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Zoran\Desktop\"/>
    </mc:Choice>
  </mc:AlternateContent>
  <xr:revisionPtr revIDLastSave="0" documentId="13_ncr:1_{0A148439-E1AB-4C15-B00D-E36D07F6F000}" xr6:coauthVersionLast="47" xr6:coauthVersionMax="47" xr10:uidLastSave="{00000000-0000-0000-0000-000000000000}"/>
  <bookViews>
    <workbookView xWindow="-120" yWindow="-120" windowWidth="38640" windowHeight="21240" firstSheet="1" activeTab="7" xr2:uid="{00000000-000D-0000-FFFF-FFFF00000000}"/>
  </bookViews>
  <sheets>
    <sheet name="vrsta pogona" sheetId="2" r:id="rId1"/>
    <sheet name="top 20 marki br oglasa cijena" sheetId="3" r:id="rId2"/>
    <sheet name="top 20 marki cijena po godinama" sheetId="4" r:id="rId3"/>
    <sheet name="top 20 modela br oglasa cijena" sheetId="5" r:id="rId4"/>
    <sheet name="top 20 modela cijena po god" sheetId="6" r:id="rId5"/>
    <sheet name="top 20 marki br og &lt;100k km" sheetId="8" r:id="rId6"/>
    <sheet name="top 20 modela br og &lt;100k km" sheetId="7" r:id="rId7"/>
    <sheet name="baza" sheetId="1" r:id="rId8"/>
  </sheets>
  <definedNames>
    <definedName name="_xlnm._FilterDatabase" localSheetId="7" hidden="1">baza!$A$1:$N$13076</definedName>
  </definedNames>
  <calcPr calcId="191029"/>
</workbook>
</file>

<file path=xl/calcChain.xml><?xml version="1.0" encoding="utf-8"?>
<calcChain xmlns="http://schemas.openxmlformats.org/spreadsheetml/2006/main">
  <c r="K62" i="8" l="1"/>
  <c r="J62" i="8"/>
  <c r="I62" i="8"/>
  <c r="G62" i="8"/>
  <c r="F62" i="8"/>
  <c r="H62" i="8" s="1"/>
  <c r="K61" i="8"/>
  <c r="J61" i="8"/>
  <c r="I61" i="8"/>
  <c r="G61" i="8"/>
  <c r="F61" i="8"/>
  <c r="K60" i="8"/>
  <c r="J60" i="8"/>
  <c r="I60" i="8"/>
  <c r="G60" i="8"/>
  <c r="F60" i="8"/>
  <c r="K59" i="8"/>
  <c r="J59" i="8"/>
  <c r="I59" i="8"/>
  <c r="G59" i="8"/>
  <c r="F59" i="8"/>
  <c r="H59" i="8" s="1"/>
  <c r="K58" i="8"/>
  <c r="J58" i="8"/>
  <c r="I58" i="8"/>
  <c r="G58" i="8"/>
  <c r="F58" i="8"/>
  <c r="H58" i="8" s="1"/>
  <c r="K57" i="8"/>
  <c r="J57" i="8"/>
  <c r="I57" i="8"/>
  <c r="G57" i="8"/>
  <c r="F57" i="8"/>
  <c r="K56" i="8"/>
  <c r="J56" i="8"/>
  <c r="I56" i="8"/>
  <c r="G56" i="8"/>
  <c r="F56" i="8"/>
  <c r="K55" i="8"/>
  <c r="J55" i="8"/>
  <c r="I55" i="8"/>
  <c r="G55" i="8"/>
  <c r="F55" i="8"/>
  <c r="K54" i="8"/>
  <c r="J54" i="8"/>
  <c r="I54" i="8"/>
  <c r="G54" i="8"/>
  <c r="F54" i="8"/>
  <c r="K53" i="8"/>
  <c r="J53" i="8"/>
  <c r="I53" i="8"/>
  <c r="G53" i="8"/>
  <c r="F53" i="8"/>
  <c r="K52" i="8"/>
  <c r="J52" i="8"/>
  <c r="I52" i="8"/>
  <c r="G52" i="8"/>
  <c r="F52" i="8"/>
  <c r="K51" i="8"/>
  <c r="J51" i="8"/>
  <c r="I51" i="8"/>
  <c r="G51" i="8"/>
  <c r="F51" i="8"/>
  <c r="K50" i="8"/>
  <c r="J50" i="8"/>
  <c r="I50" i="8"/>
  <c r="G50" i="8"/>
  <c r="F50" i="8"/>
  <c r="H50" i="8" s="1"/>
  <c r="K49" i="8"/>
  <c r="J49" i="8"/>
  <c r="I49" i="8"/>
  <c r="G49" i="8"/>
  <c r="F49" i="8"/>
  <c r="H49" i="8" s="1"/>
  <c r="K48" i="8"/>
  <c r="J48" i="8"/>
  <c r="I48" i="8"/>
  <c r="G48" i="8"/>
  <c r="F48" i="8"/>
  <c r="K47" i="8"/>
  <c r="J47" i="8"/>
  <c r="I47" i="8"/>
  <c r="G47" i="8"/>
  <c r="F47" i="8"/>
  <c r="H47" i="8" s="1"/>
  <c r="K46" i="8"/>
  <c r="J46" i="8"/>
  <c r="I46" i="8"/>
  <c r="G46" i="8"/>
  <c r="F46" i="8"/>
  <c r="H46" i="8" s="1"/>
  <c r="K45" i="8"/>
  <c r="J45" i="8"/>
  <c r="I45" i="8"/>
  <c r="G45" i="8"/>
  <c r="F45" i="8"/>
  <c r="K44" i="8"/>
  <c r="J44" i="8"/>
  <c r="I44" i="8"/>
  <c r="G44" i="8"/>
  <c r="F44" i="8"/>
  <c r="K43" i="8"/>
  <c r="J43" i="8"/>
  <c r="I43" i="8"/>
  <c r="G43" i="8"/>
  <c r="F43" i="8"/>
  <c r="K42" i="8"/>
  <c r="J42" i="8"/>
  <c r="I42" i="8"/>
  <c r="G42" i="8"/>
  <c r="F42" i="8"/>
  <c r="K41" i="8"/>
  <c r="J41" i="8"/>
  <c r="I41" i="8"/>
  <c r="G41" i="8"/>
  <c r="F41" i="8"/>
  <c r="K40" i="8"/>
  <c r="J40" i="8"/>
  <c r="I40" i="8"/>
  <c r="G40" i="8"/>
  <c r="F40" i="8"/>
  <c r="K39" i="8"/>
  <c r="J39" i="8"/>
  <c r="I39" i="8"/>
  <c r="G39" i="8"/>
  <c r="F39" i="8"/>
  <c r="K38" i="8"/>
  <c r="J38" i="8"/>
  <c r="I38" i="8"/>
  <c r="G38" i="8"/>
  <c r="F38" i="8"/>
  <c r="H38" i="8" s="1"/>
  <c r="K37" i="8"/>
  <c r="J37" i="8"/>
  <c r="I37" i="8"/>
  <c r="G37" i="8"/>
  <c r="F37" i="8"/>
  <c r="H37" i="8" s="1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K26" i="8"/>
  <c r="J26" i="8"/>
  <c r="I26" i="8"/>
  <c r="G26" i="8"/>
  <c r="F26" i="8"/>
  <c r="H26" i="8" s="1"/>
  <c r="D26" i="8"/>
  <c r="K25" i="8"/>
  <c r="J25" i="8"/>
  <c r="I25" i="8"/>
  <c r="G25" i="8"/>
  <c r="F25" i="8"/>
  <c r="D25" i="8"/>
  <c r="K24" i="8"/>
  <c r="J24" i="8"/>
  <c r="I24" i="8"/>
  <c r="G24" i="8"/>
  <c r="F24" i="8"/>
  <c r="D24" i="8"/>
  <c r="K23" i="8"/>
  <c r="J23" i="8"/>
  <c r="I23" i="8"/>
  <c r="G23" i="8"/>
  <c r="F23" i="8"/>
  <c r="D23" i="8"/>
  <c r="K22" i="8"/>
  <c r="J22" i="8"/>
  <c r="I22" i="8"/>
  <c r="G22" i="8"/>
  <c r="F22" i="8"/>
  <c r="D22" i="8"/>
  <c r="K21" i="8"/>
  <c r="J21" i="8"/>
  <c r="I21" i="8"/>
  <c r="G21" i="8"/>
  <c r="F21" i="8"/>
  <c r="D21" i="8"/>
  <c r="K20" i="8"/>
  <c r="J20" i="8"/>
  <c r="I20" i="8"/>
  <c r="G20" i="8"/>
  <c r="F20" i="8"/>
  <c r="H20" i="8" s="1"/>
  <c r="D20" i="8"/>
  <c r="K19" i="8"/>
  <c r="J19" i="8"/>
  <c r="I19" i="8"/>
  <c r="G19" i="8"/>
  <c r="F19" i="8"/>
  <c r="D19" i="8"/>
  <c r="K18" i="8"/>
  <c r="J18" i="8"/>
  <c r="I18" i="8"/>
  <c r="G18" i="8"/>
  <c r="F18" i="8"/>
  <c r="H18" i="8" s="1"/>
  <c r="D18" i="8"/>
  <c r="K17" i="8"/>
  <c r="J17" i="8"/>
  <c r="I17" i="8"/>
  <c r="G17" i="8"/>
  <c r="F17" i="8"/>
  <c r="D17" i="8"/>
  <c r="K16" i="8"/>
  <c r="J16" i="8"/>
  <c r="I16" i="8"/>
  <c r="G16" i="8"/>
  <c r="F16" i="8"/>
  <c r="H16" i="8" s="1"/>
  <c r="D16" i="8"/>
  <c r="K15" i="8"/>
  <c r="J15" i="8"/>
  <c r="I15" i="8"/>
  <c r="G15" i="8"/>
  <c r="F15" i="8"/>
  <c r="D15" i="8"/>
  <c r="K14" i="8"/>
  <c r="J14" i="8"/>
  <c r="I14" i="8"/>
  <c r="G14" i="8"/>
  <c r="F14" i="8"/>
  <c r="H14" i="8" s="1"/>
  <c r="D14" i="8"/>
  <c r="K13" i="8"/>
  <c r="J13" i="8"/>
  <c r="I13" i="8"/>
  <c r="G13" i="8"/>
  <c r="F13" i="8"/>
  <c r="D13" i="8"/>
  <c r="K12" i="8"/>
  <c r="J12" i="8"/>
  <c r="I12" i="8"/>
  <c r="G12" i="8"/>
  <c r="F12" i="8"/>
  <c r="H12" i="8" s="1"/>
  <c r="D12" i="8"/>
  <c r="K11" i="8"/>
  <c r="J11" i="8"/>
  <c r="I11" i="8"/>
  <c r="G11" i="8"/>
  <c r="F11" i="8"/>
  <c r="D11" i="8"/>
  <c r="K10" i="8"/>
  <c r="J10" i="8"/>
  <c r="I10" i="8"/>
  <c r="G10" i="8"/>
  <c r="F10" i="8"/>
  <c r="D10" i="8"/>
  <c r="K9" i="8"/>
  <c r="J9" i="8"/>
  <c r="I9" i="8"/>
  <c r="G9" i="8"/>
  <c r="F9" i="8"/>
  <c r="D9" i="8"/>
  <c r="K8" i="8"/>
  <c r="J8" i="8"/>
  <c r="I8" i="8"/>
  <c r="G8" i="8"/>
  <c r="F8" i="8"/>
  <c r="H8" i="8" s="1"/>
  <c r="D8" i="8"/>
  <c r="K7" i="8"/>
  <c r="J7" i="8"/>
  <c r="I7" i="8"/>
  <c r="G7" i="8"/>
  <c r="F7" i="8"/>
  <c r="D7" i="8"/>
  <c r="D29" i="8"/>
  <c r="E11" i="8" s="1"/>
  <c r="D29" i="7"/>
  <c r="E65" i="6"/>
  <c r="F65" i="6" s="1"/>
  <c r="G65" i="6" s="1"/>
  <c r="H65" i="6" s="1"/>
  <c r="I65" i="6" s="1"/>
  <c r="J65" i="6" s="1"/>
  <c r="K65" i="6" s="1"/>
  <c r="E35" i="6"/>
  <c r="F35" i="6" s="1"/>
  <c r="G35" i="6" s="1"/>
  <c r="H35" i="6" s="1"/>
  <c r="I35" i="6" s="1"/>
  <c r="J35" i="6" s="1"/>
  <c r="K35" i="6" s="1"/>
  <c r="L35" i="6" s="1"/>
  <c r="M35" i="6" s="1"/>
  <c r="E6" i="6"/>
  <c r="F6" i="6" s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H70" i="3"/>
  <c r="G70" i="3"/>
  <c r="F70" i="3"/>
  <c r="D70" i="3"/>
  <c r="H69" i="3"/>
  <c r="G69" i="3"/>
  <c r="F69" i="3"/>
  <c r="D69" i="3"/>
  <c r="H68" i="3"/>
  <c r="G68" i="3"/>
  <c r="F68" i="3"/>
  <c r="D68" i="3"/>
  <c r="H67" i="3"/>
  <c r="G67" i="3"/>
  <c r="F67" i="3"/>
  <c r="D67" i="3"/>
  <c r="H66" i="3"/>
  <c r="G66" i="3"/>
  <c r="F66" i="3"/>
  <c r="D66" i="3"/>
  <c r="H65" i="3"/>
  <c r="G65" i="3"/>
  <c r="F65" i="3"/>
  <c r="D65" i="3"/>
  <c r="H64" i="3"/>
  <c r="G64" i="3"/>
  <c r="F64" i="3"/>
  <c r="D64" i="3"/>
  <c r="H63" i="3"/>
  <c r="G63" i="3"/>
  <c r="F63" i="3"/>
  <c r="D63" i="3"/>
  <c r="H62" i="3"/>
  <c r="G62" i="3"/>
  <c r="F62" i="3"/>
  <c r="D62" i="3"/>
  <c r="H61" i="3"/>
  <c r="G61" i="3"/>
  <c r="F61" i="3"/>
  <c r="D61" i="3"/>
  <c r="H60" i="3"/>
  <c r="G60" i="3"/>
  <c r="F60" i="3"/>
  <c r="D60" i="3"/>
  <c r="H59" i="3"/>
  <c r="G59" i="3"/>
  <c r="F59" i="3"/>
  <c r="D59" i="3"/>
  <c r="H58" i="3"/>
  <c r="G58" i="3"/>
  <c r="F58" i="3"/>
  <c r="D58" i="3"/>
  <c r="H57" i="3"/>
  <c r="G57" i="3"/>
  <c r="F57" i="3"/>
  <c r="D57" i="3"/>
  <c r="H56" i="3"/>
  <c r="G56" i="3"/>
  <c r="F56" i="3"/>
  <c r="D56" i="3"/>
  <c r="H55" i="3"/>
  <c r="G55" i="3"/>
  <c r="F55" i="3"/>
  <c r="D55" i="3"/>
  <c r="H54" i="3"/>
  <c r="G54" i="3"/>
  <c r="F54" i="3"/>
  <c r="D54" i="3"/>
  <c r="H53" i="3"/>
  <c r="G53" i="3"/>
  <c r="F53" i="3"/>
  <c r="D53" i="3"/>
  <c r="H52" i="3"/>
  <c r="G52" i="3"/>
  <c r="F52" i="3"/>
  <c r="D52" i="3"/>
  <c r="H51" i="3"/>
  <c r="G51" i="3"/>
  <c r="F51" i="3"/>
  <c r="D51" i="3"/>
  <c r="H50" i="3"/>
  <c r="G50" i="3"/>
  <c r="F50" i="3"/>
  <c r="D50" i="3"/>
  <c r="H49" i="3"/>
  <c r="G49" i="3"/>
  <c r="F49" i="3"/>
  <c r="D49" i="3"/>
  <c r="H48" i="3"/>
  <c r="G48" i="3"/>
  <c r="F48" i="3"/>
  <c r="D48" i="3"/>
  <c r="H47" i="3"/>
  <c r="G47" i="3"/>
  <c r="F47" i="3"/>
  <c r="D47" i="3"/>
  <c r="H46" i="3"/>
  <c r="G46" i="3"/>
  <c r="F46" i="3"/>
  <c r="D46" i="3"/>
  <c r="E13" i="2"/>
  <c r="F13" i="2"/>
  <c r="S26" i="2"/>
  <c r="R26" i="2"/>
  <c r="Q26" i="2"/>
  <c r="P26" i="2"/>
  <c r="O26" i="2"/>
  <c r="N26" i="2"/>
  <c r="M26" i="2"/>
  <c r="L26" i="2"/>
  <c r="K26" i="2"/>
  <c r="J26" i="2"/>
  <c r="S25" i="2"/>
  <c r="R25" i="2"/>
  <c r="Q25" i="2"/>
  <c r="P25" i="2"/>
  <c r="O25" i="2"/>
  <c r="N25" i="2"/>
  <c r="M25" i="2"/>
  <c r="L25" i="2"/>
  <c r="K25" i="2"/>
  <c r="J25" i="2"/>
  <c r="S24" i="2"/>
  <c r="R24" i="2"/>
  <c r="Q24" i="2"/>
  <c r="P24" i="2"/>
  <c r="O24" i="2"/>
  <c r="N24" i="2"/>
  <c r="M24" i="2"/>
  <c r="L24" i="2"/>
  <c r="K24" i="2"/>
  <c r="J24" i="2"/>
  <c r="S23" i="2"/>
  <c r="R23" i="2"/>
  <c r="Q23" i="2"/>
  <c r="P23" i="2"/>
  <c r="O23" i="2"/>
  <c r="N23" i="2"/>
  <c r="M23" i="2"/>
  <c r="L23" i="2"/>
  <c r="K23" i="2"/>
  <c r="J23" i="2"/>
  <c r="S22" i="2"/>
  <c r="R22" i="2"/>
  <c r="Q22" i="2"/>
  <c r="P22" i="2"/>
  <c r="O22" i="2"/>
  <c r="N22" i="2"/>
  <c r="M22" i="2"/>
  <c r="L22" i="2"/>
  <c r="K22" i="2"/>
  <c r="J22" i="2"/>
  <c r="S21" i="2"/>
  <c r="R21" i="2"/>
  <c r="Q21" i="2"/>
  <c r="P21" i="2"/>
  <c r="O21" i="2"/>
  <c r="N21" i="2"/>
  <c r="M21" i="2"/>
  <c r="L21" i="2"/>
  <c r="K21" i="2"/>
  <c r="J21" i="2"/>
  <c r="S20" i="2"/>
  <c r="R20" i="2"/>
  <c r="Q20" i="2"/>
  <c r="P20" i="2"/>
  <c r="O20" i="2"/>
  <c r="N20" i="2"/>
  <c r="M20" i="2"/>
  <c r="L20" i="2"/>
  <c r="K20" i="2"/>
  <c r="J20" i="2"/>
  <c r="S12" i="2"/>
  <c r="R12" i="2"/>
  <c r="Q12" i="2"/>
  <c r="P12" i="2"/>
  <c r="O12" i="2"/>
  <c r="N12" i="2"/>
  <c r="M12" i="2"/>
  <c r="L12" i="2"/>
  <c r="K12" i="2"/>
  <c r="J12" i="2"/>
  <c r="S11" i="2"/>
  <c r="R11" i="2"/>
  <c r="Q11" i="2"/>
  <c r="P11" i="2"/>
  <c r="O11" i="2"/>
  <c r="N11" i="2"/>
  <c r="M11" i="2"/>
  <c r="L11" i="2"/>
  <c r="K11" i="2"/>
  <c r="J11" i="2"/>
  <c r="S10" i="2"/>
  <c r="R10" i="2"/>
  <c r="Q10" i="2"/>
  <c r="P10" i="2"/>
  <c r="O10" i="2"/>
  <c r="N10" i="2"/>
  <c r="M10" i="2"/>
  <c r="L10" i="2"/>
  <c r="K10" i="2"/>
  <c r="J10" i="2"/>
  <c r="S9" i="2"/>
  <c r="R9" i="2"/>
  <c r="Q9" i="2"/>
  <c r="P9" i="2"/>
  <c r="O9" i="2"/>
  <c r="N9" i="2"/>
  <c r="M9" i="2"/>
  <c r="L9" i="2"/>
  <c r="K9" i="2"/>
  <c r="J9" i="2"/>
  <c r="S8" i="2"/>
  <c r="R8" i="2"/>
  <c r="Q8" i="2"/>
  <c r="P8" i="2"/>
  <c r="O8" i="2"/>
  <c r="N8" i="2"/>
  <c r="N15" i="2" s="1"/>
  <c r="M8" i="2"/>
  <c r="L8" i="2"/>
  <c r="K8" i="2"/>
  <c r="J8" i="2"/>
  <c r="J15" i="2" s="1"/>
  <c r="S7" i="2"/>
  <c r="R7" i="2"/>
  <c r="Q7" i="2"/>
  <c r="P7" i="2"/>
  <c r="O7" i="2"/>
  <c r="N7" i="2"/>
  <c r="M7" i="2"/>
  <c r="L7" i="2"/>
  <c r="K7" i="2"/>
  <c r="J7" i="2"/>
  <c r="C12" i="2"/>
  <c r="C11" i="2"/>
  <c r="C10" i="2"/>
  <c r="C9" i="2"/>
  <c r="C8" i="2"/>
  <c r="C16" i="2"/>
  <c r="C7" i="2"/>
  <c r="F15" i="2"/>
  <c r="E15" i="2"/>
  <c r="E12" i="2"/>
  <c r="E11" i="2"/>
  <c r="E10" i="2"/>
  <c r="E9" i="2"/>
  <c r="E8" i="2"/>
  <c r="E7" i="2"/>
  <c r="E16" i="2"/>
  <c r="F16" i="2"/>
  <c r="F12" i="2"/>
  <c r="F11" i="2"/>
  <c r="F10" i="2"/>
  <c r="F9" i="2"/>
  <c r="F8" i="2"/>
  <c r="F7" i="2"/>
  <c r="E65" i="4"/>
  <c r="F65" i="4" s="1"/>
  <c r="G65" i="4" s="1"/>
  <c r="H65" i="4" s="1"/>
  <c r="I65" i="4" s="1"/>
  <c r="J65" i="4" s="1"/>
  <c r="K65" i="4" s="1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E35" i="4"/>
  <c r="F35" i="4" s="1"/>
  <c r="G35" i="4" s="1"/>
  <c r="H35" i="4" s="1"/>
  <c r="I35" i="4" s="1"/>
  <c r="J35" i="4" s="1"/>
  <c r="K35" i="4" s="1"/>
  <c r="L35" i="4" s="1"/>
  <c r="M35" i="4" s="1"/>
  <c r="O70" i="3"/>
  <c r="N70" i="3"/>
  <c r="O69" i="3"/>
  <c r="N69" i="3"/>
  <c r="O68" i="3"/>
  <c r="N68" i="3"/>
  <c r="O67" i="3"/>
  <c r="N67" i="3"/>
  <c r="O66" i="3"/>
  <c r="N66" i="3"/>
  <c r="O65" i="3"/>
  <c r="N65" i="3"/>
  <c r="O64" i="3"/>
  <c r="N64" i="3"/>
  <c r="O63" i="3"/>
  <c r="N63" i="3"/>
  <c r="O62" i="3"/>
  <c r="N62" i="3"/>
  <c r="O61" i="3"/>
  <c r="N61" i="3"/>
  <c r="O60" i="3"/>
  <c r="N60" i="3"/>
  <c r="O59" i="3"/>
  <c r="N59" i="3"/>
  <c r="O58" i="3"/>
  <c r="N58" i="3"/>
  <c r="O57" i="3"/>
  <c r="N57" i="3"/>
  <c r="O56" i="3"/>
  <c r="N56" i="3"/>
  <c r="O55" i="3"/>
  <c r="N55" i="3"/>
  <c r="O54" i="3"/>
  <c r="N54" i="3"/>
  <c r="O53" i="3"/>
  <c r="N53" i="3"/>
  <c r="O52" i="3"/>
  <c r="N52" i="3"/>
  <c r="O51" i="3"/>
  <c r="N51" i="3"/>
  <c r="O50" i="3"/>
  <c r="N50" i="3"/>
  <c r="O49" i="3"/>
  <c r="N49" i="3"/>
  <c r="O48" i="3"/>
  <c r="N48" i="3"/>
  <c r="O47" i="3"/>
  <c r="N47" i="3"/>
  <c r="O46" i="3"/>
  <c r="N46" i="3"/>
  <c r="O45" i="3"/>
  <c r="N45" i="3"/>
  <c r="H26" i="3"/>
  <c r="G26" i="3"/>
  <c r="F26" i="3"/>
  <c r="D26" i="3"/>
  <c r="H25" i="3"/>
  <c r="G25" i="3"/>
  <c r="F25" i="3"/>
  <c r="D25" i="3"/>
  <c r="H24" i="3"/>
  <c r="G24" i="3"/>
  <c r="F24" i="3"/>
  <c r="D24" i="3"/>
  <c r="H23" i="3"/>
  <c r="G23" i="3"/>
  <c r="F23" i="3"/>
  <c r="D23" i="3"/>
  <c r="H22" i="3"/>
  <c r="G22" i="3"/>
  <c r="F22" i="3"/>
  <c r="D22" i="3"/>
  <c r="H21" i="3"/>
  <c r="G21" i="3"/>
  <c r="F21" i="3"/>
  <c r="D21" i="3"/>
  <c r="H20" i="3"/>
  <c r="G20" i="3"/>
  <c r="F20" i="3"/>
  <c r="D20" i="3"/>
  <c r="H19" i="3"/>
  <c r="G19" i="3"/>
  <c r="F19" i="3"/>
  <c r="D19" i="3"/>
  <c r="H18" i="3"/>
  <c r="G18" i="3"/>
  <c r="F18" i="3"/>
  <c r="D18" i="3"/>
  <c r="H17" i="3"/>
  <c r="G17" i="3"/>
  <c r="F17" i="3"/>
  <c r="D17" i="3"/>
  <c r="H16" i="3"/>
  <c r="G16" i="3"/>
  <c r="F16" i="3"/>
  <c r="D16" i="3"/>
  <c r="H15" i="3"/>
  <c r="G15" i="3"/>
  <c r="F15" i="3"/>
  <c r="D15" i="3"/>
  <c r="H14" i="3"/>
  <c r="G14" i="3"/>
  <c r="F14" i="3"/>
  <c r="D14" i="3"/>
  <c r="H13" i="3"/>
  <c r="G13" i="3"/>
  <c r="F13" i="3"/>
  <c r="D13" i="3"/>
  <c r="H12" i="3"/>
  <c r="G12" i="3"/>
  <c r="F12" i="3"/>
  <c r="D12" i="3"/>
  <c r="H11" i="3"/>
  <c r="G11" i="3"/>
  <c r="F11" i="3"/>
  <c r="D11" i="3"/>
  <c r="H10" i="3"/>
  <c r="G10" i="3"/>
  <c r="F10" i="3"/>
  <c r="D10" i="3"/>
  <c r="H9" i="3"/>
  <c r="G9" i="3"/>
  <c r="F9" i="3"/>
  <c r="D9" i="3"/>
  <c r="H8" i="3"/>
  <c r="G8" i="3"/>
  <c r="F8" i="3"/>
  <c r="D8" i="3"/>
  <c r="D45" i="3"/>
  <c r="F45" i="3"/>
  <c r="G45" i="3"/>
  <c r="H45" i="3"/>
  <c r="P26" i="3"/>
  <c r="O26" i="3"/>
  <c r="N26" i="3"/>
  <c r="P25" i="3"/>
  <c r="O25" i="3"/>
  <c r="N25" i="3"/>
  <c r="P24" i="3"/>
  <c r="O24" i="3"/>
  <c r="N24" i="3"/>
  <c r="P23" i="3"/>
  <c r="O23" i="3"/>
  <c r="N23" i="3"/>
  <c r="P22" i="3"/>
  <c r="O22" i="3"/>
  <c r="N22" i="3"/>
  <c r="P21" i="3"/>
  <c r="O21" i="3"/>
  <c r="N21" i="3"/>
  <c r="P20" i="3"/>
  <c r="O20" i="3"/>
  <c r="N20" i="3"/>
  <c r="P19" i="3"/>
  <c r="O19" i="3"/>
  <c r="N19" i="3"/>
  <c r="P18" i="3"/>
  <c r="O18" i="3"/>
  <c r="N18" i="3"/>
  <c r="P17" i="3"/>
  <c r="O17" i="3"/>
  <c r="N17" i="3"/>
  <c r="P16" i="3"/>
  <c r="O16" i="3"/>
  <c r="N16" i="3"/>
  <c r="P15" i="3"/>
  <c r="O15" i="3"/>
  <c r="N15" i="3"/>
  <c r="P14" i="3"/>
  <c r="O14" i="3"/>
  <c r="N14" i="3"/>
  <c r="P13" i="3"/>
  <c r="O13" i="3"/>
  <c r="N13" i="3"/>
  <c r="P12" i="3"/>
  <c r="O12" i="3"/>
  <c r="N12" i="3"/>
  <c r="P11" i="3"/>
  <c r="O11" i="3"/>
  <c r="N11" i="3"/>
  <c r="P10" i="3"/>
  <c r="O10" i="3"/>
  <c r="N10" i="3"/>
  <c r="P9" i="3"/>
  <c r="O9" i="3"/>
  <c r="N9" i="3"/>
  <c r="P8" i="3"/>
  <c r="O8" i="3"/>
  <c r="N8" i="3"/>
  <c r="D8" i="4"/>
  <c r="D67" i="4" s="1"/>
  <c r="D7" i="4"/>
  <c r="D26" i="4"/>
  <c r="D85" i="4" s="1"/>
  <c r="D25" i="4"/>
  <c r="D84" i="4" s="1"/>
  <c r="D24" i="4"/>
  <c r="D83" i="4" s="1"/>
  <c r="D23" i="4"/>
  <c r="D82" i="4" s="1"/>
  <c r="D22" i="4"/>
  <c r="D81" i="4" s="1"/>
  <c r="D21" i="4"/>
  <c r="D80" i="4" s="1"/>
  <c r="D20" i="4"/>
  <c r="D79" i="4" s="1"/>
  <c r="D19" i="4"/>
  <c r="D18" i="4"/>
  <c r="D77" i="4" s="1"/>
  <c r="D17" i="4"/>
  <c r="D76" i="4" s="1"/>
  <c r="D16" i="4"/>
  <c r="D75" i="4" s="1"/>
  <c r="D15" i="4"/>
  <c r="D74" i="4" s="1"/>
  <c r="D14" i="4"/>
  <c r="D73" i="4" s="1"/>
  <c r="D13" i="4"/>
  <c r="D72" i="4" s="1"/>
  <c r="D12" i="4"/>
  <c r="D71" i="4" s="1"/>
  <c r="D11" i="4"/>
  <c r="D70" i="4" s="1"/>
  <c r="D10" i="4"/>
  <c r="D69" i="4" s="1"/>
  <c r="D9" i="4"/>
  <c r="E6" i="4"/>
  <c r="E8" i="4" s="1"/>
  <c r="F7" i="3"/>
  <c r="P7" i="3"/>
  <c r="O7" i="3"/>
  <c r="N7" i="3"/>
  <c r="H7" i="3"/>
  <c r="G7" i="3"/>
  <c r="D7" i="3"/>
  <c r="R15" i="2" l="1"/>
  <c r="O15" i="2"/>
  <c r="H61" i="8"/>
  <c r="H42" i="8"/>
  <c r="H54" i="8"/>
  <c r="S15" i="2"/>
  <c r="H48" i="8"/>
  <c r="H60" i="8"/>
  <c r="P15" i="2"/>
  <c r="Q15" i="2"/>
  <c r="K15" i="2"/>
  <c r="L15" i="2"/>
  <c r="M15" i="2"/>
  <c r="H13" i="8"/>
  <c r="H15" i="8"/>
  <c r="H17" i="8"/>
  <c r="H19" i="8"/>
  <c r="H23" i="8"/>
  <c r="H25" i="8"/>
  <c r="E9" i="8"/>
  <c r="E15" i="8"/>
  <c r="E19" i="8"/>
  <c r="E21" i="8"/>
  <c r="E25" i="8"/>
  <c r="H39" i="8"/>
  <c r="H56" i="8"/>
  <c r="K64" i="7"/>
  <c r="G65" i="7"/>
  <c r="E8" i="8"/>
  <c r="E10" i="8"/>
  <c r="E14" i="8"/>
  <c r="E18" i="8"/>
  <c r="E20" i="8"/>
  <c r="E22" i="8"/>
  <c r="E24" i="8"/>
  <c r="F39" i="7"/>
  <c r="I41" i="7"/>
  <c r="K43" i="7"/>
  <c r="G46" i="7"/>
  <c r="J48" i="7"/>
  <c r="F51" i="7"/>
  <c r="I53" i="7"/>
  <c r="K55" i="7"/>
  <c r="G58" i="7"/>
  <c r="J60" i="7"/>
  <c r="F63" i="7"/>
  <c r="I65" i="7"/>
  <c r="H11" i="8"/>
  <c r="H51" i="8"/>
  <c r="G39" i="7"/>
  <c r="J41" i="7"/>
  <c r="F44" i="7"/>
  <c r="I46" i="7"/>
  <c r="K48" i="7"/>
  <c r="G51" i="7"/>
  <c r="J53" i="7"/>
  <c r="F56" i="7"/>
  <c r="I58" i="7"/>
  <c r="K60" i="7"/>
  <c r="G63" i="7"/>
  <c r="J65" i="7"/>
  <c r="E13" i="8"/>
  <c r="H44" i="8"/>
  <c r="F37" i="7"/>
  <c r="I39" i="7"/>
  <c r="K41" i="7"/>
  <c r="G44" i="7"/>
  <c r="J46" i="7"/>
  <c r="F49" i="7"/>
  <c r="I51" i="7"/>
  <c r="K53" i="7"/>
  <c r="G56" i="7"/>
  <c r="J58" i="7"/>
  <c r="F61" i="7"/>
  <c r="I63" i="7"/>
  <c r="K65" i="7"/>
  <c r="G37" i="7"/>
  <c r="J39" i="7"/>
  <c r="F42" i="7"/>
  <c r="I44" i="7"/>
  <c r="K46" i="7"/>
  <c r="G49" i="7"/>
  <c r="J51" i="7"/>
  <c r="F54" i="7"/>
  <c r="I56" i="7"/>
  <c r="K58" i="7"/>
  <c r="G61" i="7"/>
  <c r="J63" i="7"/>
  <c r="F66" i="7"/>
  <c r="I37" i="7"/>
  <c r="K39" i="7"/>
  <c r="G42" i="7"/>
  <c r="J44" i="7"/>
  <c r="F47" i="7"/>
  <c r="I49" i="7"/>
  <c r="K51" i="7"/>
  <c r="G54" i="7"/>
  <c r="J56" i="7"/>
  <c r="F59" i="7"/>
  <c r="I61" i="7"/>
  <c r="K63" i="7"/>
  <c r="G66" i="7"/>
  <c r="J37" i="7"/>
  <c r="F40" i="7"/>
  <c r="I42" i="7"/>
  <c r="K44" i="7"/>
  <c r="G47" i="7"/>
  <c r="J49" i="7"/>
  <c r="F52" i="7"/>
  <c r="I54" i="7"/>
  <c r="K56" i="7"/>
  <c r="G59" i="7"/>
  <c r="J61" i="7"/>
  <c r="F64" i="7"/>
  <c r="I66" i="7"/>
  <c r="H10" i="8"/>
  <c r="E17" i="8"/>
  <c r="H22" i="8"/>
  <c r="H40" i="8"/>
  <c r="H52" i="8"/>
  <c r="K37" i="7"/>
  <c r="G40" i="7"/>
  <c r="J42" i="7"/>
  <c r="F45" i="7"/>
  <c r="H45" i="7" s="1"/>
  <c r="I47" i="7"/>
  <c r="K49" i="7"/>
  <c r="G52" i="7"/>
  <c r="J54" i="7"/>
  <c r="F57" i="7"/>
  <c r="I59" i="7"/>
  <c r="K61" i="7"/>
  <c r="G64" i="7"/>
  <c r="J66" i="7"/>
  <c r="E12" i="8"/>
  <c r="H24" i="8"/>
  <c r="E26" i="8"/>
  <c r="H45" i="8"/>
  <c r="H57" i="8"/>
  <c r="F38" i="7"/>
  <c r="I40" i="7"/>
  <c r="K42" i="7"/>
  <c r="G45" i="7"/>
  <c r="J47" i="7"/>
  <c r="F50" i="7"/>
  <c r="I52" i="7"/>
  <c r="K54" i="7"/>
  <c r="G57" i="7"/>
  <c r="J59" i="7"/>
  <c r="F62" i="7"/>
  <c r="I64" i="7"/>
  <c r="K66" i="7"/>
  <c r="G38" i="7"/>
  <c r="J40" i="7"/>
  <c r="F43" i="7"/>
  <c r="I45" i="7"/>
  <c r="K47" i="7"/>
  <c r="G50" i="7"/>
  <c r="J52" i="7"/>
  <c r="F55" i="7"/>
  <c r="I57" i="7"/>
  <c r="K59" i="7"/>
  <c r="G62" i="7"/>
  <c r="J64" i="7"/>
  <c r="H43" i="8"/>
  <c r="H55" i="8"/>
  <c r="I38" i="7"/>
  <c r="K40" i="7"/>
  <c r="G43" i="7"/>
  <c r="J45" i="7"/>
  <c r="F48" i="7"/>
  <c r="I50" i="7"/>
  <c r="K52" i="7"/>
  <c r="G55" i="7"/>
  <c r="J57" i="7"/>
  <c r="F60" i="7"/>
  <c r="I62" i="7"/>
  <c r="J38" i="7"/>
  <c r="F41" i="7"/>
  <c r="I43" i="7"/>
  <c r="K45" i="7"/>
  <c r="G48" i="7"/>
  <c r="J50" i="7"/>
  <c r="F53" i="7"/>
  <c r="H53" i="7" s="1"/>
  <c r="I55" i="7"/>
  <c r="K57" i="7"/>
  <c r="G60" i="7"/>
  <c r="J62" i="7"/>
  <c r="F65" i="7"/>
  <c r="H65" i="7" s="1"/>
  <c r="H9" i="8"/>
  <c r="E16" i="8"/>
  <c r="H21" i="8"/>
  <c r="E23" i="8"/>
  <c r="H41" i="8"/>
  <c r="H53" i="8"/>
  <c r="K38" i="7"/>
  <c r="G41" i="7"/>
  <c r="J43" i="7"/>
  <c r="F46" i="7"/>
  <c r="H46" i="7" s="1"/>
  <c r="I48" i="7"/>
  <c r="K50" i="7"/>
  <c r="G53" i="7"/>
  <c r="J55" i="7"/>
  <c r="F58" i="7"/>
  <c r="I60" i="7"/>
  <c r="K62" i="7"/>
  <c r="E7" i="8"/>
  <c r="H7" i="8"/>
  <c r="D27" i="8"/>
  <c r="D28" i="8" s="1"/>
  <c r="E28" i="8" s="1"/>
  <c r="H43" i="7"/>
  <c r="H55" i="7"/>
  <c r="H58" i="7"/>
  <c r="H44" i="7"/>
  <c r="H56" i="7"/>
  <c r="H47" i="7"/>
  <c r="H59" i="7"/>
  <c r="K26" i="7"/>
  <c r="Q14" i="5"/>
  <c r="Q26" i="5"/>
  <c r="Q48" i="5"/>
  <c r="Q60" i="5"/>
  <c r="D23" i="7"/>
  <c r="D46" i="7"/>
  <c r="D45" i="7"/>
  <c r="D51" i="7"/>
  <c r="F7" i="7"/>
  <c r="F13" i="7"/>
  <c r="F19" i="7"/>
  <c r="F25" i="7"/>
  <c r="I7" i="7"/>
  <c r="I15" i="7"/>
  <c r="J23" i="7"/>
  <c r="J11" i="7"/>
  <c r="K15" i="7"/>
  <c r="Q15" i="5"/>
  <c r="Q37" i="5"/>
  <c r="Q49" i="5"/>
  <c r="Q61" i="5"/>
  <c r="D16" i="7"/>
  <c r="D38" i="7"/>
  <c r="D57" i="7"/>
  <c r="D60" i="7"/>
  <c r="G7" i="7"/>
  <c r="H7" i="7" s="1"/>
  <c r="G13" i="7"/>
  <c r="G19" i="7"/>
  <c r="G25" i="7"/>
  <c r="I26" i="7"/>
  <c r="I14" i="7"/>
  <c r="J22" i="7"/>
  <c r="J10" i="7"/>
  <c r="K16" i="7"/>
  <c r="Q16" i="5"/>
  <c r="Q38" i="5"/>
  <c r="Q50" i="5"/>
  <c r="Q62" i="5"/>
  <c r="D14" i="7"/>
  <c r="D39" i="7"/>
  <c r="D65" i="7"/>
  <c r="D61" i="7"/>
  <c r="F8" i="7"/>
  <c r="F14" i="7"/>
  <c r="F20" i="7"/>
  <c r="F26" i="7"/>
  <c r="I25" i="7"/>
  <c r="I13" i="7"/>
  <c r="J21" i="7"/>
  <c r="J9" i="7"/>
  <c r="K17" i="7"/>
  <c r="Q17" i="5"/>
  <c r="Q39" i="5"/>
  <c r="Q51" i="5"/>
  <c r="Q63" i="5"/>
  <c r="D7" i="7"/>
  <c r="D18" i="7"/>
  <c r="D53" i="7"/>
  <c r="D44" i="7"/>
  <c r="D63" i="7"/>
  <c r="G8" i="7"/>
  <c r="G14" i="7"/>
  <c r="G20" i="7"/>
  <c r="G26" i="7"/>
  <c r="I24" i="7"/>
  <c r="I12" i="7"/>
  <c r="J20" i="7"/>
  <c r="J8" i="7"/>
  <c r="K18" i="7"/>
  <c r="Q18" i="5"/>
  <c r="Q40" i="5"/>
  <c r="Q52" i="5"/>
  <c r="Q64" i="5"/>
  <c r="D24" i="7"/>
  <c r="D13" i="7"/>
  <c r="D41" i="7"/>
  <c r="D42" i="7"/>
  <c r="D52" i="7"/>
  <c r="F9" i="7"/>
  <c r="F15" i="7"/>
  <c r="F21" i="7"/>
  <c r="H19" i="7"/>
  <c r="I23" i="7"/>
  <c r="I11" i="7"/>
  <c r="J19" i="7"/>
  <c r="K7" i="7"/>
  <c r="K19" i="7"/>
  <c r="Q7" i="5"/>
  <c r="Q19" i="5"/>
  <c r="Q41" i="5"/>
  <c r="Q53" i="5"/>
  <c r="Q65" i="5"/>
  <c r="D20" i="7"/>
  <c r="D17" i="7"/>
  <c r="D43" i="7"/>
  <c r="D49" i="7"/>
  <c r="G9" i="7"/>
  <c r="H9" i="7" s="1"/>
  <c r="G15" i="7"/>
  <c r="G21" i="7"/>
  <c r="H21" i="7" s="1"/>
  <c r="H8" i="7"/>
  <c r="H20" i="7"/>
  <c r="I22" i="7"/>
  <c r="I10" i="7"/>
  <c r="J18" i="7"/>
  <c r="K8" i="7"/>
  <c r="K20" i="7"/>
  <c r="Q8" i="5"/>
  <c r="Q20" i="5"/>
  <c r="Q42" i="5"/>
  <c r="Q54" i="5"/>
  <c r="Q66" i="5"/>
  <c r="D22" i="7"/>
  <c r="E22" i="7" s="1"/>
  <c r="D8" i="7"/>
  <c r="D50" i="7"/>
  <c r="D54" i="7"/>
  <c r="F10" i="7"/>
  <c r="F16" i="7"/>
  <c r="F22" i="7"/>
  <c r="I21" i="7"/>
  <c r="I9" i="7"/>
  <c r="J17" i="7"/>
  <c r="K9" i="7"/>
  <c r="K21" i="7"/>
  <c r="Q9" i="5"/>
  <c r="Q21" i="5"/>
  <c r="Q43" i="5"/>
  <c r="Q55" i="5"/>
  <c r="D25" i="7"/>
  <c r="D12" i="7"/>
  <c r="D40" i="7"/>
  <c r="D56" i="7"/>
  <c r="G10" i="7"/>
  <c r="H10" i="7" s="1"/>
  <c r="G16" i="7"/>
  <c r="G22" i="7"/>
  <c r="H22" i="7" s="1"/>
  <c r="I20" i="7"/>
  <c r="I8" i="7"/>
  <c r="J16" i="7"/>
  <c r="K10" i="7"/>
  <c r="K22" i="7"/>
  <c r="Q10" i="5"/>
  <c r="Q22" i="5"/>
  <c r="Q44" i="5"/>
  <c r="Q56" i="5"/>
  <c r="D15" i="7"/>
  <c r="E15" i="7" s="1"/>
  <c r="D10" i="7"/>
  <c r="D48" i="7"/>
  <c r="D58" i="7"/>
  <c r="F11" i="7"/>
  <c r="F17" i="7"/>
  <c r="F23" i="7"/>
  <c r="I19" i="7"/>
  <c r="J7" i="7"/>
  <c r="J15" i="7"/>
  <c r="K11" i="7"/>
  <c r="K23" i="7"/>
  <c r="Q11" i="5"/>
  <c r="Q23" i="5"/>
  <c r="Q45" i="5"/>
  <c r="Q57" i="5"/>
  <c r="D26" i="7"/>
  <c r="E26" i="7" s="1"/>
  <c r="D9" i="7"/>
  <c r="D55" i="7"/>
  <c r="D66" i="7"/>
  <c r="G11" i="7"/>
  <c r="G17" i="7"/>
  <c r="G23" i="7"/>
  <c r="H23" i="7" s="1"/>
  <c r="I18" i="7"/>
  <c r="J26" i="7"/>
  <c r="J14" i="7"/>
  <c r="K12" i="7"/>
  <c r="K24" i="7"/>
  <c r="Q12" i="5"/>
  <c r="Q24" i="5"/>
  <c r="Q46" i="5"/>
  <c r="Q58" i="5"/>
  <c r="D21" i="7"/>
  <c r="E21" i="7" s="1"/>
  <c r="D11" i="7"/>
  <c r="E11" i="7" s="1"/>
  <c r="D47" i="7"/>
  <c r="D64" i="7"/>
  <c r="F12" i="7"/>
  <c r="F18" i="7"/>
  <c r="F24" i="7"/>
  <c r="H13" i="7"/>
  <c r="H25" i="7"/>
  <c r="I17" i="7"/>
  <c r="J25" i="7"/>
  <c r="J13" i="7"/>
  <c r="K13" i="7"/>
  <c r="K25" i="7"/>
  <c r="Q13" i="5"/>
  <c r="Q25" i="5"/>
  <c r="Q47" i="5"/>
  <c r="Q59" i="5"/>
  <c r="D19" i="7"/>
  <c r="E19" i="7" s="1"/>
  <c r="D37" i="7"/>
  <c r="D62" i="7"/>
  <c r="D59" i="7"/>
  <c r="E13" i="7"/>
  <c r="G12" i="7"/>
  <c r="G18" i="7"/>
  <c r="G24" i="7"/>
  <c r="H14" i="7"/>
  <c r="H26" i="7"/>
  <c r="I16" i="7"/>
  <c r="J24" i="7"/>
  <c r="J12" i="7"/>
  <c r="K14" i="7"/>
  <c r="E17" i="7"/>
  <c r="E18" i="7"/>
  <c r="E16" i="7"/>
  <c r="E10" i="7"/>
  <c r="E7" i="7"/>
  <c r="E9" i="7"/>
  <c r="E14" i="7"/>
  <c r="E24" i="7"/>
  <c r="E12" i="7"/>
  <c r="E8" i="7"/>
  <c r="E23" i="7"/>
  <c r="E20" i="7"/>
  <c r="E25" i="7"/>
  <c r="D68" i="4"/>
  <c r="S52" i="5"/>
  <c r="F60" i="5"/>
  <c r="F53" i="5"/>
  <c r="F24" i="5"/>
  <c r="F20" i="5"/>
  <c r="F63" i="5"/>
  <c r="F56" i="5"/>
  <c r="F49" i="5"/>
  <c r="F51" i="5"/>
  <c r="F44" i="5"/>
  <c r="F26" i="5"/>
  <c r="F65" i="5"/>
  <c r="F47" i="5"/>
  <c r="F40" i="5"/>
  <c r="F37" i="5"/>
  <c r="F25" i="5"/>
  <c r="F21" i="5"/>
  <c r="D7" i="5"/>
  <c r="D23" i="5"/>
  <c r="D19" i="5"/>
  <c r="D15" i="5"/>
  <c r="D11" i="5"/>
  <c r="D37" i="5"/>
  <c r="D60" i="5"/>
  <c r="D56" i="5"/>
  <c r="D52" i="5"/>
  <c r="D48" i="5"/>
  <c r="D44" i="5"/>
  <c r="D40" i="5"/>
  <c r="D65" i="5"/>
  <c r="I26" i="5"/>
  <c r="I22" i="5"/>
  <c r="I18" i="5"/>
  <c r="I14" i="5"/>
  <c r="I10" i="5"/>
  <c r="F8" i="5"/>
  <c r="F12" i="5"/>
  <c r="F16" i="5"/>
  <c r="F22" i="5"/>
  <c r="G19" i="5"/>
  <c r="P24" i="5"/>
  <c r="R12" i="5"/>
  <c r="R39" i="5"/>
  <c r="P50" i="5"/>
  <c r="E37" i="6"/>
  <c r="E36" i="6"/>
  <c r="E20" i="6"/>
  <c r="E19" i="6"/>
  <c r="E11" i="6"/>
  <c r="E9" i="6"/>
  <c r="E7" i="6"/>
  <c r="E55" i="6"/>
  <c r="E46" i="6"/>
  <c r="E42" i="6"/>
  <c r="E39" i="6"/>
  <c r="E38" i="6"/>
  <c r="E22" i="6"/>
  <c r="E21" i="6"/>
  <c r="E14" i="6"/>
  <c r="E13" i="6"/>
  <c r="E53" i="6"/>
  <c r="E49" i="6"/>
  <c r="E51" i="6"/>
  <c r="E44" i="6"/>
  <c r="E40" i="6"/>
  <c r="E26" i="6"/>
  <c r="E25" i="6"/>
  <c r="E18" i="6"/>
  <c r="E17" i="6"/>
  <c r="E15" i="6"/>
  <c r="E8" i="6"/>
  <c r="E23" i="6"/>
  <c r="E16" i="6"/>
  <c r="E12" i="6"/>
  <c r="E10" i="6"/>
  <c r="E24" i="6"/>
  <c r="D26" i="5"/>
  <c r="D22" i="5"/>
  <c r="D18" i="5"/>
  <c r="D14" i="5"/>
  <c r="D10" i="5"/>
  <c r="D63" i="5"/>
  <c r="D59" i="5"/>
  <c r="D55" i="5"/>
  <c r="D51" i="5"/>
  <c r="D47" i="5"/>
  <c r="D43" i="5"/>
  <c r="D39" i="5"/>
  <c r="D64" i="5"/>
  <c r="I25" i="5"/>
  <c r="I21" i="5"/>
  <c r="I17" i="5"/>
  <c r="I13" i="5"/>
  <c r="I9" i="5"/>
  <c r="F9" i="5"/>
  <c r="F13" i="5"/>
  <c r="F17" i="5"/>
  <c r="F23" i="5"/>
  <c r="G15" i="5"/>
  <c r="P16" i="5"/>
  <c r="S24" i="5"/>
  <c r="P42" i="5"/>
  <c r="D55" i="6"/>
  <c r="F54" i="6"/>
  <c r="D53" i="6"/>
  <c r="F52" i="6"/>
  <c r="D51" i="6"/>
  <c r="E54" i="6"/>
  <c r="E52" i="6"/>
  <c r="E50" i="6"/>
  <c r="G49" i="6"/>
  <c r="E48" i="6"/>
  <c r="F47" i="6"/>
  <c r="D46" i="6"/>
  <c r="F45" i="6"/>
  <c r="D44" i="6"/>
  <c r="F43" i="6"/>
  <c r="D42" i="6"/>
  <c r="F41" i="6"/>
  <c r="D40" i="6"/>
  <c r="F39" i="6"/>
  <c r="D38" i="6"/>
  <c r="F37" i="6"/>
  <c r="D36" i="6"/>
  <c r="F26" i="6"/>
  <c r="D25" i="6"/>
  <c r="F24" i="6"/>
  <c r="D23" i="6"/>
  <c r="F22" i="6"/>
  <c r="D21" i="6"/>
  <c r="F20" i="6"/>
  <c r="D19" i="6"/>
  <c r="F18" i="6"/>
  <c r="D17" i="6"/>
  <c r="F16" i="6"/>
  <c r="D15" i="6"/>
  <c r="F14" i="6"/>
  <c r="D13" i="6"/>
  <c r="F55" i="6"/>
  <c r="D54" i="6"/>
  <c r="F53" i="6"/>
  <c r="D52" i="6"/>
  <c r="F51" i="6"/>
  <c r="D50" i="6"/>
  <c r="F49" i="6"/>
  <c r="D48" i="6"/>
  <c r="E47" i="6"/>
  <c r="G46" i="6"/>
  <c r="E45" i="6"/>
  <c r="E43" i="6"/>
  <c r="E73" i="6" s="1"/>
  <c r="E41" i="6"/>
  <c r="K66" i="5"/>
  <c r="K64" i="5"/>
  <c r="K62" i="5"/>
  <c r="K60" i="5"/>
  <c r="K58" i="5"/>
  <c r="K56" i="5"/>
  <c r="K54" i="5"/>
  <c r="K52" i="5"/>
  <c r="K50" i="5"/>
  <c r="K48" i="5"/>
  <c r="K46" i="5"/>
  <c r="K44" i="5"/>
  <c r="K42" i="5"/>
  <c r="K40" i="5"/>
  <c r="K38" i="5"/>
  <c r="K26" i="5"/>
  <c r="K24" i="5"/>
  <c r="J66" i="5"/>
  <c r="J64" i="5"/>
  <c r="J62" i="5"/>
  <c r="J60" i="5"/>
  <c r="J58" i="5"/>
  <c r="J56" i="5"/>
  <c r="J54" i="5"/>
  <c r="J52" i="5"/>
  <c r="J50" i="5"/>
  <c r="J48" i="5"/>
  <c r="J46" i="5"/>
  <c r="J44" i="5"/>
  <c r="J42" i="5"/>
  <c r="J40" i="5"/>
  <c r="J38" i="5"/>
  <c r="J26" i="5"/>
  <c r="J24" i="5"/>
  <c r="J22" i="5"/>
  <c r="J20" i="5"/>
  <c r="J18" i="5"/>
  <c r="J16" i="5"/>
  <c r="J14" i="5"/>
  <c r="J12" i="5"/>
  <c r="J10" i="5"/>
  <c r="J8" i="5"/>
  <c r="F66" i="5"/>
  <c r="I65" i="5"/>
  <c r="G63" i="5"/>
  <c r="F62" i="5"/>
  <c r="I61" i="5"/>
  <c r="G59" i="5"/>
  <c r="F58" i="5"/>
  <c r="I57" i="5"/>
  <c r="G55" i="5"/>
  <c r="F54" i="5"/>
  <c r="I53" i="5"/>
  <c r="G51" i="5"/>
  <c r="F50" i="5"/>
  <c r="I49" i="5"/>
  <c r="G47" i="5"/>
  <c r="F46" i="5"/>
  <c r="I45" i="5"/>
  <c r="G43" i="5"/>
  <c r="F42" i="5"/>
  <c r="I41" i="5"/>
  <c r="G39" i="5"/>
  <c r="K63" i="5"/>
  <c r="K59" i="5"/>
  <c r="K55" i="5"/>
  <c r="K51" i="5"/>
  <c r="K47" i="5"/>
  <c r="K43" i="5"/>
  <c r="K39" i="5"/>
  <c r="K25" i="5"/>
  <c r="K22" i="5"/>
  <c r="K19" i="5"/>
  <c r="J17" i="5"/>
  <c r="K14" i="5"/>
  <c r="K11" i="5"/>
  <c r="J9" i="5"/>
  <c r="G66" i="5"/>
  <c r="G64" i="5"/>
  <c r="I63" i="5"/>
  <c r="F61" i="5"/>
  <c r="F59" i="5"/>
  <c r="G57" i="5"/>
  <c r="I56" i="5"/>
  <c r="I54" i="5"/>
  <c r="F52" i="5"/>
  <c r="G50" i="5"/>
  <c r="G48" i="5"/>
  <c r="I47" i="5"/>
  <c r="F45" i="5"/>
  <c r="F43" i="5"/>
  <c r="G41" i="5"/>
  <c r="I40" i="5"/>
  <c r="F38" i="5"/>
  <c r="I37" i="5"/>
  <c r="S65" i="5"/>
  <c r="R64" i="5"/>
  <c r="P63" i="5"/>
  <c r="S61" i="5"/>
  <c r="R60" i="5"/>
  <c r="P59" i="5"/>
  <c r="S57" i="5"/>
  <c r="R56" i="5"/>
  <c r="P55" i="5"/>
  <c r="S53" i="5"/>
  <c r="R52" i="5"/>
  <c r="P51" i="5"/>
  <c r="S49" i="5"/>
  <c r="R48" i="5"/>
  <c r="P47" i="5"/>
  <c r="S45" i="5"/>
  <c r="R44" i="5"/>
  <c r="P43" i="5"/>
  <c r="S41" i="5"/>
  <c r="R40" i="5"/>
  <c r="P39" i="5"/>
  <c r="S37" i="5"/>
  <c r="S9" i="5"/>
  <c r="S13" i="5"/>
  <c r="S17" i="5"/>
  <c r="S21" i="5"/>
  <c r="S25" i="5"/>
  <c r="R9" i="5"/>
  <c r="R13" i="5"/>
  <c r="R17" i="5"/>
  <c r="R21" i="5"/>
  <c r="R25" i="5"/>
  <c r="P9" i="5"/>
  <c r="P13" i="5"/>
  <c r="P17" i="5"/>
  <c r="P21" i="5"/>
  <c r="P25" i="5"/>
  <c r="J63" i="5"/>
  <c r="J59" i="5"/>
  <c r="J55" i="5"/>
  <c r="J51" i="5"/>
  <c r="J47" i="5"/>
  <c r="J43" i="5"/>
  <c r="J39" i="5"/>
  <c r="J25" i="5"/>
  <c r="K21" i="5"/>
  <c r="J19" i="5"/>
  <c r="K16" i="5"/>
  <c r="K13" i="5"/>
  <c r="J11" i="5"/>
  <c r="K8" i="5"/>
  <c r="I66" i="5"/>
  <c r="F64" i="5"/>
  <c r="H64" i="5" s="1"/>
  <c r="G62" i="5"/>
  <c r="G60" i="5"/>
  <c r="I59" i="5"/>
  <c r="F57" i="5"/>
  <c r="H57" i="5" s="1"/>
  <c r="F55" i="5"/>
  <c r="G53" i="5"/>
  <c r="I52" i="5"/>
  <c r="I50" i="5"/>
  <c r="F48" i="5"/>
  <c r="G46" i="5"/>
  <c r="G44" i="5"/>
  <c r="I43" i="5"/>
  <c r="F41" i="5"/>
  <c r="F39" i="5"/>
  <c r="I38" i="5"/>
  <c r="S66" i="5"/>
  <c r="R65" i="5"/>
  <c r="P64" i="5"/>
  <c r="S62" i="5"/>
  <c r="R61" i="5"/>
  <c r="P60" i="5"/>
  <c r="S58" i="5"/>
  <c r="R57" i="5"/>
  <c r="P56" i="5"/>
  <c r="S54" i="5"/>
  <c r="R53" i="5"/>
  <c r="P52" i="5"/>
  <c r="S50" i="5"/>
  <c r="R49" i="5"/>
  <c r="P48" i="5"/>
  <c r="S46" i="5"/>
  <c r="R45" i="5"/>
  <c r="P44" i="5"/>
  <c r="S42" i="5"/>
  <c r="R41" i="5"/>
  <c r="P40" i="5"/>
  <c r="S38" i="5"/>
  <c r="R37" i="5"/>
  <c r="S10" i="5"/>
  <c r="S14" i="5"/>
  <c r="S18" i="5"/>
  <c r="S22" i="5"/>
  <c r="S26" i="5"/>
  <c r="R10" i="5"/>
  <c r="R14" i="5"/>
  <c r="R18" i="5"/>
  <c r="R22" i="5"/>
  <c r="R26" i="5"/>
  <c r="P10" i="5"/>
  <c r="P14" i="5"/>
  <c r="P18" i="5"/>
  <c r="P22" i="5"/>
  <c r="P26" i="5"/>
  <c r="K65" i="5"/>
  <c r="K61" i="5"/>
  <c r="K57" i="5"/>
  <c r="K53" i="5"/>
  <c r="K49" i="5"/>
  <c r="K45" i="5"/>
  <c r="K41" i="5"/>
  <c r="K37" i="5"/>
  <c r="K23" i="5"/>
  <c r="J21" i="5"/>
  <c r="K18" i="5"/>
  <c r="K15" i="5"/>
  <c r="J13" i="5"/>
  <c r="K10" i="5"/>
  <c r="K7" i="5"/>
  <c r="G65" i="5"/>
  <c r="J65" i="5"/>
  <c r="J49" i="5"/>
  <c r="J23" i="5"/>
  <c r="K12" i="5"/>
  <c r="I64" i="5"/>
  <c r="G56" i="5"/>
  <c r="G49" i="5"/>
  <c r="I46" i="5"/>
  <c r="G42" i="5"/>
  <c r="I39" i="5"/>
  <c r="R66" i="5"/>
  <c r="S63" i="5"/>
  <c r="P61" i="5"/>
  <c r="R58" i="5"/>
  <c r="S55" i="5"/>
  <c r="P53" i="5"/>
  <c r="R50" i="5"/>
  <c r="S47" i="5"/>
  <c r="P45" i="5"/>
  <c r="R42" i="5"/>
  <c r="S39" i="5"/>
  <c r="P37" i="5"/>
  <c r="S15" i="5"/>
  <c r="S23" i="5"/>
  <c r="R11" i="5"/>
  <c r="R19" i="5"/>
  <c r="R7" i="5"/>
  <c r="P15" i="5"/>
  <c r="P23" i="5"/>
  <c r="G10" i="5"/>
  <c r="G14" i="5"/>
  <c r="G18" i="5"/>
  <c r="G22" i="5"/>
  <c r="G26" i="5"/>
  <c r="J61" i="5"/>
  <c r="J45" i="5"/>
  <c r="K20" i="5"/>
  <c r="K9" i="5"/>
  <c r="I60" i="5"/>
  <c r="G52" i="5"/>
  <c r="G45" i="5"/>
  <c r="I42" i="5"/>
  <c r="G38" i="5"/>
  <c r="H38" i="5" s="1"/>
  <c r="P66" i="5"/>
  <c r="R63" i="5"/>
  <c r="S60" i="5"/>
  <c r="J57" i="5"/>
  <c r="J41" i="5"/>
  <c r="K17" i="5"/>
  <c r="J7" i="5"/>
  <c r="I62" i="5"/>
  <c r="G58" i="5"/>
  <c r="I55" i="5"/>
  <c r="I48" i="5"/>
  <c r="G40" i="5"/>
  <c r="G37" i="5"/>
  <c r="P65" i="5"/>
  <c r="R62" i="5"/>
  <c r="S59" i="5"/>
  <c r="P57" i="5"/>
  <c r="R54" i="5"/>
  <c r="S51" i="5"/>
  <c r="P49" i="5"/>
  <c r="R46" i="5"/>
  <c r="S43" i="5"/>
  <c r="P41" i="5"/>
  <c r="R38" i="5"/>
  <c r="S11" i="5"/>
  <c r="S19" i="5"/>
  <c r="S7" i="5"/>
  <c r="R15" i="5"/>
  <c r="R23" i="5"/>
  <c r="P11" i="5"/>
  <c r="P19" i="5"/>
  <c r="P7" i="5"/>
  <c r="G8" i="5"/>
  <c r="G12" i="5"/>
  <c r="G16" i="5"/>
  <c r="G20" i="5"/>
  <c r="G24" i="5"/>
  <c r="J53" i="5"/>
  <c r="J37" i="5"/>
  <c r="J15" i="5"/>
  <c r="G61" i="5"/>
  <c r="I58" i="5"/>
  <c r="G54" i="5"/>
  <c r="H54" i="5" s="1"/>
  <c r="I51" i="5"/>
  <c r="I44" i="5"/>
  <c r="S64" i="5"/>
  <c r="P62" i="5"/>
  <c r="R59" i="5"/>
  <c r="S56" i="5"/>
  <c r="P54" i="5"/>
  <c r="R51" i="5"/>
  <c r="S48" i="5"/>
  <c r="P46" i="5"/>
  <c r="R43" i="5"/>
  <c r="S40" i="5"/>
  <c r="P38" i="5"/>
  <c r="S12" i="5"/>
  <c r="S20" i="5"/>
  <c r="R8" i="5"/>
  <c r="R16" i="5"/>
  <c r="R24" i="5"/>
  <c r="P12" i="5"/>
  <c r="P20" i="5"/>
  <c r="G9" i="5"/>
  <c r="G13" i="5"/>
  <c r="G17" i="5"/>
  <c r="G21" i="5"/>
  <c r="G25" i="5"/>
  <c r="F50" i="6"/>
  <c r="F46" i="6"/>
  <c r="F42" i="6"/>
  <c r="F38" i="6"/>
  <c r="F21" i="6"/>
  <c r="F13" i="6"/>
  <c r="F23" i="6"/>
  <c r="F82" i="6" s="1"/>
  <c r="F15" i="6"/>
  <c r="F12" i="6"/>
  <c r="F10" i="6"/>
  <c r="F8" i="6"/>
  <c r="F44" i="6"/>
  <c r="F48" i="6"/>
  <c r="F36" i="6"/>
  <c r="F19" i="6"/>
  <c r="F17" i="6"/>
  <c r="F25" i="6"/>
  <c r="F11" i="6"/>
  <c r="F7" i="6"/>
  <c r="F40" i="6"/>
  <c r="F9" i="6"/>
  <c r="D47" i="6"/>
  <c r="D43" i="6"/>
  <c r="D26" i="6"/>
  <c r="D18" i="6"/>
  <c r="D37" i="6"/>
  <c r="D20" i="6"/>
  <c r="D11" i="6"/>
  <c r="D70" i="6" s="1"/>
  <c r="D9" i="6"/>
  <c r="D7" i="6"/>
  <c r="D66" i="6" s="1"/>
  <c r="D45" i="6"/>
  <c r="D49" i="6"/>
  <c r="D24" i="6"/>
  <c r="D16" i="6"/>
  <c r="D12" i="6"/>
  <c r="D39" i="6"/>
  <c r="D41" i="6"/>
  <c r="D8" i="6"/>
  <c r="D14" i="6"/>
  <c r="D22" i="6"/>
  <c r="D81" i="6" s="1"/>
  <c r="D10" i="6"/>
  <c r="D25" i="5"/>
  <c r="D21" i="5"/>
  <c r="D17" i="5"/>
  <c r="D13" i="5"/>
  <c r="D9" i="5"/>
  <c r="D62" i="5"/>
  <c r="D58" i="5"/>
  <c r="D54" i="5"/>
  <c r="D50" i="5"/>
  <c r="D46" i="5"/>
  <c r="D42" i="5"/>
  <c r="D38" i="5"/>
  <c r="F13076" i="1"/>
  <c r="D29" i="5" s="1"/>
  <c r="I24" i="5"/>
  <c r="I20" i="5"/>
  <c r="I16" i="5"/>
  <c r="I12" i="5"/>
  <c r="I8" i="5"/>
  <c r="F10" i="5"/>
  <c r="F14" i="5"/>
  <c r="F18" i="5"/>
  <c r="G7" i="5"/>
  <c r="G11" i="5"/>
  <c r="P8" i="5"/>
  <c r="S16" i="5"/>
  <c r="S44" i="5"/>
  <c r="R55" i="5"/>
  <c r="G22" i="6"/>
  <c r="G10" i="6"/>
  <c r="G41" i="6"/>
  <c r="G16" i="6"/>
  <c r="G43" i="6"/>
  <c r="G20" i="6"/>
  <c r="G7" i="6"/>
  <c r="G26" i="6"/>
  <c r="D24" i="5"/>
  <c r="D20" i="5"/>
  <c r="D16" i="5"/>
  <c r="D12" i="5"/>
  <c r="D8" i="5"/>
  <c r="D61" i="5"/>
  <c r="D57" i="5"/>
  <c r="D53" i="5"/>
  <c r="D49" i="5"/>
  <c r="D45" i="5"/>
  <c r="D41" i="5"/>
  <c r="D66" i="5"/>
  <c r="I7" i="5"/>
  <c r="I23" i="5"/>
  <c r="I19" i="5"/>
  <c r="I15" i="5"/>
  <c r="I11" i="5"/>
  <c r="F7" i="5"/>
  <c r="F11" i="5"/>
  <c r="F15" i="5"/>
  <c r="H15" i="5" s="1"/>
  <c r="F19" i="5"/>
  <c r="H19" i="5" s="1"/>
  <c r="G23" i="5"/>
  <c r="R20" i="5"/>
  <c r="S8" i="5"/>
  <c r="R47" i="5"/>
  <c r="P58" i="5"/>
  <c r="D71" i="6"/>
  <c r="D67" i="6"/>
  <c r="D83" i="6"/>
  <c r="G6" i="6"/>
  <c r="G51" i="6" s="1"/>
  <c r="E74" i="6"/>
  <c r="E72" i="6"/>
  <c r="E70" i="6"/>
  <c r="E68" i="6"/>
  <c r="E66" i="6"/>
  <c r="E83" i="6"/>
  <c r="E77" i="6"/>
  <c r="E67" i="6"/>
  <c r="E69" i="6"/>
  <c r="E71" i="6"/>
  <c r="E80" i="6"/>
  <c r="F69" i="6"/>
  <c r="F73" i="6"/>
  <c r="E78" i="6"/>
  <c r="F80" i="6"/>
  <c r="H8" i="5"/>
  <c r="H12" i="5"/>
  <c r="H39" i="5"/>
  <c r="H59" i="5"/>
  <c r="H63" i="5"/>
  <c r="H62" i="5"/>
  <c r="H16" i="5"/>
  <c r="H20" i="5"/>
  <c r="H24" i="5"/>
  <c r="H43" i="5"/>
  <c r="H47" i="5"/>
  <c r="H51" i="5"/>
  <c r="H55" i="5"/>
  <c r="H42" i="5"/>
  <c r="H46" i="5"/>
  <c r="H50" i="5"/>
  <c r="H58" i="5"/>
  <c r="H65" i="5"/>
  <c r="D66" i="4"/>
  <c r="I69" i="3"/>
  <c r="I70" i="3"/>
  <c r="I63" i="3"/>
  <c r="I48" i="3"/>
  <c r="I51" i="3"/>
  <c r="I55" i="3"/>
  <c r="I56" i="3"/>
  <c r="I59" i="3"/>
  <c r="I64" i="3"/>
  <c r="I67" i="3"/>
  <c r="I46" i="3"/>
  <c r="I47" i="3"/>
  <c r="I53" i="3"/>
  <c r="I54" i="3"/>
  <c r="I61" i="3"/>
  <c r="I62" i="3"/>
  <c r="I49" i="3"/>
  <c r="I50" i="3"/>
  <c r="I60" i="3"/>
  <c r="I65" i="3"/>
  <c r="I66" i="3"/>
  <c r="I52" i="3"/>
  <c r="I57" i="3"/>
  <c r="I58" i="3"/>
  <c r="I68" i="3"/>
  <c r="M13" i="2"/>
  <c r="Q13" i="2"/>
  <c r="J13" i="2"/>
  <c r="N13" i="2"/>
  <c r="R13" i="2"/>
  <c r="L13" i="2"/>
  <c r="P13" i="2"/>
  <c r="K13" i="2"/>
  <c r="O13" i="2"/>
  <c r="S13" i="2"/>
  <c r="D78" i="4"/>
  <c r="C13" i="2"/>
  <c r="C15" i="2" s="1"/>
  <c r="I45" i="3"/>
  <c r="I9" i="3"/>
  <c r="I11" i="3"/>
  <c r="I13" i="3"/>
  <c r="I15" i="3"/>
  <c r="I16" i="3"/>
  <c r="I18" i="3"/>
  <c r="I20" i="3"/>
  <c r="I22" i="3"/>
  <c r="I24" i="3"/>
  <c r="I26" i="3"/>
  <c r="F6" i="4"/>
  <c r="F41" i="4" s="1"/>
  <c r="E9" i="4"/>
  <c r="E7" i="4"/>
  <c r="E10" i="4"/>
  <c r="E11" i="4"/>
  <c r="E12" i="4"/>
  <c r="E13" i="4"/>
  <c r="E14" i="4"/>
  <c r="E15" i="4"/>
  <c r="E16" i="4"/>
  <c r="E17" i="4"/>
  <c r="E18" i="4"/>
  <c r="E19" i="4"/>
  <c r="E20" i="4"/>
  <c r="E21" i="4"/>
  <c r="E23" i="4"/>
  <c r="E25" i="4"/>
  <c r="F7" i="4"/>
  <c r="F16" i="4"/>
  <c r="F25" i="4"/>
  <c r="F17" i="4"/>
  <c r="F54" i="4"/>
  <c r="F46" i="4"/>
  <c r="F24" i="4"/>
  <c r="F51" i="4"/>
  <c r="E55" i="4"/>
  <c r="E53" i="4"/>
  <c r="E51" i="4"/>
  <c r="E49" i="4"/>
  <c r="E47" i="4"/>
  <c r="E45" i="4"/>
  <c r="E43" i="4"/>
  <c r="E41" i="4"/>
  <c r="E39" i="4"/>
  <c r="E37" i="4"/>
  <c r="E67" i="4" s="1"/>
  <c r="E54" i="4"/>
  <c r="E52" i="4"/>
  <c r="E50" i="4"/>
  <c r="E48" i="4"/>
  <c r="E46" i="4"/>
  <c r="E44" i="4"/>
  <c r="E42" i="4"/>
  <c r="E40" i="4"/>
  <c r="E38" i="4"/>
  <c r="E36" i="4"/>
  <c r="E22" i="4"/>
  <c r="E24" i="4"/>
  <c r="E26" i="4"/>
  <c r="F43" i="4"/>
  <c r="I10" i="3"/>
  <c r="I8" i="3"/>
  <c r="I17" i="3"/>
  <c r="I19" i="3"/>
  <c r="I21" i="3"/>
  <c r="I23" i="3"/>
  <c r="I25" i="3"/>
  <c r="I12" i="3"/>
  <c r="I14" i="3"/>
  <c r="D71" i="3"/>
  <c r="G71" i="3"/>
  <c r="G28" i="3" s="1"/>
  <c r="H71" i="3"/>
  <c r="H28" i="3" s="1"/>
  <c r="H27" i="3"/>
  <c r="G27" i="3"/>
  <c r="I7" i="3"/>
  <c r="D28" i="3"/>
  <c r="D27" i="3"/>
  <c r="H38" i="7" l="1"/>
  <c r="H42" i="7"/>
  <c r="D74" i="6"/>
  <c r="H66" i="7"/>
  <c r="H52" i="7"/>
  <c r="H60" i="7"/>
  <c r="H64" i="7"/>
  <c r="H62" i="7"/>
  <c r="H51" i="7"/>
  <c r="H37" i="7"/>
  <c r="H48" i="7"/>
  <c r="H61" i="7"/>
  <c r="H50" i="7"/>
  <c r="H54" i="7"/>
  <c r="H39" i="7"/>
  <c r="H41" i="7"/>
  <c r="H63" i="7"/>
  <c r="H57" i="7"/>
  <c r="H49" i="7"/>
  <c r="H40" i="7"/>
  <c r="E27" i="8"/>
  <c r="E29" i="8" s="1"/>
  <c r="H11" i="7"/>
  <c r="D27" i="7"/>
  <c r="H18" i="7"/>
  <c r="H12" i="7"/>
  <c r="H16" i="7"/>
  <c r="H24" i="7"/>
  <c r="H17" i="7"/>
  <c r="D75" i="6"/>
  <c r="D72" i="6"/>
  <c r="H15" i="7"/>
  <c r="D73" i="6"/>
  <c r="D79" i="6"/>
  <c r="D27" i="5"/>
  <c r="D28" i="5" s="1"/>
  <c r="E75" i="6"/>
  <c r="F71" i="6"/>
  <c r="H11" i="5"/>
  <c r="D28" i="7"/>
  <c r="E28" i="7" s="1"/>
  <c r="E27" i="7"/>
  <c r="G18" i="6"/>
  <c r="G19" i="6"/>
  <c r="G37" i="6"/>
  <c r="G54" i="6"/>
  <c r="G24" i="6"/>
  <c r="G50" i="6"/>
  <c r="G14" i="6"/>
  <c r="G39" i="6"/>
  <c r="D68" i="6"/>
  <c r="G42" i="6"/>
  <c r="G53" i="6"/>
  <c r="G36" i="6"/>
  <c r="G13" i="6"/>
  <c r="G38" i="6"/>
  <c r="G48" i="6"/>
  <c r="G25" i="6"/>
  <c r="G8" i="6"/>
  <c r="G15" i="6"/>
  <c r="G52" i="6"/>
  <c r="D85" i="6"/>
  <c r="G44" i="6"/>
  <c r="G55" i="6"/>
  <c r="G9" i="6"/>
  <c r="G11" i="6"/>
  <c r="G21" i="6"/>
  <c r="G47" i="6"/>
  <c r="G17" i="6"/>
  <c r="G45" i="6"/>
  <c r="G75" i="6" s="1"/>
  <c r="G12" i="6"/>
  <c r="G23" i="6"/>
  <c r="G40" i="6"/>
  <c r="F40" i="4"/>
  <c r="F39" i="4"/>
  <c r="F8" i="4"/>
  <c r="F47" i="4"/>
  <c r="F55" i="4"/>
  <c r="F42" i="4"/>
  <c r="F50" i="4"/>
  <c r="F13" i="4"/>
  <c r="F21" i="4"/>
  <c r="F20" i="4"/>
  <c r="F12" i="4"/>
  <c r="F71" i="4" s="1"/>
  <c r="F37" i="4"/>
  <c r="F36" i="4"/>
  <c r="F49" i="4"/>
  <c r="F22" i="4"/>
  <c r="F44" i="4"/>
  <c r="F52" i="4"/>
  <c r="F15" i="4"/>
  <c r="F74" i="4" s="1"/>
  <c r="F23" i="4"/>
  <c r="F82" i="4" s="1"/>
  <c r="F18" i="4"/>
  <c r="F77" i="4" s="1"/>
  <c r="F10" i="4"/>
  <c r="F69" i="4" s="1"/>
  <c r="F45" i="4"/>
  <c r="F75" i="4" s="1"/>
  <c r="F53" i="4"/>
  <c r="F26" i="4"/>
  <c r="F85" i="4" s="1"/>
  <c r="F48" i="4"/>
  <c r="F11" i="4"/>
  <c r="F19" i="4"/>
  <c r="F78" i="4" s="1"/>
  <c r="G6" i="4"/>
  <c r="F14" i="4"/>
  <c r="F73" i="4" s="1"/>
  <c r="H18" i="5"/>
  <c r="H14" i="5"/>
  <c r="H41" i="5"/>
  <c r="H48" i="5"/>
  <c r="D82" i="6"/>
  <c r="D69" i="6"/>
  <c r="H10" i="5"/>
  <c r="H7" i="5"/>
  <c r="D77" i="6"/>
  <c r="H66" i="5"/>
  <c r="D84" i="6"/>
  <c r="H23" i="5"/>
  <c r="H21" i="5"/>
  <c r="D78" i="6"/>
  <c r="H17" i="5"/>
  <c r="H25" i="5"/>
  <c r="H49" i="5"/>
  <c r="H45" i="5"/>
  <c r="H52" i="5"/>
  <c r="D80" i="6"/>
  <c r="D76" i="6"/>
  <c r="H13" i="5"/>
  <c r="H22" i="5"/>
  <c r="H37" i="5"/>
  <c r="H26" i="5"/>
  <c r="H56" i="5"/>
  <c r="H53" i="5"/>
  <c r="H61" i="5"/>
  <c r="H9" i="5"/>
  <c r="H40" i="5"/>
  <c r="H44" i="5"/>
  <c r="H60" i="5"/>
  <c r="E85" i="6"/>
  <c r="F79" i="6"/>
  <c r="F67" i="6"/>
  <c r="F81" i="6"/>
  <c r="E79" i="6"/>
  <c r="E81" i="6"/>
  <c r="F76" i="6"/>
  <c r="F70" i="6"/>
  <c r="F85" i="6"/>
  <c r="E76" i="6"/>
  <c r="F84" i="6"/>
  <c r="F75" i="6"/>
  <c r="F68" i="6"/>
  <c r="E84" i="6"/>
  <c r="F83" i="6"/>
  <c r="F74" i="6"/>
  <c r="F66" i="6"/>
  <c r="F78" i="6"/>
  <c r="G82" i="6"/>
  <c r="G80" i="6"/>
  <c r="G76" i="6"/>
  <c r="G81" i="6"/>
  <c r="G83" i="6"/>
  <c r="G74" i="6"/>
  <c r="G85" i="6"/>
  <c r="G77" i="6"/>
  <c r="H6" i="6"/>
  <c r="G79" i="6"/>
  <c r="G73" i="6"/>
  <c r="G71" i="6"/>
  <c r="G69" i="6"/>
  <c r="G67" i="6"/>
  <c r="E82" i="6"/>
  <c r="F72" i="6"/>
  <c r="F77" i="6"/>
  <c r="E15" i="5"/>
  <c r="E7" i="5"/>
  <c r="E21" i="5"/>
  <c r="E23" i="5"/>
  <c r="E13" i="5"/>
  <c r="E11" i="5"/>
  <c r="E16" i="5"/>
  <c r="E28" i="5"/>
  <c r="E8" i="5"/>
  <c r="E20" i="5"/>
  <c r="E27" i="5"/>
  <c r="E17" i="5"/>
  <c r="E19" i="5"/>
  <c r="E9" i="5"/>
  <c r="E22" i="5"/>
  <c r="E18" i="5"/>
  <c r="E26" i="5"/>
  <c r="E10" i="5"/>
  <c r="E14" i="5"/>
  <c r="E24" i="5"/>
  <c r="E25" i="5"/>
  <c r="E12" i="5"/>
  <c r="E81" i="4"/>
  <c r="F70" i="4"/>
  <c r="E82" i="4"/>
  <c r="E73" i="4"/>
  <c r="E83" i="4"/>
  <c r="F81" i="4"/>
  <c r="E77" i="4"/>
  <c r="E69" i="4"/>
  <c r="E85" i="4"/>
  <c r="F72" i="4"/>
  <c r="F79" i="4"/>
  <c r="E80" i="4"/>
  <c r="E76" i="4"/>
  <c r="E72" i="4"/>
  <c r="E66" i="4"/>
  <c r="E79" i="4"/>
  <c r="E75" i="4"/>
  <c r="E71" i="4"/>
  <c r="E68" i="4"/>
  <c r="F83" i="4"/>
  <c r="F76" i="4"/>
  <c r="F84" i="4"/>
  <c r="F66" i="4"/>
  <c r="E84" i="4"/>
  <c r="E78" i="4"/>
  <c r="E74" i="4"/>
  <c r="E70" i="4"/>
  <c r="F38" i="4"/>
  <c r="F9" i="4"/>
  <c r="H6" i="4"/>
  <c r="G54" i="4"/>
  <c r="G52" i="4"/>
  <c r="G50" i="4"/>
  <c r="G48" i="4"/>
  <c r="G46" i="4"/>
  <c r="G44" i="4"/>
  <c r="G42" i="4"/>
  <c r="G40" i="4"/>
  <c r="G38" i="4"/>
  <c r="G36" i="4"/>
  <c r="G55" i="4"/>
  <c r="G53" i="4"/>
  <c r="G51" i="4"/>
  <c r="G49" i="4"/>
  <c r="G47" i="4"/>
  <c r="G45" i="4"/>
  <c r="G43" i="4"/>
  <c r="G41" i="4"/>
  <c r="G39" i="4"/>
  <c r="G37" i="4"/>
  <c r="G26" i="4"/>
  <c r="G24" i="4"/>
  <c r="G22" i="4"/>
  <c r="G20" i="4"/>
  <c r="G18" i="4"/>
  <c r="G16" i="4"/>
  <c r="G14" i="4"/>
  <c r="G12" i="4"/>
  <c r="G10" i="4"/>
  <c r="G7" i="4"/>
  <c r="G8" i="4"/>
  <c r="G25" i="4"/>
  <c r="G23" i="4"/>
  <c r="G21" i="4"/>
  <c r="G19" i="4"/>
  <c r="G17" i="4"/>
  <c r="G15" i="4"/>
  <c r="G13" i="4"/>
  <c r="G11" i="4"/>
  <c r="G9" i="4"/>
  <c r="H29" i="3"/>
  <c r="G29" i="3"/>
  <c r="I71" i="3"/>
  <c r="I28" i="3" s="1"/>
  <c r="I27" i="3"/>
  <c r="D29" i="3"/>
  <c r="D9" i="2"/>
  <c r="D8" i="2"/>
  <c r="D11" i="2"/>
  <c r="D12" i="2"/>
  <c r="D10" i="2"/>
  <c r="D7" i="2"/>
  <c r="F67" i="4" l="1"/>
  <c r="F80" i="4"/>
  <c r="E29" i="7"/>
  <c r="H16" i="6"/>
  <c r="H11" i="6"/>
  <c r="H43" i="6"/>
  <c r="H12" i="6"/>
  <c r="H8" i="6"/>
  <c r="H55" i="6"/>
  <c r="H46" i="6"/>
  <c r="H38" i="6"/>
  <c r="H21" i="6"/>
  <c r="H13" i="6"/>
  <c r="H48" i="6"/>
  <c r="H19" i="6"/>
  <c r="H45" i="6"/>
  <c r="H49" i="6"/>
  <c r="H9" i="6"/>
  <c r="H39" i="6"/>
  <c r="H10" i="6"/>
  <c r="H41" i="6"/>
  <c r="H26" i="6"/>
  <c r="H7" i="6"/>
  <c r="H22" i="6"/>
  <c r="H20" i="6"/>
  <c r="H51" i="6"/>
  <c r="H42" i="6"/>
  <c r="H25" i="6"/>
  <c r="H17" i="6"/>
  <c r="H76" i="6" s="1"/>
  <c r="H52" i="6"/>
  <c r="H53" i="6"/>
  <c r="H44" i="6"/>
  <c r="H36" i="6"/>
  <c r="H24" i="6"/>
  <c r="H18" i="6"/>
  <c r="H77" i="6" s="1"/>
  <c r="H47" i="6"/>
  <c r="H14" i="6"/>
  <c r="H73" i="6" s="1"/>
  <c r="H37" i="6"/>
  <c r="H40" i="6"/>
  <c r="H70" i="6" s="1"/>
  <c r="H23" i="6"/>
  <c r="H82" i="6" s="1"/>
  <c r="H15" i="6"/>
  <c r="H50" i="6"/>
  <c r="H80" i="6" s="1"/>
  <c r="H54" i="6"/>
  <c r="H84" i="6" s="1"/>
  <c r="G70" i="6"/>
  <c r="G84" i="6"/>
  <c r="G78" i="6"/>
  <c r="G66" i="6"/>
  <c r="G72" i="6"/>
  <c r="H75" i="6"/>
  <c r="H68" i="6"/>
  <c r="I6" i="6"/>
  <c r="H79" i="6"/>
  <c r="H78" i="6"/>
  <c r="H71" i="6"/>
  <c r="H69" i="6"/>
  <c r="H81" i="6"/>
  <c r="G68" i="6"/>
  <c r="G66" i="4"/>
  <c r="G68" i="4"/>
  <c r="G76" i="4"/>
  <c r="G84" i="4"/>
  <c r="G73" i="4"/>
  <c r="G81" i="4"/>
  <c r="G80" i="4"/>
  <c r="G74" i="4"/>
  <c r="G82" i="4"/>
  <c r="G72" i="4"/>
  <c r="G77" i="4"/>
  <c r="G85" i="4"/>
  <c r="E29" i="5"/>
  <c r="G71" i="4"/>
  <c r="G79" i="4"/>
  <c r="G69" i="4"/>
  <c r="G70" i="4"/>
  <c r="G67" i="4"/>
  <c r="G78" i="4"/>
  <c r="G75" i="4"/>
  <c r="G83" i="4"/>
  <c r="F68" i="4"/>
  <c r="I6" i="4"/>
  <c r="H26" i="4"/>
  <c r="H24" i="4"/>
  <c r="H22" i="4"/>
  <c r="H20" i="4"/>
  <c r="H18" i="4"/>
  <c r="H16" i="4"/>
  <c r="H14" i="4"/>
  <c r="H12" i="4"/>
  <c r="H10" i="4"/>
  <c r="H55" i="4"/>
  <c r="H53" i="4"/>
  <c r="H51" i="4"/>
  <c r="H49" i="4"/>
  <c r="H47" i="4"/>
  <c r="H45" i="4"/>
  <c r="H43" i="4"/>
  <c r="H41" i="4"/>
  <c r="H25" i="4"/>
  <c r="H23" i="4"/>
  <c r="H21" i="4"/>
  <c r="H54" i="4"/>
  <c r="H52" i="4"/>
  <c r="H50" i="4"/>
  <c r="H48" i="4"/>
  <c r="H46" i="4"/>
  <c r="H42" i="4"/>
  <c r="H39" i="4"/>
  <c r="H38" i="4"/>
  <c r="H19" i="4"/>
  <c r="H17" i="4"/>
  <c r="H15" i="4"/>
  <c r="H13" i="4"/>
  <c r="H11" i="4"/>
  <c r="H9" i="4"/>
  <c r="H7" i="4"/>
  <c r="H44" i="4"/>
  <c r="H37" i="4"/>
  <c r="H40" i="4"/>
  <c r="H36" i="4"/>
  <c r="H8" i="4"/>
  <c r="E8" i="3"/>
  <c r="E12" i="3"/>
  <c r="E16" i="3"/>
  <c r="E20" i="3"/>
  <c r="E24" i="3"/>
  <c r="E21" i="3"/>
  <c r="E11" i="3"/>
  <c r="E19" i="3"/>
  <c r="E23" i="3"/>
  <c r="E9" i="3"/>
  <c r="E13" i="3"/>
  <c r="E17" i="3"/>
  <c r="E25" i="3"/>
  <c r="E15" i="3"/>
  <c r="E10" i="3"/>
  <c r="E14" i="3"/>
  <c r="E18" i="3"/>
  <c r="E22" i="3"/>
  <c r="E26" i="3"/>
  <c r="I29" i="3"/>
  <c r="E27" i="3"/>
  <c r="E7" i="3"/>
  <c r="E28" i="3"/>
  <c r="D13" i="2"/>
  <c r="H66" i="6" l="1"/>
  <c r="H83" i="6"/>
  <c r="I54" i="6"/>
  <c r="I43" i="6"/>
  <c r="I26" i="6"/>
  <c r="I11" i="6"/>
  <c r="I44" i="6"/>
  <c r="I20" i="6"/>
  <c r="I42" i="6"/>
  <c r="I15" i="6"/>
  <c r="I14" i="6"/>
  <c r="I39" i="6"/>
  <c r="I41" i="6"/>
  <c r="I50" i="6"/>
  <c r="I47" i="6"/>
  <c r="I55" i="6"/>
  <c r="I18" i="6"/>
  <c r="I7" i="6"/>
  <c r="I37" i="6"/>
  <c r="I51" i="6"/>
  <c r="I23" i="6"/>
  <c r="I10" i="6"/>
  <c r="I22" i="6"/>
  <c r="I52" i="6"/>
  <c r="I48" i="6"/>
  <c r="I45" i="6"/>
  <c r="I49" i="6"/>
  <c r="I79" i="6" s="1"/>
  <c r="I17" i="6"/>
  <c r="I53" i="6"/>
  <c r="I36" i="6"/>
  <c r="I66" i="6" s="1"/>
  <c r="I46" i="6"/>
  <c r="I16" i="6"/>
  <c r="I38" i="6"/>
  <c r="I8" i="6"/>
  <c r="I25" i="6"/>
  <c r="I24" i="6"/>
  <c r="I19" i="6"/>
  <c r="I78" i="6" s="1"/>
  <c r="I13" i="6"/>
  <c r="I9" i="6"/>
  <c r="I68" i="6" s="1"/>
  <c r="I21" i="6"/>
  <c r="I80" i="6" s="1"/>
  <c r="I40" i="6"/>
  <c r="I70" i="6" s="1"/>
  <c r="I12" i="6"/>
  <c r="H67" i="6"/>
  <c r="H74" i="6"/>
  <c r="H85" i="6"/>
  <c r="I81" i="6"/>
  <c r="I77" i="6"/>
  <c r="I84" i="6"/>
  <c r="J6" i="6"/>
  <c r="I73" i="6"/>
  <c r="I69" i="6"/>
  <c r="I82" i="6"/>
  <c r="I74" i="6"/>
  <c r="I72" i="6"/>
  <c r="H72" i="6"/>
  <c r="H68" i="4"/>
  <c r="H78" i="4"/>
  <c r="H67" i="4"/>
  <c r="H76" i="4"/>
  <c r="H72" i="4"/>
  <c r="H66" i="4"/>
  <c r="H74" i="4"/>
  <c r="H82" i="4"/>
  <c r="H73" i="4"/>
  <c r="H81" i="4"/>
  <c r="H84" i="4"/>
  <c r="H75" i="4"/>
  <c r="H83" i="4"/>
  <c r="H70" i="4"/>
  <c r="H69" i="4"/>
  <c r="H77" i="4"/>
  <c r="H85" i="4"/>
  <c r="H80" i="4"/>
  <c r="H71" i="4"/>
  <c r="H79" i="4"/>
  <c r="J6" i="4"/>
  <c r="I55" i="4"/>
  <c r="I53" i="4"/>
  <c r="I51" i="4"/>
  <c r="I49" i="4"/>
  <c r="I47" i="4"/>
  <c r="I45" i="4"/>
  <c r="I43" i="4"/>
  <c r="I41" i="4"/>
  <c r="I39" i="4"/>
  <c r="I37" i="4"/>
  <c r="I54" i="4"/>
  <c r="I52" i="4"/>
  <c r="I50" i="4"/>
  <c r="I48" i="4"/>
  <c r="I46" i="4"/>
  <c r="I44" i="4"/>
  <c r="I42" i="4"/>
  <c r="I40" i="4"/>
  <c r="I38" i="4"/>
  <c r="I36" i="4"/>
  <c r="I20" i="4"/>
  <c r="I19" i="4"/>
  <c r="I16" i="4"/>
  <c r="I15" i="4"/>
  <c r="I10" i="4"/>
  <c r="I69" i="4" s="1"/>
  <c r="I9" i="4"/>
  <c r="I25" i="4"/>
  <c r="I84" i="4" s="1"/>
  <c r="I23" i="4"/>
  <c r="I21" i="4"/>
  <c r="I8" i="4"/>
  <c r="I67" i="4" s="1"/>
  <c r="I14" i="4"/>
  <c r="I73" i="4" s="1"/>
  <c r="I13" i="4"/>
  <c r="I26" i="4"/>
  <c r="I85" i="4" s="1"/>
  <c r="I24" i="4"/>
  <c r="I83" i="4" s="1"/>
  <c r="I22" i="4"/>
  <c r="I7" i="4"/>
  <c r="I18" i="4"/>
  <c r="I77" i="4" s="1"/>
  <c r="I17" i="4"/>
  <c r="I12" i="4"/>
  <c r="I11" i="4"/>
  <c r="E29" i="3"/>
  <c r="I78" i="4" l="1"/>
  <c r="I76" i="6"/>
  <c r="J36" i="6"/>
  <c r="J21" i="6"/>
  <c r="J8" i="6"/>
  <c r="J17" i="6"/>
  <c r="J7" i="6"/>
  <c r="J50" i="6"/>
  <c r="J41" i="6"/>
  <c r="J24" i="6"/>
  <c r="J16" i="6"/>
  <c r="J51" i="6"/>
  <c r="J49" i="6"/>
  <c r="J19" i="6"/>
  <c r="J13" i="6"/>
  <c r="J46" i="6"/>
  <c r="J11" i="6"/>
  <c r="J15" i="6"/>
  <c r="J44" i="6"/>
  <c r="J48" i="6"/>
  <c r="J12" i="6"/>
  <c r="J42" i="6"/>
  <c r="J23" i="6"/>
  <c r="J54" i="6"/>
  <c r="J45" i="6"/>
  <c r="J37" i="6"/>
  <c r="J20" i="6"/>
  <c r="J79" i="6" s="1"/>
  <c r="J55" i="6"/>
  <c r="J14" i="6"/>
  <c r="J73" i="6" s="1"/>
  <c r="J40" i="6"/>
  <c r="J70" i="6" s="1"/>
  <c r="J38" i="6"/>
  <c r="J10" i="6"/>
  <c r="J25" i="6"/>
  <c r="J9" i="6"/>
  <c r="J52" i="6"/>
  <c r="J43" i="6"/>
  <c r="J26" i="6"/>
  <c r="J85" i="6" s="1"/>
  <c r="J18" i="6"/>
  <c r="J53" i="6"/>
  <c r="J47" i="6"/>
  <c r="J77" i="6" s="1"/>
  <c r="J39" i="6"/>
  <c r="J22" i="6"/>
  <c r="I75" i="6"/>
  <c r="I83" i="6"/>
  <c r="I67" i="6"/>
  <c r="I71" i="6"/>
  <c r="I85" i="6"/>
  <c r="J71" i="6"/>
  <c r="J67" i="6"/>
  <c r="J82" i="6"/>
  <c r="J81" i="6"/>
  <c r="J74" i="6"/>
  <c r="J72" i="6"/>
  <c r="J66" i="6"/>
  <c r="J75" i="6"/>
  <c r="K6" i="6"/>
  <c r="I81" i="4"/>
  <c r="I75" i="4"/>
  <c r="I82" i="4"/>
  <c r="I76" i="4"/>
  <c r="I74" i="4"/>
  <c r="I71" i="4"/>
  <c r="I79" i="4"/>
  <c r="I80" i="4"/>
  <c r="I70" i="4"/>
  <c r="I66" i="4"/>
  <c r="I72" i="4"/>
  <c r="I68" i="4"/>
  <c r="K6" i="4"/>
  <c r="J25" i="4"/>
  <c r="J23" i="4"/>
  <c r="J21" i="4"/>
  <c r="J19" i="4"/>
  <c r="J17" i="4"/>
  <c r="J15" i="4"/>
  <c r="J13" i="4"/>
  <c r="J11" i="4"/>
  <c r="J9" i="4"/>
  <c r="J54" i="4"/>
  <c r="J52" i="4"/>
  <c r="J50" i="4"/>
  <c r="J48" i="4"/>
  <c r="J46" i="4"/>
  <c r="J44" i="4"/>
  <c r="J42" i="4"/>
  <c r="J26" i="4"/>
  <c r="J24" i="4"/>
  <c r="J22" i="4"/>
  <c r="J55" i="4"/>
  <c r="J53" i="4"/>
  <c r="J51" i="4"/>
  <c r="J49" i="4"/>
  <c r="J47" i="4"/>
  <c r="J43" i="4"/>
  <c r="J38" i="4"/>
  <c r="J37" i="4"/>
  <c r="J8" i="4"/>
  <c r="J45" i="4"/>
  <c r="J41" i="4"/>
  <c r="J40" i="4"/>
  <c r="J36" i="4"/>
  <c r="J7" i="4"/>
  <c r="J39" i="4"/>
  <c r="J20" i="4"/>
  <c r="J18" i="4"/>
  <c r="J77" i="4" s="1"/>
  <c r="J16" i="4"/>
  <c r="J14" i="4"/>
  <c r="J12" i="4"/>
  <c r="J10" i="4"/>
  <c r="K49" i="6" l="1"/>
  <c r="K46" i="6"/>
  <c r="K48" i="6"/>
  <c r="K20" i="6"/>
  <c r="K8" i="6"/>
  <c r="K23" i="6"/>
  <c r="K54" i="6"/>
  <c r="K36" i="6"/>
  <c r="K25" i="6"/>
  <c r="K7" i="6"/>
  <c r="K53" i="6"/>
  <c r="K42" i="6"/>
  <c r="K37" i="6"/>
  <c r="K12" i="6"/>
  <c r="K43" i="6"/>
  <c r="K15" i="6"/>
  <c r="K45" i="6"/>
  <c r="K19" i="6"/>
  <c r="K16" i="6"/>
  <c r="K17" i="6"/>
  <c r="K55" i="6"/>
  <c r="K51" i="6"/>
  <c r="K40" i="6"/>
  <c r="K50" i="6"/>
  <c r="K21" i="6"/>
  <c r="K80" i="6" s="1"/>
  <c r="K10" i="6"/>
  <c r="K69" i="6" s="1"/>
  <c r="K39" i="6"/>
  <c r="K14" i="6"/>
  <c r="K41" i="6"/>
  <c r="K71" i="6" s="1"/>
  <c r="K18" i="6"/>
  <c r="K24" i="6"/>
  <c r="K44" i="6"/>
  <c r="K74" i="6" s="1"/>
  <c r="K38" i="6"/>
  <c r="K13" i="6"/>
  <c r="K47" i="6"/>
  <c r="K77" i="6" s="1"/>
  <c r="K22" i="6"/>
  <c r="K52" i="6"/>
  <c r="K26" i="6"/>
  <c r="K9" i="6"/>
  <c r="K68" i="6" s="1"/>
  <c r="K11" i="6"/>
  <c r="K70" i="6" s="1"/>
  <c r="J76" i="6"/>
  <c r="J68" i="6"/>
  <c r="J69" i="6"/>
  <c r="J80" i="6"/>
  <c r="J83" i="6"/>
  <c r="K76" i="6"/>
  <c r="K79" i="6"/>
  <c r="K81" i="6"/>
  <c r="K83" i="6"/>
  <c r="K75" i="6"/>
  <c r="L6" i="6"/>
  <c r="K73" i="6"/>
  <c r="K67" i="6"/>
  <c r="J84" i="6"/>
  <c r="J78" i="6"/>
  <c r="J75" i="4"/>
  <c r="J79" i="4"/>
  <c r="J73" i="4"/>
  <c r="J69" i="4"/>
  <c r="J71" i="4"/>
  <c r="J66" i="4"/>
  <c r="J81" i="4"/>
  <c r="J72" i="4"/>
  <c r="J80" i="4"/>
  <c r="J83" i="4"/>
  <c r="J74" i="4"/>
  <c r="J82" i="4"/>
  <c r="J85" i="4"/>
  <c r="J68" i="4"/>
  <c r="J76" i="4"/>
  <c r="J84" i="4"/>
  <c r="J67" i="4"/>
  <c r="J70" i="4"/>
  <c r="J78" i="4"/>
  <c r="L6" i="4"/>
  <c r="K54" i="4"/>
  <c r="K52" i="4"/>
  <c r="K50" i="4"/>
  <c r="K48" i="4"/>
  <c r="K46" i="4"/>
  <c r="K44" i="4"/>
  <c r="K42" i="4"/>
  <c r="K40" i="4"/>
  <c r="K38" i="4"/>
  <c r="K36" i="4"/>
  <c r="K55" i="4"/>
  <c r="K53" i="4"/>
  <c r="K51" i="4"/>
  <c r="K49" i="4"/>
  <c r="K47" i="4"/>
  <c r="K45" i="4"/>
  <c r="K43" i="4"/>
  <c r="K41" i="4"/>
  <c r="K39" i="4"/>
  <c r="K37" i="4"/>
  <c r="K25" i="4"/>
  <c r="K23" i="4"/>
  <c r="K82" i="4" s="1"/>
  <c r="K21" i="4"/>
  <c r="K80" i="4" s="1"/>
  <c r="K7" i="4"/>
  <c r="K8" i="4"/>
  <c r="K26" i="4"/>
  <c r="K24" i="4"/>
  <c r="K22" i="4"/>
  <c r="K20" i="4"/>
  <c r="K18" i="4"/>
  <c r="K16" i="4"/>
  <c r="K14" i="4"/>
  <c r="K12" i="4"/>
  <c r="K10" i="4"/>
  <c r="K19" i="4"/>
  <c r="K17" i="4"/>
  <c r="K15" i="4"/>
  <c r="K13" i="4"/>
  <c r="K11" i="4"/>
  <c r="K9" i="4"/>
  <c r="K84" i="4" l="1"/>
  <c r="L39" i="6"/>
  <c r="L16" i="6"/>
  <c r="L45" i="6"/>
  <c r="L12" i="6"/>
  <c r="L26" i="6"/>
  <c r="L53" i="6"/>
  <c r="L44" i="6"/>
  <c r="L36" i="6"/>
  <c r="L19" i="6"/>
  <c r="L54" i="6"/>
  <c r="L17" i="6"/>
  <c r="L22" i="6"/>
  <c r="L11" i="6"/>
  <c r="L49" i="6"/>
  <c r="L41" i="6"/>
  <c r="L10" i="6"/>
  <c r="L47" i="6"/>
  <c r="L14" i="6"/>
  <c r="L9" i="6"/>
  <c r="L37" i="6"/>
  <c r="L18" i="6"/>
  <c r="L40" i="6"/>
  <c r="L23" i="6"/>
  <c r="L15" i="6"/>
  <c r="L50" i="6"/>
  <c r="L42" i="6"/>
  <c r="L25" i="6"/>
  <c r="L43" i="6"/>
  <c r="L24" i="6"/>
  <c r="L7" i="6"/>
  <c r="L20" i="6"/>
  <c r="L8" i="6"/>
  <c r="L55" i="6"/>
  <c r="L46" i="6"/>
  <c r="L38" i="6"/>
  <c r="L21" i="6"/>
  <c r="L13" i="6"/>
  <c r="L48" i="6"/>
  <c r="L51" i="6"/>
  <c r="L52" i="6"/>
  <c r="K72" i="6"/>
  <c r="K84" i="6"/>
  <c r="K66" i="6"/>
  <c r="K85" i="6"/>
  <c r="K78" i="6"/>
  <c r="K82" i="6"/>
  <c r="M6" i="6"/>
  <c r="K70" i="4"/>
  <c r="K78" i="4"/>
  <c r="K68" i="4"/>
  <c r="K76" i="4"/>
  <c r="K75" i="4"/>
  <c r="K83" i="4"/>
  <c r="K72" i="4"/>
  <c r="K77" i="4"/>
  <c r="K85" i="4"/>
  <c r="K69" i="4"/>
  <c r="K81" i="4"/>
  <c r="K67" i="4"/>
  <c r="K73" i="4"/>
  <c r="K74" i="4"/>
  <c r="K71" i="4"/>
  <c r="K79" i="4"/>
  <c r="K66" i="4"/>
  <c r="M6" i="4"/>
  <c r="L26" i="4"/>
  <c r="L24" i="4"/>
  <c r="L22" i="4"/>
  <c r="L20" i="4"/>
  <c r="L18" i="4"/>
  <c r="L16" i="4"/>
  <c r="L14" i="4"/>
  <c r="L12" i="4"/>
  <c r="L10" i="4"/>
  <c r="L55" i="4"/>
  <c r="L53" i="4"/>
  <c r="L51" i="4"/>
  <c r="L49" i="4"/>
  <c r="L47" i="4"/>
  <c r="L45" i="4"/>
  <c r="L43" i="4"/>
  <c r="L41" i="4"/>
  <c r="L25" i="4"/>
  <c r="L23" i="4"/>
  <c r="L21" i="4"/>
  <c r="L54" i="4"/>
  <c r="L52" i="4"/>
  <c r="L50" i="4"/>
  <c r="L48" i="4"/>
  <c r="L46" i="4"/>
  <c r="L37" i="4"/>
  <c r="L44" i="4"/>
  <c r="L40" i="4"/>
  <c r="L36" i="4"/>
  <c r="L7" i="4"/>
  <c r="L39" i="4"/>
  <c r="L19" i="4"/>
  <c r="L17" i="4"/>
  <c r="L15" i="4"/>
  <c r="L13" i="4"/>
  <c r="L11" i="4"/>
  <c r="L9" i="4"/>
  <c r="L42" i="4"/>
  <c r="L38" i="4"/>
  <c r="L8" i="4"/>
  <c r="M52" i="6" l="1"/>
  <c r="M41" i="6"/>
  <c r="M23" i="6"/>
  <c r="M9" i="6"/>
  <c r="M46" i="6"/>
  <c r="M40" i="6"/>
  <c r="M14" i="6"/>
  <c r="M8" i="6"/>
  <c r="M37" i="6"/>
  <c r="M19" i="6"/>
  <c r="M39" i="6"/>
  <c r="M16" i="6"/>
  <c r="M7" i="6"/>
  <c r="M42" i="6"/>
  <c r="M38" i="6"/>
  <c r="M13" i="6"/>
  <c r="M10" i="6"/>
  <c r="M48" i="6"/>
  <c r="M45" i="6"/>
  <c r="M53" i="6"/>
  <c r="M15" i="6"/>
  <c r="M25" i="6"/>
  <c r="M49" i="6"/>
  <c r="M22" i="6"/>
  <c r="M36" i="6"/>
  <c r="M20" i="6"/>
  <c r="M50" i="6"/>
  <c r="M54" i="6"/>
  <c r="M43" i="6"/>
  <c r="M24" i="6"/>
  <c r="M11" i="6"/>
  <c r="M51" i="6"/>
  <c r="M17" i="6"/>
  <c r="M44" i="6"/>
  <c r="M21" i="6"/>
  <c r="M12" i="6"/>
  <c r="M55" i="4"/>
  <c r="M53" i="4"/>
  <c r="M51" i="4"/>
  <c r="M49" i="4"/>
  <c r="M47" i="4"/>
  <c r="M45" i="4"/>
  <c r="M43" i="4"/>
  <c r="M41" i="4"/>
  <c r="M39" i="4"/>
  <c r="M37" i="4"/>
  <c r="M54" i="4"/>
  <c r="M52" i="4"/>
  <c r="M50" i="4"/>
  <c r="M48" i="4"/>
  <c r="M46" i="4"/>
  <c r="M44" i="4"/>
  <c r="M42" i="4"/>
  <c r="M40" i="4"/>
  <c r="M38" i="4"/>
  <c r="M36" i="4"/>
  <c r="M26" i="4"/>
  <c r="M24" i="4"/>
  <c r="M22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25" i="4"/>
  <c r="M23" i="4"/>
  <c r="M21" i="4"/>
  <c r="M7" i="4"/>
</calcChain>
</file>

<file path=xl/sharedStrings.xml><?xml version="1.0" encoding="utf-8"?>
<sst xmlns="http://schemas.openxmlformats.org/spreadsheetml/2006/main" count="113752" uniqueCount="25292">
  <si>
    <t>oglasnik</t>
  </si>
  <si>
    <t>poveznica</t>
  </si>
  <si>
    <t>prodavac</t>
  </si>
  <si>
    <t>marka</t>
  </si>
  <si>
    <t>model</t>
  </si>
  <si>
    <t>tip</t>
  </si>
  <si>
    <t>kilometraza</t>
  </si>
  <si>
    <t>godina_proizvodnje</t>
  </si>
  <si>
    <t>snaga_motora</t>
  </si>
  <si>
    <t>boja</t>
  </si>
  <si>
    <t>cijena</t>
  </si>
  <si>
    <t>datum_objave</t>
  </si>
  <si>
    <t>Index</t>
  </si>
  <si>
    <t>https://www.index.hr/oglasi/audi-a3-sedan-audi-a3-tdi-s-tronic-limuzina-hr-vozilo/oid/3970216</t>
  </si>
  <si>
    <t>Goranvk1234</t>
  </si>
  <si>
    <t>Audi</t>
  </si>
  <si>
    <t>Audi A3 TDI S-tronic★Limuzina★HR vozilo★</t>
  </si>
  <si>
    <t>Diesel</t>
  </si>
  <si>
    <t>Bijela</t>
  </si>
  <si>
    <t>11.04.2023</t>
  </si>
  <si>
    <t>https://www.index.hr/oglasi/audi-a3-audi-a3-tdi-s-tronic-limuzina-hr-vozilo/oid/3970207</t>
  </si>
  <si>
    <t>A3</t>
  </si>
  <si>
    <t>https://www.index.hr/oglasi/mercedes-benz-c-klasa-220-cdi-2015-godina/oid/3970203</t>
  </si>
  <si>
    <t>Dalmatinski</t>
  </si>
  <si>
    <t>220 CDI</t>
  </si>
  <si>
    <t>Tamno siva</t>
  </si>
  <si>
    <t>https://www.index.hr/oglasi/audi-a8-4-2-tdi-quattro/oid/3970182</t>
  </si>
  <si>
    <t>Loritrans</t>
  </si>
  <si>
    <t>A8</t>
  </si>
  <si>
    <t>4.2 tdi Quattro</t>
  </si>
  <si>
    <t>Crna</t>
  </si>
  <si>
    <t>https://www.index.hr/oglasi/fiat-500-c-1-2-lt/oid/3970201</t>
  </si>
  <si>
    <t>Skarec</t>
  </si>
  <si>
    <t>Fiat</t>
  </si>
  <si>
    <t>500</t>
  </si>
  <si>
    <t>1.2 LT</t>
  </si>
  <si>
    <t>Benzin</t>
  </si>
  <si>
    <t>Crvena</t>
  </si>
  <si>
    <t>https://www.index.hr/oglasi/vw-golf-vii-gtd/oid/3970183</t>
  </si>
  <si>
    <t>adke</t>
  </si>
  <si>
    <t>GTD</t>
  </si>
  <si>
    <t>https://www.index.hr/oglasi/opel-insignia/oid/3970103</t>
  </si>
  <si>
    <t>Dominique Martinović</t>
  </si>
  <si>
    <t>Opel</t>
  </si>
  <si>
    <t>Insignia</t>
  </si>
  <si>
    <t>Siva</t>
  </si>
  <si>
    <t>https://www.index.hr/oglasi/peugeot-208-1-0vti-reg-godinu-dana-klima-tempomat-130-000km-5999/oid/3970180</t>
  </si>
  <si>
    <t>Mario--1</t>
  </si>
  <si>
    <t>Peugeot</t>
  </si>
  <si>
    <t>208</t>
  </si>
  <si>
    <t>https://www.index.hr/oglasi/peugeot-508-1-6-hdi-sw-model-2015-redizajn/oid/3970105</t>
  </si>
  <si>
    <t>igor_s</t>
  </si>
  <si>
    <t>508</t>
  </si>
  <si>
    <t>1.6 hdi SW</t>
  </si>
  <si>
    <t>Smeđa</t>
  </si>
  <si>
    <t>https://www.index.hr/oglasi/ford-fiesta-1-1-kupljen-nov-u-hr-samo-24-000-km/oid/3970176</t>
  </si>
  <si>
    <t>AutoBiography Centar za Vozila</t>
  </si>
  <si>
    <t>Ford</t>
  </si>
  <si>
    <t>Fiesta</t>
  </si>
  <si>
    <t>1.1</t>
  </si>
  <si>
    <t>Srebrna</t>
  </si>
  <si>
    <t>https://www.index.hr/oglasi/volkswagen-golf-vii-2-0-cr-tdi-comfortline-facelift/oid/3970037</t>
  </si>
  <si>
    <t>AUTO SALON KRAMAR</t>
  </si>
  <si>
    <t>2.0 CR TDI</t>
  </si>
  <si>
    <t>https://www.index.hr/oglasi/nissan-qashqai-1-5-dci-tekna/oid/3970038</t>
  </si>
  <si>
    <t>AUTO MARITEA D.O.O.</t>
  </si>
  <si>
    <t>Nissan</t>
  </si>
  <si>
    <t>Qashqai</t>
  </si>
  <si>
    <t>1,5 dCi *Tekna*</t>
  </si>
  <si>
    <t>https://www.index.hr/oglasi/vw-caddy-maxi-1-6-tdi-2018gd-md-klima-109tkm-media-parkin-senz-kartice/oid/3970077</t>
  </si>
  <si>
    <t>MP AUTOMOBILI D.O.O.</t>
  </si>
  <si>
    <t>Caddy</t>
  </si>
  <si>
    <t>MAXI 1,6 TDI</t>
  </si>
  <si>
    <t>https://www.index.hr/oglasi/bmw-420d-coupe-m-sport-m-performance/oid/3970126</t>
  </si>
  <si>
    <t>simpaa</t>
  </si>
  <si>
    <t>BMW</t>
  </si>
  <si>
    <t>420d</t>
  </si>
  <si>
    <t>Medvjedic007</t>
  </si>
  <si>
    <t>X1</t>
  </si>
  <si>
    <t>https://www.index.hr/oglasi/mercedes-benz-a-klasa-180-d-tiptronic/oid/3970083</t>
  </si>
  <si>
    <t>dennismajcen</t>
  </si>
  <si>
    <t>180 d Tiptronic</t>
  </si>
  <si>
    <t>Svijetlo plava</t>
  </si>
  <si>
    <t>https://www.index.hr/oglasi/vw-golf-vii-1-6-tdi/oid/3970099</t>
  </si>
  <si>
    <t>canjar</t>
  </si>
  <si>
    <t>1.6 TDI</t>
  </si>
  <si>
    <t>https://www.index.hr/oglasi/nissan-qashqai-1-6-dci-automatik-navi-kamera-led-reg-6-23/oid/3970048</t>
  </si>
  <si>
    <t>neky123</t>
  </si>
  <si>
    <t>1.6 DCI</t>
  </si>
  <si>
    <t>https://www.index.hr/oglasi/mazda-2/oid/3970049</t>
  </si>
  <si>
    <t>brutalko55</t>
  </si>
  <si>
    <t>Mazda</t>
  </si>
  <si>
    <t>2</t>
  </si>
  <si>
    <t>Osobno</t>
  </si>
  <si>
    <t>https://www.index.hr/oglasi/mercedes-benz-c-klasa-coupe-c-coupe-220d-3xamg/oid/3970031</t>
  </si>
  <si>
    <t>C-Coupe 220d 3XAMG</t>
  </si>
  <si>
    <t>Plava</t>
  </si>
  <si>
    <t>https://www.index.hr/oglasi/peugeot-208-1-6-bluehdi-2016god-mod-klima-168tkm-redizajn-kartice/oid/3970029</t>
  </si>
  <si>
    <t>1,6 BlueHDI</t>
  </si>
  <si>
    <t>JT007</t>
  </si>
  <si>
    <t>2.0 TDI GTD</t>
  </si>
  <si>
    <t>https://www.index.hr/oglasi/volkswagen-golf-vii-1-6-cr-tdi-dsg-tiptronik-comfortline-facelift/oid/3970006</t>
  </si>
  <si>
    <t>1.6 CR TDI</t>
  </si>
  <si>
    <t>https://www.index.hr/oglasi/suzuki-vitara-4x4/oid/3969999</t>
  </si>
  <si>
    <t>dadait</t>
  </si>
  <si>
    <t>Suzuki</t>
  </si>
  <si>
    <t>Vitara</t>
  </si>
  <si>
    <t>1.6</t>
  </si>
  <si>
    <t>https://www.index.hr/oglasi/mercedes-benz-cla-klasa-200-d/oid/3969997</t>
  </si>
  <si>
    <t>https://www.index.hr/oglasi/volkswagen-golf-vii-1-6-cr-tdi-dsg-tiptronik-comfortline-facelift/oid/3970028</t>
  </si>
  <si>
    <t>https://www.index.hr/oglasi/vw-polo-1-6-tdi-highline/oid/3970004</t>
  </si>
  <si>
    <t>vice1950</t>
  </si>
  <si>
    <t>Polo</t>
  </si>
  <si>
    <t>https://www.index.hr/oglasi/mercedes-benz-c-klasa-coupe-c-coupe-220d-3xamg/oid/3970010</t>
  </si>
  <si>
    <t>https://www.index.hr/oglasi/nissan-qashqai-1-5-dci-360-kamera-navigacija-lane-assist-parking-senzori-servisna-knjiga/oid/3969979</t>
  </si>
  <si>
    <t>AUTO-AURUM</t>
  </si>
  <si>
    <t>1,5 dCi</t>
  </si>
  <si>
    <t>https://www.index.hr/oglasi/mazda-cx-5-2-2-cd-150/oid/3969960</t>
  </si>
  <si>
    <t>stipemih</t>
  </si>
  <si>
    <t>CX-5</t>
  </si>
  <si>
    <t>2,2 cd-150</t>
  </si>
  <si>
    <t>Tamno plava</t>
  </si>
  <si>
    <t>https://www.index.hr/oglasi/volkswagen-golf-vii-1-6-cr-tdi-dsg-tiptronik-bluemotion-technology-facelift/oid/3969965</t>
  </si>
  <si>
    <t>https://www.index.hr/oglasi/bmw-x3-xdrive20d-luxury/oid/3969937</t>
  </si>
  <si>
    <t>X3</t>
  </si>
  <si>
    <t>xDrive20d Luxury</t>
  </si>
  <si>
    <t>https://www.index.hr/oglasi/skoda-octavia-combi-1-6tdi/oid/3969987</t>
  </si>
  <si>
    <t>denne7</t>
  </si>
  <si>
    <t>Škoda</t>
  </si>
  <si>
    <t>1.6tdi</t>
  </si>
  <si>
    <t>https://www.index.hr/oglasi/volkswagen-golf-vii-1-6-cr-tdi-dsg-tiptronik-comfortline-facelift/oid/3969974</t>
  </si>
  <si>
    <t>https://www.index.hr/oglasi/bmw-x3-xdrive-30d-luxury/oid/3969948</t>
  </si>
  <si>
    <t>XDrive 30d Luxury</t>
  </si>
  <si>
    <t>https://www.index.hr/oglasi/skoda-octavia-1-6-tdi-karavan-dsg-automatik-style-full-led-facelift/oid/3969890</t>
  </si>
  <si>
    <t>https://www.index.hr/oglasi/bmw-serija-3-320d-automatik/oid/3969893</t>
  </si>
  <si>
    <t>sunfil1</t>
  </si>
  <si>
    <t>320d</t>
  </si>
  <si>
    <t>https://www.index.hr/oglasi/audi-a5-coupe-3-0-tdi-quattro-s-line-virtual-matrix/oid/3969919</t>
  </si>
  <si>
    <t>3,0 TDI QUATTRO S-LINE  VIRTUAL MATRIX</t>
  </si>
  <si>
    <t>https://www.index.hr/oglasi/renault-kadjar-1-6-dci-1-vlasnik-hr-auto-samo-70-000-km-top-stanje/oid/3969952</t>
  </si>
  <si>
    <t>ivan-os031</t>
  </si>
  <si>
    <t>Renault</t>
  </si>
  <si>
    <t>Kadjar</t>
  </si>
  <si>
    <t>1,6 dci , 1 VLASNIK, HR. Auto , SAMO 70 000 KM, Top Stanje !</t>
  </si>
  <si>
    <t>https://www.index.hr/oglasi/audi-a4-b8-2-0-tdi-105kw-2013/oid/3969859</t>
  </si>
  <si>
    <t>Mihael_1995</t>
  </si>
  <si>
    <t>A4</t>
  </si>
  <si>
    <t>2.0 TDI</t>
  </si>
  <si>
    <t>https://www.index.hr/oglasi/volkswagen-caddy-2-0-cr-tdi-business-line/oid/3969927</t>
  </si>
  <si>
    <t>https://www.index.hr/oglasi/renault-clio-1-5-dci-dynamique-energy-edition-facelift/oid/3969828</t>
  </si>
  <si>
    <t>Clio</t>
  </si>
  <si>
    <t>1.5 DCI</t>
  </si>
  <si>
    <t>https://www.index.hr/oglasi/hyundai-i40-1-7crdi/oid/3969817</t>
  </si>
  <si>
    <t>valentina0501</t>
  </si>
  <si>
    <t>Hyundai</t>
  </si>
  <si>
    <t>i40</t>
  </si>
  <si>
    <t>1,7crdi</t>
  </si>
  <si>
    <t>https://www.index.hr/oglasi/bmw-x5-2-0-xdrive-e-drive-automatik-360-kamera-panorama-navigacija-kozna-sjedala/oid/3969861</t>
  </si>
  <si>
    <t>X5</t>
  </si>
  <si>
    <t>2.0</t>
  </si>
  <si>
    <t>https://www.index.hr/oglasi/kia-rio-1-25/oid/3969844</t>
  </si>
  <si>
    <t>Slayder</t>
  </si>
  <si>
    <t>Kia</t>
  </si>
  <si>
    <t>Rio</t>
  </si>
  <si>
    <t>1.25</t>
  </si>
  <si>
    <t>https://www.index.hr/oglasi/dacia-sandero-1-0-27-ooo-kilometara/oid/3969805</t>
  </si>
  <si>
    <t>nita68</t>
  </si>
  <si>
    <t>Dacia</t>
  </si>
  <si>
    <t>Sandero</t>
  </si>
  <si>
    <t>1.0  **27.ooo kilometara**</t>
  </si>
  <si>
    <t>https://www.index.hr/oglasi/hyundai-tucson-1-6-nx4e/oid/3969860</t>
  </si>
  <si>
    <t>Alen2101</t>
  </si>
  <si>
    <t>Tucson</t>
  </si>
  <si>
    <t>https://www.index.hr/oglasi/audi-a1-1-6-tdi-66kw-2013-186000-km-odraden-veliki-servis-i-kupljene-nove-ljetne-gume/oid/3969803</t>
  </si>
  <si>
    <t>tonitoni24</t>
  </si>
  <si>
    <t>A1</t>
  </si>
  <si>
    <t>1.6 TDI 66KW</t>
  </si>
  <si>
    <t>https://www.index.hr/oglasi/renault-megane-1-5-dci-energy-sport-edition-novi-model/oid/3969848</t>
  </si>
  <si>
    <t>Megane</t>
  </si>
  <si>
    <t>https://www.index.hr/oglasi/bmw-serija-4-coupe/oid/3969818</t>
  </si>
  <si>
    <t>rifat.mutisi@gmail.com</t>
  </si>
  <si>
    <t>https://www.index.hr/oglasi/peugeot-508-2-0-bluehdi-tiptronik-gt-line-163-ks-virtual-cockpit-full-led-novi-model/oid/3969794</t>
  </si>
  <si>
    <t>2.0 BlueHDI</t>
  </si>
  <si>
    <t>https://www.index.hr/oglasi/renault-clio-1-5-dci-dynamique-energy-edition-85-ks-full-led-novi-model/oid/3969810</t>
  </si>
  <si>
    <t>ivan os 71</t>
  </si>
  <si>
    <t>https://www.index.hr/oglasi/bmw-430d-m-paket/oid/3969815</t>
  </si>
  <si>
    <t>Ipetra</t>
  </si>
  <si>
    <t>430d</t>
  </si>
  <si>
    <t>https://www.index.hr/oglasi/bmw-x1/oid/3969750</t>
  </si>
  <si>
    <t>https://www.index.hr/oglasi/bmw-serija-118-d-150ks-m-paket-led-navi-koza-mfu-aktivni-temp-pdc-m-sport-grijana-sjedala-m-crni-krov-m-alu-18-top-stanje/oid/3969789</t>
  </si>
  <si>
    <t>markonni</t>
  </si>
  <si>
    <t>https://www.index.hr/oglasi/peugeot-308-sw-1-6-bluehdi-tiptronik-allure-sport-120-ks-facelift/oid/3969781</t>
  </si>
  <si>
    <t>1.6 BlueHDI</t>
  </si>
  <si>
    <t>https://www.index.hr/oglasi/citroen-c3-1-4-hdi/oid/3969738</t>
  </si>
  <si>
    <t>mirna.komarac@gmail.com</t>
  </si>
  <si>
    <t>Citroen</t>
  </si>
  <si>
    <t>C3</t>
  </si>
  <si>
    <t>1.4 HDI</t>
  </si>
  <si>
    <t>https://www.index.hr/oglasi/volvo-v40-d2-1-6-diesel-2014-g-181-000-km-reg-03-2024-8-900-eura/oid/3969722</t>
  </si>
  <si>
    <t>sokak175</t>
  </si>
  <si>
    <t>Volvo</t>
  </si>
  <si>
    <t>V40</t>
  </si>
  <si>
    <t>v40 d2 1.6d</t>
  </si>
  <si>
    <t>https://www.index.hr/oglasi/peugeot-308-diesel-96-kw-5-vrata-1-5-bluehdi-130-s-s-active-business/oid/3969733</t>
  </si>
  <si>
    <t>IgorM.</t>
  </si>
  <si>
    <t>308</t>
  </si>
  <si>
    <t>96 kW, 5 vrata, 1,5 BlueHDi 130 S&amp;S Active Business</t>
  </si>
  <si>
    <t>Zelena</t>
  </si>
  <si>
    <t>https://www.index.hr/oglasi/citroen-c3-1-4-hdi-2015-g/oid/3969713</t>
  </si>
  <si>
    <t>nenad.katalinic@gmail.com</t>
  </si>
  <si>
    <t>https://www.index.hr/oglasi/renault-clio-1-5-dci/oid/3969727</t>
  </si>
  <si>
    <t>horvatdarac</t>
  </si>
  <si>
    <t>https://www.index.hr/oglasi/vw-golf-vii-2-0-tdi-highline-besprijekorno-stanje/oid/3969747</t>
  </si>
  <si>
    <t>Ciglar666</t>
  </si>
  <si>
    <t>2,0 TDI HIGHLINE, BESPRIJEKORNO STANJE</t>
  </si>
  <si>
    <t>https://www.index.hr/oglasi/vw-polo-1-4-tdi-bluemotion-allstar-besprijekoran/oid/3969767</t>
  </si>
  <si>
    <t>1.4 TDI BLUEMOTION ALLSTAR</t>
  </si>
  <si>
    <t>https://www.index.hr/oglasi/renault-megane-grandtour-1-5-dci-edc/oid/3969700</t>
  </si>
  <si>
    <t>Guma M</t>
  </si>
  <si>
    <t>1.5 dCi EDC</t>
  </si>
  <si>
    <t>https://www.index.hr/oglasi/audi-a4-avant-quattro-2-0-tdi-s-tronic-190-ks-72000-km-reg-05-2024/oid/3969758</t>
  </si>
  <si>
    <t>Zendra4962</t>
  </si>
  <si>
    <t>QUATTRO 2.0 TDI, 190 KS</t>
  </si>
  <si>
    <t>Bordo crvena</t>
  </si>
  <si>
    <t>https://www.index.hr/oglasi/mini-cooper-1-6-d/oid/3969732</t>
  </si>
  <si>
    <t>MINI</t>
  </si>
  <si>
    <t>Cooper</t>
  </si>
  <si>
    <t>1.6 d</t>
  </si>
  <si>
    <t>https://www.index.hr/oglasi/bmw-serija-3-318d-garancija-12mj-u-pdv-u/oid/3969673</t>
  </si>
  <si>
    <t>Auto Strmo</t>
  </si>
  <si>
    <t>318d</t>
  </si>
  <si>
    <t>glupan42</t>
  </si>
  <si>
    <t>1.6 CDTI</t>
  </si>
  <si>
    <t>https://www.index.hr/oglasi/opel-astra-karavan-1-7-cdti-registriran-do-14-04-cuje-se-druk-lager/oid/3969693</t>
  </si>
  <si>
    <t>Dinorusso</t>
  </si>
  <si>
    <t>1.7 cdti, registriran do 14.04.  čuje se druk lager</t>
  </si>
  <si>
    <t>https://www.index.hr/oglasi/bmw-serija-1-116-diesel-sport/oid/3969692</t>
  </si>
  <si>
    <t>itomic</t>
  </si>
  <si>
    <t>116 Diesel Sport</t>
  </si>
  <si>
    <t>https://www.index.hr/oglasi/bmw-serija-1-114i/oid/3969703</t>
  </si>
  <si>
    <t>sara_vrbanc13</t>
  </si>
  <si>
    <t>114i</t>
  </si>
  <si>
    <t>https://www.index.hr/oglasi/vw-golf-vi-1-9-tdi/oid/3969689</t>
  </si>
  <si>
    <t>Tb2004</t>
  </si>
  <si>
    <t>1.9 tdi</t>
  </si>
  <si>
    <t>https://www.index.hr/oglasi/skoda-octavia-1-6-tdi/oid/3969672</t>
  </si>
  <si>
    <t>Sky27</t>
  </si>
  <si>
    <t>Octavia</t>
  </si>
  <si>
    <t>https://www.index.hr/oglasi/renault-clio-1-5-dci-navigacija-tempomat-led-svjetla-servisna-knjizica-reg-22-10-2023/oid/3969648</t>
  </si>
  <si>
    <t>https://www.index.hr/oglasi/renault-clio-0-9-tce-ziv-i-stedljiv-motor-lpg-2019g-8350-sa-prijenosom/oid/3969628</t>
  </si>
  <si>
    <t>plavi-most</t>
  </si>
  <si>
    <t>0,9 Tce živ i štedljiv motor, LPG, 2019g, 8350 sa prijenosom</t>
  </si>
  <si>
    <t>https://www.index.hr/oglasi/renault-kadjar-1-4-tce/oid/3969585</t>
  </si>
  <si>
    <t>Ilija1410</t>
  </si>
  <si>
    <t>1.4 TCE</t>
  </si>
  <si>
    <t>https://www.index.hr/oglasi/bmw-serija-316d-siber/oid/3690529</t>
  </si>
  <si>
    <t>niksaj</t>
  </si>
  <si>
    <t>15.10.2022</t>
  </si>
  <si>
    <t>https://www.index.hr/oglasi/nissan-juke-1-2-navigacija-led-svjetla-kozna-sjedala-tempomat-parking-senzori-grijanje-sjedala-alu-felge/oid/3969624</t>
  </si>
  <si>
    <t>Juke</t>
  </si>
  <si>
    <t>1.2</t>
  </si>
  <si>
    <t>https://www.index.hr/oglasi/citroen-c4-cactus-1-5-blue-hdi-kamera-navigacija-prednji-park-senzori-alu-keyless-go/oid/3969618</t>
  </si>
  <si>
    <t>1,5 Blue HDi kamera,navigacija,prednji park senzori,alu, keyless go</t>
  </si>
  <si>
    <t>https://www.index.hr/oglasi/vw-caddy-2-0-tdi/oid/3969612</t>
  </si>
  <si>
    <t>david_</t>
  </si>
  <si>
    <t>https://www.index.hr/oglasi/ford-ecosport-1-0-ecoobost-2019/oid/3969598</t>
  </si>
  <si>
    <t>Bmw200</t>
  </si>
  <si>
    <t>Ecosport</t>
  </si>
  <si>
    <t>1.0</t>
  </si>
  <si>
    <t>DanielBoz</t>
  </si>
  <si>
    <t>Espace</t>
  </si>
  <si>
    <t>1.6dci</t>
  </si>
  <si>
    <t>26.02.2023</t>
  </si>
  <si>
    <t>https://www.index.hr/oglasi/land-rover-velar-2-0d-240ks-r-dynamic-virtual-panorama-alu-felge-21-full/oid/3969563</t>
  </si>
  <si>
    <t>Land Rover</t>
  </si>
  <si>
    <t>2.0D</t>
  </si>
  <si>
    <t>1,25i, 4 cilindra, 1  boja,malo km, puno opreme</t>
  </si>
  <si>
    <t>https://www.index.hr/oglasi/vw-passat-variant-1-6tdi-2015/oid/3969579</t>
  </si>
  <si>
    <t>fb_331439394957271</t>
  </si>
  <si>
    <t>https://www.index.hr/oglasi/citroen-c4-grand-picasso-1-6hdi-115-virtualni-kokpit-memo-sjedala-sa-masazom-7-sjedala/oid/3969584</t>
  </si>
  <si>
    <t>C4 Grand Picasso</t>
  </si>
  <si>
    <t>1,6hdi 115 virtualni kokpit, memo sjedala sa masažom, 7 sjedala</t>
  </si>
  <si>
    <t>https://www.index.hr/oglasi/renault-clio-1-5-dci-eco/oid/3969568</t>
  </si>
  <si>
    <t>orada10</t>
  </si>
  <si>
    <t>1.5 dci eco</t>
  </si>
  <si>
    <t>https://www.index.hr/oglasi/nissan-qashqai-1-5-dci-tekna-panorama-kamera-360-alcantara-full/oid/3969583</t>
  </si>
  <si>
    <t>1,5 DCi</t>
  </si>
  <si>
    <t>https://www.index.hr/oglasi/peugeot-308-sw-1-5-bluehdi-tiptronik-allure-sport-130-ks-facelift/oid/3969560</t>
  </si>
  <si>
    <t>1.5 BlueHDI</t>
  </si>
  <si>
    <t>https://www.index.hr/oglasi/skoda-fabia-combi-1-0-tsi-2018g-odlicno-stanje-servisna-105-000km/oid/3969520</t>
  </si>
  <si>
    <t>Markotop</t>
  </si>
  <si>
    <t>1.0 TSI</t>
  </si>
  <si>
    <t>https://www.index.hr/oglasi/land-rover-discovery-sport-2-0d-180ks-automatik-7-sjedala-panorama-full/oid/3969518</t>
  </si>
  <si>
    <t>https://www.index.hr/oglasi/bmw-serija-3-f31-lci/oid/3969575</t>
  </si>
  <si>
    <t>fb_142277682799848</t>
  </si>
  <si>
    <t>F31 lci</t>
  </si>
  <si>
    <t>Svijetlo siva</t>
  </si>
  <si>
    <t>https://www.index.hr/oglasi/audi-a5-coupe-2-0-coupe-s-line-140kw/oid/3969554</t>
  </si>
  <si>
    <t>enisese</t>
  </si>
  <si>
    <t>2.0 coupe s-line 140kw</t>
  </si>
  <si>
    <t>https://www.index.hr/oglasi/bmw-serija-3-320d-sport/oid/3969529</t>
  </si>
  <si>
    <t>matijazorman@net.hr</t>
  </si>
  <si>
    <t>320d Sport</t>
  </si>
  <si>
    <t>https://www.index.hr/oglasi/peugeot-308-sw-1-5-bluehdi-tiptronik-allure-sport-130-ks-facelift/oid/3969512</t>
  </si>
  <si>
    <t>https://www.index.hr/oglasi/mazda-6-attraction/oid/3969549</t>
  </si>
  <si>
    <t>Jasmin007</t>
  </si>
  <si>
    <t>6</t>
  </si>
  <si>
    <t>ATTRACTION</t>
  </si>
  <si>
    <t>https://www.index.hr/oglasi/vw-passat-variant-2-0tdi/oid/3969515</t>
  </si>
  <si>
    <t>VW7777</t>
  </si>
  <si>
    <t>2.0tdi</t>
  </si>
  <si>
    <t>https://www.index.hr/oglasi/skoda-kamiq-1-0-tsi-2021g-tvornicka-garancija-5-godina-12-000km-kao-novo-reg-2-2024/oid/3969547</t>
  </si>
  <si>
    <t>Ivanfatic20</t>
  </si>
  <si>
    <t>Kamiq</t>
  </si>
  <si>
    <t>https://www.index.hr/oglasi/peugeot-308-1-5-bluehdi-tiptronik-allure-sport-130-ks-facelift/oid/3969470</t>
  </si>
  <si>
    <t>https://www.index.hr/oglasi/mazda-6-2-2-skyactiv-xenon-bi-xenon-2-kljuca-multimedia-alu-18-led-dnevna-svjetla/oid/3969407</t>
  </si>
  <si>
    <t>Ivane</t>
  </si>
  <si>
    <t>2.2</t>
  </si>
  <si>
    <t>https://www.index.hr/oglasi/peugeot-308-sw-1-5-bluehdi-allure-sport-facelift/oid/3969489</t>
  </si>
  <si>
    <t>https://www.index.hr/oglasi/mercedes-c300-amg/oid/3969479</t>
  </si>
  <si>
    <t>Ninja1</t>
  </si>
  <si>
    <t>https://www.index.hr/oglasi/peugeot-308-1-5-bluehdi-tiptronik-allure-sport-130-ks-facelift/oid/3969459</t>
  </si>
  <si>
    <t>16.11.2022</t>
  </si>
  <si>
    <t>https://www.index.hr/oglasi/opel-insignia-karavan-2-0-cdti-103kw-140ks-reg-6-23-aut-klima-navigacija-alu-18/oid/3969502</t>
  </si>
  <si>
    <t>Goransport</t>
  </si>
  <si>
    <t>https://www.index.hr/oglasi/renault-espace-dci160-initiale-paris-7-sjedala-panorama-tv-garancija/oid/3969472</t>
  </si>
  <si>
    <t>dCi160</t>
  </si>
  <si>
    <t>Ljubičasta</t>
  </si>
  <si>
    <t>https://www.index.hr/oglasi/opel-grandland-1-6-cdti-grijanje-sjedala-navi-garancija-12mj-u-pdv-u/oid/3969461</t>
  </si>
  <si>
    <t>Grandland X</t>
  </si>
  <si>
    <t>https://www.index.hr/oglasi/opel-corsa-1-4-edition-2019-g-jedinstvenih-40600km-full-oprema-registriran-1god-veliki-ekran-na-touch-screen-navigacija-bluetooth-klima-city-servo-nadzor-pritiska-u-gumama-senzori-multifunkcionalni-volan-isofix-itd/oid/3969401</t>
  </si>
  <si>
    <t>Tena-</t>
  </si>
  <si>
    <t>Corsa</t>
  </si>
  <si>
    <t>1.4 EDITION</t>
  </si>
  <si>
    <t>https://www.index.hr/oglasi/mazda-6-sport-combi-2-2-cd150-perla-bijela-navi-pdc-alu-19-od-1-vlasnika-ne-placa-se-prijenos/oid/3969398</t>
  </si>
  <si>
    <t>Huracan</t>
  </si>
  <si>
    <t>2.2 CD150</t>
  </si>
  <si>
    <t>https://www.index.hr/oglasi/renault-megane-grandtour-tce-115-model-2015-1-vlasnik-41-000-km-ispis-km/oid/3969386</t>
  </si>
  <si>
    <t>automoto P</t>
  </si>
  <si>
    <t>TCE 115</t>
  </si>
  <si>
    <t>https://www.index.hr/oglasi/bmw-serija-530xd-autoamtic-f1-190kw-260ks-reg-7-23-bi-xenon-koza-pro-navi-kamera-virtual-cocpit/oid/3969464</t>
  </si>
  <si>
    <t>https://www.index.hr/oglasi/toyota-yaris-1-5-vvti-klima-multimedia-2020g-model-2021-45-000km-hr-vozilo/oid/3969396</t>
  </si>
  <si>
    <t>Gogi000</t>
  </si>
  <si>
    <t>Toyota</t>
  </si>
  <si>
    <t>Yaris</t>
  </si>
  <si>
    <t>1.5 VVTI</t>
  </si>
  <si>
    <t>https://www.index.hr/oglasi/peugeot-308-1-5-bluehdi-allure-sport-130-ks-facelift/oid/3969427</t>
  </si>
  <si>
    <t>https://www.index.hr/oglasi/ford-focus-1-0-ecoboost-2014/oid/3969382</t>
  </si>
  <si>
    <t>thtalia</t>
  </si>
  <si>
    <t>Focus</t>
  </si>
  <si>
    <t>Ford Focus 1,0 EcoBoost,2014</t>
  </si>
  <si>
    <t>https://www.index.hr/oglasi/audi-a3-2-0-tdi-110-kw-nove-zimske-gume-alu-18-navigacija/oid/3969421</t>
  </si>
  <si>
    <t>Ford2015</t>
  </si>
  <si>
    <t>Audi a3 - 2.0 tdi - 110 kw - nove zimske gume - alu 18 - navigacija</t>
  </si>
  <si>
    <t>https://www.index.hr/oglasi/opel-astra-1-6cdti-innovation-led-navi-pdc-alu-grijana-sjedala-i-volan/oid/3969399</t>
  </si>
  <si>
    <t>dado229</t>
  </si>
  <si>
    <t>Astra</t>
  </si>
  <si>
    <t>1.6CDTi</t>
  </si>
  <si>
    <t>https://www.index.hr/oglasi/volvo-v40-d2-xenon-kamera-navi-keyless-koza-izvrstan-ne-placa-se-prijenos/oid/3969390</t>
  </si>
  <si>
    <t>D2</t>
  </si>
  <si>
    <t>https://www.index.hr/oglasi/dacia-duster-1-5-dci-ambiance/oid/3969380</t>
  </si>
  <si>
    <t>sime126</t>
  </si>
  <si>
    <t>Duster</t>
  </si>
  <si>
    <t>1.5 dci AMBIANCE</t>
  </si>
  <si>
    <t>https://www.index.hr/oglasi/audi-a4-2-0-tdi-s-line-automatik-matrix-360-kamera-virtual-parking-senzori/oid/3969416</t>
  </si>
  <si>
    <t>2,0 TDI</t>
  </si>
  <si>
    <t>https://www.index.hr/oglasi/opel-insignia-grand-sport-1-6-d-ecotec-business-edition-novi-model/oid/3969410</t>
  </si>
  <si>
    <t>1.6 D</t>
  </si>
  <si>
    <t>https://www.index.hr/oglasi/audi-a4-avant-2-0-tdi/oid/3969350</t>
  </si>
  <si>
    <t>MaryBoooo</t>
  </si>
  <si>
    <t>2.0 tdi</t>
  </si>
  <si>
    <t>https://www.index.hr/oglasi/ford-focus-karavan-1-5-tdci-2016-g-samo-140tkm-reg-godinu-dana-navigacija-itd-top-stanje/oid/3969400</t>
  </si>
  <si>
    <t>Zagi74</t>
  </si>
  <si>
    <t>1.5 TDCi</t>
  </si>
  <si>
    <t>https://www.index.hr/oglasi/vw-golf-vii-1-6-tdi/oid/3969352</t>
  </si>
  <si>
    <t>1.6 tdi</t>
  </si>
  <si>
    <t>https://www.index.hr/oglasi/vw-golf-vi-1-6-tdi/oid/3969358</t>
  </si>
  <si>
    <t>https://www.index.hr/oglasi/opel-grandland-x-1-5-cdti-2020-automatik-reg-god-dana-nove-gume/oid/3969146</t>
  </si>
  <si>
    <t>AGFF</t>
  </si>
  <si>
    <t>1.5 CDTI</t>
  </si>
  <si>
    <t>10.04.2023</t>
  </si>
  <si>
    <t>https://www.index.hr/oglasi/toyota-auris-karavan-1-6-d4-d/oid/3969319</t>
  </si>
  <si>
    <t>maska</t>
  </si>
  <si>
    <t>1.6 D4-D</t>
  </si>
  <si>
    <t>https://www.index.hr/oglasi/renault-megan-grandtour-1-5-dci-reg-10-2023-led-navigacija-6-brzina-tempomat-r-link/oid/3969119</t>
  </si>
  <si>
    <t>simunbili1108</t>
  </si>
  <si>
    <t>Renault Megan Grandtour 1.5 dci</t>
  </si>
  <si>
    <t>https://www.index.hr/oglasi/ford-focus-1-5-tdci-automatik-navi-reg-god-dana/oid/3969156</t>
  </si>
  <si>
    <t>1,5 TDCi</t>
  </si>
  <si>
    <t>https://www.index.hr/oglasi/nissan-qashqai-1-5dci-360-veliki-servis-sa-prijepisom/oid/3969088</t>
  </si>
  <si>
    <t>Alen13</t>
  </si>
  <si>
    <t>https://www.index.hr/oglasi/alfa-giulietta-2-0-jtdm-2015g/oid/3969371</t>
  </si>
  <si>
    <t>Alfa Romeo</t>
  </si>
  <si>
    <t>Giulietta</t>
  </si>
  <si>
    <t>Alfa Giulietta 2.0 JTDm,2015g</t>
  </si>
  <si>
    <t>https://www.index.hr/oglasi/seat-ibiza-1-0-tsi-fr-30-115-ks-69000-km-reg-do-04-2024/oid/3969099</t>
  </si>
  <si>
    <t>10000_Dario</t>
  </si>
  <si>
    <t>Seat</t>
  </si>
  <si>
    <t>Ibiza</t>
  </si>
  <si>
    <t>1.0 TSI FR 30</t>
  </si>
  <si>
    <t>https://www.index.hr/oglasi/mazda-cx-3/oid/3969155</t>
  </si>
  <si>
    <t>matijakolic</t>
  </si>
  <si>
    <t>CX-3</t>
  </si>
  <si>
    <t>1.5 D Skyactive</t>
  </si>
  <si>
    <t>ILOK</t>
  </si>
  <si>
    <t>https://www.index.hr/oglasi/alfa-romeo-giulietta-1-6-jtd/oid/3969114</t>
  </si>
  <si>
    <t>rennn</t>
  </si>
  <si>
    <t>1.6 JTD</t>
  </si>
  <si>
    <t>https://www.index.hr/oglasi/mini-countryman-atraktivan-ocuvan-odrzavan/oid/3969092</t>
  </si>
  <si>
    <t>Antun1703</t>
  </si>
  <si>
    <t>Countryman</t>
  </si>
  <si>
    <t>Cooper D</t>
  </si>
  <si>
    <t>CrnaSmeđa</t>
  </si>
  <si>
    <t>https://www.index.hr/oglasi/audi-a6-2-0tdi-s-line-xenon-navi-alu-felge-kao-nov/oid/3969323</t>
  </si>
  <si>
    <t>tommek22</t>
  </si>
  <si>
    <t>A6</t>
  </si>
  <si>
    <t>Audi A6 2,0TDI S LINE ,XENON,NAVI,ALU FELGE, kao nov</t>
  </si>
  <si>
    <t>https://www.index.hr/oglasi/ford-focus-1-6-ti-vct-benzin-nije-uvoz/oid/3969079</t>
  </si>
  <si>
    <t>BlaženkaĆOP</t>
  </si>
  <si>
    <t>1.6 TI VCT</t>
  </si>
  <si>
    <t>https://www.index.hr/oglasi/audi-a4-avant-2-0-tdi-pdc-navi-xenon/oid/3969085</t>
  </si>
  <si>
    <t>https://www.index.hr/oglasi/hyundai-i30-1-4-mpi-clasic-benzin-2017-g-76-500-km-prvi-vlasnik/oid/3969076</t>
  </si>
  <si>
    <t>tomicadm</t>
  </si>
  <si>
    <t>i30</t>
  </si>
  <si>
    <t>1.4 MPI CLASIC benzin</t>
  </si>
  <si>
    <t>https://www.index.hr/oglasi/seat-leon-1-6-tdi/oid/3969084</t>
  </si>
  <si>
    <t>san2015</t>
  </si>
  <si>
    <t>Leon</t>
  </si>
  <si>
    <t>1.6 TDi</t>
  </si>
  <si>
    <t>https://www.index.hr/oglasi/skoda-octavia-1-6-tdi-82000km-85kw-navi/oid/3969074</t>
  </si>
  <si>
    <t>https://www.index.hr/oglasi/audi-a3-1-6-tdi/oid/3969342</t>
  </si>
  <si>
    <t>castelgarden15</t>
  </si>
  <si>
    <t>https://www.index.hr/oglasi/mini-countryman-1-6-d-automatic-1-vlasnik-nije-uvoz-99800-km/oid/3969064</t>
  </si>
  <si>
    <t>goldcar7</t>
  </si>
  <si>
    <t>https://www.index.hr/oglasi/skoda-superb-combi-2-0-tdi-dsg-140kw-style-euro6-kamera/oid/3969093</t>
  </si>
  <si>
    <t>soki95</t>
  </si>
  <si>
    <t>2.0 TDI DSG 140kw Style Euro6 Kamera</t>
  </si>
  <si>
    <t>https://www.index.hr/oglasi/vw-golf-vii-2-0-tdi-r-line-highline/oid/3969065</t>
  </si>
  <si>
    <t>lalic.marko123@gmail.com</t>
  </si>
  <si>
    <t>2.0 TDI R-Line Highline</t>
  </si>
  <si>
    <t>https://www.index.hr/oglasi/audi-a4-avant-35-tdi-dsg/oid/3969116</t>
  </si>
  <si>
    <t>Kiki1</t>
  </si>
  <si>
    <t>35 TDI *DSG*</t>
  </si>
  <si>
    <t>https://www.index.hr/oglasi/kia-ceed-1-6-crdi-100kw-lx-champion/oid/3969061</t>
  </si>
  <si>
    <t>cevi87</t>
  </si>
  <si>
    <t>Ceed</t>
  </si>
  <si>
    <t>1.6 CRDI (100kW), LX Champion</t>
  </si>
  <si>
    <t>https://www.index.hr/oglasi/fiat-500-abarth-695-esseesse-1-of-695/oid/3969078</t>
  </si>
  <si>
    <t>qR21</t>
  </si>
  <si>
    <t>Abarth 695 Esseesse  * 1 of 695 *</t>
  </si>
  <si>
    <t>https://www.index.hr/oglasi/honda-civic-sedan-2sv-1-5-elegance-20ym-4v-vtec-turbo-134-kw-25-000-km/oid/3969053</t>
  </si>
  <si>
    <t>ozra</t>
  </si>
  <si>
    <t>Honda</t>
  </si>
  <si>
    <t>2SV 1.5 elegance 20YM 4V</t>
  </si>
  <si>
    <t>YKEC</t>
  </si>
  <si>
    <t>Roomster</t>
  </si>
  <si>
    <t>1.6 TDI SCOUT CR</t>
  </si>
  <si>
    <t>caldo</t>
  </si>
  <si>
    <t>1.5 dci,pr reg 2018</t>
  </si>
  <si>
    <t>https://www.index.hr/oglasi/vw-t-cross-r-line/oid/3969038</t>
  </si>
  <si>
    <t>T-CROSS</t>
  </si>
  <si>
    <t>R-Line</t>
  </si>
  <si>
    <t>https://www.index.hr/oglasi/vw-passat-2-0-tdi-comfort-line-facelift/oid/3969046</t>
  </si>
  <si>
    <t>fb_348003185601480</t>
  </si>
  <si>
    <t>Passat</t>
  </si>
  <si>
    <t>2.0 TDI COMFORT LINE FACELIFT</t>
  </si>
  <si>
    <t>https://www.index.hr/oglasi/vw-golf-vii-1-6-tdi-comfortline/oid/3969031</t>
  </si>
  <si>
    <t>Ivica2401</t>
  </si>
  <si>
    <t>1.6 TDI comfortline</t>
  </si>
  <si>
    <t>https://www.index.hr/oglasi/ford-focus-1-6-diesel/oid/3968980</t>
  </si>
  <si>
    <t>ivor_s</t>
  </si>
  <si>
    <t>https://www.index.hr/oglasi/vw-tiguan-2-0tdi/oid/3968955</t>
  </si>
  <si>
    <t>Crni-5</t>
  </si>
  <si>
    <t>Tiguan</t>
  </si>
  <si>
    <t>2.0TDI</t>
  </si>
  <si>
    <t>https://www.index.hr/oglasi/renault-scenic-1-5-dci-110-expression-bose/oid/3969015</t>
  </si>
  <si>
    <t>Martin Jurkin</t>
  </si>
  <si>
    <t>Scenic</t>
  </si>
  <si>
    <t>1.5 DCI 110 EXPRESSION BOSE</t>
  </si>
  <si>
    <t>https://www.index.hr/oglasi/skoda-octavia-combi-1-6-tdi-ambition/oid/3969018</t>
  </si>
  <si>
    <t>Ivan dozan</t>
  </si>
  <si>
    <t>1.6 TDI Ambition</t>
  </si>
  <si>
    <t>SivaSvijetlo siva</t>
  </si>
  <si>
    <t>https://www.index.hr/oglasi/dacia-duster-1-5-dci-4x4-80kw-2016-god/oid/3969014</t>
  </si>
  <si>
    <t>goran.tena@outlook.com</t>
  </si>
  <si>
    <t>1.5 DCI, 4X4, 80kW, 2016. god.</t>
  </si>
  <si>
    <t>https://www.index.hr/oglasi/volvo-v-40-d-2-kinetic/oid/3968914</t>
  </si>
  <si>
    <t>maxam</t>
  </si>
  <si>
    <t>VOLVO V 40 D2 KINETIC</t>
  </si>
  <si>
    <t>https://www.index.hr/oglasi/dacia-duster-1-5-dci/oid/3968922</t>
  </si>
  <si>
    <t>miso1</t>
  </si>
  <si>
    <t>1.5 dci</t>
  </si>
  <si>
    <t>https://www.index.hr/oglasi/bmw-serija-3-320-d-m-paket/oid/3968870</t>
  </si>
  <si>
    <t>Bmw_318</t>
  </si>
  <si>
    <t>320 D, M paket</t>
  </si>
  <si>
    <t>https://www.index.hr/oglasi/vw-passat-variant-1-6tdi/oid/3968939</t>
  </si>
  <si>
    <t>fb_10211440111974709</t>
  </si>
  <si>
    <t>https://www.index.hr/oglasi/vw-passat-2-0-tdi-2015-god/oid/3968816</t>
  </si>
  <si>
    <t>Mar25</t>
  </si>
  <si>
    <t>https://www.index.hr/oglasi/audi-a4-2-0-tdi/oid/3968911</t>
  </si>
  <si>
    <t>zorangrujic76@hotmail.com</t>
  </si>
  <si>
    <t>https://www.index.hr/oglasi/skoda-superb-combi-1-6-tdi-scout-elegance-2014-godina-samo-130000km/oid/3969001</t>
  </si>
  <si>
    <t>mirjanaxde</t>
  </si>
  <si>
    <t>1.6 TDI SCOUT ELEGANCE</t>
  </si>
  <si>
    <t>https://www.index.hr/oglasi/nissan-qashqai-1-6-dci/oid/3968957</t>
  </si>
  <si>
    <t>imalek</t>
  </si>
  <si>
    <t>https://www.index.hr/oglasi/mercedes-benz-gla-220-cdi-amg-line/oid/3968867</t>
  </si>
  <si>
    <t>markom91</t>
  </si>
  <si>
    <t>GLA</t>
  </si>
  <si>
    <t>220 cdi amg line</t>
  </si>
  <si>
    <t>https://www.index.hr/oglasi/audi-a4-avant-2-0-tdi/oid/3968926</t>
  </si>
  <si>
    <t>lukavidovic</t>
  </si>
  <si>
    <t>https://www.index.hr/oglasi/bmw-serija-3-318d-m-paket-performance/oid/3968850</t>
  </si>
  <si>
    <t>manciP</t>
  </si>
  <si>
    <t>318d M paket</t>
  </si>
  <si>
    <t>https://www.index.hr/oglasi/vw-golf-vii-2-0-tdi-gtd/oid/3968949</t>
  </si>
  <si>
    <t>Domac1987</t>
  </si>
  <si>
    <t>2.0 tdi, gtd</t>
  </si>
  <si>
    <t>https://www.index.hr/oglasi/skoda-fabia-1-4-tdi-reg-6-2023-2015-god/oid/3968806</t>
  </si>
  <si>
    <t>Mika6</t>
  </si>
  <si>
    <t>Fabia</t>
  </si>
  <si>
    <t>1.4 tdi</t>
  </si>
  <si>
    <t>https://www.index.hr/oglasi/vw-golf-vii-r-4-motion-dsg/oid/3968809</t>
  </si>
  <si>
    <t>vedran000</t>
  </si>
  <si>
    <t>R 4 Motion DSG</t>
  </si>
  <si>
    <t>https://www.index.hr/oglasi/skoda-superb-2-0-tdi-dsg-reg-12-2023/oid/3968798</t>
  </si>
  <si>
    <t>prodaj123</t>
  </si>
  <si>
    <t>Superb</t>
  </si>
  <si>
    <t>2.0 tdi dsg</t>
  </si>
  <si>
    <t>buzolic</t>
  </si>
  <si>
    <t>30 tdi</t>
  </si>
  <si>
    <t>https://www.index.hr/oglasi/opel-corsa-1-4-sa-lpg-2019-godina-kupljena-u-psc/oid/3968889</t>
  </si>
  <si>
    <t>1.4</t>
  </si>
  <si>
    <t>https://www.index.hr/oglasi/bmw-serija-5-520-d-2017-hitno/oid/3968852</t>
  </si>
  <si>
    <t>ivann_3110</t>
  </si>
  <si>
    <t>520 d</t>
  </si>
  <si>
    <t>https://www.index.hr/oglasi/vw-golf-vii-1-6-tdi-bluemotion-moguca-zamjena-za-tiguan/oid/3968747</t>
  </si>
  <si>
    <t>Norson</t>
  </si>
  <si>
    <t>1.6 tdi bluemotion</t>
  </si>
  <si>
    <t>https://www.index.hr/oglasi/vw-golf-vii-1-6tdi-2014-g-reg-10-23/oid/3968789</t>
  </si>
  <si>
    <t>miroslav.basic7@zg.ht.hr</t>
  </si>
  <si>
    <t>1.6TDI BLUMOTION</t>
  </si>
  <si>
    <t>https://www.index.hr/oglasi/mercedes-benz-gla-200-cdi-urban/oid/3968792</t>
  </si>
  <si>
    <t>Robi11</t>
  </si>
  <si>
    <t>200 CDI Urban</t>
  </si>
  <si>
    <t>https://www.index.hr/oglasi/audi-a4-a4-2-0tdi-quattro-140kw-2-24/oid/3968787</t>
  </si>
  <si>
    <t>mobsuki89</t>
  </si>
  <si>
    <t>A4 2.0TDI QUATTRO 140KW 2/24</t>
  </si>
  <si>
    <t>https://www.index.hr/oglasi/bmw-serija-3-touring-318d-180ks-m-paket19-2014g/oid/3968706</t>
  </si>
  <si>
    <t>Miklas</t>
  </si>
  <si>
    <t>318D</t>
  </si>
  <si>
    <t>https://www.index.hr/oglasi/ford-c-max-1-6-tdci-85kw/oid/3968712</t>
  </si>
  <si>
    <t>dejanpop19</t>
  </si>
  <si>
    <t>C-Max</t>
  </si>
  <si>
    <t>1.6 TDCI 85KW</t>
  </si>
  <si>
    <t>https://www.index.hr/oglasi/citroen-c3-1-6-blue-hdi-2016-128000-km/oid/3968709</t>
  </si>
  <si>
    <t>Klina</t>
  </si>
  <si>
    <t>1.6 Blue HDI</t>
  </si>
  <si>
    <t>https://www.index.hr/oglasi/ford-mondeo-2-0-tdci-titanium-132kw/oid/3968658</t>
  </si>
  <si>
    <t>mario6897</t>
  </si>
  <si>
    <t>Mondeo</t>
  </si>
  <si>
    <t>2.0 TDCi TITANIUM+ 132kW</t>
  </si>
  <si>
    <t>https://www.index.hr/oglasi/renault-clio-1-5-dci/oid/3968761</t>
  </si>
  <si>
    <t>lebron23</t>
  </si>
  <si>
    <t>https://www.index.hr/oglasi/vw-passat-variant-2-0-tdi-150ks-172tkm-odlican/oid/3968729</t>
  </si>
  <si>
    <t>etam</t>
  </si>
  <si>
    <t>2.0. Tdi 150ks, 172tkm,</t>
  </si>
  <si>
    <t>https://www.index.hr/oglasi/toyota-rav4-toyota-rav4-2-0-d-4d/oid/3968690</t>
  </si>
  <si>
    <t>md31058</t>
  </si>
  <si>
    <t>RAV4</t>
  </si>
  <si>
    <t>Toyota RAV4 2,0 D-4D</t>
  </si>
  <si>
    <t>https://www.index.hr/oglasi/vw-caddy-2-0-tdi-m1-sa-kukom-model-2018-reg-do-03-2024-km-134000/oid/3968692</t>
  </si>
  <si>
    <t>Solo 423</t>
  </si>
  <si>
    <t>https://www.index.hr/oglasi/vw-golf-vii-1-6-tdi/oid/3968616</t>
  </si>
  <si>
    <t>LukaP47</t>
  </si>
  <si>
    <t>https://www.index.hr/oglasi/mercedes-benz-gla-200-u-savrsenom-stanju/oid/3968685</t>
  </si>
  <si>
    <t>Pa3ck</t>
  </si>
  <si>
    <t>200</t>
  </si>
  <si>
    <t>https://www.index.hr/oglasi/renault-talisman-1-6-dci-130/oid/3968716</t>
  </si>
  <si>
    <t>zokiloncar</t>
  </si>
  <si>
    <t>Talisman</t>
  </si>
  <si>
    <t>1.6 Dci 130</t>
  </si>
  <si>
    <t>https://www.index.hr/oglasi/audi-a4-avant-30-tdi-mild-hibrid/oid/3968528</t>
  </si>
  <si>
    <t>vedran220</t>
  </si>
  <si>
    <t>30 TDI mild-hibrid</t>
  </si>
  <si>
    <t>https://www.index.hr/oglasi/jeep-compass-2-0-diesel-im-edit-4x4-automatic-diesel/oid/3968686</t>
  </si>
  <si>
    <t>IGORIVEC</t>
  </si>
  <si>
    <t>Jeep</t>
  </si>
  <si>
    <t>Compass</t>
  </si>
  <si>
    <t>2,0 diesel im.Edit 4x4 automatic diesel</t>
  </si>
  <si>
    <t>https://www.index.hr/oglasi/skoda-octavia-1-6-tdi/oid/3968560</t>
  </si>
  <si>
    <t>livadal6@gmail.com</t>
  </si>
  <si>
    <t>https://www.index.hr/oglasi/skoda-octavia-1-6-tdi-2018g-154000km/oid/3968655</t>
  </si>
  <si>
    <t>KASAIC7</t>
  </si>
  <si>
    <t>https://www.index.hr/oglasi/mazda-3-g120-revolution-70-000km/oid/3968496</t>
  </si>
  <si>
    <t>ArgonS3</t>
  </si>
  <si>
    <t>3</t>
  </si>
  <si>
    <t>G120 Revolution</t>
  </si>
  <si>
    <t>https://www.index.hr/oglasi/vw-golf-vii-5-1-6-tdi-dsg-85-kw/oid/3968524</t>
  </si>
  <si>
    <t>antebutir@gmail.com</t>
  </si>
  <si>
    <t>1.6 Tdi Dsg 85 kw</t>
  </si>
  <si>
    <t>https://www.index.hr/oglasi/mitsubishi-l200-2-4-di-d-180-ks/oid/3968666</t>
  </si>
  <si>
    <t>petrovicpatricia007@gmail.com</t>
  </si>
  <si>
    <t>Mitsubishi</t>
  </si>
  <si>
    <t>L200</t>
  </si>
  <si>
    <t>2,4 DI-D 180 ks</t>
  </si>
  <si>
    <t>https://www.index.hr/oglasi/vw-golf-7-2-0-tdi-gtd-sport-sound/oid/3968459</t>
  </si>
  <si>
    <t>ForjanP</t>
  </si>
  <si>
    <t>https://www.index.hr/oglasi/opel-mokka-1-6cdti-135ks-cosmo-akcijska-cijena-do-15-04-2023/oid/3968449</t>
  </si>
  <si>
    <t>krunoauto</t>
  </si>
  <si>
    <t>Mokka</t>
  </si>
  <si>
    <t>1.6CDTI 135KS COSMO - AKCIJSKA CIJENA DO 15.04.2023.</t>
  </si>
  <si>
    <t>https://www.index.hr/oglasi/vw-golf-vii-1-6tdi-110ks-6-speed-variant-bluemotion/oid/3968446</t>
  </si>
  <si>
    <t>1.6TDI 110KS 6 SPEED VARIANT BLUEMOTION</t>
  </si>
  <si>
    <t>https://www.index.hr/oglasi/nissan-qashqai-1-2-turbo-2014g-reg-10-23-hr-auto/oid/3968443</t>
  </si>
  <si>
    <t>dp3772</t>
  </si>
  <si>
    <t>1.2 turbo</t>
  </si>
  <si>
    <t>https://www.index.hr/oglasi/opel-crossland-x-turbo-130ks-innovation/oid/3968430</t>
  </si>
  <si>
    <t>TURBO 130KS INNOVATION</t>
  </si>
  <si>
    <t>CrnaTamno plava</t>
  </si>
  <si>
    <t>https://www.index.hr/oglasi/kia-sportage-1-7-crdi-kao-nova-full-oprema-navigacija-led-osvjetljenje-grijanje-prednjih-i-straznjih-sjedala-digitalna-klima-metalic-perla-boja-dva-orginal-kljuca/oid/3968414</t>
  </si>
  <si>
    <t>Bauto</t>
  </si>
  <si>
    <t>Sportage</t>
  </si>
  <si>
    <t>1,7 CRDI</t>
  </si>
  <si>
    <t>Narančasta</t>
  </si>
  <si>
    <t>https://www.index.hr/oglasi/vw-golf-7-1-6-tdi-allstar-v-servis-navigacija-pdc/oid/3968440</t>
  </si>
  <si>
    <t>GermanCars</t>
  </si>
  <si>
    <t>1,6 D</t>
  </si>
  <si>
    <t>https://www.index.hr/oglasi/opel-corsa-1-4/oid/3968447</t>
  </si>
  <si>
    <t>matosevicmato</t>
  </si>
  <si>
    <t>https://www.index.hr/oglasi/vw-polo-1-0-tsi-81kw-highline/oid/3968393</t>
  </si>
  <si>
    <t>39riba</t>
  </si>
  <si>
    <t>1.0 Tsi 81kw highline</t>
  </si>
  <si>
    <t>116 D EDITION</t>
  </si>
  <si>
    <t>https://www.index.hr/oglasi/vw-golf-vii-1-6tdi-110ks-lounge/oid/3968437</t>
  </si>
  <si>
    <t>1.6TDI 110KS LOUNGE</t>
  </si>
  <si>
    <t>https://www.index.hr/oglasi/vw-golf-7-1-6-tdi-110-ks-6-brzina-2014-navigacija-registriran-2-2024-zamjena/oid/3968422</t>
  </si>
  <si>
    <t>sr-92</t>
  </si>
  <si>
    <t>VW GOLF 7 1.6 TDI 110 KS 6 BRZINA 2014. NAVIGACIJA registriran 2-2024. --zamjena--</t>
  </si>
  <si>
    <t>https://www.index.hr/oglasi/hyundai-tucson-2016-reg-god-dana-1-7-crdi-1-vlasnik-servisna/oid/3968380</t>
  </si>
  <si>
    <t>ki-ra50</t>
  </si>
  <si>
    <t>HYUNDAI TUCSON 2016. REG GOD DANA 1.7 CRDI 1 vlasnik// SERVISNA</t>
  </si>
  <si>
    <t>https://www.index.hr/oglasi/skoda-rapid-1-6tdi/oid/3968303</t>
  </si>
  <si>
    <t>emateja</t>
  </si>
  <si>
    <t>Rapid</t>
  </si>
  <si>
    <t>https://www.index.hr/oglasi/renault-megane-grandtour-1-5dci/oid/3968360</t>
  </si>
  <si>
    <t>mutnni@gmail.com</t>
  </si>
  <si>
    <t>1.5dci</t>
  </si>
  <si>
    <t>spajo</t>
  </si>
  <si>
    <t>https://www.index.hr/oglasi/mercedes-benz-c-klasa-43-amg-biturbo-370-ks-4-matic-samo-79-000-km-original-kao-nov-koza-siber-ils-full-led-navigacija-led-alu-felge-garaziran-atraktivan-2015-godina/oid/3968264</t>
  </si>
  <si>
    <t>C43 AMG BITURBO 4 MATIC 370 KS EDITION KAO NOV Motor Benzin</t>
  </si>
  <si>
    <t>https://www.index.hr/oglasi/hyundai-i20-1-2/oid/3968271</t>
  </si>
  <si>
    <t>omitrovic1</t>
  </si>
  <si>
    <t>i20</t>
  </si>
  <si>
    <t>https://www.index.hr/oglasi/hyundai-ix35-2-0-crdi-i-think-full-oprema-redizajn-4x4-automatik-185-ks-full-oprema-2015-god-registracija-godinu-dana-led-koza-kamera-servisna-tempomat/oid/3968268</t>
  </si>
  <si>
    <t>ix35</t>
  </si>
  <si>
    <t>2.0 CRDI</t>
  </si>
  <si>
    <t>https://www.index.hr/oglasi/audi-a3-sedan-1-6-tdi-114-000-1-vl-registriran-kupljen-u-hr-top-stanje/oid/3968372</t>
  </si>
  <si>
    <t>milka27</t>
  </si>
  <si>
    <t>https://www.index.hr/oglasi/vw-golf-6-variant-2-0-tdi-match-v-servis-servisna-knjiga-pdc/oid/3968386</t>
  </si>
  <si>
    <t>https://www.index.hr/oglasi/mazda-cx-30/oid/3968239</t>
  </si>
  <si>
    <t>rocky_opa</t>
  </si>
  <si>
    <t>CX- 30</t>
  </si>
  <si>
    <t>https://www.index.hr/oglasi/seat-leon-cupra-2-0-tsi-benzin-330-ks-full-oprema-6-brzina-matrix-svjetla-full-led-110-000-km-reg-1-godinu-2016-model-alu-felge-navigacija-koza-alcantara-ambient-light-mf-kozni-volan-pdc-tempomat-21-999-zg/oid/3968286</t>
  </si>
  <si>
    <t>2.0 TSI</t>
  </si>
  <si>
    <t>https://www.index.hr/oglasi/ford-c-max-1-5-tdci-registriran-do-26-04-2024-do-subote-cijena-11200/oid/3968220</t>
  </si>
  <si>
    <t>vonbeck11</t>
  </si>
  <si>
    <t>1,5 tdci</t>
  </si>
  <si>
    <t>https://www.index.hr/oglasi/vw-golf-vii-lounge-1-6-tdi-110-ks-model-2016/oid/3968138</t>
  </si>
  <si>
    <t>Korov Zoran</t>
  </si>
  <si>
    <t>LOUNGE, 1.6 TDI, 110 KS, model 2016.</t>
  </si>
  <si>
    <t>https://www.index.hr/oglasi/opel-corsa-13cdti-opc-line-registriran-3-2024-vlasik-cijena-8100-eura/oid/3968278</t>
  </si>
  <si>
    <t>korisnik cuc</t>
  </si>
  <si>
    <t>13cdti **OPC**LINE</t>
  </si>
  <si>
    <t>https://www.index.hr/oglasi/audi-a4-s-line-2-0-tdi-140-kw-s-tronic-led-navi-acc/oid/3968179</t>
  </si>
  <si>
    <t>annita12</t>
  </si>
  <si>
    <t>S line 2.0 TDI 140 kW</t>
  </si>
  <si>
    <t>https://www.index.hr/oglasi/audi-a5-2-0-tdi-sportback-full-automatik-s-tronic-140-kw-190-ks-2017-godina-73-000-km-original-stanje-novoo-matrix-led-svjetla-keyless-go-chrom-paket-servisna-2-kljuca-koza/oid/3968259</t>
  </si>
  <si>
    <t>2.0 TDI SPORTBACK S TRONIC S LINE</t>
  </si>
  <si>
    <t>https://www.index.hr/oglasi/skoda-fabia-combi-1-0-monte-carlo-limited-edition-full-oprema-panorama-sport-sjedala-black-rwd-edition-2018-godina-115-000-km-servisna-hr-auto-alu-felge-kao-nov/oid/3968329</t>
  </si>
  <si>
    <t xml:space="preserve"> 1.0 MONTE CARLO FULL OPREMA MALA POTROŠNJA</t>
  </si>
  <si>
    <t>https://www.index.hr/oglasi/opel-astra-karavan-1-7-cdti/oid/3968115</t>
  </si>
  <si>
    <t>21mitra</t>
  </si>
  <si>
    <t>1.7 cdti</t>
  </si>
  <si>
    <t>https://www.index.hr/oglasi/vw-golf-7-5-1-6-tdi-novi-model-navi-veliki-servis/oid/3968260</t>
  </si>
  <si>
    <t>Korisnik123654</t>
  </si>
  <si>
    <t>https://www.index.hr/oglasi/audi-a3-sedan-1-6-tdi-bmt-s-s/oid/3968194</t>
  </si>
  <si>
    <t>HBacani</t>
  </si>
  <si>
    <t>1.6 TDI BMT S&amp;S</t>
  </si>
  <si>
    <t>https://www.index.hr/oglasi/ford-focus-karavan-1-6-tdci-sport-2013-235tkm-reg3-24-ko-nov/oid/3968205</t>
  </si>
  <si>
    <t>gkunic6</t>
  </si>
  <si>
    <t>1.6 TDCi</t>
  </si>
  <si>
    <t>https://www.index.hr/oglasi/mazda-6-2-2-skyactiv/oid/3968101</t>
  </si>
  <si>
    <t>Teja188</t>
  </si>
  <si>
    <t>2.2 Skyactiv</t>
  </si>
  <si>
    <t>0402969</t>
  </si>
  <si>
    <t>https://www.index.hr/oglasi/vw-passat-variant-1-6tdi-bmt/oid/3968198</t>
  </si>
  <si>
    <t>1Neven</t>
  </si>
  <si>
    <t>1.6tdi bmt</t>
  </si>
  <si>
    <t>https://www.index.hr/oglasi/vw-up-1-0-up-move-up-112-000km/oid/3968163</t>
  </si>
  <si>
    <t>ArgonS2</t>
  </si>
  <si>
    <t>1.0 UP! Move UP</t>
  </si>
  <si>
    <t>09.04.2023</t>
  </si>
  <si>
    <t>https://www.index.hr/oglasi/vw-passat-variant-r-line-dsg/oid/3967945</t>
  </si>
  <si>
    <t>fb_10212729678934904</t>
  </si>
  <si>
    <t>R-line DSG</t>
  </si>
  <si>
    <t>https://www.index.hr/oglasi/bmw-520d-xdrive-automatik-lci/oid/3967980</t>
  </si>
  <si>
    <t>yoo1</t>
  </si>
  <si>
    <t>520d xdrive automatik</t>
  </si>
  <si>
    <t>https://www.index.hr/oglasi/renault-clio-iv/oid/3967897</t>
  </si>
  <si>
    <t>grdenic</t>
  </si>
  <si>
    <t>Clio IV</t>
  </si>
  <si>
    <t>https://www.index.hr/oglasi/opel-insignia-1-6/oid/3967910</t>
  </si>
  <si>
    <t>Revokart</t>
  </si>
  <si>
    <t>Tamno zelena</t>
  </si>
  <si>
    <t>https://www.index.hr/oglasi/vw-passat-variant-2-0-tdi-bmt-dsg-automatic-model-2014-reg-2-2024-comfortline-org-navigacija-org-allu-felge-17-vlasnik-auta-servisna-akcija-9-200/oid/3968120</t>
  </si>
  <si>
    <t>ribicaa50@hotmail.com</t>
  </si>
  <si>
    <t>https://www.index.hr/oglasi/bmw-320d-135kw-2014-god-automatik-10200-097-7766-881/oid/3967900</t>
  </si>
  <si>
    <t>audi21</t>
  </si>
  <si>
    <t>https://www.index.hr/oglasi/vw-passat-2-0-tdi-110-kw-dsg-highline/oid/3967938</t>
  </si>
  <si>
    <t>Dadaka</t>
  </si>
  <si>
    <t>2.0 BMT. DSG  Highline</t>
  </si>
  <si>
    <t>BijelaSrebrna</t>
  </si>
  <si>
    <t>https://www.index.hr/oglasi/vw-t-roc-1-0-design-85-kw-115-ks/oid/3967824</t>
  </si>
  <si>
    <t>plavi1971</t>
  </si>
  <si>
    <t>T-Roc</t>
  </si>
  <si>
    <t>1.0 Design 85 kW 115 ks</t>
  </si>
  <si>
    <t>https://www.index.hr/oglasi/renault-kadjar-1-3-tce-bose/oid/3967924</t>
  </si>
  <si>
    <t>gugaguga</t>
  </si>
  <si>
    <t>1.3 TCE BOSE</t>
  </si>
  <si>
    <t>https://www.index.hr/oglasi/audi-q5-audi-q5-2-0-tdi-i-s-line-i-quattro/oid/3967937</t>
  </si>
  <si>
    <t>borebore</t>
  </si>
  <si>
    <t>Q5</t>
  </si>
  <si>
    <t>Audi Q5 2,0 TDI I S line</t>
  </si>
  <si>
    <t>https://www.index.hr/oglasi/mercedes-benz-e-klasa-250-cdi/oid/3967948</t>
  </si>
  <si>
    <t>Ticbre</t>
  </si>
  <si>
    <t>250 cdi</t>
  </si>
  <si>
    <t>https://www.index.hr/oglasi/audi-a3-sportback-1-6-tdi/oid/3967863</t>
  </si>
  <si>
    <t>Bruno Hladek</t>
  </si>
  <si>
    <t>https://www.index.hr/oglasi/audi-a4-2-0-tdi-ultra-sport/oid/3967827</t>
  </si>
  <si>
    <t>Leeds</t>
  </si>
  <si>
    <t>2.0 TDI Ultra Sport</t>
  </si>
  <si>
    <t>CrnaTamno siva</t>
  </si>
  <si>
    <t>https://www.index.hr/oglasi/bmw-x1-1-8d-f48-model-automatik/oid/3967736</t>
  </si>
  <si>
    <t>austinmorris</t>
  </si>
  <si>
    <t>1,8d</t>
  </si>
  <si>
    <t>https://www.index.hr/oglasi/ford-kuga-cdti/oid/3967757</t>
  </si>
  <si>
    <t>Dragutin1908</t>
  </si>
  <si>
    <t>Kuga</t>
  </si>
  <si>
    <t>CDTI</t>
  </si>
  <si>
    <t>https://www.index.hr/oglasi/renault-captur-1-5-cdi/oid/3967763</t>
  </si>
  <si>
    <t>Captur</t>
  </si>
  <si>
    <t>1.5 CDI</t>
  </si>
  <si>
    <t>https://www.index.hr/oglasi/bmw-serija-3-bmw-320d-xdrive-m-paket-sport-laser-panorama-h-k-virtual-cokpit/oid/3967825</t>
  </si>
  <si>
    <t>Unknow</t>
  </si>
  <si>
    <t>BMW 320d XDrive, M paket Sport, Laser, Panorama, H&amp;K, Virtual Cokpit</t>
  </si>
  <si>
    <t>https://www.index.hr/oglasi/audi-a3-sportback-1-6-tdi-2017-god-sport-oprema-alu-felge-audi-18-cola/oid/3967752</t>
  </si>
  <si>
    <t>https://www.index.hr/oglasi/renault-clio-1-5-dci/oid/3967787</t>
  </si>
  <si>
    <t>potopica2003@net.hr</t>
  </si>
  <si>
    <t>https://www.index.hr/oglasi/vw-golf-vii-2-0-gtd/oid/3967833</t>
  </si>
  <si>
    <t>maksskada2000</t>
  </si>
  <si>
    <t>2.0 GTD</t>
  </si>
  <si>
    <t>https://www.index.hr/oglasi/ford-fiesta-ford-fiesta-1-5dci-70kw/oid/3967749</t>
  </si>
  <si>
    <t>dili054</t>
  </si>
  <si>
    <t>Ford Fiesta 1,5DCI,70KW</t>
  </si>
  <si>
    <t>https://www.index.hr/oglasi/peugeot-208-208-diesel/oid/3967755</t>
  </si>
  <si>
    <t>Ptica trkačica</t>
  </si>
  <si>
    <t>208 Diesel</t>
  </si>
  <si>
    <t>BijelaSvijetlo siva</t>
  </si>
  <si>
    <t>https://www.index.hr/oglasi/renault-kadjar-1-6-dci-1-vlasnik-hr-auto-samo-70-000-km-top-stanje/oid/3967703</t>
  </si>
  <si>
    <t>1,6 dci , 1 VLASNIK, HR. Auto , SAMO 70 000 KM , TOP STANjE !!!</t>
  </si>
  <si>
    <t>https://www.index.hr/oglasi/vw-passat-cc-2-0-tdi-kao-novi-2016-god-euro-6/oid/3775778</t>
  </si>
  <si>
    <t>0404</t>
  </si>
  <si>
    <t>11.12.2022</t>
  </si>
  <si>
    <t>https://www.index.hr/oglasi/vw-tiguan-2-0-tdi-allspace/oid/3967656</t>
  </si>
  <si>
    <t>MarioP</t>
  </si>
  <si>
    <t>2.0 TDI Allspace</t>
  </si>
  <si>
    <t>https://www.index.hr/oglasi/vw-golf-7-5-2-0-tdi-gtd-dsg-virtual-panorama-dsg/oid/3967728</t>
  </si>
  <si>
    <t>muza112</t>
  </si>
  <si>
    <t>GOLF 7.5 2.0 TDI GTD DSG •VIRTUAL •PANORAMA •DSG</t>
  </si>
  <si>
    <t>https://www.index.hr/oglasi/citroen-c-elysee/oid/3967527</t>
  </si>
  <si>
    <t>BojsanaR</t>
  </si>
  <si>
    <t>C-Elysee</t>
  </si>
  <si>
    <t>https://www.index.hr/oglasi/bmw-x1-18d-xdrive/oid/3967695</t>
  </si>
  <si>
    <t>Potesak Marko</t>
  </si>
  <si>
    <t>18d xDrive</t>
  </si>
  <si>
    <t>https://www.index.hr/oglasi/audi-a6-s-line-3-0-diesel-automtic-top-stanje-cijena-fiksna/oid/3967563</t>
  </si>
  <si>
    <t>Bagaricmilan</t>
  </si>
  <si>
    <t>S-line 3.0 diesel</t>
  </si>
  <si>
    <t>https://www.index.hr/oglasi/mercedes-benz-e-klasa-coupe-220-d-bluetec/oid/3967573</t>
  </si>
  <si>
    <t>bbbDean</t>
  </si>
  <si>
    <t>220 d blueTEC</t>
  </si>
  <si>
    <t>https://www.index.hr/oglasi/bmw-serija-3-bmw/oid/3967550</t>
  </si>
  <si>
    <t>leomatteostojic@gmail.com</t>
  </si>
  <si>
    <t>BMW 318d sport</t>
  </si>
  <si>
    <t>https://www.index.hr/oglasi/audi-a4-2-0-tdi-2013-godina-faclift-novi-model-reg-11-2023-xenon-bi-xenon-park-senzori-servisna-knjiga-svi-racuni-cijena-9-500/oid/3967449</t>
  </si>
  <si>
    <t>alen118</t>
  </si>
  <si>
    <t>https://www.index.hr/oglasi/bmw-serija-2-active-tourer-225xe-225xe-plug-in-hybrid-225hp/oid/3967549</t>
  </si>
  <si>
    <t>luko1236</t>
  </si>
  <si>
    <t>225xe</t>
  </si>
  <si>
    <t>ddvv</t>
  </si>
  <si>
    <t>316d</t>
  </si>
  <si>
    <t>https://www.index.hr/oglasi/skoda-rapid-1-4-tdi-dsg-panorama-spaceback/oid/3967539</t>
  </si>
  <si>
    <t>Rstop</t>
  </si>
  <si>
    <t>1.4 TDI*DSG*PANORAMA*SPACEBACK*</t>
  </si>
  <si>
    <t>https://www.index.hr/oglasi/skoda-octavia-combi-1-6-tdi-utegnuta-i-redovito-odrzavana/oid/3967538</t>
  </si>
  <si>
    <t>MilanH</t>
  </si>
  <si>
    <t>https://www.index.hr/oglasi/renault-megane-grandtour/oid/3967481</t>
  </si>
  <si>
    <t>Deni007</t>
  </si>
  <si>
    <t>https://www.index.hr/oglasi/honda-cr-v-re6/oid/3967473</t>
  </si>
  <si>
    <t>dragopeter11@gmail.com</t>
  </si>
  <si>
    <t>CR-V</t>
  </si>
  <si>
    <t>RE6</t>
  </si>
  <si>
    <t>https://www.index.hr/oglasi/renault-megane-bose-edc-1-5-dci-81kw/oid/3967471</t>
  </si>
  <si>
    <t>Dradicek</t>
  </si>
  <si>
    <t>Bose EDC 1.5 DCI 81KW</t>
  </si>
  <si>
    <t>https://www.index.hr/oglasi/bmw-serija-5-520d-sportline/oid/3967391</t>
  </si>
  <si>
    <t>josip1512</t>
  </si>
  <si>
    <t>520d</t>
  </si>
  <si>
    <t>https://www.index.hr/oglasi/skoda-fabia-combi-1-0-tsi-2018g-odlicno-stanje-tempomat-start-stop-servisna-91-500km-nije-uvoz-vlasnik-vozila/oid/3967416</t>
  </si>
  <si>
    <t>Noah2020</t>
  </si>
  <si>
    <t>https://www.index.hr/oglasi/vw-golf-vii-1-6-tdi-iq-drive-variant/oid/3967463</t>
  </si>
  <si>
    <t>fb_10212899543596049</t>
  </si>
  <si>
    <t>1.6 TDI ,IQ drive ,variant</t>
  </si>
  <si>
    <t>https://www.index.hr/oglasi/vw-golf-vii-2-0-tdi/oid/3967347</t>
  </si>
  <si>
    <t>https://www.index.hr/oglasi/renault-scenic/oid/3967424</t>
  </si>
  <si>
    <t>d.jambresic@yahoo.com</t>
  </si>
  <si>
    <t>https://www.index.hr/oglasi/citroen-berlingo-citroen-berlingo-1-6-hdi/oid/3967389</t>
  </si>
  <si>
    <t>Teo Radic</t>
  </si>
  <si>
    <t>Berlingo</t>
  </si>
  <si>
    <t>Citroen Berlingo 1.6 hdi</t>
  </si>
  <si>
    <t>https://www.index.hr/oglasi/opel-astra-gtc-1-6-cdti-2014g-100kw-cosmo-oprema-odlicno-stanje-alu-felge-19-navigacija-radar-parking-senzori-reg-6-2023/oid/3967407</t>
  </si>
  <si>
    <t>https://www.index.hr/oglasi/peugeot-308-1-6-hdi-2015-god-od-1-vlasnika-multimedija/oid/3967343</t>
  </si>
  <si>
    <t>mileos20</t>
  </si>
  <si>
    <t>1.6 HDI</t>
  </si>
  <si>
    <t>https://www.index.hr/oglasi/mini-cooper-1-5-d-chilli/oid/3967334</t>
  </si>
  <si>
    <t>Marko Vukman</t>
  </si>
  <si>
    <t>1.5 D Chilli</t>
  </si>
  <si>
    <t>BijelaSvijetlo plava</t>
  </si>
  <si>
    <t>Antonio1306</t>
  </si>
  <si>
    <t>https://www.index.hr/oglasi/bmw-serija-3-320d-sport/oid/3967342</t>
  </si>
  <si>
    <t>formula212</t>
  </si>
  <si>
    <t>https://www.index.hr/oglasi/renault-captur-1-5dci/oid/3967323</t>
  </si>
  <si>
    <t>Robinho28</t>
  </si>
  <si>
    <t>Bež</t>
  </si>
  <si>
    <t>ivanovicd</t>
  </si>
  <si>
    <t>1,6 Cdti</t>
  </si>
  <si>
    <t>https://www.index.hr/oglasi/bmw-serija-3-f30-320d-luxury-line/oid/3967048</t>
  </si>
  <si>
    <t>w204</t>
  </si>
  <si>
    <t>08.04.2023</t>
  </si>
  <si>
    <t>https://www.index.hr/oglasi/vw-passat-variant-2-0-tdi-b8-110kw-150ks/oid/3967044</t>
  </si>
  <si>
    <t>igor2101</t>
  </si>
  <si>
    <t>2.0 TDI b8  110kw / 150ks</t>
  </si>
  <si>
    <t>https://www.index.hr/oglasi/ford-mondeo-2-0-tdci/oid/3966993</t>
  </si>
  <si>
    <t>Marko Daraždi</t>
  </si>
  <si>
    <t>2.0 TDCI</t>
  </si>
  <si>
    <t>https://www.index.hr/oglasi/skoda-fabia-combi/oid/3966944</t>
  </si>
  <si>
    <t>domagojzivkovic.cv@gmail.com</t>
  </si>
  <si>
    <t>https://www.index.hr/oglasi/vw-golf-vii-2-0-tdi-loung/oid/3966989</t>
  </si>
  <si>
    <t>Nemanja0107</t>
  </si>
  <si>
    <t>2.0 tdi loung</t>
  </si>
  <si>
    <t>https://www.index.hr/oglasi/vw-scirocco-2-0-tsi-gts-155-kw/oid/3966961</t>
  </si>
  <si>
    <t>Cro Sky</t>
  </si>
  <si>
    <t>Scirocco</t>
  </si>
  <si>
    <t>VW Scirocco 2,0 TSI GTS 155 kW</t>
  </si>
  <si>
    <t>https://www.index.hr/oglasi/audi-a3-1-6tdi-ambition-sportback/oid/3966986</t>
  </si>
  <si>
    <t>dsamuga</t>
  </si>
  <si>
    <t>A3 1.6tdi Ambition Sportback</t>
  </si>
  <si>
    <t>https://www.index.hr/oglasi/bmw-serija-4-coupe-435d-xdrive/oid/3966984</t>
  </si>
  <si>
    <t>Robert2211</t>
  </si>
  <si>
    <t>435d xDrive</t>
  </si>
  <si>
    <t>https://www.index.hr/oglasi/vw-golf-7-gtd-2-0-tdi-gtd-2015-acc-aktivni-radar-led-dcc-kw-gewinde/oid/3967016</t>
  </si>
  <si>
    <t>https://www.index.hr/oglasi/audi-a3-1-6-tdi-2013-god/oid/3966983</t>
  </si>
  <si>
    <t>emtisa</t>
  </si>
  <si>
    <t>https://www.index.hr/oglasi/peugeot-2008-1-6-bluetec-hdi/oid/3967003</t>
  </si>
  <si>
    <t>skalar</t>
  </si>
  <si>
    <t>2008</t>
  </si>
  <si>
    <t>1.6 bluetec hdi</t>
  </si>
  <si>
    <t>https://www.index.hr/oglasi/prilika-audi-q5-2-0-tdi-quattro-s-tronic-prvi-vlasnik-2018g-119000km-nije-uvoz-jamstvo-8-2024/oid/3966941</t>
  </si>
  <si>
    <t>gpetrac</t>
  </si>
  <si>
    <t>2.0 TDI quattro, S-tronic</t>
  </si>
  <si>
    <t>https://www.index.hr/oglasi/toyota-auris-karavan-1-4-d4d/oid/3966911</t>
  </si>
  <si>
    <t>ivanman2</t>
  </si>
  <si>
    <t>1.4 d4d</t>
  </si>
  <si>
    <t>https://www.index.hr/oglasi/hyundai-i30-1-4-gdh/oid/3966895</t>
  </si>
  <si>
    <t>Impreza</t>
  </si>
  <si>
    <t>1.4 GDH</t>
  </si>
  <si>
    <t>https://www.index.hr/oglasi/vw-polo-1-6-tdi-life/oid/3966970</t>
  </si>
  <si>
    <t>1.6 TDI Life</t>
  </si>
  <si>
    <t>https://www.index.hr/oglasi/skoda-roomster-1-6-tdi-scout-cr-175000km-2013-god-66kw/oid/3966923</t>
  </si>
  <si>
    <t>https://www.index.hr/oglasi/mazda-3-1-5-i-118-000-km/oid/3966930</t>
  </si>
  <si>
    <t>goskaz</t>
  </si>
  <si>
    <t>1.5 i</t>
  </si>
  <si>
    <t>https://www.index.hr/oglasi/kia-ceed-1-6crdi-110ks-2017-g-105000km-novo/oid/3966916</t>
  </si>
  <si>
    <t>dovlav</t>
  </si>
  <si>
    <t>1.6crdi</t>
  </si>
  <si>
    <t>https://www.index.hr/oglasi/ford-c-max-2-0-tdci-automatik/oid/3966751</t>
  </si>
  <si>
    <t>irvin1</t>
  </si>
  <si>
    <t>2.0 tdci automatik</t>
  </si>
  <si>
    <t>https://www.index.hr/oglasi/vw-golf-vii-1-6-tdi/oid/3966854</t>
  </si>
  <si>
    <t>PetraPra</t>
  </si>
  <si>
    <t>https://www.index.hr/oglasi/bmw-serija-3-gran-turismo-2-0-tdi-zamjena-za-novije-bmw-audi-mercedes/oid/3966856</t>
  </si>
  <si>
    <t>stbilon21</t>
  </si>
  <si>
    <t>https://www.index.hr/oglasi/vw-passat-2-0-tdi/oid/3966765</t>
  </si>
  <si>
    <t>gkerum8</t>
  </si>
  <si>
    <t>https://www.index.hr/oglasi/vw-polo-1-6-tdi/oid/3966673</t>
  </si>
  <si>
    <t>marin.mijatovic11@gmail.com</t>
  </si>
  <si>
    <t>1,6 TDI</t>
  </si>
  <si>
    <t>https://www.index.hr/oglasi/bmw-serija-2-active-tourer-advantage/oid/3966731</t>
  </si>
  <si>
    <t>pagor</t>
  </si>
  <si>
    <t>Advantage</t>
  </si>
  <si>
    <t>https://www.index.hr/oglasi/hyundai-i30-1-6-crdi/oid/3966718</t>
  </si>
  <si>
    <t>lolilorena</t>
  </si>
  <si>
    <t>https://www.index.hr/oglasi/vw-passat-variant-2-0tdi/oid/3966845</t>
  </si>
  <si>
    <t>nikola1997</t>
  </si>
  <si>
    <t>https://www.index.hr/oglasi/peugeot-208-1-4-hdi/oid/3966695</t>
  </si>
  <si>
    <t>dario.os.s1</t>
  </si>
  <si>
    <t>BijelaCrvena</t>
  </si>
  <si>
    <t>https://www.index.hr/oglasi/peugeot-3008-2-0hdi-hybrid-4x4-parking-senzori/oid/3966878</t>
  </si>
  <si>
    <t>Matb62</t>
  </si>
  <si>
    <t>3008</t>
  </si>
  <si>
    <t>2.0HDI HYBRID</t>
  </si>
  <si>
    <t>https://www.index.hr/oglasi/fiat-panda-4x4/oid/3966687</t>
  </si>
  <si>
    <t>David Firma</t>
  </si>
  <si>
    <t>Panda</t>
  </si>
  <si>
    <t>1.3</t>
  </si>
  <si>
    <t>https://www.index.hr/oglasi/bmw-serija-3-320d-f31/oid/3966665</t>
  </si>
  <si>
    <t>https://www.index.hr/oglasi/audi-a4-a4-2-0tdi-s-line-black-edition/oid/3966666</t>
  </si>
  <si>
    <t>ri_ivan</t>
  </si>
  <si>
    <t>A4 2.0Tdi s line black edition</t>
  </si>
  <si>
    <t>https://www.index.hr/oglasi/renault-scenic-1-5-dci-intes-sport-kao-novi-jamstvo-reg-1-god-37000-km/oid/3966632</t>
  </si>
  <si>
    <t>koko77</t>
  </si>
  <si>
    <t>https://www.index.hr/oglasi/nissan-qashqai-1-3-dig-103-kw-140-ks/oid/3966656</t>
  </si>
  <si>
    <t>Morin2</t>
  </si>
  <si>
    <t>1.3 DIG 103 kW 140 KS</t>
  </si>
  <si>
    <t>https://www.index.hr/oglasi/audi-a5-coupe-2-0-tdi-130-kw/oid/3966547</t>
  </si>
  <si>
    <t>mandinjo11</t>
  </si>
  <si>
    <t>2.0 TDI 130 kW</t>
  </si>
  <si>
    <t>https://www.index.hr/oglasi/vw-golf-vii-1-6-tdi-85kw-116-ks-facelift/oid/3966533</t>
  </si>
  <si>
    <t>Macko28</t>
  </si>
  <si>
    <t>1.6 TDI 85KW 116 KS</t>
  </si>
  <si>
    <t>https://www.index.hr/oglasi/vw-caddy-2-0-tdi-n1-prvi-vlasnik/oid/3966551</t>
  </si>
  <si>
    <t>Overdose1351</t>
  </si>
  <si>
    <t>Kjcv</t>
  </si>
  <si>
    <t>https://www.index.hr/oglasi/renault-clio-dci-75-kupljen-nov-u-hr-2018-godina/oid/3966458</t>
  </si>
  <si>
    <t>garjak1</t>
  </si>
  <si>
    <t>1,5 dCi 75</t>
  </si>
  <si>
    <t>https://www.index.hr/oglasi/bmw-x1-2-0-s-drive/oid/3966561</t>
  </si>
  <si>
    <t>asae</t>
  </si>
  <si>
    <t>https://www.index.hr/oglasi/vw-passat-2-0-tdi-130kw-177ks-highline/oid/3966639</t>
  </si>
  <si>
    <t>hkraljik</t>
  </si>
  <si>
    <t>2.0 TDI 130kw/177ks</t>
  </si>
  <si>
    <t>https://www.index.hr/oglasi/opel-mokka-1-6-cdti/oid/3966572</t>
  </si>
  <si>
    <t>Denisj</t>
  </si>
  <si>
    <t>1.6 cdti</t>
  </si>
  <si>
    <t>https://www.index.hr/oglasi/audi-a1-sportback-1-0-tfsi/oid/3966560</t>
  </si>
  <si>
    <t>kresicdalia@gmail.com</t>
  </si>
  <si>
    <t>Sportback, 1.0 TFSI</t>
  </si>
  <si>
    <t>https://www.index.hr/oglasi/renault-clio-grandtour/oid/3966457</t>
  </si>
  <si>
    <t>2020v</t>
  </si>
  <si>
    <t>Grandtour</t>
  </si>
  <si>
    <t>https://www.index.hr/oglasi/volvo-v40-ocean-race/oid/3966529</t>
  </si>
  <si>
    <t>lrudec</t>
  </si>
  <si>
    <t>https://www.index.hr/oglasi/renault-kadjar-1-5-dci-intense-panorama-2016-god/oid/3966420</t>
  </si>
  <si>
    <t>PlaviRoko</t>
  </si>
  <si>
    <t>https://www.index.hr/oglasi/renault-captur-0-9-energy-intens-120000km/oid/3966452</t>
  </si>
  <si>
    <t>0.9 Energy Intens</t>
  </si>
  <si>
    <t>https://www.index.hr/oglasi/audi-a3-1-6-tdi-81-kw-reg-11-2023-god-puno-opreme-org-alu-fel-audi-18-cola/oid/3966423</t>
  </si>
  <si>
    <t>https://www.index.hr/oglasi/vw-passat-2-0-tdi/oid/3966367</t>
  </si>
  <si>
    <t>centarsuhegradnje@gmail.com</t>
  </si>
  <si>
    <t>https://www.index.hr/oglasi/audi-a3-a3-etron-hibrid/oid/3966453</t>
  </si>
  <si>
    <t>Danidanko</t>
  </si>
  <si>
    <t>A3 etron hibrid</t>
  </si>
  <si>
    <t>https://www.index.hr/oglasi/opel-adam-1-2/oid/3966412</t>
  </si>
  <si>
    <t>Adam</t>
  </si>
  <si>
    <t>https://www.index.hr/oglasi/kia-ceed-sw-1-6-crdi-81-kw/oid/3966352</t>
  </si>
  <si>
    <t>Dprpic</t>
  </si>
  <si>
    <t>1.6 crdi 81 kw</t>
  </si>
  <si>
    <t>https://www.index.hr/oglasi/ford-fiesta-mk8-1-5-tdci-cool-connect/oid/3966234</t>
  </si>
  <si>
    <t>kikas_usora</t>
  </si>
  <si>
    <t>Skrbicgoran1@gmail.com</t>
  </si>
  <si>
    <t>1.5. dci</t>
  </si>
  <si>
    <t>https://www.index.hr/oglasi/citroen-ds-citroen-ds4-1-6-2013-g-8450/oid/3966410</t>
  </si>
  <si>
    <t>tomo-tdi80</t>
  </si>
  <si>
    <t>DS</t>
  </si>
  <si>
    <t>Citroën DS4 1.6 2013.g  8450€</t>
  </si>
  <si>
    <t>https://www.index.hr/oglasi/fiat-grande-punto-evo-1-3-16v-multijet/oid/3966439</t>
  </si>
  <si>
    <t>nenomicu</t>
  </si>
  <si>
    <t>EVO 1.3 16v  Multijet</t>
  </si>
  <si>
    <t>https://www.index.hr/oglasi/renault-captur-1-5dci-90-2016-god/oid/3966447</t>
  </si>
  <si>
    <t>1.5dci 90</t>
  </si>
  <si>
    <t>https://www.index.hr/oglasi/skoda-superb-kombi-1-4-tsi-dsg-style-150-ks--xen-acc-shz/oid/3966172</t>
  </si>
  <si>
    <t>SuperAuto</t>
  </si>
  <si>
    <t>https://www.index.hr/oglasi/fiat-punto-evo-1-3-multijet-diesel/oid/3966334</t>
  </si>
  <si>
    <t>NINAKA12</t>
  </si>
  <si>
    <t>1.3 Multijet diesel</t>
  </si>
  <si>
    <t>https://www.index.hr/oglasi/audi-q3-q3-2-0-tdi-quattro/oid/3966263</t>
  </si>
  <si>
    <t>bolfdarko</t>
  </si>
  <si>
    <t>Q3</t>
  </si>
  <si>
    <t>Q3, 2.0 TDI Quattro</t>
  </si>
  <si>
    <t>https://www.index.hr/oglasi/skoda-superb-kombi-2-0-tdi-dsg-style-190-ks--acc-kam-virt-koza/oid/3966173</t>
  </si>
  <si>
    <t>https://www.index.hr/oglasi/audi-a1-1-6-tdi-s-line-2014g/oid/3966206</t>
  </si>
  <si>
    <t>https://www.index.hr/oglasi/bmw-320da-g20-2021-godina-tvornicko-jamstvo-4-2024-reg-4-2024-led-panorama-virtual-kamera-mogucnost-kupovine-na-leasing/oid/3966257</t>
  </si>
  <si>
    <t>Carlitos</t>
  </si>
  <si>
    <t>BMW 320dA G20 2021. GODINA, TVORNIČKO JAMSTVO 4/2024, REG. 4/2024. LED, PANORAMA, KAMERA,</t>
  </si>
  <si>
    <t>https://www.index.hr/oglasi/renault-clio-1-5-dci-pr-reg-2018/oid/3966386</t>
  </si>
  <si>
    <t>B 180 d</t>
  </si>
  <si>
    <t>https://www.index.hr/oglasi/bmw-x4-xdrive-25d-aut--sport-231-ks--led-virt-shz-stdhz-hif/oid/3966176</t>
  </si>
  <si>
    <t>https://www.index.hr/oglasi/skoda-superb-kombi-2-0-tdi-dsg-style-150-ks--xen-pano-acc-shz/oid/3966177</t>
  </si>
  <si>
    <t>https://www.index.hr/oglasi/skoda-superb-kombi-2-0-tdi-dsg-style-190-ks--xen-virt-acc-shz/oid/3966169</t>
  </si>
  <si>
    <t>https://www.index.hr/oglasi/skoda-superb-kombi-2-0-tdi-dsg-sportline-190-ks--xen-pano-kam-acc-shz/oid/3966168</t>
  </si>
  <si>
    <t>https://www.index.hr/oglasi/skoda-superb-2-0-tdi-style-190-ks--xen-acc-pdc-shz/oid/3966175</t>
  </si>
  <si>
    <t>https://www.index.hr/oglasi/audi-a6-av--50-tdi-quattro-tiptr--sport-286-ks--acc-virt-stdhz/oid/3966171</t>
  </si>
  <si>
    <t>https://www.index.hr/oglasi/skoda-superb-kombi-2-0-tdi-premium-150-ks--led-pano-shz-koza/oid/3966197</t>
  </si>
  <si>
    <t>https://www.index.hr/oglasi/bmw-320d-tour--aut--sport-line-190-ks--acc-head-virt-prof-stdhz-memo/oid/3966170</t>
  </si>
  <si>
    <t>https://www.index.hr/oglasi/skoda-superb-1-8-tsi-style-180-ks--xen-acc-shz-koza/oid/3966189</t>
  </si>
  <si>
    <t>https://www.index.hr/oglasi/skoda-superb-kombi-2-0-tdi-dsg-style-150-ks--xen-acc-kam-shz/oid/3966180</t>
  </si>
  <si>
    <t>https://www.index.hr/oglasi/skoda-superb-kombi-1-5-tsi-dsg-style-150-ks--acc-xen-shz/oid/3966174</t>
  </si>
  <si>
    <t>https://www.index.hr/oglasi/skoda-superb-kombi-2-0-tdi-dsg-style-150-ks--acc-kam-virt-shz/oid/3966167</t>
  </si>
  <si>
    <t>https://www.index.hr/oglasi/skoda-superb-kombi-2-0-tdi-dsg-style-150-ks--led-virt-acc-shz/oid/3966192</t>
  </si>
  <si>
    <t>https://www.index.hr/oglasi/skoda-superb-kombi-2-0-tdi-ambition-150-ks--tem-shz-pdc/oid/3966191</t>
  </si>
  <si>
    <t>https://www.index.hr/oglasi/skoda-superb-kombi-2-0-tdi-dsg-style-150-ks--acc-virt-shz/oid/3966190</t>
  </si>
  <si>
    <t>https://www.index.hr/oglasi/bmw-330e-aut--advant-252-ks--prof-head-led-virt-dab-komfortz/oid/3966178</t>
  </si>
  <si>
    <t>https://www.index.hr/oglasi/audi-a4-avant-40-tfsi-aut--sport-190-ks--led-acc-kam-virt-shz/oid/3966185</t>
  </si>
  <si>
    <t>https://www.index.hr/oglasi/skoda-superb-kombi-2-0-tdi-dsg-style-190-ks--led-shz-memo/oid/3966187</t>
  </si>
  <si>
    <t>https://www.index.hr/oglasi/skoda-superb-kombi-2-0-tdi-dsg-style-150-ks--xen-shz-pdc/oid/3966195</t>
  </si>
  <si>
    <t>https://www.index.hr/oglasi/skoda-superb-kombi-2-0-tdi-dsg-style-150-ks--acc-xen-shz/oid/3966194</t>
  </si>
  <si>
    <t>https://www.index.hr/oglasi/mercedes-e-300de-t-9g--avantg-306-ks--acc-kam-stdhz-comand/oid/3966182</t>
  </si>
  <si>
    <t>https://www.index.hr/oglasi/skoda-superb-kombi-2-0-tdi-dsg-style-150-ks--xen-pano-shz/oid/3966184</t>
  </si>
  <si>
    <t>https://www.index.hr/oglasi/skoda-superb-kombi-2-0-tdi-dsg-ambition-150-ks--xen-acc-pdc/oid/3966183</t>
  </si>
  <si>
    <t>https://www.index.hr/oglasi/skoda-superb-kombi-2-0-tdi-dsg-ambition-150-ks--xen-pdc-shz/oid/3966186</t>
  </si>
  <si>
    <t>https://www.index.hr/oglasi/skoda-superb-kombi-2-0-tdi-dsg-sportline-190-ks--pano-xen-acc-kam-shz/oid/3966196</t>
  </si>
  <si>
    <t>https://www.index.hr/oglasi/skoda-superb-2-0-tdi-ambition-150-ks--xen-acc-shz-pdc/oid/3966179</t>
  </si>
  <si>
    <t>https://www.index.hr/oglasi/skoda-superb-2-0-tdi-dsg-style-150-ks--xen-acc-shz-stdhz/oid/3966193</t>
  </si>
  <si>
    <t>https://www.index.hr/oglasi/skoda-superb-kombi-2-0-tdi-dsg-style-150-ks--led-acc-shz/oid/3966181</t>
  </si>
  <si>
    <t>https://www.index.hr/oglasi/skoda-superb-kombi-2-0-tdi-ambition-150-ks--acc-xen-dab/oid/3966204</t>
  </si>
  <si>
    <t>https://www.index.hr/oglasi/skoda-superb-2-0-tdi-dsg-style-150-ks--acc-kam-shz/oid/3966203</t>
  </si>
  <si>
    <t>https://www.index.hr/oglasi/skoda-superb-kombi-2-0-tdi-sportline-150-ks--xen-pano-acc-shz/oid/3966199</t>
  </si>
  <si>
    <t>https://www.index.hr/oglasi/skoda-superb-kombi-2-0-tdi-dsg-4x4-sportline-190-ks--acc-kam-virt-shz/oid/3966200</t>
  </si>
  <si>
    <t>https://www.index.hr/oglasi/skoda-superb-kombi-2-0-tdi-dsg-sportline-150-ks--pano-acc-kam-shz/oid/3966188</t>
  </si>
  <si>
    <t>https://www.index.hr/oglasi/skoda-superb-kombi-2-0-tdi-dsg-ambition-150-ks--xen-pano-shz/oid/3966198</t>
  </si>
  <si>
    <t>https://www.index.hr/oglasi/dacia-sandero-expression-1-0-tce-90/oid/3966161</t>
  </si>
  <si>
    <t>Auto Benussi</t>
  </si>
  <si>
    <t>https://www.index.hr/oglasi/skoda-superb-kombi-2-0-tdi-dsg-sportline-150-ks--xen-acc-shz/oid/3966202</t>
  </si>
  <si>
    <t>https://www.index.hr/oglasi/skoda-superb-kombi-2-0-tdi-dsg-style-150-ks--acc-kam-shz/oid/3966201</t>
  </si>
  <si>
    <t>https://www.index.hr/oglasi/renault-scenic-1-6-dci/oid/3966162</t>
  </si>
  <si>
    <t>https://www.index.hr/oglasi/dacia-dokker-1-6-16v-sce-100-comfort/oid/3966149</t>
  </si>
  <si>
    <t>Auto centar Poreč d.o.o.</t>
  </si>
  <si>
    <t>Dokker</t>
  </si>
  <si>
    <t>S-Max</t>
  </si>
  <si>
    <t>https://www.index.hr/oglasi/alfa-romeo-giulietta-1-6-jtdm-reg-1-2024/oid/3966156</t>
  </si>
  <si>
    <t>Trans Auto prodaja</t>
  </si>
  <si>
    <t>https://www.index.hr/oglasi/renault-m-gane-berline-dci-90-energy-zen/oid/3966148</t>
  </si>
  <si>
    <t>https://www.index.hr/oglasi/peugeot-2008-1-6-hdi-automatik--navigacija-/oid/3966157</t>
  </si>
  <si>
    <t>Infiniti</t>
  </si>
  <si>
    <t>EX37</t>
  </si>
  <si>
    <t>https://www.index.hr/oglasi/renault-captur-tce-90-energy-zen/oid/3966147</t>
  </si>
  <si>
    <t>https://www.index.hr/oglasi/peugeot-308-1-5-hdi-130ks--navigacija-/oid/3966155</t>
  </si>
  <si>
    <t>https://www.index.hr/oglasi/renault-clio-tce-100-lpg-plin--limited-samo-44-000-km-jamstvo-12-mj-/oid/3966151</t>
  </si>
  <si>
    <t>ACCL Auto d.o.o.</t>
  </si>
  <si>
    <t>Discovery</t>
  </si>
  <si>
    <t>https://www.index.hr/oglasi/skoda-fabia-combi-1-0-tsi-dsg-110ks--navigacija-/oid/3966158</t>
  </si>
  <si>
    <t>A7</t>
  </si>
  <si>
    <t>S80</t>
  </si>
  <si>
    <t>Q7</t>
  </si>
  <si>
    <t>Touran</t>
  </si>
  <si>
    <t>Žuta</t>
  </si>
  <si>
    <t>Sharan</t>
  </si>
  <si>
    <t>https://www.index.hr/oglasi/vw-golf-7-5-1-6-tdi-115-dsg-7-2017-g-89tkm/oid/3964869</t>
  </si>
  <si>
    <t>Nia051</t>
  </si>
  <si>
    <t>Vw Golf 7.5 1.6 TDI 115 Dsg</t>
  </si>
  <si>
    <t>LjubičastaTamno plava</t>
  </si>
  <si>
    <t>https://www.index.hr/oglasi/ford-focus-1-5-ecoblue-st-line-b-o-edition-aut-/oid/3966015</t>
  </si>
  <si>
    <t>Autokuća Baotić d.o.o.</t>
  </si>
  <si>
    <t>https://www.index.hr/oglasi/dacia-sandero-1-2-16v-lpg-2013god-klima-kuka-reg-08-2023/oid/3964865</t>
  </si>
  <si>
    <t>dany34</t>
  </si>
  <si>
    <t>1.2 16V LPG 2013god. klima, kuka,reg.08.2023</t>
  </si>
  <si>
    <t>https://www.index.hr/oglasi/renault-clio-reno-clio-grandtour-2015-reg-do-7-2023/oid/3963994</t>
  </si>
  <si>
    <t>mida7270</t>
  </si>
  <si>
    <t>Reno clio grandtour ,,2015 reg do, 7/2023]</t>
  </si>
  <si>
    <t>07.04.2023</t>
  </si>
  <si>
    <t>https://www.index.hr/oglasi/mercedes-benz-c-klasa-2017-200d/oid/3963919</t>
  </si>
  <si>
    <t>alvaroo9</t>
  </si>
  <si>
    <t>https://www.index.hr/oglasi/skoda-fabia-combi-1-0tsi-reg1god-mod-2019/oid/3963963</t>
  </si>
  <si>
    <t>Foka11</t>
  </si>
  <si>
    <t>1.0Tsi</t>
  </si>
  <si>
    <t>https://www.index.hr/oglasi/vw-passat-2-0-tdi-bmt-highline-dsg/oid/3966016</t>
  </si>
  <si>
    <t>https://www.index.hr/oglasi/vw-golf-vii-1-6-tdi-bluemotion-81kv/oid/3963876</t>
  </si>
  <si>
    <t>Imt540</t>
  </si>
  <si>
    <t>1.6 tdi Bluemotion 81kv</t>
  </si>
  <si>
    <t>https://www.index.hr/oglasi/audi-a3-sedan-2-0-tfsi-quattro/oid/3963890</t>
  </si>
  <si>
    <t>ivancupar@gmail.com</t>
  </si>
  <si>
    <t>2.0 TFSI Quattro</t>
  </si>
  <si>
    <t>https://www.index.hr/oglasi/opel-insignia-2-0-dcti-sport-opc-line-biturbo/oid/3963954</t>
  </si>
  <si>
    <t>AlphaZg</t>
  </si>
  <si>
    <t>2.0 dcti sport opc line biturbo</t>
  </si>
  <si>
    <t>https://www.index.hr/oglasi/bmw-serija-3-2-0-d-automatik/oid/3964018</t>
  </si>
  <si>
    <t>Xzarax</t>
  </si>
  <si>
    <t>2.0 D</t>
  </si>
  <si>
    <t>https://www.index.hr/oglasi/mazda-3-skyactiv-d-2019-g-navi-kamera-head-up-reg-3-24/oid/3963947</t>
  </si>
  <si>
    <t>EK1001</t>
  </si>
  <si>
    <t>https://www.index.hr/oglasi/bmw-serija-3-318-d/oid/3963814</t>
  </si>
  <si>
    <t>ziggy.adidas@gmail.com</t>
  </si>
  <si>
    <t>318 D</t>
  </si>
  <si>
    <t>https://www.index.hr/oglasi/bmw-serija-3-318d-sportline/oid/3963795</t>
  </si>
  <si>
    <t>vmarijan399@gmail.com</t>
  </si>
  <si>
    <t>318d sportline</t>
  </si>
  <si>
    <t>https://www.index.hr/oglasi/opel-astra/oid/3963733</t>
  </si>
  <si>
    <t>kozinaautokuca</t>
  </si>
  <si>
    <t>https://www.index.hr/oglasi/hyundai-santa-fe-2-2-crdi-grand/oid/3963769</t>
  </si>
  <si>
    <t>Plahuter</t>
  </si>
  <si>
    <t>Santa Fe</t>
  </si>
  <si>
    <t>2.2 crdi grand</t>
  </si>
  <si>
    <t>https://www.index.hr/oglasi/hyundai-i20-1-2-edition-reg-do-4-24-102000-km/oid/3963773</t>
  </si>
  <si>
    <t>klaudio.marcan1@ri.t-com.hr</t>
  </si>
  <si>
    <t>1.2 Edition</t>
  </si>
  <si>
    <t>https://www.index.hr/oglasi/vw-caddy-1-6-tdi-life-putnicki-2013-g-nije-uvoz-reg-9-23-g/oid/3963791</t>
  </si>
  <si>
    <t>ventolin</t>
  </si>
  <si>
    <t>1.6 TDI LIFE</t>
  </si>
  <si>
    <t>https://www.index.hr/oglasi/audi-a4-40-tdi-quattro-3x-s-line-kamera-led-virtual-cockpit-black-editon-19-tvornicko-jamstvo/oid/3963667</t>
  </si>
  <si>
    <t>bmw3555</t>
  </si>
  <si>
    <t>40 TDI quattro, 3x S-Line</t>
  </si>
  <si>
    <t>https://www.index.hr/oglasi/opel-astra-1-6-cdti/oid/3963720</t>
  </si>
  <si>
    <t>https://www.index.hr/oglasi/skoda-octavia-combi-2-0-tdi-dsg/oid/3963649</t>
  </si>
  <si>
    <t>karlokop</t>
  </si>
  <si>
    <t>2.0 TDI DSG</t>
  </si>
  <si>
    <t>https://www.index.hr/oglasi/bmw-serija-3-320xd-luxory-line-mhv-2021g-redizajn/oid/3963692</t>
  </si>
  <si>
    <t>320xd Luxory line mhv 2021g redizajn</t>
  </si>
  <si>
    <t>https://www.index.hr/oglasi/skoda-octavia-combi-1-6-tdi-dsg-full-oprema-panorama-led-bixenon-reg-1-god-canton-ozvucenje-navigacija-grijanje-sjedala/oid/3963658</t>
  </si>
  <si>
    <t>Karlo7</t>
  </si>
  <si>
    <t>https://www.index.hr/oglasi/bmw-840d-xd-gran-coupe-m-sport-100-exklusiv-voll/oid/3963591</t>
  </si>
  <si>
    <t>Saboautomobili</t>
  </si>
  <si>
    <t>BMW 840D XD GRAN COUPE *M SPORT* 100% EXKLUSIV VOLL!</t>
  </si>
  <si>
    <t>https://www.index.hr/oglasi/vw-cross-touran-2-0-tdi-reg-10-2023/oid/3963696</t>
  </si>
  <si>
    <t>https://www.index.hr/oglasi/toyota-c-hr-1-8-hybrid/oid/3963686</t>
  </si>
  <si>
    <t>hveseli</t>
  </si>
  <si>
    <t>C-HR</t>
  </si>
  <si>
    <t>Hybrid</t>
  </si>
  <si>
    <t>https://www.index.hr/oglasi/bmw-serija-3-bmw-f30-320d-135-kw/oid/3963562</t>
  </si>
  <si>
    <t>vlade</t>
  </si>
  <si>
    <t>BMW f30,320d-135 kw</t>
  </si>
  <si>
    <t>https://www.index.hr/oglasi/toyota-auris-1-3vvt/oid/3963498</t>
  </si>
  <si>
    <t>fb_935157836559937</t>
  </si>
  <si>
    <t>Auris</t>
  </si>
  <si>
    <t>1.3VVT</t>
  </si>
  <si>
    <t>https://www.index.hr/oglasi/ford-focus-1-5-tdci-business-povoljno/oid/3963657</t>
  </si>
  <si>
    <t>zeco</t>
  </si>
  <si>
    <t>1,5 TDCI BUSINESS</t>
  </si>
  <si>
    <t>https://www.index.hr/oglasi/audi-a3-sedan-2-0-tdi-184ks/oid/3963502</t>
  </si>
  <si>
    <t>tlevacic1801@gmail.com</t>
  </si>
  <si>
    <t>https://www.index.hr/oglasi/seat-leon-1-2-tsi/oid/3963581</t>
  </si>
  <si>
    <t>babicbruno30@gmail.com</t>
  </si>
  <si>
    <t>1.2 tsi</t>
  </si>
  <si>
    <t>https://www.index.hr/oglasi/vw-golf-7-dsg-gtd-redizajn-virtual-panorama-keyless/oid/3963620</t>
  </si>
  <si>
    <t>DSG GTD REDIZAJN  •VIRTUAL •PANORAMA •KEYLESS</t>
  </si>
  <si>
    <t>https://www.index.hr/oglasi/volvo-v40-d2-1-6-84-kw-r-design/oid/3963469</t>
  </si>
  <si>
    <t>renatalohni@gmail.com</t>
  </si>
  <si>
    <t>D2,1.6,84 kW, R-DESIGN</t>
  </si>
  <si>
    <t>https://www.index.hr/oglasi/vw-golf-vii-1-6tdi/oid/3963539</t>
  </si>
  <si>
    <t>1,6TDI</t>
  </si>
  <si>
    <t>https://www.index.hr/oglasi/opel-astra-1-6-cdti-automatik-ecoflex-edition/oid/3963472</t>
  </si>
  <si>
    <t>https://www.index.hr/oglasi/audi-a6-2-0-tdi-2-seta-felgi-2kljuca-servisiran-potvrda-da-nije-lupan-registriran-god-dana/oid/3963528</t>
  </si>
  <si>
    <t>andrycro</t>
  </si>
  <si>
    <t>https://www.index.hr/oglasi/audi-a4-2-0-tdi/oid/3963596</t>
  </si>
  <si>
    <t>Robi1111</t>
  </si>
  <si>
    <t>https://www.index.hr/oglasi/opel-astra-1-6-cdti-ecoflex-edition/oid/3963478</t>
  </si>
  <si>
    <t>https://www.index.hr/oglasi/renault-grand-scenic-1-5-dci-7-sjedala-navigacija-senzori-keyless-go-alu20-senzor-napustanja-prometne-trake-umora-ogranicenja-brzine-digitalni-sat-tempomat-mf-volan/oid/3963479</t>
  </si>
  <si>
    <t>ACBRZI</t>
  </si>
  <si>
    <t>Grand Scenic</t>
  </si>
  <si>
    <t>https://www.index.hr/oglasi/opel-mokka-1-7-cdti-96kw-130ks-4x4-pogon-na-sve-kotace-park-senzori-prednji-zadnji-tempomat-putno-alu-el-sklapanje-retrovizora/oid/3963473</t>
  </si>
  <si>
    <t>1,7 CDTI</t>
  </si>
  <si>
    <t>https://www.index.hr/oglasi/bmw-serija-3-320-spotline-135kw/oid/3963450</t>
  </si>
  <si>
    <t>dario2023</t>
  </si>
  <si>
    <t>320 Spotline 135kw</t>
  </si>
  <si>
    <t>https://www.index.hr/oglasi/bmw-serija-5-touring-520d/oid/3963428</t>
  </si>
  <si>
    <t>ladythee</t>
  </si>
  <si>
    <t>https://www.index.hr/oglasi/mercedes-benz-b-klasa-180-cdi/oid/3963466</t>
  </si>
  <si>
    <t>Mate.9943</t>
  </si>
  <si>
    <t>180 cdi</t>
  </si>
  <si>
    <t>https://www.index.hr/oglasi/mini-cooper-one-1-6-d-kupljen-u-hr-kao-novi-full-oprema-dva-orginal-kljuca-orginal-alu-felge-grijanje-sjedala-digitalna-klima-servisna-knjiga-knjiga-upustva/oid/3963434</t>
  </si>
  <si>
    <t>https://www.index.hr/oglasi/mercedes-benz-glc-350-d-coupe-4matic-9g-tronic-sportpaket-amg-line/oid/3963463</t>
  </si>
  <si>
    <t>GLC</t>
  </si>
  <si>
    <t>350 D Coupe</t>
  </si>
  <si>
    <t>https://www.index.hr/oglasi/skoda-octavia-1-6tdi-style-2018g-1vlasnik-99tkm-reg-1-24/oid/3963430</t>
  </si>
  <si>
    <t>alen_solin</t>
  </si>
  <si>
    <t>https://www.index.hr/oglasi/mercedes-benz-glc-220-d-coupe-4matic-9g-tronic-amg-line-multibeam-led-virtual-cockpit-facelift/oid/3963452</t>
  </si>
  <si>
    <t>220 D Coupe</t>
  </si>
  <si>
    <t>https://www.index.hr/oglasi/ford-mondeo-2-0-tdci-selectshift-automatik-titanium-150-ks-facelift/oid/3963435</t>
  </si>
  <si>
    <t>https://www.index.hr/oglasi/nissan-qashqai-1-3-dig-t-n-connecta/oid/3963464</t>
  </si>
  <si>
    <t>icecro</t>
  </si>
  <si>
    <t>1,3 DIG-T N-Connecta</t>
  </si>
  <si>
    <t>https://www.index.hr/oglasi/audi-a6-avant-30-tdi/oid/3963431</t>
  </si>
  <si>
    <t>https://www.index.hr/oglasi/bmw-x2-2-0-d-sdrive-18d-automatik-shadow-line-m-sportpaket-led/oid/3963407</t>
  </si>
  <si>
    <t>2.0 D sDrive 18d</t>
  </si>
  <si>
    <t>https://www.index.hr/oglasi/kia-ceed-1-0-t-gdi-lx-champion/oid/3963421</t>
  </si>
  <si>
    <t>Auto Mall</t>
  </si>
  <si>
    <t>1.0 T-GDi LX Champion</t>
  </si>
  <si>
    <t>https://www.index.hr/oglasi/citroen-ds5-2-0-bluehdi-tiptronik-sport-chic-exclusive-180-ks-facelift/oid/3963423</t>
  </si>
  <si>
    <t>https://www.index.hr/oglasi/mercedes-benz-c-200-bluetec-d-lim-avantgarde-ahk/oid/3963363</t>
  </si>
  <si>
    <t>C 200</t>
  </si>
  <si>
    <t>https://www.index.hr/oglasi/bmw-118d-f20-m-paket-112-000km-kao-nov-automatic/oid/3963376</t>
  </si>
  <si>
    <t>tonciprsa</t>
  </si>
  <si>
    <t>118D</t>
  </si>
  <si>
    <t>https://www.index.hr/oglasi/mitsubishi-space-star-1-2-invite-plus/oid/3963328</t>
  </si>
  <si>
    <t>asgasparic</t>
  </si>
  <si>
    <t>Space Star</t>
  </si>
  <si>
    <t>1.2 INVITE PLUS</t>
  </si>
  <si>
    <t>https://www.index.hr/oglasi/skoda-fabia-1-2-lpg-2014-god-reg-11-23-098-669-775/oid/3963352</t>
  </si>
  <si>
    <t>LDZG</t>
  </si>
  <si>
    <t>1.2 + LPG</t>
  </si>
  <si>
    <t>https://www.index.hr/oglasi/bmw-x1-2-0-d-sdrive-18d-advantage-led/oid/3963389</t>
  </si>
  <si>
    <t>https://www.index.hr/oglasi/peugeot-308-allure-1-6-hdi-moguca-zamjena-panorama-full-led-bixenon-6-brzina-bez-ulaganja/oid/3963413</t>
  </si>
  <si>
    <t>amicj</t>
  </si>
  <si>
    <t>https://www.index.hr/oglasi/opel-crossland-x-1-2/oid/3963398</t>
  </si>
  <si>
    <t>Maya0611</t>
  </si>
  <si>
    <t>https://www.index.hr/oglasi/mitsubishi-space-star-1-0-entry/oid/3963321</t>
  </si>
  <si>
    <t>1.0 Entry</t>
  </si>
  <si>
    <t>https://www.index.hr/oglasi/bmw-serija-1-116d-sport-velika-navi-bi-xenon-pdc-alu-panorama/oid/3963263</t>
  </si>
  <si>
    <t>AUTO NIKOLA</t>
  </si>
  <si>
    <t>116d SPORT</t>
  </si>
  <si>
    <t>https://www.index.hr/oglasi/honda-cr-v-1-6/oid/3963345</t>
  </si>
  <si>
    <t>krunovfr</t>
  </si>
  <si>
    <t>https://www.index.hr/oglasi/peugeot-208-1-2-puretech-110-allure-81-kw-110-ks-2015-76000-km-reg-10-23-hr-auto-veliki-i-mali-servisi/oid/3963293</t>
  </si>
  <si>
    <t>dance.bolero</t>
  </si>
  <si>
    <t>1.2 Puretech 110 Allure</t>
  </si>
  <si>
    <t>https://www.index.hr/oglasi/nissan-x-trail-1-6-dci-7-sjedala/oid/3963302</t>
  </si>
  <si>
    <t>Sokre111</t>
  </si>
  <si>
    <t>X-Trail</t>
  </si>
  <si>
    <t>https://www.index.hr/oglasi/skoda-octavia-combi-2-0-tdi/oid/3963233</t>
  </si>
  <si>
    <t>Karrlo 22</t>
  </si>
  <si>
    <t>https://www.index.hr/oglasi/bmw-318-d-f31-karavan-automatik-sportpaket-advantage-facelift/oid/3963241</t>
  </si>
  <si>
    <t>318 D F31</t>
  </si>
  <si>
    <t>https://www.index.hr/oglasi/renault-captur-captur-0-9-tce-full-led/oid/3963214</t>
  </si>
  <si>
    <t>ziko222</t>
  </si>
  <si>
    <t>Captur 0.9 tce, full led</t>
  </si>
  <si>
    <t>https://www.index.hr/oglasi/toyota-aygo-1-0-vvt-ix/oid/3963260</t>
  </si>
  <si>
    <t>giorgio</t>
  </si>
  <si>
    <t>Aygo</t>
  </si>
  <si>
    <t>1.0 VVT-IX</t>
  </si>
  <si>
    <t>Damijan</t>
  </si>
  <si>
    <t>20 TDI</t>
  </si>
  <si>
    <t>https://www.index.hr/oglasi/vw-golf-vii-golf-tdi/oid/3963252</t>
  </si>
  <si>
    <t>dragobarisic545@gmail.com</t>
  </si>
  <si>
    <t>golf tdi</t>
  </si>
  <si>
    <t>https://www.index.hr/oglasi/audi-q3-2-0-tdi-quattro-automatik-navigacija-led-svjetla-parking-senzori-grijanje-sjedala-tempomat/oid/3963179</t>
  </si>
  <si>
    <t>https://www.index.hr/oglasi/dacia-sandero-1-5-dci-90-stepway-prestige-klima-navigacija/oid/3963200</t>
  </si>
  <si>
    <t>ruby</t>
  </si>
  <si>
    <t>Dacia Sandero 1,5 dCi 90 Stepway Prestige, klima,navigacija</t>
  </si>
  <si>
    <t>https://www.index.hr/oglasi/audi-q8-50-tdi-quattro-tiptronic-s-line-luftfederung-virtual-cockpit-286-ks/oid/3963209</t>
  </si>
  <si>
    <t>Q8</t>
  </si>
  <si>
    <t>50 TDI</t>
  </si>
  <si>
    <t>https://www.index.hr/oglasi/audi-a6-50-tdi-quattro-tiptronic-sport-hd-matrix-led-luftfederung-286-ks-novi-model/oid/3963191</t>
  </si>
  <si>
    <t>https://www.index.hr/oglasi/audi-a6-2-0tdi-2015g/oid/3963122</t>
  </si>
  <si>
    <t>m-zetin</t>
  </si>
  <si>
    <t>2.0tdi 2015g.</t>
  </si>
  <si>
    <t>https://www.index.hr/oglasi/bmw-318-d-f30-automatik-business-full-led-facelift/oid/3963221</t>
  </si>
  <si>
    <t>318 D F30</t>
  </si>
  <si>
    <t>https://www.index.hr/oglasi/audi-a6-50-tdi-quattro-tiptronic-sport-black-edition-matrix-led-panorama-286-ks-novi-model/oid/3963172</t>
  </si>
  <si>
    <t>https://www.index.hr/oglasi/opel-astra-karavan-1-0/oid/3963171</t>
  </si>
  <si>
    <t>roby0607</t>
  </si>
  <si>
    <t>tihomir10</t>
  </si>
  <si>
    <t>https://www.index.hr/oglasi/ford-focus-1-6tdci-77kw-titanium-top-stanje-143000km-73900/oid/3963096</t>
  </si>
  <si>
    <t>bmwteamhr</t>
  </si>
  <si>
    <t>FORD FOCUS 1,6TDCi 77KW</t>
  </si>
  <si>
    <t>https://www.index.hr/oglasi/hyundai-kona-1-6-crdi-automatik--navigacija-kamera-/oid/3963066</t>
  </si>
  <si>
    <t>https://www.index.hr/oglasi/mercedes-benz-glb-200d-automatik-7-sjedala--navi-led-kamera-/oid/3963070</t>
  </si>
  <si>
    <t>https://www.index.hr/oglasi/opel-insignia-karavan-1-6-cdti-automatik--navigacija-/oid/3963065</t>
  </si>
  <si>
    <t>https://www.index.hr/oglasi/opel-grandland-x-1-2-turbo-enjoy/oid/3963059</t>
  </si>
  <si>
    <t>https://www.index.hr/oglasi/vw-touran-2-0tdi-150ks--navigacija-kamera-/oid/3963071</t>
  </si>
  <si>
    <t>https://www.index.hr/oglasi/dacia-sandero-1-2-16v/oid/3963058</t>
  </si>
  <si>
    <t>https://www.index.hr/oglasi/audi-a4-2-0tdi-s-tronic--navigacija-led-kamera-/oid/3963069</t>
  </si>
  <si>
    <t>https://www.index.hr/oglasi/vw-golf-vii-1-0-tsi-110ks--grijanje-sjedala--tempomat--park-pilot-/oid/3963073</t>
  </si>
  <si>
    <t>https://www.index.hr/oglasi/skoda-octavia-combi-1-6-tdi-dsg/oid/3963064</t>
  </si>
  <si>
    <t>https://www.index.hr/oglasi/skoda-karoq-1-5-tsi-dsg--navigacija-kamera-/oid/3963072</t>
  </si>
  <si>
    <t>https://www.index.hr/oglasi/skoda-octavia-combi-1-6-tdi/oid/3963067</t>
  </si>
  <si>
    <t>https://www.index.hr/oglasi/bmw-f31-serija-3-touring-318d-luxury-line-110kw-150ks-b47-euro6-redizajn-lci-panorama-el-gepek-velika-navigacija-ambient-koza-drvo-mf-volan-alu-grijanje-sjedala/oid/3962573</t>
  </si>
  <si>
    <t>06.04.2023</t>
  </si>
  <si>
    <t>https://www.index.hr/oglasi/vw-passat-1-6-tdi-120ks-reg-9-23-navigacija-radar-park-senzori-prednji-zadnji-alu-mf-volan-klima-trozonska/oid/3962568</t>
  </si>
  <si>
    <t>https://www.index.hr/oglasi/fiat-500-fiat-500-0-9-turbo-twinair-77kw-lounge----full---/oid/3963050</t>
  </si>
  <si>
    <t>https://www.index.hr/oglasi/mercedes-benz-gls-350d-4matic/oid/3963075</t>
  </si>
  <si>
    <t>https://www.index.hr/oglasi/bmw-serija-3-318d-luxury-line-110kw-150ks-b47-euro6-redizajn-lci-panorama-el-gepek-velika-navigacija-ambient-koza-drvo-mf-volan-alu-grijanje-sjedala/oid/3962571</t>
  </si>
  <si>
    <t>https://www.index.hr/oglasi/volvo-v60-d3-momentum-automatik--navigacija-/oid/3963074</t>
  </si>
  <si>
    <t>V60</t>
  </si>
  <si>
    <t>https://www.index.hr/oglasi/citro-n-c4-picasso-1-6-e-hdi-seduction-etg---automatik/oid/3963047</t>
  </si>
  <si>
    <t>Auto centar Kos d.o.o.</t>
  </si>
  <si>
    <t>C4 Picasso</t>
  </si>
  <si>
    <t>https://www.index.hr/oglasi/opel-corsa-1-3-cdti-color-edition/oid/3962588</t>
  </si>
  <si>
    <t>1.3 CDTI Color Edition</t>
  </si>
  <si>
    <t>https://www.index.hr/oglasi/renault-megane-grandtour-1-5-dci-limited/oid/3963068</t>
  </si>
  <si>
    <t>https://www.index.hr/oglasi/audi-a3/oid/3962584</t>
  </si>
  <si>
    <t>mudriboss111</t>
  </si>
  <si>
    <t>https://www.index.hr/oglasi/bmw-serija-1-118d-xdrive/oid/3962529</t>
  </si>
  <si>
    <t>tunaantunmarcan@gmail.com</t>
  </si>
  <si>
    <t>118d Xdrive</t>
  </si>
  <si>
    <t>https://www.index.hr/oglasi/audi-a5-2-0-tdi/oid/3962536</t>
  </si>
  <si>
    <t>taki23</t>
  </si>
  <si>
    <t>A5</t>
  </si>
  <si>
    <t>https://www.index.hr/oglasi/bmw-i3-prodajem/oid/3962553</t>
  </si>
  <si>
    <t>MMRB</t>
  </si>
  <si>
    <t>i3</t>
  </si>
  <si>
    <t>Električni</t>
  </si>
  <si>
    <t>https://www.index.hr/oglasi/audi-a5-coupe-3-0-quattro-3x-s-line-virtual-cockpit-led-keyless-20/oid/3962567</t>
  </si>
  <si>
    <t>Pinkpanda1</t>
  </si>
  <si>
    <t>A5 Coupe, 3.0 Quattro , S-line</t>
  </si>
  <si>
    <t>https://www.index.hr/oglasi/smart-fortwo-coupe-automatic-0-9-turbo-50000km-prvi-vlasnik-hr-auto/oid/3962564</t>
  </si>
  <si>
    <t>dhrvoic</t>
  </si>
  <si>
    <t>Smart</t>
  </si>
  <si>
    <t>0.9 TURBO</t>
  </si>
  <si>
    <t>https://www.index.hr/oglasi/hyundai-i30-1-4-crdi-i-like-full-oprema-redizajn-2016-godina-nije-uvoz-hr-auto-samo-75-000-km-diesel-6-brzina-90-ks-garaziran-kao-nov-11-999/oid/3962572</t>
  </si>
  <si>
    <t>1.4 CRDI DIESEL I LIKE - FULL OPREMA - CLIMATRONIC</t>
  </si>
  <si>
    <t>https://www.index.hr/oglasi/renault-kadjar-1-5-dci-automatic/oid/3962485</t>
  </si>
  <si>
    <t>Marko Ivezic</t>
  </si>
  <si>
    <t>1,5 dci</t>
  </si>
  <si>
    <t>https://www.index.hr/oglasi/dacia-duster-1-6-16v-sce/oid/3962510</t>
  </si>
  <si>
    <t>mushimaga</t>
  </si>
  <si>
    <t>1,6 16V SCe</t>
  </si>
  <si>
    <t>https://www.index.hr/oglasi/audi-a3-2-0-tdi-184ks-s-tronic-quattro/oid/3962291</t>
  </si>
  <si>
    <t>filip122199</t>
  </si>
  <si>
    <t>https://www.index.hr/oglasi/vw-passat-variant-1-6-tdi-120ks-reg-9-23-radar-navigacija-mf-volan-park-senzori-prednji-zadnji-putno-racunalo-klima-trozonska-alu-felge/oid/3962417</t>
  </si>
  <si>
    <t>https://www.index.hr/oglasi/nissan-qashqai-1-3-dig-t-mhev-acenta-2022/oid/3962372</t>
  </si>
  <si>
    <t>pepsdado</t>
  </si>
  <si>
    <t>1.3 DIG-T MHEV Acenta</t>
  </si>
  <si>
    <t>https://www.index.hr/oglasi/renault-captur-tce-90/oid/3962507</t>
  </si>
  <si>
    <t>brankoni</t>
  </si>
  <si>
    <t>Tce 90</t>
  </si>
  <si>
    <t>https://www.index.hr/oglasi/land-rover-discovery-hse-luxury-ed4-150ps-4wd-kot-nov-ugodno/oid/3962360</t>
  </si>
  <si>
    <t>SER76MUH</t>
  </si>
  <si>
    <t>HSE LUXURY eD4 150PS 4WD KOT NOV. UGODNO</t>
  </si>
  <si>
    <t>https://www.index.hr/oglasi/peugeot-308-sw-2-0-hdi-alure/oid/3962333</t>
  </si>
  <si>
    <t>Ghostriderr1</t>
  </si>
  <si>
    <t>2.0 HDI Alure</t>
  </si>
  <si>
    <t>Zlatna</t>
  </si>
  <si>
    <t>https://www.index.hr/oglasi/bmw-330i-m-performance-live-cockpit-laser-kamera-radar-head-up-garancija-2022-12-000-km/oid/3962250</t>
  </si>
  <si>
    <t>michel</t>
  </si>
  <si>
    <t>330i M Performance</t>
  </si>
  <si>
    <t>https://www.index.hr/oglasi/nissan-qashqai-1-3-dig-t/oid/3962253</t>
  </si>
  <si>
    <t>kolberg</t>
  </si>
  <si>
    <t>1,3 DIG-T</t>
  </si>
  <si>
    <t>https://www.index.hr/oglasi/audi-a6-50-tdi-quattro-tiptronic-s-line-black-edition-luftfederung-night-vision-286-ks-novi-model/oid/3962299</t>
  </si>
  <si>
    <t>https://www.index.hr/oglasi/audi-a6-50-tdi-quattro-tiptronic-design-black-edition-hd-matrix-led-virtual-cockpit-286-ks-novi-model/oid/3962188</t>
  </si>
  <si>
    <t>https://www.index.hr/oglasi/bmw-x5-45e-m-sport-zracni-ovjes-koza-alu-20/oid/3962270</t>
  </si>
  <si>
    <t>Auto Universum d.o.o</t>
  </si>
  <si>
    <t>45e</t>
  </si>
  <si>
    <t>https://www.index.hr/oglasi/ford-mondeo-1-5-tdci-titanium-virtual/oid/3962265</t>
  </si>
  <si>
    <t>Auto salon A-M-G</t>
  </si>
  <si>
    <t>https://www.index.hr/oglasi/renault-megane-1-5-dci-2015-godiste-samo-80-000-kilometara-cijena-10-600-eura/oid/3962203</t>
  </si>
  <si>
    <t>fb_3713549555330529</t>
  </si>
  <si>
    <t>https://www.index.hr/oglasi/renault-clio-tce-100-lpg-kupljen-nov-u-hr-akcija/oid/3962218</t>
  </si>
  <si>
    <t>TCE 100 LPG</t>
  </si>
  <si>
    <t>https://www.index.hr/oglasi/audi-a5-2-0-tdi-140-kw/oid/3962163</t>
  </si>
  <si>
    <t>adamfila</t>
  </si>
  <si>
    <t>2.0 tdi 140 kw</t>
  </si>
  <si>
    <t>https://www.index.hr/oglasi/mercedes-benz-gla-200-cdi-jamstvo-12-mj-50-000-km-ser-knj-led-navi/oid/3962233</t>
  </si>
  <si>
    <t>autostore</t>
  </si>
  <si>
    <t>https://www.index.hr/oglasi/chevrolet-trax-1-7cdti-6-brzina-86tkm-servisna-reg-11-23-mogu-zamjene/oid/3962184</t>
  </si>
  <si>
    <t>vb50</t>
  </si>
  <si>
    <t>Chevrolet</t>
  </si>
  <si>
    <t>Trax</t>
  </si>
  <si>
    <t>1.7cdti</t>
  </si>
  <si>
    <t>CrvenaBordo crvena</t>
  </si>
  <si>
    <t>https://www.index.hr/oglasi/renault-grand-scenic-1-6-dci/oid/3962261</t>
  </si>
  <si>
    <t>ZEVA</t>
  </si>
  <si>
    <t>1,6 dci</t>
  </si>
  <si>
    <t>https://www.index.hr/oglasi/audi-a6-50-tdi-quattro-tiptronic-design-black-edition-hd-matrix-led-virtual-cockpit-286-ks-novi-model/oid/3962178</t>
  </si>
  <si>
    <t>https://www.index.hr/oglasi/audi-a5-sportback-2-0-tdi-s-tronic-black-edition-3xs-line-virtual-190-ks/oid/3962165</t>
  </si>
  <si>
    <t>Sportback 2.0 TDI</t>
  </si>
  <si>
    <t>https://www.index.hr/oglasi/honda-cr-v-1-6-i-dtec-led-svjetla-xenon-kozna-sjedala-parking-kamera-parking-senzori-tempomat-servisna-knjizica/oid/3962154</t>
  </si>
  <si>
    <t>1,6 i-DTEC</t>
  </si>
  <si>
    <t>https://www.index.hr/oglasi/audi-a6-50-tdi-quattro-tiptronic-design-black-edition-hd-matrix-led-virtual-cockpit-286-ks-novi-model/oid/3962197</t>
  </si>
  <si>
    <t>https://www.index.hr/oglasi/audi-a4-2-0-tdi-ultra-karavan-sportpaket-150-ks/oid/3962160</t>
  </si>
  <si>
    <t>https://www.index.hr/oglasi/bmw-520d-135kw-2014g-nove-gume-puno-opreme-velika-navigacija-head-up-displey-reg-1god-m-volan/oid/3962127</t>
  </si>
  <si>
    <t>Sinisasinisa</t>
  </si>
  <si>
    <t>Bmw 520d</t>
  </si>
  <si>
    <t>https://www.index.hr/oglasi/mazda-cx-5-g165/oid/3962146</t>
  </si>
  <si>
    <t>Skywalker43</t>
  </si>
  <si>
    <t>G165</t>
  </si>
  <si>
    <t>https://www.index.hr/oglasi/renault-clio-gt-line-1-5-dci/oid/3962091</t>
  </si>
  <si>
    <t>kido_zg</t>
  </si>
  <si>
    <t>GT Line 1.5 DCi</t>
  </si>
  <si>
    <t>https://www.index.hr/oglasi/ford-c-max-1-5-tdci-2015g-reg-1mj-2024g-nove-gume-navigacija-servisna-knjizica/oid/3962138</t>
  </si>
  <si>
    <t>Ford c max</t>
  </si>
  <si>
    <t>https://www.index.hr/oglasi/kia-stonic-1-2-ex-edition/oid/3962109</t>
  </si>
  <si>
    <t>Stonic</t>
  </si>
  <si>
    <t>1.2 EX Edition</t>
  </si>
  <si>
    <t>https://www.index.hr/oglasi/peugeot-301-1-6-hdi/oid/3962076</t>
  </si>
  <si>
    <t>ivanjuki17</t>
  </si>
  <si>
    <t>301</t>
  </si>
  <si>
    <t>1.6 hdi</t>
  </si>
  <si>
    <t>https://www.index.hr/oglasi/kia-stonic-1-2-ex-edition/oid/3962085</t>
  </si>
  <si>
    <t>https://www.index.hr/oglasi/bmw-serija-1-116d-2-0-kupljen-u-hr/oid/3962149</t>
  </si>
  <si>
    <t>makitwelve</t>
  </si>
  <si>
    <t>116d 2.0</t>
  </si>
  <si>
    <t>https://www.index.hr/oglasi/mercedes-benz-glc-coupe-220d-4matic-amg-9g-tronic/oid/3962090</t>
  </si>
  <si>
    <t>kstipan</t>
  </si>
  <si>
    <t>Coupe 220D 4MATIC AMG 9G-TRONIC</t>
  </si>
  <si>
    <t>https://www.index.hr/oglasi/mercedes-benz-c-klasa-c180/oid/3961933</t>
  </si>
  <si>
    <t>mmesaric481@gmail.com</t>
  </si>
  <si>
    <t>C180</t>
  </si>
  <si>
    <t>https://www.index.hr/oglasi/kia-stonic-1-2-ex-edition/oid/3962070</t>
  </si>
  <si>
    <t>https://www.index.hr/oglasi/vw-golf-vii-golf-7-2-0-tdi-dsg-redizajn-alcantara-navi-masaza/oid/3962030</t>
  </si>
  <si>
    <t>GOLF 7 2.0 TDI DSG •REDIZAJN •ALCANTARA •NAVI •MASAŽA</t>
  </si>
  <si>
    <t>https://www.index.hr/oglasi/vw-polo-1-0-tsi-21000-km-8-2019-god-join-oprema-registriran-do-2-2024-god/oid/3962062</t>
  </si>
  <si>
    <t>AnnV1605</t>
  </si>
  <si>
    <t>https://www.index.hr/oglasi/vw-passat-variant-2-0-tdi-dsg/oid/3962063</t>
  </si>
  <si>
    <t>Dtoni123</t>
  </si>
  <si>
    <t>2.0 tdi DSG</t>
  </si>
  <si>
    <t>https://www.index.hr/oglasi/peugeot-508-1-5-bluehdi-business-line/oid/3961966</t>
  </si>
  <si>
    <t>DavorSSS</t>
  </si>
  <si>
    <t>https://www.index.hr/oglasi/bmw-m2-akrapovic/oid/3962019</t>
  </si>
  <si>
    <t>mateo.srbic</t>
  </si>
  <si>
    <t>M2</t>
  </si>
  <si>
    <t>Akrapović</t>
  </si>
  <si>
    <t>https://www.index.hr/oglasi/ford-kuga-st-line-edt-1-5-ecoblue-a8/oid/3961928</t>
  </si>
  <si>
    <t>Modul Auto d.o.o.</t>
  </si>
  <si>
    <t>ST LINE EDT 1.5 EcoBlue A8</t>
  </si>
  <si>
    <t>https://www.index.hr/oglasi/kia-stonic-1-2-ex-edition/oid/3962060</t>
  </si>
  <si>
    <t>https://www.index.hr/oglasi/audi-a6-3-0-tdi-s-line-quattro-led-bixenon-navi-koza-kamera-19/oid/3961859</t>
  </si>
  <si>
    <t>Auto salon FLY</t>
  </si>
  <si>
    <t>3.0 TDI S-line Quattro</t>
  </si>
  <si>
    <t>https://www.index.hr/oglasi/jaguar-xe-2-0-d-r-dynamic-panorama-kamera-led-keyless-go-18/oid/3961831</t>
  </si>
  <si>
    <t>Jaguar</t>
  </si>
  <si>
    <t>XE</t>
  </si>
  <si>
    <t>2.0 d R-Dynamic</t>
  </si>
  <si>
    <t>https://www.index.hr/oglasi/bmw-318d-automatik-dva-seta-kotaca-120000-km-reg-01-2014-g/oid/3961887</t>
  </si>
  <si>
    <t>vindex</t>
  </si>
  <si>
    <t>https://www.index.hr/oglasi/mercedes-benz-cla-klasa-180-cdi-amg-pack/oid/3961925</t>
  </si>
  <si>
    <t>LDominic</t>
  </si>
  <si>
    <t>180 CDI AMG Pack</t>
  </si>
  <si>
    <t>https://www.index.hr/oglasi/citroen-ds4-2-0-hdi-full-oprema/oid/3962001</t>
  </si>
  <si>
    <t>DominikZ1</t>
  </si>
  <si>
    <t>2.0 Hdi</t>
  </si>
  <si>
    <t>https://www.index.hr/oglasi/mercedes-benz-c-klasa-204-k-200-bluetec/oid/3961825</t>
  </si>
  <si>
    <t>Pod bore</t>
  </si>
  <si>
    <t>204 K  200 BLUETEC</t>
  </si>
  <si>
    <t>https://www.index.hr/oglasi/audi-a1-s-line-1-2-tfsi/oid/3961847</t>
  </si>
  <si>
    <t>Urban Automobili</t>
  </si>
  <si>
    <t>A1 S-Line, 1.2 TFSI</t>
  </si>
  <si>
    <t>https://www.index.hr/oglasi/vw-golf-vii-1-6-tdi/oid/3961846</t>
  </si>
  <si>
    <t>mateo_zd@windowslive.com</t>
  </si>
  <si>
    <t>https://www.index.hr/oglasi/vw-golf-8-r-4motion-dsg-iq-drive-iq-light-harman-kardon/oid/3961802</t>
  </si>
  <si>
    <t>R 4Motion DSG</t>
  </si>
  <si>
    <t>https://www.index.hr/oglasi/vw-golf-vii-1-6-dsg/oid/3961766</t>
  </si>
  <si>
    <t>jponos00</t>
  </si>
  <si>
    <t>1.6 DSG</t>
  </si>
  <si>
    <t>https://www.index.hr/oglasi/bmw-x5-45e-m-sport-zracni-ovjes-panorama-alu-21-reg-12-2023/oid/3961702</t>
  </si>
  <si>
    <t>45e M-Sport</t>
  </si>
  <si>
    <t>https://www.index.hr/oglasi/renault-captur-tce-90-key-less-navigacija-tempomat-grijanje-sjedala-servisna-knjizica/oid/3961685</t>
  </si>
  <si>
    <t>TCe 90</t>
  </si>
  <si>
    <t>https://www.index.hr/oglasi/renault-kadjar-dci-110-automatik-navigacija-parking-senzori-led-svjetla-servisna-knjiga/oid/3961706</t>
  </si>
  <si>
    <t>dCi 110</t>
  </si>
  <si>
    <t>https://www.index.hr/oglasi/mini-cooper-1-5-d/oid/3961708</t>
  </si>
  <si>
    <t>AK selected automobili</t>
  </si>
  <si>
    <t>1.5 D</t>
  </si>
  <si>
    <t>https://www.index.hr/oglasi/audi-q3-2-0-tdi-quattro-automatik-navigacija-parking-senzori-led-svjetla-tempomat-servisna-knjiga/oid/3961654</t>
  </si>
  <si>
    <t>https://www.index.hr/oglasi/renault-megane-grandtour-business-energy-dci-110/oid/3961701</t>
  </si>
  <si>
    <t>jura3001</t>
  </si>
  <si>
    <t>Business Energy dCI 110</t>
  </si>
  <si>
    <t>https://www.index.hr/oglasi/vw-up-e-up/oid/3961656</t>
  </si>
  <si>
    <t>Helenacun</t>
  </si>
  <si>
    <t>E-Up</t>
  </si>
  <si>
    <t>https://www.index.hr/oglasi/mercedes-benz-glc-coupe-250d-4matic-amg-automatik-led-svjetla-grijanje-sjedala-servisna-knjiga/oid/3961636</t>
  </si>
  <si>
    <t>250D</t>
  </si>
  <si>
    <t>https://www.index.hr/oglasi/citroen-c4-1-2-puretech-130-feel-pack-automatik-2022g/oid/3961643</t>
  </si>
  <si>
    <t>FranoAR</t>
  </si>
  <si>
    <t>C4</t>
  </si>
  <si>
    <t>1,2 PureTech 130 Feel Pack Automatik 2022g.</t>
  </si>
  <si>
    <t>https://www.index.hr/oglasi/bmw-serija-3-f30/oid/3961613</t>
  </si>
  <si>
    <t>DUBRAVKORUBINIC</t>
  </si>
  <si>
    <t>F30</t>
  </si>
  <si>
    <t>https://www.index.hr/oglasi/renault-captur-tce-90-led-svjetla-navigacija-parking-senzori-tempomat-grijanje-sjedala-alu-servisna-knjiga/oid/3961670</t>
  </si>
  <si>
    <t>https://www.index.hr/oglasi/vw-passat-2-0-tdi-dsg-2015/oid/3961631</t>
  </si>
  <si>
    <t>azric</t>
  </si>
  <si>
    <t>https://www.index.hr/oglasi/peugeot-2008-2018-god-1-6-hdi-100-ks-66-000km-reg-03-24/oid/3961595</t>
  </si>
  <si>
    <t>ivan2410</t>
  </si>
  <si>
    <t>Svijetlo zelena</t>
  </si>
  <si>
    <t>https://www.index.hr/oglasi/mercedes-c-180d-avantg-116-ks--led-shz-pano-burm/oid/3961407</t>
  </si>
  <si>
    <t>https://www.index.hr/oglasi/mercedes-c-220d-t-4m--aut--avantgarde-194-ks--led-kam-tem-shz/oid/3961399</t>
  </si>
  <si>
    <t>https://www.index.hr/oglasi/kia-cee--39-d-sw-1-6-crdi-dream-team-136-ks--tem-kam-shz-mfl/oid/3961413</t>
  </si>
  <si>
    <t>https://www.index.hr/oglasi/mercedes-c-200d-t-aut--160-ks--led-kam-shz/oid/3961405</t>
  </si>
  <si>
    <t>https://www.index.hr/oglasi/mercedes-c-220d-t-4matic-9g--avantg-194-ks--pano-kam-acc-led/oid/3961400</t>
  </si>
  <si>
    <t>https://www.index.hr/oglasi/skoda-karoq-1-6-tdi-ambit--116-ks--pano-shz-tem-dab-canton/oid/3961414</t>
  </si>
  <si>
    <t>https://www.index.hr/oglasi/mercedes-cla-180d-sb-7g-dct-116-ks--tem-shz-koza-parkass/oid/3961402</t>
  </si>
  <si>
    <t>https://www.index.hr/oglasi/mercedes-c-220d-t-aut--amg-170-ks--led-shz-koza-burm/oid/3961411</t>
  </si>
  <si>
    <t>https://www.index.hr/oglasi/mercedes-c-180-cgi-t-9g--avantg-156-ks--led-comand-stdhz-park-memo/oid/3961406</t>
  </si>
  <si>
    <t>https://www.index.hr/oglasi/opel-astra-st-1-4-turbo-innov-125-ks--matrix-kam-tem-shz/oid/3961404</t>
  </si>
  <si>
    <t>https://www.index.hr/oglasi/skoda-superb-2-0-tsi-dsg-4x4-sportline-272-ks--pano-virt-acc-kam/oid/3961420</t>
  </si>
  <si>
    <t>https://www.index.hr/oglasi/mercedes-c-200d-t-9g--avantg-160-ks--led-tem-shz-parkass-mfl/oid/3961415</t>
  </si>
  <si>
    <t>https://www.index.hr/oglasi/mercedes-c-200-cgi-t-9g--184-ks--led-tem-shz-parkass-mfl/oid/3961410</t>
  </si>
  <si>
    <t>https://www.index.hr/oglasi/mercedes-c-220d-t-9g--194-ks--led-kam-comand-dab-18-/oid/3961409</t>
  </si>
  <si>
    <t>https://www.index.hr/oglasi/opel-astra-st-1-6d-edition-110-ks--tem-pdc-mfl/oid/3961403</t>
  </si>
  <si>
    <t>https://www.index.hr/oglasi/vw-touran-1-6-tdi-dsg-comfortl-116-ks--acc-shz-alcantara-masaza/oid/3961416</t>
  </si>
  <si>
    <t>https://www.index.hr/oglasi/opel-crossland-x-1-5-cdti-aut--innov-120-ks--led-tem-navi-kuka/oid/3961422</t>
  </si>
  <si>
    <t>https://www.index.hr/oglasi/opel-astra-st--1-6d-aut--innovation-136-ks--navi-pdc-koza-klima/oid/3961408</t>
  </si>
  <si>
    <t>https://www.index.hr/oglasi/opel-astra-1-4-sp-tour--innov-125-ks--led-kam-tem-shz/oid/3961417</t>
  </si>
  <si>
    <t>https://www.index.hr/oglasi/opel-insignia-gs-2-0-cdti-4x4-aut--dynamic-210-ks--acc-head-4xshz-masaza/oid/3961418</t>
  </si>
  <si>
    <t>https://www.index.hr/oglasi/volvo-xc60-d4-inscrip-r-design-190-ks--pano-acc-head-20-/oid/3961423</t>
  </si>
  <si>
    <t>XC60</t>
  </si>
  <si>
    <t>https://www.index.hr/oglasi/opel-astra-st-enjoy-1-6-cdti/oid/3961398</t>
  </si>
  <si>
    <t>Autowill1971</t>
  </si>
  <si>
    <t>https://www.index.hr/oglasi/renault-clio-dci-75-zen/oid/3961390</t>
  </si>
  <si>
    <t>AUTO CENTAR ROCA</t>
  </si>
  <si>
    <t>https://www.index.hr/oglasi/renault-m-gane-berline-1-2-tce-energy-dynamique/oid/3961389</t>
  </si>
  <si>
    <t>https://www.index.hr/oglasi/mercedes-c-220d-t-avantg--170-ks--night-pano-led-kam/oid/3961419</t>
  </si>
  <si>
    <t>https://www.index.hr/oglasi/seat-ibiza-1-6-tdi-super-stanje-nikad-udaran-zamjena-citaj/oid/3961063</t>
  </si>
  <si>
    <t>Valter</t>
  </si>
  <si>
    <t>1.6 TDI - KAO NOV!   ZAMJENA / U RAČUN</t>
  </si>
  <si>
    <t>05.04.2023</t>
  </si>
  <si>
    <t>https://www.index.hr/oglasi/ford-bronco-sport-badlands-4x4-aut--249-ks--pano-kam-kuka/oid/3961421</t>
  </si>
  <si>
    <t>Bronco</t>
  </si>
  <si>
    <t>https://www.index.hr/oglasi/skoda-superb-style-2-0-tdi-dsg/oid/3961076</t>
  </si>
  <si>
    <t>KeIvan</t>
  </si>
  <si>
    <t>Škoda SUPERB Style 2.0 TDI DSG</t>
  </si>
  <si>
    <t>https://www.index.hr/oglasi/audi-a4-2-0-tdi-3xsline/oid/3961022</t>
  </si>
  <si>
    <t>Lukavw</t>
  </si>
  <si>
    <t>https://www.index.hr/oglasi/mercedes-benz-c-klasa-250/oid/3960905</t>
  </si>
  <si>
    <t>extravagant1</t>
  </si>
  <si>
    <t>250</t>
  </si>
  <si>
    <t>https://www.index.hr/oglasi/skoda-octavia-rs-2-0-tdi/oid/3960810</t>
  </si>
  <si>
    <t>damir1209</t>
  </si>
  <si>
    <t>SivaSvijetlo sivaTamno siva</t>
  </si>
  <si>
    <t>https://www.index.hr/oglasi/citroen-c3-pure-tech/oid/3961045</t>
  </si>
  <si>
    <t>miki.mijailovic62@gmail.com</t>
  </si>
  <si>
    <t>Pure tech</t>
  </si>
  <si>
    <t>BijelaTamno siva</t>
  </si>
  <si>
    <t>https://www.index.hr/oglasi/bmw-serija-4-gran-coupe-bmw-420xd-gran-coupe-m-paket-top-stanje/oid/3960903</t>
  </si>
  <si>
    <t>Carman_Zg</t>
  </si>
  <si>
    <t>BMW 420XD GRAN COUPE-M-PAKET-TOP STANJE!!!</t>
  </si>
  <si>
    <t>https://www.index.hr/oglasi/golf-7-2015-1-6tdi-dsg-panorama-195tkm-reg-02-24-top-stanje/oid/3960930</t>
  </si>
  <si>
    <t>fb_961314327882303</t>
  </si>
  <si>
    <t>1,6TDI 81KW DSG</t>
  </si>
  <si>
    <t>https://www.index.hr/oglasi/bmw-serija-3-touring-318d/oid/3960998</t>
  </si>
  <si>
    <t>mperko</t>
  </si>
  <si>
    <t>https://www.index.hr/oglasi/citroen-c3-1-4-hdi/oid/3961052</t>
  </si>
  <si>
    <t>1,4 hdi</t>
  </si>
  <si>
    <t>https://www.index.hr/oglasi/vw-up-1-0/oid/3961013</t>
  </si>
  <si>
    <t>roby06078</t>
  </si>
  <si>
    <t>https://www.index.hr/oglasi/kia-sportage-1-7-crdi-2013-godiste-180-500-km-fan-oprema-reg-9-23/oid/3960796</t>
  </si>
  <si>
    <t>ante.djk</t>
  </si>
  <si>
    <t>1.7 CRDI, 2013. godište, 180 500 km, FAN oprema, reg. 9-23</t>
  </si>
  <si>
    <t>https://www.index.hr/oglasi/vw-polo-1-6-tdi/oid/3961057</t>
  </si>
  <si>
    <t>fb_2516115231979143</t>
  </si>
  <si>
    <t>https://www.index.hr/oglasi/audi-a5-2-0-tdi/oid/3960805</t>
  </si>
  <si>
    <t>fb_10209550991555695</t>
  </si>
  <si>
    <t>https://www.index.hr/oglasi/bmw-420d-automatik/oid/3960836</t>
  </si>
  <si>
    <t>hrvoje091</t>
  </si>
  <si>
    <t>https://www.index.hr/oglasi/audi-a6-2-0-tdi/oid/3960759</t>
  </si>
  <si>
    <t>igorbanfica@gmail.com</t>
  </si>
  <si>
    <t>https://www.index.hr/oglasi/opel-astra-karavan-1-7cdti/oid/3960883</t>
  </si>
  <si>
    <t>Djuro1611</t>
  </si>
  <si>
    <t>1,7cdti</t>
  </si>
  <si>
    <t>https://www.index.hr/oglasi/mini-cooper-jcw-1-5/oid/3960718</t>
  </si>
  <si>
    <t>mp555</t>
  </si>
  <si>
    <t>JCW 1.5</t>
  </si>
  <si>
    <t>https://www.index.hr/oglasi/skoda-kamiq-1-0-tsi/oid/3960758</t>
  </si>
  <si>
    <t>Ms133</t>
  </si>
  <si>
    <t>https://www.index.hr/oglasi/renault-clio-1-5dci/oid/3960726</t>
  </si>
  <si>
    <t>mis22</t>
  </si>
  <si>
    <t>https://www.index.hr/oglasi/seat-ateca-excelence-4x4-2-0-tdi/oid/3960757</t>
  </si>
  <si>
    <t>Ateca</t>
  </si>
  <si>
    <t>https://www.index.hr/oglasi/audi-a4-avant-2-0-tdi/oid/3960711</t>
  </si>
  <si>
    <t>kokan26</t>
  </si>
  <si>
    <t>https://www.index.hr/oglasi/vw-golf-vii-1-6-tdi-servisna-knjizica-xsenon-alu/oid/3960671</t>
  </si>
  <si>
    <t>joker80</t>
  </si>
  <si>
    <t>1.6 tdi servisna knjižica xsenon alu</t>
  </si>
  <si>
    <t>https://www.index.hr/oglasi/nissan-qashqai-1-2/oid/3960725</t>
  </si>
  <si>
    <t>sc850</t>
  </si>
  <si>
    <t>https://www.index.hr/oglasi/audi-a4-2-0-tdi-aut-jamstvo-12-mj-navi-aut-dv-klima-pdc-temp/oid/3960618</t>
  </si>
  <si>
    <t>https://www.index.hr/oglasi/renault-megane-blue-dci-95-expression-r-link-navi/oid/3960614</t>
  </si>
  <si>
    <t>Blue dCi 95</t>
  </si>
  <si>
    <t>https://www.index.hr/oglasi/vw-golf-vii-1-6-tdi/oid/3960637</t>
  </si>
  <si>
    <t>Mateo 17</t>
  </si>
  <si>
    <t>https://www.index.hr/oglasi/suzuki-swift-1-2-hybrid-reg-03-24-servisiran-set-zimskih/oid/3960557</t>
  </si>
  <si>
    <t>mariodata</t>
  </si>
  <si>
    <t>Swift</t>
  </si>
  <si>
    <t>Suzuki Swift 1,2 HYBRID</t>
  </si>
  <si>
    <t>https://www.index.hr/oglasi/vw-tiguan-2-0-tdi-hr-auto-i-vlasnik/oid/3960552</t>
  </si>
  <si>
    <t>kbartoli07</t>
  </si>
  <si>
    <t>https://www.index.hr/oglasi/nissan-leaf-n-connecta-2018/oid/3960608</t>
  </si>
  <si>
    <t>Marin Juričin</t>
  </si>
  <si>
    <t>Leaf</t>
  </si>
  <si>
    <t>N Connecta 2018</t>
  </si>
  <si>
    <t>https://www.index.hr/oglasi/skoda-rapid-1-2tsi/oid/3960473</t>
  </si>
  <si>
    <t>Dvranjes</t>
  </si>
  <si>
    <t>1.2TSI</t>
  </si>
  <si>
    <t>https://www.index.hr/oglasi/renault-talisman-karavan-1-5-dci-navi-pdc-kamera-automatik-limited/oid/3960521</t>
  </si>
  <si>
    <t>1.5 DCi</t>
  </si>
  <si>
    <t>https://www.index.hr/oglasi/mercedes-benz-c-220d-avantgarde/oid/3960630</t>
  </si>
  <si>
    <t>220d Avantgarde</t>
  </si>
  <si>
    <t>https://www.index.hr/oglasi/vw-golf-vii-2-0/oid/3960392</t>
  </si>
  <si>
    <t>kikamarijanovic@yahoo.com</t>
  </si>
  <si>
    <t>https://www.index.hr/oglasi/mercedes-benz-e-220d-amg/oid/3960636</t>
  </si>
  <si>
    <t>220d AMG</t>
  </si>
  <si>
    <t>https://www.index.hr/oglasi/bmw-serija-5-520d-luxury-garancija-12mj/oid/3960313</t>
  </si>
  <si>
    <t>https://www.index.hr/oglasi/citroen-c-elysee-1-2-feel/oid/3960567</t>
  </si>
  <si>
    <t>dinko.lukinic@gmail.com</t>
  </si>
  <si>
    <t>1.2 Feel</t>
  </si>
  <si>
    <t>https://www.index.hr/oglasi/mercedes-benz-b-klasa-180-d/oid/3960411</t>
  </si>
  <si>
    <t>Nab8</t>
  </si>
  <si>
    <t>180 D</t>
  </si>
  <si>
    <t>https://www.index.hr/oglasi/bmw-640d-bmw-640d-diesel-313-ks-m-paket/oid/3960442</t>
  </si>
  <si>
    <t>Keca1997</t>
  </si>
  <si>
    <t>Bmw 640d Bmw 640d - DIESEL - 313 ks - M paket</t>
  </si>
  <si>
    <t>https://www.index.hr/oglasi/audi-a5-a5-sportback-2-0-tdi-s-line-keyless/oid/3960452</t>
  </si>
  <si>
    <t>alen.lisjak@gmail.com</t>
  </si>
  <si>
    <t>A5 Sportback 2.0 TDI S-Line Keyless</t>
  </si>
  <si>
    <t>https://www.index.hr/oglasi/audi-a4-id-3083-audi-a4-1-8-tfsi-attraction-aut-xenon-shz-pdc/oid/3960329</t>
  </si>
  <si>
    <t>ID 3083 Audi A4 1.8 TFSI Attraction Aut. Xenon SHZ PDC</t>
  </si>
  <si>
    <t>https://www.index.hr/oglasi/skoda-octavia-2-0-tdi-rs-dsg-77-000-km/oid/3960511</t>
  </si>
  <si>
    <t>https://www.index.hr/oglasi/citroen-c3-1-6-bluehdi-feel-novi-model/oid/3960275</t>
  </si>
  <si>
    <t>1.6 BlueHDi</t>
  </si>
  <si>
    <t>https://www.index.hr/oglasi/vw-golf-vii-golf-7-variant-2-0-tdi-dsg-allstar/oid/3960324</t>
  </si>
  <si>
    <t>veljko2001</t>
  </si>
  <si>
    <t>Golf 7 Variant 2.0 TDI DSG ALLSTAR</t>
  </si>
  <si>
    <t>SivaSmeđa</t>
  </si>
  <si>
    <t>https://www.index.hr/oglasi/vw-golf-vii-1-6-tdi/oid/3960287</t>
  </si>
  <si>
    <t>pavo24</t>
  </si>
  <si>
    <t>https://www.index.hr/oglasi/audi-a6-2-0-tdi-bixenon-led-kamera-navi-koza-u-pdv-u-19-alu/oid/3960201</t>
  </si>
  <si>
    <t>https://www.index.hr/oglasi/audi-a3-sportback-a3-sb-30-tsfi-s-tr-limited/oid/3960171</t>
  </si>
  <si>
    <t>angola</t>
  </si>
  <si>
    <t>A3 SB 30 TSFI S tr Limited</t>
  </si>
  <si>
    <t>https://www.index.hr/oglasi/volvo-v40-d2-xenon-navi-panorama-koza-servis-i-novu-akumulator/oid/3960249</t>
  </si>
  <si>
    <t>disie</t>
  </si>
  <si>
    <t>BežZlatna</t>
  </si>
  <si>
    <t>https://www.index.hr/oglasi/bmw-serija-3-1-6d-107-000-km/oid/3960154</t>
  </si>
  <si>
    <t>secvrati</t>
  </si>
  <si>
    <t>1.6D 107.000 km</t>
  </si>
  <si>
    <t>https://www.index.hr/oglasi/renault-megane-grandtour-dci110-virtual-kokpit-navi-garancija-12mj/oid/3960167</t>
  </si>
  <si>
    <t>dCi110</t>
  </si>
  <si>
    <t>https://www.index.hr/oglasi/kia-ceed-sportswagon-1-6-crdi-vision-tvornicko-jamstvo-do-2025/oid/3960148</t>
  </si>
  <si>
    <t>Ceed SW 1.6 CRDi Vision</t>
  </si>
  <si>
    <t>https://www.index.hr/oglasi/toyota-corolla-1-4-d-4d-luna/oid/3960084</t>
  </si>
  <si>
    <t>Filip_u</t>
  </si>
  <si>
    <t>Corolla</t>
  </si>
  <si>
    <t>1,4 D-4D Luna</t>
  </si>
  <si>
    <t>https://www.index.hr/oglasi/renault-clio-1-5-dci-navi-parking-senzori/oid/3960117</t>
  </si>
  <si>
    <t>SMART PL-AN</t>
  </si>
  <si>
    <t>tonimatic90</t>
  </si>
  <si>
    <t>VW POLO 1.6.TDI 2019 GOD HIGHLINE</t>
  </si>
  <si>
    <t>https://www.index.hr/oglasi/renault-twingo-1-0/oid/3960090</t>
  </si>
  <si>
    <t>Katarina05</t>
  </si>
  <si>
    <t>Twingo</t>
  </si>
  <si>
    <t>https://www.index.hr/oglasi/audi-a4-avant-2-0tdi/oid/3960055</t>
  </si>
  <si>
    <t>deva22</t>
  </si>
  <si>
    <t>https://www.index.hr/oglasi/audi-a3-sedan-1-6-tdi/oid/3960149</t>
  </si>
  <si>
    <t>IvanaOs3</t>
  </si>
  <si>
    <t>https://www.index.hr/oglasi/opel-insignia-2-0-cdti-4x4/oid/3960074</t>
  </si>
  <si>
    <t>modro</t>
  </si>
  <si>
    <t>2.0 cdti 4x4</t>
  </si>
  <si>
    <t>https://www.index.hr/oglasi/audi-a6-avant-3-0-tdi-s-tronic-panorama-koza-kamera-kuka-20-alu/oid/3960143</t>
  </si>
  <si>
    <t>3.0 TDI</t>
  </si>
  <si>
    <t>https://www.index.hr/oglasi/renault-clio-1-2/oid/3960097</t>
  </si>
  <si>
    <t>Dino98</t>
  </si>
  <si>
    <t>https://www.index.hr/oglasi/audi-a4-avant-2-0-tdi-110kw-150ks-reg-4-24-virtual-sat-velika-navigacija-i-klima-crno-nebo-el-gepek-led-el-sklapanje-retrovizora-bi-xenon/oid/3960120</t>
  </si>
  <si>
    <t>https://www.index.hr/oglasi/opel-astra-karavan-st-1-6-cdti-s-s-enjoy/oid/3959631</t>
  </si>
  <si>
    <t>https://www.index.hr/oglasi/skoda-superb-combi-2-0-tdi-dsg/oid/3959935</t>
  </si>
  <si>
    <t>STJEPAN991</t>
  </si>
  <si>
    <t>https://www.index.hr/oglasi/bmw-serija-2-active-tourer-218-d/oid/3960008</t>
  </si>
  <si>
    <t>mandic678</t>
  </si>
  <si>
    <t>218 D</t>
  </si>
  <si>
    <t>https://www.index.hr/oglasi/vw-passat-vari--2-0-tdi-dsg-r-line-highline-150-ks--led-acc-pano-shz/oid/3959577</t>
  </si>
  <si>
    <t>https://www.index.hr/oglasi/renault-scenic-1-5-dci-business-sport-edition-110ks/oid/3959972</t>
  </si>
  <si>
    <t>fb_1897569820486288</t>
  </si>
  <si>
    <t>1.5 dci business sport edition 110ks</t>
  </si>
  <si>
    <t>Opel Corsa 1.3.CDTI 2016 GOD</t>
  </si>
  <si>
    <t>X6</t>
  </si>
  <si>
    <t>https://www.index.hr/oglasi/bmw-330d-aut--advant-258-ks--xen-tem-shz-pdc-mfl/oid/3959576</t>
  </si>
  <si>
    <t>https://www.index.hr/oglasi/bmw-530e-iperformance-aut--252-ks--led-kam-shz/oid/3959579</t>
  </si>
  <si>
    <t>https://www.index.hr/oglasi/renault-captur-dci-110-energy-outdoor/oid/3959645</t>
  </si>
  <si>
    <t>Adria P.A. d.o.o.</t>
  </si>
  <si>
    <t>https://www.index.hr/oglasi/bmw-330d-tou--xdrive-aut--sport-line-258-ks--prof-head-kam/oid/3959578</t>
  </si>
  <si>
    <t>https://www.index.hr/oglasi/audi-a6-avant-45-tdi-quattro-aut--sport-231-ks--led-tem-shz/oid/3959582</t>
  </si>
  <si>
    <t>https://www.index.hr/oglasi/bmw-116d-aut--116-ks--virt-led-tem-shz-mfl/oid/3959583</t>
  </si>
  <si>
    <t>https://www.index.hr/oglasi/skoda-superb-combi-2-0-tdi-dsg-style-150-ks--navi-xen-acc-shz/oid/3959581</t>
  </si>
  <si>
    <t>https://www.index.hr/oglasi/audi-q5-3-0-tdi-quattro-aut--286-ks--xen-navi-shz/oid/3959591</t>
  </si>
  <si>
    <t>https://www.index.hr/oglasi/mercedes-c-400-t-4m--9g--amg-333-ks--acc-kam-head-virt/oid/3959589</t>
  </si>
  <si>
    <t>https://www.index.hr/oglasi/vw-tiguan-2-0-tdi-dsg-comfortline-150-ks--led-pano-shz-masaza/oid/3959584</t>
  </si>
  <si>
    <t>https://www.index.hr/oglasi/skoda-superb-combi-2-0-tdi-ambit-150-ks--stdhz-canton-dab-xen/oid/3959590</t>
  </si>
  <si>
    <t>https://www.index.hr/oglasi/bmw-540d-touring-xdrive-aut--320-ks--pano-360-head-acc-shz/oid/3959594</t>
  </si>
  <si>
    <t>https://www.index.hr/oglasi/ford-s-max-2-0-tdci-titanium-150-ks--led-acc-dab-shz/oid/3959588</t>
  </si>
  <si>
    <t>https://www.index.hr/oglasi/bmw-320d-tou--advant-190-ks--g21-novi-model-virt-led-kam-shz/oid/3959587</t>
  </si>
  <si>
    <t>https://www.index.hr/oglasi/mercedes-e-220d-aut--amg-line-194-ks--comand-pano-burm-kam/oid/3959593</t>
  </si>
  <si>
    <t>https://www.index.hr/oglasi/audi-a4-1-4-tfsi-s-tr--150-ks--xen-360--acc-komforts/oid/3959596</t>
  </si>
  <si>
    <t>https://www.index.hr/oglasi/bmw-530e-iperformance-aut--252-ks--led-kam-shz/oid/3959602</t>
  </si>
  <si>
    <t>https://www.index.hr/oglasi/mercedes-glc-350-d-4m--aut--258-ks--led-shz-navi-keyless/oid/3959609</t>
  </si>
  <si>
    <t>https://www.index.hr/oglasi/audi-a6-40-tdi-aut--design-204-ks--led-kam-acc-shz/oid/3959592</t>
  </si>
  <si>
    <t>https://www.index.hr/oglasi/bmw-320d-aut--sport-line-190-ks--g21-novi-model-virt-led-shz/oid/3959586</t>
  </si>
  <si>
    <t>https://www.index.hr/oglasi/audi-a4-1-4-tfsi-aut--150-ks--keyless-go-shz-koza/oid/3959603</t>
  </si>
  <si>
    <t>https://www.index.hr/oglasi/bmw-x3-xdrive20d-aut--m-sport-190-ks--led-kam-head-shz/oid/3959608</t>
  </si>
  <si>
    <t>https://www.index.hr/oglasi/vw-arteon-2-0-tdi-dsg-4mot--elegance-240-ks--r-line-acc-4xshz-20-/oid/3959595</t>
  </si>
  <si>
    <t>https://www.index.hr/oglasi/audi-a5-coupe-2-0-tfsi-190-ks--xen-aps-mfl-climatronik/oid/3959604</t>
  </si>
  <si>
    <t>https://www.index.hr/oglasi/audi-q3-2-0-tdi-s-line-150-ks--sport-exter--navi-led-shz/oid/3959599</t>
  </si>
  <si>
    <t>https://www.index.hr/oglasi/bmw-116d-aut--advantage-116-ks--navi-tem-shz-pdc-mfl/oid/3959601</t>
  </si>
  <si>
    <t>https://www.index.hr/oglasi/lexus-is-300h-busin-edit--aut--246-ks--led-shz-kam-koza/oid/3959606</t>
  </si>
  <si>
    <t>Lexus</t>
  </si>
  <si>
    <t>IS</t>
  </si>
  <si>
    <t>https://www.index.hr/oglasi/mercedes-glc-220d-4m-9g-amg-line-170-ks--led-kam-shz/oid/3959605</t>
  </si>
  <si>
    <t>https://www.index.hr/oglasi/vw-golf-var--1-6-tdi-dsg-comfortl-116-ks--alcantara-acc-led-shz/oid/3959585</t>
  </si>
  <si>
    <t>https://www.index.hr/oglasi/land-rover-range-rover-evoque-d4-pure-150-ks--navi-kam-dab-shz/oid/3959600</t>
  </si>
  <si>
    <t>https://www.index.hr/oglasi/bmw-318d-tour--advan-150-ks--led-kam-tem-shz-mfl/oid/3959598</t>
  </si>
  <si>
    <t>https://www.index.hr/oglasi/jeep-cherokee-2-2-m-jet-4wd-aut--limited-200-ks--kam-acc-memo/oid/3959597</t>
  </si>
  <si>
    <t>Cherokee</t>
  </si>
  <si>
    <t>https://www.index.hr/oglasi/audi-q5-40-tdi-quattro-aut--190-ks--2x-s-line-matrix-acc-virt-shz/oid/3959611</t>
  </si>
  <si>
    <t>https://www.index.hr/oglasi/audi-a4-2-0-tdi-quattro-sport-150-ks--navi-xen-shz-koza-b-o/oid/3959616</t>
  </si>
  <si>
    <t>https://www.index.hr/oglasi/bmw-330i-tour--xdrive-aut--sport-line-252-ks--led-navi-shz/oid/3959615</t>
  </si>
  <si>
    <t>https://www.index.hr/oglasi/fiat-500-1-0-hybrid-dolce-vita/oid/3959204</t>
  </si>
  <si>
    <t>1.0 Hybrid Dolce Vita</t>
  </si>
  <si>
    <t>https://www.index.hr/oglasi/audi-a5-sb-50-tdi-quattro-aut--286-ks--2x-s-line-led-acc-virt-shz/oid/3959612</t>
  </si>
  <si>
    <t>https://www.index.hr/oglasi/fiat-500-1-0-hybrid-dolce-vita/oid/3959186</t>
  </si>
  <si>
    <t>https://www.index.hr/oglasi/audi-a5-2-0-tdi/oid/3959106</t>
  </si>
  <si>
    <t>Rope94</t>
  </si>
  <si>
    <t>04.04.2023</t>
  </si>
  <si>
    <t>https://www.index.hr/oglasi/bmw-540d-xdrive-aut--sport-line-320-ks--led-kam-acc-head-virt/oid/3959614</t>
  </si>
  <si>
    <t>https://www.index.hr/oglasi/audi-a5-sportb-2-0-tdi-sport-s-line-190-ks--pano-shz-koza-b-o-18-/oid/3959610</t>
  </si>
  <si>
    <t>https://www.index.hr/oglasi/skoda-octavia-combi-1-5-tsi-dsg-clever-150-ks--tem-led-kam-shz/oid/3959613</t>
  </si>
  <si>
    <t>https://www.index.hr/oglasi/vw-passat-cc-2-0-tdi-r-line/oid/3959161</t>
  </si>
  <si>
    <t>ivantadic0904@gmail.com</t>
  </si>
  <si>
    <t>2.0 tdi R LINE</t>
  </si>
  <si>
    <t>https://www.index.hr/oglasi/fiat-500-1-0-hybrid-dolce-vita/oid/3959194</t>
  </si>
  <si>
    <t>https://www.index.hr/oglasi/vw-golf-vii-1-6-tdi-variant/oid/3959159</t>
  </si>
  <si>
    <t>tomislsv0602</t>
  </si>
  <si>
    <t>1,6 TDI Variant</t>
  </si>
  <si>
    <t>https://www.index.hr/oglasi/mercedes-e-350d-t-aut--amg-line-286-ks--comand-acc-kam-virt/oid/3959617</t>
  </si>
  <si>
    <t>https://www.index.hr/oglasi/vw-polo-1-2-tdi-trendline/oid/3959203</t>
  </si>
  <si>
    <t>Markomarkic</t>
  </si>
  <si>
    <t>1.2 TDI Trendline</t>
  </si>
  <si>
    <t>https://www.index.hr/oglasi/ford-fiesta-titanium-1-5-tdci/oid/3959133</t>
  </si>
  <si>
    <t>990012356</t>
  </si>
  <si>
    <t>TITANIUM 1.5 TDCI</t>
  </si>
  <si>
    <t>https://www.index.hr/oglasi/vw-t-roc-2-0-tdi-2022-zamjena-za-gradjevinski-materijal-ili-citaj/oid/3959152</t>
  </si>
  <si>
    <t>https://www.index.hr/oglasi/bmw-x3-xdrive-20d-2015-automatik-4x4-pogon/oid/3959028</t>
  </si>
  <si>
    <t>Miross</t>
  </si>
  <si>
    <t>XDRIVE 20d, Automatik, 4x4 Pogon</t>
  </si>
  <si>
    <t>https://www.index.hr/oglasi/ford-fiesta-1-0-ecoboost-automatic/oid/3959021</t>
  </si>
  <si>
    <t>Vjekoslav2611</t>
  </si>
  <si>
    <t>1.0 Ecoboost automatic</t>
  </si>
  <si>
    <t>https://www.index.hr/oglasi/opel-astra-1-4-turbo/oid/3958981</t>
  </si>
  <si>
    <t>mporcic</t>
  </si>
  <si>
    <t>1.4 TURBO</t>
  </si>
  <si>
    <t>https://www.index.hr/oglasi/land-rover-range-rover-sport-hse-sdv6-2019/oid/3959014</t>
  </si>
  <si>
    <t>dragojevic</t>
  </si>
  <si>
    <t>HSE SDV6</t>
  </si>
  <si>
    <t>https://www.index.hr/oglasi/vw-golf-7-gtd-dsg-jamstvo-12-mj-sport-sound-h-r-oz-racing-19/oid/3959103</t>
  </si>
  <si>
    <t>https://www.index.hr/oglasi/citroen-c4-1-6hdi-blu/oid/3959085</t>
  </si>
  <si>
    <t>Matina94</t>
  </si>
  <si>
    <t>1.6hdi blu</t>
  </si>
  <si>
    <t>https://www.index.hr/oglasi/mazda-6-revolution-top-2019-god/oid/3959012</t>
  </si>
  <si>
    <t>SofijaT</t>
  </si>
  <si>
    <t>Mazda 6, Revolution top, 2019. god.</t>
  </si>
  <si>
    <t>https://www.index.hr/oglasi/opel-astra-1-6-cdti/oid/3958855</t>
  </si>
  <si>
    <t>mato1959</t>
  </si>
  <si>
    <t>https://www.index.hr/oglasi/vw-golf-vii-1-6-tdi-trendline/oid/3958972</t>
  </si>
  <si>
    <t>nikolinavujnovic</t>
  </si>
  <si>
    <t>1.6 TDI Trendline</t>
  </si>
  <si>
    <t>https://www.index.hr/oglasi/ford-c-max-ford-c-max-grand-1-6-tdci-85-kw-2013-god/oid/3958857</t>
  </si>
  <si>
    <t>ŽeljkoŠ</t>
  </si>
  <si>
    <t>Ford C-Max Grand, 1.6 TDCi, 85 kW, 2013 god.</t>
  </si>
  <si>
    <t>https://www.index.hr/oglasi/mercedes-benz-s-klasa/oid/3958861</t>
  </si>
  <si>
    <t>mendes17</t>
  </si>
  <si>
    <t>3.5</t>
  </si>
  <si>
    <t>https://www.index.hr/oglasi/nissan-qashqai-1-5dci-tekna-2014g-vlasnik-6-god/oid/3958785</t>
  </si>
  <si>
    <t>Ivica974</t>
  </si>
  <si>
    <t>https://www.index.hr/oglasi/mercedes-benz-b-klasa-b-180-cdi-w246-180d-facelift-novi-model/oid/3958874</t>
  </si>
  <si>
    <t>vlado1961</t>
  </si>
  <si>
    <t>B 180 CDI W246 180d FACELIFT NOVI MODEL</t>
  </si>
  <si>
    <t>https://www.index.hr/oglasi/audi-a6-50-tdi-quattro-sport/oid/3958817</t>
  </si>
  <si>
    <t>astrljic</t>
  </si>
  <si>
    <t>50 TDI QUATTRO SPORT</t>
  </si>
  <si>
    <t>https://www.index.hr/oglasi/ford-mondeo-2-0-tdci-automatik-nije-uvoz-parking-senzori-tempomat-automatska-klima-servisna-knjiga/oid/3958439</t>
  </si>
  <si>
    <t>2,0 TDCi</t>
  </si>
  <si>
    <t>https://www.index.hr/oglasi/renault-twingo-1-5dci-full-oprema-1vlasnik-kao-nov-140-000km-reg4-2024/oid/3958563</t>
  </si>
  <si>
    <t>skofi199</t>
  </si>
  <si>
    <t>1.5dci Full oprema 1vlasnik kao nov 140.000km reg4/2024</t>
  </si>
  <si>
    <t>https://www.index.hr/oglasi/bmw-serija-4-coupe-420xd/oid/3958712</t>
  </si>
  <si>
    <t>minaelezi@hotmail.com</t>
  </si>
  <si>
    <t>420xd</t>
  </si>
  <si>
    <t>SivaTamno siva</t>
  </si>
  <si>
    <t>https://www.index.hr/oglasi/renault-clio-1-2-16v/oid/3958702</t>
  </si>
  <si>
    <t>ST0063CL</t>
  </si>
  <si>
    <t>1.2 16v</t>
  </si>
  <si>
    <t>https://www.index.hr/oglasi/opel-astra-opel-astra-k-1-6-sht-sports-tourer-147-kw-automatik-32000-km/oid/3958547</t>
  </si>
  <si>
    <t>krunc</t>
  </si>
  <si>
    <t>Opel Astra K 1.6 SHT Sports Tourer, 147 kw, automatik, 32000 km</t>
  </si>
  <si>
    <t>https://www.index.hr/oglasi/renault-talisman-1-5-dci-2018-vlasnik-moguca-zamjena/oid/3958511</t>
  </si>
  <si>
    <t>Misel36</t>
  </si>
  <si>
    <t>https://www.index.hr/oglasi/vw-golf-vii-1-6/oid/3958433</t>
  </si>
  <si>
    <t>fb_1709152605819228</t>
  </si>
  <si>
    <t>1.6 tdi bmt</t>
  </si>
  <si>
    <t>1,5 dci 2015 god</t>
  </si>
  <si>
    <t>https://www.index.hr/oglasi/renault-kadjar-dci-130-keyless-navi-koza-kamera/oid/3958623</t>
  </si>
  <si>
    <t>Toljautomobili</t>
  </si>
  <si>
    <t>130 dCi</t>
  </si>
  <si>
    <t>https://www.index.hr/oglasi/dacia-duster-1-5-blue-dci-prestige/oid/3958489</t>
  </si>
  <si>
    <t>mrpiskor@gmail.com</t>
  </si>
  <si>
    <t>1,5 BLUE DCI PRESTIGE</t>
  </si>
  <si>
    <t>https://www.index.hr/oglasi/fiat-doblo-maxi/oid/3958410</t>
  </si>
  <si>
    <t>slavenb</t>
  </si>
  <si>
    <t>Doblo</t>
  </si>
  <si>
    <t>Maxi</t>
  </si>
  <si>
    <t>https://www.index.hr/oglasi/ford-c-max-ford-c-max-grand/oid/3958442</t>
  </si>
  <si>
    <t>Teodor Medanić</t>
  </si>
  <si>
    <t>Ford C-Max Grand</t>
  </si>
  <si>
    <t>https://www.index.hr/oglasi/vw-golf-vii-1-6-tdi-highline/oid/3958655</t>
  </si>
  <si>
    <t>stipo1001</t>
  </si>
  <si>
    <t>1.6 TDI Highline</t>
  </si>
  <si>
    <t>https://www.index.hr/oglasi/renault-grand-scenic-automatik1-6-tdi-diesel-160ks-bose/oid/3958711</t>
  </si>
  <si>
    <t>Paganini13</t>
  </si>
  <si>
    <t>1,6 TDI diesel 160KS</t>
  </si>
  <si>
    <t>https://www.index.hr/oglasi/ford-fiesta-1-4tdci-2013g/oid/3958728</t>
  </si>
  <si>
    <t>Bedakovic</t>
  </si>
  <si>
    <t>1.4tdci 2013g</t>
  </si>
  <si>
    <t>https://www.index.hr/oglasi/bmw-serija-3-330d/oid/3958486</t>
  </si>
  <si>
    <t>Maki7777</t>
  </si>
  <si>
    <t>330d</t>
  </si>
  <si>
    <t>https://www.index.hr/oglasi/mazda-3-2-2-turbodiesel/oid/3958608</t>
  </si>
  <si>
    <t>2.2 Turbodiesel</t>
  </si>
  <si>
    <t>https://www.index.hr/oglasi/peugeot-3008-peugeot-3008-1-5-bluehdi/oid/3958425</t>
  </si>
  <si>
    <t>antoniodebanic@gmail.com</t>
  </si>
  <si>
    <t>Peugeot 3008 1,5 BlueHDI</t>
  </si>
  <si>
    <t>https://www.index.hr/oglasi/bmw-serija-3-bmw-serija-3-318d-automatik-navi-xenon-senzori/oid/3958612</t>
  </si>
  <si>
    <t>BMW serija 3 318d automatik *navi, xenon, senzori*</t>
  </si>
  <si>
    <t>https://www.index.hr/oglasi/ford-focus-karavan-1-6-tdci-70kw-model-2013-g-redizajn-6-brzina-servisna-knjiga-upravo-napravljen-servis-reg-08-2023-g-alu-16-klimatronik-tempomat-bluetooth-mf-kozni-volan-el-paket-top-stanje-7-299/oid/3958408</t>
  </si>
  <si>
    <t>G-CARS</t>
  </si>
  <si>
    <t>1,6 TDCi</t>
  </si>
  <si>
    <t>https://www.index.hr/oglasi/jaguar-e-pace-2-0-r-dynamic-awd/oid/3958380</t>
  </si>
  <si>
    <t>Autotrader</t>
  </si>
  <si>
    <t>E-Pace</t>
  </si>
  <si>
    <t>2.0  R-DYNAMIC AWD</t>
  </si>
  <si>
    <t>https://www.index.hr/oglasi/renault-megane-tce-130-navigacija-parking-senzori-tempomat-grijanje-sjedala-servisna-knjizica/oid/3958285</t>
  </si>
  <si>
    <t>130 TCe</t>
  </si>
  <si>
    <t>https://www.index.hr/oglasi/bmw-x3-30d-xdrive/oid/3958310</t>
  </si>
  <si>
    <t>fb_146890390575776</t>
  </si>
  <si>
    <t>30d xdrive</t>
  </si>
  <si>
    <t>https://www.index.hr/oglasi/audi-a5-sportback-40-tdi-quattro-automatik-led-svjetla-parking-senzori-grijanje-sjedala-temp-omat/oid/3958209</t>
  </si>
  <si>
    <t>40 TDI</t>
  </si>
  <si>
    <t>https://www.index.hr/oglasi/renault-kadjar-tce-140-led-svjetla-parking-senzori-grijanje-sjedala-tempomat-servisna-knjiga/oid/3958252</t>
  </si>
  <si>
    <t>Tce 140</t>
  </si>
  <si>
    <t>https://www.index.hr/oglasi/opel-insignia-2-0cdti-81kw-edition-ii/oid/3958205</t>
  </si>
  <si>
    <t>Mmiha111</t>
  </si>
  <si>
    <t>2.0CDTI 81KW</t>
  </si>
  <si>
    <t>https://www.index.hr/oglasi/renault-clio-1-2-dynamique/oid/3958365</t>
  </si>
  <si>
    <t>lukamali1</t>
  </si>
  <si>
    <t>1.2 Dynamique</t>
  </si>
  <si>
    <t>https://www.index.hr/oglasi/renault-captur-1-5-dci/oid/3958238</t>
  </si>
  <si>
    <t>Jkmodri@gmaiI.com</t>
  </si>
  <si>
    <t>BijelaPlava</t>
  </si>
  <si>
    <t>https://www.index.hr/oglasi/vw-golf-7-1-6-tdi-bmt-dsg-comfortline-virtual-led-navi-u-pdvu-17/oid/3958268</t>
  </si>
  <si>
    <t>1.6 TDI DSG</t>
  </si>
  <si>
    <t>https://www.index.hr/oglasi/nissan-qashqai-1-5-dci-panorama-kamera-360-lane-assist-navigacija-led-svjetla-servisna-knjiga/oid/3958128</t>
  </si>
  <si>
    <t>https://www.index.hr/oglasi/vw-passat-b8/oid/3958104</t>
  </si>
  <si>
    <t>pipatokić</t>
  </si>
  <si>
    <t>B8</t>
  </si>
  <si>
    <t>https://www.index.hr/oglasi/audi-a6-avant-2-0-tdi/oid/3958254</t>
  </si>
  <si>
    <t>Matej.pody</t>
  </si>
  <si>
    <t>https://www.index.hr/oglasi/hyundai-i10-pure-1-hand/oid/3958196</t>
  </si>
  <si>
    <t>i10</t>
  </si>
  <si>
    <t>Pure 1 Hand</t>
  </si>
  <si>
    <t>https://www.index.hr/oglasi/renault-clio-1-5dci/oid/3958144</t>
  </si>
  <si>
    <t>Tonci Matijasic</t>
  </si>
  <si>
    <t>https://www.index.hr/oglasi/alfa-romeo-stelvio-2-2d-q4-automatik-navigacija-panorama-kozna-sjedala-parking-senzori-grijanje-sjedala/oid/3958074</t>
  </si>
  <si>
    <t>Stelvio</t>
  </si>
  <si>
    <t>2,2D</t>
  </si>
  <si>
    <t>https://www.index.hr/oglasi/ford-fiesta-1-6-tdci/oid/3957980</t>
  </si>
  <si>
    <t>roky83</t>
  </si>
  <si>
    <t>1.6 tdci</t>
  </si>
  <si>
    <t>https://www.index.hr/oglasi/vw-golf-vii-1-6tdi-_2015g__193-400km_servisna_mog-zamjena/oid/3958028</t>
  </si>
  <si>
    <t>https://www.index.hr/oglasi/bmw-640i-gran-turismo-xdrive-luxury-line-340-ks--pano-360-head-virt/oid/3957913</t>
  </si>
  <si>
    <t>https://www.index.hr/oglasi/renault-scenic-1-5-dci-automatik-led-svjetla-parking-senzori-tempomat-grijanje-sjedala-servisna-knjiga/oid/3958116</t>
  </si>
  <si>
    <t>https://www.index.hr/oglasi/mercedes-benz-e-klasa-e-250-cdi/oid/3958191</t>
  </si>
  <si>
    <t>hirzin</t>
  </si>
  <si>
    <t>E 250 CDI</t>
  </si>
  <si>
    <t>https://www.index.hr/oglasi/bmw-x3-18d-navigacija-koza-tempomat-17-alu/oid/3958166</t>
  </si>
  <si>
    <t>18d</t>
  </si>
  <si>
    <t>https://www.index.hr/oglasi/audi-a5-s-line-prilika/oid/3958053</t>
  </si>
  <si>
    <t>Lada44</t>
  </si>
  <si>
    <t>https://www.index.hr/oglasi/mercedes-benz-cla-220-cdi-amg-automatik-led-svjetla-kamera-grijanje-sjedala/oid/3958092</t>
  </si>
  <si>
    <t>https://www.index.hr/oglasi/peugeot-2008-1-6-e-hdi/oid/3958002</t>
  </si>
  <si>
    <t>mavugrine1</t>
  </si>
  <si>
    <t>1.6 e-hdi</t>
  </si>
  <si>
    <t>https://www.index.hr/oglasi/mercedes-c-200-cgi-aut--amg-184-ks--navi-shz-led-kam-koza/oid/3957915</t>
  </si>
  <si>
    <t>https://www.index.hr/oglasi/mercedes-e-200d-t-9g--avantg-160-ks--wides-kam-led-dab-navi/oid/3957912</t>
  </si>
  <si>
    <t>https://www.index.hr/oglasi/hyundai-tucson-1-6-crdi-hybrid-lane-assist-parking-senzori-parking-kamera/oid/3958159</t>
  </si>
  <si>
    <t>1.6 CRDI</t>
  </si>
  <si>
    <t>https://www.index.hr/oglasi/bmw-530i-aut--252-ks--prof-led-virt-kam-memo/oid/3957916</t>
  </si>
  <si>
    <t>https://www.index.hr/oglasi/bmw-x5-xdrive25d-aut--m-sport-231-ks--led-head-360-shz/oid/3957909</t>
  </si>
  <si>
    <t>https://www.index.hr/oglasi/mercedes-cla-220d-sb-8g-dct-edition-amg-line-190-ks--night-kam-acc-shz/oid/3957911</t>
  </si>
  <si>
    <t>https://www.index.hr/oglasi/audi-a7-sb-55-tfsi-qu--s-line-340-ks--matrix-led-virt--b-o/oid/3957918</t>
  </si>
  <si>
    <t>https://www.index.hr/oglasi/bmw-318d-tou--advant-150-ks--virt-led-shz-dab-m/oid/3957910</t>
  </si>
  <si>
    <t>https://www.index.hr/oglasi/audi-a4-av--1-4-tfsi-s-tr--sport-150-ks--matrix-tem-shz-navi/oid/3957920</t>
  </si>
  <si>
    <t>https://www.index.hr/oglasi/bmw-330i-aut--luxury-line-258-ks--komfortz-virt-hifi-m/oid/3957914</t>
  </si>
  <si>
    <t>https://www.index.hr/oglasi/opel-zafira-enjoy-plus-1-7-cdti---7-sjedala---/oid/3957891</t>
  </si>
  <si>
    <t>Zafira</t>
  </si>
  <si>
    <t>TT</t>
  </si>
  <si>
    <t>https://www.index.hr/oglasi/mercedes-e-300-coup--amg-line-245-ks--pano-acc-360-burm/oid/3957919</t>
  </si>
  <si>
    <t>https://www.index.hr/oglasi/volvo-xc40-d3-momen-pro-150-ks--pano-360-acc-led-virt-h-k-dab/oid/3957922</t>
  </si>
  <si>
    <t>https://www.index.hr/oglasi/skoda-superb-combi-1-4-tsi-style-150-ks--pano-kam-memo-colum/oid/3957917</t>
  </si>
  <si>
    <t>https://www.index.hr/oglasi/mercedes-benz-a-180-d-aut-/oid/3957890</t>
  </si>
  <si>
    <t>https://www.index.hr/oglasi/opel-corsa-color-edition-1-4/oid/3957896</t>
  </si>
  <si>
    <t>https://www.index.hr/oglasi/renault-sc-nic-dci-110-energy-intens-edc/oid/3957892</t>
  </si>
  <si>
    <t>https://www.index.hr/oglasi/mercedes-benz-b-klasa-1-5-dci/oid/3957807</t>
  </si>
  <si>
    <t>sladiman</t>
  </si>
  <si>
    <t>https://www.index.hr/oglasi/bmw-serija-4-gran-coupe-420d/oid/3957531</t>
  </si>
  <si>
    <t>adrijanasajn1@gmail.com</t>
  </si>
  <si>
    <t>https://www.index.hr/oglasi/vw-golf-vii-1-6-tdi/oid/3957464</t>
  </si>
  <si>
    <t>ivac1996</t>
  </si>
  <si>
    <t>03.04.2023</t>
  </si>
  <si>
    <t>https://www.index.hr/oglasi/bmw-serija-3-touring-316-d-2-0-motor-kao-novi-66000-km-1-boja-registriran-do-11-23/oid/3957459</t>
  </si>
  <si>
    <t>bagi</t>
  </si>
  <si>
    <t>316 d</t>
  </si>
  <si>
    <t>https://www.index.hr/oglasi/bmw-serija-5-touring-525-d/oid/3957490</t>
  </si>
  <si>
    <t>marinprvi</t>
  </si>
  <si>
    <t>525 D, M Paket</t>
  </si>
  <si>
    <t>https://www.index.hr/oglasi/vw-golf-vii-1-6-tdi-blumotion/oid/3957484</t>
  </si>
  <si>
    <t>BranimirVU</t>
  </si>
  <si>
    <t>1,6 TDI Blumotion</t>
  </si>
  <si>
    <t>https://www.index.hr/oglasi/bmw-serija-2-active-tourer-218d/oid/3957409</t>
  </si>
  <si>
    <t>BLKA</t>
  </si>
  <si>
    <t>218d</t>
  </si>
  <si>
    <t>https://www.index.hr/oglasi/bmw-serija-1-120xd/oid/3957392</t>
  </si>
  <si>
    <t>Romica</t>
  </si>
  <si>
    <t>120xd</t>
  </si>
  <si>
    <t>https://www.index.hr/oglasi/bmw-318d/oid/3957381</t>
  </si>
  <si>
    <t>DanijelP1980</t>
  </si>
  <si>
    <t>https://www.index.hr/oglasi/peugeot-3008-1-6-blue-hdi/oid/3957293</t>
  </si>
  <si>
    <t>YellowBBB</t>
  </si>
  <si>
    <t>1.6 blue hdi</t>
  </si>
  <si>
    <t>https://www.index.hr/oglasi/kia-sportage-1-7-d/oid/3957294</t>
  </si>
  <si>
    <t>misko031</t>
  </si>
  <si>
    <t>1.7 d</t>
  </si>
  <si>
    <t>https://www.index.hr/oglasi/mercedes-benz-e-klasa-t-model-220-d-automatik-amg-line/oid/3957303</t>
  </si>
  <si>
    <t>Filip_Glavacko</t>
  </si>
  <si>
    <t>220 d automatik AMG LINE</t>
  </si>
  <si>
    <t>https://www.index.hr/oglasi/opel-astra-1-6-cdti-ecoflex-dynamic-start-stop-navigacija-veliki-servis-reg-do-11-2023/oid/3957287</t>
  </si>
  <si>
    <t>luna2008</t>
  </si>
  <si>
    <t>https://www.index.hr/oglasi/vw-passat-variant-1-6-tdi-dsg-bluemotion-kao-nov/oid/3957225</t>
  </si>
  <si>
    <t>Ivanos10</t>
  </si>
  <si>
    <t>1.6 tdi DSG Bluemotion</t>
  </si>
  <si>
    <t>https://www.index.hr/oglasi/mazda-3-2-2-skyactiv/oid/3957433</t>
  </si>
  <si>
    <t>Mijo Vodopija</t>
  </si>
  <si>
    <t>2.2 skyactiv</t>
  </si>
  <si>
    <t>https://www.index.hr/oglasi/audi-a4-2-0-tdi-s-line-automatik-ful-oprema/oid/3957230</t>
  </si>
  <si>
    <t>majs-zg@hotmail.com</t>
  </si>
  <si>
    <t>2.0 TDI S-line</t>
  </si>
  <si>
    <t>https://www.index.hr/oglasi/vw-golf-vii-1-6-tdi/oid/3957331</t>
  </si>
  <si>
    <t>Imikic</t>
  </si>
  <si>
    <t>https://www.index.hr/oglasi/audi-a4-2-0-tdi/oid/3957266</t>
  </si>
  <si>
    <t>tony777</t>
  </si>
  <si>
    <t>VW Up! 1.0.TSI.BMT.2019 GOD JOIN 66 KW=90 KS TURBO REGAN 11/2023 GOD</t>
  </si>
  <si>
    <t>https://www.index.hr/oglasi/audi-a6-2-0-tdi-140kw-190ks-ultra-euro6-adblue-s-tronic-koza-grijanje-sjedala-alu18-led-bi-xenon-keramicka-zastita-laka/oid/3957209</t>
  </si>
  <si>
    <t>https://www.index.hr/oglasi/peugeot-3008-1-6hdi/oid/3957181</t>
  </si>
  <si>
    <t>Darko41017</t>
  </si>
  <si>
    <t>1.6hdi</t>
  </si>
  <si>
    <t>https://www.index.hr/oglasi/vw-polo-1-0-115-ks-2-x-r-line-acc-siber-virtual-navi-full-led-garancija-2-godine/oid/3957222</t>
  </si>
  <si>
    <t>guzo55</t>
  </si>
  <si>
    <t>1.0 - 115 ks - 2 x R-line</t>
  </si>
  <si>
    <t>https://www.index.hr/oglasi/skoda-octavia-combi-1-6-tdi-style-euro6-park-senzori-mf-volan-tempomat-putno-alu/oid/3957202</t>
  </si>
  <si>
    <t>https://www.index.hr/oglasi/renault-megane-grandtour-1-5-dci/oid/3957163</t>
  </si>
  <si>
    <t>Marijolo</t>
  </si>
  <si>
    <t>https://www.index.hr/oglasi/renault-clio-1-5-dci/oid/3957170</t>
  </si>
  <si>
    <t>anamari1206</t>
  </si>
  <si>
    <t>https://www.index.hr/oglasi/vw-passat-variant-1-6-2013-god/oid/3957174</t>
  </si>
  <si>
    <t>Leoncrni</t>
  </si>
  <si>
    <t>https://www.index.hr/oglasi/audi-a3-coupe-2-0-tdi/oid/3957182</t>
  </si>
  <si>
    <t>zerocool00000@gmail.com</t>
  </si>
  <si>
    <t>https://www.index.hr/oglasi/peugeot-5008-2-0bluehdi-gt/oid/3957186</t>
  </si>
  <si>
    <t>9a3ami</t>
  </si>
  <si>
    <t>5008</t>
  </si>
  <si>
    <t>2.0BlueHDI GT</t>
  </si>
  <si>
    <t>https://www.index.hr/oglasi/peugeot-308-1-6-bluehdi-style/oid/3957021</t>
  </si>
  <si>
    <t>ivanh06</t>
  </si>
  <si>
    <t>1.6 BlueHDI STYLE</t>
  </si>
  <si>
    <t>https://www.index.hr/oglasi/mercedes-benz-c-klasa-c200d-euro6-100kw-reg-2-24-navigacija-park-senzori-prednji-zadnji-tempomat/oid/3956968</t>
  </si>
  <si>
    <t>200D</t>
  </si>
  <si>
    <t>https://www.index.hr/oglasi/bmw-120d-f21/oid/3957134</t>
  </si>
  <si>
    <t>Antonio1996</t>
  </si>
  <si>
    <t>120d</t>
  </si>
  <si>
    <t>https://www.index.hr/oglasi/citroen-c-elysee-1-6-hdi-2017-god-6600/oid/3957137</t>
  </si>
  <si>
    <t>barisha1986</t>
  </si>
  <si>
    <t>https://www.index.hr/oglasi/audi-q3-audi-q3-35-tdi-s-tronic-advanced/oid/3957165</t>
  </si>
  <si>
    <t>ZVONIMIRF</t>
  </si>
  <si>
    <t>Audi Q3 35 TDI S tronic Advanced+</t>
  </si>
  <si>
    <t>https://www.index.hr/oglasi/skoda-octavia-1-6-tdi-85kw-115ks-euro6-reg-10-23-kupljen-u-hr-led-mf-volan-tempomat-putno-alu/oid/3956962</t>
  </si>
  <si>
    <t>https://www.index.hr/oglasi/ford-focus-1-5-tdci-st-line-automatic-full-led-head-up/oid/3957128</t>
  </si>
  <si>
    <t>Igor-slb</t>
  </si>
  <si>
    <t>1.5 TDCi  ST Line, automatic</t>
  </si>
  <si>
    <t>https://www.index.hr/oglasi/audi-a4-avant-2-0-tdi-100kw-136ks-reg-10-23-navigacija-mf-volan-park-senzori-tempomat-putno-alu/oid/3956958</t>
  </si>
  <si>
    <t>https://www.index.hr/oglasi/opel-astra-karavan-1-6-cdti-2017-103-000km-odlicno-stanje/oid/3957093</t>
  </si>
  <si>
    <t>fb_10218034674049890</t>
  </si>
  <si>
    <t>https://www.index.hr/oglasi/audi-a3-1-6-tdi-super-stanje-sve-originalno-bez-karambola-zamjena-za-gradjevinski-materijal-ili/oid/3957149</t>
  </si>
  <si>
    <t>https://www.index.hr/oglasi/audi-a4-b9-2-0-tdi-quattro-s-tronic/oid/3956899</t>
  </si>
  <si>
    <t>mkomadi</t>
  </si>
  <si>
    <t>2.0 TDI Quattro S-Tronic</t>
  </si>
  <si>
    <t>DANTE-AUTOMOBILI</t>
  </si>
  <si>
    <t>530e</t>
  </si>
  <si>
    <t>https://www.index.hr/oglasi/mazda-2-2-2-cd-150-revolution-top-skyactiv/oid/3956965</t>
  </si>
  <si>
    <t>rudisismis</t>
  </si>
  <si>
    <t>2,2  CD 150 REVOLUTION TOP SKYACTIV</t>
  </si>
  <si>
    <t>Tamno sivaSmeđa</t>
  </si>
  <si>
    <t>https://www.index.hr/oglasi/bmw-gran-coupe-430-xdrive-123000-km-full-led-navi-koza-izvrstan-auto/oid/3957069</t>
  </si>
  <si>
    <t>vecca</t>
  </si>
  <si>
    <t>430 Xdrive</t>
  </si>
  <si>
    <t>https://www.index.hr/oglasi/land-rover-discovery-sport-hse-luxury-ed4-150ps-4wd-kot-nov-ugodno/oid/3957074</t>
  </si>
  <si>
    <t>https://www.index.hr/oglasi/skoda-octavia-combi-1-6-tdi-ambition-dsg-veliki-servis-jamstvo-leasing/oid/3956966</t>
  </si>
  <si>
    <t>Vlatkog</t>
  </si>
  <si>
    <t>1.6 TDI Ambition DSG</t>
  </si>
  <si>
    <t>SivaZlatna</t>
  </si>
  <si>
    <t>https://www.index.hr/oglasi/bmw-serija-1-bmw-f-40-116d-m-paket/oid/3957061</t>
  </si>
  <si>
    <t>brdarg</t>
  </si>
  <si>
    <t>Bmw F 40 116d M paket</t>
  </si>
  <si>
    <t>https://www.index.hr/oglasi/bmw-serija-5-2-0/oid/3956936</t>
  </si>
  <si>
    <t>tspahic</t>
  </si>
  <si>
    <t>BijelaSmeđa</t>
  </si>
  <si>
    <t>https://www.index.hr/oglasi/renault-clio-1-5-dci-intens-full-led-alu-16-navi-koza-parking-senzori-veliki-servis-top/oid/3956881</t>
  </si>
  <si>
    <t>Dottore61</t>
  </si>
  <si>
    <t>1,5 dCi INTENS, FULL LED, ALU 16”, NAVI, KOŽA, PARKING SENZORI, VELIKI SERVIS, TOP…</t>
  </si>
  <si>
    <t>https://www.index.hr/oglasi/bmw-serija-5-530e-hybrid-navi-pdc-virtual-servisna-alu-91900-km/oid/3956893</t>
  </si>
  <si>
    <t>https://www.index.hr/oglasi/renault-kadjar-dci-110-automatik-navi-alu-servisna-led/oid/3956870</t>
  </si>
  <si>
    <t>https://www.index.hr/oglasi/bmw-serija-5-525d-160kw-2014/oid/3956880</t>
  </si>
  <si>
    <t>Endrit</t>
  </si>
  <si>
    <t>525d</t>
  </si>
  <si>
    <t>https://www.index.hr/oglasi/seat-leon-1-6-tdi/oid/3956851</t>
  </si>
  <si>
    <t>simtogo</t>
  </si>
  <si>
    <t>https://www.index.hr/oglasi/renault-captur-dci-90-helly-hensen-navigacija-led-parkirni-al/oid/3956859</t>
  </si>
  <si>
    <t>Higo</t>
  </si>
  <si>
    <t>1.5</t>
  </si>
  <si>
    <t>https://www.index.hr/oglasi/peugeot-2008-1-2-vti/oid/3956814</t>
  </si>
  <si>
    <t>samoborecz</t>
  </si>
  <si>
    <t>1.2 VTI</t>
  </si>
  <si>
    <t>https://www.index.hr/oglasi/renault-captur-energy-limited-leasing-u-pdv-u-servisna-navi-alu-led/oid/3956855</t>
  </si>
  <si>
    <t>https://www.index.hr/oglasi/renault-captur-dci-navi-alu-u-pdv-u-leasing-servisna-samo-60375-km/oid/3956774</t>
  </si>
  <si>
    <t>https://www.index.hr/oglasi/vw-passat-variant-tdi-2-0-highline-dsg-7-brzina/oid/3956843</t>
  </si>
  <si>
    <t>fb_286755009818931</t>
  </si>
  <si>
    <t>TDI 2.0 HIGHLINE</t>
  </si>
  <si>
    <t>https://www.index.hr/oglasi/opel-astra-1-6-cdti-bixenon-led-tempomat-pdc-klima-u-pdv-u/oid/3956703</t>
  </si>
  <si>
    <t>https://www.index.hr/oglasi/opel-astra-1-6-cdti/oid/3956686</t>
  </si>
  <si>
    <t>natalija1204</t>
  </si>
  <si>
    <t>https://www.index.hr/oglasi/volvo-v40-d2-ocean-race-navi-parkirni-servisna/oid/3956573</t>
  </si>
  <si>
    <t>2.0 D OCEAN RACE</t>
  </si>
  <si>
    <t>https://www.index.hr/oglasi/peugeot-208-1-6-hdi/oid/3956643</t>
  </si>
  <si>
    <t>Antix</t>
  </si>
  <si>
    <t>1.6 HDi</t>
  </si>
  <si>
    <t>https://www.index.hr/oglasi/bmw-serija-5-touring-530d/oid/3956588</t>
  </si>
  <si>
    <t>Hafis</t>
  </si>
  <si>
    <t>530d</t>
  </si>
  <si>
    <t>https://www.index.hr/oglasi/audi-a5-2-0-tdi-sport-s-tronic-quattro/oid/3956629</t>
  </si>
  <si>
    <t>2.0 TDI SPORT S-TRONIC QUATTRO</t>
  </si>
  <si>
    <t>https://www.index.hr/oglasi/peugeot-5008-1-6-bluehdi-allure-panorama-7-sjedala-navi/oid/3956489</t>
  </si>
  <si>
    <t>1,5 blueHDi</t>
  </si>
  <si>
    <t>https://www.index.hr/oglasi/audi-a4-2-0-tdi-automatik-led-tempomat-pdc-kupljen-u-hr-19/oid/3956779</t>
  </si>
  <si>
    <t>https://www.index.hr/oglasi/peugeot-3008-1-5-bluehdi-kozna-sjedala-navi-garancija-12mj-u-pdv-u/oid/3956766</t>
  </si>
  <si>
    <t>1,5 BlueHDI</t>
  </si>
  <si>
    <t>https://www.index.hr/oglasi/audi-a5-audi-a5-b9-sportback-2-0-tdi-s-line/oid/3956750</t>
  </si>
  <si>
    <t>hery0609</t>
  </si>
  <si>
    <t>Audi a5 b9 sportback 2.0 tdi s-line</t>
  </si>
  <si>
    <t>https://www.index.hr/oglasi/renault-clio-v-1-0-limited/oid/3956608</t>
  </si>
  <si>
    <t>IvanaKoksa</t>
  </si>
  <si>
    <t>V 1.0 LIMITED</t>
  </si>
  <si>
    <t>https://www.index.hr/oglasi/seat-ateca-seat-ateca-2-0-tdi-xcellence-150-ks/oid/3956486</t>
  </si>
  <si>
    <t>RatkoD</t>
  </si>
  <si>
    <t>Seat Ateca 2.0 TDI  Xcellence 150 KS</t>
  </si>
  <si>
    <t>https://www.index.hr/oglasi/suzuki-sx4-1-0/oid/3956592</t>
  </si>
  <si>
    <t>DARKO WALTER</t>
  </si>
  <si>
    <t>SX4</t>
  </si>
  <si>
    <t>https://www.index.hr/oglasi/skoda-octavia-1-6-tdi/oid/3956735</t>
  </si>
  <si>
    <t>mobimedia</t>
  </si>
  <si>
    <t>https://www.index.hr/oglasi/vw-golf-vii-1-6-tdi/oid/3956741</t>
  </si>
  <si>
    <t>cvrka</t>
  </si>
  <si>
    <t>https://www.index.hr/oglasi/audi-a6-3-0-tdi/oid/3956534</t>
  </si>
  <si>
    <t>adii</t>
  </si>
  <si>
    <t>3.0 tdi</t>
  </si>
  <si>
    <t>https://www.index.hr/oglasi/audi-a3-1-6-tdi-reg-09-2023-2014-godina-77-kw-upravo-napravljen-servis/oid/3956405</t>
  </si>
  <si>
    <t>001-ST</t>
  </si>
  <si>
    <t>Audi A3 1.6 TDI  Reg 09/2023, 2014. godina, 77 kw, upravo napravljen servis, Hitno</t>
  </si>
  <si>
    <t>https://www.index.hr/oglasi/audi-a4-2-0-tdi-virtual-navigacija-kupac-ne-placa-prijenos-i-u-cijeni-je-reg-1-godinu-23900-eura/oid/3956556</t>
  </si>
  <si>
    <t>Pi automobili</t>
  </si>
  <si>
    <t>2.0 TDI, VIRTUAL,NAVIGACIJA,kupac ne plaća prijenos i u cijeni je reg. 1.godinu, 23900 EURA</t>
  </si>
  <si>
    <t>https://www.index.hr/oglasi/renault-kadjar-dci-130-x-mod-navi-parkirni-kuka-alu/oid/3956566</t>
  </si>
  <si>
    <t>1.6 dci</t>
  </si>
  <si>
    <t>https://www.index.hr/oglasi/vw-golf-vii-1-6tdi-comfortline-2017/oid/3956313</t>
  </si>
  <si>
    <t>Vlatko6</t>
  </si>
  <si>
    <t>1.6TDI Comfortline</t>
  </si>
  <si>
    <t>https://www.index.hr/oglasi/vw-passat-b8-2-0-tdi-110kw-150ks/oid/3956667</t>
  </si>
  <si>
    <t>2.0 TDI  110kw / 150ks</t>
  </si>
  <si>
    <t>https://www.index.hr/oglasi/bmw-serija-5-2-0-tdi-luxury-line-navigacija-reg-10-2023-29900-eura/oid/3956531</t>
  </si>
  <si>
    <t>2.0 TDI, LUXURY LINE,NAVIGACIJA,REG 10/2023, 29900 EURA</t>
  </si>
  <si>
    <t>https://www.index.hr/oglasi/opel-mokka-1-7cdti-reg-godinu-dana-xenon-led-kuka-veliki-servis/oid/3956320</t>
  </si>
  <si>
    <t>maxsandi</t>
  </si>
  <si>
    <t>https://www.index.hr/oglasi/vw-passat-1-6-tdi/oid/3956326</t>
  </si>
  <si>
    <t>AAzic</t>
  </si>
  <si>
    <t>https://www.index.hr/oglasi/vw-golf-vii-1-6-tdi-bmt-reg-godinu-dana-nije-uvoz/oid/3913645</t>
  </si>
  <si>
    <t>Sisak2510</t>
  </si>
  <si>
    <t>1.6 TDI BMT</t>
  </si>
  <si>
    <t>10.03.2023</t>
  </si>
  <si>
    <t>https://www.index.hr/oglasi/mercedes-benz-a-klasa-180d/oid/3955979</t>
  </si>
  <si>
    <t>anamariapgoda@gmail.com</t>
  </si>
  <si>
    <t>A 180D</t>
  </si>
  <si>
    <t>02.04.2023</t>
  </si>
  <si>
    <t>https://www.index.hr/oglasi/bmw-serija-5-gran-turismo-520d-automatik/oid/3956032</t>
  </si>
  <si>
    <t>zeljko688</t>
  </si>
  <si>
    <t>https://www.index.hr/oglasi/skoda-fabia-1-4-tdi-style/oid/3956262</t>
  </si>
  <si>
    <t>KristijanS2598</t>
  </si>
  <si>
    <t>1.4 TDI STYLE</t>
  </si>
  <si>
    <t>https://www.index.hr/oglasi/skoda-enyaq-iv-60-zagreb/oid/3956054</t>
  </si>
  <si>
    <t>fb_10208971894748372</t>
  </si>
  <si>
    <t>60</t>
  </si>
  <si>
    <t>BijelaSiva</t>
  </si>
  <si>
    <t>https://www.index.hr/oglasi/renault-captur-0-9-tce/oid/3955911</t>
  </si>
  <si>
    <t>jpetrovic</t>
  </si>
  <si>
    <t>0.9 TCE</t>
  </si>
  <si>
    <t>https://www.index.hr/oglasi/bmw-x5-3-0/oid/3955725</t>
  </si>
  <si>
    <t>cilibovi</t>
  </si>
  <si>
    <t>3.0</t>
  </si>
  <si>
    <t>https://www.index.hr/oglasi/vw-passat-1-4-tsi/oid/3955716</t>
  </si>
  <si>
    <t>JelenaBor.</t>
  </si>
  <si>
    <t>1.4 TSI</t>
  </si>
  <si>
    <t>https://www.index.hr/oglasi/dacia-duster-1-5-dci/oid/3955744</t>
  </si>
  <si>
    <t>https://www.index.hr/oglasi/mercedes-benz-glc-300e-4matic-eq-phev/oid/3956001</t>
  </si>
  <si>
    <t>IggyOpp</t>
  </si>
  <si>
    <t>300e 4MATIC EQ PHEV</t>
  </si>
  <si>
    <t>https://www.index.hr/oglasi/renault-talisman-initiale-paris-dci-160/oid/3955908</t>
  </si>
  <si>
    <t>Grga-7</t>
  </si>
  <si>
    <t>https://www.index.hr/oglasi/seat-leon-2-0-tdi-fr/oid/3955926</t>
  </si>
  <si>
    <t>Hrvoje1604</t>
  </si>
  <si>
    <t>2.0 TDI FR</t>
  </si>
  <si>
    <t>https://www.index.hr/oglasi/renault-megane-grandtour-1-5-dci/oid/3955728</t>
  </si>
  <si>
    <t>MajaKamber</t>
  </si>
  <si>
    <t>https://www.index.hr/oglasi/dacia-duster-1-5-dci-urban/oid/3955943</t>
  </si>
  <si>
    <t>Josipa Erceg</t>
  </si>
  <si>
    <t>1.5 dci urban</t>
  </si>
  <si>
    <t>https://www.index.hr/oglasi/seat-leon-1-6tdi-77kw/oid/3955690</t>
  </si>
  <si>
    <t>maricivan88</t>
  </si>
  <si>
    <t>1.6tdi 77kw</t>
  </si>
  <si>
    <t>https://www.index.hr/oglasi/mercedes-benz-cls-klasa-220/oid/3955694</t>
  </si>
  <si>
    <t>Źeljko 1969</t>
  </si>
  <si>
    <t>220</t>
  </si>
  <si>
    <t>https://www.index.hr/oglasi/opel-grandland-x-innov-b1-6dth-mt6/oid/3955914</t>
  </si>
  <si>
    <t>ar659</t>
  </si>
  <si>
    <t>GRANDLAND X INNOV. B1.6DTH MT6</t>
  </si>
  <si>
    <t>https://www.index.hr/oglasi/renault-clio-1-5-dci-nije-uvoz/oid/3955817</t>
  </si>
  <si>
    <t>kliknite_ovdje</t>
  </si>
  <si>
    <t>https://www.index.hr/oglasi/dacia-sandero-1-2-16v-benzinac/oid/3955770</t>
  </si>
  <si>
    <t>DarioS13333</t>
  </si>
  <si>
    <t>1.2 16v Benzinac</t>
  </si>
  <si>
    <t>https://www.index.hr/oglasi/mercedes-benz-c-klasa-t-model-w204-c220-cdi-blueefficiency/oid/3955653</t>
  </si>
  <si>
    <t>tjambros</t>
  </si>
  <si>
    <t>w204 c220 cdi blueefficiency</t>
  </si>
  <si>
    <t>https://www.index.hr/oglasi/mercedes-benz-e-klasa-e220/oid/3956004</t>
  </si>
  <si>
    <t>djuka20</t>
  </si>
  <si>
    <t>E220</t>
  </si>
  <si>
    <t>https://www.index.hr/oglasi/citroen-c4-1-6-hdi-medvescak/oid/3955654</t>
  </si>
  <si>
    <t>haklyn</t>
  </si>
  <si>
    <t>1,6 hdi Medveščak</t>
  </si>
  <si>
    <t>BijelaCrna</t>
  </si>
  <si>
    <t>https://www.index.hr/oglasi/audi-a3-1-6-tdi/oid/3955560</t>
  </si>
  <si>
    <t>sima05</t>
  </si>
  <si>
    <t>https://www.index.hr/oglasi/peugeot-308-sw-2-0-hdi/oid/3955663</t>
  </si>
  <si>
    <t>Suma0406</t>
  </si>
  <si>
    <t>2.0 hdi</t>
  </si>
  <si>
    <t>https://www.index.hr/oglasi/vw-passat-2-0-tdi-dsg-full-oprema/oid/3955555</t>
  </si>
  <si>
    <t>https://www.index.hr/oglasi/skoda-rapid-spaceback-1-6-tdi-elegance/oid/3955479</t>
  </si>
  <si>
    <t>ivazlomislic</t>
  </si>
  <si>
    <t>Spaceback 1.6 TDI Elegance</t>
  </si>
  <si>
    <t>https://www.index.hr/oglasi/opel-insignia-1-6-cdti/oid/3955337</t>
  </si>
  <si>
    <t>neralicvalentino@gmail.com</t>
  </si>
  <si>
    <t>https://www.index.hr/oglasi/audi-a6/oid/3955371</t>
  </si>
  <si>
    <t>https://www.index.hr/oglasi/bmw-serija-3-320d-m-paket-mhv-201ks/oid/3955488</t>
  </si>
  <si>
    <t>320d M paket mhv 201ks</t>
  </si>
  <si>
    <t>https://www.index.hr/oglasi/honda-civic-1-6-d-automatic/oid/3955457</t>
  </si>
  <si>
    <t>Civic</t>
  </si>
  <si>
    <t>1.6 D automatic</t>
  </si>
  <si>
    <t>https://www.index.hr/oglasi/skoda-rapid-1-0-tsi-59-000-km/oid/3955270</t>
  </si>
  <si>
    <t>lukapat</t>
  </si>
  <si>
    <t>niko_123</t>
  </si>
  <si>
    <t>1.7 CDTI</t>
  </si>
  <si>
    <t>https://www.index.hr/oglasi/peugeot-308-sw-1-6hdi-samo-75-000km-gt-line-panorama/oid/3955439</t>
  </si>
  <si>
    <t>nijansa</t>
  </si>
  <si>
    <t>https://www.index.hr/oglasi/seat-arona-1-6-tdi/oid/3955434</t>
  </si>
  <si>
    <t>filip10008@net.hr</t>
  </si>
  <si>
    <t>Arona</t>
  </si>
  <si>
    <t>https://www.index.hr/oglasi/mercedes-benz-e-klasa-coupe-cabrio-220cdi-cabrio-motorom-194ks-amg-oprema/oid/3955469</t>
  </si>
  <si>
    <t>220cdi cabrio motorom 194ks amg oprema</t>
  </si>
  <si>
    <t>https://www.index.hr/oglasi/vw-passat-variant-dizel/oid/3955381</t>
  </si>
  <si>
    <t>Mimi1973</t>
  </si>
  <si>
    <t>Dizel</t>
  </si>
  <si>
    <t>https://www.index.hr/oglasi/citroen-c4-picasso-blue-hdi-120/oid/3955343</t>
  </si>
  <si>
    <t>james.nbaallstar@gmail.com</t>
  </si>
  <si>
    <t>BLUE HDI 120</t>
  </si>
  <si>
    <t>https://www.index.hr/oglasi/dacia-logan-1-0-sce-2018-led-euro-6-bluetooth-klima-94000/oid/3955406</t>
  </si>
  <si>
    <t>AutoAurora</t>
  </si>
  <si>
    <t>Logan</t>
  </si>
  <si>
    <t>1,0 SCe • 2018 • LED • EURO 6 • BLUETOOTH • KLIMA • 94000</t>
  </si>
  <si>
    <t>https://www.index.hr/oglasi/nissan-qashqai-1-5-dci/oid/3955138</t>
  </si>
  <si>
    <t>https://www.index.hr/oglasi/vw-passat-gte/oid/3955359</t>
  </si>
  <si>
    <t>Pofuk</t>
  </si>
  <si>
    <t>GTE</t>
  </si>
  <si>
    <t>https://www.index.hr/oglasi/bmw-420xd-gran-coupe-m-paket-top-stanje-u-pdv-u/oid/3955312</t>
  </si>
  <si>
    <t>BMW 420XD GRAN COUPE-M-PAKET-TOP STANJE-u PDV-u-!!!</t>
  </si>
  <si>
    <t>https://www.index.hr/oglasi/citroen-jumper-l2h2-2-0hdi-2018g/oid/3955219</t>
  </si>
  <si>
    <t>Marija_99</t>
  </si>
  <si>
    <t>Jumper</t>
  </si>
  <si>
    <t>L2h2 2.0hdi 2018g</t>
  </si>
  <si>
    <t>https://www.index.hr/oglasi/mercedes-benz-c-klasa-t-model-220-cdi/oid/3955259</t>
  </si>
  <si>
    <t>Zoki42</t>
  </si>
  <si>
    <t>https://www.index.hr/oglasi/kia-ceed-1-0-t-gdi-eco-lx-edition-model-2020-prvi-vlasnik-tvornicko-jamstvo-jos-3-godine-72000km-motor-turbo-benzinac-jaca-verzija-120ks-reg-03-2024-rijetka-vulkansko-crvena-metalik-boja-koje-vise-nema-u-ponudi/oid/3955273</t>
  </si>
  <si>
    <t>Bozo77DU</t>
  </si>
  <si>
    <t>1.0 t-gdi eco lx edition</t>
  </si>
  <si>
    <t>https://www.index.hr/oglasi/vw-golf-vii-1-6-tdi-variant-bmt-allstar/oid/3955277</t>
  </si>
  <si>
    <t>gizmy8</t>
  </si>
  <si>
    <t>1.6 TDI Variant BMT,   Allstar</t>
  </si>
  <si>
    <t>https://www.index.hr/oglasi/peugeot-308-1-5-bluehdi-2019god/oid/3955388</t>
  </si>
  <si>
    <t>Cindori2008</t>
  </si>
  <si>
    <t>1.5 bluehdi</t>
  </si>
  <si>
    <t>https://www.index.hr/oglasi/audi-q5-2-0-tdi-sport/oid/3955178</t>
  </si>
  <si>
    <t>2.0 TDI SPORT</t>
  </si>
  <si>
    <t>https://www.index.hr/oglasi/mazda-3-cd-105-109-000km-pdv/oid/3955262</t>
  </si>
  <si>
    <t>ArgonS</t>
  </si>
  <si>
    <t>Cd 105</t>
  </si>
  <si>
    <t>https://www.index.hr/oglasi/opel-crossland-x-1-6-cdti-innovation/oid/3955223</t>
  </si>
  <si>
    <t>1.6 CDTI INNOVATION</t>
  </si>
  <si>
    <t>https://www.index.hr/oglasi/audi-a5-2-0-tdi-sport/oid/3955131</t>
  </si>
  <si>
    <t>https://www.index.hr/oglasi/mercedes-c-220-cdi-automatic-125-kw-bogat-paket-opreme/oid/3955119</t>
  </si>
  <si>
    <t>cipela</t>
  </si>
  <si>
    <t>### MERCEDES C 220 CDI AUTOMATIC 125 KW   ###</t>
  </si>
  <si>
    <t>https://www.index.hr/oglasi/opel-corsa-1-2edition-tvornicka-garancija/oid/3955097</t>
  </si>
  <si>
    <t>suncica.kc</t>
  </si>
  <si>
    <t>1.2Edition</t>
  </si>
  <si>
    <t>https://www.index.hr/oglasi/opel-astra-1-6-cdti/oid/3955130</t>
  </si>
  <si>
    <t>ivanjenkac96</t>
  </si>
  <si>
    <t>CrnaSrebrna</t>
  </si>
  <si>
    <t>https://www.index.hr/oglasi/mercedes-benz-b-klasa-b-180-d/oid/3955116</t>
  </si>
  <si>
    <t>https://www.index.hr/oglasi/bmw-serija-5-518/oid/3955137</t>
  </si>
  <si>
    <t>Zelina2204</t>
  </si>
  <si>
    <t>518</t>
  </si>
  <si>
    <t>https://www.index.hr/oglasi/mercedes-benz-c-klasa-200-cdi-avantgarde-blueefficiency-2013-god/oid/3955107</t>
  </si>
  <si>
    <t>miki4</t>
  </si>
  <si>
    <t>200 CDI AVANTGARDE Blueefficiency</t>
  </si>
  <si>
    <t>https://www.index.hr/oglasi/vw-golf-vii-1-6-tdi-dsg-hr-auto-moguca-zamjena/oid/3954927</t>
  </si>
  <si>
    <t>RI051RI</t>
  </si>
  <si>
    <t>https://www.index.hr/oglasi/bmw-f30-318d-2013g-12-mj-240-000km-reg-6-2023g-11-890-eura-moguca-zamjena/oid/3955090</t>
  </si>
  <si>
    <t>zarony</t>
  </si>
  <si>
    <t>https://www.index.hr/oglasi/peugeot-208-1-6-hdi-2015-god/oid/3955087</t>
  </si>
  <si>
    <t>regeraa11</t>
  </si>
  <si>
    <t>https://www.index.hr/oglasi/vw-golf-vii-1-6-tdi/oid/3955059</t>
  </si>
  <si>
    <t>vrubi</t>
  </si>
  <si>
    <t>https://www.index.hr/oglasi/opel-astra-1-6-cdti/oid/3954908</t>
  </si>
  <si>
    <t>tomislav_siric@live.com</t>
  </si>
  <si>
    <t>https://www.index.hr/oglasi/ford-mondeo-karavan-2-0-tdci/oid/3955054</t>
  </si>
  <si>
    <t>Mmstolarija</t>
  </si>
  <si>
    <t>2.0 tdci</t>
  </si>
  <si>
    <t>https://www.index.hr/oglasi/smart-fortwo-coupe-edition-1/oid/3955014</t>
  </si>
  <si>
    <t>Tome Zara</t>
  </si>
  <si>
    <t>Edition#1</t>
  </si>
  <si>
    <t>https://www.index.hr/oglasi/bmw-318d-profi-navi-siber-xenon-novi-lanac-reg-god-dana-soft-close-bmw-servisna-kuka/oid/3954953</t>
  </si>
  <si>
    <t>https://www.index.hr/oglasi/vw-golf-vii-1-6-tdi-dsg-highline/oid/3954851</t>
  </si>
  <si>
    <t>citio</t>
  </si>
  <si>
    <t>1.6 TDI  DSG  Highline</t>
  </si>
  <si>
    <t>https://www.index.hr/oglasi/renault-talisman-1-6-131ks/oid/3954951</t>
  </si>
  <si>
    <t>Murkić 66</t>
  </si>
  <si>
    <t>1.6/131ks</t>
  </si>
  <si>
    <t>https://www.index.hr/oglasi/vw-golf-vii-vw-golf-7-2-0-tdi-zamjena/oid/3954923</t>
  </si>
  <si>
    <t>Lovro.0909</t>
  </si>
  <si>
    <t>VW GOLF 7 2.0 TDI</t>
  </si>
  <si>
    <t>https://www.index.hr/oglasi/bmw-x1-sdrive18d-automatik-2020-1-vlasnik-kupljen-u-tomicu-18000km/oid/3954934</t>
  </si>
  <si>
    <t>valdu</t>
  </si>
  <si>
    <t>sDrive18d automatik</t>
  </si>
  <si>
    <t>https://www.index.hr/oglasi/bmw-serija-1-116d/oid/3954847</t>
  </si>
  <si>
    <t>zacko911</t>
  </si>
  <si>
    <t>116d</t>
  </si>
  <si>
    <t>https://www.index.hr/oglasi/ford-focus-business-1-5-tdci/oid/3954983</t>
  </si>
  <si>
    <t>lagri</t>
  </si>
  <si>
    <t>https://www.index.hr/oglasi/opel-astra-1-6-cdti-start-stop-nije-uvoz/oid/3954941</t>
  </si>
  <si>
    <t>https://www.index.hr/oglasi/renault-clio-1-5-dci/oid/3954845</t>
  </si>
  <si>
    <t>Simon5ric</t>
  </si>
  <si>
    <t>https://www.index.hr/oglasi/audi-a4-allroad-quattro-3-0-tdi-s-tronic-2016-servisna-garancija-u-dolasku/oid/3954750</t>
  </si>
  <si>
    <t>viskovic-automobili</t>
  </si>
  <si>
    <t>https://www.index.hr/oglasi/skoda-octavia-1-0-tsi--navigacija-park-pilot-tempomat-/oid/3954752</t>
  </si>
  <si>
    <t>https://www.index.hr/oglasi/renault-megane-grandtour-renault-megane-sw-1-5-dci-110-limited-edition-diesel-110-ks/oid/3954522</t>
  </si>
  <si>
    <t>zdravko@melcomp.hr</t>
  </si>
  <si>
    <t>Renault Megane SW 1.5 DCI 110 LIMITED EDITION, Diesel 110 KS</t>
  </si>
  <si>
    <t>01.04.2023</t>
  </si>
  <si>
    <t>https://www.index.hr/oglasi/renault-koleos-blue-dci-190-initiale-paris-x-tronic/oid/3954745</t>
  </si>
  <si>
    <t>RB - AUTO d.o.o.</t>
  </si>
  <si>
    <t>Koleos</t>
  </si>
  <si>
    <t>https://www.index.hr/oglasi/ford-fiesta-1-4-tdci/oid/3954578</t>
  </si>
  <si>
    <t>Velcoro</t>
  </si>
  <si>
    <t>1,4 TDCI</t>
  </si>
  <si>
    <t>https://www.index.hr/oglasi/citroen-c-elysee-1-6-hdi-2017god/oid/3954552</t>
  </si>
  <si>
    <t>roby_e320@hotmail.com</t>
  </si>
  <si>
    <t>1.6 HDI  2017God</t>
  </si>
  <si>
    <t>https://www.index.hr/oglasi/skoda-octavia-2-0-tdi-dsg-ambition-2020-garancija-u-dolasku/oid/3954749</t>
  </si>
  <si>
    <t>https://www.index.hr/oglasi/audi-a3-1-6-tdi/oid/3954523</t>
  </si>
  <si>
    <t>ivansti</t>
  </si>
  <si>
    <t>https://www.index.hr/oglasi/audi-a3-2-0-tdi-quattro/oid/3954533</t>
  </si>
  <si>
    <t>antonio.vlahovic</t>
  </si>
  <si>
    <t>2.0 TDI quattro</t>
  </si>
  <si>
    <t>https://www.index.hr/oglasi/ford-focus-karavan-1-0-ecoboost/oid/3954494</t>
  </si>
  <si>
    <t>qwert123</t>
  </si>
  <si>
    <t>1.0 ECOBOOST</t>
  </si>
  <si>
    <t>https://www.index.hr/oglasi/ford-c-max-1-0-eco-boost/oid/3954516</t>
  </si>
  <si>
    <t>abs3</t>
  </si>
  <si>
    <t>1.0 eco boost</t>
  </si>
  <si>
    <t>https://www.index.hr/oglasi/bmw-serija-5-3-0d/oid/3954504</t>
  </si>
  <si>
    <t>simun.mandic@hotmail.com</t>
  </si>
  <si>
    <t>3.0d</t>
  </si>
  <si>
    <t>https://www.index.hr/oglasi/smart-fortwo-coupe-1-0/oid/3954528</t>
  </si>
  <si>
    <t>https://www.index.hr/oglasi/renault-megane-grandtour-renault-megane-sw-1-5-dci-90-energy-business-diesel-90-ks/oid/3954497</t>
  </si>
  <si>
    <t>Renault Megane SW 1.5 DCI 90 Energy Business, Diesel 90 KS</t>
  </si>
  <si>
    <t>https://www.index.hr/oglasi/skoda-octavia-combi-skoda-octavia-1-6tdi-style-kao-nova/oid/3954489</t>
  </si>
  <si>
    <t>ehusic12</t>
  </si>
  <si>
    <t>Škoda Octavia 1.6TDI, Style, kao nova!</t>
  </si>
  <si>
    <t>https://www.index.hr/oglasi/renault-megane-grandtour-renault-megane-sw-1-5-dci-110-limited-edition-diesel-110-ks/oid/3954506</t>
  </si>
  <si>
    <t>https://www.index.hr/oglasi/mercedes-benz-b-klasa-180-cdi-sport-tourer-blueefficiency/oid/3954415</t>
  </si>
  <si>
    <t>ninainina</t>
  </si>
  <si>
    <t>180 CDI  SPORT TOURER  blueefficiency</t>
  </si>
  <si>
    <t>CrnaLjubičasta</t>
  </si>
  <si>
    <t>https://www.index.hr/oglasi/mercedes-benz-e-klasa-coupe-250-amg/oid/3954493</t>
  </si>
  <si>
    <t>Edo1807</t>
  </si>
  <si>
    <t>E coupe 250 AMG</t>
  </si>
  <si>
    <t>https://www.index.hr/oglasi/renault-megane-1-5-dci/oid/3954393</t>
  </si>
  <si>
    <t>mat14</t>
  </si>
  <si>
    <t>https://www.index.hr/oglasi/alfa-romeo-giulietta-2-0-jtdm-tct/oid/3954422</t>
  </si>
  <si>
    <t>črnamamba</t>
  </si>
  <si>
    <t>2.0 jtdm TCT</t>
  </si>
  <si>
    <t>https://www.index.hr/oglasi/peugeot-2008-1-6-e-hdi/oid/3954455</t>
  </si>
  <si>
    <t>edac</t>
  </si>
  <si>
    <t>1,6 e-HDi</t>
  </si>
  <si>
    <t>https://www.index.hr/oglasi/renault-clio-1-5-dci-tech-led-tempomat-reg-7-2023/oid/3954335</t>
  </si>
  <si>
    <t>https://www.index.hr/oglasi/tesla-model-s-85-d-dozivotno-gratis-punjenje/oid/3954170</t>
  </si>
  <si>
    <t>Bing047</t>
  </si>
  <si>
    <t>Tesla</t>
  </si>
  <si>
    <t>Model S</t>
  </si>
  <si>
    <t>85 D</t>
  </si>
  <si>
    <t>BijelaZlatna</t>
  </si>
  <si>
    <t>https://www.index.hr/oglasi/suzuki-vitara-1-4-s-4wd-2018-god-reg-01-24/oid/3954289</t>
  </si>
  <si>
    <t>dr1221</t>
  </si>
  <si>
    <t>1.4 S 4WD</t>
  </si>
  <si>
    <t>https://www.index.hr/oglasi/mercedes-c220-cdi-automatik-siber-head-up/oid/3954080</t>
  </si>
  <si>
    <t>Auto Centar Jan</t>
  </si>
  <si>
    <t>https://www.index.hr/oglasi/renault-clio-1-5-dci-2014-100-000-km/oid/3954056</t>
  </si>
  <si>
    <t>Escor</t>
  </si>
  <si>
    <t>https://www.index.hr/oglasi/nissan-qashqai-1-5-dci-kupljen-u-hr-1-vlasnica-servisna-knjiga/oid/3954161</t>
  </si>
  <si>
    <t>https://www.index.hr/oglasi/hyundai-i40-1-7-crdi/oid/3954135</t>
  </si>
  <si>
    <t>m_ivic10@hotmail.com</t>
  </si>
  <si>
    <t>1.7 crdi</t>
  </si>
  <si>
    <t>https://www.index.hr/oglasi/toyota-corolla-hb-1-8/oid/3954041</t>
  </si>
  <si>
    <t>andrija.pavlic@gmail.com</t>
  </si>
  <si>
    <t>1.8</t>
  </si>
  <si>
    <t>https://www.index.hr/oglasi/land-rover-range-rover-evoque-2-0-pure-td4/oid/3953903</t>
  </si>
  <si>
    <t>2.0 Pure TD4</t>
  </si>
  <si>
    <t>Sport i glazba</t>
  </si>
  <si>
    <t>1.6cdti</t>
  </si>
  <si>
    <t>https://www.index.hr/oglasi/volvo-xc40-d4-awd/oid/3953946</t>
  </si>
  <si>
    <t>XC40</t>
  </si>
  <si>
    <t>D4 AWD</t>
  </si>
  <si>
    <t>https://www.index.hr/oglasi/renault-clio-1-5-dci/oid/3954078</t>
  </si>
  <si>
    <t>velaw900@gmail.com</t>
  </si>
  <si>
    <t>https://www.index.hr/oglasi/audi-a4-2-o-tdi-ambition/oid/3953973</t>
  </si>
  <si>
    <t>Mikibobek</t>
  </si>
  <si>
    <t>2.o tdi ambition</t>
  </si>
  <si>
    <t>https://www.index.hr/oglasi/bmw-x1-f48-2-0-tdi-150-ks-reg-08-23-savrseno-stanje-graraziran-vlasnica-6-god-servisna/oid/3953819</t>
  </si>
  <si>
    <t>davordavorc</t>
  </si>
  <si>
    <t>https://www.index.hr/oglasi/peugeot-308-sw-1-5-bluehdi/oid/3953926</t>
  </si>
  <si>
    <t>https://www.index.hr/oglasi/opel-insignia-1-6-cdti/oid/3954005</t>
  </si>
  <si>
    <t>kisesvecan</t>
  </si>
  <si>
    <t>1.6.cdti</t>
  </si>
  <si>
    <t>https://www.index.hr/oglasi/audi-a4-avant-2-0-tdi-sport-140kw/oid/3953774</t>
  </si>
  <si>
    <t>Terminator-5</t>
  </si>
  <si>
    <t>https://www.index.hr/oglasi/suzuki-sx4-s-cross-1-4-hybrid/oid/3953769</t>
  </si>
  <si>
    <t>tonka0413@net.hr</t>
  </si>
  <si>
    <t>1,4 Hybrid</t>
  </si>
  <si>
    <t>https://www.index.hr/oglasi/vw-passat-2-0-tdi-4motion-automatik/oid/3953770</t>
  </si>
  <si>
    <t>https://www.index.hr/oglasi/bmw-serija-4-gran-coupe-425d-grand-coupe-luxury-line/oid/3953830</t>
  </si>
  <si>
    <t>425d Grand coupe Luxury line</t>
  </si>
  <si>
    <t>https://www.index.hr/oglasi/volvo-s90-d3-automatik/oid/3953871</t>
  </si>
  <si>
    <t>S90</t>
  </si>
  <si>
    <t>D3 automatik</t>
  </si>
  <si>
    <t>https://www.index.hr/oglasi/hyundai-tucson-1-7-crdi-85kw/oid/3953773</t>
  </si>
  <si>
    <t>fb_111560201366043</t>
  </si>
  <si>
    <t>1.7 CRDi,.. 85kw..</t>
  </si>
  <si>
    <t>https://www.index.hr/oglasi/vw-polo-1-6-tdi-dsg-highline-automatik/oid/3953930</t>
  </si>
  <si>
    <t>krdz123</t>
  </si>
  <si>
    <t>1.6 TDI DSG highline AUTOMATIK</t>
  </si>
  <si>
    <t>https://www.index.hr/oglasi/skoda-octavia-combi-1-6-tdi/oid/3953755</t>
  </si>
  <si>
    <t>AUTO STOP</t>
  </si>
  <si>
    <t>https://www.index.hr/oglasi/renault-scenic-1-5-dci/oid/3953761</t>
  </si>
  <si>
    <t>1.5 dCi</t>
  </si>
  <si>
    <t>https://www.index.hr/oglasi/vw-passat-variant-1-6-tdi-exlusive/oid/3953764</t>
  </si>
  <si>
    <t>1.6 Tdi exlusive</t>
  </si>
  <si>
    <t>https://www.index.hr/oglasi/renault-megane-grandtour-1-5-dci/oid/3953745</t>
  </si>
  <si>
    <t>https://www.index.hr/oglasi/renault-megane-1-5-dci-edc/oid/3953733</t>
  </si>
  <si>
    <t>Megane122</t>
  </si>
  <si>
    <t>1.5 dci EDC</t>
  </si>
  <si>
    <t>https://www.index.hr/oglasi/mercedes-benz-b-klasa-1-5-automatik/oid/3953707</t>
  </si>
  <si>
    <t>Ggrace</t>
  </si>
  <si>
    <t>https://www.index.hr/oglasi/vw-t-roc-1-0-tsi-design-85kw-tvornicko-jamstvo-straznja-parkirna-kamera/oid/3953713</t>
  </si>
  <si>
    <t>sparavec</t>
  </si>
  <si>
    <t>1.0 TSI DESIGN</t>
  </si>
  <si>
    <t>https://www.index.hr/oglasi/volvo-v40-d2/oid/3953693</t>
  </si>
  <si>
    <t>AdryProdaja</t>
  </si>
  <si>
    <t>https://www.index.hr/oglasi/skoda-octavia-1-6-tdi-dsg-reg-godinu-dana/oid/3953717</t>
  </si>
  <si>
    <t>ksara</t>
  </si>
  <si>
    <t>https://www.index.hr/oglasi/renault-clio-limited-energy-dci-75/oid/3953104</t>
  </si>
  <si>
    <t>https://www.index.hr/oglasi/vw-golf-vii-2-0-tdi/oid/3953695</t>
  </si>
  <si>
    <t>Karlo2002</t>
  </si>
  <si>
    <t>https://www.index.hr/oglasi/vw-golf-vii-1-6-tdi-variant/oid/3953672</t>
  </si>
  <si>
    <t>Mariotutu</t>
  </si>
  <si>
    <t>1.6 TDI VARIANT</t>
  </si>
  <si>
    <t>https://www.index.hr/oglasi/skoda-rapid-1-4-tdi/oid/3953106</t>
  </si>
  <si>
    <t>https://www.index.hr/oglasi/ford-kuga-1-5-ecoboost/oid/3953669</t>
  </si>
  <si>
    <t>Buda A</t>
  </si>
  <si>
    <t>1.5 ecoboost</t>
  </si>
  <si>
    <t>https://www.index.hr/oglasi/vw-beetle-2-0-tdi/oid/3953661</t>
  </si>
  <si>
    <t>mkkmatija</t>
  </si>
  <si>
    <t>Beetle</t>
  </si>
  <si>
    <t>https://www.index.hr/oglasi/vw-golf-7-1-6tdi-navigacija-pdc-mf-led-tempomat-reg-1g/oid/3953681</t>
  </si>
  <si>
    <t>https://www.index.hr/oglasi/volvo-v40-d3-r-design-150-ks--led-shz-virt/oid/3953062</t>
  </si>
  <si>
    <t>https://www.index.hr/oglasi/volvo-xc90-d4-r-design-190-ks--led-acc-shz-virt/oid/3953067</t>
  </si>
  <si>
    <t>XC90</t>
  </si>
  <si>
    <t>https://www.index.hr/oglasi/bmw-330e-aut--m-sportpaket-292-ks--virt-led-shz-dab/oid/3953074</t>
  </si>
  <si>
    <t>https://www.index.hr/oglasi/volvo-s60-cc-d3-momentum-150-ks--xen-virt-shz/oid/3953069</t>
  </si>
  <si>
    <t>https://www.index.hr/oglasi/vw-passat-2-0-tdi-comfortline--navigacija-/oid/3953107</t>
  </si>
  <si>
    <t>https://www.index.hr/oglasi/audi-a5-sb-40-tfsi-aut--204-ks--virt-matrix-acc-shz/oid/3953066</t>
  </si>
  <si>
    <t>https://www.index.hr/oglasi/opel-corsa-1-2-twinport-ecotec-selection/oid/3953629</t>
  </si>
  <si>
    <t>kaan</t>
  </si>
  <si>
    <t>1,2  Twinport - Ecotec - SELECTION</t>
  </si>
  <si>
    <t>https://www.index.hr/oglasi/volvo-v90-d4-momentum-190-ks--led-kam-acc-shz/oid/3953070</t>
  </si>
  <si>
    <t>V90</t>
  </si>
  <si>
    <t>https://www.index.hr/oglasi/audi-a6-40tdi-s-tronic-s-line--navi-led-kamera-/oid/3953108</t>
  </si>
  <si>
    <t>https://www.index.hr/oglasi/mercedes-cla-180d-sb-7g-dct-116-ks--navi-shz-parka-tem-koza/oid/3953068</t>
  </si>
  <si>
    <t>https://www.index.hr/oglasi/volvo-v40-d3-momentum-150-ks--led-acc-kam-shz/oid/3953073</t>
  </si>
  <si>
    <t>https://www.index.hr/oglasi/volvo-v40-d2-kinetic-120-ks--led-pdc-shz/oid/3953079</t>
  </si>
  <si>
    <t>https://www.index.hr/oglasi/mercedes-c-200-t-4matic-9g--197-ks--led-kam-shz-tem-comand/oid/3953071</t>
  </si>
  <si>
    <t>https://www.index.hr/oglasi/mercedes-cla-180d-sb-7g-dct-116-ks--navi-koza-shz-parka-mfl-tem/oid/3953063</t>
  </si>
  <si>
    <t>https://www.index.hr/oglasi/audi-a4-av--45-tdi-quattro-s-tr--231-ks--matrix-stdhz-acc-shz/oid/3953075</t>
  </si>
  <si>
    <t>https://www.index.hr/oglasi/volvo-v40-d2-inscription-120-ks--led-pano-kam-shz-koza/oid/3953092</t>
  </si>
  <si>
    <t>https://www.index.hr/oglasi/mercedes-c-180d-t-9g--122-ks--kam-led-acc-shz-parkass-mfl/oid/3953093</t>
  </si>
  <si>
    <t>https://www.index.hr/oglasi/volvo-v40-d2-momentum-120-ks--led-virt-pdc-shz/oid/3953097</t>
  </si>
  <si>
    <t>https://www.index.hr/oglasi/bmw-320d-190-ks--g20-novi-mod--prof-led-hifi-shz-pdc-m/oid/3953086</t>
  </si>
  <si>
    <t>https://www.index.hr/oglasi/bmw-x3-xdrive30d-aut--m-sport-265-ks--led-acc-head-shz/oid/3953081</t>
  </si>
  <si>
    <t>https://www.index.hr/oglasi/vw-tiguan-allspace-2-0-dsg-comfortl-150-ks--virt-led-360-acc/oid/3953098</t>
  </si>
  <si>
    <t>https://www.index.hr/oglasi/volvo-v90-t6-awd-inscription-320-ks--led-acc-shz-virt/oid/3953080</t>
  </si>
  <si>
    <t>https://www.index.hr/oglasi/skoda-octavia-combi-1-0-tsi-dsg-style-110-ks--columb-led-4xshz-memo/oid/3953083</t>
  </si>
  <si>
    <t>https://www.index.hr/oglasi/volvo-s90-d4-awd-r-design-190-ks--led-acc-head-shz/oid/3953088</t>
  </si>
  <si>
    <t>https://www.index.hr/oglasi/volvo-s90-d3-momentum-150-ks--led-kam-acc-shz-virt/oid/3953099</t>
  </si>
  <si>
    <t>https://www.index.hr/oglasi/volvo-v40-t3-inscription-152-ks--led-acc-shz-virt/oid/3953091</t>
  </si>
  <si>
    <t>https://www.index.hr/oglasi/bmw-340i-tour--aut--326-ks--m-sport-m-paket-led-shz-tem/oid/3953095</t>
  </si>
  <si>
    <t>https://www.index.hr/oglasi/volvo-xc90-d4-inscription-190-ks--7-sjedala-led-acc-koza-shz/oid/3953090</t>
  </si>
  <si>
    <t>https://www.index.hr/oglasi/volvo-v90-d4-momentum-190-ks--led-virt-shz/oid/3953085</t>
  </si>
  <si>
    <t>https://www.index.hr/oglasi/volvo-v90-d5-awd-momentum-235-ks--led-pano-acc-shz/oid/3953096</t>
  </si>
  <si>
    <t>https://www.index.hr/oglasi/mercedes-e-220d-4matic-9g--avantg-194-ks--led-kam-stdhz-comand/oid/3953089</t>
  </si>
  <si>
    <t>https://www.index.hr/oglasi/audi-a6-avant-40-tdi-aut--204-ks--virt-matrix-acc-4xshz-koza/oid/3953103</t>
  </si>
  <si>
    <t>https://www.index.hr/oglasi/volvo-xc90-d4-momentum-190-ks--7-sjedala-led-kam-acc/oid/3953087</t>
  </si>
  <si>
    <t>https://www.index.hr/oglasi/peugeot-308-sw-1-6-hdi/oid/3952339</t>
  </si>
  <si>
    <t>skaligari</t>
  </si>
  <si>
    <t>31.03.2023</t>
  </si>
  <si>
    <t>https://www.index.hr/oglasi/opel-insignia-karavan-2-0-cdti/oid/3952249</t>
  </si>
  <si>
    <t>Tubak_P</t>
  </si>
  <si>
    <t>2.0 CDTI</t>
  </si>
  <si>
    <t>https://www.index.hr/oglasi/opel-insignia-1-6-cdti-at/oid/3953057</t>
  </si>
  <si>
    <t>https://www.index.hr/oglasi/volvo-v90-d4-momentum-190-ks--led-acc-pdc-shz/oid/3953102</t>
  </si>
  <si>
    <t>https://www.index.hr/oglasi/peugeot-3008-1-6-bluehdi-120-s-amp-amp-s-active-aut-/oid/3953055</t>
  </si>
  <si>
    <t>https://www.index.hr/oglasi/peugeot-5008-1-6-bluehdi/oid/3952304</t>
  </si>
  <si>
    <t>ivicajukic1</t>
  </si>
  <si>
    <t>1.6 BLUEHDI</t>
  </si>
  <si>
    <t>https://www.index.hr/oglasi/volvo-v40-d2-kinetic-120-ks--tem-pdc-navi/oid/3953094</t>
  </si>
  <si>
    <t>https://www.index.hr/oglasi/renault-fluence-1-5-dci-2014-g-kupljen-u-hrvatskoj-akcija-subota-4-999-eur/oid/3952149</t>
  </si>
  <si>
    <t>Fer auto d.o.o.</t>
  </si>
  <si>
    <t>Fluence</t>
  </si>
  <si>
    <t>1.5 DCI 2014.g., kupljen u Hrvatskoj, akcija SUBOTA 4.999 EUR</t>
  </si>
  <si>
    <t>https://www.index.hr/oglasi/renault-megane-grandtour-1-5-dci-led-alu-17/oid/3952235</t>
  </si>
  <si>
    <t>fb_2342713509104985</t>
  </si>
  <si>
    <t>https://www.index.hr/oglasi/volvo-xc90-d5-awd-momentum-235-ks--7-sjedala-led-acc-360-shz/oid/3953082</t>
  </si>
  <si>
    <t>https://www.index.hr/oglasi/skoda-scala-1-0-tsi-monte-carlo/oid/3952124</t>
  </si>
  <si>
    <t>XeroRegrett</t>
  </si>
  <si>
    <t>Scala</t>
  </si>
  <si>
    <t>1.0 TSI Monte Carlo</t>
  </si>
  <si>
    <t>https://www.index.hr/oglasi/audi-a1-1-6-tdi-s-tronic-s-line-jako-atraktivan-2014-god-automatik-171000-km-reg-08-2023-11750-eura/oid/3952056</t>
  </si>
  <si>
    <t>zadrozg</t>
  </si>
  <si>
    <t>S-tronic S-LINE</t>
  </si>
  <si>
    <t>https://www.index.hr/oglasi/audi-a3-2-0-tdi-sport-s-tronic/oid/3952071</t>
  </si>
  <si>
    <t>cafeAi</t>
  </si>
  <si>
    <t>2.0 tdi sport s tronic</t>
  </si>
  <si>
    <t>https://www.index.hr/oglasi/audi-a6-2-0-tdi-savrseno-stanje-reg-03-2024-garaziran/oid/3952267</t>
  </si>
  <si>
    <t>https://www.index.hr/oglasi/kia-ev6-gtline/oid/3952148</t>
  </si>
  <si>
    <t>darko.durdevic07@gmail.com</t>
  </si>
  <si>
    <t>EV6</t>
  </si>
  <si>
    <t>GTLINE</t>
  </si>
  <si>
    <t>https://www.index.hr/oglasi/kia-ev6-gt-line-premium/oid/3952188</t>
  </si>
  <si>
    <t>GT LINE PREMIUM</t>
  </si>
  <si>
    <t>https://www.index.hr/oglasi/audi-a4-2-0-tdi/oid/3952008</t>
  </si>
  <si>
    <t>marku777</t>
  </si>
  <si>
    <t>https://www.index.hr/oglasi/ford-puma-1-0-ecoboost-mhev-hybrid-titanium/oid/3952062</t>
  </si>
  <si>
    <t>Rora.zg</t>
  </si>
  <si>
    <t>Puma</t>
  </si>
  <si>
    <t>1.0 Ecoboost MHEV Hybrid</t>
  </si>
  <si>
    <t>https://www.index.hr/oglasi/cupra-formentor-1-4-vz-hybrid-180kw/oid/3951947</t>
  </si>
  <si>
    <t>nestrealestate</t>
  </si>
  <si>
    <t>Cupra</t>
  </si>
  <si>
    <t>Formentor</t>
  </si>
  <si>
    <t>1.4 VZ Hybrid 180kw</t>
  </si>
  <si>
    <t>https://www.index.hr/oglasi/renault-captur-0-9-tce-dynamique/oid/3951804</t>
  </si>
  <si>
    <t>denamarki</t>
  </si>
  <si>
    <t>0.9 tce</t>
  </si>
  <si>
    <t>https://www.index.hr/oglasi/mercedes-benz-b-klasa-b-200-amg/oid/3951990</t>
  </si>
  <si>
    <t>kulina pomagala</t>
  </si>
  <si>
    <t>B 200 AMG</t>
  </si>
  <si>
    <t>https://www.index.hr/oglasi/audi-a4-allroad-quattro-2-0-tdi-automatik/oid/3951878</t>
  </si>
  <si>
    <t>zkosec</t>
  </si>
  <si>
    <t>https://www.index.hr/oglasi/audi-a4-avant-2-0-tdi/oid/3951675</t>
  </si>
  <si>
    <t>josipstefancic99@gmail.com</t>
  </si>
  <si>
    <t>https://www.index.hr/oglasi/bmw-3-2-0-sportline/oid/3951723</t>
  </si>
  <si>
    <t>Elena12</t>
  </si>
  <si>
    <t>2.0 SPORTLINE</t>
  </si>
  <si>
    <t>https://www.index.hr/oglasi/audi-a3-sportback-2-0-tdi/oid/3952010</t>
  </si>
  <si>
    <t>petar007</t>
  </si>
  <si>
    <t>https://www.index.hr/oglasi/opel-astra-karavan-1-6cdti-hr-auto/oid/3951750</t>
  </si>
  <si>
    <t>https://www.index.hr/oglasi/skoda-superb-1-6-tdi-navi-kamera-alu-tempomat-servisna/oid/3951638</t>
  </si>
  <si>
    <t>https://www.index.hr/oglasi/vw-golf-7-1-6-tdi-2015-god-270-tkm-reg-7-7-2023-10700-dsg-7-brzina/oid/3951500</t>
  </si>
  <si>
    <t>Rukavina98451</t>
  </si>
  <si>
    <t>https://www.index.hr/oglasi/vw-golf-vii-1-6-tdi-81kw-110ks-euro6-2015-godina-reg-8-23-lounge-oprema-automatska-klima-park-senzori-grijanje-sjedala-mf-volan-tempomat-putno-alu-el-sklapanje-retrovizora/oid/3951462</t>
  </si>
  <si>
    <t>https://www.index.hr/oglasi/skoda-fabia-1-6-tdi-dizel/oid/3951551</t>
  </si>
  <si>
    <t>SeveGa</t>
  </si>
  <si>
    <t>https://www.index.hr/oglasi/opel-corsa-1-3-cdti-cosmo/oid/3951801</t>
  </si>
  <si>
    <t>Jeja55</t>
  </si>
  <si>
    <t>1.3 CDTI cosmo</t>
  </si>
  <si>
    <t>Seva</t>
  </si>
  <si>
    <t>https://www.index.hr/oglasi/renault-captur-1-5dci-zen-intens/oid/3951577</t>
  </si>
  <si>
    <t>1.5dci ZEN INTENS</t>
  </si>
  <si>
    <t>https://www.index.hr/oglasi/audi-a4-avant-20-tdi-sport/oid/3951408</t>
  </si>
  <si>
    <t>https://www.index.hr/oglasi/opel-grandland-x-1-5-cdti/oid/3951624</t>
  </si>
  <si>
    <t>kika20101509</t>
  </si>
  <si>
    <t>1.5 CDTi</t>
  </si>
  <si>
    <t>https://www.index.hr/oglasi/vw-golf-viii-2-0-tdi-full-iq-led-svjetla-kamera-ambient-light-velika-navigacija-senzor-mrtvog-kuta-keyless-go-acc-lineassist-led-kvake-putujuci-zmigavci-park-pilot/oid/3951412</t>
  </si>
  <si>
    <t>https://www.index.hr/oglasi/peugeot-2008-2008-1-6-bluehdi-73kw-style/oid/3951454</t>
  </si>
  <si>
    <t>KBoris1</t>
  </si>
  <si>
    <t>2008 1,6 BlueHDI 73KW Style</t>
  </si>
  <si>
    <t>https://www.index.hr/oglasi/ford-fiesta-1-5-tdci-2015-g-reg-10-23-top-stanje-bez-ulaganja/oid/3951736</t>
  </si>
  <si>
    <t>Vinkl</t>
  </si>
  <si>
    <t>1.5 TDCI</t>
  </si>
  <si>
    <t>https://www.index.hr/oglasi/renault-kangoo-1-5dci-confort/oid/3951398</t>
  </si>
  <si>
    <t>alatka1701</t>
  </si>
  <si>
    <t>Kangoo</t>
  </si>
  <si>
    <t>1,5dci confort</t>
  </si>
  <si>
    <t>https://www.index.hr/oglasi/vw-passat-variant-1-6-tdi-reg-10-23-navigacija-park-senzori-park-pilot-radar-el-sklapanje-retrovizora-mf-volan-modovi-voznje-ergo-sjedala/oid/3951423</t>
  </si>
  <si>
    <t>https://www.index.hr/oglasi/vw-passat-1-6-tdi-reg-10-23-navigacija-park-senzori-park-pilot-radar-el-sklapanje-retrovizora-mf-volan-modovi-voznje-ergo-sjedala/oid/3951427</t>
  </si>
  <si>
    <t>https://www.index.hr/oglasi/peugeot-308-motor-1-6-disel-86kw/oid/3951350</t>
  </si>
  <si>
    <t>espresso.nabava@gmail.com</t>
  </si>
  <si>
    <t>Motor 1,6 disel 86kw</t>
  </si>
  <si>
    <t>https://www.index.hr/oglasi/vw-t-roc-1-6tdi-style-grijanje-sjedala-garancija-12mj-u-pdv-u/oid/3951381</t>
  </si>
  <si>
    <t>1.6TDI</t>
  </si>
  <si>
    <t>https://www.index.hr/oglasi/dacia-duster-1-5-dci/oid/3951407</t>
  </si>
  <si>
    <t>Želja1988</t>
  </si>
  <si>
    <t>1.5.dci</t>
  </si>
  <si>
    <t>https://www.index.hr/oglasi/hyundai-tucson-1-7-crdi/oid/3951082</t>
  </si>
  <si>
    <t>1,7 CRDi</t>
  </si>
  <si>
    <t>https://www.index.hr/oglasi/toyota-verso-2-0-d-4d-stella/oid/3951103</t>
  </si>
  <si>
    <t>matija206</t>
  </si>
  <si>
    <t>Verso</t>
  </si>
  <si>
    <t>2.0 D-4D STELLA</t>
  </si>
  <si>
    <t>https://www.index.hr/oglasi/citroen-c1-1-0-samo-40-000-kilometara/oid/3951086</t>
  </si>
  <si>
    <t>Terza</t>
  </si>
  <si>
    <t>C1</t>
  </si>
  <si>
    <t>https://www.index.hr/oglasi/bmw-serija-5-touring-520d-g31-touring-sportline/oid/3951318</t>
  </si>
  <si>
    <t>HrvojeZeta</t>
  </si>
  <si>
    <t>520d G31 touring Sportline</t>
  </si>
  <si>
    <t>Svijetlo plavaSvijetlo siva</t>
  </si>
  <si>
    <t>https://www.index.hr/oglasi/audi-a5-2-0-tdi-sportback-full-automatik-s-tronic-140-kw-190-ks-2017-godina-73-000-km-original-stanje-novoo-matrix-led-svjetla-keyless-go-chrom-paket-servisna-2-kljuca-koza/oid/3951122</t>
  </si>
  <si>
    <t>https://www.index.hr/oglasi/mercedes-benz-glc-250-d-bluetec-4matic-9g-tronic-sportpaket-amg-line/oid/3826951</t>
  </si>
  <si>
    <t>250 D BlueTEC</t>
  </si>
  <si>
    <t>19.01.2023</t>
  </si>
  <si>
    <t>https://www.index.hr/oglasi/bmw-serija-1-116-d-edition-2-0-diesel-115-ks-automatik-navigacija-chrom-paket-black-edition-alu-felge-top-stanje-2013-model/oid/3951072</t>
  </si>
  <si>
    <t>https://www.index.hr/oglasi/mercedes-benz-glc-220-d-bluetec-4matic-9g-tronic-sportpaket-amg-line/oid/3826941</t>
  </si>
  <si>
    <t>220 D BlueTEC</t>
  </si>
  <si>
    <t>https://www.index.hr/oglasi/hyundai-i30-1-4-crdi-i-like-full-oprema-redizajn-2016-godina-nije-uvoz-hr-auto-samo-75-000-km-diesel-6-brzina-90-ks-garaziran-kao-nov-11-999/oid/3951083</t>
  </si>
  <si>
    <t xml:space="preserve"> 1.4 CRDI DIESEL I LIKE - FULL OPREMA - CLIMATRONIC</t>
  </si>
  <si>
    <t>https://www.index.hr/oglasi/bmw-gt-320d-automatik-puno-opreme-bez-prijenosa-r-1/oid/3950738</t>
  </si>
  <si>
    <t>hoggar</t>
  </si>
  <si>
    <t>https://www.index.hr/oglasi/mercedes-benz-gla-200d-amg/oid/3951032</t>
  </si>
  <si>
    <t>Marija2108</t>
  </si>
  <si>
    <t>200d AMG</t>
  </si>
  <si>
    <t>https://www.index.hr/oglasi/ford-mondeo-2-0-tdci--navigacija-/oid/3950570</t>
  </si>
  <si>
    <t>https://www.index.hr/oglasi/ford-mondeo-business-2-0-tdci/oid/3950632</t>
  </si>
  <si>
    <t>https://www.index.hr/oglasi/mitsubishi-space-star-1-2-invite/oid/3950630</t>
  </si>
  <si>
    <t>https://www.index.hr/oglasi/mercedes-b-klasa-180d/oid/3950640</t>
  </si>
  <si>
    <t>https://www.index.hr/oglasi/range-rover-velar-2-0d-awd-se-r-dynamic--panorama-kamera-merdian-/oid/3950573</t>
  </si>
  <si>
    <t>https://www.index.hr/oglasi/fiat-tipo-sw-1-6-mjt-automatik--navigacija-kamera-/oid/3950575</t>
  </si>
  <si>
    <t>Tipo</t>
  </si>
  <si>
    <t>https://www.index.hr/oglasi/skoda-octavia-1-6-tdi-ambition/oid/3950629</t>
  </si>
  <si>
    <t>https://www.index.hr/oglasi/vw-golf-vii-1-0-tsi-110ks--grijanje-sjedala-tempomat-park-pilot-/oid/3950577</t>
  </si>
  <si>
    <t>https://www.index.hr/oglasi/renault-clio-limited-energy-dci-75/oid/3950636</t>
  </si>
  <si>
    <t>https://www.index.hr/oglasi/renault-megane-blue-dci-115-limited/oid/3950633</t>
  </si>
  <si>
    <t>https://www.index.hr/oglasi/volvo-v90-d3-automatik--panorama-koza-led-navi-/oid/3950571</t>
  </si>
  <si>
    <t>https://www.index.hr/oglasi/renault-clio-limited-energy-dci-75/oid/3950635</t>
  </si>
  <si>
    <t>https://www.index.hr/oglasi/kia-stonic-1-2-gas/oid/3950631</t>
  </si>
  <si>
    <t>https://www.index.hr/oglasi/audi-q3-35tdi-sportback-s-tronic-s-line--virtual-led-kamera-360-/oid/3950574</t>
  </si>
  <si>
    <t>https://www.index.hr/oglasi/renault-clio-limited-energy-dci-75/oid/3950637</t>
  </si>
  <si>
    <t>https://www.index.hr/oglasi/porsche-911-carrera-4s/oid/3950638</t>
  </si>
  <si>
    <t>Porsche</t>
  </si>
  <si>
    <t>911</t>
  </si>
  <si>
    <t>https://www.index.hr/oglasi/volvo-v90-d3-automatik--led-kamera-grijanje-sjedala-/oid/3950569</t>
  </si>
  <si>
    <t>https://www.index.hr/oglasi/fiat-500-abarth-165-turismo/oid/3950642</t>
  </si>
  <si>
    <t>https://www.index.hr/oglasi/bmw-x1-18d-automatik--navigacija-led-/oid/3950576</t>
  </si>
  <si>
    <t>https://www.index.hr/oglasi/land-rover-range-rover-sport-hse-dynamic-3-0d-awd/oid/3950641</t>
  </si>
  <si>
    <t>https://www.index.hr/oglasi/renault-clio-1-2-16v-limited/oid/3950553</t>
  </si>
  <si>
    <t>https://www.index.hr/oglasi/renault-clio-zen-1-5-dci/oid/3950634</t>
  </si>
  <si>
    <t>https://www.index.hr/oglasi/bmw-x1-s18d-advantage-s-opremom-iz-sportline/oid/3949831</t>
  </si>
  <si>
    <t>itomlj17</t>
  </si>
  <si>
    <t>s18d advantage s opremom iz sportline</t>
  </si>
  <si>
    <t>30.03.2023</t>
  </si>
  <si>
    <t>https://www.index.hr/oglasi/skoda-octavia-combi-1-6-tdi/oid/3949906</t>
  </si>
  <si>
    <t>apalada</t>
  </si>
  <si>
    <t>https://www.index.hr/oglasi/mercedes-e-klasa-amg-e53-4matic/oid/3950639</t>
  </si>
  <si>
    <t>https://www.index.hr/oglasi/toyota-yaris-1-5-hybrid/oid/3950118</t>
  </si>
  <si>
    <t>rakov</t>
  </si>
  <si>
    <t>Toyota Yaris 1.5 hybrid</t>
  </si>
  <si>
    <t>https://www.index.hr/oglasi/ford-focus-1-6-tdci-titanium-reg/oid/3949624</t>
  </si>
  <si>
    <t>filipp96</t>
  </si>
  <si>
    <t>1.6 TDCI TITANIUM</t>
  </si>
  <si>
    <t>https://www.index.hr/oglasi/vw-caddy-1-6tdi/oid/3949729</t>
  </si>
  <si>
    <t>Asimetija</t>
  </si>
  <si>
    <t>https://www.index.hr/oglasi/peugeot-3008-1-6-bluehdi/oid/3949786</t>
  </si>
  <si>
    <t>TeaBud1998</t>
  </si>
  <si>
    <t>1.6  BlueHDI</t>
  </si>
  <si>
    <t>https://www.index.hr/oglasi/renault-captur-dci-95-intens/oid/3950556</t>
  </si>
  <si>
    <t>AC Zadar doo</t>
  </si>
  <si>
    <t>https://www.index.hr/oglasi/renault-captur-1-5-dci-helly-hensen/oid/3949818</t>
  </si>
  <si>
    <t>gordana zbiljski</t>
  </si>
  <si>
    <t>https://www.index.hr/oglasi/skoda-octavia-1-6-tdi/oid/3949890</t>
  </si>
  <si>
    <t>Boxy23</t>
  </si>
  <si>
    <t>https://www.index.hr/oglasi/ford-focus-1-5-tdci-business-hr-porijeklo/oid/3949488</t>
  </si>
  <si>
    <t>https://www.index.hr/oglasi/vw-caddy/oid/3949855</t>
  </si>
  <si>
    <t>Jadredubrovnik</t>
  </si>
  <si>
    <t>https://www.index.hr/oglasi/skoda-octavia-combi-1-6-tdi-reg-10-2023/oid/3949559</t>
  </si>
  <si>
    <t>https://www.index.hr/oglasi/vw-passat-1-6-dsg/oid/3949694</t>
  </si>
  <si>
    <t>sb1708</t>
  </si>
  <si>
    <t>https://www.index.hr/oglasi/ford-focus-karavan-2-0-tdci-2015-god-automatik/oid/3949649</t>
  </si>
  <si>
    <t>Padawan</t>
  </si>
  <si>
    <t>2.0 TDCi</t>
  </si>
  <si>
    <t>https://www.index.hr/oglasi/vw-touran-1-6/oid/3949528</t>
  </si>
  <si>
    <t>Mrnjesa</t>
  </si>
  <si>
    <t>https://www.index.hr/oglasi/peugeot-208-1-2i-style/oid/3949684</t>
  </si>
  <si>
    <t>Domba83</t>
  </si>
  <si>
    <t>1.2i Style</t>
  </si>
  <si>
    <t>https://www.index.hr/oglasi/vw-golf-vii-1-6-tdi-cup-oprema/oid/3949509</t>
  </si>
  <si>
    <t>Pjer222</t>
  </si>
  <si>
    <t>1.6 TDI CUP</t>
  </si>
  <si>
    <t>https://www.index.hr/oglasi/vw-golf-viii-gtd/oid/3949654</t>
  </si>
  <si>
    <t>Vuki3lj</t>
  </si>
  <si>
    <t>https://www.index.hr/oglasi/ford-focus-karavan-2-0-tdci-titanium/oid/3949587</t>
  </si>
  <si>
    <t>Dejan10</t>
  </si>
  <si>
    <t>2.0 TDCi TITANIUM</t>
  </si>
  <si>
    <t>https://www.index.hr/oglasi/kia-rio-1-25i-4-cilindra-1-boja-malo-km-puno-opreme-jamstvo-12-mj/oid/3949408</t>
  </si>
  <si>
    <t>https://www.index.hr/oglasi/citroen-c5-2-0-hdi-full-oprema-2014-reg-06-2023/oid/3949480</t>
  </si>
  <si>
    <t>Oskar1</t>
  </si>
  <si>
    <t>C5</t>
  </si>
  <si>
    <t>2.0 HDI</t>
  </si>
  <si>
    <t>https://www.index.hr/oglasi/nissan-qashqai-1-6/oid/3949409</t>
  </si>
  <si>
    <t>Uno turbo ie</t>
  </si>
  <si>
    <t>https://www.index.hr/oglasi/audi-q5-quattro-2-0-tdi/oid/3949432</t>
  </si>
  <si>
    <t>k.kosevic@gmail.com</t>
  </si>
  <si>
    <t>Quattro 2.0 TDI</t>
  </si>
  <si>
    <t>https://www.index.hr/oglasi/vw-golf-vii-1-6-tdi/oid/3949339</t>
  </si>
  <si>
    <t>Emran44</t>
  </si>
  <si>
    <t>https://www.index.hr/oglasi/opel-vivaro-2-0-cdti/oid/3949317</t>
  </si>
  <si>
    <t>Rica55</t>
  </si>
  <si>
    <t>Vivaro</t>
  </si>
  <si>
    <t>https://www.index.hr/oglasi/bmw-serija-1-118d-m-paket-navi-xenon-alcantara-kao-nov/oid/3949315</t>
  </si>
  <si>
    <t>Miki122</t>
  </si>
  <si>
    <t>118d</t>
  </si>
  <si>
    <t>https://www.index.hr/oglasi/volkswagen-passat-karavan-1-6-tdi-full-led-comfortline/oid/3949282</t>
  </si>
  <si>
    <t>https://www.index.hr/oglasi/vw-golf-vii-1-6-tdi-bmt/oid/3949368</t>
  </si>
  <si>
    <t>prodajagolfa7</t>
  </si>
  <si>
    <t>https://www.index.hr/oglasi/ford-focus-karavan-1-6-tdci/oid/3949386</t>
  </si>
  <si>
    <t>jasmin.trumic@hotmail.com</t>
  </si>
  <si>
    <t>https://www.index.hr/oglasi/citroen-ds3-1-6-vti-cabrio/oid/3949311</t>
  </si>
  <si>
    <t>SSSN</t>
  </si>
  <si>
    <t>DS3</t>
  </si>
  <si>
    <t>1.6 VTI CABRIO</t>
  </si>
  <si>
    <t>https://www.index.hr/oglasi/vw-golf-7-5-2-0-tdi-highline/oid/3949377</t>
  </si>
  <si>
    <t>mirek7746</t>
  </si>
  <si>
    <t>2.0 TDI HIGHLINE</t>
  </si>
  <si>
    <t>https://www.index.hr/oglasi/toyota-verso-2-0-d4d/oid/3949262</t>
  </si>
  <si>
    <t>skatavic71</t>
  </si>
  <si>
    <t>2.0 d4d</t>
  </si>
  <si>
    <t>https://www.index.hr/oglasi/bmw-x6-xdrive30d-msport-panorama-krov-full-oprema/oid/3949219</t>
  </si>
  <si>
    <t>JaleZgg</t>
  </si>
  <si>
    <t>3,0d</t>
  </si>
  <si>
    <t>https://www.index.hr/oglasi/renault-megane-grandtour-1-2/oid/3949309</t>
  </si>
  <si>
    <t>Pavel1991</t>
  </si>
  <si>
    <t>https://www.index.hr/oglasi/skoda-octavia-combi-1-6-tdi-dsg-7-brzina/oid/3949254</t>
  </si>
  <si>
    <t>ivan5858@hotmail.com</t>
  </si>
  <si>
    <t>1.6 TDI  DSG 7 BRZINA</t>
  </si>
  <si>
    <t>https://www.index.hr/oglasi/ford-focus-1-5-tdci-diesel-88-kw-2015-god-reg-8-23-navi-tempomat-automatska-klima-parkirni-senzori-6-brzina-alu-felge/oid/3949259</t>
  </si>
  <si>
    <t>vnov-lana</t>
  </si>
  <si>
    <t>1,5 TDCI DIESEL</t>
  </si>
  <si>
    <t>https://www.index.hr/oglasi/opel-astra-j-enjoy-1-6-cdti-start-stop-100kw-136ks-nije-uvoz/oid/3949241</t>
  </si>
  <si>
    <t>stipe.markic54@gmail.com</t>
  </si>
  <si>
    <t>https://www.index.hr/oglasi/vw-polo-1-6-tdi-2019-god-highline/oid/3949271</t>
  </si>
  <si>
    <t>https://www.index.hr/oglasi/peugeot-508-2-0-hdi/oid/3949226</t>
  </si>
  <si>
    <t>vedran1978</t>
  </si>
  <si>
    <t>https://www.index.hr/oglasi/audi-a5-audi-a5-sportback-2-0-tdi/oid/3949337</t>
  </si>
  <si>
    <t>grgask</t>
  </si>
  <si>
    <t>Audi A5 Sportback 2.0 TDI</t>
  </si>
  <si>
    <t>https://www.index.hr/oglasi/bmw-640d-grancoupe-2014-moguca-zamjena/oid/3949236</t>
  </si>
  <si>
    <t>autotrade1</t>
  </si>
  <si>
    <t>https://www.index.hr/oglasi/suzuki-vitara-1-6-diesel-4x4-prvi-vlasnik-izvrsno-stanje/oid/3949212</t>
  </si>
  <si>
    <t>Feverica</t>
  </si>
  <si>
    <t>https://www.index.hr/oglasi/suzuki-sx4-s-cross-1-0-gratis-prijenos-nije-uvoz-servisna-odlican-auto/oid/3949224</t>
  </si>
  <si>
    <t>vs2103</t>
  </si>
  <si>
    <t>https://www.index.hr/oglasi/audi-a5-sportback-2-0-tdi-automatik-s-tronic-virtual-190ks/oid/3949208</t>
  </si>
  <si>
    <t>https://www.index.hr/oglasi/opel-astra-1-4-turbo-enjoy/oid/3949157</t>
  </si>
  <si>
    <t>1.4 Turbo Enjoy</t>
  </si>
  <si>
    <t>https://www.index.hr/oglasi/citroen-c-elysee-1-6-bluehdi/oid/3949116</t>
  </si>
  <si>
    <t>Matija89</t>
  </si>
  <si>
    <t>https://www.index.hr/oglasi/vw-golf-7-2-0-tdi-dsg-jamstvo-12-mj-redizajn-navi-gr-sj-ser-knj/oid/3949174</t>
  </si>
  <si>
    <t>https://www.index.hr/oglasi/bmw-serija-3-1-8d/oid/3949129</t>
  </si>
  <si>
    <t>medo2808</t>
  </si>
  <si>
    <t>1.8d</t>
  </si>
  <si>
    <t>https://www.index.hr/oglasi/nissan-qashqai-1-6-dci-x-tronic-jamstvo-12-mj-82-000km-navi-gr-sj/oid/3949188</t>
  </si>
  <si>
    <t>https://www.index.hr/oglasi/skoda-octavia-karavan-1-6-tdi-automatik-park-senz-navigacija-active/oid/3949030</t>
  </si>
  <si>
    <t>https://www.index.hr/oglasi/skoda-octavia-combi-1-6-tdi/oid/3948976</t>
  </si>
  <si>
    <t>igork6</t>
  </si>
  <si>
    <t>https://www.index.hr/oglasi/renault-talisman-dci-110-navi-tempomat-servisna-alu/oid/3948998</t>
  </si>
  <si>
    <t>https://www.index.hr/oglasi/vw-golf-7-5-jedinstven-u-sustavu-pdv-a/oid/3948961</t>
  </si>
  <si>
    <t>JosipMilic</t>
  </si>
  <si>
    <t>https://www.index.hr/oglasi/skoda-octavia-2-0-tdi-rs/oid/3948806</t>
  </si>
  <si>
    <t>2.0 TDI RS</t>
  </si>
  <si>
    <t>https://www.index.hr/oglasi/audi-a3-2-0-tdi-3xsline/oid/3948955</t>
  </si>
  <si>
    <t>vrse640</t>
  </si>
  <si>
    <t>2.0 TDI 3XSLINE</t>
  </si>
  <si>
    <t>https://www.index.hr/oglasi/vw-passat-2-0-tdi/oid/3948751</t>
  </si>
  <si>
    <t>fb_1000080207105870</t>
  </si>
  <si>
    <t>https://www.index.hr/oglasi/mercedes-benz-c-klasa-200-d-amg-led-svjetla-parking-senzori-tempomat-grijanje-sjedala-kozna-sjedala-servisna-knjiga/oid/3948855</t>
  </si>
  <si>
    <t>200 D</t>
  </si>
  <si>
    <t>https://www.index.hr/oglasi/volvo-v40-1-6-d2/oid/3948793</t>
  </si>
  <si>
    <t>jerac22</t>
  </si>
  <si>
    <t>1.6 D2</t>
  </si>
  <si>
    <t>https://www.index.hr/oglasi/vw-golf-vii-2-0-tdi/oid/3948542</t>
  </si>
  <si>
    <t>https://www.index.hr/oglasi/vw-golf-vii-gtd/oid/3948935</t>
  </si>
  <si>
    <t>Kawaa1</t>
  </si>
  <si>
    <t>https://www.index.hr/oglasi/renault-megane-1-2-100-limited/oid/3948777</t>
  </si>
  <si>
    <t>ivana15081984</t>
  </si>
  <si>
    <t>1.2 100 limited</t>
  </si>
  <si>
    <t>https://www.index.hr/oglasi/opel-astra-karavan-1-3-cdti/oid/3948933</t>
  </si>
  <si>
    <t>tunajt@gmail.com</t>
  </si>
  <si>
    <t>1.3 cdti</t>
  </si>
  <si>
    <t>https://www.index.hr/oglasi/opel-crossland-x-1-6-d-ecotec-business-edition/oid/3948583</t>
  </si>
  <si>
    <t>https://www.index.hr/oglasi/renault-clio-renault-clio-energy-dci-90-edc-limited/oid/3948799</t>
  </si>
  <si>
    <t>Slaj958</t>
  </si>
  <si>
    <t>Renault Clio ENERGY DCi 90 EDC , Limited</t>
  </si>
  <si>
    <t>https://www.index.hr/oglasi/bmw-318-d-f30-tiptronik-sport-line-full-led-facelift/oid/3948563</t>
  </si>
  <si>
    <t>https://www.index.hr/oglasi/suzuki-vitara-1-6vvt-plin/oid/3896780</t>
  </si>
  <si>
    <t>Vaner</t>
  </si>
  <si>
    <t>1.6vvt</t>
  </si>
  <si>
    <t>CrnaCrvena</t>
  </si>
  <si>
    <t>28.02.2023</t>
  </si>
  <si>
    <t>https://www.index.hr/oglasi/renault-twingo-1-2-dynamic/oid/3948603</t>
  </si>
  <si>
    <t>Santavecprometjdoo</t>
  </si>
  <si>
    <t>1.2 DYNAMIC</t>
  </si>
  <si>
    <t>https://www.index.hr/oglasi/mercedes-benz-glc-220-d-bluetec-4matic-9g-tronic-sportpaket-offroad/oid/3948605</t>
  </si>
  <si>
    <t>https://www.index.hr/oglasi/audi-a4-avant-40-tdi/oid/3948529</t>
  </si>
  <si>
    <t>tbogovi1</t>
  </si>
  <si>
    <t>https://www.index.hr/oglasi/renault-clio-1-5-dci/oid/3948893</t>
  </si>
  <si>
    <t>fb_3328206207294466</t>
  </si>
  <si>
    <t>https://www.index.hr/oglasi/bmw-x1-2-0-d-sdrive-18d-automatik-sportpaket-advantage-led/oid/3948553</t>
  </si>
  <si>
    <t>https://www.index.hr/oglasi/bmw-520-da-x-drive-sportline-virtual-velika-navi-kamera-h-k/oid/3948889</t>
  </si>
  <si>
    <t>ibarcan</t>
  </si>
  <si>
    <t>2.0 dA Sportline</t>
  </si>
  <si>
    <t>https://www.index.hr/oglasi/volvo-v40-d4-2-0-momentum-140kw-188ks/oid/3948898</t>
  </si>
  <si>
    <t>lk3004</t>
  </si>
  <si>
    <t>D4</t>
  </si>
  <si>
    <t>https://www.index.hr/oglasi/audi-a4-avant-b9-2017g-153000km/oid/3948917</t>
  </si>
  <si>
    <t>Penti</t>
  </si>
  <si>
    <t>B9</t>
  </si>
  <si>
    <t>https://www.index.hr/oglasi/opel-corsa-1-3-cdti-2016-god/oid/3948959</t>
  </si>
  <si>
    <t>https://www.index.hr/oglasi/bmw-serija-3-320-d/oid/3948945</t>
  </si>
  <si>
    <t>Rita0803</t>
  </si>
  <si>
    <t>320 D</t>
  </si>
  <si>
    <t>https://www.index.hr/oglasi/ford-fiesta-1-5-tdci-titanium-2015-servisna-garancija-u-dolasku/oid/3948323</t>
  </si>
  <si>
    <t>https://www.index.hr/oglasi/ford-focus-turnier-1-5-tdci-ecoblue-2020-servisna-garancija-u-dolasku/oid/3948322</t>
  </si>
  <si>
    <t>https://www.index.hr/oglasi/bmw-serija-5-gran-turismo-3-0/oid/3947712</t>
  </si>
  <si>
    <t>Dada03</t>
  </si>
  <si>
    <t>29.03.2023</t>
  </si>
  <si>
    <t>https://www.index.hr/oglasi/bmw-serija-6-gran-coupe/oid/3947750</t>
  </si>
  <si>
    <t>https://www.index.hr/oglasi/mercedes-a180d-2019-dct-servisna-garancija-u-dolasku/oid/3948321</t>
  </si>
  <si>
    <t>https://www.index.hr/oglasi/peugeot-3008-roadtrip-1-2-puretech-130-eat8/oid/3947615</t>
  </si>
  <si>
    <t>Boris19</t>
  </si>
  <si>
    <t>ROADTRIP 1,2 PURETECH 130 EAT8</t>
  </si>
  <si>
    <t>https://www.index.hr/oglasi/seat-arona-1-0-tsi/oid/3947803</t>
  </si>
  <si>
    <t>TRNJE</t>
  </si>
  <si>
    <t>1,0 TSi</t>
  </si>
  <si>
    <t>https://www.index.hr/oglasi/vw-golf-vii-2-0-tdi/oid/3947567</t>
  </si>
  <si>
    <t>Dragan007</t>
  </si>
  <si>
    <t>https://www.index.hr/oglasi/kia-sportage-1-7-crdi-ex-style/oid/3947576</t>
  </si>
  <si>
    <t>cicinho25</t>
  </si>
  <si>
    <t>1.7 CRDI ex.Style</t>
  </si>
  <si>
    <t>https://www.index.hr/oglasi/skoda-octavia-1-2-tsi-style-90500km/oid/3947776</t>
  </si>
  <si>
    <t>Neo1234</t>
  </si>
  <si>
    <t>1.2 tsi style</t>
  </si>
  <si>
    <t>https://www.index.hr/oglasi/vw-polo-1-4-tdi-n1-teretni/oid/3947488</t>
  </si>
  <si>
    <t>BPKARLOVAC</t>
  </si>
  <si>
    <t>1.4 TDI N1-TERETNI</t>
  </si>
  <si>
    <t>https://www.index.hr/oglasi/vw-golf-vii-1-6tdi-allstar-oprema/oid/3947826</t>
  </si>
  <si>
    <t>zsabljak1983</t>
  </si>
  <si>
    <t>https://www.index.hr/oglasi/renault-koleos-4wd-dci-175-energy-intens-x-tronic/oid/3948306</t>
  </si>
  <si>
    <t>Fornix d.o.o.</t>
  </si>
  <si>
    <t>https://www.index.hr/oglasi/vw-up-1-0-tsi-bmt-2019-god-join-66-kw-90-ks-turbo-regan-11-2023-god/oid/3947774</t>
  </si>
  <si>
    <t>2.2 CD150 SKYACTIV</t>
  </si>
  <si>
    <t>https://www.index.hr/oglasi/vw-polo-1-2-tdi-2013/oid/3947584</t>
  </si>
  <si>
    <t>Prodaja-ri</t>
  </si>
  <si>
    <t>1.2 TDI</t>
  </si>
  <si>
    <t>https://www.index.hr/oglasi/skoda-octavia-combi-1-6-tdi-2019-garancija-u-dolasku/oid/3948320</t>
  </si>
  <si>
    <t>https://www.index.hr/oglasi/opel-astra-karavan-1-7-cdt-ecoflex/oid/3947660</t>
  </si>
  <si>
    <t>Gorsn</t>
  </si>
  <si>
    <t>1,7 cdt ecoflex</t>
  </si>
  <si>
    <t>https://www.index.hr/oglasi/renault-clio-n1-teretni/oid/3947502</t>
  </si>
  <si>
    <t>https://www.index.hr/oglasi/nissan-qashqai-1-5-dci-acenta-81-kw-2015-215-000-km-12-000/oid/3947524</t>
  </si>
  <si>
    <t>Janja Palacic</t>
  </si>
  <si>
    <t>1.5 DCI ACENTA</t>
  </si>
  <si>
    <t>https://www.index.hr/oglasi/peugeot-208/oid/3947474</t>
  </si>
  <si>
    <t>SasaRoma</t>
  </si>
  <si>
    <t>https://www.index.hr/oglasi/kia-ceed-sw-sportswagon-1-6-crdi-136ks-85-000km-vlasnik/oid/3947416</t>
  </si>
  <si>
    <t>Ivrgoc</t>
  </si>
  <si>
    <t>Sportswagon 1,6 CRDi 136KS</t>
  </si>
  <si>
    <t>https://www.index.hr/oglasi/vw-caddy-2-0-tdi-n1-teretni-5-sjedala/oid/3947439</t>
  </si>
  <si>
    <t>https://www.index.hr/oglasi/hyundai-i30-1-4dohc/oid/3947414</t>
  </si>
  <si>
    <t>Konopjica</t>
  </si>
  <si>
    <t>1.4DOHC</t>
  </si>
  <si>
    <t>https://www.index.hr/oglasi/skoda-superb-2-0tdi-automatik-dsg-led-xenon-acc-pdc-navi-kamera-style/oid/3947280</t>
  </si>
  <si>
    <t>https://www.index.hr/oglasi/nissan-qashqai-1-6-dci/oid/3946987</t>
  </si>
  <si>
    <t>bebe242065</t>
  </si>
  <si>
    <t>https://www.index.hr/oglasi/skoda-octavia-1-6-tdi-elegance/oid/3947028</t>
  </si>
  <si>
    <t>Paatriciaa</t>
  </si>
  <si>
    <t>1.6 TDI Elegance</t>
  </si>
  <si>
    <t>https://www.index.hr/oglasi/opel-mokka-1-6-cdti/oid/3947395</t>
  </si>
  <si>
    <t>Sevilja</t>
  </si>
  <si>
    <t>https://www.index.hr/oglasi/vw-up-v-9-euro-5/oid/3947258</t>
  </si>
  <si>
    <t>dijanakuster</t>
  </si>
  <si>
    <t>V 9 Euro 5</t>
  </si>
  <si>
    <t>https://www.index.hr/oglasi/audi-q3-35-tdi-s-tronic-acc-led-navigacija-virtual-novi-model/oid/3947256</t>
  </si>
  <si>
    <t>Ilija0309</t>
  </si>
  <si>
    <t>Laurin Klement</t>
  </si>
  <si>
    <t>https://www.index.hr/oglasi/vw-passat-variant-1-6-tdi-comfortline-137000-km-2-g-jamstva/oid/3946834</t>
  </si>
  <si>
    <t>https://www.index.hr/oglasi/vw-golf-7-2-0-tdi-bmt-highline/oid/3946852</t>
  </si>
  <si>
    <t>https://www.index.hr/oglasi/vw-golf-7-gtd-navi-pro-kamera-bixenon-led-servisna/oid/3946917</t>
  </si>
  <si>
    <t>ses prodaja</t>
  </si>
  <si>
    <t>https://www.index.hr/oglasi/audi-q5-2-0-tdi-quattro-automatik-led-svjetla-xenon-tempomat-parking-senzori-grijanje-sjedala-servisna-knjiga/oid/3946782</t>
  </si>
  <si>
    <t>https://www.index.hr/oglasi/audi-q7-3-0-tdi-quattro-s-line/oid/3946795</t>
  </si>
  <si>
    <t>leap23</t>
  </si>
  <si>
    <t>3.0 TDI Quattro S Line</t>
  </si>
  <si>
    <t>https://www.index.hr/oglasi/bmw-serija-3-318d-m-52000-km/oid/3946962</t>
  </si>
  <si>
    <t>https://www.index.hr/oglasi/audi-a5-sportback-2-0-tdi-s-line-kao-nov-129600-km/oid/3946964</t>
  </si>
  <si>
    <t>https://www.index.hr/oglasi/renault-captur-tce-90-led-svjetla-navigacija-parking-senzori-tempomat-grijanje-sjedala-alu/oid/3946796</t>
  </si>
  <si>
    <t>90 TCe</t>
  </si>
  <si>
    <t>https://www.index.hr/oglasi/vw-up-1-0-22600km-reg-1-g-nema-prijenosa/oid/3947069</t>
  </si>
  <si>
    <t>alendelonvu</t>
  </si>
  <si>
    <t>https://www.index.hr/oglasi/audi-a4-s-line/oid/3946845</t>
  </si>
  <si>
    <t>mario.topalovic@sitntrip.com</t>
  </si>
  <si>
    <t>A4 S-Line</t>
  </si>
  <si>
    <t>https://www.index.hr/oglasi/volvo-v60-d3-cross-country-2016g-servisna-knjiga-kupac-ne-placa-prijepis-vozila/oid/3947068</t>
  </si>
  <si>
    <t>vgnautica</t>
  </si>
  <si>
    <t>2.0 D3</t>
  </si>
  <si>
    <t>https://www.index.hr/oglasi/mercedes-benz-c-klasa-t-model-220-cdi-reg-8-2023/oid/3946652</t>
  </si>
  <si>
    <t>220 cdi</t>
  </si>
  <si>
    <t>https://www.index.hr/oglasi/nissan-qashqai-1-2-dig-t-navi-1-vlasnik-52980-km-kamera-360-panorama/oid/3946911</t>
  </si>
  <si>
    <t>https://www.index.hr/oglasi/bmw-serija-3-320-d/oid/3946745</t>
  </si>
  <si>
    <t>medo2455</t>
  </si>
  <si>
    <t>https://www.index.hr/oglasi/mazda-3-mazda-cd-150-ks-skayline/oid/3947081</t>
  </si>
  <si>
    <t>MarioV1</t>
  </si>
  <si>
    <t>Mazda CD 150 KS SKAYLINE</t>
  </si>
  <si>
    <t>https://www.index.hr/oglasi/ford-focus-1-6-tdci-70kw-6-brzina/oid/3946570</t>
  </si>
  <si>
    <t>Yorki</t>
  </si>
  <si>
    <t>1.6 TDCI</t>
  </si>
  <si>
    <t>https://www.index.hr/oglasi/skoda-scala-1-0-tsi-business-6-2021-reg-1-24-18676-km-tvornicka-garancija/oid/3946548</t>
  </si>
  <si>
    <t>NYGZG</t>
  </si>
  <si>
    <t>https://www.index.hr/oglasi/bmw-x1-18d-automatik-x-line--navigacija-led-kamera-/oid/3946365</t>
  </si>
  <si>
    <t>https://www.index.hr/oglasi/bmw-serija-1-116d-automatik--navigacija-led-kamera-/oid/3946368</t>
  </si>
  <si>
    <t>https://www.index.hr/oglasi/audi-a6-allroad-3-0-tdi-qu--272-ks--pano-acc-xen-shz/oid/3946379</t>
  </si>
  <si>
    <t>https://www.index.hr/oglasi/ford-focus-1-5-tdci--navigacija-/oid/3946362</t>
  </si>
  <si>
    <t>https://www.index.hr/oglasi/peugeot-5008-1-2-puretech-automatik-allure--7-sjedala-led-kamera-/oid/3946370</t>
  </si>
  <si>
    <t>https://www.index.hr/oglasi/skoda-superb-2-0-tdi-style-190-ks--led-pdc-shz-canton/oid/3946373</t>
  </si>
  <si>
    <t>https://www.index.hr/oglasi/skoda-kodiaq-2-0-tdi-dsg--navigacija-/oid/3946369</t>
  </si>
  <si>
    <t>https://www.index.hr/oglasi/mercedes-gla-180-style-122-ks--acc-navi-shz-park/oid/3946372</t>
  </si>
  <si>
    <t>https://www.index.hr/oglasi/jaguar-f-pace-3-0d-awd/oid/3946358</t>
  </si>
  <si>
    <t>GT-R</t>
  </si>
  <si>
    <t>https://www.index.hr/oglasi/renault-clio-zen-1-5-dci/oid/3946354</t>
  </si>
  <si>
    <t>https://www.index.hr/oglasi/skoda-octavia-combi-1-6-tdi/oid/3946363</t>
  </si>
  <si>
    <t>https://www.index.hr/oglasi/skoda-octavia-combi-1-5-tsi-style-150-ks--virt-led-4xshz-memo/oid/3946375</t>
  </si>
  <si>
    <t>https://www.index.hr/oglasi/vw-tiguan-2-0-tdi-dsg-comfortl-150-ks--led-acc-shz/oid/3946376</t>
  </si>
  <si>
    <t>https://www.index.hr/oglasi/mercedes-b-200d-8g-dct-style-150-ks--navi-leder-shz-park-ahk-temp-/oid/3946380</t>
  </si>
  <si>
    <t>https://www.index.hr/oglasi/vw-tiguan-2-0-tdi-comfortl-150-ks--virt-head-led-acc/oid/3946374</t>
  </si>
  <si>
    <t>https://www.index.hr/oglasi/renault-clio-limited-energy-dci-75/oid/3946356</t>
  </si>
  <si>
    <t>https://www.index.hr/oglasi/audi-a6-allroad-avant-3-0-tdi-qu--272-ks--led-pano-shz-bose/oid/3946377</t>
  </si>
  <si>
    <t>https://www.index.hr/oglasi/audi-a6-allroad-3-0-tdi-qu--320-ks--head-acc-shz-led-kam/oid/3946378</t>
  </si>
  <si>
    <t>https://www.index.hr/oglasi/bmw-serija-3-320d-m-sport/oid/3946360</t>
  </si>
  <si>
    <t>https://www.index.hr/oglasi/bmw-530i-tou--aut--252-ks--head-led-shz-kam/oid/3946382</t>
  </si>
  <si>
    <t>https://www.index.hr/oglasi/porsche-cayenne-e-hybrid/oid/3946357</t>
  </si>
  <si>
    <t>Cayenne</t>
  </si>
  <si>
    <t>https://www.index.hr/oglasi/volvo-xc60-d4-r-design-aut-tipt-mod-2015g-reg-do-01-2024g-servisna-knjiga/oid/3945688</t>
  </si>
  <si>
    <t>2.0 D4</t>
  </si>
  <si>
    <t>28.03.2023</t>
  </si>
  <si>
    <t>https://www.index.hr/oglasi/bmw-serija-7-750d-xdrive-aut-/oid/3946359</t>
  </si>
  <si>
    <t>https://www.index.hr/oglasi/audi-a4-a4-2-0-tdi-ultra-select-s-tronic-4-vrata/oid/3945540</t>
  </si>
  <si>
    <t>JosipOS031</t>
  </si>
  <si>
    <t>A4 2,0 TDI ultra Select S tronic 4 vrata</t>
  </si>
  <si>
    <t>https://www.index.hr/oglasi/skoda-superb-2-0-tdi-ambition/oid/3946335</t>
  </si>
  <si>
    <t>https://www.index.hr/oglasi/bmw-serija-1-120d-140kw/oid/3945632</t>
  </si>
  <si>
    <t>lovroleko@hotmail.com</t>
  </si>
  <si>
    <t>https://www.index.hr/oglasi/hyundai-i10-hyundai-i10-1-0-coloredition-2019-reg-godinu-dana/oid/3945693</t>
  </si>
  <si>
    <t>Antonioahmetovic556@gmail.com</t>
  </si>
  <si>
    <t>Hyundai i10 1.0 coloredition 2019 reg godinu dana</t>
  </si>
  <si>
    <t>https://www.index.hr/oglasi/audi-q3-2-0-tdi-start-style-s-tronic/oid/3946336</t>
  </si>
  <si>
    <t>BežCrna</t>
  </si>
  <si>
    <t>https://www.index.hr/oglasi/opel-meriva-1-6-cdti-sa-samo-55-000-km/oid/3945628</t>
  </si>
  <si>
    <t>boris_pro</t>
  </si>
  <si>
    <t>Meriva</t>
  </si>
  <si>
    <t>https://www.index.hr/oglasi/nissan-qashqai-1-6dci-pano-360-kamera-navi-90000km/oid/3945475</t>
  </si>
  <si>
    <t>vranjesfranko@gmail.com</t>
  </si>
  <si>
    <t>1.6dci • PANO • 360 kamera • 90000km</t>
  </si>
  <si>
    <t>https://www.index.hr/oglasi/skoda-octavia-combi-1-6-tdi-dsg/oid/3945623</t>
  </si>
  <si>
    <t>https://www.index.hr/oglasi/audi-a6-avant-3-0-tdi/oid/3945648</t>
  </si>
  <si>
    <t>FILIPIPA</t>
  </si>
  <si>
    <t>https://www.index.hr/oglasi/toyota-verso-1-6-d-4d-7-sjedala/oid/3945652</t>
  </si>
  <si>
    <t>aaakafelo</t>
  </si>
  <si>
    <t>1.6 D-4D, 7 sjedala</t>
  </si>
  <si>
    <t>https://www.index.hr/oglasi/porsche-cayenne-3-0d-2014-panorama-servisna-garancija/oid/3946338</t>
  </si>
  <si>
    <t>https://www.index.hr/oglasi/audi-a4-sport-35-tdi-automatik-keyless-go-full-led-virtual-navigacija-el-sjedala-alcantara/oid/3945372</t>
  </si>
  <si>
    <t>Filip1125</t>
  </si>
  <si>
    <t>https://www.index.hr/oglasi/peugeot-308-gt-line-1-6-thp-2016g-reg-do-06-23g-kupljen-u-hr-servisna-knjiga/oid/3945723</t>
  </si>
  <si>
    <t>1.6 THP</t>
  </si>
  <si>
    <t>https://www.index.hr/oglasi/bmw-serije-2-active-tourer-diesel-izvrstan-i-ocuvan/oid/3945514</t>
  </si>
  <si>
    <t>NIKO290121</t>
  </si>
  <si>
    <t>https://www.index.hr/oglasi/audi-a3-limuzina-2-0-tdi-panorama-xenon-navi/oid/3945472</t>
  </si>
  <si>
    <t>stanislav1976</t>
  </si>
  <si>
    <t>https://www.index.hr/oglasi/renault-clio-1-5-dci-2013-godina-115-tkm/oid/3945370</t>
  </si>
  <si>
    <t>lkele</t>
  </si>
  <si>
    <t>1.5 dCI</t>
  </si>
  <si>
    <t>https://www.index.hr/oglasi/renault-megane-grandtour-1-5-dci-81kw-2013g/oid/3945474</t>
  </si>
  <si>
    <t>Capo1</t>
  </si>
  <si>
    <t>1.5 dci ,81kw,2013g.</t>
  </si>
  <si>
    <t>https://www.index.hr/oglasi/ford-c-max-1-6tdci-85kw-2015-g/oid/3945367</t>
  </si>
  <si>
    <t>hgasparic</t>
  </si>
  <si>
    <t>1.6L DURATORQ CR TC (115PS) - DV6</t>
  </si>
  <si>
    <t>BijelaTamno sivaSmeđa</t>
  </si>
  <si>
    <t>https://www.index.hr/oglasi/nissan-qashqai-1-2-dig-t/oid/3945519</t>
  </si>
  <si>
    <t>marko1191</t>
  </si>
  <si>
    <t>1.2 DIG-T</t>
  </si>
  <si>
    <t>https://www.index.hr/oglasi/citroen-c4-cactus-1-6-e-hdi-etg/oid/3946339</t>
  </si>
  <si>
    <t>https://www.index.hr/oglasi/peugeot-5008-1-6-ehdi-2015-godina-automatik/oid/3945202</t>
  </si>
  <si>
    <t>Jaooprodajem</t>
  </si>
  <si>
    <t>1.6 eHdi</t>
  </si>
  <si>
    <t>https://www.index.hr/oglasi/vw-golf-vii-1-6-tdi/oid/3945610</t>
  </si>
  <si>
    <t>https://www.index.hr/oglasi/mercedes-benz-a-klasa-180-d-progressive-automatik-55-tis-km/oid/3945312</t>
  </si>
  <si>
    <t>ipe2408</t>
  </si>
  <si>
    <t>Mercedes-Benz A-klasa 180 d Progressive automatik</t>
  </si>
  <si>
    <t>https://www.index.hr/oglasi/vw-passat-1-6-tdi/oid/3945174</t>
  </si>
  <si>
    <t>zuti.matija@gmail.com</t>
  </si>
  <si>
    <t>https://www.index.hr/oglasi/mazda-6-2-2-skyactive/oid/3945178</t>
  </si>
  <si>
    <t>Christian69</t>
  </si>
  <si>
    <t>2.2 skyactive</t>
  </si>
  <si>
    <t>https://www.index.hr/oglasi/hyundai-tucson-1-7-crdi-style-navi-go/oid/3945161</t>
  </si>
  <si>
    <t>Mitrovac</t>
  </si>
  <si>
    <t>1,7 CRDI   STYLE NAVI GO</t>
  </si>
  <si>
    <t>https://www.index.hr/oglasi/hyundai-i30-1-4-crdi-ilike/oid/3945179</t>
  </si>
  <si>
    <t>Ivan Gr</t>
  </si>
  <si>
    <t>1.4 CRDI  ILIKE</t>
  </si>
  <si>
    <t>https://www.index.hr/oglasi/hyundai-tucson-1-7-crdi/oid/3945136</t>
  </si>
  <si>
    <t>Zoran Šafarek</t>
  </si>
  <si>
    <t>1,7 crdi</t>
  </si>
  <si>
    <t>https://www.index.hr/oglasi/audi-a5-coupe-s-line-2-0-tdi-virtual-cockpit-automatic/oid/3945127</t>
  </si>
  <si>
    <t>kurtzouma8888</t>
  </si>
  <si>
    <t>2.0 tdi virtual cockpit</t>
  </si>
  <si>
    <t>https://www.index.hr/oglasi/audi-a6-3-0tdi-quattro/oid/3945116</t>
  </si>
  <si>
    <t>tony3142</t>
  </si>
  <si>
    <t>3.0TDI QUATTRO</t>
  </si>
  <si>
    <t>https://www.index.hr/oglasi/renault-clio-1-5-dci-2018/oid/3944991</t>
  </si>
  <si>
    <t>Auto Veber</t>
  </si>
  <si>
    <t>https://www.index.hr/oglasi/audi-a1-1-6-tdi/oid/3945129</t>
  </si>
  <si>
    <t>done_kiki7@hotmail.com</t>
  </si>
  <si>
    <t>https://www.index.hr/oglasi/ford-focus-karavan-1-6-dci/oid/3944970</t>
  </si>
  <si>
    <t>egzota</t>
  </si>
  <si>
    <t>https://www.index.hr/oglasi/vw-golf-vii-2-0-gtd/oid/3945060</t>
  </si>
  <si>
    <t>Vanjamu1</t>
  </si>
  <si>
    <t>https://www.index.hr/oglasi/vw-up/oid/3945092</t>
  </si>
  <si>
    <t>Indexivic</t>
  </si>
  <si>
    <t>https://www.index.hr/oglasi/ford-mondeo-1-5-ecomatic/oid/3945039</t>
  </si>
  <si>
    <t>hrvoje25</t>
  </si>
  <si>
    <t>1.5 ecomatic</t>
  </si>
  <si>
    <t>https://www.index.hr/oglasi/mercedes-benz-c-klasa-c200cdi/oid/3944959</t>
  </si>
  <si>
    <t>Ferzo1234</t>
  </si>
  <si>
    <t>C200cdi</t>
  </si>
  <si>
    <t>Svijetlo plavaTamno plava</t>
  </si>
  <si>
    <t>https://www.index.hr/oglasi/audi-a3-2-0-tdi-135kw-183ks-mod-2014-euro-6-top-stanje/oid/3945076</t>
  </si>
  <si>
    <t>Devamk4</t>
  </si>
  <si>
    <t>https://www.index.hr/oglasi/renault-megane-rs-line-2021-7-600km-reg-08-23-panorama/oid/3944946</t>
  </si>
  <si>
    <t>pronautica</t>
  </si>
  <si>
    <t>RS LINE 2021 7.600KM! REG.08/23 PANORAMA..</t>
  </si>
  <si>
    <t>https://www.index.hr/oglasi/hyundai-i20-1-2-benzin-63-kw-2013-god-112000-km/oid/3944917</t>
  </si>
  <si>
    <t>dario-</t>
  </si>
  <si>
    <t>1.2 i</t>
  </si>
  <si>
    <t>https://www.index.hr/oglasi/audi-q3-2-0-tdi-quattro-automatik-xenon-parking-senzori-grijanje-sjedala-tempomat/oid/3945104</t>
  </si>
  <si>
    <t>https://www.index.hr/oglasi/mini-cooper-clubman-1-6-bond-street-edition/oid/3945054</t>
  </si>
  <si>
    <t>fabijankontich00</t>
  </si>
  <si>
    <t>Clubman,1.6</t>
  </si>
  <si>
    <t>https://www.index.hr/oglasi/audi-a3-2-0-tdi-150-ks-s-tronic-automatic-2-x-s-line-kamera-muzika-bang-and-olufsen-acc-lane-assist-keyless-full-led-virtual-nove-gume/oid/3945072</t>
  </si>
  <si>
    <t>https://www.index.hr/oglasi/bmw-serija-3-touring-f31/oid/3944734</t>
  </si>
  <si>
    <t>Danijel Grljušić</t>
  </si>
  <si>
    <t>F31</t>
  </si>
  <si>
    <t>https://www.index.hr/oglasi/bmw-x1-2-0-d-sdrive-automatic/oid/3945077</t>
  </si>
  <si>
    <t>Fnonkovic</t>
  </si>
  <si>
    <t>https://www.index.hr/oglasi/volvo-v60-2-0-d3-bussiness-edition/oid/3944655</t>
  </si>
  <si>
    <t>Lancer</t>
  </si>
  <si>
    <t>2.0, D3, Bussiness edition</t>
  </si>
  <si>
    <t>https://www.index.hr/oglasi/renault-fluence-1-5-dci-81kw/oid/3944832</t>
  </si>
  <si>
    <t>ikrsinic@gmail.com</t>
  </si>
  <si>
    <t>1.5 dci,81kw</t>
  </si>
  <si>
    <t>https://www.index.hr/oglasi/vw-golf-vii-golf-16-tdi-registriran-godinu-dana-2016-godina/oid/3944926</t>
  </si>
  <si>
    <t>fb_161919765165600</t>
  </si>
  <si>
    <t>Golf 16 TDI  registriran godinu dana 2016 godina</t>
  </si>
  <si>
    <t>https://www.index.hr/oglasi/chevrolet-captiva-2-2-d-lt-2013g-reg-5-23-full-automatik-7-sjedala-koza/oid/3944551</t>
  </si>
  <si>
    <t>dzole11</t>
  </si>
  <si>
    <t>Captiva</t>
  </si>
  <si>
    <t>2.2 D LT</t>
  </si>
  <si>
    <t>https://www.index.hr/oglasi/akcija-vw-up-1-0-registriran-9-2023-5-vrata-zimski-i-ljetni-kotaci-55-000-km/oid/3944547</t>
  </si>
  <si>
    <t>Gabrijela_i</t>
  </si>
  <si>
    <t>UP</t>
  </si>
  <si>
    <t>https://www.index.hr/oglasi/audi-a4-avant-2-0-tdi-ultra-led-xenon-navi-koza/oid/3944683</t>
  </si>
  <si>
    <t>leonadavid</t>
  </si>
  <si>
    <t>2,0 TDI ULTRA</t>
  </si>
  <si>
    <t>https://www.index.hr/oglasi/suzuki-swift-1-2-gl-full-oprema/oid/3944644</t>
  </si>
  <si>
    <t>ppactros</t>
  </si>
  <si>
    <t>1.2 GL</t>
  </si>
  <si>
    <t>https://www.index.hr/oglasi/bmw-116d-m-paket/oid/3944730</t>
  </si>
  <si>
    <t>Jure62</t>
  </si>
  <si>
    <t>Bmw 1 2.0</t>
  </si>
  <si>
    <t>180 D BlueTEC</t>
  </si>
  <si>
    <t>https://www.index.hr/oglasi/bmw-serija-2-active-tourer-218-d/oid/3944476</t>
  </si>
  <si>
    <t>https://www.index.hr/oglasi/bmw-serija-5-touring-520d/oid/3944443</t>
  </si>
  <si>
    <t>Shmajs09</t>
  </si>
  <si>
    <t>https://www.index.hr/oglasi/alfa-romeo-giulietta-120-jtdm-tct-sportiva/oid/3944485</t>
  </si>
  <si>
    <t>DDULOVI</t>
  </si>
  <si>
    <t>120 JTDm TCT SPORTIVA</t>
  </si>
  <si>
    <t>https://www.index.hr/oglasi/vw-golf-7-5-2-0-gtd/oid/3944364</t>
  </si>
  <si>
    <t>Oglasnik_92</t>
  </si>
  <si>
    <t>https://www.index.hr/oglasi/audi-a4-avant-2-0-tdi-2013-god-277tkm-redovni-servisi-reg-05-23-odlican/oid/3944125</t>
  </si>
  <si>
    <t>atcarsl</t>
  </si>
  <si>
    <t>https://www.index.hr/oglasi/vw-caddy-1-6tdi-auto-je-u-odlicnom-stanju-servisiran-alu-felge-kuka/oid/3944372</t>
  </si>
  <si>
    <t>Dados29</t>
  </si>
  <si>
    <t>https://www.index.hr/oglasi/volvo-v60-d6-plug-in-hybrid/oid/3944100</t>
  </si>
  <si>
    <t>Beki11</t>
  </si>
  <si>
    <t>D6 plug in hybrid</t>
  </si>
  <si>
    <t>https://www.index.hr/oglasi/bmw-serija-3-318-d/oid/3944334</t>
  </si>
  <si>
    <t>petrakrz@net.hr</t>
  </si>
  <si>
    <t>https://www.index.hr/oglasi/bmw-x3-xdrive20d-xline-1-vlasnik-original-km-nije-uvoz-u-pdv-u-full/oid/3944388</t>
  </si>
  <si>
    <t>Toniivess</t>
  </si>
  <si>
    <t>2.0 d</t>
  </si>
  <si>
    <t>https://www.index.hr/oglasi/toyota-bz4x-awd-najnoviji-model-s-najjacim-i-najboljim-motorom-opremom/oid/3943499</t>
  </si>
  <si>
    <t>aivank11</t>
  </si>
  <si>
    <t>4Runner</t>
  </si>
  <si>
    <t>BZ4X AWD Najnoviji model s najjačim i najboljim motorom/opremom</t>
  </si>
  <si>
    <t>27.03.2023</t>
  </si>
  <si>
    <t>https://www.index.hr/oglasi/mercedes-benz-c-klasa-t-model-180d-avantgarde-automatik/oid/3944315</t>
  </si>
  <si>
    <t>Leolasic</t>
  </si>
  <si>
    <t>180d Avantgarde-automatik</t>
  </si>
  <si>
    <t>https://www.index.hr/oglasi/ford-fiesta-1-5-tdci/oid/3943488</t>
  </si>
  <si>
    <t>thunder_road</t>
  </si>
  <si>
    <t>https://www.index.hr/oglasi/peugeot-partner-1-6-hdi-tepee/oid/3943522</t>
  </si>
  <si>
    <t>denis1103</t>
  </si>
  <si>
    <t>Partner</t>
  </si>
  <si>
    <t>1.6 HDI  Tepee</t>
  </si>
  <si>
    <t>https://www.index.hr/oglasi/peugeot-208-1-2-vti/oid/3944137</t>
  </si>
  <si>
    <t>točkica</t>
  </si>
  <si>
    <t>matija.skrlac@gmail.com</t>
  </si>
  <si>
    <t>1.6 karavan</t>
  </si>
  <si>
    <t>https://www.index.hr/oglasi/renault-captur-dci-90-diesel/oid/3944155</t>
  </si>
  <si>
    <t>MSAUTO MURSKO SREDIŠĆE</t>
  </si>
  <si>
    <t>DCI 90 DIESEL</t>
  </si>
  <si>
    <t>https://www.index.hr/oglasi/vw-polo-1-0-tsi/oid/3943393</t>
  </si>
  <si>
    <t>Majica85</t>
  </si>
  <si>
    <t>https://www.index.hr/oglasi/opel-astra-1-6cdti/oid/3943442</t>
  </si>
  <si>
    <t>Siniša123</t>
  </si>
  <si>
    <t>1.6CDTI</t>
  </si>
  <si>
    <t>https://www.index.hr/oglasi/vw-golf-vii-2-0-tdi-gtd/oid/3943444</t>
  </si>
  <si>
    <t>sablja44</t>
  </si>
  <si>
    <t>https://www.index.hr/oglasi/vw-touran-1-6tdi/oid/3943382</t>
  </si>
  <si>
    <t>Laren2210</t>
  </si>
  <si>
    <t>https://www.index.hr/oglasi/kia-stonic/oid/3943268</t>
  </si>
  <si>
    <t>Sazam</t>
  </si>
  <si>
    <t>https://www.index.hr/oglasi/porsche-macan-s-3-0d-2015-panorama-servisna-garancija/oid/3943960</t>
  </si>
  <si>
    <t>Macan</t>
  </si>
  <si>
    <t>https://www.index.hr/oglasi/kia-ceed-1-4-crdi/oid/3943212</t>
  </si>
  <si>
    <t>ico1909</t>
  </si>
  <si>
    <t>1.4 CRDi</t>
  </si>
  <si>
    <t>https://www.index.hr/oglasi/skoda-octavia-1-6-tdi-style-2016-g-reg-11-2023/oid/3943304</t>
  </si>
  <si>
    <t>E-gym</t>
  </si>
  <si>
    <t>1,6 TDI  Style</t>
  </si>
  <si>
    <t>https://www.index.hr/oglasi/ford-c-max-1-5-tdci-reg-11-2023/oid/3943344</t>
  </si>
  <si>
    <t>rantic</t>
  </si>
  <si>
    <t>https://www.index.hr/oglasi/volvo-v40-r-design-2-0d-2015-g-top-stanje/oid/3943329</t>
  </si>
  <si>
    <t>vpavic21</t>
  </si>
  <si>
    <t>https://www.index.hr/oglasi/vw-passat-variant-2-0-tdi-dsg-f1/oid/3943297</t>
  </si>
  <si>
    <t>kixbotovo</t>
  </si>
  <si>
    <t>https://www.index.hr/oglasi/bmw-x5/oid/3943343</t>
  </si>
  <si>
    <t>jasnatakac@gmail.com</t>
  </si>
  <si>
    <t>Xdrive30d</t>
  </si>
  <si>
    <t>https://www.index.hr/oglasi/toyota-yaris-1-33-vvt-1/oid/3943053</t>
  </si>
  <si>
    <t>branka.jonjic@hotmail.com</t>
  </si>
  <si>
    <t>1,33  VVT-1</t>
  </si>
  <si>
    <t>https://www.index.hr/oglasi/bmw-serija-1-116d-lci/oid/3737319</t>
  </si>
  <si>
    <t>Dadoo26</t>
  </si>
  <si>
    <t>15.11.2022</t>
  </si>
  <si>
    <t>https://www.index.hr/oglasi/alfa-romeo-giulia-2-2-jtdm-automatik-11-2018-nove-gume-reg-1-24/oid/3943350</t>
  </si>
  <si>
    <t>Giulia</t>
  </si>
  <si>
    <t>https://www.index.hr/oglasi/skoda-octavia-combi-2-0-tdi/oid/3943129</t>
  </si>
  <si>
    <t>Feniksroni</t>
  </si>
  <si>
    <t>https://www.index.hr/oglasi/audi-a3-1-6-tdi-sport-s-tronic-automatik-sportback-navi-jamstvo/oid/3943069</t>
  </si>
  <si>
    <t>TODI CARS</t>
  </si>
  <si>
    <t>1,6 TDI Sport S-tronic</t>
  </si>
  <si>
    <t>https://www.index.hr/oglasi/vw-passat-2-0-tdi-comfortline/oid/3943179</t>
  </si>
  <si>
    <t>Goranjrsc</t>
  </si>
  <si>
    <t>https://www.index.hr/oglasi/vw-caddy-2-0-tdi-5-sjedala-klima-2x-vrata-pdv-128tkm-jamstvo/oid/3943085</t>
  </si>
  <si>
    <t>Caddy 2,0 TDI</t>
  </si>
  <si>
    <t>https://www.index.hr/oglasi/opel-corsa-1-2/oid/3943133</t>
  </si>
  <si>
    <t>teo.verbanac@email.t-com.hr</t>
  </si>
  <si>
    <t>https://www.index.hr/oglasi/citroen-c4-1-6-hdi/oid/3942976</t>
  </si>
  <si>
    <t>ivusic</t>
  </si>
  <si>
    <t>https://www.index.hr/oglasi/bmw-serija-3-320d-f30-120kw/oid/3943096</t>
  </si>
  <si>
    <t>macic17@net.hr</t>
  </si>
  <si>
    <t>https://www.index.hr/oglasi/toyota-verso-1-6-d-4d/oid/3943181</t>
  </si>
  <si>
    <t>MIDO</t>
  </si>
  <si>
    <t>1.6 D-4D</t>
  </si>
  <si>
    <t>https://www.index.hr/oglasi/audi-a6-40-tdi-sport-dynamic-black-edition/oid/3943018</t>
  </si>
  <si>
    <t>STEPIC79</t>
  </si>
  <si>
    <t>40 TDI  Sport-dynamic-Black edition</t>
  </si>
  <si>
    <t>https://www.index.hr/oglasi/seat-altea-2-0-tdi-4x4/oid/3943046</t>
  </si>
  <si>
    <t>Jelic225</t>
  </si>
  <si>
    <t>Altea</t>
  </si>
  <si>
    <t>2.0 TDI 4x4</t>
  </si>
  <si>
    <t>https://www.index.hr/oglasi/audi-a3-sportback-1-6-tdi-s-tronic/oid/3942979</t>
  </si>
  <si>
    <t>Transdrim</t>
  </si>
  <si>
    <t>1.6 TDI S-tronic</t>
  </si>
  <si>
    <t>https://www.index.hr/oglasi/vw-golf-vii-tdi/oid/3943013</t>
  </si>
  <si>
    <t>scotticavlina</t>
  </si>
  <si>
    <t>TDI</t>
  </si>
  <si>
    <t>https://www.index.hr/oglasi/vw-passat-variant-2-0-tdi-bmt-navi-2xpdc-jamstvo/oid/3942831</t>
  </si>
  <si>
    <t>roadcar</t>
  </si>
  <si>
    <t>https://www.index.hr/oglasi/ford-focus-1-5-tdci/oid/3942966</t>
  </si>
  <si>
    <t>Kive13</t>
  </si>
  <si>
    <t>1.5 tdci</t>
  </si>
  <si>
    <t>https://www.index.hr/oglasi/renault-megane-1-5-dci/oid/3942660</t>
  </si>
  <si>
    <t>Matijalovr</t>
  </si>
  <si>
    <t>https://www.index.hr/oglasi/vw-golf-vii-1-6-tdi-2014-136000km/oid/3942954</t>
  </si>
  <si>
    <t>Adrijan Jaksic</t>
  </si>
  <si>
    <t>https://www.index.hr/oglasi/volkswagen-caddy-2-0-tdi-klima-park-senz-bocna-vrata-u-sustavu-pdv-a-2017-god/oid/3942842</t>
  </si>
  <si>
    <t>https://www.index.hr/oglasi/bmw-serija-3-f30/oid/3942763</t>
  </si>
  <si>
    <t>vulkanizer_kraljevic</t>
  </si>
  <si>
    <t>https://www.index.hr/oglasi/jeep-compass-jeep-compass-1-3-gse-150-ks-80th-anniversary-automatik-full-oprema/oid/3942709</t>
  </si>
  <si>
    <t>ProdajaVarMar</t>
  </si>
  <si>
    <t>Jeep Compass 1.3 GSE 150 KS 80th Anniversary, AUTOMATIK, full oprema</t>
  </si>
  <si>
    <t>https://www.index.hr/oglasi/audi-q3-2-0-tdi-quattro-grijanje-sjedala-tempomat-parking-senzori-xenon-alu-17-servisna-knjiga/oid/3942860</t>
  </si>
  <si>
    <t>https://www.index.hr/oglasi/vw-passat-variant-b7/oid/3942745</t>
  </si>
  <si>
    <t>B7</t>
  </si>
  <si>
    <t>https://www.index.hr/oglasi/opel-insignia-karavan-2-0-cdti/oid/3942839</t>
  </si>
  <si>
    <t>petarpoplasen</t>
  </si>
  <si>
    <t>https://www.index.hr/oglasi/nissan-qashqai-1-5-tekna/oid/3942768</t>
  </si>
  <si>
    <t>alokin323</t>
  </si>
  <si>
    <t>1.5 Tekna</t>
  </si>
  <si>
    <t>https://www.index.hr/oglasi/audi-q3-2-0-tdi-quattro-xenon-kozna-sjedala-parking-senzori-tempomat-servisna-knjiga/oid/3942852</t>
  </si>
  <si>
    <t>https://www.index.hr/oglasi/skoda-octavia-combi-1-6-tdi-style/oid/3942973</t>
  </si>
  <si>
    <t>Dario 25.</t>
  </si>
  <si>
    <t>1.6 TDI Style</t>
  </si>
  <si>
    <t>https://www.index.hr/oglasi/dacia-logan-mcv-0-9-tce-lpg/oid/3942850</t>
  </si>
  <si>
    <t>rajko051</t>
  </si>
  <si>
    <t>mcv 0.9 tce lpg</t>
  </si>
  <si>
    <t>https://www.index.hr/oglasi/mercedes-benz-a-klasa-220cdi-amg/oid/3942886</t>
  </si>
  <si>
    <t>DAVOR DOC</t>
  </si>
  <si>
    <t>220cdi AMG</t>
  </si>
  <si>
    <t>https://www.index.hr/oglasi/mazda-6-2-2-skyactive/oid/3942894</t>
  </si>
  <si>
    <t>Vinca2409</t>
  </si>
  <si>
    <t>https://www.index.hr/oglasi/vw-golf-vii-1-6-tdi/oid/3942933</t>
  </si>
  <si>
    <t>tblaslovv</t>
  </si>
  <si>
    <t>https://www.index.hr/oglasi/skoda-kamiq-1-0-tsi-style/oid/3942955</t>
  </si>
  <si>
    <t>Joke</t>
  </si>
  <si>
    <t>1.0 tsi style</t>
  </si>
  <si>
    <t>https://www.index.hr/oglasi/volkswagen-touran-1-6-tdi-automatik-dsg-navi-pdc-kamera-comfortline/oid/3942877</t>
  </si>
  <si>
    <t>https://www.index.hr/oglasi/bmw-serija-1-120d-sport/oid/3942775</t>
  </si>
  <si>
    <t>antek512019</t>
  </si>
  <si>
    <t>https://www.index.hr/oglasi/skoda-octavia-1-6-tdi-ambition/oid/3942864</t>
  </si>
  <si>
    <t>Gospodarprstenova</t>
  </si>
  <si>
    <t>https://www.index.hr/oglasi/vw-golf-vii-1-6-tdi-sound-acc-radar-2xpdc-jamstvo/oid/3942847</t>
  </si>
  <si>
    <t>1,6 TDI Sound, acc radar,2xpdc,jamstvo</t>
  </si>
  <si>
    <t>https://www.index.hr/oglasi/renault-captur-zen-energy/oid/3942678</t>
  </si>
  <si>
    <t>njuskalo-njuskalo-njuskalo</t>
  </si>
  <si>
    <t>Zen Energy</t>
  </si>
  <si>
    <t>https://www.index.hr/oglasi/bmw-x5-45e/oid/3942581</t>
  </si>
  <si>
    <t>tolko</t>
  </si>
  <si>
    <t>https://www.index.hr/oglasi/seat-leon-seat-leon-1-6-tdi-hr-auto/oid/3942655</t>
  </si>
  <si>
    <t>boostlover</t>
  </si>
  <si>
    <t>Seat Leon 1.6 TDI / HR auto...</t>
  </si>
  <si>
    <t>https://www.index.hr/oglasi/vw-up-up-1-0-highline-55kw/oid/3942575</t>
  </si>
  <si>
    <t>Zeljkica2312</t>
  </si>
  <si>
    <t>UP! 1.0 Highline, 55kW</t>
  </si>
  <si>
    <t>https://www.index.hr/oglasi/audi-a6-avant-tdi2-0-i4140-a7/oid/3942558</t>
  </si>
  <si>
    <t>Condion</t>
  </si>
  <si>
    <t>A6 Avant TDI2.0 I4140 A7</t>
  </si>
  <si>
    <t>https://www.index.hr/oglasi/volkswagen-tiguan-2-0-tdi-4motion-4-4-150ks-automatik-dsg-comfortline/oid/3942529</t>
  </si>
  <si>
    <t>https://www.index.hr/oglasi/opel-insignia-1-6-cdti-navigacija-lane-assist-parking-senzori-tempomat/oid/3942569</t>
  </si>
  <si>
    <t>1,6 CDTI</t>
  </si>
  <si>
    <t>https://www.index.hr/oglasi/vw-passat-variant-2-0-tdi-bmt/oid/3942500</t>
  </si>
  <si>
    <t>dejoikico@hi.t-com.hr</t>
  </si>
  <si>
    <t>2.0 TDI BMT</t>
  </si>
  <si>
    <t>https://www.index.hr/oglasi/0911122525-otkup-vozila-svih-vrsta-i-godista-dolazak-i-isplata-odmah/oid/3942451</t>
  </si>
  <si>
    <t>ivankomalina7791</t>
  </si>
  <si>
    <t>0911122525 OTKUP VOZILA</t>
  </si>
  <si>
    <t>https://www.index.hr/oglasi/volkswagen-tiguan-2-0-tdi-150ks-pdc-kamera-keyless-full-led-iq-drive/oid/3942513</t>
  </si>
  <si>
    <t>https://www.index.hr/oglasi/renault-clio-1-5dci/oid/3942474</t>
  </si>
  <si>
    <t>sismimo321@gmail.com</t>
  </si>
  <si>
    <t>https://www.index.hr/oglasi/vw-golf-vii-1-6-tdi/oid/3942375</t>
  </si>
  <si>
    <t>vsmokvi3</t>
  </si>
  <si>
    <t>https://www.index.hr/oglasi/peugeot-2008-1-6-ehdi-allure/oid/3942231</t>
  </si>
  <si>
    <t>avekic2</t>
  </si>
  <si>
    <t>1,6 EHDI Allure</t>
  </si>
  <si>
    <t>https://www.index.hr/oglasi/nissan-x-trail-1-6-dci-2018/oid/3942233</t>
  </si>
  <si>
    <t>ATZ TRGOVINA</t>
  </si>
  <si>
    <t>https://www.index.hr/oglasi/renault-megane-1-5-dci-90/oid/3942428</t>
  </si>
  <si>
    <t>1.5 DCI 90</t>
  </si>
  <si>
    <t>https://www.index.hr/oglasi/bmw-1d-f20-2015/oid/3942421</t>
  </si>
  <si>
    <t>Kula</t>
  </si>
  <si>
    <t>BMW 1D f20 2015.</t>
  </si>
  <si>
    <t>https://www.index.hr/oglasi/prilika-audi-q5-s-line-2021-god-plug-in-hybrid-39000-km-automatik-4x4-kamera-koza-full-oprema-alu-felge-tvornicko-jamstvo-do-22-11-2025/oid/3942498</t>
  </si>
  <si>
    <t>Marko_poslovni prostor</t>
  </si>
  <si>
    <t>https://www.index.hr/oglasi/audi-a7-5-0-tdi-3xs-line-zracni-ovjes-laser-svjetla-zakretanje-straznjih-kotaca/oid/3942259</t>
  </si>
  <si>
    <t>5,0 TDI</t>
  </si>
  <si>
    <t>https://www.index.hr/oglasi/mercedes-benz-gla-180-d/oid/3942348</t>
  </si>
  <si>
    <t>https://www.index.hr/oglasi/smart-eq-brabus-edition-one-12-000-km/oid/3942326</t>
  </si>
  <si>
    <t>https://www.index.hr/oglasi/vw-golf-vii-1-6-tdi/oid/3942255</t>
  </si>
  <si>
    <t>https://www.index.hr/oglasi/peugeot-3008-1-5-blue-hdi/oid/3942291</t>
  </si>
  <si>
    <t>1.5 BLUE HDI</t>
  </si>
  <si>
    <t>https://www.index.hr/oglasi/bmw-serija-5-touring-bmw-f11-520/oid/3942278</t>
  </si>
  <si>
    <t>pakrac643</t>
  </si>
  <si>
    <t>BMW F11 520</t>
  </si>
  <si>
    <t>https://www.index.hr/oglasi/vw-tiguan-2-0-tdi-dsg-highline-led-discovery-pro-digital-cockpit/oid/3942393</t>
  </si>
  <si>
    <t>2.0 TDI DSG Highline</t>
  </si>
  <si>
    <t>https://www.index.hr/oglasi/citroen-c4-1-6-bluehdi/oid/3942175</t>
  </si>
  <si>
    <t>BrunoZd</t>
  </si>
  <si>
    <t>1.6 BlueHdi</t>
  </si>
  <si>
    <t>https://www.index.hr/oglasi/renault-clio-1-5-dci/oid/3942313</t>
  </si>
  <si>
    <t>https://www.index.hr/oglasi/toyota-c-hr-ch-r-hybrid/oid/3941850</t>
  </si>
  <si>
    <t>Nokia</t>
  </si>
  <si>
    <t>CH-R Hybrid</t>
  </si>
  <si>
    <t>26.03.2023</t>
  </si>
  <si>
    <t>https://www.index.hr/oglasi/hyundai-i30-1-6-crdi-blue-line/oid/3941952</t>
  </si>
  <si>
    <t>vjaic</t>
  </si>
  <si>
    <t>1.6 CRDi Blue Line</t>
  </si>
  <si>
    <t>Tamno sivaSrebrna</t>
  </si>
  <si>
    <t>https://www.index.hr/oglasi/vw-golf-vii-1-6-tdi-lounge/oid/3941821</t>
  </si>
  <si>
    <t>MaraBa</t>
  </si>
  <si>
    <t>1.6 TDI Lounge</t>
  </si>
  <si>
    <t>https://www.index.hr/oglasi/skoda-octavia-1-6-tdi/oid/3941947</t>
  </si>
  <si>
    <t>fb_1048232615990034</t>
  </si>
  <si>
    <t>https://www.index.hr/oglasi/bmw-x1-2-0-d-110kw-automatic-alu-felge-zatamljen-led-svjetla-navigacija-grijaci-sjedala-kozni-mf-volan-garaziran/oid/3942170</t>
  </si>
  <si>
    <t>automobilizagreb-josana</t>
  </si>
  <si>
    <t>2.0 d 110Kw</t>
  </si>
  <si>
    <t>https://www.index.hr/oglasi/audi-a3-coupe-2-0-tdi-s-line/oid/3941770</t>
  </si>
  <si>
    <t>robertronta</t>
  </si>
  <si>
    <t>2.0 TDI S-Line</t>
  </si>
  <si>
    <t>https://www.index.hr/oglasi/dacia-logan-1-0-tce/oid/3941814</t>
  </si>
  <si>
    <t>DepecheMode</t>
  </si>
  <si>
    <t>1.0 TCE</t>
  </si>
  <si>
    <t>https://www.index.hr/oglasi/vw-t-cross-1-0-tsi/oid/3941754</t>
  </si>
  <si>
    <t>MILE264</t>
  </si>
  <si>
    <t>https://www.index.hr/oglasi/mazda-3-sport-cdi-16-te/oid/3941716</t>
  </si>
  <si>
    <t>Marina Anic</t>
  </si>
  <si>
    <t>Sport CDI 16 TE</t>
  </si>
  <si>
    <t>https://www.index.hr/oglasi/peugeot-508-2-0-hdi-160ks-allure/oid/3941759</t>
  </si>
  <si>
    <t>gruba1</t>
  </si>
  <si>
    <t>2.0 HDI 160KS Allure</t>
  </si>
  <si>
    <t>https://www.index.hr/oglasi/kia-ceed-1-6-crdi/oid/3941676</t>
  </si>
  <si>
    <t>fb_3511409932222793</t>
  </si>
  <si>
    <t>1.6 crdi</t>
  </si>
  <si>
    <t>https://www.index.hr/oglasi/audi-a3-1-6-tdi-sportback-nije-uvoz-reg-11-23-atraktivan-novo/oid/3941711</t>
  </si>
  <si>
    <t>lik25</t>
  </si>
  <si>
    <t>https://www.index.hr/oglasi/alfa-romeo-giulietta-2-0-d-navi-atraktivna-novo-prilika/oid/3941727</t>
  </si>
  <si>
    <t>likzgd</t>
  </si>
  <si>
    <t>https://www.index.hr/oglasi/fiat-doblo-1-6-multijet/oid/3941334</t>
  </si>
  <si>
    <t>autovitez</t>
  </si>
  <si>
    <t>1.6 MULTIJET</t>
  </si>
  <si>
    <t>https://www.index.hr/oglasi/vw-passat-2-0-tdi-bmt-dsg/oid/3941351</t>
  </si>
  <si>
    <t>boris979</t>
  </si>
  <si>
    <t>2.0 TDI BMT DSG</t>
  </si>
  <si>
    <t>https://www.index.hr/oglasi/renault-megane-grandtour-1-5-dci-edc-automatik/oid/3941635</t>
  </si>
  <si>
    <t>Lari47</t>
  </si>
  <si>
    <t>1.5 dci, EDC automatik</t>
  </si>
  <si>
    <t>https://www.index.hr/oglasi/opel-astra-1-6-cdti-117xxx-tkm/oid/3941617</t>
  </si>
  <si>
    <t>keskere</t>
  </si>
  <si>
    <t>https://www.index.hr/oglasi/renault-twingo-1-2-16v-lev/oid/3941412</t>
  </si>
  <si>
    <t>Keps73</t>
  </si>
  <si>
    <t>1.2  16V LEV</t>
  </si>
  <si>
    <t>https://www.index.hr/oglasi/renault-captur-1-5-dci-110-ks-nije-uvoz-1-vl-full-oprema-novo/oid/3941703</t>
  </si>
  <si>
    <t>https://www.index.hr/oglasi/vw-polo-1-6-tdi-70kw-velika-navi-radar-org-km-nov/oid/3941623</t>
  </si>
  <si>
    <t>paki99912</t>
  </si>
  <si>
    <t>https://www.index.hr/oglasi/seat-leon-2-0-tdi-fr/oid/3941440</t>
  </si>
  <si>
    <t>mhbj</t>
  </si>
  <si>
    <t>2.0 tdi FR</t>
  </si>
  <si>
    <t>https://www.index.hr/oglasi/opel-corsa-e-1-4-lpg-tvornicki/oid/3941428</t>
  </si>
  <si>
    <t>srecac2</t>
  </si>
  <si>
    <t>E 1.4 LPG</t>
  </si>
  <si>
    <t>https://www.index.hr/oglasi/bmw-f30-320d-2013-m-performance-automatic-adaptive-led-lights-head-up-ambi-light-navi-harman-kardon/oid/3941461</t>
  </si>
  <si>
    <t>Misir92</t>
  </si>
  <si>
    <t>320D Automatic</t>
  </si>
  <si>
    <t>https://www.index.hr/oglasi/mazda-6-2-2-skyactiv-diesel-175-ks-revolution-top/oid/3941697</t>
  </si>
  <si>
    <t>Scoobydoo_Ck</t>
  </si>
  <si>
    <t>2.2 Skyactiv diesel 175 KS - Revolution Top</t>
  </si>
  <si>
    <t>https://www.index.hr/oglasi/citroen-c5-2-0-bluehdi-redizajn-navi-reg-8-23-servisiran-novo/oid/3941589</t>
  </si>
  <si>
    <t>https://www.index.hr/oglasi/peugeot-508-sw-1-6/oid/3938161</t>
  </si>
  <si>
    <t>hrvoje veb</t>
  </si>
  <si>
    <t>SW 1.6</t>
  </si>
  <si>
    <t>24.03.2023</t>
  </si>
  <si>
    <t>https://www.index.hr/oglasi/bmw-x4-2-0d-automatic-x-line-zamjena/oid/3941622</t>
  </si>
  <si>
    <t>mrzli76</t>
  </si>
  <si>
    <t>X4</t>
  </si>
  <si>
    <t>2.0d automatic x line</t>
  </si>
  <si>
    <t>https://www.index.hr/oglasi/audi-a3-1-6-tdi/oid/3897768</t>
  </si>
  <si>
    <t>Hina</t>
  </si>
  <si>
    <t>01.03.2023</t>
  </si>
  <si>
    <t>https://www.index.hr/oglasi/opel-insignia-2-0-cdti/oid/3938106</t>
  </si>
  <si>
    <t>KRMirko</t>
  </si>
  <si>
    <t>2.0 CDTi</t>
  </si>
  <si>
    <t>https://www.index.hr/oglasi/audi-a3-1-6-tdi-sportback-s-tronic-led-navigacija-alu-16/oid/3938078</t>
  </si>
  <si>
    <t>https://www.index.hr/oglasi/opel-insignia-2-0-cdti-170-ks-prvi-vlasnik-nije-uvoz/oid/3941331</t>
  </si>
  <si>
    <t>Maloca992</t>
  </si>
  <si>
    <t>Opel Insignia 2,0 CDTI **170 ks, prvi vlasnik, nije uvoz**</t>
  </si>
  <si>
    <t>https://www.index.hr/oglasi/hyundai-i30-1-4cvvti-edition-novi-model-1-vlasnik-nije-uvoz-kupljen-u-hr-130000km-original-servisna-knjizica-vrhunsko-stanje-novo-novo-novo/oid/3938174</t>
  </si>
  <si>
    <t>Autoimperium17</t>
  </si>
  <si>
    <t>1.4CVVTI EDITION</t>
  </si>
  <si>
    <t>https://www.index.hr/oglasi/jaguar-xe/oid/3938164</t>
  </si>
  <si>
    <t>Mateob123</t>
  </si>
  <si>
    <t>https://www.index.hr/oglasi/renault-megane-1-5-dci-115ks-energy-zen-virtual-novi-model/oid/3938108</t>
  </si>
  <si>
    <t>https://www.index.hr/oglasi/bmw-serija-3-f30-320d/oid/3938073</t>
  </si>
  <si>
    <t>aric_29</t>
  </si>
  <si>
    <t>F30 320d</t>
  </si>
  <si>
    <t>https://www.index.hr/oglasi/bmw-serija-5-bmw-serija-5-520d-aut-sportline-radar-kamera/oid/3938022</t>
  </si>
  <si>
    <t>Zlajaleon</t>
  </si>
  <si>
    <t>BMW serija 5  520d aut. SportLine // Radar // Kamera</t>
  </si>
  <si>
    <t>https://www.index.hr/oglasi/mazda-cx-5-2-2-revolution/oid/3937963</t>
  </si>
  <si>
    <t>Zoranlugomer</t>
  </si>
  <si>
    <t>2,2 skyline</t>
  </si>
  <si>
    <t>https://www.index.hr/oglasi/volvo-xc40-d3-2018-reg-god-dana/oid/3937982</t>
  </si>
  <si>
    <t>D3</t>
  </si>
  <si>
    <t>https://www.index.hr/oglasi/skoda-octavia-combi-vrs/oid/3938035</t>
  </si>
  <si>
    <t>ogisin@net.hr</t>
  </si>
  <si>
    <t>https://www.index.hr/oglasi/bmw-serija-3-touring-318d/oid/3937985</t>
  </si>
  <si>
    <t>katarinaperkovic</t>
  </si>
  <si>
    <t>https://www.index.hr/oglasi/mini-cooper-bmw-motor/oid/3937926</t>
  </si>
  <si>
    <t>aannaa95</t>
  </si>
  <si>
    <t>(Bmw motor)</t>
  </si>
  <si>
    <t>https://www.index.hr/oglasi/renault-megane-1-5-dci/oid/3937864</t>
  </si>
  <si>
    <t>Ivan.A.</t>
  </si>
  <si>
    <t>https://www.index.hr/oglasi/opel-corsa-1-3cdti-2018-g-reg-12-23/oid/3937653</t>
  </si>
  <si>
    <t>zodiak</t>
  </si>
  <si>
    <t>1.3CDTi</t>
  </si>
  <si>
    <t>https://www.index.hr/oglasi/vw-golf-vii-variant-2-0-tdi-dsg-110kw/oid/3937996</t>
  </si>
  <si>
    <t>ZGmiljac</t>
  </si>
  <si>
    <t>Variant 2.0 TDI 110kw</t>
  </si>
  <si>
    <t>https://www.index.hr/oglasi/skoda-octavia-1-6-tdi/oid/3937741</t>
  </si>
  <si>
    <t>https://www.index.hr/oglasi/volvo-v40-d2-momentum/oid/3937836</t>
  </si>
  <si>
    <t>andrgps</t>
  </si>
  <si>
    <t>D2 Momentum</t>
  </si>
  <si>
    <t>https://www.index.hr/oglasi/renault-clio-1-2-navigacija-tempomat-grijanje-sjedala-alu/oid/3937624</t>
  </si>
  <si>
    <t>https://www.index.hr/oglasi/opel-astra-karavan-1-6-cdti/oid/3937752</t>
  </si>
  <si>
    <t>https://www.index.hr/oglasi/mercedes-benz-c-klasa-coupe-220d/oid/3937530</t>
  </si>
  <si>
    <t>denibenc</t>
  </si>
  <si>
    <t>220d</t>
  </si>
  <si>
    <t>https://www.index.hr/oglasi/vw-golf-vii-2-0-highline/oid/3937845</t>
  </si>
  <si>
    <t>Darko Habulin</t>
  </si>
  <si>
    <t>2.0 HIGHLINE</t>
  </si>
  <si>
    <t>https://www.index.hr/oglasi/audi-q5-quattro-40tdi-dynamic-s-line-zamjena/oid/3937694</t>
  </si>
  <si>
    <t>MobilS</t>
  </si>
  <si>
    <t>40 Tdi Dynamic S-line</t>
  </si>
  <si>
    <t>https://www.index.hr/oglasi/vw-golf-vii-1-6-tdi-r-line-360-park-senzori-radar-navi-redizajn-full/oid/3937952</t>
  </si>
  <si>
    <t>Atomik PLUS</t>
  </si>
  <si>
    <t>1.6 TDI R-Line</t>
  </si>
  <si>
    <t>https://www.index.hr/oglasi/renault-megane-grandtour-1-5dci/oid/3937594</t>
  </si>
  <si>
    <t>marina.stjepanovic@gmail.com</t>
  </si>
  <si>
    <t>https://www.index.hr/oglasi/opel-insignia-1-6-cdti/oid/3937734</t>
  </si>
  <si>
    <t>https://www.index.hr/oglasi/bmw-520-xdrive-m-paket-automatik-virtual-alcantara-parking-senzori/oid/3937505</t>
  </si>
  <si>
    <t>520</t>
  </si>
  <si>
    <t>https://www.index.hr/oglasi/bmw-serija-3-f30-316d/oid/3937706</t>
  </si>
  <si>
    <t>LUKA1950TH</t>
  </si>
  <si>
    <t>316D</t>
  </si>
  <si>
    <t>https://www.index.hr/oglasi/ford-ecosport-1-0-groove-plus-edt-kamera-savrsen-zamjena-kombinacija/oid/3937528</t>
  </si>
  <si>
    <t>Terny</t>
  </si>
  <si>
    <t>https://www.index.hr/oglasi/dacia-sandero-stepway-2018-samo-40000-km/oid/3937461</t>
  </si>
  <si>
    <t>euni</t>
  </si>
  <si>
    <t>Stepway 2018 SAMO 40000 KM</t>
  </si>
  <si>
    <t>https://www.index.hr/oglasi/nissan-qashqai-1-6-dci-servisiran-u-ovlastenom-servisu/oid/3937453</t>
  </si>
  <si>
    <t>antekuzmanic</t>
  </si>
  <si>
    <t>https://www.index.hr/oglasi/mercedes-benz-e-klasa-coupe/oid/3937376</t>
  </si>
  <si>
    <t>sinospra</t>
  </si>
  <si>
    <t>https://www.index.hr/oglasi/ford-focus-karavan-1-0-ecoboost/oid/3937440</t>
  </si>
  <si>
    <t>darkobulaja@gmail.com</t>
  </si>
  <si>
    <t>1.0 Ecoboost</t>
  </si>
  <si>
    <t>https://www.index.hr/oglasi/vw-passat-variant-2-0-tdi-dsg-elegance-190-ks--matrix-acc-pano-shz/oid/3937345</t>
  </si>
  <si>
    <t>https://www.index.hr/oglasi/mazda-6-sport-combi-2-2-diesel/oid/3937414</t>
  </si>
  <si>
    <t>BorisRu</t>
  </si>
  <si>
    <t>2,2 DIESEL</t>
  </si>
  <si>
    <t>https://www.index.hr/oglasi/seat-ateca-1-6-tdi-dsg-xcellence-115-ks--led-kam-shz-koza/oid/3937319</t>
  </si>
  <si>
    <t>Ferrari</t>
  </si>
  <si>
    <t>https://www.index.hr/oglasi/volvo-xc40-d3-momen-150-ks--stdhz-kam-virt-led/oid/3937338</t>
  </si>
  <si>
    <t>https://www.index.hr/oglasi/mazda-cx-30-2-0--led-navigacija-bose-kamera-360-/oid/3937352</t>
  </si>
  <si>
    <t>https://www.index.hr/oglasi/bmw-x3-20i-xdrive-aut--m-sport-184-ks--pano-head-tem-koza/oid/3937326</t>
  </si>
  <si>
    <t>https://www.index.hr/oglasi/bmw-520d-aut--business-190-ks--tem-kam-pano/oid/3937337</t>
  </si>
  <si>
    <t>https://www.index.hr/oglasi/vw-tiguan-allspace-2-0-tdi-dsg-comfo-150-ks--virt-360-head-led-acc/oid/3937321</t>
  </si>
  <si>
    <t>https://www.index.hr/oglasi/mercedes-e-300de-t-amg-306-ks--led-kam-shz-koza/oid/3937344</t>
  </si>
  <si>
    <t>https://www.index.hr/oglasi/mercedes-c-200d-t-avantgarde-160-ks--led-acc-shz/oid/3937325</t>
  </si>
  <si>
    <t>https://www.index.hr/oglasi/bmw-530d-xdrive-sport-line-265-ks--head-shz-led-kam/oid/3937336</t>
  </si>
  <si>
    <t>https://www.index.hr/oglasi/peugeot-3008-allure-2-0-hdi-180-ks--led-navi-pdc-shz/oid/3937330</t>
  </si>
  <si>
    <t>https://www.index.hr/oglasi/mercedes-c-300-cgi-t-9g--avantg-258-ks--kam-shz-tem-koza/oid/3937340</t>
  </si>
  <si>
    <t>https://www.index.hr/oglasi/bmw-x5-sdrive25d-aut--231-ks--prof-xen-shz-pdc-koza/oid/3937313</t>
  </si>
  <si>
    <t>https://www.index.hr/oglasi/bmw-x2-20i-sdrive-aut--business-192-ks--led-kam-shz/oid/3937332</t>
  </si>
  <si>
    <t>https://www.index.hr/oglasi/bmw-520d-aut--sport-line-190-ks--led-pdc-kam-koza/oid/3937329</t>
  </si>
  <si>
    <t>https://www.index.hr/oglasi/mercedes-cla-250-shooting-brake-amg-line-224-ks--night-mbux-kam-led/oid/3937323</t>
  </si>
  <si>
    <t>https://www.index.hr/oglasi/audi-q7-50-tdi-quatt-s-line-286-ks--pano-kam-20-/oid/3937320</t>
  </si>
  <si>
    <t>https://www.index.hr/oglasi/opel-mokka-e-edition-100kw-77-ks--led-keyless/oid/3937317</t>
  </si>
  <si>
    <t>https://www.index.hr/oglasi/vw-tiguan-2-0-tdi-dsg-4m--comfortline-150-ks--navi-pdc/oid/3937348</t>
  </si>
  <si>
    <t>https://www.index.hr/oglasi/mercedes-cla-180d-sb-7g-dct-116-ks--tem-shz-parkass-koza/oid/3937328</t>
  </si>
  <si>
    <t>https://www.index.hr/oglasi/bmw-116d-aut--m-paket-116-ks--led-head-virt-harman/oid/3937343</t>
  </si>
  <si>
    <t>https://www.index.hr/oglasi/mercedes-a-200-aut--163-ks--mbux-shz-park/oid/3937335</t>
  </si>
  <si>
    <t>https://www.index.hr/oglasi/mercedes-b-200-163-ks--led-shz-tem/oid/3937316</t>
  </si>
  <si>
    <t>https://www.index.hr/oglasi/audi-q3-2-0-tfsi-s-tr--quatt-180-ks--s-line-sport-plus/oid/3937347</t>
  </si>
  <si>
    <t>https://www.index.hr/oglasi/mercedes-e-300de-t-9g--amg-line-306-ks--pano-stdhz-memo-burm-wides/oid/3937334</t>
  </si>
  <si>
    <t>https://www.index.hr/oglasi/peugeot-508-1-5-bluehdi-130-allure-130-ks--kam-acc-shz-koza/oid/3937327</t>
  </si>
  <si>
    <t>https://www.index.hr/oglasi/mercedes-c-200d-t-aut--160-ks--led-pdc-kam/oid/3937339</t>
  </si>
  <si>
    <t>https://www.index.hr/oglasi/bmw-430-gran-coup--xdrive-sport-line-258-ks--sag-gsd-h-k-memory/oid/3937322</t>
  </si>
  <si>
    <t>https://www.index.hr/oglasi/fiat-500c-1-2-8v-cult/oid/3937300</t>
  </si>
  <si>
    <t>https://www.index.hr/oglasi/bmw-420d-gran-coupe-xdrive-aut--m-sport-m-paket-190-ks--acc-shz-head-19-/oid/3937315</t>
  </si>
  <si>
    <t>https://www.index.hr/oglasi/vw-golf-vii-2-0-tdi-comfortline/oid/3936877</t>
  </si>
  <si>
    <t>iivand</t>
  </si>
  <si>
    <t>2.0,TDI, comfortline</t>
  </si>
  <si>
    <t>23.03.2023</t>
  </si>
  <si>
    <t>https://www.index.hr/oglasi/vw-tiguan-2-0-tdi-dsg-4m--190-ks--acc-virt-led/oid/3937346</t>
  </si>
  <si>
    <t>https://www.index.hr/oglasi/renault-talisman-1-6-grandtur/oid/3936911</t>
  </si>
  <si>
    <t>A1zg</t>
  </si>
  <si>
    <t>1.6 grandtur</t>
  </si>
  <si>
    <t>https://www.index.hr/oglasi/bmw-serija-2-active-tourer-218d/oid/3936892</t>
  </si>
  <si>
    <t>Marxan</t>
  </si>
  <si>
    <t>https://www.index.hr/oglasi/renault-scenic-1-5-dci-top-stanje-zamjena/oid/3936758</t>
  </si>
  <si>
    <t>audizg1</t>
  </si>
  <si>
    <t>https://www.index.hr/oglasi/peugeot-2008-1-6-bluehdi-100-s-s-allure/oid/3936921</t>
  </si>
  <si>
    <t>1.6 BlueHDI 100 s&amp;s Allure</t>
  </si>
  <si>
    <t>https://www.index.hr/oglasi/ford-fiesta-1-4-tdci-edition/oid/3936843</t>
  </si>
  <si>
    <t>Duje Bulicic</t>
  </si>
  <si>
    <t>1.4 TDCI Edition</t>
  </si>
  <si>
    <t>https://www.index.hr/oglasi/mercedes-benz-180-1-5cdi/oid/3936714</t>
  </si>
  <si>
    <t>vesna.udorovic@gmail.com</t>
  </si>
  <si>
    <t>180</t>
  </si>
  <si>
    <t>1.5cdi</t>
  </si>
  <si>
    <t>https://www.index.hr/oglasi/volvo-v40-1-6d-virtual-cocpit-bi-xenon-moguca-zamjena/oid/3936865</t>
  </si>
  <si>
    <t>MK Automobili</t>
  </si>
  <si>
    <t>1.6D</t>
  </si>
  <si>
    <t>https://www.index.hr/oglasi/vw-golf-vii-2-0-tdi/oid/3936764</t>
  </si>
  <si>
    <t>roko.jurenic@gmail.com</t>
  </si>
  <si>
    <t>https://www.index.hr/oglasi/audi-a7-audi-a7-50-tdi-286ks-quattro-2018-god-3xs-line-matrix-radar-kamere-virtual-hr-auto-reg-02-24/oid/3936659</t>
  </si>
  <si>
    <t>dakici89@gmail.com</t>
  </si>
  <si>
    <t>Audi A7 50 TDI 286ks, Quattro,2018 god, 3xS-Line, Matrix, Radar, Kamere, Virtual, Hr auto, Reg 02/24</t>
  </si>
  <si>
    <t>https://www.index.hr/oglasi/vw-touran-2-0-highline-7sjedala/oid/3936683</t>
  </si>
  <si>
    <t>https://www.index.hr/oglasi/nissan-x-trail-1-6-dci-130-ks-2015g-reg-do-29-09-2023-47000-km-kao-nov-7-sjedala-kuka-kamera-360/oid/3936844</t>
  </si>
  <si>
    <t>lale</t>
  </si>
  <si>
    <t>1.6 dci 130 ks</t>
  </si>
  <si>
    <t>https://www.index.hr/oglasi/renault-clio-1-5-dci-navi-parking-senzori/oid/3936862</t>
  </si>
  <si>
    <t>https://www.index.hr/oglasi/ford-fiesta-1-6-tdci-kat-70kw-euro-5/oid/3936824</t>
  </si>
  <si>
    <t>Prodavatelj88</t>
  </si>
  <si>
    <t>1.6 TDCI KAT</t>
  </si>
  <si>
    <t>https://www.index.hr/oglasi/suzuki-vitara-1-6-comfort-2017-odlicna-cijena/oid/3936634</t>
  </si>
  <si>
    <t>martinam5</t>
  </si>
  <si>
    <t>1.6 Comfort</t>
  </si>
  <si>
    <t>PlavaZelena</t>
  </si>
  <si>
    <t>https://www.index.hr/oglasi/vw-golf-vii-1-2-tsi/oid/3936753</t>
  </si>
  <si>
    <t>Slavica1973</t>
  </si>
  <si>
    <t>1.2 TSI</t>
  </si>
  <si>
    <t>https://www.index.hr/oglasi/citroen-berlingo-1-6-hdi-2014-xtr-multi-space-novi-model-cijena10-700/oid/3936637</t>
  </si>
  <si>
    <t>Daniautomobili</t>
  </si>
  <si>
    <t>1,6 HDI</t>
  </si>
  <si>
    <t>https://www.index.hr/oglasi/bmw-x1-2-0-d-sdrive-18d-advantage/oid/3936640</t>
  </si>
  <si>
    <t>https://www.index.hr/oglasi/opel-insignia-2-0-cdti-sport-103-kw-xenon-led-navi-cijena-10-300/oid/3936624</t>
  </si>
  <si>
    <t>2,0 CDTI</t>
  </si>
  <si>
    <t>https://www.index.hr/oglasi/vw-golf-viii-gti-clubsport/oid/3936626</t>
  </si>
  <si>
    <t>MotorPassion</t>
  </si>
  <si>
    <t>GOLF 8 GTI CLUBSPORT</t>
  </si>
  <si>
    <t>https://www.index.hr/oglasi/maserati-ghibli/oid/3936599</t>
  </si>
  <si>
    <t>Iva_iva</t>
  </si>
  <si>
    <t>Maserati</t>
  </si>
  <si>
    <t>Ghibli</t>
  </si>
  <si>
    <t>https://www.index.hr/oglasi/vw-golf-vii-1-6-tdi-81-kw-137000-km-kao-nov-2016g-euro-6/oid/3936850</t>
  </si>
  <si>
    <t>1.6 TDI 110 ks</t>
  </si>
  <si>
    <t>https://www.index.hr/oglasi/vw-t-roc-tsi-design-115-ks/oid/3936501</t>
  </si>
  <si>
    <t>dalmatinske</t>
  </si>
  <si>
    <t>TSI DESIGN 115 KS</t>
  </si>
  <si>
    <t>https://www.index.hr/oglasi/opel-mokka-1-7-cdti-cosmo-navi-koza-sport-cijena-12-900/oid/3936618</t>
  </si>
  <si>
    <t>https://www.index.hr/oglasi/vw-golf-vii-2-0-tdi-dsg/oid/3936598</t>
  </si>
  <si>
    <t>Golfr32</t>
  </si>
  <si>
    <t>2.0 Tdi DSG</t>
  </si>
  <si>
    <t>https://www.index.hr/oglasi/opel-mokka-1-7-cdti-enjoy/oid/3936474</t>
  </si>
  <si>
    <t>1.7 CDTI Enjoy</t>
  </si>
  <si>
    <t>https://www.index.hr/oglasi/bmw-x1-sportline/oid/3941297</t>
  </si>
  <si>
    <t>Lillith_A</t>
  </si>
  <si>
    <t>E84</t>
  </si>
  <si>
    <t>https://www.index.hr/oglasi/ford-c-max-1-0-ecoboost/oid/3941155</t>
  </si>
  <si>
    <t>milan_1960</t>
  </si>
  <si>
    <t>https://www.index.hr/oglasi/vw-passat-2-0-tdi/oid/3940966</t>
  </si>
  <si>
    <t>Miliwoj</t>
  </si>
  <si>
    <t>https://www.index.hr/oglasi/vw-golf-vii-1-6-tdi-81-kw-6-brzina/oid/3936472</t>
  </si>
  <si>
    <t>Chodavz</t>
  </si>
  <si>
    <t>1.6 TDI, 81 kW, 6 brzina</t>
  </si>
  <si>
    <t>https://www.index.hr/oglasi/peugeot-2008-1-6-hdi/oid/3941229</t>
  </si>
  <si>
    <t>Dinobicic</t>
  </si>
  <si>
    <t>https://www.index.hr/oglasi/opel-mokka-1-7-cdti-4x4-cosmo-oprema-koza-navi-kamera-kuka-12-900/oid/3936475</t>
  </si>
  <si>
    <t>https://www.index.hr/oglasi/suzuki-sx4-s-cross-sx4-1-0-gl/oid/3940945</t>
  </si>
  <si>
    <t>Dreamtim</t>
  </si>
  <si>
    <t>Sx4 1.0 GL</t>
  </si>
  <si>
    <t>https://www.index.hr/oglasi/audi-a3-2-0-tdi-8v-xenon-d-b-sound-prvi-vlasnik/oid/3941321</t>
  </si>
  <si>
    <t>Audi A3 2,0 TDI 8V ** Xenon, D&amp;B sound, prvi vlasnik***</t>
  </si>
  <si>
    <t>https://www.index.hr/oglasi/opel-mokka-1-6-cdti-2016-god-4x4-pogon-cosmo-oprema-koza-kamera13-900/oid/3936469</t>
  </si>
  <si>
    <t>SivaSrebrna</t>
  </si>
  <si>
    <t>https://www.index.hr/oglasi/vw-golf-vii-1-6tdi/oid/3941104</t>
  </si>
  <si>
    <t>Krakatau021</t>
  </si>
  <si>
    <t>https://www.index.hr/oglasi/mercedes-benz-a-klasa-180d/oid/3940926</t>
  </si>
  <si>
    <t>Sarcevic123</t>
  </si>
  <si>
    <t>180d</t>
  </si>
  <si>
    <t>https://www.index.hr/oglasi/seat-ateca-2-0-tdi-xcellence/oid/3941156</t>
  </si>
  <si>
    <t>xyxyx</t>
  </si>
  <si>
    <t>2.0 TDI Xcellence</t>
  </si>
  <si>
    <t>https://www.index.hr/oglasi/vw-golf-vii-1-6-tdi-comfortline/oid/3941305</t>
  </si>
  <si>
    <t>viki5</t>
  </si>
  <si>
    <t>1.6 TDI Comfortline</t>
  </si>
  <si>
    <t>https://www.index.hr/oglasi/bmw-serija-2-active-tourer-218d-automatik/oid/3941035</t>
  </si>
  <si>
    <t>shnjof</t>
  </si>
  <si>
    <t>218d automatik</t>
  </si>
  <si>
    <t>https://www.index.hr/oglasi/skoda-rapid-1-4-tdi/oid/3941324</t>
  </si>
  <si>
    <t>1.4 TDI</t>
  </si>
  <si>
    <t>https://www.index.hr/oglasi/citroen-c3-1-0-vtec/oid/3940873</t>
  </si>
  <si>
    <t>natasamb</t>
  </si>
  <si>
    <t>1.0 VTEC</t>
  </si>
  <si>
    <t>https://www.index.hr/oglasi/bmw-serija-3-touring-330d-190kw-170-000-km/oid/3940921</t>
  </si>
  <si>
    <t>kodar555@gmail.com</t>
  </si>
  <si>
    <t>330d 190kw 170 000 km</t>
  </si>
  <si>
    <t>https://www.index.hr/oglasi/opel-astra-1-6-cdti/oid/3941128</t>
  </si>
  <si>
    <t>mavuk</t>
  </si>
  <si>
    <t>https://www.index.hr/oglasi/renault-clio-1-5-dci/oid/3940839</t>
  </si>
  <si>
    <t>https://www.index.hr/oglasi/mercedes-benz-gla-200-cdi/oid/3940924</t>
  </si>
  <si>
    <t>fb_796390367179611</t>
  </si>
  <si>
    <t>200 cdi</t>
  </si>
  <si>
    <t>https://www.index.hr/oglasi/mercedes-benz-e-klasa-220d/oid/3940844</t>
  </si>
  <si>
    <t>szagorac</t>
  </si>
  <si>
    <t>https://www.index.hr/oglasi/vw-golf-vii-1-6-tdi-dsg-hr-auto-moguca-zamjena/oid/3940835</t>
  </si>
  <si>
    <t>https://www.index.hr/oglasi/opel-insignia-karavan-2-0-cdti-125kw/oid/3940776</t>
  </si>
  <si>
    <t>AnKe</t>
  </si>
  <si>
    <t>2.0 cdti 125kw</t>
  </si>
  <si>
    <t>https://www.index.hr/oglasi/peugeot-208-1-6-hdi/oid/3940828</t>
  </si>
  <si>
    <t>renaultbj</t>
  </si>
  <si>
    <t>https://www.index.hr/oglasi/audi-q2-tfsi-s-tronic-sport/oid/3940777</t>
  </si>
  <si>
    <t>darac23</t>
  </si>
  <si>
    <t>Q2</t>
  </si>
  <si>
    <t>TFSI S tronic Sport+</t>
  </si>
  <si>
    <t>https://www.index.hr/oglasi/opel-insignia-2-0cdti-business-innovation-full-oprema/oid/3940805</t>
  </si>
  <si>
    <t>Mustif7</t>
  </si>
  <si>
    <t>2.0CDTI Business Innovation FULL OPREMA!</t>
  </si>
  <si>
    <t>https://www.index.hr/oglasi/bmw-420xd-gran-coupe-m-paket-top-stanje/oid/3940781</t>
  </si>
  <si>
    <t>https://www.index.hr/oglasi/opel-astra-1-7-cdti/oid/3940003</t>
  </si>
  <si>
    <t>luka segota</t>
  </si>
  <si>
    <t>1.7 Cdti</t>
  </si>
  <si>
    <t>25.03.2023</t>
  </si>
  <si>
    <t>https://www.index.hr/oglasi/mazda-cx-5-cd175-at-revolution-top-awd/oid/3940419</t>
  </si>
  <si>
    <t>https://www.index.hr/oglasi/ford-focus-1-5-tdci/oid/3940428</t>
  </si>
  <si>
    <t>https://www.index.hr/oglasi/skoda-octavia-combi-1-6-tdi/oid/3940423</t>
  </si>
  <si>
    <t>https://www.index.hr/oglasi/citroen-c3-1-2-puretech-82-lpg-plin-feel-oprema-zamjena/oid/3939963</t>
  </si>
  <si>
    <t>f-rijeka</t>
  </si>
  <si>
    <t>1.2 Puretech 82 LPG-Plin</t>
  </si>
  <si>
    <t>https://www.index.hr/oglasi/seat-leon-1-6-tdi-style-start-stop/oid/3940017</t>
  </si>
  <si>
    <t>mmajstor</t>
  </si>
  <si>
    <t>1,6 TDI Style Start&amp;Stop</t>
  </si>
  <si>
    <t>https://www.index.hr/oglasi/fiat-500-1-2-lounge--panorama-/oid/3940422</t>
  </si>
  <si>
    <t>https://www.index.hr/oglasi/bmw-i3-automatik-94-ah--navigacija-/oid/3940424</t>
  </si>
  <si>
    <t>https://www.index.hr/oglasi/vw-passat-alltrack-2-0-tdi-dsg--panorama-led-navigacija-/oid/3940425</t>
  </si>
  <si>
    <t>https://www.index.hr/oglasi/mazda-cx-5-2-5-automatik-hr-auto-100th-anniversary-edition/oid/3939922</t>
  </si>
  <si>
    <t>frane005</t>
  </si>
  <si>
    <t>2.5 automatik</t>
  </si>
  <si>
    <t>https://www.index.hr/oglasi/vw-golf-variant-1-6-tdi-dsg--navigacija-kamera-/oid/3940426</t>
  </si>
  <si>
    <t>https://www.index.hr/oglasi/audi-a4-avant-2-0tdi/oid/3939808</t>
  </si>
  <si>
    <t>ZoranZeba</t>
  </si>
  <si>
    <t>https://www.index.hr/oglasi/kia-sportage-1-7-crdi/oid/3939800</t>
  </si>
  <si>
    <t>robotnick</t>
  </si>
  <si>
    <t>1.7 CRDI</t>
  </si>
  <si>
    <t>https://www.index.hr/oglasi/bmw-x1-18d-automatik--panorama-led-navi-kamera-/oid/3940427</t>
  </si>
  <si>
    <t>https://www.index.hr/oglasi/skoda-octavia-1-6-tdi-dsg/oid/3939871</t>
  </si>
  <si>
    <t>1.6 tdi dsg</t>
  </si>
  <si>
    <t>https://www.index.hr/oglasi/hyundai-ix35-2-0-crdi-4wd-automatik-184-ks/oid/3939780</t>
  </si>
  <si>
    <t>lega</t>
  </si>
  <si>
    <t>2.0 CRDI 4WD AUTOMATIK 184 KS</t>
  </si>
  <si>
    <t>https://www.index.hr/oglasi/citroen-c1-1-0-vti-s-s-shine/oid/3939898</t>
  </si>
  <si>
    <t>1,0 VTi S&amp;S Shine</t>
  </si>
  <si>
    <t>https://www.index.hr/oglasi/vw-golf-vii-variant-1-6-tdi-comfortline/oid/3939840</t>
  </si>
  <si>
    <t>stipeb</t>
  </si>
  <si>
    <t>Variant, 1.6 TDI Comfortline</t>
  </si>
  <si>
    <t>https://www.index.hr/oglasi/ford-c-max-1-6-cdti-zamjena/oid/3939793</t>
  </si>
  <si>
    <t>Fiketdalibor39@gmail.com</t>
  </si>
  <si>
    <t>https://www.index.hr/oglasi/nissan-qashqai-1-5-dci-tekna-full-oprema/oid/3939846</t>
  </si>
  <si>
    <t>Sime699</t>
  </si>
  <si>
    <t>1.5 Dci Tekna full oprema</t>
  </si>
  <si>
    <t>https://www.index.hr/oglasi/fiat-doblo-1-6-multijet-16v-easy/oid/3940402</t>
  </si>
  <si>
    <t>Auto Krk d.o.o.</t>
  </si>
  <si>
    <t>https://www.index.hr/oglasi/ford-focus-karavan-1-5-tdci-2016-god/oid/3939726</t>
  </si>
  <si>
    <t>https://www.index.hr/oglasi/vw-caddy-2-0-tdi-2017-g/oid/3939697</t>
  </si>
  <si>
    <t>zz1962</t>
  </si>
  <si>
    <t>https://www.index.hr/oglasi/bmw-serija-118d-m-paket-2017-g-68000km-lci2/oid/3939739</t>
  </si>
  <si>
    <t>https://www.index.hr/oglasi/mercedes-benz-b-klasa-180-cdi-urban-style-automatic/oid/3939606</t>
  </si>
  <si>
    <t>Audisss3</t>
  </si>
  <si>
    <t>180 CDI URBAN STYLE AUTOMATIC</t>
  </si>
  <si>
    <t>https://www.index.hr/oglasi/audi-a4-avant-2-0-tdi/oid/3939770</t>
  </si>
  <si>
    <t>Saritos</t>
  </si>
  <si>
    <t>https://www.index.hr/oglasi/mercedes-benz-e-klasa-e-250-cdi-avangard/oid/3939646</t>
  </si>
  <si>
    <t>misko9876</t>
  </si>
  <si>
    <t>https://www.index.hr/oglasi/vw-passat-variant-1-6-tdi-bmt/oid/3939534</t>
  </si>
  <si>
    <t>optimusprimesk</t>
  </si>
  <si>
    <t>https://www.index.hr/oglasi/peugeot-208-1-2-active-2017-g/oid/3939492</t>
  </si>
  <si>
    <t>rasic.kristian@gmail.com</t>
  </si>
  <si>
    <t>1.2 active</t>
  </si>
  <si>
    <t>https://www.index.hr/oglasi/vw-tiguan-2-0-tdi-dsg-r-line/oid/3939555</t>
  </si>
  <si>
    <t>Milisic</t>
  </si>
  <si>
    <t>2.0 tdi dsg R line</t>
  </si>
  <si>
    <t>https://www.index.hr/oglasi/audi-a4-2-0-tdi-190-konja-99-000km-quattro-automatik-2016/oid/3939417</t>
  </si>
  <si>
    <t>https://www.index.hr/oglasi/ford-focus-2-0-tdci/oid/3939342</t>
  </si>
  <si>
    <t>Gorup91</t>
  </si>
  <si>
    <t>https://www.index.hr/oglasi/vw-golf-vi-1-6-tdi-bmt/oid/3939449</t>
  </si>
  <si>
    <t>daxtax</t>
  </si>
  <si>
    <t>https://www.index.hr/oglasi/vw-golf-vii-r-line/oid/3939312</t>
  </si>
  <si>
    <t>buki-007</t>
  </si>
  <si>
    <t>R Line</t>
  </si>
  <si>
    <t>https://www.index.hr/oglasi/bmw-serija-5-touring-2-0-tdi-xdrive-2015/oid/3939467</t>
  </si>
  <si>
    <t>Mmakar</t>
  </si>
  <si>
    <t>https://www.index.hr/oglasi/bmw-serija-4-coupe-420xd-m-paket/oid/3939103</t>
  </si>
  <si>
    <t>MMatetic</t>
  </si>
  <si>
    <t>420xd M paket</t>
  </si>
  <si>
    <t>https://www.index.hr/oglasi/bmw-serija-3-316d-reg-07-23/oid/3939398</t>
  </si>
  <si>
    <t>https://www.index.hr/oglasi/peugeot-308-1-6-bluehdi/oid/3939402</t>
  </si>
  <si>
    <t>lukesky</t>
  </si>
  <si>
    <t>1,6 BlueHDi</t>
  </si>
  <si>
    <t>https://www.index.hr/oglasi/seat-arona-1-6-tdi-xcellence-alu-16-tempomat-74-000-km/oid/3939211</t>
  </si>
  <si>
    <t>https://www.index.hr/oglasi/vw-caddy-2-0-tdi-navigacija-tempomat-dupla-klizna-vrata/oid/3939283</t>
  </si>
  <si>
    <t>https://www.index.hr/oglasi/skoda-octavia-rs-2-0-tdi-dsg-redizajn-148-500km-izvrsno-stanje-jam/oid/3939308</t>
  </si>
  <si>
    <t>am automotive</t>
  </si>
  <si>
    <t>https://www.index.hr/oglasi/bmw-serija-5-f10-lci-all-in-5m-alu-20/oid/3939245</t>
  </si>
  <si>
    <t>Faanika</t>
  </si>
  <si>
    <t>F10 LCI ALL-IN-5M</t>
  </si>
  <si>
    <t>https://www.index.hr/oglasi/skoda-karoq-2-0-tdi-4x4-style-190-ks--led-acc-virt-shz/oid/3938780</t>
  </si>
  <si>
    <t>https://www.index.hr/oglasi/renault-megane-4-1-5dci-110ks-bosse-edition/oid/3939000</t>
  </si>
  <si>
    <t>aaa78</t>
  </si>
  <si>
    <t>https://www.index.hr/oglasi/audi-a5-2-0-tdi-3x-sline-automatik/oid/3939101</t>
  </si>
  <si>
    <t>Leoo127</t>
  </si>
  <si>
    <t>https://www.index.hr/oglasi/peugeot-2008-1-2-motor-100ks/oid/3938984</t>
  </si>
  <si>
    <t>majat1006</t>
  </si>
  <si>
    <t>1,2 motor 100ks</t>
  </si>
  <si>
    <t>https://www.index.hr/oglasi/vw-golf-vii-2-0-tdi/oid/3939026</t>
  </si>
  <si>
    <t>luka099luka</t>
  </si>
  <si>
    <t>https://www.index.hr/oglasi/skoda-scala-1-6-tdi-ambition-116-ks--led-kam-virt/oid/3938773</t>
  </si>
  <si>
    <t>https://www.index.hr/oglasi/skoda-karoq-2-0-tdi-style-150-ks--led-acc-virt-shz/oid/3938778</t>
  </si>
  <si>
    <t>https://www.index.hr/oglasi/skoda-karoq-1-6-tdi-style-116-ks--pano-virt-led-acc/oid/3938777</t>
  </si>
  <si>
    <t>https://www.index.hr/oglasi/bmw-serija-3-318d-automatic/oid/3939070</t>
  </si>
  <si>
    <t>matejkdlk8@gmail.com</t>
  </si>
  <si>
    <t>318d automatic</t>
  </si>
  <si>
    <t>https://www.index.hr/oglasi/skoda-kodiaq-2-0-tdi-dsg-4x4-ambition-190-ks--led-navi-shz/oid/3938781</t>
  </si>
  <si>
    <t>https://www.index.hr/oglasi/mercedes-e-350d-t-4matic-9g--amg-line-258-ks--night-multibeam-360-shz/oid/3938772</t>
  </si>
  <si>
    <t>https://www.index.hr/oglasi/vw-caddy-1-6-tdi/oid/3938951</t>
  </si>
  <si>
    <t>matej.trcovic@gmail.com</t>
  </si>
  <si>
    <t>https://www.index.hr/oglasi/skoda-kodiaq-2-0-tdi-dsg-4x4-style-190-ks--led-shz-dab-pdc/oid/3938775</t>
  </si>
  <si>
    <t>https://www.index.hr/oglasi/skoda-karoq-1-6-tdi-ambition-116-ks--acc-navi-pdc-shz/oid/3938783</t>
  </si>
  <si>
    <t>https://www.index.hr/oglasi/skoda-karoq-1-6-tdi-ambition-116-ks--kam-navi/oid/3938800</t>
  </si>
  <si>
    <t>https://www.index.hr/oglasi/skoda-fabia-kombi-1-4-tdi-dsg-ambition-90-ks--navi-shz-pdc/oid/3938779</t>
  </si>
  <si>
    <t>https://www.index.hr/oglasi/skoda-karoq-1-6-tdi-style-116-ks--led-kam-virt-shz/oid/3938776</t>
  </si>
  <si>
    <t>https://www.index.hr/oglasi/volvo-xc40-d3-momentum-150-ks--led-pano-kam/oid/3938789</t>
  </si>
  <si>
    <t>https://www.index.hr/oglasi/skoda-karoq-2-0-tdi-4x4-sportline-150-ks--led-kam-shz/oid/3938774</t>
  </si>
  <si>
    <t>https://www.index.hr/oglasi/audi-a3-sportback-1-5-tfsi-s-tr--150-ks--virt-tem-led-shz/oid/3938788</t>
  </si>
  <si>
    <t>https://www.index.hr/oglasi/skoda-karoq-1-6-tdi-dsg-style-116-ks--led-acc-virt-shz/oid/3938792</t>
  </si>
  <si>
    <t>https://www.index.hr/oglasi/volvo-xc90-d4-momentum-190-ks--7-sjedala-acc-kam-shz/oid/3938797</t>
  </si>
  <si>
    <t>https://www.index.hr/oglasi/audi-q5-3-0-tdi-quattro-sport-s-line-286-ks--led-kam-19-/oid/3938796</t>
  </si>
  <si>
    <t>https://www.index.hr/oglasi/vw-golf-vii-golf-7-1-6-tdi-koza-v-servis-prvi-vlasnik-servisna/oid/3938354</t>
  </si>
  <si>
    <t>Ivansegrt008@hotmail.com</t>
  </si>
  <si>
    <t>GOLF 7 1.6 TDI *KOŽA*V.SERVIS*PRVI VLASNIK*SERVISNA*</t>
  </si>
  <si>
    <t>https://www.index.hr/oglasi/vw-caddy-ceddy-2-0-tdi-camper/oid/3938338</t>
  </si>
  <si>
    <t>rocco2003</t>
  </si>
  <si>
    <t>Ceddy 2.0 tdi</t>
  </si>
  <si>
    <t>https://www.index.hr/oglasi/skoda-karoq-2-0-tdi-style-150-ks--led-virt-shz/oid/3938786</t>
  </si>
  <si>
    <t>https://www.index.hr/oglasi/ford-c-max-1-6-tdci-titanium-panorama/oid/3938314</t>
  </si>
  <si>
    <t>LeonardoČ</t>
  </si>
  <si>
    <t>https://www.index.hr/oglasi/skoda-karoq-2-0-tdi-style-150-ks--acc-pano-shz/oid/3938801</t>
  </si>
  <si>
    <t>https://www.index.hr/oglasi/audi-q5-2-0-tdi-quattro/oid/3938246</t>
  </si>
  <si>
    <t>Slivki</t>
  </si>
  <si>
    <t>2.0 TDI QUATTRO</t>
  </si>
  <si>
    <t>https://www.index.hr/oglasi/mercedes-benz-a-180-d-7g-tronic-sportpaket-style-full-led-novi-model/oid/3934379</t>
  </si>
  <si>
    <t>22.03.2023</t>
  </si>
  <si>
    <t>https://www.index.hr/oglasi/bmw-540d-tour--xdrive-aut--320-ks--m-sportf--prof-kam-virt-4xshz/oid/3938794</t>
  </si>
  <si>
    <t>https://www.index.hr/oglasi/mercedes-benz-b200-cdi-jamstvo-12-mj-75-000-ser-knjiga-gr-sj/oid/3938327</t>
  </si>
  <si>
    <t>https://www.index.hr/oglasi/volvo-xc40-2-0-d3-inscription-luxe-virtual-cockpit-full-led/oid/3934335</t>
  </si>
  <si>
    <t>https://www.index.hr/oglasi/renault-captur-1-5dci-2014god-md-navigacija-climatronic-alu17-kartice/oid/3934280</t>
  </si>
  <si>
    <t>https://www.index.hr/oglasi/mazda-cx-5-cd-150/oid/3934276</t>
  </si>
  <si>
    <t>CD 150</t>
  </si>
  <si>
    <t>https://www.index.hr/oglasi/volkswagen-passat-2-0-cr-tdi-dsg-tiptronik-comfortline-virtual-cockpit-full-led/oid/3934393</t>
  </si>
  <si>
    <t>https://www.index.hr/oglasi/volvo-s90-d3-momentum-geartronic-2-0-diesel/oid/3934362</t>
  </si>
  <si>
    <t>Tris</t>
  </si>
  <si>
    <t>D3 Momentum Geartronic 2.0 Diesel</t>
  </si>
  <si>
    <t>https://www.index.hr/oglasi/vw-golf-vii-1-6-tdi-81kw-110ks-dsg-highline-reg-2-2024/oid/3938310</t>
  </si>
  <si>
    <t>1.6 TDI  81kw / 110ks  Highline</t>
  </si>
  <si>
    <t>https://www.index.hr/oglasi/peugeot-301-1-6-hdi/oid/3934271</t>
  </si>
  <si>
    <t>https://www.index.hr/oglasi/bmw-420-d-gran-coupe-tiptronik-xdrive-4x4-sport-line-full-led-facelift/oid/3934284</t>
  </si>
  <si>
    <t>420 D</t>
  </si>
  <si>
    <t>https://www.index.hr/oglasi/audi-a5-audi-a5-2-0-tdi-2x-s-line-stage1-veliki-servis-set-kvacila/oid/3934269</t>
  </si>
  <si>
    <t>faree10</t>
  </si>
  <si>
    <t>Audi A5 Audi A5 2.0 tdi 2X S-LINE stage1, Veliki servis,set kvačila</t>
  </si>
  <si>
    <t>https://www.index.hr/oglasi/toyota-yaris-1-0-vvt-i-model-sol-samo-17-700-km/oid/3934319</t>
  </si>
  <si>
    <t>morana1204</t>
  </si>
  <si>
    <t>1,0 VVT-i model SOL</t>
  </si>
  <si>
    <t>https://www.index.hr/oglasi/vw-caddy-vw-caddy-1-6-tdi-maxi-trendl/oid/3934383</t>
  </si>
  <si>
    <t>StenavertKupjak</t>
  </si>
  <si>
    <t>VW Caddy, 1.6 TDI MAXI TRENDL.</t>
  </si>
  <si>
    <t>https://www.index.hr/oglasi/audi-a6-2-0-tdi-ultra-karavan-s-tronic-exclusive-full-led-facelift/oid/3934249</t>
  </si>
  <si>
    <t>https://www.index.hr/oglasi/bmw-318-d-gran-turismo-gt-tiptronik-advantage-full-led-facelift/oid/3934264</t>
  </si>
  <si>
    <t>https://www.index.hr/oglasi/mercedes-benz-glc-220-d-4matic-automatik-led-svjetla-parking-senzori-tempomat-grijanje-sjedala-servisna-knjiga/oid/3934244</t>
  </si>
  <si>
    <t>https://www.index.hr/oglasi/audi-q5-2-0-tdi-quattro-automatic-s-line-parking-senzori-tempomat-servisna-knjizica/oid/3934211</t>
  </si>
  <si>
    <t>https://www.index.hr/oglasi/vw-arteon-2-0-tdi-4motion-240ks-automatik-virtual-servisna-knjiga/oid/3934191</t>
  </si>
  <si>
    <t>Arteon</t>
  </si>
  <si>
    <t>https://www.index.hr/oglasi/renault-twingo-1-2-16v-54-000km/oid/3934225</t>
  </si>
  <si>
    <t>nenči</t>
  </si>
  <si>
    <t>1.2 16V</t>
  </si>
  <si>
    <t>https://www.index.hr/oglasi/bmw-318d-automatik-1-vlasnik-nije-uvoz-led-svjetla-xenon-parking-senzori-tempomat-servisna-knjiga/oid/3934231</t>
  </si>
  <si>
    <t>https://www.index.hr/oglasi/vw-golf-vii-1-66-tdi/oid/3934247</t>
  </si>
  <si>
    <t>Ivan$</t>
  </si>
  <si>
    <t>1.66 Tdi</t>
  </si>
  <si>
    <t>https://www.index.hr/oglasi/chevrolet-trax-1-7-d-lt-2013/oid/3934091</t>
  </si>
  <si>
    <t>MateLazanja</t>
  </si>
  <si>
    <t>1,7 D LT</t>
  </si>
  <si>
    <t>https://www.index.hr/oglasi/skoda-karoq-1-6-tdi-dsg--navigacija-kamera-/oid/3934057</t>
  </si>
  <si>
    <t>https://www.index.hr/oglasi/ford-focus-1-5-tdci/oid/3934056</t>
  </si>
  <si>
    <t>https://www.index.hr/oglasi/renault-clio-dci-75-limited-navi-alu-led--reg-do-05-2023/oid/3934054</t>
  </si>
  <si>
    <t>21.03.2023</t>
  </si>
  <si>
    <t>https://www.index.hr/oglasi/ford-mondeo-ford-mondeo-2-0-tdci/oid/3933298</t>
  </si>
  <si>
    <t>sbn321</t>
  </si>
  <si>
    <t>Ford Mondeo 2.0 TDCI</t>
  </si>
  <si>
    <t>https://www.index.hr/oglasi/audi-a5-sportback-2014-2-0tdi-quattro-130-kw-s-tronic-3x-s-line/oid/3933490</t>
  </si>
  <si>
    <t>Ro0099</t>
  </si>
  <si>
    <t>Sportback 2014. 2.0tdi Quattro,130 kw S-tronic, 3x S-line</t>
  </si>
  <si>
    <t>https://www.index.hr/oglasi/vw-passat-2-0-tdi/oid/3933277</t>
  </si>
  <si>
    <t>kgavran</t>
  </si>
  <si>
    <t>https://www.index.hr/oglasi/vw-golf-vii-variant-1-6tdi-bmt/oid/3933468</t>
  </si>
  <si>
    <t>gagamr</t>
  </si>
  <si>
    <t>Variant</t>
  </si>
  <si>
    <t>https://www.index.hr/oglasi/renault-fluence-1-5-dci-authentik-1-vlasnik-2015g-nije-uvoz-190000km-servisna-knjizica/oid/3933283</t>
  </si>
  <si>
    <t>Jony23</t>
  </si>
  <si>
    <t>1.5 dci authentik</t>
  </si>
  <si>
    <t>https://www.index.hr/oglasi/bmw-serija-5-520d-190ps/oid/3933179</t>
  </si>
  <si>
    <t>mate_st</t>
  </si>
  <si>
    <t>https://www.index.hr/oglasi/renault-clio-dci-75-limited-navi-alu-led--reg-do-05-2023/oid/3934053</t>
  </si>
  <si>
    <t>https://www.index.hr/oglasi/skoda-octavia-combi-1-6tdi/oid/3933081</t>
  </si>
  <si>
    <t>Svist</t>
  </si>
  <si>
    <t>https://www.index.hr/oglasi/bmw-x1-2-0-110-kw/oid/3933240</t>
  </si>
  <si>
    <t>pero1212</t>
  </si>
  <si>
    <t>2.0 110 kw</t>
  </si>
  <si>
    <t>https://www.index.hr/oglasi/skoda-octavia-1-6-tdi/oid/3933269</t>
  </si>
  <si>
    <t>Marko Svetic</t>
  </si>
  <si>
    <t>https://www.index.hr/oglasi/opel-corsa-1-3-cdti-ecoflex/oid/3933272</t>
  </si>
  <si>
    <t>djsk50</t>
  </si>
  <si>
    <t>1.3 CDTI Ecoflex</t>
  </si>
  <si>
    <t>https://www.index.hr/oglasi/citro-n-c4-1-6-bluehdi-100-medvescak/oid/3934047</t>
  </si>
  <si>
    <t>https://www.index.hr/oglasi/toyota-corolla-1-4-d-4d-terra/oid/3933195</t>
  </si>
  <si>
    <t>1,4 D-4D Terra</t>
  </si>
  <si>
    <t>https://www.index.hr/oglasi/opel-astra-karavan-1-6-cdti/oid/3933208</t>
  </si>
  <si>
    <t>25121980</t>
  </si>
  <si>
    <t>https://www.index.hr/oglasi/peugeot-308-peugeot-308-allure-2019-1-5-bluehdi-96kw-131ks/oid/3933202</t>
  </si>
  <si>
    <t>Sale K</t>
  </si>
  <si>
    <t>Peugeot 308 ALLURE 2019, 1.5 BlueHdi 96kw (131ks)</t>
  </si>
  <si>
    <t>https://www.index.hr/oglasi/peugeot-208-1-2-pure-active/oid/3933004</t>
  </si>
  <si>
    <t>pdraca</t>
  </si>
  <si>
    <t>1.2 pure active</t>
  </si>
  <si>
    <t>https://www.index.hr/oglasi/volvo-s60-1-6-d2-2014-god-facelift-reg-08-2023-vrhunsko-stanje/oid/3933136</t>
  </si>
  <si>
    <t>Djoni01</t>
  </si>
  <si>
    <t>S60</t>
  </si>
  <si>
    <t>https://www.index.hr/oglasi/skoda-scala-1-6-tdi-116ks-navi-park-senz-acc-kamera-ambition/oid/3933074</t>
  </si>
  <si>
    <t>https://www.index.hr/oglasi/opel-astra-1-6-b-k-ecotecd/oid/3933008</t>
  </si>
  <si>
    <t>Iggy1983</t>
  </si>
  <si>
    <t>1,6 B-K ecotecD</t>
  </si>
  <si>
    <t>https://www.index.hr/oglasi/peugeot-308-1-5-bluehdi-navigacija-park-senz-6-brzina-active-facelift/oid/3932962</t>
  </si>
  <si>
    <t>1.5 BlueHDi</t>
  </si>
  <si>
    <t>https://www.index.hr/oglasi/citroen-c3-citroen-c3-1-5-hdi/oid/3932996</t>
  </si>
  <si>
    <t>Citroen C3 , 1.5 hdi</t>
  </si>
  <si>
    <t>https://www.index.hr/oglasi/vw-golf-vii-1-6-tdi-u-sustavu-pdv-a/oid/3933059</t>
  </si>
  <si>
    <t>AC-PEPA</t>
  </si>
  <si>
    <t>1.6 TDI (u sustavu PDV-a)</t>
  </si>
  <si>
    <t>https://www.index.hr/oglasi/renault-megane-1-5-dci-navigacija-park-senz-energy-business/oid/3932972</t>
  </si>
  <si>
    <t>https://www.index.hr/oglasi/volkswagen-polo-1-6-tdi-navigacija-park-senz-business-novi-model/oid/3932989</t>
  </si>
  <si>
    <t>https://www.index.hr/oglasi/audi-a4-3xsline/oid/3932981</t>
  </si>
  <si>
    <t>tuta20</t>
  </si>
  <si>
    <t>A4 B9</t>
  </si>
  <si>
    <t>https://www.index.hr/oglasi/peugeot-208-novi-1-2-puretech-active/oid/3932806</t>
  </si>
  <si>
    <t>ante.ma</t>
  </si>
  <si>
    <t>1.2 PureTech Active</t>
  </si>
  <si>
    <t>ZlatnaŽuta</t>
  </si>
  <si>
    <t>https://www.index.hr/oglasi/peugeot-308-karavan-1-5-bluehdi-active-virtual-facelift/oid/3932928</t>
  </si>
  <si>
    <t>https://www.index.hr/oglasi/bmw-serija-5-530d-luxury-top-stanje-m-paket/oid/3933006</t>
  </si>
  <si>
    <t>530d luxury top stanje M paket</t>
  </si>
  <si>
    <t>https://www.index.hr/oglasi/citroen-c3-1-5-bluehdi-102-ks-afil-navigacija-shine/oid/3932945</t>
  </si>
  <si>
    <t>https://www.index.hr/oglasi/isuzu-d-max-2-5-bi-turbo/oid/3932702</t>
  </si>
  <si>
    <t>sustekraljina55@net.hr</t>
  </si>
  <si>
    <t>Isuzu</t>
  </si>
  <si>
    <t>D-MAX</t>
  </si>
  <si>
    <t>2.5 BI-Turbo</t>
  </si>
  <si>
    <t>https://www.index.hr/oglasi/audi-q2/oid/3932821</t>
  </si>
  <si>
    <t>damirsamobor</t>
  </si>
  <si>
    <t>https://www.index.hr/oglasi/vw-golf-vii-1-6tdi/oid/3932842</t>
  </si>
  <si>
    <t>Wixx19</t>
  </si>
  <si>
    <t>https://www.index.hr/oglasi/mercedes-benz-glc-220-d-bluetec-4matic-9g-tronic-night-paket-amg-line-virtual-cockpit-facelift/oid/3932771</t>
  </si>
  <si>
    <t>https://www.index.hr/oglasi/bmw-520-d-g30-tiptronik-business-line/oid/3932807</t>
  </si>
  <si>
    <t>520 D G30</t>
  </si>
  <si>
    <t>https://www.index.hr/oglasi/hyundai-kona-ev/oid/3932855</t>
  </si>
  <si>
    <t>ičići</t>
  </si>
  <si>
    <t>Kona</t>
  </si>
  <si>
    <t>EV</t>
  </si>
  <si>
    <t>https://www.index.hr/oglasi/bmw-x4-xdrive-20d/oid/3932911</t>
  </si>
  <si>
    <t>Samael</t>
  </si>
  <si>
    <t>Xdrive 20d</t>
  </si>
  <si>
    <t>https://www.index.hr/oglasi/dacia-logan-1-5-dci-logan-stepway-za-popravak-ili-djelove/oid/3932718</t>
  </si>
  <si>
    <t>Zg u SrCu</t>
  </si>
  <si>
    <t>1.5 DCI Logan Stepway</t>
  </si>
  <si>
    <t>https://www.index.hr/oglasi/volkswagen-passat-1-6-cr-tdi-dsg-tiptronik-highline-sport-virtual-cockpit-full-led/oid/3932701</t>
  </si>
  <si>
    <t>https://www.index.hr/oglasi/mercedes-benz-gla-180-d-7g-tronic-night-paket-amg-line-full-led-facelift/oid/3932796</t>
  </si>
  <si>
    <t>https://www.index.hr/oglasi/mercedes-benz-glc-300-d-bluetec-4matic-9g-tronic-amg-line-multibeam-led-virtual-cockpit-245-ks-facelift/oid/3932787</t>
  </si>
  <si>
    <t>300 D BlueTEC</t>
  </si>
  <si>
    <t>https://www.index.hr/oglasi/renault-scenic-1-5dci/oid/3932681</t>
  </si>
  <si>
    <t>lukamegikikimihi@gmail.com</t>
  </si>
  <si>
    <t>1,5dci</t>
  </si>
  <si>
    <t>https://www.index.hr/oglasi/bmw-x1-2-0-d-sdrive-18d-automatik-advantage-virtual-cockpit/oid/3932722</t>
  </si>
  <si>
    <t>https://www.index.hr/oglasi/kia-stonic-1-2-ex-edition/oid/3932606</t>
  </si>
  <si>
    <t>https://www.index.hr/oglasi/kia-stonic-1-2-ex-edition/oid/3932579</t>
  </si>
  <si>
    <t>https://www.index.hr/oglasi/toyota-auris-1-2-turbo/oid/3932629</t>
  </si>
  <si>
    <t>Saranatali</t>
  </si>
  <si>
    <t>1.2 Turbo</t>
  </si>
  <si>
    <t>https://www.index.hr/oglasi/vw-polo-1-4-tdi-bmt/oid/3932581</t>
  </si>
  <si>
    <t>mbjelivuk99</t>
  </si>
  <si>
    <t>1,4 TDI BMT</t>
  </si>
  <si>
    <t>https://www.index.hr/oglasi/audi-a4-avant-2-0-tdi-automatic-s-tronic/oid/3932585</t>
  </si>
  <si>
    <t>tolic1</t>
  </si>
  <si>
    <t>2.0 TDI  automatic s -tronic</t>
  </si>
  <si>
    <t>https://www.index.hr/oglasi/kia-stonic-1-2-ex-edition/oid/3932600</t>
  </si>
  <si>
    <t>https://www.index.hr/oglasi/opel-corsa-1-2-color-edition-53-446km-2018-god-navi-5-vrata-jamstvo/oid/3932559</t>
  </si>
  <si>
    <t>1.2 COLOR EDITION</t>
  </si>
  <si>
    <t>https://www.index.hr/oglasi/kia-stonic-1-2-ex-edition/oid/3932603</t>
  </si>
  <si>
    <t>https://www.index.hr/oglasi/mercedes-benz-c-klasa-200-cdti/oid/3932565</t>
  </si>
  <si>
    <t>Jelićdejan</t>
  </si>
  <si>
    <t>200 cdti</t>
  </si>
  <si>
    <t>https://www.index.hr/oglasi/renault-captur-1-5-dci/oid/3932556</t>
  </si>
  <si>
    <t>fb_1168627793601274</t>
  </si>
  <si>
    <t>CrnaNarančasta</t>
  </si>
  <si>
    <t>https://www.index.hr/oglasi/kia-stonic-1-2-ex-edition/oid/3932552</t>
  </si>
  <si>
    <t>https://www.index.hr/oglasi/bmw-serija-3-f30-318d/oid/3932425</t>
  </si>
  <si>
    <t>sarkadario@gmail.com</t>
  </si>
  <si>
    <t>F30, 318D</t>
  </si>
  <si>
    <t>https://www.index.hr/oglasi/mercedes-benz-c-klasa-220-d-automatik/oid/3932538</t>
  </si>
  <si>
    <t>Suli</t>
  </si>
  <si>
    <t>Mercedes-Benz C-klasa 220 D automatik</t>
  </si>
  <si>
    <t>https://www.index.hr/oglasi/mercedes-benz-glc-220-d/oid/3936447</t>
  </si>
  <si>
    <t>Nesla</t>
  </si>
  <si>
    <t>GLC 220 d</t>
  </si>
  <si>
    <t>https://www.index.hr/oglasi/honda-civic-2-2-i-dtec-150-ks-sport-2013-g/oid/3936460</t>
  </si>
  <si>
    <t>Max-ZG</t>
  </si>
  <si>
    <t>2.2 i-dtec 150 KS Sport</t>
  </si>
  <si>
    <t>https://www.index.hr/oglasi/renault-megane-grandtour-1-5dci/oid/3932504</t>
  </si>
  <si>
    <t>alenvidovic1974@gmail.com</t>
  </si>
  <si>
    <t>https://www.index.hr/oglasi/vw-caddy-2-0-tdi-dsg-trendline/oid/3932291</t>
  </si>
  <si>
    <t>Knauf d.o.o.</t>
  </si>
  <si>
    <t>2.0 TDI DSG Trendline</t>
  </si>
  <si>
    <t>https://www.index.hr/oglasi/vw-golf-vii-1-6-tdi-trendline/oid/3932319</t>
  </si>
  <si>
    <t>Filmar</t>
  </si>
  <si>
    <t>1,6 TDI , Trendline</t>
  </si>
  <si>
    <t>https://www.index.hr/oglasi/kia-stonic-1-2-ex-edition/oid/3932574</t>
  </si>
  <si>
    <t>https://www.index.hr/oglasi/vw-golf-vii-1-6-tdi-110ks-comfortline/oid/3932509</t>
  </si>
  <si>
    <t>avtopajk</t>
  </si>
  <si>
    <t>1.6 tdi 110ks comfortline</t>
  </si>
  <si>
    <t>https://www.index.hr/oglasi/peugeot-5008-allure-1-5-diesel/oid/3932516</t>
  </si>
  <si>
    <t>deltatoneri</t>
  </si>
  <si>
    <t>Allure, 1,5 Diesel</t>
  </si>
  <si>
    <t>https://www.index.hr/oglasi/opel-insignia-karavan-1-6-cdti-sport-tourer/oid/3932520</t>
  </si>
  <si>
    <t>Opel Insignia Karavan 1,6 CDTI SPORT TOURER</t>
  </si>
  <si>
    <t>https://www.index.hr/oglasi/audi-a6-avant-2-0tdi/oid/3932422</t>
  </si>
  <si>
    <t>AS Špoljarić</t>
  </si>
  <si>
    <t>https://www.index.hr/oglasi/mazda-3-2013/oid/3932548</t>
  </si>
  <si>
    <t>ZT7591</t>
  </si>
  <si>
    <t>https://www.index.hr/oglasi/bmw-serija-3-f31-190ks-zf8-automatic/oid/3936389</t>
  </si>
  <si>
    <t>Bmw34567</t>
  </si>
  <si>
    <t>https://www.index.hr/oglasi/vw-golf-vii-1-6-tdi/oid/3932435</t>
  </si>
  <si>
    <t>lviduka</t>
  </si>
  <si>
    <t>https://www.index.hr/oglasi/mazda-3-1-5d-cd105-navigacija-xenon-47-800-km/oid/3932382</t>
  </si>
  <si>
    <t>1,5d CD105</t>
  </si>
  <si>
    <t>https://www.index.hr/oglasi/vw-passat-1-6-tdi-bmt-2013-god-reg7-2023-god-alu-16-navi-pdc-servisna/oid/3936422</t>
  </si>
  <si>
    <t>zeljka1992</t>
  </si>
  <si>
    <t>1.6 TDI COMFORTLINE</t>
  </si>
  <si>
    <t>https://www.index.hr/oglasi/prodajem-audi-a4-b9-2016-sport-style-2-0-150hp/oid/3936403</t>
  </si>
  <si>
    <t>keelo</t>
  </si>
  <si>
    <t>Sport Style 2.0 150hp</t>
  </si>
  <si>
    <t>https://www.index.hr/oglasi/audi-a6-2-0-tdi-140-kw-ultra-3xs-line-panorama-navi-kame-koza-21-700/oid/3936462</t>
  </si>
  <si>
    <t>2,0 tdi 140KW</t>
  </si>
  <si>
    <t>https://www.index.hr/oglasi/audi-a3-1-6-euro-6-motor/oid/3936278</t>
  </si>
  <si>
    <t>Marek88</t>
  </si>
  <si>
    <t>1.6 Euro 6 motor</t>
  </si>
  <si>
    <t>https://www.index.hr/oglasi/bmw-serija-3-touring-2-0-automatik/oid/3936409</t>
  </si>
  <si>
    <t>sokol54</t>
  </si>
  <si>
    <t>https://www.index.hr/oglasi/peugeot-308-sw-1-6-hdi-85-kw/oid/3936362</t>
  </si>
  <si>
    <t>mauricio.fornazar@gmail.com</t>
  </si>
  <si>
    <t>1.6 HDi 85 kW</t>
  </si>
  <si>
    <t>https://www.index.hr/oglasi/toyota-c-hr-1-8-hybrid-chic/oid/3936399</t>
  </si>
  <si>
    <t>irenalea</t>
  </si>
  <si>
    <t>1,8 hybrid CHIC</t>
  </si>
  <si>
    <t>https://www.index.hr/oglasi/hyundai-i20-1-2-ilike-park-senzori-grijanje-sjedala/oid/3936274</t>
  </si>
  <si>
    <t>1.2 iLike</t>
  </si>
  <si>
    <t>https://www.index.hr/oglasi/vw-golf-vii-1-6-tdi/oid/3936251</t>
  </si>
  <si>
    <t>Autoflash</t>
  </si>
  <si>
    <t>https://www.index.hr/oglasi/audi-a3-sportback-1-4-tsfi-attraction-comfort/oid/3936276</t>
  </si>
  <si>
    <t>ivod</t>
  </si>
  <si>
    <t>1.4 TSFI Attraction Comfort</t>
  </si>
  <si>
    <t>https://www.index.hr/oglasi/hyundai-i30-1-4-73-kw/oid/3936261</t>
  </si>
  <si>
    <t>N.Popara</t>
  </si>
  <si>
    <t>1.4 73 kw</t>
  </si>
  <si>
    <t>https://www.index.hr/oglasi/bmw-serija-3-318d/oid/3936265</t>
  </si>
  <si>
    <t>novakleo2012@gmail.com</t>
  </si>
  <si>
    <t>https://www.index.hr/oglasi/renault-talisman-grandtour-1-6-dci/oid/3936248</t>
  </si>
  <si>
    <t>apt_marjanovic</t>
  </si>
  <si>
    <t>Grandtour 1.6 dCi</t>
  </si>
  <si>
    <t>https://www.index.hr/oglasi/peugeot-5008-bluehdi-130-ks-tiptronik-allure-sport-7-sjedista-virtual-cockpit/oid/3936169</t>
  </si>
  <si>
    <t>BlueHDI 130 KS</t>
  </si>
  <si>
    <t>https://www.index.hr/oglasi/vw-golf-vii-6-tdi-bmt-navi-2xpdc-jamstvo/oid/3936134</t>
  </si>
  <si>
    <t>,6 TDI BMT, navi,2xpdc, jamstvo</t>
  </si>
  <si>
    <t>https://www.index.hr/oglasi/audi-a3-30-tdi/oid/3936212</t>
  </si>
  <si>
    <t>30 TDI</t>
  </si>
  <si>
    <t>https://www.index.hr/oglasi/skoda-octavia-1-6-tdi-karavan-ambition-facelift/oid/3936137</t>
  </si>
  <si>
    <t>https://www.index.hr/oglasi/dacia-sandero-stepway-1-5-dci-prestige-facelift/oid/3936190</t>
  </si>
  <si>
    <t>https://www.index.hr/oglasi/vw-passat-variant-1-6-tdi/oid/3936091</t>
  </si>
  <si>
    <t>tmrkoje@net.hr</t>
  </si>
  <si>
    <t>https://www.index.hr/oglasi/mazda-6-sport-combi-2-2-diesel/oid/3936069</t>
  </si>
  <si>
    <t>https://www.index.hr/oglasi/peugeot-5008-bluehdi-130-ks-tiptronik-allure-sport-7-sjedista-virtual-cockpit/oid/3936160</t>
  </si>
  <si>
    <t>https://www.index.hr/oglasi/nissan-x-trail-1-6-dci-automatik-xtronic-tekna-130-ks-facelift/oid/3936177</t>
  </si>
  <si>
    <t>https://www.index.hr/oglasi/mercedes-benz-a-180-d-7g-tronic-sportpaket-style-full-led-facelift/oid/3936119</t>
  </si>
  <si>
    <t>https://www.index.hr/oglasi/hyundai-ix20/oid/3935977</t>
  </si>
  <si>
    <t>GoranJ83</t>
  </si>
  <si>
    <t>ix20</t>
  </si>
  <si>
    <t>https://www.index.hr/oglasi/volkswagen-tiguan-2-0-cr-tdi-dsg-tiptronik-4motion-highline-virtual-cockpit-led/oid/3936109</t>
  </si>
  <si>
    <t>https://www.index.hr/oglasi/skoda-karoq-1-6-tdi-automatik-dsg-navigacija-kamera-acc-style/oid/3936148</t>
  </si>
  <si>
    <t>Karoq</t>
  </si>
  <si>
    <t>https://www.index.hr/oglasi/skoda-octavia-1-6-tdi-karavan-ambition-facelift/oid/3936129</t>
  </si>
  <si>
    <t>https://www.index.hr/oglasi/vw-tiguan-2-0-tdi-bmt-xenon-navi-2xpdc-panorama-krov/oid/3936157</t>
  </si>
  <si>
    <t>2,0 TDI BMT,xenon,navi,2xpdc,panorama krov</t>
  </si>
  <si>
    <t>https://www.index.hr/oglasi/vw-passat-2-0-tdi-comfortline-navi-2xpdc-acc-radar-jamstvo/oid/3936117</t>
  </si>
  <si>
    <t>2,0 TDI, Comfortline,navi,2xPDC,acc radar, jamstvo</t>
  </si>
  <si>
    <t>https://www.index.hr/oglasi/vw-golf-vii-1-6-tdi-bmt-comfortline-2xpdc-jamstvo/oid/3936128</t>
  </si>
  <si>
    <t>1,6 TDI BMT Comfortline,2xpdc jamstvo</t>
  </si>
  <si>
    <t>https://www.index.hr/oglasi/bmw-x1-18d-xdrive/oid/3936032</t>
  </si>
  <si>
    <t>matijam7vip</t>
  </si>
  <si>
    <t>https://www.index.hr/oglasi/mercedes-benz-a-klasa-200-cdi-amg-7g-automatik/oid/3936097</t>
  </si>
  <si>
    <t>Matej0908</t>
  </si>
  <si>
    <t>Mercedes-Benz 200 CDI "AMG" 7G AUTOMATIK</t>
  </si>
  <si>
    <t>https://www.index.hr/oglasi/ford-focus-karavan-1-5-tdci-reg-do-2-24-servisna-uredan/oid/3936041</t>
  </si>
  <si>
    <t>DeeJay7</t>
  </si>
  <si>
    <t>https://www.index.hr/oglasi/bmw-x1-118sdrive/oid/3935992</t>
  </si>
  <si>
    <t>makarana 2</t>
  </si>
  <si>
    <t>118sdrive</t>
  </si>
  <si>
    <t>https://www.index.hr/oglasi/vw-touran-1-6-tdi-bmt-comfortline-odlican/oid/3936088</t>
  </si>
  <si>
    <t>divancan1</t>
  </si>
  <si>
    <t>1.6 TDI BMT Comfortline</t>
  </si>
  <si>
    <t>https://www.index.hr/oglasi/bmw-serija-5-520d-automatic-sportline-sam30tkm/oid/3935899</t>
  </si>
  <si>
    <t>520d automatic Sportline sam30tkm</t>
  </si>
  <si>
    <t>https://www.index.hr/oglasi/bmw-serija-1-116/oid/3935894</t>
  </si>
  <si>
    <t>Robert Dedovic</t>
  </si>
  <si>
    <t>116</t>
  </si>
  <si>
    <t>https://www.index.hr/oglasi/renault-clio-1-5dci/oid/3935950</t>
  </si>
  <si>
    <t>Tihojelavic</t>
  </si>
  <si>
    <t>https://www.index.hr/oglasi/volvo-v60-crosscountry-2-0-d3--navigacija-/oid/3935722</t>
  </si>
  <si>
    <t>https://www.index.hr/oglasi/skoda-octavia-1-6-tdi/oid/3935858</t>
  </si>
  <si>
    <t>marko_jaksa</t>
  </si>
  <si>
    <t>https://www.index.hr/oglasi/mazda-3-1-5-emotion/oid/3935709</t>
  </si>
  <si>
    <t>https://www.index.hr/oglasi/land-rover-range-rover-sport-hse-3-0d/oid/3935713</t>
  </si>
  <si>
    <t>https://www.index.hr/oglasi/mazda-cx-3-2-0-skyactive/oid/3935227</t>
  </si>
  <si>
    <t>Vule1301</t>
  </si>
  <si>
    <t>2.0 Challenge</t>
  </si>
  <si>
    <t>https://www.index.hr/oglasi/audi-s1-sportsback/oid/3935715</t>
  </si>
  <si>
    <t>https://www.index.hr/oglasi/volvo-xc60-2-0-d4-momentum/oid/3935712</t>
  </si>
  <si>
    <t>Ke124</t>
  </si>
  <si>
    <t>https://www.index.hr/oglasi/mercedes-e-200-blutec-2015-avangard-automatik-88-900-km-hr-auto-zamjena-za/oid/3935245</t>
  </si>
  <si>
    <t>ivcam</t>
  </si>
  <si>
    <t>E 200 BluTEC</t>
  </si>
  <si>
    <t>https://www.index.hr/oglasi/kia-sportage-1-6-crdi-mild-hybrid/oid/3935186</t>
  </si>
  <si>
    <t>memphis</t>
  </si>
  <si>
    <t>1,6 CRDI MILD HYBRID</t>
  </si>
  <si>
    <t>https://www.index.hr/oglasi/bmw-x1-xdrive-25d-m-sport/oid/3935711</t>
  </si>
  <si>
    <t>https://www.index.hr/oglasi/vw-golf-1-6-tdi-bmt-highline----r-line---/oid/3935691</t>
  </si>
  <si>
    <t>https://www.index.hr/oglasi/renault-m-gane-grandtour-blue-dci-115-intens-edc/oid/3935689</t>
  </si>
  <si>
    <t>https://www.index.hr/oglasi/vw-passat-variant-1-6-tdi--led--navigacija-kamera-/oid/3935721</t>
  </si>
  <si>
    <t>https://www.index.hr/oglasi/land-rover-range-rover-3-0d-tdv6/oid/3935714</t>
  </si>
  <si>
    <t>Range Rover</t>
  </si>
  <si>
    <t>https://www.index.hr/oglasi/peugeot-3008-1-6-hdi-2014g/oid/3935134</t>
  </si>
  <si>
    <t>Peugeot 3008</t>
  </si>
  <si>
    <t>https://www.index.hr/oglasi/renault-kadjar-4x4-dci-130-energy-xmod/oid/3935692</t>
  </si>
  <si>
    <t>https://www.index.hr/oglasi/vw-caddy-2-0-tdi-kombi/oid/3935696</t>
  </si>
  <si>
    <t>https://www.index.hr/oglasi/vw-golf-vii-gtd/oid/3935171</t>
  </si>
  <si>
    <t>Jande5217</t>
  </si>
  <si>
    <t>https://www.index.hr/oglasi/vw-golf-vii-1-6-tdi/oid/3935234</t>
  </si>
  <si>
    <t>Dija1401</t>
  </si>
  <si>
    <t>https://www.index.hr/oglasi/skoda-octavia-rs-dsg-jamstvo-12-mj-h-r-bixenon-gr-sj-pdc-navi/oid/3935156</t>
  </si>
  <si>
    <t>https://www.index.hr/oglasi/renault-megane-1-5dci-prilika-150t-km-auto-je-bez-kune-ulaganja-najeftiniji-na-oglasima/oid/3935146</t>
  </si>
  <si>
    <t>andrijanakralj012@gmail.com</t>
  </si>
  <si>
    <t>https://www.index.hr/oglasi/vw-caddy-maxi/oid/3935057</t>
  </si>
  <si>
    <t>prizmadm</t>
  </si>
  <si>
    <t>https://www.index.hr/oglasi/renault-captur-1-5-dci-2016-g-reg-8-2023/oid/3935145</t>
  </si>
  <si>
    <t>filipovv</t>
  </si>
  <si>
    <t>https://www.index.hr/oglasi/opel-astra-j-1-4-lpg/oid/3935075</t>
  </si>
  <si>
    <t>Nltmario</t>
  </si>
  <si>
    <t>J 1.4 +lpg</t>
  </si>
  <si>
    <t>https://www.index.hr/oglasi/nissan-qashqai-1-7-dci-n-connecta/oid/3935039</t>
  </si>
  <si>
    <t>davor2201</t>
  </si>
  <si>
    <t>1.7 dci N-connecta</t>
  </si>
  <si>
    <t>https://www.index.hr/oglasi/kia-ceed-16/oid/3934966</t>
  </si>
  <si>
    <t>klaudio genda</t>
  </si>
  <si>
    <t>16</t>
  </si>
  <si>
    <t>https://www.index.hr/oglasi/kia-ceed-sw-1-6-crdi-jamstvo-do-6-24-nije-uvoz-rh-vozilo-samo-72000-km/oid/3935021</t>
  </si>
  <si>
    <t>Potočnica</t>
  </si>
  <si>
    <t>1.6 CRDI XL Champion</t>
  </si>
  <si>
    <t>https://www.index.hr/oglasi/hyundai-i10-1-0-benzin/oid/3934987</t>
  </si>
  <si>
    <t>1.0 benzin</t>
  </si>
  <si>
    <t>https://www.index.hr/oglasi/vw-polo-1-0-tsi-comfortline/oid/3934975</t>
  </si>
  <si>
    <t>Allium</t>
  </si>
  <si>
    <t>1.0 TSI Comfortline</t>
  </si>
  <si>
    <t>https://www.index.hr/oglasi/bmw-serija-1-2-0-118d-150-ks-m-sport/oid/3934862</t>
  </si>
  <si>
    <t>igor1976</t>
  </si>
  <si>
    <t>2.0 118d  150 ks M-sport</t>
  </si>
  <si>
    <t>https://www.index.hr/oglasi/bmw-serija-3-touring-f31/oid/3934877</t>
  </si>
  <si>
    <t>edin.badnjevic</t>
  </si>
  <si>
    <t>https://www.index.hr/oglasi/opel-astra-1-6-cdti/oid/3934912</t>
  </si>
  <si>
    <t>Igorvl87</t>
  </si>
  <si>
    <t>1.6 CDTi</t>
  </si>
  <si>
    <t>https://www.index.hr/oglasi/alfa-romeo-giulia-2-2-jtd-veloce-q4-96-000-km-izvrsno-stanje/oid/3934767</t>
  </si>
  <si>
    <t>https://www.index.hr/oglasi/alfa-romeo-giulietta-2-0-jtd-150-ks/oid/3934825</t>
  </si>
  <si>
    <t>frane1969</t>
  </si>
  <si>
    <t>2.0 jtd 150 ks</t>
  </si>
  <si>
    <t>https://www.index.hr/oglasi/skoda-octavia-2-0-tdi-rega-11-23/oid/3934647</t>
  </si>
  <si>
    <t>LuckyRex</t>
  </si>
  <si>
    <t>https://www.index.hr/oglasi/peugeot-3008-1-5-bluehdi-allure-automatik-virtual-kokpit-u-pdv-u/oid/3934784</t>
  </si>
  <si>
    <t>https://www.index.hr/oglasi/infiniti-q50-2-2-70-000-km/oid/3934513</t>
  </si>
  <si>
    <t>marijacl1989</t>
  </si>
  <si>
    <t>Q50</t>
  </si>
  <si>
    <t>2.2 d</t>
  </si>
  <si>
    <t>https://www.index.hr/oglasi/bmw-x1-18d-sdrive-xline-146-500-km-izvrsno-stanje-jamstvo/oid/3934776</t>
  </si>
  <si>
    <t>https://www.index.hr/oglasi/nissan-qashqai-1-6-dci-automatik-reg-09-23-tekna-navi-servisna/oid/3934633</t>
  </si>
  <si>
    <t>1,6 dCi</t>
  </si>
  <si>
    <t>https://www.index.hr/oglasi/bmw-520d-xdrive-hud-pano-koza-lane-ass-navi/oid/3934914</t>
  </si>
  <si>
    <t>username123</t>
  </si>
  <si>
    <t>520d xDrive</t>
  </si>
  <si>
    <t>https://www.index.hr/oglasi/skoda-karoq-1-6-tdi-ambition/oid/3934581</t>
  </si>
  <si>
    <t>Dam-Ba</t>
  </si>
  <si>
    <t>1,6 TDI Ambition</t>
  </si>
  <si>
    <t>https://www.index.hr/oglasi/vw-passat-variant-2-0-tdi-dsg-f1-facelift-koza-led-reg-10-23/oid/3934755</t>
  </si>
  <si>
    <t>mik54</t>
  </si>
  <si>
    <t>https://www.index.hr/oglasi/vw-passat-passat-2-0-bmt-ambilight-led-svijetla/oid/3934677</t>
  </si>
  <si>
    <t>branko bacinger</t>
  </si>
  <si>
    <t>Passat 2.0 BMT ambilight, led svijetla</t>
  </si>
  <si>
    <t>https://www.index.hr/oglasi/nissan-qashqai-1-6-acenta/oid/3934797</t>
  </si>
  <si>
    <t>MeDiva_001</t>
  </si>
  <si>
    <t>1.6 Acenta</t>
  </si>
  <si>
    <t>https://www.index.hr/oglasi/vw-passat-variant-1-6-tdi-dsg-2018-godina-topp-stanje/oid/3934599</t>
  </si>
  <si>
    <t>HORVATIĆ-PROMET JDOO</t>
  </si>
  <si>
    <t>1.6 Tdi,Dsg,2018 godina,topp stanje</t>
  </si>
  <si>
    <t>https://www.index.hr/oglasi/renault-megane-1-5-dci-70-kw-2014-g-1-vl-reg-08-23-moguca-zamjena/oid/3934519</t>
  </si>
  <si>
    <t>eki 2</t>
  </si>
  <si>
    <t>1.5 DCI 70 KW</t>
  </si>
  <si>
    <t>https://www.index.hr/oglasi/renault-megane-1-5-dci/oid/3934786</t>
  </si>
  <si>
    <t>ghij</t>
  </si>
  <si>
    <t>https://www.index.hr/oglasi/skoda-superb-combi-1-6tdi/oid/3934498</t>
  </si>
  <si>
    <t>wolverin</t>
  </si>
  <si>
    <t>https://www.index.hr/oglasi/hyundai-ix20-1-6-crdi/oid/3934482</t>
  </si>
  <si>
    <t>juros1</t>
  </si>
  <si>
    <t>https://www.index.hr/oglasi/peugeot-508-sw-2-0-hdi-facelift-panorama-navigacija-reg-09-2023/oid/3934572</t>
  </si>
  <si>
    <t>SW 2.0 HDI</t>
  </si>
  <si>
    <t>https://www.index.hr/oglasi/opel-insignia-1-6-cdti-2019g/oid/3934556</t>
  </si>
  <si>
    <t>dami</t>
  </si>
  <si>
    <t>https://www.index.hr/oglasi/audi-a3-sportback-1-6-tdi/oid/3934505</t>
  </si>
  <si>
    <t>Hrvoje1144</t>
  </si>
  <si>
    <t>https://www.index.hr/oglasi/opel-zafira-innovation-7-sjedala-kamera-reg-11-2023-top-stanje/oid/3934414</t>
  </si>
  <si>
    <t>ŠTEFOje</t>
  </si>
  <si>
    <t>1.6 INNOVATION</t>
  </si>
  <si>
    <t>https://www.index.hr/oglasi/ford-focus-1-6tdci-2014gd-md-klima-158tkm-senzori-6brz-tempomat-kartice/oid/3934443</t>
  </si>
  <si>
    <t>1,6 TDCI</t>
  </si>
  <si>
    <t>https://www.index.hr/oglasi/vw-polo-1-4-tdi-fresh/oid/3934478</t>
  </si>
  <si>
    <t>Riki</t>
  </si>
  <si>
    <t>1.4 TDI Fresh</t>
  </si>
  <si>
    <t>https://www.index.hr/oglasi/vw-golf-vii-1-6-tdi-bmd/oid/3934431</t>
  </si>
  <si>
    <t>marija.ladika@gmail.com</t>
  </si>
  <si>
    <t>1.6 TDI BMD</t>
  </si>
  <si>
    <t>https://www.index.hr/oglasi/vw-caddy-2-0-tdi-dsg-trendline/oid/3932263</t>
  </si>
  <si>
    <t>https://www.index.hr/oglasi/land-rover-discovery-sport-2-0-ed4-4x4-pure-automatic/oid/3932245</t>
  </si>
  <si>
    <t>2.0 eD4(4X4)</t>
  </si>
  <si>
    <t>https://www.index.hr/oglasi/renault-clio-1-5dci/oid/3932180</t>
  </si>
  <si>
    <t>cunjo_1994@hotmail.com</t>
  </si>
  <si>
    <t>https://www.index.hr/oglasi/peugeot-208-allure-1-2-puretech/oid/3934407</t>
  </si>
  <si>
    <t>Jazz9810</t>
  </si>
  <si>
    <t>1.2 PureTech 100</t>
  </si>
  <si>
    <t>https://www.index.hr/oglasi/opel-astra-karavan-1-6-cdti/oid/3932206</t>
  </si>
  <si>
    <t>PRIZMIĆ CARS</t>
  </si>
  <si>
    <t>https://www.index.hr/oglasi/volvo-v40-d3-automatik--led-navigacija-kamera-/oid/3932140</t>
  </si>
  <si>
    <t>https://www.index.hr/oglasi/ford-mondeo-vignale-2-0-tdci-powershift-automatik-179-ks/oid/3932177</t>
  </si>
  <si>
    <t>drogina7</t>
  </si>
  <si>
    <t>Vignale</t>
  </si>
  <si>
    <t>https://www.index.hr/oglasi/land-rover-discovery-sport-2-0d-td4-awd/oid/3932137</t>
  </si>
  <si>
    <t>https://www.index.hr/oglasi/land-rover-discovery-sport-s-td4-ecapab/oid/3932138</t>
  </si>
  <si>
    <t>https://www.index.hr/oglasi/audi-a6-avant-50tdi-quattro-sport/oid/3932143</t>
  </si>
  <si>
    <t>https://www.index.hr/oglasi/nissan-juke-1-0-n-con/oid/3932133</t>
  </si>
  <si>
    <t>https://www.index.hr/oglasi/smart-forfour-eq/oid/3931587</t>
  </si>
  <si>
    <t>darijo72</t>
  </si>
  <si>
    <t>forfour</t>
  </si>
  <si>
    <t>EQ</t>
  </si>
  <si>
    <t>20.03.2023</t>
  </si>
  <si>
    <t>https://www.index.hr/oglasi/kia-ceed-kia-ceed-sportswagon-1-6-crdi-edition-7/oid/3932191</t>
  </si>
  <si>
    <t>Pola100</t>
  </si>
  <si>
    <t>Kia ceed Sportswagon 1.6 CRDi Edition 7</t>
  </si>
  <si>
    <t>https://www.index.hr/oglasi/vw-golf-viii-golf-8-gti-dsg-lm18-navi-iq/oid/3931670</t>
  </si>
  <si>
    <t>zero123</t>
  </si>
  <si>
    <t>Golf 8 GTI DSG LM18 NAVI IQ</t>
  </si>
  <si>
    <t>https://www.index.hr/oglasi/land-rover-range-rover-sport-3-0d/oid/3932136</t>
  </si>
  <si>
    <t>https://www.index.hr/oglasi/ford-mondeo-2-0-automatic/oid/3931592</t>
  </si>
  <si>
    <t>bmarisstella31@gmail.com</t>
  </si>
  <si>
    <t>2.0 automatic</t>
  </si>
  <si>
    <t>https://www.index.hr/oglasi/fiat-punto-1-4---plin---cng/oid/3932142</t>
  </si>
  <si>
    <t>Punto</t>
  </si>
  <si>
    <t>https://www.index.hr/oglasi/audi-a5-3-0tdi-sportback-sline/oid/3931632</t>
  </si>
  <si>
    <t>kowa1975</t>
  </si>
  <si>
    <t>3.0tdi sportback sline</t>
  </si>
  <si>
    <t>https://www.index.hr/oglasi/citroen-c3-1-5-bluehdi/oid/3932139</t>
  </si>
  <si>
    <t>https://www.index.hr/oglasi/renault-clio-1-5-dci/oid/3931581</t>
  </si>
  <si>
    <t>Rinaxx</t>
  </si>
  <si>
    <t>https://www.index.hr/oglasi/hyundai-tucson-1-6-crdi--navigacija-kamera-/oid/3932141</t>
  </si>
  <si>
    <t>https://www.index.hr/oglasi/renault-clio-1-5-dci-zen/oid/3932123</t>
  </si>
  <si>
    <t>https://www.index.hr/oglasi/skoda-octavia-rs-2-0-tdi-2017-god-100-000-km/oid/3931557</t>
  </si>
  <si>
    <t>vnugo3</t>
  </si>
  <si>
    <t>RS 2.0 TDI</t>
  </si>
  <si>
    <t>https://www.index.hr/oglasi/opel-corsa-color-edition-1-4/oid/3932122</t>
  </si>
  <si>
    <t>https://www.index.hr/oglasi/mini-countryman-se-all4-plug-in-hybrid--navi-led-kamera-/oid/3932146</t>
  </si>
  <si>
    <t>Zoe</t>
  </si>
  <si>
    <t>https://www.index.hr/oglasi/vw-golf-vii-1-6-tdi-highline/oid/3781113</t>
  </si>
  <si>
    <t>Stalker70</t>
  </si>
  <si>
    <t>1.6 tdi Highline</t>
  </si>
  <si>
    <t>15.12.2022</t>
  </si>
  <si>
    <t>https://www.index.hr/oglasi/peugeot-208-1-4-hdi-2014-godina-reg-10-2023-klima-centralno-mali-volan-205000-tisuca-4850-eura/oid/3931537</t>
  </si>
  <si>
    <t>vjeran đurić</t>
  </si>
  <si>
    <t>1.4 hdi</t>
  </si>
  <si>
    <t>https://www.index.hr/oglasi/audi-a6-3-0/oid/3931501</t>
  </si>
  <si>
    <t>rakijasdoo@gmail.com</t>
  </si>
  <si>
    <t>https://www.index.hr/oglasi/volvo-v90-d4/oid/3931556</t>
  </si>
  <si>
    <t>Icvonird</t>
  </si>
  <si>
    <t>https://www.index.hr/oglasi/renault-megane-grandtour-1-6-dci-130-ks-2018-god-reg-2-24-bogata-oprema-navigacija-keyless-tempomat-ambijentna-svijetla-kuka/oid/3931371</t>
  </si>
  <si>
    <t>Ixa84</t>
  </si>
  <si>
    <t>https://www.index.hr/oglasi/bmw-serija-2-1-8d/oid/3931433</t>
  </si>
  <si>
    <t>t1980m@gmail.com</t>
  </si>
  <si>
    <t>https://www.index.hr/oglasi/suzuki-sx4-s-cross-1-6-d-4x4/oid/3931456</t>
  </si>
  <si>
    <t>zorz123456</t>
  </si>
  <si>
    <t>1,6 d</t>
  </si>
  <si>
    <t>https://www.index.hr/oglasi/audi-a6-3-0-tdi-quattro-s-tronic-s-line-plus/oid/3931347</t>
  </si>
  <si>
    <t>lana_e36</t>
  </si>
  <si>
    <t>https://www.index.hr/oglasi/peugeot-308-1-6-bluehdi-allure-2015/oid/3931281</t>
  </si>
  <si>
    <t>matbu9</t>
  </si>
  <si>
    <t>Peugeot 308 1.6 BlueHDI Allure, 2015.</t>
  </si>
  <si>
    <t>https://www.index.hr/oglasi/ford-focus-1-5-diesel/oid/3931294</t>
  </si>
  <si>
    <t>Jtomic08</t>
  </si>
  <si>
    <t>1.5 Diesel</t>
  </si>
  <si>
    <t>https://www.index.hr/oglasi/audi-a3-s-line/oid/3931260</t>
  </si>
  <si>
    <t>slovenec20</t>
  </si>
  <si>
    <t>S line</t>
  </si>
  <si>
    <t>https://www.index.hr/oglasi/vw-passat-2-0-tdi-bmt-dsg-highline-190ks/oid/3931403</t>
  </si>
  <si>
    <t>Passatb</t>
  </si>
  <si>
    <t>2.0 TDI 190KS</t>
  </si>
  <si>
    <t>https://www.index.hr/oglasi/bmw-serija-5-520d-m-paket-automatik-puno-opreme/oid/3931272</t>
  </si>
  <si>
    <t>hevxm</t>
  </si>
  <si>
    <t>520d M-paket, Automatik, puno opreme</t>
  </si>
  <si>
    <t>https://www.index.hr/oglasi/vw-passat-1-6-tdi-limuzina/oid/3931255</t>
  </si>
  <si>
    <t>moreno.vidal@mail.com</t>
  </si>
  <si>
    <t>1.6 tdi limuzina</t>
  </si>
  <si>
    <t>https://www.index.hr/oglasi/seat-ibiza-1-4-16v-atestiran-plin/oid/3931222</t>
  </si>
  <si>
    <t>MarijanLenard</t>
  </si>
  <si>
    <t>1.4 16V + Atestiran plin</t>
  </si>
  <si>
    <t>https://www.index.hr/oglasi/renault-megane-1-5-dci-bose-oprema-130ks/oid/3931369</t>
  </si>
  <si>
    <t>MARIOS0220</t>
  </si>
  <si>
    <t>1.5.DCI BOSE OPREMA 130KS</t>
  </si>
  <si>
    <t>https://www.index.hr/oglasi/bmw-serija-2-gran-tourer-218d-navi-led-reg-do-03-24/oid/3931288</t>
  </si>
  <si>
    <t>lkezic02</t>
  </si>
  <si>
    <t>https://www.index.hr/oglasi/audi-a6-avant-3-0-bitd-313ks-rs6-optic/oid/3931126</t>
  </si>
  <si>
    <t>Auto Smajo</t>
  </si>
  <si>
    <t>3.0 BiTD 313Ks RS6-Optic</t>
  </si>
  <si>
    <t>https://www.index.hr/oglasi/renault-talisman-zen-energy-dci-160-edc/oid/3931263</t>
  </si>
  <si>
    <t>Tp2001</t>
  </si>
  <si>
    <t>Zen energy dci 160 edc</t>
  </si>
  <si>
    <t>https://www.index.hr/oglasi/mini-cooper-1-5-dizel-95-ks-novi-model-reg-do-02-2024-super-stanje/oid/3931159</t>
  </si>
  <si>
    <t>auto panc d.o.o.</t>
  </si>
  <si>
    <t>https://www.index.hr/oglasi/bmw-x3-3-0d-x-drive/oid/3931191</t>
  </si>
  <si>
    <t>Nikolaveiser</t>
  </si>
  <si>
    <t>3.0d x drive</t>
  </si>
  <si>
    <t>https://www.index.hr/oglasi/vw-golf-vii-2-0-tdi-xenon-navigacija-mf-acc-radar-koza-pdc-360/oid/3931124</t>
  </si>
  <si>
    <t>RRAUTO</t>
  </si>
  <si>
    <t>https://www.index.hr/oglasi/bmw-serija-3-f30-2-0ed-efficientdynamics-edition-120kw-3013-g/oid/3931250</t>
  </si>
  <si>
    <t>zoran-dzzm</t>
  </si>
  <si>
    <t>f30 2.0ed,efficientdynamics edition 120kw,3013.g</t>
  </si>
  <si>
    <t>https://www.index.hr/oglasi/ford-focus-bussines-1-5-tdci-120ks/oid/3930989</t>
  </si>
  <si>
    <t>danijelg00</t>
  </si>
  <si>
    <t>Bussines 1.5 TDCI 120ks</t>
  </si>
  <si>
    <t>https://www.index.hr/oglasi/audi-a5-sportback-2-0-tdi/oid/3931118</t>
  </si>
  <si>
    <t>Peter02603</t>
  </si>
  <si>
    <t>Sportback, 2.0 TDI</t>
  </si>
  <si>
    <t>https://www.index.hr/oglasi/renault-twingo-sce-70-kao-nov-reg-03-2024/oid/3931097</t>
  </si>
  <si>
    <t>wing</t>
  </si>
  <si>
    <t>SCe 70</t>
  </si>
  <si>
    <t>https://www.index.hr/oglasi/renault-clio-1-5-dci-66-kw/oid/3931080</t>
  </si>
  <si>
    <t>ratatule79</t>
  </si>
  <si>
    <t>https://www.index.hr/oglasi/vw-golf-vii-1-6-tdi/oid/3930936</t>
  </si>
  <si>
    <t>kresobatina</t>
  </si>
  <si>
    <t>https://www.index.hr/oglasi/vw-touran-1-6-tdi/oid/3930948</t>
  </si>
  <si>
    <t>danicakovac26@gmail.com</t>
  </si>
  <si>
    <t>https://www.index.hr/oglasi/kia-sportage-1-6-gdi/oid/3931043</t>
  </si>
  <si>
    <t>l.d.fazan@gmail.com</t>
  </si>
  <si>
    <t>1.6 GDI</t>
  </si>
  <si>
    <t>https://www.index.hr/oglasi/mercedes-benz-c-klasa-t-model-220d/oid/3930746</t>
  </si>
  <si>
    <t>Marijan17101966</t>
  </si>
  <si>
    <t>https://www.index.hr/oglasi/vw-passat-vw-passat-2017-god-dsg-automatik/oid/3930888</t>
  </si>
  <si>
    <t>Libor811</t>
  </si>
  <si>
    <t>VW PASSAT 2017 DSG</t>
  </si>
  <si>
    <t>https://www.index.hr/oglasi/vw-jetta-1-6-tdi-105ks-velika-navigacija-parking-senzori-multifunk-volan-automatska-digitalna-klima-tempomat-kupac-neplaca-5-poreza-super-stanje/oid/3931101</t>
  </si>
  <si>
    <t>Jetta</t>
  </si>
  <si>
    <t>https://www.index.hr/oglasi/opel-astra-karavan-1-6-cdti/oid/3930817</t>
  </si>
  <si>
    <t>zlatkosimic.st@gmail.com</t>
  </si>
  <si>
    <t>https://www.index.hr/oglasi/kia-rio-1-2/oid/3930956</t>
  </si>
  <si>
    <t>novosel9</t>
  </si>
  <si>
    <t>https://www.index.hr/oglasi/hyundai-tucson-1-7crdi-creative-panorama/oid/3930844</t>
  </si>
  <si>
    <t>1.7CRDI CREATIVE PANORAMA</t>
  </si>
  <si>
    <t>SrebrnaZlatna</t>
  </si>
  <si>
    <t>https://www.index.hr/oglasi/ford-kuga-1-5-tdci-trend/oid/3930776</t>
  </si>
  <si>
    <t>1.5 TDCi Trend</t>
  </si>
  <si>
    <t>https://www.index.hr/oglasi/mercedes-benz-cla-klasa-mercedes-benz-cla-klasa-200d-amg-wide-keygo-kamera-hrvatski-auto/oid/3930808</t>
  </si>
  <si>
    <t>dub999</t>
  </si>
  <si>
    <t>Mercedes-Benz CLA klasa 200d AMG, WIDE, KeyGo, Kamera HRVATSKI AUTO</t>
  </si>
  <si>
    <t>https://www.index.hr/oglasi/volkswagen-arteon-2-0-tdi-150ks-automatik-dsg-comfortline/oid/3930760</t>
  </si>
  <si>
    <t>https://www.index.hr/oglasi/kia-ceed-1-0-t-gdi-ex-champion/oid/3930886</t>
  </si>
  <si>
    <t>robert.p2@hotmail.com</t>
  </si>
  <si>
    <t>1,0   T-GDI ex Champion</t>
  </si>
  <si>
    <t>https://www.index.hr/oglasi/bmw-serija-3-f30/oid/3930753</t>
  </si>
  <si>
    <t>P1982</t>
  </si>
  <si>
    <t>https://www.index.hr/oglasi/citroen-c4-cactus-1-5-bluehdi-120-automatik/oid/3930843</t>
  </si>
  <si>
    <t>nsostaric</t>
  </si>
  <si>
    <t>1.5 BlueHDi 120</t>
  </si>
  <si>
    <t>https://www.index.hr/oglasi/bmw-serija-2-active-tourer-2-0tdi/oid/3930737</t>
  </si>
  <si>
    <t>BMW218d</t>
  </si>
  <si>
    <t>https://www.index.hr/oglasi/ford-focus-karavan-1-5tdci/oid/3930656</t>
  </si>
  <si>
    <t>Lovac_111</t>
  </si>
  <si>
    <t>1.5tdci</t>
  </si>
  <si>
    <t>https://www.index.hr/oglasi/toyota-corolla-1-4-d4d/oid/3930568</t>
  </si>
  <si>
    <t>iggyds1</t>
  </si>
  <si>
    <t>1.4 D4D</t>
  </si>
  <si>
    <t>https://www.index.hr/oglasi/bmw-serija-3-touring-318d-f31/oid/3930599</t>
  </si>
  <si>
    <t>Crndija</t>
  </si>
  <si>
    <t>318d f31</t>
  </si>
  <si>
    <t>https://www.index.hr/oglasi/lada-niva-lada-niva-off-road-n1-klima-kuka-raptor-jedinstvena-u-hr/oid/3930720</t>
  </si>
  <si>
    <t>54321</t>
  </si>
  <si>
    <t>Lada</t>
  </si>
  <si>
    <t>Niva</t>
  </si>
  <si>
    <t>Lada Niva Off Road! N1, Klima,Kuka,Raptor, Jedinstvena u HR!!</t>
  </si>
  <si>
    <t>https://www.index.hr/oglasi/opel-zafira-1-6-cdti/oid/3930540</t>
  </si>
  <si>
    <t>Zafira sb</t>
  </si>
  <si>
    <t>https://www.index.hr/oglasi/renault-clio-1-5-dci-dvosjed/oid/3930506</t>
  </si>
  <si>
    <t>Meditex</t>
  </si>
  <si>
    <t>https://www.index.hr/oglasi/mazda-6-2-2-cd175/oid/3930543</t>
  </si>
  <si>
    <t>2.2 CD175</t>
  </si>
  <si>
    <t>https://www.index.hr/oglasi/renault-kadjar-intens-1-3-tce-160-ks-edc/oid/3930608</t>
  </si>
  <si>
    <t>Salecrni</t>
  </si>
  <si>
    <t>INTENS 1,3 TCE 160 KS EDC</t>
  </si>
  <si>
    <t>https://www.index.hr/oglasi/vw-passat-variant-1-6-tdi/oid/3930440</t>
  </si>
  <si>
    <t>gagi03</t>
  </si>
  <si>
    <t>https://www.index.hr/oglasi/opel-corsa-1-3-cdti-full-oprema-alu-felge-navigacija-senzori-grijana-sjedala-i-volan-eurokuka/oid/3930149</t>
  </si>
  <si>
    <t>LukaaTu</t>
  </si>
  <si>
    <t>1.3 CDTI</t>
  </si>
  <si>
    <t>19.03.2023</t>
  </si>
  <si>
    <t>https://www.index.hr/oglasi/peugeot-partner-tepee-outdoor-1-6-blue-hdi-1-vlasnik-2018-god-63-000-km/oid/3930042</t>
  </si>
  <si>
    <t>Alen Alen Alen</t>
  </si>
  <si>
    <t>TEPEE OUTDOOR 1.6 BLUE HDI</t>
  </si>
  <si>
    <t>https://www.index.hr/oglasi/renault-clio-1-2-16-v-uredno-servisiran-u-ovlastenom-servisu-kupljen-u-rh/oid/3930050</t>
  </si>
  <si>
    <t>Sliceoflife</t>
  </si>
  <si>
    <t>1.2 16 V</t>
  </si>
  <si>
    <t>https://www.index.hr/oglasi/vw-golf-7-1-6-tdi-hr-povijest-kupljen-kao-novi-u-zubaku/oid/3930140</t>
  </si>
  <si>
    <t>ThinkClean</t>
  </si>
  <si>
    <t>https://www.index.hr/oglasi/dacia-logan-2016-46-tkm/oid/3930429</t>
  </si>
  <si>
    <t>mlonic8</t>
  </si>
  <si>
    <t>https://www.index.hr/oglasi/vw-passat-1-6-tdi-bmt/oid/3930122</t>
  </si>
  <si>
    <t>kameni011</t>
  </si>
  <si>
    <t>https://www.index.hr/oglasi/vw-tiguan-2-0-tdi-comfort-110kw/oid/3930152</t>
  </si>
  <si>
    <t>novo</t>
  </si>
  <si>
    <t>2.0 TDI comfort 110kw</t>
  </si>
  <si>
    <t>https://www.index.hr/oglasi/bmw-x1-18d-xdrive-full-m-paket-2018-g-84000-km-automatik-reg-12-23-kupljen-u-hr-stanje-10-10/oid/3929978</t>
  </si>
  <si>
    <t>Meritus1</t>
  </si>
  <si>
    <t>18d Xdrive</t>
  </si>
  <si>
    <t>https://www.index.hr/oglasi/toyota-auris-1-6d-sol/oid/3929970</t>
  </si>
  <si>
    <t>vladimir11</t>
  </si>
  <si>
    <t>1.6D Sol</t>
  </si>
  <si>
    <t>https://www.index.hr/oglasi/bmw-530d-luxury-line-2014-servisna-registriran-8-23/oid/3930297</t>
  </si>
  <si>
    <t>https://www.index.hr/oglasi/opel-insignia-1-6-cdti-expression/oid/3929778</t>
  </si>
  <si>
    <t>marko478</t>
  </si>
  <si>
    <t>1.6 CDTI Expression</t>
  </si>
  <si>
    <t>https://www.index.hr/oglasi/bmw-serija-5-520d/oid/3929852</t>
  </si>
  <si>
    <t>Bmw 5 520d</t>
  </si>
  <si>
    <t>https://www.index.hr/oglasi/citroen-c5-diesel-2-0-120-kw/oid/3929734</t>
  </si>
  <si>
    <t>moralnititanik</t>
  </si>
  <si>
    <t>diesel 2.0 120 kW</t>
  </si>
  <si>
    <t>https://www.index.hr/oglasi/hyundai-i20-1-2-dohc-lpg-registriran-do-03-2024/oid/3929930</t>
  </si>
  <si>
    <t>Jan Fabian Živković</t>
  </si>
  <si>
    <t>1.2 DOHC+LPG</t>
  </si>
  <si>
    <t>https://www.index.hr/oglasi/vw-golf-vii-1-6-tdi/oid/3930008</t>
  </si>
  <si>
    <t>fb_1951037718581800</t>
  </si>
  <si>
    <t>https://www.index.hr/oglasi/vw-golf-vii-2-0-tdi/oid/3930143</t>
  </si>
  <si>
    <t>k987654321</t>
  </si>
  <si>
    <t>https://www.index.hr/oglasi/fiat-500-electric-icon-cabrio/oid/3929740</t>
  </si>
  <si>
    <t>Carmanini</t>
  </si>
  <si>
    <t>Electric Icon cabrio</t>
  </si>
  <si>
    <t>https://www.index.hr/oglasi/vw-passat-cc-2-0-tdi-2015god-150ks/oid/3929842</t>
  </si>
  <si>
    <t>ruky</t>
  </si>
  <si>
    <t>2.0 TDI 2015god. 150KS</t>
  </si>
  <si>
    <t>https://www.index.hr/oglasi/ford-focus-1-6-tdci-titanium-reg-02-24/oid/3929799</t>
  </si>
  <si>
    <t>noTnofun</t>
  </si>
  <si>
    <t>1.6 tdci TITANIUM</t>
  </si>
  <si>
    <t>https://www.index.hr/oglasi/bmw-serija-5-automatik/oid/3929762</t>
  </si>
  <si>
    <t>glos</t>
  </si>
  <si>
    <t>518d</t>
  </si>
  <si>
    <t>https://www.index.hr/oglasi/vw-golf-sportsvan-1-6-tdi-dsg/oid/3929940</t>
  </si>
  <si>
    <t>Gudelj23</t>
  </si>
  <si>
    <t>https://www.index.hr/oglasi/hyundai-tucson-1-6t-150-7dct-comfort-plus-oprema-winter-kit/oid/3929883</t>
  </si>
  <si>
    <t>zitica172</t>
  </si>
  <si>
    <t>1.6T 150 7DCT, COMFORT PLUS OPREMA + WINTER KIT</t>
  </si>
  <si>
    <t>https://www.index.hr/oglasi/maybach-s-500-long-4matic-full-oprema-limited-edition-novo-/oid/3929750</t>
  </si>
  <si>
    <t>acl2020</t>
  </si>
  <si>
    <t>S500</t>
  </si>
  <si>
    <t>https://www.index.hr/oglasi/volvo-s60-d2-momentum-facelift/oid/3930131</t>
  </si>
  <si>
    <t>Ac92</t>
  </si>
  <si>
    <t>D2 momentum FACELIFT</t>
  </si>
  <si>
    <t>https://www.index.hr/oglasi/seat-ibiza-st-1-6-tdi-style/oid/3929668</t>
  </si>
  <si>
    <t>pecoaron@gmail.com</t>
  </si>
  <si>
    <t>1.6 TDI STYLE</t>
  </si>
  <si>
    <t>https://www.index.hr/oglasi/chevrolet-captiva-2-2-diesel/oid/3929537</t>
  </si>
  <si>
    <t>IvorGluić</t>
  </si>
  <si>
    <t>2.2 diesel</t>
  </si>
  <si>
    <t>https://www.index.hr/oglasi/dacia-sandero-1-2/oid/3929705</t>
  </si>
  <si>
    <t>Jalsic11</t>
  </si>
  <si>
    <t>https://www.index.hr/oglasi/vw-passat-2-0-tdi/oid/3929610</t>
  </si>
  <si>
    <t>hanći</t>
  </si>
  <si>
    <t>https://www.index.hr/oglasi/audi-a4-40tdi-b9-5-sport-190-s-tronic-acc-line-virtual-hud-masaza-cam360/oid/3929648</t>
  </si>
  <si>
    <t>koda</t>
  </si>
  <si>
    <t>40TDI Sport</t>
  </si>
  <si>
    <t>https://www.index.hr/oglasi/peugeot-308-cc-roland-garros/oid/3929645</t>
  </si>
  <si>
    <t>Matijas93</t>
  </si>
  <si>
    <t>https://www.index.hr/oglasi/ford-puma-1-0-ecoboost-hybrid-st-line-155-ks-panorama/oid/3929575</t>
  </si>
  <si>
    <t>https://www.index.hr/oglasi/mercedes-benz-e-klasa-avantgarde-220cdi-redizajn-reg-1-g-16999/oid/3929399</t>
  </si>
  <si>
    <t>fb_439144577368400</t>
  </si>
  <si>
    <t>Mercedes E klasa avantgarde, 220cdi redizajn, AMG look</t>
  </si>
  <si>
    <t>https://www.index.hr/oglasi/ford-focus-dizel-1-5-tdci-oprema-biznis/oid/3929497</t>
  </si>
  <si>
    <t>kdel</t>
  </si>
  <si>
    <t>Dizel 1.5TDCI, oprema biznis</t>
  </si>
  <si>
    <t>https://www.index.hr/oglasi/ford-c-max-1-5-ecoboost-titanium/oid/3929477</t>
  </si>
  <si>
    <t>Cardak</t>
  </si>
  <si>
    <t>1.5 ecoboost titanium</t>
  </si>
  <si>
    <t>https://www.index.hr/oglasi/renault-fluence-1-5-dci-limited-edition/oid/3929589</t>
  </si>
  <si>
    <t>juricasabol</t>
  </si>
  <si>
    <t>1.5 dci limited edition</t>
  </si>
  <si>
    <t>https://www.index.hr/oglasi/audi-q5-2-0-tdi-s-tronic-quattro-2017/oid/3929407</t>
  </si>
  <si>
    <t>Krešimir Repušić</t>
  </si>
  <si>
    <t>2.0 TDI Stronic QUATTRO 2017.</t>
  </si>
  <si>
    <t>https://www.index.hr/oglasi/renault-twingo-electric-intens-r80/oid/3929329</t>
  </si>
  <si>
    <t>RenPer</t>
  </si>
  <si>
    <t>Electric Intens R80</t>
  </si>
  <si>
    <t>https://www.index.hr/oglasi/bmw-serija-5-520d-xdrive-m-sportpaket-opreme-12-2019-original-58-700-km-1-vl-kupljen-tomic-co-besprijekoran-novo-vozilo/oid/3929472</t>
  </si>
  <si>
    <t>ROKI ZG</t>
  </si>
  <si>
    <t>520d Xdrive M sportpaket</t>
  </si>
  <si>
    <t>https://www.index.hr/oglasi/vw-golf-vii-1-6-tdi/oid/3929454</t>
  </si>
  <si>
    <t>Marko2906</t>
  </si>
  <si>
    <t>https://www.index.hr/oglasi/bmw-f10-520d-lci-servisna-knjiga-ispis-kilometara-automatic-cijena-nije-fiksna/oid/3929223</t>
  </si>
  <si>
    <t>Marko Begić</t>
  </si>
  <si>
    <t>BMW 520d LCI</t>
  </si>
  <si>
    <t>https://www.index.hr/oglasi/bmw-serija-3-m-paket-shadowline/oid/3929118</t>
  </si>
  <si>
    <t>antoniodane</t>
  </si>
  <si>
    <t>https://www.index.hr/oglasi/ford-kuga-1-5-tdci-automatic/oid/3929144</t>
  </si>
  <si>
    <t>snovak34@gmail.com</t>
  </si>
  <si>
    <t>1,5 TDCI Automatic</t>
  </si>
  <si>
    <t>https://www.index.hr/oglasi/skoda-rapid-ambition-1-4-tdi-u-odlicnom-stanju/oid/3929344</t>
  </si>
  <si>
    <t>Lotilli</t>
  </si>
  <si>
    <t>1,4 TDI</t>
  </si>
  <si>
    <t>https://www.index.hr/oglasi/renault-kadjar-115-dci-limited-energy-nije-uvoz-2018-god/oid/3929133</t>
  </si>
  <si>
    <t>SisakClio</t>
  </si>
  <si>
    <t>115 dCi Limited energy</t>
  </si>
  <si>
    <t>https://www.index.hr/oglasi/renault-clio-grandtour-1-5-dci-2015-godm/oid/3929109</t>
  </si>
  <si>
    <t>https://www.index.hr/oglasi/bmw-serija-5-520d-luxury-line/oid/3929115</t>
  </si>
  <si>
    <t>mario.caljkusic@handball-goalkeeper.com</t>
  </si>
  <si>
    <t>520d Luxury</t>
  </si>
  <si>
    <t>https://www.index.hr/oglasi/alfa-romeo-stelvio-q4-2-2-diesel-210-super-aut/oid/3929265</t>
  </si>
  <si>
    <t>tehocs</t>
  </si>
  <si>
    <t>Q4 2,2 Diesel 210 Super Aut.</t>
  </si>
  <si>
    <t>https://www.index.hr/oglasi/toyota-rav4-2-0d-4d-125ks-comfort/oid/3929165</t>
  </si>
  <si>
    <t>2.0D-4D 125KS COMFORT</t>
  </si>
  <si>
    <t>https://www.index.hr/oglasi/bmw-serija-3-bmw-318-xdrive/oid/3929195</t>
  </si>
  <si>
    <t>kristijansimicevic@gmail.com</t>
  </si>
  <si>
    <t>BMW 318 Xdrive</t>
  </si>
  <si>
    <t>https://www.index.hr/oglasi/renault-captur-captur-2021-90-tce/oid/3929140</t>
  </si>
  <si>
    <t>Captur 2021 90 tCe</t>
  </si>
  <si>
    <t>BijelaNarančasta</t>
  </si>
  <si>
    <t>https://www.index.hr/oglasi/opel-astra-sports-tourer-1-6-cdti-navi-led-pdc-reg-3-2024-vrhunsko-stanje/oid/3929114</t>
  </si>
  <si>
    <t>aquarius017</t>
  </si>
  <si>
    <t>Sports Tourer 1.6 cdti</t>
  </si>
  <si>
    <t>https://www.index.hr/oglasi/bmw-x3-xdrive-30d-m-sport/oid/3929062</t>
  </si>
  <si>
    <t>do_mo</t>
  </si>
  <si>
    <t>xDrive 30d</t>
  </si>
  <si>
    <t>Nikolić Tim automobili</t>
  </si>
  <si>
    <t>https://www.index.hr/oglasi/bmw-serija-3-touring-318-d/oid/3928272</t>
  </si>
  <si>
    <t>Caffe bar La Vita</t>
  </si>
  <si>
    <t>https://www.index.hr/oglasi/mercedes-benz-e-klasa-200-cdi/oid/3928266</t>
  </si>
  <si>
    <t>udav</t>
  </si>
  <si>
    <t>200 CDI</t>
  </si>
  <si>
    <t>https://www.index.hr/oglasi/hyundai-i20-1-2-dohc-style/oid/3928234</t>
  </si>
  <si>
    <t>Zenzo550</t>
  </si>
  <si>
    <t>1.2 DOHC  Style</t>
  </si>
  <si>
    <t>18.03.2023</t>
  </si>
  <si>
    <t>https://www.index.hr/oglasi/vw-golf-vii-1-6tdi-allstar-oprema/oid/3928164</t>
  </si>
  <si>
    <t>https://www.index.hr/oglasi/seat-leon-fr-1-4-tsi/oid/3928263</t>
  </si>
  <si>
    <t>TONY2707</t>
  </si>
  <si>
    <t>1.4 TSI CHPA</t>
  </si>
  <si>
    <t>https://www.index.hr/oglasi/opel-astra-1-6-cdti-enjoy-hitno-registrirana-godinu-dana/oid/3928155</t>
  </si>
  <si>
    <t>mladen95</t>
  </si>
  <si>
    <t>1.6 CDTI ENJOY</t>
  </si>
  <si>
    <t>https://www.index.hr/oglasi/vw-passat-cc-20-tdi-bluemotion/oid/3928051</t>
  </si>
  <si>
    <t>Nusa12</t>
  </si>
  <si>
    <t>20 TDI Bluemotion</t>
  </si>
  <si>
    <t>https://www.index.hr/oglasi/peugeot-3008-1-5-hdi-automatik--navigacija-/oid/3928719</t>
  </si>
  <si>
    <t>https://www.index.hr/oglasi/audi-a1-1-6-tdi/oid/3928241</t>
  </si>
  <si>
    <t>_barbara_du</t>
  </si>
  <si>
    <t>https://www.index.hr/oglasi/skoda-octavia-combi-1-6-tdi/oid/3928176</t>
  </si>
  <si>
    <t>GoranHorvat1980</t>
  </si>
  <si>
    <t>https://www.index.hr/oglasi/skoda-octavia-combi-2-0tdi-vrs/oid/3928248</t>
  </si>
  <si>
    <t>danijel.libric81@gmail.com</t>
  </si>
  <si>
    <t>2.0tdi vrs</t>
  </si>
  <si>
    <t>https://www.index.hr/oglasi/ford-focus-karavan-1-5-tdci-120ks/oid/3928175</t>
  </si>
  <si>
    <t>Rijeka_2017</t>
  </si>
  <si>
    <t>1.5 tdci 120KS</t>
  </si>
  <si>
    <t>https://www.index.hr/oglasi/vw-sharan-2-0-tdi-bmt-comfortline/oid/3927995</t>
  </si>
  <si>
    <t>SR.74</t>
  </si>
  <si>
    <t>2.0 TDI BMT, Comfortline</t>
  </si>
  <si>
    <t>https://www.index.hr/oglasi/vw-golf-vii-1-0-tsi-110ks--grijanje-sjedala--tempomat--park-pilot-/oid/3928720</t>
  </si>
  <si>
    <t>https://www.index.hr/oglasi/renault-grand-scenic-1-5-dci/oid/3928109</t>
  </si>
  <si>
    <t>Elwap2012</t>
  </si>
  <si>
    <t>https://www.index.hr/oglasi/kia-sportage-1-6-crdi-edition/oid/3928098</t>
  </si>
  <si>
    <t>kreso0108</t>
  </si>
  <si>
    <t>https://www.index.hr/oglasi/audi-a4-avant-3-0-tdi/oid/3928034</t>
  </si>
  <si>
    <t>roki7895</t>
  </si>
  <si>
    <t>https://www.index.hr/oglasi/mazda-2-1-5/oid/3928065</t>
  </si>
  <si>
    <t>SlaviAni</t>
  </si>
  <si>
    <t>https://www.index.hr/oglasi/vw-scirocco-1-4-tsi-dsg/oid/3836809</t>
  </si>
  <si>
    <t>elvisb</t>
  </si>
  <si>
    <t>25.01.2023</t>
  </si>
  <si>
    <t>https://www.index.hr/oglasi/vw-passat-varijanta-2-0-tdi-103kw/oid/3928090</t>
  </si>
  <si>
    <t>Ante1963OS</t>
  </si>
  <si>
    <t>2.0 TDI  (103kw)</t>
  </si>
  <si>
    <t>https://www.index.hr/oglasi/peugeot-508-2-0-bluehdi/oid/3927903</t>
  </si>
  <si>
    <t>fb_10228014691900030</t>
  </si>
  <si>
    <t>2.0 bluehdi</t>
  </si>
  <si>
    <t>https://www.index.hr/oglasi/vw-golf-vii-1-6-tdi/oid/3928262</t>
  </si>
  <si>
    <t>1.6 TDI 66 KW</t>
  </si>
  <si>
    <t>https://www.index.hr/oglasi/vw-golf-vii-2-0-gtd/oid/3928145</t>
  </si>
  <si>
    <t>Patrick1998</t>
  </si>
  <si>
    <t>https://www.index.hr/oglasi/bmw-serija-3-touring-320d-g21-2-0-140kw-automatik/oid/3928016</t>
  </si>
  <si>
    <t>avujke</t>
  </si>
  <si>
    <t>320d, G21, 2.0, 140kW, automatik</t>
  </si>
  <si>
    <t>https://www.index.hr/oglasi/opel-mokka-1-7-crdi/oid/3927901</t>
  </si>
  <si>
    <t>sNikola98</t>
  </si>
  <si>
    <t>https://www.index.hr/oglasi/skoda-sjajno-16tdi/oid/3927887</t>
  </si>
  <si>
    <t>amesdudrovnik1@gmail.com</t>
  </si>
  <si>
    <t>16tdi</t>
  </si>
  <si>
    <t>https://www.index.hr/oglasi/bmw-118d-xdrive-sport-line-navigacija-alu-18-reg-02-24-vrhunsko-stanje/oid/3927806</t>
  </si>
  <si>
    <t>118d XDRIVE</t>
  </si>
  <si>
    <t>https://www.index.hr/oglasi/vw-golf-viii-golf-8-gti-dsg-harman-virtual3d-discovery-pro/oid/3927878</t>
  </si>
  <si>
    <t>GOLF 8 GTI DSG •HARMAN •VIRTUAL3D •DISCOVERY PRO</t>
  </si>
  <si>
    <t>https://www.index.hr/oglasi/nissan-x-trail/oid/3927766</t>
  </si>
  <si>
    <t>DennisT</t>
  </si>
  <si>
    <t>https://www.index.hr/oglasi/vw-golf-vii-1-6-tdi-85kw-comfortline/oid/3927831</t>
  </si>
  <si>
    <t>Mlađan</t>
  </si>
  <si>
    <t>1.6 tdi/85kw</t>
  </si>
  <si>
    <t>https://www.index.hr/oglasi/audi-a4-avant-2-0-tdi/oid/3927817</t>
  </si>
  <si>
    <t>fb_1576936122401241</t>
  </si>
  <si>
    <t>https://www.index.hr/oglasi/renault-scenic-1-5-dci-ko-nov-najaci-paket-opreme-navi-led-cocpit-itd/oid/3927755</t>
  </si>
  <si>
    <t>alenzg28</t>
  </si>
  <si>
    <t>https://www.index.hr/oglasi/vw-passat-variant-1-6-tdi-bmt/oid/3927715</t>
  </si>
  <si>
    <t>https://www.index.hr/oglasi/vw-golf-vii-1-6tdi-2014/oid/3927547</t>
  </si>
  <si>
    <t>1,6tdi</t>
  </si>
  <si>
    <t>https://www.index.hr/oglasi/skoda-octavia-combi-1-5-tgi-g-tec-dsg-cng/oid/3927368</t>
  </si>
  <si>
    <t>Kiki90</t>
  </si>
  <si>
    <t>1.5 TGI</t>
  </si>
  <si>
    <t>https://www.index.hr/oglasi/ford-ranger-wildtrak-dbl-cab-2-0-tdci-a_m-n1-vozilo-potpuno-nov/oid/3927588</t>
  </si>
  <si>
    <t>Ranger</t>
  </si>
  <si>
    <t>Wildtrak DBL/CAB 2.0 TDCi A_M, N1 vozilo - Potpuno nov!</t>
  </si>
  <si>
    <t>https://www.index.hr/oglasi/mercedes-benz-e-klasa-220/oid/3927454</t>
  </si>
  <si>
    <t>fb_2665846180130161</t>
  </si>
  <si>
    <t>https://www.index.hr/oglasi/kia-sportage-2wd-1-7-crdi/oid/3927460</t>
  </si>
  <si>
    <t>bubaautodoo</t>
  </si>
  <si>
    <t>https://www.index.hr/oglasi/ford-fiesta-1-6-tdci-95-ks-vlasnica-6190-eur/oid/3927634</t>
  </si>
  <si>
    <t>Stansp</t>
  </si>
  <si>
    <t>https://www.index.hr/oglasi/vw-golf-vii-1-6-tdi/oid/3927725</t>
  </si>
  <si>
    <t>Mihael Vukomanovic</t>
  </si>
  <si>
    <t>https://www.index.hr/oglasi/hyundai-i20-1-0-t-gdi-style/oid/3927540</t>
  </si>
  <si>
    <t>damir905</t>
  </si>
  <si>
    <t>1.0 T-GDI STYLE</t>
  </si>
  <si>
    <t>https://www.index.hr/oglasi/vw-golf-vii-1-6-tdi-bluemotion/oid/3927420</t>
  </si>
  <si>
    <t>jankoleskovec01</t>
  </si>
  <si>
    <t>1.6 TDI Bluemotion</t>
  </si>
  <si>
    <t>https://www.index.hr/oglasi/vw-passat-variant-b7-1-6td-dsg-2013/oid/3927362</t>
  </si>
  <si>
    <t>starabaranja@gmail.com</t>
  </si>
  <si>
    <t>https://www.index.hr/oglasi/vw-arteon/oid/3927667</t>
  </si>
  <si>
    <t>nhorvat996</t>
  </si>
  <si>
    <t>https://www.index.hr/oglasi/toyota-auris-1-4-d-4d-navi-kamera/oid/3927479</t>
  </si>
  <si>
    <t>https://www.index.hr/oglasi/renault-scenic-1-5-dci/oid/3927383</t>
  </si>
  <si>
    <t>https://www.index.hr/oglasi/vw-golf-vii-1-6-tdi-1-vlasnik-hr-auto-radar-mf-volan-alu-top-stanje-akcija/oid/3927579</t>
  </si>
  <si>
    <t>Honolulu</t>
  </si>
  <si>
    <t>https://www.index.hr/oglasi/bmw-serija-118-d-lci-alu18m-garancija/oid/3927360</t>
  </si>
  <si>
    <t>118 D</t>
  </si>
  <si>
    <t>https://www.index.hr/oglasi/audi-a4-avant-2-0-tdi/oid/3927536</t>
  </si>
  <si>
    <t>Snajc97</t>
  </si>
  <si>
    <t>Audi A4 Avant 2.0 TDI</t>
  </si>
  <si>
    <t>https://www.index.hr/oglasi/dacia-sandero-1-0-sce-5-581km-2021-god-tvornicko-jamstvo/oid/3927332</t>
  </si>
  <si>
    <t>1.0 SCe</t>
  </si>
  <si>
    <t>https://www.index.hr/oglasi/fiat-tipo-1-4-benzin-95-ks/oid/3927277</t>
  </si>
  <si>
    <t>mvalic</t>
  </si>
  <si>
    <t>1.4 benzin 95 ks</t>
  </si>
  <si>
    <t>https://www.index.hr/oglasi/skoda-octavia-combi-1-6-tdi-dsg-sa-pdv-om/oid/3927354</t>
  </si>
  <si>
    <t>dmarkc</t>
  </si>
  <si>
    <t>1.6 Tdi DSG</t>
  </si>
  <si>
    <t>https://www.index.hr/oglasi/kia-sportage-1-7-crdi/oid/3927261</t>
  </si>
  <si>
    <t>Velikaa</t>
  </si>
  <si>
    <t>1.7 CRDi</t>
  </si>
  <si>
    <t>https://www.index.hr/oglasi/ford-s-max-2-0d-aut--titanium-150-ks--navi-shz-kam-kuka/oid/3927081</t>
  </si>
  <si>
    <t>https://www.index.hr/oglasi/renault-clio-1-5-dci-equalibre-2022/oid/3927230</t>
  </si>
  <si>
    <t>Sepp1996</t>
  </si>
  <si>
    <t>1.5 DCi Equalibre 2022.</t>
  </si>
  <si>
    <t>https://www.index.hr/oglasi/porsche-macan-s-diesel-3-0-v6-pdk--258-ks--acc-kam-shz-xen-20-/oid/3927074</t>
  </si>
  <si>
    <t>https://www.index.hr/oglasi/bmw-i3-120-ah-102-ks--led-kam-tem/oid/3927078</t>
  </si>
  <si>
    <t>https://www.index.hr/oglasi/mercedes-e-220d-coupe-avant-194-ks--tem-shz-burmes-wides-memo/oid/3927079</t>
  </si>
  <si>
    <t>https://www.index.hr/oglasi/volvo-v90-d5-awd-inscription-235-ks--led-360--virt-shz/oid/3927086</t>
  </si>
  <si>
    <t>https://www.index.hr/oglasi/audi-a5-sportback-40-tfsi-s-tr--190-ks--xen-tem-navi-koza/oid/3927082</t>
  </si>
  <si>
    <t>https://www.index.hr/oglasi/bmw-320d-xdrive-aut--190-ks--sportline-virt-led-head-tem-shz/oid/3927072</t>
  </si>
  <si>
    <t>https://www.index.hr/oglasi/bmw-x3-xdrive-20d-aut--m-sport-190-ks--led-pano-tem-shz-koza/oid/3927076</t>
  </si>
  <si>
    <t>https://www.index.hr/oglasi/bmw-serija-5-touring-bmw-serija-5-touring-520d-aut-sportline-ambient-radar-kamera/oid/3924321</t>
  </si>
  <si>
    <t>Marinb01</t>
  </si>
  <si>
    <t>BMW serija 5 Touring 520d aut. SportLine // Ambient // Radar // Kamera</t>
  </si>
  <si>
    <t>16.03.2023</t>
  </si>
  <si>
    <t>https://www.index.hr/oglasi/opel-insignia-2-0-cdti/oid/3924006</t>
  </si>
  <si>
    <t>karlomatusko@gmail.com</t>
  </si>
  <si>
    <t>https://www.index.hr/oglasi/bmw-x3-xdrive-30d-aut--advant-265-ks--led-kam-acc-virt-shz/oid/3927085</t>
  </si>
  <si>
    <t>https://www.index.hr/oglasi/mercedes-benz-s-klasa-s-350-4matic-2017/oid/3924288</t>
  </si>
  <si>
    <t>S 350 4Matic</t>
  </si>
  <si>
    <t>https://www.index.hr/oglasi/nissan-qashqai-1-5dci-tekna/oid/3924271</t>
  </si>
  <si>
    <t>1,5dci Tekna</t>
  </si>
  <si>
    <t>https://www.index.hr/oglasi/bmw-540i-tou--xdrive-aut--340-ks--m-sport-m-paket-pano-prof/oid/3927073</t>
  </si>
  <si>
    <t>https://www.index.hr/oglasi/audi-a3-sportback-1-6-tdi-116-ks/oid/3924105</t>
  </si>
  <si>
    <t>dorodoro</t>
  </si>
  <si>
    <t>1.6 tdi 116 ks</t>
  </si>
  <si>
    <t>https://www.index.hr/oglasi/mercedes-e-300d-t-aut--avantgarde-245-ks--led-kam-virt-shz-koza/oid/3927080</t>
  </si>
  <si>
    <t>https://www.index.hr/oglasi/opel-astra-sedan-1-7-cdti/oid/3924004</t>
  </si>
  <si>
    <t>Veliborbozic@gmail.com</t>
  </si>
  <si>
    <t>Sedan 1.7 CDTI</t>
  </si>
  <si>
    <t>https://www.index.hr/oglasi/skoda-octavia-combi-laurin-klement/oid/3924299</t>
  </si>
  <si>
    <t>https://www.index.hr/oglasi/vw-passat-vw-passat-1-6-tdi-dsg-rline-virtual-led-2017/oid/3924309</t>
  </si>
  <si>
    <t>VW Passat 1,6 TDI DSG RLine // Virtual // LED 2017.</t>
  </si>
  <si>
    <t>https://www.index.hr/oglasi/bmw-216-d-active-tourer-advantage/oid/3924295</t>
  </si>
  <si>
    <t>216d</t>
  </si>
  <si>
    <t>https://www.index.hr/oglasi/ford-c-max-1-0-ecoboost-trend/oid/3924214</t>
  </si>
  <si>
    <t>fb_1180686082057097</t>
  </si>
  <si>
    <t>1.0 ecoboost trend</t>
  </si>
  <si>
    <t>Marko8712</t>
  </si>
  <si>
    <t>https://www.index.hr/oglasi/chevrolet-trax-1-7cdti-130ks-kamera-klima-4xeps-tempo-pdc-1vl-potvrda-km-odlican/oid/3924314</t>
  </si>
  <si>
    <t>TihoPromet</t>
  </si>
  <si>
    <t>1.7 CDTI 130ks</t>
  </si>
  <si>
    <t>https://www.index.hr/oglasi/vw-golf-viii-gti-clubsport-2-0-tsi-dsg/oid/3924260</t>
  </si>
  <si>
    <t>matkob</t>
  </si>
  <si>
    <t>GTI Clubsport 2,0 TSI DSG</t>
  </si>
  <si>
    <t>https://www.index.hr/oglasi/vw-golf-vii-1-6-tdi/oid/3923936</t>
  </si>
  <si>
    <t>Dragan Tuka</t>
  </si>
  <si>
    <t>https://www.index.hr/oglasi/renault-talisman-1-6-dci-automatik-2017-god-head-up-360-senzori-masaza-led-top-oprema/oid/3923900</t>
  </si>
  <si>
    <t>Ivo86</t>
  </si>
  <si>
    <t>1.6 DCi EDC Automatik</t>
  </si>
  <si>
    <t>https://www.index.hr/oglasi/peugeot-partner-1-6-hdi/oid/3923832</t>
  </si>
  <si>
    <t>Marnet</t>
  </si>
  <si>
    <t>https://www.index.hr/oglasi/skoda-fabia-combi-1-2-tdi/oid/3923752</t>
  </si>
  <si>
    <t>Kiki5</t>
  </si>
  <si>
    <t>1.2 tdi</t>
  </si>
  <si>
    <t>https://www.index.hr/oglasi/bmw-f10-520d/oid/3923792</t>
  </si>
  <si>
    <t>Tinmark</t>
  </si>
  <si>
    <t>https://www.index.hr/oglasi/mazda-6-sport-combi-2-0/oid/3923718</t>
  </si>
  <si>
    <t>https://www.index.hr/oglasi/ford-focus-1-0-ecoboost--automatik-titanium-/oid/3923717</t>
  </si>
  <si>
    <t>https://www.index.hr/oglasi/bmw-serija-3-318d-automatik--navigacija-led-/oid/3923716</t>
  </si>
  <si>
    <t>https://www.index.hr/oglasi/toyota-auris-d4d-1-4l-90-ks/oid/3922811</t>
  </si>
  <si>
    <t>tonkovic</t>
  </si>
  <si>
    <t>D4D 1.4l 90 ks</t>
  </si>
  <si>
    <t>15.03.2023</t>
  </si>
  <si>
    <t>https://www.index.hr/oglasi/toyota-auris-1-33-vvt/oid/3922821</t>
  </si>
  <si>
    <t>goraper</t>
  </si>
  <si>
    <t>1.33 VVT</t>
  </si>
  <si>
    <t>https://www.index.hr/oglasi/audi-a3-35-tdi-s-tronic-150ks/oid/3922939</t>
  </si>
  <si>
    <t>lenki</t>
  </si>
  <si>
    <t>Audi A3 35 TDI S Tronic (150KS)</t>
  </si>
  <si>
    <t>https://www.index.hr/oglasi/dacia-dokker-1-5-dci/oid/3923711</t>
  </si>
  <si>
    <t>https://www.index.hr/oglasi/citroen-ds3-1-6-e-hdi/oid/3922980</t>
  </si>
  <si>
    <t>Futeq</t>
  </si>
  <si>
    <t>1,6 e hdi</t>
  </si>
  <si>
    <t>https://www.index.hr/oglasi/peugeot-3008-1-6-bluehdi-gt-line/oid/3922870</t>
  </si>
  <si>
    <t>tkrnic@gmail.com</t>
  </si>
  <si>
    <t>1,6 BlueHDI GT Line</t>
  </si>
  <si>
    <t>https://www.index.hr/oglasi/skoda-superb-2-0-tdi-4x4-dsg-sportline---nije-uvoz/oid/3923715</t>
  </si>
  <si>
    <t>https://www.index.hr/oglasi/bmw-serija-7-750dl--navi-laser-harman-kardon-/oid/3923719</t>
  </si>
  <si>
    <t>https://www.index.hr/oglasi/skoda-octavia-combi-1-6-tdi-dsg/oid/3923710</t>
  </si>
  <si>
    <t>https://www.index.hr/oglasi/renault-clio-grandtour-1-5-dci/oid/3923712</t>
  </si>
  <si>
    <t>https://www.index.hr/oglasi/dacia-duster-1-5-dci/oid/3923709</t>
  </si>
  <si>
    <t>https://www.index.hr/oglasi/nissan-qashqai-1-3-dig-t-mhev-n-connecta/oid/3923601</t>
  </si>
  <si>
    <t>Autodom Vidaković d.o.o.</t>
  </si>
  <si>
    <t>https://www.index.hr/oglasi/peugeot-208-1-6-hdi/oid/3923708</t>
  </si>
  <si>
    <t>https://www.index.hr/oglasi/fiat-500c-1-2/oid/3922793</t>
  </si>
  <si>
    <t>SAAM</t>
  </si>
  <si>
    <t>https://www.index.hr/oglasi/mercedes-c-klasa-c220d/oid/3923713</t>
  </si>
  <si>
    <t>https://www.index.hr/oglasi/skoda-octavia-combi-1-6tdi/oid/3922764</t>
  </si>
  <si>
    <t>darijo1973</t>
  </si>
  <si>
    <t>https://www.index.hr/oglasi/audi-a3-35-tdi-limuzina-s-line-150ks/oid/3922922</t>
  </si>
  <si>
    <t>Audi A3 35 TDI Limuzina S line (150ks)</t>
  </si>
  <si>
    <t>https://www.index.hr/oglasi/nissan-qashqai-1-3-dig-t-n-connecta-eu6d/oid/3922777</t>
  </si>
  <si>
    <t>filajdic1964@gmail.com</t>
  </si>
  <si>
    <t>1.3 DIG-T N-Connecta Eu6D-</t>
  </si>
  <si>
    <t>https://www.index.hr/oglasi/bmw-serija-4-gran-coupe-osobno/oid/3922752</t>
  </si>
  <si>
    <t>Paco1</t>
  </si>
  <si>
    <t>https://www.index.hr/oglasi/vw-passat-2-0-tdi-dsg-automatik/oid/3922781</t>
  </si>
  <si>
    <t>fb_1659861647546671</t>
  </si>
  <si>
    <t>https://www.index.hr/oglasi/renault-scenic-1-5-dci/oid/3922748</t>
  </si>
  <si>
    <t>Edo1257</t>
  </si>
  <si>
    <t>https://www.index.hr/oglasi/dacia-logan-1-5-dci/oid/3922654</t>
  </si>
  <si>
    <t>Zrinolina</t>
  </si>
  <si>
    <t>https://www.index.hr/oglasi/skoda-rapid-1-4tdi-2016/oid/3922586</t>
  </si>
  <si>
    <t>tinac1994@hotmail.com</t>
  </si>
  <si>
    <t>1.4tdi</t>
  </si>
  <si>
    <t>https://www.index.hr/oglasi/toyota-rav4-2-0-d-4d/oid/3922727</t>
  </si>
  <si>
    <t>Kamen2</t>
  </si>
  <si>
    <t>2.0 D-4D</t>
  </si>
  <si>
    <t>https://www.index.hr/oglasi/dacia-duster-1-5-dci-4x4/oid/3922719</t>
  </si>
  <si>
    <t>mfrancic</t>
  </si>
  <si>
    <t>1,5 dci, 4x4</t>
  </si>
  <si>
    <t>https://www.index.hr/oglasi/vw-passat-1-6-tdi/oid/3922581</t>
  </si>
  <si>
    <t>Alfabet Inkubator</t>
  </si>
  <si>
    <t>https://www.index.hr/oglasi/suzuki-vitara-1-6d-all-grip-full-oprema/oid/3922570</t>
  </si>
  <si>
    <t>Vedran_023</t>
  </si>
  <si>
    <t>1.6d all grip full oprema</t>
  </si>
  <si>
    <t>BijelaTamno plavaTamno zelena</t>
  </si>
  <si>
    <t>https://www.index.hr/oglasi/bmw-serija-2-active-tourer-2-0/oid/3922532</t>
  </si>
  <si>
    <t>Drago Pintar</t>
  </si>
  <si>
    <t>2.0.</t>
  </si>
  <si>
    <t>https://www.index.hr/oglasi/bmw-x4-2-0/oid/3922641</t>
  </si>
  <si>
    <t>Miljenkopapak</t>
  </si>
  <si>
    <t>https://www.index.hr/oglasi/fiat-500-abarth/oid/3922524</t>
  </si>
  <si>
    <t>edo@edinkom.com</t>
  </si>
  <si>
    <t>ABARTH</t>
  </si>
  <si>
    <t>https://www.index.hr/oglasi/vw-golf-vii-variant-1-6-tdi-bluemotion/oid/3922546</t>
  </si>
  <si>
    <t>krgospoc</t>
  </si>
  <si>
    <t>https://www.index.hr/oglasi/toyota-corolla-sedan-1-4-d-4d-registrirana-godinu-dana-garancija/oid/3922484</t>
  </si>
  <si>
    <t>Damir Muller</t>
  </si>
  <si>
    <t>1,4 D-4D</t>
  </si>
  <si>
    <t>https://www.index.hr/oglasi/peugeot-108-top-style-72-vti/oid/3922488</t>
  </si>
  <si>
    <t>marzuco</t>
  </si>
  <si>
    <t>108</t>
  </si>
  <si>
    <t>Top collection</t>
  </si>
  <si>
    <t>https://www.index.hr/oglasi/mercedes-benz-e-klasa-t-model-e-220-amg-line/oid/3922307</t>
  </si>
  <si>
    <t>Balky</t>
  </si>
  <si>
    <t>E 220 AMG Line</t>
  </si>
  <si>
    <t>https://www.index.hr/oglasi/peugeot-208-1-5-blue-hdi/oid/3922548</t>
  </si>
  <si>
    <t>kajica</t>
  </si>
  <si>
    <t>1.5  Blue HDI</t>
  </si>
  <si>
    <t>https://www.index.hr/oglasi/vw-passat-variant-1-6tdi-dsg-comfortline-auto-u-super-stanju-svi-servisi-u-ovlastenom-servisu/oid/3922396</t>
  </si>
  <si>
    <t>ptcruiser</t>
  </si>
  <si>
    <t>1.6TDI DSG Comfortline, auto u super stanju, svi servisi u ovlastenom servisu.</t>
  </si>
  <si>
    <t>https://www.index.hr/oglasi/mazda-3-2-0-attraction/oid/3922213</t>
  </si>
  <si>
    <t>habi85</t>
  </si>
  <si>
    <t>2.0 Attraction</t>
  </si>
  <si>
    <t>https://www.index.hr/oglasi/mazda-3-cd150-revolution/oid/3922259</t>
  </si>
  <si>
    <t>medo1211</t>
  </si>
  <si>
    <t>CD150 Revolution</t>
  </si>
  <si>
    <t>https://www.index.hr/oglasi/bmw-serija-1-118d-sportline/oid/3922372</t>
  </si>
  <si>
    <t>Maja Trbojević</t>
  </si>
  <si>
    <t>118d SPORTLINE</t>
  </si>
  <si>
    <t>https://www.index.hr/oglasi/renault-clio-1-5dci-sporter/oid/3922147</t>
  </si>
  <si>
    <t>Kruno51</t>
  </si>
  <si>
    <t>1.5dci sporter</t>
  </si>
  <si>
    <t>https://www.index.hr/oglasi/hitno-volvo-s90-2018-d5-awd-235ks-r-design/oid/3922383</t>
  </si>
  <si>
    <t>szatezalo</t>
  </si>
  <si>
    <t>D5 AWD 235ks R-design</t>
  </si>
  <si>
    <t>https://www.index.hr/oglasi/vw-passat-variant-2-0tdi-140kw-dsg-4motion/oid/3922477</t>
  </si>
  <si>
    <t>matijabj</t>
  </si>
  <si>
    <t>2.0TDI 140Kw DSG 4MOTION</t>
  </si>
  <si>
    <t>https://www.index.hr/oglasi/bmw-318d-2016-2017-lci-101-000-km-prvi-vlasnik-kupljen-u-tomicu/oid/3922182</t>
  </si>
  <si>
    <t>ivanjosipovic7@gmail.com</t>
  </si>
  <si>
    <t>https://www.index.hr/oglasi/peugeot-208-1-5-hdi/oid/3922257</t>
  </si>
  <si>
    <t>robertnagradic1979@gmail.com</t>
  </si>
  <si>
    <t>1.5 hdi</t>
  </si>
  <si>
    <t>https://www.index.hr/oglasi/bmw-x5-3-0-xdrive-head-up-laser-koza-360-kamera-drive-assistant-pano-siber/oid/3922428</t>
  </si>
  <si>
    <t>medest</t>
  </si>
  <si>
    <t>3.0 xDrive</t>
  </si>
  <si>
    <t>https://www.index.hr/oglasi/bmw-serija-1-coupe-benzin-facelift-grijanje-sjedala-tempomat-pdc-2seta-kotaca-kao-nov/oid/3922087</t>
  </si>
  <si>
    <t>Rallod</t>
  </si>
  <si>
    <t>https://www.index.hr/oglasi/bmw-serija-3-touring-316-d-2014-godina/oid/3922233</t>
  </si>
  <si>
    <t>316 d,2014 godina</t>
  </si>
  <si>
    <t>https://www.index.hr/oglasi/vw-arteon-2-0-tdi-automatik-elegance-panorama-virtal-kamera-navigacija-adaptivni-tempomat-registriran-do-3-10-2023/oid/3922064</t>
  </si>
  <si>
    <t>https://www.index.hr/oglasi/bmw-serija-3-318d/oid/3922121</t>
  </si>
  <si>
    <t>zlajagus</t>
  </si>
  <si>
    <t>https://www.index.hr/oglasi/lexus-rx-450-hybrid/oid/3922302</t>
  </si>
  <si>
    <t>zoltan-transport</t>
  </si>
  <si>
    <t>RX</t>
  </si>
  <si>
    <t>450 Hybrid</t>
  </si>
  <si>
    <t>https://www.index.hr/oglasi/vw-arteon-2-0tdi-dsg-elegance-virtual-kokpit-gr-sjedala-360-kamera/oid/3922052</t>
  </si>
  <si>
    <t>2,0TDI DSG</t>
  </si>
  <si>
    <t>https://www.index.hr/oglasi/renault-megane-scenic-1-6-dci-130-ks/oid/3921934</t>
  </si>
  <si>
    <t>Antonija Jurić</t>
  </si>
  <si>
    <t>1.6 dci, 130 KS</t>
  </si>
  <si>
    <t>https://www.index.hr/oglasi/vw-golf-vii-gtd-karavan/oid/3922027</t>
  </si>
  <si>
    <t>PetarP50</t>
  </si>
  <si>
    <t>GTD Karavan</t>
  </si>
  <si>
    <t>https://www.index.hr/oglasi/nissan-qashqai-1-5dci-110ks-acenta/oid/3922118</t>
  </si>
  <si>
    <t>1.5DCI 110KS ACENTA</t>
  </si>
  <si>
    <t>https://www.index.hr/oglasi/mazda-3-2-2-diesel-150ks-top-revolution/oid/3921910</t>
  </si>
  <si>
    <t>Kotlek</t>
  </si>
  <si>
    <t>2.2 Diesel 150KS</t>
  </si>
  <si>
    <t>https://www.index.hr/oglasi/mitsubishi-asx-1-6/oid/3922000</t>
  </si>
  <si>
    <t>Dosm</t>
  </si>
  <si>
    <t>ASX</t>
  </si>
  <si>
    <t>https://www.index.hr/oglasi/vw-passat-1-6-tdi/oid/3921888</t>
  </si>
  <si>
    <t>ivana1411</t>
  </si>
  <si>
    <t>1.6 Tdi</t>
  </si>
  <si>
    <t>ivanavlado10</t>
  </si>
  <si>
    <t>https://www.index.hr/oglasi/opel-insignia-2-0-cdti/oid/3921887</t>
  </si>
  <si>
    <t>Radolov2013</t>
  </si>
  <si>
    <t>https://www.index.hr/oglasi/mazda-3-1-5-benzin/oid/3921866</t>
  </si>
  <si>
    <t>azukic</t>
  </si>
  <si>
    <t>1.5 benzin</t>
  </si>
  <si>
    <t>https://www.index.hr/oglasi/ford-focus-1-5-tdci-titanium/oid/3921876</t>
  </si>
  <si>
    <t>mmalji</t>
  </si>
  <si>
    <t>1.5 tdci Karavan Titanium, Automatski mjenjač</t>
  </si>
  <si>
    <t>https://www.index.hr/oglasi/ford-focus-1-5-tdci-reg-01-2024/oid/3921769</t>
  </si>
  <si>
    <t>https://www.index.hr/oglasi/land-rover-discovery-sport-2-0-d/oid/3921767</t>
  </si>
  <si>
    <t>https://www.index.hr/oglasi/audi-a4-avant-40-tdi-qu--s-line-190-ks--led-shz-tem-kuka/oid/3921745</t>
  </si>
  <si>
    <t>https://www.index.hr/oglasi/fiat-500-abarth-595-competizione/oid/3921768</t>
  </si>
  <si>
    <t>https://www.index.hr/oglasi/opel-astra-karavan-1-0-turbo--navi-kamera-grijanje-hladjenje-sjedala-/oid/3921773</t>
  </si>
  <si>
    <t>https://www.index.hr/oglasi/seat-tarraco-2-0-tdi-fr-dsg--navi-led-kamera-/oid/3921772</t>
  </si>
  <si>
    <t>https://www.index.hr/oglasi/volvo-xc60-d4-geartr--momen-190-ks--memo-stdhz-virtu-led-navi-/oid/3921753</t>
  </si>
  <si>
    <t>https://www.index.hr/oglasi/hyundai-i20-1-2i/oid/3921350</t>
  </si>
  <si>
    <t>bikupleo7@gmail.com</t>
  </si>
  <si>
    <t>1.2i</t>
  </si>
  <si>
    <t>14.03.2023</t>
  </si>
  <si>
    <t>https://www.index.hr/oglasi/opel-astra-h-1-6-benzin-plin/oid/3921305</t>
  </si>
  <si>
    <t>Jole2406</t>
  </si>
  <si>
    <t>1.6 Benzin</t>
  </si>
  <si>
    <t>https://www.index.hr/oglasi/opel-insigna-st-1-6d-innovation-136-ks--navi-tem-shz-pdc-kuka/oid/3921744</t>
  </si>
  <si>
    <t>https://www.index.hr/oglasi/mercedes-e-220d-t-4mat-9g--amg-line-194-ks--memo-360-multib-wides/oid/3921751</t>
  </si>
  <si>
    <t>https://www.index.hr/oglasi/volvo-xc60-d3-momen-pro-150-ks--kam-led-virt-stdhz-kuka/oid/3921739</t>
  </si>
  <si>
    <t>https://www.index.hr/oglasi/ford-c-max-grand-1-5-titanium-oprema/oid/3921367</t>
  </si>
  <si>
    <t>mskocic</t>
  </si>
  <si>
    <t>Grand C-Max 1.5 Titanium oprema</t>
  </si>
  <si>
    <t>https://www.index.hr/oglasi/mazda-cx-3-1-5-skyactive-d-exlusive-line/oid/3921347</t>
  </si>
  <si>
    <t>1.5 SKYACTIVE-D</t>
  </si>
  <si>
    <t>https://www.index.hr/oglasi/hyundai-tucson-1-6-crdi--navigacija-kamera-/oid/3921770</t>
  </si>
  <si>
    <t>https://www.index.hr/oglasi/nissan-juke-1-5-dci-acenta/oid/3921734</t>
  </si>
  <si>
    <t>https://www.index.hr/oglasi/bmw-x6-4x4-xdrive-30d-aut--2-vl--kupljen-u-hr--sa-pdv-om/oid/3921735</t>
  </si>
  <si>
    <t>https://www.index.hr/oglasi/porsche-718-boxster-2-0-pdk--300-ks--kam-shz-memo/oid/3921747</t>
  </si>
  <si>
    <t>Boxster</t>
  </si>
  <si>
    <t>https://www.index.hr/oglasi/lexus-nx-300h-hybrid/oid/3921243</t>
  </si>
  <si>
    <t>bizz1001</t>
  </si>
  <si>
    <t>NX</t>
  </si>
  <si>
    <t>300h hybrid</t>
  </si>
  <si>
    <t>https://www.index.hr/oglasi/renault-scenic-1-5-dci/oid/3921282</t>
  </si>
  <si>
    <t>veki1979</t>
  </si>
  <si>
    <t>https://www.index.hr/oglasi/renault-clio-dci-75-limited-navi-alu-led--reg-do-05-2023/oid/3921736</t>
  </si>
  <si>
    <t>https://www.index.hr/oglasi/dacia-logan-mcv/oid/3921194</t>
  </si>
  <si>
    <t>weki</t>
  </si>
  <si>
    <t>Mcv</t>
  </si>
  <si>
    <t>https://www.index.hr/oglasi/seat-leon-2-0tdi/oid/3921229</t>
  </si>
  <si>
    <t>bruno1friscic@gmail.com</t>
  </si>
  <si>
    <t>https://www.index.hr/oglasi/mini-one-d-f56-2015-god-8500-novi-model/oid/3890746</t>
  </si>
  <si>
    <t>magnum</t>
  </si>
  <si>
    <t>One</t>
  </si>
  <si>
    <t>1,5 d</t>
  </si>
  <si>
    <t>25.02.2023</t>
  </si>
  <si>
    <t>https://www.index.hr/oglasi/kia-rio-1-2-ex-urban-2014-godina-80-800km-u-odlicnom-stanju/oid/3921235</t>
  </si>
  <si>
    <t>MZ19</t>
  </si>
  <si>
    <t>1,2 EX URBAN</t>
  </si>
  <si>
    <t>https://www.index.hr/oglasi/bmw-serija-3-gran-turismo/oid/3921186</t>
  </si>
  <si>
    <t>payo</t>
  </si>
  <si>
    <t>318</t>
  </si>
  <si>
    <t>https://www.index.hr/oglasi/renault-captur-dci-90-dynamique/oid/3921031</t>
  </si>
  <si>
    <t>marko.lokner</t>
  </si>
  <si>
    <t>dCi 90 Dynamique</t>
  </si>
  <si>
    <t>https://www.index.hr/oglasi/skoda-rapid-monte-carlo/oid/3921213</t>
  </si>
  <si>
    <t>crni7.gymworld@hotmail.com</t>
  </si>
  <si>
    <t>Monte Carlo</t>
  </si>
  <si>
    <t>https://www.index.hr/oglasi/vw-up-1-0-move-up-2018-40tkm-1-vlasnik-reg-3-2024/oid/3921177</t>
  </si>
  <si>
    <t>Ivan10361</t>
  </si>
  <si>
    <t>https://www.index.hr/oglasi/hyundai-i30-1-6-crdi/oid/3921120</t>
  </si>
  <si>
    <t>ibencicdoma</t>
  </si>
  <si>
    <t>https://www.index.hr/oglasi/bmw-serija-4-gran-coupe/oid/3921082</t>
  </si>
  <si>
    <t>Mateej05</t>
  </si>
  <si>
    <t>https://www.index.hr/oglasi/opel-astra-opel-astra-k-1-6-cdti-2018/oid/3921064</t>
  </si>
  <si>
    <t>ikonrad</t>
  </si>
  <si>
    <t>Opel Astra K 1.6  CDTI 2018</t>
  </si>
  <si>
    <t>https://www.index.hr/oglasi/opel-insignia-2-0-cdti-160ks/oid/3921047</t>
  </si>
  <si>
    <t>Valentino1991</t>
  </si>
  <si>
    <t>2.0 CDTI 160ks</t>
  </si>
  <si>
    <t>https://www.index.hr/oglasi/ford-c-max-1-6-dizel/oid/3921086</t>
  </si>
  <si>
    <t>igorrijeka</t>
  </si>
  <si>
    <t>1.6 dizel</t>
  </si>
  <si>
    <t>https://www.index.hr/oglasi/opel-grandland-x-1-6-t-diesel/oid/3921063</t>
  </si>
  <si>
    <t>fb_1835691203199426</t>
  </si>
  <si>
    <t>1.6 T Diesel</t>
  </si>
  <si>
    <t>https://www.index.hr/oglasi/vw-t-roc-1-6-tdi/oid/3921069</t>
  </si>
  <si>
    <t>JosipPostonjski</t>
  </si>
  <si>
    <t>https://www.index.hr/oglasi/seat-leon-1-4-tsi-fr/oid/3921040</t>
  </si>
  <si>
    <t>1.4 TSI FR</t>
  </si>
  <si>
    <t>https://www.index.hr/oglasi/dacia-duster-1-5-dci/oid/3920924</t>
  </si>
  <si>
    <t>https://www.index.hr/oglasi/renault-kadjar-1-6-dci-intens/oid/3920910</t>
  </si>
  <si>
    <t>AcBuzovec</t>
  </si>
  <si>
    <t>1.6 dci. Intens</t>
  </si>
  <si>
    <t>https://www.index.hr/oglasi/mini-countryman-cooper-1-6-d/oid/3920889</t>
  </si>
  <si>
    <t>Mateja1992</t>
  </si>
  <si>
    <t>Cooper 1.6 D</t>
  </si>
  <si>
    <t>https://www.index.hr/oglasi/opel-insignia-2-0-cdti-ecoflex/oid/3921070</t>
  </si>
  <si>
    <t>DAVOR PENTEK</t>
  </si>
  <si>
    <t>2.0 CDTI Ecoflex</t>
  </si>
  <si>
    <t>https://www.index.hr/oglasi/peugeot-2008-1-2-benzin/oid/3920962</t>
  </si>
  <si>
    <t>BILJAPELES</t>
  </si>
  <si>
    <t>1.2, Benzin</t>
  </si>
  <si>
    <t>https://www.index.hr/oglasi/bmw-serija-3-316d/oid/3920856</t>
  </si>
  <si>
    <t>https://www.index.hr/oglasi/opel-crossland-x-1-2-turbo/oid/3920895</t>
  </si>
  <si>
    <t>domi1990</t>
  </si>
  <si>
    <t>1,2 Turbo</t>
  </si>
  <si>
    <t>https://www.index.hr/oglasi/opel-mokka-1-6-cdti-innovation-jamstvo-novo-navigacija-kuka-/oid/3920987</t>
  </si>
  <si>
    <t>1,6 CDTi</t>
  </si>
  <si>
    <t>https://www.index.hr/oglasi/skoda-superb-2-0-tdi-business-2017/oid/3920891</t>
  </si>
  <si>
    <t>matiasknezevic</t>
  </si>
  <si>
    <t>SivaSvijetlo sivaTamno sivaSrebrna</t>
  </si>
  <si>
    <t>https://www.index.hr/oglasi/vw-passat-2-0-tdi-comfortline-reg-do-03-2024/oid/3920880</t>
  </si>
  <si>
    <t>arba1</t>
  </si>
  <si>
    <t>2.0 TDI Comfortline</t>
  </si>
  <si>
    <t>https://www.index.hr/oglasi/nissan-x-trail/oid/3920875</t>
  </si>
  <si>
    <t>plazo-st</t>
  </si>
  <si>
    <t>https://www.index.hr/oglasi/bmw-serija-1-116d-facelift-troja-vrata/oid/3920792</t>
  </si>
  <si>
    <t>kresho.kresic</t>
  </si>
  <si>
    <t>116d,  Facelift, troja vrata</t>
  </si>
  <si>
    <t>https://www.index.hr/oglasi/peugeot-208/oid/3920874</t>
  </si>
  <si>
    <t>MUHA56LIMEX</t>
  </si>
  <si>
    <t>https://www.index.hr/oglasi/kia-ceed-1-0-gt-line-140tkm-odlicno-stanje/oid/3920744</t>
  </si>
  <si>
    <t>https://www.index.hr/oglasi/renault-kadjar-1-5-diesel-intens/oid/3920704</t>
  </si>
  <si>
    <t>Spansko1</t>
  </si>
  <si>
    <t>1.5 diesel Intens</t>
  </si>
  <si>
    <t>https://www.index.hr/oglasi/mazda-3-2-2-cd150/oid/3920810</t>
  </si>
  <si>
    <t>Neno28</t>
  </si>
  <si>
    <t>https://www.index.hr/oglasi/vw-caddy-1-6-tdi-2015god-mod-klima-191tkm-bc-vrata-1-vlasnik-kartice/oid/3920653</t>
  </si>
  <si>
    <t>https://www.index.hr/oglasi/seat-ibiza-1-4-tdi-2017-mali-gradski/oid/3920708</t>
  </si>
  <si>
    <t>karlo.mardetko@gmail.com</t>
  </si>
  <si>
    <t>https://www.index.hr/oglasi/audi-a1-2-0-tdi-sportback/oid/3920878</t>
  </si>
  <si>
    <t>Astra001</t>
  </si>
  <si>
    <t>2.0 Tdi sportback</t>
  </si>
  <si>
    <t>https://www.index.hr/oglasi/vw-golf-vii-1-6-tdi-dsg-comfortline/oid/3920731</t>
  </si>
  <si>
    <t>lozovac@net.hr</t>
  </si>
  <si>
    <t>1.6 TDI, DSG, Comfortline</t>
  </si>
  <si>
    <t>https://www.index.hr/oglasi/vw-golf-8-2-0-tsi-gti-dsg-novo-novo-prvi-vlasnik-samo-25-000km/oid/3920624</t>
  </si>
  <si>
    <t>https://www.index.hr/oglasi/vw-caddy-1-6-tdi-2014god-mod-klima-198tkm-bocna-vrat-1-vlasnik-kartice/oid/3920698</t>
  </si>
  <si>
    <t>https://www.index.hr/oglasi/fiat-punto/oid/3920721</t>
  </si>
  <si>
    <t>zlagar</t>
  </si>
  <si>
    <t>https://www.index.hr/oglasi/bmw-serija-4-gran-coupe-420d-automatik-jamstvo-novo-full-1-vl-/oid/3920587</t>
  </si>
  <si>
    <t>https://www.index.hr/oglasi/bmw-f30-320d/oid/3920585</t>
  </si>
  <si>
    <t>Josko_94</t>
  </si>
  <si>
    <t>2.0 ED</t>
  </si>
  <si>
    <t>https://www.index.hr/oglasi/jaguar-xe-2-0-d-r-sport-odlican-prvi-vlasnik-full-samo-100-000km/oid/3920609</t>
  </si>
  <si>
    <t>2,0 D</t>
  </si>
  <si>
    <t>https://www.index.hr/oglasi/ford-fiesta-1-0-gtdi-sync-ecoboost/oid/3920572</t>
  </si>
  <si>
    <t>Zbuha11</t>
  </si>
  <si>
    <t>1.0  GTDI SYNC ecoboost</t>
  </si>
  <si>
    <t>https://www.index.hr/oglasi/mazda-cx-3-cd105-revolution-top/oid/3920495</t>
  </si>
  <si>
    <t>https://www.index.hr/oglasi/audi-a4-avant-2-0-tdi-sport-s-tronic-jamstvo-kao-nov-matrix-koza-/oid/3920570</t>
  </si>
  <si>
    <t>https://www.index.hr/oglasi/vw-golf-2-0-gtd-dsg-keyless-kamera-acc-navi-alarm-f1/oid/3920599</t>
  </si>
  <si>
    <t>kristijan_maric@windowslive.com</t>
  </si>
  <si>
    <t>2.0 GTD DSG</t>
  </si>
  <si>
    <t>https://www.index.hr/oglasi/vw-up-1-0-up-pdv/oid/3920571</t>
  </si>
  <si>
    <t>Amadraci</t>
  </si>
  <si>
    <t>1.0 UP!</t>
  </si>
  <si>
    <t>https://www.index.hr/oglasi/kia-stonic-1-2-dpi-lx-urban-novo-vozilo/oid/3920552</t>
  </si>
  <si>
    <t>AutoPartner</t>
  </si>
  <si>
    <t>1.2 DPI LX URBAN</t>
  </si>
  <si>
    <t>https://www.index.hr/oglasi/audi-a4-avant-2-0tdi-koza-grijanje-sjedala-garancija-12mj-u-pdv-u/oid/3920501</t>
  </si>
  <si>
    <t>https://www.index.hr/oglasi/peugeot-3008-1-6-bluehdi-allure-navi-kamera-keyles/oid/3920484</t>
  </si>
  <si>
    <t>1,6 blueHDi</t>
  </si>
  <si>
    <t>https://www.index.hr/oglasi/audi-a5-3-0-tdi-quattro-sport-virtual-cockpit-led-alu-19-b-o/oid/3920550</t>
  </si>
  <si>
    <t>https://www.index.hr/oglasi/renault-clio/oid/3920488</t>
  </si>
  <si>
    <t>movadzido@yahoo.com</t>
  </si>
  <si>
    <t>https://www.index.hr/oglasi/mercedes-benz-c-klasa-220-d-4-matic-4x4-avantgarde-siber-kamera/oid/3920515</t>
  </si>
  <si>
    <t>220 D</t>
  </si>
  <si>
    <t>https://www.index.hr/oglasi/peugeot-3008-1-5-bluehdi-automatik-allure-navi-keyles-kamera/oid/3920468</t>
  </si>
  <si>
    <t>https://www.index.hr/oglasi/vw-golf-7-1-6-tdi-2016gd-md-navigacija-alu16-park-pilot-155tkm-kartice/oid/3920465</t>
  </si>
  <si>
    <t>https://www.index.hr/oglasi/hyundai-i30-fastback/oid/3920372</t>
  </si>
  <si>
    <t>luka.cos_zg@yahoo.com</t>
  </si>
  <si>
    <t>https://www.index.hr/oglasi/audi-a4-2-0-tdi/oid/3920415</t>
  </si>
  <si>
    <t>Petar521</t>
  </si>
  <si>
    <t>https://www.index.hr/oglasi/audi-a5-coupe-2-0-tdi-s-line-jamstvo-novo-virtual-matrix-/oid/3920538</t>
  </si>
  <si>
    <t>https://www.index.hr/oglasi/vw-golf-7-1-6-tdi-105ks-2014gd-md-media-alu-park-pilot-183tkm-kartice/oid/3920384</t>
  </si>
  <si>
    <t>1,6 TDI-105ks</t>
  </si>
  <si>
    <t>https://www.index.hr/oglasi/bmw-serija-3-320d-2014god/oid/3920442</t>
  </si>
  <si>
    <t>ktrgovec</t>
  </si>
  <si>
    <t>https://www.index.hr/oglasi/renault-captur-1-5dci-2014gd-md-navigacija-klima-alu-kamera-led-kartice/oid/3920335</t>
  </si>
  <si>
    <t>https://www.index.hr/oglasi/vw-golf-vii-gte/oid/3920451</t>
  </si>
  <si>
    <t>kutina</t>
  </si>
  <si>
    <t>https://www.index.hr/oglasi/peugeot-308-sw-1-6-hdi-88kw/oid/3920361</t>
  </si>
  <si>
    <t>tiho-tiho</t>
  </si>
  <si>
    <t>1.6 HDI    88kw</t>
  </si>
  <si>
    <t>https://www.index.hr/oglasi/mercedes-benz-a-klasa-limuzina-sedan/oid/3920252</t>
  </si>
  <si>
    <t>anculjak</t>
  </si>
  <si>
    <t>Limuzina (Sedan)</t>
  </si>
  <si>
    <t>https://www.index.hr/oglasi/ford-ranger-wildtruck-3-2-u-pdv-u/oid/3920175</t>
  </si>
  <si>
    <t>dmost.knives</t>
  </si>
  <si>
    <t>Wildtruck 3.2</t>
  </si>
  <si>
    <t>https://www.index.hr/oglasi/mazda-cx-5-2-2-d-skyactiv/oid/3920308</t>
  </si>
  <si>
    <t>Siniša Vresk</t>
  </si>
  <si>
    <t>2.2 D Skyactiv</t>
  </si>
  <si>
    <t>https://www.index.hr/oglasi/ford-focus-karavan-1-5-tdci-70kw-ecoblue/oid/3920118</t>
  </si>
  <si>
    <t>pilot7</t>
  </si>
  <si>
    <t>1.5 tdci 70kw ecoblue</t>
  </si>
  <si>
    <t>https://www.index.hr/oglasi/seat-ibiza-1-0mpi-samo-116356km/oid/3920225</t>
  </si>
  <si>
    <t>ivanana</t>
  </si>
  <si>
    <t>1.0MPI</t>
  </si>
  <si>
    <t>https://www.index.hr/oglasi/audi-a6-avant-40-tdi-s-line-204-ks--led-head-shz-tem/oid/3920026</t>
  </si>
  <si>
    <t>https://www.index.hr/oglasi/volvo-v60-d3-momentum-150-ks--led-kam-acc-shz/oid/3920023</t>
  </si>
  <si>
    <t>https://www.index.hr/oglasi/vw-passat-2-0-tdi-dsg-4m-highline-190-ks--pano-acc-kam-virt-masaza/oid/3920029</t>
  </si>
  <si>
    <t>https://www.index.hr/oglasi/audi-q3-35-tfsi-s-tronic--panorama--navi--led--kamera-/oid/3920035</t>
  </si>
  <si>
    <t>https://www.index.hr/oglasi/volvo-v60-d4-r-design-190-ks--led-pano-head-acc/oid/3920030</t>
  </si>
  <si>
    <t>https://www.index.hr/oglasi/bmw-x3-xdrive20d-advantage-190-ks--pano-led-head-kam-acc/oid/3920025</t>
  </si>
  <si>
    <t>https://www.index.hr/oglasi/volvo-v60-d4-momentum-190-ks--led-head-virt-shz/oid/3920020</t>
  </si>
  <si>
    <t>https://www.index.hr/oglasi/land-rover-discovery-sdv6-hse-306-ks--7-sjed--pano-virt-led/oid/3920024</t>
  </si>
  <si>
    <t>https://www.index.hr/oglasi/vw-touran-1-6-tdi-dsg-comfortl-116-ks--led-shz-acc-mfl/oid/3920031</t>
  </si>
  <si>
    <t>https://www.index.hr/oglasi/mercedes-cla-220d-aut--progressive-190-ks--kam-mbux-led-shz/oid/3927084</t>
  </si>
  <si>
    <t>https://www.index.hr/oglasi/renault-kadjar-dci-110-energy-xmod/oid/3919993</t>
  </si>
  <si>
    <t>https://www.index.hr/oglasi/renault-kadjar-dci-130-energy-xmod/oid/3919992</t>
  </si>
  <si>
    <t>https://www.index.hr/oglasi/bmw-x3-xdrive-20d-aut--advan-190-ks--prof-led-head-pdc-tem-m/oid/3927087</t>
  </si>
  <si>
    <t>https://www.index.hr/oglasi/renault-captur-tce-90-energy-expression-start-amp-amp-amp-amp-stop/oid/3919994</t>
  </si>
  <si>
    <t>https://www.index.hr/oglasi/renault-m-gane-berline-dci-95-expression/oid/3927059</t>
  </si>
  <si>
    <t>https://www.index.hr/oglasi/mercedes-benz-e-klasa-200d-automatik--widescreen-kamera-led-/oid/3927062</t>
  </si>
  <si>
    <t>https://www.index.hr/oglasi/peugeot-2008-1-5-bluehdi-100-s-s-allure/oid/3927060</t>
  </si>
  <si>
    <t>https://www.index.hr/oglasi/ford-focus-karavan-1-5-tdci-trend/oid/3927056</t>
  </si>
  <si>
    <t>https://www.index.hr/oglasi/renault-m-gane-grandtour-dci-110-energy-limited-edition/oid/3927054</t>
  </si>
  <si>
    <t>https://www.index.hr/oglasi/renault-m-gane-grandtour-e-tech-160-intens/oid/3927052</t>
  </si>
  <si>
    <t>https://www.index.hr/oglasi/renault-scenic-iii-1-5-dci-bose/oid/3926608</t>
  </si>
  <si>
    <t>Queen3</t>
  </si>
  <si>
    <t>III 1.5 dCi BOSE</t>
  </si>
  <si>
    <t>17.03.2023</t>
  </si>
  <si>
    <t>https://www.index.hr/oglasi/ford-kuga-4wd-2-0-tdci-titanium-plus-powershift/oid/3927027</t>
  </si>
  <si>
    <t>https://www.index.hr/oglasi/audi-a6-avant-40-tdi-s-tronic/oid/3927057</t>
  </si>
  <si>
    <t>https://www.index.hr/oglasi/renault-clio-dci-75-limited-navi-alu-led--reg-do-05-2023/oid/3927045</t>
  </si>
  <si>
    <t>https://www.index.hr/oglasi/mercedes-benz-b-klasa-180d-245g/oid/3926571</t>
  </si>
  <si>
    <t>Mtkal</t>
  </si>
  <si>
    <t>180d (245G)</t>
  </si>
  <si>
    <t>https://www.index.hr/oglasi/jeep-grand-cherokee-3-0-crd/oid/3927070</t>
  </si>
  <si>
    <t>Grand Cherokee</t>
  </si>
  <si>
    <t>https://www.index.hr/oglasi/mercedes-benz-e-klasa-220-avantgarde-automatik-active-assist-registriran/oid/3926553</t>
  </si>
  <si>
    <t>vither</t>
  </si>
  <si>
    <t>https://www.index.hr/oglasi/renault-captur-1-5dci-automatic-intens/oid/3926524</t>
  </si>
  <si>
    <t>1.5dci AUTOMATIC INTENS</t>
  </si>
  <si>
    <t>https://www.index.hr/oglasi/opel-grandland-x-2-0-d/oid/3926593</t>
  </si>
  <si>
    <t>Mario1987</t>
  </si>
  <si>
    <t>https://www.index.hr/oglasi/ford-kuga-2-0-tdci-titanium-plus/oid/3926544</t>
  </si>
  <si>
    <t>radavor</t>
  </si>
  <si>
    <t>2.0 TDCI Titanium plus</t>
  </si>
  <si>
    <t>https://www.index.hr/oglasi/audi-q7-3-0-tdi-automatik-quattro-s-line-black-optik-matrix/oid/3926769</t>
  </si>
  <si>
    <t>pavlesilic</t>
  </si>
  <si>
    <t>3,0 TDI Automatik, Quattro, S line, Black Optik, MATRIX</t>
  </si>
  <si>
    <t>https://www.index.hr/oglasi/renault-kadjar-1-5dci-automatic-bose-intens-panorama/oid/3926513</t>
  </si>
  <si>
    <t>1.5dci AUTOMATIC BOSE INTENS PANORAMA</t>
  </si>
  <si>
    <t>https://www.index.hr/oglasi/vw-arteon-2-0-tdi-elegance-140-kw/oid/3926557</t>
  </si>
  <si>
    <t>0000-RC</t>
  </si>
  <si>
    <t>2.0 TDI, Elegance</t>
  </si>
  <si>
    <t>https://www.index.hr/oglasi/land-rover-discovery-sport/oid/3926353</t>
  </si>
  <si>
    <t>repsol_st</t>
  </si>
  <si>
    <t>https://www.index.hr/oglasi/vw-taigo-1-0-tsi/oid/3926404</t>
  </si>
  <si>
    <t>acivi58@gmail.com</t>
  </si>
  <si>
    <t>Taigo</t>
  </si>
  <si>
    <t>https://www.index.hr/oglasi/audi-a3-limuzina/oid/3926455</t>
  </si>
  <si>
    <t>AnteZdrilic</t>
  </si>
  <si>
    <t>Limuzina</t>
  </si>
  <si>
    <t>https://www.index.hr/oglasi/land-rover-range-rover-evoque-2-0-d/oid/3926277</t>
  </si>
  <si>
    <t>dazajec</t>
  </si>
  <si>
    <t>https://www.index.hr/oglasi/vw-golf-sportsvan-2-0tdi/oid/3926491</t>
  </si>
  <si>
    <t>Robert Keleković</t>
  </si>
  <si>
    <t>https://www.index.hr/oglasi/peugeot-partner-1-6hdi-2015god/oid/3926194</t>
  </si>
  <si>
    <t>goranvincelj@net.hr</t>
  </si>
  <si>
    <t>https://www.index.hr/oglasi/toyota-aygo-1-0-i-x-business/oid/3926330</t>
  </si>
  <si>
    <t>Skorjanec</t>
  </si>
  <si>
    <t>1.0-I- x-business</t>
  </si>
  <si>
    <t>https://www.index.hr/oglasi/renault-megane-grandtour-1-5-dci-tempomat-navi-senzori-reg-03-24/oid/3926207</t>
  </si>
  <si>
    <t>PAK TEAM</t>
  </si>
  <si>
    <t>https://www.index.hr/oglasi/audi-a6-avant-panorama-bose-kuka/oid/3926326</t>
  </si>
  <si>
    <t>penic91</t>
  </si>
  <si>
    <t>https://www.index.hr/oglasi/ford-fiesta-1-5tdci/oid/3926235</t>
  </si>
  <si>
    <t>Rojko</t>
  </si>
  <si>
    <t>1.5Tdci</t>
  </si>
  <si>
    <t>https://www.index.hr/oglasi/opel-astra-karavan-1-6-cdti-exkluziv-100-kw/oid/3926243</t>
  </si>
  <si>
    <t>AntunM</t>
  </si>
  <si>
    <t>https://www.index.hr/oglasi/opel-astra-1-7-cdti/oid/3926195</t>
  </si>
  <si>
    <t>https://www.index.hr/oglasi/audi-q3-35-tdi-advanced/oid/3926191</t>
  </si>
  <si>
    <t>35 TDI Advanced+</t>
  </si>
  <si>
    <t>https://www.index.hr/oglasi/bmw-x3-x-drive-20d/oid/3926209</t>
  </si>
  <si>
    <t>matansb</t>
  </si>
  <si>
    <t>X Drive 20D</t>
  </si>
  <si>
    <t>https://www.index.hr/oglasi/audi-a3-2-0-tdi-automatik-2013g/oid/3926077</t>
  </si>
  <si>
    <t>index2555</t>
  </si>
  <si>
    <t>2.0 TDI Automatik 2013g.</t>
  </si>
  <si>
    <t>https://www.index.hr/oglasi/peugeot-3008-1-6-bluehdi-style/oid/3926323</t>
  </si>
  <si>
    <t>Igortaubi</t>
  </si>
  <si>
    <t>https://www.index.hr/oglasi/opel-astra-astra-k-enjoy-b-16dth-100kw-136-hp-at6/oid/3926155</t>
  </si>
  <si>
    <t>SOLUM NEKRETNINE d.o.o.</t>
  </si>
  <si>
    <t>ASTRA K Enjoy B 16DTH (100kw, 136 HP) AT6</t>
  </si>
  <si>
    <t>https://www.index.hr/oglasi/vw-passat-2-0-tdi/oid/3926151</t>
  </si>
  <si>
    <t>perica1972</t>
  </si>
  <si>
    <t>https://www.index.hr/oglasi/seat-arona-1-6-tdi-acc-pdc-navigacija-kamera-style/oid/3926163</t>
  </si>
  <si>
    <t>https://www.index.hr/oglasi/nissan-note-acenta-1-2/oid/3925980</t>
  </si>
  <si>
    <t>alenkagredelj3</t>
  </si>
  <si>
    <t>Note</t>
  </si>
  <si>
    <t>Note Acenta 1.2</t>
  </si>
  <si>
    <t>https://www.index.hr/oglasi/vw-golf-7-2-0-gtd-reg-11-23-veliki-servis-servisna-2xkljuca-sound/oid/3925992</t>
  </si>
  <si>
    <t>https://www.index.hr/oglasi/ford-kuga-2-0-tdci-2017-godina-kamera-keyless-navi/oid/3926188</t>
  </si>
  <si>
    <t>https://www.index.hr/oglasi/skoda-octavia-1-6-tdi-2016/oid/3926109</t>
  </si>
  <si>
    <t>https://www.index.hr/oglasi/vw-golf-7-1-6-tdi-bmt-navig-reg-08-2023-leasing-v-servis/oid/3926168</t>
  </si>
  <si>
    <t>https://www.index.hr/oglasi/vw-golf-sportsvan-1-6-tdi-dsg/oid/3925990</t>
  </si>
  <si>
    <t>Anty2</t>
  </si>
  <si>
    <t>1.6 tdi DSG</t>
  </si>
  <si>
    <t>https://www.index.hr/oglasi/mitsubishi-space-star-1-0-entry/oid/3925960</t>
  </si>
  <si>
    <t>https://www.index.hr/oglasi/vw-passat-2-0-tdi-bmt-dsg/oid/3925916</t>
  </si>
  <si>
    <t>teuta.nagbuz</t>
  </si>
  <si>
    <t>https://www.index.hr/oglasi/suzuki-vitara-1-6-2wd-gl-2016-god-73-900-km/oid/3925962</t>
  </si>
  <si>
    <t>ciber76</t>
  </si>
  <si>
    <t>1.6 2WD GL</t>
  </si>
  <si>
    <t>https://www.index.hr/oglasi/mercedes-benz-c-klasa-180d-amg-line/oid/3925877</t>
  </si>
  <si>
    <t>filip18</t>
  </si>
  <si>
    <t>https://www.index.hr/oglasi/hyundai-i20-1-25go/oid/3925783</t>
  </si>
  <si>
    <t>Zeljko divos</t>
  </si>
  <si>
    <t>1.25go</t>
  </si>
  <si>
    <t>https://www.index.hr/oglasi/seat-ibiza-1-2-tdi/oid/3925831</t>
  </si>
  <si>
    <t>Kiki17</t>
  </si>
  <si>
    <t>https://www.index.hr/oglasi/bmw-serija-3-320d-sport/oid/3925945</t>
  </si>
  <si>
    <t>leop12345</t>
  </si>
  <si>
    <t>https://www.index.hr/oglasi/mercedes-benz-a-klasa-220-cdi-amg-automatik-navigacija-parking-senzori-tempomat/oid/3925742</t>
  </si>
  <si>
    <t>https://www.index.hr/oglasi/bmw-x4-20d-automatik-xdrive-kozna-sjedala-parking-senzori-tempomat-led-svjetla-alu-19-servisna-knjiga/oid/3925722</t>
  </si>
  <si>
    <t>20d</t>
  </si>
  <si>
    <t>https://www.index.hr/oglasi/mercedes-benz-gla-200cdi/oid/3925913</t>
  </si>
  <si>
    <t>Dragan100</t>
  </si>
  <si>
    <t>200CDI</t>
  </si>
  <si>
    <t>https://www.index.hr/oglasi/ford-fiesta-st-tuned-reg-god-dana/oid/3925823</t>
  </si>
  <si>
    <t>ST</t>
  </si>
  <si>
    <t>https://www.index.hr/oglasi/opel-astra-karavan-1-0-led-navi-alu-tempomat-jamstvo/oid/3925667</t>
  </si>
  <si>
    <t>https://www.index.hr/oglasi/ford-c-max-1-0-ecoboost/oid/3925602</t>
  </si>
  <si>
    <t>Medac0303</t>
  </si>
  <si>
    <t>https://www.index.hr/oglasi/skoda-superb-combi-superb-4x4-2-0tdi-l-k-140kw-dsg-124k-km/oid/3925719</t>
  </si>
  <si>
    <t>m_a_benz@hotmail.com</t>
  </si>
  <si>
    <t>superb</t>
  </si>
  <si>
    <t>https://www.index.hr/oglasi/skoda-octavia-skoda-octavia-2-0-tdi-115-ks/oid/3925643</t>
  </si>
  <si>
    <t>Škoda Octavia 2.0 TDI,.. 115 ks.</t>
  </si>
  <si>
    <t>https://www.index.hr/oglasi/audi-a3-sedan-audi-a3-limozine-1-6tdi-automatik-s-tronic/oid/3925619</t>
  </si>
  <si>
    <t>Anaivanfilipczm</t>
  </si>
  <si>
    <t>Audi A3 Limozine 1.6TDI automatik-S-tronic</t>
  </si>
  <si>
    <t>https://www.index.hr/oglasi/vw-golf-vii-2-0-tdi-bmt/oid/3925624</t>
  </si>
  <si>
    <t>tomislavmhl</t>
  </si>
  <si>
    <t>https://www.index.hr/oglasi/vw-golf-vii-golf-7-1-2tsi/oid/3925634</t>
  </si>
  <si>
    <t>Medo</t>
  </si>
  <si>
    <t>Golf 7 1.2tsi</t>
  </si>
  <si>
    <t>https://www.index.hr/oglasi/alfa-romeo-stelvio-2-2-mjt-q4-210--navi-kamera-xenon-/oid/3925287</t>
  </si>
  <si>
    <t>https://www.index.hr/oglasi/alfa-romeo-giulia-2-0-turbo-q4-veloce--kamera-navigacija-koza-/oid/3925286</t>
  </si>
  <si>
    <t>https://www.index.hr/oglasi/opel-grandland-x-1-5-cdti-business/oid/3925272</t>
  </si>
  <si>
    <t>https://www.index.hr/oglasi/hyundai-tucson-1-7-crdi-navi-pdc-rikverc-kamera/oid/3924725</t>
  </si>
  <si>
    <t>https://www.index.hr/oglasi/peugeot-rcz-1-6-turbo/oid/3924895</t>
  </si>
  <si>
    <t>Ljubo 22</t>
  </si>
  <si>
    <t>RCZ</t>
  </si>
  <si>
    <t>1.6 Turbo</t>
  </si>
  <si>
    <t>https://www.index.hr/oglasi/peugeot-508-sw-1-6-bluehdi-active/oid/3925262</t>
  </si>
  <si>
    <t>https://www.index.hr/oglasi/renault-clio-1-5-dci-reg1god/oid/3924703</t>
  </si>
  <si>
    <t>AVALLE</t>
  </si>
  <si>
    <t>https://www.index.hr/oglasi/peugeot-2008-1-6-hdi-68kw/oid/3924766</t>
  </si>
  <si>
    <t>brankovictara230@gmail.com</t>
  </si>
  <si>
    <t>1.6 HDI 68kW</t>
  </si>
  <si>
    <t>https://www.index.hr/oglasi/opel-astra-1-6-cdti/oid/3924838</t>
  </si>
  <si>
    <t>bojan.karavanic@gmail.com</t>
  </si>
  <si>
    <t>https://www.index.hr/oglasi/opel-mokka-e-bev-r---elegance-bps/oid/3925274</t>
  </si>
  <si>
    <t>https://www.index.hr/oglasi/citroen-ds-5-2013-g-2-0-hybrid4-204ks-4x4-automatic/oid/3924907</t>
  </si>
  <si>
    <t>FM23</t>
  </si>
  <si>
    <t>5 2013.g. 2.0 Hybrid4 204KS 4x4 Automatic</t>
  </si>
  <si>
    <t>https://www.index.hr/oglasi/ford-fiesta-trend-1-5-tdci/oid/3925238</t>
  </si>
  <si>
    <t>https://www.index.hr/oglasi/opel-corsa-1-4-enjoy/oid/3925273</t>
  </si>
  <si>
    <t>https://www.index.hr/oglasi/renault-megane-grandtour-1-5-dci/oid/3924681</t>
  </si>
  <si>
    <t>Antonio Bukal</t>
  </si>
  <si>
    <t>https://www.index.hr/oglasi/peugeot-308-sw-2-0-allure-bluehdi-150/oid/3924496</t>
  </si>
  <si>
    <t>2.0 Allure BlueHDi 150</t>
  </si>
  <si>
    <t>Svijetlo sivaSrebrna</t>
  </si>
  <si>
    <t>https://www.index.hr/oglasi/infiniti-q30-2-2d-automatik-awd-premium-tech-dct-78tkm/oid/3924523</t>
  </si>
  <si>
    <t>SkendroviP</t>
  </si>
  <si>
    <t>Q30</t>
  </si>
  <si>
    <t>2,2d automatik AWD Premium tech DCT 78TKM</t>
  </si>
  <si>
    <t>https://www.index.hr/oglasi/vw-golf-vii-1-6-tdi-110ks/oid/3924687</t>
  </si>
  <si>
    <t>jure.dosen@os-licki-osik.skole.hr</t>
  </si>
  <si>
    <t>1.6 TDI 110KS</t>
  </si>
  <si>
    <t>https://www.index.hr/oglasi/vw-passat-limosine-1-6-dsg/oid/3924682</t>
  </si>
  <si>
    <t>eroo</t>
  </si>
  <si>
    <t>Limosine 1.6 DSG</t>
  </si>
  <si>
    <t>https://www.index.hr/oglasi/opel-astra-1-6-b-k-ecotech/oid/3924491</t>
  </si>
  <si>
    <t>1,6 B-K ecotech</t>
  </si>
  <si>
    <t>https://www.index.hr/oglasi/vw-golf-vii-2-0-tdi-r-line-dsg-virutal-cockpit-webasto-dynaudio/oid/3924484</t>
  </si>
  <si>
    <t>d1zzx</t>
  </si>
  <si>
    <t>2.0 TDI R-line</t>
  </si>
  <si>
    <t>https://www.index.hr/oglasi/bmw-serija-3-318d-sport/oid/3924515</t>
  </si>
  <si>
    <t>Roby1990</t>
  </si>
  <si>
    <t>GT</t>
  </si>
  <si>
    <t>https://www.index.hr/oglasi/peugeot-308-sw-1-6-dci/oid/3924364</t>
  </si>
  <si>
    <t>mm0716</t>
  </si>
  <si>
    <t>https://www.index.hr/oglasi/ford-fiesta-1-5-tdci-70-kw-zamjena/oid/3924447</t>
  </si>
  <si>
    <t>boris_osijek</t>
  </si>
  <si>
    <t>1,5 tdci - 70 kW</t>
  </si>
  <si>
    <t>https://www.index.hr/oglasi/peugeot-508-sw-2-0-bluehdi-150-ks-navigacija-pdc-kamera-allure-facelift/oid/3924509</t>
  </si>
  <si>
    <t>2.0 BlueHDi</t>
  </si>
  <si>
    <t>https://www.index.hr/oglasi/bmw-x4-3-5d-xdrive-m-paket-360-kamera-siber-head-up-keyless-go/oid/3924466</t>
  </si>
  <si>
    <t>andelo 0611</t>
  </si>
  <si>
    <t>3.5 d</t>
  </si>
  <si>
    <t>https://www.index.hr/oglasi/bmw-serija-3-318d-automatic-lci-redizajn-sport-paket-2017-mod-269tkm-kupljen-u-tomica-moguca-zamjena/oid/3924336</t>
  </si>
  <si>
    <t>Crasho1234</t>
  </si>
  <si>
    <t>https://www.index.hr/oglasi/opel-astra-j-1-6-tdci-exoflex/oid/3914382</t>
  </si>
  <si>
    <t>Dunko1</t>
  </si>
  <si>
    <t>1.6 tdci  exoflex</t>
  </si>
  <si>
    <t>https://www.index.hr/oglasi/nissan-qashqai/oid/3924344</t>
  </si>
  <si>
    <t>https://www.index.hr/oglasi/ford-mondeo-karavan-1-5-tdci-pdc-lane-assist-kamera-titanium-virtual/oid/3924331</t>
  </si>
  <si>
    <t>https://www.index.hr/oglasi/nissan-qashqai-1-5-dci-business-paket-dct-isporuka-odmah/oid/3924361</t>
  </si>
  <si>
    <t>Etradex Žminj</t>
  </si>
  <si>
    <t>1.5 DCI  Business Paket DCT</t>
  </si>
  <si>
    <t>https://www.index.hr/oglasi/mini-cooper/oid/3924355</t>
  </si>
  <si>
    <t>emamaja</t>
  </si>
  <si>
    <t>F56</t>
  </si>
  <si>
    <t>https://www.index.hr/oglasi/opel-insignia-karavan-2-0-cdti-eco-flex-moguc-dogovor-oko-cijene/oid/3914247</t>
  </si>
  <si>
    <t>imemalo8@gmail.com</t>
  </si>
  <si>
    <t>2.0 CDTI, eco flex</t>
  </si>
  <si>
    <t>https://www.index.hr/oglasi/ford-focus-1-0-gtdi-ecoboost-trend/oid/3924440</t>
  </si>
  <si>
    <t>t_batinjan</t>
  </si>
  <si>
    <t>1,0 GTDi EcoBoost Trend</t>
  </si>
  <si>
    <t>https://www.index.hr/oglasi/toyota-c-hr-1-2-turbo-85-kw-benzinski-motor-c-enter-oprema/oid/3914233</t>
  </si>
  <si>
    <t>Maritadoo</t>
  </si>
  <si>
    <t>1.2 Turbo, 85 kW, benzinski motor, C-ENTER oprema</t>
  </si>
  <si>
    <t>https://www.index.hr/oglasi/vw-passat-2-0-tdi-comfortline-izvrsno-stanje-39-500-km-jamstvo/oid/3914234</t>
  </si>
  <si>
    <t>https://www.index.hr/oglasi/peugeot-partner-1-6-bluehdi/oid/3914425</t>
  </si>
  <si>
    <t>goga.zambon@gmail.com</t>
  </si>
  <si>
    <t>1,6 BLUEHDI</t>
  </si>
  <si>
    <t>https://www.index.hr/oglasi/hitno-mercedes-benz-gle-350-de-amg-plug-in-night-360-distronik-multibeam-panorama-keyless-bezicni-punjac-f1-full/oid/3924393</t>
  </si>
  <si>
    <t>more123</t>
  </si>
  <si>
    <t>GLE</t>
  </si>
  <si>
    <t>350 DE PLUG-in</t>
  </si>
  <si>
    <t>https://www.index.hr/oglasi/skoda-fabia-1-2-tsi/oid/3924333</t>
  </si>
  <si>
    <t>Lpzgb</t>
  </si>
  <si>
    <t>PlavaTamno plava</t>
  </si>
  <si>
    <t>https://www.index.hr/oglasi/peugeot-508-1-5-hdi-130/oid/3914220</t>
  </si>
  <si>
    <t>Cevrik</t>
  </si>
  <si>
    <t>1.5 hdi 130</t>
  </si>
  <si>
    <t>https://www.index.hr/oglasi/nissan-qashqai-1-5-dci-n-connecta-111-800-km-izvrsno-stanje-jamstvo/oid/3914228</t>
  </si>
  <si>
    <t>https://www.index.hr/oglasi/renault-clio-0-9-tce-gtline/oid/3914091</t>
  </si>
  <si>
    <t>drago022</t>
  </si>
  <si>
    <t>0,9 TCE GTLine</t>
  </si>
  <si>
    <t>https://www.index.hr/oglasi/mercedes-benz-glc-glc-coupe-c220d-4matic-amg/oid/3914358</t>
  </si>
  <si>
    <t>mg__</t>
  </si>
  <si>
    <t>GLC Coupe C220d 4MATIC AMG</t>
  </si>
  <si>
    <t>https://www.index.hr/oglasi/vw-tiguan-2-0-tdi-4motion-automatik-virtual-parking-senzori-tempomat-servisna-knjiga/oid/3914205</t>
  </si>
  <si>
    <t>https://www.index.hr/oglasi/dacia-duster-1-5dci-prestige-1-vlasnik-servisna-knjiga-navigacija-360kamera-tempomat/oid/3914194</t>
  </si>
  <si>
    <t>1,5 DCI</t>
  </si>
  <si>
    <t>https://www.index.hr/oglasi/honda-civic-1-6-crdi-navigacija-kamera-grijanje-sjedala-line-asist-servisna-knjiga/oid/3914218</t>
  </si>
  <si>
    <t>1,6 CRDI</t>
  </si>
  <si>
    <t>https://www.index.hr/oglasi/bmw-serija-5-520d/oid/3914010</t>
  </si>
  <si>
    <t>sdking</t>
  </si>
  <si>
    <t>https://www.index.hr/oglasi/ford-mondeo-karavan-2-0-tdci-automatik-lounge/oid/3913968</t>
  </si>
  <si>
    <t>fb_10217006694296216</t>
  </si>
  <si>
    <t>2.0 TDCI AUTOMATIK LOUNGE</t>
  </si>
  <si>
    <t>boca</t>
  </si>
  <si>
    <t>https://www.index.hr/oglasi/nissan-qashqai-1-5-dci-business-paket-isporuka-odmah/oid/3924322</t>
  </si>
  <si>
    <t>1.5 DCI  Business Paket</t>
  </si>
  <si>
    <t>https://www.index.hr/oglasi/suzuki-sx4-s-cross-1-4-boosterjet-140ks-premium-gl-4wd-automatic-kao-nov/oid/3913964</t>
  </si>
  <si>
    <t>Dramar971</t>
  </si>
  <si>
    <t>1.4 BOOSTERJET PREMIUM GL+, 4WD, AUTOMATIC, 140KS</t>
  </si>
  <si>
    <t>https://www.index.hr/oglasi/citroen-ds-3-e-hdi-1-6-2015-g-68-kw-prva-boja-vlasnik-auta-original-kilometri-moguca-zamjena-za-jeftinije/oid/3913955</t>
  </si>
  <si>
    <t>pusionicar</t>
  </si>
  <si>
    <t>1.6 E HDI 68 KW</t>
  </si>
  <si>
    <t>https://www.index.hr/oglasi/mercedes-benz-c-klasa-180d-navigacija-parking-senzori-tempomat-grijanje-sjedala/oid/3913734</t>
  </si>
  <si>
    <t>180 d</t>
  </si>
  <si>
    <t>https://www.index.hr/oglasi/renault-captur-1-5-dci/oid/3913769</t>
  </si>
  <si>
    <t>https://www.index.hr/oglasi/vw-passat-2-0tdi-190ks-dsg-4x4-highline-virtual-cocpit-kamera-distronic/oid/3913942</t>
  </si>
  <si>
    <t>https://www.index.hr/oglasi/audi-a3-2-0tdi-3x-s-line-2013g-led-220-000km-rijedak-u-oglasu-upravo-regan-1-god/oid/3913619</t>
  </si>
  <si>
    <t>Pero1310</t>
  </si>
  <si>
    <t>https://www.index.hr/oglasi/renault-talisman-1-5-dci/oid/3913780</t>
  </si>
  <si>
    <t>https://www.index.hr/oglasi/renault-m-gane-grandtour-dci-110-energy-intens/oid/3913570</t>
  </si>
  <si>
    <t>https://www.index.hr/oglasi/dacia-logan-karavan-lpg/oid/3828491</t>
  </si>
  <si>
    <t>transferzg</t>
  </si>
  <si>
    <t>Lpg</t>
  </si>
  <si>
    <t>20.01.2023</t>
  </si>
  <si>
    <t>https://www.index.hr/oglasi/renault-clio-1-5dci/oid/3913939</t>
  </si>
  <si>
    <t>markol.sb</t>
  </si>
  <si>
    <t>1.5dCi</t>
  </si>
  <si>
    <t>https://www.index.hr/oglasi/skoda-octavia-2-0tdi-virtual-navigacija-led-svjetla-lane-assist-parking-senzori-tempomat-servisna-knjiga/oid/3913918</t>
  </si>
  <si>
    <t>https://www.index.hr/oglasi/renault-megane-1-5-dci-intens/oid/3913813</t>
  </si>
  <si>
    <t>1.5 dci intens</t>
  </si>
  <si>
    <t>https://www.index.hr/oglasi/renault-captur-1-5-dci/oid/3913754</t>
  </si>
  <si>
    <t>https://www.index.hr/oglasi/mercedes-benz-c-klasa-coupe-220-cdi-odlican-zamjena/oid/3913752</t>
  </si>
  <si>
    <t>JIK 030515</t>
  </si>
  <si>
    <t>https://www.index.hr/oglasi/audi-q3-2-0-tdi-sportstyle/oid/3913799</t>
  </si>
  <si>
    <t>bobog</t>
  </si>
  <si>
    <t>2.0 TDI Sportstyle</t>
  </si>
  <si>
    <t>https://www.index.hr/oglasi/audi-a4-2-0-b8-5-tdi-stanje-10-10-veliki-servis-reg/oid/3913864</t>
  </si>
  <si>
    <t>sb_jo</t>
  </si>
  <si>
    <t>2.0 b8.5</t>
  </si>
  <si>
    <t>https://www.index.hr/oglasi/bmw-serija-3-330i-m-sport-2019-68-500-km-izvrsno-stanje-jamstvo/oid/3913916</t>
  </si>
  <si>
    <t>https://www.index.hr/oglasi/bmw-520d-luxury-line-2018-godina-zamjena/oid/3913867</t>
  </si>
  <si>
    <t>BašPoMjeri</t>
  </si>
  <si>
    <t>https://www.index.hr/oglasi/skoda-octavia-1-6-tdi/oid/3913606</t>
  </si>
  <si>
    <t>Merhatic</t>
  </si>
  <si>
    <t>https://www.index.hr/oglasi/mercedes-c-220d-t-avantgarde-194-ks--led-pano-acc-shz/oid/3913578</t>
  </si>
  <si>
    <t>https://www.index.hr/oglasi/vw-arteon-sb-1-4-tsi-dsg-elegance-ehybrid-218-ks--acc-pano-360--4xshz/oid/3913580</t>
  </si>
  <si>
    <t>https://www.index.hr/oglasi/audi-a3-35-tdi-s-tronic-sport-lim-izvrsno-stanje-108-500-km-jamstvo/oid/3913921</t>
  </si>
  <si>
    <t>https://www.index.hr/oglasi/citroen-c4-1-6hdi/oid/3913801</t>
  </si>
  <si>
    <t>https://www.index.hr/oglasi/skoda-citigo/oid/3913613</t>
  </si>
  <si>
    <t>tihomir666</t>
  </si>
  <si>
    <t>Citigo</t>
  </si>
  <si>
    <t>https://www.index.hr/oglasi/renault-clio-dci-75-limited-navi-alu-led--reg-do-05-2023/oid/3913574</t>
  </si>
  <si>
    <t>https://www.index.hr/oglasi/vw-polo-1-8-gti/oid/3912773</t>
  </si>
  <si>
    <t>Mirkeec</t>
  </si>
  <si>
    <t>1,8 GTI</t>
  </si>
  <si>
    <t>09.03.2023</t>
  </si>
  <si>
    <t>https://www.index.hr/oglasi/kia-ceed-1-0-t-gdi-lx-champion-isg/oid/3913569</t>
  </si>
  <si>
    <t>Autokuća Štarkelj d.o.o.</t>
  </si>
  <si>
    <t>https://www.index.hr/oglasi/dacia-dokker-1-5-dci-90-s-amp-s-laureate/oid/3913571</t>
  </si>
  <si>
    <t>https://www.index.hr/oglasi/mazda-6-2-2-cd-attraction/oid/3912746</t>
  </si>
  <si>
    <t>1910IVAN</t>
  </si>
  <si>
    <t>2.2.CD ATTRACTION</t>
  </si>
  <si>
    <t>https://www.index.hr/oglasi/mazda-cx-3-1-5-d-skyaktiv/oid/3912671</t>
  </si>
  <si>
    <t>1.5 d skyaktiv</t>
  </si>
  <si>
    <t>https://www.index.hr/oglasi/kia-sportage-1-7-crdi-automatik-nav-koza/oid/3912811</t>
  </si>
  <si>
    <t>Garalica</t>
  </si>
  <si>
    <t>https://www.index.hr/oglasi/opel-astra-j-1-7-cdti-97kw-zamjena-za-skuplje/oid/3912674</t>
  </si>
  <si>
    <t>desisak</t>
  </si>
  <si>
    <t>J 1.7 cdti 97kw</t>
  </si>
  <si>
    <t>https://www.index.hr/oglasi/skoda-fabia-1-4-tdi/oid/3912658</t>
  </si>
  <si>
    <t>deriss</t>
  </si>
  <si>
    <t>https://www.index.hr/oglasi/vw-tiguan-2-0-tdi-r-line/oid/3912656</t>
  </si>
  <si>
    <t>urosba</t>
  </si>
  <si>
    <t>2.0 TDI, R-line</t>
  </si>
  <si>
    <t>https://www.index.hr/oglasi/prodajem-audi-q5-2-0-tdi-s-line-panorama-krov-quatro/oid/3912710</t>
  </si>
  <si>
    <t>Pavekic</t>
  </si>
  <si>
    <t>https://www.index.hr/oglasi/vw-golf-vii-1-6-tdi-allstar/oid/3912731</t>
  </si>
  <si>
    <t>baba_roga</t>
  </si>
  <si>
    <t>1.6 TDI ALLSTAR</t>
  </si>
  <si>
    <t>https://www.index.hr/oglasi/ford-kuga-2-0-tdci/oid/3912583</t>
  </si>
  <si>
    <t>goggg</t>
  </si>
  <si>
    <t>https://www.index.hr/oglasi/ford-focus-karavan-1-5-tdci-titanium-70kw-95k/oid/3912667</t>
  </si>
  <si>
    <t>KC0001GV</t>
  </si>
  <si>
    <t>1.5 tdci titanium 70kw/95k</t>
  </si>
  <si>
    <t>https://www.index.hr/oglasi/skoda-octavia-combi-2-0-tdi-vrs/oid/3912618</t>
  </si>
  <si>
    <t>Petar005mk</t>
  </si>
  <si>
    <t>2.0 TDI VRS</t>
  </si>
  <si>
    <t>https://www.index.hr/oglasi/mercedes-benz-a-klasa-160/oid/3912566</t>
  </si>
  <si>
    <t>balkanvipcars</t>
  </si>
  <si>
    <t>160</t>
  </si>
  <si>
    <t>https://www.index.hr/oglasi/tesla-model-s-mod-3performance/oid/3912621</t>
  </si>
  <si>
    <t>Brankica0303</t>
  </si>
  <si>
    <t>Mod 3performance</t>
  </si>
  <si>
    <t>https://www.index.hr/oglasi/vw-golf-vii-1-6-tdi-r-line-2017/oid/3912558</t>
  </si>
  <si>
    <t>astraturbo</t>
  </si>
  <si>
    <t>https://www.index.hr/oglasi/vw-golf-vii-1-6-tdi/oid/3912493</t>
  </si>
  <si>
    <t>Fika57rr</t>
  </si>
  <si>
    <t>https://www.index.hr/oglasi/vw-golf-vii-1-6-tdi-trendline-2017-registriran-do-15-10-23/oid/3912510</t>
  </si>
  <si>
    <t>LindaCerina</t>
  </si>
  <si>
    <t>1.6 TDI,trendline</t>
  </si>
  <si>
    <t>https://www.index.hr/oglasi/bmw-serija-3-320d-m-paket-po-vin-u-servisna/oid/3912628</t>
  </si>
  <si>
    <t>jb10</t>
  </si>
  <si>
    <t>https://www.index.hr/oglasi/peugeot-308-1-2-style/oid/3912586</t>
  </si>
  <si>
    <t>aserki</t>
  </si>
  <si>
    <t>1.2 Style</t>
  </si>
  <si>
    <t>https://www.index.hr/oglasi/audi-rs-q3-sportback-2-5-tfsi-automatik/oid/3912645</t>
  </si>
  <si>
    <t>Ivan2688</t>
  </si>
  <si>
    <t>https://www.index.hr/oglasi/peugeot-208-1-2-puretech-mogucnost-leasinga-tvornicko-jamstvo-do-2026-reg-do-3-2024/oid/3912519</t>
  </si>
  <si>
    <t>analandeka</t>
  </si>
  <si>
    <t>1,2 PureTech</t>
  </si>
  <si>
    <t>https://www.index.hr/oglasi/vw-golf-vi-variant-1-6-tdi-match/oid/3912643</t>
  </si>
  <si>
    <t>kviki0077</t>
  </si>
  <si>
    <t>https://www.index.hr/oglasi/vw-polo-1-2-tdi/oid/3912462</t>
  </si>
  <si>
    <t>zvonimir123456789</t>
  </si>
  <si>
    <t>https://www.index.hr/oglasi/nissan-qashqai-1-5dci-navigacija-kamera-led-acenta-edition-facelift/oid/3912436</t>
  </si>
  <si>
    <t>https://www.index.hr/oglasi/toyota-auris-1-4-d-4d/oid/3912567</t>
  </si>
  <si>
    <t>slavkokolacko78@gmail.com</t>
  </si>
  <si>
    <t>1.4 D-4D</t>
  </si>
  <si>
    <t>https://www.index.hr/oglasi/mercedes-benz-c-klasa-c220d-7g-tronic/oid/3912461</t>
  </si>
  <si>
    <t>Vjeran121</t>
  </si>
  <si>
    <t>C220d 7g tronic</t>
  </si>
  <si>
    <t>https://www.index.hr/oglasi/bmw-420d-gran-coupe-m-sport/oid/3912299</t>
  </si>
  <si>
    <t>vizjakov@net.hr</t>
  </si>
  <si>
    <t>https://www.index.hr/oglasi/kia-ceed-1-6-crdi-gt-line/oid/3912341</t>
  </si>
  <si>
    <t>1,6 CRDI GT-LINE</t>
  </si>
  <si>
    <t>https://www.index.hr/oglasi/toyota-corolla-1-6-vvti-executive/oid/3912297</t>
  </si>
  <si>
    <t>mlovrek</t>
  </si>
  <si>
    <t>1.6 vvti</t>
  </si>
  <si>
    <t>https://www.index.hr/oglasi/citroen-c4-grand-picasso-2-0bluehdi-150-ks-automatik-virtual-exclusive/oid/3912456</t>
  </si>
  <si>
    <t>https://www.index.hr/oglasi/vw-touran-1-6-tdi-7-sjedala/oid/3912286</t>
  </si>
  <si>
    <t>MMxy</t>
  </si>
  <si>
    <t>https://www.index.hr/oglasi/bmw-serija-3-2-0/oid/3912212</t>
  </si>
  <si>
    <t>FaemaZupanja</t>
  </si>
  <si>
    <t>https://www.index.hr/oglasi/opel-insignia-sportstourer-1-6cdti-garancija-12mj-u-pdv-u/oid/3912217</t>
  </si>
  <si>
    <t>https://www.index.hr/oglasi/renault-megane-1-5-dci/oid/3912259</t>
  </si>
  <si>
    <t>Dekypipy</t>
  </si>
  <si>
    <t>https://www.index.hr/oglasi/peugeot-308-sw-2-0-bluehdi-automatik-gt-8-brzina-panorama-alcantara/oid/3912105</t>
  </si>
  <si>
    <t>https://www.index.hr/oglasi/peugeot-308-sw-1-5-bluehdi-allure-automatik-led-navi-pdc-alu-jamstvo/oid/3912096</t>
  </si>
  <si>
    <t>1.5 blueHDI Allure automatik</t>
  </si>
  <si>
    <t>https://www.index.hr/oglasi/vw-passat-2-0-tdi-r-line-virtual-kokpit-alkantara/oid/3912066</t>
  </si>
  <si>
    <t>https://www.index.hr/oglasi/vw-golf-vii-1-6-tdi-variant/oid/3912052</t>
  </si>
  <si>
    <t>Filipooo</t>
  </si>
  <si>
    <t>https://www.index.hr/oglasi/kia-sorento-platinum-2-2-147kw/oid/3912117</t>
  </si>
  <si>
    <t>BokiboleM</t>
  </si>
  <si>
    <t>Sorento</t>
  </si>
  <si>
    <t>platinum 2.2. 147kw</t>
  </si>
  <si>
    <t>https://www.index.hr/oglasi/bmw-serija-5-520xd/oid/3912042</t>
  </si>
  <si>
    <t>deni.p1234</t>
  </si>
  <si>
    <t>520xd</t>
  </si>
  <si>
    <t>https://www.index.hr/oglasi/bmw-serija-5-touring-2-0-luxury-line/oid/3912050</t>
  </si>
  <si>
    <t>popsa</t>
  </si>
  <si>
    <t>https://www.index.hr/oglasi/ford-focus-1-5-tdci-odlicno-stanje-garancija-reg-01-2024/oid/3912151</t>
  </si>
  <si>
    <t>cheker88</t>
  </si>
  <si>
    <t>https://www.index.hr/oglasi/audi-a7-sportback-55-tfsi-quattro-s-tronic/oid/3912268</t>
  </si>
  <si>
    <t>Stipe385</t>
  </si>
  <si>
    <t>Sportback 55 TFSI Quattro S tronic</t>
  </si>
  <si>
    <t>https://www.index.hr/oglasi/mercedes-benz-eqc-400-amg/oid/3912023</t>
  </si>
  <si>
    <t>EQC</t>
  </si>
  <si>
    <t>400 AMG</t>
  </si>
  <si>
    <t>https://www.index.hr/oglasi/bmw-f30-320da-147kw-mperformance-sag-head-up/oid/3911973</t>
  </si>
  <si>
    <t>prusacmateo</t>
  </si>
  <si>
    <t>320dA Mperformance</t>
  </si>
  <si>
    <t>https://www.index.hr/oglasi/renault-scenic-dci-110-navi-led-kuka-tempomat-polukoza-servisna/oid/3912134</t>
  </si>
  <si>
    <t>https://www.index.hr/oglasi/skoda-octavia-combi-style-plus-1-6-tdi-dsg-navi-bixenon-euro-kuka-orig-servisna-alu-18/oid/3912086</t>
  </si>
  <si>
    <t>1,6 TDI DSG</t>
  </si>
  <si>
    <t>https://www.index.hr/oglasi/skoda-octavia-1-6-tdi-2017-g-registriran-odlicno-stanje/oid/3911920</t>
  </si>
  <si>
    <t>https://www.index.hr/oglasi/peugeot-308-1-6-hdi-business-led-navi-pdc-reg-11-2023-vrhunsko-stanje/oid/3912011</t>
  </si>
  <si>
    <t>1.6 Hdi Business</t>
  </si>
  <si>
    <t>https://www.index.hr/oglasi/opel-insignia-1-6-cdti/oid/3911901</t>
  </si>
  <si>
    <t>poljak_matija@net.hr</t>
  </si>
  <si>
    <t>https://www.index.hr/oglasi/2015-mercedes-benz-c-klasa-200-d-bluetec/oid/3911891</t>
  </si>
  <si>
    <t>loncarmarijan</t>
  </si>
  <si>
    <t>C200d</t>
  </si>
  <si>
    <t>https://www.index.hr/oglasi/bmw-serija-1-114d-sport/oid/3911904</t>
  </si>
  <si>
    <t>Mihael297</t>
  </si>
  <si>
    <t>114d SPORT</t>
  </si>
  <si>
    <t>https://www.index.hr/oglasi/mercedes-benz-a-klasa-118d/oid/3911885</t>
  </si>
  <si>
    <t>Jelena-lukas26</t>
  </si>
  <si>
    <t>https://www.index.hr/oglasi/renault-kangoo-1-5-dci-intens-2021-novi-model-navi-reg-1-god/oid/3911847</t>
  </si>
  <si>
    <t>AUTO SELECT D.O.O.</t>
  </si>
  <si>
    <t>1,5 dCi Intens</t>
  </si>
  <si>
    <t>https://www.index.hr/oglasi/audi-q7-3-0-tdi-v6-s-line/oid/3911943</t>
  </si>
  <si>
    <t>https://www.index.hr/oglasi/mercedes-benz-c-klasa-t-model-200cdi-bluetec-avantgarde-2016-park-assist-xenon-led-servisna-odlican/oid/3911897</t>
  </si>
  <si>
    <t>zalman</t>
  </si>
  <si>
    <t>https://www.index.hr/oglasi/jaguar-f-pace-2-0d-automatik-4x4-lane-assist-temp-navi-koza-servisna/oid/3911875</t>
  </si>
  <si>
    <t>F-Pace</t>
  </si>
  <si>
    <t>https://www.index.hr/oglasi/renault-clio-dci-2020-80-000km-navi-kamera-reg-1-god/oid/3911867</t>
  </si>
  <si>
    <t>https://www.index.hr/oglasi/opel-astra-karavan-opel-astra-j-1-4t-benzin-lpg-nije-fixno/oid/3917473</t>
  </si>
  <si>
    <t>euerthon</t>
  </si>
  <si>
    <t>Opel Astra J 1.4T Benzin + LPG</t>
  </si>
  <si>
    <t>12.03.2023</t>
  </si>
  <si>
    <t>https://www.index.hr/oglasi/ford-fiesta-1-6tdci/oid/3917547</t>
  </si>
  <si>
    <t>ivanakuzic</t>
  </si>
  <si>
    <t>1.6TDCI</t>
  </si>
  <si>
    <t>https://www.index.hr/oglasi/ford-focus-karavan-1-5-tdci/oid/3917396</t>
  </si>
  <si>
    <t>gvjekoslav</t>
  </si>
  <si>
    <t>https://www.index.hr/oglasi/vw-golf-7-gte/oid/3917501</t>
  </si>
  <si>
    <t>zbosak2707</t>
  </si>
  <si>
    <t>Golf VII GTE</t>
  </si>
  <si>
    <t>https://www.index.hr/oglasi/vw-golf-vii-2-0tdi/oid/3917483</t>
  </si>
  <si>
    <t>Danijel Šapina</t>
  </si>
  <si>
    <t>https://www.index.hr/oglasi/citroen-ds3-1-6-e-hdi-68-kw-diesel-2015-g-presao-175-000-original-prva-boja-auto-je-kao-nov-vlasnik-auta/oid/3917298</t>
  </si>
  <si>
    <t>1.6 E HDI 68 KW, diesel</t>
  </si>
  <si>
    <t>https://www.index.hr/oglasi/mercedes-benz-a-klasa-a-180-cdi-2016-god-76-000-km/oid/3917466</t>
  </si>
  <si>
    <t>Sever 36</t>
  </si>
  <si>
    <t>A 180 CDI</t>
  </si>
  <si>
    <t>https://www.index.hr/oglasi/mercedes-benz-e-klasa-coupe-220d/oid/3917432</t>
  </si>
  <si>
    <t>Seva21</t>
  </si>
  <si>
    <t>https://www.index.hr/oglasi/vw-passat-2-0-tdi/oid/3917463</t>
  </si>
  <si>
    <t>petraoguk</t>
  </si>
  <si>
    <t>https://www.index.hr/oglasi/suzuki-ignis-1-2/oid/3917187</t>
  </si>
  <si>
    <t>dinozupan90@gmail.com</t>
  </si>
  <si>
    <t>Ignis</t>
  </si>
  <si>
    <t>https://www.index.hr/oglasi/hyundai-i40-1-7-crdi-42-155-km-poklon-registracija-godinu-dana-tvornicka-garancija/oid/3917359</t>
  </si>
  <si>
    <t>domifb</t>
  </si>
  <si>
    <t>1,7 Crdi Comfort + Winter Pack + ISG</t>
  </si>
  <si>
    <t>https://www.index.hr/oglasi/bmw-serija-4-cabriolet-420d-m-paket/oid/3917152</t>
  </si>
  <si>
    <t>doris_celebrini@hotmail.com</t>
  </si>
  <si>
    <t>420D</t>
  </si>
  <si>
    <t>https://www.index.hr/oglasi/hyundai-tucson-1-7-crdi-prvi-vlasnik-samo-55800km/oid/3917409</t>
  </si>
  <si>
    <t>ImHod</t>
  </si>
  <si>
    <t>https://www.index.hr/oglasi/bmw-serija-5-520d-automatik-lci-model-2014-servisna-velika-navigacija-grijena-sjedala-el-kuka/oid/3917324</t>
  </si>
  <si>
    <t>josiip@hotmail.com</t>
  </si>
  <si>
    <t>https://www.index.hr/oglasi/audi-a6-40-tdi-2019-1-vlasnik-kupljen-u-rh/oid/3917381</t>
  </si>
  <si>
    <t>neutron</t>
  </si>
  <si>
    <t>https://www.index.hr/oglasi/opel-crossland-1-2-edition--led-kamera-/oid/3916926</t>
  </si>
  <si>
    <t>https://www.index.hr/oglasi/audi-a3-1-5-tfsi-s-tronic--navigacija-/oid/3916929</t>
  </si>
  <si>
    <t>https://www.index.hr/oglasi/vw-caddy-2-0-tdi-n1/oid/3916789</t>
  </si>
  <si>
    <t>2.0 TDI N1</t>
  </si>
  <si>
    <t>https://www.index.hr/oglasi/vw-arteon-2-0-tdi/oid/3917371</t>
  </si>
  <si>
    <t>Danijel Horvat</t>
  </si>
  <si>
    <t>https://www.index.hr/oglasi/range-rover-evoque-2-2/oid/3917091</t>
  </si>
  <si>
    <t>ivanklanac7@gmail.com</t>
  </si>
  <si>
    <t>https://www.index.hr/oglasi/opel-astra-1-7-cdti/oid/3916755</t>
  </si>
  <si>
    <t>nikolavidosevic1996@gmail.com</t>
  </si>
  <si>
    <t>1,7 cdti</t>
  </si>
  <si>
    <t>11.03.2023</t>
  </si>
  <si>
    <t>https://www.index.hr/oglasi/vw-golf-vii-1-6-tdi-bmt/oid/3916733</t>
  </si>
  <si>
    <t>Fico9999</t>
  </si>
  <si>
    <t>https://www.index.hr/oglasi/seat-arona-1-0-tsi--navigacija-kamera-/oid/3916927</t>
  </si>
  <si>
    <t>https://www.index.hr/oglasi/smart-fortwo-coupe-eq/oid/3916554</t>
  </si>
  <si>
    <t>Lara Shannon Tomić</t>
  </si>
  <si>
    <t>EQ fortwo</t>
  </si>
  <si>
    <t>CrnaZlatna</t>
  </si>
  <si>
    <t>https://www.index.hr/oglasi/vw-passat-vw-passat-2-0-dsg/oid/3916586</t>
  </si>
  <si>
    <t>kalman1</t>
  </si>
  <si>
    <t>VW Passat 2.0 DSG</t>
  </si>
  <si>
    <t>https://www.index.hr/oglasi/mazda-3-g-120-revolution/oid/3916657</t>
  </si>
  <si>
    <t>Ante Bilic</t>
  </si>
  <si>
    <t>https://www.index.hr/oglasi/bmw-x6-3-0-d-m-paket-full-oprema/oid/3916561</t>
  </si>
  <si>
    <t>Jandre</t>
  </si>
  <si>
    <t>3.0 d M paket</t>
  </si>
  <si>
    <t>https://www.index.hr/oglasi/renault-grand-scenic-1-5-dci-bose/oid/3916575</t>
  </si>
  <si>
    <t>sinisanastasic@yahoo.com</t>
  </si>
  <si>
    <t>1.5 DCI Bose</t>
  </si>
  <si>
    <t>https://www.index.hr/oglasi/bmw-316d-luxury-navi-koza-nove-gume-ambient-light/oid/3916621</t>
  </si>
  <si>
    <t>https://www.index.hr/oglasi/audi-a4-avant-2-0-tdi-101k-km-xenon-navi/oid/3916781</t>
  </si>
  <si>
    <t>Idrak</t>
  </si>
  <si>
    <t>https://www.index.hr/oglasi/bmw-serija-7-730d-automatik--navi-led-kamera-360-/oid/3916925</t>
  </si>
  <si>
    <t>https://www.index.hr/oglasi/chevrolet-captiva-2-2d-135kw-4x4-47-000km-prilika-redizajn-jedini-u-prodaji/oid/3916768</t>
  </si>
  <si>
    <t>KOKI-ZG</t>
  </si>
  <si>
    <t>2.2D 135kw 4x4, 47.000km, PRILIKA/REDiZAJN-JEDINI U PRODAJI</t>
  </si>
  <si>
    <t>https://www.index.hr/oglasi/audi-a3-sportback-30-tfsi/oid/3916720</t>
  </si>
  <si>
    <t>mm253</t>
  </si>
  <si>
    <t>30 TFSI</t>
  </si>
  <si>
    <t>https://www.index.hr/oglasi/citroen-c4-picasso-hdi-360-kamera-panorama-masazna-sjedala-full-koza-full-led-zakretna-svjetla-3d-key-less-parkiranje-slobodne-ruke-narucen-i-kupljen-sa-svakom-stavkom-koju-je-bilo-moguce-nadoplatiti/oid/3916658</t>
  </si>
  <si>
    <t>Doktor1809</t>
  </si>
  <si>
    <t>Hdi</t>
  </si>
  <si>
    <t>https://www.index.hr/oglasi/citroen-c4-grand-picasso-1-6-e-hdi/oid/3916565</t>
  </si>
  <si>
    <t>zg0005pi</t>
  </si>
  <si>
    <t>1.6 e-HDi</t>
  </si>
  <si>
    <t>https://www.index.hr/oglasi/renault-fluence-1-5-dci-2014-g-kupljen-nov-u-hrvatskoj/oid/3916647</t>
  </si>
  <si>
    <t>1.5 dci 2014.g., kupljen nov u Hrvatskoj</t>
  </si>
  <si>
    <t>https://www.index.hr/oglasi/vw-passat-variant-1-6-tdi/oid/3916464</t>
  </si>
  <si>
    <t>Duvnjak21</t>
  </si>
  <si>
    <t>https://www.index.hr/oglasi/ford-b-max-1-5-diesel/oid/3916511</t>
  </si>
  <si>
    <t>lanadoralidija@gmail.com</t>
  </si>
  <si>
    <t>B-Max</t>
  </si>
  <si>
    <t>1.5 diesel</t>
  </si>
  <si>
    <t>https://www.index.hr/oglasi/vw-golf-vii-1-6-tdi-105ks/oid/3916540</t>
  </si>
  <si>
    <t>Mladen-167</t>
  </si>
  <si>
    <t>https://www.index.hr/oglasi/bmw-318d-profi-navi-siber-xenon-novi-lanac-reg-god-dana-soft-close-bmw-servisna-kuka/oid/3916542</t>
  </si>
  <si>
    <t>https://www.index.hr/oglasi/mazda-3-sport-g165-revolution-top/oid/3916468</t>
  </si>
  <si>
    <t>playlikeq</t>
  </si>
  <si>
    <t>Sport G165 Revolution Top</t>
  </si>
  <si>
    <t>https://www.index.hr/oglasi/vw-golf-vii-1-6-variant/oid/3916498</t>
  </si>
  <si>
    <t>tomjekm</t>
  </si>
  <si>
    <t>https://www.index.hr/oglasi/citroen-c5-aircross-1-5-hdi-u-pdv-u-reg-do-03-24/oid/3916446</t>
  </si>
  <si>
    <t>KsenijaZg</t>
  </si>
  <si>
    <t>Aircross 1,5 Hdi</t>
  </si>
  <si>
    <t>https://www.index.hr/oglasi/vw-golf-7-variant-2-0-tdi-150-ks/oid/3916430</t>
  </si>
  <si>
    <t>-Tom-</t>
  </si>
  <si>
    <t>https://www.index.hr/oglasi/kia-niro-hybrid-bx-urban-1-6-2019-g-reg-5-2023/oid/3916338</t>
  </si>
  <si>
    <t>endorfin</t>
  </si>
  <si>
    <t>Niro</t>
  </si>
  <si>
    <t>https://www.index.hr/oglasi/skoda-octavia-combi-2-0-tdi-facelift-2017g/oid/3916256</t>
  </si>
  <si>
    <t>mar00000</t>
  </si>
  <si>
    <t>2.0 tdi facelift 2017g</t>
  </si>
  <si>
    <t>https://www.index.hr/oglasi/bmw-serija-3-f30-320d-2013g/oid/3916385</t>
  </si>
  <si>
    <t>https://www.index.hr/oglasi/mercedes-benz-b-klasa-1-5-d-automatik/oid/3916283</t>
  </si>
  <si>
    <t>lovrepetric</t>
  </si>
  <si>
    <t>1,5 D automatik</t>
  </si>
  <si>
    <t>https://www.index.hr/oglasi/ford-focus-karavan-1-6-tdci/oid/3916160</t>
  </si>
  <si>
    <t>motorizer_kc</t>
  </si>
  <si>
    <t>https://www.index.hr/oglasi/peugeot-308-sw-1-6-hdi-sw-business/oid/3916159</t>
  </si>
  <si>
    <t>Goc88</t>
  </si>
  <si>
    <t>1.6 HDI SW BUSINESS</t>
  </si>
  <si>
    <t>https://www.index.hr/oglasi/opel-astra-karavan-astra-1-6cdti/oid/3916072</t>
  </si>
  <si>
    <t>Tkober1</t>
  </si>
  <si>
    <t>Astra 1.6cdti</t>
  </si>
  <si>
    <t>https://www.index.hr/oglasi/mercedes-benz-c-klasa-220-d/oid/3916094</t>
  </si>
  <si>
    <t>FrannHrzic</t>
  </si>
  <si>
    <t>https://www.index.hr/oglasi/peugeot-3008-1-5-bluehdi/oid/3916109</t>
  </si>
  <si>
    <t>https://www.index.hr/oglasi/opel-insignia-karavan-136-ks-120-godina-opela-limitirana-serija/oid/3916039</t>
  </si>
  <si>
    <t>bakariba</t>
  </si>
  <si>
    <t>136 ks ,120 godina opela,limitirana serija</t>
  </si>
  <si>
    <t>https://www.index.hr/oglasi/opel-astra-cdti/oid/3916243</t>
  </si>
  <si>
    <t>CDTi</t>
  </si>
  <si>
    <t>https://www.index.hr/oglasi/hyundai-i30-1-6-crdi/oid/3916019</t>
  </si>
  <si>
    <t>fb_2777959292526445</t>
  </si>
  <si>
    <t>https://www.index.hr/oglasi/audi-a1-1-4-tdi/oid/3916122</t>
  </si>
  <si>
    <t>https://www.index.hr/oglasi/vw-touran-1-6-tdi-bmt/oid/3916014</t>
  </si>
  <si>
    <t>1,6 TDI BMT</t>
  </si>
  <si>
    <t>https://www.index.hr/oglasi/bmw-serija-3-318d-sportline/oid/3916065</t>
  </si>
  <si>
    <t>sklepic98</t>
  </si>
  <si>
    <t>318d Sportline</t>
  </si>
  <si>
    <t>https://www.index.hr/oglasi/hyundai-i40-1-7-crdi/oid/3916031</t>
  </si>
  <si>
    <t>lybra2001</t>
  </si>
  <si>
    <t>https://www.index.hr/oglasi/nissan-qashqai-1-5-dci/oid/3916098</t>
  </si>
  <si>
    <t>https://www.index.hr/oglasi/ford-fiesta-st-line/oid/3916148</t>
  </si>
  <si>
    <t>Gabrijel Lalic</t>
  </si>
  <si>
    <t>ST line</t>
  </si>
  <si>
    <t>https://www.index.hr/oglasi/vw-golf-vii-gti-performance-dsg-kw-inox-dynaudio-kamera-keyless/oid/3916011</t>
  </si>
  <si>
    <t>AFM_ZAGREB</t>
  </si>
  <si>
    <t>GTI Performance DSG ***KW INOX,DYNAUDIO,KAMERA,KEYLESS***</t>
  </si>
  <si>
    <t>https://www.index.hr/oglasi/peugeot-2008-1-6-bluehdi/oid/3916003</t>
  </si>
  <si>
    <t>https://www.index.hr/oglasi/audi-a4-2-0-tdi-max-ocuvan/oid/3916025</t>
  </si>
  <si>
    <t>fb_1615495868480427</t>
  </si>
  <si>
    <t>https://www.index.hr/oglasi/vw-golf-vii-2-0-gtd/oid/3916097</t>
  </si>
  <si>
    <t>Kreso123</t>
  </si>
  <si>
    <t>https://www.index.hr/oglasi/nissan-qashqai-1-5-dci/oid/3916091</t>
  </si>
  <si>
    <t>https://www.index.hr/oglasi/renault-megane-grandtour-1-6-dci-96kw-hr-vozilo/oid/3915996</t>
  </si>
  <si>
    <t>mp2701</t>
  </si>
  <si>
    <t>1.6 DCI -96KW #HR VOZILO#</t>
  </si>
  <si>
    <t>https://www.index.hr/oglasi/bmw-serija-5-520d-m-sport-adaptiveled-keyless-ambient-live-kamera-pdv/oid/3915930</t>
  </si>
  <si>
    <t>520d M-SPORT ***AdaptiveLED,Keyless, Ambient, Live,Kamera***PDV***</t>
  </si>
  <si>
    <t>https://www.index.hr/oglasi/mercedes-benz-c-200-2-2-d-bluetec-9g-tronic-sportpaket-amg-line/oid/3915875</t>
  </si>
  <si>
    <t>200 2.2 D BlueTEC</t>
  </si>
  <si>
    <t>https://www.index.hr/oglasi/bmw-640-d-g32-gran-turismo-gt-xdrive-4x4-tiptronik-m-sportpaket-shadow-line-virtual-cockpit-320-ks-full-led/oid/3915863</t>
  </si>
  <si>
    <t>640 D</t>
  </si>
  <si>
    <t>https://www.index.hr/oglasi/volkswagen-caddy-maxi-2-0-cr-tdi-business-line/oid/3915903</t>
  </si>
  <si>
    <t>Maxi 2.0 CR TDI</t>
  </si>
  <si>
    <t>https://www.index.hr/oglasi/audi-a6-2-0-tdi-ultra-s-tronic-exclusive-full-led-facelift/oid/3915837</t>
  </si>
  <si>
    <t>https://www.index.hr/oglasi/peugeot-208-1-5-allure-kamera-360-radar-klima-6-brzina/oid/3915879</t>
  </si>
  <si>
    <t>https://www.index.hr/oglasi/audi-a4-2-0-tdi-ultra-business-line-virtual-cockpit-150-ks/oid/3915844</t>
  </si>
  <si>
    <t>https://www.index.hr/oglasi/mazda-6-2-2/oid/3915734</t>
  </si>
  <si>
    <t>wex1983@net.hr</t>
  </si>
  <si>
    <t>https://www.index.hr/oglasi/vw-passat-variant-2-0-tdi-dsg-highline/oid/3915817</t>
  </si>
  <si>
    <t>KONZASAUTO</t>
  </si>
  <si>
    <t>2.0 TDi DSG Highline</t>
  </si>
  <si>
    <t>https://www.index.hr/oglasi/mazda-6-mazda6-2-2-150-revolution-top-navi-led-kamera-bose-alu17/oid/3915882</t>
  </si>
  <si>
    <t>Pospanac</t>
  </si>
  <si>
    <t>Mazda6 2.2, 150, "Revolution Top"</t>
  </si>
  <si>
    <t>https://www.index.hr/oglasi/mercedes-e-400-d-4m-amg-line-340-ks--pano-kam-shz-led-burm/oid/3915221</t>
  </si>
  <si>
    <t>https://www.index.hr/oglasi/skoda-octavia-combi-2-0-tdi-vrs/oid/3915728</t>
  </si>
  <si>
    <t>vuzmekn@hotmail.com</t>
  </si>
  <si>
    <t>https://www.index.hr/oglasi/audi-a4-avant-2-0-tdi/oid/3915708</t>
  </si>
  <si>
    <t>dturniski5</t>
  </si>
  <si>
    <t>https://www.index.hr/oglasi/renault-talisman-blue-dci-150-life/oid/3915212</t>
  </si>
  <si>
    <t>https://www.index.hr/oglasi/land-rover-range-rover-velar-d300-r-dynamic-300-ks--pano-led-shz-virt/oid/3915229</t>
  </si>
  <si>
    <t>https://www.index.hr/oglasi/volvo-v60-t6-gear--awd-hybrid-momen-340-ks--pano-stdhz-h-k/oid/3915222</t>
  </si>
  <si>
    <t>https://www.index.hr/oglasi/audi-a4-avant-40-tdi-3x-s-line-virtual-matrix/oid/3914588</t>
  </si>
  <si>
    <t>mariokr88</t>
  </si>
  <si>
    <t>40 TDI 3x S-line</t>
  </si>
  <si>
    <t>https://www.index.hr/oglasi/skoda-octavia-combi-1-6-tdi-85kw/oid/3914590</t>
  </si>
  <si>
    <t>denis6n</t>
  </si>
  <si>
    <t>https://www.index.hr/oglasi/skoda-superb-combi-2-0-tdi-vlasnik-nije-uvoz-stvarni-km/oid/3914576</t>
  </si>
  <si>
    <t>orsicivica</t>
  </si>
  <si>
    <t>2.0 TDI, VLASNIK, nije uvoz, stvarni km</t>
  </si>
  <si>
    <t>https://www.index.hr/oglasi/opel-grandland-x-1-6-cdti-at-innovation/oid/3911809</t>
  </si>
  <si>
    <t>MSTANIS</t>
  </si>
  <si>
    <t>https://www.index.hr/oglasi/opel-crossland-x-1-2-turbo-ecotec-enjoy-start-stop/oid/3915213</t>
  </si>
  <si>
    <t>https://www.index.hr/oglasi/bmw-serija-3-318d/oid/3914535</t>
  </si>
  <si>
    <t>hdomac</t>
  </si>
  <si>
    <t>https://www.index.hr/oglasi/bmw-520d-aut--190-ks--led-virt-tem-shz/oid/3915231</t>
  </si>
  <si>
    <t>https://www.index.hr/oglasi/bmw-330i-aut--258-ks--m-sport-led-shz-19-/oid/3915234</t>
  </si>
  <si>
    <t>https://www.index.hr/oglasi/audi-a7-sb-55-tfsi-qu--s-line-340-ks--pano-virt-led-acc/oid/3915230</t>
  </si>
  <si>
    <t>https://www.index.hr/oglasi/audi-a7-sportb-3-0-tdi-quatt-compet--3x-s-line-326-ks--matrix-acc-shz/oid/3915235</t>
  </si>
  <si>
    <t>https://www.index.hr/oglasi/renault-m-gane-grandtour-dci-110-energy-intens/oid/3915216</t>
  </si>
  <si>
    <t>https://www.index.hr/oglasi/kia-sportage-1-6-t-gdi-lx-edition-m-t/oid/3911808</t>
  </si>
  <si>
    <t>1.6 T-GDi  LX Edition</t>
  </si>
  <si>
    <t>https://www.index.hr/oglasi/vw-caddy-1-6-tdi-life-putnicki-2013-g-nije-uvoz-reg-9-23-g/oid/3914561</t>
  </si>
  <si>
    <t>https://www.index.hr/oglasi/bmw-serija-2-gran-tourer-gran-tourer-216d/oid/3911752</t>
  </si>
  <si>
    <t>kruns</t>
  </si>
  <si>
    <t>Gran Tourer 216d</t>
  </si>
  <si>
    <t>https://www.index.hr/oglasi/kia-sportage-1-6-t-gdi-lx-edition-m-t/oid/3911800</t>
  </si>
  <si>
    <t>https://www.index.hr/oglasi/vw-golf-vii-1-0-tsi-110ks--grijanje-sjedala--tempomat--park-pilot-/oid/3911553</t>
  </si>
  <si>
    <t>https://www.index.hr/oglasi/audi-a4-allroad-2-0-tdi-quattro-s-tronic--panorama-navi-kamera-/oid/3911558</t>
  </si>
  <si>
    <t>https://www.index.hr/oglasi/vw-touareg-3-0-tsi-4m-r-line-340-ks--acc-pano-led-head-kam/oid/3911522</t>
  </si>
  <si>
    <t>Touareg</t>
  </si>
  <si>
    <t>https://www.index.hr/oglasi/alfa-romeo-stelvio-2-2-aut--160-ks--kam-xen-shz-koza/oid/3911515</t>
  </si>
  <si>
    <t>https://www.index.hr/oglasi/mercedes-gle-350-d-4m-amg-line-258-ks--zracni-pano-360-acc/oid/3911519</t>
  </si>
  <si>
    <t>https://www.index.hr/oglasi/bmw-i3--automatik--94-ah-/oid/3911557</t>
  </si>
  <si>
    <t>https://www.index.hr/oglasi/audi-q7-3-0-tdi-e-tron-qu--s-line-374-ks--head-360-acc-shz/oid/3911518</t>
  </si>
  <si>
    <t>https://www.index.hr/oglasi/vw-golf-vii-1-0-tsi-110ks--grijanje-sjedala--tempomat--park-pilot-/oid/3911554</t>
  </si>
  <si>
    <t>https://www.index.hr/oglasi/skoda-superb-2-0-tdi-dsg-4x4-premium-edition-190-ks--full-xenon-pano/oid/3911530</t>
  </si>
  <si>
    <t>https://www.index.hr/oglasi/vw-golf-vii-1-0-tsi-110ks--grijanje-sjedala--tempomat--park-pilot-/oid/3911555</t>
  </si>
  <si>
    <t>https://www.index.hr/oglasi/bmw-x3-m40i-xdrive-aut--360-ks-virt-led-360-acc-shz/oid/3911537</t>
  </si>
  <si>
    <t>https://www.index.hr/oglasi/vw-tiguan-2-0-tsi-dsg-4m--highl-r-line-180-ks--acc-pano-shz-20-/oid/3911528</t>
  </si>
  <si>
    <t>https://www.index.hr/oglasi/audi-a4-avant-40-tfsi-aut--190-ks--acc-virt-shz-kuka/oid/3911541</t>
  </si>
  <si>
    <t>https://www.index.hr/oglasi/jeep-cherokee-2-2-m-jet-4wd-aut--200-ks--limited-acc-kam-shz-led-memo/oid/3911532</t>
  </si>
  <si>
    <t>https://www.index.hr/oglasi/hyundai-i20-1-1-crdi/oid/3911493</t>
  </si>
  <si>
    <t>https://www.index.hr/oglasi/audi-a3-sportback-35-tfsi-aut--150-ks--virt-kam-led-shz/oid/3911536</t>
  </si>
  <si>
    <t>https://www.index.hr/oglasi/vw-passat-var--2-0-tdi-comfortl-150-ks--led-virt-acc-4xshz/oid/3911542</t>
  </si>
  <si>
    <t>https://www.index.hr/oglasi/porsche-911-carrera-s--3-0-pdk--450-ks--acc-360-shz-bose/oid/3911531</t>
  </si>
  <si>
    <t>https://www.index.hr/oglasi/porsche-macan-turbo-3-6-v6-pdk--400-ks--zracni-pano-kam-chrono/oid/3911543</t>
  </si>
  <si>
    <t>https://www.index.hr/oglasi/opel-corsa-1-4-enjoy/oid/3911495</t>
  </si>
  <si>
    <t>https://www.index.hr/oglasi/opel-corsa-1-4/oid/3911496</t>
  </si>
  <si>
    <t>https://www.index.hr/oglasi/vw-sharan-2-0-dsg-150-ks--comfort-acc-shz-navi-1hand/oid/3911544</t>
  </si>
  <si>
    <t>https://www.index.hr/oglasi/porsche-911-carrera-4s--3-0-pdk--450-ks--acc-360-shz-chrono-bose/oid/3911539</t>
  </si>
  <si>
    <t>https://www.index.hr/oglasi/vw-passat-variant-passat-b7-2-0-130kw-dsg/oid/3911038</t>
  </si>
  <si>
    <t>neven2101</t>
  </si>
  <si>
    <t>Passat B7 2.0 130kw DSG</t>
  </si>
  <si>
    <t>08.03.2023</t>
  </si>
  <si>
    <t>https://www.index.hr/oglasi/smart-fortwo-coupe-eq-elektro/oid/3911015</t>
  </si>
  <si>
    <t>djole11</t>
  </si>
  <si>
    <t>EQ Elektro</t>
  </si>
  <si>
    <t>https://www.index.hr/oglasi/bmw-x5-x-drive-2014god/oid/3910999</t>
  </si>
  <si>
    <t>Italycar</t>
  </si>
  <si>
    <t>https://www.index.hr/oglasi/alfa-romeo-mito-1-3-multijet/oid/3910740</t>
  </si>
  <si>
    <t>Bd1504</t>
  </si>
  <si>
    <t>MiTo</t>
  </si>
  <si>
    <t>1.3 Multijet</t>
  </si>
  <si>
    <t>https://www.index.hr/oglasi/mercedes-benz-cla-klasa-200-22-000km-u-perfektnom-stanju-sa-produljenim-jamstvom-do-06-2024/oid/3910969</t>
  </si>
  <si>
    <t>zoranh1976</t>
  </si>
  <si>
    <t>200 Progressive</t>
  </si>
  <si>
    <t>https://www.index.hr/oglasi/bmw-x1-2-0d-xdrive/oid/3910987</t>
  </si>
  <si>
    <t>novaktomislav92@gmail.com</t>
  </si>
  <si>
    <t>2.0d xDrive</t>
  </si>
  <si>
    <t>https://www.index.hr/oglasi/vw-golf-vii-2-0-tdi-gtd/oid/3910797</t>
  </si>
  <si>
    <t>bokisever@yahoo.com</t>
  </si>
  <si>
    <t>https://www.index.hr/oglasi/ford-fiesta-1-5-diesel/oid/3910863</t>
  </si>
  <si>
    <t>0000KB</t>
  </si>
  <si>
    <t>https://www.index.hr/oglasi/opel-astra-karavan-j/oid/3910727</t>
  </si>
  <si>
    <t>JOSIP001</t>
  </si>
  <si>
    <t>J</t>
  </si>
  <si>
    <t>https://www.index.hr/oglasi/bmw-serija-3-f30-318d/oid/3910859</t>
  </si>
  <si>
    <t>antonio2709@net.hr</t>
  </si>
  <si>
    <t>F30 318d</t>
  </si>
  <si>
    <t>https://www.index.hr/oglasi/audi-a4-2-0-tdi-2013g/oid/3910584</t>
  </si>
  <si>
    <t>https://www.index.hr/oglasi/nissan-qashqai-1-6-dci-tekna/oid/3910505</t>
  </si>
  <si>
    <t>dzaj</t>
  </si>
  <si>
    <t>1.6 DCI Tekna</t>
  </si>
  <si>
    <t>https://www.index.hr/oglasi/renault-clio-dci-90-energy-zen/oid/3911471</t>
  </si>
  <si>
    <t>https://www.index.hr/oglasi/citroen-c3-1-6-blue-hdi-2016-god/oid/3910515</t>
  </si>
  <si>
    <t>Morenom2</t>
  </si>
  <si>
    <t>https://www.index.hr/oglasi/skoda-fabia-combi-1-4tdi/oid/3910566</t>
  </si>
  <si>
    <t>vlade perić</t>
  </si>
  <si>
    <t>1,4TDI</t>
  </si>
  <si>
    <t>https://www.index.hr/oglasi/nissan-qashqai-1-6-dci-96kw/oid/3910502</t>
  </si>
  <si>
    <t>Polo6r</t>
  </si>
  <si>
    <t>1,6 dCi 96kw</t>
  </si>
  <si>
    <t>https://www.index.hr/oglasi/mercedes-benz-c-klasa-t-model-220-exclusive/oid/3910437</t>
  </si>
  <si>
    <t>sekol</t>
  </si>
  <si>
    <t>Exclusive</t>
  </si>
  <si>
    <t>https://www.index.hr/oglasi/opel-karl-1-0-55kw/oid/3910591</t>
  </si>
  <si>
    <t>Livlio</t>
  </si>
  <si>
    <t>Karl</t>
  </si>
  <si>
    <t>1.0  55kW</t>
  </si>
  <si>
    <t>https://www.index.hr/oglasi/audi-a5-a5-sportback-2-0-tdi-registriran-03-2024-89-500km-190-ks/oid/3910709</t>
  </si>
  <si>
    <t>KristijanP</t>
  </si>
  <si>
    <t>A5 Sportback, 2.0 TDI, Registriran 03/2024, 89.500km, 190 ks</t>
  </si>
  <si>
    <t>https://www.index.hr/oglasi/vw-caddy-2-0-tdi-kuka-5-brzina-2017-god-servisna-u-sustavu-pdv-a/oid/3910486</t>
  </si>
  <si>
    <t>Luka Nolden</t>
  </si>
  <si>
    <t>https://www.index.hr/oglasi/honda-civic-1-6-i-dtec-acc-lane-navi-park-kam-led-pdc-serv-knjiz/oid/3910508</t>
  </si>
  <si>
    <t>https://www.index.hr/oglasi/peugeot-208-1-2-vti-active/oid/3910519</t>
  </si>
  <si>
    <t>tturuk</t>
  </si>
  <si>
    <t>1.2 VTI Active</t>
  </si>
  <si>
    <t>https://www.index.hr/oglasi/vw-polo-1-4-tdi/oid/3910385</t>
  </si>
  <si>
    <t>Vrbai</t>
  </si>
  <si>
    <t>https://www.index.hr/oglasi/vw-passat-variant-2-0-tdi-bm/oid/3910363</t>
  </si>
  <si>
    <t>z.tezak</t>
  </si>
  <si>
    <t>2.0 TDI BM</t>
  </si>
  <si>
    <t>https://www.index.hr/oglasi/bmw-serija-3-touring-f31-318d/oid/3910135</t>
  </si>
  <si>
    <t>amazonac</t>
  </si>
  <si>
    <t>F31 318d</t>
  </si>
  <si>
    <t>https://www.index.hr/oglasi/vw-golf-vii-gtd/oid/3910268</t>
  </si>
  <si>
    <t>Jasmin0108</t>
  </si>
  <si>
    <t>Gtd</t>
  </si>
  <si>
    <t>https://www.index.hr/oglasi/hyundai-kona-1-0/oid/3910447</t>
  </si>
  <si>
    <t>SilvinjoVk</t>
  </si>
  <si>
    <t>https://www.index.hr/oglasi/citroen-c5-lll-break-1-6-hdi-2014-g-reg-do-27-02-2024/oid/3910353</t>
  </si>
  <si>
    <t>stefanoo7</t>
  </si>
  <si>
    <t>1,6 hdi</t>
  </si>
  <si>
    <t>https://www.index.hr/oglasi/skoda-octavia-combi-skoda-octacia-combi-1-6-tdi-2016-g-dsg-nije-uvoz/oid/3910119</t>
  </si>
  <si>
    <t>thestipe</t>
  </si>
  <si>
    <t>Škoda octacia combi 1.6 tdi, 2016 g, DSG, NIJE UVOZ</t>
  </si>
  <si>
    <t>https://www.index.hr/oglasi/mercedes-benz-gle-coupe-350d-amg-line/oid/3910388</t>
  </si>
  <si>
    <t>fb_10212854593113948</t>
  </si>
  <si>
    <t>350d</t>
  </si>
  <si>
    <t>https://www.index.hr/oglasi/opel-corsa-1-2-benzin/oid/3910069</t>
  </si>
  <si>
    <t>stalkerud@gmail.com</t>
  </si>
  <si>
    <t>1.2 benzin</t>
  </si>
  <si>
    <t>https://www.index.hr/oglasi/bmw-x1-sdrive16d-2015-god/oid/3910001</t>
  </si>
  <si>
    <t>otr4</t>
  </si>
  <si>
    <t>sDrive16d</t>
  </si>
  <si>
    <t>https://www.index.hr/oglasi/audi-a4b9-avant-2-0-tdi-sport-s-tronic/oid/3909988</t>
  </si>
  <si>
    <t>mihael6078</t>
  </si>
  <si>
    <t>https://www.index.hr/oglasi/bmw-530e-hibrid/oid/3909936</t>
  </si>
  <si>
    <t>Dampa</t>
  </si>
  <si>
    <t>530 edrive</t>
  </si>
  <si>
    <t>https://www.index.hr/oglasi/hyundai-i20-1-25-comfort-lpg/oid/3910052</t>
  </si>
  <si>
    <t>1.25 Comfort + LPG</t>
  </si>
  <si>
    <t>https://www.index.hr/oglasi/mercedes-benz-c-220d-exclusive/oid/3910082</t>
  </si>
  <si>
    <t>220d Exclusive</t>
  </si>
  <si>
    <t>https://www.index.hr/oglasi/bmw-serija-3-316d/oid/3908670</t>
  </si>
  <si>
    <t>Denis Kamenar</t>
  </si>
  <si>
    <t>07.03.2023</t>
  </si>
  <si>
    <t>https://www.index.hr/oglasi/dacia-duster-1-6-16v/oid/3909978</t>
  </si>
  <si>
    <t>1.6 16v</t>
  </si>
  <si>
    <t>https://www.index.hr/oglasi/mercedes-benz-c-klasa-220-d/oid/3908728</t>
  </si>
  <si>
    <t>njuskalomarko</t>
  </si>
  <si>
    <t>220 d</t>
  </si>
  <si>
    <t>https://www.index.hr/oglasi/mazda-2-1-5-g90/oid/3908588</t>
  </si>
  <si>
    <t>zoranposavec1975@gmail.com</t>
  </si>
  <si>
    <t>1.5 G90</t>
  </si>
  <si>
    <t>https://www.index.hr/oglasi/fiat-500x-pop-star/oid/3909605</t>
  </si>
  <si>
    <t>https://www.index.hr/oglasi/dacia-sandero-1-5-blue-dci-75-essential/oid/3909918</t>
  </si>
  <si>
    <t>https://www.index.hr/oglasi/audi-a4-2-0-tdi-stronic-ultra-2017/oid/3908711</t>
  </si>
  <si>
    <t>markom1111</t>
  </si>
  <si>
    <t>2.0 TDI stronic ultra 2017.</t>
  </si>
  <si>
    <t>https://www.index.hr/oglasi/citroen-c4-1-6-hdi/oid/3908564</t>
  </si>
  <si>
    <t>ervin muminovic</t>
  </si>
  <si>
    <t>https://www.index.hr/oglasi/mercedes-c63s-510ks-f1-night-paket-multibeam-panorama-headup-kamere-alu19-zamjena/oid/3908590</t>
  </si>
  <si>
    <t>Fabrizio</t>
  </si>
  <si>
    <t>63s</t>
  </si>
  <si>
    <t>https://www.index.hr/oglasi/opel-insignia-1-6-cdti/oid/3908464</t>
  </si>
  <si>
    <t>Ivančk</t>
  </si>
  <si>
    <t>https://www.index.hr/oglasi/vw-up-cherr/oid/3908536</t>
  </si>
  <si>
    <t>kebrus10@gmail.com</t>
  </si>
  <si>
    <t>Cherr</t>
  </si>
  <si>
    <t>https://www.index.hr/oglasi/opel-astra-1-6-cdti-drive-start-stop--1-vlasnik--reg-do-12-2023/oid/3909919</t>
  </si>
  <si>
    <t>https://www.index.hr/oglasi/vw-golf-viii-1-5-tgi-plin/oid/3908490</t>
  </si>
  <si>
    <t>kiki126</t>
  </si>
  <si>
    <t>1.5 TGI-PLIN</t>
  </si>
  <si>
    <t>https://www.index.hr/oglasi/mercedes-benz-s-klasa-63-amg-v8-biturbo-full-karbon-paket-moguca-zamjena/oid/3908612</t>
  </si>
  <si>
    <t>63 amg</t>
  </si>
  <si>
    <t>https://www.index.hr/oglasi/bmw-serija-3-316d/oid/3908550</t>
  </si>
  <si>
    <t>nninno</t>
  </si>
  <si>
    <t>https://www.index.hr/oglasi/vw-golf-vii-1-0-tsi-110ks--grijanje-sjedala--tempomat--park-pilot-/oid/3909916</t>
  </si>
  <si>
    <t>https://www.index.hr/oglasi/opel-crossland-x-1-5-dt/oid/3908362</t>
  </si>
  <si>
    <t>Mato Badrov</t>
  </si>
  <si>
    <t>1.5 DT</t>
  </si>
  <si>
    <t>https://www.index.hr/oglasi/opel-astra-karavan-1-6cdti-hitnooo/oid/3909932</t>
  </si>
  <si>
    <t>Ba1999</t>
  </si>
  <si>
    <t>https://www.index.hr/oglasi/renault-clio-0-9-tce/oid/3908411</t>
  </si>
  <si>
    <t>darioman862</t>
  </si>
  <si>
    <t>https://www.index.hr/oglasi/opel-astra-1-6-tdci-veliki-servis-nije-uvoz-reg-6-mj-2023/oid/3908380</t>
  </si>
  <si>
    <t>https://www.index.hr/oglasi/vw-golf-vii-1-6tdi/oid/3908199</t>
  </si>
  <si>
    <t>zajkomujic</t>
  </si>
  <si>
    <t>1.6Tdi</t>
  </si>
  <si>
    <t>https://www.index.hr/oglasi/audi-a3-1-0-tfsi/oid/3908232</t>
  </si>
  <si>
    <t>MelitaSurac</t>
  </si>
  <si>
    <t>1.0 TFSI</t>
  </si>
  <si>
    <t>https://www.index.hr/oglasi/opel-crossland-1-2-business-edition/oid/3908379</t>
  </si>
  <si>
    <t>btalan1</t>
  </si>
  <si>
    <t>1.2  Business Edition</t>
  </si>
  <si>
    <t>https://www.index.hr/oglasi/toyota-rav4-2-0-d/oid/3908352</t>
  </si>
  <si>
    <t>agrobedenik</t>
  </si>
  <si>
    <t>https://www.index.hr/oglasi/opel-adam-opel-adam-1-4-rocks/oid/3908273</t>
  </si>
  <si>
    <t>reašime</t>
  </si>
  <si>
    <t>Opel Adam 1.4 Rocks</t>
  </si>
  <si>
    <t>https://www.index.hr/oglasi/audi-a4-avant-2-0-tdi/oid/3908329</t>
  </si>
  <si>
    <t>Max051</t>
  </si>
  <si>
    <t>https://www.index.hr/oglasi/suzuki-swift-1-2-gl-hybrid/oid/3908138</t>
  </si>
  <si>
    <t>Suzuki Swift 1.2 GL Hybrid</t>
  </si>
  <si>
    <t>https://www.index.hr/oglasi/toyota-yaris-1-5-hybrid-sol-oprema/oid/3908347</t>
  </si>
  <si>
    <t>Marin380</t>
  </si>
  <si>
    <t>1.5 hybrid Sol oprema</t>
  </si>
  <si>
    <t>https://www.index.hr/oglasi/skoda-superb-2-0-tdi-sportline-dsg-pano-led-kamera-radar-webasto-kessy/oid/3908276</t>
  </si>
  <si>
    <t>peco200@net.hr</t>
  </si>
  <si>
    <t>https://www.index.hr/oglasi/vw-golf-vii-1-6-tdi/oid/3919498</t>
  </si>
  <si>
    <t>TomiTora</t>
  </si>
  <si>
    <t>13.03.2023</t>
  </si>
  <si>
    <t>https://www.index.hr/oglasi/mini-countryman-1-6-tid/oid/3919448</t>
  </si>
  <si>
    <t>Contadina</t>
  </si>
  <si>
    <t>1.6 TiD</t>
  </si>
  <si>
    <t>https://www.index.hr/oglasi/opel-insignia-karavan-2-0-cdti/oid/3919496</t>
  </si>
  <si>
    <t>Antonio Bajić</t>
  </si>
  <si>
    <t>https://www.index.hr/oglasi/opel-adam-slam-sport/oid/3908165</t>
  </si>
  <si>
    <t>fb_10223080326384647</t>
  </si>
  <si>
    <t>slam, sport</t>
  </si>
  <si>
    <t>https://www.index.hr/oglasi/kia-xceed-1-0-t-gdi-hp-isg-lx-prime-m-t/oid/3919538</t>
  </si>
  <si>
    <t>XCeed</t>
  </si>
  <si>
    <t>1.0 T-GDI HP ISG LX PRIME M/ T</t>
  </si>
  <si>
    <t>https://www.index.hr/oglasi/renault-kangoo-1-5-dci/oid/3919425</t>
  </si>
  <si>
    <t>tinovd</t>
  </si>
  <si>
    <t>https://www.index.hr/oglasi/vw-up-eco/oid/3908077</t>
  </si>
  <si>
    <t>hanaapolo</t>
  </si>
  <si>
    <t>ECO</t>
  </si>
  <si>
    <t>https://www.index.hr/oglasi/bmw-x3-2-0d-xdrive-x-line-automatik/oid/3919502</t>
  </si>
  <si>
    <t>Ivanapos</t>
  </si>
  <si>
    <t>2.0d xDrive X-Line</t>
  </si>
  <si>
    <t>https://www.index.hr/oglasi/renault-grand-scenic-1-5-dci-bose/oid/3919503</t>
  </si>
  <si>
    <t>hkodric</t>
  </si>
  <si>
    <t>1,5 dCi Bose</t>
  </si>
  <si>
    <t>https://www.index.hr/oglasi/bmw-serija-2-218d-active-tourer-sport-line/oid/3919481</t>
  </si>
  <si>
    <t>218d Active Tourer Sport Line</t>
  </si>
  <si>
    <t>https://www.index.hr/oglasi/bmw-serija-3-320xd-luxory-line-mhv/oid/3919462</t>
  </si>
  <si>
    <t>320xd Luxory line mhv</t>
  </si>
  <si>
    <t>https://www.index.hr/oglasi/seat-tarraco-2-0-tdi/oid/3919495</t>
  </si>
  <si>
    <t>J00c</t>
  </si>
  <si>
    <t>https://www.index.hr/oglasi/vw-passat-r-line/oid/3919381</t>
  </si>
  <si>
    <t>Dejanncroo</t>
  </si>
  <si>
    <t>https://www.index.hr/oglasi/audi-a4-avant-2-0-tdi/oid/3919440</t>
  </si>
  <si>
    <t>ivica001</t>
  </si>
  <si>
    <t>https://www.index.hr/oglasi/vw-passat-variant-2-0-tdi-comforline-103kw/oid/3919374</t>
  </si>
  <si>
    <t>rogi_007</t>
  </si>
  <si>
    <t>2.0 TDI Comforline 103kW</t>
  </si>
  <si>
    <t>https://www.index.hr/oglasi/mercedes-benz-b-klasa-b-180d-reg-godinu-dana/oid/3919359</t>
  </si>
  <si>
    <t>hrvoje82</t>
  </si>
  <si>
    <t>B 180d</t>
  </si>
  <si>
    <t>https://www.index.hr/oglasi/vw-golf-vi-variant-2-0-tdi/oid/3919355</t>
  </si>
  <si>
    <t>Munjeviti-sb</t>
  </si>
  <si>
    <t>https://www.index.hr/oglasi/bmw-serija-5-f10/oid/3919244</t>
  </si>
  <si>
    <t>smiljan483@gmail.com</t>
  </si>
  <si>
    <t>F10</t>
  </si>
  <si>
    <t>https://www.index.hr/oglasi/renault-clio-1-5-dci-2014-g-diesel/oid/3919351</t>
  </si>
  <si>
    <t>MirnaK</t>
  </si>
  <si>
    <t>https://www.index.hr/oglasi/vw-golf-vii-golf-7-5-2-0-tdi-samo-65000-km/oid/3919160</t>
  </si>
  <si>
    <t>Markoni01</t>
  </si>
  <si>
    <t>GOLF 7.5 2.0 TDI SAMO 65000 KM !!</t>
  </si>
  <si>
    <t>https://www.index.hr/oglasi/opel-insignia-karavan-2-0d-4x4-opc/oid/3919219</t>
  </si>
  <si>
    <t>Alen2302</t>
  </si>
  <si>
    <t>2.0d 4x4 opc</t>
  </si>
  <si>
    <t>https://www.index.hr/oglasi/abarth-595-turismo/oid/3919154</t>
  </si>
  <si>
    <t>roberto.belaz@gmail.com</t>
  </si>
  <si>
    <t>1.4 Turismo Abarth</t>
  </si>
  <si>
    <t>https://www.index.hr/oglasi/seat-tarraco-2-0-tdi-xcellence-virtual-cockpit-full-led/oid/3918925</t>
  </si>
  <si>
    <t>Tarraco 2.0 TDI</t>
  </si>
  <si>
    <t>https://www.index.hr/oglasi/bmw-x1-18d-sdrive-reg-02-2024/oid/3919062</t>
  </si>
  <si>
    <t>kcanjuga</t>
  </si>
  <si>
    <t>18d sdrive</t>
  </si>
  <si>
    <t>https://www.index.hr/oglasi/bmw-318-d-gran-turismo-gt-tiptronik-sportpaket-advantage-full-led-facelift/oid/3918943</t>
  </si>
  <si>
    <t>https://www.index.hr/oglasi/mercedes-benz-e-200-d-bluetec-karavan-9g-tronic-avantgarde-150-ks/oid/3918910</t>
  </si>
  <si>
    <t>200 D BlueTEC</t>
  </si>
  <si>
    <t>https://www.index.hr/oglasi/suzuki-vitara-1-6-premium-2016/oid/3918883</t>
  </si>
  <si>
    <t>gknez</t>
  </si>
  <si>
    <t>1.6 Premium</t>
  </si>
  <si>
    <t>https://www.index.hr/oglasi/kia-ceed-1-6-crdi-100-kw-136-ks-ex-vision-tvornicko-jamstvo-2-godine-registracija-do-03-24-zimske-gume-na-automobilu-4-nove-dunlop-ljetne-gume/oid/3918913</t>
  </si>
  <si>
    <t>semppok</t>
  </si>
  <si>
    <t>1,6 CRDi 100 kW (136 KS); EX VISION</t>
  </si>
  <si>
    <t>https://www.index.hr/oglasi/bmw-serija-1-114-d/oid/3919005</t>
  </si>
  <si>
    <t>Tomislav14</t>
  </si>
  <si>
    <t>114 D</t>
  </si>
  <si>
    <t>https://www.index.hr/oglasi/skoda-octavia-combi-1-6-tdi-85kw-dsg-2017g-registriran-godinu-dana/oid/3919016</t>
  </si>
  <si>
    <t>36584</t>
  </si>
  <si>
    <t>1.6 TDI 85kw DSG</t>
  </si>
  <si>
    <t>https://www.index.hr/oglasi/volkswagen-passat-2-0-cr-tdi-dsg-tiptronik-comfortline/oid/3918933</t>
  </si>
  <si>
    <t>https://www.index.hr/oglasi/volkswagen-passat-1-6-cr-tdi-comfortline-full-led/oid/3918980</t>
  </si>
  <si>
    <t>https://www.index.hr/oglasi/mercedes-benz-c-180-d-bluetec-karavan-avantgarde/oid/3918896</t>
  </si>
  <si>
    <t>https://www.index.hr/oglasi/peugeot-2008-1-4hdi/oid/3918959</t>
  </si>
  <si>
    <t>ana_mariija</t>
  </si>
  <si>
    <t>1.4HDI</t>
  </si>
  <si>
    <t>https://www.index.hr/oglasi/opel-astra-1-6-2019-god/oid/3919162</t>
  </si>
  <si>
    <t>JOSIP0123</t>
  </si>
  <si>
    <t>1.6  2019.god.</t>
  </si>
  <si>
    <t>https://www.index.hr/oglasi/range-rover-evoque-2-0-d-4x4-r-design/oid/3919061</t>
  </si>
  <si>
    <t>mario2102</t>
  </si>
  <si>
    <t>2.0 D 4x4 R Design</t>
  </si>
  <si>
    <t>https://www.index.hr/oglasi/opel-adam-1-2/oid/3919027</t>
  </si>
  <si>
    <t>janko.vrhovec@hotmail.com</t>
  </si>
  <si>
    <t>1.2 8v</t>
  </si>
  <si>
    <t>https://www.index.hr/oglasi/mercedes-benz-c-180-d-bluetec-karavan-amg-line-night-paket/oid/3918845</t>
  </si>
  <si>
    <t>https://www.index.hr/oglasi/bmw-serija-5-touring-520-d/oid/3918901</t>
  </si>
  <si>
    <t>https://www.index.hr/oglasi/vw-t-roc-vw-t-roc-1-0-tsi-1-vlasnik-nije-uvoz-zamjena-garancija-12-mjeseci/oid/3918861</t>
  </si>
  <si>
    <t>boris-pula1</t>
  </si>
  <si>
    <t>VW T-ROC 1,0 TSI / 1. VLASNIK / NIJE UVOZ / ZAMJENA/ GARANCIJA 12. MJESECI</t>
  </si>
  <si>
    <t>CrnaPlava</t>
  </si>
  <si>
    <t>https://www.index.hr/oglasi/peugeot-5008-bluehdi-130-ks-tiptronik-allure-sport-7-sjedista-virtual-cockpit/oid/3918823</t>
  </si>
  <si>
    <t>https://www.index.hr/oglasi/peugeot-308-1-6-hdi/oid/3918831</t>
  </si>
  <si>
    <t>Bl1978</t>
  </si>
  <si>
    <t>https://www.index.hr/oglasi/opel-astra-1-7-cdti-automatik-100kw/oid/3918826</t>
  </si>
  <si>
    <t>Pedjawokaunn</t>
  </si>
  <si>
    <t>1.7 CdTi Automatik 100kW</t>
  </si>
  <si>
    <t>https://www.index.hr/oglasi/ford-s-max-2-0-tdci-titanium-7-sjedista/oid/3918800</t>
  </si>
  <si>
    <t>https://www.index.hr/oglasi/peugeot-5008-bluehdi-130-ks-tiptronik-allure-sport-7-sjedista-virtual-cockpit/oid/3918832</t>
  </si>
  <si>
    <t>https://www.index.hr/oglasi/ds-automobiles-ds7-crossback-bluehdi-130-ks-automatik-performance-line/oid/3918774</t>
  </si>
  <si>
    <t>DS Automobiles</t>
  </si>
  <si>
    <t>https://www.index.hr/oglasi/audi-a4-avant-2-0-tdi-bi-xenon-napravljen-veliki-i-mali-servis/oid/3918812</t>
  </si>
  <si>
    <t>begovac</t>
  </si>
  <si>
    <t>https://www.index.hr/oglasi/vw-passat-2-0-tdi-dsg-novi-model-registriran-nove-gume-zamjena/oid/3918767</t>
  </si>
  <si>
    <t>i9999</t>
  </si>
  <si>
    <t>https://www.index.hr/oglasi/bmw-x1-2-0-d-sdrive-18d-automatik-sportpaket-xline-full-led-facelift/oid/3918745</t>
  </si>
  <si>
    <t>https://www.index.hr/oglasi/volkswagen-arteon-2-0-cr-tdi-dsg-tiptronik-r-line-virtual-cockpit-full-led/oid/3918808</t>
  </si>
  <si>
    <t>https://www.index.hr/oglasi/mercedes-benz-c-180-d-bluetec-karavan-7g-tronic-sportpaket-amg-line/oid/3918732</t>
  </si>
  <si>
    <t>https://www.index.hr/oglasi/mercedes-benz-cla-200-2-2-d-sportpaket-amg-line-full-led-facelift/oid/3918786</t>
  </si>
  <si>
    <t>200 2.2 D</t>
  </si>
  <si>
    <t>https://www.index.hr/oglasi/ford-fiesta-1-6-tdci/oid/3918660</t>
  </si>
  <si>
    <t>vebveb</t>
  </si>
  <si>
    <t>1.6  tdci</t>
  </si>
  <si>
    <t>https://www.index.hr/oglasi/renault-megane-gt-1-5-dci-energy-sport-edition-novi-model/oid/3918561</t>
  </si>
  <si>
    <t>https://www.index.hr/oglasi/vw-tiguan-2-0-tdi-190ks-dsg-4x4-adaptivni-tempomat-lane-assist-virtual-parking-kamera-led-svjetla-servisna-knjiga/oid/3918581</t>
  </si>
  <si>
    <t>https://www.index.hr/oglasi/renault-talisman-2-0-dci-automatik-4control-initiale-paris-200-ks-full-led/oid/3918524</t>
  </si>
  <si>
    <t>2.0 DCI</t>
  </si>
  <si>
    <t>https://www.index.hr/oglasi/skoda-superb-2-0-tdi-150-ks/oid/3918693</t>
  </si>
  <si>
    <t>Anacor</t>
  </si>
  <si>
    <t>2.0 TDI  150 KS</t>
  </si>
  <si>
    <t>https://www.index.hr/oglasi/ds-automobiles-ds7-crossback-bluehdi-130-ks-automatik-performance-line/oid/3918759</t>
  </si>
  <si>
    <t>https://www.index.hr/oglasi/bmw-serija-3-320d-140kw-registriran-nove-ljetne-gume-zamjena/oid/3918750</t>
  </si>
  <si>
    <t>320d 140kw</t>
  </si>
  <si>
    <t>https://www.index.hr/oglasi/bmw-x1-2-0-d-sdrive-18d-automatik-shadow-line-m-sportpaket-full-led-facelift/oid/3918574</t>
  </si>
  <si>
    <t>https://www.index.hr/oglasi/vw-passat-1-6-tdi-dsg/oid/3918784</t>
  </si>
  <si>
    <t>https://www.index.hr/oglasi/bmw-420-d-gran-coupe-tiptronik-sport-line-virtual-cockpit-full-led-190-ks-facelift/oid/3918610</t>
  </si>
  <si>
    <t>https://www.index.hr/oglasi/kia-sportage-1-6-t-gdi/oid/3918627</t>
  </si>
  <si>
    <t>matteo123</t>
  </si>
  <si>
    <t>1.6 T-Gdi</t>
  </si>
  <si>
    <t>https://www.index.hr/oglasi/opel-corsa-1-4/oid/3918615</t>
  </si>
  <si>
    <t>https://www.index.hr/oglasi/audi-a3-sb-30-tdi-s-tronic-business-line-full-led-facelift/oid/3918585</t>
  </si>
  <si>
    <t>https://www.index.hr/oglasi/land-rover-discovery-sport-2-0-d-4x4-automatik-navigacija-parking-kamera-lane-assist-parking-senzori/oid/3918464</t>
  </si>
  <si>
    <t>2,0d</t>
  </si>
  <si>
    <t>https://www.index.hr/oglasi/citroen-berlingo-produzena-kabina-xl-bluehdi100/oid/3918500</t>
  </si>
  <si>
    <t>AUTRE CARGO doo</t>
  </si>
  <si>
    <t>Produžena kabina XL BlueHDi100</t>
  </si>
  <si>
    <t>https://www.index.hr/oglasi/bmw-f30-335xd-m-paket-performance/oid/3918435</t>
  </si>
  <si>
    <t>Danijel1807</t>
  </si>
  <si>
    <t>335XD</t>
  </si>
  <si>
    <t>https://www.index.hr/oglasi/audi-q3-audi-q3-2-0-tdi-quattro-2xs-line-s-tronic/oid/3918436</t>
  </si>
  <si>
    <t>lovrobabic40@gmail.com</t>
  </si>
  <si>
    <t>Audi Q3 2.0 TDI Quattro 2xS-line S-tronic</t>
  </si>
  <si>
    <t>https://www.index.hr/oglasi/bmw-x6-2013-g-30d-5-sjedala-soft-close-kam-mem-sj/oid/3918430</t>
  </si>
  <si>
    <t>IvanKo1207</t>
  </si>
  <si>
    <t>30d</t>
  </si>
  <si>
    <t>https://www.index.hr/oglasi/skoda-octavia-1-9d-style-2018/oid/3918431</t>
  </si>
  <si>
    <t>Irena81</t>
  </si>
  <si>
    <t>1,9D</t>
  </si>
  <si>
    <t>https://www.index.hr/oglasi/vw-up-1-0-44kw-2014g-236000km-reg10-2023/oid/3918406</t>
  </si>
  <si>
    <t>robimrki</t>
  </si>
  <si>
    <t>https://www.index.hr/oglasi/polo-1-4-tdi-bmt-comfortline/oid/3918161</t>
  </si>
  <si>
    <t>RI6666</t>
  </si>
  <si>
    <t>https://www.index.hr/oglasi/audi-a6-avant-2-0-tdi-ultra/oid/3918399</t>
  </si>
  <si>
    <t>dk_007</t>
  </si>
  <si>
    <t>2.0 TDI Ultra</t>
  </si>
  <si>
    <t>https://www.index.hr/oglasi/vw-passat-variant-2-0tdi-xenon-navi-kamera-registriran-godinu-dana/oid/3918388</t>
  </si>
  <si>
    <t>josipitina</t>
  </si>
  <si>
    <t>https://www.index.hr/oglasi/audi-a3-a3-sportback-30-tfsi-edition10-s-tronic/oid/3918061</t>
  </si>
  <si>
    <t>dfumic</t>
  </si>
  <si>
    <t>A3 Sportback 30 TFSI Edition10 S tronic</t>
  </si>
  <si>
    <t>https://www.index.hr/oglasi/audi-q3-2-0-tdi-quatro/oid/3918013</t>
  </si>
  <si>
    <t>milan.tutek</t>
  </si>
  <si>
    <t>https://www.index.hr/oglasi/bmw-serija-3-318d-automatik/oid/3918131</t>
  </si>
  <si>
    <t>vergost</t>
  </si>
  <si>
    <t>318d Automatik</t>
  </si>
  <si>
    <t>https://www.index.hr/oglasi/mazda-cx-3-1-5-skyactiv-awd-revolution-top/oid/3918082</t>
  </si>
  <si>
    <t>Fox220</t>
  </si>
  <si>
    <t>1.5 skyactiv AWD revolution top</t>
  </si>
  <si>
    <t>https://www.index.hr/oglasi/skoda-octavia-2-0-tsi-rs/oid/3917939</t>
  </si>
  <si>
    <t>zrinko.zrilic@gmail.com</t>
  </si>
  <si>
    <t>2.0 TSI RS</t>
  </si>
  <si>
    <t>https://www.index.hr/oglasi/vw-polo-1-2-tdi/oid/3918042</t>
  </si>
  <si>
    <t>damiri777</t>
  </si>
  <si>
    <t>https://www.index.hr/oglasi/mercedes-benz-c-klasa-180-cdi-amg/oid/3917984</t>
  </si>
  <si>
    <t>Antonio 2023</t>
  </si>
  <si>
    <t>180 CDi Amg</t>
  </si>
  <si>
    <t>https://www.index.hr/oglasi/hyundai-kona-1-0-t-gdi-desire/oid/3918006</t>
  </si>
  <si>
    <t>goran.modrusan1@gmail.com</t>
  </si>
  <si>
    <t>1.0 T-GDI DESIRE</t>
  </si>
  <si>
    <t>https://www.index.hr/oglasi/bmw-116d-m-paket-2-0-motor-hr-auto/oid/3918167</t>
  </si>
  <si>
    <t>Luksa01</t>
  </si>
  <si>
    <t>https://www.index.hr/oglasi/citroen-c-elysee-1-6-diesel-68kw-92-konja/oid/3917840</t>
  </si>
  <si>
    <t>fb_1646206188735188</t>
  </si>
  <si>
    <t>1.6 Diesel 68kw 92 konja</t>
  </si>
  <si>
    <t>https://www.index.hr/oglasi/peugeot-308-sw-1-6bluehdi-navi-led-pdc-tempomat-alu-jamstvo/oid/3917834</t>
  </si>
  <si>
    <t>1.6BlueHDi</t>
  </si>
  <si>
    <t>https://www.index.hr/oglasi/peugeot-308-sw-1-6-hdi/oid/3917938</t>
  </si>
  <si>
    <t>Nevio17</t>
  </si>
  <si>
    <t>https://www.index.hr/oglasi/vw-golf-vii-1-6-tdi/oid/3917789</t>
  </si>
  <si>
    <t>BrnardićNikola</t>
  </si>
  <si>
    <t>https://www.index.hr/oglasi/peugeot-3008-1-6-hdi-allure/oid/3917947</t>
  </si>
  <si>
    <t>https://www.index.hr/oglasi/vw-passat-1-6-tdi/oid/3917868</t>
  </si>
  <si>
    <t>elmagio</t>
  </si>
  <si>
    <t>https://www.index.hr/oglasi/vw-scirocco-2-0-tsi/oid/3917777</t>
  </si>
  <si>
    <t>lac019</t>
  </si>
  <si>
    <t>https://www.index.hr/oglasi/ford-focus-karavan-1-5-tdci/oid/3917727</t>
  </si>
  <si>
    <t>Pedict@gmail.com</t>
  </si>
  <si>
    <t>1,5 TDCI</t>
  </si>
  <si>
    <t>https://www.index.hr/oglasi/peugeot-308-sw-1-6-blue-hdi/oid/3917722</t>
  </si>
  <si>
    <t>1,6 Blue HDI</t>
  </si>
  <si>
    <t>https://www.index.hr/oglasi/vw-passat-variant-2-0-tdi/oid/3917736</t>
  </si>
  <si>
    <t>vwzeljko</t>
  </si>
  <si>
    <t>https://www.index.hr/oglasi/vw-passat-2-0-tdi-dsg-highline/oid/3917856</t>
  </si>
  <si>
    <t>looka.malek@gmail.com</t>
  </si>
  <si>
    <t>2.0 Tdi DSG Highline</t>
  </si>
  <si>
    <t>https://www.index.hr/oglasi/skoda-superb-combi-1-6-tdi/oid/3917695</t>
  </si>
  <si>
    <t>brajand</t>
  </si>
  <si>
    <t>1,6 tdi</t>
  </si>
  <si>
    <t>https://www.index.hr/oglasi/vw-passat-2-0-tdi/oid/3917657</t>
  </si>
  <si>
    <t>Christophorus 1.0 d.o.o.</t>
  </si>
  <si>
    <t>https://www.index.hr/oglasi/vw-tiguan-2-0-tdi-dsg-highline-mod-2018-u-pdv-u/oid/3917608</t>
  </si>
  <si>
    <t>d.bosnjak126</t>
  </si>
  <si>
    <t>https://www.index.hr/oglasi/nissan-qashqai-1-6/oid/3917581</t>
  </si>
  <si>
    <t>https://www.index.hr/oglasi/vw-golf-vii-1-6-tdi-2018-god/oid/3917582</t>
  </si>
  <si>
    <t>Antelozina</t>
  </si>
  <si>
    <t>https://www.index.hr/oglasi/ford-focus-1-6-tdci/oid/3905075</t>
  </si>
  <si>
    <t>Ines S</t>
  </si>
  <si>
    <t>05.03.2023</t>
  </si>
  <si>
    <t>https://www.index.hr/oglasi/skoda-fabia-fabia-monte-carlo-1-0-tsi-110-ks/oid/3904784</t>
  </si>
  <si>
    <t>Erik Stefan</t>
  </si>
  <si>
    <t>Fabia Monte Carlo 1.0 TSI 110 ks</t>
  </si>
  <si>
    <t>https://www.index.hr/oglasi/seat-leon-2-0-tdi/oid/3917578</t>
  </si>
  <si>
    <t>jozefinaapartments@gmail.com</t>
  </si>
  <si>
    <t>https://www.index.hr/oglasi/vw-golf-viii-1-6-tdi/oid/3904994</t>
  </si>
  <si>
    <t>Danielamic</t>
  </si>
  <si>
    <t>https://www.index.hr/oglasi/volvo-v60/oid/3905081</t>
  </si>
  <si>
    <t>tuma11</t>
  </si>
  <si>
    <t>https://www.index.hr/oglasi/vw-golf-vii-2-0-tdi-gtd/oid/3905044</t>
  </si>
  <si>
    <t>Teo1812</t>
  </si>
  <si>
    <t>https://www.index.hr/oglasi/mercedes-benz-e-klasa-e200-220/oid/3904632</t>
  </si>
  <si>
    <t>ivan.vida16@gmail.com</t>
  </si>
  <si>
    <t>E200 220</t>
  </si>
  <si>
    <t>https://www.index.hr/oglasi/mazda-6-2-2-automatic-129kw-skyactiv-revolution-top-oprema/oid/3905012</t>
  </si>
  <si>
    <t>hegedigor</t>
  </si>
  <si>
    <t>2.2  automatic 129kw Skayactiv Revolution Top oprema.</t>
  </si>
  <si>
    <t>https://www.index.hr/oglasi/vw-golf-vii-2-0-tdi-r-line-bi-ksenon-led-top-stanje/oid/3904954</t>
  </si>
  <si>
    <t>marko3011</t>
  </si>
  <si>
    <t>https://www.index.hr/oglasi/audi-a3-2-0-tdi-135-kw-3xsline/oid/3730173</t>
  </si>
  <si>
    <t>Filiphodak2016</t>
  </si>
  <si>
    <t>2.0 TDI 135 kw</t>
  </si>
  <si>
    <t>10.11.2022</t>
  </si>
  <si>
    <t>https://www.index.hr/oglasi/peugeot-208-1-4-hdi-access/oid/3904541</t>
  </si>
  <si>
    <t>NIVEMA</t>
  </si>
  <si>
    <t>1.4 HDi Access</t>
  </si>
  <si>
    <t>https://www.index.hr/oglasi/ford-focus-karavan-1-0-ecobost/oid/3904899</t>
  </si>
  <si>
    <t>davor3005</t>
  </si>
  <si>
    <t>1.0 ecobost</t>
  </si>
  <si>
    <t>https://www.index.hr/oglasi/bmw-serija-2-active-tourer-216d/oid/3904410</t>
  </si>
  <si>
    <t>nmarkoni</t>
  </si>
  <si>
    <t>https://www.index.hr/oglasi/renault-kangoo-1-5dci/oid/3904506</t>
  </si>
  <si>
    <t>DelicS</t>
  </si>
  <si>
    <t>https://www.index.hr/oglasi/volvo-v40-d2-kinetic-automatik-navi-s-8-alu-tockova-2015-g-euro-6/oid/3904532</t>
  </si>
  <si>
    <t>Tina Vu</t>
  </si>
  <si>
    <t>https://www.index.hr/oglasi/bmw-x1-1-8-s-drive-150-ps-automatik-koza-led-xenon/oid/3905071</t>
  </si>
  <si>
    <t>maro1955</t>
  </si>
  <si>
    <t>1,8 S drive</t>
  </si>
  <si>
    <t>https://www.index.hr/oglasi/mercedes-benz-b-klasa-b-200-cdi/oid/3904497</t>
  </si>
  <si>
    <t>josip0410</t>
  </si>
  <si>
    <t>B 200 cdi</t>
  </si>
  <si>
    <t>https://www.index.hr/oglasi/renault-kadjar-1-5-dci-eco/oid/3904476</t>
  </si>
  <si>
    <t>Boros1234</t>
  </si>
  <si>
    <t>1.5 DCi Eco</t>
  </si>
  <si>
    <t>https://www.index.hr/oglasi/vw-passat-2-0-tdi/oid/3904237</t>
  </si>
  <si>
    <t>Legenda68</t>
  </si>
  <si>
    <t>https://www.index.hr/oglasi/vw-passat-variant-2-0-tdi/oid/3904280</t>
  </si>
  <si>
    <t>elonela</t>
  </si>
  <si>
    <t>https://www.index.hr/oglasi/bmw-gran-turismo-4-2018-automatic-full-led-svjetla-panorama-krov-143tkmsiber-kamera/oid/3904381</t>
  </si>
  <si>
    <t>dujenik</t>
  </si>
  <si>
    <t>F 34 ,2.0 , 150 ks</t>
  </si>
  <si>
    <t>https://www.index.hr/oglasi/vw-passat-variant-2-0-tdi-dsg/oid/3904219</t>
  </si>
  <si>
    <t>danijel0605</t>
  </si>
  <si>
    <t>https://www.index.hr/oglasi/opel-astra-j-2016-god/oid/3904550</t>
  </si>
  <si>
    <t>J  2016.god.</t>
  </si>
  <si>
    <t>https://www.index.hr/oglasi/volvo-v60-d3-cross-country-150ks-150tkm-reg03-24/oid/3904301</t>
  </si>
  <si>
    <t>jura38</t>
  </si>
  <si>
    <t>D3  CROSS COUNTRY    150ks   150tkm reg03/24</t>
  </si>
  <si>
    <t>https://www.index.hr/oglasi/suzuki-vitara-1-6/oid/3903831</t>
  </si>
  <si>
    <t>zormed62@gmail.com</t>
  </si>
  <si>
    <t>04.03.2023</t>
  </si>
  <si>
    <t>https://www.index.hr/oglasi/skoda-superb-combi-16-tdi-greenline/oid/3903677</t>
  </si>
  <si>
    <t>diyconnect</t>
  </si>
  <si>
    <t>16 tdi greenline</t>
  </si>
  <si>
    <t>https://www.index.hr/oglasi/vw-passat-2-0-bitdi-240-ks-4-motion-dsg-f1/oid/3903935</t>
  </si>
  <si>
    <t>jure.rokovic97@gmail.com</t>
  </si>
  <si>
    <t>https://www.index.hr/oglasi/htino-mazda-6-2-2-cd-skyactiv/oid/3903822</t>
  </si>
  <si>
    <t>Pupan023</t>
  </si>
  <si>
    <t>2.2 CD Skyactiv</t>
  </si>
  <si>
    <t>https://www.index.hr/oglasi/skoda-octavia-1-5-tsi/oid/3903946</t>
  </si>
  <si>
    <t>tihomir_r@hotmail.com</t>
  </si>
  <si>
    <t>1.5 TSI</t>
  </si>
  <si>
    <t>https://www.index.hr/oglasi/opel-corsa-1-3-cdti-active-ecoflex/oid/3903966</t>
  </si>
  <si>
    <t>https://www.index.hr/oglasi/suzuki-vitara-1-0-turbo/oid/3903508</t>
  </si>
  <si>
    <t>Ines1205</t>
  </si>
  <si>
    <t>1,0 turbo</t>
  </si>
  <si>
    <t>https://www.index.hr/oglasi/audi-a4-avant-2-0tdi-110kw-s-tronic/oid/3903917</t>
  </si>
  <si>
    <t>ropek</t>
  </si>
  <si>
    <t>2.0Tdi(110kw) S-tronic</t>
  </si>
  <si>
    <t>https://www.index.hr/oglasi/renault-kadjar-110-dci/oid/3903701</t>
  </si>
  <si>
    <t>zvonimir.boras@gmail.com</t>
  </si>
  <si>
    <t>110 dCi</t>
  </si>
  <si>
    <t>https://www.index.hr/oglasi/ford-s-max-2-0tdci/oid/3903768</t>
  </si>
  <si>
    <t>Domba29</t>
  </si>
  <si>
    <t>2.0TdCi</t>
  </si>
  <si>
    <t>https://www.index.hr/oglasi/peugeot-5008-1-6-hdi-euro-6-7-sjedala-2015-godina/oid/3903678</t>
  </si>
  <si>
    <t>dodig10</t>
  </si>
  <si>
    <t>https://www.index.hr/oglasi/vw-golf-vii-2-0-tdi-dsg/oid/3903418</t>
  </si>
  <si>
    <t>luka4</t>
  </si>
  <si>
    <t>https://www.index.hr/oglasi/audi-a3-2-0-tdi/oid/3903420</t>
  </si>
  <si>
    <t>dpres</t>
  </si>
  <si>
    <t>https://www.index.hr/oglasi/renault-clio-1-5dci/oid/3903429</t>
  </si>
  <si>
    <t>mateo41</t>
  </si>
  <si>
    <t>https://www.index.hr/oglasi/ford-s-max-2-0-d-2017-titanium-18-alu/oid/3903561</t>
  </si>
  <si>
    <t>dr.moog</t>
  </si>
  <si>
    <t>2.0 D 2017 Titanium 18” ALU</t>
  </si>
  <si>
    <t>https://www.index.hr/oglasi/audi-q3-2-0-tdi/oid/3903299</t>
  </si>
  <si>
    <t>Ivica Ružak</t>
  </si>
  <si>
    <t>https://www.index.hr/oglasi/citroen-c4-picasso-1-6-hdi/oid/3903245</t>
  </si>
  <si>
    <t>svenara</t>
  </si>
  <si>
    <t>https://www.index.hr/oglasi/nissan-qashqai-1-5-dci/oid/3903343</t>
  </si>
  <si>
    <t>matija1504</t>
  </si>
  <si>
    <t>https://www.index.hr/oglasi/vw-golf-vii-golf-7-variant-2-0tdi-dsg-highline/oid/3903453</t>
  </si>
  <si>
    <t>Caja</t>
  </si>
  <si>
    <t>Golf 7 Variant, 2.0tdi, DSG, Highline</t>
  </si>
  <si>
    <t>https://www.index.hr/oglasi/bmw-318d-led-navi-102-tkm-2018-god-siber-alu-felge/oid/3903293</t>
  </si>
  <si>
    <t>tonetone</t>
  </si>
  <si>
    <t>https://www.index.hr/oglasi/peugeot-3008-1-6-hdi/oid/3903324</t>
  </si>
  <si>
    <t>jusip.yusko@gmail.com</t>
  </si>
  <si>
    <t>https://www.index.hr/oglasi/vw-passat-variant-2-0-tdi-highline-koza-navi/oid/3903235</t>
  </si>
  <si>
    <t>Zorankovac</t>
  </si>
  <si>
    <t>https://www.index.hr/oglasi/vw-passat-variant-2-0tdi/oid/3903209</t>
  </si>
  <si>
    <t>Davor 1971</t>
  </si>
  <si>
    <t>2.0Tdi</t>
  </si>
  <si>
    <t>https://www.index.hr/oglasi/renault-megane-1-5-dci-zen-energy/oid/3903203</t>
  </si>
  <si>
    <t>Brule1811</t>
  </si>
  <si>
    <t>1.5 dci Zen Energy</t>
  </si>
  <si>
    <t>https://www.index.hr/oglasi/vw-passat-2-0-tdi-dsg-150ks-2016g-140-000km/oid/3903178</t>
  </si>
  <si>
    <t>andro1310</t>
  </si>
  <si>
    <t>2.0 TDI BLUEMOTION</t>
  </si>
  <si>
    <t>https://www.index.hr/oglasi/ford-kuga-2-0-tdci-2014-godina-registriran/oid/3903185</t>
  </si>
  <si>
    <t>Alen041082</t>
  </si>
  <si>
    <t>https://www.index.hr/oglasi/skoda-superb-sportline-2-0-tdi-dsg-u-sustavu-pdv-a-registriran-11-2023/oid/3903189</t>
  </si>
  <si>
    <t>https://www.index.hr/oglasi/vw-golf-7-vii-1-6-tdi-trendline/oid/3903146</t>
  </si>
  <si>
    <t>Sebbb</t>
  </si>
  <si>
    <t>1,6 TDI Trendline</t>
  </si>
  <si>
    <t>https://www.index.hr/oglasi/mercedes-benz-v-klasa-220-cdi/oid/3902926</t>
  </si>
  <si>
    <t>antelorena</t>
  </si>
  <si>
    <t>https://www.index.hr/oglasi/seat-altea-suv/oid/3903202</t>
  </si>
  <si>
    <t>tb0ris@yahoo.com</t>
  </si>
  <si>
    <t>Suv</t>
  </si>
  <si>
    <t>https://www.index.hr/oglasi/bmw-serija-4-gran-coupe-3-0d/oid/3903174</t>
  </si>
  <si>
    <t>nikokuli07@gmail.com</t>
  </si>
  <si>
    <t>https://www.index.hr/oglasi/mercedes-benz-b-klasa/oid/3902878</t>
  </si>
  <si>
    <t>lucija19999999</t>
  </si>
  <si>
    <t>https://www.index.hr/oglasi/vw-polo-1-4tdi/oid/3902972</t>
  </si>
  <si>
    <t>Bozo1103</t>
  </si>
  <si>
    <t>1.4TDI</t>
  </si>
  <si>
    <t>https://www.index.hr/oglasi/audi-a4-avant-2-0-tdi-110kw/oid/3902932</t>
  </si>
  <si>
    <t>AkiZadar29Juksi</t>
  </si>
  <si>
    <t>2,0 tdi 110kw</t>
  </si>
  <si>
    <t>https://www.index.hr/oglasi/opel-astra-karavan-1-6/oid/3902890</t>
  </si>
  <si>
    <t>https://www.index.hr/oglasi/bmw-316d-luxury-navi-koza-nove-gume-ambient-light/oid/3902900</t>
  </si>
  <si>
    <t>https://www.index.hr/oglasi/opel-astra-k-1-4-turbo-edition/oid/3902872</t>
  </si>
  <si>
    <t>K 1.4 Turbo Edition</t>
  </si>
  <si>
    <t>https://www.index.hr/oglasi/volvo-xc90-d5-awd-momen-235-ks--kam-led-acc-virt-high/oid/3902641</t>
  </si>
  <si>
    <t>https://www.index.hr/oglasi/vw-passat-1-6-tdi-reg--06-2023/oid/3902663</t>
  </si>
  <si>
    <t>https://www.index.hr/oglasi/land-rover-range-rover-velar-s-2-0-240-4wd-a8-r-dyn/oid/3902660</t>
  </si>
  <si>
    <t>https://www.index.hr/oglasi/bmw-serija-3-320d-xdrive-aut--m-paket---nije-uvoz/oid/3902662</t>
  </si>
  <si>
    <t>https://www.index.hr/oglasi/renault-clio-limited-energy-dci-75/oid/3902659</t>
  </si>
  <si>
    <t>https://www.index.hr/oglasi/renault-clio-limited-energy-dci-75/oid/3902658</t>
  </si>
  <si>
    <t>https://www.index.hr/oglasi/mercedes-cla-250-4matic-aut--224-ks--amg-virt-360-pano-head-burm/oid/3902640</t>
  </si>
  <si>
    <t>https://www.index.hr/oglasi/land-rover-discovery-td6-se-258-ks--zracni-pano-360-led-acc-virtu-stdhz-20-/oid/3902646</t>
  </si>
  <si>
    <t>https://www.index.hr/oglasi/jaguar-xf-2-0d-aut--r-dynamic-204-ks--se-black-pack-virt-360--shz-memo/oid/3902650</t>
  </si>
  <si>
    <t>XF</t>
  </si>
  <si>
    <t>https://www.index.hr/oglasi/volvo-xc60-d5-geart-awd-momen-pro-235-ks--led-kam-acc-shz/oid/3902652</t>
  </si>
  <si>
    <t>https://www.index.hr/oglasi/mercedes-glc-350e-4m--amg-line-320-ks--zracni-kam-acc-shz-comand/oid/3902644</t>
  </si>
  <si>
    <t>https://www.index.hr/oglasi/mercedes-c-220d-9g-tr--194-ks--tem-kam-shz-parkass-mfl/oid/3902648</t>
  </si>
  <si>
    <t>https://www.index.hr/oglasi/opel-crossland-editon-1-2/oid/3902637</t>
  </si>
  <si>
    <t>https://www.index.hr/oglasi/opel-astra-1-7-cdti/oid/3902002</t>
  </si>
  <si>
    <t>JosipR1243</t>
  </si>
  <si>
    <t>03.03.2023</t>
  </si>
  <si>
    <t>https://www.index.hr/oglasi/bmw-touring-520d-automatik-koza-led-farovi-kamera-360-night-vision-panorama/oid/3902189</t>
  </si>
  <si>
    <t>Defcon_F11</t>
  </si>
  <si>
    <t>https://www.index.hr/oglasi/toyota-yaris-1-4d/oid/3902075</t>
  </si>
  <si>
    <t>zoda</t>
  </si>
  <si>
    <t>1,4d</t>
  </si>
  <si>
    <t>https://www.index.hr/oglasi/audi-a3-2-0-tdi-170-000km-panorama-navi-servisna-reg-1-god/oid/3901828</t>
  </si>
  <si>
    <t>https://www.index.hr/oglasi/mercedes-e-300de-t-9g--amg-line-306-ks--night-360-stdhz-comand/oid/3902647</t>
  </si>
  <si>
    <t>https://www.index.hr/oglasi/bmw-serija-5-525d/oid/3901887</t>
  </si>
  <si>
    <t>tkolobaric1984@gmail.com</t>
  </si>
  <si>
    <t>https://www.index.hr/oglasi/hyundai-i10/oid/3901886</t>
  </si>
  <si>
    <t>Božena Kranjčec</t>
  </si>
  <si>
    <t>https://www.index.hr/oglasi/nissan-note-1-5-dci-registriran-do-02-2024/oid/3902183</t>
  </si>
  <si>
    <t>Pavo1210</t>
  </si>
  <si>
    <t>https://www.index.hr/oglasi/audi-a5-3-5-tdi-sportback/oid/3902147</t>
  </si>
  <si>
    <t>branimir@tomek.hr</t>
  </si>
  <si>
    <t>3,5 TDI, Sportback</t>
  </si>
  <si>
    <t>https://www.index.hr/oglasi/skoda-octavia-combi-2-0-tdi-4x4-scout-150-ks--tem-shz-pdc-mfl/oid/3902654</t>
  </si>
  <si>
    <t>https://www.index.hr/oglasi/skoda-octavia-1-6-tdi/oid/3901787</t>
  </si>
  <si>
    <t>Andro1987</t>
  </si>
  <si>
    <t>https://www.index.hr/oglasi/vw-passat-variant-2-0tdi-dsg/oid/3902185</t>
  </si>
  <si>
    <t>majca30</t>
  </si>
  <si>
    <t>2.0tdi dsg</t>
  </si>
  <si>
    <t>https://www.index.hr/oglasi/bmw-serija-5-520d-reg-9-23-automatik-koza-alu-m19-led-navigacija/oid/3902255</t>
  </si>
  <si>
    <t>coloniaaureliacibalae</t>
  </si>
  <si>
    <t>https://www.index.hr/oglasi/mercedes-benz-c-200-2-2-d-bluetec-9g-tronic-sportpaket-amg-line/oid/3908022</t>
  </si>
  <si>
    <t>https://www.index.hr/oglasi/opel-corsa-1-4-16v-plin/oid/3901765</t>
  </si>
  <si>
    <t>Tomislav Mađarević</t>
  </si>
  <si>
    <t>1.4 16V + plin</t>
  </si>
  <si>
    <t>https://www.index.hr/oglasi/volkswagen-tiguan-2-0-cr-tdi-dsg-tiptronik-4motion-highline-sport-190-ks-virtual-cockpit-full-led/oid/3907979</t>
  </si>
  <si>
    <t>https://www.index.hr/oglasi/volkswagen-arteon-2-0-cr-tdi-dsg-tiptronik-r-line-virtual-cockpit-full-led/oid/3908037</t>
  </si>
  <si>
    <t>https://www.index.hr/oglasi/vw-passat-1-6-tdi-dsg-automatik-kamera-navigacija-servisna/oid/3901910</t>
  </si>
  <si>
    <t>https://www.index.hr/oglasi/skoda-karoq-sportline-2-0-tdi-test-vozilo-registriran-10-2023/oid/3901689</t>
  </si>
  <si>
    <t>SportLine 2.0 TDI (test vozilo)</t>
  </si>
  <si>
    <t>https://www.index.hr/oglasi/vw-golf-vii-1-6-tdi-bmt/oid/3908072</t>
  </si>
  <si>
    <t>MihajloDJ</t>
  </si>
  <si>
    <t>https://www.index.hr/oglasi/hyundai-i30-1-4-i-start/oid/3907978</t>
  </si>
  <si>
    <t>ajakovac</t>
  </si>
  <si>
    <t>1.4 i Start</t>
  </si>
  <si>
    <t>https://www.index.hr/oglasi/peugeot-508-peugeot-sw-508-2-0-hdi-2013-automatik-head-up-navi-grij-sje-reg-28-5/oid/3901757</t>
  </si>
  <si>
    <t>Auto centar Florijanić</t>
  </si>
  <si>
    <t>Peugeot SW 508 2,0 HDi 2013.,AUTOMATIK, HEAD-UP, NAVI, GRIJ SJE, reg:28.5</t>
  </si>
  <si>
    <t>https://www.index.hr/oglasi/toyota-auris-karavan-1-4-d-4d-panorama-navigacija/oid/3907667</t>
  </si>
  <si>
    <t>tonci120</t>
  </si>
  <si>
    <t>https://www.index.hr/oglasi/mercedes-benz-gla-45-amg/oid/3907948</t>
  </si>
  <si>
    <t>Mandaric1</t>
  </si>
  <si>
    <t>45 AMG</t>
  </si>
  <si>
    <t>https://www.index.hr/oglasi/audi-a3-sb-2-0-tdi-black-edition-s-line-virtual-cockpit-full-led-facelift/oid/3907874</t>
  </si>
  <si>
    <t>https://www.index.hr/oglasi/vw-golf-vii-2-0-tsi/oid/3907815</t>
  </si>
  <si>
    <t>Tomislava malisamo</t>
  </si>
  <si>
    <t>2.0 tsi</t>
  </si>
  <si>
    <t>https://www.index.hr/oglasi/mercedes-benz-cla-180-d-7g-tronic-amg-line-night-paket-full-led-novi-model/oid/3907925</t>
  </si>
  <si>
    <t>https://www.index.hr/oglasi/audi-a4-2-0-tdi-110kw-150ks/oid/3907545</t>
  </si>
  <si>
    <t>Zelja3581</t>
  </si>
  <si>
    <t>2.0 TDI 110kw(150ks)</t>
  </si>
  <si>
    <t>https://www.index.hr/oglasi/audi-a3-sb-1-6-tdi-s-tronic-sport-selection-s-line-virtual-cockpit-full-led-facelift/oid/3907966</t>
  </si>
  <si>
    <t>https://www.index.hr/oglasi/mini-one-mini-one/oid/3907822</t>
  </si>
  <si>
    <t>pex2202</t>
  </si>
  <si>
    <t>Mini One</t>
  </si>
  <si>
    <t>https://www.index.hr/oglasi/vw-golf-viii-1-6-tdi-comfortline-acc-navi/oid/3907718</t>
  </si>
  <si>
    <t>VESNAIRIS</t>
  </si>
  <si>
    <t>1.6 TDI Comfortline ACC-NAVI</t>
  </si>
  <si>
    <t>https://www.index.hr/oglasi/mercedes-benz-gla-200-d-dct-8g-tronic-amg-line-full-led-novi-model/oid/3907881</t>
  </si>
  <si>
    <t>https://www.index.hr/oglasi/mercedes-benz-cla-180-d-7g-tronic-sportpaket-amg-line-full-led-facelift/oid/3907953</t>
  </si>
  <si>
    <t>https://www.index.hr/oglasi/kia-stonic-1-2-dpi-lx-urban/oid/3907610</t>
  </si>
  <si>
    <t>https://www.index.hr/oglasi/vw-golf-viii-gte/oid/3907793</t>
  </si>
  <si>
    <t>lav88</t>
  </si>
  <si>
    <t>Gte</t>
  </si>
  <si>
    <t>https://www.index.hr/oglasi/mazda-cx-5-skyactive-2-2-diesel-tvornicko-jamstvo-1-god/oid/3907897</t>
  </si>
  <si>
    <t>tnotbeast@gmail.com</t>
  </si>
  <si>
    <t>Skyactive 2.2 Diesel</t>
  </si>
  <si>
    <t>https://www.index.hr/oglasi/bmw-serija-1-116d-2-0/oid/3907535</t>
  </si>
  <si>
    <t>nokilalumia123</t>
  </si>
  <si>
    <t>https://www.index.hr/oglasi/mercedes-benz-c-220-d-9g-tronic-amg-line-night-paket-virtual-multibeam-led-194-ks-facelift/oid/3907849</t>
  </si>
  <si>
    <t>https://www.index.hr/oglasi/bmw-x1-2-0-d-sdrive-18d-automatik-advantage-led/oid/3907864</t>
  </si>
  <si>
    <t>https://www.index.hr/oglasi/kia-sportage-1-6-t-gdi-ex-fresh/oid/3907631</t>
  </si>
  <si>
    <t>1.6 T-GDi</t>
  </si>
  <si>
    <t>https://www.index.hr/oglasi/mercedes-benz-b-klasa-7g-automatic-2-2cdi/oid/3907830</t>
  </si>
  <si>
    <t>Markoni19</t>
  </si>
  <si>
    <t>7g automatic 2.2cdi</t>
  </si>
  <si>
    <t>https://www.index.hr/oglasi/bmw-serija-3-318d-116000km/oid/3907509</t>
  </si>
  <si>
    <t>Ivan214si</t>
  </si>
  <si>
    <t>https://www.index.hr/oglasi/hyundai-kona-1-0t-gdi-urban-premium-1-vlasnik-nije-uvoz-kupljen-u-hr-samo-77000km-original-seevisna-knjizica-vrhunsko-stanje-novo-novo-novo/oid/3906877</t>
  </si>
  <si>
    <t>1.0T-GDI URBAN PREMIUM</t>
  </si>
  <si>
    <t>06.03.2023</t>
  </si>
  <si>
    <t>https://www.index.hr/oglasi/porsche-panamera-4e-hybrid-gts-optika-58000-km-na-satu/oid/3906786</t>
  </si>
  <si>
    <t>colic777</t>
  </si>
  <si>
    <t>Panamera</t>
  </si>
  <si>
    <t>4E hybrid</t>
  </si>
  <si>
    <t>https://www.index.hr/oglasi/audi-q8-50-tdi-quattro-s-line/oid/3906904</t>
  </si>
  <si>
    <t>50 TDI QUATTRO</t>
  </si>
  <si>
    <t>https://www.index.hr/oglasi/skoda-octavia-1-6-tdi--navigacija-/oid/3907432</t>
  </si>
  <si>
    <t>https://www.index.hr/oglasi/renault-megane-grandtour-1-6-dci-bose/oid/3906847</t>
  </si>
  <si>
    <t>TLMM</t>
  </si>
  <si>
    <t>https://www.index.hr/oglasi/peugeot-308-gt-2-0-bluehdi-180-eat6/oid/3906718</t>
  </si>
  <si>
    <t>Zvone1997</t>
  </si>
  <si>
    <t>GT 2.0 BlueHDi 180 EAT6</t>
  </si>
  <si>
    <t>https://www.index.hr/oglasi/vw-golf-vii-1-6-tdi-comfortline-lounge-android-2016-redizajn/oid/3906901</t>
  </si>
  <si>
    <t>Ajme1nama</t>
  </si>
  <si>
    <t>https://www.index.hr/oglasi/peugeot-3008-2-0-gt/oid/3906770</t>
  </si>
  <si>
    <t>HansSibenik</t>
  </si>
  <si>
    <t>2.0 GT</t>
  </si>
  <si>
    <t>https://www.index.hr/oglasi/peugeot-5008-2-0-bluehdi-180-ks-eat-8/oid/3906942</t>
  </si>
  <si>
    <t>Danijel1206</t>
  </si>
  <si>
    <t>2.0 BlueHdi 180 ks EAT-8</t>
  </si>
  <si>
    <t>https://www.index.hr/oglasi/renault-megane-1-3-tce-limited--navigacija-/oid/3907433</t>
  </si>
  <si>
    <t>https://www.index.hr/oglasi/renault-clio-1-0-benzin/oid/3906675</t>
  </si>
  <si>
    <t>iva.dadic25@gmail.com</t>
  </si>
  <si>
    <t>1,0 benzin</t>
  </si>
  <si>
    <t>https://www.index.hr/oglasi/toyota-aygo-1-0-vvt-i-samo-47000-km-garancija-alu-klima-bluetooth-led-usb-aux/oid/3906642</t>
  </si>
  <si>
    <t>Rexx</t>
  </si>
  <si>
    <t>Toyota Aygo 1.0 VVT-i Alu Klima Bluetooth Led Usb Aux</t>
  </si>
  <si>
    <t>https://www.index.hr/oglasi/bmw-f30-325d/oid/3906865</t>
  </si>
  <si>
    <t>Josipm00</t>
  </si>
  <si>
    <t>325d</t>
  </si>
  <si>
    <t>https://www.index.hr/oglasi/audi-a6-avant-2-0-tdi-ultra-ahk-navi-xenon-klima/oid/3906686</t>
  </si>
  <si>
    <t>fb_10217140843455688</t>
  </si>
  <si>
    <t>https://www.index.hr/oglasi/skoda-octavia-1-6-tdi/oid/3906835</t>
  </si>
  <si>
    <t>damyr26</t>
  </si>
  <si>
    <t>BijelaSvijetlo zelena</t>
  </si>
  <si>
    <t>https://www.index.hr/oglasi/skoda-kodiaq-2-0-tdi-ambition-4x4/oid/3906977</t>
  </si>
  <si>
    <t>zuna221</t>
  </si>
  <si>
    <t>Kodiaq</t>
  </si>
  <si>
    <t>2.0 TDI AMBITION 4X4</t>
  </si>
  <si>
    <t>https://www.index.hr/oglasi/vw-passat-1-6-tdi-dsg/oid/3906715</t>
  </si>
  <si>
    <t>21dado03</t>
  </si>
  <si>
    <t>avid</t>
  </si>
  <si>
    <t>1.6DCI Acenta plus N-connecta,130 PS,Full oprema</t>
  </si>
  <si>
    <t>https://www.index.hr/oglasi/audi-a3-2-0-tdi/oid/3906805</t>
  </si>
  <si>
    <t>ivan.krstanovic</t>
  </si>
  <si>
    <t>https://www.index.hr/oglasi/audi-a6-50-tdi/oid/3906975</t>
  </si>
  <si>
    <t>le0ti</t>
  </si>
  <si>
    <t>https://www.index.hr/oglasi/opel-corsa-1-2/oid/3906668</t>
  </si>
  <si>
    <t>Sofija_P</t>
  </si>
  <si>
    <t>https://www.index.hr/oglasi/peugeot-208-1-2/oid/3906677</t>
  </si>
  <si>
    <t>fb_4295564207184036</t>
  </si>
  <si>
    <t>https://www.index.hr/oglasi/nissan-x-trail-1-3/oid/3906594</t>
  </si>
  <si>
    <t>bicanicmilan12345@gmail.com</t>
  </si>
  <si>
    <t>https://www.index.hr/oglasi/vw-caddy-2-0-tdi/oid/3906585</t>
  </si>
  <si>
    <t>mrsicdujo</t>
  </si>
  <si>
    <t>https://www.index.hr/oglasi/citroen-nemo-biper-fiorino-1-3hdi/oid/3906549</t>
  </si>
  <si>
    <t>Zexel</t>
  </si>
  <si>
    <t>Nemo</t>
  </si>
  <si>
    <t>1.3hdi</t>
  </si>
  <si>
    <t>M&amp;M5454</t>
  </si>
  <si>
    <t>SmeđaZlatna</t>
  </si>
  <si>
    <t>https://www.index.hr/oglasi/bmw-serija-2-gran-tourer-218-d-sport-automatic/oid/3906543</t>
  </si>
  <si>
    <t>Tiho2801</t>
  </si>
  <si>
    <t>218 d sport automatic</t>
  </si>
  <si>
    <t>https://www.index.hr/oglasi/mercedes-benz-c-klasa-220-d-amg-9-g/oid/3906519</t>
  </si>
  <si>
    <t>Martin-Mitrovic</t>
  </si>
  <si>
    <t>220 D AMG 9 G</t>
  </si>
  <si>
    <t>https://www.index.hr/oglasi/bmw-serija-3-gran-turismo-320d/oid/3906481</t>
  </si>
  <si>
    <t>Martin Vuckovic</t>
  </si>
  <si>
    <t>https://www.index.hr/oglasi/volvo-xc60-d4-fwd-reg-01-2024/oid/3906236</t>
  </si>
  <si>
    <t>D4 FWD</t>
  </si>
  <si>
    <t>https://www.index.hr/oglasi/bmw-x1-sdrive18d-automatik-m-paket-navi-panorama-kamera-alu-18/oid/3906298</t>
  </si>
  <si>
    <t>https://www.index.hr/oglasi/kia-rio-1-2-dpi-lx-champion/oid/3906494</t>
  </si>
  <si>
    <t>1.2 DPi LX CHAMPION</t>
  </si>
  <si>
    <t>https://www.index.hr/oglasi/audi-q5-2-0-tdi-sport/oid/3906488</t>
  </si>
  <si>
    <t>maxima</t>
  </si>
  <si>
    <t>https://www.index.hr/oglasi/vw-passat-variant-2-0-tdi-140kw-2016-god/oid/3906513</t>
  </si>
  <si>
    <t>pavlica.gojko@gmail.com</t>
  </si>
  <si>
    <t>2.0 TDI 140KW 2016.GOD</t>
  </si>
  <si>
    <t>https://www.index.hr/oglasi/bmw-840-d-coupe-xdrive-m-sportpaket-shadow-line-virtual-cockpit-320-ks/oid/3906011</t>
  </si>
  <si>
    <t>840 D</t>
  </si>
  <si>
    <t>https://www.index.hr/oglasi/vw-golf-vii-1-6-tdi-r-line-comfortline-masaza-webasto-kao-nov/oid/3906129</t>
  </si>
  <si>
    <t>Kmag</t>
  </si>
  <si>
    <t>1.6 TDI R-Line Comfortline</t>
  </si>
  <si>
    <t>https://www.index.hr/oglasi/opel-corsa-1-4-benzin-plin/oid/3906479</t>
  </si>
  <si>
    <t>1.4 benzin + plin</t>
  </si>
  <si>
    <t>https://www.index.hr/oglasi/citroen-c3-picasso-1-6-hdi/oid/3906220</t>
  </si>
  <si>
    <t>C3 Picasso</t>
  </si>
  <si>
    <t>https://www.index.hr/oglasi/vw-passat-variant-1-6tdi/oid/3906229</t>
  </si>
  <si>
    <t>lacky1</t>
  </si>
  <si>
    <t>https://www.index.hr/oglasi/bmw-serija-320d-230ks-m-paket-unutra-i-vani-automatik/oid/3906007</t>
  </si>
  <si>
    <t>ADRIANA2222</t>
  </si>
  <si>
    <t>https://www.index.hr/oglasi/vw-golf-vii-variant-1-6-tdi/oid/3906292</t>
  </si>
  <si>
    <t>variant 1.6 tdi</t>
  </si>
  <si>
    <t>https://www.index.hr/oglasi/dacia-sandero-1-5dci/oid/3906440</t>
  </si>
  <si>
    <t>torcida.stupa@gmail.com</t>
  </si>
  <si>
    <t>https://www.index.hr/oglasi/peugeot-2008-1-6-ehdi-style/oid/3906155</t>
  </si>
  <si>
    <t>kile1702</t>
  </si>
  <si>
    <t>1.6 EHDI STYLE</t>
  </si>
  <si>
    <t>https://www.index.hr/oglasi/vw-golf-vii-gtd/oid/3906161</t>
  </si>
  <si>
    <t>Jadranko70</t>
  </si>
  <si>
    <t>https://www.index.hr/oglasi/mercedes-benz-a-klasa-a180/oid/3905953</t>
  </si>
  <si>
    <t>karminoloker@gmail.com</t>
  </si>
  <si>
    <t>A180</t>
  </si>
  <si>
    <t>https://www.index.hr/oglasi/ford-fiesta-1-25-16v/oid/3906270</t>
  </si>
  <si>
    <t>stretkas</t>
  </si>
  <si>
    <t>1.25 16v</t>
  </si>
  <si>
    <t>https://www.index.hr/oglasi/mercedes-benz-e-klasa-220-d-avantgarde-amg-gtr-reg-do-06-23/oid/3906148</t>
  </si>
  <si>
    <t>totpetar</t>
  </si>
  <si>
    <t>220 D AVANTGARDE</t>
  </si>
  <si>
    <t>https://www.index.hr/oglasi/opel-astra-1-6-cdti---nije-uvoz/oid/3905777</t>
  </si>
  <si>
    <t>https://www.index.hr/oglasi/mazda-6-sport-combi-2-2-skyactive/oid/3905440</t>
  </si>
  <si>
    <t>Leon kumric</t>
  </si>
  <si>
    <t>https://www.index.hr/oglasi/ford-focus-1-6-tdci-85kw-titanium/oid/3905421</t>
  </si>
  <si>
    <t>Ford2201</t>
  </si>
  <si>
    <t>1.6 TDCI 85kw TITANIUM</t>
  </si>
  <si>
    <t>https://www.index.hr/oglasi/vw-passat-variant-1-4-comfortline/oid/3905417</t>
  </si>
  <si>
    <t>Sifra</t>
  </si>
  <si>
    <t>1.4 COMFORTLINE</t>
  </si>
  <si>
    <t>https://www.index.hr/oglasi/bmw-serija-3-316d-sportline/oid/3905416</t>
  </si>
  <si>
    <t>Bmw 3, 316d SPORTLINE, 2.0</t>
  </si>
  <si>
    <t>https://www.index.hr/oglasi/seat-ateca-1-6-tdi/oid/3905419</t>
  </si>
  <si>
    <t>Marty 2811</t>
  </si>
  <si>
    <t>https://www.index.hr/oglasi/mitsubishi-outlander-2-2-di-d-intense/oid/3905423</t>
  </si>
  <si>
    <t>Outlander</t>
  </si>
  <si>
    <t>2.2 DI-D Intense</t>
  </si>
  <si>
    <t>https://www.index.hr/oglasi/vw-golf-vi-1-6-tdi-comfort-105-ks/oid/3905216</t>
  </si>
  <si>
    <t>1,6 tdi Comfort 105 ks</t>
  </si>
  <si>
    <t>https://www.index.hr/oglasi/peugeot-508-2-0-hdi--navigacija-/oid/3905776</t>
  </si>
  <si>
    <t>https://www.index.hr/oglasi/renault-clio-1-0-tce-90ks/oid/3905774</t>
  </si>
  <si>
    <t>https://www.index.hr/oglasi/vw-passat-2-0-tdi-dsg/oid/3905327</t>
  </si>
  <si>
    <t>Ybag</t>
  </si>
  <si>
    <t>2,0 TDI DSG</t>
  </si>
  <si>
    <t>https://www.index.hr/oglasi/dacia-sandero-0-9-tce-lpg/oid/3901650</t>
  </si>
  <si>
    <t>laki2410</t>
  </si>
  <si>
    <t>https://www.index.hr/oglasi/mazda-6-sport-combi-c150-2015-2-2-diesel-150ks/oid/3905273</t>
  </si>
  <si>
    <t>Draco</t>
  </si>
  <si>
    <t>C150 , Mazda6 karavan 2.2 diesel 150Ks</t>
  </si>
  <si>
    <t>https://www.index.hr/oglasi/vw-passat-1-6-tdi-bmt-dsg-trendline-u-sustavu-pdv-a-registriran-08-2023/oid/3901620</t>
  </si>
  <si>
    <t>https://www.index.hr/oglasi/alfa-romeo-stelvio/oid/3901657</t>
  </si>
  <si>
    <t>kolarić</t>
  </si>
  <si>
    <t>https://www.index.hr/oglasi/audi-q2-1-6-d-stronic/oid/3905099</t>
  </si>
  <si>
    <t>oglasnik@km-comp.hr</t>
  </si>
  <si>
    <t>1.6 d stronic</t>
  </si>
  <si>
    <t>https://www.index.hr/oglasi/audi-a4-2-0-tdi/oid/3905130</t>
  </si>
  <si>
    <t>myhouse</t>
  </si>
  <si>
    <t>https://www.index.hr/oglasi/renault-megane-1-5dci/oid/3905225</t>
  </si>
  <si>
    <t>Racoon</t>
  </si>
  <si>
    <t>https://www.index.hr/oglasi/vw-golf-vii-1-0-tsi-dsg/oid/3905090</t>
  </si>
  <si>
    <t>Petar9005</t>
  </si>
  <si>
    <t>1.0 TSI DSG</t>
  </si>
  <si>
    <t>https://www.index.hr/oglasi/ford-mondeo-20-tdci/oid/3901664</t>
  </si>
  <si>
    <t>bp1980</t>
  </si>
  <si>
    <t>20 TDCI</t>
  </si>
  <si>
    <t>https://www.index.hr/oglasi/bmw-coupe-serija-2-220d-58000-km/oid/3901665</t>
  </si>
  <si>
    <t>željko kolar</t>
  </si>
  <si>
    <t>https://www.index.hr/oglasi/mazda-cx-5-2-2-skyactive-d-awd-automatik-revolution-top/oid/3901629</t>
  </si>
  <si>
    <t>2.2 SKYACTIVE-D</t>
  </si>
  <si>
    <t>https://www.index.hr/oglasi/peugeot-308-1-6-hdi/oid/3905169</t>
  </si>
  <si>
    <t>Toma 1995</t>
  </si>
  <si>
    <t>1.6 Hdi</t>
  </si>
  <si>
    <t>https://www.index.hr/oglasi/dacia-logan-0-9-tce-90-plin/oid/3901549</t>
  </si>
  <si>
    <t>igordabo1@gmail.com</t>
  </si>
  <si>
    <t>0.9tdi</t>
  </si>
  <si>
    <t>https://www.index.hr/oglasi/vw-cc-2-0tdi-rline/oid/3905300</t>
  </si>
  <si>
    <t>jakovic123@hotmail.com</t>
  </si>
  <si>
    <t>2.0TDI Rline</t>
  </si>
  <si>
    <t>https://www.index.hr/oglasi/bmw-116d-2017-god-redizajn-navi-led/oid/3901536</t>
  </si>
  <si>
    <t>josip.keser212@hotmail.com</t>
  </si>
  <si>
    <t>https://www.index.hr/oglasi/citroen-c3-1-6-hdi-izvrsna-prilika-registriran-do-12-2023/oid/3905181</t>
  </si>
  <si>
    <t>Mozartina10</t>
  </si>
  <si>
    <t>https://www.index.hr/oglasi/vw-t-roc-1-0-tsi-design-44500km/oid/3901595</t>
  </si>
  <si>
    <t>orebic987</t>
  </si>
  <si>
    <t>1.0 TSI Design</t>
  </si>
  <si>
    <t>https://www.index.hr/oglasi/renault-clio-grandtour-1-5-dci/oid/3905223</t>
  </si>
  <si>
    <t>D4do</t>
  </si>
  <si>
    <t>https://www.index.hr/oglasi/peugeot-208-1-6-gti-100-000-km-servisna-garancija-reg-1-god/oid/3901496</t>
  </si>
  <si>
    <t>1.6 GTI</t>
  </si>
  <si>
    <t>https://www.index.hr/oglasi/mini-cooper-1-5-chili-aut-panorama-prof-navi-led-head-up/oid/3901531</t>
  </si>
  <si>
    <t>1.5 Chili Automatic</t>
  </si>
  <si>
    <t>https://www.index.hr/oglasi/citroen-c3-1-6-bluehdi-shine-buisness-s-s-top-stanje-reg/oid/3901487</t>
  </si>
  <si>
    <t>https://www.index.hr/oglasi/2016-volkswagen-passat-comfortline-1-6-120-ks/oid/3901401</t>
  </si>
  <si>
    <t>zocy</t>
  </si>
  <si>
    <t>https://www.index.hr/oglasi/ford-grand-c-max-1-5-tdci-navigacija-park-senz-business-7-sjedala/oid/3901430</t>
  </si>
  <si>
    <t>https://www.index.hr/oglasi/bmw-serija-1-118d-m-paket-tvornicki-kao-nov-full-oprema-top-stanje/oid/3901260</t>
  </si>
  <si>
    <t>l.n.b.cars</t>
  </si>
  <si>
    <t>https://www.index.hr/oglasi/bmw-serija-2-220d-135kw-m-sport-paket-njemacke-table/oid/3901330</t>
  </si>
  <si>
    <t>Turbomalidisel</t>
  </si>
  <si>
    <t>220D 135kw M sport paket NJEMAČKE TABLE</t>
  </si>
  <si>
    <t>https://www.index.hr/oglasi/audi-a6-3-0-tdi-quattro-s-line-top-stanje-reg-god-dana-bose/oid/3901257</t>
  </si>
  <si>
    <t>https://www.index.hr/oglasi/bmw-serija-5-2-0dizel/oid/3901236</t>
  </si>
  <si>
    <t>melany</t>
  </si>
  <si>
    <t>2.0dizel</t>
  </si>
  <si>
    <t>https://www.index.hr/oglasi/mercedes-benz-gla-mercedes-gla-200-cdi-4-matic/oid/3900419</t>
  </si>
  <si>
    <t>Fabijan1994</t>
  </si>
  <si>
    <t>Mercedes GLA 200 CDI 4 Matic</t>
  </si>
  <si>
    <t>02.03.2023</t>
  </si>
  <si>
    <t>https://www.index.hr/oglasi/renault-clio-limited-energy-dci-75/oid/3901038</t>
  </si>
  <si>
    <t>https://www.index.hr/oglasi/audi-a4-2-0-tdi/oid/3900389</t>
  </si>
  <si>
    <t>Cro1996</t>
  </si>
  <si>
    <t>https://www.index.hr/oglasi/bmw-f32-m-performance-xdrive/oid/3900405</t>
  </si>
  <si>
    <t>ap-rijeka</t>
  </si>
  <si>
    <t>M Performance Xdrive</t>
  </si>
  <si>
    <t>https://www.index.hr/oglasi/bmw-x1-automatik-reg-1-g-kasko-pro-samo-143tkm/oid/3900414</t>
  </si>
  <si>
    <t>PovoljnaProdajaST</t>
  </si>
  <si>
    <t>AUTOMATIK REG1. GOD KASKO PRO SAMO 143TKM</t>
  </si>
  <si>
    <t>https://www.index.hr/oglasi/peugeot-2008-1-2-puretech-aut--gt-line-110-ks--led-pano-kam-tem/oid/3901013</t>
  </si>
  <si>
    <t>https://www.index.hr/oglasi/skoda-superb-combi-1-6-tdi-ambit-120-ks--tem-shz-navi-dab/oid/3901020</t>
  </si>
  <si>
    <t>https://www.index.hr/oglasi/mercedes-benz-c-klasa-coupe-220-cdi-amg/oid/3900166</t>
  </si>
  <si>
    <t>Gorky220</t>
  </si>
  <si>
    <t>https://www.index.hr/oglasi/renault-scenic-1-6dci/oid/3900175</t>
  </si>
  <si>
    <t>Mirkokr12</t>
  </si>
  <si>
    <t>https://www.index.hr/oglasi/vw-golf-vii-1-6-tdi-bmt-top-stanje-alu-18-jedinstven/oid/3900264</t>
  </si>
  <si>
    <t>TeoM123</t>
  </si>
  <si>
    <t>https://www.index.hr/oglasi/vw-passat-variant-2-0-tdi-dsg/oid/3900246</t>
  </si>
  <si>
    <t>https://www.index.hr/oglasi/peugeot-5008-gt-1-2-puretech-aut--131-ks--7-sjedala-pano-kam-virt/oid/3901011</t>
  </si>
  <si>
    <t>https://www.index.hr/oglasi/mazda-6-sport-combi-2-2d-revolution-automatik-reg-1god-max-oprema-zamjena/oid/3900303</t>
  </si>
  <si>
    <t>dadotdi@gmail.com</t>
  </si>
  <si>
    <t>2.2d Revolution Automatik</t>
  </si>
  <si>
    <t>https://www.index.hr/oglasi/porsche-taycan-476-ks--zracni-pano-kam-acc-bose-chrono/oid/3901019</t>
  </si>
  <si>
    <t>https://www.index.hr/oglasi/audi-a8-3-0-tdi/oid/3901039</t>
  </si>
  <si>
    <t>https://www.index.hr/oglasi/opel-astra-karavan-1-6-cdti/oid/3901034</t>
  </si>
  <si>
    <t>https://www.index.hr/oglasi/nissan-qashqai-1-6-dci-360-premier-limited-edition-4x4-full/oid/3900262</t>
  </si>
  <si>
    <t>Valjek</t>
  </si>
  <si>
    <t>Nissan Qashqai 1.6.dci 360**PREMIER LIMITED EDITION**4X4 FULL!!!</t>
  </si>
  <si>
    <t>https://www.index.hr/oglasi/porsche-taycan-476-ks--led-kam-shz/oid/3901016</t>
  </si>
  <si>
    <t>https://www.index.hr/oglasi/mini-cooper-1-6-d-85kw-115ks-6-brzina-novi-model-2015-original-stanje-kao-nov/oid/3899945</t>
  </si>
  <si>
    <t>starilisac</t>
  </si>
  <si>
    <t>1,6 D, 85KW/115KS, MODEL 2015</t>
  </si>
  <si>
    <t>https://www.index.hr/oglasi/peugeot-5008-2-0-bluehdi-150-s-s-active/oid/3901006</t>
  </si>
  <si>
    <t>https://www.index.hr/oglasi/opel-astra-1-7-cdti/oid/3900019</t>
  </si>
  <si>
    <t>smladens</t>
  </si>
  <si>
    <t>https://www.index.hr/oglasi/renault-twingo-sce-70-45-000-km/oid/3900065</t>
  </si>
  <si>
    <t>https://www.index.hr/oglasi/suzuki-ignis-1-2-dj-shvs-5dr-flash-full-oprema-blagi-hibrid-shvs/oid/3899984</t>
  </si>
  <si>
    <t>dijgol90</t>
  </si>
  <si>
    <t>1.2 DJ SHVS 5DR flash (Full oprema) / Blagi hibrid (SHVS)</t>
  </si>
  <si>
    <t>https://www.index.hr/oglasi/mazda-cx-5-skyactiv-cd-150-2-2l-6-mt-attraction/oid/3900152</t>
  </si>
  <si>
    <t>cukor</t>
  </si>
  <si>
    <t>SKYACTIV CD 150 2,2L - 6 MT/ ATTRACTION</t>
  </si>
  <si>
    <t>https://www.index.hr/oglasi/hyundai-tucson-1-7-crdi/oid/3900029</t>
  </si>
  <si>
    <t>Roby2211</t>
  </si>
  <si>
    <t>1.7 Crdi</t>
  </si>
  <si>
    <t>https://www.index.hr/oglasi/ford-c-max-1-0-ecoboost/oid/3900057</t>
  </si>
  <si>
    <t>Purgi</t>
  </si>
  <si>
    <t>https://www.index.hr/oglasi/porsche-taycan-4s--571-ks--zracni-kam-acc-shz-burm/oid/3901025</t>
  </si>
  <si>
    <t>https://www.index.hr/oglasi/bmw-x3-3-0-xdrive-195kw-265ks-x-line-top-model-2019-kao-novi/oid/3899828</t>
  </si>
  <si>
    <t>bronzani4</t>
  </si>
  <si>
    <t>3.0 D, XDRIVE, 195KW/265KS</t>
  </si>
  <si>
    <t>https://www.index.hr/oglasi/peugeot-3008-2-0-bluehdi-gtline-180-ks-samo-69-000km-servisna-knjiga-registiran-do-12-2023/oid/3899929</t>
  </si>
  <si>
    <t>snjezanak79@gmail.com</t>
  </si>
  <si>
    <t>2.0 BlueHDI GTLine, 180 KS, SAMO 69.000km-SERVISNA KNJIGA,REGISTIRAN DO 12/2023</t>
  </si>
  <si>
    <t>https://www.index.hr/oglasi/peugeot-5008-1-6-ehdi-servisna-tempomat-odlican/oid/3899778</t>
  </si>
  <si>
    <t>1,6 eHDi</t>
  </si>
  <si>
    <t>https://www.index.hr/oglasi/audi-q3-2-0-tdi-2017/oid/3899866</t>
  </si>
  <si>
    <t>Popeye</t>
  </si>
  <si>
    <t>https://www.index.hr/oglasi/porsche-taycan-turbo-s-cross-turismo-761-ks--zracni-head-360-acc-burm-4xshz/oid/3901021</t>
  </si>
  <si>
    <t>https://www.index.hr/oglasi/bmw-x1-2014g-automatik-xenon-zamjena-leasing-rate-navi/oid/3899924</t>
  </si>
  <si>
    <t>sDRIVE16d</t>
  </si>
  <si>
    <t>https://www.index.hr/oglasi/peugeot-508-1-6hdi/oid/3899704</t>
  </si>
  <si>
    <t>Miro21</t>
  </si>
  <si>
    <t>https://www.index.hr/oglasi/ford-mondeo-karavan-1-5-cdti/oid/3899771</t>
  </si>
  <si>
    <t>alenvelja</t>
  </si>
  <si>
    <t>https://www.index.hr/oglasi/vw-golf-vii-1-6-tdi-bmt-lounge/oid/3899758</t>
  </si>
  <si>
    <t>flag</t>
  </si>
  <si>
    <t>1,6 TDI BMT Lounge</t>
  </si>
  <si>
    <t>https://www.index.hr/oglasi/vw-passat-2-0-tdi-bmt/oid/3899848</t>
  </si>
  <si>
    <t>Normy</t>
  </si>
  <si>
    <t>https://www.index.hr/oglasi/bmw-serija-5-525d-tvornicki-m-paket-veliki-servis-siber-f1-head-up/oid/3899706</t>
  </si>
  <si>
    <t>https://www.index.hr/oglasi/seat-leon-2-0-tdi-dsg/oid/3899691</t>
  </si>
  <si>
    <t>aamigo</t>
  </si>
  <si>
    <t>https://www.index.hr/oglasi/toyota-rav4-2-0-d-4d-peugeot-308-1-6-hdi-navi-camera-do-36-rata-preko-kartica-leasing/oid/3899753</t>
  </si>
  <si>
    <t>https://www.index.hr/oglasi/toyota-yaris-1-5-hybrid-vvt-i-lpg-plin/oid/3899635</t>
  </si>
  <si>
    <t>t.a.m.a.r.i.s</t>
  </si>
  <si>
    <t>1.5 hybrid VVT-i</t>
  </si>
  <si>
    <t>https://www.index.hr/oglasi/ford-mondeo-1-6-tdci-reg-cijelu-godinu-odlican-prilika/oid/3899718</t>
  </si>
  <si>
    <t>Falcon</t>
  </si>
  <si>
    <t>1.6 Tdci</t>
  </si>
  <si>
    <t>https://www.index.hr/oglasi/ford-b-max-1-6-tdci-95-ks/oid/3899649</t>
  </si>
  <si>
    <t>stubljancan</t>
  </si>
  <si>
    <t>https://www.index.hr/oglasi/skoda-octavia-combi-1-6-tdi/oid/3899600</t>
  </si>
  <si>
    <t>BILAVER IVAN</t>
  </si>
  <si>
    <t>https://www.index.hr/oglasi/renault-clio-grand-tour-1-5-dci/oid/3899693</t>
  </si>
  <si>
    <t>Grand Tour 1.5 DCI</t>
  </si>
  <si>
    <t>https://www.index.hr/oglasi/vw-golf-vii-1-6-tdi/oid/3899540</t>
  </si>
  <si>
    <t>Rope 11</t>
  </si>
  <si>
    <t>https://www.index.hr/oglasi/skoda-octavia-combi-1-6-tdi-model-2019-led-navigacija-servisna/oid/3899647</t>
  </si>
  <si>
    <t>https://www.index.hr/oglasi/skoda-octavia-1-6tdi/oid/3899572</t>
  </si>
  <si>
    <t>https://www.index.hr/oglasi/ford-edge-vignale/oid/3899524</t>
  </si>
  <si>
    <t>josipl22</t>
  </si>
  <si>
    <t>Edge</t>
  </si>
  <si>
    <t>https://www.index.hr/oglasi/suzuki-swift-1-2-hibrid-karambol/oid/3899427</t>
  </si>
  <si>
    <t>Lepi123</t>
  </si>
  <si>
    <t>1.2 Hibrid</t>
  </si>
  <si>
    <t>https://www.index.hr/oglasi/renault-clio-0-9-tce/oid/3899480</t>
  </si>
  <si>
    <t>0.9 TCe</t>
  </si>
  <si>
    <t>https://www.index.hr/oglasi/renault-clio-limited-energy-dci-75/oid/3899293</t>
  </si>
  <si>
    <t>https://www.index.hr/oglasi/vw-golf-vii-2-0-tdi-dsg/oid/3898776</t>
  </si>
  <si>
    <t>Velimir1987</t>
  </si>
  <si>
    <t>2.0 TDI, DSG</t>
  </si>
  <si>
    <t>https://www.index.hr/oglasi/opel-zafira-1-6cdti-88-kw-ecoflex-startstop-euro-6/oid/3899404</t>
  </si>
  <si>
    <t>box1</t>
  </si>
  <si>
    <t>1.6CDTI 88.KW EcoFlex StartStop Euro 6</t>
  </si>
  <si>
    <t>https://www.index.hr/oglasi/mazda-6-at-cd175-revolution-top/oid/3899294</t>
  </si>
  <si>
    <t>https://www.index.hr/oglasi/vw-t-roc-2-0-tdi-dsg-4m--iq-drive-150-ks--pano-led-acc-shz/oid/3899306</t>
  </si>
  <si>
    <t>https://www.index.hr/oglasi/mazda-6-at-cd175-revolution-top/oid/3899295</t>
  </si>
  <si>
    <t>https://www.index.hr/oglasi/ford-focus-1-5-tdci/oid/3899325</t>
  </si>
  <si>
    <t>https://www.index.hr/oglasi/opel-meriva-1-6-cdti/oid/3898428</t>
  </si>
  <si>
    <t>markop2</t>
  </si>
  <si>
    <t>https://www.index.hr/oglasi/vw-passat-var--2-0-tdi-highl-150-ks--acc-massa-4xshz/oid/3899298</t>
  </si>
  <si>
    <t>https://www.index.hr/oglasi/bmw-x2-sdrive-20i-aut--m-sport-x-192-ks--pano-head-led-acc-shz/oid/3899299</t>
  </si>
  <si>
    <t>https://www.index.hr/oglasi/audi-a3-35tfsi-s-tronic-s-line--navigacija-led-kamera-/oid/3899323</t>
  </si>
  <si>
    <t>https://www.index.hr/oglasi/fiat-tipo-1-4/oid/3898554</t>
  </si>
  <si>
    <t>kiki9374@net.hr</t>
  </si>
  <si>
    <t>https://www.index.hr/oglasi/peugeot-3008-1-6-hdi-kao-nov-zamjena-za-motocikl-auto/oid/3898751</t>
  </si>
  <si>
    <t>valvo</t>
  </si>
  <si>
    <t>LjubičastaPlava</t>
  </si>
  <si>
    <t>https://www.index.hr/oglasi/mercedes-benz-c200-benzin-135kw-automatik-amg-58000-km/oid/3898252</t>
  </si>
  <si>
    <t>berka991</t>
  </si>
  <si>
    <t>220d M-Gran Tourer</t>
  </si>
  <si>
    <t>https://www.index.hr/oglasi/mercedes-benz-b-klasa-1-8cdi-80kw-sport-front-assist-crni-krov-buseni-diskovi/oid/3898687</t>
  </si>
  <si>
    <t>brnakis</t>
  </si>
  <si>
    <t>1.8cdi 80kw,Sport,Front assist,crni krov,bušeni diskovi.....</t>
  </si>
  <si>
    <t>https://www.index.hr/oglasi/seat-ateca-2-0-tdi-85-kw-23-009km-tvornicko-jamstvo/oid/3898700</t>
  </si>
  <si>
    <t>Maja1009</t>
  </si>
  <si>
    <t>https://www.index.hr/oglasi/audi-a5-sportback/oid/3898760</t>
  </si>
  <si>
    <t>ante74</t>
  </si>
  <si>
    <t>Sportback</t>
  </si>
  <si>
    <t>https://www.index.hr/oglasi/opel-astra-1-6-cdti-enjoy/oid/3898609</t>
  </si>
  <si>
    <t>tdraca</t>
  </si>
  <si>
    <t>1.6 cdti enjoy</t>
  </si>
  <si>
    <t>https://www.index.hr/oglasi/vw-passat-var--2-0-tdi-dsg-highl-150-ks--led-acc-shz-kuka/oid/3899307</t>
  </si>
  <si>
    <t>https://www.index.hr/oglasi/nissan-x-trail-1-6-dci-connecta-bose/oid/3898288</t>
  </si>
  <si>
    <t>mmarko</t>
  </si>
  <si>
    <t>https://www.index.hr/oglasi/opel-astra-1-7-cdti/oid/3898157</t>
  </si>
  <si>
    <t>nzubak</t>
  </si>
  <si>
    <t>https://www.index.hr/oglasi/smart-forfour-1-0-b-w/oid/3898234</t>
  </si>
  <si>
    <t>Nimalo</t>
  </si>
  <si>
    <t>1.0 B&amp;W</t>
  </si>
  <si>
    <t>https://www.index.hr/oglasi/renault-scenic-1-5-dci/oid/3898705</t>
  </si>
  <si>
    <t>fb_10211201305967442</t>
  </si>
  <si>
    <t>https://www.index.hr/oglasi/vw-polo-1-0/oid/3898159</t>
  </si>
  <si>
    <t>SLmotors</t>
  </si>
  <si>
    <t>https://www.index.hr/oglasi/vw-golf-vii-1-6-tdi/oid/3897939</t>
  </si>
  <si>
    <t>Jozo0000</t>
  </si>
  <si>
    <t>https://www.index.hr/oglasi/renault-megane-1-5-110ks/oid/3898135</t>
  </si>
  <si>
    <t>Alenvlasic</t>
  </si>
  <si>
    <t>1.5 110ks</t>
  </si>
  <si>
    <t>https://www.index.hr/oglasi/audi-a8-l-4-2tdi/oid/3897971</t>
  </si>
  <si>
    <t>L 4.2TDI</t>
  </si>
  <si>
    <t>https://www.index.hr/oglasi/hyundai-i30-1-6-crdi-81kw/oid/3894372</t>
  </si>
  <si>
    <t>Laktas</t>
  </si>
  <si>
    <t>1.6 crd 81kw</t>
  </si>
  <si>
    <t>27.02.2023</t>
  </si>
  <si>
    <t>https://www.index.hr/oglasi/vw-golf-vii-1-6-tdi-allstar/oid/3898146</t>
  </si>
  <si>
    <t>Vice1005</t>
  </si>
  <si>
    <t>https://www.index.hr/oglasi/citroen-c3-1-4-hdi/oid/3898026</t>
  </si>
  <si>
    <t>https://www.index.hr/oglasi/peugeot-308-1-6-hdi/oid/3894246</t>
  </si>
  <si>
    <t>Egal</t>
  </si>
  <si>
    <t>https://www.index.hr/oglasi/opel-insignia-opel-insignia-1-6-cdti-innovation-led-navi-pdc-alu-jamstvo-rezervirano/oid/3894286</t>
  </si>
  <si>
    <t>Opel Insignia 1,6 CDTI Innovation - LED*NAVI*PDC*ALU*JAMSTVO - REZERVIRANO!</t>
  </si>
  <si>
    <t>https://www.index.hr/oglasi/skoda-octavia-combi-skoda-octavia-combi-1-6-tdi-dsg-led-navi-alu-tempomat-pdc/oid/3894293</t>
  </si>
  <si>
    <t>Škoda Octavia Combi 1,6 TDI DSG - LED*NAVI*ALU*TEMPOMAT*PDC</t>
  </si>
  <si>
    <t>https://www.index.hr/oglasi/mini-cooper-2000-cc-125-kw/oid/3894077</t>
  </si>
  <si>
    <t>nikica1peric@gmail.com</t>
  </si>
  <si>
    <t>2000 cc 125 kw</t>
  </si>
  <si>
    <t>https://www.index.hr/oglasi/mazda-cx-5-2-2-cd-150-ks-center-line-registriran-1-g/oid/3894151</t>
  </si>
  <si>
    <t>Cara123</t>
  </si>
  <si>
    <t>2.2, CD 150 ks</t>
  </si>
  <si>
    <t>https://www.index.hr/oglasi/vw-passat-variant-vw-passat-variant-1-6-tdi-r-line-panorama-alu-pdc-navi-jamstvo/oid/3894273</t>
  </si>
  <si>
    <t>VW Passat Variant 1,6 TDI R LINE - PANORAMA*ALU*PDC*NAVI*JAMSTVO</t>
  </si>
  <si>
    <t>https://www.index.hr/oglasi/vw-touareg-3-0-v6-tdi-4motion-r-line-full-u-pdv-u-hr-auto-leasing/oid/3894064</t>
  </si>
  <si>
    <t>patrik.031</t>
  </si>
  <si>
    <t>VW TOUAREG 3.0 V6 TDI 4Motion R-Line</t>
  </si>
  <si>
    <t>https://www.index.hr/oglasi/toyota-c-hr-1-8-hsd/oid/3894202</t>
  </si>
  <si>
    <t>antonio2612</t>
  </si>
  <si>
    <t>1.8 HSD</t>
  </si>
  <si>
    <t>https://www.index.hr/oglasi/bmw-530e-aut--sport-line-hybrid-252-ks--shadow-kam-virt/oid/3893888</t>
  </si>
  <si>
    <t>https://www.index.hr/oglasi/mercedes-benz-cls-350-cdi-4matic-amg-odlican-zamjena/oid/3894097</t>
  </si>
  <si>
    <t>350 cdi 4matic Amg</t>
  </si>
  <si>
    <t>https://www.index.hr/oglasi/mercedes-c-250d-9g--avantg-204-ks--exclusive-led-shz-comand-memo-18-/oid/3893886</t>
  </si>
  <si>
    <t>https://www.index.hr/oglasi/volvo-xc60-d3-momen-pro-150-ks--virt-led-kam-shz-tem/oid/3893887</t>
  </si>
  <si>
    <t>https://www.index.hr/oglasi/dacia-logan-1-0-sce-75-essential/oid/3893905</t>
  </si>
  <si>
    <t>https://www.index.hr/oglasi/mercedes-c-220d-t-7g--amg-line-170-ks--led-shz-comand-park/oid/3893901</t>
  </si>
  <si>
    <t>https://www.index.hr/oglasi/volvo-v40-d2-1-6-115-konja-134-000-km/oid/3893496</t>
  </si>
  <si>
    <t>Zdravko_I</t>
  </si>
  <si>
    <t>D2 1.6; 115 konja; 134.000 km</t>
  </si>
  <si>
    <t>https://www.index.hr/oglasi/audi-a4-avant-2-0-tdi-2014-g-176tkm-reg-10-23/oid/3893600</t>
  </si>
  <si>
    <t>Deanfrlan</t>
  </si>
  <si>
    <t>https://www.index.hr/oglasi/bmw-serija-1-118d-2017/oid/3893489</t>
  </si>
  <si>
    <t>leoncvrtila</t>
  </si>
  <si>
    <t>https://www.index.hr/oglasi/dacia-logan-1-0-sce-75-essential/oid/3893903</t>
  </si>
  <si>
    <t>https://www.index.hr/oglasi/mazda-cx-3-1-5skyactiv-d/oid/3893579</t>
  </si>
  <si>
    <t>Blažević</t>
  </si>
  <si>
    <t>1.5skyactiv-d</t>
  </si>
  <si>
    <t>https://www.index.hr/oglasi/dacia-logan-1-0-sce-75-essential/oid/3893904</t>
  </si>
  <si>
    <t>https://www.index.hr/oglasi/seat-ateca-1-4-tsi-style-dsg-7/oid/3893383</t>
  </si>
  <si>
    <t>D3455</t>
  </si>
  <si>
    <t>1,4 TSI Style DSG 7</t>
  </si>
  <si>
    <t>https://www.index.hr/oglasi/vw-passat-variant-2-0-tdi-bmt-dsg-panorama-krov-navi-2xpdc/oid/3893425</t>
  </si>
  <si>
    <t>2,0 TDI BMT DSG,panorama krov,navi,2xpdc</t>
  </si>
  <si>
    <t>https://www.index.hr/oglasi/vw-passat-2-0-tdi/oid/3893478</t>
  </si>
  <si>
    <t>Jaguar 1979</t>
  </si>
  <si>
    <t>https://www.index.hr/oglasi/ford-fiesta-1-0-ecoboost-96kw-titanium-full/oid/3893473</t>
  </si>
  <si>
    <t>ChrisN767</t>
  </si>
  <si>
    <t>https://www.index.hr/oglasi/bmw-serija-5-gran-turismo-530d/oid/3893358</t>
  </si>
  <si>
    <t>Marijana2610</t>
  </si>
  <si>
    <t>https://www.index.hr/oglasi/skoda-octavia-1-6-tdi-nije-uvoz/oid/3892978</t>
  </si>
  <si>
    <t>Alibabac</t>
  </si>
  <si>
    <t>https://www.index.hr/oglasi/renault-clio-iv-luxe-0-9-tce-energy/oid/3892801</t>
  </si>
  <si>
    <t>Duško D</t>
  </si>
  <si>
    <t>0,9 TCE ENERGY</t>
  </si>
  <si>
    <t>https://www.index.hr/oglasi/volvo-v40-volvo-v40-d4/oid/3893106</t>
  </si>
  <si>
    <t>josipvk91</t>
  </si>
  <si>
    <t>Volvo V40 D4</t>
  </si>
  <si>
    <t>https://www.index.hr/oglasi/mercedes-benz-c-klasa-c180d-exclusive/oid/3893153</t>
  </si>
  <si>
    <t>Ivan44412</t>
  </si>
  <si>
    <t>C180d Exclusive</t>
  </si>
  <si>
    <t>https://www.index.hr/oglasi/mazda-cx-5-cd150-2-2/oid/3892869</t>
  </si>
  <si>
    <t>HHarjac1</t>
  </si>
  <si>
    <t>CD150</t>
  </si>
  <si>
    <t>https://www.index.hr/oglasi/ford-ranger-2-2-tdci-d-cab/oid/3892663</t>
  </si>
  <si>
    <t>Perkić</t>
  </si>
  <si>
    <t>2.2 TDCI. D. CAB</t>
  </si>
  <si>
    <t>babicsanja270@gmail.com</t>
  </si>
  <si>
    <t>ninopz81</t>
  </si>
  <si>
    <t>https://www.index.hr/oglasi/fiat-tipo-1-4-karavan-bijeli/oid/3893098</t>
  </si>
  <si>
    <t>TanjaTipo</t>
  </si>
  <si>
    <t>https://www.index.hr/oglasi/citroen-c-elysee-1-6-hdi-hr-auto-reg-6-2023/oid/3893340</t>
  </si>
  <si>
    <t>ZAGI60</t>
  </si>
  <si>
    <t>https://www.index.hr/oglasi/ford-focus-karavan-1-0-eco/oid/3892910</t>
  </si>
  <si>
    <t>zokacar</t>
  </si>
  <si>
    <t>1,0 eco</t>
  </si>
  <si>
    <t>https://www.index.hr/oglasi/opel-insignia-2-0-ctdi/oid/3893221</t>
  </si>
  <si>
    <t>ModiaX</t>
  </si>
  <si>
    <t>2.0 CTDI</t>
  </si>
  <si>
    <t>https://www.index.hr/oglasi/fiat-panda-4x4-0-9-twin-air/oid/3893167</t>
  </si>
  <si>
    <t>PandaRi</t>
  </si>
  <si>
    <t>4x4</t>
  </si>
  <si>
    <t>azg26</t>
  </si>
  <si>
    <t>1.6 CRDi</t>
  </si>
  <si>
    <t>https://www.index.hr/oglasi/fiat-500-1-4-turbo-abarth/oid/3894115</t>
  </si>
  <si>
    <t>Moreto8gb</t>
  </si>
  <si>
    <t>1.4 Turbo ABARTH</t>
  </si>
  <si>
    <t>https://www.index.hr/oglasi/ford-c-max-ford-c-max-grand-1-0-eccoboost/oid/3892517</t>
  </si>
  <si>
    <t>Ford C-Max Grand 1.0 eccoboost</t>
  </si>
  <si>
    <t>https://www.index.hr/oglasi/citroen-c-elysee-1-5-hdi/oid/3892644</t>
  </si>
  <si>
    <t>fb_290669511466365</t>
  </si>
  <si>
    <t>1,5 hdi</t>
  </si>
  <si>
    <t>https://www.index.hr/oglasi/audi-a4-avant-2-0-tdi-automatik/oid/3892579</t>
  </si>
  <si>
    <t>Kristina Blažic</t>
  </si>
  <si>
    <t>2.0 TDI automatik</t>
  </si>
  <si>
    <t>https://www.index.hr/oglasi/mercedes-benz-gle-400d-amg--zracni-ovjes--panorama-burmester-/oid/3892176</t>
  </si>
  <si>
    <t>https://www.index.hr/oglasi/bmw-x1-2-0d-xdrive-automatik----m-paket--navi-led-kamera----nije-uvoz/oid/3892169</t>
  </si>
  <si>
    <t>https://www.index.hr/oglasi/bmw-serija-5-530e-iperformance-luxury--harman-kardon-led-kamera-/oid/3892168</t>
  </si>
  <si>
    <t>https://www.index.hr/oglasi/peugeot-508-1-5-hdi-allure--navigacija-kamera-/oid/3892175</t>
  </si>
  <si>
    <t>https://www.index.hr/oglasi/land-rover-range-rover-evoque-s-2-0t/oid/3892129</t>
  </si>
  <si>
    <t>https://www.index.hr/oglasi/skoda-superb-combi-2-0-tdi-ambition/oid/3892128</t>
  </si>
  <si>
    <t>https://www.index.hr/oglasi/vw-golf-vii-1-0-tsi-110ks/oid/3892174</t>
  </si>
  <si>
    <t>https://www.index.hr/oglasi/opel-mokka-edition-1-2/oid/3891832</t>
  </si>
  <si>
    <t>https://www.index.hr/oglasi/opel-mokka-edition-1-2/oid/3891837</t>
  </si>
  <si>
    <t>https://www.index.hr/oglasi/opel-corsa-edition-1-2/oid/3891836</t>
  </si>
  <si>
    <t>https://www.index.hr/oglasi/bmw-serija-6-gran-coupe-640i/oid/3891270</t>
  </si>
  <si>
    <t>Fraffm</t>
  </si>
  <si>
    <t>640i</t>
  </si>
  <si>
    <t>https://www.index.hr/oglasi/opel-crossland-design---tech-1-2/oid/3891831</t>
  </si>
  <si>
    <t>https://www.index.hr/oglasi/vw-golf-vii-2-0-tdi/oid/3891307</t>
  </si>
  <si>
    <t>Veno Smolčić</t>
  </si>
  <si>
    <t>https://www.index.hr/oglasi/opel-crossland-design---tech-1-5-d/oid/3891833</t>
  </si>
  <si>
    <t>https://www.index.hr/oglasi/opel-corsa-edition-1-2/oid/3891835</t>
  </si>
  <si>
    <t>https://www.index.hr/oglasi/alfa-romeo-giulia-2-2-mjt--panorama-navigacija-koza-/oid/3892172</t>
  </si>
  <si>
    <t>https://www.index.hr/oglasi/opel-insignia-2-0-cdti/oid/3891238</t>
  </si>
  <si>
    <t>mali sale</t>
  </si>
  <si>
    <t>https://www.index.hr/oglasi/opel-mokka-e---ultimate-bps/oid/3891840</t>
  </si>
  <si>
    <t>https://www.index.hr/oglasi/opel-corsa-enjoy-1-4/oid/3891829</t>
  </si>
  <si>
    <t>https://www.index.hr/oglasi/bmw-serija-3-g20-320-m/oid/3891174</t>
  </si>
  <si>
    <t>jackieA1</t>
  </si>
  <si>
    <t>G20 320 M</t>
  </si>
  <si>
    <t>https://www.index.hr/oglasi/peugeot-5008-1-6-hdi/oid/3891191</t>
  </si>
  <si>
    <t>Nextcar</t>
  </si>
  <si>
    <t>https://www.index.hr/oglasi/opel-insignia-grand-sport/oid/3891838</t>
  </si>
  <si>
    <t>https://www.index.hr/oglasi/opel-corsa-1-3-cdti-enjoy/oid/3891825</t>
  </si>
  <si>
    <t>https://www.index.hr/oglasi/renault-kadjar/oid/3891233</t>
  </si>
  <si>
    <t>https://www.index.hr/oglasi/opel-corsa-editon-1-2/oid/3891830</t>
  </si>
  <si>
    <t>https://www.index.hr/oglasi/opel-corsa-edition-1-2/oid/3891828</t>
  </si>
  <si>
    <t>https://www.index.hr/oglasi/vw-golf-vii-1-6-tdi-trendline/oid/3891128</t>
  </si>
  <si>
    <t>PrivatnikorisnikCroat21</t>
  </si>
  <si>
    <t>https://www.index.hr/oglasi/vw-golf-vii-1-6-tdi-110-ks-all-star-2016/oid/3891181</t>
  </si>
  <si>
    <t>Igor Štefanac</t>
  </si>
  <si>
    <t>1.6 TDI 110 KS ALL STAR 2016</t>
  </si>
  <si>
    <t>https://www.index.hr/oglasi/bmw-serija-3-touring-320d/oid/3891162</t>
  </si>
  <si>
    <t>fb_2008946852601595</t>
  </si>
  <si>
    <t>https://www.index.hr/oglasi/vw-golf-vii-gtd-dsg/oid/3891144</t>
  </si>
  <si>
    <t>operkovic</t>
  </si>
  <si>
    <t>GTD DSG</t>
  </si>
  <si>
    <t>https://www.index.hr/oglasi/vw-golf-vii-2-0-gtd-panorama-led-xenon-navigacia-keyless-itd-full-oprema/oid/3891263</t>
  </si>
  <si>
    <t>2,0 GTD</t>
  </si>
  <si>
    <t>https://www.index.hr/oglasi/opel-grandland-x-1-5-cdti/oid/3891826</t>
  </si>
  <si>
    <t>https://www.index.hr/oglasi/opel-insignia-1-5-benzin/oid/3891072</t>
  </si>
  <si>
    <t>suco031</t>
  </si>
  <si>
    <t>1.5 turbo</t>
  </si>
  <si>
    <t>https://www.index.hr/oglasi/bmw-225-xe-iperformance-sport/oid/3891131</t>
  </si>
  <si>
    <t>nilskic</t>
  </si>
  <si>
    <t>https://www.index.hr/oglasi/fiat-500-13-jdt-95ks/oid/3890966</t>
  </si>
  <si>
    <t>Ivan P</t>
  </si>
  <si>
    <t>13 jdt 95ks</t>
  </si>
  <si>
    <t>https://www.index.hr/oglasi/mercedes-benz-c-klasa/oid/3890994</t>
  </si>
  <si>
    <t>cepoemil@gmail.com</t>
  </si>
  <si>
    <t>https://www.index.hr/oglasi/mercedes-benz-b-klasa-180-d/oid/3890920</t>
  </si>
  <si>
    <t>darkokozina</t>
  </si>
  <si>
    <t>https://www.index.hr/oglasi/kia-rio-1-4-crdi-ex-urban/oid/3890919</t>
  </si>
  <si>
    <t>Leo007</t>
  </si>
  <si>
    <t>1,4 CRDi EX URBAN</t>
  </si>
  <si>
    <t>https://www.index.hr/oglasi/opel-corsa-1-3-cdti-ecotec/oid/3897839</t>
  </si>
  <si>
    <t>Josip2706</t>
  </si>
  <si>
    <t>1.3 CDTI ECOTEC</t>
  </si>
  <si>
    <t>https://www.index.hr/oglasi/fiat-500-1-2/oid/3890930</t>
  </si>
  <si>
    <t>Stefy2612</t>
  </si>
  <si>
    <t>Ružičasta</t>
  </si>
  <si>
    <t>https://www.index.hr/oglasi/citroen-c4-picasso-1-6-hdi-kamera-keyless-servisiran-zamjena/oid/3890721</t>
  </si>
  <si>
    <t>Povr</t>
  </si>
  <si>
    <t>1,6 HDi - KAMERA - Keyless - Servisiran - zamjena</t>
  </si>
  <si>
    <t>https://www.index.hr/oglasi/honda-civic-sedan-1-5t-executive/oid/3890743</t>
  </si>
  <si>
    <t>Mlovr3k</t>
  </si>
  <si>
    <t>1.5t</t>
  </si>
  <si>
    <t>Svijetlo plavaSrebrna</t>
  </si>
  <si>
    <t>https://www.index.hr/oglasi/bmw-x1-18d-2-0-s-drive/oid/3890962</t>
  </si>
  <si>
    <t>Krki1512</t>
  </si>
  <si>
    <t>18D 2,0 s drive</t>
  </si>
  <si>
    <t>https://www.index.hr/oglasi/kia-ceed-1-4-lx-urban-74kw-benzin-2017g-45500km/oid/3890906</t>
  </si>
  <si>
    <t>branimir.kovacevic@hi.t-com.hr</t>
  </si>
  <si>
    <t>1.4 LX URBAN</t>
  </si>
  <si>
    <t>https://www.index.hr/oglasi/mercedes-benz-e-klasa-350d-4matic-amg-2-seta-felgi-napucan-opremom/oid/3890801</t>
  </si>
  <si>
    <t>Marijan00</t>
  </si>
  <si>
    <t>350D 4Matic AMG</t>
  </si>
  <si>
    <t>https://www.index.hr/oglasi/mercedes-benz-c-klasa-c180d-automatik-amg--led-kamera-/oid/3892170</t>
  </si>
  <si>
    <t>https://www.index.hr/oglasi/mercedes-benz-c-klasa-coupe-220d/oid/3890916</t>
  </si>
  <si>
    <t>ivi1209</t>
  </si>
  <si>
    <t>https://www.index.hr/oglasi/vw-passat-2-0-tdi-comfortline/oid/3890834</t>
  </si>
  <si>
    <t>Alen L</t>
  </si>
  <si>
    <t>https://www.index.hr/oglasi/vw-passat-varijanta-passat-variant-1-6-tdi/oid/3897930</t>
  </si>
  <si>
    <t>nimas</t>
  </si>
  <si>
    <t>Passat variant 1.6 TDI</t>
  </si>
  <si>
    <t>https://www.index.hr/oglasi/mercedes-benz-e-klasa-e220cdi/oid/3861597</t>
  </si>
  <si>
    <t>matek89</t>
  </si>
  <si>
    <t>e220cdi</t>
  </si>
  <si>
    <t>08.02.2023</t>
  </si>
  <si>
    <t>https://www.index.hr/oglasi/bmw-serija-3-touring-320d-m-touring/oid/3890719</t>
  </si>
  <si>
    <t>320d M Touring</t>
  </si>
  <si>
    <t>https://www.index.hr/oglasi/skoda-octavia-2-0-tdi-navi-kamera-acc-lane-assist-virtual-novi-model/oid/3897876</t>
  </si>
  <si>
    <t>https://www.index.hr/oglasi/land-rover-range-rover-sport-hybrid-2-0-reg-do-03-24-u-pdv-u/oid/3897733</t>
  </si>
  <si>
    <t>Range Rover Sport Hybrid 2.0</t>
  </si>
  <si>
    <t>https://www.index.hr/oglasi/vw-golf-vii-1-2-tsi-trendline/oid/3890712</t>
  </si>
  <si>
    <t>Dubrovnik2021</t>
  </si>
  <si>
    <t>1.2 TSI TRENDLINE</t>
  </si>
  <si>
    <t>https://www.index.hr/oglasi/volvo-v40-2-0d-momentum-redizajn-virtual-kokpit/oid/3897780</t>
  </si>
  <si>
    <t>D2 MOMENTUM</t>
  </si>
  <si>
    <t>https://www.index.hr/oglasi/vw-golf-vii-facelift-1-6-karavan/oid/3897830</t>
  </si>
  <si>
    <t>https://www.index.hr/oglasi/bmw-318d-touring-automatic-2014/oid/3897718</t>
  </si>
  <si>
    <t>GL</t>
  </si>
  <si>
    <t>https://www.index.hr/oglasi/bmw-serija-3-330e-m-paket-292ks-nov-samo-14tkm/oid/3897053</t>
  </si>
  <si>
    <t>330e M paket 292ks nov samo 14tkm</t>
  </si>
  <si>
    <t>https://www.index.hr/oglasi/peugeot-partner-1-6-hdi/oid/3897017</t>
  </si>
  <si>
    <t>andrinap</t>
  </si>
  <si>
    <t>https://www.index.hr/oglasi/mazda-3-mazda-3-d116-automatik/oid/3897074</t>
  </si>
  <si>
    <t>miaka</t>
  </si>
  <si>
    <t>Mazda 3 D116 AUTOMATIK</t>
  </si>
  <si>
    <t>https://www.index.hr/oglasi/renault-m-gane-berline-blue-dci-115-zen/oid/3897475</t>
  </si>
  <si>
    <t>https://www.index.hr/oglasi/bmw-x3-xdrive-30d-aut-xline-exclusive-265-ks--pano-acc-virt-prof-memo/oid/3897487</t>
  </si>
  <si>
    <t>https://www.index.hr/oglasi/seat-ibiza-fr-1-5-tsi-110kw-navi-tvornicko-jamstvo/oid/3896887</t>
  </si>
  <si>
    <t>ddimec</t>
  </si>
  <si>
    <t>https://www.index.hr/oglasi/bmw-x6-3-0d-xdrive/oid/3897491</t>
  </si>
  <si>
    <t>https://www.index.hr/oglasi/audi-a6-2-0tdi-ultra-top/oid/3897094</t>
  </si>
  <si>
    <t>ishsjsoshq</t>
  </si>
  <si>
    <t>2.0tdi ultra *TOP*</t>
  </si>
  <si>
    <t>https://www.index.hr/oglasi/mercedes-benz-c-klasa-220-cdi-9g-tronic/oid/3897011</t>
  </si>
  <si>
    <t>lukazp</t>
  </si>
  <si>
    <t>https://www.index.hr/oglasi/audi-a4-avant-2-0-tdi-110-kw-s-line/oid/3896764</t>
  </si>
  <si>
    <t>Plizavac</t>
  </si>
  <si>
    <t>2.0 TDI 110 kW S-line</t>
  </si>
  <si>
    <t>https://www.index.hr/oglasi/audi-a6-2-0-tdi-ultra-top/oid/3897088</t>
  </si>
  <si>
    <t>2.0 tdi ultra</t>
  </si>
  <si>
    <t>https://www.index.hr/oglasi/audi-a4-2-0-3xs-line-quatro/oid/3896985</t>
  </si>
  <si>
    <t>z1o1k1i1</t>
  </si>
  <si>
    <t>2.0  3xS-line</t>
  </si>
  <si>
    <t>https://www.index.hr/oglasi/mercedes-a-200-amg-automatic-led-widescreen-panorama-102-000-km/oid/3896686</t>
  </si>
  <si>
    <t>200 AMG Automatic</t>
  </si>
  <si>
    <t>https://www.index.hr/oglasi/vw-up-1-0/oid/3896927</t>
  </si>
  <si>
    <t>Marina Rogovic</t>
  </si>
  <si>
    <t>https://www.index.hr/oglasi/renault-kadjar-dci-110-energy-zen/oid/3897474</t>
  </si>
  <si>
    <t>https://www.index.hr/oglasi/vw-passat-2-0-tdi-bmt-highline/oid/3897473</t>
  </si>
  <si>
    <t>https://www.index.hr/oglasi/peugeot-2008-1-6-bluehdi-100-automatik/oid/3897471</t>
  </si>
  <si>
    <t>https://www.index.hr/oglasi/mercedes-benz-glc-220d-4matic-amg-night-paket/oid/3896849</t>
  </si>
  <si>
    <t>leki03</t>
  </si>
  <si>
    <t>220D 4matic AMG Night paket</t>
  </si>
  <si>
    <t>https://www.index.hr/oglasi/audi-a4-avant-2-0-tfsi-s-tronic-2018/oid/3897112</t>
  </si>
  <si>
    <t>Crni19</t>
  </si>
  <si>
    <t>2.0 TFSI</t>
  </si>
  <si>
    <t>https://www.index.hr/oglasi/citroen-c3-1-4-hdi/oid/3896710</t>
  </si>
  <si>
    <t>nenot</t>
  </si>
  <si>
    <t>1.4 HDi</t>
  </si>
  <si>
    <t>https://www.index.hr/oglasi/vw-polo-polo-1-2-tdi-trendline-n1/oid/3896746</t>
  </si>
  <si>
    <t>Hedona doo</t>
  </si>
  <si>
    <t>Polo 1,2 TDI Trendline N1</t>
  </si>
  <si>
    <t>https://www.index.hr/oglasi/bmw-x5-xdrive-45e-xline-394-ks--zracni-kam-virtu-acc-komfortsi-mem/oid/3897478</t>
  </si>
  <si>
    <t>https://www.index.hr/oglasi/bmw-435i-xdrive-m-paket/oid/3896685</t>
  </si>
  <si>
    <t>denisdew5@gmail.com</t>
  </si>
  <si>
    <t>M-Paket</t>
  </si>
  <si>
    <t>https://www.index.hr/oglasi/land-rover-evoque-2-0-4x4-automatik-led-svjetla-kozna-sjedala-navigacija-parkig-senzori-tempomat/oid/3896654</t>
  </si>
  <si>
    <t>https://www.index.hr/oglasi/skoda-octavia-combi-1-6-tdi-style-dsg-full-oprema/oid/3896681</t>
  </si>
  <si>
    <t>mmperekovic</t>
  </si>
  <si>
    <t>1.6 TDI Style DSG,  FULL OPREMA</t>
  </si>
  <si>
    <t>https://www.index.hr/oglasi/skoda-octavia-combi-1-6-tdi/oid/3896615</t>
  </si>
  <si>
    <t>https://www.index.hr/oglasi/volvo-xc60-d4-awd-automatik/oid/3896540</t>
  </si>
  <si>
    <t>D4 AWD automatik</t>
  </si>
  <si>
    <t>https://www.index.hr/oglasi/bmw-serija-4-gran-coupe-420d/oid/3896634</t>
  </si>
  <si>
    <t>DIMA</t>
  </si>
  <si>
    <t>https://www.index.hr/oglasi/nissan-juke-1-5-dci-diesel-81kw/oid/3896377</t>
  </si>
  <si>
    <t>salesWoman</t>
  </si>
  <si>
    <t>DCI</t>
  </si>
  <si>
    <t>https://www.index.hr/oglasi/ford-focus-karavan-1-6-tdci/oid/3896609</t>
  </si>
  <si>
    <t>Danijel tomisic</t>
  </si>
  <si>
    <t>1,6 tdci</t>
  </si>
  <si>
    <t>https://www.index.hr/oglasi/kia-ceed-1-6crdi-99000km/oid/3896512</t>
  </si>
  <si>
    <t>Sasa-ri</t>
  </si>
  <si>
    <t>https://www.index.hr/oglasi/opel-insignia-2-0-cdti/oid/3896594</t>
  </si>
  <si>
    <t>el3ment</t>
  </si>
  <si>
    <t>2.0 cdti</t>
  </si>
  <si>
    <t>https://www.index.hr/oglasi/renault-megane-1-5-dci-110/oid/3896652</t>
  </si>
  <si>
    <t>1.5 DCI 110</t>
  </si>
  <si>
    <t>https://www.index.hr/oglasi/bmw-serija-3-bmw-serija-3-2015-g-bixenon-1-vlasnik-reg-god-dana/oid/3896136</t>
  </si>
  <si>
    <t>BMW serija 3 **2015 g., BiXenon, 1. vlasnik, reg. god.dana*</t>
  </si>
  <si>
    <t>https://www.index.hr/oglasi/opel-corsa-1-2-benzin-grijanje-volana-sjedala/oid/3896352</t>
  </si>
  <si>
    <t>HOK AUTOMOBILI</t>
  </si>
  <si>
    <t>https://www.index.hr/oglasi/renault-clio-1-5-dci-navigacija-klima/oid/3896204</t>
  </si>
  <si>
    <t>jojanino</t>
  </si>
  <si>
    <t>https://www.index.hr/oglasi/skoda-superb-2-0-tdi-140kw/oid/3896425</t>
  </si>
  <si>
    <t>Josip Tomas</t>
  </si>
  <si>
    <t>2.0 TDI 140KW</t>
  </si>
  <si>
    <t>https://www.index.hr/oglasi/audi-a3-limuzina-audi-a3-1-6-tdi-s-tronic-navi-xenon-led-2016-81-kw-110-ks-navigacija-sedan-servisna-knjiga/oid/3896372</t>
  </si>
  <si>
    <t>LottaHr</t>
  </si>
  <si>
    <t>Audi A3 1.6 tdi*S-tronic*Navi*Xenon*Led*2016*81.kw-110.ks*Navigacija*Sedan*Servisna knjiga,,,</t>
  </si>
  <si>
    <t>https://www.index.hr/oglasi/renault-grand-scenic-1-5dci/oid/3896019</t>
  </si>
  <si>
    <t>https://www.index.hr/oglasi/vw-passat-variant-1-6-tdi/oid/3896350</t>
  </si>
  <si>
    <t>Markeee222</t>
  </si>
  <si>
    <t>https://www.index.hr/oglasi/vw-golf-vii-2-0-tdi-lounge-oprema/oid/3896355</t>
  </si>
  <si>
    <t>2.0 tdi lounge oprema</t>
  </si>
  <si>
    <t>https://www.index.hr/oglasi/renault-clio-renault-clio-energy-dci-75-edc-dynamique/oid/3896089</t>
  </si>
  <si>
    <t>Renault Clio ENERGY DCi 75 EDC Dynamique</t>
  </si>
  <si>
    <t>https://www.index.hr/oglasi/opel-insignia-karavan-2-0cdti-sport-2013-god-buisnies-edition-188tkm-reg-do-10mj-2023god-kasko-navi-park-assist-bluetooth-follow-me-home-zatamnjena-stakla-automatska-klima-itd/oid/3860079</t>
  </si>
  <si>
    <t>aviatičar</t>
  </si>
  <si>
    <t>2.0CDTI sport</t>
  </si>
  <si>
    <t>07.02.2023</t>
  </si>
  <si>
    <t>https://www.index.hr/oglasi/seat-leon-2-0-tdi-fr-dsg-led-full/oid/3896340</t>
  </si>
  <si>
    <t>2.0 tdi ,FR , DSG</t>
  </si>
  <si>
    <t>https://www.index.hr/oglasi/renault-megane-1-5-dci-110/oid/3896086</t>
  </si>
  <si>
    <t>vedran ljubić</t>
  </si>
  <si>
    <t>berline 1.5 dci 110</t>
  </si>
  <si>
    <t>https://www.index.hr/oglasi/vw-passat-variant-2-0-dsg-comfortline-140-ks/oid/3896462</t>
  </si>
  <si>
    <t>HrvojeSB</t>
  </si>
  <si>
    <t>2,0 DSG Comfortline</t>
  </si>
  <si>
    <t>https://www.index.hr/oglasi/opel-zafira-opel-2-0-cdti-a-t-innovation-moguca-zamjena-za-skuplje-vozilo/oid/3896387</t>
  </si>
  <si>
    <t>Mladen_Samobor</t>
  </si>
  <si>
    <t>Opel 2.0 CDTI A/T Innovation</t>
  </si>
  <si>
    <t>https://www.index.hr/oglasi/opel-astra-1-6-cdti---nije-uvoz/oid/3895978</t>
  </si>
  <si>
    <t>https://www.index.hr/oglasi/ford-focus-1-5-dci/oid/3896455</t>
  </si>
  <si>
    <t>rudolf.arnold123@gmail.com</t>
  </si>
  <si>
    <t>https://www.index.hr/oglasi/vw-passat-1-6tdi-bluemotion/oid/3895246</t>
  </si>
  <si>
    <t>malicata1@hotmail.com</t>
  </si>
  <si>
    <t>1.6TDI Bluemotion</t>
  </si>
  <si>
    <t>https://www.index.hr/oglasi/opel-insignia-grandsport/oid/3895960</t>
  </si>
  <si>
    <t>https://www.index.hr/oglasi/peugeot-208-1-6-bluehdi/oid/3895164</t>
  </si>
  <si>
    <t>mrgudsk</t>
  </si>
  <si>
    <t>https://www.index.hr/oglasi/subaru-impreza-1-6i-4wd-aut--exclus-114-ks--led-acc-kam-shz-dab/oid/3895965</t>
  </si>
  <si>
    <t>Subaru</t>
  </si>
  <si>
    <t>https://www.index.hr/oglasi/nissan-qashqai-1-3-dig-140-n-connecta/oid/3895229</t>
  </si>
  <si>
    <t>ajnas</t>
  </si>
  <si>
    <t>1.3 Dig 140 N-connecta</t>
  </si>
  <si>
    <t>https://www.index.hr/oglasi/renault-scenic-renault-grand-scenic-130dci-energy-bose-edition/oid/3895114</t>
  </si>
  <si>
    <t>zsoltic1</t>
  </si>
  <si>
    <t>Renault  Grand Scenic 130dci  Energy Bose Edition</t>
  </si>
  <si>
    <t>https://www.index.hr/oglasi/vw-passat-variant-2-0-tdi-regan-godinu-dana/oid/3894929</t>
  </si>
  <si>
    <t>zmara64</t>
  </si>
  <si>
    <t>https://www.index.hr/oglasi/bmw-118-d-automatik/oid/3894973</t>
  </si>
  <si>
    <t>boxer2014</t>
  </si>
  <si>
    <t>118 d</t>
  </si>
  <si>
    <t>https://www.index.hr/oglasi/bmw-x1-sdrive-18d-automatic/oid/3894938</t>
  </si>
  <si>
    <t>BTrapan</t>
  </si>
  <si>
    <t>sDrive sDrive18d Automatic</t>
  </si>
  <si>
    <t>https://www.index.hr/oglasi/hyundai-i30-1-6-crdi/oid/3895144</t>
  </si>
  <si>
    <t>gj42107</t>
  </si>
  <si>
    <t>1,6 CRDi</t>
  </si>
  <si>
    <t>https://www.index.hr/oglasi/nissan-qashqai-1-5-dci-dct-autom-novi-model-reg-do-10-mj-2023/oid/3894954</t>
  </si>
  <si>
    <t>marijan.francetic@gmail.com</t>
  </si>
  <si>
    <t>Nissan Qashqai 1,5 dCi DCT AUTOM.*NOVI MODEL-REG DO 10.MJ.2023</t>
  </si>
  <si>
    <t>https://www.index.hr/oglasi/mercedes-benz-c-klasa-220-cdi-bluetec-navi-led-servisna/oid/3895042</t>
  </si>
  <si>
    <t>KRONAX AUTOMOBILI1</t>
  </si>
  <si>
    <t>https://www.index.hr/oglasi/mazda-cx-5-2-2-skyactiv-d175/oid/3870351</t>
  </si>
  <si>
    <t>wolaric</t>
  </si>
  <si>
    <t>2.2 Skyactiv-D175</t>
  </si>
  <si>
    <t>13.02.2023</t>
  </si>
  <si>
    <t>https://www.index.hr/oglasi/audi-a4-2-0-tdi-quattro-pogon-s-line/oid/3776794</t>
  </si>
  <si>
    <t>ale321</t>
  </si>
  <si>
    <t>2,0 tdi</t>
  </si>
  <si>
    <t>12.12.2022</t>
  </si>
  <si>
    <t>https://www.index.hr/oglasi/porsche-cayenne-gts-4-0-v8-tiptronic-s--460-ks--zracni-head-pano-acc-360-bose/oid/3895971</t>
  </si>
  <si>
    <t>https://www.index.hr/oglasi/bmw-x3/oid/3895157</t>
  </si>
  <si>
    <t>stane1950</t>
  </si>
  <si>
    <t>https://www.index.hr/oglasi/skoda-roomster-1-2-tsi-elegance-aut-klima-panorama-152-000-km/oid/3895015</t>
  </si>
  <si>
    <t>https://www.index.hr/oglasi/volvo-v40-d2/oid/3894864</t>
  </si>
  <si>
    <t>babokbosko</t>
  </si>
  <si>
    <t>https://www.index.hr/oglasi/opel-crossland-design-and-tech/oid/3895959</t>
  </si>
  <si>
    <t>https://www.index.hr/oglasi/dacia-logan-1-0-sce-75-essential/oid/3895942</t>
  </si>
  <si>
    <t>https://www.index.hr/oglasi/bmw-x1-xdrive20d-m-sport-2021-registriran-servisna-jamstvo-09-2024/oid/3895956</t>
  </si>
  <si>
    <t>https://www.index.hr/oglasi/hyundai-i30-1-6-crdi-pasion-led-ful-reg-1god/oid/3894889</t>
  </si>
  <si>
    <t>jumba0104</t>
  </si>
  <si>
    <t>1.6 CRDI, PASION, LED, FUL, REG 1GOD</t>
  </si>
  <si>
    <t>https://www.index.hr/oglasi/opel-meriva-1-6-cdti/oid/3894854</t>
  </si>
  <si>
    <t>raffrane@net.hr</t>
  </si>
  <si>
    <t>1.6 Cdti</t>
  </si>
  <si>
    <t>https://www.index.hr/oglasi/bmw-serija-2-active-tourer-225-xe-e-drive-plug-in-hybrid-reg-do-8-4-2024/oid/3894787</t>
  </si>
  <si>
    <t>Laguna-3</t>
  </si>
  <si>
    <t>225 XE E-DRIVE Plug in Hybrid</t>
  </si>
  <si>
    <t>https://www.index.hr/oglasi/opel-astra-karavan-1-7-cdti-2014god-md-navigacija-181tkm-klima-kartice/oid/3894834</t>
  </si>
  <si>
    <t>https://www.index.hr/oglasi/dacia-sandero-1-2-life-2015-godina-120-000-km/oid/3894733</t>
  </si>
  <si>
    <t>bbbenpharma@gmail.com</t>
  </si>
  <si>
    <t>1.2 Life +</t>
  </si>
  <si>
    <t>https://www.index.hr/oglasi/audi-a3-sedan-1-6tdi/oid/3894759</t>
  </si>
  <si>
    <t>Armando699</t>
  </si>
  <si>
    <t>https://www.index.hr/oglasi/renault-clio-sw-1-5-dci-reg-12-23/oid/3894535</t>
  </si>
  <si>
    <t>ASCENTAR</t>
  </si>
  <si>
    <t>https://www.index.hr/oglasi/citroen-c4-1-6-hdi-exclusive/oid/3894706</t>
  </si>
  <si>
    <t>ivan.srblin</t>
  </si>
  <si>
    <t>1.6 hdi  exclusive</t>
  </si>
  <si>
    <t>https://www.index.hr/oglasi/suzuki-sx4-s-cross-suzuki-s-cross-gl-1-0-gl-premium-2019/oid/3894674</t>
  </si>
  <si>
    <t>Hobbit</t>
  </si>
  <si>
    <t>SUZUKI S-CROSS GL+ 1.0 GL+ PREMIUM  2019.</t>
  </si>
  <si>
    <t>https://www.index.hr/oglasi/skoda-kodiaq-2-0tdi-dsg-style-virtual-kokpit-full-led-ambi-rasvjeta/oid/3894460</t>
  </si>
  <si>
    <t>2,0TDI</t>
  </si>
  <si>
    <t>https://www.index.hr/oglasi/vw-tiguan-2-0tdi-dsg-full-led-grijanje-sjedala-parking-kamera/oid/3894469</t>
  </si>
  <si>
    <t>https://www.index.hr/oglasi/opel-corsa-1-3-cdti-ecoflex-edition/oid/3894540</t>
  </si>
  <si>
    <t>1.3 cdti EcoFlex Edition</t>
  </si>
  <si>
    <t>https://www.index.hr/oglasi/renault-megane-scenic-1-5-dci/oid/3894374</t>
  </si>
  <si>
    <t>Tomotomotomo</t>
  </si>
  <si>
    <t>https://www.index.hr/oglasi/renault-scenic-1-5-dci-bose/oid/3894527</t>
  </si>
  <si>
    <t>fb_10155526981887341</t>
  </si>
  <si>
    <t>1.5 dci Bose</t>
  </si>
  <si>
    <t>https://www.index.hr/oglasi/audi-q3-2-0-tdi-navi-led-xenon-business-line-facelift/oid/3894536</t>
  </si>
  <si>
    <t>https://www.index.hr/oglasi/hyundai-i30-fastback-hyundai-i-30-1-6crdi-selekt-2019/oid/3885507</t>
  </si>
  <si>
    <t>sandra.orlovic@hotmail.com</t>
  </si>
  <si>
    <t>HYUNDAI I 30 1,6CRDI, SELEKT</t>
  </si>
  <si>
    <t>22.02.2023</t>
  </si>
  <si>
    <t>https://www.index.hr/oglasi/audi-q2-tfsi/oid/3885467</t>
  </si>
  <si>
    <t>Suzita</t>
  </si>
  <si>
    <t>30TFSi</t>
  </si>
  <si>
    <t>https://www.index.hr/oglasi/suzuki-sx4-s-cross-1-0-gl/oid/3885290</t>
  </si>
  <si>
    <t>mladen4</t>
  </si>
  <si>
    <t>1.0 GL+</t>
  </si>
  <si>
    <t>https://www.index.hr/oglasi/peugeot-3008-bluehdi-130-ks-tiptronik-gt-line-virtual-cockpit-full-led/oid/3885481</t>
  </si>
  <si>
    <t>https://www.index.hr/oglasi/peugeot-3008-bluehdi-130-ks-allure-sport-virtual-cockpit/oid/3885455</t>
  </si>
  <si>
    <t>https://www.index.hr/oglasi/audi-a3-30-tdi-s-tronic-s-line-automatik/oid/3885333</t>
  </si>
  <si>
    <t>30 TDI S-tronic S-line automatik</t>
  </si>
  <si>
    <t>https://www.index.hr/oglasi/peugeot-5008-2-0-bluehdi-tiptronik-gt-sport-177-ks-7-sjedista-virtual-cockpit-full-led/oid/3885493</t>
  </si>
  <si>
    <t>https://www.index.hr/oglasi/renault-twingo-1-0-sce-equilibre-22000-km-1-god-reg/oid/3894435</t>
  </si>
  <si>
    <t>Duca07092013</t>
  </si>
  <si>
    <t>1.0 Sce Equilibre</t>
  </si>
  <si>
    <t>https://www.index.hr/oglasi/hyundai-ioniq-electric-28kwh-domet-210km-max-oprema-1-vlasnik/oid/3885438</t>
  </si>
  <si>
    <t>Ioniq</t>
  </si>
  <si>
    <t>https://www.index.hr/oglasi/dacia-sandero-0-9-black-white/oid/3885341</t>
  </si>
  <si>
    <t>KingLT220</t>
  </si>
  <si>
    <t>0.9 black&amp;white</t>
  </si>
  <si>
    <t>https://www.index.hr/oglasi/audi-a6-avant-3-0-tdi-quattro-s-tronic-200-kw-business-3x-s-line/oid/3885245</t>
  </si>
  <si>
    <t>tbatel</t>
  </si>
  <si>
    <t>Audi A6 Avant 3,0 TDI QUATTRO S tronic, 200 kw, Business 3x S Line</t>
  </si>
  <si>
    <t>https://www.index.hr/oglasi/focus-titanium-dizel-2015-malo-kilometara-top-stanje-registriran/oid/3885247</t>
  </si>
  <si>
    <t>Drift mania</t>
  </si>
  <si>
    <t>TITANIUM HATCHBACK 1.6 tdci</t>
  </si>
  <si>
    <t>https://www.index.hr/oglasi/nissan-qashqai-1-6dci-130ks-acenta-1-vlasnik/oid/3885292</t>
  </si>
  <si>
    <t>1.6DCI 130KS ACENTA+,  1.VLASNIK</t>
  </si>
  <si>
    <t>https://www.index.hr/oglasi/vw-golf-vii-1-0-tsi-110ks--grijanje-sjedala-aparking-senzori-/oid/3885158</t>
  </si>
  <si>
    <t>https://www.index.hr/oglasi/mazda-6-6-2-2-skyactiv/oid/3884660</t>
  </si>
  <si>
    <t>MM60</t>
  </si>
  <si>
    <t>6 2.2 skyactiv</t>
  </si>
  <si>
    <t>21.02.2023</t>
  </si>
  <si>
    <t>https://www.index.hr/oglasi/renault-m-gane-coup--cabriolet-dci-130-energy-gt-line/oid/3885153</t>
  </si>
  <si>
    <t>https://www.index.hr/oglasi/mercedes-benz-b-klasa-200d-amg-automatik--navigacija--led--kamera-/oid/3885157</t>
  </si>
  <si>
    <t>https://www.index.hr/oglasi/dacia-logan-1-0-sce-75-essential/oid/3885151</t>
  </si>
  <si>
    <t>https://www.index.hr/oglasi/audi-q3-2-0-tdi-quattro-s-tronic/oid/3884644</t>
  </si>
  <si>
    <t>ivo piskulic</t>
  </si>
  <si>
    <t>2.0 TDI quattro S tronic</t>
  </si>
  <si>
    <t>https://www.index.hr/oglasi/dacia-logan-1-0-sce-75-essential/oid/3885150</t>
  </si>
  <si>
    <t>https://www.index.hr/oglasi/mercedes-benz-c-klasa-c-220-d/oid/3884438</t>
  </si>
  <si>
    <t>matezel307</t>
  </si>
  <si>
    <t>C 220 d</t>
  </si>
  <si>
    <t>https://www.index.hr/oglasi/vw-polo-1-4-disel/oid/3884375</t>
  </si>
  <si>
    <t>kiwson10@net.hr</t>
  </si>
  <si>
    <t>1.4 disel</t>
  </si>
  <si>
    <t>https://www.index.hr/oglasi/mini-countryman-1-5--head-up--led-kamera-/oid/3885156</t>
  </si>
  <si>
    <t>https://www.index.hr/oglasi/peugeot-508-odlican/oid/3884461</t>
  </si>
  <si>
    <t>Kuki981</t>
  </si>
  <si>
    <t>https://www.index.hr/oglasi/renault-captur-dci-110-energy-outdoor-start-amp-amp-amp-stop/oid/3885152</t>
  </si>
  <si>
    <t>https://www.index.hr/oglasi/mazda-cx-5-cd150/oid/3884424</t>
  </si>
  <si>
    <t>Kreso977</t>
  </si>
  <si>
    <t>https://www.index.hr/oglasi/vw-golf-vii-1-6-tdi/oid/3884567</t>
  </si>
  <si>
    <t>guatamano</t>
  </si>
  <si>
    <t>https://www.index.hr/oglasi/vw-passat-2-0-tdi-bmt-highline/oid/3885149</t>
  </si>
  <si>
    <t>https://www.index.hr/oglasi/bmw-serija-2-gran-tourer-216d/oid/3884470</t>
  </si>
  <si>
    <t>https://www.index.hr/oglasi/volvo-v60-d3-momentum-2-0-100-kw/oid/3884321</t>
  </si>
  <si>
    <t>charlyto1</t>
  </si>
  <si>
    <t>V60 D3 MOMENTUM 2.0 100 KW</t>
  </si>
  <si>
    <t>https://www.index.hr/oglasi/audi-a4-avant-2-0-tdi-140-kw-s-tronic/oid/3884267</t>
  </si>
  <si>
    <t>Bajac A</t>
  </si>
  <si>
    <t>2.0 Tdi 140 kw S-tronic</t>
  </si>
  <si>
    <t>https://www.index.hr/oglasi/tesla-model-s-s60-lifetime-free-charging/oid/3884559</t>
  </si>
  <si>
    <t>tinchek</t>
  </si>
  <si>
    <t>https://www.index.hr/oglasi/opel-crossland-x/oid/3884597</t>
  </si>
  <si>
    <t>Mbenzon</t>
  </si>
  <si>
    <t>https://www.index.hr/oglasi/bmw-serija-3-316d/oid/3884583</t>
  </si>
  <si>
    <t>Matea147</t>
  </si>
  <si>
    <t>https://www.index.hr/oglasi/vw-passat-2-0-tdi-110kw/oid/3884600</t>
  </si>
  <si>
    <t>Kekesic</t>
  </si>
  <si>
    <t>2.0 TDI 110KW</t>
  </si>
  <si>
    <t>https://www.index.hr/oglasi/skoda-rapid-1-4-tdi-spaceback/oid/3884356</t>
  </si>
  <si>
    <t>ivan2175</t>
  </si>
  <si>
    <t>1.4 TDI Spaceback</t>
  </si>
  <si>
    <t>https://www.index.hr/oglasi/peugeot-3008-1-6-bluehdi-tiptronik-allure-sport-virtual-cockpit/oid/3884264</t>
  </si>
  <si>
    <t>SivaZelena</t>
  </si>
  <si>
    <t>https://www.index.hr/oglasi/peugeot-2008-1-5-bluehdi-allure-sport-facelift/oid/3884222</t>
  </si>
  <si>
    <t>https://www.index.hr/oglasi/bmw-x3-18d-sdrive/oid/3884220</t>
  </si>
  <si>
    <t>bahati</t>
  </si>
  <si>
    <t>18d sDrive</t>
  </si>
  <si>
    <t>https://www.index.hr/oglasi/peugeot-508-2-0-bluehdi-tiptronik-allure-sport-163-ks-virtual-cockpit-novi-model/oid/3884208</t>
  </si>
  <si>
    <t>https://www.index.hr/oglasi/peugeot-308-sw-1-5-bluehdi-tiptronik-allure-sport-130-ks-facelift/oid/3884197</t>
  </si>
  <si>
    <t>https://www.index.hr/oglasi/peugeot-308-sw-1-5-bluehdi-allure-sport-facelift/oid/3884167</t>
  </si>
  <si>
    <t>https://www.index.hr/oglasi/opel-crossland-1-5-cdti-design-tech-dostupno-odmah/oid/3884076</t>
  </si>
  <si>
    <t>1.5 CDTI DESIGN&amp;TECH</t>
  </si>
  <si>
    <t>CrnaSiva</t>
  </si>
  <si>
    <t>https://www.index.hr/oglasi/hyundai-i30-n-2-0-t-gdi/oid/3884155</t>
  </si>
  <si>
    <t>BojanBojan97</t>
  </si>
  <si>
    <t>N 2.0 T-GDI</t>
  </si>
  <si>
    <t>https://www.index.hr/oglasi/renault-megane-energy-intens-1-5-dci-poklon-ljetni-set-guma-felgi/oid/3883978</t>
  </si>
  <si>
    <t>Alenzakula</t>
  </si>
  <si>
    <t>Energy Intens 1.5 dCi</t>
  </si>
  <si>
    <t>https://www.index.hr/oglasi/audi-a5-sportback-2-0-tdi-automatik-3x-s-line-nove-gume/oid/3884125</t>
  </si>
  <si>
    <t>KG-KC</t>
  </si>
  <si>
    <t>https://www.index.hr/oglasi/opel-corsa-1-2-edition-dostupno-odmah/oid/3884065</t>
  </si>
  <si>
    <t>1.2 EDITION</t>
  </si>
  <si>
    <t>https://www.index.hr/oglasi/hitno-porodajem-vw-polo-1-2-tsi-lounge-66kw/oid/3884038</t>
  </si>
  <si>
    <t>aszelenival</t>
  </si>
  <si>
    <t>1.2 TSI Lounge 66kW</t>
  </si>
  <si>
    <t>https://www.index.hr/oglasi/vw-passat-variant-1-6-tdi/oid/3883782</t>
  </si>
  <si>
    <t>JosipWels</t>
  </si>
  <si>
    <t>https://www.index.hr/oglasi/peugeot-308-1-6-bluehdi-tiptronik-allure-sport-120-ks-facelift/oid/3883752</t>
  </si>
  <si>
    <t>https://www.index.hr/oglasi/peugeot-207-1-4-hdi/oid/3883739</t>
  </si>
  <si>
    <t>207</t>
  </si>
  <si>
    <t>Peugeot 207 1.4 HDi</t>
  </si>
  <si>
    <t>https://www.index.hr/oglasi/bmw-serija-1-116d-85kw/oid/3883589</t>
  </si>
  <si>
    <t>vcrnjac2</t>
  </si>
  <si>
    <t>116d 85kw</t>
  </si>
  <si>
    <t>https://www.index.hr/oglasi/mercedes-benz-c-klasa-mercedes-benz-c-klasa-220-d-9g-regestriran-godinu-dana/oid/3883658</t>
  </si>
  <si>
    <t>marone</t>
  </si>
  <si>
    <t>Mercedes-Benz C-klasa 220 D (9G) Regestriran godinu dana !!!</t>
  </si>
  <si>
    <t>https://www.index.hr/oglasi/vw-golf-vii-1-6-tdi-bluemotion-06-2015-reg-do-18-02-2024-/oid/3883854</t>
  </si>
  <si>
    <t>mirnajuran</t>
  </si>
  <si>
    <t>1.6 TDI BlueMotion</t>
  </si>
  <si>
    <t>https://www.index.hr/oglasi/skoda-octavia-combi-1-6-tdi-greenline-top-stanje-malo-km/oid/3883532</t>
  </si>
  <si>
    <t>automobilitrnje</t>
  </si>
  <si>
    <t>1.6 Tdi Greenline</t>
  </si>
  <si>
    <t>https://www.index.hr/oglasi/bmw-serija-6-gran-coupe-x-drive/oid/3883709</t>
  </si>
  <si>
    <t>Rgos</t>
  </si>
  <si>
    <t>X-drive</t>
  </si>
  <si>
    <t>https://www.index.hr/oglasi/vw-golf-vii-1-6-tdi-comfortline-50-700-km-prvi-vlasnik-115-ks/oid/3883880</t>
  </si>
  <si>
    <t>dasuvi86ne</t>
  </si>
  <si>
    <t>https://www.index.hr/oglasi/bmw-serija-3-gran-turismo/oid/3883696</t>
  </si>
  <si>
    <t>Jenko</t>
  </si>
  <si>
    <t>https://www.index.hr/oglasi/audi-a4-avant-35/oid/3883517</t>
  </si>
  <si>
    <t>Bornjo</t>
  </si>
  <si>
    <t>35</t>
  </si>
  <si>
    <t>https://www.index.hr/oglasi/fiat-doblo-1-3multijet/oid/3883892</t>
  </si>
  <si>
    <t>marin.senjanin@hotmail.com</t>
  </si>
  <si>
    <t>1.3multijet</t>
  </si>
  <si>
    <t>https://www.index.hr/oglasi/renault-captur-0-9-tce-66kw-registriran-do-11-2023/oid/3883621</t>
  </si>
  <si>
    <t>0.9 TCe 66kw</t>
  </si>
  <si>
    <t>https://www.index.hr/oglasi/range-rover-evoque-2-0-td4-s-r-dynamic-aut-1-vlasnik-nije-uvoz/oid/3883653</t>
  </si>
  <si>
    <t>2.0 TD4 S</t>
  </si>
  <si>
    <t>https://www.index.hr/oglasi/mercedes-benz-e-klasa-w212/oid/3883776</t>
  </si>
  <si>
    <t>ivan0804</t>
  </si>
  <si>
    <t>W212 200 cdi</t>
  </si>
  <si>
    <t>https://www.index.hr/oglasi/renault-clio-1-5-dci-2014-god/oid/3883507</t>
  </si>
  <si>
    <t>20.02.2023</t>
  </si>
  <si>
    <t>https://www.index.hr/oglasi/renault-megane-1-5-dci/oid/3882734</t>
  </si>
  <si>
    <t>borscakluka166@gmail.com</t>
  </si>
  <si>
    <t>https://www.index.hr/oglasi/skoda-octavia-combi-1-6-tdi/oid/3882561</t>
  </si>
  <si>
    <t>tejero36@gmail.com</t>
  </si>
  <si>
    <t>https://www.index.hr/oglasi/bmw-serija-2-gran-tourer-218d-advantage-150ks-led-2015-185-000km-2-0-diesel/oid/3882805</t>
  </si>
  <si>
    <t>tbradaric</t>
  </si>
  <si>
    <t>https://www.index.hr/oglasi/hyundai-i30-1-6crdi/oid/3882756</t>
  </si>
  <si>
    <t>Cazar2503</t>
  </si>
  <si>
    <t>1,6crdi</t>
  </si>
  <si>
    <t>https://www.index.hr/oglasi/audi-a4-avant-2-0-tdi/oid/3882457</t>
  </si>
  <si>
    <t>ZAKAZG</t>
  </si>
  <si>
    <t>https://www.index.hr/oglasi/peugeot-208-1-6-bluehdi/oid/3882687</t>
  </si>
  <si>
    <t>SasaIv</t>
  </si>
  <si>
    <t>1.6  BLUEHDI</t>
  </si>
  <si>
    <t>https://www.index.hr/oglasi/mini-cooper-1-5-automatik-5-vrata/oid/3882548</t>
  </si>
  <si>
    <t>Damir Habuš</t>
  </si>
  <si>
    <t>https://www.index.hr/oglasi/opel-corsa-1-3-cdti/oid/3882532</t>
  </si>
  <si>
    <t>tmucko</t>
  </si>
  <si>
    <t>https://www.index.hr/oglasi/fiat-500-sport/oid/3882244</t>
  </si>
  <si>
    <t>Sport</t>
  </si>
  <si>
    <t>https://www.index.hr/oglasi/citroen-c4-picasso-1-6-hdi/oid/3882342</t>
  </si>
  <si>
    <t>dsimunovic</t>
  </si>
  <si>
    <t>https://www.index.hr/oglasi/audi-a6-3-0-tdi-quattro-230-ks/oid/3882367</t>
  </si>
  <si>
    <t>lovro.ostroski1@gmail.com</t>
  </si>
  <si>
    <t>3.0 TDI quattro 230 KS</t>
  </si>
  <si>
    <t>https://www.index.hr/oglasi/opel-mokka-1-7cdti-chevrolet-trax-1-7cdti-96kw-6-brzina-eco-start-stop-85tkm-servisna-mogu-zamjene-prilika-11500/oid/3882494</t>
  </si>
  <si>
    <t>https://www.index.hr/oglasi/ford-focus-1-5-ecoblue-automatik-business-edition-120-ks-novi-model/oid/3882320</t>
  </si>
  <si>
    <t>1.5 EcoBlue</t>
  </si>
  <si>
    <t>https://www.index.hr/oglasi/bmw-serija-3-gran-turismo-318d-gt-sport-hitnooo/oid/3882247</t>
  </si>
  <si>
    <t>318d GT</t>
  </si>
  <si>
    <t>https://www.index.hr/oglasi/opel-insignia-grand-sport-1-6-cdti-automatik-edition-novi-model/oid/3882404</t>
  </si>
  <si>
    <t>https://www.index.hr/oglasi/mercedes-benz-glc-220-d-bluetec-4matic-9g-tronic-sportpaket-luxury-amg-line/oid/3882380</t>
  </si>
  <si>
    <t>https://www.index.hr/oglasi/citroen-c4-cactus-1-6-bluehdi-automatik-shine-exclusive/oid/3882264</t>
  </si>
  <si>
    <t>https://www.index.hr/oglasi/mazda-6-sport-combi-cd150/oid/3882185</t>
  </si>
  <si>
    <t>Petar1986</t>
  </si>
  <si>
    <t>https://www.index.hr/oglasi/suzuki-vitara-1-0-25-tkm/oid/3882341</t>
  </si>
  <si>
    <t>Jasmin1992</t>
  </si>
  <si>
    <t>https://www.index.hr/oglasi/audi-a3-1-6-tdi-limo/oid/3882355</t>
  </si>
  <si>
    <t>tujcic@gmail.com</t>
  </si>
  <si>
    <t>https://www.index.hr/oglasi/vw-golf-vii-2-0-tdi-bmt/oid/3882263</t>
  </si>
  <si>
    <t>andrea03</t>
  </si>
  <si>
    <t>2,0 TDI BMT</t>
  </si>
  <si>
    <t>https://www.index.hr/oglasi/audi-a6-3-0-tdi-quatro/oid/3882147</t>
  </si>
  <si>
    <t>ismail</t>
  </si>
  <si>
    <t>3.0 tdi quatro</t>
  </si>
  <si>
    <t>https://www.index.hr/oglasi/renault-clio-limited-energy-dci-75/oid/3874640</t>
  </si>
  <si>
    <t>https://www.index.hr/oglasi/audi-a4-avant-2-0-tdi-190-ks/oid/3882399</t>
  </si>
  <si>
    <t>petarancic71@gmail.com</t>
  </si>
  <si>
    <t>2.0 tdi 190 ks</t>
  </si>
  <si>
    <t>https://www.index.hr/oglasi/citroen-c4-cactus-1-6-bluehdi-automatik-shine-exclusive/oid/3882279</t>
  </si>
  <si>
    <t>https://www.index.hr/oglasi/bmw-serija-3-gran-turismo-318d/oid/3882180</t>
  </si>
  <si>
    <t>4MA promet</t>
  </si>
  <si>
    <t>https://www.index.hr/oglasi/opel-mokka-1-6-cdti-innovation/oid/3882231</t>
  </si>
  <si>
    <t>1.6 CDTi Innovation</t>
  </si>
  <si>
    <t>https://www.index.hr/oglasi/audi-a6-2-0-tdi-ultra/oid/3882084</t>
  </si>
  <si>
    <t>Akropola-IG</t>
  </si>
  <si>
    <t>2.0 TDI ultra</t>
  </si>
  <si>
    <t>https://www.index.hr/oglasi/citroen-c4-1-6-bluehdi-automatik-shine-exclusive-120-ks-facelift/oid/3882251</t>
  </si>
  <si>
    <t>https://www.index.hr/oglasi/renault-clio-limited-energy-dci-75/oid/3874638</t>
  </si>
  <si>
    <t>https://www.index.hr/oglasi/citroen-c4-1-6-hdi/oid/3882148</t>
  </si>
  <si>
    <t>gekozgb</t>
  </si>
  <si>
    <t>https://www.index.hr/oglasi/renault-clio-1-5-dci-zen/oid/3874637</t>
  </si>
  <si>
    <t>https://www.index.hr/oglasi/citro-n-c5-aircross-bluehdi-130-s-amp-amp-amp-amp-amp-s-live/oid/3874629</t>
  </si>
  <si>
    <t>https://www.index.hr/oglasi/ford-fiesta-1-6-tdci/oid/3874228</t>
  </si>
  <si>
    <t>15.02.2023</t>
  </si>
  <si>
    <t>https://www.index.hr/oglasi/mitsubishi-outlander-2-2di-d-7-sjedala-garancija/oid/3874126</t>
  </si>
  <si>
    <t>1123</t>
  </si>
  <si>
    <t>2,2DI-D</t>
  </si>
  <si>
    <t>https://www.index.hr/oglasi/vw-golf-vii-golf-7-5-virtual-cockpit-dsg/oid/3874162</t>
  </si>
  <si>
    <t>Other01</t>
  </si>
  <si>
    <t>Golf 7.5 virtual cockpit dsg</t>
  </si>
  <si>
    <t>https://www.index.hr/oglasi/alfa-romeo-giulia-super/oid/3873942</t>
  </si>
  <si>
    <t>Anitamatija</t>
  </si>
  <si>
    <t>Super</t>
  </si>
  <si>
    <t>https://www.index.hr/oglasi/vw-passat-2-0-tdi-bi-240ks-4motion/oid/3873931</t>
  </si>
  <si>
    <t>Karlodbk</t>
  </si>
  <si>
    <t>2.0 TDI-Bi 4motion</t>
  </si>
  <si>
    <t>https://www.index.hr/oglasi/audi-a3-1-6tdi/oid/3874146</t>
  </si>
  <si>
    <t>gogo2109</t>
  </si>
  <si>
    <t>https://www.index.hr/oglasi/audi-a4-2-0-tdi-quattro/oid/3873955</t>
  </si>
  <si>
    <t>Tihomir992</t>
  </si>
  <si>
    <t>2.0 TDI Quattro</t>
  </si>
  <si>
    <t>https://www.index.hr/oglasi/audi-a4-avant-2-0tdi/oid/3874042</t>
  </si>
  <si>
    <t>https://www.index.hr/oglasi/bmw-serija-1-116d/oid/3873880</t>
  </si>
  <si>
    <t>Jan1992</t>
  </si>
  <si>
    <t>https://www.index.hr/oglasi/vw-caddy-caddy-2-0-tdi-7-sjedala-putnicki/oid/3874123</t>
  </si>
  <si>
    <t>bajser</t>
  </si>
  <si>
    <t>CADDY 2.0 TDI  7 sjedala putnički</t>
  </si>
  <si>
    <t>https://www.index.hr/oglasi/peugeot-308-1-6-hdi-registriran-do-02-2024/oid/3874019</t>
  </si>
  <si>
    <t>erol1107</t>
  </si>
  <si>
    <t>https://www.index.hr/oglasi/audi-a6-avant-2-0-tdi/oid/3873839</t>
  </si>
  <si>
    <t>oglasi1989</t>
  </si>
  <si>
    <t>https://www.index.hr/oglasi/vw-up-1-0-mpi/oid/3873819</t>
  </si>
  <si>
    <t>Mili1502</t>
  </si>
  <si>
    <t>1.0 MPI</t>
  </si>
  <si>
    <t>https://www.index.hr/oglasi/skoda-fabia-combi-1-0/oid/3873809</t>
  </si>
  <si>
    <t>zvona.pedic@live.com</t>
  </si>
  <si>
    <t>https://www.index.hr/oglasi/bmw-x1-sdrive1-6-2018/oid/3874020</t>
  </si>
  <si>
    <t>Boston87</t>
  </si>
  <si>
    <t>BMW X1</t>
  </si>
  <si>
    <t>https://www.index.hr/oglasi/smart-fortwo-coupe-puls-softip/oid/3874045</t>
  </si>
  <si>
    <t>basic..</t>
  </si>
  <si>
    <t>Puls softip</t>
  </si>
  <si>
    <t>https://www.index.hr/oglasi/smart-fortwo-coupe-1-0-passion/oid/3873902</t>
  </si>
  <si>
    <t>SonnyR</t>
  </si>
  <si>
    <t>1.0 Passion</t>
  </si>
  <si>
    <t>https://www.index.hr/oglasi/mazda-cx-5-revolution/oid/3873808</t>
  </si>
  <si>
    <t>HK2023</t>
  </si>
  <si>
    <t>REVOLUTION</t>
  </si>
  <si>
    <t>https://www.index.hr/oglasi/peugeot-3008-active-business-1-5-bluehdi-130-eat8/oid/3874092</t>
  </si>
  <si>
    <t>zperk19</t>
  </si>
  <si>
    <t>Active Business 1.5 BlueHDI 130 EAT8</t>
  </si>
  <si>
    <t>https://www.index.hr/oglasi/vw-passat-2-0-tdi-comfortline-2015-auto-u-odlicnom-stanju-mogucnost-zamjene-za-tiguana/oid/3873674</t>
  </si>
  <si>
    <t>topolko</t>
  </si>
  <si>
    <t>2.0 tdi comfortline</t>
  </si>
  <si>
    <t>https://www.index.hr/oglasi/skoda-octavia-1-6-tdi/oid/3873541</t>
  </si>
  <si>
    <t>Domši1</t>
  </si>
  <si>
    <t>https://www.index.hr/oglasi/seat-leon-2-0-tdi-avtomatik/oid/3873610</t>
  </si>
  <si>
    <t>Smajla</t>
  </si>
  <si>
    <t>2.0 TDI Avtomatik</t>
  </si>
  <si>
    <t>https://www.index.hr/oglasi/skoda-fabia-1-2-tdi-greenline-reg-02-2024-full-oprema/oid/3873970</t>
  </si>
  <si>
    <t>epicnpc</t>
  </si>
  <si>
    <t>1.2 TDI Greenline</t>
  </si>
  <si>
    <t>https://www.index.hr/oglasi/bmw-serija-4-coupe-420d/oid/3873537</t>
  </si>
  <si>
    <t>v46r</t>
  </si>
  <si>
    <t>https://www.index.hr/oglasi/bmw-x2-xdrive20-m/oid/3873515</t>
  </si>
  <si>
    <t>tkruno@gmail.com</t>
  </si>
  <si>
    <t>x2</t>
  </si>
  <si>
    <t>XDrive20 M</t>
  </si>
  <si>
    <t>https://www.index.hr/oglasi/vw-golf-plus-2013/oid/3873519</t>
  </si>
  <si>
    <t>dino636</t>
  </si>
  <si>
    <t>https://www.index.hr/oglasi/renault-clio/oid/3873528</t>
  </si>
  <si>
    <t>https://www.index.hr/oglasi/fiat-500x-1-6jtd/oid/3873310</t>
  </si>
  <si>
    <t>fredy</t>
  </si>
  <si>
    <t>1.6jtd</t>
  </si>
  <si>
    <t>https://www.index.hr/oglasi/vw-golf-7-2-0-tdi-bmt-highline-servisna-tempomat-alu-16-mfl/oid/3873493</t>
  </si>
  <si>
    <t>https://www.index.hr/oglasi/volvo-xc90-d5-inscription-awd-virtual-cockpit-parking-kamera-navigacija/oid/3749738</t>
  </si>
  <si>
    <t>23.11.2022</t>
  </si>
  <si>
    <t>https://www.index.hr/oglasi/vw-golf-sportsvan-1-6-tdi-09-2014-g-66kw-90ks-samo-90-000-km-nije-uvoz-kao-nov-servisna-na-ime-kupca/oid/3873207</t>
  </si>
  <si>
    <t>https://www.index.hr/oglasi/bmw-serija-3-320-d/oid/3873296</t>
  </si>
  <si>
    <t>v.filipovic77@gmail.com</t>
  </si>
  <si>
    <t>https://www.index.hr/oglasi/peugeot-208-1-6-bluehdi/oid/3873209</t>
  </si>
  <si>
    <t>Josipfer</t>
  </si>
  <si>
    <t>1.6 bluehdi</t>
  </si>
  <si>
    <t>https://www.index.hr/oglasi/skoda-octavia-combi/oid/3873295</t>
  </si>
  <si>
    <t>Grandigor</t>
  </si>
  <si>
    <t>https://www.index.hr/oglasi/audi-q3-2-0-tdi-reg-10-2023-xenon-alu-17-krom-navi-tempomat/oid/3873307</t>
  </si>
  <si>
    <t>https://www.index.hr/oglasi/peugeot-3008-1-6-bluehdi-active/oid/3873214</t>
  </si>
  <si>
    <t>IvanKz</t>
  </si>
  <si>
    <t>1.6 Bluehdi, active</t>
  </si>
  <si>
    <t>https://www.index.hr/oglasi/dacia-duster-za-prasinu-1-6-benzin-prestige/oid/3872662</t>
  </si>
  <si>
    <t>Vidackovic</t>
  </si>
  <si>
    <t>1.6 benzin prestige</t>
  </si>
  <si>
    <t>14.02.2023</t>
  </si>
  <si>
    <t>https://www.index.hr/oglasi/audi-a4-2-0-tdi-150-ks--matrix-tem-aps-mfl-climatronik-alu/oid/3873126</t>
  </si>
  <si>
    <t>https://www.index.hr/oglasi/peugeot-partner-1-6-hdi/oid/3872565</t>
  </si>
  <si>
    <t>Razov1998</t>
  </si>
  <si>
    <t>https://www.index.hr/oglasi/vw-golf-vii-1-6-tdi/oid/3872670</t>
  </si>
  <si>
    <t>https://www.index.hr/oglasi/mercedes-e-300d-coupe-amg-line-245-ks--zracni-pano-night-wides-memo/oid/3873134</t>
  </si>
  <si>
    <t>https://www.index.hr/oglasi/mazda-6-kombi-2-2d-exclusive-line-150-ks--head-led-kam-acc-shz/oid/3873127</t>
  </si>
  <si>
    <t>https://www.index.hr/oglasi/audi-a4-allroad-quattro-2-0-tdi-190-ks--xen-shz-aps-tem/oid/3873128</t>
  </si>
  <si>
    <t>https://www.index.hr/oglasi/mazda-6-sport-combi-2-2-skayaktiv/oid/3872709</t>
  </si>
  <si>
    <t>Ivanerik</t>
  </si>
  <si>
    <t>2.2 skayaktiv</t>
  </si>
  <si>
    <t>https://www.index.hr/oglasi/kia-ceed-1-6-crdi/oid/3872604</t>
  </si>
  <si>
    <t>tihomirus</t>
  </si>
  <si>
    <t>https://www.index.hr/oglasi/citroen-c4-cactus-1-6-hdi--navigacija-/oid/3873118</t>
  </si>
  <si>
    <t>https://www.index.hr/oglasi/vw-touran-2-0-tdi-bmt-comfortline/oid/3873100</t>
  </si>
  <si>
    <t>https://www.index.hr/oglasi/vw-polo-1-2-tdi-bluemotion/oid/3872695</t>
  </si>
  <si>
    <t>Petra0104</t>
  </si>
  <si>
    <t>1.2 TDI Bluemotion</t>
  </si>
  <si>
    <t>https://www.index.hr/oglasi/vw-tiguan-allspace-2-0-tdi-dsg-4m--highl--r-line-240-ks--acc-4xshz-virt-led/oid/3873124</t>
  </si>
  <si>
    <t>https://www.index.hr/oglasi/vw-polo-1-4-benzin/oid/3872577</t>
  </si>
  <si>
    <t>gedorus</t>
  </si>
  <si>
    <t>https://www.index.hr/oglasi/skoda-octavia-combi-1-6-tdi/oid/3872313</t>
  </si>
  <si>
    <t>smsticic</t>
  </si>
  <si>
    <t>https://www.index.hr/oglasi/bmw-serija-3/oid/3872338</t>
  </si>
  <si>
    <t>Slavennovo</t>
  </si>
  <si>
    <t>https://www.index.hr/oglasi/bmw-serija-2-active-tourer-218-sport-line/oid/3872460</t>
  </si>
  <si>
    <t>Barbo1234</t>
  </si>
  <si>
    <t>218 Sport Line</t>
  </si>
  <si>
    <t>https://www.index.hr/oglasi/vw-arteon-2-0tdi-kupljen-u-hrvatskoj/oid/3872292</t>
  </si>
  <si>
    <t>anja0501</t>
  </si>
  <si>
    <t>https://www.index.hr/oglasi/opel-mokka-1-7-cdti-innovation/oid/3872404</t>
  </si>
  <si>
    <t>https://www.index.hr/oglasi/bmw-serija-3-320d-lci/oid/3872536</t>
  </si>
  <si>
    <t>ivan.duvnjak12@gmail.com</t>
  </si>
  <si>
    <t>320d LCI</t>
  </si>
  <si>
    <t>https://www.index.hr/oglasi/kia-ceed-1-4cvvt-ecodinamic-redizajn-1-vlasnik-nije-uvoz-kupljen-u-hr-samo-118000km-servisna-knjizica-vrhunsko-stanje/oid/3872476</t>
  </si>
  <si>
    <t>1.4CVVT ecodinamic</t>
  </si>
  <si>
    <t>https://www.index.hr/oglasi/alfa-romeo-stelvio-2-2-mjt-q4-veloce-210ks---nije-uvoz/oid/3873122</t>
  </si>
  <si>
    <t>https://www.index.hr/oglasi/ford-fiesta-1-0-ecoboost/oid/3872315</t>
  </si>
  <si>
    <t>ikoskovic</t>
  </si>
  <si>
    <t>1.0 ecoboost</t>
  </si>
  <si>
    <t>https://www.index.hr/oglasi/audi-a1-1-2-tfsi-s-line/oid/3872482</t>
  </si>
  <si>
    <t>tiki_1</t>
  </si>
  <si>
    <t>1.2 TFSI S-line</t>
  </si>
  <si>
    <t>https://www.index.hr/oglasi/peugeot-2008-style-1-2/oid/3871487</t>
  </si>
  <si>
    <t>https://www.index.hr/oglasi/bmw-serija-3-f30-318d-2-0-upravo-regan/oid/3870148</t>
  </si>
  <si>
    <t>vedransargacc</t>
  </si>
  <si>
    <t>F30 318d 2.0</t>
  </si>
  <si>
    <t>https://www.index.hr/oglasi/volvo-s90-d4-r-design-geartronic-virtual-kokpit-led-matrix/oid/3871697</t>
  </si>
  <si>
    <t>ČVEK-TRANS</t>
  </si>
  <si>
    <t>https://www.index.hr/oglasi/renault-clio-1-2-dynamique-energy-edition-facelift/oid/3871802</t>
  </si>
  <si>
    <t>https://www.index.hr/oglasi/renault-talisman-automatik-reg-god-dana/oid/3872216</t>
  </si>
  <si>
    <t>matija20</t>
  </si>
  <si>
    <t>Renault talisman dci 110 automatik</t>
  </si>
  <si>
    <t>https://www.index.hr/oglasi/peugeot-5008-2-0-bluehdi-style/oid/3871486</t>
  </si>
  <si>
    <t>https://www.index.hr/oglasi/ford-galaxy-2-0-diesel-automatic-7-sjedala/oid/3872231</t>
  </si>
  <si>
    <t>slavko.stojanovic@gmail.com</t>
  </si>
  <si>
    <t>Galaxy</t>
  </si>
  <si>
    <t>2,0 Diesel Automatic 7 Sjedala</t>
  </si>
  <si>
    <t>https://www.index.hr/oglasi/bmw-520-d-g31-karavan-xdrive-4x4-tiptronik-m-sportpaket-shadow-line-virtual-cockpit-facelift/oid/3872026</t>
  </si>
  <si>
    <t>520 D G31</t>
  </si>
  <si>
    <t>https://www.index.hr/oglasi/land-rover-range-rover-3-0-d-hybrid/oid/3871496</t>
  </si>
  <si>
    <t>https://www.index.hr/oglasi/skoda-octavia-style-1-6-tdi-winner-kao-nov-reg-godinu-dana/oid/3870432</t>
  </si>
  <si>
    <t>Dadoniko</t>
  </si>
  <si>
    <t>https://www.index.hr/oglasi/audi-a3-sportback-audi-a3-2-0tdi-8v-sportback/oid/3870216</t>
  </si>
  <si>
    <t>oliopopicio</t>
  </si>
  <si>
    <t>Audi A3 - 2.0tdi 8V Sportback</t>
  </si>
  <si>
    <t>https://www.index.hr/oglasi/skoda-octavia-1-6tdi/oid/3870419</t>
  </si>
  <si>
    <t>vukoja10</t>
  </si>
  <si>
    <t>https://www.index.hr/oglasi/dacia-sandero/oid/3870328</t>
  </si>
  <si>
    <t>SIM1973</t>
  </si>
  <si>
    <t>https://www.index.hr/oglasi/bmw-m3-lci-jamstvo-12-mj-aut-led-carbon-h-k-individual-navi/oid/3870119</t>
  </si>
  <si>
    <t>M3</t>
  </si>
  <si>
    <t>https://www.index.hr/oglasi/mercedes-benz-c-klasa-t-model-c-220-cdi/oid/3871921</t>
  </si>
  <si>
    <t>skrlin19@net.hr</t>
  </si>
  <si>
    <t>C 220 CDI</t>
  </si>
  <si>
    <t>https://www.index.hr/oglasi/vw-caddy-2-0-tdi-trendline/oid/3870177</t>
  </si>
  <si>
    <t>Branimir023</t>
  </si>
  <si>
    <t>2.0 TDI Trendline</t>
  </si>
  <si>
    <t>https://www.index.hr/oglasi/renault-clio-1-5-dci-grantour/oid/3871944</t>
  </si>
  <si>
    <t>Toni7</t>
  </si>
  <si>
    <t>1.5 dCi Grantour</t>
  </si>
  <si>
    <t>https://www.index.hr/oglasi/skoda-octavia-combi-1-6-tdi-elegance-dsg-navigacija-alu-16-servisna/oid/3870186</t>
  </si>
  <si>
    <t>markod86</t>
  </si>
  <si>
    <t>1.6 TDI Elegance DSG | NAVIGACIJA | ALU 16 | SERVISNA |</t>
  </si>
  <si>
    <t>https://www.index.hr/oglasi/bmw-1-1-6d-2015-reg-2-24-kao-novi/oid/3871799</t>
  </si>
  <si>
    <t>turban</t>
  </si>
  <si>
    <t>https://www.index.hr/oglasi/audi-a6-55-tfsie-sport/oid/3870405</t>
  </si>
  <si>
    <t>angmar666</t>
  </si>
  <si>
    <t>55 TFSIe SPORT</t>
  </si>
  <si>
    <t>https://www.index.hr/oglasi/vw-polo-1-2-tdi/oid/3787334</t>
  </si>
  <si>
    <t>Zigy123</t>
  </si>
  <si>
    <t>1,2 TDI</t>
  </si>
  <si>
    <t>20.12.2022</t>
  </si>
  <si>
    <t>https://www.index.hr/oglasi/bmw-serija-6-gran-coupe-640d-m-paket-full-oprema/oid/3872040</t>
  </si>
  <si>
    <t>Bašić Promet</t>
  </si>
  <si>
    <t>640d M paket</t>
  </si>
  <si>
    <t>https://www.index.hr/oglasi/mitsubishi-space-star-1-0-inform-jamstvo-2-godine/oid/3869801</t>
  </si>
  <si>
    <t>dbb123</t>
  </si>
  <si>
    <t>1.0 Inform</t>
  </si>
  <si>
    <t>https://www.index.hr/oglasi/audi-a5-2-0-tdi/oid/3869943</t>
  </si>
  <si>
    <t>Vraba3110</t>
  </si>
  <si>
    <t>2.0 TDI, 150ks</t>
  </si>
  <si>
    <t>https://www.index.hr/oglasi/vw-passat-variant-1-6/oid/3870099</t>
  </si>
  <si>
    <t>Mirko Milic</t>
  </si>
  <si>
    <t>https://www.index.hr/oglasi/vw-passat-2-0-tdi-dsg-190-ks-highline-sport/oid/3869860</t>
  </si>
  <si>
    <t>Marci321</t>
  </si>
  <si>
    <t>VW PASSAT, 2.0 TDI, DSG, 190 ks, Highline sport</t>
  </si>
  <si>
    <t>https://www.index.hr/oglasi/smart-fortwo-coupe-1-0-mhd-2014-hr-auto-servo-klima-multimedija/oid/3869792</t>
  </si>
  <si>
    <t>Old timer</t>
  </si>
  <si>
    <t>1.0 mhd</t>
  </si>
  <si>
    <t>https://www.index.hr/oglasi/mini-countryman-2-0-disel/oid/3870116</t>
  </si>
  <si>
    <t>Aleš Hreščak</t>
  </si>
  <si>
    <t>2.0 Disel</t>
  </si>
  <si>
    <t>https://www.index.hr/oglasi/audi-a4-2-0-tdi/oid/3869960</t>
  </si>
  <si>
    <t>vladocoko@yahoo.com</t>
  </si>
  <si>
    <t>https://www.index.hr/oglasi/audi-a4-2-0-tdi/oid/3869930</t>
  </si>
  <si>
    <t>https://www.index.hr/oglasi/vw-golf-7-1-6-tdi-cup-bmt-152000km/oid/3869861</t>
  </si>
  <si>
    <t>Mirela12345</t>
  </si>
  <si>
    <t>https://www.index.hr/oglasi/audi-a4-tdi-ultra/oid/3869940</t>
  </si>
  <si>
    <t>Dalmatinac72</t>
  </si>
  <si>
    <t>TDI Ultra</t>
  </si>
  <si>
    <t>https://www.index.hr/oglasi/kia-ceed-1-0-t-gdi-lp-isg-lx-champion-m-t/oid/3869602</t>
  </si>
  <si>
    <t>1.0 T-GDI LP ISG LX CHAMPION M/T</t>
  </si>
  <si>
    <t>https://www.index.hr/oglasi/vw-passat-cc-2-0-tdi-bmt/oid/3869527</t>
  </si>
  <si>
    <t>jadrankazg1@gmail.com</t>
  </si>
  <si>
    <t>https://www.index.hr/oglasi/renault-espace-dci160-initiale-paris-7-sjedala-gr-sjedala-panorama/oid/3869779</t>
  </si>
  <si>
    <t>https://www.index.hr/oglasi/mercedes-benz-b-klasa-180-cdi/oid/3869688</t>
  </si>
  <si>
    <t>leonardoilinovic</t>
  </si>
  <si>
    <t>180 CDI</t>
  </si>
  <si>
    <t>https://www.index.hr/oglasi/dacia-sandero-1-5-dci-1-god-registrirana-klima-servo-abs-stakla-na-struju/oid/3870163</t>
  </si>
  <si>
    <t>ivana.adzam@gmail.com</t>
  </si>
  <si>
    <t>1.5 dci 1.god registrirana, klima, servo, abs, stakla na struju</t>
  </si>
  <si>
    <t>https://www.index.hr/oglasi/mazda-6-2-2-skyactive-cd150-107000km-automatik/oid/3869411</t>
  </si>
  <si>
    <t>Draskovic Antonio</t>
  </si>
  <si>
    <t>2.2 Skyactive CD150</t>
  </si>
  <si>
    <t>https://www.index.hr/oglasi/skoda-octavia-1-6tdi-elegance-panorama-1-vlasnik/oid/3869904</t>
  </si>
  <si>
    <t>1.6TDI ELEGANCE PANORAMA - 1.VLASNIK</t>
  </si>
  <si>
    <t>https://www.index.hr/oglasi/bmw-640-d-g32-gran-turismo-gt-xdrive-4x4-tiptronik-m-sportpaket-shadow-line-virtual-cockpit-320-ks-full-led/oid/3869473</t>
  </si>
  <si>
    <t>640 D G32</t>
  </si>
  <si>
    <t>https://www.index.hr/oglasi/mitsubishi-eclipse-cross-phev-instyle-plug-in-hibrid-demo-testno-vozilo/oid/3869742</t>
  </si>
  <si>
    <t>Eclipse</t>
  </si>
  <si>
    <t>Cross PHEV</t>
  </si>
  <si>
    <t>https://www.index.hr/oglasi/mercedes-benz-a-klasa-a-180-amg-optik-line-blue-efficiency/oid/3869708</t>
  </si>
  <si>
    <t>luka2627</t>
  </si>
  <si>
    <t>A 180 AMG optik line</t>
  </si>
  <si>
    <t>https://www.index.hr/oglasi/kia-sportage-1-6-t-gdi-lx-fresh-test-vozilo/oid/3869740</t>
  </si>
  <si>
    <t>AUTO CENTAR PEROVIĆ D.O.O.</t>
  </si>
  <si>
    <t>1.6 T-GDI LX FRESH</t>
  </si>
  <si>
    <t>https://www.index.hr/oglasi/opel-astra-coupe-1-6-gtc/oid/3869737</t>
  </si>
  <si>
    <t>antem1938</t>
  </si>
  <si>
    <t>1.6 GTC</t>
  </si>
  <si>
    <t>https://www.index.hr/oglasi/peugeot-208-1-4-hdi-reg-02-2024/oid/3869733</t>
  </si>
  <si>
    <t>tnovacic</t>
  </si>
  <si>
    <t>https://www.index.hr/oglasi/audi-a4-avant-audi-a4-2-0-tdi-ultra-registracija-03-24-servisna-knjiga/oid/3869512</t>
  </si>
  <si>
    <t>ivan.p.p.</t>
  </si>
  <si>
    <t>Audi A4 2.0 TDI Ultra</t>
  </si>
  <si>
    <t>https://www.index.hr/oglasi/land-rover-range-rover-evoque-registriran-07-2023/oid/3868941</t>
  </si>
  <si>
    <t>J0KER</t>
  </si>
  <si>
    <t>Registriran 07/2023</t>
  </si>
  <si>
    <t>12.02.2023</t>
  </si>
  <si>
    <t>https://www.index.hr/oglasi/renault-talisman-1-6-dci/oid/3869319</t>
  </si>
  <si>
    <t>Lu_ka</t>
  </si>
  <si>
    <t>1.6 DCi</t>
  </si>
  <si>
    <t>https://www.index.hr/oglasi/opel-vivaro-1-6-cdti/oid/3868840</t>
  </si>
  <si>
    <t>Mmp83</t>
  </si>
  <si>
    <t>https://www.index.hr/oglasi/renault-clio-1-0-tce-700-km-karamboliran-moguce-popraviti-hr-auto-nije-uvoz-2022-g/oid/3869000</t>
  </si>
  <si>
    <t>1.0 TCe</t>
  </si>
  <si>
    <t>https://www.index.hr/oglasi/renault-talisman-1-6-dci-160ks-initiale-paris-brutalna-oprema/oid/3868557</t>
  </si>
  <si>
    <t>P206NG</t>
  </si>
  <si>
    <t>1.6 DCI 160KS</t>
  </si>
  <si>
    <t>https://www.index.hr/oglasi/vw-golf-vii-1-6-tdi-lounge-r-line-xenon-led/oid/3868927</t>
  </si>
  <si>
    <t>**********</t>
  </si>
  <si>
    <t>1.6 TDI Lounge/R-line</t>
  </si>
  <si>
    <t>https://www.index.hr/oglasi/ford-fiesta-1-5tdci-reg07-23/oid/3869310</t>
  </si>
  <si>
    <t>josip146</t>
  </si>
  <si>
    <t>1.5TDCI</t>
  </si>
  <si>
    <t>https://www.index.hr/oglasi/citroen-c-elysee-1-5/oid/3868627</t>
  </si>
  <si>
    <t>Etoo</t>
  </si>
  <si>
    <t>https://www.index.hr/oglasi/seat-leon-1-6-tdi/oid/3868829</t>
  </si>
  <si>
    <t>ana rancinger</t>
  </si>
  <si>
    <t>https://www.index.hr/oglasi/bmw-serija-3-touring-318d-xdrive-zamjena/oid/3868972</t>
  </si>
  <si>
    <t>Pino Poreč</t>
  </si>
  <si>
    <t>318d, xdrive, zamjena</t>
  </si>
  <si>
    <t>https://www.index.hr/oglasi/mazda-6-2-2-skyactive/oid/3868480</t>
  </si>
  <si>
    <t>superSic</t>
  </si>
  <si>
    <t>https://www.index.hr/oglasi/vw-golf-7-5-1-6-tdi-dsg-r-line-variant/oid/3868511</t>
  </si>
  <si>
    <t>Hornet-ri</t>
  </si>
  <si>
    <t>VW Golf 7.5 1,6 TDI DSG R-LINE</t>
  </si>
  <si>
    <t>https://www.index.hr/oglasi/bmw-serija-3-330e-m-paket-292ks-nov/oid/3868769</t>
  </si>
  <si>
    <t>330e M paket 292ks nov</t>
  </si>
  <si>
    <t>https://www.index.hr/oglasi/peugeot-5008-1-6-hdi/oid/3868277</t>
  </si>
  <si>
    <t>MarkoVuk</t>
  </si>
  <si>
    <t>https://www.index.hr/oglasi/opel-astra-karavan-1-6-cdti/oid/3868613</t>
  </si>
  <si>
    <t>sonjabursi@gmail.com</t>
  </si>
  <si>
    <t>https://www.index.hr/oglasi/dacia-sandero/oid/3868323</t>
  </si>
  <si>
    <t>ataran9</t>
  </si>
  <si>
    <t>https://www.index.hr/oglasi/bmw-serija-3-touring-318d-xdrive-2015/oid/3868498</t>
  </si>
  <si>
    <t>Acrncic</t>
  </si>
  <si>
    <t>318d XDrive 2015</t>
  </si>
  <si>
    <t>https://www.index.hr/oglasi/vw-passat-variant-1-6-tdi/oid/3868594</t>
  </si>
  <si>
    <t>MarioMarincic</t>
  </si>
  <si>
    <t>https://www.index.hr/oglasi/dacia-sandero-1-2-ambience/oid/3868295</t>
  </si>
  <si>
    <t>Fiat 3300</t>
  </si>
  <si>
    <t>1.2 Ambience</t>
  </si>
  <si>
    <t>https://www.index.hr/oglasi/nissan-qashqai-2-0-dci/oid/3868234</t>
  </si>
  <si>
    <t>mk111</t>
  </si>
  <si>
    <t>https://www.index.hr/oglasi/audi-a4-2-0-tdi-190-ks-b9-redizajn/oid/3868235</t>
  </si>
  <si>
    <t>Zagreb123456987</t>
  </si>
  <si>
    <t>2.0 TDI 190 KS , B9 redizajn</t>
  </si>
  <si>
    <t>https://www.index.hr/oglasi/seat-ateca-2-0-tdi-novo-vozilo-prvi-vlasnik-nije-uvoz/oid/3868263</t>
  </si>
  <si>
    <t>Goran-ines</t>
  </si>
  <si>
    <t>https://www.index.hr/oglasi/seat-leon-fr-2-0-tdi-dsg-automatik-pano-besprijekoran-povoljno/oid/3868876</t>
  </si>
  <si>
    <t>troniko</t>
  </si>
  <si>
    <t>Seat Leon FR 2,0 TDI DSG-automatik + PANORAMA</t>
  </si>
  <si>
    <t>https://www.index.hr/oglasi/vw-polo-1-2tdi/oid/3868095</t>
  </si>
  <si>
    <t>slaava@live.com</t>
  </si>
  <si>
    <t>1.2TDI</t>
  </si>
  <si>
    <t>https://www.index.hr/oglasi/ford-c-max-1-5tdci-2017-automatik-nova-registracija-top-stanje/oid/3868141</t>
  </si>
  <si>
    <t>mbencek2</t>
  </si>
  <si>
    <t>https://www.index.hr/oglasi/audi-a7-50-tdi-quattro-s-line-360-zracni-ovjes-matrix-286-ks/oid/3868166</t>
  </si>
  <si>
    <t>dejanhren</t>
  </si>
  <si>
    <t>50 TDI Quattro S LINE 360° ZRAČNI OVJES MATRIX</t>
  </si>
  <si>
    <t>https://www.index.hr/oglasi/vw-passat-variant-1-6-tdi/oid/3868083</t>
  </si>
  <si>
    <t>marinhanacek</t>
  </si>
  <si>
    <t>https://www.index.hr/oglasi/bmw-x1-sdrive-sport-20/oid/3868035</t>
  </si>
  <si>
    <t>micic3355</t>
  </si>
  <si>
    <t>Sdrive sport 20</t>
  </si>
  <si>
    <t>https://www.index.hr/oglasi/vw-golf-vii-1-6-tdi-cup/oid/3868094</t>
  </si>
  <si>
    <t>B1109</t>
  </si>
  <si>
    <t>1.6 TDi, CUP</t>
  </si>
  <si>
    <t>https://www.index.hr/oglasi/kia-ceed-1-6-crdi-high-128-ks-alu-automatska-klima-park-senzori/oid/3867955</t>
  </si>
  <si>
    <t>denislovric07@gmail.com</t>
  </si>
  <si>
    <t>1,6 CRDI HIGH, 128 KS, ALU, AUTOMATSKA KLIMA, PARK. SENZORI</t>
  </si>
  <si>
    <t>https://www.index.hr/oglasi/renault-captur-1-5dci-privilege-led-navi-reg-10-2023-2016g-top-stanje/oid/3867959</t>
  </si>
  <si>
    <t>ŠtaDa?</t>
  </si>
  <si>
    <t>1.5dci privilege led navi reg 10/2023 2016g ✅TOP STANJE✅</t>
  </si>
  <si>
    <t>https://www.index.hr/oglasi/hyundai-tucson/oid/3868124</t>
  </si>
  <si>
    <t>davorpelicaric</t>
  </si>
  <si>
    <t>https://www.index.hr/oglasi/audi-a3-2-0-tdi-quattro-150ks/oid/3868060</t>
  </si>
  <si>
    <t>Drazen.Kabic</t>
  </si>
  <si>
    <t>Audi a3 2.0 tdi Quattro 150ks</t>
  </si>
  <si>
    <t>https://www.index.hr/oglasi/audi-a7-2019-50-quattro/oid/3867894</t>
  </si>
  <si>
    <t>sebosebastijangasi@gmail.com</t>
  </si>
  <si>
    <t>50 QUATTRO</t>
  </si>
  <si>
    <t>https://www.index.hr/oglasi/peugeot-308-sw-1-5-blue-hdi-active/oid/3867876</t>
  </si>
  <si>
    <t>dinara</t>
  </si>
  <si>
    <t>1,5 Blue HDI "Active"</t>
  </si>
  <si>
    <t>https://www.index.hr/oglasi/audi-q3-2-0-tdi-sport-style/oid/3867852</t>
  </si>
  <si>
    <t>zkustura</t>
  </si>
  <si>
    <t>2.0 TDI Sport Style</t>
  </si>
  <si>
    <t>https://www.index.hr/oglasi/skoda-rapid-spaceback-1-2-tsi-reg-01-2024-prvi-vlasnik/oid/3867442</t>
  </si>
  <si>
    <t>Gogalita</t>
  </si>
  <si>
    <t>Spaceback 1,2 TSI</t>
  </si>
  <si>
    <t>11.02.2023</t>
  </si>
  <si>
    <t>https://www.index.hr/oglasi/peugeot-308-sw-1-5-blue-96-kw-allure-nacigacija-senzori-parkiranja-naprijed-i-straga-radar/oid/3867488</t>
  </si>
  <si>
    <t>ebonyp</t>
  </si>
  <si>
    <t>SW 1,5 blue  96 kw allure</t>
  </si>
  <si>
    <t>https://www.index.hr/oglasi/vw-golf-vii-1-6-tdi/oid/3867394</t>
  </si>
  <si>
    <t>Orsulic</t>
  </si>
  <si>
    <t>1.6 TDIDQ</t>
  </si>
  <si>
    <t>https://www.index.hr/oglasi/lexus-ux-250h-automatik-business/oid/3867794</t>
  </si>
  <si>
    <t>https://www.index.hr/oglasi/audi-a4-avant-2-0-tdi-110kw/oid/3867341</t>
  </si>
  <si>
    <t>Nightbarcortina</t>
  </si>
  <si>
    <t>2.0 TDI 110kw</t>
  </si>
  <si>
    <t>https://www.index.hr/oglasi/opel-astra-karavan-1-0-ecotec/oid/3867356</t>
  </si>
  <si>
    <t>Allan Kiš</t>
  </si>
  <si>
    <t>1.0 ECOTEC</t>
  </si>
  <si>
    <t>https://www.index.hr/oglasi/mercedes-benz-c-klasa-c180d-automatik-amg--led-kamera-/oid/3867786</t>
  </si>
  <si>
    <t>https://www.index.hr/oglasi/bmw-serija-5-520d-automatik--navigacija-xenon--reg-11-2023/oid/3867788</t>
  </si>
  <si>
    <t>https://www.index.hr/oglasi/peugeot-208-1-6-hdi-reg-11-23-96500-km-nije-uvoz-dvozonska-klima-alu-tempomat-multimedija/oid/3867459</t>
  </si>
  <si>
    <t>Igor461</t>
  </si>
  <si>
    <t>https://www.index.hr/oglasi/bmw-316d-luxury-navi-koza-nove-gume-ambient-light/oid/3867480</t>
  </si>
  <si>
    <t>Bmw 316</t>
  </si>
  <si>
    <t>https://www.index.hr/oglasi/nissan-qashqai-1-6-dci--navigacija--kamera-/oid/3867787</t>
  </si>
  <si>
    <t>https://www.index.hr/oglasi/renault-twingo-z-e--intens-r80/oid/3867783</t>
  </si>
  <si>
    <t>A.C. Redan d.o.o.</t>
  </si>
  <si>
    <t>https://www.index.hr/oglasi/vw-passat-1-6-tdi/oid/3867307</t>
  </si>
  <si>
    <t>Samojed123</t>
  </si>
  <si>
    <t>https://www.index.hr/oglasi/audi-a4-avant-2-0/oid/3867323</t>
  </si>
  <si>
    <t>Zeljko1222</t>
  </si>
  <si>
    <t>https://www.index.hr/oglasi/tesla-model-s-75-akcija/oid/3867471</t>
  </si>
  <si>
    <t>S 75</t>
  </si>
  <si>
    <t>https://www.index.hr/oglasi/vw-id-3-pro-performance-life/oid/3867795</t>
  </si>
  <si>
    <t>https://www.index.hr/oglasi/opel-astra-karavan-1-6-cdti-81kw-110ks/oid/3867315</t>
  </si>
  <si>
    <t>1044</t>
  </si>
  <si>
    <t>1.6 CDTI 81KW/110KS</t>
  </si>
  <si>
    <t>https://www.index.hr/oglasi/vw-passat-1-6-tdi-bluemotiontechnology-business/oid/3867256</t>
  </si>
  <si>
    <t>asc1</t>
  </si>
  <si>
    <t>1.6 TDI BlueMotionTechnology Business</t>
  </si>
  <si>
    <t>https://www.index.hr/oglasi/vw-polo-1-4-tdi-lounge/oid/3867250</t>
  </si>
  <si>
    <t>ja1003</t>
  </si>
  <si>
    <t>1.4 tdi lounge</t>
  </si>
  <si>
    <t>https://www.index.hr/oglasi/touran-2014-167t-km-5-sjedala-dizel-mazen-i-pazen/oid/3867234</t>
  </si>
  <si>
    <t>sljivan</t>
  </si>
  <si>
    <t>https://www.index.hr/oglasi/vw-golf-1-6-tdi-bmt-trend-dsg--reg-do-06-2023/oid/3867784</t>
  </si>
  <si>
    <t>https://www.index.hr/oglasi/peugeot-308-1-6-hdi/oid/3867219</t>
  </si>
  <si>
    <t>indigo335</t>
  </si>
  <si>
    <t>https://www.index.hr/oglasi/vw-golf-vii-1-6-tdi/oid/3867124</t>
  </si>
  <si>
    <t>Ervin Brnardić</t>
  </si>
  <si>
    <t>https://www.index.hr/oglasi/audi-a3-2-0-tdi-quattro-sport-s-line-s-tronic/oid/3867154</t>
  </si>
  <si>
    <t>mladensweden</t>
  </si>
  <si>
    <t>2.0 TDI Quattro,Sport.S-line ,S-tronic</t>
  </si>
  <si>
    <t>https://www.index.hr/oglasi/renault-clio-1-5-dci/oid/3867178</t>
  </si>
  <si>
    <t>Manchester01</t>
  </si>
  <si>
    <t>https://www.index.hr/oglasi/skoda-citigo-skoda-citigoe-iv-style-grijanje-sjedala-parking-senzori-reg-10-23/oid/3867127</t>
  </si>
  <si>
    <t>Anteb1992</t>
  </si>
  <si>
    <t>Škoda CITIGOe IV*Style*grijanje sjedala*parking senzori*reg. 10/23</t>
  </si>
  <si>
    <t>https://www.index.hr/oglasi/vw-passat-2-0-tdi/oid/3866995</t>
  </si>
  <si>
    <t>IgorVu</t>
  </si>
  <si>
    <t>https://www.index.hr/oglasi/mazda-6-sport-combi-2-2-175cd-revolution-top/oid/3867024</t>
  </si>
  <si>
    <t>Goc200</t>
  </si>
  <si>
    <t>2.2, 175CD, REVOLUTION TOP</t>
  </si>
  <si>
    <t>https://www.index.hr/oglasi/tesla-model-s-75d/oid/3867138</t>
  </si>
  <si>
    <t>ziumus</t>
  </si>
  <si>
    <t>75D</t>
  </si>
  <si>
    <t>https://www.index.hr/oglasi/kia-picanto/oid/3866846</t>
  </si>
  <si>
    <t>akul_cavok</t>
  </si>
  <si>
    <t>Picanto</t>
  </si>
  <si>
    <t>https://www.index.hr/oglasi/mazda-6-cd150-2-2-skyactiv/oid/3866762</t>
  </si>
  <si>
    <t>CD150 2.2 Skyactiv</t>
  </si>
  <si>
    <t>https://www.index.hr/oglasi/bmw-serija-3-sport/oid/3866886</t>
  </si>
  <si>
    <t>pavlinjo19</t>
  </si>
  <si>
    <t>https://www.index.hr/oglasi/skoda-superb-1-6-tdi-greenline/oid/3866942</t>
  </si>
  <si>
    <t>rcizmek</t>
  </si>
  <si>
    <t>1.6 TDI Greenline</t>
  </si>
  <si>
    <t>https://www.index.hr/oglasi/bmw-serija-3-318-d/oid/3866945</t>
  </si>
  <si>
    <t>bmwz21@yahoo.com</t>
  </si>
  <si>
    <t>318 d</t>
  </si>
  <si>
    <t>https://www.index.hr/oglasi/citroen-c3-1-6-bluehdi-75/oid/3866923</t>
  </si>
  <si>
    <t>Rcn2018</t>
  </si>
  <si>
    <t>1.6 bluehdi 75</t>
  </si>
  <si>
    <t>https://www.index.hr/oglasi/citroen-c3-1-2-shine-pure-tech-test-vozilo/oid/3866819</t>
  </si>
  <si>
    <t>1.2 Shine Pure Tech</t>
  </si>
  <si>
    <t>https://www.index.hr/oglasi/renault-clio-1-5-dci-2014-179-505-km-diesel-puno-opreme/oid/3866749</t>
  </si>
  <si>
    <t>stada</t>
  </si>
  <si>
    <t>https://www.index.hr/oglasi/renault-megane-1-5-dci/oid/3866869</t>
  </si>
  <si>
    <t>iz1985</t>
  </si>
  <si>
    <t>https://www.index.hr/oglasi/dacia-sandero-stepway-prestige-1-5dci-95ks/oid/3866851</t>
  </si>
  <si>
    <t>https://www.index.hr/oglasi/audi-a3-2-0-tdi-quattro/oid/3867122</t>
  </si>
  <si>
    <t>Ecii</t>
  </si>
  <si>
    <t>2.0. TDI Quattro</t>
  </si>
  <si>
    <t>https://www.index.hr/oglasi/bmw-serija-5-520d/oid/3866935</t>
  </si>
  <si>
    <t>BranimirG</t>
  </si>
  <si>
    <t>https://www.index.hr/oglasi/bmw-serija-3-318d-automatik/oid/3890709</t>
  </si>
  <si>
    <t>majstorchina</t>
  </si>
  <si>
    <t>318d automatik</t>
  </si>
  <si>
    <t>https://www.index.hr/oglasi/opel-astra-karavan-1-6-cdti/oid/3866809</t>
  </si>
  <si>
    <t>schoxxxx</t>
  </si>
  <si>
    <t>https://www.index.hr/oglasi/mercedes-benz-e-klasa-w213-220d/oid/3866697</t>
  </si>
  <si>
    <t>T3000</t>
  </si>
  <si>
    <t>W213, 220d</t>
  </si>
  <si>
    <t>https://www.index.hr/oglasi/nissan-x-trail-1-7-6-2020-33000-eu/oid/3890675</t>
  </si>
  <si>
    <t>sarma1966</t>
  </si>
  <si>
    <t>1.7</t>
  </si>
  <si>
    <t>https://www.index.hr/oglasi/volvo-xc60-d3-ocean-race-oprema-navi-koza-virtualni-sat-cijena-18-200/oid/3890586</t>
  </si>
  <si>
    <t>https://www.index.hr/oglasi/toyota-yaris-1-4-d4d-luna/oid/3890658</t>
  </si>
  <si>
    <t>mladens1000</t>
  </si>
  <si>
    <t>1.4 D4D Luna</t>
  </si>
  <si>
    <t>https://www.index.hr/oglasi/fiat-500-1-0-gse-dolcevita-hybrid/oid/3890673</t>
  </si>
  <si>
    <t>1.0 GSE DOLCEVITA HYBRID</t>
  </si>
  <si>
    <t>https://www.index.hr/oglasi/fiat-500-1-0-gse-dolcevita-hybrid/oid/3890636</t>
  </si>
  <si>
    <t>https://www.index.hr/oglasi/citroen-c-elysee-1-6/oid/3890553</t>
  </si>
  <si>
    <t>toljan</t>
  </si>
  <si>
    <t>https://www.index.hr/oglasi/vw-golf-viii-2-0-tdi/oid/3890499</t>
  </si>
  <si>
    <t>RobertHeđi</t>
  </si>
  <si>
    <t>https://www.index.hr/oglasi/vw-golf-vii-2017-god-1-6-diesel-85kw-132000-km-dugo-selo-reg-9-2023-091-769-46-06-izvrsno-ocuvan-izvana-i-iznutra-bez-ostecenja/oid/3890334</t>
  </si>
  <si>
    <t>Pericj073</t>
  </si>
  <si>
    <t>GOLF 7, 2017 God 1.6 Diesel 85kW 132000 Km Dugo Selo Reg 9/2023 .091.769.46.06.  Izvrsno očuvan izvana i iznutra bez oštećenja</t>
  </si>
  <si>
    <t>https://www.index.hr/oglasi/skoda-octavia/oid/3889726</t>
  </si>
  <si>
    <t>Frane 0510</t>
  </si>
  <si>
    <t>24.02.2023</t>
  </si>
  <si>
    <t>https://www.index.hr/oglasi/audi-q3-2-0-tdi-quattro-s-line-150-ks/oid/3889687</t>
  </si>
  <si>
    <t>Franja11</t>
  </si>
  <si>
    <t>https://www.index.hr/oglasi/lexus-nx-300h/oid/3889595</t>
  </si>
  <si>
    <t>Ivanohr</t>
  </si>
  <si>
    <t>300h</t>
  </si>
  <si>
    <t>https://www.index.hr/oglasi/seat-leon/oid/3889604</t>
  </si>
  <si>
    <t>mislavg16</t>
  </si>
  <si>
    <t>https://www.index.hr/oglasi/vw-golf-vii-1-6-tdi-trendline/oid/3889584</t>
  </si>
  <si>
    <t>drmba5</t>
  </si>
  <si>
    <t>1.6 TDI TRENDLINE</t>
  </si>
  <si>
    <t>https://www.index.hr/oglasi/peugeot-3008-1-6-hdi-allure-automatic/oid/3889712</t>
  </si>
  <si>
    <t>1.6 HDI ALLURE AUTOMATIC</t>
  </si>
  <si>
    <t>https://www.index.hr/oglasi/bmw-serija-3-318d/oid/3867225</t>
  </si>
  <si>
    <t>Harmonika</t>
  </si>
  <si>
    <t>https://www.index.hr/oglasi/renault-scenic-1-5-dci-expression/oid/3889551</t>
  </si>
  <si>
    <t>crol89</t>
  </si>
  <si>
    <t>1.5 dCi Expression</t>
  </si>
  <si>
    <t>https://www.index.hr/oglasi/ford-focus-ford-focus-st-line-1-5tdci-at8-reg-1god-alu-18-full-led-max-oprema-zamjena/oid/3889507</t>
  </si>
  <si>
    <t>Ford Focus ST LINE 1.5TDCi At8,reg 1god,Alu 18"Full Led,max oprema, ---ZAMJENA---</t>
  </si>
  <si>
    <t>https://www.index.hr/oglasi/bmw-serija-5-520d-sport-line/oid/3868228</t>
  </si>
  <si>
    <t>kkutek1</t>
  </si>
  <si>
    <t>520D</t>
  </si>
  <si>
    <t>https://www.index.hr/oglasi/audi-a4-avant-2-0-tdi-automatik/oid/3889449</t>
  </si>
  <si>
    <t>mirso2501</t>
  </si>
  <si>
    <t>https://www.index.hr/oglasi/bmw-serija-5-bmw-serija-5-530d-m-performance-active-sound-92-000km-330ks-lci/oid/3889612</t>
  </si>
  <si>
    <t>Marco3</t>
  </si>
  <si>
    <t>BMW serija 5 530d M-performance*ACTIVE SOUND*92.000km*330KS*LCI</t>
  </si>
  <si>
    <t>https://www.index.hr/oglasi/skoda-octavia-combi-1-6-tdi-2017/oid/3889484</t>
  </si>
  <si>
    <t>somi032</t>
  </si>
  <si>
    <t>https://www.index.hr/oglasi/vw-golf-vii-2-0-tdi-gtd/oid/3889521</t>
  </si>
  <si>
    <t>Brada09</t>
  </si>
  <si>
    <t>2.0 tdi GTD</t>
  </si>
  <si>
    <t>https://www.index.hr/oglasi/nissan-pulsar-1-5-dci-reg-1-g-sva-moguca-oprema-alu-felge-17-odlican/oid/3889542</t>
  </si>
  <si>
    <t>bmw2009</t>
  </si>
  <si>
    <t>Pulsar</t>
  </si>
  <si>
    <t>https://www.index.hr/oglasi/renault-clio-v-1-5-dci-dynamique-energy-edition-full-led-novi-model/oid/3889422</t>
  </si>
  <si>
    <t>https://www.index.hr/oglasi/renault-clio-1-5-dci-energy-edition-facelift/oid/3889395</t>
  </si>
  <si>
    <t>https://www.index.hr/oglasi/peugeot-208-1-6-bluehdi-u-sustavu-pdv-a-jamstvo/oid/3889314</t>
  </si>
  <si>
    <t>global forma automobili</t>
  </si>
  <si>
    <t>1,6 BlueHDi - u sustavu PDV-a - JAMSTVO -</t>
  </si>
  <si>
    <t>https://www.index.hr/oglasi/bmw-serija-2-active-tourer-216d/oid/3889492</t>
  </si>
  <si>
    <t>Mladen1985</t>
  </si>
  <si>
    <t>https://www.index.hr/oglasi/mercedes-benz-a-200d-progressive-limousine/oid/3889315</t>
  </si>
  <si>
    <t>200d Progressive Limousine</t>
  </si>
  <si>
    <t>https://www.index.hr/oglasi/opel-astra-k-1-6-cdti-enjoy/oid/3889303</t>
  </si>
  <si>
    <t>K 1.6 CDTI Enjoy</t>
  </si>
  <si>
    <t>https://www.index.hr/oglasi/opel-astra-k-1-6-cdti-enjoy/oid/3889257</t>
  </si>
  <si>
    <t>https://www.index.hr/oglasi/mercedes-benz-gla-200-cdi-4matic-automatik-navi-xenon-servisna-urban-reg-01-24/oid/3889244</t>
  </si>
  <si>
    <t>https://www.index.hr/oglasi/audi-a3-1-6-d/oid/3889263</t>
  </si>
  <si>
    <t>drazen.truscec@gmail.com</t>
  </si>
  <si>
    <t>https://www.index.hr/oglasi/mercedes-benz-a-200d-progressive/oid/3889267</t>
  </si>
  <si>
    <t>200d Progressive</t>
  </si>
  <si>
    <t>https://www.index.hr/oglasi/vw-beetle-5c-1-2-tsi-56-700-km/oid/3889216</t>
  </si>
  <si>
    <t>Kkuparic</t>
  </si>
  <si>
    <t>5C, 1.2 TSI</t>
  </si>
  <si>
    <t>https://www.index.hr/oglasi/renault-kangoo-kangoo-1-5dci-samo-127000-km-god-2014-n1/oid/3889226</t>
  </si>
  <si>
    <t>dado0000</t>
  </si>
  <si>
    <t>Kangoo 1.5dci samo 127000 km God. 2014 N1</t>
  </si>
  <si>
    <t>https://www.index.hr/oglasi/land-rover-discovery-land-rover-discovery-sport-se-awd-dynamic-meridian-navi-pd/oid/3889208</t>
  </si>
  <si>
    <t>leonardavukadin</t>
  </si>
  <si>
    <t>Land Rover Discovery SPORT SE AWD Dynamic Meridian Navi PD</t>
  </si>
  <si>
    <t>https://www.index.hr/oglasi/mercedes-benz-b-200d-progressive/oid/3889166</t>
  </si>
  <si>
    <t>https://www.index.hr/oglasi/audi-a3-1-6-tdi-110ks-2016-god-attraction-led-bixenon-navi-gr-sjedala-152tkm-nove-gume/oid/3889204</t>
  </si>
  <si>
    <t>Audi A3 1.6 TDI 110ks, 2016 god, Attraction, Led, Bixenon, Navi, Gr.sjedala, 152tkm, nove gume..</t>
  </si>
  <si>
    <t>https://www.index.hr/oglasi/opel-astra-k-1-6-cdti-enjoy/oid/3889126</t>
  </si>
  <si>
    <t>https://www.index.hr/oglasi/vw-golf-vii-1-6-tdi-bluemotion-trendline/oid/3889164</t>
  </si>
  <si>
    <t>Vex1976</t>
  </si>
  <si>
    <t>https://www.index.hr/oglasi/opel-mokka-1-6-cdti-edition/oid/3889027</t>
  </si>
  <si>
    <t>acrajković</t>
  </si>
  <si>
    <t>1.6 CDTI Edition</t>
  </si>
  <si>
    <t>https://www.index.hr/oglasi/audi-a6-avant-40-tdi-sport-s-tronic-matrix-virtual-360-kamera-20/oid/3888981</t>
  </si>
  <si>
    <t>alliance</t>
  </si>
  <si>
    <t>40 TDI S-line Sport</t>
  </si>
  <si>
    <t>https://www.index.hr/oglasi/fiat-500-fiat-500-cabrio-1-2-8v/oid/3888801</t>
  </si>
  <si>
    <t>12jaja</t>
  </si>
  <si>
    <t>Fiat 500 Cabrio 1.2 8v</t>
  </si>
  <si>
    <t>https://www.index.hr/oglasi/vw-golf-vii-vw-golf-7-1-6-tdi-automatik-dsg-r-line/oid/3888816</t>
  </si>
  <si>
    <t>Rabljena VozilaSplit</t>
  </si>
  <si>
    <t>VW Golf 7 1,6 TDI Automatik DSG, R LINE</t>
  </si>
  <si>
    <t>https://www.index.hr/oglasi/vw-golf-vii-16-tdi/oid/3888934</t>
  </si>
  <si>
    <t>Ivo krolo</t>
  </si>
  <si>
    <t>16 tdi</t>
  </si>
  <si>
    <t>https://www.index.hr/oglasi/audi-a5-2-0-quattro-sportback/oid/3889193</t>
  </si>
  <si>
    <t>Kristiannovak</t>
  </si>
  <si>
    <t>2.0 Quattro sportback</t>
  </si>
  <si>
    <t>https://www.index.hr/oglasi/bmw-x1-2-0-d-sdrive-18d-automatik-summered-xline-full-led-navi-kamera-hr-auto-1-vlasnik/oid/3888942</t>
  </si>
  <si>
    <t>dinos</t>
  </si>
  <si>
    <t>https://www.index.hr/oglasi/bmw-serija-3-320-d-120-kw-reg-godinu-dana/oid/3888962</t>
  </si>
  <si>
    <t>tvrtkapetroni</t>
  </si>
  <si>
    <t>320 d 120 kw</t>
  </si>
  <si>
    <t>https://www.index.hr/oglasi/renault-captur-s-edition-120ks-78000km-prvi-vlasnik-ovlasteni-servis-full-oprema-garancija/oid/3888772</t>
  </si>
  <si>
    <t>PANJOKO</t>
  </si>
  <si>
    <t>S-EDITION</t>
  </si>
  <si>
    <t>https://www.index.hr/oglasi/bmw-serija-5-520d/oid/3889099</t>
  </si>
  <si>
    <t>Matej1609</t>
  </si>
  <si>
    <t>https://www.index.hr/oglasi/vw-golf-vii-1-6tdi/oid/3889024</t>
  </si>
  <si>
    <t>Grom55</t>
  </si>
  <si>
    <t>https://www.index.hr/oglasi/skoda-superb-style-2-0-tdi-190ks/oid/3889033</t>
  </si>
  <si>
    <t>danijel1602</t>
  </si>
  <si>
    <t>Style 2.0 TDI 190ks</t>
  </si>
  <si>
    <t>https://www.index.hr/oglasi/opel-astra-1-6-cdti-enjoy/oid/3889200</t>
  </si>
  <si>
    <t>1.6 CDTI Enjoiy</t>
  </si>
  <si>
    <t>https://www.index.hr/oglasi/vw-taigo-vw-taigo-1-5-tsi-r-line/oid/3889080</t>
  </si>
  <si>
    <t>VW Taigo 1.5 TSI R-line</t>
  </si>
  <si>
    <t>https://www.index.hr/oglasi/vw-touran-2-0-tdi-103-kw-pano-webasto/oid/3888796</t>
  </si>
  <si>
    <t>Danko_kutina</t>
  </si>
  <si>
    <t>https://www.index.hr/oglasi/mercedes-benz-b-180d-progressive/oid/3889201</t>
  </si>
  <si>
    <t>180d Progressive</t>
  </si>
  <si>
    <t>https://www.index.hr/oglasi/skoda-octavia-1-6tdi-dsg/oid/3889042</t>
  </si>
  <si>
    <t>1.6TDI DSG</t>
  </si>
  <si>
    <t>https://www.index.hr/oglasi/skoda-octavia-1-6-tdi-ambition-nije-uvoz-euro-6/oid/3888792</t>
  </si>
  <si>
    <t>OCTAVIA, 1.6 TDI</t>
  </si>
  <si>
    <t>https://www.index.hr/oglasi/mercedes-benz-glc-220-d-bluetec-4matic-9g-tronic-exclusive/oid/3888785</t>
  </si>
  <si>
    <t>https://www.index.hr/oglasi/bmw-serija-2-gran-tourer-220d-m-gran-tourer/oid/3888778</t>
  </si>
  <si>
    <t>https://www.index.hr/oglasi/volkswagen-caddy-maxi-2-0-tdi-business-line/oid/3888766</t>
  </si>
  <si>
    <t>Maxi 2.0 TDI</t>
  </si>
  <si>
    <t>https://www.index.hr/oglasi/volkswagen-caddy-maxi-2-0-cr-tdi-business-line/oid/3888704</t>
  </si>
  <si>
    <t>https://www.index.hr/oglasi/mercedes-benz-glc-220-d-4matic-9g-tronic-night-paket-amg-line/oid/3888724</t>
  </si>
  <si>
    <t>https://www.index.hr/oglasi/skoda-octavia-combi-1-6-tdi/oid/3888748</t>
  </si>
  <si>
    <t>mateo.jurasic@aldo-skoda.hr</t>
  </si>
  <si>
    <t>https://www.index.hr/oglasi/mercedes-benz-a-180-d-sportpaket-style-full-led-facelift/oid/3888740</t>
  </si>
  <si>
    <t>https://www.index.hr/oglasi/bmw-x2-2-0-d-xdrive-20d-4x4-automatik-shadow-line-m-sportpaket-led-190-ks/oid/3888754</t>
  </si>
  <si>
    <t>2.0 D xDrive 20d</t>
  </si>
  <si>
    <t>https://www.index.hr/oglasi/volkswagen-caddy-maxi-2-0-cr-tdi-business-line/oid/3888697</t>
  </si>
  <si>
    <t>https://www.index.hr/oglasi/volvo-xc60-2-0-d4-awd-4x4-automatik-geartronic-r-design-190-ks-virtual-cockpit-full-led-novi-model/oid/3888685</t>
  </si>
  <si>
    <t>https://www.index.hr/oglasi/volvo-xc60-2-0-d4-awd-4x4-automatik-geartronic-inscription-luxe-190-ks-virtual-cockpit-full-led-novi-model/oid/3888678</t>
  </si>
  <si>
    <t>https://www.index.hr/oglasi/ds-ds4-crossback-bluehdi-120--sport-chic-aut-/oid/3888547</t>
  </si>
  <si>
    <t>https://www.index.hr/oglasi/renault-megane-1-2-tce/oid/3887969</t>
  </si>
  <si>
    <t>Majlo12</t>
  </si>
  <si>
    <t>1.2 tce</t>
  </si>
  <si>
    <t>23.02.2023</t>
  </si>
  <si>
    <t>https://www.index.hr/oglasi/renault-captur-1-5-dci/oid/3887982</t>
  </si>
  <si>
    <t>petramuzjak@gmail.com</t>
  </si>
  <si>
    <t>https://www.index.hr/oglasi/dacia-sandero-0-9-tce-techroad/oid/3887911</t>
  </si>
  <si>
    <t>Martinjo</t>
  </si>
  <si>
    <t>https://www.index.hr/oglasi/vw-golf-vii-1-0-tsi-trendline/oid/3887950</t>
  </si>
  <si>
    <t>Danga22</t>
  </si>
  <si>
    <t>1.0 TSI Trendline</t>
  </si>
  <si>
    <t>https://www.index.hr/oglasi/citroen-c4-cactus-1-6-bluehdi/oid/3887951</t>
  </si>
  <si>
    <t>m3sk</t>
  </si>
  <si>
    <t>1.6 blueHDI</t>
  </si>
  <si>
    <t>https://www.index.hr/oglasi/vw-golf-vii-1-6-tdi/oid/3887960</t>
  </si>
  <si>
    <t>dugopolje1</t>
  </si>
  <si>
    <t>https://www.index.hr/oglasi/peugeot-208-1-2-vti-active/oid/3887977</t>
  </si>
  <si>
    <t>zoki1</t>
  </si>
  <si>
    <t>1,2 VTI active</t>
  </si>
  <si>
    <t>https://www.index.hr/oglasi/seat-leon-st-1-6-tdi-dsg/oid/3888011</t>
  </si>
  <si>
    <t>puh222</t>
  </si>
  <si>
    <t>ST 1.6 TDI DSG</t>
  </si>
  <si>
    <t>https://www.index.hr/oglasi/renault-espace-dci-160-energy-zen-edc/oid/3888550</t>
  </si>
  <si>
    <t>https://www.index.hr/oglasi/vw-golf-vii-golf-7-1-6tdi/oid/3887895</t>
  </si>
  <si>
    <t>mihael.mimi02@gmail.com</t>
  </si>
  <si>
    <t>Golf 7 1.6tdi</t>
  </si>
  <si>
    <t>https://www.index.hr/oglasi/bmw-serija-3-320d/oid/3887842</t>
  </si>
  <si>
    <t>Tomislavir</t>
  </si>
  <si>
    <t>https://www.index.hr/oglasi/bmw-serija-3-320d-modern-line/oid/3888627</t>
  </si>
  <si>
    <t>grgec.dada1313@gmail.com</t>
  </si>
  <si>
    <t>320d Modern line</t>
  </si>
  <si>
    <t>https://www.index.hr/oglasi/volvo-v40-d2-kinetic/oid/3888549</t>
  </si>
  <si>
    <t>https://www.index.hr/oglasi/ford-focus-karavan-1-0-ecoboost/oid/3887775</t>
  </si>
  <si>
    <t>Smart transfer</t>
  </si>
  <si>
    <t>https://www.index.hr/oglasi/vw-up-1-0-hr-auto-odlicno-stanje-servisna-vw/oid/3887925</t>
  </si>
  <si>
    <t>https://www.index.hr/oglasi/vw-golf-vii-gtd-sport-sound/oid/3887777</t>
  </si>
  <si>
    <t>AUTO CENTAR SVETA NEDELJA</t>
  </si>
  <si>
    <t>https://www.index.hr/oglasi/mini-cooper-john-cooper-works/oid/3887687</t>
  </si>
  <si>
    <t>balon_zg</t>
  </si>
  <si>
    <t>John Cooper Works</t>
  </si>
  <si>
    <t>https://www.index.hr/oglasi/mini-cooper-d/oid/3887813</t>
  </si>
  <si>
    <t>Zoran slavica</t>
  </si>
  <si>
    <t>2.0d</t>
  </si>
  <si>
    <t>https://www.index.hr/oglasi/volvo-v40-2-0-d-sportpaket-r-design-full-led-facelift/oid/3887664</t>
  </si>
  <si>
    <t>https://www.index.hr/oglasi/volvo-v40-2-0-d-sportpaket-r-design-full-led-facelift/oid/3887676</t>
  </si>
  <si>
    <t>https://www.index.hr/oglasi/vw-golf-vii-2-0-tdi-highline-4motion/oid/3887668</t>
  </si>
  <si>
    <t>https://www.index.hr/oglasi/mazda-cx-5-2-2d-175ks-top-revolution-4x4awd/oid/3887738</t>
  </si>
  <si>
    <t>daldal</t>
  </si>
  <si>
    <t>2.2D 175KS Top Revolution</t>
  </si>
  <si>
    <t>https://www.index.hr/oglasi/volvo-xc60-2-0-d4-awd-4x4-automatik-geartronic-inscription-luxe-190-ks-four-c-virtual-cockpit-full-led-novi-model/oid/3887692</t>
  </si>
  <si>
    <t>https://www.index.hr/oglasi/volvo-v40-2-0-d/oid/3887647</t>
  </si>
  <si>
    <t>https://www.index.hr/oglasi/mini-cooper-jcw-2-0-benzin-170kw-2015g/oid/3861682</t>
  </si>
  <si>
    <t>dmarcec</t>
  </si>
  <si>
    <t>JCW, 2.0 benzin 170kw, 2015g</t>
  </si>
  <si>
    <t>CrvenaTamno zelena</t>
  </si>
  <si>
    <t>https://www.index.hr/oglasi/audi-a5-3-0tdi-virtual-kokpit-grijanje-sjedala-velika-navi-u-pdv-u/oid/3861628</t>
  </si>
  <si>
    <t>A5 3,0TDI</t>
  </si>
  <si>
    <t>https://www.index.hr/oglasi/nissan-pulsar-1-5-dci/oid/3861486</t>
  </si>
  <si>
    <t>lea9</t>
  </si>
  <si>
    <t>https://www.index.hr/oglasi/opel-astra-karavan-1-6-cdti-2014/oid/3861527</t>
  </si>
  <si>
    <t>fb_10218381677680380</t>
  </si>
  <si>
    <t>https://www.index.hr/oglasi/suzuki-vitara-1-6i-lpg-2019-godina-sa-plinom-atestiranim-prodajem-povoljno/oid/3861691</t>
  </si>
  <si>
    <t>1.6i</t>
  </si>
  <si>
    <t>https://www.index.hr/oglasi/bmw-serija-320-automatik-135-kw/oid/3887628</t>
  </si>
  <si>
    <t>Agyy</t>
  </si>
  <si>
    <t>20</t>
  </si>
  <si>
    <t>https://www.index.hr/oglasi/skoda-kamiq-1-6-tdi-dsg-2020-133-000km-rata-300-reg-1-god/oid/3861460</t>
  </si>
  <si>
    <t>https://www.index.hr/oglasi/vw-passat-variant/oid/3887624</t>
  </si>
  <si>
    <t>bogutovac</t>
  </si>
  <si>
    <t>https://www.index.hr/oglasi/citroen-c4-cactus-1-2-vti-feel-edition-jamstvo/oid/3887651</t>
  </si>
  <si>
    <t>1,2 VTi Feel Edition - JAMSTVO</t>
  </si>
  <si>
    <t>https://www.index.hr/oglasi/volvo-v40-2-0-d-momentum-sport-full-led-facelift/oid/3887660</t>
  </si>
  <si>
    <t>https://www.index.hr/oglasi/mitsubishi-asx-1-8-di-d-ls/oid/3861627</t>
  </si>
  <si>
    <t>1.8 DI-D LS</t>
  </si>
  <si>
    <t>https://www.index.hr/oglasi/audi-a3-1-6-tdi-s-line-2013/oid/3861199</t>
  </si>
  <si>
    <t>Karlo91</t>
  </si>
  <si>
    <t>1,6 TDI, S line</t>
  </si>
  <si>
    <t>https://www.index.hr/oglasi/opel-insignia-opc/oid/3861688</t>
  </si>
  <si>
    <t>pipakonj@gmail.com</t>
  </si>
  <si>
    <t>OPC</t>
  </si>
  <si>
    <t>https://www.index.hr/oglasi/vw-passat-1-6-tdi/oid/3887591</t>
  </si>
  <si>
    <t>Krasni123</t>
  </si>
  <si>
    <t>https://www.index.hr/oglasi/citroen-c-elysee-1-6-blue-hdi/oid/3861473</t>
  </si>
  <si>
    <t>Debela mršava</t>
  </si>
  <si>
    <t>1.6.blue hdi</t>
  </si>
  <si>
    <t>https://www.index.hr/oglasi/jaguar-xe-2-0-d/oid/3861458</t>
  </si>
  <si>
    <t>https://www.index.hr/oglasi/bmw-serija-5-g5-l/oid/3861652</t>
  </si>
  <si>
    <t>kikica2007</t>
  </si>
  <si>
    <t>G5 L</t>
  </si>
  <si>
    <t>https://www.index.hr/oglasi/dacia-duster-1-5-dci-90-s-amp-s-ambiance----rezervirano--/oid/3888545</t>
  </si>
  <si>
    <t>https://www.index.hr/oglasi/bmw-x1-1-8/oid/3861429</t>
  </si>
  <si>
    <t>Markić</t>
  </si>
  <si>
    <t>https://www.index.hr/oglasi/vw-golf-sportsvan-1-6-tdi-09-2014-g-66kw-90ks-samo-90-000-km-nije-uvoz-kao-nov-servisna-na-ime-kupca/oid/3861256</t>
  </si>
  <si>
    <t>https://www.index.hr/oglasi/smart-eq-fortwo-elektricni/oid/3861198</t>
  </si>
  <si>
    <t>https://www.index.hr/oglasi/audi-q5-40tdi-s-tronic-s-line-quattro--black-optik-panorama-/oid/3861196</t>
  </si>
  <si>
    <t>https://www.index.hr/oglasi/skoda-kodiaq-2-0-tdi-sportline-virtual/oid/3860773</t>
  </si>
  <si>
    <t>rjivanovic</t>
  </si>
  <si>
    <t>2.0 TDI SPORTLINE</t>
  </si>
  <si>
    <t>https://www.index.hr/oglasi/vw-passat-variant-2-0-r-4motion/oid/3860751</t>
  </si>
  <si>
    <t>josip.ferencevic@gmail.com</t>
  </si>
  <si>
    <t>2.0 R 4Motion</t>
  </si>
  <si>
    <t>https://www.index.hr/oglasi/mazda-cx-5-automatik-memorija-sjedala-koza-full-oprema-top-revolution/oid/3860437</t>
  </si>
  <si>
    <t>Nikola J.</t>
  </si>
  <si>
    <t>Mazda CX-5**AUTOMATIK***MEMORIJA SJEDALA***KOŽA***FULL OPREMA***</t>
  </si>
  <si>
    <t>https://www.index.hr/oglasi/audi-q2-30-tfsi-s-tronic-sport/oid/3860635</t>
  </si>
  <si>
    <t>30 TFSI S-tronic Sport+</t>
  </si>
  <si>
    <t>https://www.index.hr/oglasi/suzuki-vitara-1-6-gl-plin/oid/3860803</t>
  </si>
  <si>
    <t>mika02@net.hr</t>
  </si>
  <si>
    <t>1.6 gl+, PLIN</t>
  </si>
  <si>
    <t>https://www.index.hr/oglasi/bmw-serija-5-bmw-g30-530i-m-paket-50-000-km/oid/3860564</t>
  </si>
  <si>
    <t>Zgtresnja</t>
  </si>
  <si>
    <t>Bmw G30 530i M-paket</t>
  </si>
  <si>
    <t>https://www.index.hr/oglasi/renault-kadjar-1-5-dci-eco/oid/3860768</t>
  </si>
  <si>
    <t>https://www.index.hr/oglasi/vw-move-up-1-0/oid/3860260</t>
  </si>
  <si>
    <t>Renatosh3</t>
  </si>
  <si>
    <t>Move Up! 1,0</t>
  </si>
  <si>
    <t>https://www.index.hr/oglasi/jaguar-e-pace-se-2-0-163-awd-a9-mhev/oid/3861193</t>
  </si>
  <si>
    <t>https://www.index.hr/oglasi/volvo-cijena-po-dogovoru/oid/3860412</t>
  </si>
  <si>
    <t>kreso55</t>
  </si>
  <si>
    <t>https://www.index.hr/oglasi/audi-q2-30tfsi-s-tr-sport/oid/3860427</t>
  </si>
  <si>
    <t>markozadar5</t>
  </si>
  <si>
    <t>30TFSI S tr Sport+</t>
  </si>
  <si>
    <t>https://www.index.hr/oglasi/vw-passat-variant-1-6-tdi-automatik/oid/3860313</t>
  </si>
  <si>
    <t>id1998</t>
  </si>
  <si>
    <t>https://www.index.hr/oglasi/bmw-x5-bmw-x5-f15-3-0-xdrive/oid/3860364</t>
  </si>
  <si>
    <t>krepic.matija@gmail.com</t>
  </si>
  <si>
    <t>Bmw X5 F15 3.0 Xdrive</t>
  </si>
  <si>
    <t>https://www.index.hr/oglasi/vw-caddy-2-0-tdi-putnicki-n1-sa-pregradom-prtljaznog-prostora/oid/3860397</t>
  </si>
  <si>
    <t>goranzujic</t>
  </si>
  <si>
    <t>putnički N1 sa pregradom prtljažnog prostora</t>
  </si>
  <si>
    <t>https://www.index.hr/oglasi/vw-golf-vii-1-6-tdi/oid/3860801</t>
  </si>
  <si>
    <t>jurica.herega@gmail.com</t>
  </si>
  <si>
    <t>https://www.index.hr/oglasi/vw-tiguan-2-0-tdi-r-line/oid/3860562</t>
  </si>
  <si>
    <t>nikolazgb</t>
  </si>
  <si>
    <t>https://www.index.hr/oglasi/mazda-mazda6-cd150-challenge/oid/3861185</t>
  </si>
  <si>
    <t>https://www.index.hr/oglasi/vw-golf-vii-variant-1-6-tdi-dsg/oid/3860461</t>
  </si>
  <si>
    <t>FraneLoncar</t>
  </si>
  <si>
    <t>https://www.index.hr/oglasi/bmw-serija-1-118d-m-paket/oid/3860616</t>
  </si>
  <si>
    <t>dujedragun@yahoo.com</t>
  </si>
  <si>
    <t>118d M-paket</t>
  </si>
  <si>
    <t>https://www.index.hr/oglasi/citroen-c4-grand-picasso/oid/3860331</t>
  </si>
  <si>
    <t>ivan.voric@hotmail.com</t>
  </si>
  <si>
    <t>https://www.index.hr/oglasi/audi-a4-a4-2-0-tdi-sport-sedan/oid/3860279</t>
  </si>
  <si>
    <t>paulobenazic</t>
  </si>
  <si>
    <t>A4 2.0 TDI Sport Sedan</t>
  </si>
  <si>
    <t>https://www.index.hr/oglasi/mercedes-benz-s-500-coupe-4matic-exclusive-amg-line-designo-455-ks/oid/3860266</t>
  </si>
  <si>
    <t>500 Coupe</t>
  </si>
  <si>
    <t>https://www.index.hr/oglasi/mercedes-benz-c200-2-0d-110kw-gr-sjedala-led-garancija-12mj-u-pdv-u/oid/3860262</t>
  </si>
  <si>
    <t>Mercedes-Benz C-klasa 200d</t>
  </si>
  <si>
    <t>https://www.index.hr/oglasi/bmw-serija-3-316d/oid/3860339</t>
  </si>
  <si>
    <t>marko2009980</t>
  </si>
  <si>
    <t>https://www.index.hr/oglasi/vw-golf-vii-1-6-tdi-r-line/oid/3860743</t>
  </si>
  <si>
    <t>robert.toncala@gmail.com</t>
  </si>
  <si>
    <t>1.6 TDI R LINE</t>
  </si>
  <si>
    <t>https://www.index.hr/oglasi/peugeot-208-1-6-e-hdi/oid/3860219</t>
  </si>
  <si>
    <t>PatrickR</t>
  </si>
  <si>
    <t>https://www.index.hr/oglasi/mercedes-benz-c300-d-amg-line-puno-opreme-top-stanje/oid/3860213</t>
  </si>
  <si>
    <t>njuska_08</t>
  </si>
  <si>
    <t>300 D</t>
  </si>
  <si>
    <t>https://www.index.hr/oglasi/vw-passat-highline-1-6/oid/3860206</t>
  </si>
  <si>
    <t>Highline 1.6</t>
  </si>
  <si>
    <t>https://www.index.hr/oglasi/vw-golf-vii-gtd-dsg-128tkm/oid/3860171</t>
  </si>
  <si>
    <t>iljo10</t>
  </si>
  <si>
    <t>https://www.index.hr/oglasi/audi-a1-25-tfsi-virtual-led-svjetla-lane-assist-parking-senzori-tempomat-servisna-knjizica/oid/3859947</t>
  </si>
  <si>
    <t>https://www.index.hr/oglasi/citroen-c-elysee-1-5-diesel-blue-hdi-2020-god/oid/3859985</t>
  </si>
  <si>
    <t>igerencer</t>
  </si>
  <si>
    <t>1.5 diesel, blue HDI</t>
  </si>
  <si>
    <t>https://www.index.hr/oglasi/opel-astra-karavan-st-innovation-1-6-dth/oid/3859485</t>
  </si>
  <si>
    <t>https://www.index.hr/oglasi/renault-clio-dci-2018-120-000km-navi-reg-1-god/oid/3860068</t>
  </si>
  <si>
    <t>dCi</t>
  </si>
  <si>
    <t>https://www.index.hr/oglasi/volkswagen-caddy-maxi-2-0-cr-tdi-business-line/oid/3859978</t>
  </si>
  <si>
    <t>https://www.index.hr/oglasi/opel-astra-karavan-st-innovation-1-6-dth/oid/3859488</t>
  </si>
  <si>
    <t>https://www.index.hr/oglasi/volkswagen-caddy-maxi-2-0-cr-tdi-business-line/oid/3859965</t>
  </si>
  <si>
    <t>https://www.index.hr/oglasi/renault-clio-dci-2017-140-000km-reg-odlican/oid/3860053</t>
  </si>
  <si>
    <t>https://www.index.hr/oglasi/skoda-octavia-1-6-tdi-dsg7/oid/3860080</t>
  </si>
  <si>
    <t>kingstone</t>
  </si>
  <si>
    <t>1.6 TDI DSG7</t>
  </si>
  <si>
    <t>https://www.index.hr/oglasi/opel-astra-karavan-1-7-cdti-at-sport/oid/3859484</t>
  </si>
  <si>
    <t>https://www.index.hr/oglasi/volvo-v40/oid/3859914</t>
  </si>
  <si>
    <t>Marta_00</t>
  </si>
  <si>
    <t>https://www.index.hr/oglasi/audi-a8-5-5-tsfi-exlusive-panorama-navi-pdv/oid/3859875</t>
  </si>
  <si>
    <t>borutpuc@yahoo.com</t>
  </si>
  <si>
    <t>5,5 TSFI</t>
  </si>
  <si>
    <t>https://www.index.hr/oglasi/renault-twingo-iii-1-0-tce/oid/3859916</t>
  </si>
  <si>
    <t>david_jelas69@hotmail.com</t>
  </si>
  <si>
    <t>1.0 Tce</t>
  </si>
  <si>
    <t>https://www.index.hr/oglasi/opel-astra-karavan-st-innovation-1-6-dth/oid/3859486</t>
  </si>
  <si>
    <t>https://www.index.hr/oglasi/audi-q5-2-0tdi-quattro-automatik-panorama-led-svjetla-tempomat/oid/3860023</t>
  </si>
  <si>
    <t>https://www.index.hr/oglasi/ford-kuga-1-5-tdci-titanium-a8/oid/3859880</t>
  </si>
  <si>
    <t>1.5 TDCi Titanium A8</t>
  </si>
  <si>
    <t>https://www.index.hr/oglasi/audi-a4-avant-2-0-tdi/oid/3787428</t>
  </si>
  <si>
    <t>Cole56</t>
  </si>
  <si>
    <t>https://www.index.hr/oglasi/hyundai-kona-1-0t-120-edition/oid/3859491</t>
  </si>
  <si>
    <t>https://www.index.hr/oglasi/opel-mokka-innovation-at/oid/3859483</t>
  </si>
  <si>
    <t>https://www.index.hr/oglasi/mazda-cx-5-cd150-challenge/oid/3859481</t>
  </si>
  <si>
    <t>https://www.index.hr/oglasi/opel-astra-karavan-st-innovation-1-6-dth/oid/3859487</t>
  </si>
  <si>
    <t>https://www.index.hr/oglasi/vw-golf-vii/oid/3858945</t>
  </si>
  <si>
    <t>maranica</t>
  </si>
  <si>
    <t>06.02.2023</t>
  </si>
  <si>
    <t>https://www.index.hr/oglasi/vw-golf-vii-1-6-tdi-bmt-limo-klima-bluetooth-mod-2019/oid/3858848</t>
  </si>
  <si>
    <t>Velika auto</t>
  </si>
  <si>
    <t>1.6 TDI BMT, Limo klima, bluetooth, mod. 2019</t>
  </si>
  <si>
    <t>https://www.index.hr/oglasi/renault-megane-grandtour-1-5-dci/oid/3859007</t>
  </si>
  <si>
    <t>mateja2412</t>
  </si>
  <si>
    <t>1.5  DCI</t>
  </si>
  <si>
    <t>https://www.index.hr/oglasi/peugeot-partner-tepee/oid/3858525</t>
  </si>
  <si>
    <t>mazda2005</t>
  </si>
  <si>
    <t>Teepe</t>
  </si>
  <si>
    <t>https://www.index.hr/oglasi/vw-up/oid/3858998</t>
  </si>
  <si>
    <t>damir.purkovic@gmail.com</t>
  </si>
  <si>
    <t>https://www.index.hr/oglasi/bmw-x1-sdrive-18d-reg-do-10-2023-alu-17-navi-grijanje-sjedala/oid/3859031</t>
  </si>
  <si>
    <t>https://www.index.hr/oglasi/vw-golf-vii-1-9-tdi/oid/3858578</t>
  </si>
  <si>
    <t>ivo.konjic@gmail.com</t>
  </si>
  <si>
    <t>1,9 tdi</t>
  </si>
  <si>
    <t>https://www.index.hr/oglasi/vw-tiguan-allspace-4x4/oid/3859101</t>
  </si>
  <si>
    <t>mask1</t>
  </si>
  <si>
    <t>Allspace 4x4</t>
  </si>
  <si>
    <t>https://www.index.hr/oglasi/peugeot-308-sw-1-6-hdi-allure/oid/3858922</t>
  </si>
  <si>
    <t>dino206</t>
  </si>
  <si>
    <t>1.6 HDi Allure</t>
  </si>
  <si>
    <t>https://www.index.hr/oglasi/mercedes-benz-cla-220d-amg-line-mbux-pano-memory/oid/3858659</t>
  </si>
  <si>
    <t>kuvaraca</t>
  </si>
  <si>
    <t>CLA 220d AMG Line</t>
  </si>
  <si>
    <t>https://www.index.hr/oglasi/bmw-serija-3-330d-xdrive-m-paket-2014-god/oid/3858471</t>
  </si>
  <si>
    <t>330d xDrive M paket</t>
  </si>
  <si>
    <t>https://www.index.hr/oglasi/audi-a6-2-0-tdi-quattro-s-tronic-samo-116000-km--u-pripremi/oid/3859477</t>
  </si>
  <si>
    <t>Maxx auto d.o.o. - Žitnjak2</t>
  </si>
  <si>
    <t>https://www.index.hr/oglasi/volvo-v60-2-0-d4/oid/3858714</t>
  </si>
  <si>
    <t>korisnickoimevecpostoji</t>
  </si>
  <si>
    <t>https://www.index.hr/oglasi/vw-polo-1-6-tdi-led-park-senzori-tempomat-u-sistemu-pdv-a/oid/3858812</t>
  </si>
  <si>
    <t>https://www.index.hr/oglasi/mercedes-benz-a-klasa-180-automatik/oid/3858984</t>
  </si>
  <si>
    <t>Solen</t>
  </si>
  <si>
    <t>245G</t>
  </si>
  <si>
    <t>https://www.index.hr/oglasi/ford-grand-c-max-1-6-tdci-u-sistemu-pdv-a/oid/3858824</t>
  </si>
  <si>
    <t>https://www.index.hr/oglasi/bmw-serija-3-320-d/oid/3858638</t>
  </si>
  <si>
    <t>brsbhc2</t>
  </si>
  <si>
    <t>320 d</t>
  </si>
  <si>
    <t>https://www.index.hr/oglasi/audi-a6-2-0-tdi-quattro-s-tronic-samo-116000-km--u-pripremi/oid/3859465</t>
  </si>
  <si>
    <t>MAXXAUTO</t>
  </si>
  <si>
    <t>https://www.index.hr/oglasi/audi-q3-1-5-tfsi-s-tronic-crni/oid/3858482</t>
  </si>
  <si>
    <t>santinimartina@gmail.com</t>
  </si>
  <si>
    <t>1.5 TFSI S-TRONIC</t>
  </si>
  <si>
    <t>https://www.index.hr/oglasi/skoda-superb-2-0-tdi-ambition-dsg/oid/3858468</t>
  </si>
  <si>
    <t>2.0 TDI Ambition DSG</t>
  </si>
  <si>
    <t>https://www.index.hr/oglasi/audi-a6-3-0-tdi-quattro-s-line/oid/3858459</t>
  </si>
  <si>
    <t>dujerendic@gmail.com</t>
  </si>
  <si>
    <t>3.0 TDI quattro S-Line</t>
  </si>
  <si>
    <t>https://www.index.hr/oglasi/vw-passat-2-0-tdi-dsg-comfortline-busines/oid/3858368</t>
  </si>
  <si>
    <t>simke100@gmail.com</t>
  </si>
  <si>
    <t>2.0 TDI  DSG - COMFORTLINE BUSINES</t>
  </si>
  <si>
    <t>https://www.index.hr/oglasi/vw-golf-vii-golf-7-1-6-tdi-85kw-2018-godina/oid/3858323</t>
  </si>
  <si>
    <t>runje.dino@gmail.com</t>
  </si>
  <si>
    <t>Golf 7   1.6 TDI 85kw   2018 godina</t>
  </si>
  <si>
    <t>https://www.index.hr/oglasi/vw-golf-vii-1-6-tdi-bmt/oid/3858349</t>
  </si>
  <si>
    <t>Mrky007</t>
  </si>
  <si>
    <t>VW Golf VII 1.6. TDI BMT</t>
  </si>
  <si>
    <t>https://www.index.hr/oglasi/skoda-superb-2-0-tdi-dsg--navigacija-xenon-/oid/3878740</t>
  </si>
  <si>
    <t>https://www.index.hr/oglasi/renault-austral-equilibre-mild-hybrid-140/oid/3878713</t>
  </si>
  <si>
    <t>https://www.index.hr/oglasi/land-rover-discovery-sport-se-2-0d-td4/oid/3878737</t>
  </si>
  <si>
    <t>https://www.index.hr/oglasi/audi-a4-avant-audi-a4-2-0-tdi-ambition-panorama-xenon-lane-asist/oid/3878924</t>
  </si>
  <si>
    <t>sani_mda</t>
  </si>
  <si>
    <t>Audi a4 2.0 tdi ambition</t>
  </si>
  <si>
    <t>18.02.2023</t>
  </si>
  <si>
    <t>https://www.index.hr/oglasi/land-rover-range-rover-sport-hse-dyn-phev-404-awd/oid/3878735</t>
  </si>
  <si>
    <t>https://www.index.hr/oglasi/opel-mokka-1-6-cdti-innovation-4x4/oid/3878922</t>
  </si>
  <si>
    <t>1.6 CDTI Innovation 4x4</t>
  </si>
  <si>
    <t>https://www.index.hr/oglasi/peugeot-208-1-4-hdi/oid/3878293</t>
  </si>
  <si>
    <t>drazen.toplak@gmail.com</t>
  </si>
  <si>
    <t>17.02.2023</t>
  </si>
  <si>
    <t>https://www.index.hr/oglasi/nissan-qashqai-1-3-140-nco-sun-cl-tft/oid/3878716</t>
  </si>
  <si>
    <t>https://www.index.hr/oglasi/land-rover-range-rover-evoque-se-dynamic-2-0d-td4/oid/3878736</t>
  </si>
  <si>
    <t>https://www.index.hr/oglasi/bmw-520d-190-ks--led-tem-shz-pdc-mfl/oid/3878695</t>
  </si>
  <si>
    <t>https://www.index.hr/oglasi/hyundai-tucson-1-6-crdi-automatik--navigacija-kamera-/oid/3878742</t>
  </si>
  <si>
    <t>https://www.index.hr/oglasi/ford-focus-1-5-tdci-trend/oid/3878738</t>
  </si>
  <si>
    <t>https://www.index.hr/oglasi/mercedes-benz-gle-400d-63-amg-look-memorija-zracni-ovjes-u-pdv-u/oid/3878284</t>
  </si>
  <si>
    <t>400d</t>
  </si>
  <si>
    <t>https://www.index.hr/oglasi/ferrari-296-gtb/oid/3878739</t>
  </si>
  <si>
    <t>https://www.index.hr/oglasi/vw-tiguan-2-0-tsi-dsg-4m--highl-230-ks--acc-kam-head-stdhz-memo/oid/3878702</t>
  </si>
  <si>
    <t>https://www.index.hr/oglasi/opel-insignia-hb-2-0-cdti-ecoflex-start-stop/oid/3878169</t>
  </si>
  <si>
    <t>sarasti</t>
  </si>
  <si>
    <t>HB 2.0 CDTI Ecoflex Start/Stop</t>
  </si>
  <si>
    <t>https://www.index.hr/oglasi/ford-focus-mca-trend-sport-1-5-tdci-120ks-5-vrata/oid/3878279</t>
  </si>
  <si>
    <t>jenny1976</t>
  </si>
  <si>
    <t>MCA TREND SPORT 1.5 TDCi</t>
  </si>
  <si>
    <t>https://www.index.hr/oglasi/ford-mondeo-2-0-tdci-13-200/oid/3878159</t>
  </si>
  <si>
    <t>leila1011</t>
  </si>
  <si>
    <t>https://www.index.hr/oglasi/bmw-serija-3-320-d/oid/3878149</t>
  </si>
  <si>
    <t>fb_1355049311957649</t>
  </si>
  <si>
    <t>https://www.index.hr/oglasi/mercedes-benz-glc-220-d-bluetec-4matic-9g-tronic-sportpaket-luxury-amg-line/oid/3878019</t>
  </si>
  <si>
    <t>https://www.index.hr/oglasi/mitsubishi-space-star-1-2/oid/3878256</t>
  </si>
  <si>
    <t>Perhi95</t>
  </si>
  <si>
    <t>https://www.index.hr/oglasi/vw-touran-2-0-tdi-highl-150-ks--pano-led-acc-shz-pdc/oid/3878705</t>
  </si>
  <si>
    <t>https://www.index.hr/oglasi/bmw-x1-18d-x-line-model-2015/oid/3878206</t>
  </si>
  <si>
    <t>mdario</t>
  </si>
  <si>
    <t>https://www.index.hr/oglasi/audi-a4-av--40-tfsi-s-tr--sport-190-ks--xen-acc-shz-park/oid/3878690</t>
  </si>
  <si>
    <t>https://www.index.hr/oglasi/vw-id-4-pro-performance-150kw-aut--204-ks--acc-kam-shz-virt/oid/3878693</t>
  </si>
  <si>
    <t>https://www.index.hr/oglasi/vw-arteon-2-0-tdi-dsg-elegance-led-navi-kamera/oid/3877775</t>
  </si>
  <si>
    <t>mpimotski</t>
  </si>
  <si>
    <t>https://www.index.hr/oglasi/audi-sq7-4-0-tdi-quattro-tiptronic-sport-selection-virtual-7-sjedista-435-ks/oid/3878039</t>
  </si>
  <si>
    <t>SQ7 4.0 TDI</t>
  </si>
  <si>
    <t>https://www.index.hr/oglasi/peugeot-308-1-5-blue-hdi/oid/3878018</t>
  </si>
  <si>
    <t>Vgordan</t>
  </si>
  <si>
    <t>1,5 Blue HDi</t>
  </si>
  <si>
    <t>https://www.index.hr/oglasi/volvo-v60-d2/oid/3877814</t>
  </si>
  <si>
    <t>tomekk</t>
  </si>
  <si>
    <t>https://www.index.hr/oglasi/bmw-418-d-gran-coupe-tiptronik-sportpaket-shadow-line-full-led-facelift/oid/3877977</t>
  </si>
  <si>
    <t>418 D Gran Coupe</t>
  </si>
  <si>
    <t>https://www.index.hr/oglasi/mini-cooper-1-6-d/oid/3877753</t>
  </si>
  <si>
    <t>Horvat309</t>
  </si>
  <si>
    <t>https://www.index.hr/oglasi/peugeot-208-1-4-hdi/oid/3877759</t>
  </si>
  <si>
    <t>https://www.index.hr/oglasi/audi-a3-1-6-tdi-2014-g/oid/3877666</t>
  </si>
  <si>
    <t>bv350</t>
  </si>
  <si>
    <t>https://www.index.hr/oglasi/renault-clio-1-5-dci/oid/3877740</t>
  </si>
  <si>
    <t>https://www.index.hr/oglasi/vw-golf-vii-1-6-tdi-bluemotion/oid/3877638</t>
  </si>
  <si>
    <t>Nikola Vincek</t>
  </si>
  <si>
    <t>https://www.index.hr/oglasi/bmw-serija-2-active-tourer-sportline/oid/3877702</t>
  </si>
  <si>
    <t>Tluka1234</t>
  </si>
  <si>
    <t>216d Sportline</t>
  </si>
  <si>
    <t>https://www.index.hr/oglasi/renault-scenic-1-5-dci-reg-3-2024/oid/3877636</t>
  </si>
  <si>
    <t>miselinka</t>
  </si>
  <si>
    <t>1.5 Dci</t>
  </si>
  <si>
    <t>https://www.index.hr/oglasi/peugeot-301-1-6-bluehdi-100ks-allure/oid/3877654</t>
  </si>
  <si>
    <t>Juraj Kovac</t>
  </si>
  <si>
    <t>Peugeot 301 1.6 BlueHDi 100ks Allure</t>
  </si>
  <si>
    <t>https://www.index.hr/oglasi/audi-a3-sportback-1-6-tdi/oid/3877470</t>
  </si>
  <si>
    <t>Vlatka33</t>
  </si>
  <si>
    <t>https://www.index.hr/oglasi/opel-astra-karavan-1-7-tdci-ecoflex/oid/3877489</t>
  </si>
  <si>
    <t>fb_10215816090257566</t>
  </si>
  <si>
    <t>1.7 TDCI ecoflex</t>
  </si>
  <si>
    <t>https://www.index.hr/oglasi/volvo-v60-d2/oid/3877482</t>
  </si>
  <si>
    <t>Tron</t>
  </si>
  <si>
    <t>https://www.index.hr/oglasi/vw-up-1-0/oid/3877451</t>
  </si>
  <si>
    <t>Matej520</t>
  </si>
  <si>
    <t>https://www.index.hr/oglasi/citroen-ds-ds5-2-0hdi-sport-chik-163ks/oid/3877366</t>
  </si>
  <si>
    <t>drpi70</t>
  </si>
  <si>
    <t>Ds5 2.0hdi Sport Chik 163ks</t>
  </si>
  <si>
    <t>https://www.index.hr/oglasi/vw-golf-vii-1-0-tsi-110ks/oid/3877023</t>
  </si>
  <si>
    <t>https://www.index.hr/oglasi/audi-a3-sportback-1-2-tfsi-hr-auto-registriran-godinu-dana/oid/3875763</t>
  </si>
  <si>
    <t>oglasi3000</t>
  </si>
  <si>
    <t>1.2 TFSI Sportback</t>
  </si>
  <si>
    <t>16.02.2023</t>
  </si>
  <si>
    <t>https://www.index.hr/oglasi/ford-fiesta-1-25/oid/3875837</t>
  </si>
  <si>
    <t>mmb28.</t>
  </si>
  <si>
    <t>https://www.index.hr/oglasi/renault-clio-dci-75-energy-limited/oid/3876334</t>
  </si>
  <si>
    <t>https://www.index.hr/oglasi/opel-corsa-1-4-enjoy/oid/3875823</t>
  </si>
  <si>
    <t>1.4 Enjoy</t>
  </si>
  <si>
    <t>https://www.index.hr/oglasi/ford-fiesta-st-performance/oid/3875764</t>
  </si>
  <si>
    <t>autonebula</t>
  </si>
  <si>
    <t>ST PERFORMANCE</t>
  </si>
  <si>
    <t>https://www.index.hr/oglasi/chevrolet-spark-10-16-plus/oid/3875659</t>
  </si>
  <si>
    <t>Veno Stoklasa</t>
  </si>
  <si>
    <t>Spark</t>
  </si>
  <si>
    <t>10 16 plus</t>
  </si>
  <si>
    <t>https://www.index.hr/oglasi/hyundai-i30-1-6-crdi-ilike-nije-uvoz/oid/3875758</t>
  </si>
  <si>
    <t>marin-4</t>
  </si>
  <si>
    <t>1.6 CRDI ILike</t>
  </si>
  <si>
    <t>https://www.index.hr/oglasi/toyota-yaris-toyota-yaris-1-5-vtt-i-hybrid-y20/oid/3875756</t>
  </si>
  <si>
    <t>Matemile1</t>
  </si>
  <si>
    <t>Toyota Yaris 1,5 VTT-i HYBRID Y20</t>
  </si>
  <si>
    <t>https://www.index.hr/oglasi/opel-astra-1-6cdti-100kw/oid/3875814</t>
  </si>
  <si>
    <t>joco95</t>
  </si>
  <si>
    <t>https://www.index.hr/oglasi/nissan-qashqai-1-6dci-130ks-n-connect/oid/3875725</t>
  </si>
  <si>
    <t>1.6DCI 130KS N-CONNECT</t>
  </si>
  <si>
    <t>https://www.index.hr/oglasi/renault-talisman-1-5-dci/oid/3875665</t>
  </si>
  <si>
    <t>immodalmatia.cro@gmail.com</t>
  </si>
  <si>
    <t>https://www.index.hr/oglasi/peugeot-3008-1-6-hdi-2016-god-reg-7-23/oid/3875656</t>
  </si>
  <si>
    <t>Ivana Vk</t>
  </si>
  <si>
    <t>1.6 HDI, 2016. god, reg. 7-23,</t>
  </si>
  <si>
    <t>https://www.index.hr/oglasi/mercedes-benz-b-klasa-180-cdi-automatik/oid/3875686</t>
  </si>
  <si>
    <t>Zeljhac</t>
  </si>
  <si>
    <t>B 180 CDI</t>
  </si>
  <si>
    <t>https://www.index.hr/oglasi/renault-clio-dci-75-energy-zen/oid/3876337</t>
  </si>
  <si>
    <t>https://www.index.hr/oglasi/vw-golf-vii-1-6-tdi/oid/3875311</t>
  </si>
  <si>
    <t>Anaos67</t>
  </si>
  <si>
    <t>https://www.index.hr/oglasi/bmw-serija-3-318d-m-limited-edition/oid/3875309</t>
  </si>
  <si>
    <t>Chivas</t>
  </si>
  <si>
    <t>318D M- LIMITED EDITION</t>
  </si>
  <si>
    <t>https://www.index.hr/oglasi/fiat-doblo-1-6-multijet-euro-6/oid/3875610</t>
  </si>
  <si>
    <t>DadoG7</t>
  </si>
  <si>
    <t>1,6 MJT</t>
  </si>
  <si>
    <t>https://www.index.hr/oglasi/opel-insignia-2-0-cdti/oid/3875636</t>
  </si>
  <si>
    <t>guster</t>
  </si>
  <si>
    <t>https://www.index.hr/oglasi/audi-a4-avant-2-0-tdi/oid/3875429</t>
  </si>
  <si>
    <t>https://www.index.hr/oglasi/vw-tiguan-2-0tdi-81kw-trend-and-fun/oid/3875400</t>
  </si>
  <si>
    <t>Manuel2004</t>
  </si>
  <si>
    <t>2.0tdi 81kw trend and fun</t>
  </si>
  <si>
    <t>https://www.index.hr/oglasi/peugeot-3008-1-5bluehdi-130-ks-acc-lane-assist-navi-led-kamera-allure/oid/3875302</t>
  </si>
  <si>
    <t>https://www.index.hr/oglasi/peugeot-3008-1-5-bluehdi-130ks-active-novi-model/oid/3875124</t>
  </si>
  <si>
    <t>https://www.index.hr/oglasi/renault-clio-1-5-dci-2016-god-92-000-km-reg-godinu-dana/oid/3875259</t>
  </si>
  <si>
    <t>Božidar Štajduhar</t>
  </si>
  <si>
    <t>https://www.index.hr/oglasi/audi-a1-30-tfsi-19-500-km-2019-god-virtualni-cocpit/oid/3875078</t>
  </si>
  <si>
    <t>ivek-zg</t>
  </si>
  <si>
    <t>30 Tfsi 19.500 Km.2019 god.Virtualni cocpit...</t>
  </si>
  <si>
    <t>https://www.index.hr/oglasi/audi-a4-2-0/oid/3875194</t>
  </si>
  <si>
    <t>Ivana2805</t>
  </si>
  <si>
    <t>https://www.index.hr/oglasi/opel-astra-karavan-1-7-cdti/oid/3875024</t>
  </si>
  <si>
    <t>ajdaj</t>
  </si>
  <si>
    <t>https://www.index.hr/oglasi/audi-a5-2-0-tdi-dsg-sportback-35/oid/3875253</t>
  </si>
  <si>
    <t>2.0 TDI DSG SPORTBACK 35</t>
  </si>
  <si>
    <t>https://www.index.hr/oglasi/nissan-qashqai-1-6-dci-n-connecta-4wd/oid/3874967</t>
  </si>
  <si>
    <t>mariomacek1982</t>
  </si>
  <si>
    <t>1.6 dCi N-Connecta  4WD</t>
  </si>
  <si>
    <t>https://www.index.hr/oglasi/q-5-2-0-tdi-moonlight-blue-novi-model-2018-150ks-led-navi-koza-alu-pdc/oid/3874969</t>
  </si>
  <si>
    <t>zoran1803</t>
  </si>
  <si>
    <t>https://www.index.hr/oglasi/vw-golf-vii-1-6-tdi/oid/3874959</t>
  </si>
  <si>
    <t>https://www.index.hr/oglasi/bmw-520d-m-sport-hybrid-head-up-comfort-sjedala-u-pdv-u/oid/3875058</t>
  </si>
  <si>
    <t>https://www.index.hr/oglasi/audi-a6-avant-3-0-tdi-quattro/oid/3874922</t>
  </si>
  <si>
    <t>Josip1504</t>
  </si>
  <si>
    <t>3.0 TDI Quattro</t>
  </si>
  <si>
    <t>https://www.index.hr/oglasi/mercedes-benz-c-klasa-t-model/oid/3874936</t>
  </si>
  <si>
    <t>goro84</t>
  </si>
  <si>
    <t>https://www.index.hr/oglasi/mercedes-benz-a-klasa-1-8-benzin/oid/3874798</t>
  </si>
  <si>
    <t>DarkoJandri</t>
  </si>
  <si>
    <t>1.8 benzin</t>
  </si>
  <si>
    <t>https://www.index.hr/oglasi/vw-golf-vii-2-0-tdi/oid/3874774</t>
  </si>
  <si>
    <t>https://www.index.hr/oglasi/volvo-v40-d2-cross-country-automatik-navigacija-xenon-kozna-sjedala-parking-senzori/oid/3875057</t>
  </si>
  <si>
    <t>https://www.index.hr/oglasi/bmw-x1-sdrive-18d-automatik/oid/3874837</t>
  </si>
  <si>
    <t>https://www.index.hr/oglasi/opel-astra-1-6-cdti-s-s-enjoy/oid/3874643</t>
  </si>
  <si>
    <t>https://www.index.hr/oglasi/range-rover-evoque-2-0d-awd-automatik-panorama-virtual-pdv/oid/3875003</t>
  </si>
  <si>
    <t>https://www.index.hr/oglasi/mercedes-benz-a-klasa-a180d-automatik-amg--navigacija-led-kamera-/oid/3874648</t>
  </si>
  <si>
    <t>https://www.index.hr/oglasi/audi-a6-40tdi-quattro/oid/3874708</t>
  </si>
  <si>
    <t>Bitautomobili</t>
  </si>
  <si>
    <t>40TDI QUATTRO</t>
  </si>
  <si>
    <t>https://www.index.hr/oglasi/bmw-serija-4-gran-coupe-430d--automatik-navigacija-led--reg-8-2023/oid/3874653</t>
  </si>
  <si>
    <t>https://www.index.hr/oglasi/vw-golf-vii-1-6-tdi/oid/3874710</t>
  </si>
  <si>
    <t>dsalaj1</t>
  </si>
  <si>
    <t>https://www.index.hr/oglasi/renault-clio-zen-dci-75/oid/3874636</t>
  </si>
  <si>
    <t>https://www.index.hr/oglasi/renault-clio-zen-dci-75/oid/3874635</t>
  </si>
  <si>
    <t>https://www.index.hr/oglasi/renault-clio-limited-energy-dci-75/oid/3874641</t>
  </si>
  <si>
    <t>https://www.index.hr/oglasi/limited-energy-dci-75/oid/3874634</t>
  </si>
  <si>
    <t>https://www.index.hr/oglasi/vw-t-roc-1-6-tdi--navigacija-/oid/3874647</t>
  </si>
  <si>
    <t>https://www.index.hr/oglasi/bmw-serija-5-touring-530d-xdrive-automatik--navigacija-led-kamera-/oid/3874649</t>
  </si>
  <si>
    <t>https://www.index.hr/oglasi/renault-clio-dci-75-limited/oid/3874639</t>
  </si>
  <si>
    <t>https://www.index.hr/oglasi/mercedes-benz-gle-300d-amg-4matic--zracni-ovjes-panorma-kamera-360-/oid/3874651</t>
  </si>
  <si>
    <t>https://www.index.hr/oglasi/toyota-aygo-x-1-0/oid/3866622</t>
  </si>
  <si>
    <t>X 1.0</t>
  </si>
  <si>
    <t>https://www.index.hr/oglasi/opel-astra-karavan-st-1-4-16v-turbo-s-s-mt6-enjoy/oid/3874642</t>
  </si>
  <si>
    <t>https://www.index.hr/oglasi/toyota-aygo-x-1-0/oid/3866653</t>
  </si>
  <si>
    <t>https://www.index.hr/oglasi/mercedes-benz-x-350-d-4matic-7g-tronic-style-amg-258-ks/oid/3866676</t>
  </si>
  <si>
    <t>350 D</t>
  </si>
  <si>
    <t>https://www.index.hr/oglasi/peugeot-2008-1-6-bluehdi/oid/3866678</t>
  </si>
  <si>
    <t>Lomi</t>
  </si>
  <si>
    <t>1.6 BLUEHDi</t>
  </si>
  <si>
    <t>https://www.index.hr/oglasi/citroen-c4-cactus-1-6-hdi/oid/3866578</t>
  </si>
  <si>
    <t>stranglers</t>
  </si>
  <si>
    <t>https://www.index.hr/oglasi/audi-a4-2-0-tdi-2016-top/oid/3866530</t>
  </si>
  <si>
    <t>mattej8</t>
  </si>
  <si>
    <t>https://www.index.hr/oglasi/vw-golf-7-5-1-6-tdi-comfortline-navi-led-alu-16/oid/3865883</t>
  </si>
  <si>
    <t>10.02.2023</t>
  </si>
  <si>
    <t>https://www.index.hr/oglasi/bmw-x6-4-0d-xdrive/oid/3865608</t>
  </si>
  <si>
    <t>4.0d xDrive</t>
  </si>
  <si>
    <t>https://www.index.hr/oglasi/bmw-serija-3-320xd-luxory-line-mhv/oid/3865644</t>
  </si>
  <si>
    <t>https://www.index.hr/oglasi/opel-astra-1-6-cdti-s-s-enjoy/oid/3866242</t>
  </si>
  <si>
    <t>https://www.index.hr/oglasi/mercedes-benz-b-klasa-1-5/oid/3865878</t>
  </si>
  <si>
    <t>Iskricaaa5</t>
  </si>
  <si>
    <t>https://www.index.hr/oglasi/bmw-x5-30d-xdrive-x-line--laser-zracni-ovjes-panorama-kamera-360-/oid/3866246</t>
  </si>
  <si>
    <t>https://www.index.hr/oglasi/opel-astra-j1-4-prilika-plin-trosi-kao-upaljac/oid/3865652</t>
  </si>
  <si>
    <t>JOLESS</t>
  </si>
  <si>
    <t>https://www.index.hr/oglasi/ford-focus-karavan-titanium-1-5-tdci/oid/3865876</t>
  </si>
  <si>
    <t>imajic@vip.hr</t>
  </si>
  <si>
    <t>Titanium 1.5 tdci</t>
  </si>
  <si>
    <t>https://www.index.hr/oglasi/vw-golf-vii-1-6tdi/oid/3865766</t>
  </si>
  <si>
    <t>Tomislav0303</t>
  </si>
  <si>
    <t>https://www.index.hr/oglasi/opel-corsa-1-2-turbo-16v-74kw-edition-dodatna-oprema-registrirana-cijelu-godinu/oid/3865428</t>
  </si>
  <si>
    <t>stjepansokac14@gmail.com</t>
  </si>
  <si>
    <t>1.2 turbo 16v 74kw Edition +dodatna oprema</t>
  </si>
  <si>
    <t>https://www.index.hr/oglasi/bmw-x2-xdrive-18d-150-ks--m-sport-led-head-komfortz-mfl/oid/3866231</t>
  </si>
  <si>
    <t>https://www.index.hr/oglasi/hyundai-tucson-1-7crdi-advantage-blue/oid/3865505</t>
  </si>
  <si>
    <t>1.7CRDI ADVANTAGE BLUE</t>
  </si>
  <si>
    <t>https://www.index.hr/oglasi/renault-clio-4/oid/3865832</t>
  </si>
  <si>
    <t>gecekn@gmail.com</t>
  </si>
  <si>
    <t>4</t>
  </si>
  <si>
    <t>https://www.index.hr/oglasi/mercedes-benz-e-klasa-220-cdi-9g/oid/3865879</t>
  </si>
  <si>
    <t>Ninatom</t>
  </si>
  <si>
    <t>https://www.index.hr/oglasi/ford-c-max-1-5-tdci/oid/3866248</t>
  </si>
  <si>
    <t>https://www.index.hr/oglasi/seat-mii-1-0/oid/3865340</t>
  </si>
  <si>
    <t>Filip225</t>
  </si>
  <si>
    <t>https://www.index.hr/oglasi/bmw-serija-4-coupe-420d/oid/3865504</t>
  </si>
  <si>
    <t>https://www.index.hr/oglasi/vw-passat-1-6-tdi/oid/3865327</t>
  </si>
  <si>
    <t>ante2907</t>
  </si>
  <si>
    <t>https://www.index.hr/oglasi/vw-golf-vii-gtd-radar-keyless-dynaudio/oid/3865310</t>
  </si>
  <si>
    <t>bornix10@gmail.com</t>
  </si>
  <si>
    <t>https://www.index.hr/oglasi/skoda-octavia-combi-1-6-tdi-dsg-147-000km-navi-reg-1-god/oid/3865272</t>
  </si>
  <si>
    <t>https://www.index.hr/oglasi/peugeot-3008-active-business-1-2-pure-tech/oid/3865252</t>
  </si>
  <si>
    <t>MP3080</t>
  </si>
  <si>
    <t>Active Business 1.2 Pure Tech</t>
  </si>
  <si>
    <t>https://www.index.hr/oglasi/skoda-karoq-1-6-tdi-style-116-ks--acc-kam-keyles-shz-pdc-19-/oid/3864961</t>
  </si>
  <si>
    <t>https://www.index.hr/oglasi/volvo-v60-cross-country/oid/3865214</t>
  </si>
  <si>
    <t>dadobozac</t>
  </si>
  <si>
    <t>Cross country</t>
  </si>
  <si>
    <t>https://www.index.hr/oglasi/citroen-ds3-1-6-e-hdi-68-kw-2015-g-exstra-stanje-vlasnik-vozila-prva-boja/oid/3865145</t>
  </si>
  <si>
    <t>https://www.index.hr/oglasi/citroen-c4-1-6/oid/3864229</t>
  </si>
  <si>
    <t>Beverly900</t>
  </si>
  <si>
    <t>09.02.2023</t>
  </si>
  <si>
    <t>https://www.index.hr/oglasi/audi-a3-1-6-tdi/oid/3864195</t>
  </si>
  <si>
    <t>Lina.1208</t>
  </si>
  <si>
    <t>https://www.index.hr/oglasi/opel-astra-1-6-cdti/oid/3864218</t>
  </si>
  <si>
    <t>đurička</t>
  </si>
  <si>
    <t>https://www.index.hr/oglasi/vw-passat-variant-2-0-tdi/oid/3864131</t>
  </si>
  <si>
    <t>Framax</t>
  </si>
  <si>
    <t>https://www.index.hr/oglasi/mercedes-e-53-amg-coupe-4m--457-ks--pano-360-acc-memo-komfortsi-coman/oid/3864956</t>
  </si>
  <si>
    <t>https://www.index.hr/oglasi/vw-passat-2-0-tdi/oid/3864106</t>
  </si>
  <si>
    <t>Vesna Krainovic škrtic</t>
  </si>
  <si>
    <t>2,0 TDi</t>
  </si>
  <si>
    <t>https://www.index.hr/oglasi/mercedes-g-amg-63/oid/3864950</t>
  </si>
  <si>
    <t>G</t>
  </si>
  <si>
    <t>https://www.index.hr/oglasi/nissan-qashqai-1-5dci-navigacija/oid/3863973</t>
  </si>
  <si>
    <t>Pajar</t>
  </si>
  <si>
    <t>https://www.index.hr/oglasi/opel-insignia-gs-2-0-turbo-aut-edit--170-ks--led-shz-tem-navi-dab/oid/3864954</t>
  </si>
  <si>
    <t>https://www.index.hr/oglasi/toyota-yaris-1-5-82kw/oid/3864062</t>
  </si>
  <si>
    <t>Filip-11</t>
  </si>
  <si>
    <t>1,5 82kW</t>
  </si>
  <si>
    <t>https://www.index.hr/oglasi/bmw-serija-3-f30-330d/oid/3864295</t>
  </si>
  <si>
    <t>alex.b</t>
  </si>
  <si>
    <t>F30 330D</t>
  </si>
  <si>
    <t>https://www.index.hr/oglasi/audi-a6-av--45-tdi-quatt-sport-tipt--231-ks--virt-led-tem-park/oid/3864959</t>
  </si>
  <si>
    <t>https://www.index.hr/oglasi/audi-a6-45-tdi-karavan-quattro-tiptronic-sport-black-edition-hd-matrix-led-virtual-cockpit-novi-model/oid/3863953</t>
  </si>
  <si>
    <t>45 TDI</t>
  </si>
  <si>
    <t>https://www.index.hr/oglasi/renault-m-gane-grandtour-dci-110-energy-intens/oid/3864948</t>
  </si>
  <si>
    <t>https://www.index.hr/oglasi/vw-golf-vii-2-0tdi-highline/oid/3863970</t>
  </si>
  <si>
    <t>emaana</t>
  </si>
  <si>
    <t>2.0TDI Highline</t>
  </si>
  <si>
    <t>https://www.index.hr/oglasi/bmw-serija-f30/oid/3863900</t>
  </si>
  <si>
    <t>gansic9@hotmail.com</t>
  </si>
  <si>
    <t>https://www.index.hr/oglasi/mercedes-benz-a-klasa-a200-led-navi-vozilo-u-sustavu-pdv-a/oid/3864151</t>
  </si>
  <si>
    <t>Ante3333</t>
  </si>
  <si>
    <t>A200</t>
  </si>
  <si>
    <t>https://www.index.hr/oglasi/vw-golf-vii-1-6-tdi-variant-cup/oid/3863774</t>
  </si>
  <si>
    <t>Blažičko</t>
  </si>
  <si>
    <t>https://www.index.hr/oglasi/vw-passat-1-4-tsi/oid/3863818</t>
  </si>
  <si>
    <t>applekiki</t>
  </si>
  <si>
    <t>1.4 tsi</t>
  </si>
  <si>
    <t>https://www.index.hr/oglasi/kia-ceed-1-0-t-gdi-champion/oid/3863766</t>
  </si>
  <si>
    <t>1.0 T-GDI Champion</t>
  </si>
  <si>
    <t>https://www.index.hr/oglasi/dacia-dokker-1-5-dci-ambience-2019/oid/3863930</t>
  </si>
  <si>
    <t>dpustaj</t>
  </si>
  <si>
    <t>https://www.index.hr/oglasi/renault-clio-limited-energy-dci-75/oid/3863302</t>
  </si>
  <si>
    <t>https://www.index.hr/oglasi/vw-arteon-2-0-tdi-elegance-dsg/oid/3863665</t>
  </si>
  <si>
    <t>Bruno2701</t>
  </si>
  <si>
    <t>https://www.index.hr/oglasi/audi-a4-avant-2-0-tdi-2016-god/oid/3863442</t>
  </si>
  <si>
    <t>5dena5</t>
  </si>
  <si>
    <t>https://www.index.hr/oglasi/vw-passat-variant-2-0-110kw-rline/oid/3863720</t>
  </si>
  <si>
    <t>franho</t>
  </si>
  <si>
    <t>2.0 110kw Rline</t>
  </si>
  <si>
    <t>https://www.index.hr/oglasi/fiat-500-1-2-69ks-panorama-1-vlasnik/oid/3863550</t>
  </si>
  <si>
    <t>Maki1222</t>
  </si>
  <si>
    <t>1.2 69KS, PANORAMA, 1.VLASNIK</t>
  </si>
  <si>
    <t>https://www.index.hr/oglasi/ford-mondeo-2-0-tdci-140-business-hr-auto-servisna/oid/3863619</t>
  </si>
  <si>
    <t>krokanich</t>
  </si>
  <si>
    <t>2.0 TDCI 140 Business</t>
  </si>
  <si>
    <t>https://www.index.hr/oglasi/ford-ka-1-2-2014-godina-reg-godinu-dana-87400-km/oid/3863600</t>
  </si>
  <si>
    <t>goran.beksec1@zg.t-com.hr</t>
  </si>
  <si>
    <t>Ka</t>
  </si>
  <si>
    <t>https://www.index.hr/oglasi/seat-leon-1-4-tsi-150ps-xcellence-acc-full-led-virtual-kamera-18col/oid/3863427</t>
  </si>
  <si>
    <t>jk07</t>
  </si>
  <si>
    <t>1.4 TSI-150PS -XCELLENCE-ACC-FULL LED-VIRTUAL-KAMERA-18COL</t>
  </si>
  <si>
    <t>https://www.index.hr/oglasi/hyundai-i30-1-6crdi/oid/3863421</t>
  </si>
  <si>
    <t>TomiCat</t>
  </si>
  <si>
    <t>https://www.index.hr/oglasi/bmw-x3-xdrive30d-m-sport-2019-g-led-u-pdv-u-nije-uvoz-leasing/oid/3863361</t>
  </si>
  <si>
    <t>BMW X3 xDrive30d**M sport*2019.g*LED*u PDV-u*nije uvoz*leasing</t>
  </si>
  <si>
    <t>https://www.index.hr/oglasi/mini-cooper-mini-cooper-se-135-kw-led-navi-toplinska-puma-ccs-u-pdv-u-leasing/oid/3862394</t>
  </si>
  <si>
    <t>MINI Cooper SE*135 kw*LED*Navi*toplinska puma*CCS*u PDV-u*leasing</t>
  </si>
  <si>
    <t>SivaŽuta</t>
  </si>
  <si>
    <t>https://www.index.hr/oglasi/mercedes-a-klasa-200d/oid/3863305</t>
  </si>
  <si>
    <t>https://www.index.hr/oglasi/citroen-c-elysee-hdl1-6/oid/3862390</t>
  </si>
  <si>
    <t>abdullahalthalji5@gmail.com</t>
  </si>
  <si>
    <t>Hdl1.6</t>
  </si>
  <si>
    <t>https://www.index.hr/oglasi/vw-passat-variant-2-0-tdi-bmt-dsg/oid/3865881</t>
  </si>
  <si>
    <t>prvinavoj</t>
  </si>
  <si>
    <t>https://www.index.hr/oglasi/dacia-duster-4x4-1-5-dci-110-s-amp-amp-amp-s-laureate/oid/3863155</t>
  </si>
  <si>
    <t>https://www.index.hr/oglasi/audi-q5-2-0-turbo/oid/3862325</t>
  </si>
  <si>
    <t>Nikicamedic92</t>
  </si>
  <si>
    <t>2.0 turbo</t>
  </si>
  <si>
    <t>https://www.index.hr/oglasi/ford-s-max-2-0-tdci-180-ks-2017-g-webasto-kuka/oid/3862422</t>
  </si>
  <si>
    <t>Branimir Cesi</t>
  </si>
  <si>
    <t>https://www.index.hr/oglasi/vw-beetle-2-0-tdi/oid/3863627</t>
  </si>
  <si>
    <t>vjekoslav</t>
  </si>
  <si>
    <t>https://www.index.hr/oglasi/bmw-i3-i3s-135-kw-120-ah-harman-kardon-acc-koza-led-adaptive-kamere-professional-navigacij/oid/3862374</t>
  </si>
  <si>
    <t>i3S*135 kW*120 Ah*harman&amp;kardon*ACC*koža*LED adaptive</t>
  </si>
  <si>
    <t>https://www.index.hr/oglasi/skoda-octavia-skoda-octavia-style-2018-g-hr-auto-reg-do-7-23-ne-placa-se-prijenos/oid/3862407</t>
  </si>
  <si>
    <t>Škoda Octavia Style*2018.g*HR auto,*reg do 7/23*ne plaća se prijenos</t>
  </si>
  <si>
    <t>https://www.index.hr/oglasi/bmw-serija-5-touring-520d-koza-navi-alu-19-bixenon-novi-lanac/oid/3862369</t>
  </si>
  <si>
    <t>autopetar</t>
  </si>
  <si>
    <t>https://www.index.hr/oglasi/citroen-c4-picasso-1-6-bluehdi/oid/3862355</t>
  </si>
  <si>
    <t>Makki</t>
  </si>
  <si>
    <t>https://www.index.hr/oglasi/renault-m-gane-grandtour-dci-110-energy-business/oid/3863156</t>
  </si>
  <si>
    <t>https://www.index.hr/oglasi/kia-sportage-1-7-crdi-gt-line-full/oid/3862429</t>
  </si>
  <si>
    <t>ner_min96@hotmail.com</t>
  </si>
  <si>
    <t>https://www.index.hr/oglasi/skoda-fabia-1-0-ambition/oid/3863154</t>
  </si>
  <si>
    <t>https://www.index.hr/oglasi/vw-passat-2-0-tdi-bmt-dsg-highline/oid/3862257</t>
  </si>
  <si>
    <t>2.0 TDI BMT DSG Highline</t>
  </si>
  <si>
    <t>https://www.index.hr/oglasi/bmw-sport-serija-1-120-d-135-kw-2014-god/oid/3862268</t>
  </si>
  <si>
    <t>dominikcorina</t>
  </si>
  <si>
    <t>120 D</t>
  </si>
  <si>
    <t>https://www.index.hr/oglasi/citroen-c5-1-6hdi/oid/3862227</t>
  </si>
  <si>
    <t>goran042</t>
  </si>
  <si>
    <t>1.6HDI</t>
  </si>
  <si>
    <t>https://www.index.hr/oglasi/vw-touran-1-6-tdi/oid/3862163</t>
  </si>
  <si>
    <t>vjekovu</t>
  </si>
  <si>
    <t>https://www.index.hr/oglasi/vw-golf-vii-1-6tdi-60-000tkm-virtual-kamera-navigacia-join-oprema/oid/3862207</t>
  </si>
  <si>
    <t>https://www.index.hr/oglasi/opel-astra-karavan-1-6-cdti/oid/3862211</t>
  </si>
  <si>
    <t>ikutnjak@gmail.com</t>
  </si>
  <si>
    <t>https://www.index.hr/oglasi/audi-a3-1-6-tdi-s-tronic/oid/3862288</t>
  </si>
  <si>
    <t>m.a.r.i.n.</t>
  </si>
  <si>
    <t>1.6 TDI S-TRONIC</t>
  </si>
  <si>
    <t>https://www.index.hr/oglasi/seat-leon-cupra-280-dsg-upravo-obavljen-veliki-servis-seat-sound-5-modova-voznje-19-moguce-jamstvo/oid/3862273</t>
  </si>
  <si>
    <t>bornagrun</t>
  </si>
  <si>
    <t>Cupra 280</t>
  </si>
  <si>
    <t>https://www.index.hr/oglasi/bmw-x6-4-0d-moze-zamjena-kombinacije-rate-tip-top-stanje-2-vlasnik/oid/3862203</t>
  </si>
  <si>
    <t>S.K.AUTOMOBILI</t>
  </si>
  <si>
    <t>https://www.index.hr/oglasi/citroen-berlingo-1-6hdi/oid/3861932</t>
  </si>
  <si>
    <t>deutsch.damir@gmail.com</t>
  </si>
  <si>
    <t>https://www.index.hr/oglasi/seat-ibiza-1-6-tdi-registriran-jamstvo-do-01-24/oid/3862129</t>
  </si>
  <si>
    <t>Podolski</t>
  </si>
  <si>
    <t>https://www.index.hr/oglasi/mazda-cx-5-2-2-cd-175-awd/oid/3861828</t>
  </si>
  <si>
    <t>Plavi81</t>
  </si>
  <si>
    <t>2.2 CD 175 AWD</t>
  </si>
  <si>
    <t>https://www.index.hr/oglasi/dacia-duster-1-5-dci-navi-tempomat-alu-servisna/oid/3861744</t>
  </si>
  <si>
    <t>https://www.index.hr/oglasi/mazda-2-1-5-d/oid/3861887</t>
  </si>
  <si>
    <t>Linota</t>
  </si>
  <si>
    <t>1.5 d</t>
  </si>
  <si>
    <t>https://www.index.hr/oglasi/vw-golf-vii-1-6-tdi/oid/3887550</t>
  </si>
  <si>
    <t>friju</t>
  </si>
  <si>
    <t>https://www.index.hr/oglasi/renault-clio-tce-90-2018/oid/3861846</t>
  </si>
  <si>
    <t>RENAULT CLIO TCe 90,2018</t>
  </si>
  <si>
    <t>https://www.index.hr/oglasi/skoda-rapid-1-6-tdi-eleganz/oid/3861875</t>
  </si>
  <si>
    <t>https://www.index.hr/oglasi/audi-a6-3-0-tdi-quattro/oid/3861770</t>
  </si>
  <si>
    <t>proud to be croat</t>
  </si>
  <si>
    <t>3.0 TDI quattro</t>
  </si>
  <si>
    <t>https://www.index.hr/oglasi/volvo-v40-2-0-d-momentum-sport-facelift/oid/3887549</t>
  </si>
  <si>
    <t>https://www.index.hr/oglasi/honda-civic-1-6-i-dtec/oid/3861766</t>
  </si>
  <si>
    <t>Glegoo</t>
  </si>
  <si>
    <t>1.6 i-dtec</t>
  </si>
  <si>
    <t>https://www.index.hr/oglasi/volkswagen-tiguan-2-0-cr-tdi-dsg-tiptronik-4motion-r-line-virtual-cockpit-full-led/oid/3887497</t>
  </si>
  <si>
    <t>https://www.index.hr/oglasi/vw-up-up-beats-edition/oid/3887476</t>
  </si>
  <si>
    <t>Up! Beats</t>
  </si>
  <si>
    <t>https://www.index.hr/oglasi/volvo-v40-2-0-d-automatik-geartronic-momentum-sport-full-led-facelift/oid/3887540</t>
  </si>
  <si>
    <t>https://www.index.hr/oglasi/renault-clio-1-5dci/oid/3887389</t>
  </si>
  <si>
    <t>anakin17</t>
  </si>
  <si>
    <t>https://www.index.hr/oglasi/volkswagen-touareg-3-0-tdi-dsg-tiptronik-4motion-r-line-virtual-286-ks-full-led-novi-model/oid/3887531</t>
  </si>
  <si>
    <t>https://www.index.hr/oglasi/volkswagen-passat-2-0-tdi-karavan-dsg-tiptronik-business-line-led-facelift/oid/3887424</t>
  </si>
  <si>
    <t>https://www.index.hr/oglasi/volkswagen-tiguan-2-0-cr-tdi-dsg-tiptronik-4motion-highline-sport-virtual-cockpit-led/oid/3887490</t>
  </si>
  <si>
    <t>https://www.index.hr/oglasi/vw-golf-7-1-6-tdi-2016gd-md-navigacija-alu18-park-pilot-116tkm-kartice/oid/3887413</t>
  </si>
  <si>
    <t>https://www.index.hr/oglasi/ford-c-max-1-6-tdci/oid/3887451</t>
  </si>
  <si>
    <t>Pericolo</t>
  </si>
  <si>
    <t>2.0. Tdi</t>
  </si>
  <si>
    <t>https://www.index.hr/oglasi/skoda-octavia-1-6-tdi/oid/3887328</t>
  </si>
  <si>
    <t>LacaZd</t>
  </si>
  <si>
    <t>https://www.index.hr/oglasi/volkswagen-passat-2-0-cr-tdi-karavan-dsg-tiptronik-highline-sport-virtual-cockpit-led/oid/3887420</t>
  </si>
  <si>
    <t>https://www.index.hr/oglasi/volkswagen-passat-2-0-cr-tdi-karavan-dsg-tiptronik-connect-edition-led-virtual-cockpit/oid/3887358</t>
  </si>
  <si>
    <t>https://www.index.hr/oglasi/audi-a3-coupe-1-6-tdi-s-line/oid/3887370</t>
  </si>
  <si>
    <t>EdiGaribovic</t>
  </si>
  <si>
    <t>1.6 TDI S line</t>
  </si>
  <si>
    <t>https://www.index.hr/oglasi/vw-up-1-0-bluemotion/oid/3887388</t>
  </si>
  <si>
    <t>Koslu017</t>
  </si>
  <si>
    <t>https://www.index.hr/oglasi/peugeot-3008-1-5-bluehdi-allure-automatik-rezervirano/oid/3887332</t>
  </si>
  <si>
    <t>https://www.index.hr/oglasi/bmw-640d-2014-gran-coupe-automatik-soft-close-20-cola-moguca-zamjena/oid/3887280</t>
  </si>
  <si>
    <t>https://www.index.hr/oglasi/volkswagen-passat-2-0-cr-tdi-karavan-dsg-tiptronik-comfortline/oid/3887326</t>
  </si>
  <si>
    <t>https://www.index.hr/oglasi/volkswagen-passat-2-0-cr-tdi-dsg-tiptronik-comfortline/oid/3887181</t>
  </si>
  <si>
    <t>https://www.index.hr/oglasi/mitsubishi-space-star-invite-plus-1-2-jamstvo-4-godine-full-oprema/oid/3887316</t>
  </si>
  <si>
    <t>Invite PLUS 1,2 jamstvo 4 godine FULL OPREMA</t>
  </si>
  <si>
    <t>https://www.index.hr/oglasi/bmw-520d-koza-2018g-85-000km-xenon-navi/oid/3887161</t>
  </si>
  <si>
    <t>520d Koža, 2018g, 85.000km, Xenon, NAVI</t>
  </si>
  <si>
    <t>https://www.index.hr/oglasi/volvo-xc60-2-4-diesel-2016-215tkm-ocuvan-maksimalno/oid/3887124</t>
  </si>
  <si>
    <t>dm2411</t>
  </si>
  <si>
    <t>2.4 DIESEL</t>
  </si>
  <si>
    <t>https://www.index.hr/oglasi/bmw-serija-5-520d-crvena-koza-navi-xenon-07-2016/oid/3887153</t>
  </si>
  <si>
    <t>520d Crvena Koža, NAVI, XENON, 07/2016</t>
  </si>
  <si>
    <t>https://www.index.hr/oglasi/opel-adam-1-4-jam/oid/3887217</t>
  </si>
  <si>
    <t>plazibatj@gmail.com</t>
  </si>
  <si>
    <t>1.4 JAM</t>
  </si>
  <si>
    <t>BijelaTamno plava</t>
  </si>
  <si>
    <t>https://www.index.hr/oglasi/volkswagen-passat-2-0-cr-tdi-karavan-comfortline/oid/3887254</t>
  </si>
  <si>
    <t>https://www.index.hr/oglasi/volkswagen-passat-2-0-cr-tdi-karavan-comfortline-full-led/oid/3887268</t>
  </si>
  <si>
    <t>https://www.index.hr/oglasi/vw-golf-vii-golf-7-cup-1-6-tdi-bmt/oid/3887026</t>
  </si>
  <si>
    <t>ASPremium</t>
  </si>
  <si>
    <t>Golf 7 cup 1.6 TDI BMT</t>
  </si>
  <si>
    <t>https://www.index.hr/oglasi/volkswagen-passat-2-0-cr-tdi-comfortline/oid/3887162</t>
  </si>
  <si>
    <t>https://www.index.hr/oglasi/citro-n-c3-1-2-puretech-82-feel/oid/3886701</t>
  </si>
  <si>
    <t>https://www.index.hr/oglasi/opel-insignia-grand-sport-1-6-cdti-ecotec-innovation/oid/3886705</t>
  </si>
  <si>
    <t>https://www.index.hr/oglasi/volkswagen-passat-2-0-cr-tdi-karavan-dsg-tiptronik-comfortline/oid/3887279</t>
  </si>
  <si>
    <t>https://www.index.hr/oglasi/vw-passat-variant-2-0-tdi-business-dsg-navi-led-pdc-acc-f1/oid/3887164</t>
  </si>
  <si>
    <t>martin123</t>
  </si>
  <si>
    <t>2.0 TDI  Business  DSG NAVI .LED,PDC,ACC,F1</t>
  </si>
  <si>
    <t>https://www.index.hr/oglasi/volvo-c30-summum/oid/3886952</t>
  </si>
  <si>
    <t>satorarepo7@gmail.com</t>
  </si>
  <si>
    <t>C30</t>
  </si>
  <si>
    <t>Summum</t>
  </si>
  <si>
    <t>https://www.index.hr/oglasi/bmw-serija-5-520d-xdrive-4x4-tip-top-stanje/oid/3886951</t>
  </si>
  <si>
    <t>Niđa123</t>
  </si>
  <si>
    <t>https://www.index.hr/oglasi/seat-arona-1-0-tsi-style-plus/oid/3887050</t>
  </si>
  <si>
    <t>Hrvoje19</t>
  </si>
  <si>
    <t>1.0 tsi style plus</t>
  </si>
  <si>
    <t>https://www.index.hr/oglasi/volkswagen-passat-2-0-cr-tdi-dsg-tiptronik-highline-sport-full-led/oid/3887223</t>
  </si>
  <si>
    <t>https://www.index.hr/oglasi/citro-n-c5-aircross-bluehdi-130-s-amp-s-feel/oid/3886703</t>
  </si>
  <si>
    <t>https://www.index.hr/oglasi/hyundai-kona-1-0/oid/3886372</t>
  </si>
  <si>
    <t>Matej3</t>
  </si>
  <si>
    <t>https://www.index.hr/oglasi/audi-a6-45-tdi-quattro-350ks-65000km-2019-matrix-zracni-ovjes-sport/oid/3886350</t>
  </si>
  <si>
    <t>crnjak</t>
  </si>
  <si>
    <t>https://www.index.hr/oglasi/ford-mondeo-2-0-tdci-titanium/oid/3886224</t>
  </si>
  <si>
    <t>Una1995</t>
  </si>
  <si>
    <t>2.0 TDCi Titanium</t>
  </si>
  <si>
    <t>https://www.index.hr/oglasi/mercedes-benz-a-klasa-180d-2019-automatik-full-oprema-led-navi/oid/3886237</t>
  </si>
  <si>
    <t>NiRa</t>
  </si>
  <si>
    <t>https://www.index.hr/oglasi/ford-c-max-1-5-tdci/oid/3886282</t>
  </si>
  <si>
    <t>zlatar.bojan@gmail.com</t>
  </si>
  <si>
    <t>https://www.index.hr/oglasi/opel-insignia-karavan-2-0cdti/oid/3886347</t>
  </si>
  <si>
    <t>kslavnic@net.hr</t>
  </si>
  <si>
    <t>2.0cdti</t>
  </si>
  <si>
    <t>https://www.index.hr/oglasi/fiat-punto-1-3mjtd-75ks/oid/3886334</t>
  </si>
  <si>
    <t>1.3mjtd</t>
  </si>
  <si>
    <t>https://www.index.hr/oglasi/renault-clio-iv-2018-god-1-5-dci-limited-edition-alu-navi-nove-gume-nije-uvoz-reg-1-god/oid/3886181</t>
  </si>
  <si>
    <t>Labin2</t>
  </si>
  <si>
    <t>https://www.index.hr/oglasi/bmw-x1-18d-sdrive-sport-line-automatic/oid/3886365</t>
  </si>
  <si>
    <t>Esco</t>
  </si>
  <si>
    <t>18d sDrive sport line automatic</t>
  </si>
  <si>
    <t>https://www.index.hr/oglasi/mercedes-benz-glc-250-d-4matic/oid/3886269</t>
  </si>
  <si>
    <t>AnteM14</t>
  </si>
  <si>
    <t>250 d 4MATIC</t>
  </si>
  <si>
    <t>https://www.index.hr/oglasi/renault-clio-1-5-dci/oid/3886158</t>
  </si>
  <si>
    <t>bananister</t>
  </si>
  <si>
    <t>https://www.index.hr/oglasi/vw-golf-vii-1-6-tdi-comfortline/oid/3886095</t>
  </si>
  <si>
    <t>benitta</t>
  </si>
  <si>
    <t>https://www.index.hr/oglasi/mazda-3-mazda-3-2-2-cd-150-sedan/oid/3886110</t>
  </si>
  <si>
    <t>dalibordilber007</t>
  </si>
  <si>
    <t>mazda 3 2.2 cd 150 sedan</t>
  </si>
  <si>
    <t>https://www.index.hr/oglasi/vw-golf-vii-1-6-tdi/oid/3886070</t>
  </si>
  <si>
    <t>mercedesw124</t>
  </si>
  <si>
    <t>https://www.index.hr/oglasi/ford-focus-karavan-1-6-hdi/oid/3885907</t>
  </si>
  <si>
    <t>nikka03</t>
  </si>
  <si>
    <t>https://www.index.hr/oglasi/audi-a5-sportback-2-0-tdi-190ks-ultra-27-000-km-automatik-kupljen-u-9-mjesecu-2017-registriran-do-30-09-2023/oid/3885964</t>
  </si>
  <si>
    <t>Bividus</t>
  </si>
  <si>
    <t>Audi A5 Sportback, 2.0 TDI-190ks Ultra, Automatik, kupljen u 9. mjesecu 2017., registriran do 30.09 2023.!</t>
  </si>
  <si>
    <t>https://www.index.hr/oglasi/vw-touran-2-0-tdi-dsg-r-line/oid/3885914</t>
  </si>
  <si>
    <t>https://www.index.hr/oglasi/peugeot-208-1-4-hdi/oid/3886143</t>
  </si>
  <si>
    <t>marulic</t>
  </si>
  <si>
    <t>1,4 HDI</t>
  </si>
  <si>
    <t>https://www.index.hr/oglasi/volkswagen-passat-1-6-tdi-karavan-dsg-tiptronik-business-line-led-facelift/oid/3885942</t>
  </si>
  <si>
    <t>https://www.index.hr/oglasi/audi-a5-2-0-tdi/oid/3886003</t>
  </si>
  <si>
    <t>Danko Prpić</t>
  </si>
  <si>
    <t>https://www.index.hr/oglasi/vw-golf-vii-2-0-gtd/oid/3885937</t>
  </si>
  <si>
    <t>Jelko</t>
  </si>
  <si>
    <t>https://www.index.hr/oglasi/volkswagen-passat-1-6-cr-tdi-karavan-dsg-tiptronik-comfortline-led/oid/3885929</t>
  </si>
  <si>
    <t>https://www.index.hr/oglasi/volkswagen-passat-1-6-cr-tdi-karavan-comfortline/oid/3885889</t>
  </si>
  <si>
    <t>https://www.index.hr/oglasi/audi-a5-2-0-tdi-s-tronic-nema-troska-prijepisa-registriran-08-2023/oid/3885903</t>
  </si>
  <si>
    <t>2.0 TDI S-tronic (nema troška prijepisa)</t>
  </si>
  <si>
    <t>https://www.index.hr/oglasi/citroen-ds-ds4-dizel-115ks/oid/3885981</t>
  </si>
  <si>
    <t>rapicb@gmail.com</t>
  </si>
  <si>
    <t>ds4 dizel 115ks</t>
  </si>
  <si>
    <t>https://www.index.hr/oglasi/vw-passat-2-0-tdi-dsg-connect/oid/3885892</t>
  </si>
  <si>
    <t>2.0 TDI DSG Connect</t>
  </si>
  <si>
    <t>https://www.index.hr/oglasi/opel-zafira-2-0-tourer/oid/3886085</t>
  </si>
  <si>
    <t>Puljiz</t>
  </si>
  <si>
    <t>https://www.index.hr/oglasi/vw-passat-variant-1-6-cr-tdi/oid/3885901</t>
  </si>
  <si>
    <t>https://www.index.hr/oglasi/porsche-cayenne-s-4-1tdi-v8/oid/3885904</t>
  </si>
  <si>
    <t>tomica1407</t>
  </si>
  <si>
    <t>4.1TDI V8</t>
  </si>
  <si>
    <t>https://www.index.hr/oglasi/vw-golf-vii-1-6-tdi-comfortline/oid/3885782</t>
  </si>
  <si>
    <t>Gordan1970</t>
  </si>
  <si>
    <t>1,6 TDI Comfortline</t>
  </si>
  <si>
    <t>https://www.index.hr/oglasi/vw-golf-vii-1-6-tdi/oid/3885775</t>
  </si>
  <si>
    <t>acirjak94</t>
  </si>
  <si>
    <t>1.6. TDI</t>
  </si>
  <si>
    <t>https://www.index.hr/oglasi/volkswagen-passat-1-6-cr-tdi-karavan-dsg-tiptronik-comfortline/oid/3885913</t>
  </si>
  <si>
    <t>https://www.index.hr/oglasi/nissan-navara-np300-2-3-dci-2016god-odlican/oid/3885732</t>
  </si>
  <si>
    <t>Navara</t>
  </si>
  <si>
    <t>2,3 dci</t>
  </si>
  <si>
    <t>https://www.index.hr/oglasi/volkswagen-caddy-2-0-cr-tdi-business-line/oid/3885784</t>
  </si>
  <si>
    <t>https://www.index.hr/oglasi/vw-caddy-2-0-tdi-furgon-u-sustavu-pdv-a/oid/3885867</t>
  </si>
  <si>
    <t>https://www.index.hr/oglasi/opel-mokka-1-7-cdti/oid/3885876</t>
  </si>
  <si>
    <t>novakmatija1312@gmail.com</t>
  </si>
  <si>
    <t>https://www.index.hr/oglasi/peugeot-208-1-2/oid/3885839</t>
  </si>
  <si>
    <t>IvanDragon</t>
  </si>
  <si>
    <t>https://www.index.hr/oglasi/vw-passat-2-0-tdi/oid/3885847</t>
  </si>
  <si>
    <t>Krešo999</t>
  </si>
  <si>
    <t>https://www.index.hr/oglasi/renault-kadjar-1-5-dci-automatik-energy-dynamique-nav/oid/3885712</t>
  </si>
  <si>
    <t>https://www.index.hr/oglasi/volkswagen-caddy-2-0-cr-tdi-business-line/oid/3885793</t>
  </si>
  <si>
    <t>https://www.index.hr/oglasi/mercedes-benz-cla-200d-2143ccm-automatik-sport-xenon-kamera/oid/3885627</t>
  </si>
  <si>
    <t>200d</t>
  </si>
  <si>
    <t>https://www.index.hr/oglasi/vw-polo-vw-polo-1-2-tdi-zimsko-ljetne-gume-odlicno-ocuvan-reg-do-1-2024/oid/3885677</t>
  </si>
  <si>
    <t>renato.divjak@gmail.com</t>
  </si>
  <si>
    <t>VW Polo 1,2 TDI</t>
  </si>
  <si>
    <t>https://www.index.hr/oglasi/renault-kadjar-1-5-dci-automatik-energy-dynamique-nav/oid/3885719</t>
  </si>
  <si>
    <t>https://www.index.hr/oglasi/mercedes-benz-b-klasa-180-cdi-2013god/oid/3885717</t>
  </si>
  <si>
    <t>https://www.index.hr/oglasi/audi-a3-2-0-tdi/oid/3885631</t>
  </si>
  <si>
    <t>Marin4312</t>
  </si>
  <si>
    <t>https://www.index.hr/oglasi/renault-grand-scenic-1-7-dci-automatik-dynamique-sport-energy-7-sjedista/oid/3885615</t>
  </si>
  <si>
    <t>1.7 DCI</t>
  </si>
  <si>
    <t>https://www.index.hr/oglasi/skoda-superb-2-0tdi-190ks-automatik-dsg-webasto-parkirna-kamera/oid/3885552</t>
  </si>
  <si>
    <t>https://www.index.hr/oglasi/ford-grand-c-max-1-6-tdci-2014gd-md-navigacija-climatronic-7sjedala-kartice/oid/3885550</t>
  </si>
  <si>
    <t>https://www.index.hr/oglasi/volvo-xc60-d4-140kw-automatik-virtual-navigacija-tempomat-led-svjetla-kuka-sa-pdvom/oid/3885579</t>
  </si>
  <si>
    <t>https://www.index.hr/oglasi/fiat-doblo-1-6-mjet/oid/3885630</t>
  </si>
  <si>
    <t>bogi3099</t>
  </si>
  <si>
    <t>1.6 MJET</t>
  </si>
  <si>
    <t>https://www.index.hr/oglasi/bmw-serija-4-gran-coupe-2-0-sportline-head-up-125-000-km/oid/3885689</t>
  </si>
  <si>
    <t>Petar2407</t>
  </si>
  <si>
    <t>2.0 Sportline</t>
  </si>
  <si>
    <t>https://www.index.hr/oglasi/renault-captur-1-5-dci-dynamique-sport-energy-facelift/oid/3885532</t>
  </si>
  <si>
    <t>https://www.index.hr/oglasi/ford-fiesta-1-6-st-line/oid/3882028</t>
  </si>
  <si>
    <t>Ivan7posaric</t>
  </si>
  <si>
    <t>1.6 ST line</t>
  </si>
  <si>
    <t>https://www.index.hr/oglasi/peugeot-208-active-1-2-puretech-75/oid/3885618</t>
  </si>
  <si>
    <t>bferenec</t>
  </si>
  <si>
    <t>Active 1.2 PureTech 75</t>
  </si>
  <si>
    <t>https://www.index.hr/oglasi/renault-grand-scenic-1-5-dci-automatik-dynamique-sport-energy-7-sjedista/oid/3885567</t>
  </si>
  <si>
    <t>https://www.index.hr/oglasi/skoda-karoq-1-6-tdi-navi-alu-servisna-kuka-tempomat/oid/3885724</t>
  </si>
  <si>
    <t>https://www.index.hr/oglasi/mazda-3-2-2d-revolution-sedan/oid/3882006</t>
  </si>
  <si>
    <t>dale44</t>
  </si>
  <si>
    <t>2.2D Revolution Sedan</t>
  </si>
  <si>
    <t>https://www.index.hr/oglasi/peugeot-5008-bluehdi-130-ks-tiptronik-feline-sport-7-sjedista-virtual-cockpit-full-led/oid/3885522</t>
  </si>
  <si>
    <t>https://www.index.hr/oglasi/audi-q3-audi-q3-2-0-tdi/oid/3882071</t>
  </si>
  <si>
    <t>Ljiljana Kulas-Jutrovic</t>
  </si>
  <si>
    <t>Audi Q3 2,0 TDI</t>
  </si>
  <si>
    <t>https://www.index.hr/oglasi/vw-golf-vii-2-0tdi-join/oid/3882049</t>
  </si>
  <si>
    <t>MR27</t>
  </si>
  <si>
    <t>2.0tdi Join</t>
  </si>
  <si>
    <t>https://www.index.hr/oglasi/citroen-c4-grand-picasso-2-0-bluehdi-automatik-7-sjedala-servisna/oid/3882063</t>
  </si>
  <si>
    <t>2,0 blueHDI</t>
  </si>
  <si>
    <t>https://www.index.hr/oglasi/mazda-cx-5-2-2-awd-redizajn/oid/3882017</t>
  </si>
  <si>
    <t>Hanna1234</t>
  </si>
  <si>
    <t>2 2</t>
  </si>
  <si>
    <t>https://www.index.hr/oglasi/audi-q8-50-tdi-quattro-tiptronic-s-line-hd-matrix-led-virtual-cockpit-286-ks/oid/3882000</t>
  </si>
  <si>
    <t>https://www.index.hr/oglasi/audi-a4-2-0-tdi-3x-s-line-automatik-navi-alu18-reg-10-2-2023/oid/3882005</t>
  </si>
  <si>
    <t>miha.mihaa</t>
  </si>
  <si>
    <t>https://www.index.hr/oglasi/renault-captur-1-5-dci-dynamique-sport-energy-facelift/oid/3885548</t>
  </si>
  <si>
    <t>https://www.index.hr/oglasi/kia-sportage-1-7-crdi/oid/3881889</t>
  </si>
  <si>
    <t>https://www.index.hr/oglasi/citroen-c4-1-6-bluehdi-automatik-exclusive-millenium-120-ks-facelift/oid/3882034</t>
  </si>
  <si>
    <t>https://www.index.hr/oglasi/vw-golf-viii-2-0-tdi/oid/3881979</t>
  </si>
  <si>
    <t>https://www.index.hr/oglasi/vw-passat-variant-1-6-tdi-comfortline/oid/3885791</t>
  </si>
  <si>
    <t>Ivan Matković</t>
  </si>
  <si>
    <t>1.6. TDI COMFORTLINE</t>
  </si>
  <si>
    <t>https://www.index.hr/oglasi/nissan-x-trail-1-6-dci-2016-g-reg-9-23-full-oprema/oid/3881822</t>
  </si>
  <si>
    <t>nelairis</t>
  </si>
  <si>
    <t>https://www.index.hr/oglasi/skoda-octavia-rs-tdi-2-0/oid/3881921</t>
  </si>
  <si>
    <t>AlexSaska</t>
  </si>
  <si>
    <t>RS TDI  2.0.</t>
  </si>
  <si>
    <t>https://www.index.hr/oglasi/audi-a3-sportback-1-4-tfsi-g-tron-benz-plin-reg-10-2023g/oid/3881893</t>
  </si>
  <si>
    <t>autostart1</t>
  </si>
  <si>
    <t>1,4 tfsi G-tron</t>
  </si>
  <si>
    <t>https://www.index.hr/oglasi/peugeot-308-1-6-bluehdi/oid/3881898</t>
  </si>
  <si>
    <t>fb_2619182188223348</t>
  </si>
  <si>
    <t>https://www.index.hr/oglasi/vw-passat-variant-1-6-tdi/oid/3881935</t>
  </si>
  <si>
    <t>Pranjicneno</t>
  </si>
  <si>
    <t>https://www.index.hr/oglasi/audi-a3-limuzina-2-0-tdi-s-tronic-business-line-facelift/oid/3881819</t>
  </si>
  <si>
    <t>Limuzina 2.0 TDI</t>
  </si>
  <si>
    <t>https://www.index.hr/oglasi/volvo-s60-1-6-d2-navigacija-servisna-knjizica-kao-nov-jamstvo-6-mjeseci/oid/3881569</t>
  </si>
  <si>
    <t>1,6 D2</t>
  </si>
  <si>
    <t>https://www.index.hr/oglasi/volvo-v40-d2/oid/3881454</t>
  </si>
  <si>
    <t>eco454</t>
  </si>
  <si>
    <t>19.02.2023</t>
  </si>
  <si>
    <t>https://www.index.hr/oglasi/audi-a6-3-0-tdi-quattro-s-line-s-tronic-koza-bi-xenon-reg-01-2024/oid/3881938</t>
  </si>
  <si>
    <t>3.0 TDI Quattro S-Line S-Tronic</t>
  </si>
  <si>
    <t>https://www.index.hr/oglasi/audi-a4-2-0-tdi-karavan-s-tronic-business-line-150-ks/oid/3881835</t>
  </si>
  <si>
    <t>https://www.index.hr/oglasi/land-rover-range-rover-sport-supercharged/oid/3881767</t>
  </si>
  <si>
    <t>Mladenvk1</t>
  </si>
  <si>
    <t>Supercharged</t>
  </si>
  <si>
    <t>https://www.index.hr/oglasi/audi-a4-2-0-tdi-ultra-kozna-sjedala-senzori-xenon-top-stanje/oid/3881769</t>
  </si>
  <si>
    <t>matija1991</t>
  </si>
  <si>
    <t>https://www.index.hr/oglasi/audi-a4-2-0-tdi-90-kw-122ks/oid/3881353</t>
  </si>
  <si>
    <t>bukifs</t>
  </si>
  <si>
    <t>2.0.TDI,90 kw,122ks.</t>
  </si>
  <si>
    <t>https://www.index.hr/oglasi/bmw-serija-1-f20-116d/oid/3881424</t>
  </si>
  <si>
    <t>hm199421</t>
  </si>
  <si>
    <t>F20 116d</t>
  </si>
  <si>
    <t>https://www.index.hr/oglasi/vw-golf-vii-2-0-gtd-dsg-sport-sound-hitno/oid/3881442</t>
  </si>
  <si>
    <t>jadransirovina</t>
  </si>
  <si>
    <t>https://www.index.hr/oglasi/mazda-6-cd-150-challenge-2-2-skyactiv/oid/3881415</t>
  </si>
  <si>
    <t>Lota32</t>
  </si>
  <si>
    <t>Cd 150 Challenge 2.2 Skyactiv</t>
  </si>
  <si>
    <t>https://www.index.hr/oglasi/akcija-mercedes-e-class-220cdi-9brzina-besprijekorno-stanje/oid/3881562</t>
  </si>
  <si>
    <t>Extreme_sport</t>
  </si>
  <si>
    <t>220/AMG/9G</t>
  </si>
  <si>
    <t>https://www.index.hr/oglasi/vw-passat-1-6-tdi/oid/3881323</t>
  </si>
  <si>
    <t>Adriana1234567</t>
  </si>
  <si>
    <t>https://www.index.hr/oglasi/bmw-320-touring-harman-cardon-sportline/oid/3881382</t>
  </si>
  <si>
    <t>vragolastiando</t>
  </si>
  <si>
    <t>320D</t>
  </si>
  <si>
    <t>https://www.index.hr/oglasi/renault-clio-1-5-dci/oid/3881175</t>
  </si>
  <si>
    <t>https://www.index.hr/oglasi/vw-passat-2-0-tdi/oid/3881310</t>
  </si>
  <si>
    <t>luko.dobric@du.t-com.hr</t>
  </si>
  <si>
    <t>https://www.index.hr/oglasi/bmw-serija-4-gran-coupe-2-0/oid/3881240</t>
  </si>
  <si>
    <t>mextender</t>
  </si>
  <si>
    <t>https://www.index.hr/oglasi/insignia-2-0-cdti-130ks-12-16g-reg-12-23-159000km-hr-auto-na-firmi/oid/3881170</t>
  </si>
  <si>
    <t>IvanCX7</t>
  </si>
  <si>
    <t>https://www.index.hr/oglasi/renault-talisman-1-6-dci/oid/3881336</t>
  </si>
  <si>
    <t>vrba986</t>
  </si>
  <si>
    <t>1.6 dCI</t>
  </si>
  <si>
    <t>https://www.index.hr/oglasi/fiat-500-1-2-8v-sport-hitno/oid/3880890</t>
  </si>
  <si>
    <t>nino-cro13</t>
  </si>
  <si>
    <t>https://www.index.hr/oglasi/peugeot-208-1-2-style/oid/3881163</t>
  </si>
  <si>
    <t>Dannii7</t>
  </si>
  <si>
    <t>https://www.index.hr/oglasi/ford-c-max-1-5-cdti/oid/3881284</t>
  </si>
  <si>
    <t>Rr1971</t>
  </si>
  <si>
    <t>1.5 cdti</t>
  </si>
  <si>
    <t>https://www.index.hr/oglasi/ford-fiesta-1-5-tdi-u-super-stanju-odlicno-ocuvan-registriran-do-3-2024/oid/3881200</t>
  </si>
  <si>
    <t>masirovec@gmail.com</t>
  </si>
  <si>
    <t>1.5 TDI</t>
  </si>
  <si>
    <t>https://www.index.hr/oglasi/mercedes-benz-e-klasa-e-220-d-t-9g-tronic/oid/3881191</t>
  </si>
  <si>
    <t>dcoric</t>
  </si>
  <si>
    <t>E 220 d</t>
  </si>
  <si>
    <t>https://www.index.hr/oglasi/hyundai-i20-1-25-style/oid/3881145</t>
  </si>
  <si>
    <t>vjeko_andelic</t>
  </si>
  <si>
    <t>1,25 style</t>
  </si>
  <si>
    <t>https://www.index.hr/oglasi/renault-captur-1-5-dci/oid/3881072</t>
  </si>
  <si>
    <t>Srećko1962</t>
  </si>
  <si>
    <t>https://www.index.hr/oglasi/citroen-ds-5-1-6-hdi/oid/3881042</t>
  </si>
  <si>
    <t>velalav</t>
  </si>
  <si>
    <t>https://www.index.hr/oglasi/skoda-octavia-1-6-tdi/oid/3880823</t>
  </si>
  <si>
    <t>Nex123</t>
  </si>
  <si>
    <t>https://www.index.hr/oglasi/volvo-v40-1-6d/oid/3880976</t>
  </si>
  <si>
    <t>kasman.dominik@gmail.com</t>
  </si>
  <si>
    <t>1,6D</t>
  </si>
  <si>
    <t>https://www.index.hr/oglasi/audi-a5-2-0-tdi-ultra/oid/3880963</t>
  </si>
  <si>
    <t>Lorena0000</t>
  </si>
  <si>
    <t>https://www.index.hr/oglasi/nissan-x-trail-2-0-dci-tekna-automatik/oid/3880919</t>
  </si>
  <si>
    <t>m25tom</t>
  </si>
  <si>
    <t>2.0 dCi TEKNA automatik</t>
  </si>
  <si>
    <t>https://www.index.hr/oglasi/mercedes-benz-v-klasa-extra-lang/oid/3880699</t>
  </si>
  <si>
    <t>dododomo</t>
  </si>
  <si>
    <t>EXTRA LANG</t>
  </si>
  <si>
    <t>https://www.index.hr/oglasi/bmw-serija-4-gran-coupe-2-0-d/oid/3880716</t>
  </si>
  <si>
    <t>ipol</t>
  </si>
  <si>
    <t>https://www.index.hr/oglasi/opel-corsa-1-2-benzin-2019-24-000-km-garancija-na-km/oid/3880624</t>
  </si>
  <si>
    <t>Krcelic Invest</t>
  </si>
  <si>
    <t>https://www.index.hr/oglasi/bmw-x3-2-0d-xdrive/oid/3880795</t>
  </si>
  <si>
    <t>F.r.a.n</t>
  </si>
  <si>
    <t>***2.0d **Xdrive**</t>
  </si>
  <si>
    <t>https://www.index.hr/oglasi/vw-passat-2-0-tdi-virtual/oid/3880797</t>
  </si>
  <si>
    <t>Josip cosic</t>
  </si>
  <si>
    <t>2.0 tdi Virtual</t>
  </si>
  <si>
    <t>https://www.index.hr/oglasi/opel-corsa-1-3-cdti/oid/3880777</t>
  </si>
  <si>
    <t>itorer</t>
  </si>
  <si>
    <t>https://www.index.hr/oglasi/ford-focus-karavan-1-5-tdci-titanium/oid/3880822</t>
  </si>
  <si>
    <t>Fino_Alla_Fine</t>
  </si>
  <si>
    <t>1.5 TDCi Titanium</t>
  </si>
  <si>
    <t>https://www.index.hr/oglasi/vw-polo-1-6-tdi-zamjena-za-jeftinije/oid/3880712</t>
  </si>
  <si>
    <t>ŠIMIĆ1</t>
  </si>
  <si>
    <t>https://www.index.hr/oglasi/mini-cooper-sd-2-0-170ks/oid/3880663</t>
  </si>
  <si>
    <t>istra00</t>
  </si>
  <si>
    <t>MINI COOPER SD</t>
  </si>
  <si>
    <t>https://www.index.hr/oglasi/vw-tiguan-r-line-tdi/oid/3880869</t>
  </si>
  <si>
    <t>Davant</t>
  </si>
  <si>
    <t>https://www.index.hr/oglasi/seat-leon-1-4-tsi-fr/oid/3880577</t>
  </si>
  <si>
    <t>sasa9094</t>
  </si>
  <si>
    <t>https://www.index.hr/oglasi/vw-polo-1-4-tdi-trendline/oid/3880554</t>
  </si>
  <si>
    <t>AntoRI</t>
  </si>
  <si>
    <t>1.4 tdi Trendline</t>
  </si>
  <si>
    <t>https://www.index.hr/oglasi/toyota-rav4-2-0d-4d-125ks-life-1-vlasnik/oid/3880416</t>
  </si>
  <si>
    <t>2.0D-4D 125KS LIFE - 1.VLASNIK</t>
  </si>
  <si>
    <t>https://www.index.hr/oglasi/land-rover-discovery-sport-hse-luxury-ed4-150ps-4wd-kot-nov-ugodno/oid/3880686</t>
  </si>
  <si>
    <t>muh76ser</t>
  </si>
  <si>
    <t>HSE LUXURY eD4 150PS 4WD KOT NOV.UGODNO</t>
  </si>
  <si>
    <t>https://www.index.hr/oglasi/renault-kadjar-1-5-dci/oid/3880359</t>
  </si>
  <si>
    <t>Rakun1958</t>
  </si>
  <si>
    <t>m.curak</t>
  </si>
  <si>
    <t>1.5 dCi 75 LEV</t>
  </si>
  <si>
    <t>https://www.index.hr/oglasi/opel-astra-karavan-st-1-6-cdti-at/oid/3880252</t>
  </si>
  <si>
    <t>https://www.index.hr/oglasi/alfa-romeo-giulia-2-2-jtdm/oid/3880253</t>
  </si>
  <si>
    <t>https://www.index.hr/oglasi/peugeot-308-sw-1-6-hdi/oid/3880412</t>
  </si>
  <si>
    <t>iskrica1986</t>
  </si>
  <si>
    <t>1,6 HDi</t>
  </si>
  <si>
    <t>https://www.index.hr/oglasi/hyundai-kona-1-0-t-gdi-120/oid/3879866</t>
  </si>
  <si>
    <t>AD.sp</t>
  </si>
  <si>
    <t>1.0 T-GDI 120</t>
  </si>
  <si>
    <t>https://www.index.hr/oglasi/mercedes-benz-gle-350de-amg-4matic--panorama-burmester-zracni-ovjes-/oid/3880259</t>
  </si>
  <si>
    <t>https://www.index.hr/oglasi/audi-a3-sportback-2-0-tdi/oid/3879819</t>
  </si>
  <si>
    <t>Valerija12</t>
  </si>
  <si>
    <t>https://www.index.hr/oglasi/renault-scenic-1-5-dci/oid/3879710</t>
  </si>
  <si>
    <t>zarkohrkac0@gmail.com</t>
  </si>
  <si>
    <t>https://www.index.hr/oglasi/vw-golf-sportsvan-2-0tdi-highline/oid/3879706</t>
  </si>
  <si>
    <t>Rubic90</t>
  </si>
  <si>
    <t>https://www.index.hr/oglasi/vw-t-roc-1-6tdi-85kw-116ks-123-000tkm/oid/3879558</t>
  </si>
  <si>
    <t>https://www.index.hr/oglasi/vw-polo-1-4-tdi/oid/3879933</t>
  </si>
  <si>
    <t>Zeko_1</t>
  </si>
  <si>
    <t>https://www.index.hr/oglasi/bmw-520d-automatik-siber-headup-grijanje-sjedaa/oid/3879419</t>
  </si>
  <si>
    <t>BorisG</t>
  </si>
  <si>
    <t>BMW 520d</t>
  </si>
  <si>
    <t>https://www.index.hr/oglasi/opel-astra-karavan-1-7-cdti/oid/3879408</t>
  </si>
  <si>
    <t>https://www.index.hr/oglasi/infiniti-q30-1-5-dci-automatik---navigacija-/oid/3880255</t>
  </si>
  <si>
    <t>https://www.index.hr/oglasi/audi-a5-cabrio-2-0-tdi-s-line/oid/3879560</t>
  </si>
  <si>
    <t>gorann1234</t>
  </si>
  <si>
    <t>2.0 tdi S-line</t>
  </si>
  <si>
    <t>https://www.index.hr/oglasi/kia-ceed-1-6crdi-champion-navi/oid/3879485</t>
  </si>
  <si>
    <t>Petrica1709</t>
  </si>
  <si>
    <t>1.6Crdi ,Champion Navi</t>
  </si>
  <si>
    <t>https://www.index.hr/oglasi/bmw-serija-3-316d/oid/3879843</t>
  </si>
  <si>
    <t>dnikolic92</t>
  </si>
  <si>
    <t>https://www.index.hr/oglasi/opel-astra-k-1-6-cdti-innovation/oid/3879622</t>
  </si>
  <si>
    <t>Basko2</t>
  </si>
  <si>
    <t>1.6 CDTI Innovation</t>
  </si>
  <si>
    <t>https://www.index.hr/oglasi/citroen-c4-cactus-1-6-blue-hdi-rega-grijana-sjedala/oid/3879505</t>
  </si>
  <si>
    <t>maricic15_pnv@hotmail.com</t>
  </si>
  <si>
    <t>1.6 Blue-HDI</t>
  </si>
  <si>
    <t>https://www.index.hr/oglasi/bmw-serija-4-gran-coupe-420d-automatic-m-paket-lci-virtual-cockpit/oid/3879382</t>
  </si>
  <si>
    <t>cicibanka1</t>
  </si>
  <si>
    <t>https://www.index.hr/oglasi/citroen-ds-5-2-0-16hdi-120kw-sport-automatic/oid/3879598</t>
  </si>
  <si>
    <t>vardalic</t>
  </si>
  <si>
    <t>5 2.0 16HDI 120kw SPORT Automatic</t>
  </si>
  <si>
    <t>https://www.index.hr/oglasi/vw-tiguan-2-0-d-4m-dsg-hr-auto/oid/3879609</t>
  </si>
  <si>
    <t>fb_1841800862574476</t>
  </si>
  <si>
    <t>2.0 4M</t>
  </si>
  <si>
    <t>https://www.index.hr/oglasi/vw-passat-1-6-tdi-dsg-automatik-alu-felge-19-eibach-stage-1/oid/3879690</t>
  </si>
  <si>
    <t>renaa</t>
  </si>
  <si>
    <t>https://www.index.hr/oglasi/bmw-520d-m-sport-alu-xenon-pdc-kam-kuka-173tkm/oid/3879229</t>
  </si>
  <si>
    <t>https://www.index.hr/oglasi/vw-golf-vii-2-0-gtd/oid/3879468</t>
  </si>
  <si>
    <t>Lara.Os</t>
  </si>
  <si>
    <t>https://www.index.hr/oglasi/opel-astra-karavan-1-6cdti-innovation-2017-g-104tkm/oid/3879398</t>
  </si>
  <si>
    <t>https://www.index.hr/oglasi/audi-q2-1-6-tdi-sport-nije-uvoz-reg-10-2023/oid/3879143</t>
  </si>
  <si>
    <t>https://www.index.hr/oglasi/ford-fiesta-st-1-6t/oid/3879219</t>
  </si>
  <si>
    <t>ST 1.6T</t>
  </si>
  <si>
    <t>https://www.index.hr/oglasi/vw-up-1-0-tsi-turbo-90ks-join-full-oprema/oid/3879155</t>
  </si>
  <si>
    <t>Lupo</t>
  </si>
  <si>
    <t>1.0 TSI JOIN 90ks</t>
  </si>
  <si>
    <t>https://www.index.hr/oglasi/mercedes-benz-a-klasa-180-cdi/oid/3879090</t>
  </si>
  <si>
    <t>leonarda2307</t>
  </si>
  <si>
    <t>https://www.index.hr/oglasi/audi-a3-2-0-tdi-s-tronic-gratis-prijenos/oid/3879270</t>
  </si>
  <si>
    <t>2.0 TDI S-TRONIC</t>
  </si>
  <si>
    <t>https://www.index.hr/oglasi/vw-tiguan-2-0tdi/oid/3878960</t>
  </si>
  <si>
    <t>https://www.index.hr/oglasi/suzuki-sx4-s-cross-1-6-benzin/oid/3858215</t>
  </si>
  <si>
    <t>fb_185972595294940</t>
  </si>
  <si>
    <t>1.6 benzin</t>
  </si>
  <si>
    <t>https://www.index.hr/oglasi/vw-golf-vii-1-6-tdi-comfortline/oid/3858280</t>
  </si>
  <si>
    <t>ravlic90</t>
  </si>
  <si>
    <t>https://www.index.hr/oglasi/skoda-superb-combi-1-6-tdi-xenon-tempomat/oid/3879016</t>
  </si>
  <si>
    <t>Agronom</t>
  </si>
  <si>
    <t>https://www.index.hr/oglasi/renault-clio-grandtour-0-9-tce-intense/oid/3879049</t>
  </si>
  <si>
    <t>Dea1102</t>
  </si>
  <si>
    <t>Grandtour 0.9 TCE Intense</t>
  </si>
  <si>
    <t>https://www.index.hr/oglasi/skoda-octavia-combi/oid/3858055</t>
  </si>
  <si>
    <t>Tehnika10</t>
  </si>
  <si>
    <t>https://www.index.hr/oglasi/renault-talisman-1-6-dci-160-ks-grandtour-selection/oid/3830087</t>
  </si>
  <si>
    <t>PBukvic</t>
  </si>
  <si>
    <t>1.6 dCI, 160 ks, Grandtour Selection</t>
  </si>
  <si>
    <t>21.01.2023</t>
  </si>
  <si>
    <t>https://www.index.hr/oglasi/opel-astra-j-1-4-turbo-enjoy-sedan-153-000km-2013/oid/3878944</t>
  </si>
  <si>
    <t>dmaricicZG</t>
  </si>
  <si>
    <t>1.4 Turbo Enjoy J</t>
  </si>
  <si>
    <t>BijelaCrnaNarančastaSivaZlatna</t>
  </si>
  <si>
    <t>https://www.index.hr/oglasi/hyundai-i40-1-7-crdi/oid/3857687</t>
  </si>
  <si>
    <t>zvonjka</t>
  </si>
  <si>
    <t>05.02.2023</t>
  </si>
  <si>
    <t>https://www.index.hr/oglasi/ford-mondeo-karavan-1-6/oid/3858075</t>
  </si>
  <si>
    <t>alan.alanh@gmail.com</t>
  </si>
  <si>
    <t>https://www.index.hr/oglasi/mini-cooper-clubman-cooper-d-automatik/oid/3858163</t>
  </si>
  <si>
    <t>mtal</t>
  </si>
  <si>
    <t>clubman cooper d automatik</t>
  </si>
  <si>
    <t>https://www.index.hr/oglasi/nissan-qashqai-1-6-dci-tekna-360-kamera-panorama-reg-01-2024/oid/3857671</t>
  </si>
  <si>
    <t>MONBLU</t>
  </si>
  <si>
    <t>1,6 dCi Tekna / 360° kamera / panorama / reg 01-2024</t>
  </si>
  <si>
    <t>https://www.index.hr/oglasi/ford-focus-karavan-1-5-tdci/oid/3857498</t>
  </si>
  <si>
    <t>robot099</t>
  </si>
  <si>
    <t>1-5 tdci</t>
  </si>
  <si>
    <t>https://www.index.hr/oglasi/dacia-logan/oid/3857559</t>
  </si>
  <si>
    <t>https://www.index.hr/oglasi/chevrolet-cruze-karavan-2-0-vcdi/oid/3857641</t>
  </si>
  <si>
    <t>hdlacic</t>
  </si>
  <si>
    <t>Cruze</t>
  </si>
  <si>
    <t>2.0 vcdi</t>
  </si>
  <si>
    <t>https://www.index.hr/oglasi/bmw-serija-4-gran-coupe-420-d/oid/3858125</t>
  </si>
  <si>
    <t>Hrca92</t>
  </si>
  <si>
    <t>https://www.index.hr/oglasi/skoda-octavia-combi-2-0-tdi-vrs-challenge/oid/3857467</t>
  </si>
  <si>
    <t>zeljko1101</t>
  </si>
  <si>
    <t>2.0 TDI VRS CHALLENGE</t>
  </si>
  <si>
    <t>https://www.index.hr/oglasi/kia-ceed-1-4-cvvt-ex-style-plus/oid/3857757</t>
  </si>
  <si>
    <t>korisničko ime se već koristi</t>
  </si>
  <si>
    <t>1.4 CVVT, EX STYLE PLUS</t>
  </si>
  <si>
    <t>https://www.index.hr/oglasi/vw-golf-vii-2-0-gtd-pano-webasto-dyn-audio/oid/3858093</t>
  </si>
  <si>
    <t>vw4ever</t>
  </si>
  <si>
    <t>https://www.index.hr/oglasi/vw-up-volkswagen-up-reg-godinu-dana/oid/3857709</t>
  </si>
  <si>
    <t>krledon</t>
  </si>
  <si>
    <t>Volkswagen UP!</t>
  </si>
  <si>
    <t>https://www.index.hr/oglasi/audi-a4-avant-2-0-tdi/oid/3857446</t>
  </si>
  <si>
    <t>naschascha</t>
  </si>
  <si>
    <t>https://www.index.hr/oglasi/bmw-118d-sport-line/oid/3857441</t>
  </si>
  <si>
    <t>pula2000</t>
  </si>
  <si>
    <t>BMW 118d Sport line</t>
  </si>
  <si>
    <t>https://www.index.hr/oglasi/audi-a3-1-6-tdi-navigacija-led-polukoza-alu-tempomat/oid/3858087</t>
  </si>
  <si>
    <t>https://www.index.hr/oglasi/nissan-qashqai-1-6-tdi-tekka-automatik/oid/3857413</t>
  </si>
  <si>
    <t>fb_10221438166732371</t>
  </si>
  <si>
    <t>1.6 tdi tekka automatik</t>
  </si>
  <si>
    <t>https://www.index.hr/oglasi/vw-golf-vii-gtd/oid/3857319</t>
  </si>
  <si>
    <t>marioobrovac1</t>
  </si>
  <si>
    <t>https://www.index.hr/oglasi/bmw-serija-5-2-0/oid/3857381</t>
  </si>
  <si>
    <t>varazdin</t>
  </si>
  <si>
    <t>https://www.index.hr/oglasi/renault-clio/oid/3857192</t>
  </si>
  <si>
    <t>dragan.misukic</t>
  </si>
  <si>
    <t>https://www.index.hr/oglasi/ford-focus-2-0-tdci-st-2015g/oid/3857304</t>
  </si>
  <si>
    <t>josip889</t>
  </si>
  <si>
    <t>2.0 TDCi ST</t>
  </si>
  <si>
    <t>https://www.index.hr/oglasi/toyota-avensis-2-0/oid/3857063</t>
  </si>
  <si>
    <t>Renata Deldum</t>
  </si>
  <si>
    <t>Avensis</t>
  </si>
  <si>
    <t>https://www.index.hr/oglasi/vw-golf-vii-1-6-tdi/oid/3857202</t>
  </si>
  <si>
    <t>Jurica997</t>
  </si>
  <si>
    <t>https://www.index.hr/oglasi/peugeot-208-1-4-hdi/oid/3857300</t>
  </si>
  <si>
    <t>ivan1295</t>
  </si>
  <si>
    <t>https://www.index.hr/oglasi/audi-a7-3-0-v6-tdi/oid/3856942</t>
  </si>
  <si>
    <t>dmaroh</t>
  </si>
  <si>
    <t>3.0 v6 tdi</t>
  </si>
  <si>
    <t>https://www.index.hr/oglasi/audi-a3-sportback-2-0-tdi/oid/3857033</t>
  </si>
  <si>
    <t>koly215</t>
  </si>
  <si>
    <t>https://www.index.hr/oglasi/skoda-octavia-combi-combi-2-0-tdi-navi-pdc-webasto/oid/3857042</t>
  </si>
  <si>
    <t>Combi 2,0 TDI, navi,pdc,webasto</t>
  </si>
  <si>
    <t>https://www.index.hr/oglasi/mercedes-benz-c-klasa-220-cdi-9g-automatik-w205/oid/3856768</t>
  </si>
  <si>
    <t>frigoom</t>
  </si>
  <si>
    <t>220 CDI-9G (automatik)W205</t>
  </si>
  <si>
    <t>https://www.index.hr/oglasi/renault-talisman-1-7-dci-120-ks-business/oid/3857181</t>
  </si>
  <si>
    <t>Hrvoje86</t>
  </si>
  <si>
    <t>1.7 DCI 120 KS BUSINESS</t>
  </si>
  <si>
    <t>https://www.index.hr/oglasi/bmw-serija-3-touring-bmw-3-320d-xdrive-automatic-bi-xenon-koza-velika-navigacija/oid/3856697</t>
  </si>
  <si>
    <t>Neno300</t>
  </si>
  <si>
    <t>BMW 3 320d xDrive Automatic Bi-Xenon Koža, velika navigacija</t>
  </si>
  <si>
    <t>https://www.index.hr/oglasi/renault-grand-scenic-1-6-dci/oid/3856797</t>
  </si>
  <si>
    <t>cerazg@gmail.com</t>
  </si>
  <si>
    <t>https://www.index.hr/oglasi/bmw-5-520d-xdrive-automatik-360-kamera-head-up-radar-webasto-led/oid/3856760</t>
  </si>
  <si>
    <t>BMW serija 5 520d automatik xDrive</t>
  </si>
  <si>
    <t>https://www.index.hr/oglasi/alfa-romeo-giulia-2-2-jtdm-super/oid/3856199</t>
  </si>
  <si>
    <t>Ivan obi</t>
  </si>
  <si>
    <t>2.2 JTDm Super</t>
  </si>
  <si>
    <t>https://www.index.hr/oglasi/bmw-x1-s-drive-1-8-d/oid/3857030</t>
  </si>
  <si>
    <t>Anteprime</t>
  </si>
  <si>
    <t>S Drive 1.8 d</t>
  </si>
  <si>
    <t>https://www.index.hr/oglasi/kia-rio-1-4-crdi/oid/3856849</t>
  </si>
  <si>
    <t>majka21@net.hr</t>
  </si>
  <si>
    <t>1.4 CRDI</t>
  </si>
  <si>
    <t>https://www.index.hr/oglasi/opel-astra-karavan-1-6-cdti/oid/3856914</t>
  </si>
  <si>
    <t>salac 02</t>
  </si>
  <si>
    <t>https://www.index.hr/oglasi/vw-caddy-2-0tdi-maxi-full-oprema/oid/3856058</t>
  </si>
  <si>
    <t>Adrijan Kovac</t>
  </si>
  <si>
    <t>04.02.2023</t>
  </si>
  <si>
    <t>https://www.index.hr/oglasi/citroen-c3-1-6-55-kw/oid/3856855</t>
  </si>
  <si>
    <t>zlatkolidmila@gmail.com</t>
  </si>
  <si>
    <t>1.6 55 kw</t>
  </si>
  <si>
    <t>https://www.index.hr/oglasi/opel-crossland-x-crossland-x-1-6-cdti-innovation/oid/3856717</t>
  </si>
  <si>
    <t>Crossland X 1.6 CDTi Innovation</t>
  </si>
  <si>
    <t>https://www.index.hr/oglasi/infiniti-q50-2-2d/oid/3856044</t>
  </si>
  <si>
    <t>Gadoschi</t>
  </si>
  <si>
    <t>2.2d</t>
  </si>
  <si>
    <t>https://www.index.hr/oglasi/skoda-octavia-combi-1-6-tdi-55600-km/oid/3856692</t>
  </si>
  <si>
    <t>Nina Jo</t>
  </si>
  <si>
    <t>https://www.index.hr/oglasi/fiat-tipo-1-3-multijet/oid/3855859</t>
  </si>
  <si>
    <t>Joke87</t>
  </si>
  <si>
    <t>https://www.index.hr/oglasi/vw-passat-cc-2-0tdi/oid/3855782</t>
  </si>
  <si>
    <t>Tomislav 97</t>
  </si>
  <si>
    <t>https://www.index.hr/oglasi/mercedes-benz-c-klasa-coupe/oid/3856039</t>
  </si>
  <si>
    <t>FranjoTP</t>
  </si>
  <si>
    <t>https://www.index.hr/oglasi/ford-fiesta-1-5/oid/3855700</t>
  </si>
  <si>
    <t>DunjaRi</t>
  </si>
  <si>
    <t>https://www.index.hr/oglasi/bmw-serija-5-g30-530-dizel-265-ks/oid/3855763</t>
  </si>
  <si>
    <t>Zoran29</t>
  </si>
  <si>
    <t>G30, 530 dizel, 265 ks</t>
  </si>
  <si>
    <t>https://www.index.hr/oglasi/vw-polo-1-4-tdi-rijeka/oid/3855851</t>
  </si>
  <si>
    <t>filke.lord@gmail.com</t>
  </si>
  <si>
    <t>POLO 1.4 TDI</t>
  </si>
  <si>
    <t>https://www.index.hr/oglasi/vw-passat-variant-2-0-tdi-dsg-190ks/oid/3856035</t>
  </si>
  <si>
    <t>Slavkov</t>
  </si>
  <si>
    <t>2.0 TDI DSG 190ks</t>
  </si>
  <si>
    <t>https://www.index.hr/oglasi/ford-ecosport-st-line/oid/3855550</t>
  </si>
  <si>
    <t>https://www.index.hr/oglasi/mercedes-c250-amg/oid/3856607</t>
  </si>
  <si>
    <t>faninterijeri@gmail.com</t>
  </si>
  <si>
    <t>W205</t>
  </si>
  <si>
    <t>https://www.index.hr/oglasi/peugeot-508-1-6-hdi-sw/oid/3855695</t>
  </si>
  <si>
    <t>alennikolic@net.hr</t>
  </si>
  <si>
    <t>1.6 HDI SW</t>
  </si>
  <si>
    <t>https://www.index.hr/oglasi/vw-passat-pasat-b8-1-6-tdi-88kw/oid/3855514</t>
  </si>
  <si>
    <t>Simex</t>
  </si>
  <si>
    <t>Pasat b8 1.6 tdi 88kw</t>
  </si>
  <si>
    <t>https://www.index.hr/oglasi/bmw-serija-5-520d-luxury/oid/3855230</t>
  </si>
  <si>
    <t>fb_1157888678479723</t>
  </si>
  <si>
    <t>520d luxury</t>
  </si>
  <si>
    <t>https://www.index.hr/oglasi/volkswagen-polo-gti-dsg-2018-tvornicka-garancija/oid/3855495</t>
  </si>
  <si>
    <t>KorisnickoIme34567</t>
  </si>
  <si>
    <t>GTI DSG</t>
  </si>
  <si>
    <t>https://www.index.hr/oglasi/ford-ecosport-1-0/oid/3855227</t>
  </si>
  <si>
    <t>nikolina_sica@hotmail.com</t>
  </si>
  <si>
    <t>https://www.index.hr/oglasi/kia-ceed-1-4-urban-plus-2017-g-presla-je-samo-43-000-km-kupljena-u-hrvatskoj/oid/3855473</t>
  </si>
  <si>
    <t>karly56</t>
  </si>
  <si>
    <t>1,4 Urban plus</t>
  </si>
  <si>
    <t>https://www.index.hr/oglasi/vw-passat-1-4-tsi-comfortline-bluemotion/oid/3855689</t>
  </si>
  <si>
    <t>markovicdr</t>
  </si>
  <si>
    <t>1.4 TSI Comfortline Bluemotion</t>
  </si>
  <si>
    <t>https://www.index.hr/oglasi/vw-golf-vii-1-6-tdi-12-2016/oid/3855215</t>
  </si>
  <si>
    <t>RominaDL89</t>
  </si>
  <si>
    <t>https://www.index.hr/oglasi/vw-passat-cc-2-0tdi/oid/3855159</t>
  </si>
  <si>
    <t>https://www.index.hr/oglasi/audi-a4-avant-2-0-tdi-quattro-s-line/oid/3855430</t>
  </si>
  <si>
    <t>krta_11</t>
  </si>
  <si>
    <t>2.0 TDI QUATTRO S-line</t>
  </si>
  <si>
    <t>https://www.index.hr/oglasi/mazda-cx-3-1-5-d-14000e/oid/3855519</t>
  </si>
  <si>
    <t>dome5555</t>
  </si>
  <si>
    <t>https://www.index.hr/oglasi/audi-a4-2-0tdi-b8-5/oid/3855273</t>
  </si>
  <si>
    <t>leemun1337x@outlook.com</t>
  </si>
  <si>
    <t>2.0TDI B8.5</t>
  </si>
  <si>
    <t>https://www.index.hr/oglasi/peugeot-5008-2-0-bluehdi-tiptronik-gt-sport-177-ks-7-sjedista-virtual-cockpit-full-led/oid/3855199</t>
  </si>
  <si>
    <t>https://www.index.hr/oglasi/renault-laguna-1-5-dci-eco/oid/3855503</t>
  </si>
  <si>
    <t>hrkiz@net.hr</t>
  </si>
  <si>
    <t>Laguna</t>
  </si>
  <si>
    <t>https://www.index.hr/oglasi/citroen-c4-cactus-130-navi-kamera-senzori-tempomat--do-2-godine-jamstva/oid/3853634</t>
  </si>
  <si>
    <t>https://www.index.hr/oglasi/seat-alhambra-2-0tdi-ecomotive-style--navigacija-kamera-/oid/3853632</t>
  </si>
  <si>
    <t>Alhambra</t>
  </si>
  <si>
    <t>https://www.index.hr/oglasi/vw-passat-cc-2-0tdi-135kw/oid/3852867</t>
  </si>
  <si>
    <t>2.0TDI 135kw</t>
  </si>
  <si>
    <t>03.02.2023</t>
  </si>
  <si>
    <t>https://www.index.hr/oglasi/opel-zafira-tourer-1-6-cdti-light/oid/3853627</t>
  </si>
  <si>
    <t>https://www.index.hr/oglasi/kia-stonic-1-25-ex-edition-kamera-tempomat-bt--do-2-godine-jamstva/oid/3853626</t>
  </si>
  <si>
    <t>https://www.index.hr/oglasi/vw-golf-vii-1-6-tdi-bmt/oid/3852811</t>
  </si>
  <si>
    <t>DraganicIvan</t>
  </si>
  <si>
    <t>https://www.index.hr/oglasi/citroen-c4-cactus-130-navi-kamera-senzori-tempomat--do-2-godine-jamstva/oid/3853625</t>
  </si>
  <si>
    <t>rogi4</t>
  </si>
  <si>
    <t>https://www.index.hr/oglasi/skoda-octavia-combi-1-6-tdi-dsg/oid/3852777</t>
  </si>
  <si>
    <t>denissaranoa@gmail.com</t>
  </si>
  <si>
    <t>https://www.index.hr/oglasi/kia-stonic-1-25-ex-edition-kamera-tempomat-bt--do-2-godine-jamstva/oid/3853635</t>
  </si>
  <si>
    <t>https://www.index.hr/oglasi/vw-passat-cc-2-0-tdi-dsg/oid/3852592</t>
  </si>
  <si>
    <t>kristijan5555</t>
  </si>
  <si>
    <t>https://www.index.hr/oglasi/seat-ibiza-1-2-tsi-fr/oid/3852818</t>
  </si>
  <si>
    <t>Ben13</t>
  </si>
  <si>
    <t>1.2 tsi Fr</t>
  </si>
  <si>
    <t>https://www.index.hr/oglasi/kia-ceed-1-5-t-gdi-ex-vision-navi-kamera-tempomat--tvornicko-jamstvo/oid/3853633</t>
  </si>
  <si>
    <t>https://www.index.hr/oglasi/fiat-tipo-1-3-multijet-reg-god-dana/oid/3852433</t>
  </si>
  <si>
    <t>burninthehellnoob@hotmail.com</t>
  </si>
  <si>
    <t>1.3 multijet</t>
  </si>
  <si>
    <t>https://www.index.hr/oglasi/mazda-6-2-2-skyactiv-d/oid/3852518</t>
  </si>
  <si>
    <t>lapapa89</t>
  </si>
  <si>
    <t>2.2 SKYACTIV-D</t>
  </si>
  <si>
    <t>https://www.index.hr/oglasi/kia-ceed-1-5-t-gdi-ex-vision-navi-kamera-tempomat--tvornicko-jamstvo/oid/3853624</t>
  </si>
  <si>
    <t>https://www.index.hr/oglasi/renault-m-gane-gt-dci-165-edc/oid/3853621</t>
  </si>
  <si>
    <t>https://www.index.hr/oglasi/vw-golf-vii-variant/oid/3852443</t>
  </si>
  <si>
    <t>Marko_Ri</t>
  </si>
  <si>
    <t>https://www.index.hr/oglasi/audi-a5-s-line-sportback-2-0-tdi-130-kw/oid/3852429</t>
  </si>
  <si>
    <t>Mikulenas</t>
  </si>
  <si>
    <t>S - Line  Sportback</t>
  </si>
  <si>
    <t>https://www.index.hr/oglasi/vw-passat-1-6tdi-dsg-cijena-s-pdv/oid/3852441</t>
  </si>
  <si>
    <t>https://www.index.hr/oglasi/audi-a4-2-0-tdi-automatic/oid/3852425</t>
  </si>
  <si>
    <t>dspegelj</t>
  </si>
  <si>
    <t>https://www.index.hr/oglasi/audi-a4-35-tdi-s-edition10-automatik/oid/3852367</t>
  </si>
  <si>
    <t>Prostoria</t>
  </si>
  <si>
    <t>35 TDI</t>
  </si>
  <si>
    <t>https://www.index.hr/oglasi/opel-astra-1-6-cdti/oid/3852188</t>
  </si>
  <si>
    <t>Krilonc</t>
  </si>
  <si>
    <t>https://www.index.hr/oglasi/mercedes-benz-a-klasa-cdi-180-urban/oid/3851846</t>
  </si>
  <si>
    <t>Bara79</t>
  </si>
  <si>
    <t>CDI 180</t>
  </si>
  <si>
    <t>https://www.index.hr/oglasi/audi-a4-35-tfsi-s-edition10-automatik/oid/3852295</t>
  </si>
  <si>
    <t>35 TFSI</t>
  </si>
  <si>
    <t>https://www.index.hr/oglasi/skoda-octavia-nije-uvoz-2-0-110kw-150ks/oid/3851711</t>
  </si>
  <si>
    <t>Kula10o1</t>
  </si>
  <si>
    <t>2.0 110kw/150ks</t>
  </si>
  <si>
    <t>https://www.index.hr/oglasi/peugeot-308-sw-1-6-hdi/oid/3851728</t>
  </si>
  <si>
    <t>dragutinz</t>
  </si>
  <si>
    <t>https://www.index.hr/oglasi/audi-a6-50tdi-quattro-s-tronic--navigacija-led-/oid/3851241</t>
  </si>
  <si>
    <t>https://www.index.hr/oglasi/smart-eq-fortwo-elektricni-automatik/oid/3851236</t>
  </si>
  <si>
    <t>https://www.index.hr/oglasi/mercedes-benz-gle-350de-amg-4matic-night-paket--panorama-burmester-kamera-360-/oid/3851243</t>
  </si>
  <si>
    <t>https://www.index.hr/oglasi/volkswagen-passat-1-6-tdi-dsg-senzori-tempomat-bt--do-2-godine-jamstva/oid/3850600</t>
  </si>
  <si>
    <t>https://www.index.hr/oglasi/opel-corsa-1-4-color-edition/oid/3850584</t>
  </si>
  <si>
    <t>https://www.index.hr/oglasi/opel-corsa-edition-1-2/oid/3850580</t>
  </si>
  <si>
    <t>https://www.index.hr/oglasi/nissan-x-trail-4wd-1-7-dci-tekna/oid/3850570</t>
  </si>
  <si>
    <t>https://www.index.hr/oglasi/bmw-serija-5-520d-m-sport-siber-2021-bmw-laser-mild-hybrid-alu-20/oid/3850175</t>
  </si>
  <si>
    <t>3WXC153</t>
  </si>
  <si>
    <t>02.02.2023</t>
  </si>
  <si>
    <t>https://www.index.hr/oglasi/kia-ceed-1-4-lx-champion--u-pripremi--samo-74000-km/oid/3850601</t>
  </si>
  <si>
    <t>https://www.index.hr/oglasi/renault-m-gane-berline-blue-dci-115-business/oid/3850596</t>
  </si>
  <si>
    <t>https://www.index.hr/oglasi/renault-koleos-4wd-dci-175-energy-intens/oid/3850571</t>
  </si>
  <si>
    <t>https://www.index.hr/oglasi/opel-corsa---elektricno-vozilo/oid/3850590</t>
  </si>
  <si>
    <t>https://www.index.hr/oglasi/mercedes-glc-250d-4matic-amg-exclusive-design/oid/3850127</t>
  </si>
  <si>
    <t>zeljkosab</t>
  </si>
  <si>
    <t>Mercedes GLC 250d 4Matic AMG Exclusive design</t>
  </si>
  <si>
    <t>https://www.index.hr/oglasi/suzuki-vitara-1-6-gl-premium/oid/3850182</t>
  </si>
  <si>
    <t>ZM1959</t>
  </si>
  <si>
    <t>1.6 GL+ PREMIUM</t>
  </si>
  <si>
    <t>https://www.index.hr/oglasi/vw-touran-1-6-tdi/oid/3849924</t>
  </si>
  <si>
    <t>https://www.index.hr/oglasi/opel-mokka-e---elektricno-vozilo/oid/3850591</t>
  </si>
  <si>
    <t>https://www.index.hr/oglasi/opel-astra-elegance-f15d-th-mt6/oid/3850586</t>
  </si>
  <si>
    <t>https://www.index.hr/oglasi/vw-golf-vii-1-6-tdi-bmt-92-tkm-81-kw-bixenon/oid/3849932</t>
  </si>
  <si>
    <t>Sagitarius59</t>
  </si>
  <si>
    <t>1,6 TDi BMT 92 tkm  81 Kw BiXenon</t>
  </si>
  <si>
    <t>https://www.index.hr/oglasi/opel-crossland-x-1-5-dt/oid/3850592</t>
  </si>
  <si>
    <t>https://www.index.hr/oglasi/volkswagen-passat-1-6-tdi-dsg-senzori-tempomat-bt--do-2-godine-jamstva/oid/3850576</t>
  </si>
  <si>
    <t>https://www.index.hr/oglasi/renault-clio-1-2-benzinac/oid/3849933</t>
  </si>
  <si>
    <t>Mario1009</t>
  </si>
  <si>
    <t>1.2 benzinac</t>
  </si>
  <si>
    <t>https://www.index.hr/oglasi/audi-a4-avant-2-0-tdi-140kw-2-x-s-line/oid/3849990</t>
  </si>
  <si>
    <t>Žika97</t>
  </si>
  <si>
    <t>2.0 TDI - 140KW - 2 X S LINE</t>
  </si>
  <si>
    <t>https://www.index.hr/oglasi/kia-ceed-1-4-lx-champion--u-pripremi--samo-74000-km/oid/3850577</t>
  </si>
  <si>
    <t>https://www.index.hr/oglasi/nissan-note-1-5-dci-nickelodeon/oid/3849879</t>
  </si>
  <si>
    <t>perodjetlić</t>
  </si>
  <si>
    <t>1.5 dCI NICKELODEON</t>
  </si>
  <si>
    <t>https://www.index.hr/oglasi/audi-a3-limousine-1-6-tdi/oid/3849749</t>
  </si>
  <si>
    <t>Limousine 1.6 TDI</t>
  </si>
  <si>
    <t>https://www.index.hr/oglasi/bmw-serija-3-320d/oid/3849907</t>
  </si>
  <si>
    <t>Bumpa</t>
  </si>
  <si>
    <t>https://www.index.hr/oglasi/volvo-v40-1-6-d2/oid/3849799</t>
  </si>
  <si>
    <t>jooso</t>
  </si>
  <si>
    <t>1,6   D2</t>
  </si>
  <si>
    <t>https://www.index.hr/oglasi/bmw-serija-4-coupe-420i/oid/3849667</t>
  </si>
  <si>
    <t>krispas</t>
  </si>
  <si>
    <t>420i</t>
  </si>
  <si>
    <t>https://www.index.hr/oglasi/skoda-octavia-1-6-tdi/oid/3849706</t>
  </si>
  <si>
    <t>--luka-</t>
  </si>
  <si>
    <t>https://www.index.hr/oglasi/bmw-serija-5-518d/oid/3849677</t>
  </si>
  <si>
    <t>vlado. yamaha@gmail.com</t>
  </si>
  <si>
    <t>https://www.index.hr/oglasi/vw-passat-variant-1-6-bluemotion-2016g/oid/3849811</t>
  </si>
  <si>
    <t>anton88</t>
  </si>
  <si>
    <t>https://www.index.hr/oglasi/nissan-qashqai-1-5-tdi-2016/oid/3849648</t>
  </si>
  <si>
    <t>matko1254</t>
  </si>
  <si>
    <t>1.5 tdi</t>
  </si>
  <si>
    <t>https://www.index.hr/oglasi/vw-golf-vii-1-6-tdi/oid/3849356</t>
  </si>
  <si>
    <t>Rb1912</t>
  </si>
  <si>
    <t>https://www.index.hr/oglasi/mazda-cx-5-2-2-cd-revolution-top-awd/oid/3849178</t>
  </si>
  <si>
    <t>Teo Perić</t>
  </si>
  <si>
    <t>2.2 CD REVOLUTION TOP AWD</t>
  </si>
  <si>
    <t>https://www.index.hr/oglasi/renault-megane-grandtour-1-5dci-automatik/oid/3849319</t>
  </si>
  <si>
    <t>Mirjana čulig</t>
  </si>
  <si>
    <t>1,5dci automatik</t>
  </si>
  <si>
    <t>https://www.index.hr/oglasi/vw-tiguan-1-4-tsi-2-vlasnik-126000-km-full-led-odlican/oid/3849222</t>
  </si>
  <si>
    <t>https://www.index.hr/oglasi/hyundai-i30-1-6-crdi/oid/3849149</t>
  </si>
  <si>
    <t>jasnajurcic</t>
  </si>
  <si>
    <t>https://www.index.hr/oglasi/opel-astra-astra-1-6-cdti-enjoy/oid/3849526</t>
  </si>
  <si>
    <t>gpandza</t>
  </si>
  <si>
    <t>ASTRA 1,6 CDTI ENJOY</t>
  </si>
  <si>
    <t>https://www.index.hr/oglasi/mazda-3-chalange/oid/3849216</t>
  </si>
  <si>
    <t>VD77</t>
  </si>
  <si>
    <t>Chalange</t>
  </si>
  <si>
    <t>https://www.index.hr/oglasi/astra-karavan-innovation--1-6d/oid/3848952</t>
  </si>
  <si>
    <t>https://www.index.hr/oglasi/bmw-serija-1-116d-registriran-4-2024/oid/3849123</t>
  </si>
  <si>
    <t>tkracing</t>
  </si>
  <si>
    <t>https://www.index.hr/oglasi/astra-karavan-innovation-1-6-d/oid/3848951</t>
  </si>
  <si>
    <t>https://www.index.hr/oglasi/audi-a4-2-0-tdi-s-line/oid/3849305</t>
  </si>
  <si>
    <t>050mk</t>
  </si>
  <si>
    <t>https://www.index.hr/oglasi/vw-golf-var--2-0-tdi-dsg-4m--join-150-ks--acc-shz-park-dab/oid/3848956</t>
  </si>
  <si>
    <t>https://www.index.hr/oglasi/astra-karavan-st-innovation-1-6-d/oid/3848950</t>
  </si>
  <si>
    <t>https://www.index.hr/oglasi/fiat-500-abarth/oid/3848953</t>
  </si>
  <si>
    <t>https://www.index.hr/oglasi/kia-sportage-1-6-t-gdi--u-pripremi/oid/3848947</t>
  </si>
  <si>
    <t>https://www.index.hr/oglasi/range-rover-evoque-crveni/oid/3847633</t>
  </si>
  <si>
    <t>LKotlar</t>
  </si>
  <si>
    <t>01.02.2023</t>
  </si>
  <si>
    <t>https://www.index.hr/oglasi/bmw-serija-3-touring-320/oid/3847873</t>
  </si>
  <si>
    <t>Antikvarijat</t>
  </si>
  <si>
    <t>320</t>
  </si>
  <si>
    <t>https://www.index.hr/oglasi/honda-cr-v-honda-cr-v-1-6i-dtec-lifestyle-4wd-navi/oid/3847623</t>
  </si>
  <si>
    <t>Željko G</t>
  </si>
  <si>
    <t>Honda CR-V 1,6i-DTEC Lifestyle 4WD NAVI</t>
  </si>
  <si>
    <t>https://www.index.hr/oglasi/renault-clio-1-5-dci-2015-god/oid/3847544</t>
  </si>
  <si>
    <t>1,5 dci grandtour  2015 god</t>
  </si>
  <si>
    <t>https://www.index.hr/oglasi/mini-cooper-1-5-d--115-ks---samo-39000-km--duple-gume--zimske-nove--navi--panorama---reg--7-mj--bez-jamstva/oid/3848946</t>
  </si>
  <si>
    <t>https://www.index.hr/oglasi/vw-passat-variant-2-0-tdi/oid/3847571</t>
  </si>
  <si>
    <t>kruno2905</t>
  </si>
  <si>
    <t>2.0 Tdi</t>
  </si>
  <si>
    <t>https://www.index.hr/oglasi/vw-golf-vii-2-0-tdi-variant/oid/3847649</t>
  </si>
  <si>
    <t>dado123456</t>
  </si>
  <si>
    <t>2.0 TDI Variant</t>
  </si>
  <si>
    <t>https://www.index.hr/oglasi/vw-golf-vii-1-6-tdi-blue-motion-mod-2016-kao-nov/oid/3847345</t>
  </si>
  <si>
    <t>1.6 TDI Blue Motion ,mod.2016.,kao nov</t>
  </si>
  <si>
    <t>https://www.index.hr/oglasi/vw-passat-variant-2-0-tdi-blue-motion-dsg-mod-2017-nije-uvoz-reg-godinu-dana/oid/3847352</t>
  </si>
  <si>
    <t>2.0 TDI Blue Motion</t>
  </si>
  <si>
    <t>https://www.index.hr/oglasi/nissan-x-trail-1-6-dci-acenta/oid/3848317</t>
  </si>
  <si>
    <t>https://www.index.hr/oglasi/vw-golf-vii-facelift-2-0-gti/oid/3847422</t>
  </si>
  <si>
    <t>2.0 gti</t>
  </si>
  <si>
    <t>https://www.index.hr/oglasi/mini-cooper-s-countryman-2-0-sd-mod-2015-kao-nov/oid/3847362</t>
  </si>
  <si>
    <t>https://www.index.hr/oglasi/bmw-serija-3-touring-318d/oid/3847491</t>
  </si>
  <si>
    <t>fb_10207463642339963</t>
  </si>
  <si>
    <t>https://www.index.hr/oglasi/audi-a4-2-0-tdi-3x-s-line/oid/3847459</t>
  </si>
  <si>
    <t>Saša Obrovac</t>
  </si>
  <si>
    <t>2.0 tdi 3x S-line</t>
  </si>
  <si>
    <t>https://www.index.hr/oglasi/citroen-c3-1-4-hdi-mod-2014-nije-uvoz-reg-11-2023-g-kao-novi/oid/3847301</t>
  </si>
  <si>
    <t>https://www.index.hr/oglasi/mercedes-benz-b-klasa-200-cdi/oid/3847413</t>
  </si>
  <si>
    <t>Ante Soža</t>
  </si>
  <si>
    <t>https://www.index.hr/oglasi/ford-b-max-1-5-tdci-titanium-klima-mf-temp-alu-16-led-bc-89tkm-novo/oid/3847433</t>
  </si>
  <si>
    <t>gule1201</t>
  </si>
  <si>
    <t>Ford b-max 1.5 tdci titanium•klima•mf•temp•alu 16”•led•bc•89tkm novo!!</t>
  </si>
  <si>
    <t>https://www.index.hr/oglasi/land-rover-discovery-sport-discovery-sport/oid/3847323</t>
  </si>
  <si>
    <t>GoranJankovic</t>
  </si>
  <si>
    <t>discovery sport</t>
  </si>
  <si>
    <t>https://www.index.hr/oglasi/mercedes-benz-c-klasa-t-model-c220d/oid/3847824</t>
  </si>
  <si>
    <t>ludak321@net.hr</t>
  </si>
  <si>
    <t>C220d</t>
  </si>
  <si>
    <t>https://www.index.hr/oglasi/vw-passat-2-0-tdi-bmt-dsg-highline/oid/3847367</t>
  </si>
  <si>
    <t>bbrk</t>
  </si>
  <si>
    <t>2,0 TDI BMT DSG Highline</t>
  </si>
  <si>
    <t>https://www.index.hr/oglasi/vw-passat-2-0-bitdi-4motion/oid/3847335</t>
  </si>
  <si>
    <t>ŠkodaRs</t>
  </si>
  <si>
    <t>2.0 BiTdi 4motion</t>
  </si>
  <si>
    <t>https://www.index.hr/oglasi/audi-a6-2-0-tdi/oid/3847256</t>
  </si>
  <si>
    <t>nfrast</t>
  </si>
  <si>
    <t>https://www.index.hr/oglasi/audi-q5-3-0-tdi-quattro-s-tronic-s-line-mod-2014-reg-god-dana-nije-uvoz-savrsen/oid/3847291</t>
  </si>
  <si>
    <t>3.0 TDI Quattro S-Tronic</t>
  </si>
  <si>
    <t>https://www.index.hr/oglasi/opel-astra-sports-tourer-2-0-cdti-opc-line/oid/3847099</t>
  </si>
  <si>
    <t>toniku</t>
  </si>
  <si>
    <t>Sports Tourer 2.0 CDTI</t>
  </si>
  <si>
    <t>https://www.index.hr/oglasi/bmw-serija-3-318d/oid/3846924</t>
  </si>
  <si>
    <t>Stek12345</t>
  </si>
  <si>
    <t>https://www.index.hr/oglasi/vw-up-1-0/oid/3847070</t>
  </si>
  <si>
    <t>https://www.index.hr/oglasi/bmw-serija-3-f30-lci/oid/3847206</t>
  </si>
  <si>
    <t>rakitnican123</t>
  </si>
  <si>
    <t>https://www.index.hr/oglasi/bmw-serija-5-m550d-xdrive/oid/3846962</t>
  </si>
  <si>
    <t>tonikrtina@net.hr</t>
  </si>
  <si>
    <t>M550d Xdrive</t>
  </si>
  <si>
    <t>https://www.index.hr/oglasi/kia-ceed-pe-1-4-cwt-lx-fun-eco-broj-mob-098715760/oid/3846898</t>
  </si>
  <si>
    <t>Dario Kos</t>
  </si>
  <si>
    <t>PE 1.4 CWT LX fun eco.</t>
  </si>
  <si>
    <t>https://www.index.hr/oglasi/audi-a5-2-0-tdi-140kw-3xsline-stronic-reg-1-god-2017-god-120-tkm/oid/3846974</t>
  </si>
  <si>
    <t>mousezg</t>
  </si>
  <si>
    <t>2.0 TDI , 140kw, 3xSline , Stronic, reg. 1 god, 2017 god, 120 tkm</t>
  </si>
  <si>
    <t>https://www.index.hr/oglasi/audi-a3-sedan-limuzina/oid/3846796</t>
  </si>
  <si>
    <t>https://www.index.hr/oglasi/opel-corsa-edition-f-1-2-xel-mt5/oid/3846752</t>
  </si>
  <si>
    <t>https://www.index.hr/oglasi/renault-zoe-limited-r110/oid/3846735</t>
  </si>
  <si>
    <t>https://www.index.hr/oglasi/mini-cooper-sd-2013g-jcw-orginal-oprema/oid/3843030</t>
  </si>
  <si>
    <t>Stolnik12</t>
  </si>
  <si>
    <t>SD</t>
  </si>
  <si>
    <t>29.01.2023</t>
  </si>
  <si>
    <t>https://www.index.hr/oglasi/opel-astra-karavan-1-6-cdti-2015-g-odlican/oid/3842938</t>
  </si>
  <si>
    <t>Amie</t>
  </si>
  <si>
    <t>https://www.index.hr/oglasi/bmw-serija-1-116d/oid/3843017</t>
  </si>
  <si>
    <t>mf1992</t>
  </si>
  <si>
    <t>https://www.index.hr/oglasi/nissan-juke-1-5-dci-oprema-tekna-navi-kamere-alu-felge/oid/3842943</t>
  </si>
  <si>
    <t>Mario1802</t>
  </si>
  <si>
    <t>https://www.index.hr/oglasi/mazda-6-2-2-cd-150-automatik/oid/3842954</t>
  </si>
  <si>
    <t>tin.grubisic1@gmail.com</t>
  </si>
  <si>
    <t>2.2 CD 150 automatik</t>
  </si>
  <si>
    <t>https://www.index.hr/oglasi/akcija-opel-astra-endoy1-6-2015-127tkm-hitno-cijena-nije-fix/oid/3842870</t>
  </si>
  <si>
    <t>Ivana Zagar</t>
  </si>
  <si>
    <t>https://www.index.hr/oglasi/renault-scenic-renault-srnic/oid/3842973</t>
  </si>
  <si>
    <t>Domi1410</t>
  </si>
  <si>
    <t>Renault Srnic</t>
  </si>
  <si>
    <t>https://www.index.hr/oglasi/peugeot-2008-1-5-bluehdi/oid/3842990</t>
  </si>
  <si>
    <t>fb_10207590075070308</t>
  </si>
  <si>
    <t>1,5 bluehdi</t>
  </si>
  <si>
    <t>https://www.index.hr/oglasi/bmw-serija-1-116i----m-paket--navigacija--led--kamera-/oid/3846759</t>
  </si>
  <si>
    <t>https://www.index.hr/oglasi/range-rover-velar-2-0d-r-dynamic--panorama-kamera-merdian-/oid/3846756</t>
  </si>
  <si>
    <t>https://www.index.hr/oglasi/vw-golf-vii-1-6-tdi-dsg-euro-6-81kw/oid/3842815</t>
  </si>
  <si>
    <t>markozgradic</t>
  </si>
  <si>
    <t>1.6 TDI DSG EURO 6 81KW</t>
  </si>
  <si>
    <t>https://www.index.hr/oglasi/audi-a6-3-0-tdi-2016-3xsline/oid/3842901</t>
  </si>
  <si>
    <t>deni1412</t>
  </si>
  <si>
    <t>https://www.index.hr/oglasi/kia-sportage-1-6-t-gdi--u-pripremi/oid/3846745</t>
  </si>
  <si>
    <t>https://www.index.hr/oglasi/mazda-6-2-2-diesel/oid/3842793</t>
  </si>
  <si>
    <t>Sule</t>
  </si>
  <si>
    <t>2,2 Diesel</t>
  </si>
  <si>
    <t>https://www.index.hr/oglasi/opel-corsa-edition-f-1-2-xel-mt5/oid/3846753</t>
  </si>
  <si>
    <t>https://www.index.hr/oglasi/mini-cooper-1-5-d--115-ks---samo-39000-km--duple-gume--zimske-nove--navi--panorama---reg--7-mj--bez-jamstva/oid/3846744</t>
  </si>
  <si>
    <t>https://www.index.hr/oglasi/bmw-x3-bmw-x3-2-0d-sdrive/oid/3842802</t>
  </si>
  <si>
    <t>Gordan Čagljević</t>
  </si>
  <si>
    <t>BMW X3 2.0d sDrive</t>
  </si>
  <si>
    <t>https://www.index.hr/oglasi/peugot-2008/oid/3846747</t>
  </si>
  <si>
    <t>https://www.index.hr/oglasi/smart-fortwo-prime-turbo-90ks-brabus-look-navi-pdc-f1-full-reg-god/oid/3842668</t>
  </si>
  <si>
    <t>filip mali mrav</t>
  </si>
  <si>
    <t>https://www.index.hr/oglasi/vw-passat-variant-2-0tdi-110kw-dsg-2017-god/oid/3842823</t>
  </si>
  <si>
    <t>Matej Job</t>
  </si>
  <si>
    <t>VW passat variant 2.0tdi 110kw DSG 2017. god</t>
  </si>
  <si>
    <t>Tamno plavaSiva</t>
  </si>
  <si>
    <t>https://www.index.hr/oglasi/mercedes-cla-coupe-220d-amg-edition-panorama-memory-keyless-distronik/oid/3842661</t>
  </si>
  <si>
    <t>https://www.index.hr/oglasi/mercedes-benz-glb-200d-amg-automatik--7-sjedala-/oid/3842467</t>
  </si>
  <si>
    <t>https://www.index.hr/oglasi/bmw-serija-3-gran-turismo-320d-xdrive-automatik----m-paket/oid/3842466</t>
  </si>
  <si>
    <t>https://www.index.hr/oglasi/opel-astra-1-4-2014-god/oid/3841820</t>
  </si>
  <si>
    <t>marko.oglasi</t>
  </si>
  <si>
    <t>28.01.2023</t>
  </si>
  <si>
    <t>https://www.index.hr/oglasi/mercedes-benz-c-klasa-c-300-bluetec-hybrid-amg-burmester/oid/3841809</t>
  </si>
  <si>
    <t>lexus01</t>
  </si>
  <si>
    <t>C 300 BlueTEC Hybrid AMG Burmester</t>
  </si>
  <si>
    <t>https://www.index.hr/oglasi/bmw-serija-2-gt-218i-automatik-luxury-line--navigacija-led-/oid/3842464</t>
  </si>
  <si>
    <t>https://www.index.hr/oglasi/toyota-yaris-1-4d-4-d-sol/oid/3841917</t>
  </si>
  <si>
    <t>darkolukac6@gmail.com</t>
  </si>
  <si>
    <t>1,4d-4.d sol</t>
  </si>
  <si>
    <t>https://www.index.hr/oglasi/bmw-f30-2-0d-redizajn-automatik-sportline-led/oid/3841807</t>
  </si>
  <si>
    <t>IggyWRX</t>
  </si>
  <si>
    <t>https://www.index.hr/oglasi/vw-passat-2-0-tdi/oid/3841959</t>
  </si>
  <si>
    <t>Damirbbb</t>
  </si>
  <si>
    <t>https://www.index.hr/oglasi/jaguar-xf-x-260-3-0d/oid/3841671</t>
  </si>
  <si>
    <t>Tomo1990</t>
  </si>
  <si>
    <t>X(260) 3.0D</t>
  </si>
  <si>
    <t>https://www.index.hr/oglasi/skoda-octavia-combi-2-0-tsi-rs/oid/3841518</t>
  </si>
  <si>
    <t>mmigac</t>
  </si>
  <si>
    <t>https://www.index.hr/oglasi/vw-golf-vii-2-0tdi-cup-webasto/oid/3841511</t>
  </si>
  <si>
    <t>306cabrio</t>
  </si>
  <si>
    <t>2.0TDI CUP</t>
  </si>
  <si>
    <t>https://www.index.hr/oglasi/vw-golf-7-gti-2-0-2013-g-reg-11-23-u-izvrsnom-stanju/oid/3841952</t>
  </si>
  <si>
    <t>Sven.katic</t>
  </si>
  <si>
    <t>Gti</t>
  </si>
  <si>
    <t>https://www.index.hr/oglasi/vw-arteon-2-0-tdi-r-line-full-oprema-top-stanje-reg-god-dana-zamjena/oid/3841943</t>
  </si>
  <si>
    <t>https://www.index.hr/oglasi/renault-grand-scenic/oid/3841698</t>
  </si>
  <si>
    <t>_matej_</t>
  </si>
  <si>
    <t>https://www.index.hr/oglasi/renault-clio-1-5dci/oid/3841548</t>
  </si>
  <si>
    <t>VIERI</t>
  </si>
  <si>
    <t>https://www.index.hr/oglasi/fiat-punto-evo-1-3-multijet/oid/3841746</t>
  </si>
  <si>
    <t>LvonH</t>
  </si>
  <si>
    <t>https://www.index.hr/oglasi/audi-a6-avant-40tdi-s-tronic-quattro-sport/oid/3842465</t>
  </si>
  <si>
    <t>https://www.index.hr/oglasi/mazda-cx3-cd105--navi-led-kamera--reg-9-2023/oid/3842468</t>
  </si>
  <si>
    <t>https://www.index.hr/oglasi/fiat-tipo-1-3-jtd-sw-reg-02-24/oid/3841675</t>
  </si>
  <si>
    <t>Ijklmno</t>
  </si>
  <si>
    <t>1.3 JTD SW</t>
  </si>
  <si>
    <t>https://www.index.hr/oglasi/suzuki-sx4-s-cross-1-6-registriran-1-godinu/oid/3841501</t>
  </si>
  <si>
    <t>andropav</t>
  </si>
  <si>
    <t>https://www.index.hr/oglasi/skoda-rapid-1-4-tdi-dsg-monte-carlo/oid/3841718</t>
  </si>
  <si>
    <t>$ile</t>
  </si>
  <si>
    <t>1.4 TDI, DSG Monte Carlo</t>
  </si>
  <si>
    <t>https://www.index.hr/oglasi/vw-polo-1-4-tdi-highline/oid/3841594</t>
  </si>
  <si>
    <t>https://www.index.hr/oglasi/bmw-x5-3-0-d-x-drive/oid/3841681</t>
  </si>
  <si>
    <t>kamen butorac</t>
  </si>
  <si>
    <t>3.0 d x drive</t>
  </si>
  <si>
    <t>https://www.index.hr/oglasi/bmw-serija-3-touring-320d-xdrive-automatik----m-paket---nije-uvoz/oid/3842470</t>
  </si>
  <si>
    <t>https://www.index.hr/oglasi/bmw-x4-3-0-d/oid/3841448</t>
  </si>
  <si>
    <t>stipo.mrvelj@gmail.com</t>
  </si>
  <si>
    <t>3.0 d</t>
  </si>
  <si>
    <t>https://www.index.hr/oglasi/hyundai-i30-1-4-crdi-2013-god-163440km/oid/3841394</t>
  </si>
  <si>
    <t>Sasha28</t>
  </si>
  <si>
    <t>https://www.index.hr/oglasi/renault-megane-1-5dci/oid/3841363</t>
  </si>
  <si>
    <t>sasaf</t>
  </si>
  <si>
    <t>https://www.index.hr/oglasi/renault-megane-dci-2020-aut-klima-veliki-ekran-park-senz/oid/3841359</t>
  </si>
  <si>
    <t>Vw_golf</t>
  </si>
  <si>
    <t>https://www.index.hr/oglasi/audi-a6-avant-40tdi-quattro/oid/3841350</t>
  </si>
  <si>
    <t>Jakov i Dorian</t>
  </si>
  <si>
    <t>https://www.index.hr/oglasi/mercedes-benz-a-klasa-180amg/oid/3840994</t>
  </si>
  <si>
    <t>Erduan1997</t>
  </si>
  <si>
    <t>Mercedes-Benz A-klasa 180AMG</t>
  </si>
  <si>
    <t>https://www.index.hr/oglasi/vw-up-1-0/oid/3841249</t>
  </si>
  <si>
    <t>DexPU</t>
  </si>
  <si>
    <t>https://www.index.hr/oglasi/suzuki-swift-1-2-hybrid-glx/oid/3841084</t>
  </si>
  <si>
    <t>vvitezic</t>
  </si>
  <si>
    <t>1.2 Hybrid GLX</t>
  </si>
  <si>
    <t>https://www.index.hr/oglasi/audi-a4-s-line/oid/3841044</t>
  </si>
  <si>
    <t>Dejo29</t>
  </si>
  <si>
    <t>https://www.index.hr/oglasi/audi-q5-2-0tdi-automatik-quattro-led-svjetla-tempomat-grijanje-sjedala-kuka/oid/3841165</t>
  </si>
  <si>
    <t>https://www.index.hr/oglasi/peugeot-308-sw-gt-line/oid/3841136</t>
  </si>
  <si>
    <t>Marko(123)</t>
  </si>
  <si>
    <t>GT-line</t>
  </si>
  <si>
    <t>https://www.index.hr/oglasi/peugeot-308-1-5-hdi-2021-g-130-ks-virtual-cocpit/oid/3846333</t>
  </si>
  <si>
    <t>zrodes</t>
  </si>
  <si>
    <t>1.5 HDI</t>
  </si>
  <si>
    <t>31.01.2023</t>
  </si>
  <si>
    <t>https://www.index.hr/oglasi/opel-corsa-elegance-1-2/oid/3840805</t>
  </si>
  <si>
    <t>https://www.index.hr/oglasi/opel-crossland-x-1-2/oid/3840812</t>
  </si>
  <si>
    <t>https://www.index.hr/oglasi/opel-crossland-x-elegance/oid/3840813</t>
  </si>
  <si>
    <t>https://www.index.hr/oglasi/opel-corsa-1-2/oid/3840809</t>
  </si>
  <si>
    <t>https://www.index.hr/oglasi/renault-m-gane-grandtour-tce-130----plin---/oid/3846739</t>
  </si>
  <si>
    <t>https://www.index.hr/oglasi/opel-corsa-enjoy-1-3/oid/3840803</t>
  </si>
  <si>
    <t>https://www.index.hr/oglasi/audi-a4-2-0-tdi/oid/3846293</t>
  </si>
  <si>
    <t>https://www.index.hr/oglasi/opel-crossland-x-1-2/oid/3840811</t>
  </si>
  <si>
    <t>https://www.index.hr/oglasi/kia-stonic-1-0-t-gdi-edition-kamera-tempomat-bt--tvornicko-jamstvo/oid/3840799</t>
  </si>
  <si>
    <t>https://www.index.hr/oglasi/opel-astra-1-6-cdti-enjoy-start-stop/oid/3846738</t>
  </si>
  <si>
    <t>https://www.index.hr/oglasi/vw-passat-variant-1-6-tdi-comforline-navi-acc-u-sustavu-pdv-kamera-servisna/oid/3846216</t>
  </si>
  <si>
    <t>ivanzadar</t>
  </si>
  <si>
    <t>1.6 TDI COMFORLINE, NAVI, ACC, U SUSTAVU PDV, KAMERA; SERVISNA</t>
  </si>
  <si>
    <t>https://www.index.hr/oglasi/kia-rio-1-2-ex-vision-kamera-tempomat-bt/oid/3840800</t>
  </si>
  <si>
    <t>https://www.index.hr/oglasi/kia-sportage-1-6-crdi-dct-navi-kamera-tempomat--tvornicko-jamstvo/oid/3840798</t>
  </si>
  <si>
    <t>https://www.index.hr/oglasi/renault-captur-0-9-tce-navi-kamera-tempomat--do-2-godine-jamstva/oid/3840797</t>
  </si>
  <si>
    <t>https://www.index.hr/oglasi/bmw-x1-f48-diesel-2016-150ks-top-stanje-servisna-2-vlasnica-garaziran/oid/3846060</t>
  </si>
  <si>
    <t>X1 F48 DIESEL // 150KS // TOP STANJE // SERVISNA // 2 VLASNICA // GARAŽIRAN</t>
  </si>
  <si>
    <t>https://www.index.hr/oglasi/nissan-qashqai-1-5-dci/oid/3846081</t>
  </si>
  <si>
    <t>DamirHal</t>
  </si>
  <si>
    <t>https://www.index.hr/oglasi/fiat-punto-199-1-3-multijet/oid/3846235</t>
  </si>
  <si>
    <t>brunobin13@gmail.com</t>
  </si>
  <si>
    <t>https://www.index.hr/oglasi/mitsubishi-space-star-1-0-2017/oid/3846119</t>
  </si>
  <si>
    <t>bruske</t>
  </si>
  <si>
    <t>https://www.index.hr/oglasi/kia-stonic-1-0-t-gdi-edition-kamera-tempomat-bt--tvornicko-jamstvo/oid/3840788</t>
  </si>
  <si>
    <t>https://www.index.hr/oglasi/mercedes-benz-c-klasa-220-d/oid/3845959</t>
  </si>
  <si>
    <t>https://www.index.hr/oglasi/bmw-serija-3-318d-m-paket/oid/3845944</t>
  </si>
  <si>
    <t>dean 1981</t>
  </si>
  <si>
    <t>https://www.index.hr/oglasi/bmw-520d-tvornicki-m-virtual-cockpit-head-up-siber-xenon/oid/3845860</t>
  </si>
  <si>
    <t>KramarStjepan</t>
  </si>
  <si>
    <t>https://www.index.hr/oglasi/vw-golf-viii-2-0-tdi-gtd-full-tvorn-jamstvo/oid/3845857</t>
  </si>
  <si>
    <t>LopusCars</t>
  </si>
  <si>
    <t>https://www.index.hr/oglasi/mercedes-benz-a-klasa-limuzina-automatic/oid/3845899</t>
  </si>
  <si>
    <t>dravskabtct@gmail.com</t>
  </si>
  <si>
    <t>180 CDI automatic</t>
  </si>
  <si>
    <t>https://www.index.hr/oglasi/nissan-qashqai-1-6-dci-360-full-100-000km-novo-reg-1-god/oid/3845848</t>
  </si>
  <si>
    <t>1,6 DCI</t>
  </si>
  <si>
    <t>https://www.index.hr/oglasi/mercedes-benz-cla-klasa-200-d-amg-line/oid/3845900</t>
  </si>
  <si>
    <t>Stole20</t>
  </si>
  <si>
    <t>200 d AMG line</t>
  </si>
  <si>
    <t>https://www.index.hr/oglasi/skoda-octavia-combi-2-0-tdi-vrs-150-000km-full-u-dolasku/oid/3845834</t>
  </si>
  <si>
    <t>2,0 TDI VRS</t>
  </si>
  <si>
    <t>https://www.index.hr/oglasi/renault-kangoo-1-5-dci-2021-navi-u-sustavu-pdva-u-dolasku/oid/3845843</t>
  </si>
  <si>
    <t>https://www.index.hr/oglasi/volvo-xc40-d3-momentum-automatik-360-kamera-virtual-kokpit/oid/3845847</t>
  </si>
  <si>
    <t>D3 MOMENTUM</t>
  </si>
  <si>
    <t>https://www.index.hr/oglasi/vw-polo-1-2-tsi-bmt-fresh-nije-uvoz-reg-do-06-2023/oid/3845836</t>
  </si>
  <si>
    <t>1.2 TSI BMT</t>
  </si>
  <si>
    <t>https://www.index.hr/oglasi/bmw-x1-x-drive-2-5d/oid/3845771</t>
  </si>
  <si>
    <t>venci05@yahoo.com</t>
  </si>
  <si>
    <t>X Drive 2.5d</t>
  </si>
  <si>
    <t>https://www.index.hr/oglasi/mercedes-benz-e-klasa-220-cdi-automatik-1-vlasnik-navi-kamera-servisna/oid/3845685</t>
  </si>
  <si>
    <t>https://www.index.hr/oglasi/vw-golf-vii-1-2-tsi-confortline/oid/3845810</t>
  </si>
  <si>
    <t>Đubica</t>
  </si>
  <si>
    <t>1.2 tsi Confortline</t>
  </si>
  <si>
    <t>https://www.index.hr/oglasi/bmw-220-d-gran-tourer-automatik-advantage-7-sjedista-full-led/oid/3845639</t>
  </si>
  <si>
    <t>https://www.index.hr/oglasi/ford-mondeo-2-0-vignale/oid/3845705</t>
  </si>
  <si>
    <t>tpplazibat</t>
  </si>
  <si>
    <t>https://www.index.hr/oglasi/skoda-octavia-1-6-tdi-karavan-dsg-automatik-ambition-facelift/oid/3845598</t>
  </si>
  <si>
    <t>https://www.index.hr/oglasi/audi-a3-2-0-tdi-s-line-b-o-alcantara-velika-navi-led-bixenon-alu-19/oid/3845618</t>
  </si>
  <si>
    <t>Ivkos</t>
  </si>
  <si>
    <t>2.0 tdi S line</t>
  </si>
  <si>
    <t>https://www.index.hr/oglasi/peugeot-308-2-0-bluehdi-110kw/oid/3845591</t>
  </si>
  <si>
    <t>luka2403</t>
  </si>
  <si>
    <t>https://www.index.hr/oglasi/opel-astra-1-4-turbo-enjoy/oid/3746134</t>
  </si>
  <si>
    <t>21.11.2022</t>
  </si>
  <si>
    <t>https://www.index.hr/oglasi/mercedes-b-180d-7-g-tronic-autmatk-kamere-naj-u-eu/oid/3845606</t>
  </si>
  <si>
    <t>Jvitaz</t>
  </si>
  <si>
    <t>180D</t>
  </si>
  <si>
    <t>https://www.index.hr/oglasi/peugeot-5008-2-0-hdi-gt-model-2020-full-navi-pano-reg-1-god/oid/3845531</t>
  </si>
  <si>
    <t>2,0 HDI GT</t>
  </si>
  <si>
    <t>https://www.index.hr/oglasi/toyota-c-hr-1-8-hybrid-95tis-km-2017/oid/3845276</t>
  </si>
  <si>
    <t>KristianZelic</t>
  </si>
  <si>
    <t>1.8 Hybrid</t>
  </si>
  <si>
    <t>https://www.index.hr/oglasi/hyundai-i10-1-0-118-000-km-led-garancija-reg-1-god/oid/3845468</t>
  </si>
  <si>
    <t>https://www.index.hr/oglasi/vw-golf-vii-1-6-dsg/oid/3845382</t>
  </si>
  <si>
    <t>Bmw0103</t>
  </si>
  <si>
    <t>https://www.index.hr/oglasi/opel-zafira-tourer-1-6-cdti-100kw-2016-124000km-7-sjedala/oid/3845387</t>
  </si>
  <si>
    <t>Mario_Nik</t>
  </si>
  <si>
    <t>1.6 CDTI 100kW 2016.</t>
  </si>
  <si>
    <t>https://www.index.hr/oglasi/vw-passat-1-6-tdi-dsg/oid/3845595</t>
  </si>
  <si>
    <t>Fimiks</t>
  </si>
  <si>
    <t>https://www.index.hr/oglasi/opel-corsa-1-2/oid/3845205</t>
  </si>
  <si>
    <t>https://www.index.hr/oglasi/opel-grandland-1-5/oid/3845200</t>
  </si>
  <si>
    <t>https://www.index.hr/oglasi/vw-golf-vii-2-0-tdi-cup-oprema/oid/3844889</t>
  </si>
  <si>
    <t>matija.ogulinac@mail.com</t>
  </si>
  <si>
    <t>2.0 TDI Cup oprema</t>
  </si>
  <si>
    <t>30.01.2023</t>
  </si>
  <si>
    <t>https://www.index.hr/oglasi/skoda-rapid-1-6-tdi/oid/3844769</t>
  </si>
  <si>
    <t>Zlatko63</t>
  </si>
  <si>
    <t>NOVOSELAUTOMOBILI2023</t>
  </si>
  <si>
    <t>https://www.index.hr/oglasi/smart-fortwo-coupe-1-0-benzin-klima-zimske-ljetne-gume-aluminijske-felge/oid/3844701</t>
  </si>
  <si>
    <t>pusnino</t>
  </si>
  <si>
    <t>1.0 Benzin / klima / zimske + ljetne gume (aluminijske felge)</t>
  </si>
  <si>
    <t>https://www.index.hr/oglasi/opel-corsa-elegance-1-2/oid/3845199</t>
  </si>
  <si>
    <t>https://www.index.hr/oglasi/opel-astra-1-6-cdti-enjoy/oid/3845192</t>
  </si>
  <si>
    <t>https://www.index.hr/oglasi/opel-insignia-grandsport/oid/3845209</t>
  </si>
  <si>
    <t>https://www.index.hr/oglasi/opel-grandland-x-1-5/oid/3845198</t>
  </si>
  <si>
    <t>https://www.index.hr/oglasi/peugeot-308-sw-1-6-blue-hdi-sw-automatic/oid/3844886</t>
  </si>
  <si>
    <t>dado auto</t>
  </si>
  <si>
    <t>1.6 blue hdi, sw, automatic</t>
  </si>
  <si>
    <t>https://www.index.hr/oglasi/jaguar-xf-2-2d/oid/3844800</t>
  </si>
  <si>
    <t>paki0910</t>
  </si>
  <si>
    <t>2.2D</t>
  </si>
  <si>
    <t>https://www.index.hr/oglasi/opel-astra-1-6-83-tkm/oid/3844580</t>
  </si>
  <si>
    <t>hdell</t>
  </si>
  <si>
    <t>https://www.index.hr/oglasi/renault-grand-scenic-1-6dci/oid/3844621</t>
  </si>
  <si>
    <t>1,6dCi</t>
  </si>
  <si>
    <t>https://www.index.hr/oglasi/mercedes-benz-b-klasa/oid/3844542</t>
  </si>
  <si>
    <t>EmirZG</t>
  </si>
  <si>
    <t>https://www.index.hr/oglasi/renault-kadjar-1-5-dci/oid/3845203</t>
  </si>
  <si>
    <t>https://www.index.hr/oglasi/peugeot-508-2-0-hdi/oid/3844557</t>
  </si>
  <si>
    <t>bjosip</t>
  </si>
  <si>
    <t>https://www.index.hr/oglasi/opel-grandland-x-enjoy-1-6/oid/3845207</t>
  </si>
  <si>
    <t>https://www.index.hr/oglasi/suzuki-sx4-s-cross-1-6-ddis/oid/3844592</t>
  </si>
  <si>
    <t>1.6 DDiS</t>
  </si>
  <si>
    <t>https://www.index.hr/oglasi/vw-tiguan-2-0-tdi-highline-samo-50-004-km-registriran-do-10-04-2024-zadnji-servis-05-04-2023-led-matrix-acc-nav-4-x-kam-virtual-izuzetno-ocuvan-kao-nov-prvi-vlasnik-isplati-se-pogledati/oid/3844594</t>
  </si>
  <si>
    <t>Dubi70</t>
  </si>
  <si>
    <t>https://www.index.hr/oglasi/hyundai-i30-1-6-crdi/oid/3844716</t>
  </si>
  <si>
    <t>josip.matezovic.mata@gmail.com</t>
  </si>
  <si>
    <t>https://www.index.hr/oglasi/vw-golf-vii-vw-golf-7-1-6-tdi-bmt-allstar/oid/3844648</t>
  </si>
  <si>
    <t>marina-pehar@hotmail.com</t>
  </si>
  <si>
    <t>VW Golf 7 1,6 TDI BMT Allstar</t>
  </si>
  <si>
    <t>https://www.index.hr/oglasi/opel-vivaro-2-0-cdti/oid/3844496</t>
  </si>
  <si>
    <t>borotisaj</t>
  </si>
  <si>
    <t>https://www.index.hr/oglasi/peugeot-2008-1-6-blue-hdi-led-pdc-navi-active-facelift-automatik/oid/3844566</t>
  </si>
  <si>
    <t>petrinjans</t>
  </si>
  <si>
    <t>1,6 Blue HDI LED, PDC, Navi, Active, Facelift-Automatik</t>
  </si>
  <si>
    <t>https://www.index.hr/oglasi/opel-astra-sedan-1-7/oid/3844461</t>
  </si>
  <si>
    <t>Josip Valjak</t>
  </si>
  <si>
    <t>Sedan 1.7</t>
  </si>
  <si>
    <t>https://www.index.hr/oglasi/bmw-serija-5-limuzina-520/oid/3844413</t>
  </si>
  <si>
    <t>elma95</t>
  </si>
  <si>
    <t>Limuzina 520</t>
  </si>
  <si>
    <t>https://www.index.hr/oglasi/ford-focus-1-5-tdci-servisna-knjiga-navigacija/oid/3844387</t>
  </si>
  <si>
    <t>https://www.index.hr/oglasi/audi-a4-audi-a4-2-0tdi-190ps-full-led-s-tronic-acc-lane-sedan/oid/3844328</t>
  </si>
  <si>
    <t>Danijel23</t>
  </si>
  <si>
    <t>Audi A4 2.0tdi 190PS/FULL-LED/S-tronic /ACC/LANE/Sedan</t>
  </si>
  <si>
    <t>https://www.index.hr/oglasi/audi-a1-1-6-tdi/oid/3843859</t>
  </si>
  <si>
    <t>GoranTole</t>
  </si>
  <si>
    <t>https://www.index.hr/oglasi/a5-sportback-2-0-tdi-3x-sline-panorama-virtual-cockpit-koza/oid/3844337</t>
  </si>
  <si>
    <t>petarguberac</t>
  </si>
  <si>
    <t>A5 sportback 2.0 TDI</t>
  </si>
  <si>
    <t>https://www.index.hr/oglasi/toyota-corolla-1-8-hybrid-e-cvt/oid/3843833</t>
  </si>
  <si>
    <t>1.8 hybrid e-cvt</t>
  </si>
  <si>
    <t>https://www.index.hr/oglasi/audi-a4-2-0-tdi/oid/3844274</t>
  </si>
  <si>
    <t>wh7sip</t>
  </si>
  <si>
    <t>https://www.index.hr/oglasi/vw-golf-vii-2-0tdi/oid/3843631</t>
  </si>
  <si>
    <t>Automobili-Popovača</t>
  </si>
  <si>
    <t>https://www.index.hr/oglasi/citroen-c3-1-6-diesel/oid/3843571</t>
  </si>
  <si>
    <t>robiunami</t>
  </si>
  <si>
    <t>1,6 diesel</t>
  </si>
  <si>
    <t>https://www.index.hr/oglasi/audi-a6-3-0-tdi-2013-god/oid/3844154</t>
  </si>
  <si>
    <t>pepi555</t>
  </si>
  <si>
    <t>https://www.index.hr/oglasi/mini-one-1-5-d/oid/3843522</t>
  </si>
  <si>
    <t>kristijan993</t>
  </si>
  <si>
    <t>https://www.index.hr/oglasi/audi-a6-avant-2-0-tdi-automatik-ultra/oid/3843910</t>
  </si>
  <si>
    <t>marko@3-m.hr</t>
  </si>
  <si>
    <t>2.0 TDI Automatik Ultra</t>
  </si>
  <si>
    <t>https://www.index.hr/oglasi/vw-passat-cc-2014god/oid/3843645</t>
  </si>
  <si>
    <t>ij1503</t>
  </si>
  <si>
    <t>Limizina</t>
  </si>
  <si>
    <t>https://www.index.hr/oglasi/vw-golf-vii-1-6tdi-110ks-highline-carat/oid/3843524</t>
  </si>
  <si>
    <t>1.6TDI 110KS HIGHLINE CARAT</t>
  </si>
  <si>
    <t>https://www.index.hr/oglasi/audi-a6-audi-a6-2-0-tdi-ultra-190ks/oid/3843585</t>
  </si>
  <si>
    <t>Toni—Kl</t>
  </si>
  <si>
    <t>Audi A6 2.0 tdi ultra 190ks</t>
  </si>
  <si>
    <t>https://www.index.hr/oglasi/vw-passat-variant-2-0-tdi/oid/3843437</t>
  </si>
  <si>
    <t>Kina 84</t>
  </si>
  <si>
    <t>https://www.index.hr/oglasi/opel-astra-karavan-1-5-d/oid/3843817</t>
  </si>
  <si>
    <t>https://www.index.hr/oglasi/seat-ibiza-1-0-tsi-cool-48-000km-1-vlasnik-servisna-knjiga/oid/3843651</t>
  </si>
  <si>
    <t>Nikola0808</t>
  </si>
  <si>
    <t>1.0 TSI Cool</t>
  </si>
  <si>
    <t>https://www.index.hr/oglasi/opel-astra-1-6-cdti-enjoy-start-stop/oid/3843562</t>
  </si>
  <si>
    <t>ivanzeba</t>
  </si>
  <si>
    <t>1.6 CDTI ENJOY Start/Stop</t>
  </si>
  <si>
    <t>https://www.index.hr/oglasi/vw-golf-vii-1-6-tdi/oid/3844103</t>
  </si>
  <si>
    <t>stipo_jakic@windowslive.com</t>
  </si>
  <si>
    <t>https://www.index.hr/oglasi/ford-focus-karavan-1-6-tdci/oid/3843539</t>
  </si>
  <si>
    <t>Mate Gojsalić</t>
  </si>
  <si>
    <t>https://www.index.hr/oglasi/renault-twingo-1-5-dci-75-lev-alu-felge-teretni-sjedala/oid/3843286</t>
  </si>
  <si>
    <t>https://www.index.hr/oglasi/bmw-serija-1-118d/oid/3843517</t>
  </si>
  <si>
    <t>David89</t>
  </si>
  <si>
    <t>https://www.index.hr/oglasi/citroen-ds3-1-6-e-hdi-sport-odlicno-stanje/oid/3843510</t>
  </si>
  <si>
    <t>1.6 e-HDI SPORT</t>
  </si>
  <si>
    <t>https://www.index.hr/oglasi/2016-golf-vii-sv-1-6-tdi-dsg-095-5993-706/oid/3843340</t>
  </si>
  <si>
    <t>1.6 TDI DSG Sportvan</t>
  </si>
  <si>
    <t>https://www.index.hr/oglasi/opel-mokka-1-7-cdti-cosmo-start-stop/oid/3843282</t>
  </si>
  <si>
    <t>Toby003</t>
  </si>
  <si>
    <t>1,7 CDTI COSMO START STOP</t>
  </si>
  <si>
    <t>https://www.index.hr/oglasi/bmw-serija-5-535xd/oid/3843241</t>
  </si>
  <si>
    <t>Ivan0409</t>
  </si>
  <si>
    <t>535xd</t>
  </si>
  <si>
    <t>https://www.index.hr/oglasi/bmw-serija-3-touring-320d-touring-efficientdynamics-m-volan/oid/3843306</t>
  </si>
  <si>
    <t>Josip Simonovic</t>
  </si>
  <si>
    <t>320d Touring EfficientDynamics</t>
  </si>
  <si>
    <t>https://www.index.hr/oglasi/opel-zafira-1-6-cdti/oid/3843213</t>
  </si>
  <si>
    <t>PETARFILIP</t>
  </si>
  <si>
    <t>https://www.index.hr/oglasi/nissan-juke-1-0-dig-t-114-dct-n-connecta/oid/3843150</t>
  </si>
  <si>
    <t>Stipe D.</t>
  </si>
  <si>
    <t>1.0 DIG-T 114 DCT</t>
  </si>
  <si>
    <t>https://www.index.hr/oglasi/peugeot-308-1-6hdi/oid/3843103</t>
  </si>
  <si>
    <t>https://www.index.hr/oglasi/vw-tiguan-2-0-tdi/oid/3843145</t>
  </si>
  <si>
    <t>Damir1986</t>
  </si>
  <si>
    <t>https://www.index.hr/oglasi/bmw-serija-2-gran-tourer-216d-komplet-za-dijelove-ili-popravak-ako-ima-tko-dijelove-za-popravak-kupujem/oid/3843167</t>
  </si>
  <si>
    <t>zrinkoo</t>
  </si>
  <si>
    <t>https://www.index.hr/oglasi/peugeot-2008-allure-1-6-bluehdi-100/oid/3843153</t>
  </si>
  <si>
    <t>DonataM</t>
  </si>
  <si>
    <t>Allure 1.6 BlueHDI 100</t>
  </si>
  <si>
    <t>https://www.index.hr/oglasi/ford-fiesta/oid/3843082</t>
  </si>
  <si>
    <t>Aaaa5</t>
  </si>
  <si>
    <t>https://www.index.hr/oglasi/ford-c-max-1-5-tdci/oid/3843116</t>
  </si>
  <si>
    <t>Autibrzi</t>
  </si>
  <si>
    <t>https://www.index.hr/oglasi/vw-golf-vii-1-6-tdi-dsg/oid/3843044</t>
  </si>
  <si>
    <t>silvana2307</t>
  </si>
  <si>
    <t>https://www.index.hr/oglasi/toyota-auris-1-4-d-4d-life-1-vlasnik/oid/3840073</t>
  </si>
  <si>
    <t>1.4 D-4D LIFE+ - 1.VLASNIK</t>
  </si>
  <si>
    <t>27.01.2023</t>
  </si>
  <si>
    <t>https://www.index.hr/oglasi/vw-golf-vii-1-6tdi-105ks-comfortline/oid/3840083</t>
  </si>
  <si>
    <t>1.6TDI 105KS COMFORTLINE</t>
  </si>
  <si>
    <t>https://www.index.hr/oglasi/hyundai-i30/oid/3840017</t>
  </si>
  <si>
    <t>Maja282828</t>
  </si>
  <si>
    <t>https://www.index.hr/oglasi/skoda-octavia-1-6-tdi-style/oid/3840543</t>
  </si>
  <si>
    <t>https://www.index.hr/oglasi/nissan-leaf-elektro-62-kwh-tekna/oid/3840545</t>
  </si>
  <si>
    <t>Zak d.o.o.</t>
  </si>
  <si>
    <t>https://www.index.hr/oglasi/audi-a6/oid/3840016</t>
  </si>
  <si>
    <t>zivkovu@gmail.com</t>
  </si>
  <si>
    <t>https://www.index.hr/oglasi/audi-a3-sb-2-0-tdi-sport/oid/3839988</t>
  </si>
  <si>
    <t>SB 2.0 TDI Sport</t>
  </si>
  <si>
    <t>https://www.index.hr/oglasi/nissan-qashqai-1-6dci-130ks-acenta-1-vlasnik/oid/3839968</t>
  </si>
  <si>
    <t>1.6DCI 130KS ACENTA - 1.VLASNIK</t>
  </si>
  <si>
    <t>https://www.index.hr/oglasi/renault-clio-1-2-tce-120-automatik/oid/3840006</t>
  </si>
  <si>
    <t>elena_manin</t>
  </si>
  <si>
    <t>1,2 TCe 120</t>
  </si>
  <si>
    <t>https://www.index.hr/oglasi/vw-passat-variant-1-6-tdi-88kw-120k/oid/3839846</t>
  </si>
  <si>
    <t>mihael.ces86@gmail.com</t>
  </si>
  <si>
    <t>1.6 Tdi 88kw 120k</t>
  </si>
  <si>
    <t>https://www.index.hr/oglasi/audi-a3-sb-1-0-tfsi-sport/oid/3839980</t>
  </si>
  <si>
    <t>SB 1.0 TFSI Sport</t>
  </si>
  <si>
    <t>https://www.index.hr/oglasi/audi-a4-avant-2-0-tdi-s-tronic/oid/3839998</t>
  </si>
  <si>
    <t>Avant 2.0 TDI S‑tronic</t>
  </si>
  <si>
    <t>https://www.index.hr/oglasi/kia-sportage-1-6-gdi/oid/3839889</t>
  </si>
  <si>
    <t>stead</t>
  </si>
  <si>
    <t>https://www.index.hr/oglasi/nissan-note-1-2-2016-g-72-kw/oid/3839868</t>
  </si>
  <si>
    <t>Kanaatic</t>
  </si>
  <si>
    <t>https://www.index.hr/oglasi/kia-rio-1-2-ex-vision-kamera-tempomat-bt/oid/3840789</t>
  </si>
  <si>
    <t>https://www.index.hr/oglasi/renault-captur-0-9-tce-navi-kamera-tempomat--do-2-godine-jamstva/oid/3840786</t>
  </si>
  <si>
    <t>https://www.index.hr/oglasi/audi-a4-avant-a-35-2-0tdi-s-tronic-2019/oid/3840001</t>
  </si>
  <si>
    <t>Avant A 35 2.0TDI S‑tronic</t>
  </si>
  <si>
    <t>https://www.index.hr/oglasi/vw-golf-vii-2-0-r-line/oid/3839959</t>
  </si>
  <si>
    <t>Golf7antonio</t>
  </si>
  <si>
    <t>2.0 r line</t>
  </si>
  <si>
    <t>https://www.index.hr/oglasi/vw-polo-1-0-benzin/oid/3839860</t>
  </si>
  <si>
    <t>Juki565</t>
  </si>
  <si>
    <t>https://www.index.hr/oglasi/audi-q5-quattro-40-tdi-sport-quattro-s-tronic/oid/3840782</t>
  </si>
  <si>
    <t>BežSrebrna</t>
  </si>
  <si>
    <t>https://www.index.hr/oglasi/bmw-x2-2-0d-xdrive-m-oprema-automatik/oid/3839764</t>
  </si>
  <si>
    <t>silverwave</t>
  </si>
  <si>
    <t>https://www.index.hr/oglasi/kia-sportage-1-6-crdi-dct-navi-kamera-tempomat--tvornicko-jamstvo/oid/3840787</t>
  </si>
  <si>
    <t>https://www.index.hr/oglasi/citroen-c3-c3-aircross-1-6-bluehdi-100ks/oid/3839720</t>
  </si>
  <si>
    <t>sabanakis</t>
  </si>
  <si>
    <t>c3 AIRCROSS 1.6 BLUEHDI 100KS</t>
  </si>
  <si>
    <t>https://www.index.hr/oglasi/renault-kadjar-1-6-dci-energy-xmod-1-vlasnik-servisna-panorama-leasing/oid/3839700</t>
  </si>
  <si>
    <t>1,6dCI</t>
  </si>
  <si>
    <t>https://www.index.hr/oglasi/jeep-compass-1-4-limited-edition-1-vlasnik/oid/3839662</t>
  </si>
  <si>
    <t>Mario Berlajoli</t>
  </si>
  <si>
    <t>1,4  Limited Edition</t>
  </si>
  <si>
    <t>https://www.index.hr/oglasi/bmw-320d-m-sport-140kw-hud-alcantara-f1-automatik/oid/3839539</t>
  </si>
  <si>
    <t>mstipi36</t>
  </si>
  <si>
    <t>320d M-SPORT</t>
  </si>
  <si>
    <t>https://www.index.hr/oglasi/vw-sharan-2-0-tdi-comfortline-7-sjedala/oid/3839629</t>
  </si>
  <si>
    <t>stipo1986</t>
  </si>
  <si>
    <t>https://www.index.hr/oglasi/land-rover-range-rover-evoque-2-2-d-4x4-automatik-nije-uvoz-navi-f1-koza-servisna/oid/3839378</t>
  </si>
  <si>
    <t>2.2 D  4X4 AUTOMATIK</t>
  </si>
  <si>
    <t>https://www.index.hr/oglasi/volvo-v40-d2-kinetic-130000-km-navi-garancija-reg-1-god/oid/3839538</t>
  </si>
  <si>
    <t>D2 KINETIC</t>
  </si>
  <si>
    <t>https://www.index.hr/oglasi/vw-passat-cc-2-0-tdi-gratis-prijenos-servisna-odlican/oid/3839368</t>
  </si>
  <si>
    <t>https://www.index.hr/oglasi/audi-q7-audi-q7-3-0-tdi-8-brzina-automatic/oid/3839292</t>
  </si>
  <si>
    <t>Zadar90</t>
  </si>
  <si>
    <t>Audi q7 3.0 tdi 8 brzina automatic</t>
  </si>
  <si>
    <t>https://www.index.hr/oglasi/mercedes-benz-b-180-d-7g-tronic-sportpaket-style-full-led-facelift/oid/3839365</t>
  </si>
  <si>
    <t>https://www.index.hr/oglasi/mercedes-benz-cla-klasa-200-cdi-povoljno/oid/3839366</t>
  </si>
  <si>
    <t>Josip119</t>
  </si>
  <si>
    <t>https://www.index.hr/oglasi/opel-astra-1-6/oid/3839159</t>
  </si>
  <si>
    <t>Dora2395</t>
  </si>
  <si>
    <t>https://www.index.hr/oglasi/mercedes-benz-c-klasa-220-cdi-automatik-navi-koza-alu-servisna-avantgarde/oid/3839273</t>
  </si>
  <si>
    <t>https://www.index.hr/oglasi/ford-s-max-2-0-tdci-aut--titan-180-ks--led-shz-tem-memo-dab/oid/3839029</t>
  </si>
  <si>
    <t>https://www.index.hr/oglasi/renault-kadjar-1-6-dci-130-4x4/oid/3839120</t>
  </si>
  <si>
    <t>z3lyko</t>
  </si>
  <si>
    <t>1.6 dci 130  4x4</t>
  </si>
  <si>
    <t>https://www.index.hr/oglasi/dacia-sandero-1-5dci/oid/3839350</t>
  </si>
  <si>
    <t>Antonio1410</t>
  </si>
  <si>
    <t>https://www.index.hr/oglasi/bmw-2-gran-tourer-218i-luxury-navi-kamera-novi-lanac-reg/oid/3839359</t>
  </si>
  <si>
    <t>218i Luxury</t>
  </si>
  <si>
    <t>https://www.index.hr/oglasi/bmw-serija-5-touring-520d/oid/3839456</t>
  </si>
  <si>
    <t>Gari047</t>
  </si>
  <si>
    <t>https://www.index.hr/oglasi/nissan-x-trail-1-6dci-tekna/oid/3839278</t>
  </si>
  <si>
    <t>pupi1812</t>
  </si>
  <si>
    <t>1.6dci Tekna</t>
  </si>
  <si>
    <t>https://www.index.hr/oglasi/audi-q8-55-tfsi-quattro-tiptronic-black-edition-s-line-virtual-matrix-led-340-ks/oid/3839199</t>
  </si>
  <si>
    <t>55 TFSI</t>
  </si>
  <si>
    <t>https://www.index.hr/oglasi/opel-crossland-x-1-2/oid/3839018</t>
  </si>
  <si>
    <t>https://www.index.hr/oglasi/volkswagen-passat/oid/3839020</t>
  </si>
  <si>
    <t>https://www.index.hr/oglasi/opel-crossland-x-inovation-1-2/oid/3839023</t>
  </si>
  <si>
    <t>https://www.index.hr/oglasi/bmw-540d-tou-xdrive-aut--320-ks--komfortsi--head-virt-stdhz-memo/oid/3839046</t>
  </si>
  <si>
    <t>https://www.index.hr/oglasi/opel-crossland-1-2/oid/3839022</t>
  </si>
  <si>
    <t>https://www.index.hr/oglasi/kia-stonic-1-2-ex-edition-eco/oid/3839007</t>
  </si>
  <si>
    <t>https://www.index.hr/oglasi/renault-clio-tce-100-navi-kamera-tempomat--do-2-godine-jamstva/oid/3839008</t>
  </si>
  <si>
    <t>https://www.index.hr/oglasi/kia-sportage-1-6-crdi-hp-ex-black-design/oid/3839005</t>
  </si>
  <si>
    <t>https://www.index.hr/oglasi/kia-ceed-1-6-crdi-isg-lx-champion/oid/3839006</t>
  </si>
  <si>
    <t>https://www.index.hr/oglasi/renault-captur-0-9-tce-navi-senzori-tempomat--do-2-godine-jamstva/oid/3839009</t>
  </si>
  <si>
    <t>https://www.index.hr/oglasi/renault-m-gane-berline-dci-110-energy-intens/oid/3839011</t>
  </si>
  <si>
    <t>https://www.index.hr/oglasi/mercedes-benz-a-klasa-a35-amg/oid/3838464</t>
  </si>
  <si>
    <t>Endi Terlevic</t>
  </si>
  <si>
    <t>A35 AMG</t>
  </si>
  <si>
    <t>26.01.2023</t>
  </si>
  <si>
    <t>https://www.index.hr/oglasi/kia-ceed-1-6-crdi-isg-lx-champion/oid/3838993</t>
  </si>
  <si>
    <t>https://www.index.hr/oglasi/opel-astra-1-6-cdti/oid/3838321</t>
  </si>
  <si>
    <t>anamaria2511</t>
  </si>
  <si>
    <t>https://www.index.hr/oglasi/ford-focus-st-line/oid/3838352</t>
  </si>
  <si>
    <t>turbodizel</t>
  </si>
  <si>
    <t>St line</t>
  </si>
  <si>
    <t>https://www.index.hr/oglasi/ford-galaxy-2-0-tdci-2018/oid/3838468</t>
  </si>
  <si>
    <t>MirelaZagreb</t>
  </si>
  <si>
    <t>https://www.index.hr/oglasi/ford-ranger-4x4-limited/oid/3838071</t>
  </si>
  <si>
    <t>Hacminator</t>
  </si>
  <si>
    <t>https://www.index.hr/oglasi/kia-stonic-1-2-ex-edition-eco/oid/3838994</t>
  </si>
  <si>
    <t>https://www.index.hr/oglasi/kia-sportage-1-6-crdi-hp-ex-black-design/oid/3838992</t>
  </si>
  <si>
    <t>https://www.index.hr/oglasi/audi-a5-40-tdi-advanced-2022-virtual-masaza-matrix-kamera/oid/3838113</t>
  </si>
  <si>
    <t>Prestige Concept</t>
  </si>
  <si>
    <t>https://www.index.hr/oglasi/renault-clio-tce-100-navi-kamera-tempomat--do-2-godine-jamstva/oid/3838995</t>
  </si>
  <si>
    <t>https://www.index.hr/oglasi/peugeot-508-508-sw-1-6-bluehdi/oid/3838234</t>
  </si>
  <si>
    <t>Vaderzg</t>
  </si>
  <si>
    <t>508 SW 1.6 BlueHDI</t>
  </si>
  <si>
    <t>https://www.index.hr/oglasi/vw-tiguan-2-0-tdi--hr-auto--garancija/oid/3838990</t>
  </si>
  <si>
    <t>https://www.index.hr/oglasi/audi-a5-sportback-2-0-tdi/oid/3838095</t>
  </si>
  <si>
    <t>krunosaric28</t>
  </si>
  <si>
    <t>https://www.index.hr/oglasi/vw-passat-variant-2-0-tdi-scr-business-kamera-dsg-stiglo-odmah-dostu/oid/3838123</t>
  </si>
  <si>
    <t>https://www.index.hr/oglasi/toyota-yaris-1-5-hibrid-automatik/oid/3838028</t>
  </si>
  <si>
    <t>NeMar40</t>
  </si>
  <si>
    <t>1.5 Hibrid</t>
  </si>
  <si>
    <t>https://www.index.hr/oglasi/renault-captur-0-9-tce-navi-senzori-tempomat--do-2-godine-jamstva/oid/3838996</t>
  </si>
  <si>
    <t>https://www.index.hr/oglasi/hyundai-i30-1-6-crdi-85kw-115ks-reg-godinu-dana-top-stanje/oid/3838069</t>
  </si>
  <si>
    <t>tomofilli986</t>
  </si>
  <si>
    <t>https://www.index.hr/oglasi/smart-forfour-prime-brabus-style/oid/3838061</t>
  </si>
  <si>
    <t>AVG1</t>
  </si>
  <si>
    <t>Prime, Brabus style</t>
  </si>
  <si>
    <t>https://www.index.hr/oglasi/peugeot-308-1-6-hdi/oid/3838032</t>
  </si>
  <si>
    <t>Vuksic</t>
  </si>
  <si>
    <t>https://www.index.hr/oglasi/audi-q5-s-line/oid/3837917</t>
  </si>
  <si>
    <t>Tonci1705</t>
  </si>
  <si>
    <t>S-Line</t>
  </si>
  <si>
    <t>https://www.index.hr/oglasi/vw-golf-vii-1-6-tdi/oid/3837905</t>
  </si>
  <si>
    <t>Branko999</t>
  </si>
  <si>
    <t>https://www.index.hr/oglasi/chevrolet-cruze-1-7-vcdi-ltz-kamera-koza-park-senzori-itd/oid/3838027</t>
  </si>
  <si>
    <t>alen.sabolic12@gmail.com</t>
  </si>
  <si>
    <t>1.7 VCDI LTZ,KAMERA,KOŽA,PARK-SENZORI ITD</t>
  </si>
  <si>
    <t>https://www.index.hr/oglasi/kia-ceed-1-6-crdi/oid/3837830</t>
  </si>
  <si>
    <t>Dani5566</t>
  </si>
  <si>
    <t>https://www.index.hr/oglasi/fiat-500-0-9-twinair-novo-kvacilo-i-zamasnjak-reg-do-10-mj/oid/3837957</t>
  </si>
  <si>
    <t>helenahadija@gmail.com</t>
  </si>
  <si>
    <t>0,9 TWINAIR</t>
  </si>
  <si>
    <t>https://www.index.hr/oglasi/ford-fiesta-1-0-ecoboost-titanium-navi-full-reg-1-god/oid/3837771</t>
  </si>
  <si>
    <t>1.0 EcoBoost Titanium</t>
  </si>
  <si>
    <t>https://www.index.hr/oglasi/opel-insignia-sports-tourer-1-4-t-eco-navi-kamera/oid/3837753</t>
  </si>
  <si>
    <t>OliveraR</t>
  </si>
  <si>
    <t>Sports Tourer 1.4 T eco NAVI KAMERA</t>
  </si>
  <si>
    <t>https://www.index.hr/oglasi/audi-a6-audi-a6-3-0-tdi-quattro-272ks-s-line-webasto-mmi-plus/oid/3837781</t>
  </si>
  <si>
    <t>AUTO PALAST doo</t>
  </si>
  <si>
    <t>Audi A6 3,0 TDI quattro, 272ks, S-line, Webasto, MMI plus…</t>
  </si>
  <si>
    <t>https://www.index.hr/oglasi/opel-astra-karavan-1600-cdti-enjoy/oid/3837639</t>
  </si>
  <si>
    <t>helenapeloza@gmail.com</t>
  </si>
  <si>
    <t>1600 CDTI, Enjoy</t>
  </si>
  <si>
    <t>https://www.index.hr/oglasi/hyundai-accent-1-0-t-gdi/oid/3837627</t>
  </si>
  <si>
    <t>mtrakostanec@gmail.com</t>
  </si>
  <si>
    <t>Accent</t>
  </si>
  <si>
    <t>1.0 T-GDI</t>
  </si>
  <si>
    <t>https://www.index.hr/oglasi/bmw-420d-cabrio-automatic-1-vlasnik-navi-alu-19-mem-sjedala/oid/3837717</t>
  </si>
  <si>
    <t>BMW 420d Cabrio Sportline Automatic</t>
  </si>
  <si>
    <t>https://www.index.hr/oglasi/skoda-rapid-16-tdi/oid/3837574</t>
  </si>
  <si>
    <t>zzaher</t>
  </si>
  <si>
    <t>https://www.index.hr/oglasi/mercedes-benz-c-klasa-c180d/oid/3837540</t>
  </si>
  <si>
    <t>Gokos2308</t>
  </si>
  <si>
    <t>C180D</t>
  </si>
  <si>
    <t>https://www.index.hr/oglasi/peugeot-508-1-6-hdi/oid/3837572</t>
  </si>
  <si>
    <t>iavn123456</t>
  </si>
  <si>
    <t>https://www.index.hr/oglasi/renault-scenic-1-5-dci-2018/oid/3723295</t>
  </si>
  <si>
    <t>mate1985</t>
  </si>
  <si>
    <t>05.11.2022</t>
  </si>
  <si>
    <t>https://www.index.hr/oglasi/hyundai-i40-1-7-crdi-85kw/oid/3824615</t>
  </si>
  <si>
    <t>Srecko13</t>
  </si>
  <si>
    <t>1.7 crdi 85kw</t>
  </si>
  <si>
    <t>18.01.2023</t>
  </si>
  <si>
    <t>https://www.index.hr/oglasi/audi-a3-35-tdi-2019-navi-led-140-000km-top-reg-1-god/oid/3824621</t>
  </si>
  <si>
    <t>https://www.index.hr/oglasi/land-rover-range-rover-evoque-2-2-ds4-aut-/oid/3824219</t>
  </si>
  <si>
    <t>https://www.index.hr/oglasi/porsche-macan-3-0-diesel-techart/oid/3823556</t>
  </si>
  <si>
    <t>concepting</t>
  </si>
  <si>
    <t>3.0 diesel TECHART</t>
  </si>
  <si>
    <t>17.01.2023</t>
  </si>
  <si>
    <t>https://www.index.hr/oglasi/bmw-serija-3-320d-navi-ambi-light-el-gepek-bt-led-park-senzori-top/oid/3823531</t>
  </si>
  <si>
    <t>petar112</t>
  </si>
  <si>
    <t>320d touring</t>
  </si>
  <si>
    <t>https://www.index.hr/oglasi/audi-a3-sedan-2-0tdi-110kw/oid/3824613</t>
  </si>
  <si>
    <t>fb_2615379038521051</t>
  </si>
  <si>
    <t>2.0tdi 110kw</t>
  </si>
  <si>
    <t>https://www.index.hr/oglasi/peugeot-308-1-5-bluehdi--navigacija-/oid/3824200</t>
  </si>
  <si>
    <t>https://www.index.hr/oglasi/renault-talisman-dci-edc-2017-140-000km-navi-reg-1-god/oid/3824605</t>
  </si>
  <si>
    <t>DCI EDC</t>
  </si>
  <si>
    <t>https://www.index.hr/oglasi/volkswagen-polo-1-4-tdi-comfort--do-2-godine-jamstva/oid/3824191</t>
  </si>
  <si>
    <t>https://www.index.hr/oglasi/vw-golf-vii-1-6-tdi/oid/3823468</t>
  </si>
  <si>
    <t>Sanja1982</t>
  </si>
  <si>
    <t>https://www.index.hr/oglasi/opel-insignia-karavan-1-6-cdti-100kw/oid/3824538</t>
  </si>
  <si>
    <t>romysb93</t>
  </si>
  <si>
    <t>1.6 CDTI 100kw</t>
  </si>
  <si>
    <t>https://www.index.hr/oglasi/volkswagen-polo-1-4-tdi-comfort--do-2-godine-jamstva/oid/3824195</t>
  </si>
  <si>
    <t>https://www.index.hr/oglasi/vw-passat-2-0-tdi/oid/3823153</t>
  </si>
  <si>
    <t>NEĐAT</t>
  </si>
  <si>
    <t>https://www.index.hr/oglasi/mercedes-benz-glb-200d-automatik-7-sjedala--navi-led-kamera-/oid/3824198</t>
  </si>
  <si>
    <t>https://www.index.hr/oglasi/bmw-serija-3-320d-navi-ambi-light-el-gepek-bt-led-park-senzori-top/oid/3823356</t>
  </si>
  <si>
    <t>https://www.index.hr/oglasi/renault-twingo-sce-70-authentique/oid/3824174</t>
  </si>
  <si>
    <t>https://www.index.hr/oglasi/peugeot-508-1-5-bluehdi/oid/3824202</t>
  </si>
  <si>
    <t>https://www.index.hr/oglasi/citroen-c3-1-4-hdi/oid/3823451</t>
  </si>
  <si>
    <t>Pauk1303</t>
  </si>
  <si>
    <t>https://www.index.hr/oglasi/fiat-doblo-1-3-jtd/oid/3823339</t>
  </si>
  <si>
    <t>Lom51</t>
  </si>
  <si>
    <t>1.3 jtd</t>
  </si>
  <si>
    <t>https://www.index.hr/oglasi/peugeot-508-hybrid-4-2-0-hdi/oid/3823539</t>
  </si>
  <si>
    <t>rascho</t>
  </si>
  <si>
    <t>Hybrid 4 2.0 HDI</t>
  </si>
  <si>
    <t>https://www.index.hr/oglasi/kia-rio-1-2-odlicna-ponuda/oid/3823321</t>
  </si>
  <si>
    <t>bogdanines94@gmail.com</t>
  </si>
  <si>
    <t>https://www.index.hr/oglasi/vw-passat-cc-2-0-tdi/oid/3823231</t>
  </si>
  <si>
    <t>marko.brodaric@gmail.com</t>
  </si>
  <si>
    <t>https://www.index.hr/oglasi/audi-a4-avant-sport-chrome/oid/3823422</t>
  </si>
  <si>
    <t>petar1908</t>
  </si>
  <si>
    <t>Sport + Chrome</t>
  </si>
  <si>
    <t>https://www.index.hr/oglasi/bmw-330e-xdrive-sport-line-aut--292-ks--pano-head-kam-virt-4xshz/oid/3837457</t>
  </si>
  <si>
    <t>https://www.index.hr/oglasi/vw-golf-vi-variant-1-6-tdi-2013-godina-160-000-km/oid/3823132</t>
  </si>
  <si>
    <t>zari</t>
  </si>
  <si>
    <t>https://www.index.hr/oglasi/bmw-serija-5-touring-530d-touring-modern-line-258ks/oid/3823249</t>
  </si>
  <si>
    <t>Nenek68</t>
  </si>
  <si>
    <t>530d touring, modern line, 258ks</t>
  </si>
  <si>
    <t>https://www.index.hr/oglasi/renault-grand-scenic-1-5-dci-2013-navi-perfektan-reg-1-god/oid/3823064</t>
  </si>
  <si>
    <t>https://www.index.hr/oglasi/mazda-3-cd150-2-2d-skyactiv/oid/3823120</t>
  </si>
  <si>
    <t>goran_mrda@hotmail.com</t>
  </si>
  <si>
    <t>CD150 2.2d</t>
  </si>
  <si>
    <t>https://www.index.hr/oglasi/audi-q5-40-tdi-quattro-2019-130-000km-navi-top-reg-1-god/oid/3823050</t>
  </si>
  <si>
    <t>40 TDI QUATTRO</t>
  </si>
  <si>
    <t>https://www.index.hr/oglasi/skoda-octavia-1-6-tdi/oid/3822980</t>
  </si>
  <si>
    <t>stele213@gmail.com</t>
  </si>
  <si>
    <t>https://www.index.hr/oglasi/bmw-serija-5-520d-m-u-top-satnju/oid/3823116</t>
  </si>
  <si>
    <t>pero1401</t>
  </si>
  <si>
    <t>520D M</t>
  </si>
  <si>
    <t>https://www.index.hr/oglasi/bmw-serija-3-320-d-x-drive-m/oid/3822837</t>
  </si>
  <si>
    <t>bumbar</t>
  </si>
  <si>
    <t>320 d x drive,M</t>
  </si>
  <si>
    <t>https://www.index.hr/oglasi/vw-tiguan-2-0-tdi-120-000km-navi-kamera-servisna-reg-1-god/oid/3823032</t>
  </si>
  <si>
    <t>https://www.index.hr/oglasi/opel-astra-karavan-1-6-cdti/oid/3823026</t>
  </si>
  <si>
    <t>Apolon55</t>
  </si>
  <si>
    <t>https://www.index.hr/oglasi/vw-polo-1-6-tdi-2018-servis-garancija-odlican-reg-1-god/oid/3822844</t>
  </si>
  <si>
    <t>https://www.index.hr/oglasi/peugeot-2008-1-4-hdi-2013-g-135tkm-reg-do-8-mj-2023/oid/3822710</t>
  </si>
  <si>
    <t>snajderman@gmail.com</t>
  </si>
  <si>
    <t>https://www.index.hr/oglasi/audi-a4-a4-35tfsi-s-tr-s-line/oid/3822887</t>
  </si>
  <si>
    <t>Gogo</t>
  </si>
  <si>
    <t>A4 35TFSI S tr S line+</t>
  </si>
  <si>
    <t>https://www.index.hr/oglasi/vw-passat-1-6-tdi-bmt-dsg-2015-16/oid/3822921</t>
  </si>
  <si>
    <t>inicki1306</t>
  </si>
  <si>
    <t>1.6 TDI BMT DSG</t>
  </si>
  <si>
    <t>https://www.index.hr/oglasi/vw-tiguan-2-0-tdi/oid/3822720</t>
  </si>
  <si>
    <t>matej.logarusic@gmail.com</t>
  </si>
  <si>
    <t>2.0 TDI BMT Trendline Plus</t>
  </si>
  <si>
    <t>https://www.index.hr/oglasi/kia-ceed-1-0-t-gdi-120-ks-lx-champion/oid/3822765</t>
  </si>
  <si>
    <t>sanjinpetrovic5@gmail.com</t>
  </si>
  <si>
    <t>1.0 T-GDI 120 KS LX- Champion</t>
  </si>
  <si>
    <t>https://www.index.hr/oglasi/audi-a4-2-0-tdi-s-tronic-130-000km-navi-led-top-reg-1-god/oid/3822749</t>
  </si>
  <si>
    <t>2.0 TDI S TRONIC</t>
  </si>
  <si>
    <t>https://www.index.hr/oglasi/suzuki-sx4-s-cross-1-6-did-120-000km-bixenon-navi-reg-1-god/oid/3822807</t>
  </si>
  <si>
    <t>1.6 DID</t>
  </si>
  <si>
    <t>https://www.index.hr/oglasi/nissan-qashqai-1-2-dig-t-x-tronic-novo-full-reg-1-god/oid/3822794</t>
  </si>
  <si>
    <t>1,2  DIG - T X-TRONIC</t>
  </si>
  <si>
    <t>https://www.index.hr/oglasi/toyota-yaris-1-3-vvti-130-000km-navi-kamera-servisna-reg-1-god/oid/3822762</t>
  </si>
  <si>
    <t>1,3 VVTi</t>
  </si>
  <si>
    <t>https://www.index.hr/oglasi/vw-passat-variant-4-motion-alltrack/oid/3822486</t>
  </si>
  <si>
    <t>mrki 123</t>
  </si>
  <si>
    <t>4 motion alltrack</t>
  </si>
  <si>
    <t>https://www.index.hr/oglasi/vw-polo-1-6-tdi-r-line-100-000-km-garancija-servis-reg-1-god/oid/3822707</t>
  </si>
  <si>
    <t>https://www.index.hr/oglasi/mercedes-benz-a-klasa-180-d-urban/oid/3822584</t>
  </si>
  <si>
    <t>k-kubica</t>
  </si>
  <si>
    <t>180 d Urban</t>
  </si>
  <si>
    <t>https://www.index.hr/oglasi/audi-a5-sportback-2-0-tdi-sport-led-svjetla-navi-alu-19-u-pdv-u/oid/3822663</t>
  </si>
  <si>
    <t>https://www.index.hr/oglasi/bmw-serija-1-114i/oid/3822522</t>
  </si>
  <si>
    <t>miljenko1206@gmail.com</t>
  </si>
  <si>
    <t>https://www.index.hr/oglasi/vw-polo-1-6-tdi-kamera-navi-acc-pdc-reg-09-23-nove-zimske-gume/oid/3822664</t>
  </si>
  <si>
    <t>https://www.index.hr/oglasi/renault-clio-zen-1-5-dci/oid/3822392</t>
  </si>
  <si>
    <t>https://www.index.hr/oglasi/renault-clio-limited-energy-dci-75/oid/3822401</t>
  </si>
  <si>
    <t>https://www.index.hr/oglasi/renault-clio-1-5-dci-limited/oid/3822385</t>
  </si>
  <si>
    <t>https://www.index.hr/oglasi/renault-clio-limited-energy-dci-75/oid/3822402</t>
  </si>
  <si>
    <t>https://www.index.hr/oglasi/renault-clio-zen-1-5-dci/oid/3822393</t>
  </si>
  <si>
    <t>https://www.index.hr/oglasi/renault-clio-1-5-dci-expression/oid/3822386</t>
  </si>
  <si>
    <t>https://www.index.hr/oglasi/renault-clio-zen-1-5-dci/oid/3822387</t>
  </si>
  <si>
    <t>https://www.index.hr/oglasi/opel-mokka-1-7-cdti-a-t-innovation/oid/3822571</t>
  </si>
  <si>
    <t>1.7 CDTI A/T Innovation</t>
  </si>
  <si>
    <t>https://www.index.hr/oglasi/renault-clio-limited-energy-dci-75/oid/3822397</t>
  </si>
  <si>
    <t>https://www.index.hr/oglasi/renault-clio-1-5-dci-limited/oid/3822384</t>
  </si>
  <si>
    <t>https://www.index.hr/oglasi/renault-clio-dci-75-limited/oid/3822409</t>
  </si>
  <si>
    <t>https://www.index.hr/oglasi/renault-clio-limited-energy-dci-75/oid/3822407</t>
  </si>
  <si>
    <t>https://www.index.hr/oglasi/renault-clio-zen-1-5-dci/oid/3822389</t>
  </si>
  <si>
    <t>https://www.index.hr/oglasi/renault-clio-limited-energy-dci-75/oid/3822403</t>
  </si>
  <si>
    <t>https://www.index.hr/oglasi/opel-astra-1-6-cdti-s-s-enjoy/oid/3822419</t>
  </si>
  <si>
    <t>https://www.index.hr/oglasi/opel-astra-karavan-1-4-16v-turbo-mt6-enjoy/oid/3822416</t>
  </si>
  <si>
    <t>https://www.index.hr/oglasi/renault-clio-limited-energy-dci-75/oid/3822405</t>
  </si>
  <si>
    <t>https://www.index.hr/oglasi/opel-astra-karavan-1-6-cdti--enjoy/oid/3822417</t>
  </si>
  <si>
    <t>https://www.index.hr/oglasi/opel-astra-1-6-cdti-s-s-enjoy/oid/3822418</t>
  </si>
  <si>
    <t>https://www.index.hr/oglasi/opel-astra-at-hb-enjoy-1-6-cdti/oid/3822423</t>
  </si>
  <si>
    <t>https://www.index.hr/oglasi/opel-astra-hb-enjoy-1-6-cdti/oid/3822422</t>
  </si>
  <si>
    <t>https://www.index.hr/oglasi/renault-clio-dci-75-limited/oid/3822410</t>
  </si>
  <si>
    <t>https://www.index.hr/oglasi/renault-scenic-limited-energy-dci/oid/3822426</t>
  </si>
  <si>
    <t>https://www.index.hr/oglasi/renault-clio-zen-1-5-dci/oid/3822391</t>
  </si>
  <si>
    <t>https://www.index.hr/oglasi/duster-1-0-tce-eco-g/oid/3822431</t>
  </si>
  <si>
    <t>https://www.index.hr/oglasi/volvo-xc40-t4-fwd-aut-/oid/3822381</t>
  </si>
  <si>
    <t>https://www.index.hr/oglasi/renault-clio-zen-1-5-dci/oid/3822388</t>
  </si>
  <si>
    <t>https://www.index.hr/oglasi/renault-clio-limited-energy-dci-75/oid/3822395</t>
  </si>
  <si>
    <t>https://www.index.hr/oglasi/nissan-qashqai-1-6-dci/oid/3822427</t>
  </si>
  <si>
    <t>https://www.index.hr/oglasi/vw-golf-vii-1-6-tdi-bluemotion-oprema/oid/3821980</t>
  </si>
  <si>
    <t>Kristina0076</t>
  </si>
  <si>
    <t>16.01.2023</t>
  </si>
  <si>
    <t>https://www.index.hr/oglasi/renault-clio-zen-1-5-dci/oid/3822390</t>
  </si>
  <si>
    <t>https://www.index.hr/oglasi/volvo-xc60-b5-d-awd-r-design-aut-/oid/3822375</t>
  </si>
  <si>
    <t>https://www.index.hr/oglasi/volvo-xc60-b5-d-awd-r-design-aut-/oid/3822380</t>
  </si>
  <si>
    <t>https://www.index.hr/oglasi/opel-astra-1-6-cdti-enjoy/oid/3822420</t>
  </si>
  <si>
    <t>https://www.index.hr/oglasi/renault-clio-limited-energy-dci-75/oid/3822408</t>
  </si>
  <si>
    <t>https://www.index.hr/oglasi/audi-a4-2-0-tdi/oid/3822425</t>
  </si>
  <si>
    <t>https://www.index.hr/oglasi/vw-tiguan-2-0-tdi/oid/3821935</t>
  </si>
  <si>
    <t>Mendes Josip</t>
  </si>
  <si>
    <t>https://www.index.hr/oglasi/volvo-s90-d5-awd-inscription-h-k-aut/oid/3822372</t>
  </si>
  <si>
    <t>https://www.index.hr/oglasi/kia-ceed-1-4-lx-fun-ekodynamic-compact/oid/3821897</t>
  </si>
  <si>
    <t>Predrag111</t>
  </si>
  <si>
    <t>1,4 LX Fun, EkoDynamic (compact)</t>
  </si>
  <si>
    <t>https://www.index.hr/oglasi/opel-astra-karavan-1-6-cdti-enjoy/oid/3822414</t>
  </si>
  <si>
    <t>https://www.index.hr/oglasi/opel-astra-karavan-1-4-16v-turbo/oid/3822415</t>
  </si>
  <si>
    <t>https://www.index.hr/oglasi/mercedes-benz-c-klasa-t-model-c220d-bluetec/oid/3821960</t>
  </si>
  <si>
    <t>mldbbo6</t>
  </si>
  <si>
    <t>C220d BlueTEC</t>
  </si>
  <si>
    <t>https://www.index.hr/oglasi/bmw-z4/oid/3822032</t>
  </si>
  <si>
    <t>damir07</t>
  </si>
  <si>
    <t>Z4</t>
  </si>
  <si>
    <t>https://www.index.hr/oglasi/mercedes-b-klasa-200d-at/oid/3822424</t>
  </si>
  <si>
    <t>https://www.index.hr/oglasi/volvo-s90-d5-awd-inscription-h-k-aut/oid/3822377</t>
  </si>
  <si>
    <t>https://www.index.hr/oglasi/subaru-impreza-wrx-sti-2015-god/oid/3827410</t>
  </si>
  <si>
    <t>338 nh</t>
  </si>
  <si>
    <t>wrx sti</t>
  </si>
  <si>
    <t>https://www.index.hr/oglasi/opel-corsa-1-4-benzin-eco-flex-euro6-reg-1-2024g/oid/3827411</t>
  </si>
  <si>
    <t>Djuretina</t>
  </si>
  <si>
    <t>1.4 benzin ,eco Flex ,Euro6, reg:1/2024g.</t>
  </si>
  <si>
    <t>https://www.index.hr/oglasi/volvo-xc40-t4-fwd-aut-/oid/3822376</t>
  </si>
  <si>
    <t>https://www.index.hr/oglasi/bmw-serija-3-320d/oid/3821881</t>
  </si>
  <si>
    <t>svenn133</t>
  </si>
  <si>
    <t>https://www.index.hr/oglasi/renault-megane-1-6-dci-bose-servisna-reg-11-23-navi-alu-felge/oid/3821856</t>
  </si>
  <si>
    <t>Paul Breitner</t>
  </si>
  <si>
    <t>1.6 dCI *BOSE*EDITION*</t>
  </si>
  <si>
    <t>https://www.index.hr/oglasi/vw-passat-variant-2-0-tdi-110kw-2016-god-highline/oid/3827336</t>
  </si>
  <si>
    <t>ml7777</t>
  </si>
  <si>
    <t>2.0 TDI 110kW 2016 god. HIGHLINE</t>
  </si>
  <si>
    <t>https://www.index.hr/oglasi/mercedes-benz-e-klasa-kao-nov/oid/3827068</t>
  </si>
  <si>
    <t>totzeljko</t>
  </si>
  <si>
    <t>https://www.index.hr/oglasi/skoda-octavia-1-6-tdi-dsg/oid/3827124</t>
  </si>
  <si>
    <t>xoglas</t>
  </si>
  <si>
    <t>https://www.index.hr/oglasi/renault-clio-1-2-dynamique-energy-edition-facelift/oid/3827048</t>
  </si>
  <si>
    <t>https://www.index.hr/oglasi/vw-t-roc-1-0/oid/3827179</t>
  </si>
  <si>
    <t>ibiljan@gmail.com</t>
  </si>
  <si>
    <t>https://www.index.hr/oglasi/audi-a3-2-0-tdi-s-line-150-ks/oid/3826990</t>
  </si>
  <si>
    <t>vejtcars</t>
  </si>
  <si>
    <t>https://www.index.hr/oglasi/citroen-c-elysee-1-5hdi/oid/3826954</t>
  </si>
  <si>
    <t>stefanprikratki</t>
  </si>
  <si>
    <t>1.5hdi</t>
  </si>
  <si>
    <t>https://www.index.hr/oglasi/nissan-x-trail-2-0-dci-tekna-4wd-akcija/oid/3826986</t>
  </si>
  <si>
    <t>2,0 dci</t>
  </si>
  <si>
    <t>https://www.index.hr/oglasi/audi-a6-avant-c7/oid/3826993</t>
  </si>
  <si>
    <t>Bijelicstil</t>
  </si>
  <si>
    <t>C7</t>
  </si>
  <si>
    <t>https://www.index.hr/oglasi/vw-golf-vii-2-0-tdi-high-line/oid/3826975</t>
  </si>
  <si>
    <t>ante66</t>
  </si>
  <si>
    <t>2.0 tdi high line</t>
  </si>
  <si>
    <t>https://www.index.hr/oglasi/vw-golf-vii-1-6tdi/oid/3826977</t>
  </si>
  <si>
    <t>mgordana44@gmail.com</t>
  </si>
  <si>
    <t>https://www.index.hr/oglasi/mercedes-benz-glc-220-d-bluetec-4matic-9g-tronic-night-paket-amg-line-virtual-cockpit-facelift/oid/3826936</t>
  </si>
  <si>
    <t>https://www.index.hr/oglasi/mercedes-benz-c-klasa-avantgarde/oid/3826894</t>
  </si>
  <si>
    <t>Mikzor</t>
  </si>
  <si>
    <t>Avantgarde</t>
  </si>
  <si>
    <t>https://www.index.hr/oglasi/audi-q2-30-tdi-s-tronic-sport/oid/3826934</t>
  </si>
  <si>
    <t>Bjelav</t>
  </si>
  <si>
    <t>30 TDI S tronic Sport+</t>
  </si>
  <si>
    <t>https://www.index.hr/oglasi/mercedes-benz-glc-250-d-coupe-4matic-9g-tronic-sportpaket-amg-line/oid/3826968</t>
  </si>
  <si>
    <t>250 D Coupe</t>
  </si>
  <si>
    <t>https://www.index.hr/oglasi/mercedes-benz-cla-200-2-2-d-7g-tronic-sportpaket-amg-line-full-led-facelift/oid/3826917</t>
  </si>
  <si>
    <t>https://www.index.hr/oglasi/vw-passat-1-5-tsi-elegance-navigacija/oid/3826881</t>
  </si>
  <si>
    <t>matesantini</t>
  </si>
  <si>
    <t>1.5 TSI Elegance</t>
  </si>
  <si>
    <t>https://www.index.hr/oglasi/mercedes-benz-b-180-d-7g-tronic-sportpaket-style-full-led-novi-model/oid/3826784</t>
  </si>
  <si>
    <t>https://www.index.hr/oglasi/peugeot-508-sw-hdi-navi-kamera-virtual-garancija-reg-1-god/oid/3826709</t>
  </si>
  <si>
    <t>1.5 HDI SW</t>
  </si>
  <si>
    <t>https://www.index.hr/oglasi/fiat-panda-1-3-multijet-easy/oid/3826744</t>
  </si>
  <si>
    <t>1.3 MultiJet</t>
  </si>
  <si>
    <t>https://www.index.hr/oglasi/bmw-520d-m-sport-2020-79-000km-tvornicka-garancija-reg-1-god/oid/3826696</t>
  </si>
  <si>
    <t>520 M SPORT</t>
  </si>
  <si>
    <t>https://www.index.hr/oglasi/bmw-x1-18d-sdrive-xline-78-500-km-izvrsno-stanje-jamstvo/oid/3826950</t>
  </si>
  <si>
    <t>https://www.index.hr/oglasi/citroen-c3-1-6-hdi-2018-135-000km-servisna-navi-reg-1-god/oid/3826591</t>
  </si>
  <si>
    <t>https://www.index.hr/oglasi/skoda-superb-2-0-tdi-dsg-90000-km-garancija-reg-1-god-top/oid/3826599</t>
  </si>
  <si>
    <t>https://www.index.hr/oglasi/citroen-c3-aircross-1-5-bluehdi-shine-exclusive-102-ks/oid/3826568</t>
  </si>
  <si>
    <t>Aircross 1.5 BlueHDI</t>
  </si>
  <si>
    <t>https://www.index.hr/oglasi/fiat-panda-1-2-gpl-easy/oid/3826738</t>
  </si>
  <si>
    <t>1.2 GPL</t>
  </si>
  <si>
    <t>https://www.index.hr/oglasi/mercedes-benz-glc-220-d-bluetec-4matic-9g-tronic-night-paket-amg-line-virtual-cockpit-facelift/oid/3826932</t>
  </si>
  <si>
    <t>https://www.index.hr/oglasi/citroen-c3-aircross-1-5-bluehdi-automatik-shine-exclusive-120-ks/oid/3826555</t>
  </si>
  <si>
    <t>https://www.index.hr/oglasi/bmw-x2-2-0-d-sdrive-18d-automatik-shadow-line-m-sportpaket-led/oid/3826534</t>
  </si>
  <si>
    <t>https://www.index.hr/oglasi/seat-leon-1-6-tdi-model-2019-servis-garancija-reg-1-god/oid/3826566</t>
  </si>
  <si>
    <t>https://www.index.hr/oglasi/mercedes-benz-cla-180-d-7g-tronic-progressive-sport-full-led-novi-model/oid/3826798</t>
  </si>
  <si>
    <t>https://www.index.hr/oglasi/citroen-c4-picasso-1-6-hdi-130-000km-perfektan-novo-reg-1-god/oid/3826519</t>
  </si>
  <si>
    <t>https://www.index.hr/oglasi/vw-passat-variant-1-6-tdi/oid/3826459</t>
  </si>
  <si>
    <t>mariopocrnja@hotmail.com</t>
  </si>
  <si>
    <t>https://www.index.hr/oglasi/bmw-serija-1-116d-novi-lanac-diskovi-servisi/oid/3826527</t>
  </si>
  <si>
    <t>shleper_17@net.hr</t>
  </si>
  <si>
    <t>116D</t>
  </si>
  <si>
    <t>https://www.index.hr/oglasi/hyundai-i30-1-4-cdri-dizel/oid/3826877</t>
  </si>
  <si>
    <t>Idacurepic</t>
  </si>
  <si>
    <t>1,4 CDRi</t>
  </si>
  <si>
    <t>https://www.index.hr/oglasi/mercedes-benz-a-180-d-limuzina-7g-tronic-sportpaket-amg-line-full-led-novi-model/oid/3826767</t>
  </si>
  <si>
    <t>https://www.index.hr/oglasi/vw-caddy-1-6-tdi/oid/3826704</t>
  </si>
  <si>
    <t>ivan.strmecki</t>
  </si>
  <si>
    <t>https://www.index.hr/oglasi/mercedes-benz-a-180-d-7g-tronic-sportpaket-amg-line-full-led-novi-model/oid/3826763</t>
  </si>
  <si>
    <t>https://www.index.hr/oglasi/renault-talisman-business-energy-dci-130-1-vlasnik-50-700-km-kupljen-u-rh-odlicno-stanje/oid/3826601</t>
  </si>
  <si>
    <t>lunaluna</t>
  </si>
  <si>
    <t>BUSINESS Energy dCi 130</t>
  </si>
  <si>
    <t>https://www.index.hr/oglasi/audi-q7-55-tfsi-e/oid/3826392</t>
  </si>
  <si>
    <t>https://www.index.hr/oglasi/bmw-1-f20-118d/oid/3825689</t>
  </si>
  <si>
    <t>fb_10219721010601206</t>
  </si>
  <si>
    <t>https://www.index.hr/oglasi/hyundai-tucson-n-line-1-6-crdi-automatik--navigacija-kamera-/oid/3826411</t>
  </si>
  <si>
    <t>https://www.index.hr/oglasi/citroen-c4-cactus-1-5-hdi--navigacija-/oid/3826415</t>
  </si>
  <si>
    <t>https://www.index.hr/oglasi/skoda-octavia-2-0-tdi-dsg-f1-29-12-2015-bogata-oprema-reg-1-24-vlasnik/oid/3825565</t>
  </si>
  <si>
    <t>Padio</t>
  </si>
  <si>
    <t>https://www.index.hr/oglasi/mercedes-benz-a-180-d-7g-tronic-sportpaket-amg-line-full-led-novi-model/oid/3826755</t>
  </si>
  <si>
    <t>https://www.index.hr/oglasi/bmw-serija-3-318d/oid/3825633</t>
  </si>
  <si>
    <t>https://www.index.hr/oglasi/kia-stonic-1-2-dpi-lx-fun-isg/oid/3826381</t>
  </si>
  <si>
    <t>https://www.index.hr/oglasi/mazda-cx-3-1-8-cd-115-diesel-revolution-elegance-redesign-2019/oid/3826580</t>
  </si>
  <si>
    <t>misco008</t>
  </si>
  <si>
    <t>Mazda CX-3 1.8 CD 115 Revolution Elegance Redesign 2019.</t>
  </si>
  <si>
    <t>https://www.index.hr/oglasi/bmw-x1-18-d/oid/3825683</t>
  </si>
  <si>
    <t>Za ništa</t>
  </si>
  <si>
    <t>18 d</t>
  </si>
  <si>
    <t>https://www.index.hr/oglasi/fiat-panda-1-3-n1-5-sjedala/oid/3825652</t>
  </si>
  <si>
    <t>1.3 MJT N1</t>
  </si>
  <si>
    <t>https://www.index.hr/oglasi/mercedes-b-180d-style-116-ks--kam-tem-navi-shz-mfl-koza/oid/3826409</t>
  </si>
  <si>
    <t>https://www.index.hr/oglasi/vw-golf-vii-2-0-tdi/oid/3825412</t>
  </si>
  <si>
    <t>marija098</t>
  </si>
  <si>
    <t>https://www.index.hr/oglasi/vw-touran-2-0-tdi/oid/3825548</t>
  </si>
  <si>
    <t>Ana53</t>
  </si>
  <si>
    <t>VW Touran 2.0 TDI</t>
  </si>
  <si>
    <t>https://www.index.hr/oglasi/mercedes-benz-c-klasa-180-cdi-avangarde/oid/3825669</t>
  </si>
  <si>
    <t>SbBbsb123</t>
  </si>
  <si>
    <t>180 CDi avangarde</t>
  </si>
  <si>
    <t>https://www.index.hr/oglasi/opel-astra-sport-tourer-1-6-cdti/oid/3825504</t>
  </si>
  <si>
    <t>igorigor</t>
  </si>
  <si>
    <t>Sport tourer 1.6 CDTI</t>
  </si>
  <si>
    <t>https://www.index.hr/oglasi/renault-captur-x-mod-1-5-eco-2/oid/3825431</t>
  </si>
  <si>
    <t>darac111</t>
  </si>
  <si>
    <t>X Mod 1.5 eco 2</t>
  </si>
  <si>
    <t>CrnaSvijetlo siva</t>
  </si>
  <si>
    <t>https://www.index.hr/oglasi/hyundai-i40-1-7-crdi-104-kwh-2016-god-kupljen-u-hr/oid/3694324</t>
  </si>
  <si>
    <t>klek</t>
  </si>
  <si>
    <t>1,7 Crdi, 104 kWh, 2016 god, kupljen u Hr</t>
  </si>
  <si>
    <t>18.10.2022</t>
  </si>
  <si>
    <t>https://www.index.hr/oglasi/infiniti-q30-2-2d/oid/3825559</t>
  </si>
  <si>
    <t>npavicic</t>
  </si>
  <si>
    <t>2,2d</t>
  </si>
  <si>
    <t>https://www.index.hr/oglasi/bmw-x6-40d-m-sport-laser-pano-360cam-22-swarovski-h-k/oid/3825404</t>
  </si>
  <si>
    <t>josa250</t>
  </si>
  <si>
    <t>4.0d</t>
  </si>
  <si>
    <t>https://www.index.hr/oglasi/bmw-serija-5-520d-luxury-line/oid/3825351</t>
  </si>
  <si>
    <t>https://www.index.hr/oglasi/mazda-cx-3-1-5dci/oid/3825335</t>
  </si>
  <si>
    <t>žac0912</t>
  </si>
  <si>
    <t>https://www.index.hr/oglasi/citroen-c1-1-0-vti/oid/3825248</t>
  </si>
  <si>
    <t>1.0 VTi</t>
  </si>
  <si>
    <t>https://www.index.hr/oglasi/peugeot-308-sw-1-6-hdi/oid/3825087</t>
  </si>
  <si>
    <t>https://www.index.hr/oglasi/renault-kangoo-maxi-1-5dci-2017-god-registriran-do-08-2023-hr-auto-nove-gume-klima/oid/3825206</t>
  </si>
  <si>
    <t>Renault Kangoo Maxi 1.5dci 2017 god, registriran do 08/2023, Hr auto, Nove gume, klima</t>
  </si>
  <si>
    <t>https://www.index.hr/oglasi/bmw-x6-3-0d/oid/3825243</t>
  </si>
  <si>
    <t>fadelbitar2011@gmail.com</t>
  </si>
  <si>
    <t>https://www.index.hr/oglasi/audi-a4-avant-35-tdi-80-000-km-servisna-navi-reg-1-god/oid/3825222</t>
  </si>
  <si>
    <t>https://www.index.hr/oglasi/land-rover-discovery-sport-2-0d-hse/oid/3825085</t>
  </si>
  <si>
    <t>m_zivac</t>
  </si>
  <si>
    <t>2,0d HSE</t>
  </si>
  <si>
    <t>https://www.index.hr/oglasi/mini-one-1-5-2019-117-000km-navi-servisna-reg-1-god/oid/3825256</t>
  </si>
  <si>
    <t>https://www.index.hr/oglasi/audi-a4-avant-2-0-tdi/oid/3825031</t>
  </si>
  <si>
    <t>djkasnar</t>
  </si>
  <si>
    <t>https://www.index.hr/oglasi/renault-twingo-twizy/oid/3824937</t>
  </si>
  <si>
    <t>timoimax</t>
  </si>
  <si>
    <t>Twizy</t>
  </si>
  <si>
    <t>https://www.index.hr/oglasi/mercedes-benz-glc-250-d-bluetec-4matic-9g-tronic-luxury-line/oid/3826948</t>
  </si>
  <si>
    <t>https://www.index.hr/oglasi/ford-focus-1-5-tdci-titanium-120-000km-navi-reg-1-god/oid/3824909</t>
  </si>
  <si>
    <t>1,5 TDCI TITANIUM</t>
  </si>
  <si>
    <t>https://www.index.hr/oglasi/vw-t-roc-1-6-tdi-130-000-km-2019-virtual-garancija-reg-1-god/oid/3824888</t>
  </si>
  <si>
    <t>https://www.index.hr/oglasi/citroen-berlingo-bluehdi-2018-160-000km-nova-distribucija-reg/oid/3824832</t>
  </si>
  <si>
    <t>https://www.index.hr/oglasi/renault-megane-1-5-dci/oid/3824818</t>
  </si>
  <si>
    <t>PetraS2901</t>
  </si>
  <si>
    <t>https://www.index.hr/oglasi/bmw-serija-3-2-0/oid/3825334</t>
  </si>
  <si>
    <t>širol</t>
  </si>
  <si>
    <t>https://www.index.hr/oglasi/seat-arona-1-0-tsi/oid/3824801</t>
  </si>
  <si>
    <t>Keki2keki</t>
  </si>
  <si>
    <t>https://www.index.hr/oglasi/vw-golf-vii-golf-vii-1-6-tdi-dsg-comfortline-redizajn/oid/3824959</t>
  </si>
  <si>
    <t>Vedran1984</t>
  </si>
  <si>
    <t>Golf VII ,1.6 TDI DSG, Comfortline, redizajn</t>
  </si>
  <si>
    <t>https://www.index.hr/oglasi/dacia-logan-1-0-sce-130-000-km-2018-garancija-reg-1-god/oid/3824785</t>
  </si>
  <si>
    <t>https://www.index.hr/oglasi/vw-golf-vii-1-6-tdi/oid/3824755</t>
  </si>
  <si>
    <t>Ivan Ačkar</t>
  </si>
  <si>
    <t>https://www.index.hr/oglasi/ford-focus-1-5-tdci-ecoblue-mod-2020-navi-servisna-reg-1-god/oid/3824725</t>
  </si>
  <si>
    <t>https://www.index.hr/oglasi/opel-astra-1-6-cdti/oid/3825200</t>
  </si>
  <si>
    <t>Anitap28</t>
  </si>
  <si>
    <t>https://www.index.hr/oglasi/fiat-500s-1-3-mjt-ii-jedinstven/oid/3830811</t>
  </si>
  <si>
    <t>josa2711</t>
  </si>
  <si>
    <t>https://www.index.hr/oglasi/vw-tiguan-r-line-2-0tdi/oid/3824970</t>
  </si>
  <si>
    <t>https://www.index.hr/oglasi/seat-ibiza-1-6-tdi-style-2019-navi-top-stanje-reg-1-god/oid/3824742</t>
  </si>
  <si>
    <t>1,6 TDI STYLE</t>
  </si>
  <si>
    <t>https://www.index.hr/oglasi/alfa-romeo-giulietta-1-6-jtdm/oid/3830786</t>
  </si>
  <si>
    <t>Zomarias</t>
  </si>
  <si>
    <t>1.6 JTDM</t>
  </si>
  <si>
    <t>https://www.index.hr/oglasi/bmw-serija-4-gran-coupe-luxury-grand-coupe/oid/3824968</t>
  </si>
  <si>
    <t>kile.33@hotmail.com</t>
  </si>
  <si>
    <t>Luxury grand coupe</t>
  </si>
  <si>
    <t>https://www.index.hr/oglasi/vw-beetle-1-6-tdi-130-000km-1-vlasnik-komplet-servisna-reg/oid/3824704</t>
  </si>
  <si>
    <t>https://www.index.hr/oglasi/ford-kuga-2-0-tdci-2019-4x4-120-000km-perfekt-garancija/oid/3824683</t>
  </si>
  <si>
    <t>2.0 TDCI 4X4</t>
  </si>
  <si>
    <t>https://www.index.hr/oglasi/skoda-superb-sw-2-0-tdi-dsg-l-k-140km-full-servisna-reg/oid/3824636</t>
  </si>
  <si>
    <t>2.0 TDI DSG COMBI</t>
  </si>
  <si>
    <t>https://www.index.hr/oglasi/nissan-qashqai-1-5-dci-97-000km-servisna-navi-kamera-reg-1-god/oid/3824754</t>
  </si>
  <si>
    <t>https://www.index.hr/oglasi/toyota-aygo-1-0-vvt-i-2018-odlicna-servis-reg-1-god/oid/3824772</t>
  </si>
  <si>
    <t>1.0 VVT-i</t>
  </si>
  <si>
    <t>https://www.index.hr/oglasi/mercedes-benz-v-klasa-v-220-d-avantgarde-1-last-slo-usnje-park-led-top-7-1/oid/3824806</t>
  </si>
  <si>
    <t>Gsiko1</t>
  </si>
  <si>
    <t>V 220 D-AVANTGARDE-1.LAST-SLO-USNJE-PARK-LED-TOP</t>
  </si>
  <si>
    <t>https://www.index.hr/oglasi/opel-insignia-2-0-cdti-2013-nije-uvoz-sva-oprema-vlasnik-novo-reg-7200-eu/oid/3824988</t>
  </si>
  <si>
    <t>lacii</t>
  </si>
  <si>
    <t>2,0 cdti</t>
  </si>
  <si>
    <t>https://www.index.hr/oglasi/skoda-karoq-1-6-tdi-dsg-119-000km-navi-kamera-reg-1-god/oid/3824809</t>
  </si>
  <si>
    <t>https://www.index.hr/oglasi/ford-focus-1-5-tdci-titanium-140-000km-servisna-navi-reg-1god/oid/3824711</t>
  </si>
  <si>
    <t>https://www.index.hr/oglasi/vw-t-roc-2-0-tdi-dsg-108-000km-virtual-display-led-reg-1-god/oid/3824668</t>
  </si>
  <si>
    <t>https://www.index.hr/oglasi/seat-arona-1-6-tdi-dsg-2019-navi-servisna-top-reg-1-god/oid/3824652</t>
  </si>
  <si>
    <t>https://www.index.hr/oglasi/vw-up-1-0-up/oid/3830662</t>
  </si>
  <si>
    <t>1.0 UP</t>
  </si>
  <si>
    <t>https://www.index.hr/oglasi/honda-civic-1-4-elegance/oid/3830765</t>
  </si>
  <si>
    <t>danisim</t>
  </si>
  <si>
    <t>1.4 ELEGANCE</t>
  </si>
  <si>
    <t>https://www.index.hr/oglasi/citroen-c3-1-2-vti-66kw-2016g-59-000km-1-vl/oid/3830592</t>
  </si>
  <si>
    <t>https://www.index.hr/oglasi/peugeot-308-sw-1-6-hdi-2018-god-bluehdi/oid/3830427</t>
  </si>
  <si>
    <t>fb_6235372646473879</t>
  </si>
  <si>
    <t>https://www.index.hr/oglasi/toyota-rav4-2-2-d-4d/oid/3830335</t>
  </si>
  <si>
    <t>PejkovicStipe</t>
  </si>
  <si>
    <t>2.2 D-4D</t>
  </si>
  <si>
    <t>https://www.index.hr/oglasi/renault-kadjar-blue-1-5-dci-bose-edition-redizajn/oid/3830483</t>
  </si>
  <si>
    <t>Danko-ck</t>
  </si>
  <si>
    <t>Blue 1,5 DCI Bose Edition</t>
  </si>
  <si>
    <t>https://www.index.hr/oglasi/ford-focus-1-5-tdci/oid/3830629</t>
  </si>
  <si>
    <t>tnarcizo</t>
  </si>
  <si>
    <t>https://www.index.hr/oglasi/mercedes-benz-a-klasa-a-180-amg/oid/3830544</t>
  </si>
  <si>
    <t>E-Tech</t>
  </si>
  <si>
    <t>A-180 AMg</t>
  </si>
  <si>
    <t>https://www.index.hr/oglasi/bmw-x1-sdrive-18d/oid/3830360</t>
  </si>
  <si>
    <t>simo.simojuric@gmail.com</t>
  </si>
  <si>
    <t>sDrive 18d</t>
  </si>
  <si>
    <t>https://www.index.hr/oglasi/tesla-model-y-long-range/oid/3830133</t>
  </si>
  <si>
    <t>margaretasekulic@yahoo.de</t>
  </si>
  <si>
    <t>Model X</t>
  </si>
  <si>
    <t>Model Y Long Range</t>
  </si>
  <si>
    <t>https://www.index.hr/oglasi/ford-focus-1-5-tdci-88kw-ecoblue-business/oid/3830243</t>
  </si>
  <si>
    <t>Mislav21</t>
  </si>
  <si>
    <t>*1.5 TDCi 88kW EcoBlue* Business</t>
  </si>
  <si>
    <t>https://www.index.hr/oglasi/volvo-s90-d5-inscription-awd-aut-/oid/3829744</t>
  </si>
  <si>
    <t>https://www.index.hr/oglasi/volvo-v60-cross-country-v60-cc-momentum-d4-awd-at/oid/3829747</t>
  </si>
  <si>
    <t>https://www.index.hr/oglasi/volvo-xc60-b5p-momentum-geartronic/oid/3829732</t>
  </si>
  <si>
    <t>https://www.index.hr/oglasi/volvo-s90-b4p-aut--fwd-momentum-pro/oid/3829743</t>
  </si>
  <si>
    <t>https://www.index.hr/oglasi/volvo-v60-d4-momentum-at/oid/3829739</t>
  </si>
  <si>
    <t>https://www.index.hr/oglasi/bmw-serija-5-518d-automatik--navi-led-kamera-360-/oid/3829753</t>
  </si>
  <si>
    <t>https://www.index.hr/oglasi/peugeot-308-1-5-bluehdi-style--navigacija-/oid/3829755</t>
  </si>
  <si>
    <t>https://www.index.hr/oglasi/kia-xceed-1-0-t-gdi-hp-isg-ex-way-m-t--tvornicko-jamstvo-do-20-12-2029/oid/3829736</t>
  </si>
  <si>
    <t>https://www.index.hr/oglasi/alfa-romeo-giulia-2-0-turbo-q4-veloce-280ks/oid/3829757</t>
  </si>
  <si>
    <t>https://www.index.hr/oglasi/kia-sportage-1-6-t-gdi-ex-style-m-t--tvornicko-jamstvo-do-30-11-2029/oid/3829737</t>
  </si>
  <si>
    <t>https://www.index.hr/oglasi/audi-a3-30-tdi-s-tronic--navi-led-kamera-/oid/3829749</t>
  </si>
  <si>
    <t>https://www.index.hr/oglasi/kia-sportage-1-7-crdi-lx-city-eco-navi-kamera-tempomat--tvornicko-jamstvo/oid/3829742</t>
  </si>
  <si>
    <t>https://www.index.hr/oglasi/honda-cr-v-1-6-i-dtec/oid/3828747</t>
  </si>
  <si>
    <t>bigy-jo</t>
  </si>
  <si>
    <t>1.6 i-DTEC</t>
  </si>
  <si>
    <t>https://www.index.hr/oglasi/citroen-c4-e-c4/oid/3828754</t>
  </si>
  <si>
    <t>tongvip13</t>
  </si>
  <si>
    <t>e- C4</t>
  </si>
  <si>
    <t>https://www.index.hr/oglasi/volvo-v90-d5-inscription-awd-aut-/oid/3829746</t>
  </si>
  <si>
    <t>https://www.index.hr/oglasi/volvo-xc40-2-0-td-aut--awd/oid/3829740</t>
  </si>
  <si>
    <t>https://www.index.hr/oglasi/volvo-xc60-d4-r-design-awd/oid/3829745</t>
  </si>
  <si>
    <t>https://www.index.hr/oglasi/bmw-4-gran-coupe-420-m-oprema-sport-line-2-kompleta-alu-felgi-2-vlasnik-nije-uvoz/oid/3828919</t>
  </si>
  <si>
    <t>Zara057</t>
  </si>
  <si>
    <t>420</t>
  </si>
  <si>
    <t>https://www.index.hr/oglasi/vw-golf-vii-2-0-tdi-highline/oid/3828709</t>
  </si>
  <si>
    <t>ferko-fery@hotmail.com</t>
  </si>
  <si>
    <t>https://www.index.hr/oglasi/hyundai-kona-1-0-120ks-desireit/oid/3828736</t>
  </si>
  <si>
    <t>Satarra</t>
  </si>
  <si>
    <t>1.0, 120ks, DesireIt</t>
  </si>
  <si>
    <t>CrvenaNarančasta</t>
  </si>
  <si>
    <t>https://www.index.hr/oglasi/volvo-xc60-2-0-t8-inscription-awd-aut-/oid/3829738</t>
  </si>
  <si>
    <t>https://www.index.hr/oglasi/vw-golf-vii/oid/3828617</t>
  </si>
  <si>
    <t>degma88</t>
  </si>
  <si>
    <t>https://www.index.hr/oglasi/volvo-v90-cross-country-v90-cc-momentum-awd-at/oid/3829734</t>
  </si>
  <si>
    <t>https://www.index.hr/oglasi/mercedes-e-450-t-4m--9g--amg-line-367-ks--pano-acc-stdhz-memo-multib-coma/oid/3829722</t>
  </si>
  <si>
    <t>https://www.index.hr/oglasi/vw-golf-vii-1-6-tdi-lounge/oid/3828606</t>
  </si>
  <si>
    <t>MONIKA2705</t>
  </si>
  <si>
    <t>https://www.index.hr/oglasi/volkswagen-passat-1-6-cr-tdi-karavan-comfortline-full-led/oid/3828559</t>
  </si>
  <si>
    <t>https://www.index.hr/oglasi/volkswagen-passat-1-6-cr-tdi-karavan-dsg-tiptronik-sportpaket-r-line-virtual-cockpit-led/oid/3828566</t>
  </si>
  <si>
    <t>https://www.index.hr/oglasi/volkswagen-passat-1-6-cr-tdi-dsg-tiptronik-highline-sport-virtual-cockpit/oid/3828540</t>
  </si>
  <si>
    <t>https://www.index.hr/oglasi/volvo-v60-d4-momentum-aut-/oid/3829733</t>
  </si>
  <si>
    <t>https://www.index.hr/oglasi/renault-clio-1-5-dci-2014-god/oid/3828542</t>
  </si>
  <si>
    <t>Pandurić Vlado</t>
  </si>
  <si>
    <t>https://www.index.hr/oglasi/volkswagen-golf-vii-2-0-cr-tdi-comfortline-facelift/oid/3828511</t>
  </si>
  <si>
    <t>https://www.index.hr/oglasi/mercedes-benz-a-200d-progressive-limousine/oid/3828489</t>
  </si>
  <si>
    <t>https://www.index.hr/oglasi/toyota-hilux/oid/3828480</t>
  </si>
  <si>
    <t>Kristijan Bek</t>
  </si>
  <si>
    <t>Hilux</t>
  </si>
  <si>
    <t>https://www.index.hr/oglasi/bmw-serija-5-dizel-f10/oid/3828520</t>
  </si>
  <si>
    <t>bojana1</t>
  </si>
  <si>
    <t>2.0 Dizel F10</t>
  </si>
  <si>
    <t>https://www.index.hr/oglasi/volkswagen-golf-vii-1-6-cr-tdi-dsg-tiptronik-comfortline-facelift/oid/3828497</t>
  </si>
  <si>
    <t>https://www.index.hr/oglasi/volkswagen-golf-vii-1-6-cr-tdi-dsg-tiptronik-comfortline-facelift/oid/3828402</t>
  </si>
  <si>
    <t>https://www.index.hr/oglasi/peugeot-5008-1-6-bluehdi-tiptronik-feline-sport-7-sjedista-virtual-cockpit-full-led/oid/3828281</t>
  </si>
  <si>
    <t>https://www.index.hr/oglasi/renault-kangoo-express-1-5-dci-energy-grand-confort/oid/3828341</t>
  </si>
  <si>
    <t>https://www.index.hr/oglasi/renault-clio-grandtour-1-5-dci-novo/oid/3828357</t>
  </si>
  <si>
    <t>dinko_192</t>
  </si>
  <si>
    <t>Grandtour 1.5 dci</t>
  </si>
  <si>
    <t>https://www.index.hr/oglasi/opel-insignia-2-0-cdti-grand-sport-120kw-92000km/oid/3828442</t>
  </si>
  <si>
    <t>Shirley</t>
  </si>
  <si>
    <t>2.0 CDTI Grand Sport</t>
  </si>
  <si>
    <t>https://www.index.hr/oglasi/audi-a4-avant-2-0-tdi/oid/3728665</t>
  </si>
  <si>
    <t>Viktorija1304</t>
  </si>
  <si>
    <t>09.11.2022</t>
  </si>
  <si>
    <t>https://www.index.hr/oglasi/peugeot-3008-2-0-bluehdi-tiptronik-gt-line-177-ks-virtual-cockpit-full-led/oid/3828268</t>
  </si>
  <si>
    <t>https://www.index.hr/oglasi/renault-kadjar-1-5-dci-automatik-energy-dynamique-nav/oid/3828325</t>
  </si>
  <si>
    <t>https://www.index.hr/oglasi/mercedes-benz-cla-klasa-200/oid/3828248</t>
  </si>
  <si>
    <t>nowak1304@gmail.com</t>
  </si>
  <si>
    <t>https://www.index.hr/oglasi/peugeot-2008-1-6-bluehdi-feline-sport-facelift/oid/3828261</t>
  </si>
  <si>
    <t>https://www.index.hr/oglasi/renault-captur-1-5-dci-automatik-dynamique-sport-energy-facelift/oid/3828297</t>
  </si>
  <si>
    <t>https://www.index.hr/oglasi/seat-leon-2-0-tdi-fr-dsg-reg-12-23/oid/3828142</t>
  </si>
  <si>
    <t>smudwood</t>
  </si>
  <si>
    <t>Fr</t>
  </si>
  <si>
    <t>https://www.index.hr/oglasi/mazda-cx-5-cd150-at-takumi/oid/3827785</t>
  </si>
  <si>
    <t>https://www.index.hr/oglasi/mazda-6-cd150-at-attraction-sw/oid/3827783</t>
  </si>
  <si>
    <t>https://www.index.hr/oglasi/peugeot-2008-1-5-bluehdi-allure-sport-facelift/oid/3828254</t>
  </si>
  <si>
    <t>https://www.index.hr/oglasi/mazda-3-sport-cd150-at/oid/3827784</t>
  </si>
  <si>
    <t>https://www.index.hr/oglasi/mercedes-cla-180d-sb-7g-dct-116-ks--tem-shz-virt-parkass-koza/oid/3827802</t>
  </si>
  <si>
    <t>https://www.index.hr/oglasi/vw-passat-var--2-0-tsi-dsg-4mot--highl--2x-r-line-272-ks--led-acc-shz-park/oid/3827808</t>
  </si>
  <si>
    <t>https://www.index.hr/oglasi/mazda-6-cd150-at-attraction-sw/oid/3827782</t>
  </si>
  <si>
    <t>https://www.index.hr/oglasi/audi-q3-35-tdi-advanced-stronic/oid/3827788</t>
  </si>
  <si>
    <t>https://www.index.hr/oglasi/audi-q3-35-tdi-advanced-stronic/oid/3827786</t>
  </si>
  <si>
    <t>https://www.index.hr/oglasi/audi-q3-35-tdi-advanced-stronic/oid/3827787</t>
  </si>
  <si>
    <t>https://www.index.hr/oglasi/renault-kadjar-1-5-dci/oid/3827791</t>
  </si>
  <si>
    <t>https://www.index.hr/oglasi/opel-corsa-color-edition-1-4/oid/3827793</t>
  </si>
  <si>
    <t>https://www.index.hr/oglasi/volvo-xc60-b5p-momentum-geartronic/oid/3827763</t>
  </si>
  <si>
    <t>https://www.index.hr/oglasi/volvo-xc40-2-0-td-aut--awd/oid/3827771</t>
  </si>
  <si>
    <t>https://www.index.hr/oglasi/kia-xceed-1-0-t-gdi-hp-isg-ex-way-m-t--tvornicko-jamstvo-do-20-12-2029/oid/3827767</t>
  </si>
  <si>
    <t>https://www.index.hr/oglasi/volvo-v60-cross-country-v60-cc-momentum-d4-awd-at/oid/3827778</t>
  </si>
  <si>
    <t>https://www.index.hr/oglasi/volvo-xc60-2-0-t8-inscription-awd-aut-/oid/3827769</t>
  </si>
  <si>
    <t>https://www.index.hr/oglasi/volvo-v90-cross-country-v90-cc-momentum-awd-at/oid/3827765</t>
  </si>
  <si>
    <t>https://www.index.hr/oglasi/volvo-s90-d5-inscription-awd-aut-/oid/3827775</t>
  </si>
  <si>
    <t>https://www.index.hr/oglasi/volvo-s90-b4p-aut--fwd-momentum-pro/oid/3827774</t>
  </si>
  <si>
    <t>https://www.index.hr/oglasi/volvo-v60-d4-momentum-aut-/oid/3827764</t>
  </si>
  <si>
    <t>https://www.index.hr/oglasi/volvo-v90-d5-inscription-awd-aut-/oid/3827777</t>
  </si>
  <si>
    <t>https://www.index.hr/oglasi/renault-clio-1-2-16v-expression/oid/3827470</t>
  </si>
  <si>
    <t>golf6gtd</t>
  </si>
  <si>
    <t>1,2 16V EXPRESSION</t>
  </si>
  <si>
    <t>https://www.index.hr/oglasi/smart-fortwo-coupe-1-0-proxy/oid/3827433</t>
  </si>
  <si>
    <t>audia7</t>
  </si>
  <si>
    <t>1.0 Proxy</t>
  </si>
  <si>
    <t>https://www.index.hr/oglasi/suzuki-sx4-s-cross-1-4-premium-gl/oid/3821851</t>
  </si>
  <si>
    <t>kizo47250</t>
  </si>
  <si>
    <t>1.4 PREMIUM (GL+)</t>
  </si>
  <si>
    <t>https://www.index.hr/oglasi/ford-mondeo-2-0-tdci/oid/3821633</t>
  </si>
  <si>
    <t>tommtosell2</t>
  </si>
  <si>
    <t>https://www.index.hr/oglasi/bmw-serija-5-bmw-serija-5-bmw-520d-sport-line/oid/3821700</t>
  </si>
  <si>
    <t>brkonustar</t>
  </si>
  <si>
    <t>BMW serija 5 BMW 520d Sport Line</t>
  </si>
  <si>
    <t>https://www.index.hr/oglasi/bmw-serija-5-m550xd/oid/3821847</t>
  </si>
  <si>
    <t>comawi</t>
  </si>
  <si>
    <t>M550XD</t>
  </si>
  <si>
    <t>https://www.index.hr/oglasi/volvo-v60-d4-momentum-at/oid/3827770</t>
  </si>
  <si>
    <t>https://www.index.hr/oglasi/alfa-romeo-giulia-2-2-jtd-radar-park-senzori-navigacija-jamstvo/oid/3827454</t>
  </si>
  <si>
    <t>2.2 JTD</t>
  </si>
  <si>
    <t>https://www.index.hr/oglasi/audi-a4-avant-2-0-tdi/oid/3821852</t>
  </si>
  <si>
    <t>https://www.index.hr/oglasi/kia-sportage-1-7-crdi-lx-city-eco-navi-kamera-tempomat--tvornicko-jamstvo/oid/3827773</t>
  </si>
  <si>
    <t>https://www.index.hr/oglasi/kia-sportage-1-6-t-gdi-ex-style-m-t--tvornicko-jamstvo-do-30-11-2029/oid/3827768</t>
  </si>
  <si>
    <t>https://www.index.hr/oglasi/renault-megane-grandtour-1-5-dci/oid/3821667</t>
  </si>
  <si>
    <t>ivansitum1@gmail.com</t>
  </si>
  <si>
    <t>https://www.index.hr/oglasi/ford-fiesta-1-6-tdci/oid/3821637</t>
  </si>
  <si>
    <t>Vitkovic Sinisa</t>
  </si>
  <si>
    <t>https://www.index.hr/oglasi/vw-passat-variant-1-6/oid/3821626</t>
  </si>
  <si>
    <t>nickle@net.hr</t>
  </si>
  <si>
    <t>https://www.index.hr/oglasi/audi-q5-40tdi-quattro-3xs-line/oid/3821577</t>
  </si>
  <si>
    <t>lasermeister</t>
  </si>
  <si>
    <t>40TDI quattro 3xS-Line</t>
  </si>
  <si>
    <t>https://www.index.hr/oglasi/audi-q2-30-tfsi-s-tronic-sport/oid/3821521</t>
  </si>
  <si>
    <t>https://www.index.hr/oglasi/skoda-octavia-combi-1-6-tdi/oid/3821541</t>
  </si>
  <si>
    <t>krap</t>
  </si>
  <si>
    <t>https://www.index.hr/oglasi/bmw-120-d-m-sportpaket-shadow-line-190-ks-facelift/oid/3821486</t>
  </si>
  <si>
    <t>https://www.index.hr/oglasi/audi-a4-40-tdi-quattro-s-tronic-sport-selection-s-line-virtual-cockpit-full-led-190-ks-facelift/oid/3821299</t>
  </si>
  <si>
    <t>https://www.index.hr/oglasi/prodajem-audi-a4-avant-2013-godiste-odlicno-stanje/oid/3821425</t>
  </si>
  <si>
    <t>VjeraLjubo2023</t>
  </si>
  <si>
    <t>https://www.index.hr/oglasi/vw-golf-vii-1-6-tdi/oid/3821363</t>
  </si>
  <si>
    <t>fb_1533209167184800</t>
  </si>
  <si>
    <t>https://www.index.hr/oglasi/ds-automobiles-ds4-1-6hdi/oid/3821381</t>
  </si>
  <si>
    <t>dodomatic</t>
  </si>
  <si>
    <t>DS4</t>
  </si>
  <si>
    <t>1,6HDI</t>
  </si>
  <si>
    <t>https://www.index.hr/oglasi/mazda-cx-5/oid/3821208</t>
  </si>
  <si>
    <t>Goranmarkezic</t>
  </si>
  <si>
    <t>https://www.index.hr/oglasi/opel-corsa-1-2-turbo-0km-isporuka-odmah-navi-novo-reg-1-god/oid/3821269</t>
  </si>
  <si>
    <t>1.2 TURBO</t>
  </si>
  <si>
    <t>https://www.index.hr/oglasi/mini-cooper-sd-s/oid/3821237</t>
  </si>
  <si>
    <t>KVindex</t>
  </si>
  <si>
    <t>SD-S</t>
  </si>
  <si>
    <t>https://www.index.hr/oglasi/nissan-juke-1-5-dci-novi-model-360-kamere-pilot-navi-radar-11-200/oid/3821313</t>
  </si>
  <si>
    <t>https://www.index.hr/oglasi/audi-q8-50-tdi-quattro-tiptronic-s-line-hd-matrix-led-virtual-cockpit-286-ks/oid/3821476</t>
  </si>
  <si>
    <t>https://www.index.hr/oglasi/skoda-citigo-elektricni/oid/3821282</t>
  </si>
  <si>
    <t>alen0706</t>
  </si>
  <si>
    <t>https://www.index.hr/oglasi/land-rover-discovery-sport-2-0-d-132-kw/oid/3821183</t>
  </si>
  <si>
    <t>goranka.zafirov@gmail.com</t>
  </si>
  <si>
    <t>2.0 D 132 Kw</t>
  </si>
  <si>
    <t>https://www.index.hr/oglasi/vw-passat-1-6-tdi-150000-km-kamera-garancija-servis-reg-1-god/oid/3821079</t>
  </si>
  <si>
    <t>https://www.index.hr/oglasi/opel-corsa-1-4-lpg-2019-navi-servisna-perfektna-reg-1-god/oid/3821091</t>
  </si>
  <si>
    <t>1,4 LPG</t>
  </si>
  <si>
    <t>https://www.index.hr/oglasi/audi-a5-sportback-2-0-tdi-75-000km-navi-led-nove-gume-reg/oid/3821232</t>
  </si>
  <si>
    <t>https://www.index.hr/oglasi/mercedes-benz-gla-200-cdi-urban-paket/oid/3821289</t>
  </si>
  <si>
    <t>simonscatmm@gmail.com</t>
  </si>
  <si>
    <t>200 CDI URBAN PAKET</t>
  </si>
  <si>
    <t>https://www.index.hr/oglasi/volvo-v60-d3-momentum-pro-2019-128km-full-oprema-reg-1-god/oid/3821287</t>
  </si>
  <si>
    <t>D3 MOMENTUM PRO</t>
  </si>
  <si>
    <t>https://www.index.hr/oglasi/renault-clio-1-5dci/oid/3821215</t>
  </si>
  <si>
    <t>autocentarMMS</t>
  </si>
  <si>
    <t>1.5DCI</t>
  </si>
  <si>
    <t>https://www.index.hr/oglasi/audi-a4-40-tdi-2019-190ks-89-000km-navi-novo-reg-1-god/oid/3821252</t>
  </si>
  <si>
    <t>https://www.index.hr/oglasi/opel-corsa-1-4-turbo-150ks-100-000km-garancija-servis-reg-1-god/oid/3821219</t>
  </si>
  <si>
    <t>1,4 TURBO - 150ks</t>
  </si>
  <si>
    <t>https://www.index.hr/oglasi/volvo-xc60-d4-r-design-awd/oid/3827776</t>
  </si>
  <si>
    <t>https://www.index.hr/oglasi/ford-fiesta-1-5-tdci-titanium/oid/3821054</t>
  </si>
  <si>
    <t>1.5 TDCI - TITANIUM</t>
  </si>
  <si>
    <t>https://www.index.hr/oglasi/mercedes-benz-glc-220d-4matic-exclusive/oid/3821004</t>
  </si>
  <si>
    <t>220d 4Matic Exclusive</t>
  </si>
  <si>
    <t>https://www.index.hr/oglasi/toyota-aygo-1-0-vvt-i-cool-navi-garancija-servis-reg-1-god/oid/3821042</t>
  </si>
  <si>
    <t>1.0 VVT-i Cool</t>
  </si>
  <si>
    <t>https://www.index.hr/oglasi/renault-11-1-5dci/oid/3820955</t>
  </si>
  <si>
    <t>https://www.index.hr/oglasi/mercedes-benz-cls-350d-4matic-amg/oid/3821031</t>
  </si>
  <si>
    <t>350d 4Matic AMG</t>
  </si>
  <si>
    <t>https://www.index.hr/oglasi/ford-mondeo-karavan-2-0-ecoblue-diesel-titanium/oid/3820622</t>
  </si>
  <si>
    <t>Braca005</t>
  </si>
  <si>
    <t>2.0 EcoBlue diesel TITANIUM</t>
  </si>
  <si>
    <t>15.01.2023</t>
  </si>
  <si>
    <t>https://www.index.hr/oglasi/mercedes-benz-e-klasa-coupe-e-coupe-350-cdi-195-kw-2013-g/oid/3820620</t>
  </si>
  <si>
    <t>spahiči</t>
  </si>
  <si>
    <t>E Coupe 350 CDI ,195 KW , 2013 g</t>
  </si>
  <si>
    <t>https://www.index.hr/oglasi/renault-clio-1-5-dci/oid/3820702</t>
  </si>
  <si>
    <t>iluzijonist@hotmail.com</t>
  </si>
  <si>
    <t>https://www.index.hr/oglasi/renault-kadjar-1-6-dci-bose-4x4/oid/3821025</t>
  </si>
  <si>
    <t>bandalo095</t>
  </si>
  <si>
    <t>1,6 dci bose</t>
  </si>
  <si>
    <t>https://www.index.hr/oglasi/mercedes-benz-c-klasa-220-diesel/oid/3820471</t>
  </si>
  <si>
    <t>bcmrecnjak</t>
  </si>
  <si>
    <t>220 diesel</t>
  </si>
  <si>
    <t>https://www.index.hr/oglasi/citroen-c4-hdi-medvescak/oid/3820500</t>
  </si>
  <si>
    <t>Maja054</t>
  </si>
  <si>
    <t>https://www.index.hr/oglasi/range-rover-evoque/oid/3820699</t>
  </si>
  <si>
    <t>RomanoF</t>
  </si>
  <si>
    <t>2.2 TD4</t>
  </si>
  <si>
    <t>https://www.index.hr/oglasi/renault-megane-1-5-dci/oid/3820434</t>
  </si>
  <si>
    <t>tanja1509</t>
  </si>
  <si>
    <t>https://www.index.hr/oglasi/bmw-serija-4-gran-coupe-418d-lci/oid/3820603</t>
  </si>
  <si>
    <t>Rmichra</t>
  </si>
  <si>
    <t>418d</t>
  </si>
  <si>
    <t>https://www.index.hr/oglasi/renault-laguna-2-0-dci-turbo/oid/3820430</t>
  </si>
  <si>
    <t>Lidija Ćosić</t>
  </si>
  <si>
    <t>2.0 dCI Turbo</t>
  </si>
  <si>
    <t>https://www.index.hr/oglasi/mercedes-benz-a-klasa-2-2-cdi/oid/3820405</t>
  </si>
  <si>
    <t>Zanazagorec</t>
  </si>
  <si>
    <t>2.2 CDI</t>
  </si>
  <si>
    <t>https://www.index.hr/oglasi/citroen-c4-grand-picasso-1-6-hdi/oid/3820343</t>
  </si>
  <si>
    <t>munioprojekt@hi.t-com.hr</t>
  </si>
  <si>
    <t>https://www.index.hr/oglasi/bmw-serija-3-320d-g20-tvornicko-jamstvo-9-2024/oid/3820584</t>
  </si>
  <si>
    <t>vprasnja</t>
  </si>
  <si>
    <t>https://www.index.hr/oglasi/skoda-octavia-combi-1-6-tdi-dsg/oid/3820388</t>
  </si>
  <si>
    <t>Kablar11</t>
  </si>
  <si>
    <t>https://www.index.hr/oglasi/vw-tiguan-2-0-tdi-trendline-plus/oid/3820395</t>
  </si>
  <si>
    <t>2.0 TDI Trendline Plus</t>
  </si>
  <si>
    <t>https://www.index.hr/oglasi/bmw-x3-2-o-d/oid/3820269</t>
  </si>
  <si>
    <t>Marnov</t>
  </si>
  <si>
    <t>2.o d</t>
  </si>
  <si>
    <t>https://www.index.hr/oglasi/skoda-octavia/oid/3820377</t>
  </si>
  <si>
    <t>Sokol888</t>
  </si>
  <si>
    <t>https://www.index.hr/oglasi/peugeot-3008-1-5-hdi-96-kw/oid/3820338</t>
  </si>
  <si>
    <t>darijos</t>
  </si>
  <si>
    <t>1.5 HDI 96 KW</t>
  </si>
  <si>
    <t>https://www.index.hr/oglasi/renault-megane-1-5-dci-70-kw-moguca-zamjena/oid/3820228</t>
  </si>
  <si>
    <t>antebili1</t>
  </si>
  <si>
    <t>1.5 DCI 70 kW (MOGUĆA ZAMJENA)</t>
  </si>
  <si>
    <t>https://www.index.hr/oglasi/mazda-cx-5-2-0-skyactiv-attraction-benzinac-g-165/oid/3820331</t>
  </si>
  <si>
    <t>zaki1</t>
  </si>
  <si>
    <t>2.0 SKYACTIV ATTRACTION , BENZINAC  G-165</t>
  </si>
  <si>
    <t>https://www.index.hr/oglasi/bmw-520d-aut-x-drive-2019-alu-alpina-20-besprijekoran-u-pdv-u-moguca-zamjena/oid/3820217</t>
  </si>
  <si>
    <t>goran1000</t>
  </si>
  <si>
    <t>520d x-Drive</t>
  </si>
  <si>
    <t>https://www.index.hr/oglasi/hyundai-i30-1-6-crdi-2015-g-android-radio-navigacija/oid/3820204</t>
  </si>
  <si>
    <t>https://www.index.hr/oglasi/audi-a4-avant-2-0-tdi/oid/3820166</t>
  </si>
  <si>
    <t>Bruno44</t>
  </si>
  <si>
    <t>https://www.index.hr/oglasi/nissan-note-1-2/oid/3820031</t>
  </si>
  <si>
    <t>atavric@gmail.com</t>
  </si>
  <si>
    <t>https://www.index.hr/oglasi/renault-clio-1-5-dci/oid/3820122</t>
  </si>
  <si>
    <t>https://www.index.hr/oglasi/ford-mondeo-1-6-tdci-titanium/oid/3819732</t>
  </si>
  <si>
    <t>bazulj@hotmail.com</t>
  </si>
  <si>
    <t>1.6 TDCi Titanium</t>
  </si>
  <si>
    <t>https://www.index.hr/oglasi/opel-corsa-1-3-cdti/oid/3819930</t>
  </si>
  <si>
    <t>ivan213</t>
  </si>
  <si>
    <t>https://www.index.hr/oglasi/nissan-navara-2-5-tdci/oid/3819864</t>
  </si>
  <si>
    <t>Gaza666</t>
  </si>
  <si>
    <t>2.5 TdCI</t>
  </si>
  <si>
    <t>https://www.index.hr/oglasi/citroen-c3-1-2-plin-2019/oid/3819988</t>
  </si>
  <si>
    <t>sz7</t>
  </si>
  <si>
    <t>Citroen 1.2 PLIN 2019</t>
  </si>
  <si>
    <t>https://www.index.hr/oglasi/peugeot-208-1-6-hdi/oid/3820012</t>
  </si>
  <si>
    <t>Kate Burić</t>
  </si>
  <si>
    <t>https://www.index.hr/oglasi/vw-passat-1-6-tdi-bluemotion/oid/3820010</t>
  </si>
  <si>
    <t>Frankp1906</t>
  </si>
  <si>
    <t>https://www.index.hr/oglasi/vw-golf-vii-1-0-tsi/oid/3819935</t>
  </si>
  <si>
    <t>lipovac106</t>
  </si>
  <si>
    <t>https://www.index.hr/oglasi/audi-a3-1-6-tdi-2014-god/oid/3819736</t>
  </si>
  <si>
    <t>igaso</t>
  </si>
  <si>
    <t>https://www.index.hr/oglasi/skoda-octavia-2-0-tdi-110-kw/oid/3819980</t>
  </si>
  <si>
    <t>Zvonimirko</t>
  </si>
  <si>
    <t>https://www.index.hr/oglasi/bmw-serija-3-touring-318d/oid/3819724</t>
  </si>
  <si>
    <t>dusicg</t>
  </si>
  <si>
    <t>https://www.index.hr/oglasi/bmw-serija-3-coupe-320d-lci-2013-god/oid/3819575</t>
  </si>
  <si>
    <t>dariosv</t>
  </si>
  <si>
    <t>320d lci</t>
  </si>
  <si>
    <t>https://www.index.hr/oglasi/opc-line-opel-zafira-c-tourer-7-sjedala-2-0-cdti-innovation/oid/3818976</t>
  </si>
  <si>
    <t>bozanovic0007</t>
  </si>
  <si>
    <t>Opel Zafira C Tourer 7 sjedala,2.0.CDTI Innovation</t>
  </si>
  <si>
    <t>14.01.2023</t>
  </si>
  <si>
    <t>https://www.index.hr/oglasi/fiat-tipo-1-0-gse--kamera-led-/oid/3819262</t>
  </si>
  <si>
    <t>https://www.index.hr/oglasi/audi-a5-2-0-tdi-sportback/oid/3818973</t>
  </si>
  <si>
    <t>brabuszg</t>
  </si>
  <si>
    <t>2.0 tdi sportback</t>
  </si>
  <si>
    <t>https://www.index.hr/oglasi/vw-polo-1-6-tdi/oid/3818930</t>
  </si>
  <si>
    <t>Pero Djetlic</t>
  </si>
  <si>
    <t>https://www.index.hr/oglasi/skoda-octavia-2-0-tdi-110-kw-elegance/oid/3818928</t>
  </si>
  <si>
    <t>davidaaa</t>
  </si>
  <si>
    <t>2.0 TDI 110 KW Elegance</t>
  </si>
  <si>
    <t>https://www.index.hr/oglasi/vw-passat-2-0-tdi/oid/3818941</t>
  </si>
  <si>
    <t>maxbluz</t>
  </si>
  <si>
    <t>https://www.index.hr/oglasi/renault-megane-grandtour-1-5dci-6brzina-limited-reg-02-24-kuka-novi-start-stop-akumulator/oid/3818859</t>
  </si>
  <si>
    <t>berovk</t>
  </si>
  <si>
    <t>1.5dci 6brzina limited</t>
  </si>
  <si>
    <t>https://www.index.hr/oglasi/bmw-serija-4-gran-coupe-430d-m-paket/oid/3819031</t>
  </si>
  <si>
    <t>Mario0502</t>
  </si>
  <si>
    <t>430</t>
  </si>
  <si>
    <t>https://www.index.hr/oglasi/bmw-serija-1-118d/oid/3818974</t>
  </si>
  <si>
    <t>https://www.index.hr/oglasi/ford-ranger-3-2-disel-limited-2018g/oid/3818917</t>
  </si>
  <si>
    <t>k1803</t>
  </si>
  <si>
    <t>3.2 disel limited</t>
  </si>
  <si>
    <t>https://www.index.hr/oglasi/bmw-serija-3-320d-xdrive-automatik-luxury-line--navi-led-kamera-/oid/3819260</t>
  </si>
  <si>
    <t>https://www.index.hr/oglasi/opel-adam-1-4-jam/oid/3818830</t>
  </si>
  <si>
    <t>marin0508</t>
  </si>
  <si>
    <t>1.4 Jam</t>
  </si>
  <si>
    <t>https://www.index.hr/oglasi/fiat-500-0-9-sport/oid/3818629</t>
  </si>
  <si>
    <t>pivcic</t>
  </si>
  <si>
    <t>0.9 Sport</t>
  </si>
  <si>
    <t>https://www.index.hr/oglasi/mercedes-benz-a-35-amg-4matic/oid/3818416</t>
  </si>
  <si>
    <t>35 AMG 4Matic</t>
  </si>
  <si>
    <t>https://www.index.hr/oglasi/bmw-serija-2-gran-tourer-220/oid/3818686</t>
  </si>
  <si>
    <t>dzagy09</t>
  </si>
  <si>
    <t>https://www.index.hr/oglasi/vw-passat-cc-2-0-tdi-dsg-automatik-prvi-vlasnik-full-oprema-165-000km/oid/3818654</t>
  </si>
  <si>
    <t>chipo2108</t>
  </si>
  <si>
    <t>https://www.index.hr/oglasi/vw-golf-vii-1-6-tdi-comfortline/oid/3818703</t>
  </si>
  <si>
    <t>1.6. TDI Comfortline</t>
  </si>
  <si>
    <t>https://www.index.hr/oglasi/renault-clio-energy-dci-90-edc-limited-automatic/oid/3818414</t>
  </si>
  <si>
    <t>Clio ENERGY dCI 90 EDC Limited</t>
  </si>
  <si>
    <t>https://www.index.hr/oglasi/audi-a4-2-0-tdi-ultra-exclusive-150-ks-full-led/oid/3818334</t>
  </si>
  <si>
    <t>https://www.index.hr/oglasi/infiniti-q50-2-2-dizel-automatic/oid/3818707</t>
  </si>
  <si>
    <t>mcegledi</t>
  </si>
  <si>
    <t>2.2 dizel automatic</t>
  </si>
  <si>
    <t>https://www.index.hr/oglasi/renault-clio-dci-75-limited/oid/3834173</t>
  </si>
  <si>
    <t>https://www.index.hr/oglasi/opel-grandland-x-enjoy-1-2-turbo-at/oid/3834174</t>
  </si>
  <si>
    <t>https://www.index.hr/oglasi/audi-a4-2-0-tdi-karavan-quattro-s-tronic-attraction-190-ks/oid/3818318</t>
  </si>
  <si>
    <t>https://www.index.hr/oglasi/audi-a4-2-0-tdi-ultra-s-tronic-business-line-150-ks/oid/3818341</t>
  </si>
  <si>
    <t>https://www.index.hr/oglasi/audi-a3-sb-1-6-tdi-business-line-facelift/oid/3818275</t>
  </si>
  <si>
    <t>SB 1.6 TDI</t>
  </si>
  <si>
    <t>https://www.index.hr/oglasi/bmw-serija-3-318d-automatik-sport-paket-led-kam-navi-ambi-temp/oid/3818500</t>
  </si>
  <si>
    <t>imrvelj8181</t>
  </si>
  <si>
    <t>BMW 318d sportline</t>
  </si>
  <si>
    <t>https://www.index.hr/oglasi/mercedes-benz-gla-200d-progressive/oid/3818261</t>
  </si>
  <si>
    <t>https://www.index.hr/oglasi/renault-clio-1-5-limited-energy-dci-75/oid/3834172</t>
  </si>
  <si>
    <t>https://www.index.hr/oglasi/skoda-kamiq-1-6-tdi-dsg-ambition-116-ks--kam-virt-tem-dab/oid/3834197</t>
  </si>
  <si>
    <t>https://www.index.hr/oglasi/volvo-v60-t6-r-design-awd-aut-/oid/3834159</t>
  </si>
  <si>
    <t>https://www.index.hr/oglasi/mercedes-benz-gla-200-200-d---navi---u-sustavu-pdv-a----uredno-odrzavan--garancija/oid/3834142</t>
  </si>
  <si>
    <t>https://www.index.hr/oglasi/skoda-superb-combi-2-0-tdi--dsg---sportline--uredno-odrzavan--garancija/oid/3834141</t>
  </si>
  <si>
    <t>https://www.index.hr/oglasi/volvo-xc60-t6-r-design-awd-aut-/oid/3834154</t>
  </si>
  <si>
    <t>https://www.index.hr/oglasi/mazda-6-2-2-d--185-ks-full----u-pripremi--samo-56000-km---/oid/3834146</t>
  </si>
  <si>
    <t>https://www.index.hr/oglasi/volvo-s90-t4-inscription-aut-/oid/3834158</t>
  </si>
  <si>
    <t>https://www.index.hr/oglasi/skoda-superb-combi-2-0tdi-190ks/oid/3833795</t>
  </si>
  <si>
    <t>mile86</t>
  </si>
  <si>
    <t>2.0tdi 190ks</t>
  </si>
  <si>
    <t>24.01.2023</t>
  </si>
  <si>
    <t>https://www.index.hr/oglasi/volvo-xc40-2-0-b4-p-momentum-plus-aut-/oid/3834160</t>
  </si>
  <si>
    <t>https://www.index.hr/oglasi/mazda-cx-30-cx-30--1-8-d--navi--head-up--u-pripremi--uredno-odrzavan--garancija/oid/3834147</t>
  </si>
  <si>
    <t>https://www.index.hr/oglasi/peugeot-208-1-6-e-hdi/oid/3833719</t>
  </si>
  <si>
    <t>Anamarija 1702</t>
  </si>
  <si>
    <t>23.01.2023</t>
  </si>
  <si>
    <t>https://www.index.hr/oglasi/volvo-v90-2-0-d4-momentum-aut-/oid/3834150</t>
  </si>
  <si>
    <t>https://www.index.hr/oglasi/volvo-xc60-t5-r-design-aut--awd/oid/3834153</t>
  </si>
  <si>
    <t>https://www.index.hr/oglasi/mercedes-benz-b-klasa/oid/3833598</t>
  </si>
  <si>
    <t>jelena1912</t>
  </si>
  <si>
    <t>.</t>
  </si>
  <si>
    <t>https://www.index.hr/oglasi/volvo-xc60-b5-d-r-design-awd-aut-/oid/3834163</t>
  </si>
  <si>
    <t>https://www.index.hr/oglasi/ford-focus-karavan-1-0-ecoboost/oid/3833793</t>
  </si>
  <si>
    <t>VjeraA</t>
  </si>
  <si>
    <t>https://www.index.hr/oglasi/volvo-v60-t6-momentum-awd-aut/oid/3834148</t>
  </si>
  <si>
    <t>https://www.index.hr/oglasi/volvo-v60-b4-197hp-momentum-pro-at8/oid/3834164</t>
  </si>
  <si>
    <t>https://www.index.hr/oglasi/volvo-v90-d4-momentum-at/oid/3834149</t>
  </si>
  <si>
    <t>https://www.index.hr/oglasi/volvo-s90-d3-momentum-aut-/oid/3834165</t>
  </si>
  <si>
    <t>https://www.index.hr/oglasi/volvo-xc40-2-0-b4-p-r-design-aut-/oid/3834151</t>
  </si>
  <si>
    <t>https://www.index.hr/oglasi/mercedes-benz-c-klasa-coupe-220d/oid/3833711</t>
  </si>
  <si>
    <t>mirko.alilovic1@gmail.com</t>
  </si>
  <si>
    <t>https://www.index.hr/oglasi/renault-megane-grandtour-1-6/oid/3833448</t>
  </si>
  <si>
    <t>Barto</t>
  </si>
  <si>
    <t>https://www.index.hr/oglasi/bmw-x1-s-drive-150-ks--besplatno-odrzavanje-u-tomicu--tvornicko-jamstvo/oid/3834144</t>
  </si>
  <si>
    <t>https://www.index.hr/oglasi/nissan-qashqai-1-3-acenta--samo--5700-km--tvornicko-jamstvo/oid/3834145</t>
  </si>
  <si>
    <t>https://www.index.hr/oglasi/volvo-xc60-d5-inscription-awd-aut/oid/3834162</t>
  </si>
  <si>
    <t>https://www.index.hr/oglasi/ford-focus-karavan-1-6-diesel/oid/3833606</t>
  </si>
  <si>
    <t>Matijasalja</t>
  </si>
  <si>
    <t>1.6 diesel</t>
  </si>
  <si>
    <t>https://www.index.hr/oglasi/volvo-xc60-b5-d-aut--awd-inscription/oid/3834155</t>
  </si>
  <si>
    <t>https://www.index.hr/oglasi/bmw-x3-2-0/oid/3833570</t>
  </si>
  <si>
    <t>Novakz</t>
  </si>
  <si>
    <t>https://www.index.hr/oglasi/bmw-x1-automatik-xdrive-18d/oid/3833417</t>
  </si>
  <si>
    <t>Hrvoje0204</t>
  </si>
  <si>
    <t>Xdrive 18d</t>
  </si>
  <si>
    <t>https://www.index.hr/oglasi/audi-a5-sportback-3-0-tdi-3x-s-line-automatic-quattro/oid/3833506</t>
  </si>
  <si>
    <t>Manuel5</t>
  </si>
  <si>
    <t>Sportback 3.0 TDI S-line</t>
  </si>
  <si>
    <t>https://www.index.hr/oglasi/audi-a3-limuzina-2017-facelift-kupljen-u-porsche-inter-autu-jankomir/oid/3833477</t>
  </si>
  <si>
    <t>m4ttz</t>
  </si>
  <si>
    <t>Audi A3 1.6 Tdi</t>
  </si>
  <si>
    <t>https://www.index.hr/oglasi/peugeot-308-2-0-bluehdi-tiptronik-gt-sport-180-ks-full-led-facelift/oid/3833341</t>
  </si>
  <si>
    <t>https://www.index.hr/oglasi/toyota-c-hr-1-8-h-hybrid-e-cvt-automatik-business/oid/3833366</t>
  </si>
  <si>
    <t>1.8 H</t>
  </si>
  <si>
    <t>https://www.index.hr/oglasi/renault-espace-1-6-dci-automatik-intens-energy-7-sjedista-160-ks-full-led/oid/3833355</t>
  </si>
  <si>
    <t>https://www.index.hr/oglasi/peugeot-308-1-6-hdi-111tkm-reg-4-2024/oid/3833318</t>
  </si>
  <si>
    <t>Vpkoz</t>
  </si>
  <si>
    <t>https://www.index.hr/oglasi/skoda-octavia-combi-skoda-octavia-combi-2-0-tdi-dsg-2018/oid/3833261</t>
  </si>
  <si>
    <t>Škoda Octavia Combi 2,0 TDI DSG 2018.</t>
  </si>
  <si>
    <t>https://www.index.hr/oglasi/peugeot-508-2-0-hdi/oid/3833216</t>
  </si>
  <si>
    <t>KiDSNaKe</t>
  </si>
  <si>
    <t>https://www.index.hr/oglasi/audi-a5-2-0-sportback/oid/3833264</t>
  </si>
  <si>
    <t>elektrot</t>
  </si>
  <si>
    <t>2.0 sportback</t>
  </si>
  <si>
    <t>https://www.index.hr/oglasi/renault-zoe-r110-ze40-41-kwh-baterija-limited-oprema-baterija-u-vlasnistvu/oid/3833171</t>
  </si>
  <si>
    <t>Koris_21</t>
  </si>
  <si>
    <t>Renault Zoe R110 ZE40, 41 KWh baterija, Limited oprema, baterija u vlasništvu</t>
  </si>
  <si>
    <t>PlavaSvijetlo plava</t>
  </si>
  <si>
    <t>https://www.index.hr/oglasi/volkswagen-golf-vii-1-6-cr-tdi-dsg-tiptronik-highline-sport-full-led-facelift/oid/3833217</t>
  </si>
  <si>
    <t>https://www.index.hr/oglasi/opel-insignia-grand-sport-1-6-cdti-ecotec-edition-novi-model/oid/3833186</t>
  </si>
  <si>
    <t>https://www.index.hr/oglasi/kia-xceed-1-6-crdi-7dct-stream/oid/3833146</t>
  </si>
  <si>
    <t>1.6 CRDI 7DCT Stream</t>
  </si>
  <si>
    <t>https://www.index.hr/oglasi/peugeot-308-1-5-bluehdi-business-line-facelift/oid/3833049</t>
  </si>
  <si>
    <t>https://www.index.hr/oglasi/smart-fortwo-coupe-0-8-cdi/oid/3833084</t>
  </si>
  <si>
    <t>nonaarambasic2@gmail.com</t>
  </si>
  <si>
    <t>0.8 cdi</t>
  </si>
  <si>
    <t>https://www.index.hr/oglasi/audi-a4-avant-2-0-tdi/oid/3833005</t>
  </si>
  <si>
    <t>Hogolo</t>
  </si>
  <si>
    <t>https://www.index.hr/oglasi/audi-a6-50-tdi-quattro-tiptronic-design-black-edition-hd-matrix-led-virtual-cockpit-286-ks-novi-model/oid/3833085</t>
  </si>
  <si>
    <t>https://www.index.hr/oglasi/mercedes-benz-glc-300-de-coupe-4matic-9g-tronic-plug-in-hybrid-night-paket-amg-line-multibeam-led-virtual-cockpit-facelift/oid/3833150</t>
  </si>
  <si>
    <t>300 de Coupe</t>
  </si>
  <si>
    <t>https://www.index.hr/oglasi/renault-clio-1-5-dci/oid/3833072</t>
  </si>
  <si>
    <t>laura.bulic123@gmail.com</t>
  </si>
  <si>
    <t>https://www.index.hr/oglasi/volkswagen-touran-2-0-cr-tdi-dsg-tiptronik-comfortline-7-sjedista-novi-model/oid/3832839</t>
  </si>
  <si>
    <t>https://www.index.hr/oglasi/citroen-c3_1-6_feel-bluehdi-75/oid/3833081</t>
  </si>
  <si>
    <t>lucijags-shp@hotmail.com</t>
  </si>
  <si>
    <t>FEEL BLUEHDI 75</t>
  </si>
  <si>
    <t>https://www.index.hr/oglasi/audi-a4/oid/3832817</t>
  </si>
  <si>
    <t>https://www.index.hr/oglasi/mercedes-benz-gla-200-d/oid/3833044</t>
  </si>
  <si>
    <t>js0303</t>
  </si>
  <si>
    <t>200 d</t>
  </si>
  <si>
    <t>https://www.index.hr/oglasi/volkswagen-touran-1-6-cr-tdi-dsg-tiptronik-trendline-7-sjedista-novi-model/oid/3832827</t>
  </si>
  <si>
    <t>https://www.index.hr/oglasi/mercedes-benz-gle-400-d-coupe-4matic-9g-tronic-night-paket-amg-line-multibeam-led-330-ks-novi-model/oid/3832895</t>
  </si>
  <si>
    <t>400 D Coupe</t>
  </si>
  <si>
    <t>https://www.index.hr/oglasi/volkswagen-touran-1-6-cr-tdi-dsg-tiptronik-comfortline-7-sjedista-novi-model/oid/3832823</t>
  </si>
  <si>
    <t>https://www.index.hr/oglasi/volkswagen-sharan-2-0-cr-tdi-dsg-tiptronik-highline-sport-luxus-7-sjedista-novi-model/oid/3832792</t>
  </si>
  <si>
    <t>https://www.index.hr/oglasi/volkswagen-passat-2-0-cr-tdi-dsg-tiptronik-highline-sport-led/oid/3832787</t>
  </si>
  <si>
    <t>https://www.index.hr/oglasi/volkswagen-tiguan-2-0-cr-tdi-dsg-tiptronik-highline-sport-virtual-cockpit-full-led/oid/3832798</t>
  </si>
  <si>
    <t>https://www.index.hr/oglasi/mercedes-benz-c-klasa-220d-amg/oid/3832697</t>
  </si>
  <si>
    <t>danijel.bokulic@gmail.com</t>
  </si>
  <si>
    <t>https://www.index.hr/oglasi/kia-ceed-1-6-crdi/oid/3832502</t>
  </si>
  <si>
    <t>matijadzg@gmail.com</t>
  </si>
  <si>
    <t>22.01.2023</t>
  </si>
  <si>
    <t>https://www.index.hr/oglasi/mercedes-benz-a-180-d-limuzina-7g-tronic-night-paket-amg-line-full-led-novi-model/oid/3833125</t>
  </si>
  <si>
    <t>180 D Limuzina</t>
  </si>
  <si>
    <t>https://www.index.hr/oglasi/audi-a4-avant-2-0-tdi-110-kw/oid/3832564</t>
  </si>
  <si>
    <t>Marko19999</t>
  </si>
  <si>
    <t>2.0 Tdi 110 kw</t>
  </si>
  <si>
    <t>https://www.index.hr/oglasi/peugeot-308-1-6-hdi-157200km-vrlo-dobro-stanje/oid/3832469</t>
  </si>
  <si>
    <t>djidjifour</t>
  </si>
  <si>
    <t>https://www.index.hr/oglasi/volkswagen-tiguan-2-0-cr-tdi-dsg-tiptronik-highline-sport-virtual-cockpit-full-led/oid/3832804</t>
  </si>
  <si>
    <t>https://www.index.hr/oglasi/vw-golf-vii-golf-tdi-full-oprema/oid/3832571</t>
  </si>
  <si>
    <t>SMMI</t>
  </si>
  <si>
    <t>GOLF TDI, FULL OPREMA</t>
  </si>
  <si>
    <t>https://www.index.hr/oglasi/volvo-v90-d4-momentum/oid/3832485</t>
  </si>
  <si>
    <t>toncek1986</t>
  </si>
  <si>
    <t>https://www.index.hr/oglasi/hyundai-i20/oid/3832452</t>
  </si>
  <si>
    <t>https://www.index.hr/oglasi/ford-mondeo-karavan-2-0-tdci-titanium/oid/3832337</t>
  </si>
  <si>
    <t>Olivas</t>
  </si>
  <si>
    <t>2.0 TDCI TITANIUM+</t>
  </si>
  <si>
    <t>https://www.index.hr/oglasi/audi-a5-2-0tdi-sportback-140kw/oid/3832377</t>
  </si>
  <si>
    <t>Taylor21</t>
  </si>
  <si>
    <t>2.0TDI Sportback 140kw</t>
  </si>
  <si>
    <t>https://www.index.hr/oglasi/bmw-serija-2-active-tourer-bmw-218i-luxury-facelift/oid/3832378</t>
  </si>
  <si>
    <t>milivoj.kostanjevecki@gmail.com</t>
  </si>
  <si>
    <t>Bmw 218i</t>
  </si>
  <si>
    <t>https://www.index.hr/oglasi/skoda-octavia-1-6-tdi-ambition-reg-do-11-23/oid/3832299</t>
  </si>
  <si>
    <t>boosie</t>
  </si>
  <si>
    <t>https://www.index.hr/oglasi/peugeot-308-sw-1-6-bluehdi/oid/3832204</t>
  </si>
  <si>
    <t>glava000@gmail.com</t>
  </si>
  <si>
    <t>https://www.index.hr/oglasi/peugeot-partner-1-6-hdi/oid/3832116</t>
  </si>
  <si>
    <t>sunce123</t>
  </si>
  <si>
    <t>https://www.index.hr/oglasi/audi-a4-2-0tdi/oid/3832178</t>
  </si>
  <si>
    <t>goran146</t>
  </si>
  <si>
    <t>https://www.index.hr/oglasi/chevrolet-spark-10-16-plus/oid/3832042</t>
  </si>
  <si>
    <t>https://www.index.hr/oglasi/vw-golf-vii-gtd-dsg/oid/3831869</t>
  </si>
  <si>
    <t>Ninja14</t>
  </si>
  <si>
    <t>https://www.index.hr/oglasi/opel-mokka-1-6cdti-drive-automatik/oid/3831934</t>
  </si>
  <si>
    <t>Alennuhic</t>
  </si>
  <si>
    <t>1.6CDTI Drive automatik</t>
  </si>
  <si>
    <t>https://www.index.hr/oglasi/vw-arteon-2-0-tdi-r-line-virtual-cockpit-navi-garancija/oid/3831941</t>
  </si>
  <si>
    <t>mrckneze</t>
  </si>
  <si>
    <t>2.0 tdi, R-Line, DSG</t>
  </si>
  <si>
    <t>https://www.index.hr/oglasi/mazda-6-sport-combi-2-2-cdi-150ks/oid/3832297</t>
  </si>
  <si>
    <t>crnact</t>
  </si>
  <si>
    <t>2.2 CDI 150KS</t>
  </si>
  <si>
    <t>https://www.index.hr/oglasi/volvo-v40-d3/oid/3832046</t>
  </si>
  <si>
    <t>goranperisa</t>
  </si>
  <si>
    <t>https://www.index.hr/oglasi/mazda-cx-5-2-2-dizel/oid/3831668</t>
  </si>
  <si>
    <t>Marine El</t>
  </si>
  <si>
    <t>2.2 Dizel</t>
  </si>
  <si>
    <t>https://www.index.hr/oglasi/renault-twingo-intense-ze/oid/3831948</t>
  </si>
  <si>
    <t>Azana</t>
  </si>
  <si>
    <t>Intense ZE</t>
  </si>
  <si>
    <t>https://www.index.hr/oglasi/bmw-serija-5-520d-lci/oid/3831886</t>
  </si>
  <si>
    <t>denis.wowmage@gmail.com</t>
  </si>
  <si>
    <t>520d LCI</t>
  </si>
  <si>
    <t>https://www.index.hr/oglasi/bmw-316d-luxury-navi-koza-nove-gume-ambient-light/oid/3831988</t>
  </si>
  <si>
    <t>https://www.index.hr/oglasi/tesla-model-3-long-range-79-5-kw/oid/3831782</t>
  </si>
  <si>
    <t>Autorent</t>
  </si>
  <si>
    <t>https://www.index.hr/oglasi/mercedes-benz-glc-350-e-4matic/oid/3831815</t>
  </si>
  <si>
    <t>ivadla</t>
  </si>
  <si>
    <t>350 e 4Matic</t>
  </si>
  <si>
    <t>https://www.index.hr/oglasi/peugeot-2008-1-6-hdi/oid/3830866</t>
  </si>
  <si>
    <t>Igork86</t>
  </si>
  <si>
    <t>https://www.index.hr/oglasi/vw-tiguan-2-0-tdi/oid/3831732</t>
  </si>
  <si>
    <t>dvuk32</t>
  </si>
  <si>
    <t>https://www.index.hr/oglasi/audi-a3-1-6-tdi-s-line-2018g/oid/3831792</t>
  </si>
  <si>
    <t>Toni_vk</t>
  </si>
  <si>
    <t>https://www.index.hr/oglasi/fiat-tipo-1-0-gse--led-kamera-/oid/3831317</t>
  </si>
  <si>
    <t>https://www.index.hr/oglasi/audi-a3-sportback-s-tronic-2-0-tdi-kao-nov-2014-g/oid/3830813</t>
  </si>
  <si>
    <t>Damir Trtanj</t>
  </si>
  <si>
    <t>https://www.index.hr/oglasi/vw-passat-1-4-tsi-dsg-gte-hybrid-218-ks--led-acc-mass-shz-park/oid/3831301</t>
  </si>
  <si>
    <t>https://www.index.hr/oglasi/mazda-6-2-2-skyactiv-d/oid/3830902</t>
  </si>
  <si>
    <t>neno269</t>
  </si>
  <si>
    <t>https://www.index.hr/oglasi/bmw-serija-2-218d----m-paket-automatik--navi-led-/oid/3831316</t>
  </si>
  <si>
    <t>https://www.index.hr/oglasi/mercedes-cla-200d-sb-urban-136-ks--led-kam-shz-parkass-18-/oid/3831305</t>
  </si>
  <si>
    <t>https://www.index.hr/oglasi/ford-fiesta-1-5/oid/3837422</t>
  </si>
  <si>
    <t>https://www.index.hr/oglasi/seat-arona-1-0-tsi-dsg--navigacija-kamera-/oid/3831315</t>
  </si>
  <si>
    <t>https://www.index.hr/oglasi/vw-passat-2-0-tdi-140kw-dsg-virtualni-kokpit/oid/3836857</t>
  </si>
  <si>
    <t>2.0 TDI 140KW DSG Virtualni kokpit.</t>
  </si>
  <si>
    <t>https://www.index.hr/oglasi/audi-a3-2-0-tdi/oid/3836795</t>
  </si>
  <si>
    <t>Duje18</t>
  </si>
  <si>
    <t>https://www.index.hr/oglasi/citroen-c3-aircross-1-5-hdi--navigacija-/oid/3837450</t>
  </si>
  <si>
    <t>https://www.index.hr/oglasi/audi-a6-avant-40tdi-s-tronic--virtual-panorama-led-kamera-360-/oid/3837449</t>
  </si>
  <si>
    <t>https://www.index.hr/oglasi/kia-sportage/oid/3836751</t>
  </si>
  <si>
    <t>Limexsasa</t>
  </si>
  <si>
    <t>https://www.index.hr/oglasi/opel-insignia-grandsport-edition/oid/3837431</t>
  </si>
  <si>
    <t>https://www.index.hr/oglasi/vw-passat-cc-2-0-tdi-r-line/oid/3836855</t>
  </si>
  <si>
    <t>Fiki1991</t>
  </si>
  <si>
    <t>https://www.index.hr/oglasi/vw-up-1-4/oid/3836790</t>
  </si>
  <si>
    <t>Nikolina30</t>
  </si>
  <si>
    <t>Culmeninis</t>
  </si>
  <si>
    <t>090 TCE</t>
  </si>
  <si>
    <t>https://www.index.hr/oglasi/peugeot-301-1-6-hdi/oid/3836761</t>
  </si>
  <si>
    <t>dklicek4</t>
  </si>
  <si>
    <t>https://www.index.hr/oglasi/vw-passat-variant-1-6/oid/3836774</t>
  </si>
  <si>
    <t>ninach989</t>
  </si>
  <si>
    <t>https://www.index.hr/oglasi/mini-cooper-s-141kw-automatik/oid/3836835</t>
  </si>
  <si>
    <t>marijanpu</t>
  </si>
  <si>
    <t>S</t>
  </si>
  <si>
    <t>https://www.index.hr/oglasi/bmw-serija-3-318d-automatik/oid/3836704</t>
  </si>
  <si>
    <t>fb_1351935331577873</t>
  </si>
  <si>
    <t>https://www.index.hr/oglasi/skoda-fabia-combi-1-4-tdi-navi-led-temp/oid/3836709</t>
  </si>
  <si>
    <t>kicofox388@gmail.com</t>
  </si>
  <si>
    <t>https://www.index.hr/oglasi/vw-passat-variant-2-0-tdi-dsg/oid/3836639</t>
  </si>
  <si>
    <t>anteanic</t>
  </si>
  <si>
    <t>https://www.index.hr/oglasi/hyundai-i30-1-6tdi-black-line-99000km/oid/3836750</t>
  </si>
  <si>
    <t>darko.klekovic@gmail.com</t>
  </si>
  <si>
    <t>1.6tdi black line</t>
  </si>
  <si>
    <t>https://www.index.hr/oglasi/renault-clio-1-5-dci/oid/3836570</t>
  </si>
  <si>
    <t>Bobbi</t>
  </si>
  <si>
    <t>https://www.index.hr/oglasi/skoda-octavia-1-6-diesel/oid/3836580</t>
  </si>
  <si>
    <t>Stipo1</t>
  </si>
  <si>
    <t>1.6  Diesel</t>
  </si>
  <si>
    <t>https://www.index.hr/oglasi/renault-fluence-1-5-dci-limited/oid/3836427</t>
  </si>
  <si>
    <t>Sarhzv</t>
  </si>
  <si>
    <t>1.5 dci Limited</t>
  </si>
  <si>
    <t>https://www.index.hr/oglasi/suzuki-swift-1-2-gl/oid/3836805</t>
  </si>
  <si>
    <t>dvax2</t>
  </si>
  <si>
    <t>1,2 GL</t>
  </si>
  <si>
    <t>https://www.index.hr/oglasi/toyota-auris-karavan-1-8-hibryd/oid/3836597</t>
  </si>
  <si>
    <t>Bmitro10</t>
  </si>
  <si>
    <t>1.8.hibryd</t>
  </si>
  <si>
    <t>https://www.index.hr/oglasi/vw-passat-1-6-tdi-bmt-veliki-servis/oid/3836708</t>
  </si>
  <si>
    <t>bernard55775</t>
  </si>
  <si>
    <t>https://www.index.hr/oglasi/audi-a3-1-6tdi/oid/3836445</t>
  </si>
  <si>
    <t>https://www.index.hr/oglasi/renault-clio-karavan-1-5-dci-66kw-diesel/oid/3836403</t>
  </si>
  <si>
    <t>Habala</t>
  </si>
  <si>
    <t>Karavan</t>
  </si>
  <si>
    <t>https://www.index.hr/oglasi/vw-golf-vii-united-variant-1-6tdi/oid/3836409</t>
  </si>
  <si>
    <t>UNITED VARIANT  1,6TDI</t>
  </si>
  <si>
    <t>https://www.index.hr/oglasi/vw-passat-b8/oid/3836382</t>
  </si>
  <si>
    <t>andpass</t>
  </si>
  <si>
    <t>https://www.index.hr/oglasi/citroen-c4-picasso-1-6-hdi/oid/3836442</t>
  </si>
  <si>
    <t>mbarbir82</t>
  </si>
  <si>
    <t>https://www.index.hr/oglasi/ford-focus-karavan-1-5-tdci-active-bussines/oid/3836381</t>
  </si>
  <si>
    <t>smokic22</t>
  </si>
  <si>
    <t>1.5 TDCI Active Bussines</t>
  </si>
  <si>
    <t>https://www.index.hr/oglasi/audi-a4-b9-avant-2016g-2-0-tdi-110kw/oid/3836399</t>
  </si>
  <si>
    <t>TheSkodilac</t>
  </si>
  <si>
    <t>2,0 TDI 110kw</t>
  </si>
  <si>
    <t>https://www.index.hr/oglasi/opel-corsa-1-4-colour-edition/oid/3836043</t>
  </si>
  <si>
    <t>https://www.index.hr/oglasi/opel-astra-karavan-opel-astra-j-sports-tourer-1-7-cdti/oid/3836281</t>
  </si>
  <si>
    <t>KB89</t>
  </si>
  <si>
    <t>Opel Astra J Sports Tourer 1.7 cdti</t>
  </si>
  <si>
    <t>https://www.index.hr/oglasi/suzuki-ignis-1-2-gl/oid/3835872</t>
  </si>
  <si>
    <t>STRIPY1975</t>
  </si>
  <si>
    <t>https://www.index.hr/oglasi/renault-clio-1-0-dynamique-energy-edition-90-ks-full-led-facelift/oid/3836362</t>
  </si>
  <si>
    <t>https://www.index.hr/oglasi/audi-a4-2-0-tdi-s-tronic/oid/3836323</t>
  </si>
  <si>
    <t>BahamaMama</t>
  </si>
  <si>
    <t>2.0 tdi S-Tronic</t>
  </si>
  <si>
    <t>https://www.index.hr/oglasi/ford-mondeo-2-0-tdci-powershift-automatik-business-150-ks/oid/3836152</t>
  </si>
  <si>
    <t>https://www.index.hr/oglasi/ford-mondeo-2-0-tdci/oid/3835867</t>
  </si>
  <si>
    <t>anekzuga@windowslive.com</t>
  </si>
  <si>
    <t>https://www.index.hr/oglasi/ford-c-max-1-6-cdti-zamjena/oid/3836108</t>
  </si>
  <si>
    <t>https://www.index.hr/oglasi/vw-golf-vii-2-0-tdi/oid/3835811</t>
  </si>
  <si>
    <t>Krzna2808</t>
  </si>
  <si>
    <t>https://www.index.hr/oglasi/mercedes-benz-c-klasa-t-model-c220d-avantgarde-9g/oid/3835858</t>
  </si>
  <si>
    <t>Draz2</t>
  </si>
  <si>
    <t>C220d Avantgarde</t>
  </si>
  <si>
    <t>https://www.index.hr/oglasi/volvo-v90-2-0-d4-momentum-aut-/oid/3835741</t>
  </si>
  <si>
    <t>https://www.index.hr/oglasi/volvo-v60-t6-momentum-awd-aut/oid/3835739</t>
  </si>
  <si>
    <t>https://www.index.hr/oglasi/bmw-520d-tour--aut--190-ks--head-led-shz-tem-hifi-pdc-mfl/oid/3835772</t>
  </si>
  <si>
    <t>https://www.index.hr/oglasi/volvo-v60-t6-r-design-awd-aut-/oid/3835746</t>
  </si>
  <si>
    <t>https://www.index.hr/oglasi/bmw-320d-luxury-line-190-ks--prof-head-shz-led-tem-koza/oid/3835768</t>
  </si>
  <si>
    <t>https://www.index.hr/oglasi/bmw-116d-aut--116-ks--tem-navi-virt/oid/3835761</t>
  </si>
  <si>
    <t>https://www.index.hr/oglasi/mazda-6-2-2-d--185-ks-full----u-pripremi--samo-56000-km---/oid/3835737</t>
  </si>
  <si>
    <t>https://www.index.hr/oglasi/volvo-v60-b4-197hp-momentum-pro-at8/oid/3835749</t>
  </si>
  <si>
    <t>https://www.index.hr/oglasi/mercedes-benz-gla-200-200-d---navi---u-sustavu-pdv-a----uredno-odrzavan--garancija/oid/3835733</t>
  </si>
  <si>
    <t>https://www.index.hr/oglasi/mazda-cx-30-cx-30--1-8-d--navi--head-up--u-pripremi--uredno-odrzavan--garancija/oid/3835738</t>
  </si>
  <si>
    <t>https://www.index.hr/oglasi/volvo-v90-d4-momentum-at/oid/3835740</t>
  </si>
  <si>
    <t>https://www.index.hr/oglasi/volvo-s90-d3-momentum-aut-/oid/3835750</t>
  </si>
  <si>
    <t>https://www.index.hr/oglasi/skoda-superb-combi-2-0-tdi--dsg---sportline--uredno-odrzavan--garancija/oid/3835732</t>
  </si>
  <si>
    <t>https://www.index.hr/oglasi/volvo-xc40-2-0-b4-p-momentum-plus-aut-/oid/3835747</t>
  </si>
  <si>
    <t>https://www.index.hr/oglasi/volvo-xc40-2-0-b4-p-r-design-aut-/oid/3835742</t>
  </si>
  <si>
    <t>https://www.index.hr/oglasi/volvo-xc60-d5-inscription-awd-aut/oid/3835748</t>
  </si>
  <si>
    <t>https://www.index.hr/oglasi/volvo-xc60-b5-d-r-design-awd-aut-/oid/3835756</t>
  </si>
  <si>
    <t>https://www.index.hr/oglasi/vw-passat-1-6-tdi-dsg-comfortline-2017/oid/3835284</t>
  </si>
  <si>
    <t>paulchen092</t>
  </si>
  <si>
    <t>1.6 TDI DSG Comfortline</t>
  </si>
  <si>
    <t>https://www.index.hr/oglasi/opel-astra-karavan-1-4-tvornicki-plin/oid/3835177</t>
  </si>
  <si>
    <t>martinhrvatin1@gmail.com</t>
  </si>
  <si>
    <t>1.4 sport tourer</t>
  </si>
  <si>
    <t>https://www.index.hr/oglasi/volvo-s90-t4-inscription-aut-/oid/3835754</t>
  </si>
  <si>
    <t>https://www.index.hr/oglasi/bmw-f11-520d-lci/oid/3835097</t>
  </si>
  <si>
    <t>Dinko Fabricni</t>
  </si>
  <si>
    <t>520D LCI</t>
  </si>
  <si>
    <t>https://www.index.hr/oglasi/volvo-xc60-b5-d-aut--awd-inscription/oid/3835744</t>
  </si>
  <si>
    <t>https://www.index.hr/oglasi/volvo-xc60-t5-r-design-aut--awd/oid/3835753</t>
  </si>
  <si>
    <t>https://www.index.hr/oglasi/volvo-xc60-t6-r-design-awd-aut-/oid/3835752</t>
  </si>
  <si>
    <t>https://www.index.hr/oglasi/vw-golf-vii-1-6-tdi-dsg-sportvan/oid/3835131</t>
  </si>
  <si>
    <t>https://www.index.hr/oglasi/bmw-x1-s-drive-150-ks--besplatno-odrzavanje-u-tomicu--tvornicko-jamstvo/oid/3835735</t>
  </si>
  <si>
    <t>https://www.index.hr/oglasi/mercedes-benz-s-klasa-350-d-long-4matic/oid/3835214</t>
  </si>
  <si>
    <t>Nensi Tercic</t>
  </si>
  <si>
    <t>350 d LONG 4matic</t>
  </si>
  <si>
    <t>https://www.index.hr/oglasi/nissan-qashqai-1-3-acenta--samo--5700-km--tvornicko-jamstvo/oid/3835736</t>
  </si>
  <si>
    <t>https://www.index.hr/oglasi/peugeot-308-sw-facelift-diesel-2018-karavan/oid/3835210</t>
  </si>
  <si>
    <t>Nana1902</t>
  </si>
  <si>
    <t>https://www.index.hr/oglasi/audi-a3-sportback-2-0-tdi-s-line/oid/3835014</t>
  </si>
  <si>
    <t>IvanRLišane95</t>
  </si>
  <si>
    <t>2.0 TDI S line</t>
  </si>
  <si>
    <t>https://www.index.hr/oglasi/citroen-c4-picasso/oid/3834953</t>
  </si>
  <si>
    <t>fb_2074546452855640</t>
  </si>
  <si>
    <t>Citroen c4 Picasso</t>
  </si>
  <si>
    <t>https://www.index.hr/oglasi/ford-fiesta-1-6/oid/3835274</t>
  </si>
  <si>
    <t>SMATTEO</t>
  </si>
  <si>
    <t>https://www.index.hr/oglasi/porsche-taycan-4s-2022g/oid/3835031</t>
  </si>
  <si>
    <t>leagredelj@gmail.com</t>
  </si>
  <si>
    <t>Taycan</t>
  </si>
  <si>
    <t>4S</t>
  </si>
  <si>
    <t>https://www.index.hr/oglasi/seat-leon-1-6-tdi-dsg-automatik-2014-matrix-led/oid/3835094</t>
  </si>
  <si>
    <t>BMOsijek</t>
  </si>
  <si>
    <t>https://www.index.hr/oglasi/ford-mondeo-2-0-tdi-titanium/oid/3834894</t>
  </si>
  <si>
    <t>GLAVONJA37</t>
  </si>
  <si>
    <t>2.0 TDI TITANIUM</t>
  </si>
  <si>
    <t>https://www.index.hr/oglasi/mercedes-benz-e-klasa-e300-d-e/oid/3834733</t>
  </si>
  <si>
    <t>Cigic</t>
  </si>
  <si>
    <t>E300 d e</t>
  </si>
  <si>
    <t>https://www.index.hr/oglasi/bmw-serija-4-420d-coupe-automatik-servisna-bmw/oid/3834874</t>
  </si>
  <si>
    <t>Jere politeo</t>
  </si>
  <si>
    <t>Bmw 420d automatik</t>
  </si>
  <si>
    <t>https://www.index.hr/oglasi/peugeot-partner-tepee-16-hdi/oid/3834837</t>
  </si>
  <si>
    <t>Josip Š</t>
  </si>
  <si>
    <t>Tepee 16 hdi</t>
  </si>
  <si>
    <t>https://www.index.hr/oglasi/toyota-avensis-2-2-d4d-d-cat/oid/3834784</t>
  </si>
  <si>
    <t>BorisŠi</t>
  </si>
  <si>
    <t>2.2 D4D D-CAT</t>
  </si>
  <si>
    <t>https://www.index.hr/oglasi/vw-passat-variant-2-0-tdi-dsg/oid/3834804</t>
  </si>
  <si>
    <t>fb_2452135478134724</t>
  </si>
  <si>
    <t>https://www.index.hr/oglasi/vw-tiguan-2-0-tdi-r-line-dsg-1-vlasnik-nije-uvoz-servisna-knjiga/oid/3834705</t>
  </si>
  <si>
    <t>2.0 TDI R-Line DSG</t>
  </si>
  <si>
    <t>https://www.index.hr/oglasi/skoda-superb-2-0-tdi-premium-dsg/oid/3834656</t>
  </si>
  <si>
    <t>msmrdelj1@gmail.com</t>
  </si>
  <si>
    <t>2,0 TDI Premium DSG</t>
  </si>
  <si>
    <t>https://www.index.hr/oglasi/vw-polo-1-0-trendline/oid/3834564</t>
  </si>
  <si>
    <t>RENT A CAR SERVIS d.o.o.</t>
  </si>
  <si>
    <t>https://www.index.hr/oglasi/renault-megane-1-5dci-2015-god-akcijska-cijena-6700/oid/3834627</t>
  </si>
  <si>
    <t>Leti</t>
  </si>
  <si>
    <t>https://www.index.hr/oglasi/vw-passat-2-0-tdi-dsg-confortline/oid/3834621</t>
  </si>
  <si>
    <t>Tomo081</t>
  </si>
  <si>
    <t>2.0 TDI DSG CONFORTLINE</t>
  </si>
  <si>
    <t>https://www.index.hr/oglasi/opel-astra-kar-1-7-cdti-130ks-2014gd-md-xenon-navigacija-koza-kartice/oid/3834419</t>
  </si>
  <si>
    <t>1,7 CDTI-130ks</t>
  </si>
  <si>
    <t>https://www.index.hr/oglasi/vw-passat-cc-2-0-tdi/oid/3834684</t>
  </si>
  <si>
    <t>Brlja</t>
  </si>
  <si>
    <t>https://www.index.hr/oglasi/volvo-xc60-d5-inscription/oid/3834639</t>
  </si>
  <si>
    <t>adriano.miljak@gmail.com</t>
  </si>
  <si>
    <t>D5 Inscription</t>
  </si>
  <si>
    <t>https://www.index.hr/oglasi/renault-clio-1-5-dci-2013-godiste/oid/3834474</t>
  </si>
  <si>
    <t>beica0307</t>
  </si>
  <si>
    <t>https://www.index.hr/oglasi/peugeot-308-sw-1-6-bluehdi-navi-servis-garancija-reg-1-god/oid/3834475</t>
  </si>
  <si>
    <t>1,6 SW BlueHDI</t>
  </si>
  <si>
    <t>https://www.index.hr/oglasi/renault-espace-1-6-dci/oid/3834401</t>
  </si>
  <si>
    <t>Crni0009</t>
  </si>
  <si>
    <t>https://www.index.hr/oglasi/hyundai-tucson-1-6-crdi-hybrid-120-000km-kamera-navi-reg/oid/3834534</t>
  </si>
  <si>
    <t>https://www.index.hr/oglasi/skoda-octavia-1-6-tdi-style-automatik/oid/3834538</t>
  </si>
  <si>
    <t>1.6 TDI Style automatik</t>
  </si>
  <si>
    <t>https://www.index.hr/oglasi/vw-golf-vii-1-6-tdi/oid/3834267</t>
  </si>
  <si>
    <t>tomimi</t>
  </si>
  <si>
    <t>https://www.index.hr/oglasi/audi-a1-1-4-tdi-style/oid/3834447</t>
  </si>
  <si>
    <t>https://www.index.hr/oglasi/mazda-cx-5-cd150/oid/3814455</t>
  </si>
  <si>
    <t>https://www.index.hr/oglasi/renault-clio-1-5dci-2018-godina-akcijska-cijena-9500-eura/oid/3834540</t>
  </si>
  <si>
    <t>https://www.index.hr/oglasi/bmw-318d-tour--aut--advant--150-ks--live-cockpit-led-tem-shz/oid/3834185</t>
  </si>
  <si>
    <t>https://www.index.hr/oglasi/peugeot-308-sw-1-5-hdi-model-2020-navi-promo-cijena-reg-1-god/oid/3834485</t>
  </si>
  <si>
    <t>https://www.index.hr/oglasi/skoda-superb-iv-plug-in-hybrid-style-aut--218-ks--acc-shz-virt-park/oid/3814443</t>
  </si>
  <si>
    <t>https://www.index.hr/oglasi/kia-stonic-1-2-dpi-lx-fun-isg/oid/3814390</t>
  </si>
  <si>
    <t>https://www.index.hr/oglasi/mercedes-g-500/oid/3814454</t>
  </si>
  <si>
    <t>https://www.index.hr/oglasi/renault-clio-tce-100-lpg-limited/oid/3814392</t>
  </si>
  <si>
    <t>https://www.index.hr/oglasi/mercedes-c-220d-t-amg-line-night-edition-aut--194-ks--kam-acc-virt-shz-led/oid/3814445</t>
  </si>
  <si>
    <t>https://www.index.hr/oglasi/opel-corsa-edition-1-2/oid/3814424</t>
  </si>
  <si>
    <t>https://www.index.hr/oglasi/renault-clio-tce-100-lpg-limited/oid/3814393</t>
  </si>
  <si>
    <t>https://www.index.hr/oglasi/bmw-serija-3-gran-turismo-320d-xdrive-automatik-luxury-line/oid/3814432</t>
  </si>
  <si>
    <t>https://www.index.hr/oglasi/volkswagen-golf-7-1-6-tdi--115-ks--uredno-odrzavan/oid/3814425</t>
  </si>
  <si>
    <t>https://www.index.hr/oglasi/mercedes-benz-b-klasa-200d/oid/3813324</t>
  </si>
  <si>
    <t>finrod</t>
  </si>
  <si>
    <t>11.01.2023</t>
  </si>
  <si>
    <t>https://www.index.hr/oglasi/vw-golf-vii-1-6-tdi/oid/3813485</t>
  </si>
  <si>
    <t>lucijaroso31@gmail.com</t>
  </si>
  <si>
    <t>https://www.index.hr/oglasi/renault-kangoo-express-1-5-dci-3-sjedala-kuka-klima-navigacija-tempomat-2018-god/oid/3813592</t>
  </si>
  <si>
    <t>https://www.index.hr/oglasi/vw-touran-1-6-tdi-highline-dsg-7-brzina-14800-pdv/oid/3813698</t>
  </si>
  <si>
    <t>laky253</t>
  </si>
  <si>
    <t>1.6 TDI Highline dsg.7 brzina</t>
  </si>
  <si>
    <t>https://www.index.hr/oglasi/citro-n-c3-1-2-puretech-82-feel/oid/3814397</t>
  </si>
  <si>
    <t>https://www.index.hr/oglasi/hyundai-kona-rockit-1-6-crdi/oid/3813202</t>
  </si>
  <si>
    <t>Lovre st</t>
  </si>
  <si>
    <t>Kona Rockit 1.6 crdi</t>
  </si>
  <si>
    <t>https://www.index.hr/oglasi/audi-a6-40tdi-s-tronic-dynamic-led-navigacija-alu-19-u-pdv-u/oid/3813346</t>
  </si>
  <si>
    <t>40TDI</t>
  </si>
  <si>
    <t>https://www.index.hr/oglasi/peugeot-308-sw-1-6-hdi-allure/oid/3813035</t>
  </si>
  <si>
    <t>Florijan22</t>
  </si>
  <si>
    <t>https://www.index.hr/oglasi/audi-q7-3-0-black-optik-s-line-quattro/oid/3813583</t>
  </si>
  <si>
    <t>Primera</t>
  </si>
  <si>
    <t>3,0 BLACK OPTIK* S LINE* QUATTRO</t>
  </si>
  <si>
    <t>https://www.index.hr/oglasi/skoda-fabia-1-4-tdi-ambition-2018-navi-senzori-led-reg-7-23-leasing/oid/3813157</t>
  </si>
  <si>
    <t>Bagi94</t>
  </si>
  <si>
    <t>https://www.index.hr/oglasi/mercedes-benz-c-klasa-t-model-220d/oid/3813529</t>
  </si>
  <si>
    <t>ramovivor</t>
  </si>
  <si>
    <t>220D</t>
  </si>
  <si>
    <t>https://www.index.hr/oglasi/ford-c-max-1-6-tdci-prodaja-ili-zamjena-za-manje-dostavno-vozilo/oid/3813510</t>
  </si>
  <si>
    <t>MarinaSara</t>
  </si>
  <si>
    <t>https://www.index.hr/oglasi/bmw-serija-3-320d/oid/3813572</t>
  </si>
  <si>
    <t>Gogz</t>
  </si>
  <si>
    <t>https://www.index.hr/oglasi/audi-a8-5-0-tdi-max-individual-oprema-pdv/oid/3813254</t>
  </si>
  <si>
    <t>AgroMak</t>
  </si>
  <si>
    <t>5.0 TDI</t>
  </si>
  <si>
    <t>https://www.index.hr/oglasi/renault-talisman-1-6-dci-automatik-4control-initiale-paris-160-ks-full-led/oid/3813107</t>
  </si>
  <si>
    <t>https://www.index.hr/oglasi/vw-passat-cc-2-0-tdi-bmt/oid/3813114</t>
  </si>
  <si>
    <t>antolovict</t>
  </si>
  <si>
    <t>https://www.index.hr/oglasi/peugeot-508-2-0-hdi-feeline/oid/3813084</t>
  </si>
  <si>
    <t>lea7</t>
  </si>
  <si>
    <t>2.0 HDI feeline</t>
  </si>
  <si>
    <t>https://www.index.hr/oglasi/bmw-318d-facelift-automatik-reg-10-23-leasing-bez-ucesca/oid/3813141</t>
  </si>
  <si>
    <t>https://www.index.hr/oglasi/mercedes-benz-c-klasa-220d-w205/oid/3812998</t>
  </si>
  <si>
    <t>Pelin8</t>
  </si>
  <si>
    <t>220d W205</t>
  </si>
  <si>
    <t>https://www.index.hr/oglasi/bmw-serija-4-gran-coupe-435xd/oid/3812923</t>
  </si>
  <si>
    <t>Bery000</t>
  </si>
  <si>
    <t>435xd</t>
  </si>
  <si>
    <t>https://www.index.hr/oglasi/opel-insignia-karavan-1-6-cdti/oid/3812912</t>
  </si>
  <si>
    <t>msikic</t>
  </si>
  <si>
    <t>https://www.index.hr/oglasi/renault-clio-1-2-dynamique-energy-edition-facelift/oid/3812955</t>
  </si>
  <si>
    <t>https://www.index.hr/oglasi/bmw-serija-1-116d-kao-nov-reg-1-god-upravo-servis/oid/3812964</t>
  </si>
  <si>
    <t>ball24</t>
  </si>
  <si>
    <t>https://www.index.hr/oglasi/renault-megane-grandtour-1-5-dci-limited/oid/3812605</t>
  </si>
  <si>
    <t>https://www.index.hr/oglasi/audi-a6-3-0-tdi-quattro/oid/3812712</t>
  </si>
  <si>
    <t>bajro1</t>
  </si>
  <si>
    <t>3.0 TDI QUATTRO</t>
  </si>
  <si>
    <t>https://www.index.hr/oglasi/upravo-registrirana-cijelu-godinu-02-03-2024-skoda-superb-combi-1-6-tdi-2013-redizajn-odlicno-stanje-0989480749/oid/3812814</t>
  </si>
  <si>
    <t>Markokic</t>
  </si>
  <si>
    <t>https://www.index.hr/oglasi/mercedes-cla-180d-sb-7g-dct-116-ks--tem-shz-parka-mfl-koza/oid/3812595</t>
  </si>
  <si>
    <t>https://www.index.hr/oglasi/opel-grandland-x-1-2-turbo-innovation/oid/3812611</t>
  </si>
  <si>
    <t>https://www.index.hr/oglasi/bmw-325d-gt-auto--218-ks--m-sport-m-paket-prof-xen-shz-tem-19-/oid/3812596</t>
  </si>
  <si>
    <t>https://www.index.hr/oglasi/opel-astra-1-6-cdti-sw/oid/3812616</t>
  </si>
  <si>
    <t>https://www.index.hr/oglasi/renault-megane-1-5-dci-limited-energy/oid/3812607</t>
  </si>
  <si>
    <t>https://www.index.hr/oglasi/jaguar-f-pace-25d-awd-aut--r-sport-240-ks--pano-stdhz-kam-4xshz/oid/3812593</t>
  </si>
  <si>
    <t>https://www.index.hr/oglasi/opel-astra-karavan-st-1-4-16v-turbo-s-s-mt6-enjoy/oid/3812614</t>
  </si>
  <si>
    <t>https://www.index.hr/oglasi/opel-insignia-2-0-cdti-sports-tourer/oid/3812610</t>
  </si>
  <si>
    <t>https://www.index.hr/oglasi/opel-astra-karavan-1-6-cdti-enjoy-sport-tourer/oid/3812613</t>
  </si>
  <si>
    <t>https://www.index.hr/oglasi/mercedes-glc-200d-4matic/oid/3812617</t>
  </si>
  <si>
    <t>https://www.index.hr/oglasi/opel-astra-enjoy/oid/3812615</t>
  </si>
  <si>
    <t>https://www.index.hr/oglasi/mercedes-e-350d-9g--amg-line-258-ks--led-shz-park-comand-memo/oid/3812602</t>
  </si>
  <si>
    <t>https://www.index.hr/oglasi/opel-corsa-color-edition-1-4-16v/oid/3812612</t>
  </si>
  <si>
    <t>https://www.index.hr/oglasi/volvo-v60-cross-country-v60-cc-t5-awd-at/oid/3812584</t>
  </si>
  <si>
    <t>https://www.index.hr/oglasi/volvo-v40-cross-country-v40-cc-d3-momentum-at/oid/3812580</t>
  </si>
  <si>
    <t>https://www.index.hr/oglasi/volvo-v40-cross-country-v40-cc-d3-momentum-at/oid/3812585</t>
  </si>
  <si>
    <t>https://www.index.hr/oglasi/volvo-v90-t4-business-at/oid/3812586</t>
  </si>
  <si>
    <t>https://www.index.hr/oglasi/kia-ceed-1-4-cvvt-plin-lpg/oid/3812052</t>
  </si>
  <si>
    <t>Nikola123el</t>
  </si>
  <si>
    <t>1.4 CVVT + PLIN (LPG)</t>
  </si>
  <si>
    <t>10.01.2023</t>
  </si>
  <si>
    <t>https://www.index.hr/oglasi/volvo-v60-cross-country-v60-cc-t5-awd-at/oid/3812579</t>
  </si>
  <si>
    <t>https://www.index.hr/oglasi/mercedes-benz-c-klasa-220cdi/oid/3812148</t>
  </si>
  <si>
    <t>brkiclimar</t>
  </si>
  <si>
    <t>220cdi</t>
  </si>
  <si>
    <t>https://www.index.hr/oglasi/volvo-v90-t4-business-at/oid/3812581</t>
  </si>
  <si>
    <t>https://www.index.hr/oglasi/volvo-s90-2-0-d4-momentum-navi-kamera-tempomat--do-2-godine-jamstva/oid/3812583</t>
  </si>
  <si>
    <t>https://www.index.hr/oglasi/audi-a3-sportback-1-6-tdi/oid/3811937</t>
  </si>
  <si>
    <t>Cmiki</t>
  </si>
  <si>
    <t>https://www.index.hr/oglasi/bmw-serija-5-touring-520d-moguca-zamjena-za-skuplje-do-25-000e/oid/3811698</t>
  </si>
  <si>
    <t>bmwbmw</t>
  </si>
  <si>
    <t>https://www.index.hr/oglasi/ford-c-max-1-5-tdci-2017-god-7-sjedala/oid/3811797</t>
  </si>
  <si>
    <t>antonio orla</t>
  </si>
  <si>
    <t>https://www.index.hr/oglasi/mazda-cx-3-1-5-d/oid/3811537</t>
  </si>
  <si>
    <t>5MILJAN</t>
  </si>
  <si>
    <t>https://www.index.hr/oglasi/peugeot-308-1-5-hdi-bluetooth--do-2-godine-jamstva/oid/3812587</t>
  </si>
  <si>
    <t>https://www.index.hr/oglasi/peugeot-308-1-5-hdi-bluetooth--do-2-godine-jamstva/oid/3812582</t>
  </si>
  <si>
    <t>https://www.index.hr/oglasi/chevrolet-spark-10-16-plus/oid/3811918</t>
  </si>
  <si>
    <t>https://www.index.hr/oglasi/volvo-s90-2-0-d4-momentum-navi-kamera-tempomat--do-2-godine-jamstva/oid/3812588</t>
  </si>
  <si>
    <t>https://www.index.hr/oglasi/skoda-superb-1-6-tdi-dsg-tiptronik-greentech-style/oid/3811516</t>
  </si>
  <si>
    <t>https://www.index.hr/oglasi/mercedes-benz-c-klasa-coupe-220-d/oid/3811888</t>
  </si>
  <si>
    <t>Dama007</t>
  </si>
  <si>
    <t>https://www.index.hr/oglasi/mazda-6-129/oid/3811337</t>
  </si>
  <si>
    <t>almada</t>
  </si>
  <si>
    <t>129</t>
  </si>
  <si>
    <t>https://www.index.hr/oglasi/land-rover-range-rover-evoque/oid/3811404</t>
  </si>
  <si>
    <t>Anmu</t>
  </si>
  <si>
    <t>https://www.index.hr/oglasi/vw-caddy-2-0tdi-maxi/oid/3811365</t>
  </si>
  <si>
    <t>https://www.index.hr/oglasi/renault-captur-1-5-dci/oid/3811126</t>
  </si>
  <si>
    <t>portaporta</t>
  </si>
  <si>
    <t>https://www.index.hr/oglasi/mercedes-benz-gla-220-d-4matic-7g-tronic-amg-line-177-ks-full-led-facelift/oid/3811224</t>
  </si>
  <si>
    <t>https://www.index.hr/oglasi/vw-golf-vii-1-6-tdi-dsg/oid/3811279</t>
  </si>
  <si>
    <t>floalb</t>
  </si>
  <si>
    <t>https://www.index.hr/oglasi/opel-corsa-1-3-cdti-edition/oid/3811159</t>
  </si>
  <si>
    <t>1.3 CDTI Edition</t>
  </si>
  <si>
    <t>https://www.index.hr/oglasi/renault-scenic-1-5-dci/oid/3811053</t>
  </si>
  <si>
    <t>Mirok.</t>
  </si>
  <si>
    <t>https://www.index.hr/oglasi/renault-clio-tce-65-12-000-km-full/oid/3811125</t>
  </si>
  <si>
    <t>Clio tce</t>
  </si>
  <si>
    <t>https://www.index.hr/oglasi/opel-crossland-1-2/oid/3811020</t>
  </si>
  <si>
    <t>https://www.index.hr/oglasi/kia-ceed-1-0-t-gdi/oid/3811079</t>
  </si>
  <si>
    <t>Chobo</t>
  </si>
  <si>
    <t>https://www.index.hr/oglasi/vw-golf-vii-2-0-diesel-150ks-dsg-highline-oprema/oid/3810670</t>
  </si>
  <si>
    <t>Luka komes</t>
  </si>
  <si>
    <t>2.0 diesel 150ks, DSG, HIGHLINE oprema</t>
  </si>
  <si>
    <t>09.01.2023</t>
  </si>
  <si>
    <t>https://www.index.hr/oglasi/ford-mondeo-2-0/oid/3811069</t>
  </si>
  <si>
    <t>blu_boy@net.hr</t>
  </si>
  <si>
    <t>https://www.index.hr/oglasi/skoda-superb-combi-1-6-tdi/oid/3810431</t>
  </si>
  <si>
    <t>Nada*06</t>
  </si>
  <si>
    <t>https://www.index.hr/oglasi/bmw-serija-1-118d-automatik/oid/3810370</t>
  </si>
  <si>
    <t>3D_15</t>
  </si>
  <si>
    <t>118d Automatik</t>
  </si>
  <si>
    <t>https://www.index.hr/oglasi/renault-fluence-1-5-dci-110-limited/oid/3810634</t>
  </si>
  <si>
    <t>Matan4</t>
  </si>
  <si>
    <t>1.5 dCi 110 Limited</t>
  </si>
  <si>
    <t>https://www.index.hr/oglasi/mazda-cx-5-2-2-skyactive-cd-150-atraction/oid/3810562</t>
  </si>
  <si>
    <t>grubisai</t>
  </si>
  <si>
    <t>2.2 skyactive CD 150 atraction</t>
  </si>
  <si>
    <t>https://www.index.hr/oglasi/vw-passat-variant-vw-passat-variant-2-0-tdi-scr-dsg-f1-highline/oid/3810589</t>
  </si>
  <si>
    <t>FARI</t>
  </si>
  <si>
    <t>VW Passat Variant 2,0 TDI SCR DSG F1 Highline</t>
  </si>
  <si>
    <t>https://www.index.hr/oglasi/skoda-octavia-combi/oid/3810501</t>
  </si>
  <si>
    <t>Ivan1009</t>
  </si>
  <si>
    <t>https://www.index.hr/oglasi/renault-megane-grandtour-1-6-gt-line-130-dci/oid/3810477</t>
  </si>
  <si>
    <t>1.6 GT line 130 dci</t>
  </si>
  <si>
    <t>https://www.index.hr/oglasi/opel-astra-1-6-biturbo/oid/3810568</t>
  </si>
  <si>
    <t>VW Passat97</t>
  </si>
  <si>
    <t>1.6 Biturbo</t>
  </si>
  <si>
    <t>https://www.index.hr/oglasi/audi-a3-s-line-qwatrro/oid/3810374</t>
  </si>
  <si>
    <t>ivano5556</t>
  </si>
  <si>
    <t>https://www.index.hr/oglasi/renault-clio-clio1-5dci-55kw-2013g/oid/3810351</t>
  </si>
  <si>
    <t>Publicist</t>
  </si>
  <si>
    <t>Clio1.5dci 55kw 2013g</t>
  </si>
  <si>
    <t>https://www.index.hr/oglasi/kia-cee-d-gt-line-1-6-crdi-136ks/oid/3810417</t>
  </si>
  <si>
    <t>AlmostEvil665</t>
  </si>
  <si>
    <t>1,6 CRDI 136KS</t>
  </si>
  <si>
    <t>https://www.index.hr/oglasi/renault-megane-grandtour-dci-115-limited/oid/3817837</t>
  </si>
  <si>
    <t>https://www.index.hr/oglasi/vw-golf-7-2-0-tdi-dsg-highline-bi-xenon-park-senzori/oid/3810243</t>
  </si>
  <si>
    <t>https://www.index.hr/oglasi/bmw-serija-3-f30-318d/oid/3810398</t>
  </si>
  <si>
    <t>Mndxxx</t>
  </si>
  <si>
    <t>https://www.index.hr/oglasi/bmw-x1-s-drive18d-automatik-8-brzina-sport-paket-navi-citanje-znakova-itd-reg-8-23-moze-kartice-do-36-rata/oid/3810155</t>
  </si>
  <si>
    <t>S4G-trade</t>
  </si>
  <si>
    <t>s-Drive18d</t>
  </si>
  <si>
    <t>https://www.index.hr/oglasi/renault-clio-zen-1-5-dci/oid/3817840</t>
  </si>
  <si>
    <t>https://www.index.hr/oglasi/bmw-serija-3-320xd-luxory-line-2021g/oid/3818207</t>
  </si>
  <si>
    <t>320xd Luxory line</t>
  </si>
  <si>
    <t>https://www.index.hr/oglasi/alfa-romeo-giulietta-1-6-jtdm/oid/3810207</t>
  </si>
  <si>
    <t>kmance</t>
  </si>
  <si>
    <t>1.6 JTDm</t>
  </si>
  <si>
    <t>https://www.index.hr/oglasi/hyundai-i20-1-25-comfort/oid/3818233</t>
  </si>
  <si>
    <t>1.25 Comfort</t>
  </si>
  <si>
    <t>https://www.index.hr/oglasi/renault-clio-limited-energy-dci-75/oid/3817844</t>
  </si>
  <si>
    <t>https://www.index.hr/oglasi/opel-astra-1-6-cdti-enjoy/oid/3817857</t>
  </si>
  <si>
    <t>https://www.index.hr/oglasi/renault-megane-dci-115-limited/oid/3817838</t>
  </si>
  <si>
    <t>https://www.index.hr/oglasi/skoda-kodiaq-dsg-hr-auto/oid/3818141</t>
  </si>
  <si>
    <t>zujo25</t>
  </si>
  <si>
    <t>Škoda Kodiaq DSG</t>
  </si>
  <si>
    <t>https://www.index.hr/oglasi/skoda-superb-1-6-tdi-greentech-ambition-120-ks/oid/3811479</t>
  </si>
  <si>
    <t>https://www.index.hr/oglasi/opel-astra-karavan-1-6-cdti-enjoy/oid/3817852</t>
  </si>
  <si>
    <t>https://www.index.hr/oglasi/opel-astra-karavan-sport-tourer-enjoy-1-6-cdti/oid/3817856</t>
  </si>
  <si>
    <t>https://www.index.hr/oglasi/mini-cooper-jcw/oid/3817833</t>
  </si>
  <si>
    <t>https://www.index.hr/oglasi/renault-clio-limited-energy-dci-75/oid/3817847</t>
  </si>
  <si>
    <t>https://www.index.hr/oglasi/renault-clio-zen-1-5-dci/oid/3817841</t>
  </si>
  <si>
    <t>https://www.index.hr/oglasi/renault-clio-zen-energy-dci-75/oid/3817842</t>
  </si>
  <si>
    <t>https://www.index.hr/oglasi/renault-clio-dci-limited/oid/3817848</t>
  </si>
  <si>
    <t>https://www.index.hr/oglasi/opel-astra-karavan--enjoy-1-6-cdti/oid/3817854</t>
  </si>
  <si>
    <t>https://www.index.hr/oglasi/opel-astra-hb-enjoy-1-6-cdti/oid/3817858</t>
  </si>
  <si>
    <t>https://www.index.hr/oglasi/astra-karavan-sport-tourer-1-6-cdti/oid/3817855</t>
  </si>
  <si>
    <t>https://www.index.hr/oglasi/opel-astra-karavan-1-6-cdti-enjoy/oid/3817853</t>
  </si>
  <si>
    <t>https://www.index.hr/oglasi/peugeot-508-bluehdi-130-allure--navigacija-kamera-/oid/3817830</t>
  </si>
  <si>
    <t>https://www.index.hr/oglasi/opel-astra-hb-enjoy-1-4-turbo/oid/3817859</t>
  </si>
  <si>
    <t>https://www.index.hr/oglasi/chevrolet-cruze-1-6-lt-reg-do-01-24/oid/3817407</t>
  </si>
  <si>
    <t>stipokastela</t>
  </si>
  <si>
    <t>1.6 LT</t>
  </si>
  <si>
    <t>13.01.2023</t>
  </si>
  <si>
    <t>https://www.index.hr/oglasi/peugeot-3008-1-6hdi/oid/3817280</t>
  </si>
  <si>
    <t>Puci</t>
  </si>
  <si>
    <t>https://www.index.hr/oglasi/bmw-x5-x-drive-30d-m-sport/oid/3817396</t>
  </si>
  <si>
    <t>sanjin1234</t>
  </si>
  <si>
    <t>X-Drive 30d M-sport</t>
  </si>
  <si>
    <t>https://www.index.hr/oglasi/smart-fortwo-coupe-passion-aut/oid/3817261</t>
  </si>
  <si>
    <t>DelPiero</t>
  </si>
  <si>
    <t>Passion aut.</t>
  </si>
  <si>
    <t>https://www.index.hr/oglasi/renault-m-gane-berline-blue-dci-115-zen/oid/3817777</t>
  </si>
  <si>
    <t>https://www.index.hr/oglasi/vw-golf-vii-1-6-tdi-bluemotion-121000km/oid/3817265</t>
  </si>
  <si>
    <t>1989dejo</t>
  </si>
  <si>
    <t>https://www.index.hr/oglasi/bmw-x2-sdrive-16d/oid/3817136</t>
  </si>
  <si>
    <t>sDrive 16d</t>
  </si>
  <si>
    <t>https://www.index.hr/oglasi/kia-proceed-1-6-t-gdi-dct-gt-navi-kamera-tempomat--tvornicko-jamstvo/oid/3817828</t>
  </si>
  <si>
    <t>Pro ceed</t>
  </si>
  <si>
    <t>https://www.index.hr/oglasi/fiat-500x-1-6-multijet-88-kw-120-ks-lounge/oid/3817371</t>
  </si>
  <si>
    <t>Neno Trdi</t>
  </si>
  <si>
    <t>1.6 multijet</t>
  </si>
  <si>
    <t>https://www.index.hr/oglasi/kia-proceed-1-6-t-gdi-dct-gt-navi-kamera-tempomat--tvornicko-jamstvo/oid/3817781</t>
  </si>
  <si>
    <t>https://www.index.hr/oglasi/nissan-qashqai-1-6-dci-tekna-panorama/oid/3817192</t>
  </si>
  <si>
    <t>darkokc</t>
  </si>
  <si>
    <t>1,6 dCi Tekna</t>
  </si>
  <si>
    <t>https://www.index.hr/oglasi/bmw-serija-3-318/oid/3817180</t>
  </si>
  <si>
    <t>zelenojaje1@gmail.com</t>
  </si>
  <si>
    <t>https://www.index.hr/oglasi/opel-insignia-karavan/oid/3817227</t>
  </si>
  <si>
    <t>prevolsekz@gmail.com</t>
  </si>
  <si>
    <t>https://www.index.hr/oglasi/kia-sportage-1-6-t-gdi-ex-style-kamera-360-navi--tvornicko-jamstvo/oid/3817827</t>
  </si>
  <si>
    <t>https://www.index.hr/oglasi/bmw-serija-3-318d-sport-line-f30/oid/3817210</t>
  </si>
  <si>
    <t>Tiho26</t>
  </si>
  <si>
    <t>318d Sport Line (F30)</t>
  </si>
  <si>
    <t>https://www.index.hr/oglasi/mercedes-benz-c-klasa-coupe-180-night-edition-14000km-2018-g/oid/3817129</t>
  </si>
  <si>
    <t>180 Night Edition Premium</t>
  </si>
  <si>
    <t>https://www.index.hr/oglasi/jeep-grand-cherokee-overland/oid/3817107</t>
  </si>
  <si>
    <t>OVERLAND</t>
  </si>
  <si>
    <t>https://www.index.hr/oglasi/fiat-500-1-2-12v-2014g-105-000km/oid/3817248</t>
  </si>
  <si>
    <t>Zabac1991</t>
  </si>
  <si>
    <t>1.2 12v  2014g 105 000km</t>
  </si>
  <si>
    <t>https://www.index.hr/oglasi/kia-sportage-1-6-t-gdi-ex-style-kamera-360-navi--tvornicko-jamstvo/oid/3817780</t>
  </si>
  <si>
    <t>kurislav@gmail.com</t>
  </si>
  <si>
    <t>https://www.index.hr/oglasi/ford-mondeo-ford-mondeo-karavan-2-0-tdci-business-alufelge-sa-ljetnim-gumama/oid/3817235</t>
  </si>
  <si>
    <t>Kanbal</t>
  </si>
  <si>
    <t>Ford Mondeo Karavan 2.0. Tdci Business+ALUFELGE SA LJETNIM GUMAMA</t>
  </si>
  <si>
    <t>https://www.index.hr/oglasi/ford-focus-2-0-tdci-automatic-navi/oid/3817110</t>
  </si>
  <si>
    <t>m0000rz</t>
  </si>
  <si>
    <t>2.0 TDCI AUTOMATIC / NAVI /</t>
  </si>
  <si>
    <t>https://www.index.hr/oglasi/suzuki-vitara-1-0-gl-boosterjet/oid/3816961</t>
  </si>
  <si>
    <t>msuki</t>
  </si>
  <si>
    <t>1.0 gl+ boosterjet</t>
  </si>
  <si>
    <t>https://www.index.hr/oglasi/fiat-doblo-1-3-mjt/oid/3816867</t>
  </si>
  <si>
    <t>bogdan_tomislav@hotmail.com</t>
  </si>
  <si>
    <t>1.3 MJT</t>
  </si>
  <si>
    <t>https://www.index.hr/oglasi/renault-megane-grandtour-110-dci-energy-intens-edc/oid/3816932</t>
  </si>
  <si>
    <t>marco772</t>
  </si>
  <si>
    <t>110 dCi Energy Intens EDC</t>
  </si>
  <si>
    <t>https://www.index.hr/oglasi/ford-ka-trend-1-2i/oid/3816818</t>
  </si>
  <si>
    <t>alokin1975</t>
  </si>
  <si>
    <t>Trend 1.2i</t>
  </si>
  <si>
    <t>https://www.index.hr/oglasi/ford-focus-ford-focus-1-6tdci-77kw-titanium/oid/3816685</t>
  </si>
  <si>
    <t>5ar_5ar</t>
  </si>
  <si>
    <t>FORD FOCUS 1,6TDCi 77KW  TITANIUM</t>
  </si>
  <si>
    <t>https://www.index.hr/oglasi/citroen-c4-1-6-hdi-2018/oid/3816587</t>
  </si>
  <si>
    <t>amaslov01</t>
  </si>
  <si>
    <t>https://www.index.hr/oglasi/bmw-serija-4-gran-coupe-418d/oid/3816693</t>
  </si>
  <si>
    <t>senit47</t>
  </si>
  <si>
    <t>https://www.index.hr/oglasi/renault-clio-1-5-dci/oid/3816594</t>
  </si>
  <si>
    <t>newen2325@live.com</t>
  </si>
  <si>
    <t>https://www.index.hr/oglasi/nissan-qashqai-1-5dci-110ks-connect-edition/oid/3816591</t>
  </si>
  <si>
    <t>1.5dci 110KS CONNECT EDITION</t>
  </si>
  <si>
    <t>https://www.index.hr/oglasi/renault-kadjar-1-5-dci-keyless-navigacija/oid/3816610</t>
  </si>
  <si>
    <t>https://www.index.hr/oglasi/bmw-serija-3-g20-320-xdrive-m-paket/oid/3816515</t>
  </si>
  <si>
    <t>DarioDario</t>
  </si>
  <si>
    <t>G20, 320 xdrive, M PAKET</t>
  </si>
  <si>
    <t>https://www.index.hr/oglasi/renault-captur-1-5-dci-90-ks-kao-nov-registriran/oid/3816562</t>
  </si>
  <si>
    <t>fabbioSD</t>
  </si>
  <si>
    <t>1.5 dci 90 ks</t>
  </si>
  <si>
    <t>https://www.index.hr/oglasi/bmw-serija-5-530d-sport/oid/3815269</t>
  </si>
  <si>
    <t>blacedamir</t>
  </si>
  <si>
    <t>530d sport</t>
  </si>
  <si>
    <t>12.01.2023</t>
  </si>
  <si>
    <t>https://www.index.hr/oglasi/peugeot-3008-1-6-bluehdi/oid/3815373</t>
  </si>
  <si>
    <t>kresok</t>
  </si>
  <si>
    <t>https://www.index.hr/oglasi/seat-tarraco-2-0-tdi-xcellence-150-ks--7sit-pano-virt-4xshz-acc/oid/3816391</t>
  </si>
  <si>
    <t>https://www.index.hr/oglasi/opel-mokka-1-4-turbo-4x4-cosmo-70-500km/oid/3815401</t>
  </si>
  <si>
    <t>sinek01</t>
  </si>
  <si>
    <t>1.4 Turbo  Cosmo 4x4</t>
  </si>
  <si>
    <t>https://www.index.hr/oglasi/dacia-logan-1-5-dci-stepway-prestige/oid/3815469</t>
  </si>
  <si>
    <t>123mateo</t>
  </si>
  <si>
    <t>1.5 dci stepway prestige</t>
  </si>
  <si>
    <t>https://www.index.hr/oglasi/fiat-tipo-1-0-gse--led-kamera-/oid/3816403</t>
  </si>
  <si>
    <t>https://www.index.hr/oglasi/opel-corsa-edition-1-2/oid/3816375</t>
  </si>
  <si>
    <t>https://www.index.hr/oglasi/vw-up-1-0-mpi-move-up-reg-10-23/oid/3815470</t>
  </si>
  <si>
    <t>Zagreb966</t>
  </si>
  <si>
    <t>1.0 MPI MOVE UP!</t>
  </si>
  <si>
    <t>https://www.index.hr/oglasi/citro-n-c3-1-2-puretech-82-feel/oid/3816370</t>
  </si>
  <si>
    <t>https://www.index.hr/oglasi/citro-n-c3-1-2-puretech-82-feel--garancija--/oid/3816367</t>
  </si>
  <si>
    <t>https://www.index.hr/oglasi/skoda-roomster-1-6-tdi-2013-servisna-top-stanje-reg-1-god/oid/3815146</t>
  </si>
  <si>
    <t>https://www.index.hr/oglasi/bmw-serija-3-316d-reg-07-23/oid/3815069</t>
  </si>
  <si>
    <t>https://www.index.hr/oglasi/prilika-hyundai-i20-style-1-2-dohc-mpi-84ks/oid/3815191</t>
  </si>
  <si>
    <t>matko.stivic@gmail.com</t>
  </si>
  <si>
    <t>STYLE 1.2 DOHC MPI</t>
  </si>
  <si>
    <t>https://www.index.hr/oglasi/volkswagen-golf-7-1-6-tdi--115-ks--uredno-odrzavan/oid/3816371</t>
  </si>
  <si>
    <t>https://www.index.hr/oglasi/opel-corsa-1-4-2019-120-edition-79-300km-kamera-rezervirana/oid/3815163</t>
  </si>
  <si>
    <t>1,4 120 EDITION</t>
  </si>
  <si>
    <t>https://www.index.hr/oglasi/seat-arona-1-6-tdi-xcellence-50-000km-virtual-navi-kamera-reg/oid/3815135</t>
  </si>
  <si>
    <t>1,6 TDI Xcellence</t>
  </si>
  <si>
    <t>https://www.index.hr/oglasi/audi-a6-avant-3-0-s-line-qvatro/oid/3814939</t>
  </si>
  <si>
    <t>Sven vuk</t>
  </si>
  <si>
    <t>3.0 S line Qvatro</t>
  </si>
  <si>
    <t>https://www.index.hr/oglasi/citroen-berlingo-1-6-hdi-2016-servisna-top-stanje-reg-1-god/oid/3814997</t>
  </si>
  <si>
    <t>https://www.index.hr/oglasi/vw-passat-passat-1-6-tdi-bmt-comfortline/oid/3815060</t>
  </si>
  <si>
    <t>Bare35</t>
  </si>
  <si>
    <t>PASSAT 1.6 TDI BMT Comfortline</t>
  </si>
  <si>
    <t>https://www.index.hr/oglasi/kia-sportage-2-0-crdi-2016-100km-servisna-full-reg-1-god/oid/3814963</t>
  </si>
  <si>
    <t>https://www.index.hr/oglasi/nissan-qashqai-1-2-dig-t-90-000-km-pano-garancija-reg-1-god/oid/3815065</t>
  </si>
  <si>
    <t>1,2  DIG - T</t>
  </si>
  <si>
    <t>https://www.index.hr/oglasi/skoda-octavia-sw-1-6-tdi-2019-140-000km-navi-led-rezervirana/oid/3815034</t>
  </si>
  <si>
    <t>https://www.index.hr/oglasi/skoda-octavia-vrs-2-0-135kw-reg-07-23/oid/3815107</t>
  </si>
  <si>
    <t>https://www.index.hr/oglasi/kia-rio-1-1-crdi-ex-2014-klima-servisna-perfektna-reg-1-god/oid/3814969</t>
  </si>
  <si>
    <t>1,1 CRDi EX</t>
  </si>
  <si>
    <t>https://www.index.hr/oglasi/mini-one-1-5d-2019-90-000-km-navi-garancija-reg-1-god/oid/3814809</t>
  </si>
  <si>
    <t>https://www.index.hr/oglasi/ford-explorer-st-line-3-0l-ecoboost-phev-a10-awd/oid/3814823</t>
  </si>
  <si>
    <t>Explorer</t>
  </si>
  <si>
    <t>ST LINE 3.0L EcoBoost PHEV A10 AWD</t>
  </si>
  <si>
    <t>https://www.index.hr/oglasi/bmw-318d-m-sport-2020-90-000km-tvornicko-jamstvo-reg-1-god/oid/3814828</t>
  </si>
  <si>
    <t>318d M Sport</t>
  </si>
  <si>
    <t>https://www.index.hr/oglasi/ford-mondeo-2-0-tdci-titanum-119-000km-navi-servisna-reg-1-god/oid/3815048</t>
  </si>
  <si>
    <t>2.0 TDCI TITANIUM</t>
  </si>
  <si>
    <t>https://www.index.hr/oglasi/vw-tiguan-2-0-tdi-2019-4-motion-dsg-navi-reg-1-god/oid/3814977</t>
  </si>
  <si>
    <t>2.0 TDI 4 MOTION</t>
  </si>
  <si>
    <t>https://www.index.hr/oglasi/fiat-panda-4x4/oid/3814926</t>
  </si>
  <si>
    <t>sofija.c</t>
  </si>
  <si>
    <t>https://www.index.hr/oglasi/audi-a4-2-0-tdi-2x-s-line-automatic-virtualni-cockpit-crno-nebo-el-kuka/oid/3815023</t>
  </si>
  <si>
    <t>v17m</t>
  </si>
  <si>
    <t>https://www.index.hr/oglasi/ford-fiesta-1-0-sync/oid/3814790</t>
  </si>
  <si>
    <t>1.0 Sync</t>
  </si>
  <si>
    <t>https://www.index.hr/oglasi/seat-leon-1-6-tdi/oid/3814794</t>
  </si>
  <si>
    <t>https://www.index.hr/oglasi/ford-fiesta-1-6-tdci/oid/3814765</t>
  </si>
  <si>
    <t>https://www.index.hr/oglasi/peugeot-308-sw-1-6-hdi-automatik/oid/3814764</t>
  </si>
  <si>
    <t>1,6 HDi Automatik</t>
  </si>
  <si>
    <t>https://www.index.hr/oglasi/land-rover-range-rover-evoque-2-0td-reg-7-2015-godiste-2015/oid/3814777</t>
  </si>
  <si>
    <t>2.0td</t>
  </si>
  <si>
    <t>https://www.index.hr/oglasi/mercedes-benz-c-220-d-bluetec-karavan-9g-tronic-sportpaket-amg-line/oid/3810008</t>
  </si>
  <si>
    <t>https://www.index.hr/oglasi/ford-focus-1-5-ecoboost-st-line/oid/3814584</t>
  </si>
  <si>
    <t>renaulttwingo</t>
  </si>
  <si>
    <t>1.5 ecoboost St-line</t>
  </si>
  <si>
    <t>https://www.index.hr/oglasi/audi-a4-2-0-tdi/oid/3810122</t>
  </si>
  <si>
    <t>Karlo Havelka</t>
  </si>
  <si>
    <t>https://www.index.hr/oglasi/vw-golf-7-1-6-tdi-dsg-radar-xenon-lane-assist-velika-navi-servisna/oid/3809430</t>
  </si>
  <si>
    <t>pavooo10@hotmail.com</t>
  </si>
  <si>
    <t>08.01.2023</t>
  </si>
  <si>
    <t>https://www.index.hr/oglasi/ford-c-max-1-5-tdci/oid/3814748</t>
  </si>
  <si>
    <t>https://www.index.hr/oglasi/mazda-cx-5-skayactiv-2-2/oid/3809833</t>
  </si>
  <si>
    <t>utilia</t>
  </si>
  <si>
    <t>Skayactiv 2.2</t>
  </si>
  <si>
    <t>https://www.index.hr/oglasi/bmw-x3-2-0d-xdrive-m-paket/oid/3809386</t>
  </si>
  <si>
    <t>Landzd</t>
  </si>
  <si>
    <t>2.0d XDrive M paket</t>
  </si>
  <si>
    <t>https://www.index.hr/oglasi/bmw-320xd-gran-turismo-reg-10-2023-sa-odlicnom-opremom/oid/3809886</t>
  </si>
  <si>
    <t>Goran1801</t>
  </si>
  <si>
    <t>320xd GT reg.10/2023 sa odlicnom opremom</t>
  </si>
  <si>
    <t>https://www.index.hr/oglasi/bmw-serija-7-730-d/oid/3809835</t>
  </si>
  <si>
    <t>LGV1</t>
  </si>
  <si>
    <t>730 d</t>
  </si>
  <si>
    <t>https://www.index.hr/oglasi/audi-a6-3-0-tdi-4-4/oid/3809058</t>
  </si>
  <si>
    <t>Mirroslav</t>
  </si>
  <si>
    <t>https://www.index.hr/oglasi/opel-grandland-x-1-2-turbo/oid/3809712</t>
  </si>
  <si>
    <t>https://www.index.hr/oglasi/audi-q2-30-tdi-s-tr-sport/oid/3809944</t>
  </si>
  <si>
    <t>Lea-Maria</t>
  </si>
  <si>
    <t>30 TDI  S  tr Sport +</t>
  </si>
  <si>
    <t>https://www.index.hr/oglasi/peugeot-5008-1-5-bluehdi/oid/3808957</t>
  </si>
  <si>
    <t>Vilena</t>
  </si>
  <si>
    <t>https://www.index.hr/oglasi/hyundai-ix35-1-6/oid/3809406</t>
  </si>
  <si>
    <t>tomislavpz</t>
  </si>
  <si>
    <t>https://www.index.hr/oglasi/vw-golf-vii-1-6-tdi-dsg-60-000-km/oid/3809361</t>
  </si>
  <si>
    <t>Tonikavg</t>
  </si>
  <si>
    <t>https://www.index.hr/oglasi/suzuki-vitara-1-6-gl-lpg-ugradjen-plin/oid/3809347</t>
  </si>
  <si>
    <t>Zrinko1976</t>
  </si>
  <si>
    <t>1.6 GL+    LPG (ugrađen plin)</t>
  </si>
  <si>
    <t>https://www.index.hr/oglasi/mercedes-benz-c-klasa-t-model/oid/3809589</t>
  </si>
  <si>
    <t>rambo91</t>
  </si>
  <si>
    <t>https://www.index.hr/oglasi/bmw-x1-20-d-xdrive-190-konja-2019-godina/oid/3809146</t>
  </si>
  <si>
    <t>Ivanska</t>
  </si>
  <si>
    <t>20 D xdrive 190 konja, 2019 godina.</t>
  </si>
  <si>
    <t>https://www.index.hr/oglasi/bmw-serija-1-118-d/oid/3808939</t>
  </si>
  <si>
    <t>frann</t>
  </si>
  <si>
    <t>https://www.index.hr/oglasi/bmw-x1-xdrive-18d-park-senzori-sport-sjedala-alu-17/oid/3809436</t>
  </si>
  <si>
    <t>https://www.index.hr/oglasi/renault-kadjar-1-6/oid/3809206</t>
  </si>
  <si>
    <t>Okradzevk</t>
  </si>
  <si>
    <t>https://www.index.hr/oglasi/bmw-x1-e84-16d-sdrive/oid/3808856</t>
  </si>
  <si>
    <t>mjelenski</t>
  </si>
  <si>
    <t>(E84), 16d, sDrive</t>
  </si>
  <si>
    <t>https://www.index.hr/oglasi/peugeot-208-1-4-hdi/oid/3809705</t>
  </si>
  <si>
    <t>DOMINIK1409</t>
  </si>
  <si>
    <t>https://www.index.hr/oglasi/vw-passat-2-0-tdi-1-vlasnik-nije-uvoz/oid/3808976</t>
  </si>
  <si>
    <t>dismcan</t>
  </si>
  <si>
    <t>2.0 TDI Comfortline Business</t>
  </si>
  <si>
    <t>https://www.index.hr/oglasi/vw-passat-2-0tdi-bluemotion/oid/3809009</t>
  </si>
  <si>
    <t>2.0TDI BLUEMOTION</t>
  </si>
  <si>
    <t>https://www.index.hr/oglasi/bmw-x5-30d-m-paket/oid/3809164</t>
  </si>
  <si>
    <t>milosic</t>
  </si>
  <si>
    <t>https://www.index.hr/oglasi/hyundai-i30/oid/3808843</t>
  </si>
  <si>
    <t>Micell</t>
  </si>
  <si>
    <t>https://www.index.hr/oglasi/mercedes-benz-e-250-cdi-avantgard-panorama-led-xenon-u-sistemu-pdv-a/oid/3808861</t>
  </si>
  <si>
    <t>250 CDI</t>
  </si>
  <si>
    <t>https://www.index.hr/oglasi/skoda-octavia-combi-1-6-tdi/oid/3808825</t>
  </si>
  <si>
    <t>https://www.index.hr/oglasi/nissan-qashqai-1-5-dci/oid/3808752</t>
  </si>
  <si>
    <t>Nino Erstić</t>
  </si>
  <si>
    <t>https://www.index.hr/oglasi/skoda-octavia-2-0-tdi-2018/oid/3808681</t>
  </si>
  <si>
    <t>Draganpavlic</t>
  </si>
  <si>
    <t>https://www.index.hr/oglasi/bmw-x1-1-8-benzin/oid/3808411</t>
  </si>
  <si>
    <t>sanja.serepac@gmail.com</t>
  </si>
  <si>
    <t>https://www.index.hr/oglasi/ford-fiesta-1-6-tdci/oid/3808652</t>
  </si>
  <si>
    <t>mmartic10</t>
  </si>
  <si>
    <t>1.6. TDCI</t>
  </si>
  <si>
    <t>https://www.index.hr/oglasi/vw-passat-variant-1-6-tdi-highline-alcantara-jamstvo/oid/3808723</t>
  </si>
  <si>
    <t>zganec11</t>
  </si>
  <si>
    <t>1.6 TDI Variant</t>
  </si>
  <si>
    <t>https://www.index.hr/oglasi/audi-a6-2-0-tdi/oid/3808393</t>
  </si>
  <si>
    <t>Segy00</t>
  </si>
  <si>
    <t>https://www.index.hr/oglasi/skoda-superb-1-6-tdi-greenline/oid/3808367</t>
  </si>
  <si>
    <t>zsamardzic</t>
  </si>
  <si>
    <t>https://www.index.hr/oglasi/mercedes-benz-w204-c-klasa-t-model-2-2cdi/oid/3808459</t>
  </si>
  <si>
    <t>chiva</t>
  </si>
  <si>
    <t>2.2cdi</t>
  </si>
  <si>
    <t>https://www.index.hr/oglasi/skoda-fabia-1-4-tdi/oid/3808428</t>
  </si>
  <si>
    <t>LukaMesich1</t>
  </si>
  <si>
    <t>https://www.index.hr/oglasi/kia-ceed-2014/oid/3807893</t>
  </si>
  <si>
    <t>starcar</t>
  </si>
  <si>
    <t>07.01.2023</t>
  </si>
  <si>
    <t>https://www.index.hr/oglasi/audi-a4-avant-audi-a4-avant-2-0-tdi-b8/oid/3807867</t>
  </si>
  <si>
    <t>Marko171717</t>
  </si>
  <si>
    <t>Audi a4 avant 2.0 TDI B8</t>
  </si>
  <si>
    <t>https://www.index.hr/oglasi/audi-a6-avant-2-0-tdi/oid/3807704</t>
  </si>
  <si>
    <t>dominik.postek00@gmail.com</t>
  </si>
  <si>
    <t>https://www.index.hr/oglasi/audi-q3-2-0-tdi/oid/3807388</t>
  </si>
  <si>
    <t>Adriatica charter</t>
  </si>
  <si>
    <t>https://www.index.hr/oglasi/dacia-sandero-1-2/oid/3807503</t>
  </si>
  <si>
    <t>https://www.index.hr/oglasi/peugeot-308-sw-2-0/oid/3743837</t>
  </si>
  <si>
    <t>Don89</t>
  </si>
  <si>
    <t>19.11.2022</t>
  </si>
  <si>
    <t>https://www.index.hr/oglasi/bmw-serija-4-gran-coupe-420-d/oid/3808396</t>
  </si>
  <si>
    <t>vž400</t>
  </si>
  <si>
    <t>420 d</t>
  </si>
  <si>
    <t>https://www.index.hr/oglasi/vw-golf-vii-1-6tdi/oid/3807262</t>
  </si>
  <si>
    <t>Damir337</t>
  </si>
  <si>
    <t>https://www.index.hr/oglasi/seat-leon-cupra-performance-auspuh-sa-klapnama/oid/3807055</t>
  </si>
  <si>
    <t>Belko1310</t>
  </si>
  <si>
    <t>CUPRA</t>
  </si>
  <si>
    <t>https://www.index.hr/oglasi/audi-a3-sportback-mild-hybrid-reg-do-20-09-2023/oid/3807792</t>
  </si>
  <si>
    <t>doli</t>
  </si>
  <si>
    <t>Sportback Mild Hybrid</t>
  </si>
  <si>
    <t>https://www.index.hr/oglasi/renault-megane-grandtour-1-5-dci/oid/3807604</t>
  </si>
  <si>
    <t>Ru-7</t>
  </si>
  <si>
    <t>https://www.index.hr/oglasi/audi-a6-3-0-s-line-quattro/oid/3806842</t>
  </si>
  <si>
    <t>nanticevic</t>
  </si>
  <si>
    <t>3.0 s line quattro</t>
  </si>
  <si>
    <t>06.01.2023</t>
  </si>
  <si>
    <t>https://www.index.hr/oglasi/vw-golf-sportsvan-1-6-tdi-bluemotion-moguca-zamijena/oid/3807120</t>
  </si>
  <si>
    <t>https://www.index.hr/oglasi/skoda-fabia-1-6-tdi/oid/3807218</t>
  </si>
  <si>
    <t>Antoniodosen</t>
  </si>
  <si>
    <t>https://www.index.hr/oglasi/bmw-serija-5-touring-530d/oid/3807664</t>
  </si>
  <si>
    <t>cad10</t>
  </si>
  <si>
    <t>https://www.index.hr/oglasi/vw-golf-vii-golf-7-5-1-6-tdi-comfortline-85-kw/oid/3807574</t>
  </si>
  <si>
    <t>Zackbj</t>
  </si>
  <si>
    <t>GOLF 7.5 1.6 TDI COMFORTLINE 85 KW</t>
  </si>
  <si>
    <t>https://www.index.hr/oglasi/mercedes-benz-b-220cdi-3xamg-paket-4-matic-4x4-2018-mod-94tkm-servisi-ovlasteni-mercedes-jedinstven-model/oid/3807474</t>
  </si>
  <si>
    <t>https://www.index.hr/oglasi/fiat-500-1-2-benzin/oid/3806764</t>
  </si>
  <si>
    <t>Ante1982</t>
  </si>
  <si>
    <t>https://www.index.hr/oglasi/opel-vivaro-2-0-cdti-8-1/oid/3807643</t>
  </si>
  <si>
    <t>shila001</t>
  </si>
  <si>
    <t>https://www.index.hr/oglasi/nissan-x-trail-1-6-dci/oid/3806838</t>
  </si>
  <si>
    <t>slavko 1211</t>
  </si>
  <si>
    <t>https://www.index.hr/oglasi/vw-golf-plus-1-6tdi-bluemotion-rabbit-2013/oid/3806701</t>
  </si>
  <si>
    <t>Josip996</t>
  </si>
  <si>
    <t>https://www.index.hr/oglasi/audi-a6-2-0/oid/3806427</t>
  </si>
  <si>
    <t>Mini Maus</t>
  </si>
  <si>
    <t>https://www.index.hr/oglasi/vw-golf-vii-1-6-tdi-bmt-automatik-kupljen-u-rh/oid/3806486</t>
  </si>
  <si>
    <t>miljac1968</t>
  </si>
  <si>
    <t>1.6 TDI , BMT</t>
  </si>
  <si>
    <t>https://www.index.hr/oglasi/bmw-serija-1-f20-114d/oid/3806365</t>
  </si>
  <si>
    <t>Anteg72</t>
  </si>
  <si>
    <t>F20.     114d</t>
  </si>
  <si>
    <t>https://www.index.hr/oglasi/vw-passat-b8-r-line-2-0-tdi-full-oprema-reg-9-2023/oid/3806481</t>
  </si>
  <si>
    <t>vwgolfVII</t>
  </si>
  <si>
    <t>https://www.index.hr/oglasi/audi-a5-sportback-2-0-tdi-quattro-3x-s-line-virtual-3zone-panorama/oid/3806279</t>
  </si>
  <si>
    <t>Sportback 2,0 TDI QUATTRO 3x S-line **VIRTUAL,3ZONE PANORAMA**</t>
  </si>
  <si>
    <t>https://www.index.hr/oglasi/mazda-6-cd-150/oid/3806225</t>
  </si>
  <si>
    <t>Vuvuzela</t>
  </si>
  <si>
    <t>Cd 150</t>
  </si>
  <si>
    <t>https://www.index.hr/oglasi/vw-passat-1-6-tdi-comfortline-2013g-60tkm/oid/3806319</t>
  </si>
  <si>
    <t>toncika895</t>
  </si>
  <si>
    <t>1.6 Tdi Comfortline</t>
  </si>
  <si>
    <t>https://www.index.hr/oglasi/renault-scenic-1-5-dci/oid/3806045</t>
  </si>
  <si>
    <t>Alpamus</t>
  </si>
  <si>
    <t>https://www.index.hr/oglasi/vw-passat-1-6-tdi/oid/3806426</t>
  </si>
  <si>
    <t>Spali</t>
  </si>
  <si>
    <t>https://www.index.hr/oglasi/vw-passat-variant-1-6-tdi-comfortline/oid/3806202</t>
  </si>
  <si>
    <t>stazic02@gmail.com</t>
  </si>
  <si>
    <t>https://www.index.hr/oglasi/bmw-x1/oid/3806190</t>
  </si>
  <si>
    <t>kischivan</t>
  </si>
  <si>
    <t>https://www.index.hr/oglasi/volvo-v60-d4-a-incription-volvo-select-garancija-1-vl-84890-km-10-18-god-servisna-garancija-do-10-23/oid/3806037</t>
  </si>
  <si>
    <t>cd.vz.hr</t>
  </si>
  <si>
    <t>Volvo V60 D4 incription Automatic</t>
  </si>
  <si>
    <t>https://www.index.hr/oglasi/ford-focus-1-5-tdci/oid/3806183</t>
  </si>
  <si>
    <t>JosipBozinov</t>
  </si>
  <si>
    <t>https://www.index.hr/oglasi/peugeot-308-sw-1-6-hdi/oid/3805957</t>
  </si>
  <si>
    <t>marac_os@live.com</t>
  </si>
  <si>
    <t>https://www.index.hr/oglasi/mercedes-benz-a-klasa-a200d-amg-automatic/oid/3806041</t>
  </si>
  <si>
    <t>abog</t>
  </si>
  <si>
    <t>A200d AMG</t>
  </si>
  <si>
    <t>https://www.index.hr/oglasi/audi-a5-2-0-tdi-3xs-line/oid/3805963</t>
  </si>
  <si>
    <t>Sl2779</t>
  </si>
  <si>
    <t>https://www.index.hr/oglasi/mercedes-benz-e-klasa-e220-cdi-blueffencie/oid/3806205</t>
  </si>
  <si>
    <t>IMGRA-DOM</t>
  </si>
  <si>
    <t>E220 CDI Blueffencie</t>
  </si>
  <si>
    <t>https://www.index.hr/oglasi/peugeot-508-hdi-2-0-hybrid/oid/3805990</t>
  </si>
  <si>
    <t>DubZav</t>
  </si>
  <si>
    <t>2.0 HDI  Hybrid</t>
  </si>
  <si>
    <t>https://www.index.hr/oglasi/bmw-320d-luxury-line-automatik-8-brzina/oid/3805952</t>
  </si>
  <si>
    <t>antonio33</t>
  </si>
  <si>
    <t>https://www.index.hr/oglasi/audi-q5-2-0-tdi-quattro-sport-s-line/oid/3805970</t>
  </si>
  <si>
    <t>https://www.index.hr/oglasi/ford-focus-tur--2-0-eb-aut-active-150-ks--head-acc-shz/oid/3805860</t>
  </si>
  <si>
    <t>https://www.index.hr/oglasi/mazda-cx-5-2-2-150cd-skyactive/oid/3806268</t>
  </si>
  <si>
    <t>Ivan0202</t>
  </si>
  <si>
    <t>2.2 150CD Skyactive</t>
  </si>
  <si>
    <t>https://www.index.hr/oglasi/opel-corsa-1-3-cdti-enjoy--navigacija-/oid/3805831</t>
  </si>
  <si>
    <t>https://www.index.hr/oglasi/mercedes-c-klasa-coupe-220d-cabrio/oid/3805823</t>
  </si>
  <si>
    <t>https://www.index.hr/oglasi/opel-grandland-x-1-2/oid/3805822</t>
  </si>
  <si>
    <t>https://www.index.hr/oglasi/bmw-serija-3-touring-320d-xdrive-automatik-luxury--navi-led-kamera-/oid/3805830</t>
  </si>
  <si>
    <t>https://www.index.hr/oglasi/skoda-octavia-combi-1-6-tdi-dsg--navigacija-/oid/3805827</t>
  </si>
  <si>
    <t>https://www.index.hr/oglasi/opel-astra-edition-1-5-bluehdi/oid/3805810</t>
  </si>
  <si>
    <t>https://www.index.hr/oglasi/volvo-xc60-b4-navi-bt-tempomat/oid/3805833</t>
  </si>
  <si>
    <t>https://www.index.hr/oglasi/kia-rio-1-2-gas-ex-vision-eco-m-t-bt-tempomat--tvornicko-jamstvo/oid/3805834</t>
  </si>
  <si>
    <t>https://www.index.hr/oglasi/opel-corsa-1-2/oid/3805808</t>
  </si>
  <si>
    <t>https://www.index.hr/oglasi/renault-captur-tce-90-limited/oid/3805795</t>
  </si>
  <si>
    <t>https://www.index.hr/oglasi/vw-passat-variant-2-0-tdi-bmt-2014g/oid/3804989</t>
  </si>
  <si>
    <t>karval</t>
  </si>
  <si>
    <t>2.0 TDI BMT 2014g</t>
  </si>
  <si>
    <t>05.01.2023</t>
  </si>
  <si>
    <t>https://www.index.hr/oglasi/renault-grand-sc-nic-dci-110-energy-zen/oid/3805794</t>
  </si>
  <si>
    <t>https://www.index.hr/oglasi/renault-kadjar-dci---garancija---bose-led-navi-/oid/3805793</t>
  </si>
  <si>
    <t>https://www.index.hr/oglasi/peugeot-308-gt-180ks-2016-145000km-activesound-automatic-reg-god-dana-vlasnik-servisna/oid/3804913</t>
  </si>
  <si>
    <t>308 GT</t>
  </si>
  <si>
    <t>https://www.index.hr/oglasi/renault-clio-1-5-dci-2016god-mod-5-vrata-klima-1-vlasnica-temp-kartice/oid/3804980</t>
  </si>
  <si>
    <t>AC MANDIC</t>
  </si>
  <si>
    <t>https://www.index.hr/oglasi/kia-rio-1-2-gas-ex-vision-eco-m-t-bt-tempomat--tvornicko-jamstvo/oid/3805800</t>
  </si>
  <si>
    <t>https://www.index.hr/oglasi/volvo-xc60-b4-navi-bt-tempomat/oid/3805799</t>
  </si>
  <si>
    <t>https://www.index.hr/oglasi/kia-sportage-1-7-crdi/oid/3804957</t>
  </si>
  <si>
    <t>Indexdejan</t>
  </si>
  <si>
    <t>https://www.index.hr/oglasi/audi-s6-3-0-tdi-quattro-tiptronic-black-edition-hd-matrix-led-virtual-cockpit-344-ks-novi-model/oid/3804687</t>
  </si>
  <si>
    <t>S6</t>
  </si>
  <si>
    <t>https://www.index.hr/oglasi/opel-astra-1-6-flex/oid/3804963</t>
  </si>
  <si>
    <t>mimario</t>
  </si>
  <si>
    <t>1.6 flex</t>
  </si>
  <si>
    <t>https://www.index.hr/oglasi/kia-ceed-sw-cee--39-d-sw-1-4-cvvt-lx-champion/oid/3805797</t>
  </si>
  <si>
    <t>https://www.index.hr/oglasi/opel-astra-coupe-gtc-1-4-turbo/oid/3805132</t>
  </si>
  <si>
    <t>Dino Mandic</t>
  </si>
  <si>
    <t>GTC 1.4 turbo</t>
  </si>
  <si>
    <t>https://www.index.hr/oglasi/mercedes-benz-cla-klasa/oid/3804888</t>
  </si>
  <si>
    <t>ivanzganecc</t>
  </si>
  <si>
    <t>https://www.index.hr/oglasi/vw-golf-vii-1-6-tdi-bmt/oid/3805083</t>
  </si>
  <si>
    <t>woodw</t>
  </si>
  <si>
    <t>https://www.index.hr/oglasi/bmw-serija-3-316-d/oid/3805091</t>
  </si>
  <si>
    <t>Snajp1988</t>
  </si>
  <si>
    <t>https://www.index.hr/oglasi/seat-toledo-1-6-tdi/oid/3804657</t>
  </si>
  <si>
    <t>sasa_kc991</t>
  </si>
  <si>
    <t>Toledo</t>
  </si>
  <si>
    <t>https://www.index.hr/oglasi/opel-astra-1-4/oid/3805264</t>
  </si>
  <si>
    <t>ikermeci@yahoo.com</t>
  </si>
  <si>
    <t>https://www.index.hr/oglasi/mercedes-benz-e-klasa-220d-amg-led-blind-spot-360-kamera/oid/3805213</t>
  </si>
  <si>
    <t>220d AMG ***LED, BLIND SPOT, 360 KAMERA***</t>
  </si>
  <si>
    <t>https://www.index.hr/oglasi/opel-astra-karavan-1-6-cdti/oid/3804686</t>
  </si>
  <si>
    <t>https://www.index.hr/oglasi/renault-talisman-grandtour/oid/3804605</t>
  </si>
  <si>
    <t>ratko eror</t>
  </si>
  <si>
    <t>https://www.index.hr/oglasi/nissan-qashqai-1-6-dci-x-tronic-automatik-4-kamere-2-seta-aluf/oid/3804466</t>
  </si>
  <si>
    <t>MarijanPo</t>
  </si>
  <si>
    <t>1,6 dCi X-Tronic - Automatik -4 kamere -2 seta aluf</t>
  </si>
  <si>
    <t>https://www.index.hr/oglasi/audi-a3-1-6-tdi-dsg-automatik/oid/3804475</t>
  </si>
  <si>
    <t>Fuba</t>
  </si>
  <si>
    <t>1.6 TDI DSG AUTOMATIK</t>
  </si>
  <si>
    <t>https://www.index.hr/oglasi/peugeot-308-sw-1-6-bluehdi-120ks-perla-bijeli-tempomat-mf-volan/oid/3804530</t>
  </si>
  <si>
    <t>rijeka_</t>
  </si>
  <si>
    <t>https://www.index.hr/oglasi/ford-focus-1-0-gtdi/oid/3804386</t>
  </si>
  <si>
    <t>ivancica.buncic@gmail.com</t>
  </si>
  <si>
    <t>1,0 gtdi</t>
  </si>
  <si>
    <t>https://www.index.hr/oglasi/audi-a4-avant-b9-2-0-tdi-140kw-190ks/oid/3804473</t>
  </si>
  <si>
    <t>thrdelja</t>
  </si>
  <si>
    <t>B9, 2.0 TDI, 140kw/190ks</t>
  </si>
  <si>
    <t>https://www.index.hr/oglasi/audi-a1/oid/3804581</t>
  </si>
  <si>
    <t>yxcvbnm</t>
  </si>
  <si>
    <t>https://www.index.hr/oglasi/peugeot-208-1-6-bluehdi-75-2016g-reg10-23/oid/3804504</t>
  </si>
  <si>
    <t>nemaga</t>
  </si>
  <si>
    <t>https://www.index.hr/oglasi/kia-sportage-2-0-crdi/oid/3804399</t>
  </si>
  <si>
    <t>marko0209</t>
  </si>
  <si>
    <t>2.0 crdi</t>
  </si>
  <si>
    <t>https://www.index.hr/oglasi/prodajem-hyundai-i30-2016-god-9700/oid/3803378</t>
  </si>
  <si>
    <t>bratic4u2@gmail.com</t>
  </si>
  <si>
    <t>04.01.2023</t>
  </si>
  <si>
    <t>https://www.index.hr/oglasi/hyundai-i20-active-1-0-turbo-gdi/oid/3803727</t>
  </si>
  <si>
    <t>spejcov60@gmail.com</t>
  </si>
  <si>
    <t>1.0 Turbo GDI</t>
  </si>
  <si>
    <t>https://www.index.hr/oglasi/opel-corsa-1-4t-red-edition/oid/3803107</t>
  </si>
  <si>
    <t>hyper</t>
  </si>
  <si>
    <t>1.4T Red Edition</t>
  </si>
  <si>
    <t>https://www.index.hr/oglasi/peugeot-5008-1-6-hdi/oid/3803222</t>
  </si>
  <si>
    <t>vinkost85</t>
  </si>
  <si>
    <t>https://www.index.hr/oglasi/vw-passat-variant-2-0-tdi-dsg-comfortline-navi-kamera-tempo-gri-sje-servisna/oid/3803105</t>
  </si>
  <si>
    <t>TVRDY 1971</t>
  </si>
  <si>
    <t>https://www.index.hr/oglasi/vw-polo-1-8-tsi-gti/oid/3803539</t>
  </si>
  <si>
    <t>b.zok@hotmail.com</t>
  </si>
  <si>
    <t>1.8 TSI GTI</t>
  </si>
  <si>
    <t>https://www.index.hr/oglasi/peugeot-308-1-5-blue-hdi/oid/3803083</t>
  </si>
  <si>
    <t>1,5 BLUE-HDI</t>
  </si>
  <si>
    <t>https://www.index.hr/oglasi/renault-kangoo-express-1-5-dci-aluminijski-krovni-nosaci-klima-2018-god/oid/3804351</t>
  </si>
  <si>
    <t>https://www.index.hr/oglasi/ford-c-max-1-6-tdci-titanium/oid/3803388</t>
  </si>
  <si>
    <t>tomarak</t>
  </si>
  <si>
    <t>https://www.index.hr/oglasi/toyota-yaris-1-5-vvti-sol/oid/3803284</t>
  </si>
  <si>
    <t>filko_rkd</t>
  </si>
  <si>
    <t>Toyota Yaris 1.5 VVTi SOL</t>
  </si>
  <si>
    <t>https://www.index.hr/oglasi/nissan-qashqai-1-5-dci/oid/3803427</t>
  </si>
  <si>
    <t>vlado839</t>
  </si>
  <si>
    <t>https://www.index.hr/oglasi/bmw-serija-5-530xd/oid/3802934</t>
  </si>
  <si>
    <t>monsolei</t>
  </si>
  <si>
    <t>530xd</t>
  </si>
  <si>
    <t>https://www.index.hr/oglasi/mazda-3-sport-cd-150/oid/3803193</t>
  </si>
  <si>
    <t>S.joskic</t>
  </si>
  <si>
    <t>Sport CD 150</t>
  </si>
  <si>
    <t>https://www.index.hr/oglasi/vw-golf-vii-1-6-tdi-bmt-allstar/oid/3803418</t>
  </si>
  <si>
    <t>tenkavrba</t>
  </si>
  <si>
    <t>1,6 TDI BMT ALLSTAR</t>
  </si>
  <si>
    <t>https://www.index.hr/oglasi/skoda-octavia-1-5-tgi-cng/oid/3803038</t>
  </si>
  <si>
    <t>1,5 TGI + CNG</t>
  </si>
  <si>
    <t>https://www.index.hr/oglasi/audi-a4-avant-2-0-tdi-b8-5-multitronic-8-brzina-bussines-paket/oid/3803190</t>
  </si>
  <si>
    <t>Godfather90</t>
  </si>
  <si>
    <t>https://www.index.hr/oglasi/audi-a4-avant-2-0tdi-105kw/oid/3802924</t>
  </si>
  <si>
    <t>Perkan1991</t>
  </si>
  <si>
    <t>2.0tdi 105kw</t>
  </si>
  <si>
    <t>https://www.index.hr/oglasi/mazda-6-sport-combi-2-2-diesel-sportcombi-cd150/oid/3802886</t>
  </si>
  <si>
    <t>Zagreb_ivan</t>
  </si>
  <si>
    <t>2.2 diesel sportcombi. Cd150</t>
  </si>
  <si>
    <t>https://www.index.hr/oglasi/bmw-serija-5-520d-all-in-5m-automatik/oid/3803375</t>
  </si>
  <si>
    <t>Miata</t>
  </si>
  <si>
    <t>520d All-in-5M automatik</t>
  </si>
  <si>
    <t>https://www.index.hr/oglasi/mercedes-benz-cls-220-d-shooting-break/oid/3802887</t>
  </si>
  <si>
    <t>Kresomanana</t>
  </si>
  <si>
    <t>Cls 220 d shooting break</t>
  </si>
  <si>
    <t>https://www.index.hr/oglasi/kia-sportage-2-0-crdi-automatik-4x4/oid/3803002</t>
  </si>
  <si>
    <t>2,0 CRDI AUTOMATIK 4X4</t>
  </si>
  <si>
    <t>https://www.index.hr/oglasi/vw-golf-vii-2-0tdi-highline/oid/3802904</t>
  </si>
  <si>
    <t>https://www.index.hr/oglasi/vw-golf-vii-1-6-tdi/oid/3802715</t>
  </si>
  <si>
    <t>Merdzan</t>
  </si>
  <si>
    <t>https://www.index.hr/oglasi/dacia-logan-benzin-lpg/oid/3802556</t>
  </si>
  <si>
    <t>mario221988@hotmail.com</t>
  </si>
  <si>
    <t>Benzin lpg</t>
  </si>
  <si>
    <t>03.01.2023</t>
  </si>
  <si>
    <t>https://www.index.hr/oglasi/skoda-octavia-1-6-tdi-style/oid/3802768</t>
  </si>
  <si>
    <t>https://www.index.hr/oglasi/skoda-superb-combi-2-0-tdi-dsg--navi-led-kamera-/oid/3802765</t>
  </si>
  <si>
    <t>https://www.index.hr/oglasi/renault-kadjar-1-5/oid/3802349</t>
  </si>
  <si>
    <t>Samuel kutjevac</t>
  </si>
  <si>
    <t>https://www.index.hr/oglasi/renault-kadjar-1-5dci-110ks-xmod-automatic-1-vlasnik/oid/3802239</t>
  </si>
  <si>
    <t>1.5dci 110KS XMOD AUTOMATIC - 1.VLASNIK</t>
  </si>
  <si>
    <t>https://www.index.hr/oglasi/bmw-serija-5-530d-xdrive-m-sportpaket/oid/3802259</t>
  </si>
  <si>
    <t>mronin</t>
  </si>
  <si>
    <t>530d xdrive m sportpaket</t>
  </si>
  <si>
    <t>https://www.index.hr/oglasi/mazda-cx-5-g165-attraction-2021-godina-20000-km/oid/3802322</t>
  </si>
  <si>
    <t>MBošnjak</t>
  </si>
  <si>
    <t>CX-5/G165/ATTRACTION</t>
  </si>
  <si>
    <t>https://www.index.hr/oglasi/vw-passat-2-0-tdi-bluemotion/oid/3802555</t>
  </si>
  <si>
    <t>Luka Lasic</t>
  </si>
  <si>
    <t>https://www.index.hr/oglasi/vw-golf-vii-1-6-tdi/oid/3801997</t>
  </si>
  <si>
    <t>ms1977</t>
  </si>
  <si>
    <t>https://www.index.hr/oglasi/citroen-c4-1-6/oid/3802196</t>
  </si>
  <si>
    <t>Gogii0209</t>
  </si>
  <si>
    <t>https://www.index.hr/oglasi/audi-a8l-4-2/oid/3802347</t>
  </si>
  <si>
    <t>antonia94</t>
  </si>
  <si>
    <t>https://www.index.hr/oglasi/mazda-6-2-2-129-kw-175ks-revolution-top-skyactive/oid/3802587</t>
  </si>
  <si>
    <t>doma5656@net.hr</t>
  </si>
  <si>
    <t>2.2 129 kw 175ks revolution TOP(skyactive)</t>
  </si>
  <si>
    <t>https://www.index.hr/oglasi/kia-ceed-sw-cee--39-d-sw-1-4-cvvt-lx-champion/oid/3802760</t>
  </si>
  <si>
    <t>https://www.index.hr/oglasi/vw-touran-1-6-tdi/oid/3802544</t>
  </si>
  <si>
    <t>Lili321</t>
  </si>
  <si>
    <t>https://www.index.hr/oglasi/nissan-qashqai-1-6dci-130ks-acenta/oid/3802234</t>
  </si>
  <si>
    <t>1.6DCI 130KS ACENTA</t>
  </si>
  <si>
    <t>https://www.index.hr/oglasi/opel-astra-1-4/oid/3802039</t>
  </si>
  <si>
    <t>Filip Lusic</t>
  </si>
  <si>
    <t>https://www.index.hr/oglasi/seat-toledo-1-2-tsi/oid/3802189</t>
  </si>
  <si>
    <t>https://www.index.hr/oglasi/bmw-x2-sdrive-18i-a-t/oid/3802275</t>
  </si>
  <si>
    <t>sDrive 18i  A/T</t>
  </si>
  <si>
    <t>https://www.index.hr/oglasi/renault-clio-1-5-dci-hitno/oid/3802117</t>
  </si>
  <si>
    <t>Grga2807</t>
  </si>
  <si>
    <t>https://www.index.hr/oglasi/jaguar-xe-2-0-d-pure-2017-god-60000km-registriran-godinu-dana/oid/3801987</t>
  </si>
  <si>
    <t>educamikula</t>
  </si>
  <si>
    <t>2.0 D PURE</t>
  </si>
  <si>
    <t>https://www.index.hr/oglasi/opel-astra-edition-2021-g-1-2-turbo-145ks-samo-18-500-km-reg-god-dana/oid/3801946</t>
  </si>
  <si>
    <t>Dovla1508</t>
  </si>
  <si>
    <t>1.2 Turbo Edition</t>
  </si>
  <si>
    <t>https://www.index.hr/oglasi/bmw-serija-5-f10-520d-2013-170-xxxkm/oid/3801858</t>
  </si>
  <si>
    <t>robertor1</t>
  </si>
  <si>
    <t>F10 520d</t>
  </si>
  <si>
    <t>https://www.index.hr/oglasi/vw-touran-2-0-tdi-7-sjedala-comfortline/oid/3801902</t>
  </si>
  <si>
    <t>Matko776</t>
  </si>
  <si>
    <t>https://www.index.hr/oglasi/renault-clio-karavan/oid/3801859</t>
  </si>
  <si>
    <t>antoniokozic91@gmail.com</t>
  </si>
  <si>
    <t>https://www.index.hr/oglasi/mercedes-benz-e-klasa-220-d-amg-panorama/oid/3801831</t>
  </si>
  <si>
    <t>Mario Mišević</t>
  </si>
  <si>
    <t>220 D AMG</t>
  </si>
  <si>
    <t>https://www.index.hr/oglasi/audi-a3-sportback-1-6-tdi/oid/3801844</t>
  </si>
  <si>
    <t>https://www.index.hr/oglasi/kia-ceed-1-4-crdi-reg-05-23-klima-tempomat/oid/3801725</t>
  </si>
  <si>
    <t>1,4 CRDI</t>
  </si>
  <si>
    <t>https://www.index.hr/oglasi/dacia-duster-1-5-dci-prestige-navi-kuka-kamera-servisna-97000-km/oid/3801753</t>
  </si>
  <si>
    <t>https://www.index.hr/oglasi/audi-a4-2-0-tdi/oid/3801605</t>
  </si>
  <si>
    <t>Nipa</t>
  </si>
  <si>
    <t>https://www.index.hr/oglasi/vw-golf-vii-16-tdi/oid/3801789</t>
  </si>
  <si>
    <t>fb_1791317004463132</t>
  </si>
  <si>
    <t>https://www.index.hr/oglasi/audi-a3-coupe-2-0-tdi-3xsline-s-tronic-panorama-webasto/oid/3801593</t>
  </si>
  <si>
    <t>Babinho17</t>
  </si>
  <si>
    <t>2.0 TDI 3xSline, s-tronic, panorama, webasto</t>
  </si>
  <si>
    <t>https://www.index.hr/oglasi/vw-arteon-2-0-tdi-elegance/oid/3801687</t>
  </si>
  <si>
    <t>Mini13</t>
  </si>
  <si>
    <t>2.0 TDI Elegance</t>
  </si>
  <si>
    <t>https://www.index.hr/oglasi/opel-astra-karavan-1-6-cdti/oid/3801255</t>
  </si>
  <si>
    <t>ivanravlic798@gmail.com</t>
  </si>
  <si>
    <t>02.01.2023</t>
  </si>
  <si>
    <t>https://www.index.hr/oglasi/nissan-qashqai-1-5-dci-navi-led-kamera-1-vlasnik/oid/3801220</t>
  </si>
  <si>
    <t>Mario Perica</t>
  </si>
  <si>
    <t>1.5 DCI *NAVI,LED,KAMERA,TEMPOMAT*</t>
  </si>
  <si>
    <t>https://www.index.hr/oglasi/seat-leon-fr/oid/3801247</t>
  </si>
  <si>
    <t>Ivan45</t>
  </si>
  <si>
    <t>FR</t>
  </si>
  <si>
    <t>https://www.index.hr/oglasi/jaguar-e-pace-2-0d--panorama-led-kamera-/oid/3801555</t>
  </si>
  <si>
    <t>https://www.index.hr/oglasi/kia-pro-ceed-ceed-1-6-crdi/oid/3801209</t>
  </si>
  <si>
    <t>Siks</t>
  </si>
  <si>
    <t>CEED 1.6 CRDI</t>
  </si>
  <si>
    <t>https://www.index.hr/oglasi/audi-a4-2-0-tdi/oid/3801141</t>
  </si>
  <si>
    <t>tomeacm</t>
  </si>
  <si>
    <t>https://www.index.hr/oglasi/audi-a5-2-0-tdi-sportback-s-line/oid/3801237</t>
  </si>
  <si>
    <t>Danijel hr</t>
  </si>
  <si>
    <t>2.0 TDi Sportback S line</t>
  </si>
  <si>
    <t>https://www.index.hr/oglasi/mercedes-benz-c-klasa-220d/oid/3801181</t>
  </si>
  <si>
    <t>josip_pedic@hotmail.com</t>
  </si>
  <si>
    <t>https://www.index.hr/oglasi/renault-megane-1-2-tce-100/oid/3801119</t>
  </si>
  <si>
    <t>Pavlovicbel</t>
  </si>
  <si>
    <t>1.2 TCE 100</t>
  </si>
  <si>
    <t>https://www.index.hr/oglasi/vw-polo-1-6-tdi/oid/3801172</t>
  </si>
  <si>
    <t>ZG-DAH</t>
  </si>
  <si>
    <t>https://www.index.hr/oglasi/mercedes-benz-c-klasa-c200d-automatik-amg/oid/3801557</t>
  </si>
  <si>
    <t>https://www.index.hr/oglasi/mercedes-benz-e-klasa-e220-cdi-amg/oid/3801158</t>
  </si>
  <si>
    <t>iveek01</t>
  </si>
  <si>
    <t>E220 CDI AMG</t>
  </si>
  <si>
    <t>https://www.index.hr/oglasi/bmw-serija-3-touring-325d-m-paket/oid/3801221</t>
  </si>
  <si>
    <t>325d M-paket</t>
  </si>
  <si>
    <t>https://www.index.hr/oglasi/vw-golf-vii-1-2-tsi-ea211/oid/3800989</t>
  </si>
  <si>
    <t>Keran</t>
  </si>
  <si>
    <t>1,2 TSI EA211</t>
  </si>
  <si>
    <t>https://www.index.hr/oglasi/mazda-6-skyactiv-2-2-euro-6-diesel-2013-godina/oid/3801006</t>
  </si>
  <si>
    <t>juci</t>
  </si>
  <si>
    <t>SKYACTIV,   2.2   EURO 6  DIESEL , 2013 godina</t>
  </si>
  <si>
    <t>https://www.index.hr/oglasi/peugeot-partner-1-6-hdi/oid/3796181</t>
  </si>
  <si>
    <t>sutlic</t>
  </si>
  <si>
    <t>28.12.2022</t>
  </si>
  <si>
    <t>https://www.index.hr/oglasi/kia-sportage-1-7-crdi-lx-urban-senzori-tempomat--tvornicko-jamstvo/oid/3796385</t>
  </si>
  <si>
    <t>https://www.index.hr/oglasi/audi-q3-2-0-tdi-sport-senzori-tempomat-bt--do-2-godine-jamstva/oid/3796386</t>
  </si>
  <si>
    <t>https://www.index.hr/oglasi/renault-megane-grandtour-1-5-dci/oid/3795904</t>
  </si>
  <si>
    <t>dado974</t>
  </si>
  <si>
    <t>https://www.index.hr/oglasi/kia-sportage-1-6-crdi-navi-kamera-tempomat--tvornicko-jamstvo/oid/3796384</t>
  </si>
  <si>
    <t>https://www.index.hr/oglasi/kia-sportage-1-6-crdi-navi-kamera-tempomat--tvornicko-jamstvo/oid/3796389</t>
  </si>
  <si>
    <t>https://www.index.hr/oglasi/bmw-serija-3/oid/3795815</t>
  </si>
  <si>
    <t>toni.peric898@gmail.com</t>
  </si>
  <si>
    <t>https://www.index.hr/oglasi/audi-q3-2-0-tdi-sport-senzori-tempomat-bt--do-2-godine-jamstva/oid/3796391</t>
  </si>
  <si>
    <t>https://www.index.hr/oglasi/vw-t-roc-2-0-dsg-4x4/oid/3795028</t>
  </si>
  <si>
    <t>reni000</t>
  </si>
  <si>
    <t>VW T-Roc 2.0 DSG 4x4</t>
  </si>
  <si>
    <t>27.12.2022</t>
  </si>
  <si>
    <t>https://www.index.hr/oglasi/mercedes-benz-glc-250/oid/3795528</t>
  </si>
  <si>
    <t>leo_boy_753@hotmail.com</t>
  </si>
  <si>
    <t>https://www.index.hr/oglasi/audi-a4-b9-2-0-tdi-190-ks/oid/3794905</t>
  </si>
  <si>
    <t>Trader010</t>
  </si>
  <si>
    <t>2.0 TDi</t>
  </si>
  <si>
    <t>https://www.index.hr/oglasi/opel-astra-karavan-sport-tourer-1-6-cdti-s-s-enjoy/oid/3795373</t>
  </si>
  <si>
    <t>https://www.index.hr/oglasi/audi-a4-av--45-tdi-quatt-tiptr--231-ks--xen-shz-tem-pdc-navi/oid/3795381</t>
  </si>
  <si>
    <t>https://www.index.hr/oglasi/bmw-serija-2-218d-coupe-f22-m-paket-ocuvan-full/oid/3795843</t>
  </si>
  <si>
    <t>218D COUPE F22</t>
  </si>
  <si>
    <t>https://www.index.hr/oglasi/bmw-serija-2-gran-tourer-216d/oid/3796005</t>
  </si>
  <si>
    <t>kfilip50</t>
  </si>
  <si>
    <t>https://www.index.hr/oglasi/kia-sportage-1-7-crdi-lx-urban-senzori-tempomat--tvornicko-jamstvo/oid/3796390</t>
  </si>
  <si>
    <t>https://www.index.hr/oglasi/suzuki-swift-1-2ddis/oid/3796172</t>
  </si>
  <si>
    <t>NJoNJy</t>
  </si>
  <si>
    <t>1.2DDIS</t>
  </si>
  <si>
    <t>https://www.index.hr/oglasi/skoda-superb-2-0-tdi-4x4-140kw-sportline/oid/3795795</t>
  </si>
  <si>
    <t>ivanduric</t>
  </si>
  <si>
    <t>2.0 tdi 4x4 140kw Sportline</t>
  </si>
  <si>
    <t>https://www.index.hr/oglasi/renault-megane-1-5-blue-dci-limited-edition/oid/3795783</t>
  </si>
  <si>
    <t>Rogi_</t>
  </si>
  <si>
    <t>1.5 blue DCI LIMITED EDITION</t>
  </si>
  <si>
    <t>https://www.index.hr/oglasi/bmw-serija-3-touring-320-x-drive-sport/oid/3794793</t>
  </si>
  <si>
    <t>automat27</t>
  </si>
  <si>
    <t>320 X DRIVE SPORT</t>
  </si>
  <si>
    <t>https://www.index.hr/oglasi/bmw-x1-2-0-d-xdrive-18d-automatik-sportpaket-xline-led/oid/3795792</t>
  </si>
  <si>
    <t>2.0 D xDrive 18d</t>
  </si>
  <si>
    <t>https://www.index.hr/oglasi/peugeot-308-1-6-hdi/oid/3794663</t>
  </si>
  <si>
    <t>https://www.index.hr/oglasi/audi-a4-audi-a4-2-0-tdi-190-ks-quattro-virtual-kokpit-full-oprema/oid/3795707</t>
  </si>
  <si>
    <t>grda2000</t>
  </si>
  <si>
    <t>Audi A4 2,0 TDI 190 ks Quattro, Virtual Kokpit, Full Oprema</t>
  </si>
  <si>
    <t>https://www.index.hr/oglasi/bmw-serija-3-touring-bmw-320d-zamjena/oid/3795691</t>
  </si>
  <si>
    <t>Lekic m</t>
  </si>
  <si>
    <t>Bmw 320d</t>
  </si>
  <si>
    <t>https://www.index.hr/oglasi/dacia-sandero-1-5dci-euro6-hr-auto/oid/3795476</t>
  </si>
  <si>
    <t>https://www.index.hr/oglasi/seat-ateca-1-6-tdi-style/oid/3795368</t>
  </si>
  <si>
    <t>https://www.index.hr/oglasi/ford-focus-karavan-1-5-tdci/oid/3794557</t>
  </si>
  <si>
    <t>majda5090</t>
  </si>
  <si>
    <t>https://www.index.hr/oglasi/mercedes-benz-a-klasa-200-cdi-automatik/oid/3794551</t>
  </si>
  <si>
    <t>TOMISLAVA KOS</t>
  </si>
  <si>
    <t>200 CDi automatik</t>
  </si>
  <si>
    <t>https://www.index.hr/oglasi/mercedes-benz-cla-klasa-180-coupe/oid/3794597</t>
  </si>
  <si>
    <t>tito</t>
  </si>
  <si>
    <t>180 COUPE</t>
  </si>
  <si>
    <t>https://www.index.hr/oglasi/opel-insignia-karavan-2-0-cdti-eco-flex/oid/3794536</t>
  </si>
  <si>
    <t>carlito46</t>
  </si>
  <si>
    <t>https://www.index.hr/oglasi/bmw-serija-3-touring-318d/oid/3794350</t>
  </si>
  <si>
    <t>mladjo2806</t>
  </si>
  <si>
    <t>https://www.index.hr/oglasi/vw-caddy-2-0-tdi-maxi/oid/3794497</t>
  </si>
  <si>
    <t>Mikas prikolicom</t>
  </si>
  <si>
    <t>2.0 tdi maxi</t>
  </si>
  <si>
    <t>https://www.index.hr/oglasi/kia-sportage-1-6-crdi-mhev/oid/3794331</t>
  </si>
  <si>
    <t>zoranrelic13@gmail.com</t>
  </si>
  <si>
    <t>1.6 CRDI MHEV</t>
  </si>
  <si>
    <t>https://www.index.hr/oglasi/renault-kangoo-1-5-dci-2018g/oid/3794414</t>
  </si>
  <si>
    <t>Ćapin Damir</t>
  </si>
  <si>
    <t>https://www.index.hr/oglasi/opel-astra-1-6-cdti-top-stanje/oid/3794187</t>
  </si>
  <si>
    <t>Ante Rupčić</t>
  </si>
  <si>
    <t>26.12.2022</t>
  </si>
  <si>
    <t>https://www.index.hr/oglasi/peugeot-208-1-4-hdi/oid/3794143</t>
  </si>
  <si>
    <t>0007damir</t>
  </si>
  <si>
    <t>https://www.index.hr/oglasi/audi-a6-3-0-tdi-3xsline/oid/3794067</t>
  </si>
  <si>
    <t>mbk bišćan</t>
  </si>
  <si>
    <t>3.0 tdi 3xsline</t>
  </si>
  <si>
    <t>https://www.index.hr/oglasi/mini-cooper-mini-cooperd/oid/3793765</t>
  </si>
  <si>
    <t>elena1111</t>
  </si>
  <si>
    <t>MINI cooperD</t>
  </si>
  <si>
    <t>https://www.index.hr/oglasi/bmw-serija-5-520d-m-paket-top-stanje-puno-opreme-zamijena/oid/3793743</t>
  </si>
  <si>
    <t>robibmwg30</t>
  </si>
  <si>
    <t>520d M-paket top stanje puno opreme *ZAMIJENA*</t>
  </si>
  <si>
    <t>https://www.index.hr/oglasi/vw-golf-sportsvan-1-6-disel/oid/3793542</t>
  </si>
  <si>
    <t>Blupetina</t>
  </si>
  <si>
    <t>1.6 disel</t>
  </si>
  <si>
    <t>https://www.index.hr/oglasi/mercedes-benz-gla-180-dct-automatik/oid/3794349</t>
  </si>
  <si>
    <t>Ghost12</t>
  </si>
  <si>
    <t>180 DCT Automatik</t>
  </si>
  <si>
    <t>https://www.index.hr/oglasi/renault-clio-4-1-5dci-90ks-66kw-2017/oid/3794017</t>
  </si>
  <si>
    <t>https://www.index.hr/oglasi/audi-a4-2-0-tdi-s-line/oid/3793335</t>
  </si>
  <si>
    <t>Cibbo13</t>
  </si>
  <si>
    <t>2.0 TDI S-LINE</t>
  </si>
  <si>
    <t>25.12.2022</t>
  </si>
  <si>
    <t>https://www.index.hr/oglasi/vw-arteon-2-0-tdi-rline/oid/3793148</t>
  </si>
  <si>
    <t>2.0 tdi rline</t>
  </si>
  <si>
    <t>https://www.index.hr/oglasi/renault-scenic-1-6-dci-intese/oid/3794044</t>
  </si>
  <si>
    <t>ikrivic</t>
  </si>
  <si>
    <t>1.6 dCi INTESE</t>
  </si>
  <si>
    <t>https://www.index.hr/oglasi/audi-a3-sportback-1-6tdi-30-8v/oid/3794124</t>
  </si>
  <si>
    <t>1.6tdi 30 8v</t>
  </si>
  <si>
    <t>https://www.index.hr/oglasi/citroen-c5-2-0-bluehdi-automatic/oid/3793257</t>
  </si>
  <si>
    <t>josipmartinovic@hotmail.com</t>
  </si>
  <si>
    <t>2.0 BlueHDI automatic</t>
  </si>
  <si>
    <t>https://www.index.hr/oglasi/bmw-530d-tou-aut--luxury-line-265-ks--led-tem-shz-hifi-koza/oid/3792888</t>
  </si>
  <si>
    <t>https://www.index.hr/oglasi/nissan-x-trail-1-7-tdi-2020-god-26000-km-reg-11-2023-nove-zim-gume-moze-kune/oid/3793685</t>
  </si>
  <si>
    <t>1.7 tdi</t>
  </si>
  <si>
    <t>https://www.index.hr/oglasi/bmw-serija-2-active-tourer-216d/oid/3793355</t>
  </si>
  <si>
    <t>Krueno</t>
  </si>
  <si>
    <t>https://www.index.hr/oglasi/mini-one-d/oid/3793566</t>
  </si>
  <si>
    <t>dariaudossi</t>
  </si>
  <si>
    <t>D</t>
  </si>
  <si>
    <t>https://www.index.hr/oglasi/mazda-6-cd150-attraction/oid/3792876</t>
  </si>
  <si>
    <t>https://www.index.hr/oglasi/opel-grandland-x-1-5-cdti--start-stop--enjoy/oid/3792873</t>
  </si>
  <si>
    <t>https://www.index.hr/oglasi/opel-astra-karavan-st-1-4-16v-turbo-s-s-mt6-enjoy/oid/3792874</t>
  </si>
  <si>
    <t>https://www.index.hr/oglasi/subaru-outback-2-0/oid/3792616</t>
  </si>
  <si>
    <t>Teo94</t>
  </si>
  <si>
    <t>Outback</t>
  </si>
  <si>
    <t>24.12.2022</t>
  </si>
  <si>
    <t>https://www.index.hr/oglasi/mini-cooper-1-6-s-cabrio/oid/3792546</t>
  </si>
  <si>
    <t>jezogti</t>
  </si>
  <si>
    <t>1.6 S CABRIO</t>
  </si>
  <si>
    <t>https://www.index.hr/oglasi/porsche-panamera-4-e-hybrid-2-9-v6-pdk--462-ks--zracni-head-360-acc-pano/oid/3792886</t>
  </si>
  <si>
    <t>https://www.index.hr/oglasi/opel-insignia-hb-edition-1-6-cdti/oid/3792872</t>
  </si>
  <si>
    <t>https://www.index.hr/oglasi/vw-golf-vii-1-6-tdi/oid/3792625</t>
  </si>
  <si>
    <t>MarioAntolic</t>
  </si>
  <si>
    <t>https://www.index.hr/oglasi/volvo-s90-d3-business-aut-tipt-2017g-reg-do-01-2024g-servisna-knjiga/oid/3792533</t>
  </si>
  <si>
    <t>https://www.index.hr/oglasi/land-rover-range-rover-evoque-2-0d-base/oid/3792880</t>
  </si>
  <si>
    <t>https://www.index.hr/oglasi/vw-passat-2-0-tdi/oid/3792513</t>
  </si>
  <si>
    <t>domagoj stipetic</t>
  </si>
  <si>
    <t>https://www.index.hr/oglasi/ford-c-max-grand-7-sjedala-mob-099-266-1799/oid/3792684</t>
  </si>
  <si>
    <t>nihonjin@net.hr</t>
  </si>
  <si>
    <t>992661799</t>
  </si>
  <si>
    <t>https://www.index.hr/oglasi/peugeot-208-1-4-vti-active/oid/3792305</t>
  </si>
  <si>
    <t>ivann.glavass@hotmail.com</t>
  </si>
  <si>
    <t>1.4 VTI Active</t>
  </si>
  <si>
    <t>https://www.index.hr/oglasi/audi-a3-2-0-tdi/oid/3791659</t>
  </si>
  <si>
    <t>fotomarino</t>
  </si>
  <si>
    <t>23.12.2022</t>
  </si>
  <si>
    <t>https://www.index.hr/oglasi/land-rover-range-rover-evoque-s-2-0d-td4-mhev-150hp-awd-a9/oid/3791195</t>
  </si>
  <si>
    <t>https://www.index.hr/oglasi/kia-ceed-1-6-crdi-81kw-2014-god-reg-04-23/oid/3791658</t>
  </si>
  <si>
    <t>dr.dr</t>
  </si>
  <si>
    <t>https://www.index.hr/oglasi/bmw-serija-5-touring/oid/3791742</t>
  </si>
  <si>
    <t>Baksa123</t>
  </si>
  <si>
    <t>https://www.index.hr/oglasi/skoda-octavia-combi-skoda-octavia-2-0-tdi-combi/oid/3791450</t>
  </si>
  <si>
    <t>Amacek</t>
  </si>
  <si>
    <t>Škoda octavia 2.0 tdi combi</t>
  </si>
  <si>
    <t>https://www.index.hr/oglasi/vw-t-roc-1-0-tsi/oid/3791482</t>
  </si>
  <si>
    <t>Medov Dalas</t>
  </si>
  <si>
    <t>1.0 tsi</t>
  </si>
  <si>
    <t>https://www.index.hr/oglasi/volvo-s60-limuzina/oid/3791875</t>
  </si>
  <si>
    <t>J&amp;D corporation</t>
  </si>
  <si>
    <t>https://www.index.hr/oglasi/opel-corsa-1-4-color-edition/oid/3792110</t>
  </si>
  <si>
    <t>https://www.index.hr/oglasi/vw-golf-vii-1-6-tdi-2013-2-vlasnica-acc-radar-servisiran-u-hr-ovlastenom-servisu/oid/3792303</t>
  </si>
  <si>
    <t>MartinaH90</t>
  </si>
  <si>
    <t>1.6 TDI, ACC radar</t>
  </si>
  <si>
    <t>https://www.index.hr/oglasi/mercedes-benz-b-klasa-180-cdi/oid/3791791</t>
  </si>
  <si>
    <t>toma7777</t>
  </si>
  <si>
    <t>https://www.index.hr/oglasi/renault-clio-limited-energy/oid/3791152</t>
  </si>
  <si>
    <t>https://www.index.hr/oglasi/opel-astra-1-6-cdti-s-s-enjoy/oid/3791176</t>
  </si>
  <si>
    <t>https://www.index.hr/oglasi/renault-clio-limited-energy-dci-75/oid/3791164</t>
  </si>
  <si>
    <t>https://www.index.hr/oglasi/renault-clio-zen-energy-dci-75/oid/3791151</t>
  </si>
  <si>
    <t>https://www.index.hr/oglasi/mercedes-v-klasa-220d-at-extra-dugi/oid/3791187</t>
  </si>
  <si>
    <t>https://www.index.hr/oglasi/opel-astra-karavan-sport-tourer-enjoy-1-6-cdti/oid/3791175</t>
  </si>
  <si>
    <t>https://www.index.hr/oglasi/opel-astra-karavan-sport-tourer-enjoy-1-6-cdti/oid/3791174</t>
  </si>
  <si>
    <t>https://www.index.hr/oglasi/mazda-cx-5-cd184-revolution-top/oid/3791193</t>
  </si>
  <si>
    <t>https://www.index.hr/oglasi/opel-astra-1-6-cdti/oid/3791179</t>
  </si>
  <si>
    <t>https://www.index.hr/oglasi/mazda-cx-5-revolution-top/oid/3791194</t>
  </si>
  <si>
    <t>https://www.index.hr/oglasi/renault-clio-limited-energy/oid/3791157</t>
  </si>
  <si>
    <t>https://www.index.hr/oglasi/bmw-serija-3-f30-318d-harman-kardon-koza-xenon-vlasnik-registriran/oid/3800945</t>
  </si>
  <si>
    <t>Riozg</t>
  </si>
  <si>
    <t>F30 318d harman/kardon</t>
  </si>
  <si>
    <t>https://www.index.hr/oglasi/renault-clio-zen-1-5-dci/oid/3791156</t>
  </si>
  <si>
    <t>https://www.index.hr/oglasi/renault-scenic-dci-intens/oid/3791148</t>
  </si>
  <si>
    <t>https://www.index.hr/oglasi/opel-astra-enjoy-1-6-turbo/oid/3791171</t>
  </si>
  <si>
    <t>https://www.index.hr/oglasi/opel-insignia-sport-tourer-2-0-cdti-innovation/oid/3800905</t>
  </si>
  <si>
    <t>tsimac</t>
  </si>
  <si>
    <t>2.0 CDTI Innovation</t>
  </si>
  <si>
    <t>https://www.index.hr/oglasi/renault-clio-ltd-energy-dci-75/oid/3791150</t>
  </si>
  <si>
    <t>https://www.index.hr/oglasi/mercedes-benz-s-klasa-s-350-diesel-amg-4-matic/oid/3800773</t>
  </si>
  <si>
    <t>goldwing</t>
  </si>
  <si>
    <t>S 350 Diesel  Amg . 4 Matic.</t>
  </si>
  <si>
    <t>https://www.index.hr/oglasi/peugeot-508-1-6-hdi/oid/3800901</t>
  </si>
  <si>
    <t>beli84</t>
  </si>
  <si>
    <t>https://www.index.hr/oglasi/mazda-3-g120-revolution-soul-red-odlicna/oid/3800850</t>
  </si>
  <si>
    <t>majk123</t>
  </si>
  <si>
    <t>revolution</t>
  </si>
  <si>
    <t>https://www.index.hr/oglasi/bmw-serija-5-530e-xdrive/oid/3791145</t>
  </si>
  <si>
    <t>https://www.index.hr/oglasi/kia-ceed-1-4-cvvt/oid/3800857</t>
  </si>
  <si>
    <t>Matej_Bu</t>
  </si>
  <si>
    <t>1.4 cvvt</t>
  </si>
  <si>
    <t>https://www.index.hr/oglasi/vw-golf-7-variant-1-6-tdi-dsg-navi-pano-grijanje-sjedala-kamera/oid/3800684</t>
  </si>
  <si>
    <t>https://www.index.hr/oglasi/renault-clio-dci-75-limited/oid/3791161</t>
  </si>
  <si>
    <t>https://www.index.hr/oglasi/opel-zafira-tourer-2-0-cdti-edition/oid/3791167</t>
  </si>
  <si>
    <t>https://www.index.hr/oglasi/opel-grandland-x-1-5-cdti/oid/3791168</t>
  </si>
  <si>
    <t>https://www.index.hr/oglasi/renault-clio-zen-1-5-dci/oid/3791155</t>
  </si>
  <si>
    <t>https://www.index.hr/oglasi/range-rover-evoque-2-0-td4-4x4-navigacija-tempomat-parking-kamera-registriran-do-9-23/oid/3800840</t>
  </si>
  <si>
    <t>https://www.index.hr/oglasi/opel-corsa-color-edition-1-4-16v/oid/3791170</t>
  </si>
  <si>
    <t>https://www.index.hr/oglasi/fiat-500-abarth-1-4-t-jet-2013-godina/oid/3800652</t>
  </si>
  <si>
    <t>vspolj15</t>
  </si>
  <si>
    <t>abarth</t>
  </si>
  <si>
    <t>https://www.index.hr/oglasi/peugeot-308-1-6-ehdi/oid/3800633</t>
  </si>
  <si>
    <t>nataly01@gmail.com</t>
  </si>
  <si>
    <t>1.6 EHDI</t>
  </si>
  <si>
    <t>https://www.index.hr/oglasi/volvo-v40-d2-momentum-business-2013-g/oid/3800719</t>
  </si>
  <si>
    <t>Alexn</t>
  </si>
  <si>
    <t>V 40 D2 1,6 Diesel</t>
  </si>
  <si>
    <t>https://www.index.hr/oglasi/renault-clio-limited-energy-dci-75/oid/3791162</t>
  </si>
  <si>
    <t>https://www.index.hr/oglasi/mercedes-benz-c-klasa-220d-amg-line/oid/3800613</t>
  </si>
  <si>
    <t>deanolino10</t>
  </si>
  <si>
    <t>220d AMG Line</t>
  </si>
  <si>
    <t>https://www.index.hr/oglasi/hyundai-kona-1-0/oid/3800631</t>
  </si>
  <si>
    <t>Sarcejo</t>
  </si>
  <si>
    <t>https://www.index.hr/oglasi/peugeot-208-1-2-puretech-gt-line-eat8-130ks/oid/3800571</t>
  </si>
  <si>
    <t>stima20</t>
  </si>
  <si>
    <t>1.2 Puretech GT Line EAT8 130ks</t>
  </si>
  <si>
    <t>https://www.index.hr/oglasi/vw-passat-variant-1-6-tdi/oid/3800518</t>
  </si>
  <si>
    <t>blozic</t>
  </si>
  <si>
    <t>https://www.index.hr/oglasi/mercedes-benz-c-klasa-t-model-2-0/oid/3800539</t>
  </si>
  <si>
    <t>Gabi autoservis</t>
  </si>
  <si>
    <t>https://www.index.hr/oglasi/mazda-3-sport-cd150-revolution/oid/3792877</t>
  </si>
  <si>
    <t>https://www.index.hr/oglasi/skoda-citigo-1-0-tsi-klima-alu-fegle-krovni-nosaci/oid/3800558</t>
  </si>
  <si>
    <t>westapp_ri</t>
  </si>
  <si>
    <t>https://www.index.hr/oglasi/peugeot-308-sw-1-5-hdi-allure-130-ks-2018-god/oid/3800563</t>
  </si>
  <si>
    <t>Šmanuela</t>
  </si>
  <si>
    <t>1.5 HDi ALLURE</t>
  </si>
  <si>
    <t>https://www.index.hr/oglasi/hyundai-i40-1-7-crdi/oid/3800259</t>
  </si>
  <si>
    <t>hudex_motorsport</t>
  </si>
  <si>
    <t>01.01.2023</t>
  </si>
  <si>
    <t>https://www.index.hr/oglasi/mazda-cx-5-cd150-automatik-navigacija/oid/3800182</t>
  </si>
  <si>
    <t>CD150 automatik</t>
  </si>
  <si>
    <t>https://www.index.hr/oglasi/peugeot-3008-1-6-blue-hdi/oid/3800206</t>
  </si>
  <si>
    <t>Cecilija1</t>
  </si>
  <si>
    <t>https://www.index.hr/oglasi/bmw-serija-3-316d-f31-2013-god/oid/3800198</t>
  </si>
  <si>
    <t>nksudac</t>
  </si>
  <si>
    <t>https://www.index.hr/oglasi/fiat-500x-1-6-multijet-cross-plus/oid/3800059</t>
  </si>
  <si>
    <t>Vladekk22</t>
  </si>
  <si>
    <t>1.6 MultiJet Cross Plus</t>
  </si>
  <si>
    <t>https://www.index.hr/oglasi/opel-astra-karavan-1-6cdti-innovation-led-navi-tempomat-alu-pdc-grijana-sjedala-naprijed-nazad-grijano-kolo-upravljaca-jamstvo/oid/3799332</t>
  </si>
  <si>
    <t>1.6CDTi Innovation</t>
  </si>
  <si>
    <t>31.12.2022</t>
  </si>
  <si>
    <t>https://www.index.hr/oglasi/mazda-cx-5-2-2cdvi-150ks-sendo/oid/3800146</t>
  </si>
  <si>
    <t>2.2CDVI 150KS SENDO</t>
  </si>
  <si>
    <t>https://www.index.hr/oglasi/ford-fiesta-1-0-ecoboost/oid/3799177</t>
  </si>
  <si>
    <t>dbrtan</t>
  </si>
  <si>
    <t>https://www.index.hr/oglasi/renault-scenic-1-5-dci/oid/3800144</t>
  </si>
  <si>
    <t>https://www.index.hr/oglasi/volvo-v40-r-design/oid/3800038</t>
  </si>
  <si>
    <t>Autoplaza</t>
  </si>
  <si>
    <t>R-Design</t>
  </si>
  <si>
    <t>https://www.index.hr/oglasi/honda-civic-1-6-i-dtec/oid/3799211</t>
  </si>
  <si>
    <t>egorsic</t>
  </si>
  <si>
    <t>https://www.index.hr/oglasi/nissan-qashqai-1-5dci-110ks-acenta/oid/3800189</t>
  </si>
  <si>
    <t>https://www.index.hr/oglasi/ford-focus-st-line-1-5-tdci/oid/3799356</t>
  </si>
  <si>
    <t>mr41328</t>
  </si>
  <si>
    <t>ST Line 1.5 TDCI</t>
  </si>
  <si>
    <t>https://www.index.hr/oglasi/vw-golf-vii-2-0-tdi-dsg-alcantara/oid/3800031</t>
  </si>
  <si>
    <t>fifiz</t>
  </si>
  <si>
    <t>https://www.index.hr/oglasi/vw-t-roc-1-0-tsi-62000km/oid/3799352</t>
  </si>
  <si>
    <t>Ante223</t>
  </si>
  <si>
    <t>https://www.index.hr/oglasi/hyundai-i40-1-7-crdi-85kw/oid/3799109</t>
  </si>
  <si>
    <t>https://www.index.hr/oglasi/peugeot-308-sw-1-5-hdi-130ks-allure--led-navigacija-/oid/3799527</t>
  </si>
  <si>
    <t>https://www.index.hr/oglasi/vw-golf-vii-2-0-tdi-150-hp/oid/3799210</t>
  </si>
  <si>
    <t>androzgmr</t>
  </si>
  <si>
    <t>Golf 7, 2.0 TDI</t>
  </si>
  <si>
    <t>https://www.index.hr/oglasi/dacia-lodgy-1-5dci/oid/3800142</t>
  </si>
  <si>
    <t>repic@zg.t-com.hr</t>
  </si>
  <si>
    <t>Lodgy</t>
  </si>
  <si>
    <t>https://www.index.hr/oglasi/vw-golf-vii-1-6-tdi-variant-bluemotion/oid/3799172</t>
  </si>
  <si>
    <t>bubnjar1955</t>
  </si>
  <si>
    <t>https://www.index.hr/oglasi/opel-crossland-x-1-2-turbo-at6--start-stop--enjoy/oid/3798808</t>
  </si>
  <si>
    <t>https://www.index.hr/oglasi/opel-astra-karavan-1-6-cdti--hr-auto---136-ks--uredno-odrzavan--garancija/oid/3798815</t>
  </si>
  <si>
    <t>https://www.index.hr/oglasi/bmw-serija-5-touring-x-drive---luxury/oid/3798814</t>
  </si>
  <si>
    <t>https://www.index.hr/oglasi/opel-crossland-x-1-2-turbo/oid/3798807</t>
  </si>
  <si>
    <t>https://www.index.hr/oglasi/mercedes-glc-250d-4m--exclusive-amg-line-204-ks--night-led-shz-park/oid/3798798</t>
  </si>
  <si>
    <t>https://www.index.hr/oglasi/renault-megane-dci-110/oid/3798366</t>
  </si>
  <si>
    <t>ormau0606@gmail.com</t>
  </si>
  <si>
    <t>dci 110</t>
  </si>
  <si>
    <t>30.12.2022</t>
  </si>
  <si>
    <t>https://www.index.hr/oglasi/hyundai-i20-1-4-crdi-comfort-tempomat-bt--do-2-godine-jamstva/oid/3798820</t>
  </si>
  <si>
    <t>https://www.index.hr/oglasi/hyundai-i20-1-4-crdi-senzori-tempomat-bt--do-2-godine-jamstva/oid/3798819</t>
  </si>
  <si>
    <t>https://www.index.hr/oglasi/peugeot-208-hdi/oid/3798232</t>
  </si>
  <si>
    <t>Mare Fr.</t>
  </si>
  <si>
    <t>https://www.index.hr/oglasi/skoda-citigo/oid/3798326</t>
  </si>
  <si>
    <t>brane2222</t>
  </si>
  <si>
    <t>https://www.index.hr/oglasi/ford-mondeo-2-0-tdci--samo-61000-km-----navi--hr-auto/oid/3798813</t>
  </si>
  <si>
    <t>https://www.index.hr/oglasi/peugeot-508-2-0-e-hdi-hybrid-zamjena/oid/3798194</t>
  </si>
  <si>
    <t>Autoivanzu</t>
  </si>
  <si>
    <t>2.0 E-hdi hybrid</t>
  </si>
  <si>
    <t>https://www.index.hr/oglasi/peugeot-308-1-5-bluehdi-style/oid/3798805</t>
  </si>
  <si>
    <t>https://www.index.hr/oglasi/opel-astra-1-6-cdti-st/oid/3798809</t>
  </si>
  <si>
    <t>https://www.index.hr/oglasi/vw-golf-vii-highline/oid/3798342</t>
  </si>
  <si>
    <t>Stones</t>
  </si>
  <si>
    <t>Highline</t>
  </si>
  <si>
    <t>https://www.index.hr/oglasi/opel-crossland-x-1-2-turbo-at6--start-stop--enjoy/oid/3798806</t>
  </si>
  <si>
    <t>https://www.index.hr/oglasi/ford-focus-1-0-gtdi-ecoboost/oid/3798116</t>
  </si>
  <si>
    <t>1,0 GTDi EcoBoost</t>
  </si>
  <si>
    <t>https://www.index.hr/oglasi/ford-fiesta-1-0-ecoboost-automatic/oid/3798350</t>
  </si>
  <si>
    <t>Fiesta.zg</t>
  </si>
  <si>
    <t>https://www.index.hr/oglasi/opel-astra-karavan-1-6-cdti--hr-auto---136-ks--uredno-odrzavan--garancija/oid/3798675</t>
  </si>
  <si>
    <t>https://www.index.hr/oglasi/citroen-ds3-sportski-thp165/oid/3798084</t>
  </si>
  <si>
    <t>Efe Erdogdu</t>
  </si>
  <si>
    <t>Sportski THP165</t>
  </si>
  <si>
    <t>https://www.index.hr/oglasi/mazda-3-g120-takumi/oid/3798081</t>
  </si>
  <si>
    <t>ivanri11</t>
  </si>
  <si>
    <t>G120 Takumi</t>
  </si>
  <si>
    <t>https://www.index.hr/oglasi/bmw-serija-5-touring-x-drive---luxury/oid/3798674</t>
  </si>
  <si>
    <t>https://www.index.hr/oglasi/mercedes-benz-e-220d-amg-4matic/oid/3798255</t>
  </si>
  <si>
    <t>220d AMG 4MATIC</t>
  </si>
  <si>
    <t>https://www.index.hr/oglasi/mercedes-benz-cla-klasa-cla-180-d1-6/oid/3798368</t>
  </si>
  <si>
    <t>Djagan lipovac</t>
  </si>
  <si>
    <t>Cla 180 d1.6</t>
  </si>
  <si>
    <t>https://www.index.hr/oglasi/fiat-tipo-tipo-1-6-jtd/oid/3798163</t>
  </si>
  <si>
    <t>Svrdol461</t>
  </si>
  <si>
    <t>Tipo 1.6 jtd</t>
  </si>
  <si>
    <t>https://www.index.hr/oglasi/dacia-duster-4x4-1-5-dci/oid/3798415</t>
  </si>
  <si>
    <t>ftusek</t>
  </si>
  <si>
    <t>https://www.index.hr/oglasi/mazda-3-2-0/oid/3797999</t>
  </si>
  <si>
    <t>tomislav11ivancic@gmail.com</t>
  </si>
  <si>
    <t>https://www.index.hr/oglasi/vw-golf-vii-gtd/oid/3797900</t>
  </si>
  <si>
    <t>njofra</t>
  </si>
  <si>
    <t>VW Golf VII GTD</t>
  </si>
  <si>
    <t>https://www.index.hr/oglasi/hyundai-i20-1-4-crdi-senzori-tempomat-bt--do-2-godine-jamstva/oid/3798679</t>
  </si>
  <si>
    <t>https://www.index.hr/oglasi/ford-mondeo-2-0-tdci--samo-61000-km-----navi--hr-auto/oid/3798673</t>
  </si>
  <si>
    <t>https://www.index.hr/oglasi/hyundai-i20-1-4-crdi-comfort-tempomat-bt--do-2-godine-jamstva/oid/3798680</t>
  </si>
  <si>
    <t>https://www.index.hr/oglasi/renault-megane-grandtour-1-6/oid/3797820</t>
  </si>
  <si>
    <t>anincevic</t>
  </si>
  <si>
    <t>https://www.index.hr/oglasi/bmw-serija-3-320d-135kw/oid/3797866</t>
  </si>
  <si>
    <t>brane1987</t>
  </si>
  <si>
    <t>320D 135kw</t>
  </si>
  <si>
    <t>https://www.index.hr/oglasi/bmw-serija-3-320ed-f30/oid/3797303</t>
  </si>
  <si>
    <t>Mm123r</t>
  </si>
  <si>
    <t>320ed F30</t>
  </si>
  <si>
    <t>29.12.2022</t>
  </si>
  <si>
    <t>https://www.index.hr/oglasi/audi-a6-avant-40-tdi-quattro-sport-aut--204-ks--acc-shz-park-stdhz/oid/3797769</t>
  </si>
  <si>
    <t>https://www.index.hr/oglasi/infiniti-q30-1-5d-business-dct/oid/3797337</t>
  </si>
  <si>
    <t>Anasil</t>
  </si>
  <si>
    <t>Q30 1.5D BUSINESS DCT</t>
  </si>
  <si>
    <t>https://www.index.hr/oglasi/peugeot-308-1-6/oid/3797298</t>
  </si>
  <si>
    <t>ppuljek</t>
  </si>
  <si>
    <t>https://www.index.hr/oglasi/opel-crossland-1-2-turbo-edition/oid/3797756</t>
  </si>
  <si>
    <t>https://www.index.hr/oglasi/mazda-2-1-5-samo-60-000-km--do-2-godine-jamstva/oid/3797759</t>
  </si>
  <si>
    <t>https://www.index.hr/oglasi/mercedes-e-klasa-220d-automatik-reg-12-23/oid/3797269</t>
  </si>
  <si>
    <t>https://www.index.hr/oglasi/vw-amarok-pritsche-doka/oid/3797161</t>
  </si>
  <si>
    <t>La Mar1</t>
  </si>
  <si>
    <t>Amarok</t>
  </si>
  <si>
    <t>Pritsche Doka</t>
  </si>
  <si>
    <t>Marija Zebić</t>
  </si>
  <si>
    <t>IV Zen</t>
  </si>
  <si>
    <t>https://www.index.hr/oglasi/ford-mondeo-1-5-tdci-navigacija-tempomat-leasing-rate/oid/3797153</t>
  </si>
  <si>
    <t>https://www.index.hr/oglasi/volvo-s90-2-0-d3-automatik-geartronic-r-design-virtual-cockpit-full-led/oid/3796854</t>
  </si>
  <si>
    <t>https://www.index.hr/oglasi/vw-passat-variant-1-6-tdi-r-line/oid/3796709</t>
  </si>
  <si>
    <t>gm77777</t>
  </si>
  <si>
    <t>1,6 TDI R-Line</t>
  </si>
  <si>
    <t>https://www.index.hr/oglasi/kia-sportage-1-6-crdi/oid/3796962</t>
  </si>
  <si>
    <t>vzoglas</t>
  </si>
  <si>
    <t>https://www.index.hr/oglasi/mazda-2-1-5-samo-60-000-km--do-2-godine-jamstva/oid/3797753</t>
  </si>
  <si>
    <t>https://www.index.hr/oglasi/bmw-serija-4-gran-coupe/oid/3796909</t>
  </si>
  <si>
    <t>bww1111</t>
  </si>
  <si>
    <t>https://www.index.hr/oglasi/skoda-citigo-1-0/oid/3796754</t>
  </si>
  <si>
    <t>kretom</t>
  </si>
  <si>
    <t>https://www.index.hr/oglasi/volvo-s90-2-0-d3-automatik-geartronic-inscription-virtual-cockpit-full-led/oid/3796765</t>
  </si>
  <si>
    <t>https://www.index.hr/oglasi/fiat-500x-1-6-mjet-88kw/oid/3796652</t>
  </si>
  <si>
    <t>MatJa</t>
  </si>
  <si>
    <t>1.6 MJet, 88kw</t>
  </si>
  <si>
    <t>https://www.index.hr/oglasi/peugeot-208-1-2-puretech-active-navigacija-grijanje-siceva-keyless-paljenje-regan-od-8mj-2023-napravljen-kompletan-servis/oid/3796659</t>
  </si>
  <si>
    <t>Ninnolina</t>
  </si>
  <si>
    <t>1.2 puretech Active Navigacija Grijanje siceva Keyless paljenje Regan od 8mj.2023 Napravljen kompletan servis</t>
  </si>
  <si>
    <t>https://www.index.hr/oglasi/bmw-4-gran-coupe-3-0-xd-automatik-f1-odlican-reg-09-23-luxury-oprema/oid/3796733</t>
  </si>
  <si>
    <t>3.0 xd</t>
  </si>
  <si>
    <t>https://www.index.hr/oglasi/jaguar-f-pace-prestige-3-0d-v6-300hp-awd-a8/oid/3791197</t>
  </si>
  <si>
    <t>https://www.index.hr/oglasi/audi-q7-3-0-tdi-quatt-s-line-272-ks--7-sjedala-zracni-21----full/oid/3796408</t>
  </si>
  <si>
    <t>https://www.index.hr/oglasi/mazda-6-2-2-cd-sw/oid/3791192</t>
  </si>
  <si>
    <t>https://www.index.hr/oglasi/audi-a3-sportb--2-0-tdi-quattro-s-tr--sport-184-ks--xen-navi-pdc/oid/3796407</t>
  </si>
  <si>
    <t>https://www.index.hr/oglasi/opel-zafira-tourer-2-0-cdti/oid/3791166</t>
  </si>
  <si>
    <t>https://www.index.hr/oglasi/mercedes-benz-a-klasa-180d-amg-automatik--navi--led--kamera-/oid/3796403</t>
  </si>
  <si>
    <t>https://www.index.hr/oglasi/audi-a4-av--2-0-tdi-sport-190-ks--pano-navi-xen-shz-tem/oid/3796416</t>
  </si>
  <si>
    <t>https://www.index.hr/oglasi/renault-clio-zen-1-5-dci/oid/3791154</t>
  </si>
  <si>
    <t>https://www.index.hr/oglasi/opel-astra-hb-enjoy-1-6-cdti/oid/3791178</t>
  </si>
  <si>
    <t>https://www.index.hr/oglasi/opel-astra-1-0-enjoy/oid/3791185</t>
  </si>
  <si>
    <t>https://www.index.hr/oglasi/opel-astra-karavan-st-1-4-16v-turbo-s-s-mt6-enjoy/oid/3791173</t>
  </si>
  <si>
    <t>https://www.index.hr/oglasi/mazda-6-sport-combi-sport-combi-2-2-awd-revolution-top/oid/3790646</t>
  </si>
  <si>
    <t>Lale27</t>
  </si>
  <si>
    <t>Sport combi 2.2 awd Revolution top</t>
  </si>
  <si>
    <t>22.12.2022</t>
  </si>
  <si>
    <t>https://www.index.hr/oglasi/opel-astra-1-6-cdti-s-s-enjoy/oid/3791184</t>
  </si>
  <si>
    <t>https://www.index.hr/oglasi/jeep-wrangler-unlimited-phev-2-0-gme-sahara/oid/3791141</t>
  </si>
  <si>
    <t>Wrangler</t>
  </si>
  <si>
    <t>https://www.index.hr/oglasi/renault-clio-1-5-dci-limited-66kw/oid/3790524</t>
  </si>
  <si>
    <t>mecan1783</t>
  </si>
  <si>
    <t>1.5 dci limited 66kw</t>
  </si>
  <si>
    <t>https://www.index.hr/oglasi/peugeot-3008-1-5-hdi/oid/3790638</t>
  </si>
  <si>
    <t>Brko330</t>
  </si>
  <si>
    <t>https://www.index.hr/oglasi/vw-tiguan-2-0-tdi-dsg-akcija/oid/3790507</t>
  </si>
  <si>
    <t>https://www.index.hr/oglasi/mercedes-benz-g-63-amg/oid/3790358</t>
  </si>
  <si>
    <t>KATJA-G</t>
  </si>
  <si>
    <t>63 AMG</t>
  </si>
  <si>
    <t>https://www.index.hr/oglasi/opel-insignia-2-0-cdti/oid/3790550</t>
  </si>
  <si>
    <t>Shark84</t>
  </si>
  <si>
    <t>https://www.index.hr/oglasi/hyundai-i40-1-7-diesel/oid/3790140</t>
  </si>
  <si>
    <t>FRITZ</t>
  </si>
  <si>
    <t>1,7 diesel</t>
  </si>
  <si>
    <t>https://www.index.hr/oglasi/renault-clio-zen-1-5-dci/oid/3791153</t>
  </si>
  <si>
    <t>https://www.index.hr/oglasi/opel-astra-karavan-1-6-cdti-enjoy-sport-tourer/oid/3791172</t>
  </si>
  <si>
    <t>https://www.index.hr/oglasi/renault-grand-scenic-1-6-dci-130-ks/oid/3790118</t>
  </si>
  <si>
    <t>nstricak</t>
  </si>
  <si>
    <t>1.6 DCI 130 ks</t>
  </si>
  <si>
    <t>https://www.index.hr/oglasi/nissan-qashqai-1-6-dci-n-connecta/oid/3790053</t>
  </si>
  <si>
    <t>https://www.index.hr/oglasi/mercedes-s-coup--63-amg-4matic-aut-/oid/3791189</t>
  </si>
  <si>
    <t>https://www.index.hr/oglasi/volvo-xc40-d4-awd-momentum-auto/oid/3790058</t>
  </si>
  <si>
    <t>https://www.index.hr/oglasi/renault-clio-zen-dci/oid/3790064</t>
  </si>
  <si>
    <t>https://www.index.hr/oglasi/suzuki-vitara-1-6-cl/oid/3790052</t>
  </si>
  <si>
    <t>https://www.index.hr/oglasi/renault-megane-grandtour-limited-energy/oid/3791146</t>
  </si>
  <si>
    <t>https://www.index.hr/oglasi/renault-clio-limited-energy/oid/3790068</t>
  </si>
  <si>
    <t>https://www.index.hr/oglasi/renault-clio-grandtour/oid/3791158</t>
  </si>
  <si>
    <t>https://www.index.hr/oglasi/toyota-corolla-1-2-turbo-aut--116-ks--acc-shz-kam-mfl-navi/oid/3790026</t>
  </si>
  <si>
    <t>https://www.index.hr/oglasi/fiat-500-elektro-cabrio-42-kwh-aut--118-ks--kam-tem-virt-shz/oid/3790022</t>
  </si>
  <si>
    <t>https://www.index.hr/oglasi/renault-megane-limited-energy/oid/3790062</t>
  </si>
  <si>
    <t>https://www.index.hr/oglasi/opel-corsa-1-4-16v/oid/3790079</t>
  </si>
  <si>
    <t>https://www.index.hr/oglasi/renault-megane-1-5-dci-zen-energy/oid/3790056</t>
  </si>
  <si>
    <t>https://www.index.hr/oglasi/renault-megane-blue-dci-115/oid/3790061</t>
  </si>
  <si>
    <t>https://www.index.hr/oglasi/renault-megane-dci-110-limited/oid/3790059</t>
  </si>
  <si>
    <t>https://www.index.hr/oglasi/opel-corsa-color-edition-1-4-16v/oid/3790080</t>
  </si>
  <si>
    <t>https://www.index.hr/oglasi/jaguar-xf-3-0-v6-sat/oid/3790087</t>
  </si>
  <si>
    <t>https://www.index.hr/oglasi/renault-clio-limited/oid/3790067</t>
  </si>
  <si>
    <t>https://www.index.hr/oglasi/mazda-6-2-2-cd-sw/oid/3790086</t>
  </si>
  <si>
    <t>https://www.index.hr/oglasi/opel-astra-st-enjoy/oid/3790081</t>
  </si>
  <si>
    <t>https://www.index.hr/oglasi/renault-clio-dci-75-limited/oid/3790073</t>
  </si>
  <si>
    <t>https://www.index.hr/oglasi/opel-corsa-color-edition-1-4-16v/oid/3790078</t>
  </si>
  <si>
    <t>https://www.index.hr/oglasi/renault-talisman-grandt-2-0-dci-edc-limited-160-ks--kam-led-shz-virt-dab/oid/3790036</t>
  </si>
  <si>
    <t>https://www.index.hr/oglasi/opel-astra-1-6-cdti-enjoy-sport-tourer/oid/3791177</t>
  </si>
  <si>
    <t>https://www.index.hr/oglasi/jaguar-xf-prestige-2-0d-180hp-rwd-a8/oid/3791196</t>
  </si>
  <si>
    <t>https://www.index.hr/oglasi/bmw-120d-xdrive-luxury-line-aut--190-ks--tem-shz-virt-head-18-/oid/3790032</t>
  </si>
  <si>
    <t>https://www.index.hr/oglasi/vw-passat-variant-20-tdi/oid/3788980</t>
  </si>
  <si>
    <t>Mateoomarkovic</t>
  </si>
  <si>
    <t>20 tdi</t>
  </si>
  <si>
    <t>21.12.2022</t>
  </si>
  <si>
    <t>https://www.index.hr/oglasi/opel-corsa-1-2/oid/3789095</t>
  </si>
  <si>
    <t>https://www.index.hr/oglasi/renault-twingo-0-9tce/oid/3789169</t>
  </si>
  <si>
    <t>Domagoj Tabak</t>
  </si>
  <si>
    <t>0.9TCe</t>
  </si>
  <si>
    <t>https://www.index.hr/oglasi/vw-golf-7-5/oid/3789075</t>
  </si>
  <si>
    <t>kevin.golenko@gmail.com</t>
  </si>
  <si>
    <t>Golf 7.5</t>
  </si>
  <si>
    <t>https://www.index.hr/oglasi/renault-m-gane-grandtour-blue-dci-150-bose-edc/oid/3789989</t>
  </si>
  <si>
    <t>https://www.index.hr/oglasi/skoda-octavia-1-6-tdi-ambition/oid/3789991</t>
  </si>
  <si>
    <t>https://www.index.hr/oglasi/opel-insignia-grand-sport-1-6-cdti-ecotec-innovation/oid/3789986</t>
  </si>
  <si>
    <t>https://www.index.hr/oglasi/skoda-octavia-2-0-tdi-rs-dsg/oid/3789990</t>
  </si>
  <si>
    <t>https://www.index.hr/oglasi/citroen-c-elysee-1-6-hdi/oid/3788950</t>
  </si>
  <si>
    <t>dungemerzzy@gmail.com</t>
  </si>
  <si>
    <t>https://www.index.hr/oglasi/renault-kadjar-1-5-dci-energy-business-2018-god/oid/3788963</t>
  </si>
  <si>
    <t>031OS</t>
  </si>
  <si>
    <t>https://www.index.hr/oglasi/citroen-c3-1-4-hdi-dizel-sva-oprema/oid/3788942</t>
  </si>
  <si>
    <t>leiga</t>
  </si>
  <si>
    <t>1</t>
  </si>
  <si>
    <t>https://www.index.hr/oglasi/hyundai-tucson-1-6-gdi-lpg/oid/3790819</t>
  </si>
  <si>
    <t>ŽORŽ</t>
  </si>
  <si>
    <t>1.6 GDI+LPG</t>
  </si>
  <si>
    <t>https://www.index.hr/oglasi/skoda-octavia-rs/oid/3789003</t>
  </si>
  <si>
    <t>RS</t>
  </si>
  <si>
    <t>https://www.index.hr/oglasi/mercedes-benz-glc-220d-4matic/oid/3790457</t>
  </si>
  <si>
    <t>220d 4Matic</t>
  </si>
  <si>
    <t>https://www.index.hr/oglasi/land-rover-range-rover-evoque-4wd-2-0-td4-se-dynamic/oid/3790294</t>
  </si>
  <si>
    <t>navi.mare</t>
  </si>
  <si>
    <t>Land Rover Range Rover Evoque 4WD 2.0 TD4 SE DYNAMIC</t>
  </si>
  <si>
    <t>https://www.index.hr/oglasi/vw-golf-vii-1-6-tdi-r-line/oid/3790723</t>
  </si>
  <si>
    <t>https://www.index.hr/oglasi/vw-passat-variant/oid/3790145</t>
  </si>
  <si>
    <t>https://www.index.hr/oglasi/vw-golf-vii-1-6tdi-cup-edition-panorama/oid/3790319</t>
  </si>
  <si>
    <t>1.6tdi CUP EDITION</t>
  </si>
  <si>
    <t>https://www.index.hr/oglasi/renault-megane-grandtour-1-5-dci-reg-04-23-servisna-1-vl-hr-auto/oid/3788435</t>
  </si>
  <si>
    <t>https://www.index.hr/oglasi/renault-megane-1-6-dci/oid/3790100</t>
  </si>
  <si>
    <t>P.Josipaa</t>
  </si>
  <si>
    <t>https://www.index.hr/oglasi/bmw-serija-3-316-d/oid/3788433</t>
  </si>
  <si>
    <t>ivicaberkovic.bera@gmail.com</t>
  </si>
  <si>
    <t>https://www.index.hr/oglasi/opel-astra-1-6-cdti-s-s-enjoy/oid/3790082</t>
  </si>
  <si>
    <t>https://www.index.hr/oglasi/vw-golf-vii-variant-1-6-tdi/oid/3788839</t>
  </si>
  <si>
    <t>https://www.index.hr/oglasi/opel-insignia-2-0-cdti/oid/3787743</t>
  </si>
  <si>
    <t>Marta.kc</t>
  </si>
  <si>
    <t>https://www.index.hr/oglasi/audi-a6-45-tdi-sport-quattro-odlicno-stanje-garancija-3-godine/oid/3788474</t>
  </si>
  <si>
    <t>MESICPROMET</t>
  </si>
  <si>
    <t>https://www.index.hr/oglasi/vw-golf-7-1-6-tdi-bmt-rabbit-euro-6-park-senzori-tempomat-alu-felge/oid/3787585</t>
  </si>
  <si>
    <t>https://www.index.hr/oglasi/bmw-serija-5-530d-xdrive----m-paket---nije-uvoz/oid/3788233</t>
  </si>
  <si>
    <t>https://www.index.hr/oglasi/porsche-cayenne-e-hybrid---nije-uvoz/oid/3788230</t>
  </si>
  <si>
    <t>https://www.index.hr/oglasi/opel-astra-1-6-cdti-enjoy/oid/3790083</t>
  </si>
  <si>
    <t>https://www.index.hr/oglasi/bmw-serija-4-coupe-420d/oid/3787486</t>
  </si>
  <si>
    <t>https://www.index.hr/oglasi/citro-n-c3-1-2-puretech-82-feel/oid/3788189</t>
  </si>
  <si>
    <t>https://www.index.hr/oglasi/renault-grand-scenic-1-5-dci--7-sjedala--navigacija-/oid/3788231</t>
  </si>
  <si>
    <t>https://www.index.hr/oglasi/vw-caddy-1-6-tdi/oid/3787450</t>
  </si>
  <si>
    <t>lukakresic97</t>
  </si>
  <si>
    <t>https://www.index.hr/oglasi/renault-clio-1-5-dci-2017-g-parking-senzori-registriran-do-05-23-g/oid/3787619</t>
  </si>
  <si>
    <t>Prunus</t>
  </si>
  <si>
    <t>https://www.index.hr/oglasi/renault-kadjar-16-dizel/oid/3787296</t>
  </si>
  <si>
    <t>Lav971</t>
  </si>
  <si>
    <t>16 dizel</t>
  </si>
  <si>
    <t>https://www.index.hr/oglasi/mercedes-benz-c-klasa-t-model-mercedesbenz-c-klasa-tmodel-200-t-automatik-7/oid/3787312</t>
  </si>
  <si>
    <t>toredsb</t>
  </si>
  <si>
    <t>MercedesBenz C-klasa Tmodel 200 T automatik 7</t>
  </si>
  <si>
    <t>https://www.index.hr/oglasi/toyota-avensis-2-0-d-4d-luna/oid/3787257</t>
  </si>
  <si>
    <t>qwertzz</t>
  </si>
  <si>
    <t>2,0 D-4D LUNA</t>
  </si>
  <si>
    <t>https://www.index.hr/oglasi/peugeot-308-peugeot-308-1-5-bluehdi/oid/3787532</t>
  </si>
  <si>
    <t>darcyyy</t>
  </si>
  <si>
    <t>Peugeot 308 1,5 BlueHDi</t>
  </si>
  <si>
    <t>https://www.index.hr/oglasi/skoda-octavia-combi-1-6tdi-style/oid/3787384</t>
  </si>
  <si>
    <t>markobimat</t>
  </si>
  <si>
    <t>1.6TDI STYLE</t>
  </si>
  <si>
    <t>https://www.index.hr/oglasi/citroen-berlingo-1-6-hdi/oid/3787331</t>
  </si>
  <si>
    <t>https://www.index.hr/oglasi/nissan-qashqai-1-5-dci/oid/3787522</t>
  </si>
  <si>
    <t>https://www.index.hr/oglasi/mercedes-benz-b-klasa-180-cdi/oid/3787164</t>
  </si>
  <si>
    <t>https://www.index.hr/oglasi/opel-corsa-1-3-cdti/oid/3787483</t>
  </si>
  <si>
    <t>Robi76</t>
  </si>
  <si>
    <t>https://www.index.hr/oglasi/honda-cr-v-honda-cr-v-1-6i-dtec-elegance/oid/3787209</t>
  </si>
  <si>
    <t>stereotip</t>
  </si>
  <si>
    <t>Honda CR-V 1.6i -DTEC ELEGANCE</t>
  </si>
  <si>
    <t>SmeđaSrebrna</t>
  </si>
  <si>
    <t>https://www.index.hr/oglasi/vw-passat-2-0-dsg-2o15/oid/3787472</t>
  </si>
  <si>
    <t>VinkoČ</t>
  </si>
  <si>
    <t>2.0 Dsg</t>
  </si>
  <si>
    <t>https://www.index.hr/oglasi/citroen-c-elysee-1-6-hdi-exclusive/oid/3787113</t>
  </si>
  <si>
    <t>Rukavinamar</t>
  </si>
  <si>
    <t>1.6 HDI Exclusive</t>
  </si>
  <si>
    <t>https://www.index.hr/oglasi/renault-zoe-elektricni/oid/3787007</t>
  </si>
  <si>
    <t>Kraljek</t>
  </si>
  <si>
    <t>električni</t>
  </si>
  <si>
    <t>https://www.index.hr/oglasi/bmw-f30-318d-m-paket/oid/3787161</t>
  </si>
  <si>
    <t>A7_pula</t>
  </si>
  <si>
    <t>BMW F30 318D M PAKET</t>
  </si>
  <si>
    <t>https://www.index.hr/oglasi/bmw-g20-318d/oid/3786723</t>
  </si>
  <si>
    <t>ante_stroliga@hotmail.com</t>
  </si>
  <si>
    <t>BMW g20 318d</t>
  </si>
  <si>
    <t>19.12.2022</t>
  </si>
  <si>
    <t>https://www.index.hr/oglasi/alfa-romeo-stelvio-2-2d-aut-super-150-ks--kam-xen-shz-memo/oid/3786973</t>
  </si>
  <si>
    <t>https://www.index.hr/oglasi/citroen-c3-c3-1-2-pure-tech-nazvati-na-098-167-5259/oid/3786719</t>
  </si>
  <si>
    <t>alenpetohleb</t>
  </si>
  <si>
    <t>C3 1,2 PURE TECH , nazvati na  098 167 5259</t>
  </si>
  <si>
    <t>https://www.index.hr/oglasi/audi-a4-avant-2-0-tdi-s-tronic-reg-01-2024/oid/3786567</t>
  </si>
  <si>
    <t>jakopanec</t>
  </si>
  <si>
    <t>2.0 TDI s-tronic</t>
  </si>
  <si>
    <t>https://www.index.hr/oglasi/citroen-c4-picasso-1-6-hdi/oid/3786584</t>
  </si>
  <si>
    <t>Petar Dulikravić</t>
  </si>
  <si>
    <t>https://www.index.hr/oglasi/toyota-yaris-2019-26tkm/oid/3755985</t>
  </si>
  <si>
    <t>domche</t>
  </si>
  <si>
    <t>27.11.2022</t>
  </si>
  <si>
    <t>https://www.index.hr/oglasi/bmw-serija-3-320d-2015g/oid/3756144</t>
  </si>
  <si>
    <t>berislav.cuturic@googlemail.com</t>
  </si>
  <si>
    <t>https://www.index.hr/oglasi/ford-fiesta-activ-automatic-titanium-x-1-0-ecoboost-navi-full-led-b-o-garancija-do-05-2025/oid/3756101</t>
  </si>
  <si>
    <t>https://www.index.hr/oglasi/vw-polo-1-6-tdi-led/oid/3755898</t>
  </si>
  <si>
    <t>Pecy</t>
  </si>
  <si>
    <t>https://www.index.hr/oglasi/audi-a4-2-0-tdi-avant-automatik-s-tronic-navi-pdc-kamera-business/oid/3786473</t>
  </si>
  <si>
    <t>https://www.index.hr/oglasi/opel-grandland-x-1-5-cdti/oid/3755813</t>
  </si>
  <si>
    <t>Ivicaapp</t>
  </si>
  <si>
    <t>https://www.index.hr/oglasi/audi-a6-karavan/oid/3786502</t>
  </si>
  <si>
    <t>Mato1610</t>
  </si>
  <si>
    <t>https://www.index.hr/oglasi/vw-polo-1-4-gti/oid/3754913</t>
  </si>
  <si>
    <t>erikrebicsekirnjak@gmail.com</t>
  </si>
  <si>
    <t>1.4 GTI</t>
  </si>
  <si>
    <t>26.11.2022</t>
  </si>
  <si>
    <t>https://www.index.hr/oglasi/opel-corsa-1-2/oid/3754920</t>
  </si>
  <si>
    <t>Goranrango</t>
  </si>
  <si>
    <t>https://www.index.hr/oglasi/skoda-superb-2-0-dsg-4x4/oid/3755982</t>
  </si>
  <si>
    <t>tamburales</t>
  </si>
  <si>
    <t>2.0 DSG 4x4</t>
  </si>
  <si>
    <t>https://www.index.hr/oglasi/vw-passat-variant-2-0-tdi/oid/3754814</t>
  </si>
  <si>
    <t>Citroen52000 sa pdv</t>
  </si>
  <si>
    <t>https://www.index.hr/oglasi/kia-ceed-sw-1-6crdi/oid/3754908</t>
  </si>
  <si>
    <t>Dase</t>
  </si>
  <si>
    <t>https://www.index.hr/oglasi/toyota-rav4-hybrid-rc-2-5-hsd-elegant/oid/3755552</t>
  </si>
  <si>
    <t>https://www.index.hr/oglasi/jaguar-xj/oid/3754875</t>
  </si>
  <si>
    <t>kranjcec</t>
  </si>
  <si>
    <t>XJ</t>
  </si>
  <si>
    <t>https://www.index.hr/oglasi/bmw-x1-x-drive/oid/3755558</t>
  </si>
  <si>
    <t>https://www.index.hr/oglasi/audi-a5-sportback-2-0tdi-3xsline-190ks-s-tronic/oid/3754993</t>
  </si>
  <si>
    <t>dinokelava528@gmail.com</t>
  </si>
  <si>
    <t>https://www.index.hr/oglasi/mazda-cx-5-suv-2-2-skyactive/oid/3755894</t>
  </si>
  <si>
    <t>slevak</t>
  </si>
  <si>
    <t>SUV</t>
  </si>
  <si>
    <t>https://www.index.hr/oglasi/renault-clio-iv-grandtour-limited-tce/oid/3754723</t>
  </si>
  <si>
    <t>taks.recolo@gmail.com</t>
  </si>
  <si>
    <t>Renault Clio IV Grandtour Limited TCe</t>
  </si>
  <si>
    <t>https://www.index.hr/oglasi/vw-golf-vii-1-6-tdi/oid/3754688</t>
  </si>
  <si>
    <t>MateaM1</t>
  </si>
  <si>
    <t>https://www.index.hr/oglasi/bmw-serija-3-320xd----m-paket-automatik--navi-led-kamera-/oid/3755550</t>
  </si>
  <si>
    <t>https://www.index.hr/oglasi/peugeot-308-puretech-navi-kamera-tempomat/oid/3754705</t>
  </si>
  <si>
    <t>njadric100</t>
  </si>
  <si>
    <t>PureTech *NAVI**KAMERA**TEMPOMAT*</t>
  </si>
  <si>
    <t>https://www.index.hr/oglasi/bmw-serija-5-520d-touring-automatik--panorama-kamera-360-led-navi-/oid/3755551</t>
  </si>
  <si>
    <t>https://www.index.hr/oglasi/opel-zafira-1-4-1godina-garancije-ugradjeni-plin/oid/3754489</t>
  </si>
  <si>
    <t>Saša Čukolin</t>
  </si>
  <si>
    <t>https://www.index.hr/oglasi/opel-mokka-1-7-cdti/oid/3754681</t>
  </si>
  <si>
    <t>Dane1805</t>
  </si>
  <si>
    <t>https://www.index.hr/oglasi/bmw-serija-2-gran-tourer-220d-m/oid/3754391</t>
  </si>
  <si>
    <t>220d M</t>
  </si>
  <si>
    <t>https://www.index.hr/oglasi/vw-up-1-0-high-up-s-garancijom/oid/3754635</t>
  </si>
  <si>
    <t>cukaos</t>
  </si>
  <si>
    <t>1,0 HIGH UP</t>
  </si>
  <si>
    <t>https://www.index.hr/oglasi/audi-q8-3-0-tdi/oid/3755559</t>
  </si>
  <si>
    <t>https://www.index.hr/oglasi/bmw-x1-1-6d-sdrive-2014/oid/3754374</t>
  </si>
  <si>
    <t>Zwer098</t>
  </si>
  <si>
    <t>1.6d s drive</t>
  </si>
  <si>
    <t>https://www.index.hr/oglasi/kia-sportage-1-6-crdi-hp-lx-edition/oid/3753928</t>
  </si>
  <si>
    <t>https://www.index.hr/oglasi/volvo-xc90-d5-awd-inscription/oid/3753942</t>
  </si>
  <si>
    <t>https://www.index.hr/oglasi/mercedes-gt-r-amg/oid/3755554</t>
  </si>
  <si>
    <t>https://www.index.hr/oglasi/kia-rio-1-25-kamera-tempomat-bt/oid/3753917</t>
  </si>
  <si>
    <t>https://www.index.hr/oglasi/citroen-c-elysee-1-6hdi/oid/3753293</t>
  </si>
  <si>
    <t>Dgenda</t>
  </si>
  <si>
    <t>25.11.2022</t>
  </si>
  <si>
    <t>https://www.index.hr/oglasi/skoda-octavia-combi-1-6-disel/oid/3753156</t>
  </si>
  <si>
    <t>tadijaarbanas@yahoo.com</t>
  </si>
  <si>
    <t>https://www.index.hr/oglasi/volvo-xc60-d4-momentum-geartronic/oid/3753931</t>
  </si>
  <si>
    <t>https://www.index.hr/oglasi/mazda-3-2-2-skyaciv-d/oid/3753372</t>
  </si>
  <si>
    <t>PEROFIX</t>
  </si>
  <si>
    <t>2.2 Skyaciv D</t>
  </si>
  <si>
    <t>https://www.index.hr/oglasi/kia-stonic-1-25-ex-edition-kamera-tempomat-bt/oid/3753916</t>
  </si>
  <si>
    <t>https://www.index.hr/oglasi/opel-astra-gtc-1-7-cdti/oid/3753177</t>
  </si>
  <si>
    <t>dravinc1</t>
  </si>
  <si>
    <t>Astra GTC 1.7 CDTi</t>
  </si>
  <si>
    <t>https://www.index.hr/oglasi/citroen-c5-break-20-hdi-xtr-cross-tourer-exclusive/oid/3753067</t>
  </si>
  <si>
    <t>damir22</t>
  </si>
  <si>
    <t>20 HDI XTR, Cross Tourer exclusive</t>
  </si>
  <si>
    <t>https://www.index.hr/oglasi/mercedes-benz-c43-amg-jamstvo-12-mj/oid/3752998</t>
  </si>
  <si>
    <t>PajeroDiD</t>
  </si>
  <si>
    <t>C43 AMG</t>
  </si>
  <si>
    <t>https://www.index.hr/oglasi/opel-astra-1-7-cdti-2014-facelift/oid/3753075</t>
  </si>
  <si>
    <t>Veka1899</t>
  </si>
  <si>
    <t>https://www.index.hr/oglasi/volvo-xc90-d5-awd-inscription/oid/3753898</t>
  </si>
  <si>
    <t>https://www.index.hr/oglasi/peugeot-308-sw-1-6-hdi/oid/3752782</t>
  </si>
  <si>
    <t>Celjak43</t>
  </si>
  <si>
    <t>https://www.index.hr/oglasi/fiat-tipo-1-4-parking-senzori--do-2-godine-jamstva/oid/3753920</t>
  </si>
  <si>
    <t>https://www.index.hr/oglasi/audi-a6-avant-3-0-tdi-hrv--vozilo-u-pdv-samo-16-000-km--tvornicko-jamstvo/oid/3753934</t>
  </si>
  <si>
    <t>https://www.index.hr/oglasi/mercedes-benz-e-klasa-250-coupe/oid/3752839</t>
  </si>
  <si>
    <t>teddybear1818</t>
  </si>
  <si>
    <t>https://www.index.hr/oglasi/ford-fiesta-1-5-tdci-garancija-12-mj-servisna-knjizica-moze-na-rate/oid/3752966</t>
  </si>
  <si>
    <t>https://www.index.hr/oglasi/peugeot-508-1-6-hdi--120-ks---koza--panorama/oid/3753911</t>
  </si>
  <si>
    <t>https://www.index.hr/oglasi/renault-megane-grandtour-1-5/oid/3753400</t>
  </si>
  <si>
    <t>Bmwilnis</t>
  </si>
  <si>
    <t>https://www.index.hr/oglasi/kia-sportage-1-6-crdi-lx-edition/oid/3753932</t>
  </si>
  <si>
    <t>https://www.index.hr/oglasi/kia-stonic-1-4--kamera-tempomat-bt--tvornicko-jamstvo/oid/3753925</t>
  </si>
  <si>
    <t>https://www.index.hr/oglasi/jaguar-xe-pure-2-0d-163hp-rwd-a8/oid/3752252</t>
  </si>
  <si>
    <t>https://www.index.hr/oglasi/skoda-octavia-1-6-tdi/oid/3752675</t>
  </si>
  <si>
    <t>alen.geric1@gmail.com</t>
  </si>
  <si>
    <t>https://www.index.hr/oglasi/mazda-6-2-2-cd/oid/3752572</t>
  </si>
  <si>
    <t>marija.janusic@gmail.com</t>
  </si>
  <si>
    <t>2.2 CD</t>
  </si>
  <si>
    <t>https://www.index.hr/oglasi/renault-captur-1-5dci-zen-intens-rezerviran/oid/3752742</t>
  </si>
  <si>
    <t>https://www.index.hr/oglasi/peugeot-208-1-6/oid/3752113</t>
  </si>
  <si>
    <t>https://www.index.hr/oglasi/volvo-xc90-d5-inscription-awd-at/oid/3752039</t>
  </si>
  <si>
    <t>https://www.index.hr/oglasi/peugeot--208-1-6-bluehdi--100-active/oid/3752112</t>
  </si>
  <si>
    <t>https://www.index.hr/oglasi/volkswagen-t-roc-1-6-tdi---u-sustavu-pdv-a--uredno-servisiran---garancija/oid/3752038</t>
  </si>
  <si>
    <t>https://www.index.hr/oglasi/peugeot-508-1-6-hdi--120-ks---koza--panorama/oid/3752044</t>
  </si>
  <si>
    <t>https://www.index.hr/oglasi/dacia-duster/oid/3751612</t>
  </si>
  <si>
    <t>prvnnguyen</t>
  </si>
  <si>
    <t>24.11.2022</t>
  </si>
  <si>
    <t>https://www.index.hr/oglasi/kia-sportage-1-6-crdi-hp-lx-edition/oid/3752062</t>
  </si>
  <si>
    <t>https://www.index.hr/oglasi/mercedes-benz-c-klasa-c-220-d-automatik-redizajn/oid/3751613</t>
  </si>
  <si>
    <t>damirklc</t>
  </si>
  <si>
    <t>https://www.index.hr/oglasi/kia-stonic-1-25-ex-edition-kamera-tempomat-bt/oid/3752050</t>
  </si>
  <si>
    <t>https://www.index.hr/oglasi/vw-passat-variant-b8-2-0-tdi-117-000km/oid/3751581</t>
  </si>
  <si>
    <t>mario123</t>
  </si>
  <si>
    <t>https://www.index.hr/oglasi/renault-laguna-grandtour-2-0-dci-4control/oid/3751509</t>
  </si>
  <si>
    <t>MadMax0709</t>
  </si>
  <si>
    <t>2.0 dci 4control</t>
  </si>
  <si>
    <t>https://www.index.hr/oglasi/mercedes-benz-c-klasa-c-200-d-limuzina-kupljen-novi-u-zagrebu/oid/3751112</t>
  </si>
  <si>
    <t>plecaslidija@gmail.com</t>
  </si>
  <si>
    <t>C 200 d, limuzina</t>
  </si>
  <si>
    <t>https://www.index.hr/oglasi/prodaje-se-toyota-avensis-2-0-d-4d-luna/oid/3750996</t>
  </si>
  <si>
    <t>MacinkoGo</t>
  </si>
  <si>
    <t>2.0 D-4D LUNA</t>
  </si>
  <si>
    <t>https://www.index.hr/oglasi/volkswagen-touran-2-0-cr-tdi-dsg-tiptronik-highline-7-sjedista-novi-model/oid/3751000</t>
  </si>
  <si>
    <t>https://www.index.hr/oglasi/fiat-tipo-1-4-parking-senzori--do-2-godine-jamstva/oid/3752054</t>
  </si>
  <si>
    <t>https://www.index.hr/oglasi/renault-clio-1-5-dci-expression/oid/3751577</t>
  </si>
  <si>
    <t>romperstomper</t>
  </si>
  <si>
    <t>https://www.index.hr/oglasi/volvo-xc60-d4-momentum-geartronic/oid/3752065</t>
  </si>
  <si>
    <t>https://www.index.hr/oglasi/mercedes-benz-e-klasa-220/oid/3751547</t>
  </si>
  <si>
    <t>Toni0707</t>
  </si>
  <si>
    <t>https://www.index.hr/oglasi/kia-stonic-1-4--kamera-tempomat-bt--tvornicko-jamstvo/oid/3752059</t>
  </si>
  <si>
    <t>https://www.index.hr/oglasi/renault-kadjar-dci-110-edc-energy/oid/3752119</t>
  </si>
  <si>
    <t>https://www.index.hr/oglasi/ford-focus-karavan-1-5-tdci-jamstvo-1-godinu/oid/3751136</t>
  </si>
  <si>
    <t>https://www.index.hr/oglasi/ford-fiesta-1-5-tdci-2013-god-garancija-12-mj-servisna-knjizica-moze-na-rate/oid/3751357</t>
  </si>
  <si>
    <t>Grc11</t>
  </si>
  <si>
    <t>https://www.index.hr/oglasi/kia-rio-1-25-kamera-tempomat-bt/oid/3752051</t>
  </si>
  <si>
    <t>https://www.index.hr/oglasi/hyundai-tucson-1-7-crdi/oid/3750977</t>
  </si>
  <si>
    <t>josip.klemen1@gmail.com</t>
  </si>
  <si>
    <t>https://www.index.hr/oglasi/audi-a6-avant-3-0-tdi-hrv--vozilo-u-pdv-samo-16-000-km--tvornicko-jamstvo/oid/3752068</t>
  </si>
  <si>
    <t>https://www.index.hr/oglasi/kia-sportage-1-6-crdi-lx-edition/oid/3752066</t>
  </si>
  <si>
    <t>https://www.index.hr/oglasi/vw-taigo-rline/oid/3750838</t>
  </si>
  <si>
    <t>perinkor@yahoo.com</t>
  </si>
  <si>
    <t>Rline</t>
  </si>
  <si>
    <t>https://www.index.hr/oglasi/fiat-panda-1-3-diesel/oid/3750735</t>
  </si>
  <si>
    <t>Mbiloglav</t>
  </si>
  <si>
    <t>1.3 diesel</t>
  </si>
  <si>
    <t>https://www.index.hr/oglasi/bmw-serija-3-gran-turismo-320d-xdrive-prilika/oid/3750805</t>
  </si>
  <si>
    <t>hodajucanevolja1988</t>
  </si>
  <si>
    <t>320d, xDrive</t>
  </si>
  <si>
    <t>https://www.index.hr/oglasi/mazda-6-sport-combi-2-2-cd150-skyactive/oid/3750736</t>
  </si>
  <si>
    <t>marreg</t>
  </si>
  <si>
    <t>2.2 CD150 skyactive</t>
  </si>
  <si>
    <t>https://www.index.hr/oglasi/mercedes-benz-c-t-model-200d-amg-facelift--navi-led-kamera-/oid/3750671</t>
  </si>
  <si>
    <t>https://www.index.hr/oglasi/opel-corsa-color-edition-1-4-16v/oid/3777890</t>
  </si>
  <si>
    <t>https://www.index.hr/oglasi/bmw-serija-3-touring-318d-automatik-redizajn-142tkm-reg-1-g-jamstvo/oid/3778391</t>
  </si>
  <si>
    <t>318 d Automatik</t>
  </si>
  <si>
    <t>13.12.2022</t>
  </si>
  <si>
    <t>https://www.index.hr/oglasi/vw-golf-vii-golf-7-5-gti-performance/oid/3778004</t>
  </si>
  <si>
    <t>veky993</t>
  </si>
  <si>
    <t>Golf 7,5 GTI Performance</t>
  </si>
  <si>
    <t>https://www.index.hr/oglasi/opel-zafira-at-5-2-edition-2-0-cdti/oid/3777888</t>
  </si>
  <si>
    <t>https://www.index.hr/oglasi/opel-astra-1-6-cdti-s-s-enjoy/oid/3777891</t>
  </si>
  <si>
    <t>https://www.index.hr/oglasi/bmw-serija-3-318d-novi-model-bmw-plava/oid/3778340</t>
  </si>
  <si>
    <t>RosterAuto</t>
  </si>
  <si>
    <t>318d Novi model bmw plava</t>
  </si>
  <si>
    <t>https://www.index.hr/oglasi/renault-m-gane-grandtour-dci-110-energy-intens/oid/3750648</t>
  </si>
  <si>
    <t>https://www.index.hr/oglasi/bmw-serija-5-520d-full-oprems/oid/3778345</t>
  </si>
  <si>
    <t>520d full oprems</t>
  </si>
  <si>
    <t>https://www.index.hr/oglasi/bmw-x2-x-drive-4x4-1-8d/oid/3778305</t>
  </si>
  <si>
    <t>X DRIVE 4X4 1.8D</t>
  </si>
  <si>
    <t>https://www.index.hr/oglasi/land-rover-range-rover-evoque-2-0ed4-2016-facelift/oid/3778258</t>
  </si>
  <si>
    <t>2.0ed4 2016 FACELIFT</t>
  </si>
  <si>
    <t>https://www.index.hr/oglasi/vw-passat/oid/3778072</t>
  </si>
  <si>
    <t>daliborrrr</t>
  </si>
  <si>
    <t>https://www.index.hr/oglasi/audi-a5-sportback-35-tdi-s-tronic-s-line--led-navigacija-/oid/3750674</t>
  </si>
  <si>
    <t>https://www.index.hr/oglasi/opel-crossland-x-1-2-turbo-at6--enjoy/oid/3777889</t>
  </si>
  <si>
    <t>https://www.index.hr/oglasi/opel-astra-1-6-cdti-2017g/oid/3778387</t>
  </si>
  <si>
    <t>fb_10213845502163101</t>
  </si>
  <si>
    <t>https://www.index.hr/oglasi/nissan-qashqai-1-6-dci-acenta/oid/3750651</t>
  </si>
  <si>
    <t>https://www.index.hr/oglasi/mercedes-benz-cla-klasa-180-cdi/oid/3778088</t>
  </si>
  <si>
    <t>split60</t>
  </si>
  <si>
    <t>https://www.index.hr/oglasi/opel-mokka-x-1-6-cdti-enjoy/oid/3750649</t>
  </si>
  <si>
    <t>https://www.index.hr/oglasi/peugeot-2008-1-6-blue-hdi-120/oid/3750650</t>
  </si>
  <si>
    <t>https://www.index.hr/oglasi/audi-a4-40-tdi-quattro-advanced-aut--190-ks--acc-shz-park-stdhz/oid/3750666</t>
  </si>
  <si>
    <t>https://www.index.hr/oglasi/opel-insignia-drive-hb-b2-0dth/oid/3750653</t>
  </si>
  <si>
    <t>https://www.index.hr/oglasi/vw-golf-vii-1-6-tdi-hr-auto-94-000km/oid/3777292</t>
  </si>
  <si>
    <t>totooni</t>
  </si>
  <si>
    <t>Kurvisi</t>
  </si>
  <si>
    <t>https://www.index.hr/oglasi/mazda-cx-3/oid/3777436</t>
  </si>
  <si>
    <t>babinata</t>
  </si>
  <si>
    <t>https://www.index.hr/oglasi/dacia-logan-karavan-0-9-lpg/oid/3777238</t>
  </si>
  <si>
    <t>imela</t>
  </si>
  <si>
    <t>MCV 0,9 + LPG</t>
  </si>
  <si>
    <t>https://www.index.hr/oglasi/bmw-x3-xdrive20d190ks-acc-led-lane-assist-kamera360-panorama-automatik/oid/3777172</t>
  </si>
  <si>
    <t>https://www.index.hr/oglasi/bmw-x1-x1-sdrive18d-sportline-automatik-top-oprema-i-stanje/oid/3777485</t>
  </si>
  <si>
    <t>Ivan0007</t>
  </si>
  <si>
    <t>X1 sDrive18d sportline automatik</t>
  </si>
  <si>
    <t>https://www.index.hr/oglasi/bmw-serija-1-116d-f20/oid/3777163</t>
  </si>
  <si>
    <t>116d (F20)</t>
  </si>
  <si>
    <t>https://www.index.hr/oglasi/skoda-octavia-combi-1-6-tdi/oid/3776848</t>
  </si>
  <si>
    <t>martinahrestak30052002@gmail.com</t>
  </si>
  <si>
    <t>https://www.index.hr/oglasi/suzuki-vitara-1-6-premium-2017-g-36-000km-prvi-vlasnik-prodajem/oid/3777277</t>
  </si>
  <si>
    <t>Joela</t>
  </si>
  <si>
    <t>1,6 Premium</t>
  </si>
  <si>
    <t>https://www.index.hr/oglasi/audi-rs4-2-9-biturbo/oid/3777474</t>
  </si>
  <si>
    <t>inkasator01</t>
  </si>
  <si>
    <t>RS4</t>
  </si>
  <si>
    <t>2.9 biturbo</t>
  </si>
  <si>
    <t>https://www.index.hr/oglasi/vw-golf-vii-1-6-tdi-oprema-join/oid/3776005</t>
  </si>
  <si>
    <t>Loris1973</t>
  </si>
  <si>
    <t>https://www.index.hr/oglasi/peugeot-308-sw-1-5-bluehdi-automatik-navigacija-parking-kamera-servisna-knjiga/oid/3776987</t>
  </si>
  <si>
    <t>https://www.index.hr/oglasi/seat-ateca-2-0-tdi-4x4-exellence/oid/3777228</t>
  </si>
  <si>
    <t>IVEK1988</t>
  </si>
  <si>
    <t>2.0 TDI 4X4 Exellence</t>
  </si>
  <si>
    <t>https://www.index.hr/oglasi/hyundai-i20-48v/oid/3776698</t>
  </si>
  <si>
    <t>kiki121212</t>
  </si>
  <si>
    <t>https://www.index.hr/oglasi/ford-focus-karavan-1-5-tdci-business/oid/3776791</t>
  </si>
  <si>
    <t>catcnc</t>
  </si>
  <si>
    <t>1.5 TDCi Business</t>
  </si>
  <si>
    <t>https://www.index.hr/oglasi/mercedes-benz-gle-350-cdi/oid/3775996</t>
  </si>
  <si>
    <t>Delboske</t>
  </si>
  <si>
    <t>350 cdi</t>
  </si>
  <si>
    <t>https://www.index.hr/oglasi/mercedes-benz-e-klasa-t-model/oid/3776837</t>
  </si>
  <si>
    <t>drago.horvat7@zg.t-com.hr</t>
  </si>
  <si>
    <t>https://www.index.hr/oglasi/vw-golf-vii-1-6-tdi/oid/3775985</t>
  </si>
  <si>
    <t>https://www.index.hr/oglasi/vw-golf-vii-1-6-tdi-dsg-full/oid/3776736</t>
  </si>
  <si>
    <t>bozicaskosples</t>
  </si>
  <si>
    <t>1.6 TDI DSG FULL</t>
  </si>
  <si>
    <t>https://www.index.hr/oglasi/ford-focus-1-5-tdci-88kw/oid/3777093</t>
  </si>
  <si>
    <t>Vlado1212</t>
  </si>
  <si>
    <t>1.5 tdci 88kw</t>
  </si>
  <si>
    <t>https://www.index.hr/oglasi/opel-insignia-2-0-ecoflex/oid/3775975</t>
  </si>
  <si>
    <t>43464346</t>
  </si>
  <si>
    <t>2.0 Ecoflex</t>
  </si>
  <si>
    <t>https://www.index.hr/oglasi/mazda-6-limuzina/oid/3776731</t>
  </si>
  <si>
    <t>Drna</t>
  </si>
  <si>
    <t>https://www.index.hr/oglasi/smart-fortwo-coupe/oid/3776659</t>
  </si>
  <si>
    <t>hannade</t>
  </si>
  <si>
    <t>https://www.index.hr/oglasi/vw-golf-vii/oid/3776855</t>
  </si>
  <si>
    <t>https://www.index.hr/oglasi/bmw-serija-5-520d-m-paket-x-drive/oid/3775790</t>
  </si>
  <si>
    <t>https://www.index.hr/oglasi/audi-a4-avant/oid/3775900</t>
  </si>
  <si>
    <t>Joza1972</t>
  </si>
  <si>
    <t>https://www.index.hr/oglasi/peugeot-508-sw/oid/3775738</t>
  </si>
  <si>
    <t>Daijiro74</t>
  </si>
  <si>
    <t>SW</t>
  </si>
  <si>
    <t>https://www.index.hr/oglasi/nissan-juke-1-5-dci/oid/3775416</t>
  </si>
  <si>
    <t>nikicaa1414@gmail.com</t>
  </si>
  <si>
    <t>https://www.index.hr/oglasi/mercedes-benz-e220-bluetec/oid/3775688</t>
  </si>
  <si>
    <t>Almir Hodza</t>
  </si>
  <si>
    <t>E220 Bluetec</t>
  </si>
  <si>
    <t>https://www.index.hr/oglasi/mercedes-benz-c-klasa-200d/oid/3774671</t>
  </si>
  <si>
    <t>Baustelac</t>
  </si>
  <si>
    <t>10.12.2022</t>
  </si>
  <si>
    <t>https://www.index.hr/oglasi/vw-polo-1-6/oid/3775679</t>
  </si>
  <si>
    <t>Milivoj Jerković</t>
  </si>
  <si>
    <t>https://www.index.hr/oglasi/skoda-octavia-combi-2-0-tdi-2xpdc-150ks/oid/3774921</t>
  </si>
  <si>
    <t>2,0 TDI,2xpdc,150ks</t>
  </si>
  <si>
    <t>https://www.index.hr/oglasi/nissan-qashqai-1-2-dig-t-lpg-2014-hr-kam-nav/oid/3774163</t>
  </si>
  <si>
    <t>slavonac79</t>
  </si>
  <si>
    <t>1.2 Dig-t LPG</t>
  </si>
  <si>
    <t>https://www.index.hr/oglasi/volvo-xc60-d4-awd-4x4-automatik-2019-g-reg-11-2023-servisna-knjizica/oid/3774827</t>
  </si>
  <si>
    <t>Mikmario</t>
  </si>
  <si>
    <t>https://www.index.hr/oglasi/renault-grand-scenic-1-6dci/oid/3774381</t>
  </si>
  <si>
    <t>Cigulinjo</t>
  </si>
  <si>
    <t>https://www.index.hr/oglasi/audi-q3-2-0-tdi-quattro-s-tronic/oid/3775506</t>
  </si>
  <si>
    <t>dinomacek686@gmail.com</t>
  </si>
  <si>
    <t>2.0. TDI QUATTRO S-TRONIC</t>
  </si>
  <si>
    <t>https://www.index.hr/oglasi/skoda-octavia-combi-1-6-tdi-2015/oid/3774812</t>
  </si>
  <si>
    <t>Dzanel</t>
  </si>
  <si>
    <t>https://www.index.hr/oglasi/ford-fiesta-1-5dci-2018g/oid/3775462</t>
  </si>
  <si>
    <t>Drdarma</t>
  </si>
  <si>
    <t>https://www.index.hr/oglasi/bmw-x5-suv/oid/3773296</t>
  </si>
  <si>
    <t>leky_988@hotmail.com</t>
  </si>
  <si>
    <t>09.12.2022</t>
  </si>
  <si>
    <t>https://www.index.hr/oglasi/renault-megane-coupe-1-6-dci/oid/3774849</t>
  </si>
  <si>
    <t>frenki1992</t>
  </si>
  <si>
    <t>https://www.index.hr/oglasi/ford-focus-karavan-1-5-tdci-prodaja/oid/3775219</t>
  </si>
  <si>
    <t>pavovu</t>
  </si>
  <si>
    <t>https://www.index.hr/oglasi/vw-golf-vii-1-6-tdi-tech-sound/oid/3773302</t>
  </si>
  <si>
    <t>https://www.index.hr/oglasi/audi-a6-avant-35-tdi-sport-aut--163-ks--kam-acc-virt-shz/oid/3774001</t>
  </si>
  <si>
    <t>https://www.index.hr/oglasi/peugeot-508-sw-1-6-bluehdi-2015-navi-park-senz-head-up-led-alu/oid/3774172</t>
  </si>
  <si>
    <t>https://www.index.hr/oglasi/opel-zafira-1-6-cdti-euro-6-7-sjedala-moze-zamjena/oid/3774886</t>
  </si>
  <si>
    <t>https://www.index.hr/oglasi/renault-captur-1-5-dci-energy-intens/oid/3773179</t>
  </si>
  <si>
    <t>1.5dCI 90</t>
  </si>
  <si>
    <t>https://www.index.hr/oglasi/renault-clio-iv-zen/oid/3773408</t>
  </si>
  <si>
    <t>https://www.index.hr/oglasi/bmw-i3s-edrive-120ah-aut--184-ks--acc-virt-shz-led/oid/3773996</t>
  </si>
  <si>
    <t>https://www.index.hr/oglasi/mercedes-c43-amg-skoljka-sjedala-led-svjetla-crveni-pojasevi-nove-gume/oid/3773240</t>
  </si>
  <si>
    <t>njuska9523</t>
  </si>
  <si>
    <t>C43 amg</t>
  </si>
  <si>
    <t>https://www.index.hr/oglasi/vw-golf-vii-1-6-tdi-77kw-higline/oid/3773063</t>
  </si>
  <si>
    <t>Igma22</t>
  </si>
  <si>
    <t>1.6 tdi 77kw, higline</t>
  </si>
  <si>
    <t>https://www.index.hr/oglasi/bmw-318d-advantage-150-ks--tem-shz-led-park/oid/3773994</t>
  </si>
  <si>
    <t>https://www.index.hr/oglasi/seat-leon-st-1-6-tdi-dsg-style--navigacija-led-kamera-/oid/3773980</t>
  </si>
  <si>
    <t>https://www.index.hr/oglasi/bmw-x1-f48-118d-sdrive/oid/3772844</t>
  </si>
  <si>
    <t>Deni19</t>
  </si>
  <si>
    <t>F48</t>
  </si>
  <si>
    <t>https://www.index.hr/oglasi/renault-kadjar-1-5-dci-edc-akcija/oid/3772874</t>
  </si>
  <si>
    <t>https://www.index.hr/oglasi/ford-focus-1-6-cdti-limuzina-5-vrata-2013-g-reg-07-23/oid/3773092</t>
  </si>
  <si>
    <t>fodobasi</t>
  </si>
  <si>
    <t>https://www.index.hr/oglasi/bmw-530d-xdrive-aut--286-ks--pano-head-kam-virt-acc-4xshz/oid/3773991</t>
  </si>
  <si>
    <t>https://www.index.hr/oglasi/opel-astra-karavan-1-6-cdti/oid/3772839</t>
  </si>
  <si>
    <t>svetska</t>
  </si>
  <si>
    <t>1,6 cdti</t>
  </si>
  <si>
    <t>https://www.index.hr/oglasi/vw-up-vw-up-1-0-move-up/oid/3772940</t>
  </si>
  <si>
    <t>VW Up 1.0 move up.</t>
  </si>
  <si>
    <t>https://www.index.hr/oglasi/kia-proceed-1-4-crdi-fun-plus-samo-88-000-km/oid/3772743</t>
  </si>
  <si>
    <t>https://www.index.hr/oglasi/audi-a4-2-0-tdi-ultra/oid/3772369</t>
  </si>
  <si>
    <t>krga</t>
  </si>
  <si>
    <t>2.0 TDI - Ultra</t>
  </si>
  <si>
    <t>08.12.2022</t>
  </si>
  <si>
    <t>https://www.index.hr/oglasi/bmw-serija-4-coupe-2-0xd/oid/3772111</t>
  </si>
  <si>
    <t>Bmw4</t>
  </si>
  <si>
    <t>2.0xd</t>
  </si>
  <si>
    <t>https://www.index.hr/oglasi/bmw-serija-5-520-sport-navi-plus/oid/3772213</t>
  </si>
  <si>
    <t>Božka</t>
  </si>
  <si>
    <t>520 sport navi plus</t>
  </si>
  <si>
    <t>https://www.index.hr/oglasi/hyundai-kona-1-6-crdi-dct-7-automatik-creative/oid/3772010</t>
  </si>
  <si>
    <t>https://www.index.hr/oglasi/audi-a6-3-0-tdi-quattro-s-tronic-business/oid/3771924</t>
  </si>
  <si>
    <t>DNA_AUTO</t>
  </si>
  <si>
    <t>3.0 TDI quattro S tronic Business</t>
  </si>
  <si>
    <t>https://www.index.hr/oglasi/audi-a3-2-0-tdi-quattro/oid/3772167</t>
  </si>
  <si>
    <t>Marko1955</t>
  </si>
  <si>
    <t>https://www.index.hr/oglasi/toyota-avensis-wagon-2-0-d4d/oid/3772096</t>
  </si>
  <si>
    <t>mile369</t>
  </si>
  <si>
    <t>2,0 D4D</t>
  </si>
  <si>
    <t>https://www.index.hr/oglasi/vw-passat-variant-2-0-tdi-bmt/oid/3771830</t>
  </si>
  <si>
    <t>susic.damir69@gmail.com</t>
  </si>
  <si>
    <t>https://www.index.hr/oglasi/audi-a5-sportback-2-0-tfsi-sport-multitronic-----s-line---/oid/3772731</t>
  </si>
  <si>
    <t>https://www.index.hr/oglasi/kia-proceed-1-4-crdi-fun-plus-samo-88-000-km/oid/3772734</t>
  </si>
  <si>
    <t>https://www.index.hr/oglasi/skoda-kodiaq-2-0-tdi-4x4-style/oid/3772140</t>
  </si>
  <si>
    <t>apenic</t>
  </si>
  <si>
    <t>2.0 TDI 4X4 STYLE</t>
  </si>
  <si>
    <t>BijelaTamno zelena</t>
  </si>
  <si>
    <t>https://www.index.hr/oglasi/volvo-s90-2-0-d3-automatik-geartronic-momentum-virtual-cockpit-full-led/oid/3772031</t>
  </si>
  <si>
    <t>https://www.index.hr/oglasi/bmw-serija-1-120d-m-paket/oid/3771883</t>
  </si>
  <si>
    <t>luka8888</t>
  </si>
  <si>
    <t>120d M-paket</t>
  </si>
  <si>
    <t>https://www.index.hr/oglasi/renault-megane-1-6-dci-intense/oid/3786441</t>
  </si>
  <si>
    <t>Maxmops</t>
  </si>
  <si>
    <t>https://www.index.hr/oglasi/skoda-citigo-1-0-tsi-klima-navigacija/oid/3771823</t>
  </si>
  <si>
    <t>1.0 Tsi</t>
  </si>
  <si>
    <t>https://www.index.hr/oglasi/opel-astra-k-1-6-cdti-enjoy/oid/3786260</t>
  </si>
  <si>
    <t>https://www.index.hr/oglasi/citroen-c-elysee-1-6-hdi/oid/3786429</t>
  </si>
  <si>
    <t>telisman.franjo@hotmail.com</t>
  </si>
  <si>
    <t>https://www.index.hr/oglasi/mazda-6-2-2-challenge/oid/3786355</t>
  </si>
  <si>
    <t>ivanjosko</t>
  </si>
  <si>
    <t>2.2 CHALLENGE</t>
  </si>
  <si>
    <t>https://www.index.hr/oglasi/vw-passat-variant-1-6tdi-comfortline-dsg/oid/3786129</t>
  </si>
  <si>
    <t>Filipvv</t>
  </si>
  <si>
    <t>1,6TDI Comfortline DSG</t>
  </si>
  <si>
    <t>https://www.index.hr/oglasi/vw-passat-2-0-tdi-bmt-bussines-dsg/oid/3786242</t>
  </si>
  <si>
    <t>Iselem</t>
  </si>
  <si>
    <t>https://www.index.hr/oglasi/mazda-6-2-2d-gj-110kw-reg-03-2024-g/oid/3785916</t>
  </si>
  <si>
    <t>fixonja9</t>
  </si>
  <si>
    <t>2.2D GJ</t>
  </si>
  <si>
    <t>https://www.index.hr/oglasi/renault-kadjar-1-6-dci-4x4-4-zimske-gume/oid/3785724</t>
  </si>
  <si>
    <t>Vedran2911</t>
  </si>
  <si>
    <t>1.6 dCi 4x4</t>
  </si>
  <si>
    <t>18.12.2022</t>
  </si>
  <si>
    <t>https://www.index.hr/oglasi/volkswagen-caddy-1-6-tdi-2014gd-md-navigacija-klima-tempomat-kartice/oid/3786224</t>
  </si>
  <si>
    <t>https://www.index.hr/oglasi/audi-a4-avant-audi-a4-avant-2-0-tdi-s-line-s-tronic/oid/3785706</t>
  </si>
  <si>
    <t>marin@index</t>
  </si>
  <si>
    <t>Audi A4 Avant 2,0 TDI, S-line, S-tronic</t>
  </si>
  <si>
    <t>https://www.index.hr/oglasi/opel-astra-k-1-6-cdti-enjoy/oid/3786122</t>
  </si>
  <si>
    <t>https://www.index.hr/oglasi/peugeot-208-1-6-hdi/oid/3785604</t>
  </si>
  <si>
    <t>rsever70</t>
  </si>
  <si>
    <t>https://www.index.hr/oglasi/audi-q7/oid/3784399</t>
  </si>
  <si>
    <t>Auto-rurora</t>
  </si>
  <si>
    <t>17.12.2022</t>
  </si>
  <si>
    <t>https://www.index.hr/oglasi/tesla-model-3-performance-fsd-2020-g-savrseno-stanje/oid/3785430</t>
  </si>
  <si>
    <t>eluminer</t>
  </si>
  <si>
    <t>Model 3 Performance FSD</t>
  </si>
  <si>
    <t>https://www.index.hr/oglasi/audi-a1-1-6tdi/oid/3784629</t>
  </si>
  <si>
    <t>marinbrk</t>
  </si>
  <si>
    <t>https://www.index.hr/oglasi/ford-focus-1-0-gtdi-st-line/oid/3785620</t>
  </si>
  <si>
    <t>ferro</t>
  </si>
  <si>
    <t>1.0 Gtdi St Line</t>
  </si>
  <si>
    <t>https://www.index.hr/oglasi/toyota-yaris-1-5/oid/3784441</t>
  </si>
  <si>
    <t>dani0908</t>
  </si>
  <si>
    <t>https://www.index.hr/oglasi/alfa-romeo-stelvio-2-2-d-q4-210ks-executive-prvi-vlasnik/oid/3784041</t>
  </si>
  <si>
    <t>cipcic8</t>
  </si>
  <si>
    <t>2.2 d q4 210ks Executive</t>
  </si>
  <si>
    <t>https://www.index.hr/oglasi/opel-astra-k-1-6-cdti-enjoy/oid/3786211</t>
  </si>
  <si>
    <t>https://www.index.hr/oglasi/bmw-serija-3-touring-316d/oid/3785485</t>
  </si>
  <si>
    <t>Zagrebmario</t>
  </si>
  <si>
    <t>https://www.index.hr/oglasi/vw-touran-1-6-tdi-r-line-2018/oid/3784622</t>
  </si>
  <si>
    <t>duje84@net.hr</t>
  </si>
  <si>
    <t>1.6 TDI R Line 2018</t>
  </si>
  <si>
    <t>https://www.index.hr/oglasi/bmw-520d-sport-line-xdrive/oid/3785265</t>
  </si>
  <si>
    <t>viljem</t>
  </si>
  <si>
    <t>520d Sport Line xDrive</t>
  </si>
  <si>
    <t>https://www.index.hr/oglasi/toyota-auris-1-2t-26-500km-pod-garancijom/oid/3784191</t>
  </si>
  <si>
    <t>yohney@gmail.com</t>
  </si>
  <si>
    <t>1.2T</t>
  </si>
  <si>
    <t>https://www.index.hr/oglasi/opel-grandland-x-1-2-turbo--navigacija-/oid/3784897</t>
  </si>
  <si>
    <t>https://www.index.hr/oglasi/audi-a4-avant-2-0-tdi-2015gd-mod-multimedia-188tkm-alu-6brzina-karitce/oid/3784107</t>
  </si>
  <si>
    <t>https://www.index.hr/oglasi/bmw-serija-2-gran-tourer-216-d/oid/3783207</t>
  </si>
  <si>
    <t>sikant73</t>
  </si>
  <si>
    <t>216 d</t>
  </si>
  <si>
    <t>16.12.2022</t>
  </si>
  <si>
    <t>https://www.index.hr/oglasi/vw-polo-1-0-benzin/oid/3782993</t>
  </si>
  <si>
    <t>MTTT</t>
  </si>
  <si>
    <t>https://www.index.hr/oglasi/vw-passat-variant-b8-2-0-tdi-110-kw-veliki-servis-te-set-ljetnih-i-zimskih-guma/oid/3782789</t>
  </si>
  <si>
    <t>majeric1901</t>
  </si>
  <si>
    <t>B8 2.0 TDi 110 kw</t>
  </si>
  <si>
    <t>https://www.index.hr/oglasi/vw-passat-2-0-tdi-bmt-napravljen-veliki-i-mali-servis/oid/3783199</t>
  </si>
  <si>
    <t>Zoran521</t>
  </si>
  <si>
    <t>https://www.index.hr/oglasi/audi-a7-3-0-tdi/oid/3783157</t>
  </si>
  <si>
    <t>igorbilan19@gmail.com</t>
  </si>
  <si>
    <t>https://www.index.hr/oglasi/volvo-v40-d2/oid/3782648</t>
  </si>
  <si>
    <t>kjrkgrr</t>
  </si>
  <si>
    <t>https://www.index.hr/oglasi/skoda-octavia-combi-1-6-tdi-2014-4800/oid/3781501</t>
  </si>
  <si>
    <t>zspromet</t>
  </si>
  <si>
    <t>https://www.index.hr/oglasi/vw-polo-1-2-tsi-2017-dsg-automatik-radar-navi-dvd-10-500/oid/3781387</t>
  </si>
  <si>
    <t>1,2 TSI</t>
  </si>
  <si>
    <t>https://www.index.hr/oglasi/mercedes-benz-a-klasa-180d-redizajn-2018-godiste-reg-12-23-nove-gume/oid/3782491</t>
  </si>
  <si>
    <t>korisnik0307</t>
  </si>
  <si>
    <t>https://www.index.hr/oglasi/alfa-romeo-mito-1-6-jtdm-panorama/oid/3781361</t>
  </si>
  <si>
    <t>1.6 Jtdm</t>
  </si>
  <si>
    <t>https://www.index.hr/oglasi/skoda-octavia-combi-skoda-octavia-combi-2-0-tdi-dsg-style-110kw/oid/3781566</t>
  </si>
  <si>
    <t>jokica007</t>
  </si>
  <si>
    <t>Škoda Octavia Combi 2.0 TDI DSG Style 110kw</t>
  </si>
  <si>
    <t>https://www.index.hr/oglasi/hyundai-i30-1-6-crdi-110-ks-reg-12-2023/oid/3781340</t>
  </si>
  <si>
    <t>dryfield982</t>
  </si>
  <si>
    <t>https://www.index.hr/oglasi/vw-polo-comfortline-1-6-tdi/oid/3781586</t>
  </si>
  <si>
    <t>EMA 1990</t>
  </si>
  <si>
    <t>COMFORTLINE 1.6 TDI</t>
  </si>
  <si>
    <t>https://www.index.hr/oglasi/jaguar-xf-r-sport-2-0-d/oid/3782310</t>
  </si>
  <si>
    <t>https://www.index.hr/oglasi/vw-passat-cc-2-0-tdi-bmt/oid/3781471</t>
  </si>
  <si>
    <t>Beco91</t>
  </si>
  <si>
    <t>https://www.index.hr/oglasi/renault-captur-1-5dci-navigacija-r-kamera-tip-top-stanje-garancija-povisen-servisna-knjiga/oid/3781044</t>
  </si>
  <si>
    <t>autoquattro0905</t>
  </si>
  <si>
    <t>1.5Dci</t>
  </si>
  <si>
    <t>https://www.index.hr/oglasi/bmw-serija-5-540d-xdrive/oid/3782312</t>
  </si>
  <si>
    <t>https://www.index.hr/oglasi/peugeot-2008-2017-redizajn-1-6-bluehdi/oid/3781198</t>
  </si>
  <si>
    <t>Beri2</t>
  </si>
  <si>
    <t>https://www.index.hr/oglasi/vw-t-roc-cabrio-1-5-tsi-r-line-aut--150-ks--acc-shz-virt-park/oid/3782340</t>
  </si>
  <si>
    <t>https://www.index.hr/oglasi/bmw-serija-3-318d-luxury-line-redizajn-2015/oid/3781281</t>
  </si>
  <si>
    <t>tomsum</t>
  </si>
  <si>
    <t>318d Luxury line redizajn 2015.</t>
  </si>
  <si>
    <t>https://www.index.hr/oglasi/renault-megane-grandtour-1-5dci-automatic-navigacija-sport-sjedala-pogodno-za-taxi/oid/3781073</t>
  </si>
  <si>
    <t>https://www.index.hr/oglasi/skoda-octavia-1-6-tdi-style-oprema/oid/3780948</t>
  </si>
  <si>
    <t>Tomy2602</t>
  </si>
  <si>
    <t>1.6 TDI Style oprema</t>
  </si>
  <si>
    <t>https://www.index.hr/oglasi/ford-focus-karavan-1-5-tdci-120-ks/oid/3781199</t>
  </si>
  <si>
    <t>Ivan__</t>
  </si>
  <si>
    <t>1.5 TDCi 120 KS</t>
  </si>
  <si>
    <t>https://www.index.hr/oglasi/renault-megane-grandtour-1-6-dci-navigacija-servisna-knjiga-top-stanje-garancija-bose-oprema-tip-top/oid/3781083</t>
  </si>
  <si>
    <t>1.6 Dci</t>
  </si>
  <si>
    <t>https://www.index.hr/oglasi/mazda-3-2-2-navigacija-19-alu-metalik-perla-plava-set-zimskih-kotaca-na-alu-jedinstvena-stanje-odlicno/oid/3781061</t>
  </si>
  <si>
    <t>https://www.index.hr/oglasi/skoda-superb-1-6-tdi-greenline-zamjena/oid/3781031</t>
  </si>
  <si>
    <t>tsmolic</t>
  </si>
  <si>
    <t>https://www.index.hr/oglasi/audi-a1-1-0-tfsi-sportback/oid/3782316</t>
  </si>
  <si>
    <t>https://www.index.hr/oglasi/audi-a4-avant-a4-avant-2-0-tdi-quattro-s-tronic-sport-sline/oid/3784254</t>
  </si>
  <si>
    <t>A4 Avant 2.0 TDI quattro S tronic Sport Sline</t>
  </si>
  <si>
    <t>https://www.index.hr/oglasi/suzuki-sx4-s-cross-1-6-dizel-navigacija-rikvrc-kamera-grijana-sjedala-jamstvo-tip-top-stanje/oid/3780931</t>
  </si>
  <si>
    <t>1.6 DIZEL</t>
  </si>
  <si>
    <t>https://www.index.hr/oglasi/renault-scenic-1-5-dci-x-mod-navigacija-3-nivo-voznje-servisna-komplet-garancija-odlicno-stanje-set-zimskih-kotaca-na-alu-felgama-top/oid/3780875</t>
  </si>
  <si>
    <t>1.5 DCI  X-MOD</t>
  </si>
  <si>
    <t>https://www.index.hr/oglasi/peugeot-partner-1-6-hdi-blue/oid/3780854</t>
  </si>
  <si>
    <t>step 2211</t>
  </si>
  <si>
    <t>1.6 hdi blue</t>
  </si>
  <si>
    <t>https://www.index.hr/oglasi/bmw-serija-3-gran-turismo-320d-gt-m-sport-harman-kardon-headup-keyless/oid/3780810</t>
  </si>
  <si>
    <t>bmw320gt</t>
  </si>
  <si>
    <t>320d GT m-sport harman-kardon, headup, keyless</t>
  </si>
  <si>
    <t>https://www.index.hr/oglasi/renault-twingo-1-2-benzin-lev-climatronic-panorama-stakleni-krov-cjelogodisnje-gume-nove-servisna-odlican/oid/3780913</t>
  </si>
  <si>
    <t>1.2 benzin LEV</t>
  </si>
  <si>
    <t>https://www.index.hr/oglasi/bmw-x4-2-0/oid/3780797</t>
  </si>
  <si>
    <t>https://www.index.hr/oglasi/renault-megane-blue-dci-115-limited/oid/3780617</t>
  </si>
  <si>
    <t>https://www.index.hr/oglasi/bmw-serija-3-318d-sport-line/oid/3780028</t>
  </si>
  <si>
    <t>Dejann</t>
  </si>
  <si>
    <t>318d Sport Line</t>
  </si>
  <si>
    <t>14.12.2022</t>
  </si>
  <si>
    <t>https://www.index.hr/oglasi/vw-passat-2-0-tdi-110kw-150-ks-comfortline/oid/3780110</t>
  </si>
  <si>
    <t>sova123</t>
  </si>
  <si>
    <t>2.0 TDI, 110kw, 150 ks</t>
  </si>
  <si>
    <t>https://www.index.hr/oglasi/opel-grandland-x-1-6-cdti-automatik/oid/3780040</t>
  </si>
  <si>
    <t>Ante posavac</t>
  </si>
  <si>
    <t>1.6 CDTI  AUTOMATIK</t>
  </si>
  <si>
    <t>https://www.index.hr/oglasi/mercedes-glb-250-4matic-style-aut--224-ks--kam-virt-tem-shz/oid/3780610</t>
  </si>
  <si>
    <t>https://www.index.hr/oglasi/opel-astra-hb-enjoy-1-6-cdti/oid/3780621</t>
  </si>
  <si>
    <t>https://www.index.hr/oglasi/bmw-i3s-edrive-120ah-aut--184-ks--acc-shz-led-virt-park/oid/3780603</t>
  </si>
  <si>
    <t>https://www.index.hr/oglasi/vw-t-roc-1-0-tfsi/oid/3780094</t>
  </si>
  <si>
    <t>Barba51</t>
  </si>
  <si>
    <t>https://www.index.hr/oglasi/opel-astra-1-6-cdti-enjoy/oid/3780620</t>
  </si>
  <si>
    <t>https://www.index.hr/oglasi/dacia-sandero-1-0-samo-61-000-km--do-2-godine-jamstva/oid/3780632</t>
  </si>
  <si>
    <t>https://www.index.hr/oglasi/suzuki-sx4-sx4-s-cross-1-4-boosterjet--kamera--do-2-godine-jamstva/oid/3780550</t>
  </si>
  <si>
    <t>https://www.index.hr/oglasi/dacia-sandero-1-0-samo-61-000-km--do-2-godine-jamstva/oid/3780554</t>
  </si>
  <si>
    <t>https://www.index.hr/oglasi/kia-sportage-1-7-crdi-city-navi-kamera-tempomat--tvornicko-jamstvo/oid/3780629</t>
  </si>
  <si>
    <t>https://www.index.hr/oglasi/suzuki-sx4-sx4-s-cross-1-4-boosterjet--kamera--do-2-godine-jamstva/oid/3780628</t>
  </si>
  <si>
    <t>https://www.index.hr/oglasi/ford-mondeo-2-0-tdci/oid/3779707</t>
  </si>
  <si>
    <t>matejai1988</t>
  </si>
  <si>
    <t>https://www.index.hr/oglasi/bmw-i3s-edrive-120ah-aut--184-ks--tem-virt-shz-led/oid/3780601</t>
  </si>
  <si>
    <t>https://www.index.hr/oglasi/opel-crossland-x-1-2-senzori-tempomat-grijanje-sjedala--do-2-godine-jamstva/oid/3780548</t>
  </si>
  <si>
    <t>https://www.index.hr/oglasi/mercedes-benz-a-klasa-a180-cdi/oid/3779472</t>
  </si>
  <si>
    <t>kbatistic</t>
  </si>
  <si>
    <t>A180 CDI</t>
  </si>
  <si>
    <t>https://www.index.hr/oglasi/audi-a8-60-tfsi-e-quattro/oid/3780623</t>
  </si>
  <si>
    <t>https://www.index.hr/oglasi/renault-kadjar-1-5-dizel-automatik/oid/3779471</t>
  </si>
  <si>
    <t>Vagabundo</t>
  </si>
  <si>
    <t>1.5.dizel</t>
  </si>
  <si>
    <t>https://www.index.hr/oglasi/kia-sportage-1-7-crdi-city-navi-kamera-tempomat--tvornicko-jamstvo/oid/3780551</t>
  </si>
  <si>
    <t>https://www.index.hr/oglasi/opel-insignia-karavan-sw-active-2-0-cdti-ecoflex/oid/3779556</t>
  </si>
  <si>
    <t>Dinosaur1982</t>
  </si>
  <si>
    <t>SW ACTIVE 2.0 CDti ecoflex</t>
  </si>
  <si>
    <t>https://www.index.hr/oglasi/ford-c-max-1-5-tdci-automatik-odlicno-stanje-garancija-na-vozilo/oid/3779680</t>
  </si>
  <si>
    <t>https://www.index.hr/oglasi/vw-golf-viii-2-0-tdi-united/oid/3780013</t>
  </si>
  <si>
    <t>2.0 TDI United</t>
  </si>
  <si>
    <t>https://www.index.hr/oglasi/vw-golf-vii-1-6-tdi-bmt-77kw/oid/3779400</t>
  </si>
  <si>
    <t>ilijaduma</t>
  </si>
  <si>
    <t>VW Golf 7 1,6 TDI BMT 77KW</t>
  </si>
  <si>
    <t>https://www.index.hr/oglasi/bmw-x1-2-0tdi/oid/3779326</t>
  </si>
  <si>
    <t>Wayat</t>
  </si>
  <si>
    <t>https://www.index.hr/oglasi/renault-megane-1-5-dci-90/oid/3778620</t>
  </si>
  <si>
    <t>Tom115</t>
  </si>
  <si>
    <t>1.5 dci 90</t>
  </si>
  <si>
    <t>https://www.index.hr/oglasi/bmw-320d-m-paket-automatik/oid/3778585</t>
  </si>
  <si>
    <t>tunja298</t>
  </si>
  <si>
    <t>https://www.index.hr/oglasi/renault-scenic-1-6dci/oid/3778567</t>
  </si>
  <si>
    <t>Xman</t>
  </si>
  <si>
    <t>https://www.index.hr/oglasi/vw-golf-vii-1-6-tdi-cup/oid/3778415</t>
  </si>
  <si>
    <t>Martin2121</t>
  </si>
  <si>
    <t>https://www.index.hr/oglasi/renault-grand-scenic-dci-130-full-oprema-navi-pdc-tempomat/oid/3778711</t>
  </si>
  <si>
    <t>osijek2711</t>
  </si>
  <si>
    <t>https://www.index.hr/oglasi/renault-espace-1-6-hdi/oid/3770631</t>
  </si>
  <si>
    <t>fb_890835604588961</t>
  </si>
  <si>
    <t>07.12.2022</t>
  </si>
  <si>
    <t>https://www.index.hr/oglasi/porsche-panamera-e-hybrid-full-oprema-top-stanje-reg-do-12-23/oid/3771554</t>
  </si>
  <si>
    <t>E-Hybrid</t>
  </si>
  <si>
    <t>https://www.index.hr/oglasi/vw-passat-2-0-tdi/oid/3770866</t>
  </si>
  <si>
    <t>ArberT</t>
  </si>
  <si>
    <t>https://www.index.hr/oglasi/mercedes-benz-glb-200d-besprijekoran-rezerviran/oid/3778458</t>
  </si>
  <si>
    <t>GLB 200d</t>
  </si>
  <si>
    <t>https://www.index.hr/oglasi/opel-crossland-x-1-2-senzori-tempomat-grijanje-sjedala--do-2-godine-jamstva/oid/3779160</t>
  </si>
  <si>
    <t>https://www.index.hr/oglasi/audi-a4-allroad-2-0-tdi/oid/3771553</t>
  </si>
  <si>
    <t>ivanmarija30</t>
  </si>
  <si>
    <t>https://www.index.hr/oglasi/renault-scenic-1-5-dci-automatic/oid/3778429</t>
  </si>
  <si>
    <t>1.5 DCI, *** AUTOMATIC ***</t>
  </si>
  <si>
    <t>https://www.index.hr/oglasi/renault-clio-grandtour-dci-90-ks-limited/oid/3771396</t>
  </si>
  <si>
    <t>https://www.index.hr/oglasi/hyundai-tucson-1-7-crdi-style/oid/3771668</t>
  </si>
  <si>
    <t>SkuljevicM</t>
  </si>
  <si>
    <t>1.7 CRDI STYLE</t>
  </si>
  <si>
    <t>https://www.index.hr/oglasi/bmw-530d-xdrive-touring-aut--286-ks--pano-kam-virt-shz/oid/3779176</t>
  </si>
  <si>
    <t>https://www.index.hr/oglasi/ford-galaxy-2-0-tdci-7-sjedala--navigacija-/oid/3771406</t>
  </si>
  <si>
    <t>https://www.index.hr/oglasi/audi-a6-avant-35-tdi-aut--163-ks--acc-shz-park-led/oid/3771413</t>
  </si>
  <si>
    <t>https://www.index.hr/oglasi/vw-passat-cc-2-0-r-line/oid/3770522</t>
  </si>
  <si>
    <t>Wicked131</t>
  </si>
  <si>
    <t>https://www.index.hr/oglasi/vw-polo-1-0-tsi-highline-reg-01-24-servisna-92-000-km-hr-auto/oid/3771538</t>
  </si>
  <si>
    <t>https://www.index.hr/oglasi/vw-touran-vw-touran-2-0-tdi-dsg-highline-150-ks-led-navi-webasto-kuka/oid/3770559</t>
  </si>
  <si>
    <t>kraljedvard</t>
  </si>
  <si>
    <t>VW Touran 2.0 TDI DSG Highline 150 KS Led Navi Webasto kuka</t>
  </si>
  <si>
    <t>https://www.index.hr/oglasi/mercedes-benz-c-klasa-200cdi/oid/3770622</t>
  </si>
  <si>
    <t>teo.</t>
  </si>
  <si>
    <t>200cdi</t>
  </si>
  <si>
    <t>https://www.index.hr/oglasi/mercedes-e-200d-t-avantgarde-aut--150-ks--tem-kam-shz-led/oid/3771417</t>
  </si>
  <si>
    <t>https://www.index.hr/oglasi/bmw-serija-4-gran-coupe-2-0d-xdrive/oid/3770294</t>
  </si>
  <si>
    <t>piknik</t>
  </si>
  <si>
    <t>2.0d xdrive</t>
  </si>
  <si>
    <t>https://www.index.hr/oglasi/ford-focus-karavan-1-0-gtdi-ecoboost-trend/oid/3771397</t>
  </si>
  <si>
    <t>https://www.index.hr/oglasi/ford-focus-karavan-1-0-gtdi-eco-boost-pdv-servisna-hr-vozilo-garancija-1-godina/oid/3770736</t>
  </si>
  <si>
    <t>1.0 GTDi ECO BOOST</t>
  </si>
  <si>
    <t>https://www.index.hr/oglasi/mercedes-benz-c-klasa-220-d-amg/oid/3770453</t>
  </si>
  <si>
    <t>Tomo11112012</t>
  </si>
  <si>
    <t>https://www.index.hr/oglasi/vw-touran-7-sjedala-r-line-190ks-2-0-tdi-dsg/oid/3779948</t>
  </si>
  <si>
    <t>Peric</t>
  </si>
  <si>
    <t>7 sjedala, R Line, 190ks, 2.0 TDI, DSG</t>
  </si>
  <si>
    <t>https://www.index.hr/oglasi/dacia-sandero-090-tce/oid/3770363</t>
  </si>
  <si>
    <t>https://www.index.hr/oglasi/bmw-serija-5-518d/oid/3770351</t>
  </si>
  <si>
    <t>Mikulic233</t>
  </si>
  <si>
    <t>https://www.index.hr/oglasi/vw-golf-vii-2-0-highline/oid/3770262</t>
  </si>
  <si>
    <t>magichar19@hotmail.com</t>
  </si>
  <si>
    <t>https://www.index.hr/oglasi/seat-leon-1-6-tdi/oid/3770121</t>
  </si>
  <si>
    <t>https://www.index.hr/oglasi/opel-mokka-1-7-cdti/oid/3770150</t>
  </si>
  <si>
    <t>AUTOMALNEA</t>
  </si>
  <si>
    <t>https://www.index.hr/oglasi/opel-astra-karavan-2-0-cdti/oid/3770094</t>
  </si>
  <si>
    <t>https://www.index.hr/oglasi/opel-vivaro-1-6/oid/3770003</t>
  </si>
  <si>
    <t>Juraj992</t>
  </si>
  <si>
    <t>https://www.index.hr/oglasi/jeep-wrangler/oid/3769883</t>
  </si>
  <si>
    <t>ODVKNEZEVIC</t>
  </si>
  <si>
    <t>https://www.index.hr/oglasi/dacia-sandero-1-2-samo-54-300-km--do-2-godine-jamstva/oid/3769639</t>
  </si>
  <si>
    <t>https://www.index.hr/oglasi/opel-astra-astra-sports-tourer-1-6-diesel-100-kw/oid/3769263</t>
  </si>
  <si>
    <t>dianaq.ri@gmail.com</t>
  </si>
  <si>
    <t>Astra Sports Tourer 1.6 Diesel 100 kw</t>
  </si>
  <si>
    <t>06.12.2022</t>
  </si>
  <si>
    <t>https://www.index.hr/oglasi/ds-ds4-1-6-hdi--navigacija-led-kamera-/oid/3769669</t>
  </si>
  <si>
    <t>https://www.index.hr/oglasi/alfa-romeo-giulia-2-2-jtdm-150-giulia/oid/3769623</t>
  </si>
  <si>
    <t>https://www.index.hr/oglasi/audi-a3-1-6-tdi-sportback--navigacija--xenon-/oid/3769667</t>
  </si>
  <si>
    <t>https://www.index.hr/oglasi/renault-megane-grandtour-1-6-dci/oid/3769008</t>
  </si>
  <si>
    <t>vedransruk</t>
  </si>
  <si>
    <t>https://www.index.hr/oglasi/vw-passat-variant-1-6-tdi-2014/oid/3769141</t>
  </si>
  <si>
    <t>XxCbr</t>
  </si>
  <si>
    <t>https://www.index.hr/oglasi/vw-passat-r-line/oid/3768770</t>
  </si>
  <si>
    <t>lipovljanac</t>
  </si>
  <si>
    <t>R line</t>
  </si>
  <si>
    <t>https://www.index.hr/oglasi/vw-up-1-4/oid/3768889</t>
  </si>
  <si>
    <t>aleksandra.valentic5@gmail.com</t>
  </si>
  <si>
    <t>https://www.index.hr/oglasi/opel-astra-karavan-1-6-cdti/oid/3769036</t>
  </si>
  <si>
    <t>Ivana_sk</t>
  </si>
  <si>
    <t>https://www.index.hr/oglasi/renault-koleos/oid/3769270</t>
  </si>
  <si>
    <t>tvep</t>
  </si>
  <si>
    <t>https://www.index.hr/oglasi/nissan-qashqai-1-5-dci-kam-360-navi-led-panorama-polukoza-tekna/oid/3768601</t>
  </si>
  <si>
    <t>https://www.index.hr/oglasi/mazda-6-cd184-at-revolution-top/oid/3769674</t>
  </si>
  <si>
    <t>https://www.index.hr/oglasi/renault-talisman-130-dci-automatik-nije-uvoz-navigacija-kuka-servisna-u-sustavu-pdv-a/oid/3768702</t>
  </si>
  <si>
    <t>https://www.index.hr/oglasi/vw-e-up-elektricni/oid/3768763</t>
  </si>
  <si>
    <t>Vb1111</t>
  </si>
  <si>
    <t>E-Up!</t>
  </si>
  <si>
    <t>https://www.index.hr/oglasi/skoda-octavia-rs-2-0-tdi-dsg-220-ks/oid/3769295</t>
  </si>
  <si>
    <t>Ante46</t>
  </si>
  <si>
    <t>RS 2.0 TDI DSG 220 KS</t>
  </si>
  <si>
    <t>https://www.index.hr/oglasi/vw-up-high-up-alu-15-klima-reg-do-12-2023/oid/3769000</t>
  </si>
  <si>
    <t>VW Up! High Up!</t>
  </si>
  <si>
    <t>https://www.index.hr/oglasi/kia-ceed-1-4-cvvt-lx-champion-senzori-tempomat--tvornicko-jamstvo/oid/3769636</t>
  </si>
  <si>
    <t>https://www.index.hr/oglasi/audi-q5-3-0-tdi-quattro-s-tronic/oid/3768993</t>
  </si>
  <si>
    <t>https://www.index.hr/oglasi/ford-puma-ford-puma-st-x-1-5-ecoboost-performance-paket/oid/3769072</t>
  </si>
  <si>
    <t>DB123</t>
  </si>
  <si>
    <t>Ford Puma ST X 1.5 EcoBoost Performance-Paket</t>
  </si>
  <si>
    <t>https://www.index.hr/oglasi/renault-clio-grandtour-dci-75-energy-limited/oid/3769629</t>
  </si>
  <si>
    <t>https://www.index.hr/oglasi/dacia-sandero-1-2-samo-54-300-km--do-2-godine-jamstva/oid/3769633</t>
  </si>
  <si>
    <t>https://www.index.hr/oglasi/mercedes-benz-a-klasa-180-cdi-sport-automatik-navi-led-polukoza/oid/3768833</t>
  </si>
  <si>
    <t>https://www.index.hr/oglasi/kia-ceed-1-4-cvvt-lx-champion-senzori-tempomat--tvornicko-jamstvo/oid/3769642</t>
  </si>
  <si>
    <t>https://www.index.hr/oglasi/vw-golf-vii-golf-7-variant-2-0-tdi-110kw/oid/3768420</t>
  </si>
  <si>
    <t>Ivansiki</t>
  </si>
  <si>
    <t>Golf 7 Variant 2.0 TDI 110kw</t>
  </si>
  <si>
    <t>https://www.index.hr/oglasi/peugeot-5008-1-6-hdi-7-sjedala/oid/3768581</t>
  </si>
  <si>
    <t>kizo3007</t>
  </si>
  <si>
    <t>https://www.index.hr/oglasi/mercedes-benz-c-klasa-220d-avangarde/oid/3767726</t>
  </si>
  <si>
    <t>Marin1988</t>
  </si>
  <si>
    <t>220d Avangarde</t>
  </si>
  <si>
    <t>05.12.2022</t>
  </si>
  <si>
    <t>https://www.index.hr/oglasi/audi-q3-35-tdi-s-tronic-advance-prvi-vlasnik/oid/3767750</t>
  </si>
  <si>
    <t>milo</t>
  </si>
  <si>
    <t>35 TDI S tronic Advance+</t>
  </si>
  <si>
    <t>https://www.index.hr/oglasi/ford-ranger-wildtrak-3-2tdci/oid/3767248</t>
  </si>
  <si>
    <t>mribaric</t>
  </si>
  <si>
    <t>Wildtrak 3,2tdci</t>
  </si>
  <si>
    <t>https://www.index.hr/oglasi/skoda-octavia-1-6-tdi-senzori-tempomat-bt--do-2-godine-jamstva/oid/3768358</t>
  </si>
  <si>
    <t>https://www.index.hr/oglasi/opel-corsa-enjoy/oid/3768348</t>
  </si>
  <si>
    <t>https://www.index.hr/oglasi/opel-astra-karavan-1-6-dizel/oid/3767052</t>
  </si>
  <si>
    <t>bomib80@gmail.com</t>
  </si>
  <si>
    <t>1.6 Dizel</t>
  </si>
  <si>
    <t>https://www.index.hr/oglasi/skoda-octavia-1-6-tdi-senzori-tempomat-bt--do-2-godine-jamstva/oid/3768354</t>
  </si>
  <si>
    <t>https://www.index.hr/oglasi/peugeot-308-peugeot-308-gt-line-automatik/oid/3766396</t>
  </si>
  <si>
    <t>b.zagreb@gmail.com</t>
  </si>
  <si>
    <t>PEUGEOT 308 Gt Line  Automatik</t>
  </si>
  <si>
    <t>04.12.2022</t>
  </si>
  <si>
    <t>https://www.index.hr/oglasi/bmw-serija-1-116d/oid/3766464</t>
  </si>
  <si>
    <t>Smrki5</t>
  </si>
  <si>
    <t>https://www.index.hr/oglasi/ford-focus-1-0-gtdi-odlicno-stanje/oid/3767095</t>
  </si>
  <si>
    <t>1,0 GTDi</t>
  </si>
  <si>
    <t>https://www.index.hr/oglasi/peugeot-2008-1-2-kamera-tempomat-bluetooth--do-2-godine-jamstva/oid/3768353</t>
  </si>
  <si>
    <t>https://www.index.hr/oglasi/vw-caddy-1-6-tdi/oid/3766462</t>
  </si>
  <si>
    <t>Filip Basic</t>
  </si>
  <si>
    <t>https://www.index.hr/oglasi/bmw-serija-3-320d-luxury-automatic/oid/3766606</t>
  </si>
  <si>
    <t>Edvin0112</t>
  </si>
  <si>
    <t>320d Luxury automatic</t>
  </si>
  <si>
    <t>https://www.index.hr/oglasi/jeep-grand-cherokee-4xe-phev-summit-reserve/oid/3767039</t>
  </si>
  <si>
    <t>Icarus</t>
  </si>
  <si>
    <t>https://www.index.hr/oglasi/renault-laguna-grandtour-1-5-tdi/oid/3766466</t>
  </si>
  <si>
    <t>sucisule</t>
  </si>
  <si>
    <t>1,5 tdi</t>
  </si>
  <si>
    <t>https://www.index.hr/oglasi/vw-passat-2-0-tdi-highline/oid/3766680</t>
  </si>
  <si>
    <t>Stan Samobor</t>
  </si>
  <si>
    <t>2.0 TDI  HIGHLINE</t>
  </si>
  <si>
    <t>https://www.index.hr/oglasi/vw-golf-vi-variant-1-6-tdi/oid/3766351</t>
  </si>
  <si>
    <t>Vladom1</t>
  </si>
  <si>
    <t>1,6 Tdi</t>
  </si>
  <si>
    <t>https://www.index.hr/oglasi/mini-paceman-2-0-sd-full-oprema/oid/3766639</t>
  </si>
  <si>
    <t>dinko.plesa@gmail.com</t>
  </si>
  <si>
    <t>Paceman 2.0 SD</t>
  </si>
  <si>
    <t>https://www.index.hr/oglasi/hyundai-i20-1-2-benzin-plin/oid/3767113</t>
  </si>
  <si>
    <t>1,2 benzin + PLIN</t>
  </si>
  <si>
    <t>https://www.index.hr/oglasi/nissan-qashnissan-qashqai-1-5-dci-tekna-odlicno-stanje-1-g-garancije-qai-1-5-dci-tekna/oid/3767044</t>
  </si>
  <si>
    <t>1.5 dCi TEKNA</t>
  </si>
  <si>
    <t>https://www.index.hr/oglasi/bmw-serija-2-active-tourer-218d-sport-line-odlicno-stanje-sustav-pdv-a/oid/3767286</t>
  </si>
  <si>
    <t>218d Sport Line</t>
  </si>
  <si>
    <t>https://www.index.hr/oglasi/peugeot-2008-1-2-kamera-tempomat-bluetooth--do-2-godine-jamstva/oid/3768357</t>
  </si>
  <si>
    <t>https://www.index.hr/oglasi/hyundai-tucson-1-6-crdi/oid/3766350</t>
  </si>
  <si>
    <t>jbara</t>
  </si>
  <si>
    <t>https://www.index.hr/oglasi/vw-passat-variant-1-6-tdi-confort-line/oid/3766347</t>
  </si>
  <si>
    <t>martina_marci_culjak@hotmail.com</t>
  </si>
  <si>
    <t>1.6 TDI Confort Line</t>
  </si>
  <si>
    <t>https://www.index.hr/oglasi/mercedes-benz-cls-klasa-250bluetec-26-500-hitnoo-/oid/3767537</t>
  </si>
  <si>
    <t>250bluetec</t>
  </si>
  <si>
    <t>https://www.index.hr/oglasi/renault-espace-1-6-dci-78000-km-garancija/oid/3766882</t>
  </si>
  <si>
    <t>imarkic</t>
  </si>
  <si>
    <t>https://www.index.hr/oglasi/bmw-serija-1-f20-116d-sport-moguca-zamjena-0992169071/oid/3766345</t>
  </si>
  <si>
    <t>alen.brajkovic.15@gmail.com</t>
  </si>
  <si>
    <t>Bmw F20 116d</t>
  </si>
  <si>
    <t>https://www.index.hr/oglasi/hyundai-i30-1-4-2013-g/oid/3766026</t>
  </si>
  <si>
    <t>a_marie</t>
  </si>
  <si>
    <t>https://www.index.hr/oglasi/bmw-serija-5-bmw-520xd-g30-m-paket-automatik-f1-reg-09-23-se/oid/3766316</t>
  </si>
  <si>
    <t>wiz00ard</t>
  </si>
  <si>
    <t>BMW 520xd G30 **///M PAKET,AUTOMATIK+F1,REG 09/23,SE</t>
  </si>
  <si>
    <t>https://www.index.hr/oglasi/ford-focus-1-5-tdci/oid/3766058</t>
  </si>
  <si>
    <t>mraki</t>
  </si>
  <si>
    <t>https://www.index.hr/oglasi/renault-kadjar-1-6-dci/oid/3765912</t>
  </si>
  <si>
    <t>fb_1337934123330794</t>
  </si>
  <si>
    <t>https://www.index.hr/oglasi/renault-clio-1-2-grandtour-limited/oid/3765932</t>
  </si>
  <si>
    <t>deki123456</t>
  </si>
  <si>
    <t>1,2 GRANDTOUR LIMITED</t>
  </si>
  <si>
    <t>https://www.index.hr/oglasi/garancija-12-mj-bmw-2-active-tourer-216-d-samo-90-tkm-panorama-reg-do-07-23-koza-grijanje-volana/oid/3765908</t>
  </si>
  <si>
    <t>mfjd</t>
  </si>
  <si>
    <t>https://www.index.hr/oglasi/citroen-c-elysee-1-6-hdi/oid/3765879</t>
  </si>
  <si>
    <t>mira210</t>
  </si>
  <si>
    <t>https://www.index.hr/oglasi/volvo-s60-2-0-d2-r-design/oid/3765359</t>
  </si>
  <si>
    <t>Ivan Renić</t>
  </si>
  <si>
    <t>2.0 D2  R-Design</t>
  </si>
  <si>
    <t>03.12.2022</t>
  </si>
  <si>
    <t>https://www.index.hr/oglasi/renault-talisman-dci-110-4-ljetne-nove-gume-michelin/oid/3765385</t>
  </si>
  <si>
    <t>nenojermanis</t>
  </si>
  <si>
    <t>https://www.index.hr/oglasi/bmw-serija-1-bmw-116d-2-0-116ks/oid/3764663</t>
  </si>
  <si>
    <t>Lora2013</t>
  </si>
  <si>
    <t>BMW 116d, 2.0, 116ks</t>
  </si>
  <si>
    <t>https://www.index.hr/oglasi/ford-ranger-wildtrak/oid/3764821</t>
  </si>
  <si>
    <t>sebastijantuntar@libero.it</t>
  </si>
  <si>
    <t>3.2 auto6</t>
  </si>
  <si>
    <t>https://www.index.hr/oglasi/skoda-superb-1-4-tsi-sport-line/oid/3764841</t>
  </si>
  <si>
    <t>fb_397494554370600</t>
  </si>
  <si>
    <t>1.4 TSI SPORT LINE</t>
  </si>
  <si>
    <t>https://www.index.hr/oglasi/mercedes-benz-cla-klasa-2-0-koza-kamere-carplay-reg-do-02-24/oid/3764704</t>
  </si>
  <si>
    <t>sjor</t>
  </si>
  <si>
    <t>https://www.index.hr/oglasi/bmw-serija-3/oid/3765035</t>
  </si>
  <si>
    <t>https://www.index.hr/oglasi/ford-focus-karavan-ford-focus-karavan-1-5-tdci/oid/3764876</t>
  </si>
  <si>
    <t>nikoniko9</t>
  </si>
  <si>
    <t>Ford Focus Karavan 1,5 TDCi</t>
  </si>
  <si>
    <t>https://www.index.hr/oglasi/peugeot-5008-1-6-hdi/oid/3763497</t>
  </si>
  <si>
    <t>Brdoma</t>
  </si>
  <si>
    <t>02.12.2022</t>
  </si>
  <si>
    <t>https://www.index.hr/oglasi/opel-astra-hb-enjoy-1-6-cdti/oid/3764381</t>
  </si>
  <si>
    <t>https://www.index.hr/oglasi/mazda-6-revolution-top/oid/3764382</t>
  </si>
  <si>
    <t>https://www.index.hr/oglasi/mercedes-benz-glc-220d-4matic-amg--panorama-kamera-360-burmester-/oid/3764379</t>
  </si>
  <si>
    <t>https://www.index.hr/oglasi/opel-antara-2-2-cdti-hr-auto-2-vlasnik/oid/3763434</t>
  </si>
  <si>
    <t>autt</t>
  </si>
  <si>
    <t>Antara</t>
  </si>
  <si>
    <t>OPEL ANTARA 2.2.CDTI, HR auto</t>
  </si>
  <si>
    <t>https://www.index.hr/oglasi/opel-corsa-f-1-2-turbo-gsline-tvornicko-jamstvo/oid/3763364</t>
  </si>
  <si>
    <t>Mariouz</t>
  </si>
  <si>
    <t>1.2 TURBO GSLINE</t>
  </si>
  <si>
    <t>https://www.index.hr/oglasi/renault-scenic-iv-1-6-dci-130-bose-rucni-mijenjac-bijela/oid/3763372</t>
  </si>
  <si>
    <t>Pvojnov</t>
  </si>
  <si>
    <t>IV 1.6 dCi 130 Bose, ručni mijenjač, bijela</t>
  </si>
  <si>
    <t>https://www.index.hr/oglasi/opel-mokka-1-2-turbo-2022-god/oid/3763302</t>
  </si>
  <si>
    <t>https://www.index.hr/oglasi/bmw-520d-lci-140kw/oid/3763180</t>
  </si>
  <si>
    <t>sime.baresic@hotmail.com</t>
  </si>
  <si>
    <t>https://www.index.hr/oglasi/renault-captur-1-5dci-business-eco2-1-vlasnik/oid/3763132</t>
  </si>
  <si>
    <t>1.5DCI BUSINESS ECO2 - 1.VLASNIK</t>
  </si>
  <si>
    <t>https://www.index.hr/oglasi/ford-fiesta-st-line-2018-g-diezel/oid/3761999</t>
  </si>
  <si>
    <t>mihaeladvorakova</t>
  </si>
  <si>
    <t>ST Line</t>
  </si>
  <si>
    <t>01.12.2022</t>
  </si>
  <si>
    <t>https://www.index.hr/oglasi/suzuki-swift-1-2-2019g/oid/3761517</t>
  </si>
  <si>
    <t>boskolino</t>
  </si>
  <si>
    <t>https://www.index.hr/oglasi/ford-focus-karavan-1-5-tdci-2015/oid/3761648</t>
  </si>
  <si>
    <t>oto1</t>
  </si>
  <si>
    <t>https://www.index.hr/oglasi/suzuki-sx4-s-cross-1-6-ddis-registriran-do-10-2023/oid/3763006</t>
  </si>
  <si>
    <t>https://www.index.hr/oglasi/audi-a6-avant-40-tdi-quattro-sport-aut--204-ks--acc-shz-park-stdhz/oid/3763028</t>
  </si>
  <si>
    <t>https://www.index.hr/oglasi/vw-polo-1-8-gti/oid/3760748</t>
  </si>
  <si>
    <t>Rei0406</t>
  </si>
  <si>
    <t>1.8 GTI</t>
  </si>
  <si>
    <t>30.11.2022</t>
  </si>
  <si>
    <t>https://www.index.hr/oglasi/dacia-dokker-1-5-dci/oid/3760697</t>
  </si>
  <si>
    <t>Rakas</t>
  </si>
  <si>
    <t>https://www.index.hr/oglasi/citro-n-c3-1-2-puretech-82-feel/oid/3761376</t>
  </si>
  <si>
    <t>https://www.index.hr/oglasi/audi-a3-sportback-1-6-tdi/oid/3760615</t>
  </si>
  <si>
    <t>borisrisbo1979</t>
  </si>
  <si>
    <t>https://www.index.hr/oglasi/kia-xceed-1-6-crdi-vision-dct-navi-kamera-tempomat--tvornicko-jamstvo/oid/3761386</t>
  </si>
  <si>
    <t>https://www.index.hr/oglasi/citroen-c4-aircross-1-6-hdi-navigacija-rikverc-kamera-jamstvo/oid/3760389</t>
  </si>
  <si>
    <t>https://www.index.hr/oglasi/peugeot-508-1-5-hdi--navi--uredno-odrzavan--garancija/oid/3764340</t>
  </si>
  <si>
    <t>https://www.index.hr/oglasi/mercedes-benz-c-klasa-c-220-cdi-executive-9g-tronic/oid/3760392</t>
  </si>
  <si>
    <t>dm2501</t>
  </si>
  <si>
    <t>C 220 cdi Executive 9G-Tronic</t>
  </si>
  <si>
    <t>https://www.index.hr/oglasi/audi-a3-sportback-1-6-tdi-sport-s-tronic---virtual-led-navi/oid/3761374</t>
  </si>
  <si>
    <t>https://www.index.hr/oglasi/audi-a6-2-0-tdi-177-ks-2014-top-stanje-2-vlasnik-servisna-garaziran-reg-03-24/oid/3760288</t>
  </si>
  <si>
    <t>2.0 TDI / 177 ks</t>
  </si>
  <si>
    <t>https://www.index.hr/oglasi/vw-arteon-2-0-tdi-elegance-dsg-jamstvo-do-06-23/oid/3760577</t>
  </si>
  <si>
    <t>isucic100</t>
  </si>
  <si>
    <t>2,0 TDI Elegance DSG</t>
  </si>
  <si>
    <t>https://www.index.hr/oglasi/kia-xceed-1-6-crdi-vision-dct-navi-kamera-tempomat--tvornicko-jamstvo/oid/3761382</t>
  </si>
  <si>
    <t>https://www.index.hr/oglasi/vw-golf-vii-2-0-tdi-r-line-110-kw-bixenon-91000-km/oid/3763882</t>
  </si>
  <si>
    <t>gbelamar</t>
  </si>
  <si>
    <t>2.0 TDI R Line 110 kW</t>
  </si>
  <si>
    <t>https://www.index.hr/oglasi/vw-golf-7-1-6-tdi-cup-oprema-2014-godina-81-kw-110-ks/oid/3760301</t>
  </si>
  <si>
    <t>sdado14121992</t>
  </si>
  <si>
    <t>GOLF 7, 1.6 TDI, CUP oprema, 2014. godina, 81 kW - 110 KS.</t>
  </si>
  <si>
    <t>https://www.index.hr/oglasi/vw-passat-b8/oid/3763831</t>
  </si>
  <si>
    <t>fb_1784620541913875</t>
  </si>
  <si>
    <t>b8</t>
  </si>
  <si>
    <t>https://www.index.hr/oglasi/mercedes-c220d-amg-line-novi-model/oid/3763744</t>
  </si>
  <si>
    <t>https://www.index.hr/oglasi/mercedes-benz-e-klasa-220-cdi-amg/oid/3759873</t>
  </si>
  <si>
    <t>annper</t>
  </si>
  <si>
    <t>220 CDI  AMG</t>
  </si>
  <si>
    <t>https://www.index.hr/oglasi/vw-t-cross-1-0-tsi-81kw-110-ks/oid/3761938</t>
  </si>
  <si>
    <t>Vesana</t>
  </si>
  <si>
    <t>1.0 TSI 81kW/110 ks</t>
  </si>
  <si>
    <t>https://www.index.hr/oglasi/opel-mokka-at-awd-1-4-turbo-enjoy/oid/3763036</t>
  </si>
  <si>
    <t>https://www.index.hr/oglasi/peugeot-508-1-5-hdi--navi--uredno-odrzavan--garancija/oid/3764375</t>
  </si>
  <si>
    <t>https://www.index.hr/oglasi/vw-passat-cc-2-0-tdi-bmt/oid/3760048</t>
  </si>
  <si>
    <t>videomili</t>
  </si>
  <si>
    <t>https://www.index.hr/oglasi/opel-meriva-1-6cdti/oid/3761620</t>
  </si>
  <si>
    <t>sport197</t>
  </si>
  <si>
    <t>1.6Cdti</t>
  </si>
  <si>
    <t>https://www.index.hr/oglasi/vw-passat-variant-1-6-tdi/oid/3762270</t>
  </si>
  <si>
    <t>Goran2001</t>
  </si>
  <si>
    <t>https://www.index.hr/oglasi/audi-a6-40-tdi/oid/3763038</t>
  </si>
  <si>
    <t>https://www.index.hr/oglasi/renault-clio-grandtour-dci-90-ks-limited-navi-alu--led/oid/3762988</t>
  </si>
  <si>
    <t>https://www.index.hr/oglasi/audi-a3-sportback-30tdi--navi-xenon-kamera-/oid/3759616</t>
  </si>
  <si>
    <t>https://www.index.hr/oglasi/mercedes-sl-63-amg-585-ks--dynam-plus-carbon-keramik-lift-night/oid/3759518</t>
  </si>
  <si>
    <t>https://www.index.hr/oglasi/mercedes-benz-b-klasa-180d-automatik--navigacija--led--kamera-/oid/3759615</t>
  </si>
  <si>
    <t>https://www.index.hr/oglasi/citroen-c4-1-6-hdi-medvescak/oid/3758998</t>
  </si>
  <si>
    <t>mirda100</t>
  </si>
  <si>
    <t>1.6 HDI medveščak</t>
  </si>
  <si>
    <t>29.11.2022</t>
  </si>
  <si>
    <t>https://www.index.hr/oglasi/vw-up-up-1-0/oid/3758794</t>
  </si>
  <si>
    <t>Bogasport</t>
  </si>
  <si>
    <t>Up 1.0</t>
  </si>
  <si>
    <t>https://www.index.hr/oglasi/opel-grandland-x-1-6-cdti-2018-innovation/oid/3758958</t>
  </si>
  <si>
    <t>https://www.index.hr/oglasi/bmw-serija-3-320-x-drive-m-sports-package/oid/3759065</t>
  </si>
  <si>
    <t>dbrmez</t>
  </si>
  <si>
    <t>320 X-Drive M Sports package</t>
  </si>
  <si>
    <t>https://www.index.hr/oglasi/dacia-lodgy-1-5-dci/oid/3758618</t>
  </si>
  <si>
    <t>Nikola Suša</t>
  </si>
  <si>
    <t>https://www.index.hr/oglasi/bmw-serija-3-320-ed/oid/3759672</t>
  </si>
  <si>
    <t>https://www.index.hr/oglasi/vw-passat-2-0-tdi-comfortline-nije-uvoz-servisna-knjiga/oid/3758628</t>
  </si>
  <si>
    <t>https://www.index.hr/oglasi/vw-passat-2-0tdi-bmt-comfortline-dsg/oid/3758482</t>
  </si>
  <si>
    <t>obrtgleter@gmail.com</t>
  </si>
  <si>
    <t>2.0TDI BMT COMFORTLINE DSG</t>
  </si>
  <si>
    <t>https://www.index.hr/oglasi/vw-polo-gti/oid/3758730</t>
  </si>
  <si>
    <t>Leonardo2.0</t>
  </si>
  <si>
    <t>GTi</t>
  </si>
  <si>
    <t>https://www.index.hr/oglasi/land-rover-range-rover-vogue-4-4-sdv8/oid/3759670</t>
  </si>
  <si>
    <t>https://www.index.hr/oglasi/mercedes-benz-c-klasa-180-avangard/oid/3758525</t>
  </si>
  <si>
    <t>klaun30</t>
  </si>
  <si>
    <t>https://www.index.hr/oglasi/mercedes-benz-e-klasa-t-model-350-cdi-bluetec-4matic/oid/3758561</t>
  </si>
  <si>
    <t>geremitulalan</t>
  </si>
  <si>
    <t>350 cdi bluetec 4matic</t>
  </si>
  <si>
    <t>https://www.index.hr/oglasi/vw-t-roc/oid/3758363</t>
  </si>
  <si>
    <t>renataperica@gmail.com</t>
  </si>
  <si>
    <t>https://www.index.hr/oglasi/toyota-yaris-1-5-hybrid-2021-sol-oprema/oid/3758347</t>
  </si>
  <si>
    <t>damjan.cizmek@gmail.com</t>
  </si>
  <si>
    <t>1.5 HYBRID SOL OPREMA</t>
  </si>
  <si>
    <t>https://www.index.hr/oglasi/audi-a6-avant-35-tdi-sport-aut--163-ks--acc-virt-kam-shz/oid/3759528</t>
  </si>
  <si>
    <t>https://www.index.hr/oglasi/kia-sportage-1-7-crdi-lx-city-eko/oid/3758565</t>
  </si>
  <si>
    <t>dea80</t>
  </si>
  <si>
    <t>1.7 CRDI LX City eko</t>
  </si>
  <si>
    <t>https://www.index.hr/oglasi/bmw-serija-3-320d-lci-m-paket/oid/3758771</t>
  </si>
  <si>
    <t>MM63</t>
  </si>
  <si>
    <t>320d LCI M paket</t>
  </si>
  <si>
    <t>https://www.index.hr/oglasi/ford-mondeo/oid/3758605</t>
  </si>
  <si>
    <t>Dominik Petrić</t>
  </si>
  <si>
    <t>FORD MONDEO</t>
  </si>
  <si>
    <t>https://www.index.hr/oglasi/vw-golf-vii-2-0-tdi-r-line-all-star-oprema-automatik/oid/3758778</t>
  </si>
  <si>
    <t>Ivor2010</t>
  </si>
  <si>
    <t>2.0 TDI R-Line  ALL STAR</t>
  </si>
  <si>
    <t>https://www.index.hr/oglasi/skoda-octavia-1-6-tdi/oid/3758335</t>
  </si>
  <si>
    <t>Domi40</t>
  </si>
  <si>
    <t>https://www.index.hr/oglasi/audi-a4-avant-40-tdi-s-line-aut--204-ks--acc-virt-shz-masa/oid/3759526</t>
  </si>
  <si>
    <t>https://www.index.hr/oglasi/nissan-pulsar-1-5-dci-acenta-business-edition/oid/3758449</t>
  </si>
  <si>
    <t>https://www.index.hr/oglasi/bmw-330e-individual-m-performance/oid/3758319</t>
  </si>
  <si>
    <t>DonSmack</t>
  </si>
  <si>
    <t>330e</t>
  </si>
  <si>
    <t>https://www.index.hr/oglasi/smart-fortwo-coupe-smart-eq/oid/3758547</t>
  </si>
  <si>
    <t>SMART EQ</t>
  </si>
  <si>
    <t>https://www.index.hr/oglasi/mercedes-benz-e-klasa-200cdi/oid/3758252</t>
  </si>
  <si>
    <t>octa1</t>
  </si>
  <si>
    <t>drazen..miocic</t>
  </si>
  <si>
    <t>1.5 CDTi Enjoy Start/Stop</t>
  </si>
  <si>
    <t>https://www.index.hr/oglasi/skoda-octavia-2-0-tdi-karavan-dsg-tiptronik-greentech-edition-virtual-cockpit-full-led-150-ks-facelift/oid/3758192</t>
  </si>
  <si>
    <t>https://www.index.hr/oglasi/lancia-delta-1-6-mjtd/oid/3758094</t>
  </si>
  <si>
    <t>fb_10207692348520204</t>
  </si>
  <si>
    <t>Lancia</t>
  </si>
  <si>
    <t>Delta</t>
  </si>
  <si>
    <t>https://www.index.hr/oglasi/kia-sportage-1-6-61000-km-garaziran-u-savrsenom-stanju/oid/3757567</t>
  </si>
  <si>
    <t>puhzeljko@gmail.com</t>
  </si>
  <si>
    <t>28.11.2022</t>
  </si>
  <si>
    <t>https://www.index.hr/oglasi/mazda-3-2-2-skyactiv-d-automatik-takumi-plus/oid/3758186</t>
  </si>
  <si>
    <t>https://www.index.hr/oglasi/renault-clio-dci-75-limited/oid/3757946</t>
  </si>
  <si>
    <t>https://www.index.hr/oglasi/peugeot-partner-maxi-1-6-bluhdi/oid/3757371</t>
  </si>
  <si>
    <t>Maxi 1.6 bluhdi</t>
  </si>
  <si>
    <t>https://www.index.hr/oglasi/kia-pro-ceed-1-0-t-gdi-47-200km/oid/3757330</t>
  </si>
  <si>
    <t>EkonomisticaAna</t>
  </si>
  <si>
    <t>1,0 T-GDI</t>
  </si>
  <si>
    <t>https://www.index.hr/oglasi/vw-tiguan-1-vl-hr-vozilo/oid/3757607</t>
  </si>
  <si>
    <t>VW Tiguan 2.0 TDI</t>
  </si>
  <si>
    <t>https://www.index.hr/oglasi/skoda-octavia-1-6-tdi-dsg-style/oid/3757425</t>
  </si>
  <si>
    <t>msverko123</t>
  </si>
  <si>
    <t>https://www.index.hr/oglasi/skoda-superb-2-0-tdi-4x4-dsg-tiptronik-greentech-luxus-190-ks/oid/3757182</t>
  </si>
  <si>
    <t>https://www.index.hr/oglasi/peugeot-5008-1-5-hdi-navi-kamera-priprema-za-7-sjedala--do-2-godine-jamstva/oid/3757966</t>
  </si>
  <si>
    <t>https://www.index.hr/oglasi/dacia-sandero-dacia-sandero-0-9-tce-lpg/oid/3757026</t>
  </si>
  <si>
    <t>hrvoje.jakelic1@hotmail.com</t>
  </si>
  <si>
    <t>Dacia Sandero 0.9 TCE LPG</t>
  </si>
  <si>
    <t>https://www.index.hr/oglasi/dacia-logan-mcv/oid/3756335</t>
  </si>
  <si>
    <t>Ivo0710</t>
  </si>
  <si>
    <t>https://www.index.hr/oglasi/ford-mondeo-2-0-tdci-ecoblue-selectshift-automatik-st-line-150-ks-facelift/oid/3757137</t>
  </si>
  <si>
    <t>https://www.index.hr/oglasi/hyundai-i20-1-0-t-gdi/oid/3756994</t>
  </si>
  <si>
    <t>vedranhrgovic2@gmail.com</t>
  </si>
  <si>
    <t>https://www.index.hr/oglasi/citroen-ds-ds5-2-0-hdi-s-s-180-sport-chic/oid/3757219</t>
  </si>
  <si>
    <t>mkrajn</t>
  </si>
  <si>
    <t>DS5 2.0 HDI S&amp;S 180 Sport Chic</t>
  </si>
  <si>
    <t>https://www.index.hr/oglasi/peugeot-3008-2-0-bluehdi-tiptronik-feline-sport-180-ks-virtual-cockpit-full-led/oid/3757158</t>
  </si>
  <si>
    <t>https://www.index.hr/oglasi/peugeot-5008-1-5-hdi-navi-kamera-priprema-za-7-sjedala--do-2-godine-jamstva/oid/3757965</t>
  </si>
  <si>
    <t>https://www.index.hr/oglasi/skoda-octavia-1-6-tdi-ambiton/oid/3756400</t>
  </si>
  <si>
    <t>nberisic</t>
  </si>
  <si>
    <t>1,6 TDI ambiton</t>
  </si>
  <si>
    <t>https://www.index.hr/oglasi/bmw-x1-panorama-siber-android-2-seta-felga/oid/3756981</t>
  </si>
  <si>
    <t>Bmwexq1</t>
  </si>
  <si>
    <t>https://www.index.hr/oglasi/skoda-rapid-1-6-tdi-hr-vozilo-2015god/oid/3757560</t>
  </si>
  <si>
    <t>Bmwm10</t>
  </si>
  <si>
    <t>https://www.index.hr/oglasi/mini-countryman-1-6d-park-senzori-alu-17-koza/oid/3757176</t>
  </si>
  <si>
    <t>https://www.index.hr/oglasi/renault-megane-gt-1-5-dci-energy-intens-110-ks-novi-model/oid/3757103</t>
  </si>
  <si>
    <t>https://www.index.hr/oglasi/bmw-serija-3-f30-2013/oid/3756276</t>
  </si>
  <si>
    <t>gabrijela.moslavac10@gmail.com</t>
  </si>
  <si>
    <t>https://www.index.hr/oglasi/hyundai-i30-1-4-crdi-go/oid/3756295</t>
  </si>
  <si>
    <t>doris.balala@gmail.com</t>
  </si>
  <si>
    <t>1.4 CRDI ,GO</t>
  </si>
  <si>
    <t>https://www.index.hr/oglasi/skoda-superb-2-0-tdi-dsg-tiptronik-greentech-ambition-150-ks/oid/3757169</t>
  </si>
  <si>
    <t>https://www.index.hr/oglasi/seat-leon-1-2-tsi/oid/3750141</t>
  </si>
  <si>
    <t>Silvio90</t>
  </si>
  <si>
    <t>1.2 TSI+</t>
  </si>
  <si>
    <t>https://www.index.hr/oglasi/mercedes-benz-e-klasa-e220/oid/3749556</t>
  </si>
  <si>
    <t>kolov283</t>
  </si>
  <si>
    <t>https://www.index.hr/oglasi/bmw-f10-lci-550i-4-4-v8-450ks-automatic-full-m/oid/3749769</t>
  </si>
  <si>
    <t>AMPerformance</t>
  </si>
  <si>
    <t>550i 4.4 V8 (450ks)</t>
  </si>
  <si>
    <t>https://www.index.hr/oglasi/opel-corsa-1-2/oid/3749800</t>
  </si>
  <si>
    <t>https://www.index.hr/oglasi/renault-clio-0-9-tce/oid/3749842</t>
  </si>
  <si>
    <t>https://www.index.hr/oglasi/audi-rs4-automatik-quattro-keramika-carbon-bang-olufsen-1-vlasnik/oid/3749646</t>
  </si>
  <si>
    <t>https://www.index.hr/oglasi/ford-b-max-1-0-trend/oid/3749642</t>
  </si>
  <si>
    <t>ME2000</t>
  </si>
  <si>
    <t>1,0 Trend</t>
  </si>
  <si>
    <t>https://www.index.hr/oglasi/mercedes-benz-e-klasa-220d-amg-line/oid/3749709</t>
  </si>
  <si>
    <t>sarkoo20</t>
  </si>
  <si>
    <t>https://www.index.hr/oglasi/nissan-micra-1-0-klima-napravljen-servis-bez-ulaganja-mogucnost-leasinga-jamstvo-godinu-dana/oid/3750114</t>
  </si>
  <si>
    <t>Micra</t>
  </si>
  <si>
    <t>https://www.index.hr/oglasi/renault-scenic-1-3-tce/oid/3749426</t>
  </si>
  <si>
    <t>grgicivan654</t>
  </si>
  <si>
    <t>1.3 Tce</t>
  </si>
  <si>
    <t>https://www.index.hr/oglasi/bmw-serija-3-touring-318d-lci/oid/3749454</t>
  </si>
  <si>
    <t>fishbed8</t>
  </si>
  <si>
    <t>318d Lci</t>
  </si>
  <si>
    <t>https://www.index.hr/oglasi/volvo-xc90-d5-inscription-awd-at/oid/3749213</t>
  </si>
  <si>
    <t>https://www.index.hr/oglasi/opel-grandland-x-1-5-cdti--enjoy/oid/3749140</t>
  </si>
  <si>
    <t>https://www.index.hr/oglasi/audi-a6-avant-40-tdi-quattro-sport-aut--204-ks--acc-shz-park-stdhz/oid/3749183</t>
  </si>
  <si>
    <t>https://www.index.hr/oglasi/opel-grandland-x-1-5-cdti--start-stop--enjoy/oid/3749141</t>
  </si>
  <si>
    <t>https://www.index.hr/oglasi/vw-passat-variant-2-0-bluemotion/oid/3749545</t>
  </si>
  <si>
    <t>drados</t>
  </si>
  <si>
    <t>2.0 bluemotion</t>
  </si>
  <si>
    <t>https://www.index.hr/oglasi/skoda-octavia-combi-1-6tdi/oid/3748543</t>
  </si>
  <si>
    <t>Horvattt</t>
  </si>
  <si>
    <t>22.11.2022</t>
  </si>
  <si>
    <t>https://www.index.hr/oglasi/audi-a6-avant-40-tdi-quattro-sport-aut--204-ks--acc-shz-park-stdhz/oid/3749184</t>
  </si>
  <si>
    <t>https://www.index.hr/oglasi/opel-crossland-x-elegance/oid/3749223</t>
  </si>
  <si>
    <t>https://www.index.hr/oglasi/peugeot-3008-road-trip/oid/3749444</t>
  </si>
  <si>
    <t>tenamaje</t>
  </si>
  <si>
    <t>Road trip</t>
  </si>
  <si>
    <t>https://www.index.hr/oglasi/bmw-serija-3-touring-2020/oid/3748490</t>
  </si>
  <si>
    <t>BMW G21</t>
  </si>
  <si>
    <t>https://www.index.hr/oglasi/vw-golf-vii-1-6-tdi/oid/3749427</t>
  </si>
  <si>
    <t>bundji</t>
  </si>
  <si>
    <t>https://www.index.hr/oglasi/audi-a3-1-6-tdi/oid/3748515</t>
  </si>
  <si>
    <t>cernehamarina@gmail.com</t>
  </si>
  <si>
    <t>https://www.index.hr/oglasi/mercedes-benz-cla-klasa-118-d/oid/3748491</t>
  </si>
  <si>
    <t>Agrames2</t>
  </si>
  <si>
    <t>https://www.index.hr/oglasi/skoda-rapid-1-6-tdi-ambition-super-prilika/oid/3748540</t>
  </si>
  <si>
    <t>mario81</t>
  </si>
  <si>
    <t>https://www.index.hr/oglasi/mercedes-benz-e200d-avantgarde-mbux-highend-led/oid/3748481</t>
  </si>
  <si>
    <t>tomimatul</t>
  </si>
  <si>
    <t>https://www.index.hr/oglasi/vw-golf-vii-2-0-dsg/oid/3748599</t>
  </si>
  <si>
    <t>nideboss@gmail.com</t>
  </si>
  <si>
    <t>2.0 DSG</t>
  </si>
  <si>
    <t>https://www.index.hr/oglasi/vw-golf-vii-2-0tdi-highline/oid/3748521</t>
  </si>
  <si>
    <t>Tomislav00000</t>
  </si>
  <si>
    <t>2.0TDI HIGHLINE</t>
  </si>
  <si>
    <t>https://www.index.hr/oglasi/volkswagen-golf-variant-tdi/oid/3749219</t>
  </si>
  <si>
    <t>https://www.index.hr/oglasi/volkswagen-t-roc-1-6-tdi---u-sustavu-pdv-a--uredno-servisiran---garancija/oid/3749212</t>
  </si>
  <si>
    <t>https://www.index.hr/oglasi/mazda-cx-5-2-2-d-skyactiv/oid/3748419</t>
  </si>
  <si>
    <t>zeljac.qwe@hotmail.com</t>
  </si>
  <si>
    <t>Zgdragon</t>
  </si>
  <si>
    <t>https://www.index.hr/oglasi/vw-touran-2-0tdi-2013g/oid/3748439</t>
  </si>
  <si>
    <t>ZlatkoP1</t>
  </si>
  <si>
    <t>https://www.index.hr/oglasi/vw-passat-diesel-top-stanje/oid/3748406</t>
  </si>
  <si>
    <t>ico automobili</t>
  </si>
  <si>
    <t>https://www.index.hr/oglasi/bmw-serija-3-bmw-f30-320d-sport-line/oid/3748468</t>
  </si>
  <si>
    <t>fb_862388808441824</t>
  </si>
  <si>
    <t>BMW f30 320d</t>
  </si>
  <si>
    <t>https://www.index.hr/oglasi/renault-kadjar-1-5dci/oid/3748364</t>
  </si>
  <si>
    <t>https://www.index.hr/oglasi/bmw-serija-3-touring-330d-xdrive-top-stanje/oid/3748312</t>
  </si>
  <si>
    <t>adul3</t>
  </si>
  <si>
    <t>330d xdrive</t>
  </si>
  <si>
    <t>https://www.index.hr/oglasi/fiat-500-1-2-8v-sport-automatik/oid/3748479</t>
  </si>
  <si>
    <t>robiend</t>
  </si>
  <si>
    <t>1.2 8V sport automatik</t>
  </si>
  <si>
    <t>https://www.index.hr/oglasi/peugeot-208-1-6-ehdi/oid/3748130</t>
  </si>
  <si>
    <t>1,6  eHDi</t>
  </si>
  <si>
    <t>https://www.index.hr/oglasi/audi-q5-s-line-quattro-1vl-hr-auto/oid/3748105</t>
  </si>
  <si>
    <t>klick098</t>
  </si>
  <si>
    <t>Q5 SUV</t>
  </si>
  <si>
    <t>https://www.index.hr/oglasi/skoda-octavia-1-6-tdi-elegance-winner-plus/oid/3748333</t>
  </si>
  <si>
    <t>slalic1</t>
  </si>
  <si>
    <t>1,6 TDI ELEGANCE</t>
  </si>
  <si>
    <t>https://www.index.hr/oglasi/vw-polo-1-4-bmt/oid/3748165</t>
  </si>
  <si>
    <t>1,4 BMT</t>
  </si>
  <si>
    <t>https://www.index.hr/oglasi/peugeot-508-sw/oid/3748170</t>
  </si>
  <si>
    <t>https://www.index.hr/oglasi/land-rover-range-rover-evoque-4wd-2-0-td4-se-dynamic-exclusive/oid/3747757</t>
  </si>
  <si>
    <t>2.0 TD4 SE</t>
  </si>
  <si>
    <t>https://www.index.hr/oglasi/skoda-octavia-combi-1-6-tdi/oid/3748030</t>
  </si>
  <si>
    <t>mateusmario0@gmail.com</t>
  </si>
  <si>
    <t>https://www.index.hr/oglasi/bmw-x3-m40i/oid/3747852</t>
  </si>
  <si>
    <t>Prospero</t>
  </si>
  <si>
    <t>M40i</t>
  </si>
  <si>
    <t>https://www.index.hr/oglasi/opel-insignia-2-0cdti-biturbo/oid/3747918</t>
  </si>
  <si>
    <t>mark.mozanic</t>
  </si>
  <si>
    <t>2.0CDTi BiTurbo</t>
  </si>
  <si>
    <t>https://www.index.hr/oglasi/mini-cooper-clubman-cooper-d-pepper/oid/3747970</t>
  </si>
  <si>
    <t>VacoLug</t>
  </si>
  <si>
    <t>Clubman Cooper D Pepper</t>
  </si>
  <si>
    <t>https://www.index.hr/oglasi/vw-golf-vii-1-6-tdi-dsg/oid/3748066</t>
  </si>
  <si>
    <t>otokar</t>
  </si>
  <si>
    <t>https://www.index.hr/oglasi/citroen-c5-2-0-hdi/oid/3746797</t>
  </si>
  <si>
    <t>antela1</t>
  </si>
  <si>
    <t>https://www.index.hr/oglasi/vw-polo-1-4-tdi/oid/3746615</t>
  </si>
  <si>
    <t>drago1955</t>
  </si>
  <si>
    <t>https://www.index.hr/oglasi/mercedes-benz-c-klasa-c180-2013-godina/oid/3746757</t>
  </si>
  <si>
    <t>Branko1122</t>
  </si>
  <si>
    <t>https://www.index.hr/oglasi/peugeot-308-sw-1-6-hdi/oid/3746585</t>
  </si>
  <si>
    <t>marin.istrianwonders</t>
  </si>
  <si>
    <t>https://www.index.hr/oglasi/bmw-x1-116-s-drive/oid/3746557</t>
  </si>
  <si>
    <t>Hrvoje Buinac123</t>
  </si>
  <si>
    <t>116 s drive</t>
  </si>
  <si>
    <t>https://www.index.hr/oglasi/seat-leon-1-6-tdi/oid/3746838</t>
  </si>
  <si>
    <t>Alpeza</t>
  </si>
  <si>
    <t>https://www.index.hr/oglasi/renault-clio-dci-75-limited-navi-alu-led--reg-do-04-2023/oid/3747342</t>
  </si>
  <si>
    <t>https://www.index.hr/oglasi/hyundai-i30-1-4-d/oid/3746697</t>
  </si>
  <si>
    <t>dino.otocan@gmail.com</t>
  </si>
  <si>
    <t>1.4 D</t>
  </si>
  <si>
    <t>https://www.index.hr/oglasi/dacia-sandero-1-5-dci-75-s-amp-amp-s-life/oid/3747085</t>
  </si>
  <si>
    <t>https://www.index.hr/oglasi/nissan-qashqai-1-5-dci-1-vlasnik-napravljen-servis-garancija-12-mj/oid/3746198</t>
  </si>
  <si>
    <t>1,5dCi</t>
  </si>
  <si>
    <t>https://www.index.hr/oglasi/mercedes-benz-e-klasa-220d-avangarde/oid/3746554</t>
  </si>
  <si>
    <t>jurmarautos</t>
  </si>
  <si>
    <t>https://www.index.hr/oglasi/vw-golf-vii-2-0-tdi/oid/3746230</t>
  </si>
  <si>
    <t>Ivicaag1</t>
  </si>
  <si>
    <t>https://www.index.hr/oglasi/bmw-serija-3-318d-f30-105kw-2014g/oid/3745584</t>
  </si>
  <si>
    <t>dragicevictonci@gmail.com</t>
  </si>
  <si>
    <t>318d F30 105kw 2014g</t>
  </si>
  <si>
    <t>20.11.2022</t>
  </si>
  <si>
    <t>https://www.index.hr/oglasi/opel-astra-1-4-turbo-enjoy/oid/3746063</t>
  </si>
  <si>
    <t>https://www.index.hr/oglasi/vw-polo-1-6-tdi-2020-26-500km/oid/3745471</t>
  </si>
  <si>
    <t>broaudio</t>
  </si>
  <si>
    <t>1.6 TDI 2020</t>
  </si>
  <si>
    <t>https://www.index.hr/oglasi/audi-a4-avant-2-0-tdi-2013-dizel-strani-papiri/oid/3745444</t>
  </si>
  <si>
    <t>slavkobabonja@gmail.com</t>
  </si>
  <si>
    <t>https://www.index.hr/oglasi/audi-q3-1-4-tfsi-150-hp-s-line/oid/3745420</t>
  </si>
  <si>
    <t>becara</t>
  </si>
  <si>
    <t>1.4 TFSI 150 HP</t>
  </si>
  <si>
    <t>https://www.index.hr/oglasi/nissan-qashqai-1-5-dci-navigacija-mog-jamstva-12mj-leasing/oid/3746482</t>
  </si>
  <si>
    <t>https://www.index.hr/oglasi/seat-leon-st-1-6-tdi/oid/3745409</t>
  </si>
  <si>
    <t>njezni1</t>
  </si>
  <si>
    <t>ST 1.6 TDI</t>
  </si>
  <si>
    <t>https://www.index.hr/oglasi/opel-astra-1-6cdti/oid/3746468</t>
  </si>
  <si>
    <t>fb_948636398539271</t>
  </si>
  <si>
    <t>https://www.index.hr/oglasi/vw-passat-variant-2-0-tdi/oid/3745240</t>
  </si>
  <si>
    <t>Miroslav1983</t>
  </si>
  <si>
    <t>2 0 tdi</t>
  </si>
  <si>
    <t>https://www.index.hr/oglasi/bmw-serija-4-cabriolet-425d/oid/3746471</t>
  </si>
  <si>
    <t>St0000bd</t>
  </si>
  <si>
    <t>425D</t>
  </si>
  <si>
    <t>https://www.index.hr/oglasi/vw-passat-cc-2-0tdi-top-odrzavan-samo-u-ovlastenom-servisu/oid/3745804</t>
  </si>
  <si>
    <t>rmato18</t>
  </si>
  <si>
    <t>https://www.index.hr/oglasi/volvo-v40-2-0-d2/oid/3746267</t>
  </si>
  <si>
    <t>Afiser27</t>
  </si>
  <si>
    <t>2.0 D2</t>
  </si>
  <si>
    <t>https://www.index.hr/oglasi/kao-nova-skoda-octavia-combi-1-8-tsi-132-kw/oid/3745342</t>
  </si>
  <si>
    <t>vsabljo@gmail.com</t>
  </si>
  <si>
    <t>1.8 TSI 132 kw</t>
  </si>
  <si>
    <t>https://www.index.hr/oglasi/fiat-doblo-fiat-doblo-maxi-1-6-multijet-16v-n1-vozilo/oid/3746382</t>
  </si>
  <si>
    <t>Kramel</t>
  </si>
  <si>
    <t>Fiat Doblo  MAXI 1,6 Multijet 16V   N1 vozilo!</t>
  </si>
  <si>
    <t>https://www.index.hr/oglasi/bmw-serija-1-125d-2013/oid/3745327</t>
  </si>
  <si>
    <t>Sebastijan videc</t>
  </si>
  <si>
    <t>125D</t>
  </si>
  <si>
    <t>https://www.index.hr/oglasi/renault-clio-1-5-dci/oid/3745209</t>
  </si>
  <si>
    <t>PickABoo</t>
  </si>
  <si>
    <t>https://www.index.hr/oglasi/vw-golf-vii-2-0-tdi-r-line/oid/3745813</t>
  </si>
  <si>
    <t>Vwmiho</t>
  </si>
  <si>
    <t>2.0 tdi r line</t>
  </si>
  <si>
    <t>https://www.index.hr/oglasi/mercedes-benz-c-klasa-coupe-220d-full-amg-panorama-f1/oid/3745086</t>
  </si>
  <si>
    <t>Ivan Hajzler</t>
  </si>
  <si>
    <t>https://www.index.hr/oglasi/renault-kadjar-1-6/oid/3744843</t>
  </si>
  <si>
    <t>Marija 753</t>
  </si>
  <si>
    <t>https://www.index.hr/oglasi/alfa-romeo-giulia-2-9-v6-quadrifoglio/oid/3745020</t>
  </si>
  <si>
    <t>alen24</t>
  </si>
  <si>
    <t>2.9 v6 QUADRIFOGLIO</t>
  </si>
  <si>
    <t>https://www.index.hr/oglasi/vw-golf-vii-1-6-tdi-dsg-izvrstan-reg-11-23-prilika/oid/3745189</t>
  </si>
  <si>
    <t>https://www.index.hr/oglasi/volvo-s80-t6-3-0-awd-executive/oid/3744937</t>
  </si>
  <si>
    <t>Irena63</t>
  </si>
  <si>
    <t>T6 3,0 AWD Executive</t>
  </si>
  <si>
    <t>https://www.index.hr/oglasi/vw-polo-1-2-tdi-rabbit/oid/3744984</t>
  </si>
  <si>
    <t>TS07</t>
  </si>
  <si>
    <t>https://www.index.hr/oglasi/opel-corsa/oid/3744713</t>
  </si>
  <si>
    <t>https://www.index.hr/oglasi/mazda-cx-5-skyactive-cd150-mod-2016-g/oid/3745057</t>
  </si>
  <si>
    <t>sraletic@gmail.com</t>
  </si>
  <si>
    <t>Skyactive CD150</t>
  </si>
  <si>
    <t>https://www.index.hr/oglasi/renault-m-gane-berline-blue-dci-115-business/oid/3744269</t>
  </si>
  <si>
    <t>https://www.index.hr/oglasi/ford-mondeo-1-5-tdci-titanium/oid/3743672</t>
  </si>
  <si>
    <t>AnitaVA</t>
  </si>
  <si>
    <t>1.5. TDCi Titanium</t>
  </si>
  <si>
    <t>https://www.index.hr/oglasi/skoda-kodiaq-rs/oid/3744044</t>
  </si>
  <si>
    <t>imilko10@gmail.com</t>
  </si>
  <si>
    <t>https://www.index.hr/oglasi/vw-passat-2-0-tdi-4x4-dsg/oid/3743552</t>
  </si>
  <si>
    <t>Mario Borić</t>
  </si>
  <si>
    <t>2.0 TDI , 4x4 , DSG</t>
  </si>
  <si>
    <t>https://www.index.hr/oglasi/honda-cr-v-1-6-diesel-elegance/oid/3743906</t>
  </si>
  <si>
    <t>Daniel</t>
  </si>
  <si>
    <t>1,6 diesel Elegance</t>
  </si>
  <si>
    <t>https://www.index.hr/oglasi/audi-a4-avant-2-0-tdi-ultra-reg-11-23/oid/3743637</t>
  </si>
  <si>
    <t>kappy</t>
  </si>
  <si>
    <t>https://www.index.hr/oglasi/skoda-rapid-1-2-tsi-cool-edition-nema-prijepisa-garancija-top-stanje-leasing-u-sustavu-pdv-a/oid/3743986</t>
  </si>
  <si>
    <t>Gumicentar Vulkan</t>
  </si>
  <si>
    <t>Rapid 1,2 TSI Cool edition</t>
  </si>
  <si>
    <t>https://www.index.hr/oglasi/dacia-logan-1-0-sce/oid/3744024</t>
  </si>
  <si>
    <t>1,0 SCe</t>
  </si>
  <si>
    <t>https://www.index.hr/oglasi/honda-civic-hb-1-6-i-dtec-elegance-5v-euro-6/oid/3743714</t>
  </si>
  <si>
    <t>dds95</t>
  </si>
  <si>
    <t>Honda Civic HB 1.6 i DTEC ELEGANCE 5V euro 6</t>
  </si>
  <si>
    <t>https://www.index.hr/oglasi/peugeot-3008-1-6-hdi-automatik-panorama-head-up-garancija-1-godinu/oid/3743310</t>
  </si>
  <si>
    <t>1.6 HDi automatik</t>
  </si>
  <si>
    <t>https://www.index.hr/oglasi/ford-focus-karavan-2-0-tdci/oid/3743916</t>
  </si>
  <si>
    <t>cindy88</t>
  </si>
  <si>
    <t>https://www.index.hr/oglasi/nissan-qashqai-1-6-dci-2013/oid/3743559</t>
  </si>
  <si>
    <t>Martin Sanković</t>
  </si>
  <si>
    <t>1.6 dci 2013</t>
  </si>
  <si>
    <t>https://www.index.hr/oglasi/bmw-serija-4-coupe-425-d-m-performance/oid/3743342</t>
  </si>
  <si>
    <t>425 D, M-performance</t>
  </si>
  <si>
    <t>https://www.index.hr/oglasi/arona-1-0-tsi-style-2021-godina-nije-uvoz-4-god-jamstva/oid/3743344</t>
  </si>
  <si>
    <t>1,0 TSI Style+</t>
  </si>
  <si>
    <t>https://www.index.hr/oglasi/peugeot-2008-1-4hdi-active/oid/3743275</t>
  </si>
  <si>
    <t>1.4HDI ACTIVE</t>
  </si>
  <si>
    <t>https://www.index.hr/oglasi/renault-clio-1-5-dci-led-svjetla-aut-klima-leasing-bez-ucesca/oid/3743318</t>
  </si>
  <si>
    <t>https://www.index.hr/oglasi/toyota-auris-toyota-auris-2-0-d-4d-sport/oid/3743419</t>
  </si>
  <si>
    <t>novoss</t>
  </si>
  <si>
    <t>Toyota Auris 2,0 D-4D Sport</t>
  </si>
  <si>
    <t>https://www.index.hr/oglasi/renault-talisman-1-5-dci-automatik-energy-intens-full-led/oid/3743616</t>
  </si>
  <si>
    <t>https://www.index.hr/oglasi/mercedes-benz-e-klasa-200-d-automatik-reg-7-23/oid/3743367</t>
  </si>
  <si>
    <t>200D automatik</t>
  </si>
  <si>
    <t>https://www.index.hr/oglasi/renault-talisman-prodajem-ili-mijenjam-za-manji-noviji-automobil/oid/3743300</t>
  </si>
  <si>
    <t>tinosabol</t>
  </si>
  <si>
    <t>https://www.index.hr/oglasi/vw-arteon-2-0-tdi-dsg-elegance/oid/3743351</t>
  </si>
  <si>
    <t>InternationalC</t>
  </si>
  <si>
    <t>2.0 TDI DSG Elegance</t>
  </si>
  <si>
    <t>https://www.index.hr/oglasi/citroen-c4-picasso-1-6-hdi/oid/3743195</t>
  </si>
  <si>
    <t>anabela234</t>
  </si>
  <si>
    <t>https://www.index.hr/oglasi/volvo-xc40-d4-momentum-awd-at/oid/3742961</t>
  </si>
  <si>
    <t>https://www.index.hr/oglasi/audi-a4-advanced-2-0-tdi-s-tronic/oid/3742964</t>
  </si>
  <si>
    <t>https://www.index.hr/oglasi/volvo-xc40-d4-momentum-awd-at/oid/3742955</t>
  </si>
  <si>
    <t>https://www.index.hr/oglasi/mini-countryman-1-6/oid/3742587</t>
  </si>
  <si>
    <t>jjurasic</t>
  </si>
  <si>
    <t>18.11.2022</t>
  </si>
  <si>
    <t>https://www.index.hr/oglasi/volvo-s90-t4-bussiness-at/oid/3742959</t>
  </si>
  <si>
    <t>https://www.index.hr/oglasi/volvo-s90-t4-bussiness-at/oid/3742953</t>
  </si>
  <si>
    <t>https://www.index.hr/oglasi/bmw-x1-m-sport-xdrive-automatic-2-0-diesel-190-ks-full/oid/3742484</t>
  </si>
  <si>
    <t>Jela85</t>
  </si>
  <si>
    <t>2.0 Diesel</t>
  </si>
  <si>
    <t>https://www.index.hr/oglasi/bmw-serija-3-touring-318d/oid/3742499</t>
  </si>
  <si>
    <t>jelenko03</t>
  </si>
  <si>
    <t>https://www.index.hr/oglasi/bmw-serija-1-bmw-114i-102ks-hr-auto-servisna-red-12-11-23/oid/3742396</t>
  </si>
  <si>
    <t>golegole</t>
  </si>
  <si>
    <t>BMW 114i 102KS,HR Auto, Servisna, Red 12.11.23</t>
  </si>
  <si>
    <t>https://www.index.hr/oglasi/opel-astra-1-6-cdti-s-s-enjoy/oid/3742963</t>
  </si>
  <si>
    <t>https://www.index.hr/oglasi/bmw-serija-1-118da/oid/3742951</t>
  </si>
  <si>
    <t>https://www.index.hr/oglasi/mini-cooper-paceman-cooper-1-6d/oid/3742320</t>
  </si>
  <si>
    <t>rsecen</t>
  </si>
  <si>
    <t>Paceman Cooper 1.6d</t>
  </si>
  <si>
    <t>https://www.index.hr/oglasi/volvo-xc60-b4-d-r-design-awd-at/oid/3742962</t>
  </si>
  <si>
    <t>https://www.index.hr/oglasi/mercedes-benz-c-klasa-220-d/oid/3742286</t>
  </si>
  <si>
    <t>Mile0709</t>
  </si>
  <si>
    <t>https://www.index.hr/oglasi/bmw-serija-1-118da/oid/3742957</t>
  </si>
  <si>
    <t>https://www.index.hr/oglasi/bmw-x2-2-0-d-sdrive-18d-automatik-shadow-line-m-sportpaket-led/oid/3742119</t>
  </si>
  <si>
    <t>https://www.index.hr/oglasi/peugeot-2008-1-6-hdi/oid/3742118</t>
  </si>
  <si>
    <t>fb_151141164321717</t>
  </si>
  <si>
    <t>https://www.index.hr/oglasi/bmw-serija-5-2-0d-2015-luxury-line/oid/3742116</t>
  </si>
  <si>
    <t>danijel.hadzija@gmail.com</t>
  </si>
  <si>
    <t>https://www.index.hr/oglasi/bmw-x1-2-0-d-sdrive-18d-automatik-sportpaket-xline-full-led-facelift/oid/3742106</t>
  </si>
  <si>
    <t>https://www.index.hr/oglasi/volvo-xc60-b4-d-r-design-awd-at/oid/3742956</t>
  </si>
  <si>
    <t>https://www.index.hr/oglasi/mercedes-benz-e-klasa-e300/oid/3742035</t>
  </si>
  <si>
    <t>Somun</t>
  </si>
  <si>
    <t>E300</t>
  </si>
  <si>
    <t>https://www.index.hr/oglasi/bmw-x1-2-0-d-sdrive-18d-m-sportpaket-shadow-line-led/oid/3742051</t>
  </si>
  <si>
    <t>https://www.index.hr/oglasi/ford-ecosport-mca-groove-plus-1-0-ecoboost/oid/3741819</t>
  </si>
  <si>
    <t>fb_10214253649610219</t>
  </si>
  <si>
    <t>Ford Ecosport MCA Groove Plus   1.0 Ecoboost</t>
  </si>
  <si>
    <t>https://www.index.hr/oglasi/vw-up-1-o/oid/3739228</t>
  </si>
  <si>
    <t>Jjuric</t>
  </si>
  <si>
    <t>1.o</t>
  </si>
  <si>
    <t>https://www.index.hr/oglasi/vw-polo-1-0-tsi-comfort-line/oid/3741852</t>
  </si>
  <si>
    <t>Fkelecic</t>
  </si>
  <si>
    <t>1.0 TSI COMFORT LINE</t>
  </si>
  <si>
    <t>https://www.index.hr/oglasi/vw-passat-2-0-tdi-bmt-comfortline/oid/3741559</t>
  </si>
  <si>
    <t>https://www.index.hr/oglasi/ford-mondeo-2-0-tdci-trend-nije-uvoz/oid/3740586</t>
  </si>
  <si>
    <t>Melita.v</t>
  </si>
  <si>
    <t>2,0 TDCi Trend</t>
  </si>
  <si>
    <t>17.11.2022</t>
  </si>
  <si>
    <t>https://www.index.hr/oglasi/bmw-serija-5-f10/oid/3740751</t>
  </si>
  <si>
    <t>fb_1861681914145382</t>
  </si>
  <si>
    <t>https://www.index.hr/oglasi/mercedes-benz-c-klasa-coupe-c43-amg/oid/3739306</t>
  </si>
  <si>
    <t>Mihaela Rivić</t>
  </si>
  <si>
    <t>https://www.index.hr/oglasi/audi-a6-2-0-tdi/oid/3739284</t>
  </si>
  <si>
    <t>ante.batkov@gmail.com</t>
  </si>
  <si>
    <t>https://www.index.hr/oglasi/volvo-xc90-2-0-d5-4wd-inscription-aut--7-sedezev/oid/3741571</t>
  </si>
  <si>
    <t>https://www.index.hr/oglasi/audi-a3-sedan-1-4-tfsi-ambiente-style/oid/3740657</t>
  </si>
  <si>
    <t>Ellashar</t>
  </si>
  <si>
    <t>1.4 TFSI - Ambiente Style</t>
  </si>
  <si>
    <t>https://www.index.hr/oglasi/fiat-500-1-3-multijet-16v/oid/3740197</t>
  </si>
  <si>
    <t>mmacan03@gmail.com</t>
  </si>
  <si>
    <t>1,3 Multijet 16V</t>
  </si>
  <si>
    <t>https://www.index.hr/oglasi/ford-ecosport-1-0-ecoboost/oid/3740872</t>
  </si>
  <si>
    <t>zunicz</t>
  </si>
  <si>
    <t>https://www.index.hr/oglasi/mercedes-benz-e-klasa-e220-bluetec-9g-hitno/oid/3741862</t>
  </si>
  <si>
    <t>plavi_kc@hotmail.com</t>
  </si>
  <si>
    <t>E220 Bluetec 9G</t>
  </si>
  <si>
    <t>https://www.index.hr/oglasi/mercedes-benz-gle-250d/oid/3740101</t>
  </si>
  <si>
    <t>drobacdusko@gmail.com</t>
  </si>
  <si>
    <t>250d</t>
  </si>
  <si>
    <t>Tamno plavaTamno siva</t>
  </si>
  <si>
    <t>https://www.index.hr/oglasi/volvo-v60-t6-awd-aut-momentum/oid/3741567</t>
  </si>
  <si>
    <t>https://www.index.hr/oglasi/citroen-c4-picasso-1-6-hdi-automatik/oid/3738910</t>
  </si>
  <si>
    <t>yenoor</t>
  </si>
  <si>
    <t>1.6 HDI automatik</t>
  </si>
  <si>
    <t>https://www.index.hr/oglasi/volvo-v60-t6-awd-aut-momentum/oid/3741601</t>
  </si>
  <si>
    <t>https://www.index.hr/oglasi/hyundai-i10-1-0-dohc/oid/3739176</t>
  </si>
  <si>
    <t>Alan Ljubić</t>
  </si>
  <si>
    <t>1.0 DOHC</t>
  </si>
  <si>
    <t>https://www.index.hr/oglasi/audi-a6-avant-3-0-tdi-s-tronic-quattro/oid/3739195</t>
  </si>
  <si>
    <t>N.N Cars</t>
  </si>
  <si>
    <t>3.0 TDI S-Tronic Quattro</t>
  </si>
  <si>
    <t>https://www.index.hr/oglasi/skoda-rapid-1-2-tsi-style/oid/3738983</t>
  </si>
  <si>
    <t>Markovic1966</t>
  </si>
  <si>
    <t>1.2 TSI Style</t>
  </si>
  <si>
    <t>https://www.index.hr/oglasi/hyundai-i30-1-0-t-gdi-2019-59000-km/oid/3739105</t>
  </si>
  <si>
    <t>knez_krsto_0</t>
  </si>
  <si>
    <t>https://www.index.hr/oglasi/volvo-xc90-2-0-d5-4wd-inscription-aut--7-sedezev/oid/3741605</t>
  </si>
  <si>
    <t>https://www.index.hr/oglasi/peugeot-208-gti/oid/3738972</t>
  </si>
  <si>
    <t>LejlaM</t>
  </si>
  <si>
    <t>GTI</t>
  </si>
  <si>
    <t>https://www.index.hr/oglasi/ford-focus-karavan-1-6-cdti/oid/3738768</t>
  </si>
  <si>
    <t>damir margeta</t>
  </si>
  <si>
    <t>https://www.index.hr/oglasi/skoda-octavia-style-2-0-tdi/oid/3738705</t>
  </si>
  <si>
    <t>Boris.antonovic</t>
  </si>
  <si>
    <t>https://www.index.hr/oglasi/renault-grand-scenic-1-5-dci-automatik-intens-energy-full-led-7-sjedista/oid/3738655</t>
  </si>
  <si>
    <t>https://www.index.hr/oglasi/bmw-x2-xdrive-2-0-d/oid/3738845</t>
  </si>
  <si>
    <t>silvio.hajtok@gmail.com</t>
  </si>
  <si>
    <t>Xdrive 2.0 d</t>
  </si>
  <si>
    <t>https://www.index.hr/oglasi/ford-focus-karavan-1-5-tdci-titanium-model-2019-leasing-rate/oid/3738877</t>
  </si>
  <si>
    <t>https://www.index.hr/oglasi/mercedes-benz-gla-200-2-2-d-7g-tronic-sportpaket-style-full-led-facelift/oid/3738695</t>
  </si>
  <si>
    <t>https://www.index.hr/oglasi/hyundai-tucson-1-6-crdi-sport-full-led-facelift/oid/3738570</t>
  </si>
  <si>
    <t>https://www.index.hr/oglasi/audi-a5-2-0-tdi-sportback-s-line/oid/3738663</t>
  </si>
  <si>
    <t>jasmin1990</t>
  </si>
  <si>
    <t>2.0 TDI Sportback S-line</t>
  </si>
  <si>
    <t>https://www.index.hr/oglasi/skoda-octavia-combi-1-6-tdi/oid/3738546</t>
  </si>
  <si>
    <t>josobozicevic3101@gmail.com</t>
  </si>
  <si>
    <t>https://www.index.hr/oglasi/vw-up-1-0-eco-bmt/oid/3737701</t>
  </si>
  <si>
    <t>Lucija1107</t>
  </si>
  <si>
    <t>https://www.index.hr/oglasi/ford-fiesta-1-5-tdci-trend-2018/oid/3737611</t>
  </si>
  <si>
    <t>Tonciko</t>
  </si>
  <si>
    <t>1.5 tdci trend</t>
  </si>
  <si>
    <t>https://www.index.hr/oglasi/renault-megane-1-5-dci-2014gd-md-klima-navigacija-tempomat-kartice/oid/3738495</t>
  </si>
  <si>
    <t>https://www.index.hr/oglasi/audi-a4-avant-2-0-tdi-2017-god/oid/3737629</t>
  </si>
  <si>
    <t>dani300</t>
  </si>
  <si>
    <t>https://www.index.hr/oglasi/bmw-serija-3-touring-316d/oid/3738600</t>
  </si>
  <si>
    <t>Beso</t>
  </si>
  <si>
    <t>https://www.index.hr/oglasi/skoda-octavia-1-6-tdi/oid/3701488</t>
  </si>
  <si>
    <t>Ivan5678</t>
  </si>
  <si>
    <t>21.10.2022</t>
  </si>
  <si>
    <t>https://www.index.hr/oglasi/skoda-superb-2-0-tdi-sportline/oid/3738550</t>
  </si>
  <si>
    <t>Caspero1986</t>
  </si>
  <si>
    <t>2.0 TDI Sportline</t>
  </si>
  <si>
    <t>https://www.index.hr/oglasi/bmw-x6-4-0-d/oid/3738481</t>
  </si>
  <si>
    <t>miki123321</t>
  </si>
  <si>
    <t>BMW X6,4.0 d</t>
  </si>
  <si>
    <t>https://www.index.hr/oglasi/volvo-xc40-d3-momentum-aut-/oid/3702050</t>
  </si>
  <si>
    <t>https://www.index.hr/oglasi/hyundai-tucson-1-7-crdi-dct-7-automatik-executive-full-led/oid/3738523</t>
  </si>
  <si>
    <t>https://www.index.hr/oglasi/volvo-v40-d2-2014-84kw-6-brzina-122000km/oid/3737809</t>
  </si>
  <si>
    <t>Bellatrix</t>
  </si>
  <si>
    <t>1.6 D2 84kw Kinetic</t>
  </si>
  <si>
    <t>https://www.index.hr/oglasi/vw-golf-vii-1-6-tdi/oid/3701452</t>
  </si>
  <si>
    <t>Zeljka_jbl</t>
  </si>
  <si>
    <t>https://www.index.hr/oglasi/skoda-superb-active-1-6-tdi/oid/3738420</t>
  </si>
  <si>
    <t>vedranj</t>
  </si>
  <si>
    <t>Active 1.6 TDI</t>
  </si>
  <si>
    <t>https://www.index.hr/oglasi/vw-tiguan-2-0-tdi/oid/3701460</t>
  </si>
  <si>
    <t>fb_2602032933420791</t>
  </si>
  <si>
    <t>https://www.index.hr/oglasi/nissan-qashqai-1-5-dci-lane-assist-navigacija-kamera-servisna-knjizica/oid/3701227</t>
  </si>
  <si>
    <t>https://www.index.hr/oglasi/toyota-aygo-1-0-vvt-x-play/oid/3701328</t>
  </si>
  <si>
    <t>jasna.vukelic@xnet.hr</t>
  </si>
  <si>
    <t>1,0 VVT-x-play</t>
  </si>
  <si>
    <t>https://www.index.hr/oglasi/mercedes-benz-b-klasa-180cdi-elegance/oid/3701275</t>
  </si>
  <si>
    <t>Ris292</t>
  </si>
  <si>
    <t>180cdi</t>
  </si>
  <si>
    <t>https://www.index.hr/oglasi/mercedes-benz-a-klasa-180-d-urban-oprema/oid/3701403</t>
  </si>
  <si>
    <t>SIB AUTO FLEET</t>
  </si>
  <si>
    <t>180 d URBAN OPREMA</t>
  </si>
  <si>
    <t>https://www.index.hr/oglasi/peugeot-508-2-0-hdi-133kw-2014-god-redizajn/oid/3701146</t>
  </si>
  <si>
    <t>alenkisic@gmail.com</t>
  </si>
  <si>
    <t>2.0 HDi, 133kW, 2014. god, redizajn</t>
  </si>
  <si>
    <t>https://www.index.hr/oglasi/suzuki-sx4-s-cross-1-0-gl-2wd-registriran-godinu-dana/oid/3701018</t>
  </si>
  <si>
    <t>andrijana95</t>
  </si>
  <si>
    <t>1.0 GL</t>
  </si>
  <si>
    <t>https://www.index.hr/oglasi/opel-astra-karavan-1-6-cdti/oid/3701309</t>
  </si>
  <si>
    <t>Mirica29</t>
  </si>
  <si>
    <t>https://www.index.hr/oglasi/citroen-jumper-2-2hdi-klima-tempomat-kamera-2xklizna-u-pdv-u/oid/3701044</t>
  </si>
  <si>
    <t>2.2 HDi</t>
  </si>
  <si>
    <t>https://www.index.hr/oglasi/bmw-serija-3-bmw-f22-220d/oid/3701361</t>
  </si>
  <si>
    <t>golman.dani@gmail.com</t>
  </si>
  <si>
    <t>Bmw f22 220d</t>
  </si>
  <si>
    <t>https://www.index.hr/oglasi/audi-a6-g4/oid/3700891</t>
  </si>
  <si>
    <t>Siketic</t>
  </si>
  <si>
    <t>G4</t>
  </si>
  <si>
    <t>https://www.index.hr/oglasi/volvo-xc60-t6-recharge-inscription-at/oid/3702047</t>
  </si>
  <si>
    <t>https://www.index.hr/oglasi/kia-xceed-1-4-t-gdi-ex-stream/oid/3700651</t>
  </si>
  <si>
    <t>https://www.index.hr/oglasi/peugeot-2008-1-6-diesel-hdi/oid/3700920</t>
  </si>
  <si>
    <t>tajcios</t>
  </si>
  <si>
    <t>1.6 diesel hdi</t>
  </si>
  <si>
    <t>https://www.index.hr/oglasi/bmw-serija-5-bmw-f10-2015-eu6-koza-navi/oid/3701024</t>
  </si>
  <si>
    <t>Igor1984</t>
  </si>
  <si>
    <t>BMW F10 520d</t>
  </si>
  <si>
    <t>https://www.index.hr/oglasi/renault-clio-dci-75-limited-navi-alu-led--jamstvo-12-mj-/oid/3700640</t>
  </si>
  <si>
    <t>20.10.2022</t>
  </si>
  <si>
    <t>https://www.index.hr/oglasi/volvo-v90-d5-momentum-awd-aut-/oid/3700650</t>
  </si>
  <si>
    <t>https://www.index.hr/oglasi/vw-passat-2-0-tdi/oid/3700018</t>
  </si>
  <si>
    <t>Ozujska</t>
  </si>
  <si>
    <t>https://www.index.hr/oglasi/bmw-serija-3-320d-xdrive-automatik-luxury-line---nije-uvoz/oid/3700643</t>
  </si>
  <si>
    <t>https://www.index.hr/oglasi/bmw-serija-3-touring-320-d-automatik-gratis-prijenos-puno-opreme-odlican-auto/oid/3700904</t>
  </si>
  <si>
    <t>https://www.index.hr/oglasi/bmw-320d-automatik-m-oprema-led-keyless-shadow/oid/3700854</t>
  </si>
  <si>
    <t>zok1001</t>
  </si>
  <si>
    <t>https://www.index.hr/oglasi/vw-golf-vii-2-0-gtd-full-oprema/oid/3700038</t>
  </si>
  <si>
    <t>Tomek568</t>
  </si>
  <si>
    <t>2.0 GTD Full oprema</t>
  </si>
  <si>
    <t>https://www.index.hr/oglasi/mercedes-benz-c-klasa/oid/3699989</t>
  </si>
  <si>
    <t>d.campara@yahoo.com</t>
  </si>
  <si>
    <t>https://www.index.hr/oglasi/vw-golf-plus-2-0-tdi-140-ks-2013-g-183000km/oid/3699765</t>
  </si>
  <si>
    <t>dubravko.jaman@gmail.com</t>
  </si>
  <si>
    <t>2.0 TDI 140 KS</t>
  </si>
  <si>
    <t>https://www.index.hr/oglasi/nissan-juke-1-2-turbo-benzinac-ocuvan/oid/3699975</t>
  </si>
  <si>
    <t>Mare14</t>
  </si>
  <si>
    <t>https://www.index.hr/oglasi/mercedes-benz-e-klasa-220d-top-stanje/oid/3699741</t>
  </si>
  <si>
    <t>masmartautocentar</t>
  </si>
  <si>
    <t>https://www.index.hr/oglasi/peugeot-2008-1-6-hdi/oid/3700089</t>
  </si>
  <si>
    <t>ercegovic2@gmail.com</t>
  </si>
  <si>
    <t>https://www.index.hr/oglasi/seat-ibiza-1-6-tdi/oid/3699709</t>
  </si>
  <si>
    <t>info84</t>
  </si>
  <si>
    <t>https://www.index.hr/oglasi/opel-astra-karavan-1-6-cdti/oid/3699466</t>
  </si>
  <si>
    <t>fb_331942513919473</t>
  </si>
  <si>
    <t>https://www.index.hr/oglasi/bmw-serija-1-1-6d-sport-plus-paket/oid/3699560</t>
  </si>
  <si>
    <t>duje988</t>
  </si>
  <si>
    <t>1.6d</t>
  </si>
  <si>
    <t>https://www.index.hr/oglasi/skoda-fabia-1-4-tdi-90ks/oid/3699544</t>
  </si>
  <si>
    <t>Breksy0208</t>
  </si>
  <si>
    <t>1.4 TDI 90ks</t>
  </si>
  <si>
    <t>https://www.index.hr/oglasi/peugeot-5008-1-6-hdi-style-euro-6-panorama-krov-reg-godinu-dana/oid/3699752</t>
  </si>
  <si>
    <t>andrejst</t>
  </si>
  <si>
    <t>1.6 hdi style euro 6, panorama krov reg godinu dana</t>
  </si>
  <si>
    <t>https://www.index.hr/oglasi/seat-leon-st-1-6-tdi/oid/3699338</t>
  </si>
  <si>
    <t>neviojakovic@yahoo.com</t>
  </si>
  <si>
    <t>ST 1.6 Tdi</t>
  </si>
  <si>
    <t>https://www.index.hr/oglasi/kia-optima-1-7-crdi-ex-bussines/oid/3699643</t>
  </si>
  <si>
    <t>Hoki91</t>
  </si>
  <si>
    <t>Optima</t>
  </si>
  <si>
    <t>https://www.index.hr/oglasi/opel-corsa-1-4-2016g/oid/3699572</t>
  </si>
  <si>
    <t>ogi12</t>
  </si>
  <si>
    <t>1.4 66kw</t>
  </si>
  <si>
    <t>https://www.index.hr/oglasi/opel-insignia-2-0-cdti/oid/3699210</t>
  </si>
  <si>
    <t>iiikkk</t>
  </si>
  <si>
    <t>https://www.index.hr/oglasi/vw-golf-viii-1-5-tsi-r-line/oid/3698210</t>
  </si>
  <si>
    <t>hrvoje1003</t>
  </si>
  <si>
    <t>1.5 TSI R-line</t>
  </si>
  <si>
    <t>19.10.2022</t>
  </si>
  <si>
    <t>https://www.index.hr/oglasi/renault-clio-1-5-dci/oid/3698160</t>
  </si>
  <si>
    <t>mstjepan02</t>
  </si>
  <si>
    <t>https://www.index.hr/oglasi/citroen-c4-cactus-1-6/oid/3698138</t>
  </si>
  <si>
    <t>paparilo</t>
  </si>
  <si>
    <t>https://www.index.hr/oglasi/ford-focus-1-0-gtdi-trend/oid/3697936</t>
  </si>
  <si>
    <t>milan_cik@yahoo.com</t>
  </si>
  <si>
    <t>1.0 gtdi trend</t>
  </si>
  <si>
    <t>https://www.index.hr/oglasi/bmw-serija-1-1-8-diesel/oid/3697731</t>
  </si>
  <si>
    <t>sven67</t>
  </si>
  <si>
    <t>2.0 diesel</t>
  </si>
  <si>
    <t>https://www.index.hr/oglasi/vw-golf-vii-1-6-tdi-bmt-dsg/oid/3697695</t>
  </si>
  <si>
    <t>Marin Stanušić</t>
  </si>
  <si>
    <t>https://www.index.hr/oglasi/dacia-logan-1-2-16v-lpg/oid/3697700</t>
  </si>
  <si>
    <t>1.2 16v lpg</t>
  </si>
  <si>
    <t>https://www.index.hr/oglasi/golf-vii-1-6-tdi-2017-acc-navi-samoparkiranje-grijanje-sjedala-alu8x/oid/3697358</t>
  </si>
  <si>
    <t>TonyGr</t>
  </si>
  <si>
    <t>1.6 TDI Variant Comfortline</t>
  </si>
  <si>
    <t>https://www.index.hr/oglasi/audi-a4-2-0-tdi-automatik--navigacija-/oid/3696549</t>
  </si>
  <si>
    <t>https://www.index.hr/oglasi/renault-fluence-1-5-dci/oid/3695310</t>
  </si>
  <si>
    <t>irena.ivanovic03@gmail.com</t>
  </si>
  <si>
    <t>https://www.index.hr/oglasi/bmw-320-d-f30/oid/3695215</t>
  </si>
  <si>
    <t>rental.info24</t>
  </si>
  <si>
    <t>320 D F30</t>
  </si>
  <si>
    <t>https://www.index.hr/oglasi/volvo-xc60-fwd-d4----full-oprema---/oid/3696514</t>
  </si>
  <si>
    <t>https://www.index.hr/oglasi/audi-a4-avant-2-0tdi/oid/3695583</t>
  </si>
  <si>
    <t>nesve</t>
  </si>
  <si>
    <t>https://www.index.hr/oglasi/mercedes-benz-gla-200d-amg/oid/3737372</t>
  </si>
  <si>
    <t>https://www.index.hr/oglasi/vw-golf-vi-2-0-tdi-gtd-dsg/oid/3737406</t>
  </si>
  <si>
    <t>Edinko5</t>
  </si>
  <si>
    <t>2.0 TDI GTD DSG</t>
  </si>
  <si>
    <t>https://www.index.hr/oglasi/audi-a3-sportback-1-6-tdi/oid/3737356</t>
  </si>
  <si>
    <t>Duka1978</t>
  </si>
  <si>
    <t>https://www.index.hr/oglasi/opel-astra-k-1-6-cdti-enjoy/oid/3737301</t>
  </si>
  <si>
    <t>https://www.index.hr/oglasi/opel-mokka-edition-f12xhl-mt6-74kw/oid/3737231</t>
  </si>
  <si>
    <t>Nesiba</t>
  </si>
  <si>
    <t>Edition F12XHL MT6,74kW</t>
  </si>
  <si>
    <t>https://www.index.hr/oglasi/audi-a4-2-0-tdi/oid/3737316</t>
  </si>
  <si>
    <t>matija.zugec@gmail.com</t>
  </si>
  <si>
    <t>https://www.index.hr/oglasi/mazda-6-cd175-revolution-top/oid/3737285</t>
  </si>
  <si>
    <t>Simba86</t>
  </si>
  <si>
    <t>CD175 Revolution Top</t>
  </si>
  <si>
    <t>https://www.index.hr/oglasi/mercedes-benz-cla-klasa-220-cdi/oid/3737478</t>
  </si>
  <si>
    <t>stojnicaleksandar82@gmail.com</t>
  </si>
  <si>
    <t>https://www.index.hr/oglasi/audi-q3-2-0-tdi/oid/3737259</t>
  </si>
  <si>
    <t>ma.ky1996@hotmail.com</t>
  </si>
  <si>
    <t>https://www.index.hr/oglasi/alfa-romeo-tonale-1-5-mhev-edizione-speciale/oid/3736870</t>
  </si>
  <si>
    <t>Tonale 1.5 MHEV Edizione Speciale</t>
  </si>
  <si>
    <t>https://www.index.hr/oglasi/mercedes-benz-glb-200d-progressive-4m/oid/3736855</t>
  </si>
  <si>
    <t>GLB 200d  Progressive 4M</t>
  </si>
  <si>
    <t>https://www.index.hr/oglasi/bmw-serija-1-118-d--m-paket/oid/3736795</t>
  </si>
  <si>
    <t>https://www.index.hr/oglasi/mazda-6-sport-combi-mazda-6-2-2-skyactive-sport/oid/3736299</t>
  </si>
  <si>
    <t>albi84</t>
  </si>
  <si>
    <t>Mazda 6  2.2 Skyactive Sport</t>
  </si>
  <si>
    <t>14.11.2022</t>
  </si>
  <si>
    <t>https://www.index.hr/oglasi/audi-a4-3-0-tdi-quattro-avant/oid/3736185</t>
  </si>
  <si>
    <t>barnz12</t>
  </si>
  <si>
    <t>https://www.index.hr/oglasi/bmw-serija-1-118-d--m-paket/oid/3736792</t>
  </si>
  <si>
    <t>https://www.index.hr/oglasi/vw-golf-vii-2-0-tdi-dsg/oid/3736025</t>
  </si>
  <si>
    <t>IcaGs</t>
  </si>
  <si>
    <t>https://www.index.hr/oglasi/citroen-ds3-1-6dci-2016-17/oid/3736145</t>
  </si>
  <si>
    <t>Adis zgp</t>
  </si>
  <si>
    <t>https://www.index.hr/oglasi/kia-sportage-1-6-crdi-ex-fresh-navi-kamera-tempomat--tvornicko-jamstvo/oid/3736796</t>
  </si>
  <si>
    <t>https://www.index.hr/oglasi/bmw-x3-x3-18-d/oid/3736016</t>
  </si>
  <si>
    <t>Tonci27</t>
  </si>
  <si>
    <t>X3 18 D</t>
  </si>
  <si>
    <t>https://www.index.hr/oglasi/kia-sportage-1-6-crdi-ex-fresh-navi-kamera-tempomat--tvornicko-jamstvo/oid/3736793</t>
  </si>
  <si>
    <t>https://www.index.hr/oglasi/nissan-qashqai-qashqai-dizel-automatik-full-oprema/oid/3735999</t>
  </si>
  <si>
    <t>tomislavperic</t>
  </si>
  <si>
    <t>Qashqai dizel automatik full oprema</t>
  </si>
  <si>
    <t>https://www.index.hr/oglasi/jeep-renegade-4x4-140ks-snizeno/oid/3735828</t>
  </si>
  <si>
    <t>wildlife</t>
  </si>
  <si>
    <t>Renegade</t>
  </si>
  <si>
    <t>4x4 Limited 2.0 CRD 140KS</t>
  </si>
  <si>
    <t>https://www.index.hr/oglasi/renault-clio-90-tce/oid/3735784</t>
  </si>
  <si>
    <t>boky01</t>
  </si>
  <si>
    <t>90 tce</t>
  </si>
  <si>
    <t>https://www.index.hr/oglasi/bmw-serija-1-118d/oid/3735912</t>
  </si>
  <si>
    <t>danny32</t>
  </si>
  <si>
    <t>https://www.index.hr/oglasi/vw-passat-2-0-tdi-bmt-dsg-190ks-90tkm-nije-uvoz-360-kamere/oid/3735910</t>
  </si>
  <si>
    <t>mi3355</t>
  </si>
  <si>
    <t>2.0 TDI BMT DSG 190KS, 90tkm *NIJE UVOZ* 360 kamere</t>
  </si>
  <si>
    <t>https://www.index.hr/oglasi/mercedes-benz-c-klasa-t-model-c-200d/oid/3735601</t>
  </si>
  <si>
    <t>Biz promet</t>
  </si>
  <si>
    <t>C 200d</t>
  </si>
  <si>
    <t>https://www.index.hr/oglasi/suzuki-vitara/oid/3695153</t>
  </si>
  <si>
    <t>petra2606</t>
  </si>
  <si>
    <t>https://www.index.hr/oglasi/dacia-duster-1-5-dci-110-ks-tempomat-navigacija-kuka-6-brzina/oid/3735717</t>
  </si>
  <si>
    <t>https://www.index.hr/oglasi/mercedes-benz-a-200d-progressive-limousine/oid/3735475</t>
  </si>
  <si>
    <t>https://www.index.hr/oglasi/peugeot-508-1-6hdi/oid/3735741</t>
  </si>
  <si>
    <t>markogojun</t>
  </si>
  <si>
    <t>https://www.index.hr/oglasi/hyundai-ioniq-1-6-hybrid/oid/3735441</t>
  </si>
  <si>
    <t>Gavrann1</t>
  </si>
  <si>
    <t>1.6 Hybrid</t>
  </si>
  <si>
    <t>https://www.index.hr/oglasi/vw-passat-variant-2-0-tdi-dsg-highline/oid/3735618</t>
  </si>
  <si>
    <t>plastikman</t>
  </si>
  <si>
    <t>https://www.index.hr/oglasi/bmw-x1-x1-s-drive-diesel-automatski-mjenjac/oid/3735517</t>
  </si>
  <si>
    <t>mkricanc@gmail.com</t>
  </si>
  <si>
    <t>X1 s drive</t>
  </si>
  <si>
    <t>https://www.index.hr/oglasi/vw-passat-2-0-tdi-dsg/oid/3735656</t>
  </si>
  <si>
    <t>niveskosak</t>
  </si>
  <si>
    <t>2,0 TDI - DSG</t>
  </si>
  <si>
    <t>https://www.index.hr/oglasi/renault-megane-1-5-dci-90hp-business/oid/3735434</t>
  </si>
  <si>
    <t>mmocib@gmail.com</t>
  </si>
  <si>
    <t>1.5 dci 90hp Business</t>
  </si>
  <si>
    <t>https://www.index.hr/oglasi/opel-corsa-1-4-color-edition-66kw-tempomat/oid/3735732</t>
  </si>
  <si>
    <t>1.4 Color Edition</t>
  </si>
  <si>
    <t>https://www.index.hr/oglasi/bmw-serija-4-gran-coupe-2-0-dizel/oid/3735561</t>
  </si>
  <si>
    <t>kusaiivan@gmail.com</t>
  </si>
  <si>
    <t>2.0 dizel</t>
  </si>
  <si>
    <t>https://www.index.hr/oglasi/bmw-serija-3-320d/oid/3734808</t>
  </si>
  <si>
    <t>tutyputyfuty@gmail.com</t>
  </si>
  <si>
    <t>13.11.2022</t>
  </si>
  <si>
    <t>https://www.index.hr/oglasi/renault-kadjar-1-5-bluedci-intense-2019-godiste/oid/3735036</t>
  </si>
  <si>
    <t>goranban@gmail.com</t>
  </si>
  <si>
    <t>1.5 bluedci Intense</t>
  </si>
  <si>
    <t>https://www.index.hr/oglasi/vw-passat-variant-2-0-tdi-comfortline-150ks/oid/3735138</t>
  </si>
  <si>
    <t>ivgod</t>
  </si>
  <si>
    <t>2.0 TDI  Comfortline 150KS</t>
  </si>
  <si>
    <t>https://www.index.hr/oglasi/hyundai-elantra/oid/3735099</t>
  </si>
  <si>
    <t>mvlasics</t>
  </si>
  <si>
    <t>Elantra</t>
  </si>
  <si>
    <t>https://www.index.hr/oglasi/peugeot-308-1-5-bluehdi-131ks-navi-led-u-pdv-u/oid/3737212</t>
  </si>
  <si>
    <t>https://www.index.hr/oglasi/renault-kadjar-1-5-dci/oid/3734789</t>
  </si>
  <si>
    <t>jakupić</t>
  </si>
  <si>
    <t>https://www.index.hr/oglasi/peugeot-308-sw-1-6/oid/3735084</t>
  </si>
  <si>
    <t>JasminNoa</t>
  </si>
  <si>
    <t>https://www.index.hr/oglasi/vw-golf-vii-1-6/oid/3734717</t>
  </si>
  <si>
    <t>Aneg123</t>
  </si>
  <si>
    <t>https://www.index.hr/oglasi/vw-golf-vii-2-0tdi/oid/3734714</t>
  </si>
  <si>
    <t>buricduje@gmail.com</t>
  </si>
  <si>
    <t>https://www.index.hr/oglasi/audi-a6-avant-3-0-tid-quattro-aac-ahk-xenon-plus-navi/oid/3734595</t>
  </si>
  <si>
    <t>atego001</t>
  </si>
  <si>
    <t>https://www.index.hr/oglasi/mercedes-benz-c-klasa-coupe-220-d/oid/3735141</t>
  </si>
  <si>
    <t>Fabijan00</t>
  </si>
  <si>
    <t>https://www.index.hr/oglasi/bmw-serija-2-active-tourer-218-d/oid/3734780</t>
  </si>
  <si>
    <t>GredaGreda</t>
  </si>
  <si>
    <t>https://www.index.hr/oglasi/seat-leon-1-6-tdi-style-start-stop/oid/3734574</t>
  </si>
  <si>
    <t>malaplava012@gmail.com</t>
  </si>
  <si>
    <t>https://www.index.hr/oglasi/mercedes-benz-e-klasa-e-350-cdi-amg-paket-panorama-full-oprema/oid/3734434</t>
  </si>
  <si>
    <t>E 350 cdi</t>
  </si>
  <si>
    <t>https://www.index.hr/oglasi/mercedes-benz-gla-200-cdi/oid/3734381</t>
  </si>
  <si>
    <t>matija9</t>
  </si>
  <si>
    <t>https://www.index.hr/oglasi/kia-sportage-1-6-gdi/oid/3734426</t>
  </si>
  <si>
    <t>tomo.brcic47@gmail.com</t>
  </si>
  <si>
    <t>https://www.index.hr/oglasi/peugeot-2008-1-6-hdi-allure-oprema-84kw/oid/3734431</t>
  </si>
  <si>
    <t>https://www.index.hr/oglasi/mercedes-benz-e-klasa-250-cdi-2015g-amg-paket/oid/3734479</t>
  </si>
  <si>
    <t>https://www.index.hr/oglasi/opel-corsa-color-edition-1-4-16v/oid/3734007</t>
  </si>
  <si>
    <t>https://www.index.hr/oglasi/mercedes-benz-e-klasa-220-cdi-2014g-amg-paket/oid/3734424</t>
  </si>
  <si>
    <t>https://www.index.hr/oglasi/mercedes-benz-e-klasa-220-cdi/oid/3734308</t>
  </si>
  <si>
    <t>https://www.index.hr/oglasi/toyota-rav4-2-5-hybrid/oid/3734420</t>
  </si>
  <si>
    <t>MariolaB</t>
  </si>
  <si>
    <t>2,5 Hybrid</t>
  </si>
  <si>
    <t>https://www.index.hr/oglasi/ford-focus-karavan-1-6-tdci-2015g-tittanijum-oprema/oid/3734385</t>
  </si>
  <si>
    <t>https://www.index.hr/oglasi/opel-zafira-1-6-cdti-7-sjedala/oid/3734334</t>
  </si>
  <si>
    <t>Nikolazgd</t>
  </si>
  <si>
    <t>https://www.index.hr/oglasi/bmw-serija-5-520d-2019g-m-paket-full-oprema/oid/3734345</t>
  </si>
  <si>
    <t>https://www.index.hr/oglasi/mercedes-benz-c-klasa-t-model-200-cdi-2015g-amg-paket/oid/3734352</t>
  </si>
  <si>
    <t>https://www.index.hr/oglasi/audi-a7-audi-a7-45tfsi-quattro/oid/3734116</t>
  </si>
  <si>
    <t>gmhacker</t>
  </si>
  <si>
    <t>Audi A7 45TFSI quattro</t>
  </si>
  <si>
    <t>https://www.index.hr/oglasi/vw-tiguan-2-0-tdi-dpf-4motion/oid/3734057</t>
  </si>
  <si>
    <t>Smilovic</t>
  </si>
  <si>
    <t>2.0 TDI DPF 4MOTION</t>
  </si>
  <si>
    <t>https://www.index.hr/oglasi/hyundai-i40-1-7-crdi-cw-isg/oid/3733644</t>
  </si>
  <si>
    <t>darko. hanacek@gmail.com</t>
  </si>
  <si>
    <t>I40 1.7  CRDI CW ISG</t>
  </si>
  <si>
    <t>12.11.2022</t>
  </si>
  <si>
    <t>https://www.index.hr/oglasi/mercedes-benz-cla-klasa-cla-200d/oid/3733583</t>
  </si>
  <si>
    <t>Drazen-op</t>
  </si>
  <si>
    <t>CLA 200d</t>
  </si>
  <si>
    <t>https://www.index.hr/oglasi/vw-golf-vii/oid/3733605</t>
  </si>
  <si>
    <t>Ilijakis</t>
  </si>
  <si>
    <t>https://www.index.hr/oglasi/vw-passat-variant-highline-103kw/oid/3733584</t>
  </si>
  <si>
    <t>vrbanacm</t>
  </si>
  <si>
    <t>Highline 103kw</t>
  </si>
  <si>
    <t>https://www.index.hr/oglasi/nissan-x-trail-1-7-tdi-26000-km-6-2020-reg-11-2023-nove-zimske-gume-ulje-i-filter-moze-kune/oid/3733577</t>
  </si>
  <si>
    <t>1.7.tdi</t>
  </si>
  <si>
    <t>https://www.index.hr/oglasi/vw-up-1-0/oid/3733582</t>
  </si>
  <si>
    <t>paketa</t>
  </si>
  <si>
    <t>https://www.index.hr/oglasi/vw-golf-vii-1-6-tdi/oid/3733580</t>
  </si>
  <si>
    <t>kondikocka</t>
  </si>
  <si>
    <t>https://www.index.hr/oglasi/vw-golf-vii-golf-vii-2015-u-odlicnom-stanju/oid/3735023</t>
  </si>
  <si>
    <t>tonkaaa123</t>
  </si>
  <si>
    <t>Golf VII 2015. u odlicnom stanju</t>
  </si>
  <si>
    <t>https://www.index.hr/oglasi/kia-proceed-1-4-cvvt-senzpori-bluetooth-samo-56-500-km--do-2-godine-jamstva/oid/3733991</t>
  </si>
  <si>
    <t>https://www.index.hr/oglasi/hyundai-i30-1-6-crdi/oid/3733471</t>
  </si>
  <si>
    <t>minjac</t>
  </si>
  <si>
    <t>https://www.index.hr/oglasi/bmw-serija-3-touring-318d-----m-paket-automatik/oid/3734002</t>
  </si>
  <si>
    <t>https://www.index.hr/oglasi/volkswagen-tiguan-2-0-tdi-navi-kamera-tempomat--do-2-godine-jamstva/oid/3733992</t>
  </si>
  <si>
    <t>https://www.index.hr/oglasi/renault-kadjar/oid/3733171</t>
  </si>
  <si>
    <t>https://www.index.hr/oglasi/opel-astra-karavan-1-6-cdti/oid/3733437</t>
  </si>
  <si>
    <t>Zeljko1973</t>
  </si>
  <si>
    <t>https://www.index.hr/oglasi/peugeot-508-1-6-hdi-2015-god-184xxx-km/oid/3733487</t>
  </si>
  <si>
    <t>aircooling</t>
  </si>
  <si>
    <t>https://www.index.hr/oglasi/seat-leon-fr-2018-2-0-tdi/oid/3733363</t>
  </si>
  <si>
    <t>perogile</t>
  </si>
  <si>
    <t>FR 2018</t>
  </si>
  <si>
    <t>https://www.index.hr/oglasi/vw-golf-viii-gtd/oid/3733425</t>
  </si>
  <si>
    <t>mandic</t>
  </si>
  <si>
    <t>2.0 tdi GTD DSG</t>
  </si>
  <si>
    <t>https://www.index.hr/oglasi/vw-polo-hitno-vw-polo-tsi-comfortline-prvi-vlasnik-servisna-knjizica/oid/3733391</t>
  </si>
  <si>
    <t>Istasic1</t>
  </si>
  <si>
    <t>HITNO!!! VW Polo TSI Comfortline, Prvi vlasnik, servisna knjižica</t>
  </si>
  <si>
    <t>https://www.index.hr/oglasi/audi-a3-sedan-2-0-tdi-175tkm-rega-09-23-2014-god/oid/3733150</t>
  </si>
  <si>
    <t>babyboss</t>
  </si>
  <si>
    <t>https://www.index.hr/oglasi/opel-astra-karavan-1-6cdti/oid/3732905</t>
  </si>
  <si>
    <t>giannibenkovic@yahoo.it</t>
  </si>
  <si>
    <t>1,6cdti</t>
  </si>
  <si>
    <t>https://www.index.hr/oglasi/land-rover-range-rover-evoque-2-0-odlican/oid/3732772</t>
  </si>
  <si>
    <t>Karnic</t>
  </si>
  <si>
    <t>https://www.index.hr/oglasi/volvo-xc60-fwd-automatik-d3-2-0-dizel/oid/3733556</t>
  </si>
  <si>
    <t>Sokolk</t>
  </si>
  <si>
    <t>FWD, automatik, D3, 2.0 dizel</t>
  </si>
  <si>
    <t>https://www.index.hr/oglasi/vw-polo-1-2-tsi/oid/3734300</t>
  </si>
  <si>
    <t>tsraka</t>
  </si>
  <si>
    <t>https://www.index.hr/oglasi/toyota-avensis-wagon-2-0-d-4d-2015-god/oid/3733139</t>
  </si>
  <si>
    <t>krunokz</t>
  </si>
  <si>
    <t>2,0 D-4D</t>
  </si>
  <si>
    <t>https://www.index.hr/oglasi/skoda-octavia-combi-1-6tdi-dsg-akcija/oid/3733120</t>
  </si>
  <si>
    <t>https://www.index.hr/oglasi/skoda-octavia-combi-2-0tdi-ambition-dsg/oid/3732938</t>
  </si>
  <si>
    <t>nen0606</t>
  </si>
  <si>
    <t>2.0TDI Ambition DSG</t>
  </si>
  <si>
    <t>https://www.index.hr/oglasi/opel-astra-elegance-1-5-dth-mt6/oid/3732584</t>
  </si>
  <si>
    <t>https://www.index.hr/oglasi/dacia-dokker-1-5-dci-2014/oid/3732196</t>
  </si>
  <si>
    <t>fb_906928426832901</t>
  </si>
  <si>
    <t>Dacia Dokker 1.5 dci 2014.</t>
  </si>
  <si>
    <t>11.11.2022</t>
  </si>
  <si>
    <t>https://www.index.hr/oglasi/opel-karl-1-0-edition/oid/3686596</t>
  </si>
  <si>
    <t>https://www.index.hr/oglasi/vw-tiguan-tdi-4x4-dsg-7-brzina-specijal-full-izvedba-130-kw-nije-uvoz-63000-km/oid/3732206</t>
  </si>
  <si>
    <t>TIGUAN 4X4 DSG</t>
  </si>
  <si>
    <t>TDI 4x4 DSG 7 BRZINA SPECIJAL FULL IZVEDBA 130 KW</t>
  </si>
  <si>
    <t>https://www.index.hr/oglasi/renault-kadjar-1-2-tce/oid/3731867</t>
  </si>
  <si>
    <t>1.2 TCe</t>
  </si>
  <si>
    <t>https://www.index.hr/oglasi/peugeot-5008-gt-line/oid/3732161</t>
  </si>
  <si>
    <t>Gt line</t>
  </si>
  <si>
    <t>https://www.index.hr/oglasi/kia-proceed-1-4-cvvt-senzpori-bluetooth-samo-56-500-km--do-2-godine-jamstva/oid/3732589</t>
  </si>
  <si>
    <t>https://www.index.hr/oglasi/renault-clio-dci-75-limited/oid/3732569</t>
  </si>
  <si>
    <t>https://www.index.hr/oglasi/opel-astra-1-4-16v-turbo/oid/3686598</t>
  </si>
  <si>
    <t>https://www.index.hr/oglasi/honda-civic-2-2-i-dtec/oid/3685979</t>
  </si>
  <si>
    <t>boki1208</t>
  </si>
  <si>
    <t>2.2 i-DTEC</t>
  </si>
  <si>
    <t>12.10.2022</t>
  </si>
  <si>
    <t>https://www.index.hr/oglasi/volkswagen-tiguan-2-0-tdi-navi-kamera-tempomat--do-2-godine-jamstva/oid/3732590</t>
  </si>
  <si>
    <t>https://www.index.hr/oglasi/renault-talisman-energy-dci-160-initiale-paris-edc--garancija--/oid/3732562</t>
  </si>
  <si>
    <t>https://www.index.hr/oglasi/toyota-aygo-1-0-x/oid/3686593</t>
  </si>
  <si>
    <t>https://www.index.hr/oglasi/mazda-6-sport-combi-2-2-diesel/oid/3685962</t>
  </si>
  <si>
    <t>DariusM</t>
  </si>
  <si>
    <t>2.2 Diesel</t>
  </si>
  <si>
    <t>https://www.index.hr/oglasi/opel-corsa-color-edition-1-4-16v/oid/3686597</t>
  </si>
  <si>
    <t>https://www.index.hr/oglasi/bmw-serija-5-520d/oid/3685892</t>
  </si>
  <si>
    <t>Anita423</t>
  </si>
  <si>
    <t>https://www.index.hr/oglasi/opel-astra-1-6-cdti-s-s-enjoy/oid/3686599</t>
  </si>
  <si>
    <t>https://www.index.hr/oglasi/opel-astra-hb-enjoy-1-6-cdti/oid/3686600</t>
  </si>
  <si>
    <t>https://www.index.hr/oglasi/bmw-serija-5-520d/oid/3685915</t>
  </si>
  <si>
    <t>https://www.index.hr/oglasi/mercedes-benz-s-klasa-350-d-4matic/oid/3685424</t>
  </si>
  <si>
    <t>josip19vk</t>
  </si>
  <si>
    <t>350 d 4matic</t>
  </si>
  <si>
    <t>https://www.index.hr/oglasi/mazda-cx-3-1-5cdvi-attraction/oid/3685248</t>
  </si>
  <si>
    <t>1.5CDVI ATTRACTION - REZERVIRAN</t>
  </si>
  <si>
    <t>https://www.index.hr/oglasi/mercedes-benz-e-klasa-220d-black-edition/oid/3685838</t>
  </si>
  <si>
    <t>luan_gv_10@hotmail.com</t>
  </si>
  <si>
    <t>220d Black edition</t>
  </si>
  <si>
    <t>https://www.index.hr/oglasi/renault-kangoo-1-5-dci-maxi/oid/3685889</t>
  </si>
  <si>
    <t>dm-22</t>
  </si>
  <si>
    <t>https://www.index.hr/oglasi/dacia-sandero-1-0-sce-essential/oid/3686602</t>
  </si>
  <si>
    <t>https://www.index.hr/oglasi/opel-astra-karavan-1-6-cdti/oid/3685428</t>
  </si>
  <si>
    <t>Kirazd145</t>
  </si>
  <si>
    <t>https://www.index.hr/oglasi/renault-captur-1-5-dci-dynamique-keyless-navi-prvi-vlasnik-servisna/oid/3685154</t>
  </si>
  <si>
    <t>autosteiner</t>
  </si>
  <si>
    <t>1,5 dCi DYNAMIQUE</t>
  </si>
  <si>
    <t>https://www.index.hr/oglasi/citroen-c3-1-2-vti-exclusive/oid/3685471</t>
  </si>
  <si>
    <t>1,2 i</t>
  </si>
  <si>
    <t>https://www.index.hr/oglasi/opel-mokka-1-7cdti-130ks-cosmo/oid/3685227</t>
  </si>
  <si>
    <t>1.7CDTI 130KS COSMO</t>
  </si>
  <si>
    <t>https://www.index.hr/oglasi/bmw-serija-5-530xd-sestak-je-sestak-12-2018g-nije-uvoz-u-pdv-u/oid/3684285</t>
  </si>
  <si>
    <t>Lkwserismd</t>
  </si>
  <si>
    <t>11.10.2022</t>
  </si>
  <si>
    <t>https://www.index.hr/oglasi/opel-insignia-2-0-cdti-ecoflex-103-kw-08-2023/oid/3685205</t>
  </si>
  <si>
    <t>dino293</t>
  </si>
  <si>
    <t>2,0 CDTi ECOFLEX 103 kW 08/2023.</t>
  </si>
  <si>
    <t>https://www.index.hr/oglasi/renault-kadjar-bose-black-edition/oid/3684999</t>
  </si>
  <si>
    <t>Anbrnic</t>
  </si>
  <si>
    <t>Bose Black Edition</t>
  </si>
  <si>
    <t>https://www.index.hr/oglasi/mercedes-benz-a-klasa-sport/oid/3683941</t>
  </si>
  <si>
    <t>Greta Marasović</t>
  </si>
  <si>
    <t>https://www.index.hr/oglasi/peugeot-2008-1-5-bluehdi-gt-line/oid/3683549</t>
  </si>
  <si>
    <t>Tmario77</t>
  </si>
  <si>
    <t>1.5 bluehdi GT LINE</t>
  </si>
  <si>
    <t>https://www.index.hr/oglasi/peugeot-208-1-5-bluehdi-100ks/oid/3683510</t>
  </si>
  <si>
    <t>1.5 bluehdi 100ks</t>
  </si>
  <si>
    <t>https://www.index.hr/oglasi/kia-stonic-1-2-ex-edition--tvornicko-jamstvo--21-12-2017--prva-vlasnica/oid/3684844</t>
  </si>
  <si>
    <t>https://www.index.hr/oglasi/bmw-serija-3-320-d-navi-senzori-tempomat--do-2-godine-jamstva/oid/3684842</t>
  </si>
  <si>
    <t>https://www.index.hr/oglasi/vw-passat-variant-1-6-tdi-bmt/oid/3683974</t>
  </si>
  <si>
    <t>TomiL</t>
  </si>
  <si>
    <t>https://www.index.hr/oglasi/vw-passat-2-0-tdi/oid/3683854</t>
  </si>
  <si>
    <t>mate.cile.19@gmail.com</t>
  </si>
  <si>
    <t>https://www.index.hr/oglasi/peugeot-208-1-5-bluehdi-100ks-led-navi/oid/3683528</t>
  </si>
  <si>
    <t>https://www.index.hr/oglasi/volkswagen-golf-vii-1-6-tdi-comfortline/oid/3683363</t>
  </si>
  <si>
    <t>https://www.index.hr/oglasi/mercedes-benz-e-klasa-coupe-amg-line/oid/3682694</t>
  </si>
  <si>
    <t>Vebi</t>
  </si>
  <si>
    <t>https://www.index.hr/oglasi/toyota-aygo-1-0-vvt-i-x-play/oid/3683364</t>
  </si>
  <si>
    <t>https://www.index.hr/oglasi/opel-astra-karavan-automatik/oid/3682496</t>
  </si>
  <si>
    <t>10.10.2022</t>
  </si>
  <si>
    <t>https://www.index.hr/oglasi/kia-stonic-1-2-ex-edition--tvornicko-jamstvo--21-12-2017--prva-vlasnica/oid/3683350</t>
  </si>
  <si>
    <t>https://www.index.hr/oglasi/mini-countryman-jcw/oid/3682558</t>
  </si>
  <si>
    <t>Boka1245</t>
  </si>
  <si>
    <t>JCW</t>
  </si>
  <si>
    <t>https://www.index.hr/oglasi/audi-a6-3-0-quattro-stanje-9-10-webasto/oid/3682212</t>
  </si>
  <si>
    <t>senkosuric</t>
  </si>
  <si>
    <t>3,0 Quattro</t>
  </si>
  <si>
    <t>https://www.index.hr/oglasi/bmw-serija-5-520d/oid/3682553</t>
  </si>
  <si>
    <t>M4rk0</t>
  </si>
  <si>
    <t>https://www.index.hr/oglasi/bmw-serija-3-320-d-navi-senzori-tempomat--do-2-godine-jamstva/oid/3683348</t>
  </si>
  <si>
    <t>https://www.index.hr/oglasi/skoda-fabia-combi-monte-carlo/oid/3682550</t>
  </si>
  <si>
    <t>Zlatkodrazic</t>
  </si>
  <si>
    <t>https://www.index.hr/oglasi/hyundai-i30-1-6-crdi/oid/3681966</t>
  </si>
  <si>
    <t>fb_1868196220137237</t>
  </si>
  <si>
    <t>https://www.index.hr/oglasi/bmw-serija-1-bmw-116dm/oid/3682057</t>
  </si>
  <si>
    <t>Livio Kaurloto</t>
  </si>
  <si>
    <t>BMW 116dM</t>
  </si>
  <si>
    <t>https://www.index.hr/oglasi/skoda-fabia-2018g-69000km/oid/3681768</t>
  </si>
  <si>
    <t>Marin90sb</t>
  </si>
  <si>
    <t>https://www.index.hr/oglasi/renault-megane-1-5-dci/oid/3681726</t>
  </si>
  <si>
    <t>strinke</t>
  </si>
  <si>
    <t>https://www.index.hr/oglasi/vw-golf-vii-2-0-tdi-4motion/oid/3681783</t>
  </si>
  <si>
    <t>debokun@gmail.com</t>
  </si>
  <si>
    <t>2.0 tdi 4motion</t>
  </si>
  <si>
    <t>https://www.index.hr/oglasi/skoda-octavia-combi-2-0-tdi-tempomat-navigacija-uredno-servisirana-veliki-servis-napravljen-nema-nikakvih-ulaganja-mogucnost-provjere-u-ovlastenom/oid/3681428</t>
  </si>
  <si>
    <t>D-D SERVIS</t>
  </si>
  <si>
    <t>PlavaSiva</t>
  </si>
  <si>
    <t>09.10.2022</t>
  </si>
  <si>
    <t>https://www.index.hr/oglasi/mercedes-benz-c-200d-t-automatic-avantgarde/oid/3681477</t>
  </si>
  <si>
    <t>mark2007</t>
  </si>
  <si>
    <t>C 200d T Avantgarde</t>
  </si>
  <si>
    <t>https://www.index.hr/oglasi/bmw-serija-3-touring-318d-automatik-10500e/oid/3680726</t>
  </si>
  <si>
    <t>texturazg</t>
  </si>
  <si>
    <t>https://www.index.hr/oglasi/bmw-serija-5-520d-automatik-sport-line-alarm-svi-servisi-odradjeni-u-bmw-munchen-mogucnost-provjere/oid/3681472</t>
  </si>
  <si>
    <t>https://www.index.hr/oglasi/bmw-serija-3-luxury-line-odlican-i-nema-ulaganja/oid/3681482</t>
  </si>
  <si>
    <t>fb_2987223834682203</t>
  </si>
  <si>
    <t>Luxury line</t>
  </si>
  <si>
    <t>https://www.index.hr/oglasi/citroen-c5-2-0-hdi-automatik-regan-6-23/oid/3680809</t>
  </si>
  <si>
    <t>auto antonio krava travu pase</t>
  </si>
  <si>
    <t>https://www.index.hr/oglasi/audi-a4-avant-40-tdi/oid/3680301</t>
  </si>
  <si>
    <t>Sven7</t>
  </si>
  <si>
    <t>08.10.2022</t>
  </si>
  <si>
    <t>https://www.index.hr/oglasi/vw-golf-vii-2-0-tsi-gti/oid/3681086</t>
  </si>
  <si>
    <t>deni.joco69@gmail.com</t>
  </si>
  <si>
    <t>https://www.index.hr/oglasi/vw-polo-1-6-tdi-highline/oid/3681059</t>
  </si>
  <si>
    <t>paci91</t>
  </si>
  <si>
    <t>https://www.index.hr/oglasi/citroen-c4-1-6-bluehdi-120ks-navi-pdc-led-shine-automatik/oid/3680067</t>
  </si>
  <si>
    <t>https://www.index.hr/oglasi/mazda-3-2-0-takumi/oid/3679928</t>
  </si>
  <si>
    <t>karlo.glumpak@kr.t-com.hr</t>
  </si>
  <si>
    <t>2.0 Takumi</t>
  </si>
  <si>
    <t>https://www.index.hr/oglasi/opel-astra-1-6-cdti-sedan/oid/3679877</t>
  </si>
  <si>
    <t>goran@zarinac.net</t>
  </si>
  <si>
    <t>1.6 CDTI Sedan</t>
  </si>
  <si>
    <t>https://www.index.hr/oglasi/mercedes-benz-c-klasa-coupe-coupe-c-220-d-2-2-170-ks/oid/3679880</t>
  </si>
  <si>
    <t>Hapi</t>
  </si>
  <si>
    <t>Coupe C  220 D  - 2.2 - 170 KS</t>
  </si>
  <si>
    <t>https://www.index.hr/oglasi/mercedes-benz-a-klasa-180d-automatik--led--kamera-/oid/3679195</t>
  </si>
  <si>
    <t>https://www.index.hr/oglasi/peugeot-308-1-6-bluehdi-active/oid/3679157</t>
  </si>
  <si>
    <t>https://www.index.hr/oglasi/bmw-serija-4-coupe-425d-automatik--led--kamera--harman-kardon-/oid/3679193</t>
  </si>
  <si>
    <t>https://www.index.hr/oglasi/renault-laguna-1-5-dci-2013-g-odlicno-stanje/oid/3717977</t>
  </si>
  <si>
    <t>gala12</t>
  </si>
  <si>
    <t>02.11.2022</t>
  </si>
  <si>
    <t>https://www.index.hr/oglasi/audi-q2-30-tfsi/oid/3678687</t>
  </si>
  <si>
    <t>Andrija1988</t>
  </si>
  <si>
    <t>07.10.2022</t>
  </si>
  <si>
    <t>https://www.index.hr/oglasi/opel-corsa-color-edition-1-4-16v/oid/3679177</t>
  </si>
  <si>
    <t>https://www.index.hr/oglasi/peugeot-508-1-6-bluehdi/oid/3717982</t>
  </si>
  <si>
    <t>https://www.index.hr/oglasi/renault-scenic-iii-1-5-dci/oid/3678178</t>
  </si>
  <si>
    <t>KarloL</t>
  </si>
  <si>
    <t>https://www.index.hr/oglasi/peugeot-308-1-6-bluehdi/oid/3717957</t>
  </si>
  <si>
    <t>https://www.index.hr/oglasi/dacia-logan-1-0-sce-75-comfort/oid/3679150</t>
  </si>
  <si>
    <t>https://www.index.hr/oglasi/peugeot-208-1-6-bluehdi/oid/3717968</t>
  </si>
  <si>
    <t>https://www.index.hr/oglasi/bmw-serija-2-gran-tourer-216i--navigacija-led-/oid/3679197</t>
  </si>
  <si>
    <t>https://www.index.hr/oglasi/renault-megane-grandtour-1-5-dci-limited/oid/3717913</t>
  </si>
  <si>
    <t>branko grbac</t>
  </si>
  <si>
    <t>1,5 dci limited</t>
  </si>
  <si>
    <t>https://www.index.hr/oglasi/mercedes-benz-e-klasa-220d-4matic-amg/oid/3717869</t>
  </si>
  <si>
    <t>PeroZgb</t>
  </si>
  <si>
    <t>220d 4matic AMG</t>
  </si>
  <si>
    <t>https://www.index.hr/oglasi/bmw-420d-gran-coupe-2017-sport-automatik-servisna-garancija-registriran/oid/3679170</t>
  </si>
  <si>
    <t>https://www.index.hr/oglasi/volvo-xc60-d4-momentum/oid/3679176</t>
  </si>
  <si>
    <t>https://www.index.hr/oglasi/opel-astra-opel-astra-1-6-cdti/oid/3717975</t>
  </si>
  <si>
    <t>Opel Astra 1.6 CDTI</t>
  </si>
  <si>
    <t>https://www.index.hr/oglasi/opel-astra-1-6-benzin-179-tkm/oid/3717410</t>
  </si>
  <si>
    <t>sicjoi</t>
  </si>
  <si>
    <t>01.11.2022</t>
  </si>
  <si>
    <t>https://www.index.hr/oglasi/audi-a3-sportback-a3-2-0-tdi-sportack/oid/3717492</t>
  </si>
  <si>
    <t>đuronovska</t>
  </si>
  <si>
    <t>a3  2.0 tdi  sportack</t>
  </si>
  <si>
    <t>https://www.index.hr/oglasi/bmw-640d-gran-coup--313-ks--pano-head-360--4xshz-led/oid/3717773</t>
  </si>
  <si>
    <t>https://www.index.hr/oglasi/bmw-serija-6-640-d/oid/3717549</t>
  </si>
  <si>
    <t>lmarc</t>
  </si>
  <si>
    <t>640 d</t>
  </si>
  <si>
    <t>https://www.index.hr/oglasi/audi-a4-avant-2-0-tdi-alu-bi-xenon-150-hp/oid/3717086</t>
  </si>
  <si>
    <t>Josip 393</t>
  </si>
  <si>
    <t>2.0 TDI 110 KW</t>
  </si>
  <si>
    <t>https://www.index.hr/oglasi/opel-corsa-1-2-cdti-klima-alu-reg-10-23/oid/3716955</t>
  </si>
  <si>
    <t>Luka_0</t>
  </si>
  <si>
    <t>Corsa 1.2 CDTI</t>
  </si>
  <si>
    <t>https://www.index.hr/oglasi/audi-a5-quattro-s-line/oid/3717031</t>
  </si>
  <si>
    <t>HA.AL</t>
  </si>
  <si>
    <t>https://www.index.hr/oglasi/skoda-rapid-1-6tdi/oid/3717124</t>
  </si>
  <si>
    <t>Renato23</t>
  </si>
  <si>
    <t>https://www.index.hr/oglasi/vw-golf-vii/oid/3716792</t>
  </si>
  <si>
    <t>Ivanmat123</t>
  </si>
  <si>
    <t>https://www.index.hr/oglasi/peugeot-3008-1-6-hdi-prodaja-zamjena/oid/3717045</t>
  </si>
  <si>
    <t>Igorkrmpotic</t>
  </si>
  <si>
    <t>https://www.index.hr/oglasi/suzuki-jimny-1-5-vvtiglx/oid/3717161</t>
  </si>
  <si>
    <t>19Zoran65</t>
  </si>
  <si>
    <t>Jimny</t>
  </si>
  <si>
    <t>1.5 vvtiGLX</t>
  </si>
  <si>
    <t>https://www.index.hr/oglasi/vw-golf-vii-2-0-tdi/oid/3716801</t>
  </si>
  <si>
    <t>Ledinski97</t>
  </si>
  <si>
    <t>https://www.index.hr/oglasi/peugeot-208-1-6-bluehdi/oid/3716924</t>
  </si>
  <si>
    <t>Zini da ti kazem</t>
  </si>
  <si>
    <t>1.6 Bluehdi</t>
  </si>
  <si>
    <t>https://www.index.hr/oglasi/renault-megane-grandtour-1-6dci/oid/3716683</t>
  </si>
  <si>
    <t>stiv22</t>
  </si>
  <si>
    <t>https://www.index.hr/oglasi/bmw-520d-lci-2014-automatik-siber-headup-xenon-navi-display-odlican/oid/3716918</t>
  </si>
  <si>
    <t>https://www.index.hr/oglasi/mercedes-benz-gle-350-cdi/oid/3716027</t>
  </si>
  <si>
    <t>bozozoric@net.hr</t>
  </si>
  <si>
    <t>31.10.2022</t>
  </si>
  <si>
    <t>https://www.index.hr/oglasi/ford-focus-1-0-eco-boost/oid/3716007</t>
  </si>
  <si>
    <t>TDI Traktori</t>
  </si>
  <si>
    <t>https://www.index.hr/oglasi/renault-clio-1-5-dci/oid/3716806</t>
  </si>
  <si>
    <t>Igorkranjcec2@gmail.com</t>
  </si>
  <si>
    <t>https://www.index.hr/oglasi/prodajem-hyundai-tucson-nx4-1-6t-150-7dct-2wd-48v-style-winter-navi-eshift-g553/oid/3716798</t>
  </si>
  <si>
    <t>duje12345@hotmail.com</t>
  </si>
  <si>
    <t>NX4 1.6T 150 7DCT 2WD 48V STYLE  WINTER NAVI eSHIFT G553</t>
  </si>
  <si>
    <t>https://www.index.hr/oglasi/mercedes-benz-c-klasa-t-model-200d-amg--automatik--navi--led--kamera-/oid/3716549</t>
  </si>
  <si>
    <t>https://www.index.hr/oglasi/vw-golf-vii-1-6-tdi/oid/3716790</t>
  </si>
  <si>
    <t>Strunjak</t>
  </si>
  <si>
    <t>https://www.index.hr/oglasi/volvo-v60-d3-cross-country-momentum-2016g-servisna-knjiga-kupac-ne-placa-prijepis-vozila/oid/3716077</t>
  </si>
  <si>
    <t>https://www.index.hr/oglasi/ford-s-max-2-0-tdci/oid/3715912</t>
  </si>
  <si>
    <t>Buba_18</t>
  </si>
  <si>
    <t>https://www.index.hr/oglasi/mercedes-benz-a-klasa-a180d--navigacija--kamera-/oid/3716548</t>
  </si>
  <si>
    <t>https://www.index.hr/oglasi/bmw-x3-2-0-xdrive/oid/3715893</t>
  </si>
  <si>
    <t>fb_10221569283517324</t>
  </si>
  <si>
    <t>2.0 xdrive</t>
  </si>
  <si>
    <t>https://www.index.hr/oglasi/ford-focus-ecoboost-1-0-business/oid/3715764</t>
  </si>
  <si>
    <t>ivan.zupcic@gmail.com</t>
  </si>
  <si>
    <t>ecoboost 1.0 business</t>
  </si>
  <si>
    <t>https://www.index.hr/oglasi/bmw-x3-2-0d-xdrive/oid/3715816</t>
  </si>
  <si>
    <t>sdomic</t>
  </si>
  <si>
    <t>2.0d Xdrive</t>
  </si>
  <si>
    <t>https://www.index.hr/oglasi/mercedes-benz-e-coupe-220d-automatik-amg--panorama-burmester-kamera-/oid/3716544</t>
  </si>
  <si>
    <t>https://www.index.hr/oglasi/ford-mondeo-karavan-2-0-tdci/oid/3716000</t>
  </si>
  <si>
    <t>Dado 051</t>
  </si>
  <si>
    <t>https://www.index.hr/oglasi/mercedes-benz-cla-klasa-220d-automatik/oid/3715600</t>
  </si>
  <si>
    <t>ivgivg</t>
  </si>
  <si>
    <t>220 D AUTOMATIK</t>
  </si>
  <si>
    <t>https://www.index.hr/oglasi/vw-golf-vii/oid/3715755</t>
  </si>
  <si>
    <t>filip.zadro@gmail.com</t>
  </si>
  <si>
    <t>https://www.index.hr/oglasi/bmw-serija-3-330d-m-perfomance/oid/3715918</t>
  </si>
  <si>
    <t>Namještaj Deni</t>
  </si>
  <si>
    <t>330d M perfomance</t>
  </si>
  <si>
    <t>https://www.index.hr/oglasi/opel-zafira/oid/3716034</t>
  </si>
  <si>
    <t>RUBEN1608</t>
  </si>
  <si>
    <t>https://www.index.hr/oglasi/skoda-octavia-2-0-tdi-150-ks-ambient-oprema/oid/3715561</t>
  </si>
  <si>
    <t>Rudio1306</t>
  </si>
  <si>
    <t>2.0 tdi, 150 KS, Ambient oprema</t>
  </si>
  <si>
    <t>https://www.index.hr/oglasi/renault-grand-scenic-7-sjedala/oid/3715829</t>
  </si>
  <si>
    <t>roict</t>
  </si>
  <si>
    <t>7 Sjedala</t>
  </si>
  <si>
    <t>https://www.index.hr/oglasi/bmw-serija-5-touring-520d-xdrive-m-paket/oid/3715868</t>
  </si>
  <si>
    <t>SandroSretno</t>
  </si>
  <si>
    <t>520d XDrive M paket</t>
  </si>
  <si>
    <t>https://www.index.hr/oglasi/bmw-serija-3-328i-sport-x-drive-automatik/oid/3715645</t>
  </si>
  <si>
    <t>Chonyi</t>
  </si>
  <si>
    <t>328i Sport X-Drive automatik</t>
  </si>
  <si>
    <t>https://www.index.hr/oglasi/renault-talisman-dci110/oid/3715460</t>
  </si>
  <si>
    <t>podgorac123</t>
  </si>
  <si>
    <t>https://www.index.hr/oglasi/audi-rs7-performance-605-ks-flota-real-madrid-cristiano-ronaldo/oid/3715731</t>
  </si>
  <si>
    <t>https://www.index.hr/oglasi/opel-grandland-x-1-6cdti/oid/3715395</t>
  </si>
  <si>
    <t>bobetko87</t>
  </si>
  <si>
    <t>https://www.index.hr/oglasi/renault-clio-gt-line-intense/oid/3714984</t>
  </si>
  <si>
    <t>Zadar 12345</t>
  </si>
  <si>
    <t>Renault Clio Gt Line Intense</t>
  </si>
  <si>
    <t>30.10.2022</t>
  </si>
  <si>
    <t>https://www.index.hr/oglasi/suzuki-vitara-1-6-benzin-lpg-2018/oid/3714319</t>
  </si>
  <si>
    <t>corfortium2022</t>
  </si>
  <si>
    <t>1,6 benzin-lpg,</t>
  </si>
  <si>
    <t>https://www.index.hr/oglasi/kia-sportage-1-6dizel/oid/3714301</t>
  </si>
  <si>
    <t>stanislavsenta0411@gmail.com</t>
  </si>
  <si>
    <t>1.6dizel</t>
  </si>
  <si>
    <t>https://www.index.hr/oglasi/opel-insignia-1-6-cdti/oid/3714313</t>
  </si>
  <si>
    <t>dalibor.ukic</t>
  </si>
  <si>
    <t>https://www.index.hr/oglasi/vw-touran/oid/3714659</t>
  </si>
  <si>
    <t>Anto Ćurdo</t>
  </si>
  <si>
    <t>https://www.index.hr/oglasi/vw-tiguan-2-0-150ks-dsg-f1-virtual-4-motion-r-line-35000km/oid/3714954</t>
  </si>
  <si>
    <t>2.0 150ks DSG F1 virtual 4 MOTION R LINE 35000KM</t>
  </si>
  <si>
    <t>https://www.index.hr/oglasi/volvo-v60-r-design/oid/3714802</t>
  </si>
  <si>
    <t>volgoauto13</t>
  </si>
  <si>
    <t>R Design</t>
  </si>
  <si>
    <t>https://www.index.hr/oglasi/audi-a6-avant-3-0-tdi-s-line-quattro-280-km/oid/3714731</t>
  </si>
  <si>
    <t>Zozoly</t>
  </si>
  <si>
    <t>3. 0 tdi s line quattro 280 km</t>
  </si>
  <si>
    <t>https://www.index.hr/oglasi/mercedes-benz-e-klasa-automatik/oid/3715256</t>
  </si>
  <si>
    <t>DrEgi</t>
  </si>
  <si>
    <t>https://www.index.hr/oglasi/suzuki-vitara-1-6-premium-gl-2wd/oid/3713318</t>
  </si>
  <si>
    <t>Brobert010</t>
  </si>
  <si>
    <t>1.6. GL+ 2WD</t>
  </si>
  <si>
    <t>29.10.2022</t>
  </si>
  <si>
    <t>https://www.index.hr/oglasi/vw-touran-1-6-tdi-dsg/oid/3714014</t>
  </si>
  <si>
    <t>https://www.index.hr/oglasi/vw-up-up-1-0/oid/3713345</t>
  </si>
  <si>
    <t>drajel1</t>
  </si>
  <si>
    <t>UP! 1.0</t>
  </si>
  <si>
    <t>https://www.index.hr/oglasi/peugeot-508-1-6-bluehdi/oid/3714248</t>
  </si>
  <si>
    <t>Antonio2105</t>
  </si>
  <si>
    <t>https://www.index.hr/oglasi/skoda-octavia-combi-1-6/oid/3714573</t>
  </si>
  <si>
    <t>posvid</t>
  </si>
  <si>
    <t>https://www.index.hr/oglasi/ford-fiesta-1-5-tdci-reg-11-2023/oid/3713349</t>
  </si>
  <si>
    <t>rsekusak</t>
  </si>
  <si>
    <t>15 tdci</t>
  </si>
  <si>
    <t>https://www.index.hr/oglasi/opel-mokka-1-6cdti-2016/oid/3713293</t>
  </si>
  <si>
    <t>Amburator</t>
  </si>
  <si>
    <t>https://www.index.hr/oglasi/volvo-v40-volvo-v40-1-6d-84-kw-d2-kinetic-odlican/oid/3713311</t>
  </si>
  <si>
    <t>tb123</t>
  </si>
  <si>
    <t>Volvo V40, 1.6d, 84 kw, D2, Kinetic, odličan</t>
  </si>
  <si>
    <t>https://www.index.hr/oglasi/ford-fiesta-1-5-tdci-2015-god/oid/3713066</t>
  </si>
  <si>
    <t>Domagojkalpic1996</t>
  </si>
  <si>
    <t>https://www.index.hr/oglasi/volvo-v40-cross-country-d2-summum/oid/3713154</t>
  </si>
  <si>
    <t>konafahrer</t>
  </si>
  <si>
    <t>V40 Cross Country D2</t>
  </si>
  <si>
    <t>https://www.index.hr/oglasi/peugeot-2008-allure/oid/3713068</t>
  </si>
  <si>
    <t>Robi1183</t>
  </si>
  <si>
    <t>Allure</t>
  </si>
  <si>
    <t>https://www.index.hr/oglasi/skoda-octavia-1-6-tdi-dsg-tiptronik-greentech-business-line-facelift/oid/3713018</t>
  </si>
  <si>
    <t>https://www.index.hr/oglasi/hyundai-tucson-1-7-crdi/oid/3712822</t>
  </si>
  <si>
    <t>šolešole</t>
  </si>
  <si>
    <t>https://www.index.hr/oglasi/vw-golf-vii-2-0gtd/oid/3713251</t>
  </si>
  <si>
    <t>flucic98</t>
  </si>
  <si>
    <t>2.0GTD</t>
  </si>
  <si>
    <t>https://www.index.hr/oglasi/ford-focus-2-0-tdci-ecoblue-selectshift-automatik-st-line-full-led-150-ks-novi-model/oid/3713038</t>
  </si>
  <si>
    <t>https://www.index.hr/oglasi/mercedes-benz-b-180-d-7g-tronic-sportpaket-style-full-led-novi-model/oid/3713000</t>
  </si>
  <si>
    <t>https://www.index.hr/oglasi/ford-s-max-2-0tdci-business-class-navi-pdc-alu-grijana-sjedala-jamstvo/oid/3713237</t>
  </si>
  <si>
    <t>2.0TDCI Business Class</t>
  </si>
  <si>
    <t>https://www.index.hr/oglasi/vw-passat-1-6-trendline/oid/3712774</t>
  </si>
  <si>
    <t>cibre</t>
  </si>
  <si>
    <t>1.6 trendline</t>
  </si>
  <si>
    <t>https://www.index.hr/oglasi/fiat-panda-1-3-mjt/oid/3712309</t>
  </si>
  <si>
    <t>https://www.index.hr/oglasi/skoda-karoq-1-6-tdi/oid/3712308</t>
  </si>
  <si>
    <t>https://www.index.hr/oglasi/land-rover-range-rover-evoque-r-dyn-se-2-0-mhev-204-awd-a9/oid/3712299</t>
  </si>
  <si>
    <t>https://www.index.hr/oglasi/citroen-c4-1-6-hdi-business--navigacija-/oid/3712307</t>
  </si>
  <si>
    <t>https://www.index.hr/oglasi/fiat-tipo-6-/oid/3712297</t>
  </si>
  <si>
    <t>https://www.index.hr/oglasi/alfa-romeo-giulia-2-2-jtd--navigacija--kamera--xenon-/oid/3712310</t>
  </si>
  <si>
    <t>https://www.index.hr/oglasi/volvo-v90-d4-momentum-aut-/oid/3712250</t>
  </si>
  <si>
    <t>https://www.index.hr/oglasi/volvo-v90-d4-momentum-aut-/oid/3712271</t>
  </si>
  <si>
    <t>https://www.index.hr/oglasi/volvo-v90-cross-country-v90-cc-d4-awd-aut-/oid/3712248</t>
  </si>
  <si>
    <t>https://www.index.hr/oglasi/alfa-romeo-giulia-2-2-jtdm-executive/oid/3712298</t>
  </si>
  <si>
    <t>https://www.index.hr/oglasi/seat-ibiza-1-4-tdi-2016/oid/3711926</t>
  </si>
  <si>
    <t>28.10.2022</t>
  </si>
  <si>
    <t>https://www.index.hr/oglasi/toyota-c-hr-hybrid/oid/3711994</t>
  </si>
  <si>
    <t>kico17</t>
  </si>
  <si>
    <t>https://www.index.hr/oglasi/opel-insignia-st-1-5-cdti-aut--busi-edit--122-ks--tem-navi-shz-pdc/oid/3712228</t>
  </si>
  <si>
    <t>https://www.index.hr/oglasi/kia-ceed-1-6-crdi-lx-edition-kamera-tempomat--tvornicko-jamstvo/oid/3712260</t>
  </si>
  <si>
    <t>https://www.index.hr/oglasi/volvo-v90-cross-country-v90-cc-d4-awd-aut-/oid/3712269</t>
  </si>
  <si>
    <t>https://www.index.hr/oglasi/kia-ceed-1-6-crdi-lx-edition-kamera-tempomat--tvornicko-jamstvo/oid/3712239</t>
  </si>
  <si>
    <t>https://www.index.hr/oglasi/audi-a4-allroad-40-tdi-quattro-aut--190-ks--acc-shz-park-stdhz/oid/3712226</t>
  </si>
  <si>
    <t>https://www.index.hr/oglasi/kia-sportage-1-6-crdi-hp-mhev-ex-style-im-t-2wd--tvornicko-jamstvo/oid/3712265</t>
  </si>
  <si>
    <t>https://www.index.hr/oglasi/renault-clio-grandtour-1-5dci/oid/3711944</t>
  </si>
  <si>
    <t>Zera</t>
  </si>
  <si>
    <t>Grandtour 1.5dci</t>
  </si>
  <si>
    <t>https://www.index.hr/oglasi/kia-sportage-2-0-crdi-awd-gt-line-m-t/oid/3677838</t>
  </si>
  <si>
    <t>https://www.index.hr/oglasi/kia-sportage-1-6-crdi-hp-mhev-ex-style-im-t-2wd--tvornicko-jamstvo/oid/3712244</t>
  </si>
  <si>
    <t>https://www.index.hr/oglasi/kia-sportage-1-6-crdi-fresh-navi-kamera-tempomat--tvornicko-jamstvo/oid/3677832</t>
  </si>
  <si>
    <t>https://www.index.hr/oglasi/kia-ceed-1-6-crdi-champion-senzori-tempomat--tvornicko-jamstvo/oid/3677811</t>
  </si>
  <si>
    <t>https://www.index.hr/oglasi/nissan-qashqai-1-5-dci-navi-kamera-tempomat--do-2-godine-jamstva/oid/3677841</t>
  </si>
  <si>
    <t>https://www.index.hr/oglasi/kia-ceed-1-6-crdi-champion-senzori-tempomat--tvornicko-jamstvo/oid/3677828</t>
  </si>
  <si>
    <t>https://www.index.hr/oglasi/audi-a1-1-4-tdi-2015-reg-10-23/oid/3677058</t>
  </si>
  <si>
    <t>Martina047</t>
  </si>
  <si>
    <t>06.10.2022</t>
  </si>
  <si>
    <t>https://www.index.hr/oglasi/kia-sportage-2-0-crdi-awd-gt-line-m-t/oid/3677821</t>
  </si>
  <si>
    <t>https://www.index.hr/oglasi/skoda-octavia-1-6-tdi-2017-godina/oid/3676512</t>
  </si>
  <si>
    <t>gauga</t>
  </si>
  <si>
    <t>https://www.index.hr/oglasi/kia-sportage-1-6-crdi-fresh-navi-kamera-tempomat--tvornicko-jamstvo/oid/3677815</t>
  </si>
  <si>
    <t>https://www.index.hr/oglasi/nissan-qashqai-1-5dci-110ks-acenta/oid/3676587</t>
  </si>
  <si>
    <t>https://www.index.hr/oglasi/renault-megane-grandtour-blue-dci-115/oid/3676306</t>
  </si>
  <si>
    <t>https://www.index.hr/oglasi/nissan-qashqai-1-5-dci-navi-kamera-tempomat--do-2-godine-jamstva/oid/3677824</t>
  </si>
  <si>
    <t>https://www.index.hr/oglasi/mercedes-benz-cls-350d-4matic-amg--burmester-/oid/3676312</t>
  </si>
  <si>
    <t>https://www.index.hr/oglasi/volvo-xc60-2-0d-d3-automatik-kupljen-u-rh/oid/3675594</t>
  </si>
  <si>
    <t>visoki190</t>
  </si>
  <si>
    <t>2.0D D3</t>
  </si>
  <si>
    <t>05.10.2022</t>
  </si>
  <si>
    <t>https://www.index.hr/oglasi/opel-corsa-1-2/oid/3675754</t>
  </si>
  <si>
    <t>https://www.index.hr/oglasi/audi-a4-avant-2-0-tdi/oid/3674880</t>
  </si>
  <si>
    <t>toni.toni.montana7@gmail.com</t>
  </si>
  <si>
    <t>https://www.index.hr/oglasi/opel-insignia-cdti-1-6-88-kw-model-2016-odlicno-i-povoljno/oid/3675356</t>
  </si>
  <si>
    <t>damirtusek</t>
  </si>
  <si>
    <t>CDTI 1.6, 88 kw, model 2016, proizvođač Vauxhall.</t>
  </si>
  <si>
    <t>CrnaSmeđaZlatna</t>
  </si>
  <si>
    <t>https://www.index.hr/oglasi/ford-ecosport-ford-ecosport-st-line-wint-plus-edt-1-0-ecoboost-nov-automobil/oid/3675112</t>
  </si>
  <si>
    <t>Ford Ecosport ST LINE WINT PLUS EDT 1.0 EcoBoost - NOV AUTOMOBIL!</t>
  </si>
  <si>
    <t>https://www.index.hr/oglasi/grandland-x-ultimate-1-2-turbo/oid/3674698</t>
  </si>
  <si>
    <t>https://www.index.hr/oglasi/mercedes-benz-cla-180d-sport-paket-11-2015-top-stanje/oid/3674056</t>
  </si>
  <si>
    <t>Auto Altus</t>
  </si>
  <si>
    <t>Cla 180d, Sport</t>
  </si>
  <si>
    <t>04.10.2022</t>
  </si>
  <si>
    <t>https://www.index.hr/oglasi/renault-captur-1-5-dci-automatik/oid/3674862</t>
  </si>
  <si>
    <t>klip</t>
  </si>
  <si>
    <t>1.5 dci automatik</t>
  </si>
  <si>
    <t>https://www.index.hr/oglasi/bmw-serija-4-cabriolet-420-diesel-sport-automatik/oid/3675400</t>
  </si>
  <si>
    <t>yoshimura46</t>
  </si>
  <si>
    <t>420d cabriolet</t>
  </si>
  <si>
    <t>https://www.index.hr/oglasi/renault-megane/oid/3673838</t>
  </si>
  <si>
    <t>fb_1551660011710617</t>
  </si>
  <si>
    <t>https://www.index.hr/oglasi/skoda-citigo-skoda-citigoe-iv-style-automatik/oid/3673540</t>
  </si>
  <si>
    <t>Skodavarazdin</t>
  </si>
  <si>
    <t>Škoda CITIGOe IV Style automatik</t>
  </si>
  <si>
    <t>https://www.index.hr/oglasi/renault-clio-1-5-dci-90/oid/3673452</t>
  </si>
  <si>
    <t>marko-24</t>
  </si>
  <si>
    <t>1.5 dCi 90</t>
  </si>
  <si>
    <t>https://www.index.hr/oglasi/vw-golf-vii-1-6-tdi-sound/oid/3673853</t>
  </si>
  <si>
    <t>fb_2149453648651188</t>
  </si>
  <si>
    <t>1.6 TDI SOUND</t>
  </si>
  <si>
    <t>https://www.index.hr/oglasi/bmw-serija-1-f20-2-0-116d/oid/3673209</t>
  </si>
  <si>
    <t>akolombo</t>
  </si>
  <si>
    <t>F20 2.0 116D</t>
  </si>
  <si>
    <t>https://www.index.hr/oglasi/renault-megane-1-5-dci--navigacija-/oid/3673122</t>
  </si>
  <si>
    <t>https://www.index.hr/oglasi/audi-a6-avant-3-0/oid/3672187</t>
  </si>
  <si>
    <t>Fico 96</t>
  </si>
  <si>
    <t>03.10.2022</t>
  </si>
  <si>
    <t>https://www.index.hr/oglasi/renault-clio-dci-75-limited-navi-alu-led--reg-do-04-2023/oid/3673119</t>
  </si>
  <si>
    <t>https://www.index.hr/oglasi/bmw-serija-4-gran-coupe-420d-m-sport-f1-pro-navi-keyless-automatik/oid/3672531</t>
  </si>
  <si>
    <t>Im100</t>
  </si>
  <si>
    <t>420d M Sport</t>
  </si>
  <si>
    <t>https://www.index.hr/oglasi/renault-kangoo-furgon-maxi/oid/3672373</t>
  </si>
  <si>
    <t>ass a</t>
  </si>
  <si>
    <t>https://www.index.hr/oglasi/skoda-kodiaq-2-0-tdi-4-4-190-ks/oid/3672094</t>
  </si>
  <si>
    <t>Sajko1987</t>
  </si>
  <si>
    <t>2.0 TDI 4×4, 190 KS</t>
  </si>
  <si>
    <t>https://www.index.hr/oglasi/peugeot-3008-1-6/oid/3671868</t>
  </si>
  <si>
    <t>fb_190578796793715</t>
  </si>
  <si>
    <t>https://www.index.hr/oglasi/bmw-216-d-active-tourer-automatik-advantage-full-led/oid/3671717</t>
  </si>
  <si>
    <t>216 D</t>
  </si>
  <si>
    <t>02.10.2022</t>
  </si>
  <si>
    <t>https://www.index.hr/oglasi/bmw-x1-2-0d-x-drive-automatik-118k/oid/3672081</t>
  </si>
  <si>
    <t>Timm1412</t>
  </si>
  <si>
    <t>2.0d X-drive</t>
  </si>
  <si>
    <t>https://www.index.hr/oglasi/vw-passat-cc-2-0tdi-2015-god-70000km/oid/3671063</t>
  </si>
  <si>
    <t>jass1307</t>
  </si>
  <si>
    <t>https://www.index.hr/oglasi/renault-captur-0-9-tci/oid/3671243</t>
  </si>
  <si>
    <t>m.m.metal</t>
  </si>
  <si>
    <t>0.9 tci</t>
  </si>
  <si>
    <t>https://www.index.hr/oglasi/audi-a4-avant-2-0-tdi-s-line/oid/3670937</t>
  </si>
  <si>
    <t>Nina Poplašen</t>
  </si>
  <si>
    <t>https://www.index.hr/oglasi/dacia-duster-1-6-sce-lpg-essential/oid/3670915</t>
  </si>
  <si>
    <t>Plemeniti007</t>
  </si>
  <si>
    <t>1.6 SCE LPG ESSENTIAL</t>
  </si>
  <si>
    <t>https://www.index.hr/oglasi/vw-tiguan-2-0-tdi-1-vlasnik/oid/3670969</t>
  </si>
  <si>
    <t>https://www.index.hr/oglasi/ford-c-max-1-5tdci-trend-navi-tempomat-aut-klima-alu-jamstvo/oid/3670912</t>
  </si>
  <si>
    <t>1.5TDCi Trend</t>
  </si>
  <si>
    <t>https://www.index.hr/oglasi/bmw-serija-5-525-d-m-performance/oid/3670512</t>
  </si>
  <si>
    <t>525 d</t>
  </si>
  <si>
    <t>https://www.index.hr/oglasi/jaguar-xf-2-0-d-automatic-2017-webasto/oid/3670197</t>
  </si>
  <si>
    <t>IgorZ</t>
  </si>
  <si>
    <t>2.0 D Automatic</t>
  </si>
  <si>
    <t>01.10.2022</t>
  </si>
  <si>
    <t>https://www.index.hr/oglasi/renault-grand-scenic-dci-130-energy-bose-1-vl-servisna-7-sjedala/oid/3669826</t>
  </si>
  <si>
    <t>ksikavicev</t>
  </si>
  <si>
    <t>Renault Grand Scenic dCi 130 Energy Bose</t>
  </si>
  <si>
    <t>https://www.index.hr/oglasi/renault-clio-dci-75-limited-navi-alu-led--reg-do-04-2023/oid/3670393</t>
  </si>
  <si>
    <t>https://www.index.hr/oglasi/mini-countryman-s-john-cooper-works/oid/3592360</t>
  </si>
  <si>
    <t>baxadsl</t>
  </si>
  <si>
    <t>04.08.2022</t>
  </si>
  <si>
    <t>https://www.index.hr/oglasi/mercedes-benz-c-klasa-mercedes-c220-cdi-bluetec/oid/3592397</t>
  </si>
  <si>
    <t>Detonators</t>
  </si>
  <si>
    <t>Mercedes c220 cdi Bluetec</t>
  </si>
  <si>
    <t>https://www.index.hr/oglasi/bmw-serija-5-5-20-x-drive-g30-performance/oid/3592176</t>
  </si>
  <si>
    <t>Bili55</t>
  </si>
  <si>
    <t>5.20 x drive g30 performance</t>
  </si>
  <si>
    <t>https://www.index.hr/oglasi/autr-kupujem-svih-marki-audi-bmw-mercedes-vw-itd-dolazak-prijenos-isplata-odmah/oid/3592438</t>
  </si>
  <si>
    <t>12zagreb</t>
  </si>
  <si>
    <t>5</t>
  </si>
  <si>
    <t>05.08.2022</t>
  </si>
  <si>
    <t>https://www.index.hr/oglasi/bmw-116i--navigacija--led--tempomat-/oid/3669210</t>
  </si>
  <si>
    <t>https://www.index.hr/oglasi/audi-a7-sportback-tfsi-awd-s-tronic/oid/3591605</t>
  </si>
  <si>
    <t>https://www.index.hr/oglasi/bmw-serija-5-520d-automatik--navi-led-kamera----nije-uvoz/oid/3669207</t>
  </si>
  <si>
    <t>https://www.index.hr/oglasi/renault-clio-dci-75-limited-navi-alu-led--reg-do-04-2023/oid/3669187</t>
  </si>
  <si>
    <t>https://www.index.hr/oglasi/mercedes-benz-cla-180d-automatik--led-navigacija-kamera-/oid/3669209</t>
  </si>
  <si>
    <t>https://www.index.hr/oglasi/vw-caddy-1-6-tdi/oid/3591128</t>
  </si>
  <si>
    <t>FVGV</t>
  </si>
  <si>
    <t>03.08.2022</t>
  </si>
  <si>
    <t>https://www.index.hr/oglasi/audi-a4-avant-2-0tdi-140kw/oid/3590610</t>
  </si>
  <si>
    <t>Antonio Dedić</t>
  </si>
  <si>
    <t>2.0TDI 140kw</t>
  </si>
  <si>
    <t>https://www.index.hr/oglasi/renault-megane/oid/3588373</t>
  </si>
  <si>
    <t>marinagas@net.hr</t>
  </si>
  <si>
    <t>Renault Megane</t>
  </si>
  <si>
    <t>02.08.2022</t>
  </si>
  <si>
    <t>https://www.index.hr/oglasi/mini-cabrio-sd-dizel-143-ks-full-oprema-105-kw/oid/3590696</t>
  </si>
  <si>
    <t>minicabrioSD</t>
  </si>
  <si>
    <t>Cabrio</t>
  </si>
  <si>
    <t>SD Dizel 143 KS. Full oprema 105 kw</t>
  </si>
  <si>
    <t>https://www.index.hr/oglasi/bmw-serija-3-2-0-tdi/oid/3590781</t>
  </si>
  <si>
    <t>rovinjsailor</t>
  </si>
  <si>
    <t>https://www.index.hr/oglasi/alfa-romeo-stelvio-2-2-jtd-q4-automatik-super--panorama--navi--kamera-/oid/3591603</t>
  </si>
  <si>
    <t>https://www.index.hr/oglasi/renault-megan-1-5-dci-2014-bosh/oid/3588224</t>
  </si>
  <si>
    <t>Miad</t>
  </si>
  <si>
    <t>https://www.index.hr/oglasi/audi-a6-3-0-tdi/oid/3586530</t>
  </si>
  <si>
    <t>fb_1118813598988189</t>
  </si>
  <si>
    <t>01.08.2022</t>
  </si>
  <si>
    <t>https://www.index.hr/oglasi/ford-c-max-1-5-dci/oid/3587026</t>
  </si>
  <si>
    <t>Prodaja Kuce40</t>
  </si>
  <si>
    <t>https://www.index.hr/oglasi/renault-grand-sc-nic-dci-110-energy-business-7-sj-/oid/3590131</t>
  </si>
  <si>
    <t>https://www.index.hr/oglasi/audi-a6-3-0-tdi-quattro-automatik/oid/3586596</t>
  </si>
  <si>
    <t>tonko_st</t>
  </si>
  <si>
    <t>Audi A6, 3.0 tdi quattro</t>
  </si>
  <si>
    <t>https://www.index.hr/oglasi/renault-megane-1-6-diesel-96kw-gt-line/oid/3588750</t>
  </si>
  <si>
    <t>tomislav2506</t>
  </si>
  <si>
    <t>1.6 diesel 96kw GT line</t>
  </si>
  <si>
    <t>https://www.index.hr/oglasi/renault-megane-grandtour-automatik-1-5-dci/oid/3591000</t>
  </si>
  <si>
    <t>stefsutila1</t>
  </si>
  <si>
    <t>https://www.index.hr/oglasi/kia-sportage-1-7crdi/oid/3586960</t>
  </si>
  <si>
    <t>Rismo</t>
  </si>
  <si>
    <t>1.7crdi</t>
  </si>
  <si>
    <t>https://www.index.hr/oglasi/hyundai-i20-1-2/oid/3586295</t>
  </si>
  <si>
    <t>tina2908</t>
  </si>
  <si>
    <t>https://www.index.hr/oglasi/ford-kuga-st-line-edt-1-5-tdci-ecoblue-poptuno-novo-vozilo/oid/3586372</t>
  </si>
  <si>
    <t>Modul Auto</t>
  </si>
  <si>
    <t>ST LINE EDT 1.5 TDCi EcoBlue</t>
  </si>
  <si>
    <t>https://www.index.hr/oglasi/mazda-6-sport-combi-2-2-ditd/oid/3586345</t>
  </si>
  <si>
    <t>Dražen Kižlin</t>
  </si>
  <si>
    <t>2.2 ditd</t>
  </si>
  <si>
    <t>https://www.index.hr/oglasi/aute-kupujemo-svih-marki-od-2006-2021-godine-dolazak-na-podrucju-cjele-rh/oid/3586308</t>
  </si>
  <si>
    <t>https://www.index.hr/oglasi/audi-a3-2-0-tdi-sportack/oid/3586245</t>
  </si>
  <si>
    <t>https://www.index.hr/oglasi/bmw-serija-5-520d-m/oid/3585399</t>
  </si>
  <si>
    <t>marko 007</t>
  </si>
  <si>
    <t>520d M</t>
  </si>
  <si>
    <t>31.07.2022</t>
  </si>
  <si>
    <t>https://www.index.hr/oglasi/chevrolet-aveo-1-3-dti/oid/3585353</t>
  </si>
  <si>
    <t>lovric.br@gmail.com</t>
  </si>
  <si>
    <t>Aveo</t>
  </si>
  <si>
    <t>1,3 DTI</t>
  </si>
  <si>
    <t>https://www.index.hr/oglasi/peugeot-301-1-6-blue-hdi/oid/3584952</t>
  </si>
  <si>
    <t>Gogy1982</t>
  </si>
  <si>
    <t>1.6 Blue hdi</t>
  </si>
  <si>
    <t>30.07.2022</t>
  </si>
  <si>
    <t>https://www.index.hr/oglasi/opel-insignia-karavan-2-0-cdti/oid/3583426</t>
  </si>
  <si>
    <t>mrckol</t>
  </si>
  <si>
    <t>29.07.2022</t>
  </si>
  <si>
    <t>https://www.index.hr/oglasi/bmw-serija-5-f11-lci-2-0d-luxury-line/oid/3585449</t>
  </si>
  <si>
    <t>Lachesix</t>
  </si>
  <si>
    <t>https://www.index.hr/oglasi/vw-golf-vii-1-6-tdi/oid/3584728</t>
  </si>
  <si>
    <t>Fran0808</t>
  </si>
  <si>
    <t>https://www.index.hr/oglasi/land-rover-range-rover-sport-3-0-tdv6-hse/oid/3582788</t>
  </si>
  <si>
    <t>https://www.index.hr/oglasi/bmw-x1-sdrive-1-8d-m-sport/oid/3583232</t>
  </si>
  <si>
    <t>zdema1</t>
  </si>
  <si>
    <t>sDrive 1.8d M sport</t>
  </si>
  <si>
    <t>https://www.index.hr/oglasi/citroen-grand-c4-picasso-2-0-bluehdi-automatik-exclusive-plus-7-sjedista-virtual-cockpit-facelift/oid/3582127</t>
  </si>
  <si>
    <t>28.07.2022</t>
  </si>
  <si>
    <t>https://www.index.hr/oglasi/renault-clio-1-2-16v-expression/oid/3584708</t>
  </si>
  <si>
    <t>josipastozicki@gmail.com</t>
  </si>
  <si>
    <t>1.2 16V EXPRESSION</t>
  </si>
  <si>
    <t>https://www.index.hr/oglasi/citroen-c1-1-0-vti-feel-novi-model/oid/3582139</t>
  </si>
  <si>
    <t>1.0 VTI</t>
  </si>
  <si>
    <t>https://www.index.hr/oglasi/bmw-318d--advantage--nije-uvoz--garancija/oid/3582777</t>
  </si>
  <si>
    <t>https://www.index.hr/oglasi/honda-civic-2-2-i-dtec-sport/oid/3581810</t>
  </si>
  <si>
    <t>dubravka3005</t>
  </si>
  <si>
    <t>2.2 i-DTEC Sport</t>
  </si>
  <si>
    <t>https://www.index.hr/oglasi/mercedes-benz-a-klasa-a160d/oid/3581982</t>
  </si>
  <si>
    <t>anja.pavlovic4@gmail.com</t>
  </si>
  <si>
    <t>A160D</t>
  </si>
  <si>
    <t>https://www.index.hr/oglasi/opel-astra-1-6-cdti/oid/3581801</t>
  </si>
  <si>
    <t>ValeSaro</t>
  </si>
  <si>
    <t>https://www.index.hr/oglasi/bmw-serija-5-520d-xdrive-mpaket-besplatan-servis-do-2026/oid/3580504</t>
  </si>
  <si>
    <t>Matinera77</t>
  </si>
  <si>
    <t>520d xDrive MPaket</t>
  </si>
  <si>
    <t>27.07.2022</t>
  </si>
  <si>
    <t>https://www.index.hr/oglasi/vw-golf-vii-1-6-tdi-highline-lounge/oid/3580807</t>
  </si>
  <si>
    <t>milemesic4@gmail.com</t>
  </si>
  <si>
    <t>1.6 tdi, highline</t>
  </si>
  <si>
    <t>CrnaTamno sivaSmeđa</t>
  </si>
  <si>
    <t>https://www.index.hr/oglasi/renault-kadjar-dci-130-energy-zen/oid/3581470</t>
  </si>
  <si>
    <t>https://www.index.hr/oglasi/audi-a3-1-2-tfsi/oid/3497910</t>
  </si>
  <si>
    <t>tigar01</t>
  </si>
  <si>
    <t>1,2 TFSI</t>
  </si>
  <si>
    <t>26.05.2022</t>
  </si>
  <si>
    <t>https://www.index.hr/oglasi/bmw-serija-3-320d/oid/3578379</t>
  </si>
  <si>
    <t>Đibo</t>
  </si>
  <si>
    <t>25.07.2022</t>
  </si>
  <si>
    <t>https://www.index.hr/oglasi/opel-corsa-1-3-cdti-edition/oid/3578996</t>
  </si>
  <si>
    <t>1.3 CDTi  Edition</t>
  </si>
  <si>
    <t>26.07.2022</t>
  </si>
  <si>
    <t>https://www.index.hr/oglasi/renault-clio-clio-1-2/oid/3580467</t>
  </si>
  <si>
    <t>kajmictomislav</t>
  </si>
  <si>
    <t>Clio 1.2</t>
  </si>
  <si>
    <t>https://www.index.hr/oglasi/ford-focus-1-5-tdci-titanium-120-ks/oid/3578228</t>
  </si>
  <si>
    <t>Mmmarta</t>
  </si>
  <si>
    <t>1.5 tdci titanium 120 ks</t>
  </si>
  <si>
    <t>https://www.index.hr/oglasi/peugeot-308-1-6-diesel/oid/3577772</t>
  </si>
  <si>
    <t>kristijan.lovric03</t>
  </si>
  <si>
    <t>https://www.index.hr/oglasi/renault-kadjar-2017-renault-kadjar-1-6-dizel-130ks/oid/3577925</t>
  </si>
  <si>
    <t>marko.mihalj@gmail.com</t>
  </si>
  <si>
    <t>2017 Renault kadjar 1.6 dizel</t>
  </si>
  <si>
    <t>https://www.index.hr/oglasi/skoda-karoq-1-6-tdi-ambition-navi-kamera-shz/oid/3577743</t>
  </si>
  <si>
    <t>vlayac</t>
  </si>
  <si>
    <t>https://www.index.hr/oglasi/peugeot-308-sw-1-5-hdi-navi-senzori-tempomat--do-2-godine-jamstva/oid/3578773</t>
  </si>
  <si>
    <t>https://www.index.hr/oglasi/vw-polo-1-2-tdi/oid/3579477</t>
  </si>
  <si>
    <t>kristinatoma</t>
  </si>
  <si>
    <t>https://www.index.hr/oglasi/kia-ceed-1-0-t-gdi-hp-isg-ex-champion/oid/3668113</t>
  </si>
  <si>
    <t>GORANP</t>
  </si>
  <si>
    <t>1,0 T-GDI HP ISG EX CHAMPION</t>
  </si>
  <si>
    <t>30.09.2022</t>
  </si>
  <si>
    <t>https://www.index.hr/oglasi/opel-corsa-1-3-cdti-ecoflex-edition/oid/3668172</t>
  </si>
  <si>
    <t>https://www.index.hr/oglasi/renault-megane-renault-megan-2014-god-189tkm-auto-u-odlicnom-stanju/oid/3667287</t>
  </si>
  <si>
    <t>BRAVARIJA A</t>
  </si>
  <si>
    <t>Renault Megan 2014 god 189TKM auto u odličnom stanju</t>
  </si>
  <si>
    <t>29.09.2022</t>
  </si>
  <si>
    <t>https://www.index.hr/oglasi/peugeot-308-sw-1-5-hdi-navi-senzori-tempomat--do-2-godine-jamstva/oid/3578759</t>
  </si>
  <si>
    <t>https://www.index.hr/oglasi/audi-a4-avant-audi-a4-avant-35-tdi-advanced-sport-163-ks-hibrid/oid/3667815</t>
  </si>
  <si>
    <t>i.vrhovec@net.hr</t>
  </si>
  <si>
    <t>Audi A4 avant 35 TDI Advanced Sport 163 KS HIBRID</t>
  </si>
  <si>
    <t>https://www.index.hr/oglasi/volkswagen-tiguan-allspace-2-0-cr-tdi-dsg-tiptronik-4motion-r-line-7-sjedista-virtual-cockpit-190-ks-full-led/oid/3666719</t>
  </si>
  <si>
    <t>ALLSPACE 2.0 CR TDI</t>
  </si>
  <si>
    <t>https://www.index.hr/oglasi/renault-megane-1-5-dci/oid/3667724</t>
  </si>
  <si>
    <t>https://www.index.hr/oglasi/opel-insignia-innovation-1-5-turbo-at/oid/3666243</t>
  </si>
  <si>
    <t>https://www.index.hr/oglasi/mercedes-benz-c-klasa-2014-mercedes-benz-c-class-w205-c-220d/oid/3666269</t>
  </si>
  <si>
    <t>Bevis</t>
  </si>
  <si>
    <t>2014 Mercedes-Benz C-class (W205) C 220d</t>
  </si>
  <si>
    <t>https://www.index.hr/oglasi/infiniti-q50-2-2-2014-samo-137-tkm/oid/3666882</t>
  </si>
  <si>
    <t>milan.dalj@gmail.com</t>
  </si>
  <si>
    <t>https://www.index.hr/oglasi/fiat-tipo-1-6-multijet-pop-star/oid/3667726</t>
  </si>
  <si>
    <t>https://www.index.hr/oglasi/kia-sportage-1-6-crdi-dct7-ex-black-design/oid/3666222</t>
  </si>
  <si>
    <t>https://www.index.hr/oglasi/renault-megane-sw-1-5-dci/oid/3666241</t>
  </si>
  <si>
    <t>https://www.index.hr/oglasi/renault-clio-limited-energy-dci-75/oid/3666242</t>
  </si>
  <si>
    <t>https://www.index.hr/oglasi/kia-xceed-1-4-t-gdi-dct7-launch-edition-yellow/oid/3666233</t>
  </si>
  <si>
    <t>https://www.index.hr/oglasi/opel-astra-1-4-16v-hb-enjoy/oid/3666244</t>
  </si>
  <si>
    <t>https://www.index.hr/oglasi/kia-xceed-1-4-t-gdi-dct7-launch-edition-yellow/oid/3666213</t>
  </si>
  <si>
    <t>https://www.index.hr/oglasi/honda-civic-1-4-sport-lpg-2014-175-000-km/oid/3665277</t>
  </si>
  <si>
    <t>ncuculic</t>
  </si>
  <si>
    <t>1,4 Sport</t>
  </si>
  <si>
    <t>28.09.2022</t>
  </si>
  <si>
    <t>https://www.index.hr/oglasi/volkswagen-passat-2-0-tdi-tempomat-hr-vozilo-u-pdv-u--do-2-godine-jamstva/oid/3666194</t>
  </si>
  <si>
    <t>https://www.index.hr/oglasi/kia-sportage-1-6-crdi-dct7-ex-black-design/oid/3666202</t>
  </si>
  <si>
    <t>https://www.index.hr/oglasi/vw-golf-vii-2-0-tdi/oid/3665452</t>
  </si>
  <si>
    <t>ljab</t>
  </si>
  <si>
    <t>https://www.index.hr/oglasi/mercedes-benz-a-klasa-cdi/oid/3665385</t>
  </si>
  <si>
    <t>Marko2307.</t>
  </si>
  <si>
    <t>cdi</t>
  </si>
  <si>
    <t>https://www.index.hr/oglasi/kia-ceed-sw-1-6-crdi--champion--136-ks--tvornicko-jamstvo/oid/3666200</t>
  </si>
  <si>
    <t>https://www.index.hr/oglasi/bmw-serija-3-touring-320-d-xdrive/oid/3664782</t>
  </si>
  <si>
    <t>jomi0107</t>
  </si>
  <si>
    <t>320 D XDRIVE</t>
  </si>
  <si>
    <t>https://www.index.hr/oglasi/vw-passat-alltrack-2-0-tdi-dsg-f1/oid/3665328</t>
  </si>
  <si>
    <t>Matija Pavleković</t>
  </si>
  <si>
    <t>VW Passat Alltrack 2.0 TDI DSG F1</t>
  </si>
  <si>
    <t>https://www.index.hr/oglasi/vw-golf-vii-gti-perfomance/oid/3664250</t>
  </si>
  <si>
    <t>legolas_stylerrr@hotmail.com</t>
  </si>
  <si>
    <t>27.09.2022</t>
  </si>
  <si>
    <t>https://www.index.hr/oglasi/renault-clio-dci-75-limited-navi-alu-led--jamstvo-12-mj-/oid/3664631</t>
  </si>
  <si>
    <t>https://www.index.hr/oglasi/vw-golf-viii-1-6tdi/oid/3664140</t>
  </si>
  <si>
    <t>valentinor</t>
  </si>
  <si>
    <t>https://www.index.hr/oglasi/citroen-jumpy-1-6-hdi/oid/3663572</t>
  </si>
  <si>
    <t>una.jurovic</t>
  </si>
  <si>
    <t>Jumpy</t>
  </si>
  <si>
    <t>https://www.index.hr/oglasi/renault-clio-dci-75-limited-navi-alu-led--reg-do-05-2023/oid/3664634</t>
  </si>
  <si>
    <t>https://www.index.hr/oglasi/volkswagen-passat-2-0-tdi-tempomat-hr-vozilo-u-pdv-u--do-2-godine-jamstva/oid/3664621</t>
  </si>
  <si>
    <t>https://www.index.hr/oglasi/audi-a4-b8-2015-nije-uvoz/oid/3662064</t>
  </si>
  <si>
    <t>ivicam11</t>
  </si>
  <si>
    <t>26.09.2022</t>
  </si>
  <si>
    <t>https://www.index.hr/oglasi/ford-focus-turnier-1-6-tdci-dpf-econetic-trend/oid/3662563</t>
  </si>
  <si>
    <t>ivsap58</t>
  </si>
  <si>
    <t>1.6 TDCi DPF Econetic Trend</t>
  </si>
  <si>
    <t>https://www.index.hr/oglasi/renault-kadjar-dci-110-energy-limited-edc---automatic---/oid/3663024</t>
  </si>
  <si>
    <t>https://www.index.hr/oglasi/vw-golf-vii-gtd-dsg-full/oid/3663675</t>
  </si>
  <si>
    <t>dhizar@net.hr</t>
  </si>
  <si>
    <t>GTD, DSG</t>
  </si>
  <si>
    <t>https://www.index.hr/oglasi/kia-ceed-sw-1-6-crdi--champion--136-ks--tvornicko-jamstvo/oid/3664620</t>
  </si>
  <si>
    <t>https://www.index.hr/oglasi/ford-s-max-2-0-tdci/oid/3663578</t>
  </si>
  <si>
    <t>ivanL04</t>
  </si>
  <si>
    <t>https://www.index.hr/oglasi/audi-a3-1-6-tdi-sportback/oid/3662246</t>
  </si>
  <si>
    <t>Ivankrezo</t>
  </si>
  <si>
    <t>1.6 TDI Sportback,</t>
  </si>
  <si>
    <t>https://www.index.hr/oglasi/infiniti-q70s-2-2-diesel/oid/3661970</t>
  </si>
  <si>
    <t>Mauricija</t>
  </si>
  <si>
    <t>Q70</t>
  </si>
  <si>
    <t>s 2.2 DIESEL</t>
  </si>
  <si>
    <t>https://www.index.hr/oglasi/peugeot-3008-1-6-hdi/oid/3661201</t>
  </si>
  <si>
    <t>markovž</t>
  </si>
  <si>
    <t>25.09.2022</t>
  </si>
  <si>
    <t>https://www.index.hr/oglasi/opel-astra-karavan-1-6-cdti-start-stop-sports-tourer/oid/3661071</t>
  </si>
  <si>
    <t>Igor1105</t>
  </si>
  <si>
    <t>1.6 CDTI START STOP SPORTS TOURER</t>
  </si>
  <si>
    <t>https://www.index.hr/oglasi/renault-captur-1-5dci-helly-hansen-xmod-r-link/oid/3659941</t>
  </si>
  <si>
    <t>1.5DCI HELLY HANSEN XMOD R-LINK</t>
  </si>
  <si>
    <t>24.09.2022</t>
  </si>
  <si>
    <t>https://www.index.hr/oglasi/mazda-cx-30-2021g-dostupno-odmah/oid/3660789</t>
  </si>
  <si>
    <t>caval</t>
  </si>
  <si>
    <t>Mazda CX-30, 2021g, dostupno odmah</t>
  </si>
  <si>
    <t>https://www.index.hr/oglasi/bmw-serija-1-116/oid/3660685</t>
  </si>
  <si>
    <t>jurke1809</t>
  </si>
  <si>
    <t>https://www.index.hr/oglasi/honda-civic-1-6-idtec-sport/oid/3659801</t>
  </si>
  <si>
    <t>kobredabre</t>
  </si>
  <si>
    <t>1.6 idtec Sport</t>
  </si>
  <si>
    <t>https://www.index.hr/oglasi/peugeot-5008-2-0-hdi-gt-line/oid/3661015</t>
  </si>
  <si>
    <t>DALIBOR LUKEŽ</t>
  </si>
  <si>
    <t>2.0 HDI   GT Line</t>
  </si>
  <si>
    <t>https://www.index.hr/oglasi/mazda-6-2-2-129-kw-cd175-revolution-top/oid/3659462</t>
  </si>
  <si>
    <t>Migrena</t>
  </si>
  <si>
    <t>2,2 129 kw CD175 REVOLUTION TOP</t>
  </si>
  <si>
    <t>https://www.index.hr/oglasi/bmw-serija-1-2-0d-116-ks-2013-g/oid/3659819</t>
  </si>
  <si>
    <t>Shalata</t>
  </si>
  <si>
    <t>116 d</t>
  </si>
  <si>
    <t>https://www.index.hr/oglasi/hyundai-kona-1-6-crdi-115-desire/oid/3658989</t>
  </si>
  <si>
    <t>https://www.index.hr/oglasi/peugeot-5008-2-0-bluehdi-150-s-amp-amp-amp-amp-amp-s-active/oid/3658990</t>
  </si>
  <si>
    <t>https://www.index.hr/oglasi/vw-tiguan-2-0-tdi/oid/3658143</t>
  </si>
  <si>
    <t>fb_1747902655287383</t>
  </si>
  <si>
    <t>23.09.2022</t>
  </si>
  <si>
    <t>https://www.index.hr/oglasi/volvo-v40-2-0-tdi-cross-countr/oid/3694889</t>
  </si>
  <si>
    <t>milanzuljevic</t>
  </si>
  <si>
    <t>https://www.index.hr/oglasi/bmw-serija-3-sport-snizena-cijena/oid/3658577</t>
  </si>
  <si>
    <t>Luka ri</t>
  </si>
  <si>
    <t>https://www.index.hr/oglasi/renault-clio-1-5-dci/oid/3694392</t>
  </si>
  <si>
    <t>Goranv809@gmail.com</t>
  </si>
  <si>
    <t>https://www.index.hr/oglasi/nissan-pulsar-1-5-dci/oid/3659471</t>
  </si>
  <si>
    <t>fb_1282405435903212</t>
  </si>
  <si>
    <t>https://www.index.hr/oglasi/mini-countryman/oid/3694975</t>
  </si>
  <si>
    <t>Toothpick</t>
  </si>
  <si>
    <t>https://www.index.hr/oglasi/skoda-octavia-1-6-tdi-dsg-style/oid/3694731</t>
  </si>
  <si>
    <t>matej252</t>
  </si>
  <si>
    <t>1.6 TDI DSG Style</t>
  </si>
  <si>
    <t>https://www.index.hr/oglasi/ford-focus-1-5tdci-2017-business-sync/oid/3694539</t>
  </si>
  <si>
    <t>316icoupe</t>
  </si>
  <si>
    <t>1.5Tdci Business SYNC</t>
  </si>
  <si>
    <t>https://www.index.hr/oglasi/audi-a6-50-tdi/oid/3694129</t>
  </si>
  <si>
    <t>mmm1</t>
  </si>
  <si>
    <t>https://www.index.hr/oglasi/bmw-425-d-gran-coupe-tiptronik-m-sportpaket-shadow-line-virtual-cockpit-full-led-facelift/oid/3693931</t>
  </si>
  <si>
    <t>425 D</t>
  </si>
  <si>
    <t>https://www.index.hr/oglasi/vw-golf-vii-1-6-tdi-navi-vlasnik/oid/3694578</t>
  </si>
  <si>
    <t>jope1223</t>
  </si>
  <si>
    <t>https://www.index.hr/oglasi/toyota-auris-active-1-33/oid/3694063</t>
  </si>
  <si>
    <t>toyota_2017</t>
  </si>
  <si>
    <t>Active 1.33</t>
  </si>
  <si>
    <t>https://www.index.hr/oglasi/chevrolet-cruze-1-8-plin/oid/3694663</t>
  </si>
  <si>
    <t>Mmaras87</t>
  </si>
  <si>
    <t>1.8 Plin</t>
  </si>
  <si>
    <t>https://www.index.hr/oglasi/toyota-yaris/oid/3693902</t>
  </si>
  <si>
    <t>Rukavac</t>
  </si>
  <si>
    <t>https://www.index.hr/oglasi/dacia-duster-1-5-dci-prestige-navi-kamera-360-kuka-servisna-96000-km/oid/3694620</t>
  </si>
  <si>
    <t>https://www.index.hr/oglasi/renault-laguna-2-0-dci-bose-full-kuka/oid/3693590</t>
  </si>
  <si>
    <t>Saxs</t>
  </si>
  <si>
    <t>2.0 dci bose full kuka</t>
  </si>
  <si>
    <t>https://www.index.hr/oglasi/jaguar-f-type-c-5-0-v8-575-awd-a8-r/oid/3693384</t>
  </si>
  <si>
    <t>https://www.index.hr/oglasi/alfa-romeo-stelvio-2-o-gme--280-ks-/oid/3659009</t>
  </si>
  <si>
    <t>https://www.index.hr/oglasi/vw-caddy-caddy-2015-2-0tdi-102ks-bluemotion-reg-godina-dana/oid/3693893</t>
  </si>
  <si>
    <t>matijasic.matija@outlook.com</t>
  </si>
  <si>
    <t>Caddy 2015 2.0TDI 102KS Bluemotion</t>
  </si>
  <si>
    <t>https://www.index.hr/oglasi/bmw-525td-xdrive-full-oprema/oid/3693804</t>
  </si>
  <si>
    <t>fb_4384505888286234</t>
  </si>
  <si>
    <t>525td</t>
  </si>
  <si>
    <t>https://www.index.hr/oglasi/kia-sportage-1-6-crdi-awd-dct-vision/oid/3693363</t>
  </si>
  <si>
    <t>https://www.index.hr/oglasi/toyota-aygo-1-0-vvt-i/oid/3692547</t>
  </si>
  <si>
    <t>tinaspanic@gmail.com</t>
  </si>
  <si>
    <t>1,0 VVt-i</t>
  </si>
  <si>
    <t>17.10.2022</t>
  </si>
  <si>
    <t>https://www.index.hr/oglasi/volvo-xc40-d3-aut-momentum-pro/oid/3693348</t>
  </si>
  <si>
    <t>https://www.index.hr/oglasi/mercedes-benz-e-klasa-coupe-panorama-led/oid/3692398</t>
  </si>
  <si>
    <t>filip25</t>
  </si>
  <si>
    <t>https://www.index.hr/oglasi/kia-sportage-1-6-crdi-awd-dct-vision/oid/3693351</t>
  </si>
  <si>
    <t>https://www.index.hr/oglasi/vw-passat-1-6-tdi/oid/3692314</t>
  </si>
  <si>
    <t>Followme</t>
  </si>
  <si>
    <t>https://www.index.hr/oglasi/mercedes-benz-c-klasa-220-cdi-amg/oid/3692594</t>
  </si>
  <si>
    <t>deva08</t>
  </si>
  <si>
    <t>220 CDI AMG</t>
  </si>
  <si>
    <t>https://www.index.hr/oglasi/volvo-xc40-d3-aut-momentum-pro/oid/3693360</t>
  </si>
  <si>
    <t>https://www.index.hr/oglasi/peugeot-308-1-6hdi/oid/3692228</t>
  </si>
  <si>
    <t>Mucho990</t>
  </si>
  <si>
    <t>https://www.index.hr/oglasi/audi-a4-karavan-2-0/oid/3692860</t>
  </si>
  <si>
    <t>MandicaM</t>
  </si>
  <si>
    <t>Karavan 2.0 tdi</t>
  </si>
  <si>
    <t>https://www.index.hr/oglasi/vw-golf-vii-1-6-tdi-cup/oid/3692203</t>
  </si>
  <si>
    <t>bm1106</t>
  </si>
  <si>
    <t>https://www.index.hr/oglasi/renault-clio-dci-75-limited-navi-alu-led--reg-do-05-2023/oid/3693345</t>
  </si>
  <si>
    <t>https://www.index.hr/oglasi/ford-mondeo-karavan-2-0-tdci/oid/3692993</t>
  </si>
  <si>
    <t>Mondeoblue1</t>
  </si>
  <si>
    <t>https://www.index.hr/oglasi/bmw-f30-m3-design-m-paket-200ks-velika-android-navi-ambient-light-zvjezdano-nebo-kamera/oid/3691964</t>
  </si>
  <si>
    <t>marjanov.aleksandar</t>
  </si>
  <si>
    <t>F30 318d stage1</t>
  </si>
  <si>
    <t>https://www.index.hr/oglasi/audi-a6-avant-3-0-tdi-quattro-2017/oid/3692601</t>
  </si>
  <si>
    <t>Dominikk123</t>
  </si>
  <si>
    <t>3.0 tdi quattro</t>
  </si>
  <si>
    <t>https://www.index.hr/oglasi/vw-passat-variant-1-6-tdi/oid/3692260</t>
  </si>
  <si>
    <t>markocrtica</t>
  </si>
  <si>
    <t>https://www.index.hr/oglasi/vw-passat-cc/oid/3691647</t>
  </si>
  <si>
    <t>kiki1601</t>
  </si>
  <si>
    <t>16.10.2022</t>
  </si>
  <si>
    <t>https://www.index.hr/oglasi/vw-passat-1-6-tdi/oid/3691611</t>
  </si>
  <si>
    <t>nensi1212</t>
  </si>
  <si>
    <t>https://www.index.hr/oglasi/mercedes-benz-a-klasa-180-cdi-amg-automatic-2015/oid/3691604</t>
  </si>
  <si>
    <t>Gromk</t>
  </si>
  <si>
    <t>180 cdi amg automatic 2015</t>
  </si>
  <si>
    <t>https://www.index.hr/oglasi/suzuki-vitara-1-6-premium/oid/3691754</t>
  </si>
  <si>
    <t>revos307</t>
  </si>
  <si>
    <t>1.6 (Premium)</t>
  </si>
  <si>
    <t>https://www.index.hr/oglasi/mazda-cx-3-2-o-hibrid/oid/3691536</t>
  </si>
  <si>
    <t>rmartinec</t>
  </si>
  <si>
    <t>2.o hibrid</t>
  </si>
  <si>
    <t>https://www.index.hr/oglasi/renault-clio-clio-grandtour/oid/3691415</t>
  </si>
  <si>
    <t>Bruu</t>
  </si>
  <si>
    <t>Clio Grandtour</t>
  </si>
  <si>
    <t>https://www.index.hr/oglasi/mazda-6-sport-combi-2-2/oid/3691548</t>
  </si>
  <si>
    <t>Maro 78</t>
  </si>
  <si>
    <t>https://www.index.hr/oglasi/audi-a5-sportback-2-0-tdi/oid/3691246</t>
  </si>
  <si>
    <t>herbea</t>
  </si>
  <si>
    <t>Sportback 2.0.TDI</t>
  </si>
  <si>
    <t>https://www.index.hr/oglasi/peugeot-308-1-6-hdi-115-ks-business-oprema-2014-138-000-km/oid/3691209</t>
  </si>
  <si>
    <t>rose1</t>
  </si>
  <si>
    <t>https://www.index.hr/oglasi/kia-rio-1-2-1-vlasnik-2018-56-500-km-granacija-3-godine/oid/3691228</t>
  </si>
  <si>
    <t>LDbk</t>
  </si>
  <si>
    <t>1.2.</t>
  </si>
  <si>
    <t>https://www.index.hr/oglasi/renault-megane-grandtour-1-5-dci-81-kw/oid/3691085</t>
  </si>
  <si>
    <t>vidranski</t>
  </si>
  <si>
    <t>1.5 dci 81 kW</t>
  </si>
  <si>
    <t>https://www.index.hr/oglasi/skoda-superb-2-0-tdi-business-line/oid/3691805</t>
  </si>
  <si>
    <t>iklaric001</t>
  </si>
  <si>
    <t>https://www.index.hr/oglasi/renault-captur-dci/oid/3690714</t>
  </si>
  <si>
    <t>RenaultZg</t>
  </si>
  <si>
    <t>dci</t>
  </si>
  <si>
    <t>https://www.index.hr/oglasi/mazda-6-cd-175-top-revolution/oid/3691076</t>
  </si>
  <si>
    <t>CD 175</t>
  </si>
  <si>
    <t>https://www.index.hr/oglasi/mercedes-benz-a-klasa-200cdi/oid/3691839</t>
  </si>
  <si>
    <t>https://www.index.hr/oglasi/vw-beetle-2-0-tdi/oid/3690547</t>
  </si>
  <si>
    <t>apaller1981@gmail.com</t>
  </si>
  <si>
    <t>https://www.index.hr/oglasi/renault-scenic-1-5-dci-automatik/oid/3690785</t>
  </si>
  <si>
    <t>Dmt1806</t>
  </si>
  <si>
    <t>https://www.index.hr/oglasi/ford-mondeo-karavan-2-0-tdci-business/oid/3690603</t>
  </si>
  <si>
    <t>Bakkar</t>
  </si>
  <si>
    <t>2,0 TDCI business</t>
  </si>
  <si>
    <t>https://www.index.hr/oglasi/kia-xceed-1-6-crdi/oid/3690685</t>
  </si>
  <si>
    <t>Xceed</t>
  </si>
  <si>
    <t>https://www.index.hr/oglasi/maserati-ghibli-3-0-d-v6-automatik/oid/3690161</t>
  </si>
  <si>
    <t>https://www.index.hr/oglasi/peugeot-308-sw-1-6-hdi--navigacija-/oid/3689728</t>
  </si>
  <si>
    <t>https://www.index.hr/oglasi/peugeot-308-sw-1-6hdi-2014/oid/3689326</t>
  </si>
  <si>
    <t>simbejasar</t>
  </si>
  <si>
    <t>1.6HDi</t>
  </si>
  <si>
    <t>14.10.2022</t>
  </si>
  <si>
    <t>https://www.index.hr/oglasi/fiat-punto-1-2-8v-42xxxkm/oid/3690701</t>
  </si>
  <si>
    <t>Drenski1</t>
  </si>
  <si>
    <t>https://www.index.hr/oglasi/vw-golf-vii-1-6-tdi/oid/3690527</t>
  </si>
  <si>
    <t>Zsori</t>
  </si>
  <si>
    <t>https://www.index.hr/oglasi/vw-golf-vii/oid/3690347</t>
  </si>
  <si>
    <t>domi16</t>
  </si>
  <si>
    <t>https://www.index.hr/oglasi/mazda-cx-5-full-oprema-cd175-awd-euro-kuka-radar-head-up-bose/oid/3689339</t>
  </si>
  <si>
    <t>reny123</t>
  </si>
  <si>
    <t>AWD CD175 2.2 skyactive</t>
  </si>
  <si>
    <t>https://www.index.hr/oglasi/opel-crossland-x-1-6d-120ks--navigacija-/oid/3689723</t>
  </si>
  <si>
    <t>https://www.index.hr/oglasi/smart-smart-forfour/oid/3689719</t>
  </si>
  <si>
    <t>https://www.index.hr/oglasi/mercedes-benz-c-klasa-t-model-200d-amg--automatik--navi--led--kamera-/oid/3689726</t>
  </si>
  <si>
    <t>https://www.index.hr/oglasi/mercedes-e-klasa-200d-velika-navigacija-kamera-avantgarde/oid/3689005</t>
  </si>
  <si>
    <t>https://www.index.hr/oglasi/bmw-x1-f48-1-8d-s-drive/oid/3689139</t>
  </si>
  <si>
    <t>Slavonija.hr</t>
  </si>
  <si>
    <t>F 48 1,8d s Drive</t>
  </si>
  <si>
    <t>https://www.index.hr/oglasi/smart-fortwo-automatic/oid/3689110</t>
  </si>
  <si>
    <t>Smartnaprodaju@gmail.com</t>
  </si>
  <si>
    <t>https://www.index.hr/oglasi/audi-a3-sedan-2-0-tdi-150-ks-aut-navi-extra-set-felgi-bang-olufsen-sms-poziv-091-2413-227/oid/3688922</t>
  </si>
  <si>
    <t>PRIMORAC96</t>
  </si>
  <si>
    <t>2.0 TDI 150 KS AUT, NAVI,+extra set felgi, Bang&amp;Olufsen   /   SMS/poziv 091 2413 227</t>
  </si>
  <si>
    <t>https://www.index.hr/oglasi/audi-a4-avant-2-0-tdi-quattro/oid/3689279</t>
  </si>
  <si>
    <t>fb_10220088867907219</t>
  </si>
  <si>
    <t>https://www.index.hr/oglasi/citroen-c4-cactus-1-6-bluehdi/oid/3689187</t>
  </si>
  <si>
    <t>Zeljezara_Sisak</t>
  </si>
  <si>
    <t>https://www.index.hr/oglasi/mini-countryman-10-2015g-diesel-47-000-km/oid/3688949</t>
  </si>
  <si>
    <t>markobag</t>
  </si>
  <si>
    <t>https://www.index.hr/oglasi/opel-zafira-tourer-cosmo/oid/3688951</t>
  </si>
  <si>
    <t>enis_ibraim@yahoo.com</t>
  </si>
  <si>
    <t>Tourer cosmo</t>
  </si>
  <si>
    <t>https://www.index.hr/oglasi/vw-golf-vii-top-stanje-kupljen-nov-u-hr/oid/3688954</t>
  </si>
  <si>
    <t>Korisnik00</t>
  </si>
  <si>
    <t>https://www.index.hr/oglasi/audi-a4-avant-2-0/oid/3688865</t>
  </si>
  <si>
    <t>alex.stifanic97@gmail.com</t>
  </si>
  <si>
    <t>https://www.index.hr/oglasi/audi-a6-allroad-3-0-tdi-quattro-led-koza-servisna-knjiga-u-sustavu-pdv-a/oid/3688598</t>
  </si>
  <si>
    <t>https://www.index.hr/oglasi/peugeot-308-sw-1-6-bluehdi/oid/3689045</t>
  </si>
  <si>
    <t>BijelaSivaSrebrna</t>
  </si>
  <si>
    <t>https://www.index.hr/oglasi/skoda-octavia-1-6-tdi-dsg/oid/3688807</t>
  </si>
  <si>
    <t>neno0811</t>
  </si>
  <si>
    <t>https://www.index.hr/oglasi/aston-martin-dbx-4-0-v8-twin-turbo/oid/3688382</t>
  </si>
  <si>
    <t>https://www.index.hr/oglasi/toyota-corolla-hb-1-2-benzin-terra-oprema/oid/3688558</t>
  </si>
  <si>
    <t>prizemni</t>
  </si>
  <si>
    <t>1,2 benzin terra oprema</t>
  </si>
  <si>
    <t>https://www.index.hr/oglasi/volvo-xc40-d3-insription-aut-/oid/3688168</t>
  </si>
  <si>
    <t>https://www.index.hr/oglasi/mercedes-benz-c-klasa-c-180-bluetec-d/oid/3687574</t>
  </si>
  <si>
    <t>lb1234</t>
  </si>
  <si>
    <t>C 180 BlueTEC /d</t>
  </si>
  <si>
    <t>13.10.2022</t>
  </si>
  <si>
    <t>https://www.index.hr/oglasi/mercedes-benz-e-klasa-coupe-2-2-diesel-amg/oid/3687553</t>
  </si>
  <si>
    <t>Ivanplenca</t>
  </si>
  <si>
    <t>https://www.index.hr/oglasi/mazda-cx-5/oid/3687456</t>
  </si>
  <si>
    <t>Zareee</t>
  </si>
  <si>
    <t>https://www.index.hr/oglasi/alfa-romeo-giulietta-2-0-jtdm-140-ks/oid/3687528</t>
  </si>
  <si>
    <t>markosucic</t>
  </si>
  <si>
    <t>2.0 JTDM 140 KS</t>
  </si>
  <si>
    <t>https://www.index.hr/oglasi/citroen-c4-1-6-hdi-90kw/oid/3687360</t>
  </si>
  <si>
    <t>medo577</t>
  </si>
  <si>
    <t>1.6 HDI 90kw</t>
  </si>
  <si>
    <t>https://www.index.hr/oglasi/mercedes-benz-e-klasa-220-cdi/oid/3687101</t>
  </si>
  <si>
    <t>zastup00</t>
  </si>
  <si>
    <t>https://www.index.hr/oglasi/nissan-qashqai-1-5-dci/oid/3687494</t>
  </si>
  <si>
    <t>JfGf</t>
  </si>
  <si>
    <t>https://www.index.hr/oglasi/peugeot-308-sw-peugeot-308-sw-1-6-tdi/oid/3687245</t>
  </si>
  <si>
    <t>donleone87</t>
  </si>
  <si>
    <t>Peugeot 308 SW 1.6 TDI</t>
  </si>
  <si>
    <t>https://www.index.hr/oglasi/bmw-serija-1-114d/oid/3687042</t>
  </si>
  <si>
    <t>114d</t>
  </si>
  <si>
    <t>https://www.index.hr/oglasi/volvo-xc40-d3-insription-aut-/oid/3688164</t>
  </si>
  <si>
    <t>https://www.index.hr/oglasi/ford-mondeo-karavan-2-0-tdci-vignale/oid/3687521</t>
  </si>
  <si>
    <t>Robi07</t>
  </si>
  <si>
    <t>2.0. Tdci Vignale</t>
  </si>
  <si>
    <t>https://www.index.hr/oglasi/ford-fiesta-1-0-ecoboost/oid/3687532</t>
  </si>
  <si>
    <t>Leo marx</t>
  </si>
  <si>
    <t>https://www.index.hr/oglasi/audi-a4-2-0-tdi-s-tronic-80934-km/oid/3725295</t>
  </si>
  <si>
    <t>jmijalic</t>
  </si>
  <si>
    <t>2.0 TDI S tronic</t>
  </si>
  <si>
    <t>07.11.2022</t>
  </si>
  <si>
    <t>https://www.index.hr/oglasi/vw-polo-vw-polo-tdi-1-2-troje-vrata-2013g/oid/3687257</t>
  </si>
  <si>
    <t>Vosa</t>
  </si>
  <si>
    <t>Vw polo tdi 1.2 troje vrata 2013g</t>
  </si>
  <si>
    <t>https://www.index.hr/oglasi/vw-passat-variant-2-0tdi/oid/3725398</t>
  </si>
  <si>
    <t>Tomii</t>
  </si>
  <si>
    <t>https://www.index.hr/oglasi/mazda-cx-5-cd150-challenge/oid/3688160</t>
  </si>
  <si>
    <t>https://www.index.hr/oglasi/audi-a4-1-4-tfsi-s-tronic/oid/3686605</t>
  </si>
  <si>
    <t>https://www.index.hr/oglasi/audi-a4-avant-2-0-tdi/oid/3687011</t>
  </si>
  <si>
    <t>capcamarat</t>
  </si>
  <si>
    <t>https://www.index.hr/oglasi/vw-golf-vii-gti-performance-dsg/oid/3686966</t>
  </si>
  <si>
    <t>grga360</t>
  </si>
  <si>
    <t>GTI Performance DSG</t>
  </si>
  <si>
    <t>https://www.index.hr/oglasi/vw-golf-vii-2-0-tdi-highline-4motion/oid/3687203</t>
  </si>
  <si>
    <t>zlatarek195@gmail.com</t>
  </si>
  <si>
    <t>2.0 TDI HIGHLINE 4MOTION</t>
  </si>
  <si>
    <t>https://www.index.hr/oglasi/peugeot-3008-bluehdi-130-ks-tiptronik-gt-line-virtual-cockpit-full-led/oid/3686864</t>
  </si>
  <si>
    <t>https://www.index.hr/oglasi/bmw-serija-1-116i----m-paket--navigacija--led--kamera-/oid/3686604</t>
  </si>
  <si>
    <t>https://www.index.hr/oglasi/vw-golf-vii-karavan/oid/3725152</t>
  </si>
  <si>
    <t>Marek vz</t>
  </si>
  <si>
    <t>https://www.index.hr/oglasi/peugeot-308-sw-1-6-hdi-prilika/oid/3725157</t>
  </si>
  <si>
    <t>copan</t>
  </si>
  <si>
    <t>https://www.index.hr/oglasi/volvo-s90-2-0-t5/oid/3725171</t>
  </si>
  <si>
    <t>2.0 T5</t>
  </si>
  <si>
    <t>https://www.index.hr/oglasi/vw-golf-vii-2-0-tdi-comfortline/oid/3725108</t>
  </si>
  <si>
    <t>ZvoneCrnjak</t>
  </si>
  <si>
    <t>2,0 TDI Comfortline</t>
  </si>
  <si>
    <t>https://www.index.hr/oglasi/chevrolet-bolt-ev-premiere/oid/3725147</t>
  </si>
  <si>
    <t>Dakima5</t>
  </si>
  <si>
    <t>Bolt EV Premiere</t>
  </si>
  <si>
    <t>https://www.index.hr/oglasi/bmw-x1-2-0-d-sportline/oid/3724733</t>
  </si>
  <si>
    <t>danijela521@hotmail.com</t>
  </si>
  <si>
    <t>06.11.2022</t>
  </si>
  <si>
    <t>https://www.index.hr/oglasi/ford-fiesta-1-5-tdci/oid/3725029</t>
  </si>
  <si>
    <t>leo_fab98</t>
  </si>
  <si>
    <t>Ford Fiesta 1.5 TDCi</t>
  </si>
  <si>
    <t>https://www.index.hr/oglasi/renault-espace-dci-200-initiale-paris/oid/3725010</t>
  </si>
  <si>
    <t>danije2007</t>
  </si>
  <si>
    <t>Intale paris</t>
  </si>
  <si>
    <t>https://www.index.hr/oglasi/bmw-x5-xdrive-30d-xline-puno-dodatne-opreme-samo-40-000-km/oid/3724792</t>
  </si>
  <si>
    <t>MARCELA989</t>
  </si>
  <si>
    <t>xDrive 30d xLine</t>
  </si>
  <si>
    <t>https://www.index.hr/oglasi/audi-a6-avant-3-0-tdi/oid/3724678</t>
  </si>
  <si>
    <t>LukaR1010</t>
  </si>
  <si>
    <t>https://www.index.hr/oglasi/skoda-octavia-combi-2-0-tdi-ambition/oid/3725109</t>
  </si>
  <si>
    <t>noelb</t>
  </si>
  <si>
    <t>2.0 TDI Ambition</t>
  </si>
  <si>
    <t>https://www.index.hr/oglasi/bmw-serija-5-touring-520d-automatik/oid/3724724</t>
  </si>
  <si>
    <t>KrpanJ</t>
  </si>
  <si>
    <t>https://www.index.hr/oglasi/audi-a4-2-0/oid/3724657</t>
  </si>
  <si>
    <t>Mikiss</t>
  </si>
  <si>
    <t>https://www.index.hr/oglasi/vw-polo-1-6-tdi/oid/3723263</t>
  </si>
  <si>
    <t>https://www.index.hr/oglasi/bmw-3-gt-automatik-sportline-panorama-m-volan-hud-top-oprema/oid/3724370</t>
  </si>
  <si>
    <t>mario.karakas@gmail.com</t>
  </si>
  <si>
    <t>BMW 3 GT automatik, SportLine, panorama, M volan, HUD, top oprema</t>
  </si>
  <si>
    <t>https://www.index.hr/oglasi/opel-astra-1-6-cdti-enjoy-garancija-3god-servisna-knjizica-reg-6-mj-2023-dobra-prilika/oid/3724336</t>
  </si>
  <si>
    <t>Sisak-SK</t>
  </si>
  <si>
    <t>https://www.index.hr/oglasi/bmw-x1-sdrive-18d-sportline-full-led-navigacija-parking-senzori-grijanje-sjedala-full-oprema-za-sigurnost-na-cesti-uz-prepoznavanje-znakova-jedan-od-rijetkih-registriran-do-10-23/oid/3724413</t>
  </si>
  <si>
    <t>moljac007</t>
  </si>
  <si>
    <t>Sdrive 18d</t>
  </si>
  <si>
    <t>https://www.index.hr/oglasi/vw-passat-1-6-tdi-abt/oid/3724292</t>
  </si>
  <si>
    <t>sandratedy1106@gmail.com</t>
  </si>
  <si>
    <t>1.6 TDI ABT</t>
  </si>
  <si>
    <t>https://www.index.hr/oglasi/vw-t-roc-1-0-tsi-style-56t-km-leasing-garancija/oid/3723144</t>
  </si>
  <si>
    <t>1.0 TSI Style</t>
  </si>
  <si>
    <t>https://www.index.hr/oglasi/mercedes-benz-c-klasa-t-model-220-d-t-automatik/oid/3723960</t>
  </si>
  <si>
    <t>Božo1501</t>
  </si>
  <si>
    <t>Mercedes-Benz C-klasa T-model 220 d T automatik</t>
  </si>
  <si>
    <t>https://www.index.hr/oglasi/vw-golf-vii/oid/3723273</t>
  </si>
  <si>
    <t>monek_nezm123@hotmail.com</t>
  </si>
  <si>
    <t>https://www.index.hr/oglasi/toyota-auris-karavan-1-2t/oid/3686961</t>
  </si>
  <si>
    <t>bloodymary96@live.com</t>
  </si>
  <si>
    <t>1.2t</t>
  </si>
  <si>
    <t>https://www.index.hr/oglasi/vw-polo/oid/3723173</t>
  </si>
  <si>
    <t>ivan0051</t>
  </si>
  <si>
    <t>https://www.index.hr/oglasi/vw-arteon-2-0-bi-tdi-comfort/oid/3723307</t>
  </si>
  <si>
    <t>Janez78</t>
  </si>
  <si>
    <t>2.0 BI TDI Comfort</t>
  </si>
  <si>
    <t>https://www.index.hr/oglasi/opel-insignia-2-0-cdti-bi-turbo/oid/3722992</t>
  </si>
  <si>
    <t>zoran777</t>
  </si>
  <si>
    <t>2.0 CDTI BI-TURBO</t>
  </si>
  <si>
    <t>https://www.index.hr/oglasi/opel-insignia-grand-sport/oid/3723075</t>
  </si>
  <si>
    <t>rispidy</t>
  </si>
  <si>
    <t>GRAND SPORT</t>
  </si>
  <si>
    <t>https://www.index.hr/oglasi/opel-mokka-1-6cdti/oid/3722723</t>
  </si>
  <si>
    <t>Viena</t>
  </si>
  <si>
    <t>https://www.index.hr/oglasi/vw-passat-cc-highline-2-0-tdi-130kw/oid/3723105</t>
  </si>
  <si>
    <t>Zifi</t>
  </si>
  <si>
    <t>Highline 2.0 tdi 130kw</t>
  </si>
  <si>
    <t>https://www.index.hr/oglasi/volvo-v40-d2/oid/3723336</t>
  </si>
  <si>
    <t>bbox3751</t>
  </si>
  <si>
    <t>Volvo V40 D2</t>
  </si>
  <si>
    <t>https://www.index.hr/oglasi/audi-a5-sportback-3-s-line-3-0-tdi-v6-automatik-quattro/oid/3723077</t>
  </si>
  <si>
    <t>Dino2100</t>
  </si>
  <si>
    <t>Audi A5 Sportback 3×S-line 3,0 TDI V6 automatik quattro</t>
  </si>
  <si>
    <t>https://www.index.hr/oglasi/audi-a4-avant-s-line-black-edition/oid/3725370</t>
  </si>
  <si>
    <t>zokak</t>
  </si>
  <si>
    <t>S-line Blacke edition</t>
  </si>
  <si>
    <t>https://www.index.hr/oglasi/skoda-karoq-1-6-front-assist-blind-spot-kamera-senzori-za-parking-tempomat-navi-keyless/oid/3722624</t>
  </si>
  <si>
    <t>Brex</t>
  </si>
  <si>
    <t>https://www.index.hr/oglasi/skoda-octavia-1-6-tdi-redovito-servisirana-vrlo-dobro-stanje/oid/3722791</t>
  </si>
  <si>
    <t>2josip2</t>
  </si>
  <si>
    <t>https://www.index.hr/oglasi/audi-a4-avant-2-0-tdi-110-kw-2017/oid/3723257</t>
  </si>
  <si>
    <t>fb_2417187851945195</t>
  </si>
  <si>
    <t>2.0 TDI 110 kw</t>
  </si>
  <si>
    <t>https://www.index.hr/oglasi/vw-passat-variant-2-0/oid/3722883</t>
  </si>
  <si>
    <t>Bojan1234567890</t>
  </si>
  <si>
    <t>https://www.index.hr/oglasi/porsche-cayenne-e-hybrid-coup--3-0-v6-tiptronic-s--462-ks--zracni-pano-360-bose/oid/3722290</t>
  </si>
  <si>
    <t>https://www.index.hr/oglasi/vw-golf-vii-1-6-tdi-110-ks-lounge-oprema/oid/3721758</t>
  </si>
  <si>
    <t>Oglas4you</t>
  </si>
  <si>
    <t>1.6 TDI 110 KS Lounge oprema</t>
  </si>
  <si>
    <t>04.11.2022</t>
  </si>
  <si>
    <t>https://www.index.hr/oglasi/alfa-romeo-giulietta-2-0jtdm2-redizajn/oid/3721762</t>
  </si>
  <si>
    <t>2.0jtdm2</t>
  </si>
  <si>
    <t>https://www.index.hr/oglasi/alfa-romeo-tonale-1-5-hybrid-130-ks/oid/3722294</t>
  </si>
  <si>
    <t>https://www.index.hr/oglasi/opel-insignia-gs-business/oid/3722279</t>
  </si>
  <si>
    <t>https://www.index.hr/oglasi/peugeot-3008-3008-1-6-blue-hdi/oid/3721682</t>
  </si>
  <si>
    <t>zubatac22</t>
  </si>
  <si>
    <t>3008 1.6 blue hdi</t>
  </si>
  <si>
    <t>https://www.index.hr/oglasi/bmw-serija-3-touring-320-diesel/oid/3721554</t>
  </si>
  <si>
    <t>bummer91</t>
  </si>
  <si>
    <t>320 diesel</t>
  </si>
  <si>
    <t>https://www.index.hr/oglasi/renault-twingo-e-tech-electric-techno-aut--82-ks--kam-tem-shz/oid/3722285</t>
  </si>
  <si>
    <t>https://www.index.hr/oglasi/fiat-500-fiat-500-panorama/oid/3721406</t>
  </si>
  <si>
    <t>Matakovicf</t>
  </si>
  <si>
    <t>Fiat 500 panorama</t>
  </si>
  <si>
    <t>https://www.index.hr/oglasi/renault-espace-1-6-dci-automatik-4control-initiale-paris-7-sjedista-3xtv-dvd-160-ks-full-led/oid/3720834</t>
  </si>
  <si>
    <t>https://www.index.hr/oglasi/audi-a4-b8-2014-god-super-stanje/oid/3721652</t>
  </si>
  <si>
    <t>vanessa.kari1342001@gmail.com</t>
  </si>
  <si>
    <t>https://www.index.hr/oglasi/mercedes-benz-gla-220-d-1-vlasnik/oid/3721335</t>
  </si>
  <si>
    <t>Kmiklic</t>
  </si>
  <si>
    <t>https://www.index.hr/oglasi/tesla-model-s-60-100000km-besplatno-punjenje-dozivotno/oid/3721043</t>
  </si>
  <si>
    <t>imbroIvica</t>
  </si>
  <si>
    <t>https://www.index.hr/oglasi/vw-golf-vii-variant-1-5-tsi/oid/3720011</t>
  </si>
  <si>
    <t>bourbond6@gmail.com</t>
  </si>
  <si>
    <t>Variant 1.5 TSI</t>
  </si>
  <si>
    <t>03.11.2022</t>
  </si>
  <si>
    <t>https://www.index.hr/oglasi/mazda-3-2-2-cd-110kw/oid/3719921</t>
  </si>
  <si>
    <t>renatostivic@hotmail.com</t>
  </si>
  <si>
    <t>https://www.index.hr/oglasi/renault-megane-grandtour-1-5-dci-99000-km-navigacija/oid/3720040</t>
  </si>
  <si>
    <t>Petar.Raljević</t>
  </si>
  <si>
    <t>https://www.index.hr/oglasi/peugeot-508/oid/3719943</t>
  </si>
  <si>
    <t>matija.doc@hotmail.com</t>
  </si>
  <si>
    <t>https://www.index.hr/oglasi/kia-sportage-1-7-crdi-senzori-tempomat-bt--uredno-odrzavan--garancija/oid/3720691</t>
  </si>
  <si>
    <t>https://www.index.hr/oglasi/audi-a4-2-0/oid/3719838</t>
  </si>
  <si>
    <t>SeboZ</t>
  </si>
  <si>
    <t>https://www.index.hr/oglasi/seat-leon-st-1-6-tdi-style-start-stop/oid/3720693</t>
  </si>
  <si>
    <t>https://www.index.hr/oglasi/kia-ceed-1--cvvt-lx-fun-kamera-tempomat-bt--do-2-godine-jamstva/oid/3720690</t>
  </si>
  <si>
    <t>https://www.index.hr/oglasi/kia-ceed-1--cvvt-lx-fun-kamera-tempomat-bt--do-2-godine-jamstva/oid/3720677</t>
  </si>
  <si>
    <t>https://www.index.hr/oglasi/renault-kadjar-1-5-dci-81-kw-nije-uvoz-kupljen-u-hrvatskoj/oid/3719877</t>
  </si>
  <si>
    <t>tarodije</t>
  </si>
  <si>
    <t>https://www.index.hr/oglasi/mazda-cx-5-g165-challenge-reg-9-23-gar-2026g/oid/3719676</t>
  </si>
  <si>
    <t>mrky27</t>
  </si>
  <si>
    <t>https://www.index.hr/oglasi/kia-rio-1-4-crdi-parking-senzori--tvornicko-jamstvo/oid/3720675</t>
  </si>
  <si>
    <t>https://www.index.hr/oglasi/kia-rio-1-4-crdi-parking-senzori--tvornicko-jamstvo/oid/3720688</t>
  </si>
  <si>
    <t>https://www.index.hr/oglasi/jaguar-f-pace-r-dyn-se-2-0-204-awd-a8-mhev/oid/3719258</t>
  </si>
  <si>
    <t>https://www.index.hr/oglasi/audi-a4-avant-2-0-tdi-ultra-2016/oid/3719575</t>
  </si>
  <si>
    <t>pirana007</t>
  </si>
  <si>
    <t>https://www.index.hr/oglasi/mercedes-benz-a-klasa-200d/oid/3718802</t>
  </si>
  <si>
    <t>https://www.index.hr/oglasi/peugeot-208-1-6-bluehdi/oid/3719828</t>
  </si>
  <si>
    <t>https://www.index.hr/oglasi/renault-espace-1-6dci-7-sjedala/oid/3718842</t>
  </si>
  <si>
    <t>donny</t>
  </si>
  <si>
    <t>https://www.index.hr/oglasi/bmw-serija-3-318d-automatic/oid/3719802</t>
  </si>
  <si>
    <t>fela11</t>
  </si>
  <si>
    <t>https://www.index.hr/oglasi/audi-a3-sportback-2-0-tdi/oid/3719777</t>
  </si>
  <si>
    <t>mmodric69@gmail.com</t>
  </si>
  <si>
    <t>https://www.index.hr/oglasi/kia-sportage-1-7-crdi-senzori-tempomat-bt--uredno-odrzavan--garancija/oid/3720678</t>
  </si>
  <si>
    <t>https://www.index.hr/oglasi/opel-insignia-2-0-cdti-registracija-do-5-23/oid/3719808</t>
  </si>
  <si>
    <t>petra.rodak1@gmail.com</t>
  </si>
  <si>
    <t>https://www.index.hr/oglasi/ford-focus-1-5tdci/oid/3719261</t>
  </si>
  <si>
    <t>Cristina.Umek</t>
  </si>
  <si>
    <t>https://www.index.hr/oglasi/vw-golf-vii-7-1-6-tdi/oid/3718796</t>
  </si>
  <si>
    <t>vjerana</t>
  </si>
  <si>
    <t>https://www.index.hr/oglasi/bmw-serija-5-2-0d-m-paket/oid/3718490</t>
  </si>
  <si>
    <t>Imatan93</t>
  </si>
  <si>
    <t>2.0d M-paket</t>
  </si>
  <si>
    <t>https://www.index.hr/oglasi/vw-golf-vii-1-6-tdi-bm/oid/3718799</t>
  </si>
  <si>
    <t>beayne</t>
  </si>
  <si>
    <t>1.6 TDI BM</t>
  </si>
  <si>
    <t>https://www.index.hr/oglasi/opel-astra-k-st/oid/3719236</t>
  </si>
  <si>
    <t>https://www.index.hr/oglasi/peugeot-3008-1-6-hdi-s-s/oid/3718602</t>
  </si>
  <si>
    <t>lihtarn</t>
  </si>
  <si>
    <t>1.6 HDI S&amp;S</t>
  </si>
  <si>
    <t>https://www.index.hr/oglasi/renault-talisman-1-6/oid/3718745</t>
  </si>
  <si>
    <t>marija.ivankovic1985@gmail.com</t>
  </si>
  <si>
    <t>https://www.index.hr/oglasi/opel-insignia-2-0-cdti-ecoflex-120kw-2014g-190tkm-registrirana-godinu-dana-dosta-dodatne-opreme/oid/3718614</t>
  </si>
  <si>
    <t>Joso1310990</t>
  </si>
  <si>
    <t>https://www.index.hr/oglasi/vw-passat-variant-1-6-tdi-bmt-dsg-comfortline-tek-registriran-akcija/oid/3718783</t>
  </si>
  <si>
    <t>krila1</t>
  </si>
  <si>
    <t>https://www.index.hr/oglasi/opel-grandland-x-1-6cdti-dynamic/oid/3718126</t>
  </si>
  <si>
    <t>1.6CDTI DYNAMIC</t>
  </si>
  <si>
    <t>CrnaLjubičastaTamno plava</t>
  </si>
  <si>
    <t>https://www.index.hr/oglasi/bmw-serija-3-320d/oid/3718756</t>
  </si>
  <si>
    <t>zdravko0602</t>
  </si>
  <si>
    <t>https://www.index.hr/oglasi/peugeot-208-1-5-bluehdi/oid/3718460</t>
  </si>
  <si>
    <t>https://www.index.hr/oglasi/kodiaq-rs-4x4-2019-reg-04-23-33tkm-1-vl-hr-auto/oid/3718286</t>
  </si>
  <si>
    <t>mojagaraza</t>
  </si>
  <si>
    <t>RS 2.0 BiTurbo TDI 240</t>
  </si>
  <si>
    <t>https://www.index.hr/oglasi/opel-corsa-1-4-16v-enjoy/oid/3718379</t>
  </si>
  <si>
    <t>1.4 16V Enjoy</t>
  </si>
  <si>
    <t>https://www.index.hr/oglasi/vw-golf-vii-1-6-tdi/oid/3718218</t>
  </si>
  <si>
    <t>Nela13</t>
  </si>
  <si>
    <t>https://www.index.hr/oglasi/opel-astra-k-1-6-cdti-enjoy/oid/3718345</t>
  </si>
  <si>
    <t>https://www.index.hr/oglasi/vw-polo-1-2-tdi/oid/3718237</t>
  </si>
  <si>
    <t>Polo2013</t>
  </si>
  <si>
    <t>https://www.index.hr/oglasi/bmw-serija-1-118d-m-paket/oid/3718332</t>
  </si>
  <si>
    <t>dr-feelgood</t>
  </si>
  <si>
    <t>118D M paket</t>
  </si>
  <si>
    <t>https://www.index.hr/oglasi/mazda-cx-5-2-2cdvi-150ks-automatic-center-line/oid/3718119</t>
  </si>
  <si>
    <t>2.2CDVI 150KS AUTOMATIC CENTER LINE</t>
  </si>
  <si>
    <t>https://www.index.hr/oglasi/vw-tiguan-2-0-tdi-22-500-km/oid/3718208</t>
  </si>
  <si>
    <t>Tedy e28</t>
  </si>
  <si>
    <t>https://www.index.hr/oglasi/renault-clio-1-5-dci-grandtour/oid/3718039</t>
  </si>
  <si>
    <t>1986mario</t>
  </si>
  <si>
    <t>1.5 DCI  Grandtour</t>
  </si>
  <si>
    <t>https://www.index.hr/oglasi/toyota-corolla-1-33/oid/3718106</t>
  </si>
  <si>
    <t>veratrobic</t>
  </si>
  <si>
    <t>1.33</t>
  </si>
  <si>
    <t>https://www.index.hr/oglasi/mercedes-c-200-cdi-avantgarde-100-kw-polukoza-navi/oid/3718040</t>
  </si>
  <si>
    <t>https://www.index.hr/oglasi/kia-ceed-kia-ceed-sw-1-6-crdi/oid/3718046</t>
  </si>
  <si>
    <t>miki1hr</t>
  </si>
  <si>
    <t>KIA CEED SW 1.6 CRDI EX STYLE</t>
  </si>
  <si>
    <t>https://www.index.hr/oglasi/fiat-500l-multijet-1-3/oid/3731849</t>
  </si>
  <si>
    <t>Corsa1. 2</t>
  </si>
  <si>
    <t>Multijet 1.3</t>
  </si>
  <si>
    <t>https://www.index.hr/oglasi/mercedes-benz-a-klasa-amg-45-200-d/oid/3718097</t>
  </si>
  <si>
    <t>Zidartd</t>
  </si>
  <si>
    <t>AMG 45 200 d</t>
  </si>
  <si>
    <t>https://www.index.hr/oglasi/ford-focus-2-0-tdci-automatik/oid/3731376</t>
  </si>
  <si>
    <t>fordautoivan</t>
  </si>
  <si>
    <t>2.0 tdci AUTOMATIK</t>
  </si>
  <si>
    <t>https://www.index.hr/oglasi/renault-clio-dci/oid/3717992</t>
  </si>
  <si>
    <t>https://www.index.hr/oglasi/volkswagen-golf-7-variant-2-0-tdi-dsg-highline/oid/3731303</t>
  </si>
  <si>
    <t>https://www.index.hr/oglasi/volkswagen-golf-7-variant-2-0-tdi-dsg-highline/oid/3731284</t>
  </si>
  <si>
    <t>https://www.index.hr/oglasi/audi-q5-35tdi-quattro-s-tronic--navigacija-xenon-kamera-/oid/3731298</t>
  </si>
  <si>
    <t>https://www.index.hr/oglasi/mazda-cx-5-2-2d-skyactiv/oid/3731707</t>
  </si>
  <si>
    <t>roby499</t>
  </si>
  <si>
    <t>2.2D SKYACTIV</t>
  </si>
  <si>
    <t>https://www.index.hr/oglasi/kia-sportage-2-0-crdi-mhev-awd-aut--gt-line/oid/3731311</t>
  </si>
  <si>
    <t>https://www.index.hr/oglasi/kia-sportage-2-0-crdi-mhev-awd-aut--gt-line/oid/3731304</t>
  </si>
  <si>
    <t>https://www.index.hr/oglasi/skoda-karoq-2-0-tdi-150-4x4-style-dsg/oid/3731309</t>
  </si>
  <si>
    <t>https://www.index.hr/oglasi/kia-ceed-1-6-crdi-isg-ex-vision/oid/3731308</t>
  </si>
  <si>
    <t>https://www.index.hr/oglasi/skoda-karoq-2-0-tdi-150-4x4-style-dsg/oid/3731290</t>
  </si>
  <si>
    <t>https://www.index.hr/oglasi/volkswagen-tiguan-2-0-tdi-4motion-dsg-r-line/oid/3731306</t>
  </si>
  <si>
    <t>https://www.index.hr/oglasi/bmw-serija-1-bmw-120-xdrive-f20-lci-5-vrata-siber-kuka-harman-kardon-ksenon-automatik-m-sport/oid/3730651</t>
  </si>
  <si>
    <t>mestro67</t>
  </si>
  <si>
    <t>🐼 BMW 120 xDrive F20 LCI, 5 vrata, šiber, kuka</t>
  </si>
  <si>
    <t>https://www.index.hr/oglasi/kia-pro-ceed-1-4-cvvt-lx-edition/oid/3730615</t>
  </si>
  <si>
    <t>crvenajabuka</t>
  </si>
  <si>
    <t>1.4 cvvt lx edition</t>
  </si>
  <si>
    <t>https://www.index.hr/oglasi/renault-clio-dci-75-energy/oid/3731282</t>
  </si>
  <si>
    <t>https://www.index.hr/oglasi/bmw-330-d-m-sport/oid/3730317</t>
  </si>
  <si>
    <t>LIVin</t>
  </si>
  <si>
    <t>330 d M SPORT</t>
  </si>
  <si>
    <t>https://www.index.hr/oglasi/volkswagen-tiguan-2-0-tdi-4motion-dsg-r-line/oid/3731287</t>
  </si>
  <si>
    <t>https://www.index.hr/oglasi/vw-golf-vii-1-6-tdi-bmt/oid/3730657</t>
  </si>
  <si>
    <t>LovroKrstenjak</t>
  </si>
  <si>
    <t>https://www.index.hr/oglasi/kia-sportage-2-0-crdi-mhev-awd-aut--gt-line/oid/3731292</t>
  </si>
  <si>
    <t>https://www.index.hr/oglasi/mazda-3-2-2-revolution/oid/3730515</t>
  </si>
  <si>
    <t>RoBeri</t>
  </si>
  <si>
    <t>2.2.</t>
  </si>
  <si>
    <t>https://www.index.hr/oglasi/vw-golf-vii-1-2-tsi/oid/3730505</t>
  </si>
  <si>
    <t>sportski8</t>
  </si>
  <si>
    <t>https://www.index.hr/oglasi/mazda-6-mazda-6-2-2skyactive-attraction/oid/3730513</t>
  </si>
  <si>
    <t>ikota</t>
  </si>
  <si>
    <t>Mazda 6 2.2skyactive  Attraction</t>
  </si>
  <si>
    <t>https://www.index.hr/oglasi/renault-m-gane-grandtour-dci-110/oid/3731281</t>
  </si>
  <si>
    <t>https://www.index.hr/oglasi/kia-ceed-1-6-crdi-isg-ex-vision/oid/3731289</t>
  </si>
  <si>
    <t>https://www.index.hr/oglasi/kia-sportage-2-0-crdi-mhev-awd-aut--gt-line/oid/3731285</t>
  </si>
  <si>
    <t>https://www.index.hr/oglasi/citroen-c4-97000km/oid/3730040</t>
  </si>
  <si>
    <t>Pepa23</t>
  </si>
  <si>
    <t>https://www.index.hr/oglasi/suzuki-vitara/oid/3730453</t>
  </si>
  <si>
    <t>skuter_st</t>
  </si>
  <si>
    <t>https://www.index.hr/oglasi/fiat-500-fiat-500-1-2-8v-automatik/oid/3729937</t>
  </si>
  <si>
    <t>Filip Split</t>
  </si>
  <si>
    <t>Fiat 500 1.2 8V AUTOMATIK</t>
  </si>
  <si>
    <t>https://www.index.hr/oglasi/kia-ceed-sw-1-6-crdi-2018gd-md-navigacija-121tkm-kamera-alu-led-kartice/oid/3730430</t>
  </si>
  <si>
    <t>sw 1,6 CRDi-2018gd.md-NAVIGACIJA-121tkm,kamera,alu,led,KARTICE</t>
  </si>
  <si>
    <t>https://www.index.hr/oglasi/audi-q2-30-tdi/oid/3730159</t>
  </si>
  <si>
    <t>https://www.index.hr/oglasi/mazda-6-sport-combi-2-2-tdi-toprevolution/oid/3729929</t>
  </si>
  <si>
    <t>VlatkoSB</t>
  </si>
  <si>
    <t>2,2 TDI TopRevolution</t>
  </si>
  <si>
    <t>https://www.index.hr/oglasi/opel-astra-1-6-cdti-s-s-enjoy/oid/3729672</t>
  </si>
  <si>
    <t>https://www.index.hr/oglasi/fiat-500x-1-6-multijet/oid/3729257</t>
  </si>
  <si>
    <t>nen.todorovic@gmail.com</t>
  </si>
  <si>
    <t>https://www.index.hr/oglasi/vw-golf-vii-1-6-tdi-bluemotion-radar-park-senzori/oid/3728959</t>
  </si>
  <si>
    <t>Martaaura</t>
  </si>
  <si>
    <t>https://www.index.hr/oglasi/renault-megane-1-5-dci--navigacija-/oid/3729677</t>
  </si>
  <si>
    <t>https://www.index.hr/oglasi/opel-corsa-1-4-16v/oid/3729669</t>
  </si>
  <si>
    <t>https://www.index.hr/oglasi/mercedes-benz-gle-300-d-airmatic/oid/3729172</t>
  </si>
  <si>
    <t>Nozinaa</t>
  </si>
  <si>
    <t>GLE 300 D</t>
  </si>
  <si>
    <t>https://www.index.hr/oglasi/skoda-fabia-combi-skoda-fabia-1-4-tdi-active-combi-nj5/oid/3728812</t>
  </si>
  <si>
    <t>Skoda Fabia 1.4 TDI Active Combi (NJ5)</t>
  </si>
  <si>
    <t>https://www.index.hr/oglasi/opel-astra-karavan-1-6-cdti-enjoy-sport-tourer/oid/3729670</t>
  </si>
  <si>
    <t>https://www.index.hr/oglasi/opel-astra-karavan-1-7-cdti-navi-koza-sportska-sjedala-rate-redizajn-2013-god/oid/3728777</t>
  </si>
  <si>
    <t>https://www.index.hr/oglasi/nissan-leaf-elektricni/oid/3728966</t>
  </si>
  <si>
    <t>samirkovacevic@gmail.com</t>
  </si>
  <si>
    <t>https://www.index.hr/oglasi/land-rover-range-rover-sport-hse-2-0d-240hp-4wd-a8/oid/3729674</t>
  </si>
  <si>
    <t>https://www.index.hr/oglasi/renault-twingo-1-2/oid/3728724</t>
  </si>
  <si>
    <t>Hrvoje0311</t>
  </si>
  <si>
    <t>https://www.index.hr/oglasi/bmw-serija-7-730d/oid/3729156</t>
  </si>
  <si>
    <t>Mario dota</t>
  </si>
  <si>
    <t>730d</t>
  </si>
  <si>
    <t>https://www.index.hr/oglasi/jaguar-xf-r-sport-2-0d/oid/3729675</t>
  </si>
  <si>
    <t>https://www.index.hr/oglasi/mazda-6-limuzina/oid/3728789</t>
  </si>
  <si>
    <t>MaraR1</t>
  </si>
  <si>
    <t>https://www.index.hr/oglasi/bmw-316d-2-0-185ks-320d-bi-xenon-ambilight-el-kuka-navi-pdc/oid/3728618</t>
  </si>
  <si>
    <t>316d (320 185ks)</t>
  </si>
  <si>
    <t>https://www.index.hr/oglasi/vw-golf-7-1-6-tdi/oid/3728779</t>
  </si>
  <si>
    <t>ivanmilic26</t>
  </si>
  <si>
    <t>https://www.index.hr/oglasi/ford-mondeo-2-0-tdci-econetic-start-stopp-navi-pdc/oid/3728784</t>
  </si>
  <si>
    <t>2.0 TDCi ECOnetic Start-Stopp,NAVI,PDC</t>
  </si>
  <si>
    <t>https://www.index.hr/oglasi/bmw-serija-3-touring-320d/oid/3728658</t>
  </si>
  <si>
    <t>tse200</t>
  </si>
  <si>
    <t>https://www.index.hr/oglasi/toyota-corolla-1-4d4d/oid/3728533</t>
  </si>
  <si>
    <t>dragutin78</t>
  </si>
  <si>
    <t>1.4D4D</t>
  </si>
  <si>
    <t>https://www.index.hr/oglasi/opel-karl-1-0-benz/oid/3728481</t>
  </si>
  <si>
    <t>1.0 Benz</t>
  </si>
  <si>
    <t>https://www.index.hr/oglasi/vw-golf-vii-karavan-2-0-tdi-150ks-alu-17-navigacija-reg-do-10-2023/oid/3728529</t>
  </si>
  <si>
    <t>maconic</t>
  </si>
  <si>
    <t>GOLF VII KARAVAN 20 TDI</t>
  </si>
  <si>
    <t>https://www.index.hr/oglasi/peugeot-508/oid/3727632</t>
  </si>
  <si>
    <t>Dino99c</t>
  </si>
  <si>
    <t>08.11.2022</t>
  </si>
  <si>
    <t>https://www.index.hr/oglasi/mercedes-benz-cla-klasa-cla-45-amg-shooting-brake/oid/3728381</t>
  </si>
  <si>
    <t>dinamo87kr</t>
  </si>
  <si>
    <t>CLA 45 AMG Shooting Brake</t>
  </si>
  <si>
    <t>https://www.index.hr/oglasi/toyota-c-hr-1-8-hybrid-c-enter/oid/3727487</t>
  </si>
  <si>
    <t>sandrast</t>
  </si>
  <si>
    <t>1.8 HYBRID C-ENTER</t>
  </si>
  <si>
    <t>https://www.index.hr/oglasi/vw-passat-1-6-tdi/oid/3727700</t>
  </si>
  <si>
    <t>JosipInes</t>
  </si>
  <si>
    <t>https://www.index.hr/oglasi/bmw-serija-1-116d-lci-facelift-pdc-led-temp-mfv/oid/3728522</t>
  </si>
  <si>
    <t>116d LCI</t>
  </si>
  <si>
    <t>https://www.index.hr/oglasi/odlican-vw-touran-2-0-tdi-dsg-2017-comfortline-prvi-vlasnik-u-hr-7-siceva-garancija-koza-navigacija-servis-doc/oid/3727646</t>
  </si>
  <si>
    <t>Lucio</t>
  </si>
  <si>
    <t>https://www.index.hr/oglasi/opel-astra-karavan-1-7cdti/oid/3727405</t>
  </si>
  <si>
    <t>mborkovec79</t>
  </si>
  <si>
    <t>1.7CDTi</t>
  </si>
  <si>
    <t>https://www.index.hr/oglasi/audi-a4-35-tdi-automatik/oid/3728229</t>
  </si>
  <si>
    <t>https://www.index.hr/oglasi/mercedes-benz-cla-klasa-220-d-amg-line/oid/3727140</t>
  </si>
  <si>
    <t>220 d AMG Line</t>
  </si>
  <si>
    <t>https://www.index.hr/oglasi/ford-fiesta-1-0-gdi/oid/3726892</t>
  </si>
  <si>
    <t>Horvat1901</t>
  </si>
  <si>
    <t>1,0 GDi</t>
  </si>
  <si>
    <t>https://www.index.hr/oglasi/vw-golf-vii-2-0-gtd/oid/3727582</t>
  </si>
  <si>
    <t>jozogalic406@gmail.com</t>
  </si>
  <si>
    <t>https://www.index.hr/oglasi/renault-grand-scenic-1-5-dci-dynamic/oid/3726893</t>
  </si>
  <si>
    <t>mihanovicmarko</t>
  </si>
  <si>
    <t>1.5 dci dynamic</t>
  </si>
  <si>
    <t>https://www.index.hr/oglasi/vw-t-roc-1-6-tdi-style-led-servisna-74000-km-tempomat/oid/3726966</t>
  </si>
  <si>
    <t>https://www.index.hr/oglasi/mazda-cx-5-2-2-skyactive/oid/3726976</t>
  </si>
  <si>
    <t>Mirnanemirna</t>
  </si>
  <si>
    <t>2,2 Skyactive</t>
  </si>
  <si>
    <t>https://www.index.hr/oglasi/bmw-x4-2-0-diesel-190-ps/oid/3726750</t>
  </si>
  <si>
    <t>Tamara1978</t>
  </si>
  <si>
    <t>2.0 Diesel 190 PS</t>
  </si>
  <si>
    <t>https://www.index.hr/oglasi/audi-a6-avant-2-0-tdi-ultra/oid/3727119</t>
  </si>
  <si>
    <t>Nisam bio ovdje</t>
  </si>
  <si>
    <t>2.0. TDI Ultra</t>
  </si>
  <si>
    <t>https://www.index.hr/oglasi/vw-up-1-0-tsi-load-up-n1-vozilo-100-odbitak-pdv-a/oid/3727418</t>
  </si>
  <si>
    <t>VW Up! 1,0 LOAD UP!</t>
  </si>
  <si>
    <t>https://www.index.hr/oglasi/mercedes-benz-e-klasa-213/oid/3727176</t>
  </si>
  <si>
    <t>Shakur006</t>
  </si>
  <si>
    <t>213</t>
  </si>
  <si>
    <t>https://www.index.hr/oglasi/skoda-octavia-rs-2-0-tdi/oid/3726957</t>
  </si>
  <si>
    <t>RS 2.0. TDI</t>
  </si>
  <si>
    <t>https://www.index.hr/oglasi/hyundai-i20-1-1-crdi-ilike/oid/3727010</t>
  </si>
  <si>
    <t>karlo.ivec@hotmail.com</t>
  </si>
  <si>
    <t>1.1 CRDI ILIKE</t>
  </si>
  <si>
    <t>https://www.index.hr/oglasi/toyota-yaris-1-4-d4/oid/3726763</t>
  </si>
  <si>
    <t>Jole0080</t>
  </si>
  <si>
    <t>1.4-d4</t>
  </si>
  <si>
    <t>https://www.index.hr/oglasi/vw-polo-1-4-tdi-bmt-sound-oprema/oid/3726943</t>
  </si>
  <si>
    <t>Abuci</t>
  </si>
  <si>
    <t>1.4 TDI BMT Sound oprema</t>
  </si>
  <si>
    <t>https://www.index.hr/oglasi/renault-megane-cabriolet-1-5-dci/oid/3727018</t>
  </si>
  <si>
    <t>Slovenko</t>
  </si>
  <si>
    <t>https://www.index.hr/oglasi/hyundai-i30-1-6-crdi--115-ks--navi--kamera/oid/3726512</t>
  </si>
  <si>
    <t>https://www.index.hr/oglasi/volvo-xc40-d4-momentum-awd-at/oid/3726533</t>
  </si>
  <si>
    <t>https://www.index.hr/oglasi/mazda-6/oid/3726041</t>
  </si>
  <si>
    <t>Ilj2014</t>
  </si>
  <si>
    <t>https://www.index.hr/oglasi/renault-clio-dci-75/oid/3725891</t>
  </si>
  <si>
    <t>baxxa</t>
  </si>
  <si>
    <t>Dci 75</t>
  </si>
  <si>
    <t>https://www.index.hr/oglasi/hyundai-i30-1-6-crdi--115-ks--navi--kamera/oid/3726527</t>
  </si>
  <si>
    <t>https://www.index.hr/oglasi/ford-focus-karavan-1-5-tdci--navi/oid/3726529</t>
  </si>
  <si>
    <t>https://www.index.hr/oglasi/volvo-xc40-d4-momentum-awd-at/oid/3726518</t>
  </si>
  <si>
    <t>https://www.index.hr/oglasi/audi-a4-b8-5-2-0-tdi-140kw/oid/3725783</t>
  </si>
  <si>
    <t>Mihael Putarek</t>
  </si>
  <si>
    <t>B8.5 2.0 tdi 140kw</t>
  </si>
  <si>
    <t>https://www.index.hr/oglasi/bmw-serija-5-touring-535xd-touring-m-sportpaket/oid/3725822</t>
  </si>
  <si>
    <t>MBMSkl</t>
  </si>
  <si>
    <t>535xd Touring M-Sportpaket</t>
  </si>
  <si>
    <t>https://www.index.hr/oglasi/renault-kadjar-dci-110-energy-zen/oid/3726523</t>
  </si>
  <si>
    <t>https://www.index.hr/oglasi/audi-a5-2-0-tdi/oid/3725986</t>
  </si>
  <si>
    <t>flegartea</t>
  </si>
  <si>
    <t>https://www.index.hr/oglasi/vw-golf-vi-2-0-match-karavan/oid/3725827</t>
  </si>
  <si>
    <t>Dmitrovic</t>
  </si>
  <si>
    <t>2.0 Match Karavan</t>
  </si>
  <si>
    <t>https://www.index.hr/oglasi/citroen-c4-1-6-hdi-n1/oid/3711732</t>
  </si>
  <si>
    <t>ppeeppaa</t>
  </si>
  <si>
    <t>https://www.index.hr/oglasi/audi-a4-avant-2-0-tdi/oid/3725790</t>
  </si>
  <si>
    <t>deni2972002@gmail.com</t>
  </si>
  <si>
    <t>https://www.index.hr/oglasi/ford-focus-karavan-1-6-tdci-85-kw-6-brzina/oid/3711764</t>
  </si>
  <si>
    <t>mtiric</t>
  </si>
  <si>
    <t>https://www.index.hr/oglasi/renault-talisman-intens-dci-110-adaptivni-tempomat/oid/3725868</t>
  </si>
  <si>
    <t>bleka</t>
  </si>
  <si>
    <t>1,5 Limuzina</t>
  </si>
  <si>
    <t>https://www.index.hr/oglasi/audi-a3-1-6-tdi/oid/3711477</t>
  </si>
  <si>
    <t>Sahakriv</t>
  </si>
  <si>
    <t>https://www.index.hr/oglasi/ford-focus-karavan-1-5-tdci--navi/oid/3726514</t>
  </si>
  <si>
    <t>https://www.index.hr/oglasi/renault-clio-1-5dci/oid/3711694</t>
  </si>
  <si>
    <t>novotanino91</t>
  </si>
  <si>
    <t>https://www.index.hr/oglasi/vw-tiguan-trendline-plus/oid/3725729</t>
  </si>
  <si>
    <t>korda13</t>
  </si>
  <si>
    <t>2.0 tdi trendline plus</t>
  </si>
  <si>
    <t>https://www.index.hr/oglasi/opel-zafira-tourer-7-sjedala-2-0-cdti-170-ks-thule-dva-seta-guma/oid/3725731</t>
  </si>
  <si>
    <t>oglasihn</t>
  </si>
  <si>
    <t>2.0 CDTi 170 KS</t>
  </si>
  <si>
    <t>https://www.index.hr/oglasi/renault-clio-1-5-dci/oid/3725592</t>
  </si>
  <si>
    <t>ib0410</t>
  </si>
  <si>
    <t>https://www.index.hr/oglasi/peugeot-508-rxh-2-0-bluehdi-2016-hr-vozilo-puno-opreme-v-servis/oid/3711217</t>
  </si>
  <si>
    <t>Peugeot 508 RXH 2,0 BlueHDi 2016.,HR VOZILO, PUNO OPREME, V. SERVIS...</t>
  </si>
  <si>
    <t>https://www.index.hr/oglasi/seat-leon-fr-2-0-tdi-dsg-panorama/oid/3725628</t>
  </si>
  <si>
    <t>Fr 2.0 Tdi</t>
  </si>
  <si>
    <t>https://www.index.hr/oglasi/renault-grand-scenic-1-2-tce-2014-g-reg-3-23-110700km/oid/3711176</t>
  </si>
  <si>
    <t>dugoselo2</t>
  </si>
  <si>
    <t>1.2 TCE</t>
  </si>
  <si>
    <t>https://www.index.hr/oglasi/land-rover-range-rover-velar-dynamic-3-0-300hp/oid/3726565</t>
  </si>
  <si>
    <t>https://www.index.hr/oglasi/skoda-octavia-combi-2-0-tdi/oid/3711213</t>
  </si>
  <si>
    <t>matej91</t>
  </si>
  <si>
    <t>https://www.index.hr/oglasi/vw-golf-vi-variant-1-6-tdi-automatik-dsg-servisna-knjiga/oid/3711170</t>
  </si>
  <si>
    <t>bucoli</t>
  </si>
  <si>
    <t>1.6 TDI AUTOMATIK DSG</t>
  </si>
  <si>
    <t>https://www.index.hr/oglasi/renault-megane-limited-energy-1-5-dci/oid/3711017</t>
  </si>
  <si>
    <t>https://www.index.hr/oglasi/opel-astra-hb-enjoy-1-4-turbo-at/oid/3711027</t>
  </si>
  <si>
    <t>https://www.index.hr/oglasi/audi-a5-2-0-tdi-automatik/oid/3710207</t>
  </si>
  <si>
    <t>gagolino</t>
  </si>
  <si>
    <t>27.10.2022</t>
  </si>
  <si>
    <t>https://www.index.hr/oglasi/opel-insignia-grand-sport-1-6-cdti-a-t/oid/3710237</t>
  </si>
  <si>
    <t>Grand Sport 1.6 CDTI A/T</t>
  </si>
  <si>
    <t>https://www.index.hr/oglasi/audi-a4-allroad-40-tdi-quattro-aut--190-ks--acc-shz-led-park-stdhz/oid/3711031</t>
  </si>
  <si>
    <t>https://www.index.hr/oglasi/skoda-octavia-limuzina-1-6-d-dsg-winner/oid/3710401</t>
  </si>
  <si>
    <t>agmarko</t>
  </si>
  <si>
    <t>Limuzina, 1,6 D, DSG, winner</t>
  </si>
  <si>
    <t>https://www.index.hr/oglasi/audi-a4-2-0-tdi-140kw-quattro-sline-virtual-f1/oid/3710474</t>
  </si>
  <si>
    <t>Keba2</t>
  </si>
  <si>
    <t>Audi a4 2 0 tdi 140kw,quattro sline,virtual,f1</t>
  </si>
  <si>
    <t>https://www.index.hr/oglasi/bmw-530e-xdrive-luxury-line-aut--292-ks--head-360-acc-shz-virt/oid/3711056</t>
  </si>
  <si>
    <t>https://www.index.hr/oglasi/audi-a5-coupe-2-0-tdi-130-kw/oid/3710469</t>
  </si>
  <si>
    <t>vjekoj</t>
  </si>
  <si>
    <t>Coupe</t>
  </si>
  <si>
    <t>https://www.index.hr/oglasi/mercedes-benz-c-klasa-c200/oid/3709743</t>
  </si>
  <si>
    <t>mario08090@hotmail.com</t>
  </si>
  <si>
    <t>C200</t>
  </si>
  <si>
    <t>https://www.index.hr/oglasi/mercedes-benz-c-klasa-c-180-bluetec-w205/oid/3709780</t>
  </si>
  <si>
    <t>l2u1k3a9s7</t>
  </si>
  <si>
    <t>C 180 BlueTEC</t>
  </si>
  <si>
    <t>https://www.index.hr/oglasi/audi-a3-sportback-2017-stronic-1-6-tdi-85kw-garancija/oid/3710478</t>
  </si>
  <si>
    <t>nikola812</t>
  </si>
  <si>
    <t>1.6 Tdi (85kW/115ks) Design</t>
  </si>
  <si>
    <t>https://www.index.hr/oglasi/ford-mondeo-tur--2-0-eb-aut--titan-180-ks--tem-kam-dab-memo-koza/oid/3711084</t>
  </si>
  <si>
    <t>https://www.index.hr/oglasi/bmw-f10-520d-m-paket-lci-automatik-virtual-cockpit/oid/3710525</t>
  </si>
  <si>
    <t>zlatkode</t>
  </si>
  <si>
    <t>https://www.index.hr/oglasi/peugeot-508-redizajn-2-0-hdi-103-kw-2016-registriran-do-06-2023-servisna-knjizica-kupljen-u-hrvatskoj-odlicno-stranje/oid/3710345</t>
  </si>
  <si>
    <t>Peugeot 508, 2.0HDI</t>
  </si>
  <si>
    <t>2.0 HDI, 103 kW</t>
  </si>
  <si>
    <t>https://www.index.hr/oglasi/peugeot-308-1-5-bluehdi/oid/3710206</t>
  </si>
  <si>
    <t>https://www.index.hr/oglasi/hyundai-i30-1-6-crdi-2018-automatik-park-senz-temp-led-garancija/oid/3709845</t>
  </si>
  <si>
    <t>Hyundai i30 1.6 CRDi 2018.,AUTOMATIK, PARK SENZ.,TEMP, LED, GARANCIJA</t>
  </si>
  <si>
    <t>https://www.index.hr/oglasi/seat-arona-1-0-tsi-style-upravo-registriran-garancija-kupljena-u-hr/oid/3709814</t>
  </si>
  <si>
    <t>3xomy</t>
  </si>
  <si>
    <t>1.0 TSI Style, UPRAVO REGISTRIRAN, GARANCIJA, Kupljena u HR</t>
  </si>
  <si>
    <t>https://www.index.hr/oglasi/bmw-serija-1-116-d/oid/3709870</t>
  </si>
  <si>
    <t>PankaFarkas</t>
  </si>
  <si>
    <t>https://www.index.hr/oglasi/vw-golf-vii-gti-performance/oid/3709734</t>
  </si>
  <si>
    <t>Santek</t>
  </si>
  <si>
    <t>GTI PERFORMANCE</t>
  </si>
  <si>
    <t>https://www.index.hr/oglasi/bmw-serija-1-118d----m-paket--automatik-led--reg-3-2024/oid/3728225</t>
  </si>
  <si>
    <t>https://www.index.hr/oglasi/opel-insignia-2-0-cdti/oid/3709596</t>
  </si>
  <si>
    <t>2.0 CDTI BI TURBO</t>
  </si>
  <si>
    <t>https://www.index.hr/oglasi/bmw-serija-1-118d-sport-shadow-line-garancija-premium-selection/oid/3708384</t>
  </si>
  <si>
    <t>Raff63</t>
  </si>
  <si>
    <t>118d Sport Line,</t>
  </si>
  <si>
    <t>26.10.2022</t>
  </si>
  <si>
    <t>https://www.index.hr/oglasi/mercedes-benz-e-klasa-amg-200-cdi/oid/3708889</t>
  </si>
  <si>
    <t>sasasenasi</t>
  </si>
  <si>
    <t>https://www.index.hr/oglasi/renault-clio-1-5-dci-dynamique-energy-edition-90-ks-facelift/oid/3708371</t>
  </si>
  <si>
    <t>https://www.index.hr/oglasi/bmw-serija-3-320d-xdrive-automatik-m-paket--navi--led--kamera-/oid/3709565</t>
  </si>
  <si>
    <t>https://www.index.hr/oglasi/bmw-serija-3-touring-f31/oid/3708780</t>
  </si>
  <si>
    <t>majer_p8</t>
  </si>
  <si>
    <t>https://www.index.hr/oglasi/seat-arona-1-0tsi-style/oid/3708138</t>
  </si>
  <si>
    <t>Vincitore61</t>
  </si>
  <si>
    <t>1.0TSI Style</t>
  </si>
  <si>
    <t>https://www.index.hr/oglasi/audi-a6-2-0/oid/3708408</t>
  </si>
  <si>
    <t>https://www.index.hr/oglasi/ford-focus-karavan-1-5-tdci/oid/3707261</t>
  </si>
  <si>
    <t>Luka__</t>
  </si>
  <si>
    <t>25.10.2022</t>
  </si>
  <si>
    <t>https://www.index.hr/oglasi/peugeot-107-1-0-active-2014-godina/oid/3706984</t>
  </si>
  <si>
    <t>mpuncikar20</t>
  </si>
  <si>
    <t>107</t>
  </si>
  <si>
    <t>1.0 Active</t>
  </si>
  <si>
    <t>https://www.index.hr/oglasi/kia-sportage-1-6-gdi-city-navi-kamera-bocne-stepenice/oid/3708172</t>
  </si>
  <si>
    <t>robert.koscak@icloud.com</t>
  </si>
  <si>
    <t>Kia Sportage 1,6 GDI</t>
  </si>
  <si>
    <t>https://www.index.hr/oglasi/audi-a1-2-0-tdi-180ks/oid/3707150</t>
  </si>
  <si>
    <t>Velimir Zanze</t>
  </si>
  <si>
    <t>https://www.index.hr/oglasi/vw-golf-vii-gti/oid/3707199</t>
  </si>
  <si>
    <t>Vanch</t>
  </si>
  <si>
    <t>https://www.index.hr/oglasi/audi-a4-35-tdi-s-tronic-s-line-black-optic/oid/3707171</t>
  </si>
  <si>
    <t>matej898</t>
  </si>
  <si>
    <t>35 TDI S tronic S line +, black optic</t>
  </si>
  <si>
    <t>https://www.index.hr/oglasi/vw-tiguan-2-0-tdi/oid/3706878</t>
  </si>
  <si>
    <t>info@saturn-metali.hr</t>
  </si>
  <si>
    <t>https://www.index.hr/oglasi/peugeot-208-1-2-pure-tech-automatik/oid/3707048</t>
  </si>
  <si>
    <t>Ero13</t>
  </si>
  <si>
    <t>https://www.index.hr/oglasi/bmw-serija-4-coupe-435-xd-m/oid/3708037</t>
  </si>
  <si>
    <t>Vedran M</t>
  </si>
  <si>
    <t>435 xd M</t>
  </si>
  <si>
    <t>https://www.index.hr/oglasi/bmw-serija-3-320d/oid/3706986</t>
  </si>
  <si>
    <t>kael-no</t>
  </si>
  <si>
    <t>https://www.index.hr/oglasi/nissan-qashqai-1-2-dig-t-tekna-plin/oid/3707364</t>
  </si>
  <si>
    <t>tihomirjebonja@gmail.com</t>
  </si>
  <si>
    <t>1.2 tekkna plin (najjača oprema)</t>
  </si>
  <si>
    <t>https://www.index.hr/oglasi/bmw-x1-sline/oid/3708214</t>
  </si>
  <si>
    <t>Declan O Rourk</t>
  </si>
  <si>
    <t>sline</t>
  </si>
  <si>
    <t>https://www.index.hr/oglasi/hyundai-ix35-1-7-crdi-comfort-2wd/oid/3706693</t>
  </si>
  <si>
    <t>1.7 CRDi Comfort 2WD</t>
  </si>
  <si>
    <t>https://www.index.hr/oglasi/audi-a4-avant-automatski-menjalb/oid/3707064</t>
  </si>
  <si>
    <t>nataluka</t>
  </si>
  <si>
    <t>AUTOMATSKI MENJALB</t>
  </si>
  <si>
    <t>https://www.index.hr/oglasi/mitsubishi-asx-2-2-cdti-110-kw-4x4-prvi-vlasnik-65tkm/oid/3705374</t>
  </si>
  <si>
    <t>Rosho</t>
  </si>
  <si>
    <t>2.2. CDTI , 110 KW 4X4</t>
  </si>
  <si>
    <t>24.10.2022</t>
  </si>
  <si>
    <t>https://www.index.hr/oglasi/audi-a5-coupe-2-0-tdi-3x-s-line-virtual-matrix-19/oid/3705550</t>
  </si>
  <si>
    <t>dokinjo</t>
  </si>
  <si>
    <t>2.0 TDI 3x S-Line, Virtual, Matrix, 19</t>
  </si>
  <si>
    <t>https://www.index.hr/oglasi/skoda-octavia-1-6-tdi/oid/3705761</t>
  </si>
  <si>
    <t>Mklas</t>
  </si>
  <si>
    <t>https://www.index.hr/oglasi/vw-passat-2-0-tdi-bmt-connect/oid/3705435</t>
  </si>
  <si>
    <t>kekili</t>
  </si>
  <si>
    <t>2.0 TDI BMT Connect</t>
  </si>
  <si>
    <t>https://www.index.hr/oglasi/vw-golf-vii-1-4tsi/oid/3705614</t>
  </si>
  <si>
    <t>Koks2006</t>
  </si>
  <si>
    <t>1.4tsi</t>
  </si>
  <si>
    <t>https://www.index.hr/oglasi/suzuki-suzuki-swace-1-8glx-hybrid-automatik/oid/3705465</t>
  </si>
  <si>
    <t>ante.pivic@hotmail.com</t>
  </si>
  <si>
    <t>Suzuki Swace 1.8GLX HYBRID AUTOMATIK</t>
  </si>
  <si>
    <t>https://www.index.hr/oglasi/renault-megan-grandtour/oid/3705752</t>
  </si>
  <si>
    <t>s_simun</t>
  </si>
  <si>
    <t>https://www.index.hr/oglasi/bmw-serija-3-320d-xdrive-automatik-luxury--navi--led--kamera-/oid/3706479</t>
  </si>
  <si>
    <t>https://www.index.hr/oglasi/peugeot-3008-1-2-puretech-130-s-amp-amp-amp-amp-s-active-aut-/oid/3706405</t>
  </si>
  <si>
    <t>https://www.index.hr/oglasi/hyundai-i40-cw-1-7-crdi-comfort/oid/3705203</t>
  </si>
  <si>
    <t>Auto - Novaković</t>
  </si>
  <si>
    <t>CW 1.7 CRDi Comfort</t>
  </si>
  <si>
    <t>https://www.index.hr/oglasi/vw-arteon-2-0-dsg-tdi-r-line/oid/3703778</t>
  </si>
  <si>
    <t>Vladou1224</t>
  </si>
  <si>
    <t>2.0 dsg tdi r line</t>
  </si>
  <si>
    <t>23.10.2022</t>
  </si>
  <si>
    <t>https://www.index.hr/oglasi/audi-a4-2-0-tdi/oid/3704014</t>
  </si>
  <si>
    <t>Antonio Ze</t>
  </si>
  <si>
    <t>https://www.index.hr/oglasi/renault-twingo-2017/oid/3704316</t>
  </si>
  <si>
    <t>lovro.zenko@gmail.com</t>
  </si>
  <si>
    <t>2017</t>
  </si>
  <si>
    <t>https://www.index.hr/oglasi/ford-fiesta-1-5-dci/oid/3704380</t>
  </si>
  <si>
    <t>kristina.ozimec@inet.hr</t>
  </si>
  <si>
    <t>https://www.index.hr/oglasi/renault-megane-1-5dci/oid/3703658</t>
  </si>
  <si>
    <t>goranl2007</t>
  </si>
  <si>
    <t>https://www.index.hr/oglasi/bmw-serija-3-touring-318d/oid/3704258</t>
  </si>
  <si>
    <t>gradom</t>
  </si>
  <si>
    <t>https://www.index.hr/oglasi/mercedes-benz-cla-klasa-cla-250e/oid/3704983</t>
  </si>
  <si>
    <t>mvidas</t>
  </si>
  <si>
    <t>CLA 250E</t>
  </si>
  <si>
    <t>https://www.index.hr/oglasi/vw-passat-2-0-tdi/oid/3704982</t>
  </si>
  <si>
    <t>nikolina.skof</t>
  </si>
  <si>
    <t>https://www.index.hr/oglasi/bmw-118d-xdrive/oid/3704230</t>
  </si>
  <si>
    <t>seneschal</t>
  </si>
  <si>
    <t>https://www.index.hr/oglasi/bmw-serija-5-520d/oid/3704953</t>
  </si>
  <si>
    <t>atvp</t>
  </si>
  <si>
    <t>https://www.index.hr/oglasi/ford-focus-karavan-st-line-x-2-0-tdci-automatik-8-brzina-led-b-o-keyless-kompletna-servisna/oid/3705162</t>
  </si>
  <si>
    <t>Blue_Zg</t>
  </si>
  <si>
    <t>ST Line X, 2.0 tdci automatik 8 brzina</t>
  </si>
  <si>
    <t>https://www.index.hr/oglasi/audi-a3/oid/3705185</t>
  </si>
  <si>
    <t>Nikdog</t>
  </si>
  <si>
    <t>https://www.index.hr/oglasi/opel-insignia-2-0-cdti-ecoflex-drive-start-stop/oid/3704160</t>
  </si>
  <si>
    <t>Dinko</t>
  </si>
  <si>
    <t>https://www.index.hr/oglasi/bmw-serija-1-118d-m/oid/3703165</t>
  </si>
  <si>
    <t>yoda78</t>
  </si>
  <si>
    <t>22.10.2022</t>
  </si>
  <si>
    <t>https://www.index.hr/oglasi/kia-xceed-1-4-t-gdi-ex-stream/oid/3702034</t>
  </si>
  <si>
    <t>https://www.index.hr/oglasi/nissan-qashqai-1-6dci-130ks-connect-edition/oid/3703006</t>
  </si>
  <si>
    <t>1.6DCI 130KS CONNECT EDITION</t>
  </si>
  <si>
    <t>https://www.index.hr/oglasi/honda-civic-hb-1-5-vtec-turbo/oid/3702753</t>
  </si>
  <si>
    <t>PN4CA7</t>
  </si>
  <si>
    <t>1.5 vtec turbo</t>
  </si>
  <si>
    <t>https://www.index.hr/oglasi/renault-clio-dci-75-limited-navi-alu-led--reg-do-05-2023/oid/3703465</t>
  </si>
  <si>
    <t>https://www.index.hr/oglasi/peugeot-308/oid/3702499</t>
  </si>
  <si>
    <t>toni.banovac@hotmail.com</t>
  </si>
  <si>
    <t>https://www.index.hr/oglasi/bmw-serija-1-116-d/oid/3703036</t>
  </si>
  <si>
    <t>franza</t>
  </si>
  <si>
    <t>116 D</t>
  </si>
  <si>
    <t>https://www.index.hr/oglasi/ford-focus-1-5-tdci/oid/3703477</t>
  </si>
  <si>
    <t>https://www.index.hr/oglasi/vw-golf-vii-2-0-gtd/oid/3702856</t>
  </si>
  <si>
    <t>deni55kremer@gmail.com</t>
  </si>
  <si>
    <t>https://www.index.hr/oglasi/opel-astra-j-sports-tourer-1-6-cdti-ecoflex-euro-6-navi-klima-tempomat-reg-10-23/oid/3702824</t>
  </si>
  <si>
    <t>dekrap</t>
  </si>
  <si>
    <t>J Sports Tourer 1.6 CDTI EcoFlex Euro 6 NAVI-KLIMA-TEMPOMAT-REG.10/23</t>
  </si>
  <si>
    <t>https://www.index.hr/oglasi/bmw-serija-3-320d-xdrive-automatik----m-paket--navi--led--kamera-/oid/3703476</t>
  </si>
  <si>
    <t>https://www.index.hr/oglasi/ford-mondeo-turiner-titanium-navi-mtl-xenon-pdc/oid/3703190</t>
  </si>
  <si>
    <t>Turiner Titanium NAVI*MTL*XENON*PDC*</t>
  </si>
  <si>
    <t>https://www.index.hr/oglasi/dacia-sandero-ii-1-5dci-90-laureate-euro-6-navi-led-pdc-kamera-klima-tempomat-reg-02-24/oid/3702784</t>
  </si>
  <si>
    <t>II 1.5dCi 90 Laureate Euro 6-NAVI-LED-PDC-Kamera-Klima-Tempomat-REG.02/24</t>
  </si>
  <si>
    <t>https://www.index.hr/oglasi/ford-mondeo-karavan-2-0-tdci/oid/3703128</t>
  </si>
  <si>
    <t>Davir</t>
  </si>
  <si>
    <t>2,0 tdci</t>
  </si>
  <si>
    <t>https://www.index.hr/oglasi/peugeot-5008-1-6-hdi-business-style/oid/3703179</t>
  </si>
  <si>
    <t>rozalita</t>
  </si>
  <si>
    <t>1,6 HDi Business Style</t>
  </si>
  <si>
    <t>https://www.index.hr/oglasi/audi-a3-sedan/oid/3703166</t>
  </si>
  <si>
    <t>https://www.index.hr/oglasi/vw-golf-vii-1-6-tdi/oid/3702623</t>
  </si>
  <si>
    <t>mcrni</t>
  </si>
  <si>
    <t>https://www.index.hr/oglasi/volvo-v90-d5-momentum-awd-aut-/oid/3702033</t>
  </si>
  <si>
    <t>https://www.index.hr/oglasi/volvo-v90-d3-awd-momentum-at/oid/3702041</t>
  </si>
  <si>
    <t>https://www.index.hr/oglasi/renault-clio-dci-75-limited-navi-alu-led--reg-do-05-2023/oid/3702051</t>
  </si>
  <si>
    <t>https://www.index.hr/oglasi/vw-golf-vii-1-2-tsi/oid/3702609</t>
  </si>
  <si>
    <t>https://www.index.hr/oglasi/volvo-xc60-t6-recharge-inscription-at/oid/3702063</t>
  </si>
  <si>
    <t>https://www.index.hr/oglasi/volvo-xc40-d3-momentum-aut-/oid/3702066</t>
  </si>
  <si>
    <t>https://www.index.hr/oglasi/volvo-v90-d3-awd-momentum-at/oid/3702057</t>
  </si>
  <si>
    <t>https://www.index.hr/oglasi/audi-a4-2-0-tdi-navi-pdc-kamera-led-xenon-business-line/oid/3702479</t>
  </si>
  <si>
    <t>https://www.index.hr/oglasi/vw-golf-vii-1-6-tdi/oid/3616575</t>
  </si>
  <si>
    <t>drazen1316</t>
  </si>
  <si>
    <t>24.08.2022</t>
  </si>
  <si>
    <t>https://www.index.hr/oglasi/nissan-qashqai-1-5-dci/oid/3616478</t>
  </si>
  <si>
    <t>Anđelko Milić</t>
  </si>
  <si>
    <t>https://www.index.hr/oglasi/peugeot-308/oid/3616346</t>
  </si>
  <si>
    <t>Petaar1</t>
  </si>
  <si>
    <t>https://www.index.hr/oglasi/vw-golf-vii-gtd-218ks-sport-sound/oid/3616199</t>
  </si>
  <si>
    <t>matea0309</t>
  </si>
  <si>
    <t>https://www.index.hr/oglasi/smart-forfour-0-9-turbo-66kw-90ks/oid/3616201</t>
  </si>
  <si>
    <t>Rmrkonjic</t>
  </si>
  <si>
    <t>0.9 turbo</t>
  </si>
  <si>
    <t>https://www.index.hr/oglasi/bmw-x3-2-o-diesel-x-drive/oid/3615953</t>
  </si>
  <si>
    <t>wolfsnipermax80@gmail.com</t>
  </si>
  <si>
    <t>2.o diesel x-drive</t>
  </si>
  <si>
    <t>https://www.index.hr/oglasi/bmw-serija-2-gran-tourer-216d-7sjedala/oid/3616031</t>
  </si>
  <si>
    <t>MARINIVAN</t>
  </si>
  <si>
    <t>https://www.index.hr/oglasi/bmw-520d-touring-2016-90-000-km/oid/3614904</t>
  </si>
  <si>
    <t>lionne</t>
  </si>
  <si>
    <t>23.08.2022</t>
  </si>
  <si>
    <t>https://www.index.hr/oglasi/vw-polo-1-6-tdi-comofortline/oid/3614866</t>
  </si>
  <si>
    <t>spopek</t>
  </si>
  <si>
    <t>1,6 TDI Comofortline</t>
  </si>
  <si>
    <t>https://www.index.hr/oglasi/renault-clio-1-5-dci/oid/3614195</t>
  </si>
  <si>
    <t>Auto Remetinec d.d.</t>
  </si>
  <si>
    <t>https://www.index.hr/oglasi/citroen-c4-citroen-c4-1-6-hdi-cijena-do-reg/oid/3614706</t>
  </si>
  <si>
    <t>VLASTA MBK</t>
  </si>
  <si>
    <t>Citroën C4 1,6 HDi CIJENA DO REG</t>
  </si>
  <si>
    <t>https://www.index.hr/oglasi/mazda-cx-5-2-2-cd150/oid/3614685</t>
  </si>
  <si>
    <t>jadran2903</t>
  </si>
  <si>
    <t>https://www.index.hr/oglasi/skoda-octavia-combi-2-0-tdi-rs/oid/3614896</t>
  </si>
  <si>
    <t>Ivoke</t>
  </si>
  <si>
    <t>https://www.index.hr/oglasi/citroen-c3-1-5-blue-hdi-feel/oid/3614191</t>
  </si>
  <si>
    <t>1,5 BLUE HDI FEEL</t>
  </si>
  <si>
    <t>https://www.index.hr/oglasi/mitsubishi-l200-2-4-di-d-n1-vozilo/oid/3613511</t>
  </si>
  <si>
    <t>mateejko</t>
  </si>
  <si>
    <t>2.4 DI-D</t>
  </si>
  <si>
    <t>22.08.2022</t>
  </si>
  <si>
    <t>https://www.index.hr/oglasi/mercedes-benz-c-klasa-200-d-amg-line/oid/3614391</t>
  </si>
  <si>
    <t>andrijac</t>
  </si>
  <si>
    <t>https://www.index.hr/oglasi/bmw-318d-143ks/oid/3614732</t>
  </si>
  <si>
    <t>Ivica I.</t>
  </si>
  <si>
    <t>https://www.index.hr/oglasi/alfa-romeo-giulia-super-180-mtx6/oid/3613334</t>
  </si>
  <si>
    <t>marx_ri</t>
  </si>
  <si>
    <t>Super 180 MTX6</t>
  </si>
  <si>
    <t>https://www.index.hr/oglasi/mini-countryman-one-d-countryman/oid/3615542</t>
  </si>
  <si>
    <t>https://www.index.hr/oglasi/mercedes-benz-s-klasa-350-diesel/oid/3613332</t>
  </si>
  <si>
    <t>Art Gold Galerija</t>
  </si>
  <si>
    <t>350 Diesel</t>
  </si>
  <si>
    <t>https://www.index.hr/oglasi/dacia-dokker-1-5-dci/oid/3613080</t>
  </si>
  <si>
    <t>marijajosip@net.hr</t>
  </si>
  <si>
    <t>https://www.index.hr/oglasi/volvo-xc90-d5-inscription-bliss-led-kamera-360/oid/3611439</t>
  </si>
  <si>
    <t>caproncalab@gmail.com</t>
  </si>
  <si>
    <t>D5</t>
  </si>
  <si>
    <t>20.08.2022</t>
  </si>
  <si>
    <t>https://www.index.hr/oglasi/hyundai-elantra-1-6-cdti/oid/3612857</t>
  </si>
  <si>
    <t>0608</t>
  </si>
  <si>
    <t>https://www.index.hr/oglasi/renault-kadjar-1-6-dci-130-bose/oid/3611470</t>
  </si>
  <si>
    <t>fb_10215742932911930</t>
  </si>
  <si>
    <t>https://www.index.hr/oglasi/vw-caddy-2013-god/oid/3612046</t>
  </si>
  <si>
    <t>sulekovastan</t>
  </si>
  <si>
    <t>21.08.2022</t>
  </si>
  <si>
    <t>https://www.index.hr/oglasi/bmw-serija-3-318d/oid/3611143</t>
  </si>
  <si>
    <t>Toni 95</t>
  </si>
  <si>
    <t>https://www.index.hr/oglasi/vw-passat-variant-2-0-tdi-dsg-highline-140kw-190ks-grijanje-sjedala-navi-led/oid/3612038</t>
  </si>
  <si>
    <t>Toni4lav</t>
  </si>
  <si>
    <t>https://www.index.hr/oglasi/mercedes-benz-ml-ml-bluetec-4-matic/oid/3613201</t>
  </si>
  <si>
    <t>Milovacvesna</t>
  </si>
  <si>
    <t>ML</t>
  </si>
  <si>
    <t>ML Bluetec 4 Matic</t>
  </si>
  <si>
    <t>https://www.index.hr/oglasi/peugeot-508-2-0-bluehdi/oid/3611201</t>
  </si>
  <si>
    <t>Mika_77</t>
  </si>
  <si>
    <t>https://www.index.hr/oglasi/bmw-active-tourer-220d-sport-line/oid/3611127</t>
  </si>
  <si>
    <t>sasarodic</t>
  </si>
  <si>
    <t>https://www.index.hr/oglasi/audi-q3-sq3/oid/3609799</t>
  </si>
  <si>
    <t>mzorko</t>
  </si>
  <si>
    <t>SQ3</t>
  </si>
  <si>
    <t>https://www.index.hr/oglasi/vw-caddy-1-6-tdi-n1/oid/3609789</t>
  </si>
  <si>
    <t>Pakostaneee</t>
  </si>
  <si>
    <t>1.6 TDI N1</t>
  </si>
  <si>
    <t>19.08.2022</t>
  </si>
  <si>
    <t>https://www.index.hr/oglasi/opel-astra-1-6-cdti-enjoy/oid/3610305</t>
  </si>
  <si>
    <t>https://www.index.hr/oglasi/bmw-520d-xdrive-touring-m-sport-aut--190-ks--tem-shz-park-led/oid/3610329</t>
  </si>
  <si>
    <t>https://www.index.hr/oglasi/bmw-520d-aut--190-ks--tem-shz-led-park/oid/3610323</t>
  </si>
  <si>
    <t>https://www.index.hr/oglasi/vw-up-gti/oid/3609586</t>
  </si>
  <si>
    <t>Sanja Dzinic</t>
  </si>
  <si>
    <t>https://www.index.hr/oglasi/peugeot-308-1-6-hdi/oid/3609517</t>
  </si>
  <si>
    <t>Andrej.R</t>
  </si>
  <si>
    <t>https://www.index.hr/oglasi/bmw-x5-bmw-x5-xdrive30d-jedinstven-s-tom-opremom-nema-na-trzistu/oid/3609709</t>
  </si>
  <si>
    <t>mundial.impex</t>
  </si>
  <si>
    <t>BMW X5 xDrive30d jedinstven s tom opremom nema na tržištu</t>
  </si>
  <si>
    <t>https://www.index.hr/oglasi/vw-caddy-1-6-tdi-god-proizvodnje-2014-nema-klime/oid/3609372</t>
  </si>
  <si>
    <t>Helena Fras</t>
  </si>
  <si>
    <t>https://www.index.hr/oglasi/vw-golf-vii-1-6-tdi/oid/3609506</t>
  </si>
  <si>
    <t>Automobili hrvatska</t>
  </si>
  <si>
    <t>https://www.index.hr/oglasi/bmw-serija-1-116d/oid/3608335</t>
  </si>
  <si>
    <t>ivangorican@hotmail.com</t>
  </si>
  <si>
    <t>18.08.2022</t>
  </si>
  <si>
    <t>https://www.index.hr/oglasi/maserati-levante-3-0d-v6-automatik/oid/3608844</t>
  </si>
  <si>
    <t>https://www.index.hr/oglasi/bmw-318-d-m/oid/3609169</t>
  </si>
  <si>
    <t>https://www.index.hr/oglasi/mercedes-benz-a-klasa-180d-automatik--navi--led--kamera-/oid/3608843</t>
  </si>
  <si>
    <t>https://www.index.hr/oglasi/bmw-serija-3-2-0d-94-000km-2-vlasnik/oid/3609388</t>
  </si>
  <si>
    <t>satrak2001@gmail.com</t>
  </si>
  <si>
    <t>2.0D, 94.000KM, 2 VLASNIK</t>
  </si>
  <si>
    <t>https://www.index.hr/oglasi/peugeot-308-1-6-hdi-68kw/oid/3607809</t>
  </si>
  <si>
    <t>micmicmic283</t>
  </si>
  <si>
    <t>https://www.index.hr/oglasi/audi-a4-2-0-tdi-sline-zamjena/oid/3608350</t>
  </si>
  <si>
    <t>danijel.ruscus@gmail.com</t>
  </si>
  <si>
    <t>2.0.TDI sline</t>
  </si>
  <si>
    <t>https://www.index.hr/oglasi/opel-corsa-1-4-edition/oid/3607596</t>
  </si>
  <si>
    <t>https://www.index.hr/oglasi/mazda-cx-5-2-0-skyactiv-g-attraction/oid/3607374</t>
  </si>
  <si>
    <t>skywalker66</t>
  </si>
  <si>
    <t>2.0 Skyactiv G Attraction</t>
  </si>
  <si>
    <t>17.08.2022</t>
  </si>
  <si>
    <t>https://www.index.hr/oglasi/ford-focus-1-0-gtdi-2016/oid/3607300</t>
  </si>
  <si>
    <t>Mojsije</t>
  </si>
  <si>
    <t>1.0 GTDi</t>
  </si>
  <si>
    <t>https://www.index.hr/oglasi/kia-stinger-3-3-v6-biturbo/oid/3607133</t>
  </si>
  <si>
    <t>mm62</t>
  </si>
  <si>
    <t>Stinger</t>
  </si>
  <si>
    <t>3.3 V6 BiTurbo</t>
  </si>
  <si>
    <t>https://www.index.hr/oglasi/kia-stonic-1-2-lx-urban/oid/3646498</t>
  </si>
  <si>
    <t>1.2 LX Urban</t>
  </si>
  <si>
    <t>15.09.2022</t>
  </si>
  <si>
    <t>https://www.index.hr/oglasi/ford-c-max-2-0-tdci-110kw-titanium-oprema/oid/3607129</t>
  </si>
  <si>
    <t>Suzuki1250</t>
  </si>
  <si>
    <t>2.0 TDCi.  110kw</t>
  </si>
  <si>
    <t>https://www.index.hr/oglasi/skoda-superb-1-6-tdi/oid/3645188</t>
  </si>
  <si>
    <t>Arif</t>
  </si>
  <si>
    <t>14.09.2022</t>
  </si>
  <si>
    <t>https://www.index.hr/oglasi/peugeot-208-bluehdi-1-6/oid/3646111</t>
  </si>
  <si>
    <t>ivanatomic003@windowslive.com</t>
  </si>
  <si>
    <t>PEUGEOT 208 BlueHDI 1,6</t>
  </si>
  <si>
    <t>https://www.index.hr/oglasi/vw-golf-vii-1-6tdi-karavan/oid/3645382</t>
  </si>
  <si>
    <t>Svirče</t>
  </si>
  <si>
    <t>https://www.index.hr/oglasi/volvo-v90-cross-country-d4-awd-aut-pro/oid/3645818</t>
  </si>
  <si>
    <t>https://www.index.hr/oglasi/fiat-punto-1-3-multijet-16v-reg-do-5-2023/oid/3645134</t>
  </si>
  <si>
    <t>i.lasic</t>
  </si>
  <si>
    <t>https://www.index.hr/oglasi/bmw-f30-320d-m-sport/oid/3645141</t>
  </si>
  <si>
    <t>d_pal</t>
  </si>
  <si>
    <t>BMW F30 320d M Sport</t>
  </si>
  <si>
    <t>https://www.index.hr/oglasi/vw-golf-vii-7-5-variant-1-6-tdi-85kw-dsg/oid/3644884</t>
  </si>
  <si>
    <t>amgxy</t>
  </si>
  <si>
    <t>Variant 1.6 TDI 85kw DSG</t>
  </si>
  <si>
    <t>https://www.index.hr/oglasi/kia-rio-1-2-lx-champion/oid/3644630</t>
  </si>
  <si>
    <t>1.2 LX Champion</t>
  </si>
  <si>
    <t>https://www.index.hr/oglasi/dacia-duster-1-6-16v-4-2-pogon/oid/3644524</t>
  </si>
  <si>
    <t>Tonipaljuv</t>
  </si>
  <si>
    <t>1.6 16v,4×2 pogon</t>
  </si>
  <si>
    <t>https://www.index.hr/oglasi/dacia-sandero-stepway-0-9-tce-90-prestige/oid/3644295</t>
  </si>
  <si>
    <t>https://www.index.hr/oglasi/mercedes-benz-e400d-4matic-2018/oid/3643850</t>
  </si>
  <si>
    <t>D0minik11</t>
  </si>
  <si>
    <t>E400 4Matic</t>
  </si>
  <si>
    <t>13.09.2022</t>
  </si>
  <si>
    <t>https://www.index.hr/oglasi/renault-megane-1-5-dci-senzori-tempomat-bt--do-2-godine-jamstva/oid/3644299</t>
  </si>
  <si>
    <t>https://www.index.hr/oglasi/renault-megane-1-5-dci-95/oid/3644286</t>
  </si>
  <si>
    <t>https://www.index.hr/oglasi/renault-megane-1-5-dci-senzori-tempomat-bt--do-2-godine-jamstva/oid/3644274</t>
  </si>
  <si>
    <t>https://www.index.hr/oglasi/bmw-serija-4-gran-coupe-cijena-do-registracije/oid/3643382</t>
  </si>
  <si>
    <t>efso</t>
  </si>
  <si>
    <t>420d xdrive automatik</t>
  </si>
  <si>
    <t>https://www.index.hr/oglasi/mercedes-benz-a-klasa-a180-amg-oprema-1-6-benzin/oid/3643104</t>
  </si>
  <si>
    <t>kava9@outlook.com</t>
  </si>
  <si>
    <t>A180 AMG oprema, 1.6 benzin</t>
  </si>
  <si>
    <t>https://www.index.hr/oglasi/land-rover-range-rover-sport-sdv6-3-0/oid/3642493</t>
  </si>
  <si>
    <t>korisnik3001</t>
  </si>
  <si>
    <t>SDV6 3.0</t>
  </si>
  <si>
    <t>https://www.index.hr/oglasi/renault-kadjar-dci-130-intens/oid/3642827</t>
  </si>
  <si>
    <t>https://www.index.hr/oglasi/audi-a6-3-0/oid/3643757</t>
  </si>
  <si>
    <t>Mihael 8</t>
  </si>
  <si>
    <t>https://www.index.hr/oglasi/vw-passat-variant/oid/3642401</t>
  </si>
  <si>
    <t>12.09.2022</t>
  </si>
  <si>
    <t>https://www.index.hr/oglasi/mercedes-benz-c-klasa-w205-limusin-2-2-diesel-170ps-automatik-panorama-4x2-felge-17-i-19-zoll-nove-ljetne-04-22-i-nove-zimske-11-21-gume/oid/3641882</t>
  </si>
  <si>
    <t>marko-p</t>
  </si>
  <si>
    <t>W205 Limusin 2.2 Diesel 170ps automatik Panorama 4x2 felge (17 i 19 Zoll - nove ljetne 04/22 i nove zimske 11/21 gume</t>
  </si>
  <si>
    <t>https://www.index.hr/oglasi/bmw-serija-3-touring-2017-god-automatik/oid/3642309</t>
  </si>
  <si>
    <t>seky99</t>
  </si>
  <si>
    <t>https://www.index.hr/oglasi/peugeot-308-sw-1-6-blue-hdi/oid/3643352</t>
  </si>
  <si>
    <t>Davu1000</t>
  </si>
  <si>
    <t>https://www.index.hr/oglasi/hyundai-i40-1-7-crdi/oid/3643262</t>
  </si>
  <si>
    <t>lacky007</t>
  </si>
  <si>
    <t>https://www.index.hr/oglasi/ford-focus-karavan-1-6-tdci/oid/3642196</t>
  </si>
  <si>
    <t>ivan2455@net.hr</t>
  </si>
  <si>
    <t>https://www.index.hr/oglasi/bmw-serija-3-320d-modern-line/oid/3642278</t>
  </si>
  <si>
    <t>vmiha95</t>
  </si>
  <si>
    <t>320d Modern</t>
  </si>
  <si>
    <t>https://www.index.hr/oglasi/toyota-auris-2-0-dizel-sport/oid/3642937</t>
  </si>
  <si>
    <t>Manđo17</t>
  </si>
  <si>
    <t>2.0 dizel sport</t>
  </si>
  <si>
    <t>https://www.index.hr/oglasi/renault-captur-1-5-dci/oid/3643212</t>
  </si>
  <si>
    <t>Gabyxy</t>
  </si>
  <si>
    <t>https://www.index.hr/oglasi/opel-astra-j-opc-2-0-turbo/oid/3641844</t>
  </si>
  <si>
    <t>Jaksa1510</t>
  </si>
  <si>
    <t>2.0 turbo opc</t>
  </si>
  <si>
    <t>https://www.index.hr/oglasi/vw-golf-vii-1-6-tdi-highline/oid/3641186</t>
  </si>
  <si>
    <t>David318</t>
  </si>
  <si>
    <t>11.09.2022</t>
  </si>
  <si>
    <t>https://www.index.hr/oglasi/vw-golf-vii-1-6-tdi-bluemotion-110-ks/oid/3641106</t>
  </si>
  <si>
    <t>matix</t>
  </si>
  <si>
    <t>1,6 tdi Bluemotion 110 ks</t>
  </si>
  <si>
    <t>https://www.index.hr/oglasi/mercedes-benz-a-klasa-a180-d-amg-sedan/oid/3640188</t>
  </si>
  <si>
    <t>fb_1131336986910965</t>
  </si>
  <si>
    <t>A180amg sedan</t>
  </si>
  <si>
    <t>10.09.2022</t>
  </si>
  <si>
    <t>https://www.index.hr/oglasi/vw-golf-vii-2-0tdi-highline/oid/3640285</t>
  </si>
  <si>
    <t>Ivanmk6</t>
  </si>
  <si>
    <t>https://www.index.hr/oglasi/audi-a6-3-0-tdi-quattro-2014god-reg-2-23/oid/3641126</t>
  </si>
  <si>
    <t>daniela.konjevic@hotmail.com</t>
  </si>
  <si>
    <t>https://www.index.hr/oglasi/mercedes-benz-b-180d-urban/oid/3639637</t>
  </si>
  <si>
    <t>180d  Urban</t>
  </si>
  <si>
    <t>https://www.index.hr/oglasi/bmw-serija-5-530d-xdrive-automatik-m-paket--navi--led--kamera--nije-uvoz-/oid/3640409</t>
  </si>
  <si>
    <t>https://www.index.hr/oglasi/ford-focus-1-6-tdci/oid/3641088</t>
  </si>
  <si>
    <t>Matija512</t>
  </si>
  <si>
    <t>https://www.index.hr/oglasi/audi-a4-audi-a4-avant-3-0-quattro-virtual-s-line/oid/3641035</t>
  </si>
  <si>
    <t>matija1611mb@gmail.com</t>
  </si>
  <si>
    <t>Audi A4 AVANT 3.0 QUATTRO VIRTUAL S-LINE</t>
  </si>
  <si>
    <t>https://www.index.hr/oglasi/audi-a4-avant-2-0-tdi-110kw/oid/3639603</t>
  </si>
  <si>
    <t>vuwi</t>
  </si>
  <si>
    <t>https://www.index.hr/oglasi/audi-a4-avant-2017-7-god-mjesec-140kw-2-0-tdi/oid/3639803</t>
  </si>
  <si>
    <t>necesmenikadanacistarimoj2018@gmail.com</t>
  </si>
  <si>
    <t>2,0 Tdi</t>
  </si>
  <si>
    <t>https://www.index.hr/oglasi/mazda-cx-3-1-5l-skyactiv-d-105-hp-6mt/oid/3640644</t>
  </si>
  <si>
    <t>Dragutin Vukalovic</t>
  </si>
  <si>
    <t>1.5L SKYACTIV-D (105 hp) 6MT</t>
  </si>
  <si>
    <t>https://www.index.hr/oglasi/nissan-qashqai-1-5-dci-acenta-odlicno-stanje/oid/3642419</t>
  </si>
  <si>
    <t>vuljanic</t>
  </si>
  <si>
    <t>https://www.index.hr/oglasi/vw-passat-variant-2-0-dsg/oid/3637996</t>
  </si>
  <si>
    <t>grix</t>
  </si>
  <si>
    <t>09.09.2022</t>
  </si>
  <si>
    <t>https://www.index.hr/oglasi/bmw-x1-xdrive18d-model-2019-4-potpuno-nove-bridgestone-zimske-gume/oid/3638297</t>
  </si>
  <si>
    <t>MKooKo</t>
  </si>
  <si>
    <t>xDrive18d</t>
  </si>
  <si>
    <t>https://www.index.hr/oglasi/peugeot-2008-1-6/oid/3626644</t>
  </si>
  <si>
    <t>Vvst</t>
  </si>
  <si>
    <t>01.09.2022</t>
  </si>
  <si>
    <t>https://www.index.hr/oglasi/ford-focus-karavan-business-1-5-dci/oid/3638955</t>
  </si>
  <si>
    <t>https://www.index.hr/oglasi/subaru-xv-2-0-d-exlusive-2016/oid/3638540</t>
  </si>
  <si>
    <t>bamm</t>
  </si>
  <si>
    <t>XV</t>
  </si>
  <si>
    <t>2.0 D Exlusive</t>
  </si>
  <si>
    <t>https://www.index.hr/oglasi/vw-golf-vii-2-0tdi-highline/oid/3638123</t>
  </si>
  <si>
    <t>radocajkristijan@hotmail.com</t>
  </si>
  <si>
    <t>2.0tdi highline</t>
  </si>
  <si>
    <t>https://www.index.hr/oglasi/kia-xceed-1-6-crdi--100-kw--dct--stream--full--tvornicko-jamstvo/oid/3638946</t>
  </si>
  <si>
    <t>https://www.index.hr/oglasi/ssang-yong-tivoli-1-6-xdi/oid/3627202</t>
  </si>
  <si>
    <t>Tmajcen</t>
  </si>
  <si>
    <t>Ssang Yong</t>
  </si>
  <si>
    <t>Tivoli</t>
  </si>
  <si>
    <t>. xDi</t>
  </si>
  <si>
    <t>https://www.index.hr/oglasi/vw-passat-variant-1-6-tdi-2016-god-88-kw-led-navi-registriran-05-23/oid/3628149</t>
  </si>
  <si>
    <t>Marko194</t>
  </si>
  <si>
    <t>1.6 TDI, 2016.god, 88 kW, LED, NAVI, registriran 05/23</t>
  </si>
  <si>
    <t>02.09.2022</t>
  </si>
  <si>
    <t>https://www.index.hr/oglasi/kia-stonic-1-2-gas-lx-urban-m-t--tvornicko-jamstvo/oid/3627993</t>
  </si>
  <si>
    <t>https://www.index.hr/oglasi/kia-stonic-1-2-gas-lx-urban-m-t--tvornicko-jamstvo/oid/3627975</t>
  </si>
  <si>
    <t>https://www.index.hr/oglasi/nissan-qashqai-1-6dci-130ks-chrome-pack/oid/3625467</t>
  </si>
  <si>
    <t>1.6DCI 130KS CHROME PACK</t>
  </si>
  <si>
    <t>31.08.2022</t>
  </si>
  <si>
    <t>https://www.index.hr/oglasi/kia-xceed-1-6-crdi--100-kw--dct--stream--full--tvornicko-jamstvo/oid/3638928</t>
  </si>
  <si>
    <t>https://www.index.hr/oglasi/ford-focus-karavan-st-line-1-0-ecoboost-potpuno-nov-automobil/oid/3625331</t>
  </si>
  <si>
    <t>ST LINE 1,0 EcoBoost - POTPUNO NOV AUTOMOBIL!</t>
  </si>
  <si>
    <t>https://www.index.hr/oglasi/volvo-xc90-d5-awd/oid/3625465</t>
  </si>
  <si>
    <t>marko.trojnar@gmail.com</t>
  </si>
  <si>
    <t>D5 AWD</t>
  </si>
  <si>
    <t>https://www.index.hr/oglasi/seat-ateca-1-6-tdi/oid/3625268</t>
  </si>
  <si>
    <t>MaTina</t>
  </si>
  <si>
    <t>https://www.index.hr/oglasi/mercedes-benz-gle-coupe-450-43-amg/oid/3624593</t>
  </si>
  <si>
    <t>Klaudije Buric</t>
  </si>
  <si>
    <t>450/43 AMG Coupé</t>
  </si>
  <si>
    <t>30.08.2022</t>
  </si>
  <si>
    <t>https://www.index.hr/oglasi/bmw-x6-40d-xdrive/oid/3624634</t>
  </si>
  <si>
    <t>beky_auto</t>
  </si>
  <si>
    <t>40d 313ks biturbo dizel</t>
  </si>
  <si>
    <t>https://www.index.hr/oglasi/opel-insignia-1-6-cdti-business-edition/oid/3625051</t>
  </si>
  <si>
    <t>https://www.index.hr/oglasi/vw-passat-1-6-tdi-bluemotion/oid/3624342</t>
  </si>
  <si>
    <t>rinke</t>
  </si>
  <si>
    <t>1.6 TDI BLUEMOTION</t>
  </si>
  <si>
    <t>https://www.index.hr/oglasi/volvo-s60-t4-momentum-navi-kamera-tempomat/oid/3625043</t>
  </si>
  <si>
    <t>https://www.index.hr/oglasi/mercedes-benz-c-klasa-t-model-220/oid/3623058</t>
  </si>
  <si>
    <t>robi_org</t>
  </si>
  <si>
    <t>29.08.2022</t>
  </si>
  <si>
    <t>https://www.index.hr/oglasi/mazda-3-sport-150-top-navi-bi-xenon-head-up-kamera-bose-alu-18-keyless-go-servisna/oid/3624254</t>
  </si>
  <si>
    <t>vamotamo</t>
  </si>
  <si>
    <t>3, 2.2 CD</t>
  </si>
  <si>
    <t>https://www.index.hr/oglasi/kia-sportage-1-6-crdi-lx-editioni-kamera-tempomat--tvornicko-jamstvo/oid/3625035</t>
  </si>
  <si>
    <t>https://www.index.hr/oglasi/opel-insignia-karavan-1-6cdti-sw/oid/3623174</t>
  </si>
  <si>
    <t>Pejo 1207</t>
  </si>
  <si>
    <t>1,6cdti sw</t>
  </si>
  <si>
    <t>https://www.index.hr/oglasi/vw-t-roc-1-0-tsi-design/oid/3622703</t>
  </si>
  <si>
    <t>ToniiS</t>
  </si>
  <si>
    <t>https://www.index.hr/oglasi/peugeot-5008-1-6-hdi-active/oid/3622484</t>
  </si>
  <si>
    <t>zmihajlovic1@gmail.com</t>
  </si>
  <si>
    <t>1.6 HDI ACTIVE</t>
  </si>
  <si>
    <t>https://www.index.hr/oglasi/volvo-s60-t4-momentum-navi-kamera-tempomat/oid/3623637</t>
  </si>
  <si>
    <t>https://www.index.hr/oglasi/opel-insignia-1-4-turbo-benzin/oid/3622386</t>
  </si>
  <si>
    <t>matejnav</t>
  </si>
  <si>
    <t>1.4 Turbo benzin</t>
  </si>
  <si>
    <t>https://www.index.hr/oglasi/mazda-3-cd150-challenge/oid/3621325</t>
  </si>
  <si>
    <t>Tanja Pleh/Mazda 3</t>
  </si>
  <si>
    <t>Mazda 3 CD150 Challenge</t>
  </si>
  <si>
    <t>28.08.2022</t>
  </si>
  <si>
    <t>https://www.index.hr/oglasi/kia-sportage-1-6-crdi-lx-editioni-kamera-tempomat--tvornicko-jamstvo/oid/3623629</t>
  </si>
  <si>
    <t>https://www.index.hr/oglasi/bmw-serija-3-f30-lci/oid/3621333</t>
  </si>
  <si>
    <t>brunokc95</t>
  </si>
  <si>
    <t>https://www.index.hr/oglasi/bmw-320d-m-performance-automatik/oid/3620579</t>
  </si>
  <si>
    <t>worda.peak@hotmail.com</t>
  </si>
  <si>
    <t>27.08.2022</t>
  </si>
  <si>
    <t>https://www.index.hr/oglasi/audi-a6-avant-3-0-v6-tdi/oid/3621601</t>
  </si>
  <si>
    <t>MajaGregar</t>
  </si>
  <si>
    <t>3.0 V6, TDI</t>
  </si>
  <si>
    <t>https://www.index.hr/oglasi/renault-scenic-1-5-dci-xmod/oid/3621360</t>
  </si>
  <si>
    <t>1.5 dci XMOD</t>
  </si>
  <si>
    <t>https://www.index.hr/oglasi/mercedes-benz-e-klasa-e200/oid/3620772</t>
  </si>
  <si>
    <t>deutz5690</t>
  </si>
  <si>
    <t>e200</t>
  </si>
  <si>
    <t>https://www.index.hr/oglasi/skoda-octavia-1-6tdi-ambition/oid/3620816</t>
  </si>
  <si>
    <t>1.6TDI AMBITION</t>
  </si>
  <si>
    <t>https://www.index.hr/oglasi/opel-astra-karavan-sport-tourer/oid/3620723</t>
  </si>
  <si>
    <t>vujin</t>
  </si>
  <si>
    <t>Sport Tourer</t>
  </si>
  <si>
    <t>https://www.index.hr/oglasi/kia-sportage-1-7crdi-spirit-2wd/oid/3620507</t>
  </si>
  <si>
    <t>1.7CRDI SPIRIT 2WD</t>
  </si>
  <si>
    <t>https://www.index.hr/oglasi/cupra-formentor-1-5-tsi-dsg-2021-dostupan-odmah/oid/3620274</t>
  </si>
  <si>
    <t>Kimi_klc</t>
  </si>
  <si>
    <t>1,5 TSI</t>
  </si>
  <si>
    <t>https://www.index.hr/oglasi/captur-dci-90-energy-expression-start-stop-117000-km-66-kw/oid/3620310</t>
  </si>
  <si>
    <t>katarinadom@gmail.com</t>
  </si>
  <si>
    <t>Grand Modus</t>
  </si>
  <si>
    <t>Captur dCi 90 Energy Expression Start&amp;Stop 117000 km, 66 kW</t>
  </si>
  <si>
    <t>https://www.index.hr/oglasi/mercedes-benz-c-klasa-w205-220d-bluetec/oid/3620258</t>
  </si>
  <si>
    <t>Cbr900rr</t>
  </si>
  <si>
    <t>W205 220d blueTec</t>
  </si>
  <si>
    <t>https://www.index.hr/oglasi/mercedes-benz-s-klasa-400-d-4-matic-lang/oid/3620360</t>
  </si>
  <si>
    <t>400 D, 4 MATIC, LANG</t>
  </si>
  <si>
    <t>https://www.index.hr/oglasi/vw-golf-sportsvan-1-6-tdi/oid/3620218</t>
  </si>
  <si>
    <t>johnny_markov</t>
  </si>
  <si>
    <t>https://www.index.hr/oglasi/mercedes-benz-a-klasa/oid/3618781</t>
  </si>
  <si>
    <t>boojo</t>
  </si>
  <si>
    <t>26.08.2022</t>
  </si>
  <si>
    <t>https://www.index.hr/oglasi/dacia-sandero-1-5-dci-sa-pdv-om/oid/3617807</t>
  </si>
  <si>
    <t>25.08.2022</t>
  </si>
  <si>
    <t>https://www.index.hr/oglasi/kia-sportage-1-7-crdi-prvi-vlasnik/oid/3617912</t>
  </si>
  <si>
    <t>dmesovic</t>
  </si>
  <si>
    <t>https://www.index.hr/oglasi/mercedes-benz-a-klasa-180-amg-sport-paket-xenon/oid/3619114</t>
  </si>
  <si>
    <t>Dama123</t>
  </si>
  <si>
    <t>180 , benzin</t>
  </si>
  <si>
    <t>https://www.index.hr/oglasi/audi-a6-avant-40-tdi-sport-aut--204-ks--acc-360-shz-18-/oid/3619748</t>
  </si>
  <si>
    <t>https://www.index.hr/oglasi/opel-astra-karavan-1-6-cdti-automatik--navigacija--park--senzori-/oid/3619771</t>
  </si>
  <si>
    <t>https://www.index.hr/oglasi/vw-passat-2-0-tdi/oid/3617244</t>
  </si>
  <si>
    <t>jurislav</t>
  </si>
  <si>
    <t>https://www.index.hr/oglasi/opel-astra-cdti-super-stanje-tempomat-alu-felge/oid/3617866</t>
  </si>
  <si>
    <t>https://www.index.hr/oglasi/opel-astra-1-6cdti/oid/3617348</t>
  </si>
  <si>
    <t>ivan_golik</t>
  </si>
  <si>
    <t>https://www.index.hr/oglasi/volkswagen-golf-7-2-0-tdi-r-line--uredno-odrzavan--garancija/oid/3619702</t>
  </si>
  <si>
    <t>https://www.index.hr/oglasi/audi-a4-avant-2-0-tdi-190ks-s-line/oid/3617772</t>
  </si>
  <si>
    <t>Aceraspiree</t>
  </si>
  <si>
    <t>https://www.index.hr/oglasi/volkswagen-golf-7-2-0-tdi-r-line--uredno-odrzavan--garancija/oid/3619719</t>
  </si>
  <si>
    <t>https://www.index.hr/oglasi/renault-twingo-tce-90-7-godina-86-000km-full-oprema/oid/3616671</t>
  </si>
  <si>
    <t>Jacman</t>
  </si>
  <si>
    <t>https://www.index.hr/oglasi/bmw-f10/oid/3616658</t>
  </si>
  <si>
    <t>GOGO77</t>
  </si>
  <si>
    <t>https://www.index.hr/oglasi/volvo-v60-d3-2-0-geartronic/oid/3657630</t>
  </si>
  <si>
    <t>https://www.index.hr/oglasi/kia-stonic-1-0-t-gdi-kamera-tempomat--alu-17--tvornicko-jamstvo/oid/3657624</t>
  </si>
  <si>
    <t>https://www.index.hr/oglasi/ford-mondeo-karavan-2-0cdti/oid/3655324</t>
  </si>
  <si>
    <t>21.09.2022</t>
  </si>
  <si>
    <t>https://www.index.hr/oglasi/stinger-gt-3-3-v6-biturbo/oid/3655465</t>
  </si>
  <si>
    <t>https://www.index.hr/oglasi/volvo-v60-d3-2-0-geartronic/oid/3657531</t>
  </si>
  <si>
    <t>https://www.index.hr/oglasi/ford-focus-karavan-1-5-tdci-business/oid/3657616</t>
  </si>
  <si>
    <t>https://www.index.hr/oglasi/renault-talisman-grandtour-1-6-dci-130-business/oid/3656533</t>
  </si>
  <si>
    <t>Bezimen111</t>
  </si>
  <si>
    <t>1.6 dci Grandtour Business</t>
  </si>
  <si>
    <t>22.09.2022</t>
  </si>
  <si>
    <t>https://www.index.hr/oglasi/nissan-qashqai-1-3-tekkna/oid/3123010</t>
  </si>
  <si>
    <t>mariofilfil</t>
  </si>
  <si>
    <t>02.10.2021</t>
  </si>
  <si>
    <t>https://www.index.hr/oglasi/kia-stonic-1-0-t-gdi-kamera-tempomat--alu-17--tvornicko-jamstvo/oid/3657525</t>
  </si>
  <si>
    <t>https://www.index.hr/oglasi/bmw-6-grandcoupe-640xd-m-paket/oid/3657566</t>
  </si>
  <si>
    <t>https://www.index.hr/oglasi/bmw-x1-20d-xdrive--automatik--m-paket----nije-uvoz/oid/3657569</t>
  </si>
  <si>
    <t>https://www.index.hr/oglasi/vw-passat-2-0-tdi-bmt-comfortline-hr-vozilo-/oid/3656103</t>
  </si>
  <si>
    <t>https://www.index.hr/oglasi/ford-fiesta-1-1/oid/3656118</t>
  </si>
  <si>
    <t>https://www.index.hr/oglasi/vw-passat-variant-1-6bmt/oid/3656174</t>
  </si>
  <si>
    <t>Janm</t>
  </si>
  <si>
    <t>1.6bmt</t>
  </si>
  <si>
    <t>https://www.index.hr/oglasi/opel-insignia-edition-grandsport-1-6cdti-136-ks/oid/3657523</t>
  </si>
  <si>
    <t>https://www.index.hr/oglasi/opel-zafira-1-6-cdti-tourer-cosmo/oid/3656121</t>
  </si>
  <si>
    <t>https://www.index.hr/oglasi/jeep-cherokee-2-0-crd/oid/3655192</t>
  </si>
  <si>
    <t>Invernessas</t>
  </si>
  <si>
    <t>2.0 CRD</t>
  </si>
  <si>
    <t>https://www.index.hr/oglasi/vw-golf-vii-1-6-tdi-bluemotion-technology-comfortline/oid/3654641</t>
  </si>
  <si>
    <t>dino.94</t>
  </si>
  <si>
    <t>1,6 TDI BlueMotion Technology (COMFORTLINE)</t>
  </si>
  <si>
    <t>https://www.index.hr/oglasi/mercedes-benz-c-180-d-bluetec-karavan-7g-tronic-sportpaket-amg-line/oid/3654673</t>
  </si>
  <si>
    <t>https://www.index.hr/oglasi/renault-scenic-1-5-dci-business/oid/3654583</t>
  </si>
  <si>
    <t>miroslav.vanek06@gmail.com</t>
  </si>
  <si>
    <t>1.5 dci Business</t>
  </si>
  <si>
    <t>https://www.index.hr/oglasi/bmw-serija-3-touring-318d-a-t-touring/oid/3654374</t>
  </si>
  <si>
    <t>https://www.index.hr/oglasi/citroen-c4-1-6-hdi/oid/3653620</t>
  </si>
  <si>
    <t>Ivan25!</t>
  </si>
  <si>
    <t>20.09.2022</t>
  </si>
  <si>
    <t>https://www.index.hr/oglasi/volvo-xc40-d3-aut-awd-entry/oid/3654360</t>
  </si>
  <si>
    <t>https://www.index.hr/oglasi/renault-clio-dci-75-limited-navi-alu-led--reg-do-05-2023/oid/3654351</t>
  </si>
  <si>
    <t>https://www.index.hr/oglasi/vw-passat-1-6-tdi/oid/3653015</t>
  </si>
  <si>
    <t>dora0612</t>
  </si>
  <si>
    <t>https://www.index.hr/oglasi/renault-m-gane-grandtour-dci-110-energy-limited-edition/oid/3652737</t>
  </si>
  <si>
    <t>https://www.index.hr/oglasi/vw-golf-vii-2-0-tdi-gtd/oid/3651123</t>
  </si>
  <si>
    <t>mborlinic59@gmail.com</t>
  </si>
  <si>
    <t>18.09.2022</t>
  </si>
  <si>
    <t>https://www.index.hr/oglasi/renault-talisman-dci-110-2016/oid/3650972</t>
  </si>
  <si>
    <t>Dominikgecek</t>
  </si>
  <si>
    <t>dCI 110</t>
  </si>
  <si>
    <t>https://www.index.hr/oglasi/vw-passat-variant-2-0-tdi-highline/oid/3650817</t>
  </si>
  <si>
    <t>ivandus</t>
  </si>
  <si>
    <t>2.0 TDI Highline</t>
  </si>
  <si>
    <t>https://www.index.hr/oglasi/vw-golf-vii-1-6-tdi/oid/3650614</t>
  </si>
  <si>
    <t>josip.dincir@sk.t-com.hr</t>
  </si>
  <si>
    <t>https://www.index.hr/oglasi/volkswagen-golf-7-variant-2-0-tdi-r-line-edition-navi-senzori-tempomat--do-2-godine-jamstva/oid/3652846</t>
  </si>
  <si>
    <t>https://www.index.hr/oglasi/volkswagen-golf-7-variant-2-0-tdi-r-line-edition-navi-senzori-tempomat--do-2-godine-jamstva/oid/3652754</t>
  </si>
  <si>
    <t>https://www.index.hr/oglasi/opel-astra-p-j-1-6-dtl/oid/3650362</t>
  </si>
  <si>
    <t>ScepoS</t>
  </si>
  <si>
    <t>P-J 1.6 DTL</t>
  </si>
  <si>
    <t>https://www.index.hr/oglasi/audi-a3-1-6-tdi-2013/oid/3649468</t>
  </si>
  <si>
    <t>Ivan Matoic</t>
  </si>
  <si>
    <t>17.09.2022</t>
  </si>
  <si>
    <t>https://www.index.hr/oglasi/peugeot-308-sw/oid/3649509</t>
  </si>
  <si>
    <t>Zoka1975</t>
  </si>
  <si>
    <t>https://www.index.hr/oglasi/bmw-serija-4-coupe-435ci-xdrive/oid/3649136</t>
  </si>
  <si>
    <t>bobo_roj@msn.com</t>
  </si>
  <si>
    <t>435ci xdrive</t>
  </si>
  <si>
    <t>https://www.index.hr/oglasi/opel-mokka-1-4-turbo-4x4/oid/3649745</t>
  </si>
  <si>
    <t>nenad4</t>
  </si>
  <si>
    <t>1.4 Turbo 4x4</t>
  </si>
  <si>
    <t>https://www.index.hr/oglasi/audi-a8-3-0-tdi-matrix-plus/oid/3649569</t>
  </si>
  <si>
    <t>tinamaza</t>
  </si>
  <si>
    <t>3.0 Tdi</t>
  </si>
  <si>
    <t>https://www.index.hr/oglasi/vw-passat-2-0-tdi-bluemotion/oid/3649401</t>
  </si>
  <si>
    <t>Max.78</t>
  </si>
  <si>
    <t>https://www.index.hr/oglasi/audi-a6-2-0-tdi-quattro-s-line/oid/3654924</t>
  </si>
  <si>
    <t>fb_10214175132786517</t>
  </si>
  <si>
    <t>2.0 TDI quattro S-line</t>
  </si>
  <si>
    <t>https://www.index.hr/oglasi/audi-a6-50-tdi-quatro-hybrid/oid/3649580</t>
  </si>
  <si>
    <t>50 TDI quatro hybrid</t>
  </si>
  <si>
    <t>https://www.index.hr/oglasi/kia-xceed-1-0-t-gdi-lx-prime/oid/3648554</t>
  </si>
  <si>
    <t>1.0 T-GDI LX Prime</t>
  </si>
  <si>
    <t>https://www.index.hr/oglasi/citroen-c3-1-6-bluehdi--navigacija-/oid/3654480</t>
  </si>
  <si>
    <t>https://www.index.hr/oglasi/ford-fiesta-1-5-tdci-trend/oid/3653514</t>
  </si>
  <si>
    <t>Kumovi</t>
  </si>
  <si>
    <t>1.5 TDCI TREND</t>
  </si>
  <si>
    <t>https://www.index.hr/oglasi/citroen-c4-grand-picasso-1-6-tdi-intens-7-sjedala-navi/oid/3653798</t>
  </si>
  <si>
    <t>Orion12345</t>
  </si>
  <si>
    <t>1.6 TDI INTENS 7 sjedala Navi</t>
  </si>
  <si>
    <t>https://www.index.hr/oglasi/volvo-xc40-d3-aut-awd-entry/oid/3654472</t>
  </si>
  <si>
    <t>https://www.index.hr/oglasi/renault-megane-1-5-dci-business/oid/3654375</t>
  </si>
  <si>
    <t>https://www.index.hr/oglasi/mercedes-benz-c-klasa-200d-amg/oid/3648128</t>
  </si>
  <si>
    <t>Viper_01</t>
  </si>
  <si>
    <t>16.09.2022</t>
  </si>
  <si>
    <t>https://www.index.hr/oglasi/mercedes-benz-c-klasa-t-model-220-d-170-ks-avantgarde-burmester/oid/3647831</t>
  </si>
  <si>
    <t>JuroAvgust</t>
  </si>
  <si>
    <t>220 d, 170 KS, Avantgarde, Burmester</t>
  </si>
  <si>
    <t>https://www.index.hr/oglasi/mazda-5-1-6-cd/oid/3647769</t>
  </si>
  <si>
    <t>nidoo84</t>
  </si>
  <si>
    <t>1.6 CD</t>
  </si>
  <si>
    <t>https://www.index.hr/oglasi/volvo-v90-cross-country-d4-awd-aut-pro/oid/3647501</t>
  </si>
  <si>
    <t>https://www.index.hr/oglasi/bmw-120xd-m-sport-190ks-harman-5-vrata-siber-1g-reg-kuka/oid/3647783</t>
  </si>
  <si>
    <t>120xD M Sport</t>
  </si>
  <si>
    <t>https://www.index.hr/oglasi/vw-golf-vii-1-6-tdi/oid/3647667</t>
  </si>
  <si>
    <t>Mario1023</t>
  </si>
  <si>
    <t>https://www.index.hr/oglasi/audi-a3-sportback-1-6-tdi-ultra/oid/3646878</t>
  </si>
  <si>
    <t>luka13077</t>
  </si>
  <si>
    <t>1.6 TDI ultra</t>
  </si>
  <si>
    <t>https://www.index.hr/oglasi/ford-fiesta-1-6-tdci-st-line/oid/3646787</t>
  </si>
  <si>
    <t>RobertoM151093</t>
  </si>
  <si>
    <t>https://www.index.hr/oglasi/hyundai-i30-1-4-crdi/oid/3646872</t>
  </si>
  <si>
    <t>Romano19891</t>
  </si>
  <si>
    <t>https://www.index.hr/oglasi/ford-s-max-2-0-tdci--navigacija-tempomat-park-senzori-/oid/3647475</t>
  </si>
  <si>
    <t>https://www.index.hr/oglasi/vw-golf-vii-2-0-gtd-2018/oid/3606573</t>
  </si>
  <si>
    <t>https://www.index.hr/oglasi/skoda-superb-2-0-tdi-sportline-140kw-dsg/oid/3606497</t>
  </si>
  <si>
    <t>genzy</t>
  </si>
  <si>
    <t>https://www.index.hr/oglasi/aston-martin-dbx-4-0-v8/oid/3647485</t>
  </si>
  <si>
    <t>https://www.index.hr/oglasi/volvo-v60-2-4-d5-5-cilindara-summum-full-oprema/oid/3606750</t>
  </si>
  <si>
    <t>gprevisic</t>
  </si>
  <si>
    <t>2.4 D5 (5 cilindara) Summum  FULL OPREMA</t>
  </si>
  <si>
    <t>https://www.index.hr/oglasi/bmw-serija-4-gran-coupe-418d-m-sport/oid/3605884</t>
  </si>
  <si>
    <t>themis_doo</t>
  </si>
  <si>
    <t>16.08.2022</t>
  </si>
  <si>
    <t>https://www.index.hr/oglasi/ford-c-max-1-6-tdci/oid/3605747</t>
  </si>
  <si>
    <t>ivicagalic9</t>
  </si>
  <si>
    <t>https://www.index.hr/oglasi/bmw-serija-2-active-tourer-220-190ks-sport-line/oid/3605528</t>
  </si>
  <si>
    <t>powercolor</t>
  </si>
  <si>
    <t>220, 190KS,  Sport Line</t>
  </si>
  <si>
    <t>https://www.index.hr/oglasi/nissan-note-1-5-dci-90-reg-7-23-2015-g/oid/3604613</t>
  </si>
  <si>
    <t>denso</t>
  </si>
  <si>
    <t>1.5 dci conect edition</t>
  </si>
  <si>
    <t>15.08.2022</t>
  </si>
  <si>
    <t>https://www.index.hr/oglasi/vw-golf-vii-1-6-tdi/oid/3604967</t>
  </si>
  <si>
    <t>Svijetlo sivaTamno siva</t>
  </si>
  <si>
    <t>https://www.index.hr/oglasi/audi-a4-b8-5-2-0-tdi/oid/3604830</t>
  </si>
  <si>
    <t>AnaKalic76</t>
  </si>
  <si>
    <t>https://www.index.hr/oglasi/renault-megane-grandtour-1-6-dci-130/oid/3604769</t>
  </si>
  <si>
    <t>Ljubo_17</t>
  </si>
  <si>
    <t>1.6 dCi 130</t>
  </si>
  <si>
    <t>https://www.index.hr/oglasi/audi-a4-2-0-tdi-virtual-cockpit/oid/3602987</t>
  </si>
  <si>
    <t>kico123</t>
  </si>
  <si>
    <t>13.08.2022</t>
  </si>
  <si>
    <t>https://www.index.hr/oglasi/renault-clio-1-2/oid/3602793</t>
  </si>
  <si>
    <t>FordSial</t>
  </si>
  <si>
    <t>https://www.index.hr/oglasi/audi-a6-3-0-tdi/oid/3603377</t>
  </si>
  <si>
    <t>rokorea01</t>
  </si>
  <si>
    <t>14.08.2022</t>
  </si>
  <si>
    <t>https://www.index.hr/oglasi/suzuki-sx4-s-cross-1-0/oid/3600979</t>
  </si>
  <si>
    <t>FeiZupa</t>
  </si>
  <si>
    <t>12.08.2022</t>
  </si>
  <si>
    <t>https://www.index.hr/oglasi/vw-golf-vii-1-6-tdi-comfort-77kw/oid/3601118</t>
  </si>
  <si>
    <t>Dado 123</t>
  </si>
  <si>
    <t>1.6 TDI Comfort 77kW</t>
  </si>
  <si>
    <t>https://www.index.hr/oglasi/audi-a6-4-0-tdi-automatik-mild-hibrid/oid/3600509</t>
  </si>
  <si>
    <t>IBal</t>
  </si>
  <si>
    <t>4,0 TDI, automatik, MILD HIBRID</t>
  </si>
  <si>
    <t>11.08.2022</t>
  </si>
  <si>
    <t>https://www.index.hr/oglasi/audi-a3-ambition-1-6-tdi/oid/3601535</t>
  </si>
  <si>
    <t>mircika</t>
  </si>
  <si>
    <t>https://www.index.hr/oglasi/peugeot-3008-1-5-bluehdi/oid/3600067</t>
  </si>
  <si>
    <t>Nino1457</t>
  </si>
  <si>
    <t>1.5 BlueHdi</t>
  </si>
  <si>
    <t>https://www.index.hr/oglasi/vw-passat-variant-1-6-tdi/oid/3600044</t>
  </si>
  <si>
    <t>https://www.index.hr/oglasi/kia-ceed-1-4-100-ks--urban--bluetooth-klima--tvornicko-jamstvo/oid/3602163</t>
  </si>
  <si>
    <t>https://www.index.hr/oglasi/kia-ceed-1-4-100-ks--urban--bluetooth-klima--tvornicko-jamstvo/oid/3602171</t>
  </si>
  <si>
    <t>https://www.index.hr/oglasi/skoda-octavia-2-0tdi-dsg-rs/oid/3599666</t>
  </si>
  <si>
    <t>Antom2</t>
  </si>
  <si>
    <t>2.0Tdi DSG RS</t>
  </si>
  <si>
    <t>https://www.index.hr/oglasi/audi-a5-sportback-2-0tdi-140kw-s-line/oid/3598897</t>
  </si>
  <si>
    <t>ivandokic@rocketmail.com</t>
  </si>
  <si>
    <t>SPORTBACK 2.0tdi/140kW</t>
  </si>
  <si>
    <t>10.08.2022</t>
  </si>
  <si>
    <t>https://www.index.hr/oglasi/ford-focus-karavan-trend-1-0-gtdi-automobil-iz-hrvatske/oid/3598736</t>
  </si>
  <si>
    <t>Trend 1.0 GTDi</t>
  </si>
  <si>
    <t>https://www.index.hr/oglasi/volvo-v40-d2/oid/3598899</t>
  </si>
  <si>
    <t>GG2202</t>
  </si>
  <si>
    <t>https://www.index.hr/oglasi/mercedes-benz-b-klasa-180-cdi/oid/3598866</t>
  </si>
  <si>
    <t>ivan pticek</t>
  </si>
  <si>
    <t>https://www.index.hr/oglasi/ford-fiesta-1-5-tdci-garancija-12-mj-moze-na-rate/oid/3600036</t>
  </si>
  <si>
    <t>https://www.index.hr/oglasi/ford-c-max-1-5-tdci/oid/3597726</t>
  </si>
  <si>
    <t>OrkoCRO</t>
  </si>
  <si>
    <t>09.08.2022</t>
  </si>
  <si>
    <t>https://www.index.hr/oglasi/kia-xceed-1-5-t-gdi-ex-stream-isg-zuti-7-dct/oid/3597643</t>
  </si>
  <si>
    <t>tgrljusi</t>
  </si>
  <si>
    <t>1.5 T-GDI EX STREAM ISG ZUTI, 7 DCT</t>
  </si>
  <si>
    <t>https://www.index.hr/oglasi/kia-ceed-1-6-crdi-navi-kamera-klima-line-assist-tempomat/oid/3597753</t>
  </si>
  <si>
    <t>jakov17</t>
  </si>
  <si>
    <t>1.6 CRDI, NAVI, KAMERA, KLIMA, LINE ASSIST, TEMPOMAT</t>
  </si>
  <si>
    <t>https://www.index.hr/oglasi/bmw-i3s-edrive-120ah-aut--184-ks--acc-shz-virt-park/oid/3598401</t>
  </si>
  <si>
    <t>https://www.index.hr/oglasi/ford-fiesta-st/oid/3595989</t>
  </si>
  <si>
    <t>to-mato</t>
  </si>
  <si>
    <t>08.08.2022</t>
  </si>
  <si>
    <t>https://www.index.hr/oglasi/bmw-420d-cabrio-190-ks--m-sport-m-paket-led-shz-tem-memo-hifi-koza/oid/3596994</t>
  </si>
  <si>
    <t>https://www.index.hr/oglasi/audi-a6-avant-40-tdi-sport-aut--204-ks--tem-kam-memo-19-/oid/3596862</t>
  </si>
  <si>
    <t>https://www.index.hr/oglasi/peugeot-308-sw-karavan/oid/3595980</t>
  </si>
  <si>
    <t>mimac123456</t>
  </si>
  <si>
    <t>https://www.index.hr/oglasi/bmw-225xe-iperformance-xdrive-active-tourer-m-sport-aut--224-ks--acc-head-shz/oid/3596956</t>
  </si>
  <si>
    <t>https://www.index.hr/oglasi/mercedes-glc-350e-hybrid-4m--amg-line-aut--320-ks--pano-tem-shz-led/oid/3596978</t>
  </si>
  <si>
    <t>https://www.index.hr/oglasi/bmw-525d-touring-aut--231-ks--tem-kam-shz-navi/oid/3597121</t>
  </si>
  <si>
    <t>https://www.index.hr/oglasi/kia-ceed-1-4crdi/oid/3595219</t>
  </si>
  <si>
    <t>Zoran 1985</t>
  </si>
  <si>
    <t>1.4crdi</t>
  </si>
  <si>
    <t>07.08.2022</t>
  </si>
  <si>
    <t>https://www.index.hr/oglasi/renault-megane/oid/3595683</t>
  </si>
  <si>
    <t>fb_10220467839541671</t>
  </si>
  <si>
    <t>https://www.index.hr/oglasi/bmw-m2-competition-stg-2-akrapovic-wagner-gintani/oid/3595398</t>
  </si>
  <si>
    <t>DN611</t>
  </si>
  <si>
    <t>COMPETITION</t>
  </si>
  <si>
    <t>https://www.index.hr/oglasi/audi-a7-sportback-45-tfsi-2x-s-line-aut--265-ks--acc-360-virt-shz/oid/3597143</t>
  </si>
  <si>
    <t>https://www.index.hr/oglasi/audi-tt-coupe-40-tfsi-aut--197-ks--xen-tem-shz-virt-17-/oid/3597079</t>
  </si>
  <si>
    <t>https://www.index.hr/oglasi/bmw-x3-20d/oid/3594477</t>
  </si>
  <si>
    <t>Bernafon</t>
  </si>
  <si>
    <t>06.08.2022</t>
  </si>
  <si>
    <t>https://www.index.hr/oglasi/skoda-octavia-combi-1-0-tsi--navigacija-/oid/3594670</t>
  </si>
  <si>
    <t>https://www.index.hr/oglasi/bmw-i8-roadster-aut--374-ks--kam-head-shz-virt/oid/3596951</t>
  </si>
  <si>
    <t>https://www.index.hr/oglasi/citroen-jumpy-1-6-hdi/oid/3595862</t>
  </si>
  <si>
    <t>bugyservis@gmail.com</t>
  </si>
  <si>
    <t>https://www.index.hr/oglasi/mercedes-benz-cla-klasa-180-amg/oid/3594468</t>
  </si>
  <si>
    <t>filipskvorc</t>
  </si>
  <si>
    <t>180 AMG</t>
  </si>
  <si>
    <t>https://www.index.hr/oglasi/vw-golf-vii-1-6-tdi-reg-12-23-odlicno-stanje-puno-opreme-servisna/oid/3594386</t>
  </si>
  <si>
    <t>Fran911</t>
  </si>
  <si>
    <t>https://www.index.hr/oglasi/bmw-serija-5/oid/3594373</t>
  </si>
  <si>
    <t>mario0510</t>
  </si>
  <si>
    <t>https://www.index.hr/oglasi/renault-megane-1-5-dci/oid/3593370</t>
  </si>
  <si>
    <t>robi2605</t>
  </si>
  <si>
    <t>https://www.index.hr/oglasi/renault-clio-1-5-dci/oid/3593899</t>
  </si>
  <si>
    <t>acepo</t>
  </si>
  <si>
    <t>https://www.index.hr/oglasi/bmw-serija-1-116-d/oid/3593113</t>
  </si>
  <si>
    <t>Jelica13</t>
  </si>
  <si>
    <t>https://www.index.hr/oglasi/skoda-octavia-1-6-tdi/oid/3527805</t>
  </si>
  <si>
    <t>fkrstic</t>
  </si>
  <si>
    <t>17.06.2022</t>
  </si>
  <si>
    <t>https://www.index.hr/oglasi/audi-a3-sedan-comfort-1-0/oid/3527838</t>
  </si>
  <si>
    <t>Darko Bokan</t>
  </si>
  <si>
    <t>Comfort 1.0</t>
  </si>
  <si>
    <t>https://www.index.hr/oglasi/bmw-serija-3-compact-f30/oid/3526715</t>
  </si>
  <si>
    <t>tomislav5q@gmail.com</t>
  </si>
  <si>
    <t>16.06.2022</t>
  </si>
  <si>
    <t>https://www.index.hr/oglasi/audi-a4-35-tdi/oid/3526763</t>
  </si>
  <si>
    <t>makmario</t>
  </si>
  <si>
    <t>https://www.index.hr/oglasi/audi-a4-avant-2-0-tdi-automatik-s-line-f1/oid/3526626</t>
  </si>
  <si>
    <t>Kleljak</t>
  </si>
  <si>
    <t>https://www.index.hr/oglasi/land-rover-range-rover-evoque-2-0-td4-pure/oid/3524912</t>
  </si>
  <si>
    <t>https://www.index.hr/oglasi/nissan-qashqai-tekna-automatik-navigacija-kamere-360/oid/3524338</t>
  </si>
  <si>
    <t>Sven17</t>
  </si>
  <si>
    <t>14.06.2022</t>
  </si>
  <si>
    <t>https://www.index.hr/oglasi/opel-astra-karavan-sports-tourer-1-6-ecoflex-cdti/oid/3527110</t>
  </si>
  <si>
    <t>opel1111</t>
  </si>
  <si>
    <t>Sports Tourer 1.6 Ecoflex CDTI</t>
  </si>
  <si>
    <t>https://www.index.hr/oglasi/seat-ateca-1-6-tdi-dsg--led--navi--kamera-/oid/3592688</t>
  </si>
  <si>
    <t>https://www.index.hr/oglasi/mercedes-benz-cls-klasa-300-d/oid/3525405</t>
  </si>
  <si>
    <t>fb_10214531845318989</t>
  </si>
  <si>
    <t>15.06.2022</t>
  </si>
  <si>
    <t>https://www.index.hr/oglasi/suzuki-sx4-s-cross-1-6-ddis/oid/3523659</t>
  </si>
  <si>
    <t>xxxman</t>
  </si>
  <si>
    <t>1.6 DDIS</t>
  </si>
  <si>
    <t>https://www.index.hr/oglasi/suzuki-sx4-1-0-2wd-2018god/oid/3522800</t>
  </si>
  <si>
    <t>bravoo</t>
  </si>
  <si>
    <t>1,0 2W</t>
  </si>
  <si>
    <t>13.06.2022</t>
  </si>
  <si>
    <t>https://www.index.hr/oglasi/vw-polo-1-0-tsi-70kw/oid/3524278</t>
  </si>
  <si>
    <t>kladnice</t>
  </si>
  <si>
    <t>1.0 tsi 70kw</t>
  </si>
  <si>
    <t>https://www.index.hr/oglasi/vw-touran-1-6-r-line-tdi/oid/3523890</t>
  </si>
  <si>
    <t>Greg Fox</t>
  </si>
  <si>
    <t>1.6 R-Line TDI</t>
  </si>
  <si>
    <t>https://www.index.hr/oglasi/skoda-superb-combi-1-6tdi-120ks-2016-god/oid/3522883</t>
  </si>
  <si>
    <t>AutoViki</t>
  </si>
  <si>
    <t>https://www.index.hr/oglasi/renault-megane-grandtour-1-5-dci/oid/3521813</t>
  </si>
  <si>
    <t>dtopic</t>
  </si>
  <si>
    <t>12.06.2022</t>
  </si>
  <si>
    <t>https://www.index.hr/oglasi/mercedes-benz-a-klasa-180d/oid/3522553</t>
  </si>
  <si>
    <t>Veky1414</t>
  </si>
  <si>
    <t>https://www.index.hr/oglasi/peugeot-308-sw-1-6hdi/oid/3521980</t>
  </si>
  <si>
    <t>seba19861986@hotmail.com</t>
  </si>
  <si>
    <t>https://www.index.hr/oglasi/vw-touran-1-6-tdi/oid/3521654</t>
  </si>
  <si>
    <t>ggoran0707</t>
  </si>
  <si>
    <t>https://www.index.hr/oglasi/opel-corsa-1-3-cdti-ecoflex-80000-km-8200eura/oid/3522415</t>
  </si>
  <si>
    <t>Dario Vuc</t>
  </si>
  <si>
    <t>Opel Corsa 1.3 CDTI</t>
  </si>
  <si>
    <t>https://www.index.hr/oglasi/seat-leon-2-0-tdi-fr/oid/3521663</t>
  </si>
  <si>
    <t>DoMar</t>
  </si>
  <si>
    <t>https://www.index.hr/oglasi/renault-clio-15-dci-55kw-75-ks-energy-zen-177-tkm/oid/3521017</t>
  </si>
  <si>
    <t>drazen969</t>
  </si>
  <si>
    <t>15 dci, 55kw, Energy Zen,170 tkm</t>
  </si>
  <si>
    <t>https://www.index.hr/oglasi/ford-focus-karavan-1-6-tdi-titanium-navigacija-park-pilot-xsenon-svijetla/oid/3519076</t>
  </si>
  <si>
    <t>AntoniaP</t>
  </si>
  <si>
    <t>1,6 TDI Titanium</t>
  </si>
  <si>
    <t>10.06.2022</t>
  </si>
  <si>
    <t>https://www.index.hr/oglasi/skoda-karoq-ambition-1-5-tsi-act-u-sustavu-pdv-a-karambol/oid/3518909</t>
  </si>
  <si>
    <t>MPERSA</t>
  </si>
  <si>
    <t>https://www.index.hr/oglasi/vw-golf-vii-1-6-tdi-cup-edition/oid/3521628</t>
  </si>
  <si>
    <t>vbenic992</t>
  </si>
  <si>
    <t>1,6 TDI, CUP EDITION</t>
  </si>
  <si>
    <t>https://www.index.hr/oglasi/bmw-serija-5-bmw-m550xd/oid/3520530</t>
  </si>
  <si>
    <t>BMW M550XD</t>
  </si>
  <si>
    <t>11.06.2022</t>
  </si>
  <si>
    <t>https://www.index.hr/oglasi/mercedes-benz-s-klasa-mercedes-s350cdi/oid/3518572</t>
  </si>
  <si>
    <t>vlado.b</t>
  </si>
  <si>
    <t>Mercedes s350cdi</t>
  </si>
  <si>
    <t>https://www.index.hr/oglasi/peugeot-208-gti/oid/3518740</t>
  </si>
  <si>
    <t>edialisic@hotmail.com</t>
  </si>
  <si>
    <t>https://www.index.hr/oglasi/citroen-ds-citroen-ds4-1-6-hdi/oid/3517270</t>
  </si>
  <si>
    <t>migoran</t>
  </si>
  <si>
    <t>CITROEN DS4 1,6 HDI</t>
  </si>
  <si>
    <t>09.06.2022</t>
  </si>
  <si>
    <t>https://www.index.hr/oglasi/audi-q2-audi-q2-1-6-tdi-automatik-s-line/oid/3517365</t>
  </si>
  <si>
    <t>rijekarijeka</t>
  </si>
  <si>
    <t>Audi Q2 1.6 TDI, Automatik S-line</t>
  </si>
  <si>
    <t>https://www.index.hr/oglasi/chevrolet-camaro-camaro-6-2-v8-2ss-cabriolet/oid/3514920</t>
  </si>
  <si>
    <t>DjavoTapu</t>
  </si>
  <si>
    <t>Camaro</t>
  </si>
  <si>
    <t>Camaro 6.2 V8 2SS Cabriolet</t>
  </si>
  <si>
    <t>08.06.2022</t>
  </si>
  <si>
    <t>https://www.index.hr/oglasi/mazda-cx-3-1-5-skyactiv-d-led-svjetla-2x-alu-felge/oid/3514825</t>
  </si>
  <si>
    <t>jrad</t>
  </si>
  <si>
    <t>1.5 SKYACTIV D</t>
  </si>
  <si>
    <t>https://www.index.hr/oglasi/seat-mii/oid/3513757</t>
  </si>
  <si>
    <t>janko mikic</t>
  </si>
  <si>
    <t>Inca</t>
  </si>
  <si>
    <t>MII</t>
  </si>
  <si>
    <t>07.06.2022</t>
  </si>
  <si>
    <t>https://www.index.hr/oglasi/skoda-kodiaq/oid/3515162</t>
  </si>
  <si>
    <t>Carlito007</t>
  </si>
  <si>
    <t>https://www.index.hr/oglasi/renault-clio-4-r-s-1-6t-200/oid/3514274</t>
  </si>
  <si>
    <t>luka121</t>
  </si>
  <si>
    <t>R.S. 1.6T 200</t>
  </si>
  <si>
    <t>https://www.index.hr/oglasi/nissan-qashqai-1-5-dci/oid/3512837</t>
  </si>
  <si>
    <t>josjo</t>
  </si>
  <si>
    <t>06.06.2022</t>
  </si>
  <si>
    <t>https://www.index.hr/oglasi/toyota-corolla-sedan-1-4d/oid/3513744</t>
  </si>
  <si>
    <t>crnovrelo</t>
  </si>
  <si>
    <t>1.4d</t>
  </si>
  <si>
    <t>https://www.index.hr/oglasi/bmw-serija-3-touring-316d/oid/3513330</t>
  </si>
  <si>
    <t>motif</t>
  </si>
  <si>
    <t>https://www.index.hr/oglasi/chevrolet-spark-1-0-2013g-reg-do-04-2024/oid/3513423</t>
  </si>
  <si>
    <t>moveup</t>
  </si>
  <si>
    <t>https://www.index.hr/oglasi/citroen-c3-1-2-selection/oid/3514081</t>
  </si>
  <si>
    <t>BTubic</t>
  </si>
  <si>
    <t>1,2 SELECTION</t>
  </si>
  <si>
    <t>https://www.index.hr/oglasi/peugeot-301-active-1-5-bluehdi/oid/3509924</t>
  </si>
  <si>
    <t>Toni Šain</t>
  </si>
  <si>
    <t>ACTIVE 1.5 BLUEHDI</t>
  </si>
  <si>
    <t>04.06.2022</t>
  </si>
  <si>
    <t>https://www.index.hr/oglasi/opel-mokka-1-6cdti/oid/3511390</t>
  </si>
  <si>
    <t>Boby12</t>
  </si>
  <si>
    <t>05.06.2022</t>
  </si>
  <si>
    <t>https://www.index.hr/oglasi/vw-golf-vii-2-0-tdi-167-700km/oid/3507486</t>
  </si>
  <si>
    <t>Vida222</t>
  </si>
  <si>
    <t>2.0. TDI</t>
  </si>
  <si>
    <t>02.06.2022</t>
  </si>
  <si>
    <t>https://www.index.hr/oglasi/vw-passat-2-0tdi-140ks-comfortline-rezerviran/oid/3508478</t>
  </si>
  <si>
    <t>2.0TDI 140KS COMFORTLINE...REZERVIRAN</t>
  </si>
  <si>
    <t>03.06.2022</t>
  </si>
  <si>
    <t>https://www.index.hr/oglasi/vw-passat-variant/oid/3508048</t>
  </si>
  <si>
    <t>gordank</t>
  </si>
  <si>
    <t>https://www.index.hr/oglasi/renault-megane-grandtour-1-5-dci/oid/3507320</t>
  </si>
  <si>
    <t>Mekto0404</t>
  </si>
  <si>
    <t>https://www.index.hr/oglasi/audi-a4-2-0-tdi/oid/3507112</t>
  </si>
  <si>
    <t>Ivan504</t>
  </si>
  <si>
    <t>https://www.index.hr/oglasi/bmw-serija-5-g30/oid/3506834</t>
  </si>
  <si>
    <t>Vk2009</t>
  </si>
  <si>
    <t>G30</t>
  </si>
  <si>
    <t>https://www.index.hr/oglasi/peugeot-3008-1-5-bluehdi-allure-2019-hr-auto/oid/3506130</t>
  </si>
  <si>
    <t>ibrajkovic</t>
  </si>
  <si>
    <t>01.06.2022</t>
  </si>
  <si>
    <t>https://www.index.hr/oglasi/peugeot-308-1-6-hdi-reg-12-22/oid/3504161</t>
  </si>
  <si>
    <t>nekiusername</t>
  </si>
  <si>
    <t>31.05.2022</t>
  </si>
  <si>
    <t>https://www.index.hr/oglasi/audi-q2-1-6-tdi/oid/3637866</t>
  </si>
  <si>
    <t>adusman</t>
  </si>
  <si>
    <t>https://www.index.hr/oglasi/fiat-tipo-1-3-multijet-odlicno-stanje-garancija-na-vozilo/oid/3636841</t>
  </si>
  <si>
    <t>08.09.2022</t>
  </si>
  <si>
    <t>https://www.index.hr/oglasi/bmw-serija-3-gran-turismo-320d-xdrive-automatik-luxury-line/oid/3504410</t>
  </si>
  <si>
    <t>tic984</t>
  </si>
  <si>
    <t>https://www.index.hr/oglasi/vw-caddy-2018-godina/oid/3636492</t>
  </si>
  <si>
    <t>oldschool99</t>
  </si>
  <si>
    <t>https://www.index.hr/oglasi/vw-golf-7-5-1-6tdi/oid/3636788</t>
  </si>
  <si>
    <t>https://www.index.hr/oglasi/renault-captur-1-5-dci/oid/3505548</t>
  </si>
  <si>
    <t>stamat23</t>
  </si>
  <si>
    <t>BežSmeđa</t>
  </si>
  <si>
    <t>https://www.index.hr/oglasi/bmw-serija-5-530d/oid/3636444</t>
  </si>
  <si>
    <t>antoni.krolo88@gmail.com</t>
  </si>
  <si>
    <t>https://www.index.hr/oglasi/renault-grand-scenic-1-5-dci/oid/3635541</t>
  </si>
  <si>
    <t>akovit@yahoo.com</t>
  </si>
  <si>
    <t>07.09.2022</t>
  </si>
  <si>
    <t>https://www.index.hr/oglasi/insignia-grand-sport-edition-b1-6-dth-s-s--100kw-136ks--mt6/oid/3636163</t>
  </si>
  <si>
    <t>https://www.index.hr/oglasi/mazda-cx-5-2-2-chalenge/oid/3635202</t>
  </si>
  <si>
    <t>Tihiii</t>
  </si>
  <si>
    <t>2.2 Chalenge</t>
  </si>
  <si>
    <t>https://www.index.hr/oglasi/opel-mokka-1-2/oid/3635389</t>
  </si>
  <si>
    <t>ricbo1</t>
  </si>
  <si>
    <t>https://www.index.hr/oglasi/renault-clio-1-5-dci-grandtour--aut--klima--navigacija-/oid/3636161</t>
  </si>
  <si>
    <t>https://www.index.hr/oglasi/peugeot-508-bluehdi-130-ks-tiptronik-allure-sport-virtual-cockpit-novi-model/oid/3634907</t>
  </si>
  <si>
    <t>https://www.index.hr/oglasi/renault-grand-scenic-1-7-dci-automatik-energy-intens-7-sjedista-full-led-novi-model/oid/3634770</t>
  </si>
  <si>
    <t>https://www.index.hr/oglasi/ford-fiesta-st/oid/3634183</t>
  </si>
  <si>
    <t>tino1997</t>
  </si>
  <si>
    <t>06.09.2022</t>
  </si>
  <si>
    <t>https://www.index.hr/oglasi/mercedes-benz-c-klasa-t-model-c-220-cdi-avantgarde-led-navi-parkpilot-f1-mjenjac/oid/3633861</t>
  </si>
  <si>
    <t>1337_</t>
  </si>
  <si>
    <t>C 220 CDI AVANTGARDE</t>
  </si>
  <si>
    <t>https://www.index.hr/oglasi/volvo-v40-v40-d3/oid/3633867</t>
  </si>
  <si>
    <t>MIDEX CARS</t>
  </si>
  <si>
    <t>V40 d3</t>
  </si>
  <si>
    <t>https://www.index.hr/oglasi/fiat-500x-1-4-multiair-140-ks/oid/3634602</t>
  </si>
  <si>
    <t>https://www.index.hr/oglasi/peugeot-208-1-5-hdi--navigacija-/oid/3634604</t>
  </si>
  <si>
    <t>https://www.index.hr/oglasi/renault-kadjar-1-6dci-4wd-x-mod-akcija/oid/3633644</t>
  </si>
  <si>
    <t>1,6dCi 4wd X-MOD</t>
  </si>
  <si>
    <t>https://www.index.hr/oglasi/bmw-serija-3-318d-lci/oid/3634732</t>
  </si>
  <si>
    <t>davor1982</t>
  </si>
  <si>
    <t>318d LCI</t>
  </si>
  <si>
    <t>https://www.index.hr/oglasi/ford-fiesta-1-1-trend/oid/3634607</t>
  </si>
  <si>
    <t>https://www.index.hr/oglasi/bmw-serija-3-touring-320d/oid/3633778</t>
  </si>
  <si>
    <t>Ivan Krezic</t>
  </si>
  <si>
    <t>https://www.index.hr/oglasi/mercedes-benz-c-klasa-coupe-250-cdi/oid/3633428</t>
  </si>
  <si>
    <t>Krunoslav73</t>
  </si>
  <si>
    <t>https://www.index.hr/oglasi/renault-kadjar-1-5-dci-automatik-11950eur/oid/3633368</t>
  </si>
  <si>
    <t>dinjuk</t>
  </si>
  <si>
    <t>https://www.index.hr/oglasi/land-rover-range-rover-autobiography-3-0d-tdv6/oid/3632966</t>
  </si>
  <si>
    <t>https://www.index.hr/oglasi/smart-eq-11-000km/oid/3633359</t>
  </si>
  <si>
    <t>kreki1112</t>
  </si>
  <si>
    <t>EQ coupe automatik</t>
  </si>
  <si>
    <t>https://www.index.hr/oglasi/opel-insignia-karavan-2-0-cdti/oid/3632189</t>
  </si>
  <si>
    <t>DadoGazda</t>
  </si>
  <si>
    <t>05.09.2022</t>
  </si>
  <si>
    <t>https://www.index.hr/oglasi/vw-passat-variant-passat-2-0-tdi-variant/oid/3632549</t>
  </si>
  <si>
    <t>katijaklaric2611@gmail.com</t>
  </si>
  <si>
    <t>PASSAT 2.0 TDI VARIANT</t>
  </si>
  <si>
    <t>https://www.index.hr/oglasi/vw-polo-1-2-tdi-life/oid/3632478</t>
  </si>
  <si>
    <t>amel7sakanovic@net.hr</t>
  </si>
  <si>
    <t>1.2 TDI LIFE</t>
  </si>
  <si>
    <t>https://www.index.hr/oglasi/bmw-125d-urban-edition-f1-shifteri/oid/3631403</t>
  </si>
  <si>
    <t>04.09.2022</t>
  </si>
  <si>
    <t>https://www.index.hr/oglasi/bmw-serija-3-320d/oid/3631111</t>
  </si>
  <si>
    <t>ST1611FB</t>
  </si>
  <si>
    <t>https://www.index.hr/oglasi/seat-arona-1-0-tsi-style-2021-godina-nije-uvoz-tvornicko-jamstvo/oid/3632070</t>
  </si>
  <si>
    <t>https://www.index.hr/oglasi/ford-mondeo-karavan-ford-mondeo-karavan-1-5-tdci-titanium-fulladaptivled-panorama-grijanje-sjedala/oid/3632051</t>
  </si>
  <si>
    <t>goodspeed11</t>
  </si>
  <si>
    <t>Ford Mondeo Karavan 1.5 TDCi titanium+/FullAdaptivLed/panorama/grijanje sjedala</t>
  </si>
  <si>
    <t>https://www.index.hr/oglasi/porsche-panamera-hybrid-4/oid/3633305</t>
  </si>
  <si>
    <t>fitnessOF</t>
  </si>
  <si>
    <t>Hybrid 4</t>
  </si>
  <si>
    <t>https://www.index.hr/oglasi/audi-a4-avant-2-0tdi-design-sport-virtual-koza-navigacija-190ks-top-stanje/oid/3632603</t>
  </si>
  <si>
    <t>gigo8</t>
  </si>
  <si>
    <t>https://www.index.hr/oglasi/audi-a3-30tdi-dsg/oid/3632304</t>
  </si>
  <si>
    <t>Ivan-666</t>
  </si>
  <si>
    <t>30TDI DSG</t>
  </si>
  <si>
    <t>https://www.index.hr/oglasi/bmw-serija-3-320d/oid/3631004</t>
  </si>
  <si>
    <t>Goran J..</t>
  </si>
  <si>
    <t>https://www.index.hr/oglasi/skoda-octavia-1-6-tdi-style/oid/3630906</t>
  </si>
  <si>
    <t>Jakša6</t>
  </si>
  <si>
    <t>https://www.index.hr/oglasi/vw-golf-vii-golf-7-1-6-tdi/oid/3630889</t>
  </si>
  <si>
    <t>Cvitkovic</t>
  </si>
  <si>
    <t>Golf 7 1.6 tdi</t>
  </si>
  <si>
    <t>https://www.index.hr/oglasi/volvo-v40-2-0-diesel/oid/3630700</t>
  </si>
  <si>
    <t>Kelčić</t>
  </si>
  <si>
    <t>ptosucic</t>
  </si>
  <si>
    <t>https://www.index.hr/oglasi/renault-kangoo-maxi-1-5dci/oid/3630973</t>
  </si>
  <si>
    <t>Maxi 1,5dci</t>
  </si>
  <si>
    <t>https://www.index.hr/oglasi/peugeot-308-1-6-blue-hdi/oid/3630774</t>
  </si>
  <si>
    <t>Tobob1</t>
  </si>
  <si>
    <t>https://www.index.hr/oglasi/audi-a6-avant-3-0-tdi-saltung-panorama/oid/3629865</t>
  </si>
  <si>
    <t>Bruno091</t>
  </si>
  <si>
    <t>03.09.2022</t>
  </si>
  <si>
    <t>https://www.index.hr/oglasi/bmw-serija-420d-grancoupe-130-000-km/oid/3628670</t>
  </si>
  <si>
    <t>bmwos420d</t>
  </si>
  <si>
    <t>https://www.index.hr/oglasi/dacia-sandero-1-2/oid/3630345</t>
  </si>
  <si>
    <t>bartom</t>
  </si>
  <si>
    <t>https://www.index.hr/oglasi/ford-focus-1-o-gdi-ecoboost/oid/3629904</t>
  </si>
  <si>
    <t>HI-MAN</t>
  </si>
  <si>
    <t>1.O GDI Ecoboost</t>
  </si>
  <si>
    <t>https://www.index.hr/oglasi/renault-twingo-1-0/oid/3628399</t>
  </si>
  <si>
    <t>marino.paskvan</t>
  </si>
  <si>
    <t>https://www.index.hr/oglasi/mazda-6-2-2d-175ks-revolution-top-oprema-2017-odlicno-stanje-reg-07-2023/oid/3628478</t>
  </si>
  <si>
    <t>petar@svibor.hr</t>
  </si>
  <si>
    <t>2.2d 175ks Revolution TOP</t>
  </si>
  <si>
    <t>https://www.index.hr/oglasi/bmw-218d-active-tourer-advantage-aut--150-ks--tem-shz-led-park/oid/3629269</t>
  </si>
  <si>
    <t>https://www.index.hr/oglasi/bmw-serija-5-touring-2-0-d-0dlican/oid/3544323</t>
  </si>
  <si>
    <t>anitaav98@gmail.com</t>
  </si>
  <si>
    <t>30.06.2022</t>
  </si>
  <si>
    <t>https://www.index.hr/oglasi/renault-grand-scenic-1-5-dci/oid/3542364</t>
  </si>
  <si>
    <t>bujaz</t>
  </si>
  <si>
    <t>29.06.2022</t>
  </si>
  <si>
    <t>https://www.index.hr/oglasi/vw-golf-vii-1-6-tdi/oid/3544368</t>
  </si>
  <si>
    <t>Goga30</t>
  </si>
  <si>
    <t>https://www.index.hr/oglasi/land-rover-range-rover-sport-hse-dynamic-3-0d-sdv6/oid/3542768</t>
  </si>
  <si>
    <t>https://www.index.hr/oglasi/bmw-serija-3-320d-xdrive-automatik-m-paket--navi--led--kamera-/oid/3544188</t>
  </si>
  <si>
    <t>https://www.index.hr/oglasi/mercedes-benz-c-klasa-c200d/oid/3542927</t>
  </si>
  <si>
    <t>leonard.domgjoni1@gmail.com</t>
  </si>
  <si>
    <t>https://www.index.hr/oglasi/fiat-punto-evo-1-3-multijet/oid/3540767</t>
  </si>
  <si>
    <t>speedfreak</t>
  </si>
  <si>
    <t>27.06.2022</t>
  </si>
  <si>
    <t>https://www.index.hr/oglasi/prodaja-zamjena-audi-a3-8v-sportback-euro-6-1-6-tdi-stronic-2017-g-snizeno-14500/oid/3542160</t>
  </si>
  <si>
    <t>frankie2</t>
  </si>
  <si>
    <t>Prodajem A3 sportback  euro 6   1,6 tdi   stronic  2017  g sniženo 14500</t>
  </si>
  <si>
    <t>28.06.2022</t>
  </si>
  <si>
    <t>https://www.index.hr/oglasi/opel-corsa-1-2/oid/3540966</t>
  </si>
  <si>
    <t>https://www.index.hr/oglasi/kia-sportage-1-6-gdi/oid/3540766</t>
  </si>
  <si>
    <t>auti0303@gmail.com</t>
  </si>
  <si>
    <t>1.6 gdi</t>
  </si>
  <si>
    <t>https://www.index.hr/oglasi/skoda-fabia-combi/oid/3541314</t>
  </si>
  <si>
    <t>https://www.index.hr/oglasi/dacia-logan-1-5dci-75-ks-laureate/oid/3542079</t>
  </si>
  <si>
    <t>gogoboks</t>
  </si>
  <si>
    <t>1.5dci 75 ks, laureate</t>
  </si>
  <si>
    <t>https://www.index.hr/oglasi/mazda-cx-5-2-2cdvi-150ks-center-line/oid/3540362</t>
  </si>
  <si>
    <t>2.2CDVI 150KS CENTER LINE</t>
  </si>
  <si>
    <t>https://www.index.hr/oglasi/citroen-c3-1-2-benzinac/oid/3539806</t>
  </si>
  <si>
    <t>26.06.2022</t>
  </si>
  <si>
    <t>https://www.index.hr/oglasi/mercedes-benz-c-klasa-c350e/oid/3540166</t>
  </si>
  <si>
    <t>fb_10212581233942843</t>
  </si>
  <si>
    <t>c350e</t>
  </si>
  <si>
    <t>https://www.index.hr/oglasi/bmw-serija-3-touring-318d-luxury-line/oid/3539707</t>
  </si>
  <si>
    <t>Icooo26</t>
  </si>
  <si>
    <t>https://www.index.hr/oglasi/mercedes-benz-s-klasa-350-amg-63-optic/oid/3540003</t>
  </si>
  <si>
    <t>donnbilly3@gmail.com</t>
  </si>
  <si>
    <t>350 AMG</t>
  </si>
  <si>
    <t>https://www.index.hr/oglasi/audi-a3-sportback-3-0-1-6-tdi/oid/3538506</t>
  </si>
  <si>
    <t>Vedran2011</t>
  </si>
  <si>
    <t>3,0 1,6 tdi</t>
  </si>
  <si>
    <t>25.06.2022</t>
  </si>
  <si>
    <t>https://www.index.hr/oglasi/audi-a3-sportback-1-0-tfsi-comfort/oid/3540321</t>
  </si>
  <si>
    <t>Ben123</t>
  </si>
  <si>
    <t>1.0 TFSI Comfort</t>
  </si>
  <si>
    <t>https://www.index.hr/oglasi/porsche-macan-s-diesel/oid/3538538</t>
  </si>
  <si>
    <t>josipsiric703@gmail.com</t>
  </si>
  <si>
    <t>S DIESEL</t>
  </si>
  <si>
    <t>https://www.index.hr/oglasi/vw-golf-vii-1-6-lounge/oid/3536426</t>
  </si>
  <si>
    <t>zvrk.leon@gmail.com</t>
  </si>
  <si>
    <t>1,6 Lounge</t>
  </si>
  <si>
    <t>24.06.2022</t>
  </si>
  <si>
    <t>https://www.index.hr/oglasi/bmw-serija-3-320d-f30-auto-u-top-stanju-servisiran-nikad-lupan-odlicna-prilika/oid/3538307</t>
  </si>
  <si>
    <t>Mbucic</t>
  </si>
  <si>
    <t>https://www.index.hr/oglasi/peugeot-108-1-0-vti-72-active/oid/3535975</t>
  </si>
  <si>
    <t>https://www.index.hr/oglasi/seat-leon-1-6-tdi-stylance/oid/3535162</t>
  </si>
  <si>
    <t>23.06.2022</t>
  </si>
  <si>
    <t>https://www.index.hr/oglasi/audi-a1-sportback-1-4-tfsi-s-tronic-136-kw-s-line/oid/3535219</t>
  </si>
  <si>
    <t>Auto Energy d.o.o.</t>
  </si>
  <si>
    <t>1.4 TFSI</t>
  </si>
  <si>
    <t>https://www.index.hr/oglasi/renault-megane-1-5-dci-2018/oid/3536651</t>
  </si>
  <si>
    <t>Tonček03</t>
  </si>
  <si>
    <t>https://www.index.hr/oglasi/bmw-serija-3-320-d/oid/3536012</t>
  </si>
  <si>
    <t>Danijel Dolencic</t>
  </si>
  <si>
    <t>https://www.index.hr/oglasi/bmw-x1/oid/3536392</t>
  </si>
  <si>
    <t>banovic_promet</t>
  </si>
  <si>
    <t>https://www.index.hr/oglasi/renault-megane-1-5-dci-automatik-gt-line-full-led-novi-model/oid/3535119</t>
  </si>
  <si>
    <t>https://www.index.hr/oglasi/mercedes-benz-b-klasa-1-8/oid/3535088</t>
  </si>
  <si>
    <t>Glenlivet</t>
  </si>
  <si>
    <t>https://www.index.hr/oglasi/skoda-superb-2-0-tdi-greentech-ambition-150-ks/oid/3535029</t>
  </si>
  <si>
    <t>https://www.index.hr/oglasi/audi-a4-avant-2-0-tdi-190ks/oid/3534477</t>
  </si>
  <si>
    <t>Juric_Drazen</t>
  </si>
  <si>
    <t>2.0 tdi.190ks</t>
  </si>
  <si>
    <t>22.06.2022</t>
  </si>
  <si>
    <t>https://www.index.hr/oglasi/mercedes-benz-e-klasa-200-4-matic/oid/3533922</t>
  </si>
  <si>
    <t>Kvinto</t>
  </si>
  <si>
    <t>200 4 matic</t>
  </si>
  <si>
    <t>https://www.index.hr/oglasi/audi-a5-sportback-2-0-tdi-quattro-sport-s-tronic-automatik-2017-registriran-do-08-23/oid/3534189</t>
  </si>
  <si>
    <t>frankovic1</t>
  </si>
  <si>
    <t>Audi A5 Sportback 2,0 TDI Quattro Sport S-tronic automatik, 2017</t>
  </si>
  <si>
    <t>https://www.index.hr/oglasi/audi-a3-sportback-2-0-tdi/oid/3533030</t>
  </si>
  <si>
    <t>Nihks</t>
  </si>
  <si>
    <t>21.06.2022</t>
  </si>
  <si>
    <t>https://www.index.hr/oglasi/bmw-serija-3-320-d-m-automatik/oid/3533098</t>
  </si>
  <si>
    <t>Miroslav.kisic@gmail.com</t>
  </si>
  <si>
    <t>320 d M</t>
  </si>
  <si>
    <t>https://www.index.hr/oglasi/citroen-c4-cactus-1-6-hdi-automatik/oid/3533652</t>
  </si>
  <si>
    <t>https://www.index.hr/oglasi/hyundai-i30-1-4-crdi/oid/3532857</t>
  </si>
  <si>
    <t>mm93</t>
  </si>
  <si>
    <t>1.4 crdi</t>
  </si>
  <si>
    <t>https://www.index.hr/oglasi/mazda-6/oid/3531590</t>
  </si>
  <si>
    <t>fb_727573991315512</t>
  </si>
  <si>
    <t>20.06.2022</t>
  </si>
  <si>
    <t>https://www.index.hr/oglasi/kia-xceed-1-5-t-gdi-isg-ex-way-m-t/oid/3532291</t>
  </si>
  <si>
    <t>1.5 T-GDI ISG EX WAY M/T</t>
  </si>
  <si>
    <t>https://www.index.hr/oglasi/bmw-serija-4-gran-coupe-m-sport-f36-automatik/oid/3531282</t>
  </si>
  <si>
    <t>mateja.josipovic@hotmail.com</t>
  </si>
  <si>
    <t>M sport f36</t>
  </si>
  <si>
    <t>https://www.index.hr/oglasi/audi-a3-sportback-2-0-tdi/oid/3532201</t>
  </si>
  <si>
    <t>ovisnik14</t>
  </si>
  <si>
    <t>https://www.index.hr/oglasi/citro-n-c4-1-6-bluehdi-100-feel/oid/3531987</t>
  </si>
  <si>
    <t>https://www.index.hr/oglasi/volvo-v90-crosscountry-d4-automatik--navi--led--kamera-/oid/3533653</t>
  </si>
  <si>
    <t>https://www.index.hr/oglasi/audi-a3-1-6-tdi-s-tronic--navigacija--xenon-/oid/3533645</t>
  </si>
  <si>
    <t>https://www.index.hr/oglasi/bmw-serija-1-114d-prodajem/oid/3531175</t>
  </si>
  <si>
    <t>mkovcalija</t>
  </si>
  <si>
    <t>https://www.index.hr/oglasi/renault-laguna-1-5-dci-eco/oid/3530174</t>
  </si>
  <si>
    <t>Rita1038</t>
  </si>
  <si>
    <t>1.5 DCI ECO</t>
  </si>
  <si>
    <t>19.06.2022</t>
  </si>
  <si>
    <t>https://www.index.hr/oglasi/ford-kuga-titanium-1-5-tdci-a8-potpuno-nov-automobil/oid/3530899</t>
  </si>
  <si>
    <t>Titanium 1.5 TDCi A8 - Potpuno nov automobil!</t>
  </si>
  <si>
    <t>https://www.index.hr/oglasi/bmw-520-sport-line-automatic-snizeno/oid/3530328</t>
  </si>
  <si>
    <t>Željko1976</t>
  </si>
  <si>
    <t>BMW 520d Sport Line AUTOMATIC-SNIŽENO</t>
  </si>
  <si>
    <t>https://www.index.hr/oglasi/opel-astra-j-1-6-cdti/oid/3530027</t>
  </si>
  <si>
    <t>gabrijel.lovric@hotmail.com</t>
  </si>
  <si>
    <t>J 1.6 CDTI</t>
  </si>
  <si>
    <t>https://www.index.hr/oglasi/vw-passat-cc-2-0-tdi-r-line/oid/3527887</t>
  </si>
  <si>
    <t>intivcar1</t>
  </si>
  <si>
    <t>2.0. TDI  R-Line</t>
  </si>
  <si>
    <t>https://www.index.hr/oglasi/audi-q3-2-0-tdi-2015-g/oid/3529112</t>
  </si>
  <si>
    <t>Marko Pevec</t>
  </si>
  <si>
    <t>18.06.2022</t>
  </si>
  <si>
    <t>https://www.index.hr/oglasi/land-rover-range-rover-velar-2-0-r-dynamic/oid/3528472</t>
  </si>
  <si>
    <t>https://www.index.hr/oglasi/mazda-cx-5-2-2-150-ks-automatik-2014-g-128-000-km-webasto/oid/3560680</t>
  </si>
  <si>
    <t>Balthazar</t>
  </si>
  <si>
    <t>2.2 150 KS</t>
  </si>
  <si>
    <t>12.07.2022</t>
  </si>
  <si>
    <t>https://www.index.hr/oglasi/mercedes-benz-e220d-2xamg-widescreen-360-dynamic-select/oid/3528855</t>
  </si>
  <si>
    <t>perisic.vjeko</t>
  </si>
  <si>
    <t>Mercedes-Benz E220d 2xAMG (Widescreen, 360, dynamic select)</t>
  </si>
  <si>
    <t>https://www.index.hr/oglasi/opel-insignia-2-0-cdti/oid/3528912</t>
  </si>
  <si>
    <t>ElaVi</t>
  </si>
  <si>
    <t>https://www.index.hr/oglasi/mazda-6-sport-combi-2-2-skyactiv/oid/3561461</t>
  </si>
  <si>
    <t>dado2fast</t>
  </si>
  <si>
    <t>https://www.index.hr/oglasi/opel-astra-1-4-turbo-enjoy-automatic/oid/3560714</t>
  </si>
  <si>
    <t>Bimbač</t>
  </si>
  <si>
    <t>1.4 Turbo Enjoy automatic</t>
  </si>
  <si>
    <t>https://www.index.hr/oglasi/bmw-540i-xdrive-m-sport-navi-professional-autopilot-virtual-servisna-garancija/oid/3559617</t>
  </si>
  <si>
    <t>Josip1998</t>
  </si>
  <si>
    <t>540i xDrive</t>
  </si>
  <si>
    <t>11.07.2022</t>
  </si>
  <si>
    <t>https://www.index.hr/oglasi/bmw-x1-1-8sdrive/oid/3558917</t>
  </si>
  <si>
    <t>Rieger</t>
  </si>
  <si>
    <t>1.8sdrive</t>
  </si>
  <si>
    <t>10.07.2022</t>
  </si>
  <si>
    <t>https://www.index.hr/oglasi/volvo-v40-cross-country/oid/3560066</t>
  </si>
  <si>
    <t>mvidekic</t>
  </si>
  <si>
    <t>Cross Country</t>
  </si>
  <si>
    <t>https://www.index.hr/oglasi/mercedes-benz-a-klasa-180d--navigacija--led--kamera-/oid/3529581</t>
  </si>
  <si>
    <t>https://www.index.hr/oglasi/renault-megane-1-5-dci-110-2017/oid/3558734</t>
  </si>
  <si>
    <t>ninos1011</t>
  </si>
  <si>
    <t>1.5 dCi 110</t>
  </si>
  <si>
    <t>https://www.index.hr/oglasi/audi-a3-1-6-tdi-sport/oid/3557774</t>
  </si>
  <si>
    <t>viper1952</t>
  </si>
  <si>
    <t>1,6 TDI Sport+</t>
  </si>
  <si>
    <t>09.07.2022</t>
  </si>
  <si>
    <t>https://www.index.hr/oglasi/mazda-6-g145-2-0-benzin/oid/3557905</t>
  </si>
  <si>
    <t>zlatkosokol06</t>
  </si>
  <si>
    <t>G145 2.0 benzin</t>
  </si>
  <si>
    <t>https://www.index.hr/oglasi/mazda-cx-5-110-kw-2-2-dizel/oid/3558457</t>
  </si>
  <si>
    <t>Mmaattiijjaa</t>
  </si>
  <si>
    <t>110 kw, 2.2 Dizel</t>
  </si>
  <si>
    <t>https://www.index.hr/oglasi/ford-ecosport-1-0/oid/3557552</t>
  </si>
  <si>
    <t>mirkog14</t>
  </si>
  <si>
    <t>https://www.index.hr/oglasi/fiat-scudo-2-0-multijet-130-2014-godina/oid/3557746</t>
  </si>
  <si>
    <t>Miha73</t>
  </si>
  <si>
    <t>Scudo</t>
  </si>
  <si>
    <t>2.0 multijet 130</t>
  </si>
  <si>
    <t>https://www.index.hr/oglasi/volkswagen-up--1-0-ecofuel-bluemotion/oid/3555687</t>
  </si>
  <si>
    <t>https://www.index.hr/oglasi/opel-insignia-karavan-1-6-cdti/oid/3556902</t>
  </si>
  <si>
    <t>https://www.index.hr/oglasi/renault-espace-initiale-paris/oid/3555236</t>
  </si>
  <si>
    <t>Baltoni</t>
  </si>
  <si>
    <t>Initiale Paris</t>
  </si>
  <si>
    <t>07.07.2022</t>
  </si>
  <si>
    <t>https://www.index.hr/oglasi/nissan-qashqai-1-5-dci-limited-alu-navi-kamera-cijena-do-reg/oid/3557204</t>
  </si>
  <si>
    <t>MLS AUTO</t>
  </si>
  <si>
    <t>1.5 dci limited</t>
  </si>
  <si>
    <t>https://www.index.hr/oglasi/vw-passat-variant-passat-b8-2015g-110kw/oid/3555831</t>
  </si>
  <si>
    <t>toxicpg</t>
  </si>
  <si>
    <t>Passat B8 2015g 110KW</t>
  </si>
  <si>
    <t>08.07.2022</t>
  </si>
  <si>
    <t>https://www.index.hr/oglasi/vw-passat-2-0-tdi-dsg-automatic/oid/3555175</t>
  </si>
  <si>
    <t>ml2802</t>
  </si>
  <si>
    <t>https://www.index.hr/oglasi/bmw-x3-xdrive20da/oid/3556090</t>
  </si>
  <si>
    <t>vinko.sebrek</t>
  </si>
  <si>
    <t>XDrive20dA</t>
  </si>
  <si>
    <t>https://www.index.hr/oglasi/volvo-s60-d2-2-0-r-design-2016-godina-registriran-do-05-23-15-700/oid/3554505</t>
  </si>
  <si>
    <t>damir305</t>
  </si>
  <si>
    <t>D2, 2.0 R-design</t>
  </si>
  <si>
    <t>https://www.index.hr/oglasi/opel-insignia-sports-tourer-1-6-cdti-ecotec-edition/oid/3556881</t>
  </si>
  <si>
    <t>https://www.index.hr/oglasi/ford-c-max-1-5-tdci-2017-godina-registriran-do-09-22-11-700/oid/3554533</t>
  </si>
  <si>
    <t>https://www.index.hr/oglasi/kia-ceed-1-4-cvvt-urban-33000-km-servisna-jamstvo-12-2024-registracija-2-2024/oid/3553265</t>
  </si>
  <si>
    <t>dionos</t>
  </si>
  <si>
    <t>06.07.2022</t>
  </si>
  <si>
    <t>https://www.index.hr/oglasi/toyota-rav4-toyota-rav4-2-0-d-4d/oid/3553451</t>
  </si>
  <si>
    <t>TOYOTA RAV4 2,0 D-4D</t>
  </si>
  <si>
    <t>https://www.index.hr/oglasi/vw-passat-vw-passat-karavan-2-0-tdi-r-line/oid/3553382</t>
  </si>
  <si>
    <t>VW PASSAT KARAVAN 2,0 TDI R-LINE</t>
  </si>
  <si>
    <t>https://www.index.hr/oglasi/mini-countryman-1-5-automatik--navi--kamera--panorama-/oid/3554295</t>
  </si>
  <si>
    <t>https://www.index.hr/oglasi/opel-mokka-1-6/oid/3553150</t>
  </si>
  <si>
    <t>vandakolic123@gmail.com</t>
  </si>
  <si>
    <t>https://www.index.hr/oglasi/mercedes-benz-c-klasa-c180/oid/3552128</t>
  </si>
  <si>
    <t>LOZINKA92</t>
  </si>
  <si>
    <t>05.07.2022</t>
  </si>
  <si>
    <t>https://www.index.hr/oglasi/volvo-v40-d2-kinetic/oid/3552869</t>
  </si>
  <si>
    <t>https://www.index.hr/oglasi/chevrolet-spark-1-0-16v-2013-godina-4-700/oid/3553054</t>
  </si>
  <si>
    <t>1,0 16V</t>
  </si>
  <si>
    <t>https://www.index.hr/oglasi/renault-grand-scenic-1-5-dci-7-sjedala/oid/3552878</t>
  </si>
  <si>
    <t>https://www.index.hr/oglasi/volvo-v90-d3-momentum/oid/3554286</t>
  </si>
  <si>
    <t>https://www.index.hr/oglasi/renault-megane-grandtour-1-5-dci/oid/3552191</t>
  </si>
  <si>
    <t>tomicjelicka@gmail.com</t>
  </si>
  <si>
    <t>https://www.index.hr/oglasi/citroen-c4-hdi/oid/3552072</t>
  </si>
  <si>
    <t>https://www.index.hr/oglasi/skoda-fabia-combi-1-4-tdi-77-200-km-led-radar-rega-07-23/oid/3550087</t>
  </si>
  <si>
    <t>marijaozura</t>
  </si>
  <si>
    <t>1,4 TDI 77 200 km LED, Radar, rega 07/23.</t>
  </si>
  <si>
    <t>04.07.2022</t>
  </si>
  <si>
    <t>https://www.index.hr/oglasi/bmw-serija-5-520d/oid/3552120</t>
  </si>
  <si>
    <t>Domba22</t>
  </si>
  <si>
    <t>https://www.index.hr/oglasi/opel-astra-1-6-cdti-enjoy-limuzina/oid/3549151</t>
  </si>
  <si>
    <t>Lule30</t>
  </si>
  <si>
    <t>03.07.2022</t>
  </si>
  <si>
    <t>https://www.index.hr/oglasi/mercedes-benz-e-klasa-220d-avantgarde/oid/3549221</t>
  </si>
  <si>
    <t>Al C216</t>
  </si>
  <si>
    <t>220D Avantgarde</t>
  </si>
  <si>
    <t>https://www.index.hr/oglasi/vw-golf-vii-variant-1-6-tdi/oid/3549260</t>
  </si>
  <si>
    <t>mihaels</t>
  </si>
  <si>
    <t>Variant 1.6 TDI</t>
  </si>
  <si>
    <t>https://www.index.hr/oglasi/bmw-serija-3-318/oid/3551438</t>
  </si>
  <si>
    <t>binica2282</t>
  </si>
  <si>
    <t>https://www.index.hr/oglasi/bmw-serija-5-touring-520d/oid/3549462</t>
  </si>
  <si>
    <t>RoadRunnerDV</t>
  </si>
  <si>
    <t>https://www.index.hr/oglasi/bmw-serija-3-f30/oid/3549010</t>
  </si>
  <si>
    <t>Konac</t>
  </si>
  <si>
    <t>f30</t>
  </si>
  <si>
    <t>https://www.index.hr/oglasi/mercedes-benz-c-klasa-220d-avangarde/oid/3548168</t>
  </si>
  <si>
    <t>anton.zekic1@gmail.com</t>
  </si>
  <si>
    <t>02.07.2022</t>
  </si>
  <si>
    <t>https://www.index.hr/oglasi/jaguar-f-pace-jaguar-f-pace-2-0-d-portfolio-at-awd/oid/3548151</t>
  </si>
  <si>
    <t>ratiopro</t>
  </si>
  <si>
    <t>Jaguar F-Pace 2.0 d Portfolio AT,AWD</t>
  </si>
  <si>
    <t>https://www.index.hr/oglasi/kia-sportage-1-7-crdi-mt6/oid/3547353</t>
  </si>
  <si>
    <t>https://www.index.hr/oglasi/vw-passat-variant-2-0-tdi-bmt/oid/3546684</t>
  </si>
  <si>
    <t>KaricIvica</t>
  </si>
  <si>
    <t>01.07.2022</t>
  </si>
  <si>
    <t>https://www.index.hr/oglasi/vw-golf-vii-variant-2-0-tdi/oid/3545898</t>
  </si>
  <si>
    <t>Haus</t>
  </si>
  <si>
    <t>https://www.index.hr/oglasi/bmw-x1-18d-automatik-2019/oid/3546044</t>
  </si>
  <si>
    <t>sokatore</t>
  </si>
  <si>
    <t>https://www.index.hr/oglasi/vw-golf-vii-1-6-tdi-highline/oid/3546725</t>
  </si>
  <si>
    <t>vukovic.matteo50@gmail.com</t>
  </si>
  <si>
    <t>1,6 TDI Highline</t>
  </si>
  <si>
    <t>https://www.index.hr/oglasi/opel-insignia-karavan-sports-2-0/oid/3547354</t>
  </si>
  <si>
    <t>https://www.index.hr/oglasi/peugeot-partner-putnicko-1-6-hdi/oid/3577332</t>
  </si>
  <si>
    <t>zdravko140264@gmail.com</t>
  </si>
  <si>
    <t>Putničko 1.6 hdi</t>
  </si>
  <si>
    <t>24.07.2022</t>
  </si>
  <si>
    <t>https://www.index.hr/oglasi/bmw-serija-5-530d-xd/oid/3577591</t>
  </si>
  <si>
    <t>zeljko.1992@hotmail.com</t>
  </si>
  <si>
    <t>530d XD</t>
  </si>
  <si>
    <t>https://www.index.hr/oglasi/vw-passat-2-0-tdi-dsg-r-line-140-kw/oid/3577320</t>
  </si>
  <si>
    <t>Oroz19933</t>
  </si>
  <si>
    <t>2.0 TDI DSG R Line</t>
  </si>
  <si>
    <t>https://www.index.hr/oglasi/renault-clio-limited-energy-dci-75/oid/3545852</t>
  </si>
  <si>
    <t>https://www.index.hr/oglasi/renault-clio-dci-75-limited/oid/3545856</t>
  </si>
  <si>
    <t>https://www.index.hr/oglasi/audi-q3-2-0-tdi-quattro/oid/3576679</t>
  </si>
  <si>
    <t>DJBabic</t>
  </si>
  <si>
    <t>https://www.index.hr/oglasi/renault-clio-limited-energy-dci-75/oid/3545853</t>
  </si>
  <si>
    <t>https://www.index.hr/oglasi/vw-t-cross-1-0-115ks/oid/3576745</t>
  </si>
  <si>
    <t>Arar</t>
  </si>
  <si>
    <t>1.0 115KS</t>
  </si>
  <si>
    <t>https://www.index.hr/oglasi/bmw-x1-xdrive18d-facelift-automatik-8brzina-bi-xenon-navi-xline-top-stanje/oid/3576137</t>
  </si>
  <si>
    <t>LukaNemec</t>
  </si>
  <si>
    <t>Xdrive18</t>
  </si>
  <si>
    <t>23.07.2022</t>
  </si>
  <si>
    <t>https://www.index.hr/oglasi/opel-astra-karavan-1-6-cdti/oid/3577136</t>
  </si>
  <si>
    <t>Deik.simekk@gmail.com</t>
  </si>
  <si>
    <t>https://www.index.hr/oglasi/seat-arona-1-0tsi-style/oid/3574390</t>
  </si>
  <si>
    <t>Villaperlabaska</t>
  </si>
  <si>
    <t>22.07.2022</t>
  </si>
  <si>
    <t>https://www.index.hr/oglasi/hyundai-tucson-1-7-crdi-style-navi/oid/3574393</t>
  </si>
  <si>
    <t>zrilicr@gmail.com</t>
  </si>
  <si>
    <t>1.7 crdi STYLE NAVI</t>
  </si>
  <si>
    <t>https://www.index.hr/oglasi/smart-fortwo-coupe-ovlasteni-servisi/oid/3573337</t>
  </si>
  <si>
    <t>Franco96</t>
  </si>
  <si>
    <t>Fortwo coupe</t>
  </si>
  <si>
    <t>21.07.2022</t>
  </si>
  <si>
    <t>https://www.index.hr/oglasi/jaguar-f-pace-2-0d-r-sport/oid/3574147</t>
  </si>
  <si>
    <t>https://www.index.hr/oglasi/vw-passat-b8-2-0tdi-dsg/oid/3573594</t>
  </si>
  <si>
    <t>joza2612</t>
  </si>
  <si>
    <t>https://www.index.hr/oglasi/alfa-romeo-mito-1-3-jtd-registracija-do-11-2023/oid/3572956</t>
  </si>
  <si>
    <t>1,3 JTD</t>
  </si>
  <si>
    <t>https://www.index.hr/oglasi/opel-insignia-sports-tourer-edition-1-6dth/oid/3575074</t>
  </si>
  <si>
    <t>https://www.index.hr/oglasi/vw-golf-vii-2-0-tdi-cup/oid/3573022</t>
  </si>
  <si>
    <t>mario.dzalto@hotmail.com</t>
  </si>
  <si>
    <t>2.0 TDI CUP</t>
  </si>
  <si>
    <t>https://www.index.hr/oglasi/opel-astra-1-6-cdti/oid/3572870</t>
  </si>
  <si>
    <t>marta_grgic@hotmail.com</t>
  </si>
  <si>
    <t>https://www.index.hr/oglasi/dacia-sandero-90-tce-laureate/oid/3572046</t>
  </si>
  <si>
    <t>Tomagvoz</t>
  </si>
  <si>
    <t>90 TCe LAUREATE</t>
  </si>
  <si>
    <t>20.07.2022</t>
  </si>
  <si>
    <t>https://www.index.hr/oglasi/toyota-prius-1-8-hybrid-executive-e-cvt/oid/3570585</t>
  </si>
  <si>
    <t>hbarnjak@gmail.com</t>
  </si>
  <si>
    <t>Prius</t>
  </si>
  <si>
    <t>1.8 Hybrid, Executive, e-CVT</t>
  </si>
  <si>
    <t>19.07.2022</t>
  </si>
  <si>
    <t>https://www.index.hr/oglasi/peugeot-208-1-6-bluehdi/oid/3570413</t>
  </si>
  <si>
    <t>https://www.index.hr/oglasi/vw-passat-2-0-tdi/oid/3570514</t>
  </si>
  <si>
    <t>Nino B.</t>
  </si>
  <si>
    <t>https://www.index.hr/oglasi/vw-passat-b8-2-0tdi/oid/3570323</t>
  </si>
  <si>
    <t>patrik.ps91@gmail.com</t>
  </si>
  <si>
    <t>Passat b8 2.0tdi</t>
  </si>
  <si>
    <t>https://www.index.hr/oglasi/citroen-c4-grand-picasso-2-0-bluehdi-150-ks-automatik-130-000-km/oid/3570068</t>
  </si>
  <si>
    <t>pvolenik</t>
  </si>
  <si>
    <t>2.0 BlueHDI 150 KS, automatik</t>
  </si>
  <si>
    <t>https://www.index.hr/oglasi/audi-a4-avant-2-0-tdi/oid/3569369</t>
  </si>
  <si>
    <t>dkuk</t>
  </si>
  <si>
    <t>18.07.2022</t>
  </si>
  <si>
    <t>https://www.index.hr/oglasi/peugeot-308-1-5-blue-hdi-100/oid/3569843</t>
  </si>
  <si>
    <t>https://www.index.hr/oglasi/vw-passat-1-6-tdi-2017/oid/3569309</t>
  </si>
  <si>
    <t>Patrik Begovic</t>
  </si>
  <si>
    <t>1.6 TDI 2017</t>
  </si>
  <si>
    <t>https://www.index.hr/oglasi/bmw-serija-3-318d-automatik-f30-reg-jos-1-god-nove-ljetne-18-rft-i-nove-zimske-18-rft-gume-zamjena-za-skuplje/oid/2781393</t>
  </si>
  <si>
    <t>Bobix</t>
  </si>
  <si>
    <t>26.02.2021</t>
  </si>
  <si>
    <t>https://www.index.hr/oglasi/audi-a4-avant-2-0-model-8-5/oid/3567835</t>
  </si>
  <si>
    <t>Josip64</t>
  </si>
  <si>
    <t>A4  2,0 model 8,5</t>
  </si>
  <si>
    <t>17.07.2022</t>
  </si>
  <si>
    <t>https://www.index.hr/oglasi/bmw-serija-1-f20-116d-sport/oid/3567554</t>
  </si>
  <si>
    <t>fb_10205157665699091</t>
  </si>
  <si>
    <t>F20 116d Sport</t>
  </si>
  <si>
    <t>https://www.index.hr/oglasi/skoda-octavia-1-6-tdi/oid/3569091</t>
  </si>
  <si>
    <t>https://www.index.hr/oglasi/infiniti-q60-infiniti-q60-sport-tech-3-0t-awd-full/oid/3567560</t>
  </si>
  <si>
    <t>Q60</t>
  </si>
  <si>
    <t>Infiniti Q60 SPORT TECH 3,0T AWD FULL</t>
  </si>
  <si>
    <t>https://www.index.hr/oglasi/mazda-cx-3-cd105-attraction/oid/3572716</t>
  </si>
  <si>
    <t>https://www.index.hr/oglasi/kia-ceed-1-4-crdi/oid/3566857</t>
  </si>
  <si>
    <t>isirjan</t>
  </si>
  <si>
    <t>16.07.2022</t>
  </si>
  <si>
    <t>https://www.index.hr/oglasi/vw-polo-1-0-trendline/oid/3566761</t>
  </si>
  <si>
    <t>mnaran</t>
  </si>
  <si>
    <t>1,0  Trendline</t>
  </si>
  <si>
    <t>https://www.index.hr/oglasi/mini-countryman-1-6-disel-kao-nov/oid/3566984</t>
  </si>
  <si>
    <t>YAMAHA1111</t>
  </si>
  <si>
    <t>https://www.index.hr/oglasi/renault-kadjar-1-5-dci/oid/3566678</t>
  </si>
  <si>
    <t>gogobr</t>
  </si>
  <si>
    <t>https://www.index.hr/oglasi/bmw-serija-2-216d-gran-tourer-luxury-line/oid/3566264</t>
  </si>
  <si>
    <t>https://www.index.hr/oglasi/nissan-qashqai-nissan-qashqai-1-6-dci-tekna-xtronic-cvt/oid/3565542</t>
  </si>
  <si>
    <t>toniljubljana</t>
  </si>
  <si>
    <t>Nissan Qashqai 1.6 DCI TEKNA XTRONIC CVT</t>
  </si>
  <si>
    <t>15.07.2022</t>
  </si>
  <si>
    <t>https://www.index.hr/oglasi/vw-polo-1-0-55-kw-trendline-alufelge-sa-gumama-195-65-16-ljetne/oid/3565492</t>
  </si>
  <si>
    <t>1.0  55 kW trendline + alufelge sa gumama 195 65 16 ljetne</t>
  </si>
  <si>
    <t>https://www.index.hr/oglasi/astra-k-dynamic-1-6-mt6/oid/3566239</t>
  </si>
  <si>
    <t>https://www.index.hr/oglasi/peugeot-308-sw-1-6-blue-hdi/oid/3565557</t>
  </si>
  <si>
    <t>Lakisb</t>
  </si>
  <si>
    <t>https://www.index.hr/oglasi/audi-a5-2-0-tdi-s-line-sportback/oid/3563888</t>
  </si>
  <si>
    <t>Face3107</t>
  </si>
  <si>
    <t>2.0 Tdi S line Sportback</t>
  </si>
  <si>
    <t>14.07.2022</t>
  </si>
  <si>
    <t>https://www.index.hr/oglasi/vw-golf-7-1-6-tdi-bmt-automatik-led/oid/3564198</t>
  </si>
  <si>
    <t>MarinkoG17</t>
  </si>
  <si>
    <t>VW Golf 7 1.6 TDI BMT automatik, LED</t>
  </si>
  <si>
    <t>https://www.index.hr/oglasi/peugeot-3008-1-6-hdi-2013-g/oid/3565486</t>
  </si>
  <si>
    <t>mihazup</t>
  </si>
  <si>
    <t>https://www.index.hr/oglasi/alfa-romeo-giulia-2-2-jtdm/oid/3564448</t>
  </si>
  <si>
    <t>Wujastyk</t>
  </si>
  <si>
    <t>2.2 JTDm</t>
  </si>
  <si>
    <t>https://www.index.hr/oglasi/vw-golf-vii-1-6tdi-81kw/oid/3563730</t>
  </si>
  <si>
    <t>1111111111</t>
  </si>
  <si>
    <t>1.6tdi 81kw</t>
  </si>
  <si>
    <t>https://www.index.hr/oglasi/smart-forfour-1-0-turbo/oid/3564232</t>
  </si>
  <si>
    <t>jimmy</t>
  </si>
  <si>
    <t>1.0 turbo</t>
  </si>
  <si>
    <t>https://www.index.hr/oglasi/mercedes-benz-a-klasa-200/oid/3503689</t>
  </si>
  <si>
    <t>Bedenek</t>
  </si>
  <si>
    <t>https://www.index.hr/oglasi/bmw-530d-xdrive-luxury-line-2020-tvornicko-jamstvo-registriran-11-23/oid/3566261</t>
  </si>
  <si>
    <t>https://www.index.hr/oglasi/peugeot-partner-teepe-outdoor-1-6-blue-hdi-100/oid/3563714</t>
  </si>
  <si>
    <t>Danijel C85</t>
  </si>
  <si>
    <t>Teepe Outdoor 1.6 Blue HDI 100</t>
  </si>
  <si>
    <t>https://www.index.hr/oglasi/peugeot-208-1-6-blue-hdi-2016/oid/3565474</t>
  </si>
  <si>
    <t>bshop</t>
  </si>
  <si>
    <t>1.6 blue HDI</t>
  </si>
  <si>
    <t>https://www.index.hr/oglasi/audi-a3-1-6-tdi-ultra/oid/3503240</t>
  </si>
  <si>
    <t>Mmarti46</t>
  </si>
  <si>
    <t>1,6 TDI ULTRA</t>
  </si>
  <si>
    <t>30.05.2022</t>
  </si>
  <si>
    <t>https://www.index.hr/oglasi/mercedes-benz-a-klasa-a180d-automatik--navigacija--led--kamera-/oid/3564846</t>
  </si>
  <si>
    <t>https://www.index.hr/oglasi/vw-up-take-up/oid/3564530</t>
  </si>
  <si>
    <t>esnsr</t>
  </si>
  <si>
    <t>take up!</t>
  </si>
  <si>
    <t>https://www.index.hr/oglasi/mercedes-benz-a-klasa-245-g/oid/3562617</t>
  </si>
  <si>
    <t>jaojjaoj@net.hr</t>
  </si>
  <si>
    <t>245 G</t>
  </si>
  <si>
    <t>13.07.2022</t>
  </si>
  <si>
    <t>https://www.index.hr/oglasi/vw-golf-vii-1-6-tdi/oid/3502790</t>
  </si>
  <si>
    <t>vikimihalinac321@gmail.com</t>
  </si>
  <si>
    <t>https://www.index.hr/oglasi/renault-megane-1-5-dci/oid/3501655</t>
  </si>
  <si>
    <t>ZoranUrukalo</t>
  </si>
  <si>
    <t>29.05.2022</t>
  </si>
  <si>
    <t>https://www.index.hr/oglasi/audi-a4-2-o-tdi-automatik/oid/3501937</t>
  </si>
  <si>
    <t>ita.</t>
  </si>
  <si>
    <t>2.O TDI</t>
  </si>
  <si>
    <t>https://www.index.hr/oglasi/alfa-romeo-giulia-2-2-jtdm-automatik-super/oid/3502332</t>
  </si>
  <si>
    <t>2.2 JTDM</t>
  </si>
  <si>
    <t>https://www.index.hr/oglasi/bmw-serija-4-cabriolet-2-0/oid/3501454</t>
  </si>
  <si>
    <t>Merce Trgovina d.o.o</t>
  </si>
  <si>
    <t>https://www.index.hr/oglasi/mercedes-benz-c-klasa-mb-c220-194ks-9g-automatic-redizajn-hr-auto-samo-22000km-gar-do-2024g/oid/3501555</t>
  </si>
  <si>
    <t>1Mateo</t>
  </si>
  <si>
    <t>MB c220,194ks, 9G automatic,redizajn,HR auto,samo 22000km,gar do 2024g</t>
  </si>
  <si>
    <t>https://www.index.hr/oglasi/peugeot-2008-1-6-hdi-top-stanje/oid/3501275</t>
  </si>
  <si>
    <t>tomek2</t>
  </si>
  <si>
    <t>https://www.index.hr/oglasi/vw-polo-1-4-tdi-bmt-2016/oid/3500477</t>
  </si>
  <si>
    <t>Training</t>
  </si>
  <si>
    <t>1.4 TDI BMT</t>
  </si>
  <si>
    <t>28.05.2022</t>
  </si>
  <si>
    <t>https://www.index.hr/oglasi/bmw-serija-3-2-0-d/oid/3499287</t>
  </si>
  <si>
    <t>Noell</t>
  </si>
  <si>
    <t>https://www.index.hr/oglasi/vw-golf-vii-1-6-tdi-dsg/oid/3500535</t>
  </si>
  <si>
    <t>1.6  TDI DSG</t>
  </si>
  <si>
    <t>https://www.index.hr/oglasi/renault-twingo-tce-90-limited-edition/oid/3496399</t>
  </si>
  <si>
    <t>saugustin10</t>
  </si>
  <si>
    <t>25.05.2022</t>
  </si>
  <si>
    <t>https://www.index.hr/oglasi/renault-megane-grandtour-1-5-dci-81-kw/oid/3496576</t>
  </si>
  <si>
    <t>amurdrava</t>
  </si>
  <si>
    <t>1.5 dci 81 kw</t>
  </si>
  <si>
    <t>https://www.index.hr/oglasi/audi-a3-a3-1-6-tdi/oid/3499177</t>
  </si>
  <si>
    <t>dejansajevac504@gmail.com</t>
  </si>
  <si>
    <t>A3 1.6 TDI</t>
  </si>
  <si>
    <t>27.05.2022</t>
  </si>
  <si>
    <t>https://www.index.hr/oglasi/jaguar-f-pace-2-0-d-portfolio/oid/3497036</t>
  </si>
  <si>
    <t>https://www.index.hr/oglasi/ford-ranger-wildtrak-2-0-tdci-a_m-potpuno-nov-automobil/oid/3497394</t>
  </si>
  <si>
    <t>Wildtrak 2.0 TDCi A_M</t>
  </si>
  <si>
    <t>https://www.index.hr/oglasi/renault-espace-initiale-paris/oid/3499031</t>
  </si>
  <si>
    <t>HU1914</t>
  </si>
  <si>
    <t>https://www.index.hr/oglasi/seat-ibiza-1-0-tsi/oid/3494872</t>
  </si>
  <si>
    <t>autizgprodaja</t>
  </si>
  <si>
    <t>24.05.2022</t>
  </si>
  <si>
    <t>https://www.index.hr/oglasi/mercedes-benz-e-klasa-t-model-e-220/oid/3495953</t>
  </si>
  <si>
    <t>mariomarkovic1403@gmail.com</t>
  </si>
  <si>
    <t>E 220</t>
  </si>
  <si>
    <t>https://www.index.hr/oglasi/land-rover-range-rover-evoque-2-0/oid/3493474</t>
  </si>
  <si>
    <t>Kseniia</t>
  </si>
  <si>
    <t>23.05.2022</t>
  </si>
  <si>
    <t>https://www.index.hr/oglasi/mercedes-benz-gle-350cdi/oid/3493676</t>
  </si>
  <si>
    <t>makivg</t>
  </si>
  <si>
    <t>350cdi</t>
  </si>
  <si>
    <t>https://www.index.hr/oglasi/audi-a3-1-6-tdi-automatski-mjenjac-u-odlicnom-stanju/oid/3494609</t>
  </si>
  <si>
    <t>sj.dakic</t>
  </si>
  <si>
    <t>1,6 TDI - automatski mjenjač</t>
  </si>
  <si>
    <t>https://www.index.hr/oglasi/bmw-x5/oid/3493308</t>
  </si>
  <si>
    <t>Stfish</t>
  </si>
  <si>
    <t>https://www.index.hr/oglasi/hyundai-tucson-1-7-crdi/oid/3493252</t>
  </si>
  <si>
    <t>JopaKlemen</t>
  </si>
  <si>
    <t>https://www.index.hr/oglasi/bmw-serija-5-530d-lci-automatik-professional-navi-kuka-touchpad-top-stanje/oid/3493052</t>
  </si>
  <si>
    <t>530D</t>
  </si>
  <si>
    <t>https://www.index.hr/oglasi/ford-c-max-1-5-tdci-automatik-7-sjedala-garancija-na-vozilo/oid/3493280</t>
  </si>
  <si>
    <t>https://www.index.hr/oglasi/audi-a3-sedan-2-0-tdi/oid/3490541</t>
  </si>
  <si>
    <t>1337</t>
  </si>
  <si>
    <t>21.05.2022</t>
  </si>
  <si>
    <t>https://www.index.hr/oglasi/vw-caddy-1-6-tdi/oid/3491753</t>
  </si>
  <si>
    <t>Mirjana1512</t>
  </si>
  <si>
    <t>22.05.2022</t>
  </si>
  <si>
    <t>https://www.index.hr/oglasi/ford-fiesta-1-5-tdci-2014-107-tkm-hr-vozilo/oid/3490672</t>
  </si>
  <si>
    <t>zupanicd</t>
  </si>
  <si>
    <t>https://www.index.hr/oglasi/jaguar-f-pace-r-dynamic-s-2-0-mhev/oid/3489821</t>
  </si>
  <si>
    <t>https://www.index.hr/oglasi/vw-golf-vii-2-0-gtd/oid/3492401</t>
  </si>
  <si>
    <t>zec11</t>
  </si>
  <si>
    <t>https://www.index.hr/oglasi/mercedes-benz-c-klasa-coupe-c400-4-matic/oid/3492271</t>
  </si>
  <si>
    <t>lunarab</t>
  </si>
  <si>
    <t>C400 4-Matic</t>
  </si>
  <si>
    <t>https://www.index.hr/oglasi/renault-megane-1-5-dci/oid/3489178</t>
  </si>
  <si>
    <t>Domm</t>
  </si>
  <si>
    <t>20.05.2022</t>
  </si>
  <si>
    <t>https://www.index.hr/oglasi/skoda-citigo-active/oid/3486797</t>
  </si>
  <si>
    <t>mnovarlic</t>
  </si>
  <si>
    <t>active</t>
  </si>
  <si>
    <t>19.05.2022</t>
  </si>
  <si>
    <t>https://www.index.hr/oglasi/audi-a8-quattro-3-0-tdi-tiptronic/oid/3489791</t>
  </si>
  <si>
    <t>https://www.index.hr/oglasi/renault-grand-scenic-1-5-dci-2013-godina-7sjedala-1-5-dci-110-ks/oid/3494851</t>
  </si>
  <si>
    <t>martin.prodan1</t>
  </si>
  <si>
    <t>https://www.index.hr/oglasi/seat-altea-1-6-tdi-xl/oid/3488509</t>
  </si>
  <si>
    <t>kaziragi1</t>
  </si>
  <si>
    <t>1,6 TDI XL</t>
  </si>
  <si>
    <t>https://www.index.hr/oglasi/opel-insignia-2-0/oid/3489042</t>
  </si>
  <si>
    <t>Jeja2408</t>
  </si>
  <si>
    <t>https://www.index.hr/oglasi/kia-picanto-1-0/oid/3488823</t>
  </si>
  <si>
    <t>maradona88</t>
  </si>
  <si>
    <t>https://www.index.hr/oglasi/honda-civic-1-6-tdi/oid/3485214</t>
  </si>
  <si>
    <t>luckia</t>
  </si>
  <si>
    <t>18.05.2022</t>
  </si>
  <si>
    <t>https://www.index.hr/oglasi/kia-ceed-1-6-crdi-8-2015-182-397km-reg-5-2023-navigacija-kamera/oid/3486096</t>
  </si>
  <si>
    <t>Veki53</t>
  </si>
  <si>
    <t>1,6 Crdi</t>
  </si>
  <si>
    <t>https://www.index.hr/oglasi/chevrolet-cruze-1-7-cdti/oid/3485334</t>
  </si>
  <si>
    <t>https://www.index.hr/oglasi/audi-a3-sportback-30-tfsi-2019-prvi-vl-nema-prijenosa/oid/3483897</t>
  </si>
  <si>
    <t>poly1975</t>
  </si>
  <si>
    <t>17.05.2022</t>
  </si>
  <si>
    <t>https://www.index.hr/oglasi/vw-golf-vii-1-6-tdi/oid/3484532</t>
  </si>
  <si>
    <t>Simerijeka1985</t>
  </si>
  <si>
    <t>https://www.index.hr/oglasi/bmw-serija-5/oid/3483766</t>
  </si>
  <si>
    <t>dbedeni2</t>
  </si>
  <si>
    <t>https://www.index.hr/oglasi/renault-m-gane-berline-dci-90-energy-zen/oid/3485033</t>
  </si>
  <si>
    <t>https://www.index.hr/oglasi/mercedes-benz-a-klasa-176/oid/3460207</t>
  </si>
  <si>
    <t>antonio.klaric.kc@gmail.com</t>
  </si>
  <si>
    <t>176</t>
  </si>
  <si>
    <t>01.05.2022</t>
  </si>
  <si>
    <t>https://www.index.hr/oglasi/audi-a6-2-0-tdi/oid/3482993</t>
  </si>
  <si>
    <t>Mili007</t>
  </si>
  <si>
    <t>16.05.2022</t>
  </si>
  <si>
    <t>https://www.index.hr/oglasi/opel-antara-2-2-cdti-4x4-nove-ljetne-michelin-gume-i-akumulator/oid/3459224</t>
  </si>
  <si>
    <t>Anita_93</t>
  </si>
  <si>
    <t>2.2 CDTI 4X4 + nove ljetne Michelin gume i akumulator</t>
  </si>
  <si>
    <t>30.04.2022</t>
  </si>
  <si>
    <t>https://www.index.hr/oglasi/mercedes-benz-gla-180-automatik--navigacija-/oid/3483523</t>
  </si>
  <si>
    <t>https://www.index.hr/oglasi/mercedes-benz-cla-klasa-200d-shooting-brake/oid/3459741</t>
  </si>
  <si>
    <t>dodo10</t>
  </si>
  <si>
    <t>200d Shooting Brake</t>
  </si>
  <si>
    <t>https://www.index.hr/oglasi/bmw-x1-20d-xdrive-advantage-automatic/oid/3482957</t>
  </si>
  <si>
    <t>Laci i pato</t>
  </si>
  <si>
    <t>bmw x1 20d xdrive advantage automatic</t>
  </si>
  <si>
    <t>https://www.index.hr/oglasi/audi-s6-avant-4-0-tfsi/oid/3459974</t>
  </si>
  <si>
    <t>lotar</t>
  </si>
  <si>
    <t>4.0 TFSI</t>
  </si>
  <si>
    <t>https://www.index.hr/oglasi/vw-passat-variant-2-0-tdi-dsg-2014-g/oid/3459131</t>
  </si>
  <si>
    <t>Astra09</t>
  </si>
  <si>
    <t>2.0 TDI DSG 2014 g</t>
  </si>
  <si>
    <t>https://www.index.hr/oglasi/2020-mini-cooper-se-electric/oid/3457327</t>
  </si>
  <si>
    <t>dinoklc@yahoo.com</t>
  </si>
  <si>
    <t>SE</t>
  </si>
  <si>
    <t>SivaSvijetlo sivaŽuta</t>
  </si>
  <si>
    <t>https://www.index.hr/oglasi/audi-a4-avant-2-0-tdi-s-tronik/oid/3456877</t>
  </si>
  <si>
    <t>Damir Milanović</t>
  </si>
  <si>
    <t>2.0 TDI, S tronik</t>
  </si>
  <si>
    <t>29.04.2022</t>
  </si>
  <si>
    <t>https://www.index.hr/oglasi/ford-fiesta-1-5-tdci-trend/oid/3457872</t>
  </si>
  <si>
    <t>https://www.index.hr/oglasi/land-rover-discovery-sport-2-0-ed4-pure/oid/3456371</t>
  </si>
  <si>
    <t>https://www.index.hr/oglasi/skoda-fabia-combi-1-4-tdi-amb--bns/oid/3457870</t>
  </si>
  <si>
    <t>https://www.index.hr/oglasi/suzuki-vitara-1-6-gl-kupljen-u-hr-ovlasteno-servisiran-1-vlasnik_-2015-g-122-000km-reg-10-22-tempomat-navigacija-grijanje-sjedala-kamera-otraga-start-stop-zatamljena-straznja-stakla-zimske-gume-na-poklon/oid/3455777</t>
  </si>
  <si>
    <t>Veljko Posavec</t>
  </si>
  <si>
    <t>GL +</t>
  </si>
  <si>
    <t>28.04.2022</t>
  </si>
  <si>
    <t>https://www.index.hr/oglasi/audi-a4-avant-35-tdi-ultra/oid/3457052</t>
  </si>
  <si>
    <t>Mario24021</t>
  </si>
  <si>
    <t>35 TDI ULTRA</t>
  </si>
  <si>
    <t>https://www.index.hr/oglasi/hyundai-tucson-1-6-t-gdi-180-7dct-4wd-48v-premium-plus/oid/3455437</t>
  </si>
  <si>
    <t>tomislavo83</t>
  </si>
  <si>
    <t>1.6 T-GDi 180 7DCT 4WD 48V</t>
  </si>
  <si>
    <t>https://www.index.hr/oglasi/vw-golf-7-5-rabbit-plus-1-6-85kw/oid/3455148</t>
  </si>
  <si>
    <t>oglasiF</t>
  </si>
  <si>
    <t>1.6, 85kW</t>
  </si>
  <si>
    <t>https://www.index.hr/oglasi/mazda-cx-5-2-2-diesel-awd-4x4-175-revolution-top/oid/3455233</t>
  </si>
  <si>
    <t>Compact01</t>
  </si>
  <si>
    <t>2.2.Diesel AWD 4x4 175</t>
  </si>
  <si>
    <t>https://www.index.hr/oglasi/renault-kangoo-w-1-5-dci-diesel/oid/3455212</t>
  </si>
  <si>
    <t>ivanabosnjakovic</t>
  </si>
  <si>
    <t>W, 1,5 DCI, DIESEL</t>
  </si>
  <si>
    <t>https://www.index.hr/oglasi/bmw-serija-5-gran-turismo-530d-gt/oid/3452217</t>
  </si>
  <si>
    <t>index_gr</t>
  </si>
  <si>
    <t>530d GT</t>
  </si>
  <si>
    <t>26.04.2022</t>
  </si>
  <si>
    <t>https://www.index.hr/oglasi/renault-clio-grandtour-dci-energy-zen-90/oid/3451326</t>
  </si>
  <si>
    <t>https://www.index.hr/oglasi/bmw-serija-3-touring-2-0-individual/oid/3454109</t>
  </si>
  <si>
    <t>Aspec</t>
  </si>
  <si>
    <t>2.0 Individual</t>
  </si>
  <si>
    <t>27.04.2022</t>
  </si>
  <si>
    <t>https://www.index.hr/oglasi/toyota-corolla-sedan-1-4-diesel/oid/3450275</t>
  </si>
  <si>
    <t>neno2508</t>
  </si>
  <si>
    <t>1.4 diesel</t>
  </si>
  <si>
    <t>25.04.2022</t>
  </si>
  <si>
    <t>https://www.index.hr/oglasi/opel-corsa-1-3-cdti-2014god-full-oprema-cosmo-navigacija-klima/oid/3452197</t>
  </si>
  <si>
    <t>AMMJ01</t>
  </si>
  <si>
    <t>https://www.index.hr/oglasi/seat-leon-1-5-ecotsi-fr-plus-full-led-navigacija-beats-sound/oid/3452368</t>
  </si>
  <si>
    <t>Nanobanano</t>
  </si>
  <si>
    <t>https://www.index.hr/oglasi/land-rover-range-rover-sport-hse-3-0d-tdv6-258hp-4wd-a8/oid/3454664</t>
  </si>
  <si>
    <t>https://www.index.hr/oglasi/mercedes-benz-e-klasa-220-cdi/oid/3450814</t>
  </si>
  <si>
    <t>ivan1904</t>
  </si>
  <si>
    <t>https://www.index.hr/oglasi/bmw-serija-3-touring-318-d-manual-m-paket/oid/3450195</t>
  </si>
  <si>
    <t>VWau</t>
  </si>
  <si>
    <t>318 D Manual</t>
  </si>
  <si>
    <t>https://www.index.hr/oglasi/vw-golf-vii-gtd/oid/3450065</t>
  </si>
  <si>
    <t>RobertBiljesko</t>
  </si>
  <si>
    <t>https://www.index.hr/oglasi/renault-scenic-1-5-dci/oid/3449584</t>
  </si>
  <si>
    <t>svetarda</t>
  </si>
  <si>
    <t>https://www.index.hr/oglasi/suzuki-vitara-1-6/oid/3449127</t>
  </si>
  <si>
    <t>24.04.2022</t>
  </si>
  <si>
    <t>https://www.index.hr/oglasi/vw-up-e-up/oid/3449562</t>
  </si>
  <si>
    <t>deki78</t>
  </si>
  <si>
    <t>https://www.index.hr/oglasi/opel-insignia-1-6-cdti-grand-sport/oid/3448131</t>
  </si>
  <si>
    <t>Milanamc</t>
  </si>
  <si>
    <t>1.6 cdti grand sport</t>
  </si>
  <si>
    <t>23.04.2022</t>
  </si>
  <si>
    <t>https://www.index.hr/oglasi/audi-a3-1-4-tfsi/oid/3449259</t>
  </si>
  <si>
    <t>blacktatto</t>
  </si>
  <si>
    <t>https://www.index.hr/oglasi/vw-golf-vii-1-2-tsi-reg-4-23/oid/3447684</t>
  </si>
  <si>
    <t>vela</t>
  </si>
  <si>
    <t>https://www.index.hr/oglasi/opel-mokka/oid/3448868</t>
  </si>
  <si>
    <t>Ivanmia</t>
  </si>
  <si>
    <t>https://www.index.hr/oglasi/renault-scenic-1-5dci/oid/3447563</t>
  </si>
  <si>
    <t>badimon</t>
  </si>
  <si>
    <t>https://www.index.hr/oglasi/jeep-grand-cherokee-3-0-crd/oid/3447101</t>
  </si>
  <si>
    <t>https://www.index.hr/oglasi/audi-a3-1-6-tdi-limousine/oid/3445826</t>
  </si>
  <si>
    <t>Marjan Horvat</t>
  </si>
  <si>
    <t>1.6 TDI Limousine</t>
  </si>
  <si>
    <t>22.04.2022</t>
  </si>
  <si>
    <t>https://www.index.hr/oglasi/peugeot-2008-1-2-puretech-110-allure/oid/3445722</t>
  </si>
  <si>
    <t>https://www.index.hr/oglasi/fiat-500-0-9-turbo/oid/3447102</t>
  </si>
  <si>
    <t>https://www.index.hr/oglasi/bmw-serija-4-gran-coupe-bmw-4-gran-coupe-420-xd/oid/3444545</t>
  </si>
  <si>
    <t>logfiler</t>
  </si>
  <si>
    <t>BMW 4 Gran Coupe 420 XD</t>
  </si>
  <si>
    <t>21.04.2022</t>
  </si>
  <si>
    <t>https://www.index.hr/oglasi/opel-insignia-sports-tourer-2-0-cdti-dynamic-aut-/oid/3445686</t>
  </si>
  <si>
    <t>https://www.index.hr/oglasi/mercedes-benz-a-klasa-245-g/oid/3445061</t>
  </si>
  <si>
    <t>mstilin</t>
  </si>
  <si>
    <t>https://www.index.hr/oglasi/bmw-530d-m-paket-carbon-schwarz-head-up-virtual-sat-navi/oid/3444534</t>
  </si>
  <si>
    <t>bjovcic0984</t>
  </si>
  <si>
    <t>530d Mpaket</t>
  </si>
  <si>
    <t>https://www.index.hr/oglasi/vw-golf-vii-1-6-tdi/oid/3444170</t>
  </si>
  <si>
    <t>dario.barada12@gmail.com</t>
  </si>
  <si>
    <t>https://www.index.hr/oglasi/alfa-romeo-giulietta-2-0-jtd-dna-automatik-175-ks/oid/3444243</t>
  </si>
  <si>
    <t>SkodaSesvete</t>
  </si>
  <si>
    <t>2.0 JTD</t>
  </si>
  <si>
    <t>https://www.index.hr/oglasi/mercedes-benz-glc-300e-4matic-amg-line-plug-in-hybrid-vozilo-u-sustavu-pdv-a/oid/3443493</t>
  </si>
  <si>
    <t>tktongr</t>
  </si>
  <si>
    <t>Glc 300e coupe</t>
  </si>
  <si>
    <t>20.04.2022</t>
  </si>
  <si>
    <t>https://www.index.hr/oglasi/toyota-avensis-2-0-d4d/oid/3441864</t>
  </si>
  <si>
    <t>Domagoj0207</t>
  </si>
  <si>
    <t>19.04.2022</t>
  </si>
  <si>
    <t>https://www.index.hr/oglasi/mercedes-ml-350-bluetec-amg-dijelovi-w166/oid/3442931</t>
  </si>
  <si>
    <t>autootpadmarin</t>
  </si>
  <si>
    <t>350 Bluetec AMG DIJELOVI</t>
  </si>
  <si>
    <t>https://www.index.hr/oglasi/mercedes-benz-c-klasa-c180-bluetec-2014/oid/3441721</t>
  </si>
  <si>
    <t>filip190</t>
  </si>
  <si>
    <t>c180 bluetec</t>
  </si>
  <si>
    <t>https://www.index.hr/oglasi/renault-megane-dci/oid/3441530</t>
  </si>
  <si>
    <t>https://www.index.hr/oglasi/nissan-leaf-leaf-elektro/oid/3440557</t>
  </si>
  <si>
    <t>reyarylory</t>
  </si>
  <si>
    <t>Nissan Leaf Leaf Elektro</t>
  </si>
  <si>
    <t>18.04.2022</t>
  </si>
  <si>
    <t>https://www.index.hr/oglasi/audi-a4-avant-2-0-tdi-automatik/oid/3482606</t>
  </si>
  <si>
    <t>ipehar85@gmail.com</t>
  </si>
  <si>
    <t>https://www.index.hr/oglasi/bmw-serija-3-320d-f30/oid/3482673</t>
  </si>
  <si>
    <t>Marko714</t>
  </si>
  <si>
    <t>320d f30</t>
  </si>
  <si>
    <t>https://www.index.hr/oglasi/golf-7-5-r-line-1-6-tdi-redizajn-virtual-masaza-iq-matrix-2017god/oid/3440541</t>
  </si>
  <si>
    <t>tihomirbrkic</t>
  </si>
  <si>
    <t>Golf 7.5 R Line 1.6 TDI</t>
  </si>
  <si>
    <t>https://www.index.hr/oglasi/vw-golf-vii-2-0-tdi/oid/3482300</t>
  </si>
  <si>
    <t>R081</t>
  </si>
  <si>
    <t>https://www.index.hr/oglasi/opel-zafira-1-6-cdti/oid/3481913</t>
  </si>
  <si>
    <t>robijkx</t>
  </si>
  <si>
    <t>15.05.2022</t>
  </si>
  <si>
    <t>https://www.index.hr/oglasi/skoda-karoq-1-6-tdi-led-kamera-alcantara-amblight-acc-virtual-style/oid/3482504</t>
  </si>
  <si>
    <t>https://www.index.hr/oglasi/mercedes-benz-a-klasa-a180-cdi/oid/3481412</t>
  </si>
  <si>
    <t>EBalic</t>
  </si>
  <si>
    <t>A180 cdi</t>
  </si>
  <si>
    <t>https://www.index.hr/oglasi/vw-golf-vii-1-6-tdi-bluemotion/oid/3480547</t>
  </si>
  <si>
    <t>marinderdic04</t>
  </si>
  <si>
    <t>14.05.2022</t>
  </si>
  <si>
    <t>https://www.index.hr/oglasi/opel-crossland-x-1-2/oid/3478966</t>
  </si>
  <si>
    <t>mlzugec</t>
  </si>
  <si>
    <t>13.05.2022</t>
  </si>
  <si>
    <t>https://www.index.hr/oglasi/renault-captur-1-5dci-dynamique/oid/3479190</t>
  </si>
  <si>
    <t>1.5dci DYNAMIQUE</t>
  </si>
  <si>
    <t>https://www.index.hr/oglasi/mercedes-benz-e-klasa-220-d/oid/3481169</t>
  </si>
  <si>
    <t>miadamov</t>
  </si>
  <si>
    <t>https://www.index.hr/oglasi/nissan-qashqai-1-5dci-acenta/oid/3479193</t>
  </si>
  <si>
    <t>1.5DCI ACENTA</t>
  </si>
  <si>
    <t>https://www.index.hr/oglasi/toyota-rav4-2-0-d-4d-limited/oid/3476563</t>
  </si>
  <si>
    <t>zeljko.ivcevic@bsi-zd.hr</t>
  </si>
  <si>
    <t>2.0 D-4D LIMITED</t>
  </si>
  <si>
    <t>11.05.2022</t>
  </si>
  <si>
    <t>https://www.index.hr/oglasi/seat-ibiza-1-4tdi/oid/3477214</t>
  </si>
  <si>
    <t>Komario</t>
  </si>
  <si>
    <t>12.05.2022</t>
  </si>
  <si>
    <t>https://www.index.hr/oglasi/vw-golf-vii-2-0-tdi-highline-oprema-150ks/oid/3477573</t>
  </si>
  <si>
    <t>Micic18</t>
  </si>
  <si>
    <t>https://www.index.hr/oglasi/audi-a4-s-line-virtual-cockpit-velika-navi-3zone-klima/oid/3477479</t>
  </si>
  <si>
    <t>antefifa10@gmail.com</t>
  </si>
  <si>
    <t>S Line</t>
  </si>
  <si>
    <t>https://www.index.hr/oglasi/vw-passat-1-6-tdi-2013-god/oid/3477642</t>
  </si>
  <si>
    <t>darkosto</t>
  </si>
  <si>
    <t>https://www.index.hr/oglasi/ford-focus-karavan-1-6-tdi/oid/3475720</t>
  </si>
  <si>
    <t>Eddolu</t>
  </si>
  <si>
    <t>https://www.index.hr/oglasi/bmw-serija-3-touring-318d-automatik--navigacija--led-/oid/3476962</t>
  </si>
  <si>
    <t>https://www.index.hr/oglasi/audi-a3-sportback-1-6-tdi--navigacija--xenon-/oid/3476960</t>
  </si>
  <si>
    <t>https://www.index.hr/oglasi/audi-a4-allroad-2-0-tdi/oid/3474569</t>
  </si>
  <si>
    <t>robiperic1512</t>
  </si>
  <si>
    <t>10.05.2022</t>
  </si>
  <si>
    <t>https://www.index.hr/oglasi/renault-clio-1-5-dci/oid/3473965</t>
  </si>
  <si>
    <t>https://www.index.hr/oglasi/vw-tiguan-2-0-tdi-bmt/oid/3473939</t>
  </si>
  <si>
    <t>donarboats</t>
  </si>
  <si>
    <t>VW Tiguan 2,0 TDI BMT</t>
  </si>
  <si>
    <t>https://www.index.hr/oglasi/skoda-karoq-2-0-tdi-4x4-dsg-tiptronik-luxus-virtual-cockpit-full-led/oid/3472869</t>
  </si>
  <si>
    <t>09.05.2022</t>
  </si>
  <si>
    <t>https://www.index.hr/oglasi/volvo-v60-d3-momentum-aut-/oid/3475438</t>
  </si>
  <si>
    <t>https://www.index.hr/oglasi/mercedes-benz-glc-glc-coupe-220d-4matic-aut/oid/3472562</t>
  </si>
  <si>
    <t>loggerato13</t>
  </si>
  <si>
    <t>GLC Coupe 220d 4MATIC Aut</t>
  </si>
  <si>
    <t>https://www.index.hr/oglasi/ford-focus-1-5-ecoblue-automatik-business-edition-120-ks-novi-model/oid/3472432</t>
  </si>
  <si>
    <t>1.5 EcoBLUE</t>
  </si>
  <si>
    <t>https://www.index.hr/oglasi/audi-a3-1-6-tdi-s-tronic/oid/3472017</t>
  </si>
  <si>
    <t>valerijaf</t>
  </si>
  <si>
    <t>08.05.2022</t>
  </si>
  <si>
    <t>https://www.index.hr/oglasi/renault-clio-zen-1-5-dci/oid/3473848</t>
  </si>
  <si>
    <t>https://www.index.hr/oglasi/skoda-octavia-combi-1-6tdi/oid/3471607</t>
  </si>
  <si>
    <t>Josip21</t>
  </si>
  <si>
    <t>https://www.index.hr/oglasi/vw-golf-7-5-1-6-tdi/oid/3471788</t>
  </si>
  <si>
    <t>https://www.index.hr/oglasi/mercedes-benz-a-klasa-a-200-cdi-urban/oid/3471612</t>
  </si>
  <si>
    <t>Rona</t>
  </si>
  <si>
    <t>A 200 CDI</t>
  </si>
  <si>
    <t>https://www.index.hr/oglasi/bmw-serija-5-2-0-d/oid/3471437</t>
  </si>
  <si>
    <t>dialmar</t>
  </si>
  <si>
    <t>https://www.index.hr/oglasi/peugeot-508-sw-allure-2-0-hdi-2013/oid/3471504</t>
  </si>
  <si>
    <t>Java123</t>
  </si>
  <si>
    <t>https://www.index.hr/oglasi/skoda-scala-style-1-0-tsi-115ks/oid/3470691</t>
  </si>
  <si>
    <t>suzukisss</t>
  </si>
  <si>
    <t>Style 1.0 TSI 115ks</t>
  </si>
  <si>
    <t>07.05.2022</t>
  </si>
  <si>
    <t>https://www.index.hr/oglasi/bmw-serija-3-320d-msport/oid/3470456</t>
  </si>
  <si>
    <t>Josip Demo</t>
  </si>
  <si>
    <t>320D Msport</t>
  </si>
  <si>
    <t>https://www.index.hr/oglasi/audi-a3-1-6-tdi/oid/3469118</t>
  </si>
  <si>
    <t>antoniodedovic@hotmail.com</t>
  </si>
  <si>
    <t>06.05.2022</t>
  </si>
  <si>
    <t>https://www.index.hr/oglasi/mercedes-benz-e-klasa-220/oid/3468823</t>
  </si>
  <si>
    <t>https://www.index.hr/oglasi/renault-megane-grandtour-1-5-dci-110ks-edc/oid/3469112</t>
  </si>
  <si>
    <t>MatejP</t>
  </si>
  <si>
    <t>1.5 dci 110ks</t>
  </si>
  <si>
    <t>https://www.index.hr/oglasi/kia-ceed-sportswagon-1-4-crdi-2014god-mod-klima-alu-164tkm-kartice/oid/3468726</t>
  </si>
  <si>
    <t>Sportswagon 1,4 CRDI</t>
  </si>
  <si>
    <t>https://www.index.hr/oglasi/hyundai-tucson-1-7-crdi/oid/3468325</t>
  </si>
  <si>
    <t>Ninok0401</t>
  </si>
  <si>
    <t>https://www.index.hr/oglasi/opel-insignia-eco-flex-cdti-2-0-2016/oid/3466830</t>
  </si>
  <si>
    <t>Dartoom</t>
  </si>
  <si>
    <t>Eco flex, cdti 2.0, 2016</t>
  </si>
  <si>
    <t>05.05.2022</t>
  </si>
  <si>
    <t>https://www.index.hr/oglasi/volvo-xc60-xc-60-d4-inscription-apsolutno-full-u-sustavu-pdv-a-u-dolasku/oid/3466664</t>
  </si>
  <si>
    <t>Marijan0101</t>
  </si>
  <si>
    <t>https://www.index.hr/oglasi/vw-passat/oid/3464622</t>
  </si>
  <si>
    <t>shot-30@hotmail.com</t>
  </si>
  <si>
    <t>04.05.2022</t>
  </si>
  <si>
    <t>https://www.index.hr/oglasi/opel-corsa-1-3cdti/oid/3465705</t>
  </si>
  <si>
    <t>NENO 1958</t>
  </si>
  <si>
    <t>1.3cdti</t>
  </si>
  <si>
    <t>https://www.index.hr/oglasi/seat-leon-cupra-sc-290-dsg-performance/oid/3465670</t>
  </si>
  <si>
    <t>DarthVader</t>
  </si>
  <si>
    <t>Cupra SC 290 DSG "Performance"</t>
  </si>
  <si>
    <t>https://www.index.hr/oglasi/seat-leon-1-6-tdi/oid/3463290</t>
  </si>
  <si>
    <t>ivanpikibulic</t>
  </si>
  <si>
    <t>03.05.2022</t>
  </si>
  <si>
    <t>https://www.index.hr/oglasi/vw-polo-1-0-44-kw-2015/oid/3462500</t>
  </si>
  <si>
    <t>damirvkci</t>
  </si>
  <si>
    <t>1.0 44 kW</t>
  </si>
  <si>
    <t>https://www.index.hr/oglasi/vw-golf-sportsvan-2-0-tdi-highline-acc-navi-xenon-kamera/oid/3462539</t>
  </si>
  <si>
    <t>Hadela</t>
  </si>
  <si>
    <t>2.0 TDI Highline, ACC, Navi, Xenon</t>
  </si>
  <si>
    <t>https://www.index.hr/oglasi/audi-a5-sportback-full-oprema-tvornicki-3s-line-servisna-knjiga/oid/3463814</t>
  </si>
  <si>
    <t>MKrizz</t>
  </si>
  <si>
    <t>2.0. TDI Sportback</t>
  </si>
  <si>
    <t>https://www.index.hr/oglasi/renault-clio-zen-1-5-dci/oid/3461958</t>
  </si>
  <si>
    <t>https://www.index.hr/oglasi/subaru-impreza-1-6i-4wd-aut--exclus-114-ks--led-acc-kam-shz-dab/oid/3263478</t>
  </si>
  <si>
    <t>https://www.index.hr/oglasi/alfa-romeo-stelvio-2-0-awd-aut--turbo-200-ks--xen-pano-kam-acc-shz/oid/3263415</t>
  </si>
  <si>
    <t>https://www.index.hr/oglasi/mercedes-e-220d-coup--amg-line-194-ks--pano-acc-kam-virt/oid/3263439</t>
  </si>
  <si>
    <t>https://www.index.hr/oglasi/vw-touran-2-0-tdi-dsg-comfortl-150-ks--acc-led-shz-alcantara-masaza/oid/3265383</t>
  </si>
  <si>
    <t>https://www.index.hr/oglasi/skoda-octavia-2-0-tdi-dsg-4x4-150-ks--acc-kam-shz-pdc/oid/3263385</t>
  </si>
  <si>
    <t>https://www.index.hr/oglasi/volvo-s90-d4-r-design-190-ks--led-kam-acc-shz/oid/3263430</t>
  </si>
  <si>
    <t>https://www.index.hr/oglasi/skoda-fabia-1-4-tdi-75-ks--navi-bluetooth-pdc/oid/3263387</t>
  </si>
  <si>
    <t>https://www.index.hr/oglasi/audi-a5-sportb-40-tfsi-sport-s-line-190-ks--matrix-tem-shz-memo/oid/3263475</t>
  </si>
  <si>
    <t>https://www.index.hr/oglasi/skoda-superb-kombi-2-0-tdi-dsg-150-ks--xen-virt-shz/oid/3263304</t>
  </si>
  <si>
    <t>https://www.index.hr/oglasi/opel-zafira-5-2-edition-1-6-cdti/oid/3254695</t>
  </si>
  <si>
    <t>https://www.index.hr/oglasi/bmw-x1-sport-line/oid/3251274</t>
  </si>
  <si>
    <t>SS123</t>
  </si>
  <si>
    <t>Sport line</t>
  </si>
  <si>
    <t>25.12.2021</t>
  </si>
  <si>
    <t>https://www.index.hr/oglasi/bmw-serija-1-118i-automatik/oid/3258033</t>
  </si>
  <si>
    <t>https://www.index.hr/oglasi/tesla-model-s-85-nova-baterija-2021-dozivotno-besplatno-punjenje-i-internet-u-cijeloj-europi-smart-air-suspenzija-ev-ne-placaju-prijenos/oid/3227348</t>
  </si>
  <si>
    <t>Starčić</t>
  </si>
  <si>
    <t>85 FREE SuC</t>
  </si>
  <si>
    <t>08.12.2021</t>
  </si>
  <si>
    <t>https://www.index.hr/oglasi/jaguar-xe-pure-2-0d-163hp-rwd-m6/oid/3201946</t>
  </si>
  <si>
    <t>https://www.index.hr/oglasi/kia-ceed--cee--39-d--1-6-crdi/oid/3254694</t>
  </si>
  <si>
    <t>https://www.index.hr/oglasi/prodajem-ili-mjenjam-za-isti-auto-2018-2021-uz-moju-nadoplatu/oid/3236119</t>
  </si>
  <si>
    <t>Piturf</t>
  </si>
  <si>
    <t>1.5 tdci econetic</t>
  </si>
  <si>
    <t>14.12.2021</t>
  </si>
  <si>
    <t>https://www.index.hr/oglasi/vw-tiguan-2-0-tdi-dsg-comfortline/oid/3204102</t>
  </si>
  <si>
    <t>2.0 TDI DSG COMFORTLINE</t>
  </si>
  <si>
    <t>24.11.2021</t>
  </si>
  <si>
    <t>https://www.index.hr/oglasi/volvo-v60-d4-r-design-2019-polestar-servisna-garancija/oid/3228053</t>
  </si>
  <si>
    <t>https://www.index.hr/oglasi/opel-astra-hb-enjoy-1-6-cdti/oid/3224802</t>
  </si>
  <si>
    <t>https://www.index.hr/oglasi/land-rover-range-rover-velar-s-3-0d-v6-r-dynamic/oid/3201942</t>
  </si>
  <si>
    <t>https://www.index.hr/oglasi/mercedes-benz-glc-220d-4matic-automatik--navi--led--kamera-360-/oid/3232574</t>
  </si>
  <si>
    <t>https://www.index.hr/oglasi/opel-astra-1-6-cdti-enjoy/oid/3201936</t>
  </si>
  <si>
    <t>https://www.index.hr/oglasi/audi-a4-avant-2-0-tdi/oid/3169679</t>
  </si>
  <si>
    <t>dacindric</t>
  </si>
  <si>
    <t>01.11.2021</t>
  </si>
  <si>
    <t>https://www.index.hr/oglasi/citroen-c3-1-2-vti-82-novi-motor/oid/3166616</t>
  </si>
  <si>
    <t>Gile81</t>
  </si>
  <si>
    <t>1.2 VTI 82 Novi motor</t>
  </si>
  <si>
    <t>30.10.2021</t>
  </si>
  <si>
    <t>https://www.index.hr/oglasi/infiniti-q70-2-2d-premium/oid/3201947</t>
  </si>
  <si>
    <t>https://www.index.hr/oglasi/renault-megane-1-5-dci-limited-energy/oid/3161448</t>
  </si>
  <si>
    <t>https://www.index.hr/oglasi/renault-scenic-1-5-dci-limited/oid/3175291</t>
  </si>
  <si>
    <t>PTomi</t>
  </si>
  <si>
    <t>05.11.2021</t>
  </si>
  <si>
    <t>https://www.index.hr/oglasi/bmw-serija-5-520d-m-paket/oid/3195583</t>
  </si>
  <si>
    <t>LeonAres</t>
  </si>
  <si>
    <t>520d M Paket</t>
  </si>
  <si>
    <t>18.11.2021</t>
  </si>
  <si>
    <t>https://www.index.hr/oglasi/opel-astra-karavan-1-6-cdti-enjoy/oid/3161455</t>
  </si>
  <si>
    <t>https://www.index.hr/oglasi/jaguar-f-pace-r-sport-2-0d-240hp-awd-a8/oid/3155826</t>
  </si>
  <si>
    <t>https://www.index.hr/oglasi/ford-fiesta-1-25-registriran-do-1mj-23-g-118000km-napravljen-veliki-servis-u-1mj/oid/3439083</t>
  </si>
  <si>
    <t>luka.bec@gmail.com</t>
  </si>
  <si>
    <t>17.04.2022</t>
  </si>
  <si>
    <t>https://www.index.hr/oglasi/renault-megane-1-5-dci-limited-energy/oid/3154152</t>
  </si>
  <si>
    <t>https://www.index.hr/oglasi/renault-megane-1-5-dci-limited-energy/oid/3154151</t>
  </si>
  <si>
    <t>https://www.index.hr/oglasi/skoda-fabia-1-0/oid/3437993</t>
  </si>
  <si>
    <t>Oslo</t>
  </si>
  <si>
    <t>16.04.2022</t>
  </si>
  <si>
    <t>https://www.index.hr/oglasi/renault-clio-limited-energy-dci-75/oid/3154158</t>
  </si>
  <si>
    <t>https://www.index.hr/oglasi/bmw-serija-3-320d-m-sport/oid/3439058</t>
  </si>
  <si>
    <t>kristijan007v</t>
  </si>
  <si>
    <t>320d M Sport</t>
  </si>
  <si>
    <t>https://www.index.hr/oglasi/fiat-500-cabrio-1-2-8v-lounge/oid/3437927</t>
  </si>
  <si>
    <t>daniel190</t>
  </si>
  <si>
    <t>1.2 8V Lounge</t>
  </si>
  <si>
    <t>BežSiva</t>
  </si>
  <si>
    <t>15.04.2022</t>
  </si>
  <si>
    <t>https://www.index.hr/oglasi/renault-clio-limited-energy-dci-75/oid/3154157</t>
  </si>
  <si>
    <t>https://www.index.hr/oglasi/audi-a6-50tdi-quattro-sport-matrix-virtual-navi-pdc-360-alu20-full/oid/3438498</t>
  </si>
  <si>
    <t>50TDi QUATTRO Sport+</t>
  </si>
  <si>
    <t>https://www.index.hr/oglasi/skoda-octavia-1-6-tdi/oid/3435292</t>
  </si>
  <si>
    <t>Monter2</t>
  </si>
  <si>
    <t>14.04.2022</t>
  </si>
  <si>
    <t>https://www.index.hr/oglasi/renault-scenic-1-5-dci-privilege-zlatni/oid/3436763</t>
  </si>
  <si>
    <t>jelenaBK</t>
  </si>
  <si>
    <t>1.5 dCI privilege</t>
  </si>
  <si>
    <t>https://www.index.hr/oglasi/bmw-serija-3-touring-318d/oid/3436472</t>
  </si>
  <si>
    <t>Dvilla9</t>
  </si>
  <si>
    <t>https://www.index.hr/oglasi/vw-golf-vii-gtd/oid/3437076</t>
  </si>
  <si>
    <t>ivanpolic77</t>
  </si>
  <si>
    <t>https://www.index.hr/oglasi/jaguar-xf-2-0-d/oid/3435193</t>
  </si>
  <si>
    <t>Ivancik</t>
  </si>
  <si>
    <t>https://www.index.hr/oglasi/dodge-ram-v8-5-7/oid/3434792</t>
  </si>
  <si>
    <t>mario_rijeka</t>
  </si>
  <si>
    <t>Dodge</t>
  </si>
  <si>
    <t>RAM</t>
  </si>
  <si>
    <t>V8 5.7</t>
  </si>
  <si>
    <t>https://www.index.hr/oglasi/nissan-micra-1-5-dci/oid/3434148</t>
  </si>
  <si>
    <t>ikisic</t>
  </si>
  <si>
    <t>13.04.2022</t>
  </si>
  <si>
    <t>https://www.index.hr/oglasi/seat-ibiza-fr-1-6-tdi/oid/3432127</t>
  </si>
  <si>
    <t>ivana.bicak97</t>
  </si>
  <si>
    <t>Fr 1.6 TDI</t>
  </si>
  <si>
    <t>12.04.2022</t>
  </si>
  <si>
    <t>https://www.index.hr/oglasi/suzuki-sx4-s-cross-1-0-gl/oid/3433578</t>
  </si>
  <si>
    <t>lconar19</t>
  </si>
  <si>
    <t>https://www.index.hr/oglasi/bmw-serija-5-530xd-automatik-190kw-soft-close-m-sjedala-xenon-velika-navi/oid/3434263</t>
  </si>
  <si>
    <t>Denis Stanić</t>
  </si>
  <si>
    <t>530xd,automatik,190kw,soft close,M sjedala,Xenon,velika navi,</t>
  </si>
  <si>
    <t>https://www.index.hr/oglasi/vw-golf-vii-golf-7-4-motion-2-0-highline/oid/3432278</t>
  </si>
  <si>
    <t>Dybala21</t>
  </si>
  <si>
    <t>Golf 7 4 motion 2.0 HIGHLINE</t>
  </si>
  <si>
    <t>https://www.index.hr/oglasi/vw-arteon-2-0-tdi-4motion-dsg-190ks-elegance-4x4/oid/3431943</t>
  </si>
  <si>
    <t>RokoV</t>
  </si>
  <si>
    <t>2,0 TDI 4Motion DSG, 190KS, ELEGANCE 4x4</t>
  </si>
  <si>
    <t>https://www.index.hr/oglasi/opel-mokka-1-6-cdti/oid/3431584</t>
  </si>
  <si>
    <t>https://www.index.hr/oglasi/mercedes-benz-a-180-d-7g-tronic-sportpaket-style-full-led-facelift/oid/3425648</t>
  </si>
  <si>
    <t>08.04.2022</t>
  </si>
  <si>
    <t>https://www.index.hr/oglasi/alfa-romeo-giulietta-2-0-jtdm-150-ks-siber-panorama-koza-bt-tel-start-stop-tempomat-navigacija-reg-6-23-kasko-top-oprema-rijedak-u-takvoj-opremi-vlasnik-2-5-god/oid/3120540</t>
  </si>
  <si>
    <t>2.0 jtdm</t>
  </si>
  <si>
    <t>30.09.2021</t>
  </si>
  <si>
    <t>https://www.index.hr/oglasi/audi-a5-sportback-3-0-tdi-s-tronic--navigacija-kamera-/oid/3427147</t>
  </si>
  <si>
    <t>https://www.index.hr/oglasi/mercedes-benz-a-klasa-a180d-automatik--navigacija--led--kamera-/oid/3431583</t>
  </si>
  <si>
    <t>https://www.index.hr/oglasi/renault-captur-dci-90---napravljen-veliki-servis---/oid/3427080</t>
  </si>
  <si>
    <t>https://www.index.hr/oglasi/seat-leon-1-6-tdi-style--led--navi--kamera-/oid/3423545</t>
  </si>
  <si>
    <t>https://www.index.hr/oglasi/lexus--rx-450-h/oid/3399896</t>
  </si>
  <si>
    <t>https://www.index.hr/oglasi/bmw-serija-2-216d-gran-tourer--navigacija--kamera-/oid/3406090</t>
  </si>
  <si>
    <t>https://www.index.hr/oglasi/cupra-born-62kwh-aut--204-ks--acc-kam-shz-virt/oid/3407794</t>
  </si>
  <si>
    <t>https://www.index.hr/oglasi/bmw-serija-1-118i-automatik/oid/3385276</t>
  </si>
  <si>
    <t>https://www.index.hr/oglasi/mercedes-benz-a-klasa-a200--navigacija--parktronic--gr--sjedala-/oid/3385264</t>
  </si>
  <si>
    <t>https://www.index.hr/oglasi/audi-a3-1-6-tdi-sportback--navigacija-/oid/3385268</t>
  </si>
  <si>
    <t>https://www.index.hr/oglasi/land-rover-range-rover-4-4-sdv8-autobiography-lwb/oid/3373073</t>
  </si>
  <si>
    <t>https://www.index.hr/oglasi/novi-vw-tiguan-1-5-tsi-life-garancija/oid/3379469</t>
  </si>
  <si>
    <t>trobecx</t>
  </si>
  <si>
    <t>12.03.2022</t>
  </si>
  <si>
    <t>https://www.index.hr/oglasi/opel-corsa-1-2i-55kw-edition-plus/oid/3368438</t>
  </si>
  <si>
    <t>garnajam</t>
  </si>
  <si>
    <t>1.2i 55kw</t>
  </si>
  <si>
    <t>06.03.2022</t>
  </si>
  <si>
    <t>https://www.index.hr/oglasi/nissan-micra-1-2-tekna/oid/3373030</t>
  </si>
  <si>
    <t>https://www.index.hr/oglasi/opel-astra-coupe-1-6-cdti-cosmo/oid/3135704</t>
  </si>
  <si>
    <t>ktaritas@gmail.com</t>
  </si>
  <si>
    <t>1.6 CDTI, COSMO</t>
  </si>
  <si>
    <t>10.10.2021</t>
  </si>
  <si>
    <t>https://www.index.hr/oglasi/audi-a4-2-0-tdi-s-tronic-nije-uvoz/oid/3348833</t>
  </si>
  <si>
    <t>https://www.index.hr/oglasi/seat-ibiza-seat-ibiza-st-1-2-tdi/oid/3326402</t>
  </si>
  <si>
    <t>Bor88</t>
  </si>
  <si>
    <t>Seat Ibiza ST 1.2 Tdi</t>
  </si>
  <si>
    <t>10.02.2022</t>
  </si>
  <si>
    <t>https://www.index.hr/oglasi/audi-a3-1-6-tdi-sportback--navigacija--xenon-/oid/3360854</t>
  </si>
  <si>
    <t>https://www.index.hr/oglasi/mercedes-benz-e-klasa-220-d/oid/3357960</t>
  </si>
  <si>
    <t>Anno</t>
  </si>
  <si>
    <t>28.02.2022</t>
  </si>
  <si>
    <t>https://www.index.hr/oglasi/mercedes-benz-e-klasa-e-300d-amg/oid/3315422</t>
  </si>
  <si>
    <t>ivan888</t>
  </si>
  <si>
    <t>E 300d Amg</t>
  </si>
  <si>
    <t>04.02.2022</t>
  </si>
  <si>
    <t>https://www.index.hr/oglasi/volvo-v60-t8-awd-geart-inscript-hybrid-392-ks--pano-stdhz-head/oid/3360919</t>
  </si>
  <si>
    <t>https://www.index.hr/oglasi/mercedes-benz-c-klasa-t-model-350-cdi/oid/3329944</t>
  </si>
  <si>
    <t>gabac98</t>
  </si>
  <si>
    <t>12.02.2022</t>
  </si>
  <si>
    <t>https://www.index.hr/oglasi/fiat-tipo/oid/3307263</t>
  </si>
  <si>
    <t>31.01.2022</t>
  </si>
  <si>
    <t>https://www.index.hr/oglasi/bmw-serija-740-x-drive-m-oprema-full-oprema/oid/3302759</t>
  </si>
  <si>
    <t>mvukmani</t>
  </si>
  <si>
    <t>4.0xd</t>
  </si>
  <si>
    <t>28.01.2022</t>
  </si>
  <si>
    <t>https://www.index.hr/oglasi/nissan-micra-1-2-visia/oid/3296289</t>
  </si>
  <si>
    <t>https://www.index.hr/oglasi/audi-q5-2-0-tdi-quattro-s-tronic/oid/3352696</t>
  </si>
  <si>
    <t>https://www.index.hr/oglasi/renault-sc-nic-dci-110-energy-intens/oid/3352784</t>
  </si>
  <si>
    <t>https://www.index.hr/oglasi/bmw-serija-5-520-2013-facelift-tip-tronic-diesel-automatic/oid/3301154</t>
  </si>
  <si>
    <t>boongo</t>
  </si>
  <si>
    <t>27.01.2022</t>
  </si>
  <si>
    <t>https://www.index.hr/oglasi/insignia-st-edition-1-6/oid/3296243</t>
  </si>
  <si>
    <t>https://www.index.hr/oglasi/opel-meriva-1-6-cdti-2018gd-md-1-vlasnik-klima-6brzina-redizajn-kartice/oid/3286824</t>
  </si>
  <si>
    <t>19.01.2022</t>
  </si>
  <si>
    <t>https://www.index.hr/oglasi/dacia-logan-mcv-1-0-sce-75-ambiance/oid/3280987</t>
  </si>
  <si>
    <t>https://www.index.hr/oglasi/audi-a6-2-0-tdi-ultra-140kw-2014/oid/3273593</t>
  </si>
  <si>
    <t>Marco77</t>
  </si>
  <si>
    <t>11.01.2022</t>
  </si>
  <si>
    <t>https://www.index.hr/oglasi/toyota-verso-1-6d/oid/3283186</t>
  </si>
  <si>
    <t>particdario@gmail.com</t>
  </si>
  <si>
    <t>17.01.2022</t>
  </si>
  <si>
    <t>https://www.index.hr/oglasi/vw-golf-vii-1-6-tdi-cup/oid/2947597</t>
  </si>
  <si>
    <t>matija65</t>
  </si>
  <si>
    <t>03.06.2021</t>
  </si>
  <si>
    <t>https://www.index.hr/oglasi/ford-ka-1-2-benzin/oid/2913184</t>
  </si>
  <si>
    <t>takani</t>
  </si>
  <si>
    <t>1.2 - benzin</t>
  </si>
  <si>
    <t>12.05.2021</t>
  </si>
  <si>
    <t>https://www.index.hr/oglasi/skoda-octavia-combi-tdi-novi-zupcasti-puno-opreme/oid/2951950</t>
  </si>
  <si>
    <t>Fordf</t>
  </si>
  <si>
    <t>06.06.2021</t>
  </si>
  <si>
    <t>https://www.index.hr/oglasi/vw-passat-variant-2-0-tdi-dsg-4motion-alltrack/oid/2917943</t>
  </si>
  <si>
    <t>vladodovla</t>
  </si>
  <si>
    <t>2.0 TDI DSG 4motion Alltrack</t>
  </si>
  <si>
    <t>15.05.2021</t>
  </si>
  <si>
    <t>https://www.index.hr/oglasi/bmw-serija-3-318d/oid/2933043</t>
  </si>
  <si>
    <t>Dobitplus</t>
  </si>
  <si>
    <t>25.05.2021</t>
  </si>
  <si>
    <t>https://www.index.hr/oglasi/opel-zafira-5-2-edition-2-0-cdti/oid/2905051</t>
  </si>
  <si>
    <t>https://www.index.hr/oglasi/audi-a3-sportback-2-0-tdi-s-tronic--navigacija-/oid/3343440</t>
  </si>
  <si>
    <t>https://www.index.hr/oglasi/bmw-x5-3-0-xdrive/oid/2906422</t>
  </si>
  <si>
    <t>zcvorak</t>
  </si>
  <si>
    <t>3.0 xdrive</t>
  </si>
  <si>
    <t>08.05.2021</t>
  </si>
  <si>
    <t>https://www.index.hr/oglasi/peugeot-308-1-6-hdi-2015-g-8000-eur/oid/2892760</t>
  </si>
  <si>
    <t>davor.heinemann@gmail.com</t>
  </si>
  <si>
    <t>30.04.2021</t>
  </si>
  <si>
    <t>https://www.index.hr/oglasi/mercedes-benz-gla-180-amg-automatic/oid/2907539</t>
  </si>
  <si>
    <t>fb_10212397470228999</t>
  </si>
  <si>
    <t>09.05.2021</t>
  </si>
  <si>
    <t>https://www.index.hr/oglasi/bmw-serija-5-530xd/oid/2901217</t>
  </si>
  <si>
    <t>SERVISMOBITELAZADAR</t>
  </si>
  <si>
    <t>530XD</t>
  </si>
  <si>
    <t>05.05.2021</t>
  </si>
  <si>
    <t>https://www.index.hr/oglasi/opel-mokka-1-7cdti/oid/2854499</t>
  </si>
  <si>
    <t>TOMAZ</t>
  </si>
  <si>
    <t>11.04.2021</t>
  </si>
  <si>
    <t>https://www.index.hr/oglasi/opel-astra-karavan-sport-tourer-enjoy-1-6-cdti/oid/2890046</t>
  </si>
  <si>
    <t>https://www.index.hr/oglasi/audi-a3-sedan-1-6-tdi/oid/2869478</t>
  </si>
  <si>
    <t>rtstorm</t>
  </si>
  <si>
    <t>23.04.2021</t>
  </si>
  <si>
    <t>https://www.index.hr/oglasi/bmw-serija-2-active-tourer-bmw-218d-xdrive-active-tourer-model-sport-line/oid/2860042</t>
  </si>
  <si>
    <t>Edina Kurtovic</t>
  </si>
  <si>
    <t>BMW 218d xDrive Active Tourer Model Sport line</t>
  </si>
  <si>
    <t>15.04.2021</t>
  </si>
  <si>
    <t>https://www.index.hr/oglasi/alfa-romeo-giulietta-2-0-jtdm/oid/2817064</t>
  </si>
  <si>
    <t>16.03.2021</t>
  </si>
  <si>
    <t>https://www.index.hr/oglasi/vw-passat-cc-2-0-tdi-bluemotion/oid/2865975</t>
  </si>
  <si>
    <t>Optime</t>
  </si>
  <si>
    <t>2.0 tdi bluemotion</t>
  </si>
  <si>
    <t>20.04.2021</t>
  </si>
  <si>
    <t>https://www.index.hr/oglasi/jaguar-xf-portfolio-2-0d/oid/2882863</t>
  </si>
  <si>
    <t>https://www.index.hr/oglasi/renault-scenic-1-5-dci-energy-intens-edc/oid/2837790</t>
  </si>
  <si>
    <t>zarulja</t>
  </si>
  <si>
    <t>1.5 DCI Energy Intens EDC</t>
  </si>
  <si>
    <t>28.03.2021</t>
  </si>
  <si>
    <t>https://www.index.hr/oglasi/opel-mokka-1-6-cdti-zamjena/oid/2853097</t>
  </si>
  <si>
    <t>goranina</t>
  </si>
  <si>
    <t>10.04.2021</t>
  </si>
  <si>
    <t>https://www.index.hr/oglasi/skoda-octavia-combi/oid/2826394</t>
  </si>
  <si>
    <t>ivan11t</t>
  </si>
  <si>
    <t>21.03.2021</t>
  </si>
  <si>
    <t>https://www.index.hr/oglasi/ford-galaxy-2-0-tdci/oid/2847185</t>
  </si>
  <si>
    <t>runnersp</t>
  </si>
  <si>
    <t>2.0 tD</t>
  </si>
  <si>
    <t>05.04.2021</t>
  </si>
  <si>
    <t>https://www.index.hr/oglasi/audi-a5-cabrio-2-0-tdi-s-line-automatic-redizajn/oid/2851797</t>
  </si>
  <si>
    <t>mixcars</t>
  </si>
  <si>
    <t>2.0 TDI S LINE  AUTOMATIC</t>
  </si>
  <si>
    <t>09.04.2021</t>
  </si>
  <si>
    <t>https://www.index.hr/oglasi/mercedes-benz-b-klasa-b-180-cdi/oid/2843484</t>
  </si>
  <si>
    <t>pmauro</t>
  </si>
  <si>
    <t>02.04.2021</t>
  </si>
  <si>
    <t>https://www.index.hr/oglasi/bmw-serija-3-touring-318d-lci/oid/2779921</t>
  </si>
  <si>
    <t>Sima11</t>
  </si>
  <si>
    <t>25.02.2021</t>
  </si>
  <si>
    <t>https://www.index.hr/oglasi/mazda-6-spc-cd184-awd-at-takumi-plus/oid/2780684</t>
  </si>
  <si>
    <t>https://www.index.hr/oglasi/audi-a4-2-0-tdi-advanced-s-tronic/oid/2770755</t>
  </si>
  <si>
    <t>https://www.index.hr/oglasi/volvo-v40-1-6-d2-reg-09-23/oid/2765574</t>
  </si>
  <si>
    <t>Bubidan</t>
  </si>
  <si>
    <t>18.02.2021</t>
  </si>
  <si>
    <t>https://www.index.hr/oglasi/mazda-6-sw-at-cd150-attraction/oid/2764288</t>
  </si>
  <si>
    <t>https://www.index.hr/oglasi/toyota-avensis-wagon-touring-sports-2-0-d-4d/oid/2740358</t>
  </si>
  <si>
    <t>iiks90</t>
  </si>
  <si>
    <t>TOURING SPORTS 2.0 D-4D</t>
  </si>
  <si>
    <t>06.02.2021</t>
  </si>
  <si>
    <t>https://www.index.hr/oglasi/audi-a3-sportback-2-0-tdi-3xs-line/oid/2715489</t>
  </si>
  <si>
    <t>sven.novosel</t>
  </si>
  <si>
    <t>2.0 tdi 3x sline</t>
  </si>
  <si>
    <t>23.01.2021</t>
  </si>
  <si>
    <t>https://www.index.hr/oglasi/ford-focus-1-6-tdci/oid/2696101</t>
  </si>
  <si>
    <t>Matija Matija</t>
  </si>
  <si>
    <t>12.01.2021</t>
  </si>
  <si>
    <t>https://www.index.hr/oglasi/mercedes-benz-e-klasa-220-cdi-amg/oid/2694348</t>
  </si>
  <si>
    <t>Barbara75</t>
  </si>
  <si>
    <t>220 cdi AMG</t>
  </si>
  <si>
    <t>11.01.2021</t>
  </si>
  <si>
    <t>https://www.index.hr/oglasi/bmw-serija-3-touring-320d-m-paket-individual/oid/2702540</t>
  </si>
  <si>
    <t>tomislav.l</t>
  </si>
  <si>
    <t>320d M Paket</t>
  </si>
  <si>
    <t>16.01.2021</t>
  </si>
  <si>
    <t>https://www.index.hr/oglasi/opel-mokka-enjoy-1-4-awd-turbo/oid/2676128</t>
  </si>
  <si>
    <t>https://www.index.hr/oglasi/audi-a6-3-0-tdi-s-line/oid/2716415</t>
  </si>
  <si>
    <t>Tpap</t>
  </si>
  <si>
    <t>3.0 TDI S-line</t>
  </si>
  <si>
    <t>24.01.2021</t>
  </si>
  <si>
    <t>https://www.index.hr/oglasi/bmw-serija-5-touring-520-d/oid/2642509</t>
  </si>
  <si>
    <t>Boyo34</t>
  </si>
  <si>
    <t>08.12.2020</t>
  </si>
  <si>
    <t>https://www.index.hr/oglasi/bmw-serija-3-318/oid/2608159</t>
  </si>
  <si>
    <t>trampolin</t>
  </si>
  <si>
    <t>17.11.2020</t>
  </si>
  <si>
    <t>https://www.index.hr/oglasi/nissan-qashqai-1-6-dci-2017-automatik-n1/oid/2467727</t>
  </si>
  <si>
    <t>dominikkom</t>
  </si>
  <si>
    <t>06.09.2020</t>
  </si>
  <si>
    <t>https://www.index.hr/oglasi/mazda-6-cd184-revolution-top/oid/2635641</t>
  </si>
  <si>
    <t>https://www.index.hr/oglasi/opel-astra-1-6-cdti-enjoy/oid/2694957</t>
  </si>
  <si>
    <t>https://www.index.hr/oglasi/vw-passat-1-6-tdi/oid/2495430</t>
  </si>
  <si>
    <t>rifet</t>
  </si>
  <si>
    <t>16.09.2020</t>
  </si>
  <si>
    <t>https://www.index.hr/oglasi/jaguar-xe-pure-2-0d-163hp-rwd-a8/oid/2625916</t>
  </si>
  <si>
    <t>https://www.index.hr/oglasi/opel-insignia-edition-1-6-cdti/oid/2635626</t>
  </si>
  <si>
    <t>https://www.index.hr/oglasi/opel-astra-at-hb-enjoy-1-0-turbo/oid/2591594</t>
  </si>
  <si>
    <t>https://www.index.hr/oglasi/vw-golf-vii-2-0-tdi-110kw/oid/2434324</t>
  </si>
  <si>
    <t>Franky08</t>
  </si>
  <si>
    <t>2.0 tdi, 110kw</t>
  </si>
  <si>
    <t>15.08.2020</t>
  </si>
  <si>
    <t>https://www.index.hr/oglasi/vw-passat-2-0-tdi-r-line-dsg/oid/2386476</t>
  </si>
  <si>
    <t>vvidovic88</t>
  </si>
  <si>
    <t>2.0 TDI, R-line, DSG</t>
  </si>
  <si>
    <t>13.07.2020</t>
  </si>
  <si>
    <t>https://www.index.hr/oglasi/opel-astra-1-6-cdti-ima-novi-set-lanca/oid/2419928</t>
  </si>
  <si>
    <t>https://www.index.hr/oglasi/opel-zafira-5-2-edition-2-0-cdti/oid/2427975</t>
  </si>
  <si>
    <t>https://www.index.hr/oglasi/mercedes-benz-ml-250-bluetec/oid/2397818</t>
  </si>
  <si>
    <t>dcabra</t>
  </si>
  <si>
    <t>250 BLUETEC</t>
  </si>
  <si>
    <t>21.07.2020</t>
  </si>
  <si>
    <t>https://www.index.hr/oglasi/bmw-serija-3-320d-luxury/oid/2339943</t>
  </si>
  <si>
    <t>lpedic</t>
  </si>
  <si>
    <t>320d luxury</t>
  </si>
  <si>
    <t>13.06.2020</t>
  </si>
  <si>
    <t>https://www.index.hr/oglasi/vw-touran-1-6-tdi/oid/2339755</t>
  </si>
  <si>
    <t>ivana dankovic</t>
  </si>
  <si>
    <t>https://www.index.hr/oglasi/prodajem-renault-captur-2016g-registriran-godinu-dana/oid/2387701</t>
  </si>
  <si>
    <t>ivanchek</t>
  </si>
  <si>
    <t>14.07.2020</t>
  </si>
  <si>
    <t>https://www.index.hr/oglasi/opel-astra-sw-enjoy-1-6-cdti/oid/2281367</t>
  </si>
  <si>
    <t>https://www.index.hr/oglasi/fiat-linea-1-3/oid/2271455</t>
  </si>
  <si>
    <t>Aston2martin</t>
  </si>
  <si>
    <t>Linea</t>
  </si>
  <si>
    <t>05.05.2020</t>
  </si>
  <si>
    <t>https://www.index.hr/oglasi/land-rover-range-rover-sport-hse-3-0d-sdv6-306hp-4wd-a8/oid/2257647</t>
  </si>
  <si>
    <t>https://www.index.hr/oglasi/opel-astra-sports-tourer-enjoy-1-6-cdti/oid/2281366</t>
  </si>
  <si>
    <t>https://www.index.hr/oglasi/opel-insignia-edition-1-6-cdti/oid/2298915</t>
  </si>
  <si>
    <t>https://www.index.hr/oglasi/audi-a6-3-0-tdi-quattro-200-kw-3x-sline/oid/2267893</t>
  </si>
  <si>
    <t>David3009</t>
  </si>
  <si>
    <t>03.05.2020</t>
  </si>
  <si>
    <t>https://www.index.hr/oglasi/land-rover-range-rover-sport-autobiography-dynamic-4-4d-4wd/oid/2264722</t>
  </si>
  <si>
    <t>https://www.index.hr/oglasi/opel-zafira-tourer-2-0-cdti-edition/oid/2263469</t>
  </si>
  <si>
    <t>https://www.index.hr/oglasi/mercedes-v-klasa-220d-at-extra-dugi/oid/2236038</t>
  </si>
  <si>
    <t>https://www.index.hr/oglasi/opel-astra-karavan-sport-tourer-enjoy-1-6-cdti/oid/2234281</t>
  </si>
  <si>
    <t>https://www.index.hr/oglasi/opel-astra-hb-enjoy-1-6-cdti/oid/2234283</t>
  </si>
  <si>
    <t>https://www.index.hr/oglasi/opel-astra-hb-enjoy-1-6-cdti/oid/2234290</t>
  </si>
  <si>
    <t>https://www.index.hr/oglasi/jaguar-xe-pure-2-0d-163hp-rwd-m6/oid/2234299</t>
  </si>
  <si>
    <t>https://www.index.hr/oglasi/opel-astra-hb-enjoy-1-6-cdti/oid/2234284</t>
  </si>
  <si>
    <t>https://www.index.hr/oglasi/opel-astra-karavan-sport-tourer-enjoy-1-6-cdti/oid/2229801</t>
  </si>
  <si>
    <t>https://www.index.hr/oglasi/opel-grandland-x-1-5-cdti--start-stop--enjoy/oid/2227681</t>
  </si>
  <si>
    <t>https://www.index.hr/oglasi/mercedes-benz-c-klasa-c220d/oid/2187719</t>
  </si>
  <si>
    <t>filipvid123</t>
  </si>
  <si>
    <t>03.03.2020</t>
  </si>
  <si>
    <t>https://www.index.hr/oglasi/opel-astra-hb-enjoy-1-6-cdti/oid/2203506</t>
  </si>
  <si>
    <t>https://www.index.hr/oglasi/opel-astra-hb-enjoy-1-6-cdti/oid/2234291</t>
  </si>
  <si>
    <t>https://www.index.hr/oglasi/mazda-cx-5-cd150-at-takumi/oid/2212909</t>
  </si>
  <si>
    <t>https://www.index.hr/oglasi/opel-astra-hb-enjoy-1-6-cdti/oid/2215562</t>
  </si>
  <si>
    <t>https://www.index.hr/oglasi/opel-astra-sw-enjoy-1-6-cdti/oid/2173932</t>
  </si>
  <si>
    <t>https://www.index.hr/oglasi/audi-a4-2-0-tdi-s-line/oid/2195345</t>
  </si>
  <si>
    <t>Marin112</t>
  </si>
  <si>
    <t>06.03.2020</t>
  </si>
  <si>
    <t>https://www.index.hr/oglasi/jaguar-xe-r-sport-2-0d-180hp-rwd-a8/oid/2231216</t>
  </si>
  <si>
    <t>https://www.index.hr/oglasi/mazda-3-cd150-at-revolution-sport/oid/2207148</t>
  </si>
  <si>
    <t>https://www.index.hr/oglasi/land-rover-range-rover-sport-3-0d/oid/2166920</t>
  </si>
  <si>
    <t>https://www.index.hr/oglasi/jaguar-xe-pure-2-0d-rwd/oid/2173935</t>
  </si>
  <si>
    <t>https://www.index.hr/oglasi/jaguar-xe-prestige-e-performance/oid/2125335</t>
  </si>
  <si>
    <t>NV - Opatija</t>
  </si>
  <si>
    <t>Prestige E-Performance</t>
  </si>
  <si>
    <t>28.01.2020</t>
  </si>
  <si>
    <t>https://www.index.hr/oglasi/opel-grandland-x-1-5-cdti-enjoy/oid/2148480</t>
  </si>
  <si>
    <t>https://www.index.hr/oglasi/peugeot-2008-1-2-vti/oid/2050148</t>
  </si>
  <si>
    <t>KIKACOMERC</t>
  </si>
  <si>
    <t>1.2 vti</t>
  </si>
  <si>
    <t>06.12.2019</t>
  </si>
  <si>
    <t>https://www.index.hr/oglasi/jaguar-f-pace-prestige-2-0d-180hp-awd-a8/oid/2028105</t>
  </si>
  <si>
    <t>https://www.index.hr/oglasi/renault-megane-blue-dci-115-limited/oid/2110507</t>
  </si>
  <si>
    <t>https://www.index.hr/oglasi/mercedes-a-klasa-200d/oid/2119313</t>
  </si>
  <si>
    <t>https://www.index.hr/oglasi/jaguar-xe-2-0d-at/oid/2026292</t>
  </si>
  <si>
    <t>https://www.index.hr/oglasi/bmw-serija-3-320d-184ks-automatik/oid/1606853</t>
  </si>
  <si>
    <t>jbozic</t>
  </si>
  <si>
    <t>17.02.2019</t>
  </si>
  <si>
    <t>https://www.index.hr/oglasi/land-rover-discovery-sport-2-0-d-4wd-a9/oid/2086445</t>
  </si>
  <si>
    <t>https://www.index.hr/oglasi/opel-astra-at-hb-enjoy-1-6-cdti/oid/2104213</t>
  </si>
  <si>
    <t>https://www.index.hr/oglasi/toyota-avensis/oid/1838748</t>
  </si>
  <si>
    <t>sbejic</t>
  </si>
  <si>
    <t>1,6 D-4D</t>
  </si>
  <si>
    <t>15.07.2019</t>
  </si>
  <si>
    <t>https://www.index.hr/oglasi/peugeot-3008-1-6-e-hdi-business-pack/oid/1819502</t>
  </si>
  <si>
    <t>Adrijanaa</t>
  </si>
  <si>
    <t>1,6 E-HDI, BUSINESS PACK,automatic</t>
  </si>
  <si>
    <t>30.06.2019</t>
  </si>
  <si>
    <t>https://www.index.hr/oglasi/opel-zafira-2-0-cdti-5-2-edition/oid/2098994</t>
  </si>
  <si>
    <t>https://www.index.hr/oglasi/opel-astra-sw-enjoy-1-6-cdti/oid/2100771</t>
  </si>
  <si>
    <t>https://www.index.hr/oglasi/audi-a6-avant-2-0-tdi-ultra-140-kw-s-tronic-panorama/oid/1605592</t>
  </si>
  <si>
    <t>dcrvelin</t>
  </si>
  <si>
    <t>2.0 TDI Ultra, 140 kw, S-tronic</t>
  </si>
  <si>
    <t>16.02.2019</t>
  </si>
  <si>
    <t>https://www.index.hr/oglasi/vw-touran-1-6-tdi/oid/1264578</t>
  </si>
  <si>
    <t>pertlovi</t>
  </si>
  <si>
    <t>20.08.2018</t>
  </si>
  <si>
    <t>https://www.index.hr/oglasi/bmw-x3-2-0d-xline/oid/1726774</t>
  </si>
  <si>
    <t>dvlaho</t>
  </si>
  <si>
    <t>2.0d Xline</t>
  </si>
  <si>
    <t>21.04.2019</t>
  </si>
  <si>
    <t>https://www.index.hr/oglasi/mini-one-16-d-moze-zamjena/oid/951542</t>
  </si>
  <si>
    <t>lizijantis2</t>
  </si>
  <si>
    <t>16 d</t>
  </si>
  <si>
    <t>12.02.2018</t>
  </si>
  <si>
    <t>https://www.index.hr/oglasi/audi-tt-2-0tdi-full-oprema-quattro-reg-6mj-2023/oid/743520</t>
  </si>
  <si>
    <t>krizanic1985</t>
  </si>
  <si>
    <t>03.11.2017</t>
  </si>
  <si>
    <t>Neostar</t>
  </si>
  <si>
    <t>https://www.neostar.com/hr/peugeot-208-1-6-bluehdi-75-access-24</t>
  </si>
  <si>
    <t>208 1,6 BlueHDi 75 Access</t>
  </si>
  <si>
    <t>https://www.neostar.com/hr/opel-astra-sports-tourer-1-7-cdti-1</t>
  </si>
  <si>
    <t>Astra Sports Tourer 1.7 CDTI</t>
  </si>
  <si>
    <t>https://www.neostar.com/hr/opel-astra-sports-tourer-1-7-cdti-ecoflex-enjoy-plus-start-stop</t>
  </si>
  <si>
    <t>Astra Sports Tourer 1,7 CDTI EcoFlex Enjoy Plus Start/Stop</t>
  </si>
  <si>
    <t>https://www.neostar.com/hr/opel-adam-1-2-selection</t>
  </si>
  <si>
    <t>Adam 1,2 Selection</t>
  </si>
  <si>
    <t>https://www.neostar.com/hr/kia-cee-d-sw-1-6-crdi-lx-champion</t>
  </si>
  <si>
    <t>KIA</t>
  </si>
  <si>
    <t>cee'd SW 1,6 CRDI LX Champion</t>
  </si>
  <si>
    <t>https://www.neostar.com/hr/ford-b-max-1-6-tdci-trend</t>
  </si>
  <si>
    <t>B-MAX</t>
  </si>
  <si>
    <t>B-MAX 1,6 TDCi Trend</t>
  </si>
  <si>
    <t>https://www.neostar.com/hr/opel-corsa-1-3-cdti-2</t>
  </si>
  <si>
    <t>Corsa 1.3 CDTi</t>
  </si>
  <si>
    <t>https://www.neostar.com/hr/kia-rio-1-2-3</t>
  </si>
  <si>
    <t>Rio 1.2</t>
  </si>
  <si>
    <t>https://www.neostar.com/hr/vw-polo-1-2-tdi-trendline-146</t>
  </si>
  <si>
    <t>Polo 1,2 TDI Trendline</t>
  </si>
  <si>
    <t>https://www.neostar.com/hr/vw-up-1-0-move-up--144</t>
  </si>
  <si>
    <t>Up 1,0 move up!</t>
  </si>
  <si>
    <t>https://www.neostar.com/hr/fiat-500-1-2-8v-lounge-9</t>
  </si>
  <si>
    <t>500 1,2 8V Lounge</t>
  </si>
  <si>
    <t>https://www.neostar.com/hr/peugeot-308-1-6-hdi-access-1</t>
  </si>
  <si>
    <t>308 1,6 HDi Access</t>
  </si>
  <si>
    <t>https://www.neostar.com/hr/citroen-c4-1-6-e-hdi-medvescak-2</t>
  </si>
  <si>
    <t>C4 1,6 e-HDi Medveščak</t>
  </si>
  <si>
    <t>https://www.neostar.com/hr/peugeot-208-1-6-e-hdi-active-2</t>
  </si>
  <si>
    <t>208 1,6 e-HDi Active</t>
  </si>
  <si>
    <t>https://www.neostar.com/hr/opel-astra-sports-tourer-1-6-cdti-1</t>
  </si>
  <si>
    <t>Astra Sports Tourer 1.6 CDTI</t>
  </si>
  <si>
    <t>https://www.neostar.com/hr/seat-ibiza-1-4tdi-1</t>
  </si>
  <si>
    <t>Ibiza 1.4TDI</t>
  </si>
  <si>
    <t>https://www.neostar.com/hr/ford-fiesta-trend-1-5-tdci-23</t>
  </si>
  <si>
    <t>Fiesta Trend 1,5 TDCi</t>
  </si>
  <si>
    <t>https://www.neostar.com/hr/renault-megane-grandtour-dci-110-energy-expression-10</t>
  </si>
  <si>
    <t>Mégane Grandtour dCi 110 Energy Expression</t>
  </si>
  <si>
    <t>https://www.neostar.com/hr/peugeot-208-1-4-hdi-active-7</t>
  </si>
  <si>
    <t>208 1,4 HDi Active</t>
  </si>
  <si>
    <t>https://www.neostar.com/hr/vw-up-1-0-take-up--34</t>
  </si>
  <si>
    <t>Up 1,0 take up!</t>
  </si>
  <si>
    <t>https://www.neostar.com/hr/renault-megane-berline-dci-110-energy-expression-3</t>
  </si>
  <si>
    <t>Mégane Berline dCi 110 Energy Expression</t>
  </si>
  <si>
    <t>https://www.neostar.com/hr/renault-fluence-1-5-dci-90-expression</t>
  </si>
  <si>
    <t>Fluence 1,5 dCi 90 Expression</t>
  </si>
  <si>
    <t>https://www.neostar.com/hr/smart-smart-fortwo-pulse-micro-hybrid-drive-softip</t>
  </si>
  <si>
    <t>fortwo</t>
  </si>
  <si>
    <t>Smart fortwo pulse micro hybrid drive Softip</t>
  </si>
  <si>
    <t>https://www.neostar.com/hr/peugeot-208-1-2-vti-allure-1</t>
  </si>
  <si>
    <t>208 1,2 VTi Allure</t>
  </si>
  <si>
    <t>https://www.neostar.com/hr/vw-up-1-0-take-up--39</t>
  </si>
  <si>
    <t>https://www.neostar.com/hr/ford-focus-karavan-1-5-tdci-trend-4</t>
  </si>
  <si>
    <t>Focus Karavan 1,5 TDCi Trend</t>
  </si>
  <si>
    <t>https://www.neostar.com/hr/citroen-c4-1-6-e-hdi-medvescak-1</t>
  </si>
  <si>
    <t>https://www.neostar.com/hr/renault-clio-societe-dci-75-17</t>
  </si>
  <si>
    <t>Clio Societe dCi 75</t>
  </si>
  <si>
    <t>https://www.neostar.com/hr/citroen-c4-1-6-hdi-medvescak-27</t>
  </si>
  <si>
    <t>C4 1,6 HDi Medveščak</t>
  </si>
  <si>
    <t>https://www.neostar.com/hr/renault-twingo-sce-70-expression-3</t>
  </si>
  <si>
    <t>Twingo SCe 70 Expression</t>
  </si>
  <si>
    <t>https://www.neostar.com/hr/skoda-citigo-1-0-active-20</t>
  </si>
  <si>
    <t>Citigo 1,0 Active</t>
  </si>
  <si>
    <t>https://www.neostar.com/hr/citroen-ds3-1-6-e-hdi-so-chic-3</t>
  </si>
  <si>
    <t>DS3 1,6 e-HDi So Chic</t>
  </si>
  <si>
    <t>https://www.neostar.com/hr/citroen-c-elysee-1-6-hdi-seduction</t>
  </si>
  <si>
    <t>C-Elysée 1,6 HDi Seduction</t>
  </si>
  <si>
    <t>https://www.neostar.com/hr/opel-corsa-d-1-2-3-vrata-1</t>
  </si>
  <si>
    <t>Corsa D 1.2 3 vrata</t>
  </si>
  <si>
    <t>https://www.neostar.com/hr/vw-up-1-0-tsi-8</t>
  </si>
  <si>
    <t>Up 1,0 TSI</t>
  </si>
  <si>
    <t>https://www.neostar.com/hr/seat-mii-1-0-1</t>
  </si>
  <si>
    <t>Mii</t>
  </si>
  <si>
    <t>Mii 1,0</t>
  </si>
  <si>
    <t>https://www.neostar.com/hr/renault-megane-berline-1-5-dci-energy-gt-style</t>
  </si>
  <si>
    <t>Mégane Berline 1,5 dCi Energy GT Style</t>
  </si>
  <si>
    <t>https://www.neostar.com/hr/peugeot-308-1-6-hdi-fap-access-2</t>
  </si>
  <si>
    <t>308 1,6 HDi FAP Access</t>
  </si>
  <si>
    <t>https://www.neostar.com/hr/opel-corsa-active-1-2-16v-lpg</t>
  </si>
  <si>
    <t>Corsa Active 1,2 16V LPG</t>
  </si>
  <si>
    <t>LPG</t>
  </si>
  <si>
    <t>https://www.neostar.com/hr/opel-corsa-enjoy-1-3-cdti-6</t>
  </si>
  <si>
    <t>Corsa Enjoy 1,3 CDTI</t>
  </si>
  <si>
    <t>https://www.neostar.com/hr/citroen-c5-tourer-1-6-hdi-fap-selection</t>
  </si>
  <si>
    <t>C5 Tourer 1,6 HDi FAP Selection</t>
  </si>
  <si>
    <t>https://www.neostar.com/hr/dacia-sandero-1-5-dci-75-ambiance-5</t>
  </si>
  <si>
    <t>Sandero 1,5 dCi 75 Ambiance</t>
  </si>
  <si>
    <t>https://www.neostar.com/hr/citroen-c3-1-4-hdi-attraction-5</t>
  </si>
  <si>
    <t>C3 1,4 HDi Attraction</t>
  </si>
  <si>
    <t>https://www.neostar.com/hr/opel-meriva-1-3-cdti-ecoflex-enjoy-2</t>
  </si>
  <si>
    <t>Meriva 1,3 CDTI ecoflex Enjoy</t>
  </si>
  <si>
    <t>https://www.neostar.com/hr/dacia-sandero-1-5-dci-75-ambiance-4</t>
  </si>
  <si>
    <t>https://www.neostar.com/hr/skoda-fabia-combi-1-2-tdi-cr-greenline-7</t>
  </si>
  <si>
    <t>Fabia Combi 1,2 TDI CR GreenLine</t>
  </si>
  <si>
    <t>https://www.neostar.com/hr/peugeot-208-1-6-bluehdi-75-active-19</t>
  </si>
  <si>
    <t>208 1,6 BlueHDi 75 Active</t>
  </si>
  <si>
    <t>https://www.neostar.com/hr/peugeot-208-1-6-bluehdi-75-business-5-vrata</t>
  </si>
  <si>
    <t>208 1,6 BlueHDI 75 Business 5 vrata</t>
  </si>
  <si>
    <t>https://www.neostar.com/hr/vw-up-1-0-move-up--142</t>
  </si>
  <si>
    <t>https://www.neostar.com/hr/ford-ka-1-2-start-stop-titanium</t>
  </si>
  <si>
    <t>Ka 1,2 Start/Stop Titanium</t>
  </si>
  <si>
    <t>https://www.neostar.com/hr/vw-up-1-0-move-up--148</t>
  </si>
  <si>
    <t>https://www.neostar.com/hr/ford-fiesta-van-1-5-tdci-2</t>
  </si>
  <si>
    <t>Fiesta Van 1,5 TDCi</t>
  </si>
  <si>
    <t>https://www.neostar.com/hr/chevrolet-spark-1-0-16v-ls-klima-2</t>
  </si>
  <si>
    <t>Spark 1,0 16V LS Klima</t>
  </si>
  <si>
    <t>https://www.neostar.com/hr/peugeot-208-1-4-hdi-access-7</t>
  </si>
  <si>
    <t>208 1,4 HDi Access</t>
  </si>
  <si>
    <t>https://www.neostar.com/hr/dacia-sandero-1-5-dci-75-s-s-laureate</t>
  </si>
  <si>
    <t>Sandero 1,5 dCi 75 S&amp;S Laureate</t>
  </si>
  <si>
    <t>https://www.neostar.com/hr/ford-focus-karavan-1-6-tdci-trend-10</t>
  </si>
  <si>
    <t>Focus Karavan 1,6 TDCi Trend</t>
  </si>
  <si>
    <t>https://www.neostar.com/hr/citroen-c-elysee-1-6-hdi-attraction-4</t>
  </si>
  <si>
    <t>C-Elysée 1,6 HDi Attraction</t>
  </si>
  <si>
    <t>https://www.neostar.com/hr/fiat-500-1-2-8v-pop-11</t>
  </si>
  <si>
    <t>500 1,2 8V Pop</t>
  </si>
  <si>
    <t>https://www.neostar.com/hr/ford-fiesta-trend-1-5-tdci-25</t>
  </si>
  <si>
    <t>https://www.neostar.com/hr/vw-up-1-0-tsi-9</t>
  </si>
  <si>
    <t>https://www.neostar.com/hr/skoda-rapid-1-2-tsi-elegance</t>
  </si>
  <si>
    <t>Rapid 1,2 TSI Elegance</t>
  </si>
  <si>
    <t>https://www.neostar.com/hr/ford-focus-karavan-1-6-tdci-trend-13</t>
  </si>
  <si>
    <t>https://www.neostar.com/hr/seat-1-0-mpi-3-vrata</t>
  </si>
  <si>
    <t>1,0 MPI 3 vrata</t>
  </si>
  <si>
    <t>https://www.neostar.com/hr/vw-up-1-0-move-up--151</t>
  </si>
  <si>
    <t>https://www.neostar.com/hr/renault-clio-1-2-16v-expression-8</t>
  </si>
  <si>
    <t>Clio 1,2 16V Expression</t>
  </si>
  <si>
    <t>https://www.neostar.com/hr/ford-b-max-1-0-gtdi-ecoboost-trend</t>
  </si>
  <si>
    <t>B-MAX 1,0 GTDi EcoBoost Trend</t>
  </si>
  <si>
    <t>https://www.neostar.com/hr/vw-polo-1-4-tdi-bmt-trendline-81</t>
  </si>
  <si>
    <t>Polo 1,4 TDI BMT Trendline</t>
  </si>
  <si>
    <t>https://www.neostar.com/hr/peugeot-208-1-2-vti-active-3</t>
  </si>
  <si>
    <t>208 1,2 VTi Active</t>
  </si>
  <si>
    <t>https://www.neostar.com/hr/skoda-citigo-1-0-ambition-8</t>
  </si>
  <si>
    <t>Citigo 1,0 Ambition</t>
  </si>
  <si>
    <t>https://www.neostar.com/hr/seat-mii-1-0-style-5-vrata</t>
  </si>
  <si>
    <t>Mii 1.0 Style 5 vrata</t>
  </si>
  <si>
    <t>https://www.neostar.com/hr/renault-clio-dci-90-energy-intens-7</t>
  </si>
  <si>
    <t>Clio dCi 90 Energy Intens</t>
  </si>
  <si>
    <t>https://www.neostar.com/hr/peugeot-208-1-6-bluehdi-75-allure-2</t>
  </si>
  <si>
    <t>208 1,6 BlueHDi 75 Allure</t>
  </si>
  <si>
    <t>https://www.neostar.com/hr/ford-c-max-1-6-tdci-trend-12</t>
  </si>
  <si>
    <t>C-MAX</t>
  </si>
  <si>
    <t>C-MAX 1,6 TDCi Trend</t>
  </si>
  <si>
    <t>https://www.neostar.com/hr/ford-focus-karavan-1-5-tdci-trend-15</t>
  </si>
  <si>
    <t>https://www.neostar.com/hr/opel-astra-1-6-cdti-enjoy-start-stop-59</t>
  </si>
  <si>
    <t>Astra 1,6 CDTI Enjoy Start/Stop</t>
  </si>
  <si>
    <t>https://www.neostar.com/hr/citroen-ds3-1-6-hdi-1</t>
  </si>
  <si>
    <t>DS3 1.6 HDI</t>
  </si>
  <si>
    <t>https://www.neostar.com/hr/opel-astra-sports-tourer-1-6-cdti-enjoy-start-stop-31</t>
  </si>
  <si>
    <t>Astra Sports Tourer 1,6 CDTI Enjoy Start/Stop</t>
  </si>
  <si>
    <t>https://www.neostar.com/hr/vw-polo-1-2-tsi-bmt-fresh</t>
  </si>
  <si>
    <t>Polo 1,2 TSI BMT Fresh</t>
  </si>
  <si>
    <t>https://www.neostar.com/hr/citroen-c1-1-0-vti-72-feel-1</t>
  </si>
  <si>
    <t>C1 1,0 VTi 72 Feel</t>
  </si>
  <si>
    <t>https://www.neostar.com/hr/renault-scenic-dci-110-energy-bose-edition-8</t>
  </si>
  <si>
    <t>Scénic</t>
  </si>
  <si>
    <t>Scénic dCi 110 Energy Bose Edition</t>
  </si>
  <si>
    <t>https://www.neostar.com/hr/opel-astra-sports-tourer-1-6-cdti-enjoy-start-stop-32</t>
  </si>
  <si>
    <t>https://www.neostar.com/hr/opel-astra-sports-tourer-1-6-cdi</t>
  </si>
  <si>
    <t>Astra Sports Tourer 1.6 CDI</t>
  </si>
  <si>
    <t>https://www.neostar.com/hr/vw-golf-1-6-tdi-bmt-trendline-393</t>
  </si>
  <si>
    <t>Golf</t>
  </si>
  <si>
    <t>Golf 1,6 TDI BMT Trendline</t>
  </si>
  <si>
    <t>https://www.neostar.com/hr/opel-astra-gtc-1-6-cdti</t>
  </si>
  <si>
    <t>Astra GTC 1.6 CDTI</t>
  </si>
  <si>
    <t>https://www.neostar.com/hr/opel-insignia-sportstourer-4x4-2-0-cdti-sport-start-stop</t>
  </si>
  <si>
    <t>Insignia SportsTourer 4x4 2,0 CDTI Sport Start/Stop</t>
  </si>
  <si>
    <t>https://www.neostar.com/hr/hyundai-i20-1-1-crdi-ilike-1</t>
  </si>
  <si>
    <t>i20 1,1 CRDi iLike</t>
  </si>
  <si>
    <t>https://www.neostar.com/hr/citroen-c4-cactus-1-2-vti-puretech-feel-edition</t>
  </si>
  <si>
    <t>C4 Cactus 1,2 VTi PureTech Feel Edition</t>
  </si>
  <si>
    <t>https://www.neostar.com/hr/bmw-116d-35</t>
  </si>
  <si>
    <t>https://www.neostar.com/hr/vw-up-1-0-move-up--123</t>
  </si>
  <si>
    <t>https://www.neostar.com/hr/vw-up-1-0-high-up--9</t>
  </si>
  <si>
    <t>Up 1,0 high up!</t>
  </si>
  <si>
    <t>https://www.neostar.com/hr/renault-scenic-xmod-dci-110-business-5-vrata</t>
  </si>
  <si>
    <t>Scénic Xmod dCi 110 business 5 vrata</t>
  </si>
  <si>
    <t>https://www.neostar.com/hr/opel-insignia-sportstourer-2-0-cdti-2</t>
  </si>
  <si>
    <t>Insignia SportsTourer 2,0 CDTI</t>
  </si>
  <si>
    <t>https://www.neostar.com/hr/renault-clio-dci-90-energy-dynamique-start-stop-7</t>
  </si>
  <si>
    <t>Clio dCi 90 Energy Dynamique Start &amp; Stop</t>
  </si>
  <si>
    <t>https://www.neostar.com/hr/peugeot-208-1-6-bluehdi-75-active-31</t>
  </si>
  <si>
    <t>https://www.neostar.com/hr/peugeot-308-1-6-bluehdi-active-6</t>
  </si>
  <si>
    <t>308 1,6 BlueHDi Active</t>
  </si>
  <si>
    <t>https://www.neostar.com/hr/renault-grand-scenic-dci-110-limited-edition-edc</t>
  </si>
  <si>
    <t>Grand Scénic dCi 110 Limited Edition EDC</t>
  </si>
  <si>
    <t>https://www.neostar.com/hr/renault-clio-grandtour-dci-75-expression-5</t>
  </si>
  <si>
    <t>Clio Grandtour dCi 75 Expression</t>
  </si>
  <si>
    <t>https://www.neostar.com/hr/renault-megane-grandtour-dci-110-energy-limited-edition-19</t>
  </si>
  <si>
    <t>Mégane Grandtour dCi 110 Energy Limited Edition</t>
  </si>
  <si>
    <t>https://www.neostar.com/hr/vw-up-1-0-move-up-asg</t>
  </si>
  <si>
    <t>Up 1,0 move up! ASG</t>
  </si>
  <si>
    <t>https://www.neostar.com/hr/kia-cee-d-1-4-cvvt-lx-fun-eco-1</t>
  </si>
  <si>
    <t>cee'd 1,4 CVVT LX Fun eco</t>
  </si>
  <si>
    <t>https://www.neostar.com/hr/opel-astra-1-7-cdti-cosmo-8</t>
  </si>
  <si>
    <t>Astra 1,7 CDTI Cosmo</t>
  </si>
  <si>
    <t>https://www.neostar.com/hr/kia-cee-d-1-4-crdi-lx-fun-plus</t>
  </si>
  <si>
    <t>cee'd 1,4 CRDi LX Fun Plus</t>
  </si>
  <si>
    <t>https://www.neostar.com/hr/vw-polo-1-4-tdi-bmt-trendline-84</t>
  </si>
  <si>
    <t>https://www.neostar.com/hr/seat-leon-st-1-6-tdi-style-start-stop-4</t>
  </si>
  <si>
    <t>Leon ST 1,6 TDI Style Start&amp;Stop</t>
  </si>
  <si>
    <t>https://www.neostar.com/hr/opel-astra-sports-tourer-1-6-cdti-cosmo-start-stop-2</t>
  </si>
  <si>
    <t>Astra Sports Tourer 1,6 CDTI Cosmo Start/Stop</t>
  </si>
  <si>
    <t>https://www.neostar.com/hr/peugeot-208-1-2-vti-puretech-style</t>
  </si>
  <si>
    <t>208 1,2 VTi PureTech Style</t>
  </si>
  <si>
    <t>https://www.neostar.com/hr/dacia-sandero-stepway-1-5-dci-90-prestige-5</t>
  </si>
  <si>
    <t>Sandero Stepway 1,5 dCi 90 Prestige</t>
  </si>
  <si>
    <t>https://www.neostar.com/hr/renault-scenic-1-5-dci-dynamique-11</t>
  </si>
  <si>
    <t>Scénic 1,5 dCi Dynamique</t>
  </si>
  <si>
    <t>https://www.neostar.com/hr/citroen-c1-1-0-vti-68-shine</t>
  </si>
  <si>
    <t>C1 1,0 VTi 68 Shine</t>
  </si>
  <si>
    <t>https://www.neostar.com/hr/skoda-fabia-1-0-simply-14</t>
  </si>
  <si>
    <t>Fabia 1,0 Simply</t>
  </si>
  <si>
    <t>https://www.neostar.com/hr/dacia-logan-1-0-sce-75-ambiance</t>
  </si>
  <si>
    <t>Logan 1,0 SCe 75 Ambiance</t>
  </si>
  <si>
    <t>https://www.neostar.com/hr/citroen-c3-1-6-bluehdi-selection</t>
  </si>
  <si>
    <t>C3 1,6 BlueHDi Selection</t>
  </si>
  <si>
    <t>https://www.neostar.com/hr/renault-fluence-1-5-dci-110-limited-1</t>
  </si>
  <si>
    <t>Fluence 1,5 dCi 110 Limited</t>
  </si>
  <si>
    <t>https://www.neostar.com/hr/renault-clio-dci-75-energy-zen-28</t>
  </si>
  <si>
    <t>Clio dCi 75 Energy Zen</t>
  </si>
  <si>
    <t>https://www.neostar.com/hr/skoda-fabia-combi-1-2-tsi-ambition-2</t>
  </si>
  <si>
    <t>Fabia Combi 1,2 TSI Ambition</t>
  </si>
  <si>
    <t>https://www.neostar.com/hr/peugeot-5008-active-1-6-e-hdi-fap-aut--3</t>
  </si>
  <si>
    <t>5008 Active 1,6 e-HDi FAP Aut.</t>
  </si>
  <si>
    <t>https://www.neostar.com/hr/renault-clio-dci-90-energy-expression-start-stop-3</t>
  </si>
  <si>
    <t>Clio dCi 90 Energy Expression Start&amp;Stop</t>
  </si>
  <si>
    <t>https://www.neostar.com/hr/peugeot-308-sw-1-6-hdi-active-1</t>
  </si>
  <si>
    <t>308 SW 1,6 HDI Active</t>
  </si>
  <si>
    <t>https://www.neostar.com/hr/skoda-rapid-1-2-tsi-ambition-7</t>
  </si>
  <si>
    <t>Rapid 1,2 TSI Ambition</t>
  </si>
  <si>
    <t>https://www.neostar.com/hr/peugeot-308-sw-1-6-bluehdi-style-2</t>
  </si>
  <si>
    <t>308 SW 1,6 BlueHDI Style</t>
  </si>
  <si>
    <t>https://www.neostar.com/hr/peugeot-308-sw-1-6-hdi-3</t>
  </si>
  <si>
    <t>308 SW 1.6 HDI</t>
  </si>
  <si>
    <t>https://www.neostar.com/hr/skoda-citigo-1-0-active-16</t>
  </si>
  <si>
    <t>https://www.neostar.com/hr/toyota-yaris-1-33-vvt-i-sport-1</t>
  </si>
  <si>
    <t>Yaris 1,33 VVT-i Sport</t>
  </si>
  <si>
    <t>https://www.neostar.com/hr/peugeot-5008-active-1-6-e-hdi-fap-aut--1</t>
  </si>
  <si>
    <t>https://www.neostar.com/hr/peugeot-2008-active-1-6-e-hdi-5</t>
  </si>
  <si>
    <t>2008 Active 1,6 e-HDi</t>
  </si>
  <si>
    <t>https://www.neostar.com/hr/renault-clio-grandtour-tce-90-energy-expression-start-stop</t>
  </si>
  <si>
    <t>Clio Grandtour TCe 90 Energy Expression Start &amp; Stop</t>
  </si>
  <si>
    <t>https://www.neostar.com/hr/mazda-mazda3-cd116-ce-1</t>
  </si>
  <si>
    <t>Mazda3 CD116 CE</t>
  </si>
  <si>
    <t>https://www.neostar.com/hr/opel-astra-sports-tourer-1-7-cdti-active-start-stop-2</t>
  </si>
  <si>
    <t>Astra Sports Tourer 1,7 CDTI Active Start/Stop</t>
  </si>
  <si>
    <t>https://www.neostar.com/hr/seat-toledo-1-2-tsi-style-1</t>
  </si>
  <si>
    <t>Toledo 1,2 TSI Style</t>
  </si>
  <si>
    <t>https://www.neostar.com/hr/skoda-octavia-1-6-tdi-cr-family-1</t>
  </si>
  <si>
    <t>Octavia 1,6 TDI CR Family</t>
  </si>
  <si>
    <t>https://www.neostar.com/hr/opel-astra-sports-tourer-1-6-cdti-3</t>
  </si>
  <si>
    <t>https://www.neostar.com/hr/opel-astra-sports-tourer-1-6-cdti-enjoy-start-stop-35</t>
  </si>
  <si>
    <t>https://www.neostar.com/hr/citroen-c5-1-6-hdi-fap-business</t>
  </si>
  <si>
    <t>C5 1,6 HDi FAP Business</t>
  </si>
  <si>
    <t>https://www.neostar.com/hr/skoda-rapid-1-4-tdi-ambition-13</t>
  </si>
  <si>
    <t>Rapid 1,4 TDI Ambition</t>
  </si>
  <si>
    <t>https://www.neostar.com/hr/seat-toledo-1-2-tsi-style</t>
  </si>
  <si>
    <t>https://www.neostar.com/hr/skoda-citigo-1-0-active-32</t>
  </si>
  <si>
    <t>https://www.neostar.com/hr/opel-adam-1-4-glam-4</t>
  </si>
  <si>
    <t>Adam 1,4 Glam</t>
  </si>
  <si>
    <t>https://www.neostar.com/hr/ford-fiesta-titanium-1-6-tdci-12</t>
  </si>
  <si>
    <t>Fiesta Titanium 1,6 TDCi</t>
  </si>
  <si>
    <t>https://www.neostar.com/hr/peugeot-208-1-5-bluehdi-100-s-s-active-15</t>
  </si>
  <si>
    <t>208 1,5 BlueHDi 100 S&amp;S Active</t>
  </si>
  <si>
    <t>https://www.neostar.com/hr/kia-picanto-1-0-3-vrata</t>
  </si>
  <si>
    <t>Picanto 1.0 3 vrata</t>
  </si>
  <si>
    <t>https://www.neostar.com/hr/citroen-c-elysee-1-6-bluehdi-medvescak-4</t>
  </si>
  <si>
    <t>C-Elysée 1,6 BlueHDi Medveščak</t>
  </si>
  <si>
    <t>https://www.neostar.com/hr/opel-meriva-1-6-cdti-cosmo-start-stop-2</t>
  </si>
  <si>
    <t>Meriva 1,6 CDTI Cosmo Start/Stop</t>
  </si>
  <si>
    <t>https://www.neostar.com/hr/renault-clio-dci-75-expression-3</t>
  </si>
  <si>
    <t>Clio dCi 75 Expression</t>
  </si>
  <si>
    <t>https://www.neostar.com/hr/vw-up-1-0-take-up--37</t>
  </si>
  <si>
    <t>https://www.neostar.com/hr/ford-focus-1-6-tdci-trend-11</t>
  </si>
  <si>
    <t>Focus 1,6 TDCi Trend</t>
  </si>
  <si>
    <t>https://www.neostar.com/hr/seat-ibiza-1-4-tdi-style-5-vrata</t>
  </si>
  <si>
    <t>Ibiza 1.4 TDI Style 5 vrata</t>
  </si>
  <si>
    <t>https://www.neostar.com/hr/ford-focus-1-5-tdci-trend-15</t>
  </si>
  <si>
    <t>Focus 1,5 TDCi Trend</t>
  </si>
  <si>
    <t>https://www.neostar.com/hr/skoda-rapid-spaceback-1-6-tdi-active-2</t>
  </si>
  <si>
    <t>Rapid Spaceback 1,6 TDI Active</t>
  </si>
  <si>
    <t>https://www.neostar.com/hr/skoda-rapid-spaceback-1-6-tdi-active-6</t>
  </si>
  <si>
    <t>https://www.neostar.com/hr/renault-megane-berline-1-6-16v-voyage</t>
  </si>
  <si>
    <t>Mégane Berline 1,6 16V Voyage</t>
  </si>
  <si>
    <t>https://www.neostar.com/hr/renault-twingo-sce-70-dynamique-3</t>
  </si>
  <si>
    <t>Twingo SCe 70 Dynamique</t>
  </si>
  <si>
    <t>https://www.neostar.com/hr/vw-polo-1-4-tdi-bmt-trendline-64</t>
  </si>
  <si>
    <t>https://www.neostar.com/hr/renault-twingo-sce-70-dynamique-5</t>
  </si>
  <si>
    <t>https://www.neostar.com/hr/seat-ibiza-1-6-tdi-style-7</t>
  </si>
  <si>
    <t>Ibiza 1.6 TDI STYLE</t>
  </si>
  <si>
    <t>https://www.neostar.com/hr/ford-fiesta-econetic-1-5-tdci-start-stop-7</t>
  </si>
  <si>
    <t>Fiesta ECOnetic 1,5 TDCi Start/Stop</t>
  </si>
  <si>
    <t>https://www.neostar.com/hr/ford-c-max-1-5-tdci-trend-7</t>
  </si>
  <si>
    <t>C-MAX 1,5 TDCi Trend</t>
  </si>
  <si>
    <t>https://www.neostar.com/hr/opel-corsa-1-3-cdti-enjoy-4</t>
  </si>
  <si>
    <t>Corsa 1,3 CDTI Enjoy</t>
  </si>
  <si>
    <t>https://www.neostar.com/hr/renault-megane-berline-dci-95-authentique-1</t>
  </si>
  <si>
    <t>Mégane Berline dCi 95 Authentique</t>
  </si>
  <si>
    <t>https://www.neostar.com/hr/renault-clio-dci-75-energy-life-2</t>
  </si>
  <si>
    <t>Clio dCi 75 Energy Life</t>
  </si>
  <si>
    <t>https://www.neostar.com/hr/citroen-c-elysee-bluehdi-100-feel-5</t>
  </si>
  <si>
    <t>C-Elysée BlueHDi 100 Feel</t>
  </si>
  <si>
    <t>https://www.neostar.com/hr/opel-astra-sports-tourer-1-6-cdti-drive-start-stop-1</t>
  </si>
  <si>
    <t>Astra Sports Tourer 1,6 CDTI Drive Start/Stop</t>
  </si>
  <si>
    <t>https://www.neostar.com/hr/skoda-fabia-1-0-simply-18</t>
  </si>
  <si>
    <t>https://www.neostar.com/hr/renault-kangoo-express-maxi-furgon-1-5-dci-90-energy-2</t>
  </si>
  <si>
    <t>Kangoo Express Maxi Furgon 1,5 dCi 90 Energy</t>
  </si>
  <si>
    <t>https://www.neostar.com/hr/renault-clio-tce-90-energy-dynamique-start-stop-6</t>
  </si>
  <si>
    <t>Clio TCe 90 Energy Dynamique Start&amp;Stop</t>
  </si>
  <si>
    <t>https://www.neostar.com/hr/vw-up-1-0-move-up--152</t>
  </si>
  <si>
    <t>https://www.neostar.com/hr/ford-focus-karavan-1-6-tdci-1</t>
  </si>
  <si>
    <t>Focus Karavan 1.6 TDCi</t>
  </si>
  <si>
    <t>https://www.neostar.com/hr/ford-focus-karavan-2-0-tdci-titanium-3</t>
  </si>
  <si>
    <t>Focus Karavan 2,0 TDCi Titanium</t>
  </si>
  <si>
    <t>https://www.neostar.com/hr/toyota-corolla-1-33-luna-2</t>
  </si>
  <si>
    <t>Corolla 1,33 Luna</t>
  </si>
  <si>
    <t>https://www.neostar.com/hr/vw-golf-1-6-tdi-bmt-trendline-331</t>
  </si>
  <si>
    <t>https://www.neostar.com/hr/skoda-octavia-1-6-tdi-cr-ambition-5-vrata-1</t>
  </si>
  <si>
    <t>Octavia 1.6 TDI CR Ambition 5 vrata</t>
  </si>
  <si>
    <t>https://www.neostar.com/hr/peugeot-2008-active-1-6-e-hdi-4</t>
  </si>
  <si>
    <t>https://www.neostar.com/hr/citroen-c-elysee-puretech-82-shine-1</t>
  </si>
  <si>
    <t>C-Elysée PureTech 82 Shine</t>
  </si>
  <si>
    <t>https://www.neostar.com/hr/opel-corsa-1-4-color-edition-start-stop-7</t>
  </si>
  <si>
    <t>Corsa 1,4 Color Edition Start/Stop</t>
  </si>
  <si>
    <t>https://www.neostar.com/hr/vw-up-1-0-move-up--116</t>
  </si>
  <si>
    <t>https://www.neostar.com/hr/skoda-citigo-1-0-style</t>
  </si>
  <si>
    <t>Citigo 1,0 Style</t>
  </si>
  <si>
    <t>https://www.neostar.com/hr/renault-scenic-dci-110-energy-dynamique</t>
  </si>
  <si>
    <t>Scénic dCi 110 Energy Dynamique</t>
  </si>
  <si>
    <t>https://www.neostar.com/hr/audi-a1-1-6-tdi-attraction-s-tronic</t>
  </si>
  <si>
    <t>A1 1,6 TDI Attraction S-tronic</t>
  </si>
  <si>
    <t>https://www.neostar.com/hr/renault-clio-1-5-dci-758</t>
  </si>
  <si>
    <t>Clio 1.5 Dci</t>
  </si>
  <si>
    <t>https://www.neostar.com/hr/vw-up-1-0-move-up--150</t>
  </si>
  <si>
    <t>https://www.neostar.com/hr/skoda-citigo-1-0-active-21</t>
  </si>
  <si>
    <t>https://www.neostar.com/hr/suzuki-swift-1-6-sport-1</t>
  </si>
  <si>
    <t>Swift 1,6 Sport</t>
  </si>
  <si>
    <t>https://www.neostar.com/hr/toyota-yaris-1-4-d-4d-sol</t>
  </si>
  <si>
    <t>Yaris 1,4 D-4D Sol</t>
  </si>
  <si>
    <t>https://www.neostar.com/hr/mazda-mazda6-wagon-cd150-attraction-10</t>
  </si>
  <si>
    <t>Mazda6 Wagon CD150 Attraction</t>
  </si>
  <si>
    <t>https://www.neostar.com/hr/peugeot-108-1-0-vti-active-3-vrata</t>
  </si>
  <si>
    <t>108 1,0 vti. Active. 3 vrata</t>
  </si>
  <si>
    <t>https://www.neostar.com/hr/vw-passat-variant-1-6-tdi-bmt-comfortline-59</t>
  </si>
  <si>
    <t>Passat Variant 1,6 TDI BMT Comfortline</t>
  </si>
  <si>
    <t>https://www.neostar.com/hr/peugeot-208-1-6-bluehdi-75-allure-3</t>
  </si>
  <si>
    <t>https://www.neostar.com/hr/renault-clio-dci-75-energy-expression-start-stop-11</t>
  </si>
  <si>
    <t>Clio dCi 75 Energy Expression Start&amp;Stop</t>
  </si>
  <si>
    <t>https://www.neostar.com/hr/hyundai-i20-1-25-ithink</t>
  </si>
  <si>
    <t>i20 1,25 iThink</t>
  </si>
  <si>
    <t>https://www.neostar.com/hr/vw-up-1-0-move-up--121</t>
  </si>
  <si>
    <t>https://www.neostar.com/hr/vw-up-1-0-move-up--143</t>
  </si>
  <si>
    <t>https://www.neostar.com/hr/hyundai-i30-1-4-crdi-istart-5</t>
  </si>
  <si>
    <t>i30 1,4 CRDi iStart</t>
  </si>
  <si>
    <t>https://www.neostar.com/hr/bmw-116d-31</t>
  </si>
  <si>
    <t>https://www.neostar.com/hr/peugeot-208-1-6-bluehdi-75-style-4</t>
  </si>
  <si>
    <t>208 1,6 BlueHDi 75 Style</t>
  </si>
  <si>
    <t>https://www.neostar.com/hr/vw-golf-1-6-tdi-bmt-comfortline-235</t>
  </si>
  <si>
    <t>Golf 1,6 TDI BMT Comfortline</t>
  </si>
  <si>
    <t>https://www.neostar.com/hr/toyota-aygo-1-0-vvt-i-x-7</t>
  </si>
  <si>
    <t>Aygo 1,0 VVT-i x</t>
  </si>
  <si>
    <t>https://www.neostar.com/hr/peugeot-308-sw-1-6-bluehdi-active-13</t>
  </si>
  <si>
    <t>308 SW 1,6 BlueHDI Active</t>
  </si>
  <si>
    <t>https://www.neostar.com/hr/toyota-aygo-1-0-vvt-i-x-8</t>
  </si>
  <si>
    <t>https://www.neostar.com/hr/peugeot-308-sw-1-6-bluehdi-active-15</t>
  </si>
  <si>
    <t>https://www.neostar.com/hr/vw-golf-1-6-tdi-bmt-trendline-355</t>
  </si>
  <si>
    <t>https://www.neostar.com/hr/dacia-sandero-stepway-1-5-dci-90-s-s-prestige-4</t>
  </si>
  <si>
    <t>Sandero Stepway 1,5 dCi 90 S&amp;S Prestige</t>
  </si>
  <si>
    <t>https://www.neostar.com/hr/vw-golf-variant-1-6-tdi-bmt-4</t>
  </si>
  <si>
    <t>Golf Variant 1,6 TDI BMT</t>
  </si>
  <si>
    <t>https://www.neostar.com/hr/opel-astra-sports-tourer-1-6-cdti-enjoy-start-stop-36</t>
  </si>
  <si>
    <t>https://www.neostar.com/hr/skoda-citigo-1-0-active-19</t>
  </si>
  <si>
    <t>https://www.neostar.com/hr/peugeot-208-1-6-bluehdi-75-active-25</t>
  </si>
  <si>
    <t>https://www.neostar.com/hr/skoda-citigo-1-0-active-29</t>
  </si>
  <si>
    <t>https://www.neostar.com/hr/vw-up-1-0-move-up--104</t>
  </si>
  <si>
    <t>https://www.neostar.com/hr/seat-leon-2-0-tdi-cr-fr-start-stop-2</t>
  </si>
  <si>
    <t>Leon 2,0 TDI CR FR Start&amp;Stop</t>
  </si>
  <si>
    <t>https://www.neostar.com/hr/vw-up-1-0-move-up--135</t>
  </si>
  <si>
    <t>https://www.neostar.com/hr/citroen-c4-1-6-hdi-medvescak-25</t>
  </si>
  <si>
    <t>https://www.neostar.com/hr/vw-up-1-0-move-up--112</t>
  </si>
  <si>
    <t>https://www.neostar.com/hr/citroen-c4-picasso-1-6-bluehdi-s-s-intensive</t>
  </si>
  <si>
    <t>C4 Picasso 1,6 BlueHDi S&amp;S Intensive</t>
  </si>
  <si>
    <t>https://www.neostar.com/hr/bmw-316d-touring-7</t>
  </si>
  <si>
    <t>316d touring</t>
  </si>
  <si>
    <t>https://www.neostar.com/hr/ford-focus-1-5-tdci-trend-13</t>
  </si>
  <si>
    <t>https://www.neostar.com/hr/vw-golf-1-2-tsi-bmt-trendline-4</t>
  </si>
  <si>
    <t>Golf 1,2 TSI BMT Trendline</t>
  </si>
  <si>
    <t>https://www.neostar.com/hr/ford-focus-karavan-1-5-tdci-titanium-powershift-1</t>
  </si>
  <si>
    <t>Focus Karavan 1,5 TDCi Titanium Powershift</t>
  </si>
  <si>
    <t>https://www.neostar.com/hr/citroen-c4-cactus-1-6-bluehdi-s-s-feel-13</t>
  </si>
  <si>
    <t>C4 Cactus 1,6 BlueHDi S&amp;S Feel</t>
  </si>
  <si>
    <t>https://www.neostar.com/hr/dacia-sandero-stepway-0-9-tce-90-ambiance-3</t>
  </si>
  <si>
    <t>Sandero Stepway 0,9 TCe 90 Ambiance</t>
  </si>
  <si>
    <t>https://www.neostar.com/hr/skoda-rapid-1-4-tdi-ambition-17</t>
  </si>
  <si>
    <t>https://www.neostar.com/hr/renault-1-6-dci-130ks-bose-edition</t>
  </si>
  <si>
    <t>1.6 DCI 130ks Bose Edition</t>
  </si>
  <si>
    <t>https://www.neostar.com/hr/opel-adam-1-4-glam-3</t>
  </si>
  <si>
    <t>https://www.neostar.com/hr/vw-golf-1-6-tdi-bmt-comfortline-232</t>
  </si>
  <si>
    <t>https://www.neostar.com/hr/skoda-octavia-combi-1-6-tdi-ambition-117</t>
  </si>
  <si>
    <t>Octavia Combi 1,6 TDI Ambition</t>
  </si>
  <si>
    <t>https://www.neostar.com/hr/mini-mini-one-d-13</t>
  </si>
  <si>
    <t>Mini One D</t>
  </si>
  <si>
    <t>https://www.neostar.com/hr/renault-clio-dci-75-energy-zen-33</t>
  </si>
  <si>
    <t>https://www.neostar.com/hr/ford-focus-1-0-gtdi-ecoboost-trend-9</t>
  </si>
  <si>
    <t>Focus 1,0 GTDi EcoBoost Trend</t>
  </si>
  <si>
    <t>https://www.neostar.com/hr/renault-clio-dci-75-zen-15</t>
  </si>
  <si>
    <t>Clio dCi 75 Zen</t>
  </si>
  <si>
    <t>https://www.neostar.com/hr/opel-adam-1-4-unlimited-easytronic</t>
  </si>
  <si>
    <t>Adam 1,4 Unlimited Easytronic</t>
  </si>
  <si>
    <t>https://www.neostar.com/hr/bmw-116d-urban-line-5</t>
  </si>
  <si>
    <t>116d Urban Line</t>
  </si>
  <si>
    <t>https://www.neostar.com/hr/peugeot-208-1-6-bluehdi-75-active-34</t>
  </si>
  <si>
    <t>https://www.neostar.com/hr/vw-up-1-0-tsi-move-up--3</t>
  </si>
  <si>
    <t>Up 1,0 TSI move up!</t>
  </si>
  <si>
    <t>https://www.neostar.com/hr/vw-golf-1-6-tdi-bmt-comfortline-266</t>
  </si>
  <si>
    <t>https://www.neostar.com/hr/fiat-500-1-2-8v-lounge-cro-1</t>
  </si>
  <si>
    <t>500 1,2 8V Lounge Cro</t>
  </si>
  <si>
    <t>https://www.neostar.com/hr/vw-golf-1-6-tdi-bmt-6</t>
  </si>
  <si>
    <t>Golf 1,6 TDI BMT</t>
  </si>
  <si>
    <t>https://www.neostar.com/hr/peugeot-208-1-0-puretech-68-access</t>
  </si>
  <si>
    <t>208 1,0 PureTech 68 Access</t>
  </si>
  <si>
    <t>https://www.neostar.com/hr/peugeot-208-1-6-bluehdi-3</t>
  </si>
  <si>
    <t>208 1,6 BLUEHDI</t>
  </si>
  <si>
    <t>https://www.neostar.com/hr/suzuki-ignis-1-2-vvt-gl-ac-4</t>
  </si>
  <si>
    <t>Ignis 1,2 VVT GL AC</t>
  </si>
  <si>
    <t>https://www.neostar.com/hr/audi-a1-sportback-1-6-tdi-design-1</t>
  </si>
  <si>
    <t>A1 Sportback 1,6 TDI Design</t>
  </si>
  <si>
    <t>https://www.neostar.com/hr/smart-smart-fortwo-passion-aut--10</t>
  </si>
  <si>
    <t>Smart fortwo Passion Aut.</t>
  </si>
  <si>
    <t>https://www.neostar.com/hr/peugeot-2008-active-1-6-e-hdi-aut-</t>
  </si>
  <si>
    <t>2008 Active 1,6 e-HDi Aut.</t>
  </si>
  <si>
    <t>https://www.neostar.com/hr/mazda-mazda2-cd105-revolution-1</t>
  </si>
  <si>
    <t>Mazda2 CD105 Revolution</t>
  </si>
  <si>
    <t>https://www.neostar.com/hr/ford-focus-1-0-gtdi-ecoboost-trend-sport</t>
  </si>
  <si>
    <t>Focus 1,0 GTDi EcoBoost Trend Sport</t>
  </si>
  <si>
    <t>https://www.neostar.com/hr/vw-golf-1-6-tdi-bmt-comfortline-143</t>
  </si>
  <si>
    <t>https://www.neostar.com/hr/mazda-mazda6-cd150-attraction-18</t>
  </si>
  <si>
    <t>Mazda6 CD150 Attraction</t>
  </si>
  <si>
    <t>https://www.neostar.com/hr/vw-up-1-0-move-up--153</t>
  </si>
  <si>
    <t>https://www.neostar.com/hr/opel-corsa-1-3-cdti-enjoy-2</t>
  </si>
  <si>
    <t>https://www.neostar.com/hr/ford-fiesta-1-5-tdci-trend-3</t>
  </si>
  <si>
    <t>Fiesta 1,5 TDCi Trend</t>
  </si>
  <si>
    <t>https://www.neostar.com/hr/renault-clio-grandtour-dci-75-energy-zen-7</t>
  </si>
  <si>
    <t>Clio Grandtour dCi 75 Energy Zen</t>
  </si>
  <si>
    <t>https://www.neostar.com/hr/peugeot-308-1-6-hdi-active--2</t>
  </si>
  <si>
    <t>308 1.6 HDI Active</t>
  </si>
  <si>
    <t>https://www.neostar.com/hr/mini-mini-one-1-5d</t>
  </si>
  <si>
    <t>Mini One 1.5D</t>
  </si>
  <si>
    <t>https://www.neostar.com/hr/peugeot-5008-active-1-6-e-hdi-fap-aut--2</t>
  </si>
  <si>
    <t>https://www.neostar.com/hr/vw-golf-1-2-tsi-bmt-trendline-5</t>
  </si>
  <si>
    <t>https://www.neostar.com/hr/opel-mokka-1-7-cdti-cosmo-start-stop-11</t>
  </si>
  <si>
    <t>Mokka 1,7 CDTi Cosmo Start/Stop</t>
  </si>
  <si>
    <t>https://www.neostar.com/hr/opel-insignia-1-6-cdti-ecoflex-edition-start-stop-3</t>
  </si>
  <si>
    <t>Insignia 1,6 CDTI ecoFlex Edition Start/Stop</t>
  </si>
  <si>
    <t>https://www.neostar.com/hr/opel-insignia-sportstourer-1-6-cdti-start-stop</t>
  </si>
  <si>
    <t>Insignia SportsTourer 1,6 CDTI Start/Stop</t>
  </si>
  <si>
    <t>https://www.neostar.com/hr/kia-cee-d-1-4-cvvt-lx-urban-eco-1</t>
  </si>
  <si>
    <t>cee'd 1,4 CVVT LX Urban eco</t>
  </si>
  <si>
    <t>https://www.neostar.com/hr/ford-focus-1-5-tdci-1</t>
  </si>
  <si>
    <t>Focus 1.5 Tdci</t>
  </si>
  <si>
    <t>https://www.neostar.com/hr/renault-clio-dci-75-limited-16</t>
  </si>
  <si>
    <t>Clio dCi 75 Limited</t>
  </si>
  <si>
    <t>https://www.neostar.com/hr/renault-megane-berline-dci-90-energy-zen-6</t>
  </si>
  <si>
    <t>Mégane Berline dCi 90 Energy Zen</t>
  </si>
  <si>
    <t>https://www.neostar.com/hr/vw-passat-variant-1-6-tdi-bmt-trendline-14</t>
  </si>
  <si>
    <t>Passat Variant 1,6 TDI BMT Trendline</t>
  </si>
  <si>
    <t>https://www.neostar.com/hr/citroen-c-elysee-1-2-puretech-seduction</t>
  </si>
  <si>
    <t>C-Elysée 1,2 PureTech Seduction</t>
  </si>
  <si>
    <t>https://www.neostar.com/hr/skoda-citigo-1-0-active-14</t>
  </si>
  <si>
    <t>https://www.neostar.com/hr/vw-golf-1-6-tdi-bmt-trendline-381</t>
  </si>
  <si>
    <t>https://www.neostar.com/hr/opel-astra-sports-tourer-1-6-cdti-biturbo-innovation-start-stop-3</t>
  </si>
  <si>
    <t>Astra Sports Tourer 1,6 CDTI BiTurbo Innovation Start/Stop</t>
  </si>
  <si>
    <t>https://www.neostar.com/hr/hyundai-i20-1-1-crdi-comfort-edition-1</t>
  </si>
  <si>
    <t>i20 1,1 CRDi Comfort Edition</t>
  </si>
  <si>
    <t>https://www.neostar.com/hr/seat-leon-1-2-tsi-reference-start-stop-3</t>
  </si>
  <si>
    <t>Leon 1,2 TSI Reference Start&amp;Stop</t>
  </si>
  <si>
    <t>https://www.neostar.com/hr/renault-clio-grandtour-dci-75-energy-zen-6</t>
  </si>
  <si>
    <t>https://www.neostar.com/hr/ford-focus-karavan-1-0-gtdi-ecoboost-titanium</t>
  </si>
  <si>
    <t>Focus Karavan 1,0 GTDi EcoBoost Titanium</t>
  </si>
  <si>
    <t>https://www.neostar.com/hr/renault-kangoo-express-furgon-1-2-tce-115-energy</t>
  </si>
  <si>
    <t>Kangoo Express Furgon 1,2 TCe 115 Energy</t>
  </si>
  <si>
    <t>https://www.neostar.com/hr/opel-insignia-sportstourer-1-6-cdti-ecoflex-edition-start-stop</t>
  </si>
  <si>
    <t>Insignia SportsTourer 1,6 CDTI ecoFlex Edition Start/Stop</t>
  </si>
  <si>
    <t>https://www.neostar.com/hr/vw-golf-1-6-tdi-bmt-trendline-412</t>
  </si>
  <si>
    <t>https://www.neostar.com/hr/skoda-rapid-spaceback-1-4-tdi-ambition-53</t>
  </si>
  <si>
    <t>Rapid Spaceback 1,4 TDI Ambition</t>
  </si>
  <si>
    <t>https://www.neostar.com/hr/vw-up-1-0-high-up--10</t>
  </si>
  <si>
    <t>https://www.neostar.com/hr/vw-up-1-0-move-up--138</t>
  </si>
  <si>
    <t>https://www.neostar.com/hr/renault-captur-tce-90-energy-expression-start-stop-8</t>
  </si>
  <si>
    <t>Captur TCe 90 Energy Expression Start&amp;Stop</t>
  </si>
  <si>
    <t>https://www.neostar.com/hr/citroen-c4-cactus-1-6-bluehdi-s-s-shine-5</t>
  </si>
  <si>
    <t>C4 Cactus 1,6 BlueHDi S&amp;S Shine</t>
  </si>
  <si>
    <t>https://www.neostar.com/hr/renault-megane-grandtour-1-6-dci-energy-bose-edition-1</t>
  </si>
  <si>
    <t>Mégane Grandtour 1,6 dCi Energy Bose Edition</t>
  </si>
  <si>
    <t>https://www.neostar.com/hr/ford-focus-1-0-gtdi-ecoboost-trend-10</t>
  </si>
  <si>
    <t>https://www.neostar.com/hr/volvo-v40-d2-88g-kinetic</t>
  </si>
  <si>
    <t>V40 D2 88g. Kinetic</t>
  </si>
  <si>
    <t>https://www.neostar.com/hr/renault-clio-grandtour-dci-75-zen-1</t>
  </si>
  <si>
    <t>Clio Grandtour dCi 75 Zen</t>
  </si>
  <si>
    <t>https://www.neostar.com/hr/skoda-citigo-1-0-active-25</t>
  </si>
  <si>
    <t>https://www.neostar.com/hr/vw-caddy-furgon-1-6-tdi-8</t>
  </si>
  <si>
    <t>Caddy Furgon 1,6 TDI</t>
  </si>
  <si>
    <t>https://www.neostar.com/hr/skoda-citigo-1-0-active-30</t>
  </si>
  <si>
    <t>https://www.neostar.com/hr/vw-move-up</t>
  </si>
  <si>
    <t>Move Up</t>
  </si>
  <si>
    <t>https://www.neostar.com/hr/seat-ibiza-1-0-mpi-reference-6</t>
  </si>
  <si>
    <t>Ibiza 1,0 MPI Reference</t>
  </si>
  <si>
    <t>https://www.neostar.com/hr/vw-up-1-0-move-up--141</t>
  </si>
  <si>
    <t>https://www.neostar.com/hr/vw-move-up-1</t>
  </si>
  <si>
    <t>https://www.neostar.com/hr/kia-cee-d-1-4-cvvt-lx-urban-plus-eco-2</t>
  </si>
  <si>
    <t>cee'd 1,4 CVVT LX Urban Plus eco</t>
  </si>
  <si>
    <t>https://www.neostar.com/hr/opel-astra-1-6-cdti-enjoy-start-stop-30</t>
  </si>
  <si>
    <t>https://www.neostar.com/hr/kia-cee-d-1-4-cvvt-lx-urban-plus-eco-3</t>
  </si>
  <si>
    <t>https://www.neostar.com/hr/bmw-116d-urban-line</t>
  </si>
  <si>
    <t>https://www.neostar.com/hr/ford-focus-karavan-1-0-gtdi-ecoboost-trend-sport-1</t>
  </si>
  <si>
    <t>Focus Karavan 1,0 GTDi EcoBoost Trend Sport</t>
  </si>
  <si>
    <t>https://www.neostar.com/hr/peugeot-508-1-6-bluehdi-access</t>
  </si>
  <si>
    <t>508 1,6 BlueHDi Access</t>
  </si>
  <si>
    <t>https://www.neostar.com/hr/seat-mii-1-0-mpi-3-vrata</t>
  </si>
  <si>
    <t>Mii 1,0 MPI 3 vrata</t>
  </si>
  <si>
    <t>https://www.neostar.com/hr/toyota-aygo-1-0-vvt-i-x-trend-1</t>
  </si>
  <si>
    <t>Aygo 1,0 VVT-i x-trend</t>
  </si>
  <si>
    <t>https://www.neostar.com/hr/toyota-yaris-1-4-d-4d-luna-1</t>
  </si>
  <si>
    <t>Yaris 1,4 D-4D Luna</t>
  </si>
  <si>
    <t>https://www.neostar.com/hr/fiat-500-1-2-8v-lounge-cro-2</t>
  </si>
  <si>
    <t>https://www.neostar.com/hr/volvo-v60-d2-kinetic</t>
  </si>
  <si>
    <t>V60 D2 Kinetic</t>
  </si>
  <si>
    <t>https://www.neostar.com/hr/ford-focus-1-5-tdci-business-27</t>
  </si>
  <si>
    <t>Focus 1,5 TDCi Business</t>
  </si>
  <si>
    <t>https://www.neostar.com/hr/skoda-fabia-1-0-simply-19</t>
  </si>
  <si>
    <t>https://www.neostar.com/hr/vw-golf-variant-1-6-tdi-bmt-comfortline-32</t>
  </si>
  <si>
    <t>Golf Variant 1,6 TDI BMT Comfortline</t>
  </si>
  <si>
    <t>https://www.neostar.com/hr/vw-up-1-0-move-up--100</t>
  </si>
  <si>
    <t>https://www.neostar.com/hr/peugeot-508-2-0-hdi-fap-active-5</t>
  </si>
  <si>
    <t>508 2,0 HDi FAP Active</t>
  </si>
  <si>
    <t>https://www.neostar.com/hr/peugeot-208-1-6-bluehdi-4</t>
  </si>
  <si>
    <t>https://www.neostar.com/hr/peugeot-508-2-0-hdi-fap-allure-7</t>
  </si>
  <si>
    <t>508 2,0 HDi FAP Allure</t>
  </si>
  <si>
    <t>https://www.neostar.com/hr/vw-up-1-0-move-up--133</t>
  </si>
  <si>
    <t>https://www.neostar.com/hr/vw-golf-1-6-tdi-bmt-trendline-471</t>
  </si>
  <si>
    <t>https://www.neostar.com/hr/renault-scenic-dci-110-energy-expression-10</t>
  </si>
  <si>
    <t>Scénic dCi 110 Energy Expression</t>
  </si>
  <si>
    <t>https://www.neostar.com/hr/opel-astra-1-6-cdti-enjoy-start-stop-60</t>
  </si>
  <si>
    <t>https://www.neostar.com/hr/peugeot-208-1-2-puretech-82-allure-1</t>
  </si>
  <si>
    <t>208 1,2 PureTech 82 Allure</t>
  </si>
  <si>
    <t>https://www.neostar.com/hr/vw-golf-1-6-tdi-bmt-trendline-359</t>
  </si>
  <si>
    <t>https://www.neostar.com/hr/toyota-auris-touring-sports-1-4-d-4d</t>
  </si>
  <si>
    <t>Auris Touring Sports 1.4 D-4D</t>
  </si>
  <si>
    <t>https://www.neostar.com/hr/renault-megane-grandtour-dci-110-energy-business-8</t>
  </si>
  <si>
    <t>Mégane Grandtour dCi 110 Energy Business</t>
  </si>
  <si>
    <t>https://www.neostar.com/hr/renault-clio-dci-75-business-10</t>
  </si>
  <si>
    <t>CLio dCi 75 Business</t>
  </si>
  <si>
    <t>https://www.neostar.com/hr/bmw-116d-efficientdynamics-edition-5</t>
  </si>
  <si>
    <t>116d EfficientDynamics Edition</t>
  </si>
  <si>
    <t>https://www.neostar.com/hr/peugeot-2008-1-6-bluehdi-100-active-15</t>
  </si>
  <si>
    <t>2008 1,6 BlueHDI 100 Active</t>
  </si>
  <si>
    <t>https://www.neostar.com/hr/peugeot-308-sw-1-6-bluehdi-style-aut--2</t>
  </si>
  <si>
    <t>308 SW 1,6 BlueHDI Style Aut.</t>
  </si>
  <si>
    <t>https://www.neostar.com/hr/mini-mini-one-d-16</t>
  </si>
  <si>
    <t>https://www.neostar.com/hr/ford-focus-karavan-1-0-gtdi-ecoboost-titanium-1</t>
  </si>
  <si>
    <t>https://www.neostar.com/hr/skoda-fabia-1-0-edition-2</t>
  </si>
  <si>
    <t>Fabia 1,0 Edition</t>
  </si>
  <si>
    <t>https://www.neostar.com/hr/renault-clio-grandtour-dci-90-limited-5-vrata-6</t>
  </si>
  <si>
    <t>Clio Grandtour dCI 90 Limited 5 vrata</t>
  </si>
  <si>
    <t>https://www.neostar.com/hr/vw-golf-1-6-tdi-bmt-trendline-429</t>
  </si>
  <si>
    <t>https://www.neostar.com/hr/nissan-micra-1-0-visia-4</t>
  </si>
  <si>
    <t>Micra 1,0 Visia</t>
  </si>
  <si>
    <t>https://www.neostar.com/hr/citroen-ds3-1-6-bluehdi-s-s-black</t>
  </si>
  <si>
    <t>DS3 1,6 BlueHDi S&amp;S Black</t>
  </si>
  <si>
    <t>https://www.neostar.com/hr/skoda-yeti-1-6-tdi-greenline-active-1</t>
  </si>
  <si>
    <t>Yeti</t>
  </si>
  <si>
    <t>Yeti 1,6 TDI GreenLine Active</t>
  </si>
  <si>
    <t>https://www.neostar.com/hr/opel-ecoflex-edition</t>
  </si>
  <si>
    <t>ecoFLEX Edition</t>
  </si>
  <si>
    <t>https://www.neostar.com/hr/renault-clio-dci-75-energy-zen-36</t>
  </si>
  <si>
    <t>https://www.neostar.com/hr/opel-corsa-1-4-enjoy-3</t>
  </si>
  <si>
    <t>Corsa 1,4 Enjoy</t>
  </si>
  <si>
    <t>https://www.neostar.com/hr/opel-corsa-1-4-enjoy-4</t>
  </si>
  <si>
    <t>https://www.neostar.com/hr/opel-insignia-sportstourer-2-0-cdti-cosmo-aut--1</t>
  </si>
  <si>
    <t>Insignia SportsTourer 2,0 CDTI Cosmo Aut.</t>
  </si>
  <si>
    <t>https://www.neostar.com/hr/skoda-octavia-combi-1-6-tdi-style-26</t>
  </si>
  <si>
    <t>Octavia Combi 1,6 TDI Style</t>
  </si>
  <si>
    <t>https://www.neostar.com/hr/renault-clio-grandtour-dci-75-limited-13</t>
  </si>
  <si>
    <t>Clio Grandtour dCi 75 Limited</t>
  </si>
  <si>
    <t>https://www.neostar.com/hr/vw-polo-1-4-tdi-bmt-comfortline-24</t>
  </si>
  <si>
    <t>Polo 1,4 TDI BMT Comfortline</t>
  </si>
  <si>
    <t>https://www.neostar.com/hr/peugeot-308-2-0-bluehdi-active</t>
  </si>
  <si>
    <t>308 2,0 BlueHDi Active</t>
  </si>
  <si>
    <t>https://www.neostar.com/hr/dacia-logan-mcv-1-0-sce-75-essential-3</t>
  </si>
  <si>
    <t>Logan MCV 1,0 SCe 75 Essential</t>
  </si>
  <si>
    <t>https://www.neostar.com/hr/renault-grand-scenic-dci-110-energy-limited-edition-4</t>
  </si>
  <si>
    <t>Grand Scénic dCi 110 Energy Limited Edition</t>
  </si>
  <si>
    <t>https://www.neostar.com/hr/renault-clio-grandtour-dci-75-limited-16</t>
  </si>
  <si>
    <t>https://www.neostar.com/hr/dacia-logan-mcv-1-0-sce-75-essential-4</t>
  </si>
  <si>
    <t>https://www.neostar.com/hr/dacia-logan-mcv-1-0-sce-75-essential-5</t>
  </si>
  <si>
    <t>https://www.neostar.com/hr/skoda-citigo-1-0-clever-3-vrata-5</t>
  </si>
  <si>
    <t>Citigo 1,0 Clever 3 vrata</t>
  </si>
  <si>
    <t>https://www.neostar.com/hr/audi-a3-sportback-1-6-tdi-ultra-attraction-4</t>
  </si>
  <si>
    <t>A3 Sportback 1,6 TDI ultra Attraction</t>
  </si>
  <si>
    <t>https://www.neostar.com/hr/skoda-citigo-1-0-active-18</t>
  </si>
  <si>
    <t>https://www.neostar.com/hr/renault-megane-grandtour-dci-90-energy-zen-6</t>
  </si>
  <si>
    <t>Mégane Grandtour dCi 90 Energy Zen</t>
  </si>
  <si>
    <t>https://www.neostar.com/hr/seat-ibiza-1-0-mpi-cool</t>
  </si>
  <si>
    <t>Ibiza 1,0 MPI Cool</t>
  </si>
  <si>
    <t>https://www.neostar.com/hr/skoda-octavia-1-6-tdi-active-16</t>
  </si>
  <si>
    <t>Octavia 1,6 TDI Active</t>
  </si>
  <si>
    <t>https://www.neostar.com/hr/kia-pro_cee-d-1-6-crdi-ex-gt-line-navi</t>
  </si>
  <si>
    <t>pro_cee'd 1,6 CRDI EX GT-line NAVI</t>
  </si>
  <si>
    <t>https://www.neostar.com/hr/renault-megane-grandtour-dci-90-energy-life</t>
  </si>
  <si>
    <t>Mégane Grandtour dCi 90 Energy Life</t>
  </si>
  <si>
    <t>https://www.neostar.com/hr/skoda-citigo-1-0-style-1</t>
  </si>
  <si>
    <t>https://www.neostar.com/hr/opel-insignia-2-0-cdti-edition-aut-</t>
  </si>
  <si>
    <t>Insignia 2,0 CDTI Edition Aut.</t>
  </si>
  <si>
    <t>https://www.neostar.com/hr/skoda-rapid-1-0-tsi-simply-1</t>
  </si>
  <si>
    <t>Rapid 1,0 TSI Simply</t>
  </si>
  <si>
    <t>https://www.neostar.com/hr/bmw-118d-31</t>
  </si>
  <si>
    <t>https://www.neostar.com/hr/ford-b-max-1-5-tdci-trend-2</t>
  </si>
  <si>
    <t>B-MAX 1,5 TDCi Trend</t>
  </si>
  <si>
    <t>https://www.neostar.com/hr/smart-smart-fortwo-passion-aut--15</t>
  </si>
  <si>
    <t>https://www.neostar.com/hr/vw-golf-variant-1-6-tdi-trendline-8</t>
  </si>
  <si>
    <t>Golf Variant 1,6 TDI Trendline</t>
  </si>
  <si>
    <t>https://www.neostar.com/hr/vw-golf-1-6-tdi-bmt-trendline-392</t>
  </si>
  <si>
    <t>https://www.neostar.com/hr/skoda-yeti-2-0-tdi-ambition</t>
  </si>
  <si>
    <t>Yeti 2,0 TDI Ambition</t>
  </si>
  <si>
    <t>https://www.neostar.com/hr/opel-insignia-2-0-cdti-ecoflex-drive-start-stop</t>
  </si>
  <si>
    <t>Insignia 2,0 CDTI ecoFlex Drive Start/Stop</t>
  </si>
  <si>
    <t>https://www.neostar.com/hr/vw-golf-1-6-tdi-bmt-comfortline-262</t>
  </si>
  <si>
    <t>https://www.neostar.com/hr/renault-clio-grandtour-dci-90-limited-5-vrata-5</t>
  </si>
  <si>
    <t>https://www.neostar.com/hr/opel-adam-1-2-unlimited</t>
  </si>
  <si>
    <t>Adam 1,2 Unlimited</t>
  </si>
  <si>
    <t>https://www.neostar.com/hr/volvo-v40-d4-momentum-1</t>
  </si>
  <si>
    <t>V40 D4 Momentum</t>
  </si>
  <si>
    <t>https://www.neostar.com/hr/skoda-citigo-1-0-active-11</t>
  </si>
  <si>
    <t>https://www.neostar.com/hr/vw-golf-variant-1-6-tdi-trendline-7</t>
  </si>
  <si>
    <t>https://www.neostar.com/hr/hyundai-i30-1-6-hdi</t>
  </si>
  <si>
    <t>I30 1.6 HDI</t>
  </si>
  <si>
    <t>https://www.neostar.com/hr/renault-clio-1-2-16v-limited-4</t>
  </si>
  <si>
    <t>Clio 1,2 16V Limited</t>
  </si>
  <si>
    <t>https://www.neostar.com/hr/vw-polo-1-4-tdi-allstar-1</t>
  </si>
  <si>
    <t>Polo 1.4 TDI Allstar</t>
  </si>
  <si>
    <t>https://www.neostar.com/hr/nissan-note-1-2-acenta-1</t>
  </si>
  <si>
    <t>Note 1,2 Acenta</t>
  </si>
  <si>
    <t>https://www.neostar.com/hr/bmw-116d-efficientdynamics-edition-3</t>
  </si>
  <si>
    <t>https://www.neostar.com/hr/vw-up-1-0-move-up--77</t>
  </si>
  <si>
    <t>https://www.neostar.com/hr/bmw-116d-45</t>
  </si>
  <si>
    <t>https://www.neostar.com/hr/opel-corsa-1-3-cdti-enjoy-start-stop-2</t>
  </si>
  <si>
    <t>Corsa 1,3 CDTI Enjoy Start/Stop</t>
  </si>
  <si>
    <t>https://www.neostar.com/hr/renault-clio-grandtour-dci-90-zen-energy-5-vrata-2</t>
  </si>
  <si>
    <t>Clio Grandtour dCi 90 Zen Energy 5 vrata</t>
  </si>
  <si>
    <t>https://www.neostar.com/hr/mazda-mazda3-sport-cd150-attraction-3</t>
  </si>
  <si>
    <t>Mazda3 Sport CD150 Attraction</t>
  </si>
  <si>
    <t>https://www.neostar.com/hr/renault-1-5-dci-9</t>
  </si>
  <si>
    <t>https://www.neostar.com/hr/vw-golf-1-6-tdi-bmt-trendline-402</t>
  </si>
  <si>
    <t>https://www.neostar.com/hr/vw-golf-1-6-tdi-bmt-trendline-441</t>
  </si>
  <si>
    <t>https://www.neostar.com/hr/vw-golf-1-6-tdi-bmt-comfortline-270</t>
  </si>
  <si>
    <t>https://www.neostar.com/hr/vw-golf-1-6-tdi-bmt-trendline-348</t>
  </si>
  <si>
    <t>https://www.neostar.com/hr/suzuki-swift-1-2-se-2</t>
  </si>
  <si>
    <t>Swift 1,2 SE</t>
  </si>
  <si>
    <t>https://www.neostar.com/hr/vw-golf-1-6-tdi-bmt-trendline-420</t>
  </si>
  <si>
    <t>https://www.neostar.com/hr/ford-fiesta-sync-1-0-5-vrata</t>
  </si>
  <si>
    <t>Fiesta Sync 1.0 5 vrata</t>
  </si>
  <si>
    <t>https://www.neostar.com/hr/ford-c-max-2-0-tdci-aut-</t>
  </si>
  <si>
    <t>C-Max 2.0 TDCI AUT.</t>
  </si>
  <si>
    <t>https://www.neostar.com/hr/opel-adam-1-4-slam-1</t>
  </si>
  <si>
    <t>Adam 1,4 Slam</t>
  </si>
  <si>
    <t>https://www.neostar.com/hr/skoda-citigo-1-0-active-8</t>
  </si>
  <si>
    <t>https://www.neostar.com/hr/vw-golf-variant-1-6-tdi-bluemotion-comfortline-10</t>
  </si>
  <si>
    <t>Golf Variant 1,6 TDI BlueMotion Comfortline</t>
  </si>
  <si>
    <t>https://www.neostar.com/hr/peugeot-308-1-6-bluehdi-100-s-s-active-8</t>
  </si>
  <si>
    <t>308 1,6 BlueHDi 100 S&amp;S Active</t>
  </si>
  <si>
    <t>https://www.neostar.com/hr/fiat-500-1-2-8v-sport-4</t>
  </si>
  <si>
    <t>500 1,2 8V Sport</t>
  </si>
  <si>
    <t>https://www.neostar.com/hr/renault-captur-tce-90-energy-authentique-start-stop-1</t>
  </si>
  <si>
    <t>Captur TCe 90 Energy Authentique Start&amp;Stop</t>
  </si>
  <si>
    <t>https://www.neostar.com/hr/volvo-v60-d2-119g-kinetic-1</t>
  </si>
  <si>
    <t>V60 D2 119g. Kinetic</t>
  </si>
  <si>
    <t>https://www.neostar.com/hr/dacia-lodgy-1-5-dci-90-s-s-ambiance</t>
  </si>
  <si>
    <t>Lodgy 1,5 dCi 90 S&amp;S Ambiance</t>
  </si>
  <si>
    <t>https://www.neostar.com/hr/vw-golf-1-6-tdi-bmt-trendline-426</t>
  </si>
  <si>
    <t>https://www.neostar.com/hr/skoda-fabia-1-4-tdi-ambition-15</t>
  </si>
  <si>
    <t>Fabia 1,4 TDI Ambition</t>
  </si>
  <si>
    <t>https://www.neostar.com/hr/opel-2-0-cdti-1</t>
  </si>
  <si>
    <t>https://www.neostar.com/hr/skoda-octavia-combi-2-0-tdi-ambition-10</t>
  </si>
  <si>
    <t>Octavia Combi 2,0 TDI Ambition</t>
  </si>
  <si>
    <t>https://www.neostar.com/hr/peugeot-5008-1-6-e-hdi-active-aut-</t>
  </si>
  <si>
    <t>5008 1,6 e-HDi Active Aut.</t>
  </si>
  <si>
    <t>https://www.neostar.com/hr/renault-megane-grandtour-dci-130-energy-bose-1</t>
  </si>
  <si>
    <t>Mégane Grandtour dCi 130 Energy Bose</t>
  </si>
  <si>
    <t>https://www.neostar.com/hr/opel-astra-sports-tourer-1-6-cdti-selection-start-stop</t>
  </si>
  <si>
    <t>Astra Sports Tourer 1,6 CDTI Selection Start/Stop</t>
  </si>
  <si>
    <t>https://www.neostar.com/hr/vw-up-1-0-move-up--109</t>
  </si>
  <si>
    <t>https://www.neostar.com/hr/vw-golf-1-6-tdi-bmt-trendline-397</t>
  </si>
  <si>
    <t>https://www.neostar.com/hr/peugeot-308-1-6-bluehdi-allure-7</t>
  </si>
  <si>
    <t>308 1,6 BlueHDi Allure</t>
  </si>
  <si>
    <t>https://www.neostar.com/hr/ford-ford-fiesta-1-2-celebration</t>
  </si>
  <si>
    <t>Ford Fiesta 1,2 Celebration</t>
  </si>
  <si>
    <t>https://www.neostar.com/hr/skoda-citigo-1-0-ambition-11</t>
  </si>
  <si>
    <t>https://www.neostar.com/hr/bmw-116d-all-in-1</t>
  </si>
  <si>
    <t>116d All-in-1</t>
  </si>
  <si>
    <t>https://www.neostar.com/hr/ford-focus-karavan-1-0-gtdi-ecoboost-trend-sport-2</t>
  </si>
  <si>
    <t>https://www.neostar.com/hr/hyundai-i10-1-0-go--1</t>
  </si>
  <si>
    <t>i10 1,0 GO!</t>
  </si>
  <si>
    <t>https://www.neostar.com/hr/renault-megane-berline-1-6-dci-energy-bose-edition</t>
  </si>
  <si>
    <t>Mégane Berline 1,6 dCi Energy Bose Edition</t>
  </si>
  <si>
    <t>https://www.neostar.com/hr/toyota-aygo-1-0-vvt-i-5</t>
  </si>
  <si>
    <t>AYGO 1.0 VVT-i</t>
  </si>
  <si>
    <t>https://www.neostar.com/hr/vw-up-1-0-move-up--102</t>
  </si>
  <si>
    <t>https://www.neostar.com/hr/vw-golf-1-6-tdi-bmt-trendline-413</t>
  </si>
  <si>
    <t>https://www.neostar.com/hr/vw-golf-1-6-tdi-29</t>
  </si>
  <si>
    <t>GOLF 1,6 TDI</t>
  </si>
  <si>
    <t>https://www.neostar.com/hr/ford-c-max-1-0-ecoboost-business</t>
  </si>
  <si>
    <t>C-MAX 1,0 EcoBoost Business</t>
  </si>
  <si>
    <t>https://www.neostar.com/hr/vw-golf-1-6-tdi-bmt-trendline-427</t>
  </si>
  <si>
    <t>https://www.neostar.com/hr/alfa-romeo-giulietta-1-4-tb-</t>
  </si>
  <si>
    <t>Giulietta 1.4 TB</t>
  </si>
  <si>
    <t>https://www.neostar.com/hr/skoda-citigo-1-0-ambition-4</t>
  </si>
  <si>
    <t>https://www.neostar.com/hr/hyundai-i20-1-25-style-8</t>
  </si>
  <si>
    <t>i20 1,25 Style</t>
  </si>
  <si>
    <t>https://www.neostar.com/hr/peugeot-508-1-6-bluehdi-1</t>
  </si>
  <si>
    <t>508 1.6 BlueHDI</t>
  </si>
  <si>
    <t>https://www.neostar.com/hr/opel-corsa-1-4-selection-5</t>
  </si>
  <si>
    <t>Corsa 1,4 Selection</t>
  </si>
  <si>
    <t>https://www.neostar.com/hr/citroen-jumper-33-l2h2-bluehdi-130-2</t>
  </si>
  <si>
    <t>Jumper 33 L2H2 BlueHDi 130</t>
  </si>
  <si>
    <t>https://www.neostar.com/hr/opel-astra-sports-tourer-1-6-cdti-selection-start-stop-1</t>
  </si>
  <si>
    <t>https://www.neostar.com/hr/vw-golf-1-6-tdi-bmt-trendline-445</t>
  </si>
  <si>
    <t>https://www.neostar.com/hr/skoda-citigo-1-0-active-15</t>
  </si>
  <si>
    <t>https://www.neostar.com/hr/renault-kangoo-express-furgon-1-5-dci-75-energy-1</t>
  </si>
  <si>
    <t>Kangoo Express Furgon 1,5 dCi 75 Energy</t>
  </si>
  <si>
    <t>https://www.neostar.com/hr/peugeot-208-1-6-bluehdi-75-style-5</t>
  </si>
  <si>
    <t>https://www.neostar.com/hr/renault-megane-grandtour-dci-110-energy-business-9</t>
  </si>
  <si>
    <t>https://www.neostar.com/hr/smart-smart-fortwo-passion-7</t>
  </si>
  <si>
    <t>Smart fortwo Passion</t>
  </si>
  <si>
    <t>https://www.neostar.com/hr/vw-up-1-0-mpi-5-vrata</t>
  </si>
  <si>
    <t>UP 1.0 MPI 5 vrata</t>
  </si>
  <si>
    <t>https://www.neostar.com/hr/opel-insignia-2-0-cdti-ecoflex-edition-start-stop-5</t>
  </si>
  <si>
    <t>Insignia 2,0 CDTI ecoFlex Edition Start/Stop</t>
  </si>
  <si>
    <t>https://www.neostar.com/hr/opel-mokka-1-7-cdti-enjoy-plus-start-stop</t>
  </si>
  <si>
    <t>Mokka 1,7 CDTi Enjoy Plus Start/Stop</t>
  </si>
  <si>
    <t>https://www.neostar.com/hr/nissan-juke-1-6-16v-acenta-sport-cvt</t>
  </si>
  <si>
    <t>Juke 1,6 16V Acenta Sport CVT</t>
  </si>
  <si>
    <t>https://www.neostar.com/hr/renault-clio-grandtour-dci-90-limited-5-vrata-4</t>
  </si>
  <si>
    <t>https://www.neostar.com/hr/audi-a3-sportback-1-6-tdi-ambiente-6</t>
  </si>
  <si>
    <t>A3 Sportback 1,6 TDI Ambiente</t>
  </si>
  <si>
    <t>https://www.neostar.com/hr/kia-cee-d-1-6-crdi-lx-fun-plus-eco-1</t>
  </si>
  <si>
    <t>cee'd 1,6 CRDi LX Fun Plus eco</t>
  </si>
  <si>
    <t>https://www.neostar.com/hr/renault-clio-grandtour-dci-75-limited-14</t>
  </si>
  <si>
    <t>https://www.neostar.com/hr/bmw-116d-26</t>
  </si>
  <si>
    <t>https://www.neostar.com/hr/renault-clio-grandtour-dci-75-limited-15</t>
  </si>
  <si>
    <t>https://www.neostar.com/hr/vw-up-1-0-move-up--130</t>
  </si>
  <si>
    <t>https://www.neostar.com/hr/peugeot-208-1-6-bluehdi-75-active-33</t>
  </si>
  <si>
    <t>https://www.neostar.com/hr/skoda-rapid-1-0-tsi-entry-1</t>
  </si>
  <si>
    <t>Rapid 1,0 TSI Entry</t>
  </si>
  <si>
    <t>https://www.neostar.com/hr/peugeot-208-1-5-bluehdi-100-s-s-active-14</t>
  </si>
  <si>
    <t>https://www.neostar.com/hr/seat-leon-1-6-tdi-cr-style-start-stop-3</t>
  </si>
  <si>
    <t>Leon 1,6 TDI CR Style Start&amp;Stop</t>
  </si>
  <si>
    <t>https://www.neostar.com/hr/vw-golf-1-6-tdi-bmt-comfortline-255</t>
  </si>
  <si>
    <t>https://www.neostar.com/hr/peugeot-508-sw-1-6-bluehdi-access</t>
  </si>
  <si>
    <t>508 SW 1,6 BlueHDi Access</t>
  </si>
  <si>
    <t>https://www.neostar.com/hr/vw-golf-1-6-tdi-bmt-trendline-465</t>
  </si>
  <si>
    <t>https://www.neostar.com/hr/opel-corsa-1-4-enjoy-start-stop-2</t>
  </si>
  <si>
    <t>Corsa 1,4 Enjoy Start/Stop</t>
  </si>
  <si>
    <t>https://www.neostar.com/hr/vw-golf-1-6-tdi-bmt-comfortline-248</t>
  </si>
  <si>
    <t>https://www.neostar.com/hr/peugeot-208-1-5-bluehdi-100-s-s-active-11</t>
  </si>
  <si>
    <t>https://www.neostar.com/hr/vw-up-1-0-move-up--111</t>
  </si>
  <si>
    <t>https://www.neostar.com/hr/vw-golf-variant-1-6-tdi-bmt-comfortline-22</t>
  </si>
  <si>
    <t>https://www.neostar.com/hr/vw-golf-1-6-tdi-bmt-trendline-452</t>
  </si>
  <si>
    <t>https://www.neostar.com/hr/fiat-0-9-twinair-turbo-105</t>
  </si>
  <si>
    <t>0.9 TwinAir Turbo 105</t>
  </si>
  <si>
    <t>https://www.neostar.com/hr/vw-golf-1-6-tdi-bmt-trendline-458</t>
  </si>
  <si>
    <t>https://www.neostar.com/hr/kia-cee%E2%80%99d-diesel-1-6-crdi</t>
  </si>
  <si>
    <t>Cee’d diesel 1,6 CRDI</t>
  </si>
  <si>
    <t>https://www.neostar.com/hr/skoda-octavia-combi-1-6-tdi-ambition-123</t>
  </si>
  <si>
    <t>https://www.neostar.com/hr/opel-insignia-2-0-cdti-edition-2</t>
  </si>
  <si>
    <t>Insignia 2,0 CDTI Edition</t>
  </si>
  <si>
    <t>https://www.neostar.com/hr/vw-golf-1-6-tdi-bmt-trendline-438</t>
  </si>
  <si>
    <t>https://www.neostar.com/hr/renault-megane-grandtour-dci-110-energy-intens-9</t>
  </si>
  <si>
    <t>Mégane Grandtour dCi 110 Energy Intens</t>
  </si>
  <si>
    <t>https://www.neostar.com/hr/opel-astra-sports-tourer-1-6-cdti-ecoflex-enjoy-start-stop-5</t>
  </si>
  <si>
    <t>Astra Sports Tourer 1,6 CDTI ecoFlex Enjoy Start/Stop</t>
  </si>
  <si>
    <t>https://www.neostar.com/hr/vw-up-1-0-move-up--140</t>
  </si>
  <si>
    <t>https://www.neostar.com/hr/ford-focus-1-5-tdci-business-28</t>
  </si>
  <si>
    <t>https://www.neostar.com/hr/bmw-114d-5-vrata</t>
  </si>
  <si>
    <t>114d 5 vrata</t>
  </si>
  <si>
    <t>https://www.neostar.com/hr/renault-clio-dci-90-intens-7</t>
  </si>
  <si>
    <t>Clio dCi 90 Intens</t>
  </si>
  <si>
    <t>https://www.neostar.com/hr/toyota-yaris-1-0-vvt-i-luna-1</t>
  </si>
  <si>
    <t>Yaris 1,0 VVT-i Luna</t>
  </si>
  <si>
    <t>https://www.neostar.com/hr/vw-passat-variant-2-0-tdi-bmt-comfortline-55</t>
  </si>
  <si>
    <t>Passat Variant 2,0 TDI BMT Comfortline</t>
  </si>
  <si>
    <t>https://www.neostar.com/hr/vw-golf-1-6-tdi-bmt-trendline-473</t>
  </si>
  <si>
    <t>https://www.neostar.com/hr/vw-golf-1-6-tdi-bmt-trendline-448</t>
  </si>
  <si>
    <t>https://www.neostar.com/hr/opel-corsa-1-2i</t>
  </si>
  <si>
    <t>Corsa 1.2i</t>
  </si>
  <si>
    <t>https://www.neostar.com/hr/ford-focus-karavan-2-0-tdci-5-vrata</t>
  </si>
  <si>
    <t>Focus Karavan 2.0 TDCI 5 vrata</t>
  </si>
  <si>
    <t>https://www.neostar.com/hr/peugeot-308-1-6-bluehdi-style-7</t>
  </si>
  <si>
    <t>308 1,6 BlueHDi Style</t>
  </si>
  <si>
    <t>https://www.neostar.com/hr/audi-a3-sportback-2-0-tdi-attraction-6</t>
  </si>
  <si>
    <t>A3 Sportback 2,0 TDI Attraction</t>
  </si>
  <si>
    <t>https://www.neostar.com/hr/opel-astra-1-0-turbo-ecotec-selection-start-stop</t>
  </si>
  <si>
    <t>Astra 1,0 Turbo EcoTec Selection Start/Stop</t>
  </si>
  <si>
    <t>https://www.neostar.com/hr/vw-up-1-0-move-up--120</t>
  </si>
  <si>
    <t>https://www.neostar.com/hr/vw-polo-1-4-tdi-bmt-comfortline-23</t>
  </si>
  <si>
    <t>https://www.neostar.com/hr/audi-a4-avant-2-0-tdi-26</t>
  </si>
  <si>
    <t>A4 Avant 2,0 TDI</t>
  </si>
  <si>
    <t>https://www.neostar.com/hr/nissan-juke-1-2-dig-t-acenta-1</t>
  </si>
  <si>
    <t>Juke 1,2 DIG-T Acenta</t>
  </si>
  <si>
    <t>https://www.neostar.com/hr/renault-clio-grandtour-dci-75-energy-limited-1</t>
  </si>
  <si>
    <t>Clio Grandtour dCi 75 Energy Limited</t>
  </si>
  <si>
    <t>https://www.neostar.com/hr/vw-up-1-0-move-up--137</t>
  </si>
  <si>
    <t>https://www.neostar.com/hr/vw-caddy-furgon-2-0-tdi-110</t>
  </si>
  <si>
    <t>Caddy Furgon 2,0 TDI</t>
  </si>
  <si>
    <t>https://www.neostar.com/hr/peugeot-508-1-6-hdi-fap-active-4</t>
  </si>
  <si>
    <t>508 1,6 HDi FAP Active</t>
  </si>
  <si>
    <t>https://www.neostar.com/hr/opel-astra-1-6-cdti-dynamic-start-stop-4</t>
  </si>
  <si>
    <t>Astra 1,6 CDTI Dynamic Start/Stop</t>
  </si>
  <si>
    <t>https://www.neostar.com/hr/vw-jetta-1-6-tdi-rabbit-1</t>
  </si>
  <si>
    <t>Jetta 1,6 TDI Rabbit</t>
  </si>
  <si>
    <t>https://www.neostar.com/hr/fiat-doblo-cargo-1-6-multijet-base-1</t>
  </si>
  <si>
    <t>Doblo Cargo 1,6 Multijet Base</t>
  </si>
  <si>
    <t>https://www.neostar.com/hr/vw-polo-1-4-tdi-bmt-trendline-82</t>
  </si>
  <si>
    <t>https://www.neostar.com/hr/volvo-s60-d2-momentum-1</t>
  </si>
  <si>
    <t>S60 D2 Momentum</t>
  </si>
  <si>
    <t>https://www.neostar.com/hr/citroen-c-elysee-bluehdi-100-feel-10</t>
  </si>
  <si>
    <t>https://www.neostar.com/hr/skoda-fabia-1-0-ambition-6</t>
  </si>
  <si>
    <t>Fabia 1,0 Ambition</t>
  </si>
  <si>
    <t>https://www.neostar.com/hr/vw-up-1-0-move-up--117</t>
  </si>
  <si>
    <t>https://www.neostar.com/hr/kia-sportage-2wd-1-7-crdi-urban-5</t>
  </si>
  <si>
    <t>Sportage 2WD 1,7 CRDi Urban</t>
  </si>
  <si>
    <t>https://www.neostar.com/hr/vw-golf-1-6-tdi-bmt-highline-21</t>
  </si>
  <si>
    <t>Golf 1,6 TDI BMT Highline</t>
  </si>
  <si>
    <t>https://www.neostar.com/hr/renault-captur-dci-90-energy-dynamique-start-stop-11</t>
  </si>
  <si>
    <t>Captur dCi 90 Energy Dynamique Start&amp;Stop</t>
  </si>
  <si>
    <t>https://www.neostar.com/hr/citroen-c4-1-6-hdi-seduction-3</t>
  </si>
  <si>
    <t>C4 1,6 HDi Seduction</t>
  </si>
  <si>
    <t>https://www.neostar.com/hr/opel-tourer-7-sjedala-2-0cdti-drive</t>
  </si>
  <si>
    <t>Tourer 7 sjedala 2.0cdti Drive</t>
  </si>
  <si>
    <t>https://www.neostar.com/hr/citroen-c4-1-6-bluehdi-100-medvescak-7</t>
  </si>
  <si>
    <t>C4 1,6 BlueHDi 100 Medveščak</t>
  </si>
  <si>
    <t>https://www.neostar.com/hr/opel-adam-1-4-glam-5</t>
  </si>
  <si>
    <t>https://www.neostar.com/hr/skoda-citigo-1-0-ambition-15</t>
  </si>
  <si>
    <t>https://www.neostar.com/hr/peugeot-308-sw-1-6-e-hdi-style</t>
  </si>
  <si>
    <t>308 SW 1,6 e-HDI Style</t>
  </si>
  <si>
    <t>https://www.neostar.com/hr/ford-focus-wagon-1-5-tdci-1</t>
  </si>
  <si>
    <t>Focus Wagon 1.5 TDCI</t>
  </si>
  <si>
    <t>https://www.neostar.com/hr/citroen-c4-picasso-1-6-e-hdi-seduction-1</t>
  </si>
  <si>
    <t>C4 Picasso 1,6 e-HDi Seduction</t>
  </si>
  <si>
    <t>https://www.neostar.com/hr/vw-move-up-2</t>
  </si>
  <si>
    <t>https://www.neostar.com/hr/citroen-jumpy-2-0-hdi-hladnjaca</t>
  </si>
  <si>
    <t>Jumpy 2.0 HDI Hladnjača</t>
  </si>
  <si>
    <t>https://www.neostar.com/hr/renault-scenic-dci-110-energy-limited-edition-3</t>
  </si>
  <si>
    <t>Scénic dCi 110 Energy Limited Edition</t>
  </si>
  <si>
    <t>https://www.neostar.com/hr/citroen-ds5-1-6-e-hdi-chic-bmp</t>
  </si>
  <si>
    <t>DS5</t>
  </si>
  <si>
    <t>DS5 1,6 e-HDi Chic BMP</t>
  </si>
  <si>
    <t>https://www.neostar.com/hr/skoda-rapid-spaceback-1-0-tsi-ambition-23</t>
  </si>
  <si>
    <t>Rapid Spaceback 1,0 TSI Ambition</t>
  </si>
  <si>
    <t>https://www.neostar.com/hr/renault-clio-dci-75-energy-life-4</t>
  </si>
  <si>
    <t>https://www.neostar.com/hr/opel-insignia-2-0-cdti-cosmo-aut--1</t>
  </si>
  <si>
    <t>Insignia 2,0 CDTI Cosmo Aut.</t>
  </si>
  <si>
    <t>https://www.neostar.com/hr/smart-smart-forfour-passion-5</t>
  </si>
  <si>
    <t>Smart forfour Passion</t>
  </si>
  <si>
    <t>https://www.neostar.com/hr/peugeot-308-1-6-bluehdi-active-7</t>
  </si>
  <si>
    <t>https://www.neostar.com/hr/nissan-juke-1-5-dci-acenta-6</t>
  </si>
  <si>
    <t>Juke 1,5 dCi Acenta</t>
  </si>
  <si>
    <t>https://www.neostar.com/hr/peugeot-208-1-6-bluehdi-75-active-30</t>
  </si>
  <si>
    <t>https://www.neostar.com/hr/vw-up-1-0-move-up--106</t>
  </si>
  <si>
    <t>https://www.neostar.com/hr/renault-twingo-sce-70-1</t>
  </si>
  <si>
    <t>Twingo SCe 70</t>
  </si>
  <si>
    <t>https://www.neostar.com/hr/vw-up-1-0-move-up--79</t>
  </si>
  <si>
    <t>https://www.neostar.com/hr/vw-up-1-0-move-up--98</t>
  </si>
  <si>
    <t>https://www.neostar.com/hr/skoda-citigo-1-0-active-26</t>
  </si>
  <si>
    <t>https://www.neostar.com/hr/vw-golf-1-6-tdi-bmt-highline-11</t>
  </si>
  <si>
    <t>https://www.neostar.com/hr/vw-up-1-0-move-up--90</t>
  </si>
  <si>
    <t>https://www.neostar.com/hr/vw-golf-variant-1-6-tdi-highline-2</t>
  </si>
  <si>
    <t>Golf Variant 1,6 TDI Highline</t>
  </si>
  <si>
    <t>https://www.neostar.com/hr/peugeot-208-1-2-puretech-82-active-4</t>
  </si>
  <si>
    <t>208 1,2 PureTech 82 Active</t>
  </si>
  <si>
    <t>https://www.neostar.com/hr/vw-golf-1-6-tdi-bmt-trendline-406</t>
  </si>
  <si>
    <t>https://www.neostar.com/hr/ford-fiesta-trend-1-5-tdci-24</t>
  </si>
  <si>
    <t>https://www.neostar.com/hr/vw-golf-1-6-tdi-bmt-trendline-456</t>
  </si>
  <si>
    <t>https://www.neostar.com/hr/vw-caddy-furgon-1-6-tdi-9</t>
  </si>
  <si>
    <t>https://www.neostar.com/hr/vw-touran-1-6-tdi-bluemotion-tech-comfortline-9</t>
  </si>
  <si>
    <t>Touran 1,6 TDI BlueMotion Tech.Comfortline</t>
  </si>
  <si>
    <t>https://www.neostar.com/hr/vw-passat-variant-2-0-tdi-bmt-comfortline-80</t>
  </si>
  <si>
    <t>https://www.neostar.com/hr/toyota-aygo-1-0-vvt-i-x-trend</t>
  </si>
  <si>
    <t>https://www.neostar.com/hr/peugeot-308-sw-1-6-bluehdi-120-s-s-active-7</t>
  </si>
  <si>
    <t>308 SW 1,6 BlueHDi 120 S&amp;S Active</t>
  </si>
  <si>
    <t>https://www.neostar.com/hr/bmw-320d-efficientdynamics-touring</t>
  </si>
  <si>
    <t>320d EfficientDynamics Touring</t>
  </si>
  <si>
    <t>https://www.neostar.com/hr/peugeot-208-1-5-bluehdi-100-s-s-active-13</t>
  </si>
  <si>
    <t>https://www.neostar.com/hr/vw-golf-1-6-tdi-bmt-trendline-463</t>
  </si>
  <si>
    <t>https://www.neostar.com/hr/renault-clio-dci-90-energy-intens-10</t>
  </si>
  <si>
    <t>https://www.neostar.com/hr/vw-golf-1-6-tdi-bmt-trendline-439</t>
  </si>
  <si>
    <t>https://www.neostar.com/hr/renault-megane-coupe-dci-130-energy-gt-line</t>
  </si>
  <si>
    <t>Mégane Coupé dCi 130 Energy GT Line</t>
  </si>
  <si>
    <t>https://www.neostar.com/hr/opel-astra-sports-tourer-1-6-cdti-dynamic-aut-</t>
  </si>
  <si>
    <t>Astra Sports Tourer 1,6 CDTI Dynamic Aut.</t>
  </si>
  <si>
    <t>https://www.neostar.com/hr/vw-golf-1-6-tdi-28</t>
  </si>
  <si>
    <t>https://www.neostar.com/hr/renault-clio-grandtour-dci-75-limited-18</t>
  </si>
  <si>
    <t>https://www.neostar.com/hr/ford-mondeo-2-0-tdci-business</t>
  </si>
  <si>
    <t>Mondeo 2,0 TDCi Business</t>
  </si>
  <si>
    <t>https://www.neostar.com/hr/skoda-citigo-1-0-active-27</t>
  </si>
  <si>
    <t>https://www.neostar.com/hr/suzuki-ignis-1-2-vvt-gl-ac-3</t>
  </si>
  <si>
    <t>Ignis 1,2 VVT GL+AC</t>
  </si>
  <si>
    <t>https://www.neostar.com/hr/vw-up-1-0-move-up--125</t>
  </si>
  <si>
    <t>https://www.neostar.com/hr/skoda-rapid-1-0-tsi-entry</t>
  </si>
  <si>
    <t>https://www.neostar.com/hr/peugeot-3008-1-6-e-hdi-active-aut--1</t>
  </si>
  <si>
    <t>3008 1,6 e-HDi Active Aut.</t>
  </si>
  <si>
    <t>https://www.neostar.com/hr/peugeot-3008-1-6-bluehdi-allure-2</t>
  </si>
  <si>
    <t>3008 1,6 BlueHDi Allure</t>
  </si>
  <si>
    <t>https://www.neostar.com/hr/renault-clio-tce-90-energy-limited-7</t>
  </si>
  <si>
    <t>Clio TCe 90 Energy Limited</t>
  </si>
  <si>
    <t>https://www.neostar.com/hr/toyota-avensis-wagon-2-0-d-4d-sol</t>
  </si>
  <si>
    <t>Avensis Wagon 2,0 D-4D Sol</t>
  </si>
  <si>
    <t>https://www.neostar.com/hr/peugeot-2008-active-1-2-vti-1</t>
  </si>
  <si>
    <t>2008 Active 1,2 VTi</t>
  </si>
  <si>
    <t>https://www.neostar.com/hr/opel-insignia-sportstourer-1-6-cdti-cosmo-start-stop</t>
  </si>
  <si>
    <t>Insignia SportsTourer 1,6 CDTI Cosmo Start/Stop</t>
  </si>
  <si>
    <t>https://www.neostar.com/hr/kia-sportage-2wd-1-7-crdi-fun</t>
  </si>
  <si>
    <t>Sportage 2WD 1,7 CRDi Fun</t>
  </si>
  <si>
    <t>https://www.neostar.com/hr/skoda-fabia-1-0-ambition-14</t>
  </si>
  <si>
    <t>https://www.neostar.com/hr/renault-captur-tce-90-intens-6</t>
  </si>
  <si>
    <t>Captur TCe 90 Intens</t>
  </si>
  <si>
    <t>https://www.neostar.com/hr/opel-astra-1-6-cdti-enjoy-start-stop-51</t>
  </si>
  <si>
    <t>https://www.neostar.com/hr/skoda-octavia-2-0-tdi-style-61</t>
  </si>
  <si>
    <t>Octavia 2,0 TDI Style</t>
  </si>
  <si>
    <t>https://www.neostar.com/hr/kia-sportage-2wd-1-7-crdi-urban-6</t>
  </si>
  <si>
    <t>https://www.neostar.com/hr/vw-golf-variant-1-6-tdi-bmt-trendline-12</t>
  </si>
  <si>
    <t>Golf Variant 1,6 TDI BMT Trendline</t>
  </si>
  <si>
    <t>https://www.neostar.com/hr/vw-golf-1-6-tdi-bmt-trendline-428</t>
  </si>
  <si>
    <t>https://www.neostar.com/hr/peugeot-208-1-5-bluehdi-100-s-s-active-12</t>
  </si>
  <si>
    <t>https://www.neostar.com/hr/opel-astra-1-6-cdti-enjoy-start-stop-50</t>
  </si>
  <si>
    <t>https://www.neostar.com/hr/hyundai-i30-1-4-crdi-ilike-2</t>
  </si>
  <si>
    <t>i30 1,4 CRDi iLike</t>
  </si>
  <si>
    <t>https://www.neostar.com/hr/vw-polo-1-6-tdi-trendline-25</t>
  </si>
  <si>
    <t>Polo 1,6 TDI Trendline</t>
  </si>
  <si>
    <t>https://www.neostar.com/hr/vw-passat-variant-2-0-tdi-bmt-comfortline-77</t>
  </si>
  <si>
    <t>https://www.neostar.com/hr/opel-astra-1-6-cdti-enjoy-21</t>
  </si>
  <si>
    <t>Astra 1,6 CDTI Enjoy</t>
  </si>
  <si>
    <t>https://www.neostar.com/hr/peugeot-208-1-2-puretech-82-active-2</t>
  </si>
  <si>
    <t>https://www.neostar.com/hr/renault-clio-1-2-16v-limited-3</t>
  </si>
  <si>
    <t>https://www.neostar.com/hr/vw-golf-variant-1-6-tdi-bmt-comfortline-dsg-3</t>
  </si>
  <si>
    <t>Golf Variant 1,6 TDI BMT Comfortline DSG</t>
  </si>
  <si>
    <t>https://www.neostar.com/hr/skoda-octavia-1-6-tdi-greenline-3</t>
  </si>
  <si>
    <t>Octavia 1,6 TDI GreenLine</t>
  </si>
  <si>
    <t>https://www.neostar.com/hr/renault-clio-tce-90-limited-11</t>
  </si>
  <si>
    <t>Clio TCe 90 Limited</t>
  </si>
  <si>
    <t>https://www.neostar.com/hr/toyota-yaris-1-0-vvt-i-active-5-vrata-1</t>
  </si>
  <si>
    <t>Yaris 1.0 VVT-i Active 5 vrata</t>
  </si>
  <si>
    <t>https://www.neostar.com/hr/skoda-octavia-combi-2-0-tdi-elegance-4</t>
  </si>
  <si>
    <t>Octavia Combi 2,0 TDI Elegance</t>
  </si>
  <si>
    <t>https://www.neostar.com/hr/hyundai-i20-1-0-t-gdi-1</t>
  </si>
  <si>
    <t>i20 1.0 T-GDI</t>
  </si>
  <si>
    <t>https://www.neostar.com/hr/renault-clio-grandtour-tce-75-limited</t>
  </si>
  <si>
    <t>Clio Grandtour TCe 75 Limited</t>
  </si>
  <si>
    <t>https://www.neostar.com/hr/renault-grand-scenic-dci-130-energy-bose-edition-8</t>
  </si>
  <si>
    <t>Grand Scénic dCi 130 Energy Bose Edition</t>
  </si>
  <si>
    <t>https://www.neostar.com/hr/vw-golf-variant-2-0-tdi-bmt-highline-2</t>
  </si>
  <si>
    <t>Golf Variant 2,0 TDI BMT Highline</t>
  </si>
  <si>
    <t>https://www.neostar.com/hr/volvo-v40-d2-momentum-7</t>
  </si>
  <si>
    <t>V40 D2 Momentum</t>
  </si>
  <si>
    <t>https://www.neostar.com/hr/vw-golf-1-6-tdi-bluemotion-comfortline-9</t>
  </si>
  <si>
    <t>Golf 1,6 TDI Bluemotion Comfortline</t>
  </si>
  <si>
    <t>https://www.neostar.com/hr/opel-astra-1-6-cdti-business-1</t>
  </si>
  <si>
    <t>Astra 1,6 CDTI Business</t>
  </si>
  <si>
    <t>https://www.neostar.com/hr/toyota-auris-2-0-d4d-start-edition</t>
  </si>
  <si>
    <t>Auris 2.0 D4D Start Edition</t>
  </si>
  <si>
    <t>https://www.neostar.com/hr/kia-rio-1-2-ex-eco</t>
  </si>
  <si>
    <t>Rio 1.2 EX Eco</t>
  </si>
  <si>
    <t>https://www.neostar.com/hr/toyota-corolla-1-4-d-4d-luna-4</t>
  </si>
  <si>
    <t>Corolla 1,4 D-4D Luna</t>
  </si>
  <si>
    <t>https://www.neostar.com/hr/peugeot-208-1-6-bluehdi-100-s-s-active-5</t>
  </si>
  <si>
    <t>208 1,6 BlueHDi 100 S&amp;S Active</t>
  </si>
  <si>
    <t>https://www.neostar.com/hr/opel-insignia-2-0-cdti-cosmo-aut--2</t>
  </si>
  <si>
    <t>https://www.neostar.com/hr/toyota-corolla-1-4-d-4d-luna-5</t>
  </si>
  <si>
    <t>https://www.neostar.com/hr/vw-golf-1-6-tdi-bmt-trendline-455</t>
  </si>
  <si>
    <t>https://www.neostar.com/hr/ford-fiesta-1-1-trend-5</t>
  </si>
  <si>
    <t>Fiesta 1,1 Trend</t>
  </si>
  <si>
    <t>https://www.neostar.com/hr/renault-scenic-dci-110-bose-edition-edc-1</t>
  </si>
  <si>
    <t>Scénic dCi 110 Bose Edition EDC</t>
  </si>
  <si>
    <t>https://www.neostar.com/hr/vw-up-1-0-move-up--101</t>
  </si>
  <si>
    <t>https://www.neostar.com/hr/vw-golf-1-6-tdi-bmt-trendline-437</t>
  </si>
  <si>
    <t>https://www.neostar.com/hr/vw-golf-1-6-tdi-bmt-trendline-459</t>
  </si>
  <si>
    <t>https://www.neostar.com/hr/opel-insignia-2-0-cdti-ecoflex-cosmo-start-stop-4</t>
  </si>
  <si>
    <t>Insignia 2,0 CDTI ecoFlex Cosmo Start/Stop</t>
  </si>
  <si>
    <t>https://www.neostar.com/hr/skoda-octavia-combi-2-0-tdi-elegance-dsg-2</t>
  </si>
  <si>
    <t>Octavia Combi 2,0 TDI Elegance DSG</t>
  </si>
  <si>
    <t>https://www.neostar.com/hr/vw-passat-variant-1-6-tdi-bmt-comfortline-51</t>
  </si>
  <si>
    <t>https://www.neostar.com/hr/vw-passat-variant-2-0-tdi-bmt-comfortline-49</t>
  </si>
  <si>
    <t>https://www.neostar.com/hr/nissan-juke-1-5-dci-acenta-8</t>
  </si>
  <si>
    <t>https://www.neostar.com/hr/mazda-mazda5-cd116-tx-1</t>
  </si>
  <si>
    <t>Mazda5 CD116 TX</t>
  </si>
  <si>
    <t>https://www.neostar.com/hr/peugeot-208-1-2-puretech-82-5-vrata-1</t>
  </si>
  <si>
    <t>208 1,2 PureTech 82 5 vrata</t>
  </si>
  <si>
    <t>https://www.neostar.com/hr/opel-astra-sports-tourer-1-6-cdti-enjoy-start-stop-34</t>
  </si>
  <si>
    <t>https://www.neostar.com/hr/bmw-320d-efficientdynamics-9</t>
  </si>
  <si>
    <t>320d EfficientDynamics</t>
  </si>
  <si>
    <t>https://www.neostar.com/hr/skoda-octavia-combi-1-6-tdi-style-91</t>
  </si>
  <si>
    <t>https://www.neostar.com/hr/skoda-fabia-1-0-simply-17</t>
  </si>
  <si>
    <t>https://www.neostar.com/hr/vw-touran-1-6-tdi-bluemotion-tech-trendline-dsg-2</t>
  </si>
  <si>
    <t>Touran 1,6 TDI BlueMotion Tech.Trendline DSG</t>
  </si>
  <si>
    <t>https://www.neostar.com/hr/opel-mokka-1-4-turbo-cosmo-aut-</t>
  </si>
  <si>
    <t>Mokka 1,4 Turbo Cosmo Aut.</t>
  </si>
  <si>
    <t>https://www.neostar.com/hr/vw-golf-variant-1-6-tdi-bmt-comfortline-19</t>
  </si>
  <si>
    <t>https://www.neostar.com/hr/renault-clio-1-5-dci-75-business-3</t>
  </si>
  <si>
    <t>Clio 1,5 dCi 75 Business</t>
  </si>
  <si>
    <t>https://www.neostar.com/hr/vw-golf-1-6-tdi-bmt-trendline-400</t>
  </si>
  <si>
    <t>https://www.neostar.com/hr/citroen-c4-cactus-1-5-bluehdi-100-s-s-feel-1</t>
  </si>
  <si>
    <t>C4 Cactus 1,5 BlueHDi 100 S&amp;S Feel</t>
  </si>
  <si>
    <t>https://www.neostar.com/hr/skoda-octavia-1-6-tdi-ambition-94</t>
  </si>
  <si>
    <t>Octavia 1,6 TDI Ambition</t>
  </si>
  <si>
    <t>https://www.neostar.com/hr/vw-passat-variant-1-6-tdi-bmt-comfortline-60</t>
  </si>
  <si>
    <t>https://www.neostar.com/hr/opel-mokka-1-7-cdti-drive-start-stop</t>
  </si>
  <si>
    <t>Mokka 1,7 CDTi Drive Start/Stop</t>
  </si>
  <si>
    <t>https://www.neostar.com/hr/opel-insignia-1-6-cdti-ecoflex-edition-start-stop-1</t>
  </si>
  <si>
    <t>https://www.neostar.com/hr/vw-golf-1-6-tdi-bmt-comfortline-195</t>
  </si>
  <si>
    <t>https://www.neostar.com/hr/vw-passat-variant-1-6-tdi-bmt-trendline-8</t>
  </si>
  <si>
    <t>https://www.neostar.com/hr/seat-leon-sc-2-0-tdi-cr-fr-start-stop</t>
  </si>
  <si>
    <t>Leon SC 2,0 TDI CR FR Start&amp;Stop</t>
  </si>
  <si>
    <t>https://www.neostar.com/hr/skoda-octavia-combi-1-6-tdi-ambition-dsg-23</t>
  </si>
  <si>
    <t>Octavia Combi 1,6 TDI Ambition DSG</t>
  </si>
  <si>
    <t>https://www.neostar.com/hr/bmw-316d-touring</t>
  </si>
  <si>
    <t>316d Touring</t>
  </si>
  <si>
    <t>https://www.neostar.com/hr/ford-c-max-1-5-tdci-trend-10</t>
  </si>
  <si>
    <t>https://www.neostar.com/hr/audi-a3-sportback-1-6-tdi-ambiente-s-tronic-4</t>
  </si>
  <si>
    <t>A3 Sportback 1,6 TDI Ambiente S-tronic</t>
  </si>
  <si>
    <t>https://www.neostar.com/hr/ford-focus-1-0-gtdi-ecoboost-titanium-1</t>
  </si>
  <si>
    <t>Focus 1,0 GTDi EcoBoost Titanium</t>
  </si>
  <si>
    <t>https://www.neostar.com/hr/audi-a4-avant-2-0-tdi-30</t>
  </si>
  <si>
    <t>https://www.neostar.com/hr/kia-sportage-awd-2-0-crdi-urban-2</t>
  </si>
  <si>
    <t>Sportage AWD 2,0 CRDi Urban</t>
  </si>
  <si>
    <t>https://www.neostar.com/hr/opel-astra-sports-tourer-1-6-cdti-enjoy-9</t>
  </si>
  <si>
    <t>Astra Sports Tourer 1,6 CDTI Enjoy</t>
  </si>
  <si>
    <t>https://www.neostar.com/hr/kia-cee-d-1-4-cvvt-lx-champion-2</t>
  </si>
  <si>
    <t>cee'd 1,4 CVVT LX Champion</t>
  </si>
  <si>
    <t>https://www.neostar.com/hr/renault-captur-dci-90-energy-expression-start-stop-24</t>
  </si>
  <si>
    <t>Captur dCi 90 Energy Expression Start&amp;Stop</t>
  </si>
  <si>
    <t>https://www.neostar.com/hr/vw-jetta-1-6-tdi-rabbit</t>
  </si>
  <si>
    <t>https://www.neostar.com/hr/ford-c-max-1-5-tdci-business-15</t>
  </si>
  <si>
    <t>C-MAX 1,5 TDCi Business</t>
  </si>
  <si>
    <t>https://www.neostar.com/hr/peugeot-308-1-2-puretech-110-s-s-active-2</t>
  </si>
  <si>
    <t>308 1,2 PureTech 110 S&amp;S Active</t>
  </si>
  <si>
    <t>https://www.neostar.com/hr/opel-corsa-1-2-enjoy-3</t>
  </si>
  <si>
    <t>Corsa 1,2 Enjoy</t>
  </si>
  <si>
    <t>https://www.neostar.com/hr/vw-golf-1-6-tdi-bmt-trendline-405</t>
  </si>
  <si>
    <t>https://www.neostar.com/hr/vw-up-1-0-tsi-black-up-</t>
  </si>
  <si>
    <t>Up 1,0 TSI black up!</t>
  </si>
  <si>
    <t>https://www.neostar.com/hr/renault-clio-tce-75-zen-2</t>
  </si>
  <si>
    <t>Clio TCe 75 Zen</t>
  </si>
  <si>
    <t>https://www.neostar.com/hr/fiat-500-1-2-8v-dolce-3</t>
  </si>
  <si>
    <t>500 1,2 8V Dolce</t>
  </si>
  <si>
    <t>https://www.neostar.com/hr/renault-clio-dci-75-zen-22</t>
  </si>
  <si>
    <t>https://www.neostar.com/hr/opel-astra-sports-tourer-1-6-cdti-enjoy-10</t>
  </si>
  <si>
    <t>https://www.neostar.com/hr/ford-focus-1-5-tdci-business-26</t>
  </si>
  <si>
    <t>https://www.neostar.com/hr/vw-passat-1-6-tdi-bmt-comfortline-37</t>
  </si>
  <si>
    <t>Passat 1,6 TDI BMT Comfortline</t>
  </si>
  <si>
    <t>https://www.neostar.com/hr/renault-twingo-sce-75-zen-4</t>
  </si>
  <si>
    <t>Twingo SCe 75 Zen</t>
  </si>
  <si>
    <t>https://www.neostar.com/hr/vw-golf-2-0-tdi-bmt-comfortline-15</t>
  </si>
  <si>
    <t>Golf 2,0 TDI BMT Comfortline</t>
  </si>
  <si>
    <t>https://www.neostar.com/hr/skoda-fabia-1-0-cool-sound-5-vrata-1</t>
  </si>
  <si>
    <t>Fabia 1,0 Cool&amp;Sound 5 vrata</t>
  </si>
  <si>
    <t>https://www.neostar.com/hr/bmw-216d-active-tourer-sport-line-2</t>
  </si>
  <si>
    <t>216d Active Tourer Sport Line</t>
  </si>
  <si>
    <t>https://www.neostar.com/hr/peugeot-308-sw-1-6-bluehdi-120-s-s-active-aut-</t>
  </si>
  <si>
    <t>308 SW 1,6 BlueHDi 120 S&amp;S Active Aut.</t>
  </si>
  <si>
    <t>https://www.neostar.com/hr/peugeot-208-1-2-puretech-82-s-s-signature</t>
  </si>
  <si>
    <t>208 1,2 PureTech 82 S&amp;S Signature</t>
  </si>
  <si>
    <t>https://www.neostar.com/hr/renault-clio-dci-75-energy-zen-31</t>
  </si>
  <si>
    <t>https://www.neostar.com/hr/ford-focus-1-5-tdci-business-29</t>
  </si>
  <si>
    <t>https://www.neostar.com/hr/peugeot-308-sw-1-6hdi-business-line</t>
  </si>
  <si>
    <t>308 SW 1.6HDI Business line</t>
  </si>
  <si>
    <t>https://www.neostar.com/hr/renault-clio-tce-90-intens</t>
  </si>
  <si>
    <t>Clio TCe 90 Intens</t>
  </si>
  <si>
    <t>https://www.neostar.com/hr/vw-passat-1-6-tdi-bmt-comfortline-47</t>
  </si>
  <si>
    <t>https://www.neostar.com/hr/mini-mini-one-d-countryman-1</t>
  </si>
  <si>
    <t>Mini One D Countryman</t>
  </si>
  <si>
    <t>https://www.neostar.com/hr/vw-golf-1-6-tdi-bmt-trendline-409</t>
  </si>
  <si>
    <t>https://www.neostar.com/hr/skoda-fabia-1-0-simply-15</t>
  </si>
  <si>
    <t>https://www.neostar.com/hr/toyota-yaris-1-0-vvt-i-sol-2</t>
  </si>
  <si>
    <t>Yaris 1,0 VVT-i Sol</t>
  </si>
  <si>
    <t>https://www.neostar.com/hr/citroen-c3-1-5-bluehdi-100-s-s-live</t>
  </si>
  <si>
    <t>C3 1,5 BlueHDi 100 S&amp;S Live</t>
  </si>
  <si>
    <t>https://www.neostar.com/hr/skoda-rapid-1-0-tsi-spaceback-edition-5-vrata</t>
  </si>
  <si>
    <t>Rapid 1,0 TSI Spaceback Edition 5 vrata</t>
  </si>
  <si>
    <t>https://www.neostar.com/hr/vw-golf-1-6-tdi-bmt-trendline-408</t>
  </si>
  <si>
    <t>https://www.neostar.com/hr/renault-clio-dci-75-zen-19</t>
  </si>
  <si>
    <t>https://www.neostar.com/hr/hyundai-i30-1-4-crdi-comfort-1</t>
  </si>
  <si>
    <t>i30 1,4 CRDi Comfort</t>
  </si>
  <si>
    <t>https://www.neostar.com/hr/mazda-mazda6-wagon-cd150-attraction-aut--3</t>
  </si>
  <si>
    <t>Mazda6 Wagon CD150 Attraction Aut.</t>
  </si>
  <si>
    <t>https://www.neostar.com/hr/vw-golf-1-6-tdi-bmt-comfortline-193</t>
  </si>
  <si>
    <t>https://www.neostar.com/hr/opel-corsa-1-4-color-edition-19</t>
  </si>
  <si>
    <t>Corsa 1,4 Color Edition</t>
  </si>
  <si>
    <t>https://www.neostar.com/hr/skoda-fabia-1-0-ambition-8</t>
  </si>
  <si>
    <t>https://www.neostar.com/hr/renault-captur-dci-90-energy-expression-start-stop-17</t>
  </si>
  <si>
    <t>https://www.neostar.com/hr/peugeot-308-1-5-bluehdi-130-s-s-allure-4</t>
  </si>
  <si>
    <t>308 1,5 BlueHDi 130 S&amp;S Allure</t>
  </si>
  <si>
    <t>https://www.neostar.com/hr/skoda-fabia-1-0-ambition-15</t>
  </si>
  <si>
    <t>https://www.neostar.com/hr/renault-captur-dci-90-energy-dynamique-edc-start-stop-2</t>
  </si>
  <si>
    <t>Captur dCi 90 Energy Dynamique EDC Start&amp;Stop</t>
  </si>
  <si>
    <t>https://www.neostar.com/hr/vw-golf-sportsvan-1-6-tdi-bmt-comfortline-11</t>
  </si>
  <si>
    <t>Golf Sportsvan 1,6 TDI BMT Comfortline</t>
  </si>
  <si>
    <t>https://www.neostar.com/hr/skoda-fabia-1-0-ambition-11</t>
  </si>
  <si>
    <t>https://www.neostar.com/hr/bmw-116d-efficientdynamic-edition-2</t>
  </si>
  <si>
    <t>116d EfficientDynamic Edition</t>
  </si>
  <si>
    <t>https://www.neostar.com/hr/skoda-octavia-combi-1-6-tdi-ambition-95</t>
  </si>
  <si>
    <t>https://www.neostar.com/hr/opel-insignia-1-6-cdti-start-stop-2</t>
  </si>
  <si>
    <t>Insignia 1,6 CDTI Start/Stop</t>
  </si>
  <si>
    <t>https://www.neostar.com/hr/mercedes-benz-b-160-cdi</t>
  </si>
  <si>
    <t>B 160 CDI</t>
  </si>
  <si>
    <t>https://www.neostar.com/hr/kia-cee-d-1-6-crdi-ex-vision-eco</t>
  </si>
  <si>
    <t>cee'd 1,6 CRDi EX Vision eco</t>
  </si>
  <si>
    <t>https://www.neostar.com/hr/peugeot-208-1-5-hdi-gt-line-5-vrata</t>
  </si>
  <si>
    <t>208 1.5 HDI GT LINE 5 vrata</t>
  </si>
  <si>
    <t>https://www.neostar.com/hr/kia-cee-d-1-4-crdi-lx-fun-4</t>
  </si>
  <si>
    <t>cee'd 1,4 CRDi LX Fun</t>
  </si>
  <si>
    <t>https://www.neostar.com/hr/mini-mini-one-d-countryman-2</t>
  </si>
  <si>
    <t>https://www.neostar.com/hr/peugeot-2008-1-6-bluehdi-75-active-7</t>
  </si>
  <si>
    <t>2008 1,6 BlueHDI 75 Active</t>
  </si>
  <si>
    <t>https://www.neostar.com/hr/mini-mini-one-d-15</t>
  </si>
  <si>
    <t>https://www.neostar.com/hr/vw-golf-variant-1-6-tdi-bmt-comfortline-30</t>
  </si>
  <si>
    <t>https://www.neostar.com/hr/vw-golf-1-6-tdi-bmt-comfortline-dsg-71</t>
  </si>
  <si>
    <t>Golf 1,6 TDI BMT Comfortline DSG</t>
  </si>
  <si>
    <t>https://www.neostar.com/hr/peugeot-208-1-2-puretech-82-s-s-active-12</t>
  </si>
  <si>
    <t>208 1,2 PureTech 82 S&amp;S Active</t>
  </si>
  <si>
    <t>https://www.neostar.com/hr/honda-civic-1-6-i-dtec-sport</t>
  </si>
  <si>
    <t>Civic 1,6 i-DTEC Sport</t>
  </si>
  <si>
    <t>https://www.neostar.com/hr/audi-a3-sportback-1-6-tdi-ambition-8</t>
  </si>
  <si>
    <t>A3 Sportback 1,6 TDI Ambition</t>
  </si>
  <si>
    <t>https://www.neostar.com/hr/dacia-logan-mcv-stepway-1-5-blue-dci-95-prestige-1</t>
  </si>
  <si>
    <t>Logan MCV Stepway 1,5 Blue dCi 95 Prestige</t>
  </si>
  <si>
    <t>https://www.neostar.com/hr/bmw-216d-active-tourer-unique-1</t>
  </si>
  <si>
    <t>216d Active Tourer Unique</t>
  </si>
  <si>
    <t>https://www.neostar.com/hr/vw-up-1-0-move-up--127</t>
  </si>
  <si>
    <t>https://www.neostar.com/hr/renault-clio-grandtour-limited</t>
  </si>
  <si>
    <t>Clio Grandtour Limited</t>
  </si>
  <si>
    <t>https://www.neostar.com/hr/vw-golf-1-6-tdi-bmt-comfortline-267</t>
  </si>
  <si>
    <t>https://www.neostar.com/hr/kia-cee-d-1-6-crdi-lx-edition-alu-eco</t>
  </si>
  <si>
    <t>cee'd 1,6 CRDi LX Edition Alu eco</t>
  </si>
  <si>
    <t>https://www.neostar.com/hr/renault-captur-dci-90-energy-intens-8</t>
  </si>
  <si>
    <t>Captur dCi 90 Energy Intens</t>
  </si>
  <si>
    <t>https://www.neostar.com/hr/mercedes-benz-a-180-cdi-10</t>
  </si>
  <si>
    <t>https://www.neostar.com/hr/renault-megane-grandtour-dci-110-energy-business-17</t>
  </si>
  <si>
    <t>https://www.neostar.com/hr/renault-clio-dci-75-zen-20</t>
  </si>
  <si>
    <t>https://www.neostar.com/hr/peugeot-1-6-hdi-6</t>
  </si>
  <si>
    <t>https://www.neostar.com/hr/mercedes-benz-c-200-cdi-1</t>
  </si>
  <si>
    <t>C 200 CDI</t>
  </si>
  <si>
    <t>https://www.neostar.com/hr/peugeot-208-1-2-puretech-82-s-s-active-9</t>
  </si>
  <si>
    <t>https://www.neostar.com/hr/kia-cee-d-1-6-crdi-lx-urban-plus-1</t>
  </si>
  <si>
    <t>cee'd 1,6 CRDI LX Urban Plus</t>
  </si>
  <si>
    <t>https://www.neostar.com/hr/ford-fiesta-1-5-tdci-titanium-3</t>
  </si>
  <si>
    <t>Fiesta 1,5 TDCi Titanium</t>
  </si>
  <si>
    <t>https://www.neostar.com/hr/vw-polo-1-6-tdi-trendline-26</t>
  </si>
  <si>
    <t>https://www.neostar.com/hr/peugeot-308-sw-1-5-bluehdi-130-s-s-active-2</t>
  </si>
  <si>
    <t>308 SW 1,5 BlueHDi 130 S&amp;S Active</t>
  </si>
  <si>
    <t>https://www.neostar.com/hr/peugeot-208-1-2-puretech-82-s-s-active-8</t>
  </si>
  <si>
    <t>https://www.neostar.com/hr/peugeot-208-1-2-puretech-82-s-s-active-10</t>
  </si>
  <si>
    <t>https://www.neostar.com/hr/renault-clio-dci-75-zen-17</t>
  </si>
  <si>
    <t>https://www.neostar.com/hr/opel-corsa-1-3-cdti-color-edition-start-stop</t>
  </si>
  <si>
    <t>Corsa 1,3 CDTI Color Edition Start/Stop</t>
  </si>
  <si>
    <t>https://www.neostar.com/hr/vw-golf-1-6-tdi-bmt-highline-23</t>
  </si>
  <si>
    <t>https://www.neostar.com/hr/opel-astra-1-6-cdti-enjoy-start-stop-45</t>
  </si>
  <si>
    <t>https://www.neostar.com/hr/vw-golf-variant-1-6-tdi-bmt-comfortline-dsg-7</t>
  </si>
  <si>
    <t>https://www.neostar.com/hr/hyundai-ix35-2-0-crdi-gl-1</t>
  </si>
  <si>
    <t>IX35 2,0 CRDi GL</t>
  </si>
  <si>
    <t>https://www.neostar.com/hr/vw-golf-1-6-tdi-bmt-trendline-474</t>
  </si>
  <si>
    <t>https://www.neostar.com/hr/vw-golf-variant-1-6-tdi-bmt-comfortline-25</t>
  </si>
  <si>
    <t>https://www.neostar.com/hr/vw-caddy-maxi-furgon-2-0-tdi-11</t>
  </si>
  <si>
    <t>Caddy Maxi Furgon 2,0 TDI</t>
  </si>
  <si>
    <t>https://www.neostar.com/hr/skoda-superb-combi-2-0-tdi-elegance-2</t>
  </si>
  <si>
    <t>Superb Combi 2,0 TDI Elegance</t>
  </si>
  <si>
    <t>https://www.neostar.com/hr/vw-polo-1-0-trendline-31</t>
  </si>
  <si>
    <t>Polo 1,0 Trendline</t>
  </si>
  <si>
    <t>https://www.neostar.com/hr/skoda-octavia-1-6-tdi-ambition-117</t>
  </si>
  <si>
    <t>https://www.neostar.com/hr/mazda-mazda6-cd175-revolution-3</t>
  </si>
  <si>
    <t>Mazda6 CD175 Revolution</t>
  </si>
  <si>
    <t>https://www.neostar.com/hr/mazda-cx-5-cd150-challenge-20</t>
  </si>
  <si>
    <t>CX-5 CD150 Challenge</t>
  </si>
  <si>
    <t>https://www.neostar.com/hr/vw-golf-1-6-tdi-bmt-trendline-391</t>
  </si>
  <si>
    <t>https://www.neostar.com/hr/toyota-yaris-1-0-comfort</t>
  </si>
  <si>
    <t>Yaris 1.0 Comfort</t>
  </si>
  <si>
    <t>https://www.neostar.com/hr/renault-megane-grandtour-dci-110-energy-intens-edc-1</t>
  </si>
  <si>
    <t>Mégane Grandtour dCi 110 Energy Intens EDC</t>
  </si>
  <si>
    <t>https://www.neostar.com/hr/smart-smart-fortwo-passion-aut--12</t>
  </si>
  <si>
    <t>https://www.neostar.com/hr/vw-golf-variant-1-6-tdi-bmt-comfortline-31</t>
  </si>
  <si>
    <t>https://www.neostar.com/hr/citroen-berlingo-bluehdi-100-s-s-feel-9</t>
  </si>
  <si>
    <t>Berlingo BlueHDi 100 S&amp;S Feel</t>
  </si>
  <si>
    <t>https://www.neostar.com/hr/vw-golf-1-6-tdi-bmt-trendline-433</t>
  </si>
  <si>
    <t>https://www.neostar.com/hr/ford-c-max-1-0-ecoboost-groove-1</t>
  </si>
  <si>
    <t>C-MAX 1,0 EcoBoost Groove</t>
  </si>
  <si>
    <t>https://www.neostar.com/hr/vw-passat-variant-1-6-tdi-bmt-comfortline-41</t>
  </si>
  <si>
    <t>https://www.neostar.com/hr/smart-smart-forfour-passion-aut--6</t>
  </si>
  <si>
    <t>Smart forfour Passion Aut.</t>
  </si>
  <si>
    <t>https://www.neostar.com/hr/citroen-c4-1-6-bluehdi-100-s-s-feel-4</t>
  </si>
  <si>
    <t>C4 1,6 BlueHDi 100 S&amp;S Feel</t>
  </si>
  <si>
    <t>https://www.neostar.com/hr/seat-leon-st-2-0-tdi-fr-start-stop-dsg-3</t>
  </si>
  <si>
    <t>Leon ST 2,0 TDI FR Start&amp;Stop DSG</t>
  </si>
  <si>
    <t>https://www.neostar.com/hr/vw-passat-variant-1-6-tdi-bmt-comfortline-58</t>
  </si>
  <si>
    <t>https://www.neostar.com/hr/audi-a4-avant-2-0-tdi-38</t>
  </si>
  <si>
    <t>https://www.neostar.com/hr/opel-antara-awd-2-2-cdti-cosmo-aut</t>
  </si>
  <si>
    <t>Antara AWD 2,2 CDTI Cosmo Aut.</t>
  </si>
  <si>
    <t>https://www.neostar.com/hr/renault-megane-grandtour-dci-130-energy-bose-3</t>
  </si>
  <si>
    <t>https://www.neostar.com/hr/skoda-octavia-combi-1-6-tdi-active-18</t>
  </si>
  <si>
    <t>Octavia Combi 1,6 TDI Active</t>
  </si>
  <si>
    <t>https://www.neostar.com/hr/vw-golf-1-6-tdi-bmt-trendline-466</t>
  </si>
  <si>
    <t>https://www.neostar.com/hr/opel-antara-awd-2-2-cdti-cosmo-aut--2</t>
  </si>
  <si>
    <t>https://www.neostar.com/hr/vw-golf-1-6-tdi-bmt-trendline-432</t>
  </si>
  <si>
    <t>https://www.neostar.com/hr/vw-golf-variant-1-6-tdi-allstar-1</t>
  </si>
  <si>
    <t>Golf Variant 1.6 TDI Allstar</t>
  </si>
  <si>
    <t>https://www.neostar.com/hr/skoda-fabia-1-0-ambition-16</t>
  </si>
  <si>
    <t>https://www.neostar.com/hr/ford-fiesta-1-1-groove-2-1</t>
  </si>
  <si>
    <t>Fiesta 1,1 Groove 2</t>
  </si>
  <si>
    <t>https://www.neostar.com/hr/skoda-skoda-octavia-1-2-tsi-style</t>
  </si>
  <si>
    <t>ŠKODA OCTAVIA 1.2 TSI STYLE</t>
  </si>
  <si>
    <t>https://www.neostar.com/hr/skoda-rapid-1-0-tsi-simply</t>
  </si>
  <si>
    <t>https://www.neostar.com/hr/skoda-rapid-1-6-tdi-3</t>
  </si>
  <si>
    <t>Rapid 1.6 tdi</t>
  </si>
  <si>
    <t>https://www.neostar.com/hr/peugeot-2008-1-6-bluehdi-120-s-s-allure-3</t>
  </si>
  <si>
    <t>2008 1,6 BlueHDI 120 S&amp;S Allure</t>
  </si>
  <si>
    <t>https://www.neostar.com/hr/renault-megane-grandtour-dci-90-energy-zen-7</t>
  </si>
  <si>
    <t>https://www.neostar.com/hr/renault-kangoo-express-furgon-1-5-dci-75-energy-2</t>
  </si>
  <si>
    <t>https://www.neostar.com/hr/peugeot-308-sw-1-6-bluehdi-style-7</t>
  </si>
  <si>
    <t>https://www.neostar.com/hr/skoda-fabia-1-0-cool-sound-5-vrata-2</t>
  </si>
  <si>
    <t>https://www.neostar.com/hr/opel-astra-1-6-cdti-enjoy-aut-</t>
  </si>
  <si>
    <t>Astra 1,6 CDTI Enjoy Aut.</t>
  </si>
  <si>
    <t>https://www.neostar.com/hr/vw-golf-1-6-tdi-bmt-trendline-424</t>
  </si>
  <si>
    <t>https://www.neostar.com/hr/peugeot-308-1-6-bluehdi-active-aut--2</t>
  </si>
  <si>
    <t>308 1,6 BlueHDi Active Aut.</t>
  </si>
  <si>
    <t>https://www.neostar.com/hr/mazda-mazda3-sport-cd150-attraction-1</t>
  </si>
  <si>
    <t>https://www.neostar.com/hr/bmw-318d-touring-14</t>
  </si>
  <si>
    <t>318d Touring</t>
  </si>
  <si>
    <t>https://www.neostar.com/hr/peugeot-308-sw-2-0-bluehdi-gt-aut-</t>
  </si>
  <si>
    <t>308 SW 2,0 BlueHDI GT Aut.</t>
  </si>
  <si>
    <t>https://www.neostar.com/hr/skoda-octavia-1-6-tdi-ambition-dsg-2</t>
  </si>
  <si>
    <t>Octavia 1,6 TDI Ambition DSG</t>
  </si>
  <si>
    <t>https://www.neostar.com/hr/vw-passat-variant-2-0-tdi-bmt-comfortline-72</t>
  </si>
  <si>
    <t>https://www.neostar.com/hr/vw-golf-1-6-tdi-bmt-trendline-467</t>
  </si>
  <si>
    <t>https://www.neostar.com/hr/skoda-oczavia-combi-1-6-tdi-dsg-edition</t>
  </si>
  <si>
    <t>Oczavia Combi 1.6 TDI DSG Edition</t>
  </si>
  <si>
    <t>https://www.neostar.com/hr/peugeot-208-1-2-puretech-82-s-s-active-11</t>
  </si>
  <si>
    <t>https://www.neostar.com/hr/opel-astra-1-6-cdti-bi-turbo</t>
  </si>
  <si>
    <t>Astra 1.6 CDTi Bi-turbo</t>
  </si>
  <si>
    <t>https://www.neostar.com/hr/toyota-1-5-hybrid-4</t>
  </si>
  <si>
    <t>1.5 hybrid</t>
  </si>
  <si>
    <t>https://www.neostar.com/hr/vw-passat-2-0-tdi-bmt-comfortline-dsg-100</t>
  </si>
  <si>
    <t>Passat 2,0 TDI BMT Comfortline DSG</t>
  </si>
  <si>
    <t>https://www.neostar.com/hr/skoda-fabia-combi-1-0-tsi-ambition-1</t>
  </si>
  <si>
    <t>Fabia Combi 1,0 TSI Ambition</t>
  </si>
  <si>
    <t>https://www.neostar.com/hr/vw-passat-2-0-tdi-bmt-highline-80</t>
  </si>
  <si>
    <t>Passat 2,0 TDI BMT Highline</t>
  </si>
  <si>
    <t>https://www.neostar.com/hr/mercedes-benz-b-180-cdi-aut--7</t>
  </si>
  <si>
    <t>B 180 CDI Aut.</t>
  </si>
  <si>
    <t>https://www.neostar.com/hr/opel-astra-sports-tourer-1-6-cdti-innovation-aut--1</t>
  </si>
  <si>
    <t>Astra Sports Tourer 1,6 CDTI Innovation Aut.</t>
  </si>
  <si>
    <t>https://www.neostar.com/hr/mercedes-benz-b-180-cdi-urban-2</t>
  </si>
  <si>
    <t>B 180 CDI Urban</t>
  </si>
  <si>
    <t>https://www.neostar.com/hr/vw-golf-1-6-tdi-bmt-trendline-dsg-22</t>
  </si>
  <si>
    <t>Golf 1,6 TDI BMT Trendline DSG</t>
  </si>
  <si>
    <t>https://www.neostar.com/hr/renault-clio-sce-65-limited</t>
  </si>
  <si>
    <t>Clio SCe 65 Limited</t>
  </si>
  <si>
    <t>https://www.neostar.com/hr/opel-mokka-1-6-cdti-enjoy-start-stop-aut--2</t>
  </si>
  <si>
    <t>Mokka 1,6 CDTI Enjoy Start/Stop Aut.</t>
  </si>
  <si>
    <t>https://www.neostar.com/hr/vw-polo-1-6-tdi-comfortline-56</t>
  </si>
  <si>
    <t>Polo 1,6 TDI Comfortline</t>
  </si>
  <si>
    <t>https://www.neostar.com/hr/opel-astra-1-6-cdti-innovation-start-stop-5</t>
  </si>
  <si>
    <t>Astra 1,6 CDTI Innovation Start/Stop</t>
  </si>
  <si>
    <t>https://www.neostar.com/hr/vw-caddy-kombi-van-2-0-tdi-19</t>
  </si>
  <si>
    <t>Caddy Kombi Van 2,0 TDI</t>
  </si>
  <si>
    <t>https://www.neostar.com/hr/vw-golf-2-0-tdi-bmt-highline-dsg-4</t>
  </si>
  <si>
    <t>Golf 2,0 TDI BMT Highline DSG</t>
  </si>
  <si>
    <t>https://www.neostar.com/hr/peugeot-308-1-5-bluehdi-100-s-s-access-1</t>
  </si>
  <si>
    <t>308 1,5 BlueHDi 100 S&amp;S Access</t>
  </si>
  <si>
    <t>https://www.neostar.com/hr/vw-passat-variant-1-6-tdi-bmt-5-vrata-3</t>
  </si>
  <si>
    <t>Passat Variant 1,6 Tdi BMT 5 vrata</t>
  </si>
  <si>
    <t>https://www.neostar.com/hr/vw-beetle-1-4-tsi-sport</t>
  </si>
  <si>
    <t>Beetle 1,4 TSI Sport</t>
  </si>
  <si>
    <t>https://www.neostar.com/hr/renault-captur-tce-90-energy-intens-6</t>
  </si>
  <si>
    <t>Captur TCe 90 Energy Intens</t>
  </si>
  <si>
    <t>https://www.neostar.com/hr/peugeot-2008-1-6-bluehdi-100-active-19</t>
  </si>
  <si>
    <t>https://www.neostar.com/hr/volvo-s60-d2-103g-momentum</t>
  </si>
  <si>
    <t>S60 D2 103g. Momentum</t>
  </si>
  <si>
    <t>https://www.neostar.com/hr/skoda-octavia-1-6-tdi-style-dsg-15</t>
  </si>
  <si>
    <t>Octavia 1,6 TDI Style DSG</t>
  </si>
  <si>
    <t>https://www.neostar.com/hr/peugeot-2008-1-5-bluehdi-100-s-s-allure-2</t>
  </si>
  <si>
    <t>2008 1,5 BlueHDI 100 S&amp;S Allure</t>
  </si>
  <si>
    <t>https://www.neostar.com/hr/citroen-c4-cactus-1-5-bluehdi-100-s-s-feel</t>
  </si>
  <si>
    <t>https://www.neostar.com/hr/nissan-micra-1-0-n-way-5-vrata-1</t>
  </si>
  <si>
    <t>Micra 1,0 N-WAY 5 vrata</t>
  </si>
  <si>
    <t>https://www.neostar.com/hr/vw-golf-variant-2-0-tdi-bmt-highline-1</t>
  </si>
  <si>
    <t>https://www.neostar.com/hr/skoda-octavia-combi-1-6-tdi-active-17</t>
  </si>
  <si>
    <t>https://www.neostar.com/hr/skoda-octavia-combi-1-6-tdi-active-19</t>
  </si>
  <si>
    <t>https://www.neostar.com/hr/bmw-320da-touring</t>
  </si>
  <si>
    <t>320dA Touring</t>
  </si>
  <si>
    <t>https://www.neostar.com/hr/hyundai-ix35-4wd-2-0-crdi-ilove-aut--1</t>
  </si>
  <si>
    <t>ix35 4WD 2,0 CRDi iLove Aut.</t>
  </si>
  <si>
    <t>https://www.neostar.com/hr/renault-megane-berline-blue-dci-95-business-4</t>
  </si>
  <si>
    <t>Mégane Berline Blue dCi 95 Business</t>
  </si>
  <si>
    <t>https://www.neostar.com/hr/opel-insignia-2-0-cdti-sport-start-stop-2</t>
  </si>
  <si>
    <t>Insignia 2,0 CDTI Sport Start/Stop</t>
  </si>
  <si>
    <t>https://www.neostar.com/hr/nissan-micra-0-9-ig-t-acenta-9</t>
  </si>
  <si>
    <t>Micra 0,9 IG-T Acenta</t>
  </si>
  <si>
    <t>https://www.neostar.com/hr/nissan-micra-0-9-ig-t-acenta-10</t>
  </si>
  <si>
    <t>https://www.neostar.com/hr/peugeot-308-1-6-bluehdi-style-6</t>
  </si>
  <si>
    <t>https://www.neostar.com/hr/hyundai-i30-fastback-1-0-t-gdi-120-style-1</t>
  </si>
  <si>
    <t>i30 Fastback 1,0 T-GDI 120 Style</t>
  </si>
  <si>
    <t>https://www.neostar.com/hr/vw-polo-1-6-tdi-2</t>
  </si>
  <si>
    <t>Polo 1.6 TDI</t>
  </si>
  <si>
    <t>https://www.neostar.com/hr/renault-clio-blue-dci-85-zen-21</t>
  </si>
  <si>
    <t>Clio Blue dCi 85 Zen</t>
  </si>
  <si>
    <t>https://www.neostar.com/hr/suzuki-vitara-1-6-comfort-gl--5</t>
  </si>
  <si>
    <t>Vitara 1,6 Comfort (GL)</t>
  </si>
  <si>
    <t>https://www.neostar.com/hr/peugeot-2008-1-6-bluehdi-100-allure-4</t>
  </si>
  <si>
    <t>2008 1,6 BlueHDI 100 Allure</t>
  </si>
  <si>
    <t>https://www.neostar.com/hr/mercedes-benz-c-180-d-t-avantgarde-1</t>
  </si>
  <si>
    <t>C 180 d T Avantgarde</t>
  </si>
  <si>
    <t>https://www.neostar.com/hr/opel-astra-1-6-cdti-innovation-4</t>
  </si>
  <si>
    <t>Astra 1,6 CDTI Innovation</t>
  </si>
  <si>
    <t>https://www.neostar.com/hr/nissan-micra-0-9-ig-t-acenta-8</t>
  </si>
  <si>
    <t>https://www.neostar.com/hr/skoda-octavia-2-0-tdi-style-62</t>
  </si>
  <si>
    <t>https://www.neostar.com/hr/mercedes-benz-b-160-cdi-1</t>
  </si>
  <si>
    <t>https://www.neostar.com/hr/suzuki-sx4-s-cross-1-0-boosterjet-comfort-gl--7</t>
  </si>
  <si>
    <t>SX4 S-Cross 1,0 Boosterjet Comfort (GL)</t>
  </si>
  <si>
    <t>https://www.neostar.com/hr/renault-talisman-energy-dci-110-life-3</t>
  </si>
  <si>
    <t>Talisman Energy dCi 110 Life</t>
  </si>
  <si>
    <t>https://www.neostar.com/hr/vw-caddy-furgon-2-0-tdi-107</t>
  </si>
  <si>
    <t>https://www.neostar.com/hr/vw-golf-1-6-tdi-bmt-comfortline-dsg-70</t>
  </si>
  <si>
    <t>https://www.neostar.com/hr/peugeot-2008-1-2-puretech-110-allure-2</t>
  </si>
  <si>
    <t>2008 1,2 PureTech 110 Allure</t>
  </si>
  <si>
    <t>https://www.neostar.com/hr/vw-volkswagen-cc-2-0-tdi-bmt-26</t>
  </si>
  <si>
    <t>Volkswagen CC 2,0 TDI BMT</t>
  </si>
  <si>
    <t>https://www.neostar.com/hr/peugeot-2008-1-6-bluehdi-75-active-4</t>
  </si>
  <si>
    <t>https://www.neostar.com/hr/vw-polo-1-6-tdi-trendline-30</t>
  </si>
  <si>
    <t>https://www.neostar.com/hr/renault-scenic-dci-110-energy-intens-6</t>
  </si>
  <si>
    <t>Scénic dCi 110 Energy Intens</t>
  </si>
  <si>
    <t>https://www.neostar.com/hr/citroen-c4-grand-picasso-1-6-bluehdi-s-s-exclusive-aut-</t>
  </si>
  <si>
    <t>C4 Grand Picasso 1,6 BlueHDi S&amp;S Exclusive Aut.</t>
  </si>
  <si>
    <t>https://www.neostar.com/hr/renault-clio-blue-dci-85-zen-22</t>
  </si>
  <si>
    <t>https://www.neostar.com/hr/audi-a4-2-0-tdi-60</t>
  </si>
  <si>
    <t>A4 2,0 TDI</t>
  </si>
  <si>
    <t>https://www.neostar.com/hr/nissan-micra-1-0-acenta-3</t>
  </si>
  <si>
    <t>Micra 1,0 Acenta</t>
  </si>
  <si>
    <t>https://www.neostar.com/hr/skoda-octavia-1-4-tsi-elegance</t>
  </si>
  <si>
    <t>Octavia 1,4 TSI Elegance</t>
  </si>
  <si>
    <t>https://www.neostar.com/hr/peugeot-2008-1-6-bluehdi-100-active-12</t>
  </si>
  <si>
    <t>https://www.neostar.com/hr/vw-golf-1-6-tdi-trendline-4</t>
  </si>
  <si>
    <t>Golf 1,6 TDI Trendline</t>
  </si>
  <si>
    <t>https://www.neostar.com/hr/peugeot-partner-tepee-1-6-bluehdi-100-s-s-outdoor-1</t>
  </si>
  <si>
    <t>Partner Tepee 1,6 BlueHDi 100 S&amp;S Outdoor</t>
  </si>
  <si>
    <t>https://www.neostar.com/hr/renault-clio-blue-dci-85-zen-32</t>
  </si>
  <si>
    <t>https://www.neostar.com/hr/nissan-micra-0-9-ig-t-acenta-4</t>
  </si>
  <si>
    <t>https://www.neostar.com/hr/renault-captur-tce-90-energy-intens-5</t>
  </si>
  <si>
    <t>https://www.neostar.com/hr/opel-mokka-x-1-6-cdti-enjoy-start-stop-8</t>
  </si>
  <si>
    <t>Mokka X 1,6 CDTI Enjoy Start/Stop</t>
  </si>
  <si>
    <t>https://www.neostar.com/hr/vw-golf-variant-1-6-tdi-bluemotion-comfortline-6</t>
  </si>
  <si>
    <t>https://www.neostar.com/hr/peugeot-2008-1-6-bluehdi-100-active-17</t>
  </si>
  <si>
    <t>https://www.neostar.com/hr/nissan-x-trail-1-6-dci-acenta-x-tronic-2</t>
  </si>
  <si>
    <t>X-Trail 1,6 dCi Acenta X-Tronic</t>
  </si>
  <si>
    <t>https://www.neostar.com/hr/peugeot-2008-1-6-bluehdi-100-active-16</t>
  </si>
  <si>
    <t>https://www.neostar.com/hr/vw-golf-1-6-tdi-bmt-comfortline-217</t>
  </si>
  <si>
    <t>https://www.neostar.com/hr/peugeot-308-1-5-bluehdi-100-s-s-style-4</t>
  </si>
  <si>
    <t>308 1,5 BlueHDi 100 S&amp;S Style</t>
  </si>
  <si>
    <t>https://www.neostar.com/hr/peugeot-2008-1-6-bluehdi-100-active-14</t>
  </si>
  <si>
    <t>https://www.neostar.com/hr/seat-leon-sc-2-0-tdi-fr</t>
  </si>
  <si>
    <t>Leon SC 2.0 TDI FR</t>
  </si>
  <si>
    <t>https://www.neostar.com/hr/skoda-rapid-1-6-tdi-2</t>
  </si>
  <si>
    <t>https://www.neostar.com/hr/audi-a4-avant-2-0-tdi-31</t>
  </si>
  <si>
    <t>A4 Avant 2.0 TDI</t>
  </si>
  <si>
    <t>https://www.neostar.com/hr/bmw-318d-touring-21</t>
  </si>
  <si>
    <t>https://www.neostar.com/hr/vw-golf-1-6-tdi-bmt-highline-20</t>
  </si>
  <si>
    <t>https://www.neostar.com/hr/vw-polo-1-6-tdi-comfortline-44</t>
  </si>
  <si>
    <t>https://www.neostar.com/hr/vw-passat-variant-1-6-tdi-bmt-comfortline-dsg-27</t>
  </si>
  <si>
    <t>Passat Variant 1,6 TDI BMT Comfortline DSG</t>
  </si>
  <si>
    <t>https://www.neostar.com/hr/bmw-218d-active-tourer-sport-line</t>
  </si>
  <si>
    <t>https://www.neostar.com/hr/skoda-octavia-1-6-tdi-active-20</t>
  </si>
  <si>
    <t>https://www.neostar.com/hr/skoda-octavia-combi-1-6-tdi-ambition-101</t>
  </si>
  <si>
    <t>https://www.neostar.com/hr/vw-golf-1-6-tdi-bmt-trendline-430</t>
  </si>
  <si>
    <t>https://www.neostar.com/hr/opel-zafira-1-6-cdti-edition-start-stop-4</t>
  </si>
  <si>
    <t>Zafira 1,6 CDTI Edition Start&amp;Stop</t>
  </si>
  <si>
    <t>https://www.neostar.com/hr/fiat-500-1-0-gse-bsg-dolce-mhev-2</t>
  </si>
  <si>
    <t>500 1,0 GSE BSG Dolce MHEV</t>
  </si>
  <si>
    <t>https://www.neostar.com/hr/renault-captur-dci-90-energy-zen-5</t>
  </si>
  <si>
    <t>Captur dCi 90 Energy Zen</t>
  </si>
  <si>
    <t>https://www.neostar.com/hr/peugeot-2008-style-1-6-bluehdi-1</t>
  </si>
  <si>
    <t>2008 Style 1,6 BlueHDi</t>
  </si>
  <si>
    <t>https://www.neostar.com/hr/bmw-320d-touring-5</t>
  </si>
  <si>
    <t>320d Touring</t>
  </si>
  <si>
    <t>https://www.neostar.com/hr/bmw-318d-61</t>
  </si>
  <si>
    <t>https://www.neostar.com/hr/audi-a3-2-0-tdi-attraction-comfort</t>
  </si>
  <si>
    <t>A3 2,0 TDI Attraction Comfort</t>
  </si>
  <si>
    <t>https://www.neostar.com/hr/bmw-318d-50</t>
  </si>
  <si>
    <t>https://www.neostar.com/hr/vw-golf-2-0-tdi-bmt-highline-27</t>
  </si>
  <si>
    <t>Golf 2,0 TDI BMT Highline</t>
  </si>
  <si>
    <t>https://www.neostar.com/hr/renault-megane-grandcoupe-dci-110-energy-intens-3</t>
  </si>
  <si>
    <t>Mégane GrandCoupé dCi 110 Energy Intens</t>
  </si>
  <si>
    <t>https://www.neostar.com/hr/audi-a3-1-6-tdi-attraction-comfort</t>
  </si>
  <si>
    <t>A3 1,6 TDI Attraction Comfort</t>
  </si>
  <si>
    <t>https://www.neostar.com/hr/peugeot-208-1-5-bluehdi-100-active-5-vrata</t>
  </si>
  <si>
    <t>208 1,5 BlueHDI 100 Active 5 vrata</t>
  </si>
  <si>
    <t>https://www.neostar.com/hr/skoda-octavia-combi-1-6-tdi-style-6</t>
  </si>
  <si>
    <t>https://www.neostar.com/hr/citroen-c3-1-2-puretech-83-s-s-feel-1</t>
  </si>
  <si>
    <t>C3 1,2 PureTech 83 S&amp;S Feel</t>
  </si>
  <si>
    <t>https://www.neostar.com/hr/mazda-mazda3-cd150-revolution-13</t>
  </si>
  <si>
    <t>Mazda3 CD150 Revolution</t>
  </si>
  <si>
    <t>https://www.neostar.com/hr/bmw-316d-touring-4</t>
  </si>
  <si>
    <t>https://www.neostar.com/hr/peugeot-508-sw-1-6-bluehdi-active-2</t>
  </si>
  <si>
    <t>508 SW 1,6 BlueHDi Active</t>
  </si>
  <si>
    <t>https://www.neostar.com/hr/opel-astra-1-6-cdti-ecoflex-enjoy-start-stop-16</t>
  </si>
  <si>
    <t>Astra 1,6 CDTI ecoFlex Enjoy Start/Stop</t>
  </si>
  <si>
    <t>https://www.neostar.com/hr/audi-a4-2-0-tdi-atraction</t>
  </si>
  <si>
    <t>A4 2.0 TDI Atraction</t>
  </si>
  <si>
    <t>https://www.neostar.com/hr/mercedes-benz-c-220-cdi-elegance-1</t>
  </si>
  <si>
    <t>C 220 CDI Elegance</t>
  </si>
  <si>
    <t>https://www.neostar.com/hr/mazda-mazda6-cd150-attraction-12</t>
  </si>
  <si>
    <t>https://www.neostar.com/hr/vw-golf-1-6-tdi-bmt-trendline-411</t>
  </si>
  <si>
    <t>https://www.neostar.com/hr/renault-megane-berline-blue-dci-95-expression</t>
  </si>
  <si>
    <t>Megane Berline Blue dCi 95 Expression</t>
  </si>
  <si>
    <t>https://www.neostar.com/hr/audi-a3-sportback-1-6-tdi-ambition-comfort-5</t>
  </si>
  <si>
    <t>A3 Sportback 1,6 TDI Ambition Comfort</t>
  </si>
  <si>
    <t>https://www.neostar.com/hr/peugeot-508-2-0-bluehdi-allure-aut--2</t>
  </si>
  <si>
    <t>508 2,0 BlueHDi Allure Aut.</t>
  </si>
  <si>
    <t>https://www.neostar.com/hr/dacia-sandero-stepway-1-5-blue-dci-95</t>
  </si>
  <si>
    <t>Sandero Stepway 1,5 Blue dCi 95</t>
  </si>
  <si>
    <t>https://www.neostar.com/hr/opel-insignia-1-6-cdti-ecoflex-start-stop</t>
  </si>
  <si>
    <t>Insignia 1,6 CDTI ecoFlex Start/Stop</t>
  </si>
  <si>
    <t>https://www.neostar.com/hr/skoda-octavia-1-6-tdi-style-dsg-18</t>
  </si>
  <si>
    <t>https://www.neostar.com/hr/skoda-fabia-1-0-ambition-13</t>
  </si>
  <si>
    <t>https://www.neostar.com/hr/kia-sportage-2wd-1-6-fun</t>
  </si>
  <si>
    <t>Sportage 2WD 1,6 Fun</t>
  </si>
  <si>
    <t>https://www.neostar.com/hr/ford-mondeo-1-5-tdci-trend-2</t>
  </si>
  <si>
    <t>Mondeo 1,5 TDCi Trend</t>
  </si>
  <si>
    <t>https://www.neostar.com/hr/renault-captur-tce-90-energy-dynamique-start-stop-6</t>
  </si>
  <si>
    <t>Captur TCe 90 Energy Dynamique Start&amp;Stop</t>
  </si>
  <si>
    <t>https://www.neostar.com/hr/skoda-fabia-1-0-ambition-10</t>
  </si>
  <si>
    <t>https://www.neostar.com/hr/vw-polo-1-0-trendline-21</t>
  </si>
  <si>
    <t>https://www.neostar.com/hr/mercedes-benz-a-180-cdi-9</t>
  </si>
  <si>
    <t>https://www.neostar.com/hr/bmw-120d-7</t>
  </si>
  <si>
    <t>https://www.neostar.com/hr/vw-golf-1-6-tdi-bmt-comfortline-225</t>
  </si>
  <si>
    <t>https://www.neostar.com/hr/nissan-leaf-tekna-5-vrata</t>
  </si>
  <si>
    <t>Leaf Elektro</t>
  </si>
  <si>
    <t>Leaf Tekna 5 vrata</t>
  </si>
  <si>
    <t>https://www.neostar.com/hr/skoda-octavia-combi-1-6-tdi-ambition-84</t>
  </si>
  <si>
    <t>https://www.neostar.com/hr/skoda-rapid-spaceback-1-0-tsi-edition-1</t>
  </si>
  <si>
    <t>Rapid Spaceback 1,0 TSI Edition</t>
  </si>
  <si>
    <t>https://www.neostar.com/hr/skoda-fabia-combi-simply-1-0-tsi</t>
  </si>
  <si>
    <t>Fabia Combi Simply 1.0 TSI</t>
  </si>
  <si>
    <t>https://www.neostar.com/hr/opel-astra-1-6-cdti-ecoflex-dynamic-start-stop-1</t>
  </si>
  <si>
    <t>Astra 1,6 CDTI ecoFlex Dynamic Start/Stop</t>
  </si>
  <si>
    <t>https://www.neostar.com/hr/skoda-fabia-1-0-ambition-9</t>
  </si>
  <si>
    <t>https://www.neostar.com/hr/vw-golf-1-6-tdi-bmt-allstar-5-vrata-4</t>
  </si>
  <si>
    <t>Golf 1,6 TDI BMT Allstar 5 vrata</t>
  </si>
  <si>
    <t>https://www.neostar.com/hr/kia-cee-d-sportswagon-1-6-crdi</t>
  </si>
  <si>
    <t>cee'd Sportswagon 1,6 CRDi</t>
  </si>
  <si>
    <t>https://www.neostar.com/hr/opel-mokka-1-6-cdti-enjoy-start-stop-aut-</t>
  </si>
  <si>
    <t>https://www.neostar.com/hr/seat-ibiza-1-6-tdi-style-8</t>
  </si>
  <si>
    <t>Ibiza 1,6 TDI Style</t>
  </si>
  <si>
    <t>https://www.neostar.com/hr/hyundai-i30-1-6-crdi-95-style-1</t>
  </si>
  <si>
    <t>i30 1,6 CRDi 95 Style</t>
  </si>
  <si>
    <t>https://www.neostar.com/hr/vw-golf-1-6-tdi-bmt-trendline-443</t>
  </si>
  <si>
    <t>https://www.neostar.com/hr/renault-clio-tce-75-zen</t>
  </si>
  <si>
    <t>https://www.neostar.com/hr/subaru-forester-2-0d-l-trend</t>
  </si>
  <si>
    <t>Forester</t>
  </si>
  <si>
    <t>Forester 2,0D-L Trend</t>
  </si>
  <si>
    <t>https://www.neostar.com/hr/audi-a4-avant-2-0-tdi-39</t>
  </si>
  <si>
    <t>https://www.neostar.com/hr/peugeot-2008-1-2-puretech-82-active-3</t>
  </si>
  <si>
    <t>2008 1,2 PureTech 82 Active</t>
  </si>
  <si>
    <t>https://www.neostar.com/hr/peugeot-2008-1-2-puretech-110-allure-1</t>
  </si>
  <si>
    <t>https://www.neostar.com/hr/nissan-pulsar-1-5-dci-8</t>
  </si>
  <si>
    <t>Pulsar 1,5 dCi</t>
  </si>
  <si>
    <t>https://www.neostar.com/hr/vw-polo-1-6-tdi-3</t>
  </si>
  <si>
    <t>https://www.neostar.com/hr/skoda-fabia-1-0-simply-9</t>
  </si>
  <si>
    <t>https://www.neostar.com/hr/renault-clio-tce-90-zen-5-vrata</t>
  </si>
  <si>
    <t>Clio TCe 90 Zen 5 vrata</t>
  </si>
  <si>
    <t>https://www.neostar.com/hr/vw-volkswagen-cc-2-0-tdi-bmt-25</t>
  </si>
  <si>
    <t>https://www.neostar.com/hr/peugeot-208-1-5-bluehdi-100-allure-5-vrata</t>
  </si>
  <si>
    <t>208 1,5 BlueHDi 100 Allure 5 vrata</t>
  </si>
  <si>
    <t>https://www.neostar.com/hr/vw-golf-1-6-tdi-bmt-trendline-446</t>
  </si>
  <si>
    <t>https://www.neostar.com/hr/citroen-c4-picasso-bluehdi-120-s-s-intensive-aut-</t>
  </si>
  <si>
    <t>C4 Picasso BlueHDi 120 S&amp;S Intensive Aut.</t>
  </si>
  <si>
    <t>https://www.neostar.com/hr/toyota-yaris-1-0-vvt-5-vrata-1</t>
  </si>
  <si>
    <t>Yaris 1,0 VVT 5 vrata</t>
  </si>
  <si>
    <t>https://www.neostar.com/hr/opel-insignia-2-0-cdti-active-start-stop</t>
  </si>
  <si>
    <t>Insignia 2,0 CDTI Active Start/Stop</t>
  </si>
  <si>
    <t>https://www.neostar.com/hr/renault-megane-berline-dci-110-energy-intens-9</t>
  </si>
  <si>
    <t>Mégane Berline dCi 110 Energy Intens</t>
  </si>
  <si>
    <t>https://www.neostar.com/hr/vw-golf-variant-2-0-tdi-bmt-comfortline-dsg-3</t>
  </si>
  <si>
    <t>Golf Variant 2,0 TDI BMT Comfortline DSG</t>
  </si>
  <si>
    <t>https://www.neostar.com/hr/seat-leon-1-6-tdi-reference-1</t>
  </si>
  <si>
    <t>Leon 1,6 TDI Reference</t>
  </si>
  <si>
    <t>https://www.neostar.com/hr/opel-mokka-1-7-cdti-cosmo-start-stop-8</t>
  </si>
  <si>
    <t>https://www.neostar.com/hr/peugeot-308-1-5-bluehdi-100-s-s-allure</t>
  </si>
  <si>
    <t>308 1,5 BlueHDi 100 S&amp;S Allure</t>
  </si>
  <si>
    <t>https://www.neostar.com/hr/audi-a3-sportback-1-4-tfsi-ambition-1</t>
  </si>
  <si>
    <t>A3 Sportback 1,4 TFSI Ambition</t>
  </si>
  <si>
    <t>https://www.neostar.com/hr/audi-a4-avant-2-0-tdi-40</t>
  </si>
  <si>
    <t>https://www.neostar.com/hr/vw-golf-1-6-tdi-bmt-allstar-5-vrata-6</t>
  </si>
  <si>
    <t>https://www.neostar.com/hr/opel-insignia-2-0-cdti-cosmo-start-stop-2</t>
  </si>
  <si>
    <t>Insignia 2,0 CDTI Cosmo Start/Stop</t>
  </si>
  <si>
    <t>https://www.neostar.com/hr/vw-golf-1-6-tdi-bmt-comfortline-253</t>
  </si>
  <si>
    <t>https://www.neostar.com/hr/audi-a3-sportback-1-6-tdi-ambition-comfort-3</t>
  </si>
  <si>
    <t>https://www.neostar.com/hr/vw-golf-1-6-tdi-bluemotion-trendline-44</t>
  </si>
  <si>
    <t>Golf 1,6 TDI Bluemotion Trendline</t>
  </si>
  <si>
    <t>https://www.neostar.com/hr/vw-golf-2-0-tdi-bmt-highline-dsg-7</t>
  </si>
  <si>
    <t>https://www.neostar.com/hr/vw-golf-variant-1-6-tdi-bmt-comfortline-37</t>
  </si>
  <si>
    <t>https://www.neostar.com/hr/seat-leon-1-6-tdi-style-4</t>
  </si>
  <si>
    <t>Leon 1.6 TDI Style</t>
  </si>
  <si>
    <t>https://www.neostar.com/hr/peugeot-2008-1-6-bluehdi-120-s-s-allure-2</t>
  </si>
  <si>
    <t>https://www.neostar.com/hr/mazda-mazda6-wagon-cd175-revolution-top-3</t>
  </si>
  <si>
    <t>Mazda6 Wagon CD175 Revolution Top</t>
  </si>
  <si>
    <t>https://www.neostar.com/hr/mazda-cx-5-cd150-awd-challenge-2</t>
  </si>
  <si>
    <t>CX-5 CD150 AWD Challenge</t>
  </si>
  <si>
    <t>https://www.neostar.com/hr/vw-polo-1-6-tdi-trendline-27</t>
  </si>
  <si>
    <t>https://www.neostar.com/hr/hyundai-ix35-1-7-crdi-ilike-isg-1</t>
  </si>
  <si>
    <t>ix35 1,7 CRDi iLike ISG</t>
  </si>
  <si>
    <t>https://www.neostar.com/hr/bmw-116d-advantage-2</t>
  </si>
  <si>
    <t>116d Advantage</t>
  </si>
  <si>
    <t>https://www.neostar.com/hr/bmw-318d-touring-sport-line-2</t>
  </si>
  <si>
    <t>318d Touring Sport Line</t>
  </si>
  <si>
    <t>https://www.neostar.com/hr/toyota-avensis-ts-2-0-d-4d-style</t>
  </si>
  <si>
    <t>Avensis TS 2,0 D-4D Style</t>
  </si>
  <si>
    <t>https://www.neostar.com/hr/vw-golf-1-6-tdi-bmt-trendline-374</t>
  </si>
  <si>
    <t>https://www.neostar.com/hr/audi-a4-2-0-tdi-72</t>
  </si>
  <si>
    <t>https://www.neostar.com/hr/opel-crossland-x-1-2-turbo-enjoy-start-stop-6</t>
  </si>
  <si>
    <t>Crossland X 1,2 Turbo Enjoy Start/Stop</t>
  </si>
  <si>
    <t>https://www.neostar.com/hr/toyota-yaris-1-0-vvt-5-vrata</t>
  </si>
  <si>
    <t>https://www.neostar.com/hr/peugeot-5008-1-6-bluehdi-active-1</t>
  </si>
  <si>
    <t>5008 1,6 BlueHDi Active</t>
  </si>
  <si>
    <t>https://www.neostar.com/hr/ford-c-max-1-0-ecoboost-trend-3</t>
  </si>
  <si>
    <t>C-MAX 1,0 EcoBoost Trend</t>
  </si>
  <si>
    <t>https://www.neostar.com/hr/renault-captur-dci-90-zen-7</t>
  </si>
  <si>
    <t>Captur dCi 90 Zen</t>
  </si>
  <si>
    <t>https://www.neostar.com/hr/vw-golf-1-6-tdi-bmt-trendline-398</t>
  </si>
  <si>
    <t>https://www.neostar.com/hr/vw-1-0-tsi-1</t>
  </si>
  <si>
    <t>https://www.neostar.com/hr/vw-passat-variant-1-6-tdi-bmt-trendline-13</t>
  </si>
  <si>
    <t>https://www.neostar.com/hr/ford-c-max-1-0-ecoboost-trend-4</t>
  </si>
  <si>
    <t>https://www.neostar.com/hr/peugeot-308-sw-1-6-bluehdi-100-s-s-active-3</t>
  </si>
  <si>
    <t>308 SW 1,6 BlueHDi 100 S&amp;S Active</t>
  </si>
  <si>
    <t>https://www.neostar.com/hr/mercedes-benz-b-180-cdi-29</t>
  </si>
  <si>
    <t>https://www.neostar.com/hr/renault-kadjar-dci-130-energy-xmod-12</t>
  </si>
  <si>
    <t>Kadjar dCi 130 Energy Xmod</t>
  </si>
  <si>
    <t>https://www.neostar.com/hr/opel-crossland-x-1-2-edition</t>
  </si>
  <si>
    <t>Crossland X 1,2 Edition</t>
  </si>
  <si>
    <t>https://www.neostar.com/hr/vw-polo-1-6-tdi-trendline-28</t>
  </si>
  <si>
    <t>https://www.neostar.com/hr/skoda-octavia-combi-1-6-tdi-drive</t>
  </si>
  <si>
    <t>Octavia Combi 1.6 TDI Drive</t>
  </si>
  <si>
    <t>https://www.neostar.com/hr/vw-golf-2-0-tdi-bmt-r-line-1</t>
  </si>
  <si>
    <t>Golf 2.0 tdi BMT R-line</t>
  </si>
  <si>
    <t>https://www.neostar.com/hr/skoda-octavia-1-6-tdi-style-dsg-20</t>
  </si>
  <si>
    <t>https://www.neostar.com/hr/audi-a4-avant-2-0-tdi-41</t>
  </si>
  <si>
    <t>https://www.neostar.com/hr/skoda-octavia-combi-1-8-tsi-ambition-dsg</t>
  </si>
  <si>
    <t>Octavia Combi 1,8 TSI Ambition DSG</t>
  </si>
  <si>
    <t>https://www.neostar.com/hr/renault-megane-berline-blue-dci-115-business-4</t>
  </si>
  <si>
    <t>Mégane Berline Blue dCi 115 Business</t>
  </si>
  <si>
    <t>https://www.neostar.com/hr/seat-leon-st-1-4-tsi-xcellence-start-stop</t>
  </si>
  <si>
    <t>Leon ST 1,4 TSI Xcellence Start&amp;Stop</t>
  </si>
  <si>
    <t>https://www.neostar.com/hr/audi-a3-sportback-1-6-tdi-ultra-attraction-3</t>
  </si>
  <si>
    <t>https://www.neostar.com/hr/skoda-octavia-combi-1-6-tdi-ambition-122</t>
  </si>
  <si>
    <t>https://www.neostar.com/hr/renault-kangoo-1-5-dci-90-energy-confort-2</t>
  </si>
  <si>
    <t>Kangoo 1,5 dCi 90 Energy Confort</t>
  </si>
  <si>
    <t>https://www.neostar.com/hr/peugeot-308-1-5-bluehdi-130-s-s-allure-3</t>
  </si>
  <si>
    <t>https://www.neostar.com/hr/nissan-micra-1-0-n-way-5-vrata-2</t>
  </si>
  <si>
    <t>https://www.neostar.com/hr/opel-corsa-1-5-d-edition</t>
  </si>
  <si>
    <t>Corsa 1,5 D Edition</t>
  </si>
  <si>
    <t>https://www.neostar.com/hr/bmw-320ed-4-vrata</t>
  </si>
  <si>
    <t>320ed 4 vrata</t>
  </si>
  <si>
    <t>https://www.neostar.com/hr/peugeot-508-1-6-bluehdi-active-aut-</t>
  </si>
  <si>
    <t>508 1,6 BlueHDi Active Aut.</t>
  </si>
  <si>
    <t>https://www.neostar.com/hr/kia-rio-1-25-cvvt-ex-edition-isg</t>
  </si>
  <si>
    <t>Rio 1,25 CVVT EX Edition ISG</t>
  </si>
  <si>
    <t>https://www.neostar.com/hr/bmw-316d-22</t>
  </si>
  <si>
    <t>https://www.neostar.com/hr/vw-polo-1-6-tdi-highline-57</t>
  </si>
  <si>
    <t>Polo 1,6 TDI Highline</t>
  </si>
  <si>
    <t>https://www.neostar.com/hr/bmw-120d-sport-line-1</t>
  </si>
  <si>
    <t>120d Sport Line</t>
  </si>
  <si>
    <t>https://www.neostar.com/hr/bmw-216d-gran-tourer-4</t>
  </si>
  <si>
    <t>216d Gran Tourer</t>
  </si>
  <si>
    <t>https://www.neostar.com/hr/audi-a3-sportback-2-0-tdi-ambition-14</t>
  </si>
  <si>
    <t>A3 Sportback 2,0 TDI Ambition</t>
  </si>
  <si>
    <t>https://www.neostar.com/hr/vw-golf-sportsvan-1-6-tdi-bmt-highline-dsg-1</t>
  </si>
  <si>
    <t>Golf Sportsvan 1,6 TDI BMT Highline DSG</t>
  </si>
  <si>
    <t>https://www.neostar.com/hr/citroen-c5-2-0-bluehdi-fap-seduction-aut-</t>
  </si>
  <si>
    <t>C5 2,0 BlueHDi FAP Seduction Aut.</t>
  </si>
  <si>
    <t>https://www.neostar.com/hr/ford-c-max-1-5-tdci-business-17</t>
  </si>
  <si>
    <t>https://www.neostar.com/hr/peugeot-308-sw-gt-line</t>
  </si>
  <si>
    <t>308 SW GT LINE</t>
  </si>
  <si>
    <t>https://www.neostar.com/hr/audi-a4-avant-2-0-tdi-ultra-11</t>
  </si>
  <si>
    <t>A4 Avant 2,0 TDI ultra</t>
  </si>
  <si>
    <t>https://www.neostar.com/hr/mazda-cx-3-cd105-revolution-10</t>
  </si>
  <si>
    <t>CX-3 CD105 Revolution</t>
  </si>
  <si>
    <t>https://www.neostar.com/hr/renault-kadjar-dci-110-energy-xmod-7</t>
  </si>
  <si>
    <t>Kadjar dCi 110 Energy Xmod</t>
  </si>
  <si>
    <t>https://www.neostar.com/hr/seat-leon-1-6-tdi-st-x-periance-</t>
  </si>
  <si>
    <t>Leon 1.6 TDI ST X-periance</t>
  </si>
  <si>
    <t>https://www.neostar.com/hr/renault-megane-berline-dci-90-energy-limited-24</t>
  </si>
  <si>
    <t>Mégane Berline dCi 90 Energy Limited</t>
  </si>
  <si>
    <t>https://www.neostar.com/hr/opel-corsa-1-2-edition-5</t>
  </si>
  <si>
    <t>Corsa 1,2 Edition</t>
  </si>
  <si>
    <t>https://www.neostar.com/hr/skoda-octavia-combi-1-6-tdi-ambition-greenline-12</t>
  </si>
  <si>
    <t>Octavia Combi 1,6 TDI Ambition GreenLine</t>
  </si>
  <si>
    <t>https://www.neostar.com/hr/ford-mondeo-1-5-tdci-econetic-titanium-4</t>
  </si>
  <si>
    <t>Mondeo 1,5 TDCi Econetic Titanium</t>
  </si>
  <si>
    <t>https://www.neostar.com/hr/bmw-316d-touring-luxury-line</t>
  </si>
  <si>
    <t>316d Touring Luxury Line</t>
  </si>
  <si>
    <t>https://www.neostar.com/hr/honda-civic-1-4-i-vtec-elegance-2</t>
  </si>
  <si>
    <t>Civic 1,4 i-VTEC Elegance</t>
  </si>
  <si>
    <t>https://www.neostar.com/hr/bmw-318d-sport-line-2</t>
  </si>
  <si>
    <t>https://www.neostar.com/hr/infiniti-q50-base-2-2d-2</t>
  </si>
  <si>
    <t>Q50 Base 2,2d</t>
  </si>
  <si>
    <t>https://www.neostar.com/hr/renault-megane-grandtour-dci-110-energy-intens-edc-2</t>
  </si>
  <si>
    <t>https://www.neostar.com/hr/vw-1-6-tdi--3</t>
  </si>
  <si>
    <t>https://www.neostar.com/hr/skoda-superb-combi-2-0-tdi-ambition-2</t>
  </si>
  <si>
    <t>Superb Combi 2,0 TDI Ambition</t>
  </si>
  <si>
    <t>https://www.neostar.com/hr/vw-golf-1-6-tdi-bmt-trendline-453</t>
  </si>
  <si>
    <t>https://www.neostar.com/hr/vw-golf-variant-1-6-tdi-bmt-comfortline-36</t>
  </si>
  <si>
    <t>https://www.neostar.com/hr/opel-crossland-x-1-6-cdti-enjoy-7</t>
  </si>
  <si>
    <t>Crossland X 1,6 CDTi Enjoy</t>
  </si>
  <si>
    <t>https://www.neostar.com/hr/renault-talisman-energy-dci-130-zen</t>
  </si>
  <si>
    <t>Talisman Energy dCi 130 Zen</t>
  </si>
  <si>
    <t>https://www.neostar.com/hr/vw-golf-1-6-tdi-bmt-trendline-375</t>
  </si>
  <si>
    <t>https://www.neostar.com/hr/suzuki-vitara-1-6-ddis-elegance-glx-</t>
  </si>
  <si>
    <t>Vitara 1,6 DDiS Elegance (GLX)</t>
  </si>
  <si>
    <t>https://www.neostar.com/hr/bmw-320d-touring-sport-1</t>
  </si>
  <si>
    <t>320D Touring Sport</t>
  </si>
  <si>
    <t>https://www.neostar.com/hr/mazda-mazda6-cd150-challenge-14</t>
  </si>
  <si>
    <t>Mazda6 CD150 Challenge</t>
  </si>
  <si>
    <t>https://www.neostar.com/hr/vw-golf-1-6-tdi-trendline-dsg</t>
  </si>
  <si>
    <t>Golf 1.6 TDI Trendline DSG</t>
  </si>
  <si>
    <t>https://www.neostar.com/hr/opel-astra-1-6-cdti-enjoy-start-stop-58</t>
  </si>
  <si>
    <t>https://www.neostar.com/hr/citroen-berlingo-bluehdi-100-tradi-l1-1</t>
  </si>
  <si>
    <t>Berlingo BlueHDi 100 Tradi L1</t>
  </si>
  <si>
    <t>https://www.neostar.com/hr/audi-a4-avant-2-0-tdi-21</t>
  </si>
  <si>
    <t>https://www.neostar.com/hr/opel-insignia-sportstourer-2-0-cdti-sport-start-stop</t>
  </si>
  <si>
    <t>Insignia SportsTourer 2,0 CDTI Sport Start/Stop</t>
  </si>
  <si>
    <t>https://www.neostar.com/hr/kia-cee-d-sw-1-6-crdi-lx-fun</t>
  </si>
  <si>
    <t>cee'd SW 1,6 CRDI LX Fun</t>
  </si>
  <si>
    <t>https://www.neostar.com/hr/nissan-micra-0-9-ig-t-acenta-5</t>
  </si>
  <si>
    <t>https://www.neostar.com/hr/vw-passat-2-0-tdi-bmt-highline-dsg-27</t>
  </si>
  <si>
    <t>Passat 2,0 TDI BMT Highline DSG</t>
  </si>
  <si>
    <t>https://www.neostar.com/hr/vw-golf-sportsvan-1-6-tdi-bmt-comfortline-dsg-4</t>
  </si>
  <si>
    <t>Golf Sportsvan 1,6 TDI BMT Comfortline DSG</t>
  </si>
  <si>
    <t>https://www.neostar.com/hr/audi-a3-sportback-2-0-tdi-ambition-13</t>
  </si>
  <si>
    <t>https://www.neostar.com/hr/bmw-118d-xdrive-2</t>
  </si>
  <si>
    <t>118d xDrive</t>
  </si>
  <si>
    <t>https://www.neostar.com/hr/peugeot-308-1-6-bluehdi-100-s-s-active-7</t>
  </si>
  <si>
    <t>https://www.neostar.com/hr/vw-beetle-2-0-tdi-bmt-1</t>
  </si>
  <si>
    <t>Beetle 2,0 TDI BMT</t>
  </si>
  <si>
    <t>https://www.neostar.com/hr/seat-ibiza-1-0-tsi-xcellence</t>
  </si>
  <si>
    <t>Ibiza 1,0 TSI Xcellence</t>
  </si>
  <si>
    <t>https://www.neostar.com/hr/vw-passat-variant-2-0-tdi-bmt-highline-24</t>
  </si>
  <si>
    <t>Passat Variant 2,0 TDI BMT Highline</t>
  </si>
  <si>
    <t>https://www.neostar.com/hr/bmw-x1-sdrive16d-11</t>
  </si>
  <si>
    <t>X1 sDrive16d</t>
  </si>
  <si>
    <t>https://www.neostar.com/hr/vw-golf-1-6-tdi-bmt-comfortline-254</t>
  </si>
  <si>
    <t>https://www.neostar.com/hr/renault-captur-dci-110-energy-dynamique-start-stop-8</t>
  </si>
  <si>
    <t>Captur dCi 110 Energy Dynamique Start&amp;Stop</t>
  </si>
  <si>
    <t>https://www.neostar.com/hr/mazda-cx-3-cd105-challenge-6</t>
  </si>
  <si>
    <t>CX-3 CD105 Challenge</t>
  </si>
  <si>
    <t>https://www.neostar.com/hr/bmw-x1-sdrive18d-22</t>
  </si>
  <si>
    <t>X1 sDrive18d</t>
  </si>
  <si>
    <t>https://www.neostar.com/hr/vw-up-1-0-tsi-gti-2</t>
  </si>
  <si>
    <t>Up 1,0 TSI GTI</t>
  </si>
  <si>
    <t>https://www.neostar.com/hr/kia-sportage-2wd-1-6-style-plus</t>
  </si>
  <si>
    <t>Sportage 2WD 1,6 Style Plus</t>
  </si>
  <si>
    <t>https://www.neostar.com/hr/bmw-318d-luxury-1</t>
  </si>
  <si>
    <t>318d Luxury</t>
  </si>
  <si>
    <t>https://www.neostar.com/hr/vw-passat-variant-1-6-tdi-bmt-comfortline-46</t>
  </si>
  <si>
    <t>https://www.neostar.com/hr/smart-fortwo-1</t>
  </si>
  <si>
    <t>Fortwo</t>
  </si>
  <si>
    <t>https://www.neostar.com/hr/audi-a1-sportback-1-0-tfsi-design-1</t>
  </si>
  <si>
    <t>A1 Sportback 1,0 TFSI Design</t>
  </si>
  <si>
    <t>https://www.neostar.com/hr/ford-focus-karavan-1-5-tdci-business-33</t>
  </si>
  <si>
    <t>Focus Karavan 1,5 TDCi Business</t>
  </si>
  <si>
    <t>https://www.neostar.com/hr/skoda-superb-4x4-2-0-tdi-cr-ambition-dsg-dpf</t>
  </si>
  <si>
    <t>Superb 4x4 2,0 TDI CR Ambition DSG DPF</t>
  </si>
  <si>
    <t>https://www.neostar.com/hr/nissan-juke-1-5-dci-acenta-9</t>
  </si>
  <si>
    <t>https://www.neostar.com/hr/skoda-superb-combi-1-6-tdi-ambition-11</t>
  </si>
  <si>
    <t>Superb Combi 1,6 TDI Ambition</t>
  </si>
  <si>
    <t>https://www.neostar.com/hr/vw-golf-1-6-tdi-bmt-trendline-457</t>
  </si>
  <si>
    <t>https://www.neostar.com/hr/opel-astra-sports-tourer-2-0-cdti-cosmo-start-stop</t>
  </si>
  <si>
    <t>Astra Sports Tourer 2,0 CDTI Cosmo Start/Stop</t>
  </si>
  <si>
    <t>https://www.neostar.com/hr/skoda-octavia-1-6-tdi-ambition-126</t>
  </si>
  <si>
    <t>https://www.neostar.com/hr/vw-golf-variant-1-6-tdi-allstar</t>
  </si>
  <si>
    <t>https://www.neostar.com/hr/renault-captur-tce-90-energy-expression-start-stop-7</t>
  </si>
  <si>
    <t>https://www.neostar.com/hr/vw-golf-1-6-tdi-bmt-trendline-435</t>
  </si>
  <si>
    <t>https://www.neostar.com/hr/peugeot-208-1-5-bluehdi-100-s-s-signature-1</t>
  </si>
  <si>
    <t>208 1,5 BlueHDi 100 S&amp;S Signature</t>
  </si>
  <si>
    <t>https://www.neostar.com/hr/renault-clio-dci-75-zen-16</t>
  </si>
  <si>
    <t>https://www.neostar.com/hr/peugeot-208-1-2-puretech-82-s-s-active-7</t>
  </si>
  <si>
    <t>https://www.neostar.com/hr/peugeot-2008-1-5-bluehdi-100-s-s-active-21</t>
  </si>
  <si>
    <t>2008 1,5 BlueHDI 100 S&amp;S Active</t>
  </si>
  <si>
    <t>https://www.neostar.com/hr/vw-scirocco-1-4-tsi-dsg-1</t>
  </si>
  <si>
    <t>Scirocco 1,4 TSI DSG</t>
  </si>
  <si>
    <t>https://www.neostar.com/hr/skoda-fabia-1-0-simply-10</t>
  </si>
  <si>
    <t>https://www.neostar.com/hr/skoda-octavia-combi-1-6-tdi-ambition-66</t>
  </si>
  <si>
    <t>https://www.neostar.com/hr/skoda-fabia-1-0-ambition-18</t>
  </si>
  <si>
    <t>https://www.neostar.com/hr/citroen-c4-cactus-1-6-bluehdi-100-s-s-live-1</t>
  </si>
  <si>
    <t>C4 Cactus 1,6 BlueHDi 100 S&amp;S Live</t>
  </si>
  <si>
    <t>https://www.neostar.com/hr/renault-clio-tce-90-intens-2</t>
  </si>
  <si>
    <t>https://www.neostar.com/hr/smart-smart-fortwo-passion-6</t>
  </si>
  <si>
    <t>https://www.neostar.com/hr/mazda-mazda6-wagon-cd150-attraction-2</t>
  </si>
  <si>
    <t>https://www.neostar.com/hr/skoda-fabia-1-0-ambition-17</t>
  </si>
  <si>
    <t>https://www.neostar.com/hr/seat-toledo-1-4-tdi-reference-start-stop-4</t>
  </si>
  <si>
    <t>Toledo 1,4 TDI Reference Start&amp;Stop</t>
  </si>
  <si>
    <t>https://www.neostar.com/hr/ford-mondeo-1-5-tdci-titanium-4</t>
  </si>
  <si>
    <t>Mondeo 1,5 TDCi Titanium</t>
  </si>
  <si>
    <t>https://www.neostar.com/hr/bmw-316d-touring-6</t>
  </si>
  <si>
    <t>https://www.neostar.com/hr/vw-passat-variant-2-0-tdi-bmt-comfortline-10</t>
  </si>
  <si>
    <t>https://www.neostar.com/hr/renault-megane-grandtour-dci-110-energy-gt-line-5</t>
  </si>
  <si>
    <t>Mégane Grandtour dCi 110 Energy GT Line</t>
  </si>
  <si>
    <t>https://www.neostar.com/hr/nissan-qashqai-1-5-dci-acenta-93</t>
  </si>
  <si>
    <t>Qashqai 1,5 dCi Acenta</t>
  </si>
  <si>
    <t>https://www.neostar.com/hr/vw-golf-1-6-tdi-bmt-trendline-440</t>
  </si>
  <si>
    <t>https://www.neostar.com/hr/vw-golf-1-6-tdi-bmt-comfortline-dsg-60</t>
  </si>
  <si>
    <t>https://www.neostar.com/hr/skoda-rapid-1-4-tdi-style-dsg</t>
  </si>
  <si>
    <t>Rapid 1,4 TDI Style DSG</t>
  </si>
  <si>
    <t>https://www.neostar.com/hr/opel-mokka-1-6-cdti-enjoy-start-stop-2</t>
  </si>
  <si>
    <t>Mokka 1,6 CDTI Enjoy Start/Stop</t>
  </si>
  <si>
    <t>https://www.neostar.com/hr/audi-a3-sportback-2-0-tdi-ambition-s-tronic-2</t>
  </si>
  <si>
    <t>A3 Sportback 2,0 TDI Ambition S-tronic</t>
  </si>
  <si>
    <t>https://www.neostar.com/hr/vw-golf-1-6-tdi-bmt-allstar-3-vrata-1</t>
  </si>
  <si>
    <t>Golf 1.6 TDI BMT Allstar 3 vrata</t>
  </si>
  <si>
    <t>https://www.neostar.com/hr/ford-c-max-1-5-tdci-2</t>
  </si>
  <si>
    <t>C-Max 1.5 TDCi</t>
  </si>
  <si>
    <t>https://www.neostar.com/hr/peugeot-208-1-2-puretech-110-s-s-allure-1</t>
  </si>
  <si>
    <t>208 1,2 PureTech 110 S&amp;S Allure</t>
  </si>
  <si>
    <t>https://www.neostar.com/hr/seat-leon-1-6-tdi-cr-style-comfort-start-stop-1</t>
  </si>
  <si>
    <t>Leon 1,6 TDI CR Style Comfort Start&amp;Stop</t>
  </si>
  <si>
    <t>https://www.neostar.com/hr/renault-kangoo-maxi-1-5-dci</t>
  </si>
  <si>
    <t>Kangoo Maxi 1.5 dci</t>
  </si>
  <si>
    <t>https://www.neostar.com/hr/peugeot-308-1-6-bluehdi-active-8</t>
  </si>
  <si>
    <t>https://www.neostar.com/hr/renault-megane-berline-tce-100-energy-zen</t>
  </si>
  <si>
    <t>Mégane Berline TCe 100 Energy Zen</t>
  </si>
  <si>
    <t>https://www.neostar.com/hr/peugeot-308-sw-1-6-bluehdi-120-s-s-active-6</t>
  </si>
  <si>
    <t>https://www.neostar.com/hr/vw-passat-1-4-tsi-comfortline</t>
  </si>
  <si>
    <t>Passat 1,4 TSI Comfortline</t>
  </si>
  <si>
    <t>https://www.neostar.com/hr/opel-mokka-1-6-cdti-drive-start-stop-aut-</t>
  </si>
  <si>
    <t>Mokka 1,6 CDTI Drive Start/Stop Aut.</t>
  </si>
  <si>
    <t>https://www.neostar.com/hr/renault-clio-dci-75-zen-11</t>
  </si>
  <si>
    <t>https://www.neostar.com/hr/skoda-rapid-1-0-tsi-spaceback-edition-5-vrata-1</t>
  </si>
  <si>
    <t>https://www.neostar.com/hr/citroen-c3-1-5-bluehdi-100-s-s-feel-8</t>
  </si>
  <si>
    <t>C3 1,5 BlueHDi 100 S&amp;S Feel</t>
  </si>
  <si>
    <t>https://www.neostar.com/hr/peugeot-308-1-6-bluehdi-100-s-s-active-9</t>
  </si>
  <si>
    <t>https://www.neostar.com/hr/citroen-ds5-2-0-bluehdi-so-chic-bva</t>
  </si>
  <si>
    <t>DS5 2,0 BlueHDi So Chic BVA</t>
  </si>
  <si>
    <t>https://www.neostar.com/hr/peugeot-208-1-5-bluehdi-100-s-s-active-6</t>
  </si>
  <si>
    <t>https://www.neostar.com/hr/renault-twingo-sce-65-life</t>
  </si>
  <si>
    <t>Twingo SCe 65 Life</t>
  </si>
  <si>
    <t>https://www.neostar.com/hr/bmw-118d-24</t>
  </si>
  <si>
    <t>https://www.neostar.com/hr/ford-focus-1-5-tdci-trend-14</t>
  </si>
  <si>
    <t>https://www.neostar.com/hr/opel-corsa-1-2-enjoy-1</t>
  </si>
  <si>
    <t>https://www.neostar.com/hr/opel-astra-1-6-cdti-enjoy-15</t>
  </si>
  <si>
    <t>https://www.neostar.com/hr/vw-golf-sportsvan-1-6-tdi-bmt-trendline-10</t>
  </si>
  <si>
    <t>Golf Sportsvan 1,6 TDI BMT Trendline</t>
  </si>
  <si>
    <t>https://www.neostar.com/hr/vw-golf-sportsvan-1-6-tdi-bmt-comfortline-10</t>
  </si>
  <si>
    <t>https://www.neostar.com/hr/renault-scenic-dci-110-energy-limited-edition</t>
  </si>
  <si>
    <t>https://www.neostar.com/hr/skoda-fabia-1-0-cool-sound-5-vrata-3</t>
  </si>
  <si>
    <t>https://www.neostar.com/hr/honda-civic-1-4-sport-2</t>
  </si>
  <si>
    <t>Civic 1,4 Sport</t>
  </si>
  <si>
    <t>https://www.neostar.com/hr/renault-clio-dci-75-zen-21</t>
  </si>
  <si>
    <t>https://www.neostar.com/hr/skoda-octavia-combi-1-6-tdi-style-dsg-53</t>
  </si>
  <si>
    <t>Octavia Combi 1,6 TDI Style DSG</t>
  </si>
  <si>
    <t>https://www.neostar.com/hr/hyundai-i30-1-6-crdi-110-premium-2</t>
  </si>
  <si>
    <t>i30 1,6 CRDi 110 Premium</t>
  </si>
  <si>
    <t>https://www.neostar.com/hr/renault-captur-dci-90-energy-dynamique-start-stop-10</t>
  </si>
  <si>
    <t>https://www.neostar.com/hr/skoda-octavia-combi-1-6-tdi-ambition-dsg-41</t>
  </si>
  <si>
    <t>https://www.neostar.com/hr/opel-mokka-1-6-cdti-start-stop-5-vrata</t>
  </si>
  <si>
    <t>Mokka 1.6 CDTI Start/Stop 5 vrata</t>
  </si>
  <si>
    <t>https://www.neostar.com/hr/audi-a3-sportback-1-6-tdi-ambition-7</t>
  </si>
  <si>
    <t>https://www.neostar.com/hr/bmw-318d-touring-26</t>
  </si>
  <si>
    <t>https://www.neostar.com/hr/vw-golf-1-6-tdi-bmt-trendline-470</t>
  </si>
  <si>
    <t>https://www.neostar.com/hr/renault-megane-berline-dci-110-energy-limited-7</t>
  </si>
  <si>
    <t>Mégane Berline dCi 110 Energy Limited</t>
  </si>
  <si>
    <t>https://www.neostar.com/hr/renault-megane-berline-dci-110-energy-bose-edc</t>
  </si>
  <si>
    <t>Mégane Berline dCi 110 Energy Bose EDC</t>
  </si>
  <si>
    <t>https://www.neostar.com/hr/bmw-118d-sport-line-5</t>
  </si>
  <si>
    <t>118d Sport Line</t>
  </si>
  <si>
    <t>https://www.neostar.com/hr/vw-touran-1-6-tdi-bluemotion-tech-comfortline-dsg-3</t>
  </si>
  <si>
    <t>Touran 1,6 TDI BlueMotion Tech.Comfortline DSG</t>
  </si>
  <si>
    <t>https://www.neostar.com/hr/vw-passat-variant-1-6-tdi-bmt-comfortline-56</t>
  </si>
  <si>
    <t>https://www.neostar.com/hr/suzuki-sx4-s-cross-1-0-boosterjet-premium-gl--8</t>
  </si>
  <si>
    <t>SX4 S-Cross 1,0 Boosterjet Premium (GL+)</t>
  </si>
  <si>
    <t>https://www.neostar.com/hr/skoda-octavia-1-6-tdi-ambition-greenline-1</t>
  </si>
  <si>
    <t>Octavia 1,6 TDI Ambition GreenLine</t>
  </si>
  <si>
    <t>https://www.neostar.com/hr/skoda-octavia-combi-1-6-tdi-style-89</t>
  </si>
  <si>
    <t>https://www.neostar.com/hr/peugeot-2008-1-6-bluehdi-100-active-11</t>
  </si>
  <si>
    <t>https://www.neostar.com/hr/citroen-c4-1-6-bluehdi-120-s-s-shine-aut-</t>
  </si>
  <si>
    <t>C4 1,6 BlueHDi 120 S&amp;S Shine Aut.</t>
  </si>
  <si>
    <t>https://www.neostar.com/hr/ford-mondeo-karavan-2-0-tdci-titanium-powershift-1</t>
  </si>
  <si>
    <t>Mondeo Karavan 2,0 TDCi Titanium Powershift</t>
  </si>
  <si>
    <t>https://www.neostar.com/hr/skoda-octavia-2-0-tdi-style-57</t>
  </si>
  <si>
    <t>https://www.neostar.com/hr/opel-crossland-x-1-2-turbo-ecotec-enjoy-start-stop</t>
  </si>
  <si>
    <t>Crossland</t>
  </si>
  <si>
    <t>Crossland X 1,2 Turbo ecoTEC Enjoy Start/Stop</t>
  </si>
  <si>
    <t>https://www.neostar.com/hr/renault-clio-blue-dci-85-zen-23</t>
  </si>
  <si>
    <t>https://www.neostar.com/hr/nissan-micra-1-0-acenta-2</t>
  </si>
  <si>
    <t>https://www.neostar.com/hr/vw-golf-1-6-tdi-bmt-trendline-hr-dsg-9</t>
  </si>
  <si>
    <t>Golf 1,6 TDI BMT Trendline HR DSG</t>
  </si>
  <si>
    <t>https://www.neostar.com/hr/vw-polo-1-6-tdi-comfortline-58</t>
  </si>
  <si>
    <t>https://www.neostar.com/hr/peugeot-308-sw-1-5-bluehdi-100-s-s-style</t>
  </si>
  <si>
    <t>308 SW 1,5 BlueHDi 100 S&amp;S Style</t>
  </si>
  <si>
    <t>https://www.neostar.com/hr/infiniti-q50-premium-2-2d-aut--3</t>
  </si>
  <si>
    <t>Q50 Premium 2,2d Aut.</t>
  </si>
  <si>
    <t>https://www.neostar.com/hr/renault-scenic-blue-dci-120-limited-1</t>
  </si>
  <si>
    <t>Scénic Blue dCi 120 Limited</t>
  </si>
  <si>
    <t>https://www.neostar.com/hr/peugeot-308-sw-1-2-puretech-130-s-s-active</t>
  </si>
  <si>
    <t>308 SW 1,2 PureTech 130 S&amp;S Active</t>
  </si>
  <si>
    <t>https://www.neostar.com/hr/renault-captur-dci-90-energy-limited-5</t>
  </si>
  <si>
    <t>Captur dCi 90 Energy Limited</t>
  </si>
  <si>
    <t>https://www.neostar.com/hr/nissan-qashqai-1-6-dci-tekna-x-tronic-3</t>
  </si>
  <si>
    <t>Qashqai 1,6 dCi Tekna X-Tronic</t>
  </si>
  <si>
    <t>https://www.neostar.com/hr/smart-eq-passion</t>
  </si>
  <si>
    <t>EQ Passion</t>
  </si>
  <si>
    <t>https://www.neostar.com/hr/kia-cee-d-1-4-cvvt-lx-champion-1</t>
  </si>
  <si>
    <t>https://www.neostar.com/hr/bmw-serija-2-grand-tourer-f46</t>
  </si>
  <si>
    <t>Serija 2 grand tourer f46</t>
  </si>
  <si>
    <t>https://www.neostar.com/hr/vw-golf-variant-2-0-tdi-bmt-highline-dsg-2</t>
  </si>
  <si>
    <t>Golf Variant 2,0 TDI BMT Highline DSG</t>
  </si>
  <si>
    <t>https://www.neostar.com/hr/nissan-x-trail-1-6-dci-tekna-x-tronic-5</t>
  </si>
  <si>
    <t>X-Trail 1,6 dCi Tekna X-Tronic</t>
  </si>
  <si>
    <t>https://www.neostar.com/hr/mazda-mazda6-wagon-cd150-revolution-2</t>
  </si>
  <si>
    <t>Mazda6 Wagon CD150 Revolution</t>
  </si>
  <si>
    <t>https://www.neostar.com/hr/smart-smart-fortwo-passion-aut--14</t>
  </si>
  <si>
    <t>https://www.neostar.com/hr/vw-golf-2-0-tdi-bmt-highline</t>
  </si>
  <si>
    <t>https://www.neostar.com/hr/renault-kadjar-1-5-dci-energy-business</t>
  </si>
  <si>
    <t>KADJAR 1.5 DCI ENERGY BUSINESS</t>
  </si>
  <si>
    <t>https://www.neostar.com/hr/peugeot-308-sw-1-6-bluehdi-active-aut--2</t>
  </si>
  <si>
    <t>308 SW 1,6 BlueHDI Active Aut.</t>
  </si>
  <si>
    <t>https://www.neostar.com/hr/renault-kadjar-dci-110-energy-xmod-edc-9</t>
  </si>
  <si>
    <t>Kadjar dCi 110 Energy Xmod EDC</t>
  </si>
  <si>
    <t>https://www.neostar.com/hr/vw-passat-2-0-tdi-bmt-comfortline-dsg-103</t>
  </si>
  <si>
    <t>https://www.neostar.com/hr/vw-caddy-furgon-2-0-tdi-108</t>
  </si>
  <si>
    <t>https://www.neostar.com/hr/suzuki-vitara-1-6-premium-gl--4</t>
  </si>
  <si>
    <t>Vitara 1,6 Premium (GL+)</t>
  </si>
  <si>
    <t>https://www.neostar.com/hr/ford-fiesta-1-5-tdci-business-3</t>
  </si>
  <si>
    <t>Fiesta 1,5 TDCi Business</t>
  </si>
  <si>
    <t>https://www.neostar.com/hr/renault-megane-berline-dci-130-energy-gt-line-1</t>
  </si>
  <si>
    <t>Mégane Berline dCi 130 Energy GT Line</t>
  </si>
  <si>
    <t>https://www.neostar.com/hr/smart-fourtwo-electro</t>
  </si>
  <si>
    <t>Fourtwo Electro</t>
  </si>
  <si>
    <t>https://www.neostar.com/hr/renault-captur-tce-90-energy-zen-2</t>
  </si>
  <si>
    <t>Captur TCe 90 Energy Zen</t>
  </si>
  <si>
    <t>https://www.neostar.com/hr/vw-golf-1-6-tdi-bmt-trendline-hr-dsg-10</t>
  </si>
  <si>
    <t>https://www.neostar.com/hr/audi-a3-limousine-1-6-tdi-ambition-sport-7</t>
  </si>
  <si>
    <t>A3 Limousine 1,6 TDI Ambition Sport</t>
  </si>
  <si>
    <t>https://www.neostar.com/hr/vw-golf-variant-1-6-tdi-bmt-comfortline-26</t>
  </si>
  <si>
    <t>https://www.neostar.com/hr/vw-golf-2-0-tdi-bmt-comfortline-dsg-8</t>
  </si>
  <si>
    <t>Golf 2,0 TDI BMT Comfortline DSG</t>
  </si>
  <si>
    <t>https://www.neostar.com/hr/renault-clio-blue-dci-85-zen-29</t>
  </si>
  <si>
    <t>https://www.neostar.com/hr/skoda-fabia-1-0-tsi-style-3</t>
  </si>
  <si>
    <t>Fabia 1,0 TSI Style</t>
  </si>
  <si>
    <t>https://www.neostar.com/hr/renault-clio-blue-dci-85-zen-25</t>
  </si>
  <si>
    <t>https://www.neostar.com/hr/bmw-x1-sdrive16d-1</t>
  </si>
  <si>
    <t>https://www.neostar.com/hr/renault-kadjar-dci-110-energy-limited-25</t>
  </si>
  <si>
    <t>Kadjar dCi 110 Energy Limited</t>
  </si>
  <si>
    <t>https://www.neostar.com/hr/vw-passat-1-6-tdi-bmt-comfortline-58</t>
  </si>
  <si>
    <t>https://www.neostar.com/hr/volvo-v40-d2-r-design-kinetic-1</t>
  </si>
  <si>
    <t>V40 D2 R-Design Kinetic</t>
  </si>
  <si>
    <t>https://www.neostar.com/hr/audi-a3-limousine-1-6-tdi-attraction-comfort-s-tronic</t>
  </si>
  <si>
    <t>A3 Limousine 1,6 TDI Attraction Comfort S tronic</t>
  </si>
  <si>
    <t>https://www.neostar.com/hr/vw-golf-1-0-tsi-bmt-trendline-21</t>
  </si>
  <si>
    <t>Golf 1,0 TSI BMT Trendline</t>
  </si>
  <si>
    <t>https://www.neostar.com/hr/renault-clio-tce-100-intens-1</t>
  </si>
  <si>
    <t>Clio TCe 100 Intens</t>
  </si>
  <si>
    <t>https://www.neostar.com/hr/peugeot-2008-1-6-bluehdi-75-active-5</t>
  </si>
  <si>
    <t>https://www.neostar.com/hr/vw-golf-1-6-tdi-bmt-comfortline-213</t>
  </si>
  <si>
    <t>https://www.neostar.com/hr/seat-leon-1-6-tdi-style-plus</t>
  </si>
  <si>
    <t>Leon 1,6 TDI Style Plus</t>
  </si>
  <si>
    <t>https://www.neostar.com/hr/audi-a3-sportback-2-0-tdi-attraction-7</t>
  </si>
  <si>
    <t>https://www.neostar.com/hr/opel-insignia-2-0-cdti-cosmo-4-vrata-</t>
  </si>
  <si>
    <t>Insignia 2,0 CDTI Cosmo 4 vrata</t>
  </si>
  <si>
    <t>https://www.neostar.com/hr/audi-a1-sportback-1-0-tfsi-design-style-3</t>
  </si>
  <si>
    <t>A1 Sportback 1,0 TFSI Design Style</t>
  </si>
  <si>
    <t>https://www.neostar.com/hr/audi-a1-sportback-1-4-tdi-design-style</t>
  </si>
  <si>
    <t>A1 Sportback 1,4 TDI Design Style</t>
  </si>
  <si>
    <t>https://www.neostar.com/hr/vw-passat-variant-2-0-tdi-bmt-comfortline-60</t>
  </si>
  <si>
    <t>https://www.neostar.com/hr/renault-captur-dci-90-energy-limited-2</t>
  </si>
  <si>
    <t>https://www.neostar.com/hr/seat-1-4-sc</t>
  </si>
  <si>
    <t>1.4 SC</t>
  </si>
  <si>
    <t>https://www.neostar.com/hr/suzuki-vitara-1-6-premium-gl-aut--2</t>
  </si>
  <si>
    <t>Vitara 1,6 Premium (GL+) Aut.</t>
  </si>
  <si>
    <t>https://www.neostar.com/hr/peugeot-2008-1-2-puretech-82-active-5</t>
  </si>
  <si>
    <t>https://www.neostar.com/hr/vw-golf-1-6-tdi-rabbit-4</t>
  </si>
  <si>
    <t>Golf 1,6 TDI Rabbit</t>
  </si>
  <si>
    <t>https://www.neostar.com/hr/hyundai-ix35-1-7-crdi-istart-1</t>
  </si>
  <si>
    <t>ix35 1,7 CRDi iStart</t>
  </si>
  <si>
    <t>https://www.neostar.com/hr/nissan-qashqai-1-6-dci-360%C2%B0-x-tronic-1</t>
  </si>
  <si>
    <t>Qashqai 1,6 dCi 360° X-Tronic</t>
  </si>
  <si>
    <t>https://www.neostar.com/hr/vw-golf-variant-1-6-tdi-bluemotion-comfortline-7</t>
  </si>
  <si>
    <t>https://www.neostar.com/hr/mini-mini-cooper-sd-10</t>
  </si>
  <si>
    <t>Mini Cooper SD</t>
  </si>
  <si>
    <t>https://www.neostar.com/hr/audi-a3-1-6-tdi-s-tronic-</t>
  </si>
  <si>
    <t>A3 1.6 TDI S-tronic</t>
  </si>
  <si>
    <t>https://www.neostar.com/hr/vw-passat-2-0-tdi-bmt-comfortline-164</t>
  </si>
  <si>
    <t>Passat 2,0 TDI BMT Comfortline</t>
  </si>
  <si>
    <t>https://www.neostar.com/hr/vw-golf-1-6-tdi-bmt-trendline-436</t>
  </si>
  <si>
    <t>https://www.neostar.com/hr/mercedes-benz-b-200-cdi-aut-</t>
  </si>
  <si>
    <t>B 200 CDI Aut.</t>
  </si>
  <si>
    <t>https://www.neostar.com/hr/mini-countryman-cooper-sd-2-0d-aut-</t>
  </si>
  <si>
    <t>Countryman Cooper SD 2.0D Aut.</t>
  </si>
  <si>
    <t>https://www.neostar.com/hr/smart-eq-fortwo-coupe--2</t>
  </si>
  <si>
    <t>EQ Fortwo Coupe</t>
  </si>
  <si>
    <t>https://www.neostar.com/hr/vw-golf-1-6-tdi-bmt-comfortline-216</t>
  </si>
  <si>
    <t>https://www.neostar.com/hr/nissan-qashqai-1-5-dci-acenta-75</t>
  </si>
  <si>
    <t>https://www.neostar.com/hr/bmw-x1-18d-3</t>
  </si>
  <si>
    <t>X1 18d</t>
  </si>
  <si>
    <t>https://www.neostar.com/hr/vw-golf-1-6-tdi-rabbit-2</t>
  </si>
  <si>
    <t>https://www.neostar.com/hr/bmw-320d-29</t>
  </si>
  <si>
    <t>https://www.neostar.com/hr/ford-mondeo-karavan-1-5-tdci-trend-1</t>
  </si>
  <si>
    <t>Mondeo Karavan 1,5 TDCi Trend</t>
  </si>
  <si>
    <t>https://www.neostar.com/hr/ford-s-max-2-0-tdci-trend-powershift</t>
  </si>
  <si>
    <t>S-MAX</t>
  </si>
  <si>
    <t>S-MAX 2,0 TDCi Trend Powershift</t>
  </si>
  <si>
    <t>https://www.neostar.com/hr/bmw-316d-18</t>
  </si>
  <si>
    <t>https://www.neostar.com/hr/toyota-corolla-1-4-d-4d-terra-1</t>
  </si>
  <si>
    <t>Corolla 1,4 D-4D Terra</t>
  </si>
  <si>
    <t>https://www.neostar.com/hr/toyota-auris-1-4-d-4d-active-2</t>
  </si>
  <si>
    <t>Auris 1,4 D-4D Active</t>
  </si>
  <si>
    <t>https://www.neostar.com/hr/renault-clio-blue-dci-85-zen-20</t>
  </si>
  <si>
    <t>https://www.neostar.com/hr/renault-scenic-dci-110-energy-zen-9</t>
  </si>
  <si>
    <t>Scénic dCi 110 Energy Zen</t>
  </si>
  <si>
    <t>https://www.neostar.com/hr/vw-golf-2-0-tdi-bmt-highline-29</t>
  </si>
  <si>
    <t>https://www.neostar.com/hr/vw-golf-2-0-tdi-bmt-comfortline-11</t>
  </si>
  <si>
    <t>https://www.neostar.com/hr/opel-crossland-x-1-2-turbo-enjoy-start-stop-4</t>
  </si>
  <si>
    <t>https://www.neostar.com/hr/renault-clio-blue-dci-85-zen-27</t>
  </si>
  <si>
    <t>https://www.neostar.com/hr/renault-clio-blue-dci-85-zen-34</t>
  </si>
  <si>
    <t>https://www.neostar.com/hr/renault-clio-blue-dci-85-zen-33</t>
  </si>
  <si>
    <t>https://www.neostar.com/hr/peugeot-2008-1-2-puretech-110-s-s-allure-aut-</t>
  </si>
  <si>
    <t>2008 1,2 PureTech 110 S&amp;S Allure Aut.</t>
  </si>
  <si>
    <t>https://www.neostar.com/hr/renault-captur-dci-90-zen-6</t>
  </si>
  <si>
    <t>https://www.neostar.com/hr/suzuki-vitara-1-6-premium-gl--10</t>
  </si>
  <si>
    <t>https://www.neostar.com/hr/vw-caddy-maxi-furgon-2-0-tdi-10</t>
  </si>
  <si>
    <t>https://www.neostar.com/hr/peugeot-2008-1-2-puretech-82-s-s-active-2</t>
  </si>
  <si>
    <t>2008 1,2 PureTech 82 S&amp;S Active</t>
  </si>
  <si>
    <t>https://www.neostar.com/hr/mercedes-benz-b-180-cdi-aut--6</t>
  </si>
  <si>
    <t>https://www.neostar.com/hr/renault-megane-grandtour-blue-dci-115-business</t>
  </si>
  <si>
    <t>Mégane Grandtour Blue dCi 115 Business</t>
  </si>
  <si>
    <t>https://www.neostar.com/hr/bmw-316d-m-sport</t>
  </si>
  <si>
    <t>316d M Sport</t>
  </si>
  <si>
    <t>https://www.neostar.com/hr/vw-volkswagen-cc-2-0-tdi-bmt-23</t>
  </si>
  <si>
    <t>https://www.neostar.com/hr/peugeot-308-1-5-bluehdi-130-s-s-active-business</t>
  </si>
  <si>
    <t>308 1,5 BlueHDi 130 S&amp;S Active Business</t>
  </si>
  <si>
    <t>https://www.neostar.com/hr/peugeot-2008-1-6-bluehdi-75-active-6</t>
  </si>
  <si>
    <t>https://www.neostar.com/hr/vw-passat-alltrack-4motion-2-0-tdi-bmt-dsg</t>
  </si>
  <si>
    <t>Passat Alltrack 4motion 2,0 TDI BMT DSG</t>
  </si>
  <si>
    <t>https://www.neostar.com/hr/bmw-318d-54</t>
  </si>
  <si>
    <t>https://www.neostar.com/hr/skoda-octavia-combi-1-6-tdi-style-dsg-37</t>
  </si>
  <si>
    <t>https://www.neostar.com/hr/bmw-125d-m-paket-3-vrata</t>
  </si>
  <si>
    <t>125d M paket 3 vrata</t>
  </si>
  <si>
    <t>https://www.neostar.com/hr/renault-clio-tce-100-zen-1</t>
  </si>
  <si>
    <t>Clio TCe 100 Zen</t>
  </si>
  <si>
    <t>https://www.neostar.com/hr/peugeot-2008-1-5-bluehdi-100-s-s-active-16</t>
  </si>
  <si>
    <t>https://www.neostar.com/hr/renault-clio-blue-dci-85-zen-28</t>
  </si>
  <si>
    <t>https://www.neostar.com/hr/vw-passat-2-0-tdi-bmt-comfortline-126</t>
  </si>
  <si>
    <t>https://www.neostar.com/hr/renault-captur-dci-90-zen-10</t>
  </si>
  <si>
    <t>https://www.neostar.com/hr/vw-golf-1-0-tsi-bmt-trendline-24</t>
  </si>
  <si>
    <t>https://www.neostar.com/hr/renault-captur-dci-90-limited-5</t>
  </si>
  <si>
    <t>Captur dCi 90 Limited</t>
  </si>
  <si>
    <t>https://www.neostar.com/hr/audi-a3-sportback-1-6-tdi-sport-16</t>
  </si>
  <si>
    <t>A3 Sportback 1,6 TDI Sport</t>
  </si>
  <si>
    <t>https://www.neostar.com/hr/skoda-octavia-combi-1-6-tdi-ambition-dsg-50</t>
  </si>
  <si>
    <t>https://www.neostar.com/hr/skoda-octavia-combi-1-6-tdi-style-dsg-47</t>
  </si>
  <si>
    <t>https://www.neostar.com/hr/vw-polo-1-6-tdi-trendline-29</t>
  </si>
  <si>
    <t>https://www.neostar.com/hr/vw-passat-1-6-tdi-bmt-comfortline-dsg-16</t>
  </si>
  <si>
    <t>Passat 1,6 TDI BMT Comfortline DSG</t>
  </si>
  <si>
    <t>https://www.neostar.com/hr/vw-passat-variant-1-6-tdi-bmt-trendline-12</t>
  </si>
  <si>
    <t>https://www.neostar.com/hr/renault-talisman-energy-dci-110-business-edc-7</t>
  </si>
  <si>
    <t>Talisman Energy dCi 110 Business EDC</t>
  </si>
  <si>
    <t>https://www.neostar.com/hr/skoda-octavia-combi-1-6-tdi-style-84</t>
  </si>
  <si>
    <t>https://www.neostar.com/hr/skoda-octavia-1-6-tdi-ambition-134</t>
  </si>
  <si>
    <t>https://www.neostar.com/hr/skoda-octavia-1-6-tdi-ambition-dsg-11</t>
  </si>
  <si>
    <t>https://www.neostar.com/hr/mazda-mazda6-cd150-challenge-12</t>
  </si>
  <si>
    <t>https://www.neostar.com/hr/renault-clio-blue-dci-85-zen-18</t>
  </si>
  <si>
    <t>https://www.neostar.com/hr/skoda-octavia-2-0-tdi-elegance-dsg-2</t>
  </si>
  <si>
    <t>Octavia 2,0 TDI Elegance DSG</t>
  </si>
  <si>
    <t>https://www.neostar.com/hr/vw-passat-2-0-tdi-bmt-connect-dsg-9</t>
  </si>
  <si>
    <t>Passat 2,0 TDI BMT Connect DSG</t>
  </si>
  <si>
    <t>https://www.neostar.com/hr/renault-clio-blue-dci-85-zen-19</t>
  </si>
  <si>
    <t>https://www.neostar.com/hr/renault-megane-grandtour-blue-dci-115-limited-1</t>
  </si>
  <si>
    <t>Mégane Grandtour Blue dCi 115 Limited</t>
  </si>
  <si>
    <t>https://www.neostar.com/hr/vw-polo-1-6-tdi-comfortline-43</t>
  </si>
  <si>
    <t>https://www.neostar.com/hr/ford-c-max-1-0-ecoboost-trend-2</t>
  </si>
  <si>
    <t>https://www.neostar.com/hr/skoda-octavia-combi-1-6-tdi-simply</t>
  </si>
  <si>
    <t>Octavia Combi 1,6 TDI Simply</t>
  </si>
  <si>
    <t>https://www.neostar.com/hr/bmw-318d-all-in-3-2</t>
  </si>
  <si>
    <t>318d All-in-3</t>
  </si>
  <si>
    <t>https://www.neostar.com/hr/opel-astra-sports-tourer-1-6-cdti-enjoy-start-stop-27</t>
  </si>
  <si>
    <t>https://www.neostar.com/hr/opel-zafira-2-0-cdti-edition-aut-</t>
  </si>
  <si>
    <t>Zafira 2,0 CDTI Edition Aut.</t>
  </si>
  <si>
    <t>https://www.neostar.com/hr/mini-one-f56-race-edition-1</t>
  </si>
  <si>
    <t>One F56 Race Edition</t>
  </si>
  <si>
    <t>https://www.neostar.com/hr/vw-passat-1-6-tdi-bmt-comfortline-25</t>
  </si>
  <si>
    <t>https://www.neostar.com/hr/vw-polo-1-6-tdi-comfortline-59</t>
  </si>
  <si>
    <t>https://www.neostar.com/hr/citroen-berlingo-bluehdi-100-urban-l1</t>
  </si>
  <si>
    <t>Berlingo BlueHDi 100 Urban L1</t>
  </si>
  <si>
    <t>https://www.neostar.com/hr/vw-golf-variant-2-0-tdi-bmt-comfortline-dsg-2</t>
  </si>
  <si>
    <t>https://www.neostar.com/hr/peugeot-308-1-5-bluehdi-100-s-s-active-1</t>
  </si>
  <si>
    <t>308 1,5 BlueHDi 100 S&amp;S Active</t>
  </si>
  <si>
    <t>https://www.neostar.com/hr/renault-captur-dci-90-energy-zen-3</t>
  </si>
  <si>
    <t>https://www.neostar.com/hr/bmw-116d-42</t>
  </si>
  <si>
    <t>https://www.neostar.com/hr/renault-megane-grandtour-dci-110-energy-intens-11</t>
  </si>
  <si>
    <t>https://www.neostar.com/hr/mitsubishi-asx-1-8-di-d-intense-as-g-lp</t>
  </si>
  <si>
    <t>ASX 1,8 DI-D Intense AS&amp;G LP</t>
  </si>
  <si>
    <t>https://www.neostar.com/hr/vw-passat-1-6-tdi-bmt-comfortline-dsg-20</t>
  </si>
  <si>
    <t>https://www.neostar.com/hr/opel-zafira-1-6-cdti-edition-start-stop-2</t>
  </si>
  <si>
    <t>https://www.neostar.com/hr/seat-leon-1-6-tdi-style-7</t>
  </si>
  <si>
    <t>Leon 1,6 TDI Style</t>
  </si>
  <si>
    <t>https://www.neostar.com/hr/vw-golf-1-6-tdi-bmt-comfortline-dsg-63</t>
  </si>
  <si>
    <t>https://www.neostar.com/hr/renault-clio-sce-75-life</t>
  </si>
  <si>
    <t>Clio SCe 75 Life</t>
  </si>
  <si>
    <t>https://www.neostar.com/hr/mercedes-benz-a-180-d-6</t>
  </si>
  <si>
    <t>A 180 d</t>
  </si>
  <si>
    <t>https://www.neostar.com/hr/bmw-114d-4</t>
  </si>
  <si>
    <t>https://www.neostar.com/hr/kia-cee-d-sw-1-6-crdi-lx-champion-5</t>
  </si>
  <si>
    <t>https://www.neostar.com/hr/ford-mondeo-karavan-2-0-tdci-trend-powershift</t>
  </si>
  <si>
    <t>Mondeo Karavan 2,0 TDCi Trend Powershift</t>
  </si>
  <si>
    <t>https://www.neostar.com/hr/renault-talisman-energy-dci-130-business-13</t>
  </si>
  <si>
    <t>Talisman Energy dCi 130 Business</t>
  </si>
  <si>
    <t>https://www.neostar.com/hr/skoda-scala-tsi-ambition-g-tec</t>
  </si>
  <si>
    <t>Scala TSI Ambition G-TEC</t>
  </si>
  <si>
    <t>https://www.neostar.com/hr/renault-megane-grandcoupe-blue-dci-115-business</t>
  </si>
  <si>
    <t>Mégane GrandCoupé Blue dCi 115 Business</t>
  </si>
  <si>
    <t>https://www.neostar.com/hr/skoda-scala-1-0-tsi-ambition-2</t>
  </si>
  <si>
    <t>Scala 1,0 TSI Ambition</t>
  </si>
  <si>
    <t>https://www.neostar.com/hr/alfa-romeo-giulietta-1-4-tb-multiair-16v-super-tct</t>
  </si>
  <si>
    <t>Giulietta 1,4 TB MultiAir 16V Super TCT</t>
  </si>
  <si>
    <t>https://www.neostar.com/hr/renault-clio-blue-dci-85-zen-30</t>
  </si>
  <si>
    <t>https://www.neostar.com/hr/nissan-qashqai-1-5-dci-tekna-12</t>
  </si>
  <si>
    <t>Qashqai 1,5 dCi Tekna</t>
  </si>
  <si>
    <t>https://www.neostar.com/hr/mazda-cx-3-cd105-attraction-4</t>
  </si>
  <si>
    <t>CX-3 CD105 Attraction</t>
  </si>
  <si>
    <t>https://www.neostar.com/hr/suzuki-vitara-1-6-comfort-gl--7</t>
  </si>
  <si>
    <t>https://www.neostar.com/hr/skoda-scala-1-0-tsi-clever-1</t>
  </si>
  <si>
    <t>Scala 1,0 TSI Clever</t>
  </si>
  <si>
    <t>https://www.neostar.com/hr/skoda-fabia-1-0-tsi-active</t>
  </si>
  <si>
    <t>Fabia 1,0 TSI Active</t>
  </si>
  <si>
    <t>https://www.neostar.com/hr/skoda-octavia-combi-1-6-tdi-ambition-dsg-45</t>
  </si>
  <si>
    <t>https://www.neostar.com/hr/opel-crossland-x-1-5-cdti-enjoy-start-stop-3</t>
  </si>
  <si>
    <t>Crossland X 1,5 CDTi Enjoy Start/Stop</t>
  </si>
  <si>
    <t>https://www.neostar.com/hr/vw-tiguan-2-0-tdi-bmt-sport-style-10</t>
  </si>
  <si>
    <t>Tiguan 2,0 TDI BMT Sport&amp;Style</t>
  </si>
  <si>
    <t>https://www.neostar.com/hr/audi-a6-avant-2-0-tdi-s-tronic-20</t>
  </si>
  <si>
    <t>A6 Avant 2,0 TDI S tronic</t>
  </si>
  <si>
    <t>https://www.neostar.com/hr/mazda-mazda3-sport-cd150-revolution-11</t>
  </si>
  <si>
    <t>Mazda3 Sport CD150 Revolution</t>
  </si>
  <si>
    <t>https://www.neostar.com/hr/peugeot-2008-1-2-puretech-82-s-s-active-3</t>
  </si>
  <si>
    <t>https://www.neostar.com/hr/skoda-octavia-2-0-tdi-style-dsg-11</t>
  </si>
  <si>
    <t>Octavia 2,0 TDI Style DSG</t>
  </si>
  <si>
    <t>https://www.neostar.com/hr/volvo-v40-d2-momentum-8</t>
  </si>
  <si>
    <t>https://www.neostar.com/hr/bmw-318d-aut-modern-line</t>
  </si>
  <si>
    <t>318d Aut. Modern line</t>
  </si>
  <si>
    <t>https://www.neostar.com/hr/renault-kadjar-dci-110-energy-iconic-edc-3</t>
  </si>
  <si>
    <t>Kadjar dCi 110 Energy Iconic EDC</t>
  </si>
  <si>
    <t>https://www.neostar.com/hr/peugeot-2008-1-2-puretech-82-active-4</t>
  </si>
  <si>
    <t>https://www.neostar.com/hr/ford-focus-wagon-1-5-tdci-cool-connect-3</t>
  </si>
  <si>
    <t>Focus wagon 1.5 TDCI COOL&amp;CONNECT</t>
  </si>
  <si>
    <t>https://www.neostar.com/hr/vw-polo-1-0-tsi-highline-9</t>
  </si>
  <si>
    <t>Polo 1,0 TSI Highline</t>
  </si>
  <si>
    <t>https://www.neostar.com/hr/hyundai-kona-1-0-t-gdi-120-liveit-isg-1</t>
  </si>
  <si>
    <t>Kona 1,0 T-GDI 120 LIVEit ISG</t>
  </si>
  <si>
    <t>https://www.neostar.com/hr/skoda-octavia-combi-1-6-tdi-style-dsg-39</t>
  </si>
  <si>
    <t>https://www.neostar.com/hr/vw-golf-variant-1-6-tdi-bmt-comfortline-dsg-5</t>
  </si>
  <si>
    <t>https://www.neostar.com/hr/renault-kadjar-1-5-dci</t>
  </si>
  <si>
    <t>Kadjar 1.5 dci</t>
  </si>
  <si>
    <t>https://www.neostar.com/hr/skoda-octavia-1-6-tdi-ambition-132</t>
  </si>
  <si>
    <t>https://www.neostar.com/hr/audi-a1-sportback-1-4-tfsi-1</t>
  </si>
  <si>
    <t>A1 Sportback 1,4 TFSI</t>
  </si>
  <si>
    <t>https://www.neostar.com/hr/renault-clio-blue-dci-85-zen-31</t>
  </si>
  <si>
    <t>https://www.neostar.com/hr/bmw-bmw-d-serija-2-gran-tourer-diesel-f46-2015-2018-</t>
  </si>
  <si>
    <t>BMW (D) Serija 2 Gran Tourer Diesel F46 (2015 - 2018)</t>
  </si>
  <si>
    <t>https://www.neostar.com/hr/peugeot-2008-1-5-bluehdi-100-s-s-active-20</t>
  </si>
  <si>
    <t>https://www.neostar.com/hr/nissan-qashqai-1-5-dci-acenta-79</t>
  </si>
  <si>
    <t>https://www.neostar.com/hr/bmw-218d-active-tourer-3</t>
  </si>
  <si>
    <t>218d Active Tourer</t>
  </si>
  <si>
    <t>https://www.neostar.com/hr/renault-megane-grandtour-dci-110-energy-intens-6</t>
  </si>
  <si>
    <t>https://www.neostar.com/hr/audi-a1-sportback-1-0-tfsi-design-4</t>
  </si>
  <si>
    <t>https://www.neostar.com/hr/renault-captur-tce-90-zen-1</t>
  </si>
  <si>
    <t>Captur TCe 90 Zen</t>
  </si>
  <si>
    <t>https://www.neostar.com/hr/suzuki-vitara-4wd-1-6-ddis-premium-gl-tcss</t>
  </si>
  <si>
    <t>Vitara 4WD 1,6 DDiS Premium (GL+) TCSS</t>
  </si>
  <si>
    <t>https://www.neostar.com/hr/mini-mini-one-d-6</t>
  </si>
  <si>
    <t>https://www.neostar.com/hr/renault-espace-dci-160-energy-zen-edc</t>
  </si>
  <si>
    <t>Espace dCi 160 Energy Zen EDC</t>
  </si>
  <si>
    <t>https://www.neostar.com/hr/vw-golf-1-6-tdi-bmt-comfortline-239</t>
  </si>
  <si>
    <t>https://www.neostar.com/hr/skoda-octavia-1-6-tdi-style-dsg-19</t>
  </si>
  <si>
    <t>https://www.neostar.com/hr/vw-caddy-furgon-2-0-tdi-111</t>
  </si>
  <si>
    <t>https://www.neostar.com/hr/mercedes-benz-b-180-cdi-27</t>
  </si>
  <si>
    <t>https://www.neostar.com/hr/vw-golf-1-6-tdi-bmt-trendline-hr-23</t>
  </si>
  <si>
    <t>Golf 1,6 TDI BMT Trendline HR</t>
  </si>
  <si>
    <t>https://www.neostar.com/hr/suzuki-vitara-1-6-ddis-4wd</t>
  </si>
  <si>
    <t>Vitara 1.6 DDiS 4WD</t>
  </si>
  <si>
    <t>https://www.neostar.com/hr/audi-a4-avant-2-0-tdi-32</t>
  </si>
  <si>
    <t>https://www.neostar.com/hr/mini-mini-one-143</t>
  </si>
  <si>
    <t>https://www.neostar.com/hr/opel-insignia-grand-sport-1-6-cdti-innovation-2</t>
  </si>
  <si>
    <t>Insignia Grand Sport 1,6 CDTi Innovation</t>
  </si>
  <si>
    <t>https://www.neostar.com/hr/audi-a3-sportback-2-0-tdi-ambition-s-tronic-1</t>
  </si>
  <si>
    <t>https://www.neostar.com/hr/toyota-avensis-2-0-d-4d-style-3</t>
  </si>
  <si>
    <t>Avensis 2,0 D-4D Style</t>
  </si>
  <si>
    <t>https://www.neostar.com/hr/hyundai-tucson-1-7-crdi-classic-isg-3</t>
  </si>
  <si>
    <t>Tucson 1,7 CRDi Classic ISG</t>
  </si>
  <si>
    <t>https://www.neostar.com/hr/suzuki-jimny-1-3-4wd-jlx</t>
  </si>
  <si>
    <t>Jimny 1,3 4WD JLX</t>
  </si>
  <si>
    <t>https://www.neostar.com/hr/hyundai-1-7-crdi-1</t>
  </si>
  <si>
    <t>https://www.neostar.com/hr/renault-talisman-energy-dci-110-business-6</t>
  </si>
  <si>
    <t>Talisman Energy dCi 110 Business</t>
  </si>
  <si>
    <t>https://www.neostar.com/hr/toyota-avensis-ts-2-0-d-4d-sol</t>
  </si>
  <si>
    <t>Avensis TS 2,0 D-4D Sol</t>
  </si>
  <si>
    <t>https://www.neostar.com/hr/ford-kuga-2wd-1-5-tdci-lifestyle-edition</t>
  </si>
  <si>
    <t>Kuga 2WD 1,5 TDCi LifeStyle Edition</t>
  </si>
  <si>
    <t>https://www.neostar.com/hr/peugeot-2008-1-2-puretech-82-s-s-active-8</t>
  </si>
  <si>
    <t>https://www.neostar.com/hr/bmw-118d-28</t>
  </si>
  <si>
    <t>https://www.neostar.com/hr/toyota-avensis-2-0-d-4d-executive</t>
  </si>
  <si>
    <t>Avensis 2,0 D-4D Executive</t>
  </si>
  <si>
    <t>https://www.neostar.com/hr/peugeot-308-sw-1-5-bluehdi-130-s-s-allure</t>
  </si>
  <si>
    <t>308 SW 1,5 BlueHDi 130 S&amp;S Allure</t>
  </si>
  <si>
    <t>https://www.neostar.com/hr/kia-ceed-1-0-t-gdi-lx-champion-isg-2</t>
  </si>
  <si>
    <t>ceed 1,0 T-GDI LX Champion ISG</t>
  </si>
  <si>
    <t>https://www.neostar.com/hr/renault-megane-grandtour-dci-110-energy-gt-line-edc</t>
  </si>
  <si>
    <t>Mégane Grandtour dCi 110 Energy GT Line EDC</t>
  </si>
  <si>
    <t>https://www.neostar.com/hr/peugeot-2008-1-2-puretech-82-s-s-active-5</t>
  </si>
  <si>
    <t>https://www.neostar.com/hr/skoda-fabia-combi-1-0-tsi-monte-carlo-dsg</t>
  </si>
  <si>
    <t>Fabia Combi 1,0 TSI Monte Carlo DSG</t>
  </si>
  <si>
    <t>https://www.neostar.com/hr/opel-mokka-1-7-cdti-aut-</t>
  </si>
  <si>
    <t>Mokka 1.7 CDTI Aut.</t>
  </si>
  <si>
    <t>https://www.neostar.com/hr/audi-a3-limousine-1-6-tdi-15</t>
  </si>
  <si>
    <t>A3 Limousine 1,6 TDI</t>
  </si>
  <si>
    <t>https://www.neostar.com/hr/opel-corsa-1-2-edition-6</t>
  </si>
  <si>
    <t>https://www.neostar.com/hr/bmw-318d-60</t>
  </si>
  <si>
    <t>https://www.neostar.com/hr/peugeot-2008-1-2-puretech-82-allure</t>
  </si>
  <si>
    <t>2008 1,2 PureTech 82 Allure</t>
  </si>
  <si>
    <t>https://www.neostar.com/hr/renault-kadjar-dci-110-energy-zen-16</t>
  </si>
  <si>
    <t>Kadjar dCi 110 Energy Zen</t>
  </si>
  <si>
    <t>https://www.neostar.com/hr/bmw-318d-touring-20</t>
  </si>
  <si>
    <t>https://www.neostar.com/hr/suzuki-swift-1-2-vvt-hybrid-gl--9</t>
  </si>
  <si>
    <t>Swift 1,2 VVT Hybrid GL+</t>
  </si>
  <si>
    <t>https://www.neostar.com/hr/mazda-mazda6-wagon-cd175-revolution-top-aut--1</t>
  </si>
  <si>
    <t>Mazda6 Wagon CD175 Revolution Top Aut.</t>
  </si>
  <si>
    <t>https://www.neostar.com/hr/mercedes-benz-c-200-cdi-blueefficiency-2</t>
  </si>
  <si>
    <t>C 200 CDI BlueEFFICIENCY</t>
  </si>
  <si>
    <t>https://www.neostar.com/hr/nissan-qashqai-1-5-dci-tekna-16</t>
  </si>
  <si>
    <t>https://www.neostar.com/hr/skoda-octavia-1-6-tdi-style-99</t>
  </si>
  <si>
    <t>Octavia 1,6 TDI Style</t>
  </si>
  <si>
    <t>https://www.neostar.com/hr/vw-golf-1-0tsi-trendline-1</t>
  </si>
  <si>
    <t>Golf 1.0TSI Trendline</t>
  </si>
  <si>
    <t>https://www.neostar.com/hr/peugeot-2008-1-2-puretech-82-s-s-active-7</t>
  </si>
  <si>
    <t>https://www.neostar.com/hr/renault-talisman-energy-dci-160-initiale-paris-edc-7</t>
  </si>
  <si>
    <t>Talisman Energy dCi 160 Initiale Paris EDC</t>
  </si>
  <si>
    <t>https://www.neostar.com/hr/bmw-520d-5</t>
  </si>
  <si>
    <t>Serija 5</t>
  </si>
  <si>
    <t>https://www.neostar.com/hr/vw-passat-1-6-tdi-bmt-comfortline-dsg-5</t>
  </si>
  <si>
    <t>https://www.neostar.com/hr/toyota-avensis-2-0-d-4d-executive-1</t>
  </si>
  <si>
    <t>https://www.neostar.com/hr/audi-a3-sportback-2-0-tdi-ambiente-s-tronic-4</t>
  </si>
  <si>
    <t>A3 Sportback 2,0 TDI Ambiente S-tronic</t>
  </si>
  <si>
    <t>https://www.neostar.com/hr/mercedes-benz-a-220-cdi-amg-sport-aut--1</t>
  </si>
  <si>
    <t>A 220 CDI AMG Sport Aut.</t>
  </si>
  <si>
    <t>https://www.neostar.com/hr/vw-golf-1-6-tdi-bmt-sound-5-vrata-1</t>
  </si>
  <si>
    <t>Golf 1.6 TDI BMT Sound 5 vrata</t>
  </si>
  <si>
    <t>https://www.neostar.com/hr/audi-a3-sportback-1-6-tdi-comfort-8</t>
  </si>
  <si>
    <t>A3 Sportback 1,6 TDI Comfort</t>
  </si>
  <si>
    <t>https://www.neostar.com/hr/opel-corsa-1-5-d-elegance</t>
  </si>
  <si>
    <t>Corsa 1,5 D Elegance</t>
  </si>
  <si>
    <t>https://www.neostar.com/hr/citroen-berlingo-bluehdi-100-produzena-kabina-l2-1</t>
  </si>
  <si>
    <t>Berlingo BlueHDi 100 Produžena kabina L2</t>
  </si>
  <si>
    <t>https://www.neostar.com/hr/skoda-octavia-combi-1-6-tdi-style-dsg-52</t>
  </si>
  <si>
    <t>https://www.neostar.com/hr/bmw-118d-16</t>
  </si>
  <si>
    <t>https://www.neostar.com/hr/renault-captur-tce-90-limited-1</t>
  </si>
  <si>
    <t>Captur TCe 90 Limited</t>
  </si>
  <si>
    <t>https://www.neostar.com/hr/ford-focus-karavan-1-5-ecoblue-lounge-b-o-edition-aut-</t>
  </si>
  <si>
    <t>Focus Karavan 1,5 EcoBlue Lounge B&amp;O Edition Aut.</t>
  </si>
  <si>
    <t>https://www.neostar.com/hr/vw-passat-2-0-tdi-bmt-comfortline-144</t>
  </si>
  <si>
    <t>https://www.neostar.com/hr/ford-fiesta-1-0-ecoboost-titanium-aut-</t>
  </si>
  <si>
    <t>Fiesta 1,0 EcoBoost Titanium Aut.</t>
  </si>
  <si>
    <t>https://www.neostar.com/hr/skoda-octavia-combi-2-0-tdi-rs-5</t>
  </si>
  <si>
    <t>Octavia Combi 2,0 TDI RS</t>
  </si>
  <si>
    <t>https://www.neostar.com/hr/skoda-octavia-combi-1-6-tdi-ambition-dsg-57</t>
  </si>
  <si>
    <t>https://www.neostar.com/hr/peugeot-208-1-5-bluehdi-100-s-s-active-8</t>
  </si>
  <si>
    <t>https://www.neostar.com/hr/skoda-octavia-1-6-tdi-ambition-116</t>
  </si>
  <si>
    <t>https://www.neostar.com/hr/skoda-octavia-combi-1-6-tdi-ambition-dsg-59</t>
  </si>
  <si>
    <t>https://www.neostar.com/hr/vw-e-up-</t>
  </si>
  <si>
    <t>e-Up!</t>
  </si>
  <si>
    <t>https://www.neostar.com/hr/skoda-octavia-combi-2-0-tdi-style-23</t>
  </si>
  <si>
    <t>Octavia Combi 2,0 TDI Style</t>
  </si>
  <si>
    <t>https://www.neostar.com/hr/renault-captur-tce-130-intens-1</t>
  </si>
  <si>
    <t>Captur TCe 130 Intens</t>
  </si>
  <si>
    <t>https://www.neostar.com/hr/fiat-500x-1-0-gse-t3-cross</t>
  </si>
  <si>
    <t>500X 1,0 GSE T3 Cross</t>
  </si>
  <si>
    <t>https://www.neostar.com/hr/skoda-octavia-combi-1-6-tdi-ambition-104</t>
  </si>
  <si>
    <t>https://www.neostar.com/hr/renault-megane-grandtour-tce-130-energy-intens-1</t>
  </si>
  <si>
    <t>Mégane Grandtour TCe 130 Energy Intens</t>
  </si>
  <si>
    <t>https://www.neostar.com/hr/skoda-octavia-combi-1-6-tdi-ambition-dsg-30</t>
  </si>
  <si>
    <t>https://www.neostar.com/hr/skoda-octavia-combi-1-6-tdi-ambition-72</t>
  </si>
  <si>
    <t>https://www.neostar.com/hr/audi-a4-avant-2-0-tdi-42</t>
  </si>
  <si>
    <t>https://www.neostar.com/hr/renault-kadjar-dci-110-energy-xmod-12</t>
  </si>
  <si>
    <t>https://www.neostar.com/hr/mercedes-benz-c-180-d-t-1</t>
  </si>
  <si>
    <t>C 180 d T</t>
  </si>
  <si>
    <t>https://www.neostar.com/hr/audi-a3-1-6-tdi-ambiente-style</t>
  </si>
  <si>
    <t>A3 1,6 TDI Ambiente Style</t>
  </si>
  <si>
    <t>https://www.neostar.com/hr/nissan-qashqai-1-5-dci-acenta-99</t>
  </si>
  <si>
    <t>https://www.neostar.com/hr/skoda-octavia-combi-1-6-tdi-active-22</t>
  </si>
  <si>
    <t>https://www.neostar.com/hr/volvo-s60-d2-momentum</t>
  </si>
  <si>
    <t>https://www.neostar.com/hr/renault-scenic-dci-130-energy-bose-edition-2</t>
  </si>
  <si>
    <t>Scénic dCi 130 Energy Bose Edition</t>
  </si>
  <si>
    <t>https://www.neostar.com/hr/mercedes-benz-a-200-cdi-amg-sport</t>
  </si>
  <si>
    <t>A 200 CDI AMG Sport</t>
  </si>
  <si>
    <t>https://www.neostar.com/hr/audi-a3-limousine-1-0-tfsi-design-</t>
  </si>
  <si>
    <t>A3 Limousine 1,0 TFSI Design+</t>
  </si>
  <si>
    <t>https://www.neostar.com/hr/mercedes-benz-a-180-cdi-amg-sport-1</t>
  </si>
  <si>
    <t>A 180 CDI AMG Sport</t>
  </si>
  <si>
    <t>https://www.neostar.com/hr/vw-volkswagen-cc-2-0-tdi-bmt-27</t>
  </si>
  <si>
    <t>https://www.neostar.com/hr/ford-focus-1-5-tdci-business-powershift</t>
  </si>
  <si>
    <t>Focus 1,5 TDCi Business Powershift</t>
  </si>
  <si>
    <t>https://www.neostar.com/hr/opel-crossland-x-1-6-cdti-innovation-start-stop-1</t>
  </si>
  <si>
    <t>Crossland X 1,6 CDTi Innovation Start/Stop</t>
  </si>
  <si>
    <t>https://www.neostar.com/hr/opel-mokka-4x4-1-4-turbo-cosmo-start-stop</t>
  </si>
  <si>
    <t>Mokka 4x4 1,4 Turbo Cosmo Start/Stop</t>
  </si>
  <si>
    <t>https://www.neostar.com/hr/skoda-octavia-combi-1-6-tdi-ambition-79</t>
  </si>
  <si>
    <t>https://www.neostar.com/hr/mazda-mazda3-g100-challenge-5</t>
  </si>
  <si>
    <t>Mazda3 G100 Challenge</t>
  </si>
  <si>
    <t>https://www.neostar.com/hr/volvo-v60-d2-kinetic-2</t>
  </si>
  <si>
    <t>https://www.neostar.com/hr/renault-kadjar-dci-110-energy-iconic-edc-2</t>
  </si>
  <si>
    <t>https://www.neostar.com/hr/vw-golf-1-6-tdi-bmt-trendline-hr-dsg-3</t>
  </si>
  <si>
    <t>https://www.neostar.com/hr/vw-volkswagen-cc-2-0-tdi-bmt-28</t>
  </si>
  <si>
    <t>https://www.neostar.com/hr/mini-2-0-d</t>
  </si>
  <si>
    <t>PACEMAN</t>
  </si>
  <si>
    <t>https://www.neostar.com/hr/skoda-octavia-1-6-tdi-edition-4</t>
  </si>
  <si>
    <t>Octavia 1,6 TDI Edition</t>
  </si>
  <si>
    <t>https://www.neostar.com/hr/bmw-118d-32</t>
  </si>
  <si>
    <t>https://www.neostar.com/hr/vw-1-6tdi-rabbit</t>
  </si>
  <si>
    <t>1.6TDI Rabbit</t>
  </si>
  <si>
    <t>https://www.neostar.com/hr/opel-corsa-1-2-turbo-edition</t>
  </si>
  <si>
    <t>Corsa 1,2 Turbo Edition</t>
  </si>
  <si>
    <t>https://www.neostar.com/hr/mercedes-benz-a-200-cdi-aut-</t>
  </si>
  <si>
    <t>A 200 CDI Aut.</t>
  </si>
  <si>
    <t>https://www.neostar.com/hr/vw-golf-1-6-tdi-bmt-comfortline-230</t>
  </si>
  <si>
    <t>https://www.neostar.com/hr/vw-volkswagen-cc-2-0-tdi-bmt-dsg-8</t>
  </si>
  <si>
    <t>Volkswagen CC 2,0 TDI BMT DSG</t>
  </si>
  <si>
    <t>https://www.neostar.com/hr/vw-passat-1-6-tdi-bmt-comfortline-41</t>
  </si>
  <si>
    <t>https://www.neostar.com/hr/mazda-mazda3-cd105-revolution-1</t>
  </si>
  <si>
    <t>Mazda3 CD105 Revolution</t>
  </si>
  <si>
    <t>https://www.neostar.com/hr/bmw-116d-sport-line-3-vrata</t>
  </si>
  <si>
    <t>116d Sport line 3 vrata</t>
  </si>
  <si>
    <t>https://www.neostar.com/hr/renault-captur-tce-90-zen-7</t>
  </si>
  <si>
    <t>https://www.neostar.com/hr/mazda-mazda3-sport-cd150-attraction-aut-</t>
  </si>
  <si>
    <t>Mazda3 Sport CD150 Attraction Aut.</t>
  </si>
  <si>
    <t>https://www.neostar.com/hr/audi-a4-2-0-tdi-s-line-1</t>
  </si>
  <si>
    <t>A4 2.0 TDI S-line</t>
  </si>
  <si>
    <t>https://www.neostar.com/hr/audi-2-0-tdi-s-line-3</t>
  </si>
  <si>
    <t>2.0 tdi s line</t>
  </si>
  <si>
    <t>https://www.neostar.com/hr/opel-insignia-sports-tourer-1-6-cdti-ecotec-innovation-1</t>
  </si>
  <si>
    <t>Insignia Sports Tourer 1,6 CDTi ecoTEC Innovation</t>
  </si>
  <si>
    <t>https://www.neostar.com/hr/renault-kadjar-dci-110-energy-zen-17</t>
  </si>
  <si>
    <t>https://www.neostar.com/hr/vw-golf-2-0-tdi-bmt-comfortline-dsg-9</t>
  </si>
  <si>
    <t>https://www.neostar.com/hr/audi-a4-2-0-tdi-63</t>
  </si>
  <si>
    <t>https://www.neostar.com/hr/audi-a3-sportback-2-0-tdi-ambition-comfort-2</t>
  </si>
  <si>
    <t>A3 Sportback 2,0 TDI Ambition Comfort</t>
  </si>
  <si>
    <t>https://www.neostar.com/hr/vw-golf-1-6-tdi-bmt-comfortline-224</t>
  </si>
  <si>
    <t>https://www.neostar.com/hr/skoda-octavia-combi-1-6-tdi-style-72</t>
  </si>
  <si>
    <t>https://www.neostar.com/hr/hyundai-i30-1-6-crdi-116-premium-1</t>
  </si>
  <si>
    <t>i30 1,6 CRDi 116 Premium</t>
  </si>
  <si>
    <t>https://www.neostar.com/hr/alfa-romeo-giulietta-1-6-multijet-16v-giulietta-tct</t>
  </si>
  <si>
    <t>Giulietta 1,6 Multijet 16V Giulietta TCT</t>
  </si>
  <si>
    <t>https://www.neostar.com/hr/kia-stonic-1-25-mpi-ex-edition-isg-1</t>
  </si>
  <si>
    <t>Stonic 1,25 MPI EX Edition ISG</t>
  </si>
  <si>
    <t>https://www.neostar.com/hr/skoda-octavia-1-6-tdi-ambition-123</t>
  </si>
  <si>
    <t>https://www.neostar.com/hr/smart-eq-fortwo</t>
  </si>
  <si>
    <t>https://www.neostar.com/hr/skoda-octavia-combi-1-6-tdi-style-dsg-46</t>
  </si>
  <si>
    <t>https://www.neostar.com/hr/peugeot-2008-1-5-bluehdi-100-s-s-active-24</t>
  </si>
  <si>
    <t>https://www.neostar.com/hr/skoda-octavia-combi-1-6-tdi-dsg-2</t>
  </si>
  <si>
    <t>OCTAVIA COMBI 1.6 TDI DSG</t>
  </si>
  <si>
    <t>https://www.neostar.com/hr/skoda-octavia-combi-1-6-tdi-style-92</t>
  </si>
  <si>
    <t>https://www.neostar.com/hr/renault-megane-grandtour-dci-110-energy-bose-4</t>
  </si>
  <si>
    <t>Mégane Grandtour dCi 110 Energy Bose</t>
  </si>
  <si>
    <t>https://www.neostar.com/hr/renault-scenic-dci-110-energy-bose-edc-2</t>
  </si>
  <si>
    <t>Scénic dCi 110 Energy Bose EDC</t>
  </si>
  <si>
    <t>https://www.neostar.com/hr/peugeot-2008-1-2-puretech-82-s-s-active-6</t>
  </si>
  <si>
    <t>https://www.neostar.com/hr/ford-focus-2-0-tdci-st-line-red-black-edition</t>
  </si>
  <si>
    <t>Focus 2,0 TDCi ST Line Red&amp;Black Edition</t>
  </si>
  <si>
    <t>https://www.neostar.com/hr/skoda-superb-1-6-tdi-ambition-12</t>
  </si>
  <si>
    <t>Superb 1,6 TDI Ambition</t>
  </si>
  <si>
    <t>https://www.neostar.com/hr/renault-captur-dci-90-energy-limited-4</t>
  </si>
  <si>
    <t>https://www.neostar.com/hr/skoda-octavia-combi-1-6-tdi-ambition-dsg-48</t>
  </si>
  <si>
    <t>https://www.neostar.com/hr/bmw-bmw-f31-320-d-karavan</t>
  </si>
  <si>
    <t>bmw f31 320 d karavan</t>
  </si>
  <si>
    <t>https://www.neostar.com/hr/skoda-octavia-combi-1-6-tdi-style-28</t>
  </si>
  <si>
    <t>https://www.neostar.com/hr/vw-passat-variant-2-0-tdi-bmt-highline-dsg-33</t>
  </si>
  <si>
    <t>Passat Variant 2,0 TDI BMT Highline DSG</t>
  </si>
  <si>
    <t>https://www.neostar.com/hr/vw-passat-variant-1-6-tdi-bmt-comfortline-dsg-5</t>
  </si>
  <si>
    <t>https://www.neostar.com/hr/renault-captur-dci-90-energy-limited-3</t>
  </si>
  <si>
    <t>https://www.neostar.com/hr/vw-golf-2-0-gtd-bmt-dsg-18</t>
  </si>
  <si>
    <t>Golf 2,0 GTD BMT DSG</t>
  </si>
  <si>
    <t>https://www.neostar.com/hr/ford-mondeo-karavan-2-0-teci-business-edition</t>
  </si>
  <si>
    <t>Mondeo karavan 2.0 tdci business edition</t>
  </si>
  <si>
    <t>https://www.neostar.com/hr/skoda-octavia-combi-1-6-tdi-ambition-120</t>
  </si>
  <si>
    <t>https://www.neostar.com/hr/mercedes-benz-c-200-d-t-avantgarde-1</t>
  </si>
  <si>
    <t>C 200 d T Avantgarde</t>
  </si>
  <si>
    <t>https://www.neostar.com/hr/vw-passat-variant-2-0-tdi-bmt-connect-1</t>
  </si>
  <si>
    <t>Passat Variant 2,0 TDI BMT Connect</t>
  </si>
  <si>
    <t>https://www.neostar.com/hr/mercedes-benz-a-200-cdi-style-2</t>
  </si>
  <si>
    <t>A 200 CDI Style</t>
  </si>
  <si>
    <t>https://www.neostar.com/hr/skoda-octavia-1-6-tdi-ambition-125</t>
  </si>
  <si>
    <t>https://www.neostar.com/hr/mercedes-benz-a-180-cdi-amg-sport-aut-</t>
  </si>
  <si>
    <t>A 180 CDI AMG Sport Aut.</t>
  </si>
  <si>
    <t>https://www.neostar.com/hr/hyundai-kona-1-0-t-gdi-120-desireit-17-isg-1</t>
  </si>
  <si>
    <t>Kona 1,0 T-GDI 120 DESIREit 17" ISG</t>
  </si>
  <si>
    <t>https://www.neostar.com/hr/volvo-s60-d2-kinetic-3</t>
  </si>
  <si>
    <t>S60 D2 Kinetic</t>
  </si>
  <si>
    <t>https://www.neostar.com/hr/citroen-berlingo-1-6-bluehdi-100-s-s-m-650-1</t>
  </si>
  <si>
    <t>Berlingo 1,6 BlueHDi 100 S&amp;S M 650</t>
  </si>
  <si>
    <t>https://www.neostar.com/hr/kia-stonic-1-2-dpi-lx-urban-isg-5-vrata-2</t>
  </si>
  <si>
    <t>Stonic 1,2 DPI LX Urban ISG 5 vrata</t>
  </si>
  <si>
    <t>https://www.neostar.com/hr/vw-passat-variant-2-0-tdi-bmt-comfortline-66</t>
  </si>
  <si>
    <t>https://www.neostar.com/hr/mazda-cx-3-cd105-attraction-5</t>
  </si>
  <si>
    <t>https://www.neostar.com/hr/volvo-v40-d2-inscription-1</t>
  </si>
  <si>
    <t>V40 D2 Inscription</t>
  </si>
  <si>
    <t>https://www.neostar.com/hr/bmw-116d-urban-line-3</t>
  </si>
  <si>
    <t>https://www.neostar.com/hr/vw-passat-2-0-tdi-bmt-highline-39</t>
  </si>
  <si>
    <t>https://www.neostar.com/hr/seat-arona-1-0-tsi-reference-plus</t>
  </si>
  <si>
    <t>Arona 1,0 TSI Reference Plus</t>
  </si>
  <si>
    <t>https://www.neostar.com/hr/audi-a3-limousine-1-6-tdi-ambiente-comfort-s-tronic-1</t>
  </si>
  <si>
    <t>A3 Limousine 1,6 TDI Ambiente Comfort S tronic</t>
  </si>
  <si>
    <t>https://www.neostar.com/hr/opel-insignia-grand-sport-1-6-cdti-ecotec-edition-5</t>
  </si>
  <si>
    <t>Insignia Grand Sport 1,6 CDTi ecoTEC Edition</t>
  </si>
  <si>
    <t>https://www.neostar.com/hr/skoda-octavia-1-6-tdi-active-17</t>
  </si>
  <si>
    <t>https://www.neostar.com/hr/ford-fiesta-1-0-active-ecoboost</t>
  </si>
  <si>
    <t>Fiesta 1.0 Active Ecoboost</t>
  </si>
  <si>
    <t>https://www.neostar.com/hr/opel-insignia-grand-sport-1-6-cdti-6</t>
  </si>
  <si>
    <t>Insignia Grand Sport 1,6 CDTi</t>
  </si>
  <si>
    <t>https://www.neostar.com/hr/volvo-v40-d3-r-design-momentum-2</t>
  </si>
  <si>
    <t>V40 D3 R-Design Momentum</t>
  </si>
  <si>
    <t>https://www.neostar.com/hr/audi-a3-sportback-1-6-tdi-14</t>
  </si>
  <si>
    <t>A3 Sportback 1,6 TDI</t>
  </si>
  <si>
    <t>https://www.neostar.com/hr/vw-passat-1-6-tdi-bmt-trendline-38</t>
  </si>
  <si>
    <t>Passat 1,6 TDI BMT Trendline</t>
  </si>
  <si>
    <t>https://www.neostar.com/hr/skoda-octavia-1-6-tdi-style-41</t>
  </si>
  <si>
    <t>https://www.neostar.com/hr/skoda-octavia-combi-1-6-tdi-ambition-dsg-52</t>
  </si>
  <si>
    <t>https://www.neostar.com/hr/renault-kadjar-dci-130-energy-intens-5-vrata-2</t>
  </si>
  <si>
    <t>Kadjar dCi 130 Energy Intens 5 vrata</t>
  </si>
  <si>
    <t>https://www.neostar.com/hr/renault-kadjar-dci-130-energy-xmod-11</t>
  </si>
  <si>
    <t>https://www.neostar.com/hr/vw-golf-1-6-tdi-bmt-comfortline-261</t>
  </si>
  <si>
    <t>https://www.neostar.com/hr/citroen-c3-aircross-1-5-bluehdi-100-s-s-feel</t>
  </si>
  <si>
    <t>C3 Aircross 1,5 BlueHDi 100 S&amp;S Feel</t>
  </si>
  <si>
    <t>https://www.neostar.com/hr/skoda-octavia-combi-1-6-tdi-ambition-dsg-65</t>
  </si>
  <si>
    <t>https://www.neostar.com/hr/vw-passat-variant-1-6-tdi-bmt-comfortline-dsg-28</t>
  </si>
  <si>
    <t>https://www.neostar.com/hr/hyundai-i30-1-0-t-gdi-120-trend-1</t>
  </si>
  <si>
    <t>i30 1,0 T-GDI 120 Trend</t>
  </si>
  <si>
    <t>https://www.neostar.com/hr/vw-passat-variant-2-0-tdi-bmt-comfortline-dsg-76</t>
  </si>
  <si>
    <t>Passat Variant 2,0 TDI BMT Comfortline DSG</t>
  </si>
  <si>
    <t>https://www.neostar.com/hr/bmw-520d-touring-5</t>
  </si>
  <si>
    <t>520d touring</t>
  </si>
  <si>
    <t>https://www.neostar.com/hr/mercedes-benz-b-180-d-aut--6</t>
  </si>
  <si>
    <t>B 180 d Aut.</t>
  </si>
  <si>
    <t>https://www.neostar.com/hr/renault-captur-tce-90-zen-9</t>
  </si>
  <si>
    <t>https://www.neostar.com/hr/vw-tiguan-2-0-tdi-bmt-sport-style-9</t>
  </si>
  <si>
    <t>https://www.neostar.com/hr/skoda-octavia-1-6-tdi-style-100</t>
  </si>
  <si>
    <t>https://www.neostar.com/hr/vw-golf-1-6-tdi-trendline-3</t>
  </si>
  <si>
    <t>https://www.neostar.com/hr/mercedes-benz-cla-220-cdi-urban-aut-</t>
  </si>
  <si>
    <t>CLA 220 CDI Urban Aut.</t>
  </si>
  <si>
    <t>https://www.neostar.com/hr/renault-talisman-energy-dci-130-business-14</t>
  </si>
  <si>
    <t>https://www.neostar.com/hr/nissan-qashqai-1-5-dci-acenta-70</t>
  </si>
  <si>
    <t>https://www.neostar.com/hr/vw-golf-variant-alltrack-1-6-tdi</t>
  </si>
  <si>
    <t>Golf Variant Alltrack 1.6 TDI</t>
  </si>
  <si>
    <t>https://www.neostar.com/hr/vw-passat-2-0-tdi-bmt-comfortline-151</t>
  </si>
  <si>
    <t>https://www.neostar.com/hr/mini-mini-cooper-6</t>
  </si>
  <si>
    <t>Mini Cooper</t>
  </si>
  <si>
    <t>https://www.neostar.com/hr/vw-t-roc-1-0-tsi-bmt-design-41</t>
  </si>
  <si>
    <t>T-Roc 1,0 TSI BMT Design</t>
  </si>
  <si>
    <t>https://www.neostar.com/hr/mini-cooper-202</t>
  </si>
  <si>
    <t>https://www.neostar.com/hr/nissan-qashqai-1-6-dci-tekna-15</t>
  </si>
  <si>
    <t>Qashqai 1,6 dCi Tekna</t>
  </si>
  <si>
    <t>https://www.neostar.com/hr/audi-a3-sportback-1-6-tdi-design-6</t>
  </si>
  <si>
    <t>A3 Sportback 1,6 TDI Design</t>
  </si>
  <si>
    <t>https://www.neostar.com/hr/vw-amarok-4motion-dc-2-0-tdi-trendline</t>
  </si>
  <si>
    <t>Amarok 4motion DC 2,0 TDI Trendline</t>
  </si>
  <si>
    <t>https://www.neostar.com/hr/subaru-xv-2-0d-unlimited</t>
  </si>
  <si>
    <t>XV 2,0D Unlimited</t>
  </si>
  <si>
    <t>https://www.neostar.com/hr/mercedes-benz-b-180-d-style-3</t>
  </si>
  <si>
    <t>B 180 d Style</t>
  </si>
  <si>
    <t>https://www.neostar.com/hr/vw-golf-1-6-tdi-bmt-comfortline-257</t>
  </si>
  <si>
    <t>https://www.neostar.com/hr/infiniti-q30-2-2d-premium-dct</t>
  </si>
  <si>
    <t>Q30 2,2d Premium DCT</t>
  </si>
  <si>
    <t>https://www.neostar.com/hr/vw-passat-2-0-tdi-bmt-comfortline-167</t>
  </si>
  <si>
    <t>https://www.neostar.com/hr/mazda-cx-3-cd105-attraction-8</t>
  </si>
  <si>
    <t>https://www.neostar.com/hr/mercedes-benz-e-200-cdi-aut--1</t>
  </si>
  <si>
    <t>E 200 CDI Aut.</t>
  </si>
  <si>
    <t>https://www.neostar.com/hr/vw-passat-variant-2-0-tdi-bmt-highline-dsg-44</t>
  </si>
  <si>
    <t>https://www.neostar.com/hr/seat-ibiza-1-5-tsi-fr-2</t>
  </si>
  <si>
    <t>Ibiza 1,5 TSI FR</t>
  </si>
  <si>
    <t>https://www.neostar.com/hr/mercedes-benz-a-180-cdi-amg-sport-2</t>
  </si>
  <si>
    <t>https://www.neostar.com/hr/vw-golf-1-6-tdi-bmt-highline-22</t>
  </si>
  <si>
    <t>https://www.neostar.com/hr/renault-kadjar-dci-110-energy-bose-edition-5</t>
  </si>
  <si>
    <t>Kadjar dCi 110 Energy Bose Edition</t>
  </si>
  <si>
    <t>https://www.neostar.com/hr/vw-passat-variant-1-6-tdi-bmt-comfortline-57</t>
  </si>
  <si>
    <t>https://www.neostar.com/hr/vw-passat-2-0-tdi-bmt-comfortline-160</t>
  </si>
  <si>
    <t>https://www.neostar.com/hr/mazda-mazda6-cd175-revolution-top-aut--4</t>
  </si>
  <si>
    <t>Mazda6 CD175 Revolution Top Aut.</t>
  </si>
  <si>
    <t>https://www.neostar.com/hr/skoda-octavia-combi-1-6-tdi-style-88</t>
  </si>
  <si>
    <t>https://www.neostar.com/hr/vw-passat-variant-2-0-tdi-bmt-comfortline-65</t>
  </si>
  <si>
    <t>https://www.neostar.com/hr/bmw-320d-17</t>
  </si>
  <si>
    <t>https://www.neostar.com/hr/mini-mini-cooper-sd-paceman</t>
  </si>
  <si>
    <t>Mini Cooper SD Paceman</t>
  </si>
  <si>
    <t>https://www.neostar.com/hr/vw-golf-variant-2-0-tdi-bmt-highline-dsg-1</t>
  </si>
  <si>
    <t>https://www.neostar.com/hr/renault-megane-grandcoupe-dci-110-energy-intens-4</t>
  </si>
  <si>
    <t>https://www.neostar.com/hr/vw-beetle-2-0-tdi-bmt-dune</t>
  </si>
  <si>
    <t>Beetle 2,0 TDI BMT Dune</t>
  </si>
  <si>
    <t>https://www.neostar.com/hr/skoda-octavia-combi-1-6-tdi-style-dsg-23</t>
  </si>
  <si>
    <t>https://www.neostar.com/hr/toyota-c-hr-1-2-turbo-c-enter-3</t>
  </si>
  <si>
    <t>C-HR 1,2 Turbo C-ENTER</t>
  </si>
  <si>
    <t>https://www.neostar.com/hr/vw-passat-variant-2-0-tdi-bmt-comfortline-dsg-50</t>
  </si>
  <si>
    <t>https://www.neostar.com/hr/skoda-octavia-combi-2-0-tdi-rs-dsg-4</t>
  </si>
  <si>
    <t>Octavia Combi 2,0 TDI RS DSG</t>
  </si>
  <si>
    <t>https://www.neostar.com/hr/bmw-216d-2</t>
  </si>
  <si>
    <t>https://www.neostar.com/hr/opel-grandland-x--3</t>
  </si>
  <si>
    <t>https://www.neostar.com/hr/kia-stonic-1-2-dpi-lx-fun-isg</t>
  </si>
  <si>
    <t>Stonic 1,2 DPI LX Fun ISG</t>
  </si>
  <si>
    <t>https://www.neostar.com/hr/ford-c-max-1-5-tdci-business-16</t>
  </si>
  <si>
    <t>https://www.neostar.com/hr/mercedes-benz-c-180-d-aut--2</t>
  </si>
  <si>
    <t>C 180 d Aut.</t>
  </si>
  <si>
    <t>https://www.neostar.com/hr/skoda-superb-2-0-tdi-style-dsg-21</t>
  </si>
  <si>
    <t>Superb 2,0 TDI Style DSG</t>
  </si>
  <si>
    <t>https://www.neostar.com/hr/skoda-octavia-combi-1-6-tdi-style-33</t>
  </si>
  <si>
    <t>https://www.neostar.com/hr/skoda-octavia-combi-1-6-tdi-style-dsg-48</t>
  </si>
  <si>
    <t>https://www.neostar.com/hr/bmw-520d-touring-2</t>
  </si>
  <si>
    <t>https://www.neostar.com/hr/skoda-octavia-combi-1-6-tdi-ambition-109</t>
  </si>
  <si>
    <t>https://www.neostar.com/hr/skoda-octavia-combi-1-6-tdi-style-86</t>
  </si>
  <si>
    <t>https://www.neostar.com/hr/renault-kadjar-dci-130-energy-bose-6</t>
  </si>
  <si>
    <t>Kadjar dCi 130 Energy Bose</t>
  </si>
  <si>
    <t>https://www.neostar.com/hr/vw-golf-1-6-tdi-bmt-comfortline-dsg-26</t>
  </si>
  <si>
    <t>https://www.neostar.com/hr/nissan-qashqai-1-6-dci-tekna-x-tronic-4</t>
  </si>
  <si>
    <t>https://www.neostar.com/hr/renault-kadjar-dci-110-energy-xmod-10</t>
  </si>
  <si>
    <t>https://www.neostar.com/hr/mini-1-5d</t>
  </si>
  <si>
    <t>1.5D</t>
  </si>
  <si>
    <t>https://www.neostar.com/hr/nissan-x-trail-1-6-dci-360%C2%B0-2</t>
  </si>
  <si>
    <t>X-Trail 1,6 dCi 360°</t>
  </si>
  <si>
    <t>https://www.neostar.com/hr/vw-golf-1-4-gte-tsi-plug-in-hibrid-dsg-2</t>
  </si>
  <si>
    <t>Golf 1,4 GTE TSI plug-in hibrid DSG</t>
  </si>
  <si>
    <t>https://www.neostar.com/hr/hyundai-kona-1-0-t-gdi-120-rockit-isg-1</t>
  </si>
  <si>
    <t>Kona 1,0 T-GDI 120 ROCKit ISG</t>
  </si>
  <si>
    <t>https://www.neostar.com/hr/vw-tiguan-2-0-tdi-4motion-sport-style-4</t>
  </si>
  <si>
    <t>Tiguan 2,0 TDI 4motion Sport&amp;Style</t>
  </si>
  <si>
    <t>https://www.neostar.com/hr/vw-passat-2-0-tdi-bmt-comfortline-161</t>
  </si>
  <si>
    <t>https://www.neostar.com/hr/mercedes-benz-a-180-d-7</t>
  </si>
  <si>
    <t>https://www.neostar.com/hr/nissan-qashqai-1-5-dci-acenta-85</t>
  </si>
  <si>
    <t>https://www.neostar.com/hr/fiat-500-riva-1-2-8v</t>
  </si>
  <si>
    <t>500 RIVA 1,2 8V</t>
  </si>
  <si>
    <t>https://www.neostar.com/hr/opel-insignia-grand-sport-1-6-cdti-ecotec-dynamic-2</t>
  </si>
  <si>
    <t>Insignia Grand Sport 1,6 CDTi ecoTEC Dynamic</t>
  </si>
  <si>
    <t>https://www.neostar.com/hr/renault-scenic-dci-130-energy-bose-2</t>
  </si>
  <si>
    <t>Scénic dCi 130 Energy Bose</t>
  </si>
  <si>
    <t>https://www.neostar.com/hr/renault-talisman-grandtour-energy-dci-110-business-edc-3</t>
  </si>
  <si>
    <t>Talisman Grandtour Energy dCi 110 Business EDC</t>
  </si>
  <si>
    <t>https://www.neostar.com/hr/renault-captur-tce-130-intens</t>
  </si>
  <si>
    <t>https://www.neostar.com/hr/kia-ceed-sw-1-0-t-gdi-lx-edition-isg-eco</t>
  </si>
  <si>
    <t>ceed SW 1,0 T-GDI LX Edition ISG Eco</t>
  </si>
  <si>
    <t>https://www.neostar.com/hr/skoda-octavia-1-6-tdi-style-39</t>
  </si>
  <si>
    <t>https://www.neostar.com/hr/nissan-qashqai-1-6-dci-360%C2%B0-5</t>
  </si>
  <si>
    <t>Qashqai 1,6 dCi 360°</t>
  </si>
  <si>
    <t>https://www.neostar.com/hr/vw-passat-variant-1-6-tdi-bmt-comfortline-dsg-29</t>
  </si>
  <si>
    <t>https://www.neostar.com/hr/vw-golf-variant-1-6-tdi-bmt-highline-dsg-1</t>
  </si>
  <si>
    <t>Golf Variant 1,6 TDI BMT Highline DSG</t>
  </si>
  <si>
    <t>https://www.neostar.com/hr/renault-kadjar-dci-110-energy-limited-20</t>
  </si>
  <si>
    <t>https://www.neostar.com/hr/vw-caddy-2-0-tdi-comfortline-2</t>
  </si>
  <si>
    <t>Caddy 2,0 TDI Comfortline</t>
  </si>
  <si>
    <t>https://www.neostar.com/hr/skoda-octavia-1-6-tdi-style-88</t>
  </si>
  <si>
    <t>https://www.neostar.com/hr/audi-a5-sportback-2-0-tdi-12</t>
  </si>
  <si>
    <t>A5 Sportback 2,0 TDI</t>
  </si>
  <si>
    <t>https://www.neostar.com/hr/opel-insignia-sports-tourer-1-6-cdti-ecotec-edition-1</t>
  </si>
  <si>
    <t>Insignia Sports Tourer 1,6 CDTi ecoTEC Edition</t>
  </si>
  <si>
    <t>https://www.neostar.com/hr/skoda-superb-2-0-tdi-business-7</t>
  </si>
  <si>
    <t>Superb 2,0 TDI Business</t>
  </si>
  <si>
    <t>https://www.neostar.com/hr/mercedes-benz-c-220-d-t-1</t>
  </si>
  <si>
    <t>C 220 d T</t>
  </si>
  <si>
    <t>https://www.neostar.com/hr/vw-passat-variant-1-6-tdi-bmt-comfortline-52</t>
  </si>
  <si>
    <t>https://www.neostar.com/hr/renault-kadjar-dci-110-energy-zen-15</t>
  </si>
  <si>
    <t>https://www.neostar.com/hr/skoda-superb-1-6-tdi-dsg-style-4</t>
  </si>
  <si>
    <t>SUPERB 1.6 TDI DSG STYLE</t>
  </si>
  <si>
    <t>https://www.neostar.com/hr/ford-kuga-2wd-2-0-tdci-titanium-3</t>
  </si>
  <si>
    <t>Kuga 2WD 2,0 TDCi Titanium</t>
  </si>
  <si>
    <t>https://www.neostar.com/hr/vw-golf-1-6-tdi-bmt-comfortline-dsg-48</t>
  </si>
  <si>
    <t>https://www.neostar.com/hr/bmw-520d-37</t>
  </si>
  <si>
    <t>https://www.neostar.com/hr/vw-e-up--1</t>
  </si>
  <si>
    <t>E-UP!</t>
  </si>
  <si>
    <t>https://www.neostar.com/hr/vw-golf-1-6-tdi-bmt-comfortline-dsg-66</t>
  </si>
  <si>
    <t>https://www.neostar.com/hr/volvo-v40-d3-momentum-3</t>
  </si>
  <si>
    <t>V40 D3 Momentum</t>
  </si>
  <si>
    <t>https://www.neostar.com/hr/seat-arona-1-6-tdi-reference-1</t>
  </si>
  <si>
    <t>Arona 1,6 TDI Reference</t>
  </si>
  <si>
    <t>https://www.neostar.com/hr/audi-a4-avant-2-0-tdi-ultra-comfort-s-tronic-3</t>
  </si>
  <si>
    <t>A4 Avant 2,0 TDI ultra Comfort S tronic</t>
  </si>
  <si>
    <t>https://www.neostar.com/hr/vw-golf-1-6-tdi-bmt-comfortline-258</t>
  </si>
  <si>
    <t>https://www.neostar.com/hr/vw-polo-1-0-comfortline-1</t>
  </si>
  <si>
    <t>Polo 1,0 Comfortline</t>
  </si>
  <si>
    <t>https://www.neostar.com/hr/bmw-316d-touring-3</t>
  </si>
  <si>
    <t>https://www.neostar.com/hr/vw-golf-1-6-tdi-bmt-comfortline-208</t>
  </si>
  <si>
    <t>https://www.neostar.com/hr/skoda-octavia-combi-1-6-tdi-ambition-dsg-54</t>
  </si>
  <si>
    <t>https://www.neostar.com/hr/audi-a3-sportback-1-6-tdi-comfort-s-tronic-3</t>
  </si>
  <si>
    <t>A3 Sportback 1,6 TDI Comfort S tronic</t>
  </si>
  <si>
    <t>https://www.neostar.com/hr/skoda-octavia-1-4-tsi-style-1</t>
  </si>
  <si>
    <t>Octavia 1,4 TSI Style</t>
  </si>
  <si>
    <t>https://www.neostar.com/hr/renault-talisman-blue-dci-120-business-2</t>
  </si>
  <si>
    <t>Talisman Blue dCi 120 Business</t>
  </si>
  <si>
    <t>https://www.neostar.com/hr/renault-kangoo-maxi-1-5-dci-5-sjedala-n1</t>
  </si>
  <si>
    <t>Kangoo Maxi 1.5 dci 5 sjedala N1</t>
  </si>
  <si>
    <t>https://www.neostar.com/hr/seat-arona-1-6-tdi-dsg-style-business</t>
  </si>
  <si>
    <t>ARONA 1.6 TDI DSG STYLE BUSINESS</t>
  </si>
  <si>
    <t>https://www.neostar.com/hr/suzuki-swift-1-4-boosterjet-sport-1</t>
  </si>
  <si>
    <t>Swift 1,4 Boosterjet Sport</t>
  </si>
  <si>
    <t>https://www.neostar.com/hr/seat-leon-1-6-tdi-style-dsg-3</t>
  </si>
  <si>
    <t>Leon 1,6 TDI Style DSG</t>
  </si>
  <si>
    <t>https://www.neostar.com/hr/audi-a5-sportback-3-0-tdi-aut--1</t>
  </si>
  <si>
    <t>A5 Sportback 3.0 TDI Aut.</t>
  </si>
  <si>
    <t>https://www.neostar.com/hr/vw-golf-1-6-tdi-bmt-comfortline-256</t>
  </si>
  <si>
    <t>https://www.neostar.com/hr/vw-passat-1-6-tdi-bmt-trendline-44</t>
  </si>
  <si>
    <t>https://www.neostar.com/hr/mini-f56-1-5</t>
  </si>
  <si>
    <t>F56 1.5</t>
  </si>
  <si>
    <t>https://www.neostar.com/hr/mercedes-benz-a-180-cdi-urban-aut--2</t>
  </si>
  <si>
    <t>A 180 CDI Urban Aut.</t>
  </si>
  <si>
    <t>https://www.neostar.com/hr/bmw-520d-aut--31</t>
  </si>
  <si>
    <t>520d Aut.</t>
  </si>
  <si>
    <t>https://www.neostar.com/hr/skoda-octavia-combi-1-6-tdi-style-dsg-43</t>
  </si>
  <si>
    <t>https://www.neostar.com/hr/nissan-x-trail-1-6-dci-acenta-4</t>
  </si>
  <si>
    <t>X-Trail 1,6 dCi Acenta</t>
  </si>
  <si>
    <t>https://www.neostar.com/hr/smart-eq-fortwo-coupe--1</t>
  </si>
  <si>
    <t>https://www.neostar.com/hr/renault-grand-scenic-dci-130-energy-intens-6</t>
  </si>
  <si>
    <t>Grand Scénic dCi 130 Energy Intens</t>
  </si>
  <si>
    <t>https://www.neostar.com/hr/skoda-octavia-1-6-tdi-style-85</t>
  </si>
  <si>
    <t>https://www.neostar.com/hr/mazda-cx-3-cd105-attraction-6</t>
  </si>
  <si>
    <t>https://www.neostar.com/hr/kia-sportage-2wd-1-7-crdi-urban-4</t>
  </si>
  <si>
    <t>https://www.neostar.com/hr/audi-a3-sportback-1-6-tdi-s-tronic-5</t>
  </si>
  <si>
    <t>A3 Sportback 1,6 TDI S tronic</t>
  </si>
  <si>
    <t>https://www.neostar.com/hr/vw-caddy-furgon-2-0-tdi-109</t>
  </si>
  <si>
    <t>https://www.neostar.com/hr/vw-golf-1-6-tdi-bmt-comfortline-202</t>
  </si>
  <si>
    <t>https://www.neostar.com/hr/vw-golf-2-0-tdi-r-line</t>
  </si>
  <si>
    <t>Golf 2.0 TDI R-line</t>
  </si>
  <si>
    <t>https://www.neostar.com/hr/nissan-juke-1-5-dci-n-connecta-2</t>
  </si>
  <si>
    <t>Juke 1,5 dCi N-Connecta</t>
  </si>
  <si>
    <t>https://www.neostar.com/hr/vw-golf-variant-1-6-tdi-bmt-dsg-lounge</t>
  </si>
  <si>
    <t>Golf Variant 1.6 TDI BMT DSG Lounge</t>
  </si>
  <si>
    <t>https://www.neostar.com/hr/mazda-mazda6-wagon-cd150-challenge-8</t>
  </si>
  <si>
    <t>Mazda6 Wagon CD150 Challenge</t>
  </si>
  <si>
    <t>https://www.neostar.com/hr/skoda-octavia-combi-1-6-tdi-ambition-dsg-31</t>
  </si>
  <si>
    <t>https://www.neostar.com/hr/citroen-c4-grand-picasso-bluehdi-150-s-s-exclusive-aut--3</t>
  </si>
  <si>
    <t>C4 Grand Picasso BlueHDi 150 S&amp;S Exclusive Aut.</t>
  </si>
  <si>
    <t>https://www.neostar.com/hr/vw-golf-1-0-tsi-bmt-trendline-22</t>
  </si>
  <si>
    <t>https://www.neostar.com/hr/bmw-218d-sportline-steptronic-3</t>
  </si>
  <si>
    <t>218d Sportline Steptronic</t>
  </si>
  <si>
    <t>https://www.neostar.com/hr/skoda-octavia-1-6-tdi-ambition-109</t>
  </si>
  <si>
    <t>https://www.neostar.com/hr/vw-golf-variant-1-6-tdi-bmt-comfortline-dsg-9</t>
  </si>
  <si>
    <t>https://www.neostar.com/hr/vw-polo-1-0-tsi-life-3</t>
  </si>
  <si>
    <t>Polo 1,0 TSI Life</t>
  </si>
  <si>
    <t>https://www.neostar.com/hr/vw-golf-variant-1-6-tdi-bmt-comfortline-dsg-10</t>
  </si>
  <si>
    <t>https://www.neostar.com/hr/skoda-octavia-combi-1-6-tdi-ambition-116</t>
  </si>
  <si>
    <t>https://www.neostar.com/hr/renault-kadjar-tce-130-energy-zen-2</t>
  </si>
  <si>
    <t>Kadjar TCe 130 Energy Zen</t>
  </si>
  <si>
    <t>https://www.neostar.com/hr/opel-insignia-grand-sport-1-6-cdti-business-innovation-aut-</t>
  </si>
  <si>
    <t>Insignia Grand Sport 1,6 CDTi Business Innovation Aut.</t>
  </si>
  <si>
    <t>https://www.neostar.com/hr/toyota-prius-1-8-vvt-i-hybrid-sol-2</t>
  </si>
  <si>
    <t>Prius 1,8 VVT-i Hybrid Sol</t>
  </si>
  <si>
    <t>https://www.neostar.com/hr/infiniti-q30-1-5d-business-1</t>
  </si>
  <si>
    <t>Q30 1.5D Business</t>
  </si>
  <si>
    <t>https://www.neostar.com/hr/ford-focus-1-5-ecoblue-st-line-b-o-plus-edition</t>
  </si>
  <si>
    <t>Focus 1,5 EcoBlue ST-Line B&amp;O Plus Edition</t>
  </si>
  <si>
    <t>https://www.neostar.com/hr/audi-a4-avant-2-0-tdi-36</t>
  </si>
  <si>
    <t>https://www.neostar.com/hr/skoda-octavia-1-6-tdi-style-dsg-17</t>
  </si>
  <si>
    <t>https://www.neostar.com/hr/vw-golf-2-0-gtd-bmt-dsg-19</t>
  </si>
  <si>
    <t>https://www.neostar.com/hr/skoda-octavia-combi-1-6-tdi-ambition-107</t>
  </si>
  <si>
    <t>https://www.neostar.com/hr/skoda-octavia-combi-1-6-tdi-ambition-dsg-62</t>
  </si>
  <si>
    <t>https://www.neostar.com/hr/vw-golf-1-6-tdi-bmt-comfortline-214</t>
  </si>
  <si>
    <t>https://www.neostar.com/hr/ford-mondeo-karavan-1-5-tdci-econetic-titanium-1</t>
  </si>
  <si>
    <t>Mondeo Karavan 1,5 TDCi Econetic Titanium</t>
  </si>
  <si>
    <t>https://www.neostar.com/hr/vw-golf-1-6-tdi-bmt-comfortline-245</t>
  </si>
  <si>
    <t>https://www.neostar.com/hr/skoda-octavia-combi-1-6-tdi-ambition-82</t>
  </si>
  <si>
    <t>https://www.neostar.com/hr/bmw-x3-sdrive-18d-1</t>
  </si>
  <si>
    <t>X3 sDrive 18d</t>
  </si>
  <si>
    <t>https://www.neostar.com/hr/ford-mondeo-1-5-tdci-titanium-5</t>
  </si>
  <si>
    <t>https://www.neostar.com/hr/skoda-scala-1-0-tsi-ambition-1</t>
  </si>
  <si>
    <t>https://www.neostar.com/hr/volvo-v40-d3-r-design-momentum-4</t>
  </si>
  <si>
    <t>https://www.neostar.com/hr/vw-polo-1-0-tsi-life-6</t>
  </si>
  <si>
    <t>https://www.neostar.com/hr/skoda-octavia-combi-1-6-tdi-ambition-dsg-38</t>
  </si>
  <si>
    <t>https://www.neostar.com/hr/bmw-316d-sport-line-3</t>
  </si>
  <si>
    <t>316d Sport Line</t>
  </si>
  <si>
    <t>https://www.neostar.com/hr/skoda-octavia-1-6-tdi-ambition-dsg-7</t>
  </si>
  <si>
    <t>https://www.neostar.com/hr/skoda-octavia-1-6-tdi-ambition-dsg-5</t>
  </si>
  <si>
    <t>https://www.neostar.com/hr/opel-insignia-grand-sport-1-6-cdti-business-edition-1</t>
  </si>
  <si>
    <t>Insignia Grand Sport 1,6 CDTi Business Edition</t>
  </si>
  <si>
    <t>https://www.neostar.com/hr/vw-golf-1-6-tdi-bmt-trendline-hr-dsg-11</t>
  </si>
  <si>
    <t>https://www.neostar.com/hr/mini-mini-3-vrata-diesel-f56-2-0-sd-1</t>
  </si>
  <si>
    <t>Mini 3-vrata diesel F56 2.0 Sd</t>
  </si>
  <si>
    <t>https://www.neostar.com/hr/nissan-qashqai-1-5-dci-360%C2%B0-11</t>
  </si>
  <si>
    <t>Qashqai 1,5 dCi 360°</t>
  </si>
  <si>
    <t>https://www.neostar.com/hr/skoda-octavia-combi-1-6-tdi-clever-5-vrata</t>
  </si>
  <si>
    <t>Octavia Combi 1,6 TDI Clever 5 vrata</t>
  </si>
  <si>
    <t>https://www.neostar.com/hr/bmw-216d-active-tourer-9</t>
  </si>
  <si>
    <t>216D, Active Tourer</t>
  </si>
  <si>
    <t>https://www.neostar.com/hr/audi-a3-sportback-1-6-tdi-ambiente-comfort-s-tronic</t>
  </si>
  <si>
    <t>A3 Sportback 1,6 TDI Ambiente Comfort S-tronic</t>
  </si>
  <si>
    <t>https://www.neostar.com/hr/seat-leon-1-6-tdi-style-3</t>
  </si>
  <si>
    <t>https://www.neostar.com/hr/skoda-octavia-combi-1-6-tdi-ambition-dsg-47</t>
  </si>
  <si>
    <t>https://www.neostar.com/hr/vw-2-0-tdi-2</t>
  </si>
  <si>
    <t>https://www.neostar.com/hr/audi-a3-sportback-1-6-tdi-attraction-comfort-5</t>
  </si>
  <si>
    <t>A3 Sportback 1,6 TDI Attraction Comfort</t>
  </si>
  <si>
    <t>https://www.neostar.com/hr/renault-kadjar-4x4-dci-130-energy-xmod-1</t>
  </si>
  <si>
    <t>Kadjar 4x4 dCi 130 Energy Xmod</t>
  </si>
  <si>
    <t>https://www.neostar.com/hr/skoda-octavia-combi-1-6-tdi-ambition-108</t>
  </si>
  <si>
    <t>https://www.neostar.com/hr/skoda-octavia-combi-2-0-tdi-style-dsg-22</t>
  </si>
  <si>
    <t>Octavia Combi 2,0 TDI Style DSG</t>
  </si>
  <si>
    <t>https://www.neostar.com/hr/suzuki-sx4-s-cross-1-0-boosterjet-premium-gl--3</t>
  </si>
  <si>
    <t>https://www.neostar.com/hr/nissan-qashqai-1-5-dci-acenta-64</t>
  </si>
  <si>
    <t>https://www.neostar.com/hr/vw-golf-variant-1-6-tdi-bmt-comfortline-27</t>
  </si>
  <si>
    <t>https://www.neostar.com/hr/skoda-octavia-1-6-tdi-style-89</t>
  </si>
  <si>
    <t>https://www.neostar.com/hr/vw-golf-1-6-tdi-bmt-comfortline-160</t>
  </si>
  <si>
    <t>https://www.neostar.com/hr/vw-golf-1-6-tdi-bmt-comfortline-269</t>
  </si>
  <si>
    <t>https://www.neostar.com/hr/nissan-qashqai-1-5-dci-acenta-101</t>
  </si>
  <si>
    <t>https://www.neostar.com/hr/audi-a3-limousine-2-0-tdi-attraction-comfort-3</t>
  </si>
  <si>
    <t>A3 Limousine 2,0 TDI Attraction Comfort</t>
  </si>
  <si>
    <t>https://www.neostar.com/hr/skoda-octavia-combi-1-6-tdi-style-dsg-54</t>
  </si>
  <si>
    <t>https://www.neostar.com/hr/mercedes-benz-a-180-d-style-2</t>
  </si>
  <si>
    <t>A 180 d Style</t>
  </si>
  <si>
    <t>https://www.neostar.com/hr/vw-polo-1-6-tdi-comfortline-57</t>
  </si>
  <si>
    <t>https://www.neostar.com/hr/skoda-fabia-combi-1-0-tsi-monte-carlo-1</t>
  </si>
  <si>
    <t>Fabia Combi 1,0 TSI Monte Carlo</t>
  </si>
  <si>
    <t>https://www.neostar.com/hr/seat-ateca-1-6-tdi-style-9</t>
  </si>
  <si>
    <t>Ateca 1,6 TDI Style</t>
  </si>
  <si>
    <t>https://www.neostar.com/hr/vw-polo-1-6-tdi-beats</t>
  </si>
  <si>
    <t>Polo 1,6 TDI Beats</t>
  </si>
  <si>
    <t>https://www.neostar.com/hr/bmw-320d-23</t>
  </si>
  <si>
    <t>https://www.neostar.com/hr/nissan-qashqai-1-5-dci-tekna-13</t>
  </si>
  <si>
    <t>https://www.neostar.com/hr/vw-golf-1-6-tdi-bmt-join-2</t>
  </si>
  <si>
    <t>Golf 1.6 TDI BMT Join</t>
  </si>
  <si>
    <t>https://www.neostar.com/hr/vw-golf-2-0-tdi-bmt-highline-20</t>
  </si>
  <si>
    <t>https://www.neostar.com/hr/citroen-c4-grand-picasso-bluehdi-120-s-s-shine-aut-</t>
  </si>
  <si>
    <t>C4 Grand Picasso BlueHDi 120 S&amp;S Shine Aut.</t>
  </si>
  <si>
    <t>https://www.neostar.com/hr/kia-sportage-2wd-1-6-gdi-lx-edition-isg-2</t>
  </si>
  <si>
    <t>Sportage 2WD 1,6 GDI LX Edition ISG</t>
  </si>
  <si>
    <t>https://www.neostar.com/hr/skoda-octavia-combi-1-6-tdi-ambition-dsg-53</t>
  </si>
  <si>
    <t>https://www.neostar.com/hr/renault-megane-gt-line</t>
  </si>
  <si>
    <t>MEGANE GT LINE</t>
  </si>
  <si>
    <t>https://www.neostar.com/hr/smart-eq-60</t>
  </si>
  <si>
    <t>EQ 60</t>
  </si>
  <si>
    <t>https://www.neostar.com/hr/mercedes-benz-gla-200-cdi-urban-1</t>
  </si>
  <si>
    <t>GLA 200 CDI Urban</t>
  </si>
  <si>
    <t>https://www.neostar.com/hr/skoda-octavia-combi-1-6-tdi-style-90</t>
  </si>
  <si>
    <t>https://www.neostar.com/hr/skoda-octavia-combi-2-0-tdi-ambition-7</t>
  </si>
  <si>
    <t>https://www.neostar.com/hr/vw-golf-1-6-tdi-bmt-join-5-vrata-3</t>
  </si>
  <si>
    <t>Golf 1.6 TDI BMT Join 5 vrata</t>
  </si>
  <si>
    <t>https://www.neostar.com/hr/renault-megane-grandtour-blue-dci-115-intens-edc</t>
  </si>
  <si>
    <t>Mégane Grandtour Blue dCi 115 Intens EDC</t>
  </si>
  <si>
    <t>https://www.neostar.com/hr/opel-insignia-sports-tourer-1-6-cdti-business-edition-5-vrata-2</t>
  </si>
  <si>
    <t>Insignia Sports Tourer 1.6 CDTi Business Edition 5 vrata</t>
  </si>
  <si>
    <t>https://www.neostar.com/hr/vw-passat-variant-2-0-tdi-bmt-highline-dsg-35</t>
  </si>
  <si>
    <t>https://www.neostar.com/hr/mercedes-benz-c-200-d-avantgarde-6</t>
  </si>
  <si>
    <t>C 200 d Avantgarde</t>
  </si>
  <si>
    <t>https://www.neostar.com/hr/skoda-octavia-combi-1-6-tdi-ambition-dsg-64</t>
  </si>
  <si>
    <t>https://www.neostar.com/hr/skoda-octavia-combi-1-6-tdi-style-51</t>
  </si>
  <si>
    <t>https://www.neostar.com/hr/renault-talisman-energy-dci-110-business-7</t>
  </si>
  <si>
    <t>https://www.neostar.com/hr/vw-passat-2-0-tdi-bmt-highline-dsg-10</t>
  </si>
  <si>
    <t>https://www.neostar.com/hr/vw-golf-variant-1-6-tdi-bmt-comfortline-3</t>
  </si>
  <si>
    <t>https://www.neostar.com/hr/audi-a4-avant-2-0-tdi-29</t>
  </si>
  <si>
    <t>https://www.neostar.com/hr/mercedes-benz-e-200-cdi-avantgarde-aut</t>
  </si>
  <si>
    <t>E 200 CDI Avantgarde Aut.</t>
  </si>
  <si>
    <t>https://www.neostar.com/hr/skoda-octavia-1-6-tdi-style-81</t>
  </si>
  <si>
    <t>https://www.neostar.com/hr/renault-kadjar-dci-110-energy-limited-9</t>
  </si>
  <si>
    <t>https://www.neostar.com/hr/kia-niro-a-t</t>
  </si>
  <si>
    <t>Niro A/T</t>
  </si>
  <si>
    <t>https://www.neostar.com/hr/mercedes-benz-c-180-d-t-avantgarde-aut-</t>
  </si>
  <si>
    <t>C 180 d T Avantgarde Aut.</t>
  </si>
  <si>
    <t>https://www.neostar.com/hr/opel-insignia-grand-sport-1-6-cdti-ecotec-1</t>
  </si>
  <si>
    <t>Insignia Grand Sport 1,6 CDTi ecoTEC</t>
  </si>
  <si>
    <t>https://www.neostar.com/hr/vw-passat-2-0-tdi-bmt-comfortline-136</t>
  </si>
  <si>
    <t>https://www.neostar.com/hr/mercedes-benz-a-180-d-4</t>
  </si>
  <si>
    <t>https://www.neostar.com/hr/renault-kadjar-4x4-dci-130-energy-iconic</t>
  </si>
  <si>
    <t>Kadjar 4x4 dCi 130 Energy Iconic</t>
  </si>
  <si>
    <t>https://www.neostar.com/hr/opel-insignia-grand-sport-1-6-cdti-edition-7</t>
  </si>
  <si>
    <t>Insignia Grand Sport 1,6 CDTi Edition</t>
  </si>
  <si>
    <t>https://www.neostar.com/hr/skoda-octavia-combi-1-6-tdi-style-75</t>
  </si>
  <si>
    <t>https://www.neostar.com/hr/bmw-518d--6</t>
  </si>
  <si>
    <t>https://www.neostar.com/hr/audi-a3-limousine-1-6-tdi-13</t>
  </si>
  <si>
    <t>https://www.neostar.com/hr/vw-t-roc-1-0-tsi-bmt-design-38</t>
  </si>
  <si>
    <t>https://www.neostar.com/hr/vw-passat-2-0-tdi-bmt-comfortline-163</t>
  </si>
  <si>
    <t>https://www.neostar.com/hr/bmw-120d-sport-line-2</t>
  </si>
  <si>
    <t>https://www.neostar.com/hr/vw-golf-1-6-tdi-bmt-comfortline-250</t>
  </si>
  <si>
    <t>https://www.neostar.com/hr/skoda-octavia-1-6-tdi-style-68</t>
  </si>
  <si>
    <t>https://www.neostar.com/hr/vw-golf-1-6-tdi-bmt-iq-drive-2</t>
  </si>
  <si>
    <t>Golf 1,6 TDI BMT IQ.Drive</t>
  </si>
  <si>
    <t>https://www.neostar.com/hr/bmw-316i</t>
  </si>
  <si>
    <t>316i</t>
  </si>
  <si>
    <t>https://www.neostar.com/hr/vw-golf-1-6-tdi-bmt-comfortline-218</t>
  </si>
  <si>
    <t>https://www.neostar.com/hr/vw-golf-1-0-tsi-5-vrata</t>
  </si>
  <si>
    <t>Golf 1.0 TSI 5 Vrata</t>
  </si>
  <si>
    <t>https://www.neostar.com/hr/skoda-octavia-combi-1-6-tdi-style-dsg-51</t>
  </si>
  <si>
    <t>https://www.neostar.com/hr/nissan-qashqai-1-5-dci-acenta-96</t>
  </si>
  <si>
    <t>https://www.neostar.com/hr/bmw-330d-xdrive-gran-turismo-m-sport-aut-</t>
  </si>
  <si>
    <t>330d xDrive Gran Turismo M Sport Aut.</t>
  </si>
  <si>
    <t>https://www.neostar.com/hr/renault-kadjar-dci-110-energy-bose-edc-3</t>
  </si>
  <si>
    <t>Kadjar dCi 110 Energy Bose EDC</t>
  </si>
  <si>
    <t>https://www.neostar.com/hr/skoda-octavia-combi-1-6-tdi-style-dsg-44</t>
  </si>
  <si>
    <t>https://www.neostar.com/hr/skoda-octavia-1-6-tdi-style-77</t>
  </si>
  <si>
    <t>https://www.neostar.com/hr/toyota-yaris-hybrid-france</t>
  </si>
  <si>
    <t>Yaris Hybrid France</t>
  </si>
  <si>
    <t>https://www.neostar.com/hr/vw-golf-2-0-tdi-bmt-highline-21</t>
  </si>
  <si>
    <t>https://www.neostar.com/hr/peugeot-308-sw-2-0-bluehdi-150-s-s-allure</t>
  </si>
  <si>
    <t>308 SW 2,0 BlueHDi 150 S&amp;S Allure</t>
  </si>
  <si>
    <t>https://www.neostar.com/hr/hyundai-kona-1-0-t-gdi-120-driveit-isg-1</t>
  </si>
  <si>
    <t>Kona 1,0 T-GDI 120 DRIVEit ISG</t>
  </si>
  <si>
    <t>https://www.neostar.com/hr/audi-a4-2-0-tdi-style-11</t>
  </si>
  <si>
    <t>A4 2,0 TDI Style</t>
  </si>
  <si>
    <t>https://www.neostar.com/hr/audi-a3-sportback-1-6-tdi-sport--15</t>
  </si>
  <si>
    <t>A3 Sportback 1,6 TDI Sport+</t>
  </si>
  <si>
    <t>https://www.neostar.com/hr/vw-passat-variant-2-0-tdi-bmt-comfortline-51</t>
  </si>
  <si>
    <t>https://www.neostar.com/hr/skoda-octavia-combi-1-6-tdi-style-dsg-42</t>
  </si>
  <si>
    <t>https://www.neostar.com/hr/bmw-318d-touring-28</t>
  </si>
  <si>
    <t>https://www.neostar.com/hr/vw-golf-1-6-tdi-bmt-comfortline-dsg-72</t>
  </si>
  <si>
    <t>https://www.neostar.com/hr/peugeot-2008-1-5-bluehdi-100-s-s-active-23</t>
  </si>
  <si>
    <t>https://www.neostar.com/hr/skoda-scala-1-0-tsi-clever-2</t>
  </si>
  <si>
    <t>https://www.neostar.com/hr/vw-tiguan-2-0-tdi-4motion-sport-style-dsg-3</t>
  </si>
  <si>
    <t>Tiguan 2,0 TDI 4motion Sport&amp;Style DSG</t>
  </si>
  <si>
    <t>https://www.neostar.com/hr/kia-stonic-1-6-crdi-ex-motion-1</t>
  </si>
  <si>
    <t>Stonic 1,6 CRDI EX Motion</t>
  </si>
  <si>
    <t>https://www.neostar.com/hr/skoda-octavia-combi-2-0-tdi-style-18</t>
  </si>
  <si>
    <t>https://www.neostar.com/hr/vw-golf-2-0-gtd-bmt-dsg-5</t>
  </si>
  <si>
    <t>https://www.neostar.com/hr/audi-2-0-tdi-quattro</t>
  </si>
  <si>
    <t>https://www.neostar.com/hr/nissan-qashqai-1-6-dci-360%C2%B0-x-tronic-2</t>
  </si>
  <si>
    <t>https://www.neostar.com/hr/nissan-qashqai-1-5-dci-acenta-77</t>
  </si>
  <si>
    <t>https://www.neostar.com/hr/suzuki-vitara-1-6-premium-gl--2</t>
  </si>
  <si>
    <t>https://www.neostar.com/hr/vw-passat-1-6-tdi-bmt-trendline-dsg-2</t>
  </si>
  <si>
    <t>Passat 1,6 TDI BMT Trendline DSG</t>
  </si>
  <si>
    <t>https://www.neostar.com/hr/vw-passat-2-0-tdi-bmt-comfortline-dsg-104</t>
  </si>
  <si>
    <t>https://www.neostar.com/hr/vw-golf-2-0-gtd-bmt-3</t>
  </si>
  <si>
    <t>Golf 2,0 GTD BMT</t>
  </si>
  <si>
    <t>https://www.neostar.com/hr/renault-kadjar-dci-110-energy-limited-26</t>
  </si>
  <si>
    <t>https://www.neostar.com/hr/vw-golf-variant-1-6-tdi-bmt-comfortline-35</t>
  </si>
  <si>
    <t>https://www.neostar.com/hr/skoda-octavia-combi-1-6-tdi-clever-dsg-5-vrata</t>
  </si>
  <si>
    <t>Octavia Combi 1,6 TDI Clever DSG 5 vrata</t>
  </si>
  <si>
    <t>https://www.neostar.com/hr/vw-passat-variant-2-0-tdi-bmt-comfortline-dsg-71</t>
  </si>
  <si>
    <t>https://www.neostar.com/hr/vw-golf-1-6-tdi-bmt-comfortline-152</t>
  </si>
  <si>
    <t>https://www.neostar.com/hr/skoda-octavia-combi-1-6-tdi-ambition-121</t>
  </si>
  <si>
    <t>https://www.neostar.com/hr/fiat-abarth-595-1-4-t-jet-145-elaborabile-1</t>
  </si>
  <si>
    <t>Abarth 595 1,4 T-Jet 145 Elaborabile</t>
  </si>
  <si>
    <t>https://www.neostar.com/hr/renault-talisman-grandtour-energy-dci-160-zen-edc-5</t>
  </si>
  <si>
    <t>Talisman Grandtour Energy dCi 160 Zen EDC</t>
  </si>
  <si>
    <t>https://www.neostar.com/hr/skoda-octavia-combi-1-6-tdi-ambition-113</t>
  </si>
  <si>
    <t>https://www.neostar.com/hr/vw-golf-1-6-tdi-bmt-r-line-2</t>
  </si>
  <si>
    <t>Golf 1,6 TDI BMT R-Line</t>
  </si>
  <si>
    <t>https://www.neostar.com/hr/jaguar-xf-2-2-d-portfolio-aut-</t>
  </si>
  <si>
    <t>XF 2,2 D Portfolio Aut.</t>
  </si>
  <si>
    <t>https://www.neostar.com/hr/toyota-c-hr-1-2-turbo-c-enter-2</t>
  </si>
  <si>
    <t>https://www.neostar.com/hr/bmw-120d-1</t>
  </si>
  <si>
    <t>https://www.neostar.com/hr/hyundai-tucson-1-7-crdi-classic-isg-4</t>
  </si>
  <si>
    <t>https://www.neostar.com/hr/nissan-qashqai-1-5-dci-tekna-10</t>
  </si>
  <si>
    <t>https://www.neostar.com/hr/seat-ibiza-1-0-tsi-fr-dsg-1</t>
  </si>
  <si>
    <t>Ibiza 1,0 TSI FR DSG</t>
  </si>
  <si>
    <t>https://www.neostar.com/hr/audi-a5-sportback-2-0-tdi-13</t>
  </si>
  <si>
    <t>https://www.neostar.com/hr/vw-passat-2-0-tdi-bmt-comfortline-dsg-81</t>
  </si>
  <si>
    <t>https://www.neostar.com/hr/renault-megane-berline-gt-dci-165-edc-1</t>
  </si>
  <si>
    <t>Mégane Berline GT dCi 165 EDC</t>
  </si>
  <si>
    <t>https://www.neostar.com/hr/skoda-octavia-2-0-tdi-style-dsg-12</t>
  </si>
  <si>
    <t>https://www.neostar.com/hr/skoda-octavia-combi-1-5-tsi-act-style-1</t>
  </si>
  <si>
    <t>Octavia Combi 1,5 TSI ACT Style</t>
  </si>
  <si>
    <t>https://www.neostar.com/hr/renault-talisman-grandtour-energy-dci-110-business-edc-2</t>
  </si>
  <si>
    <t>https://www.neostar.com/hr/suzuki-sx4-gl-premium</t>
  </si>
  <si>
    <t>SX4 GL+ PREMIUM</t>
  </si>
  <si>
    <t>https://www.neostar.com/hr/nissan-qashqai-1-2-dig-t-n-connecta-x-tronic</t>
  </si>
  <si>
    <t>Qashqai 1,2 DIG-T N-Connecta X-Tronic</t>
  </si>
  <si>
    <t>https://www.neostar.com/hr/skoda-octavia-combi-1-6-tdi-style-dsg-35</t>
  </si>
  <si>
    <t>https://www.neostar.com/hr/vw-golf-variant-1-6-tdi-bmt-comfortline-24</t>
  </si>
  <si>
    <t>https://www.neostar.com/hr/renault-talisman-grandtour-energy-dci-110-business-edc-1</t>
  </si>
  <si>
    <t>https://www.neostar.com/hr/opel-insignia-grand-sport-1-6-cdti-ecotec-dynamic-1</t>
  </si>
  <si>
    <t>https://www.neostar.com/hr/bmw-118d-advantage-5</t>
  </si>
  <si>
    <t>118d Advantage</t>
  </si>
  <si>
    <t>https://www.neostar.com/hr/seat-arona-1-0-tsi-style-4</t>
  </si>
  <si>
    <t>Arona 1,0 TSI Style</t>
  </si>
  <si>
    <t>https://www.neostar.com/hr/ford-ecosport-1-0-ecoboost-groove-1</t>
  </si>
  <si>
    <t>EcoSport</t>
  </si>
  <si>
    <t>EcoSport 1,0 EcoBoost Groove</t>
  </si>
  <si>
    <t>https://www.neostar.com/hr/vw-golf-1-6-tdi-bmt-comfortline-dsg-53</t>
  </si>
  <si>
    <t>https://www.neostar.com/hr/audi-q3-quattro-2-0-tdi-1</t>
  </si>
  <si>
    <t>Q3 quattro 2,0 TDI</t>
  </si>
  <si>
    <t>https://www.neostar.com/hr/skoda-octavia-combi-1-6-tdi-navi</t>
  </si>
  <si>
    <t>Octavia Combi 1,6 TDI Navi</t>
  </si>
  <si>
    <t>https://www.neostar.com/hr/vw-passat-1-6-tdi-bmt-comfortline-57</t>
  </si>
  <si>
    <t>https://www.neostar.com/hr/vw-passat-1-6-tdi-bmt-trendline-45</t>
  </si>
  <si>
    <t>https://www.neostar.com/hr/skoda-octavia-combi-1-6-tdi-style-42</t>
  </si>
  <si>
    <t>https://www.neostar.com/hr/skoda-octavia-1-6-tdi-edition-dsg</t>
  </si>
  <si>
    <t>Octavia 1,6 TDI Edition DSG</t>
  </si>
  <si>
    <t>https://www.neostar.com/hr/skoda-octavia-combi-1-6-tdi-ambition-97</t>
  </si>
  <si>
    <t>https://www.neostar.com/hr/skoda-octavia-combi-1-6-tdi-style-41</t>
  </si>
  <si>
    <t>https://www.neostar.com/hr/infiniti-q50-premium-2-2d-aut--5</t>
  </si>
  <si>
    <t>https://www.neostar.com/hr/bmw-218d-activ-tourer-luxury-1</t>
  </si>
  <si>
    <t>218d Activ Tourer Luxury</t>
  </si>
  <si>
    <t>https://www.neostar.com/hr/renault-kadjar-dci-110-energy-limited-21</t>
  </si>
  <si>
    <t>https://www.neostar.com/hr/mazda-cx-3-cd105-revolution-9</t>
  </si>
  <si>
    <t>https://www.neostar.com/hr/vw-golf-1-6-tdi-bmt-comfortline-dsg-67</t>
  </si>
  <si>
    <t>https://www.neostar.com/hr/bmw-418d-aut-gran-coupe</t>
  </si>
  <si>
    <t>418D Aut. Gran coupe</t>
  </si>
  <si>
    <t>https://www.neostar.com/hr/bmw-520d-luxury-11</t>
  </si>
  <si>
    <t>520d. Luxury</t>
  </si>
  <si>
    <t>https://www.neostar.com/hr/vw-golf-1-6-tdi-bmt-join-5-vrata-4</t>
  </si>
  <si>
    <t>https://www.neostar.com/hr/skoda-octavia-combi-2-0-tdi-style-27</t>
  </si>
  <si>
    <t>https://www.neostar.com/hr/vw-golf-1-6-tdi-bmt-join-5-vrata-2</t>
  </si>
  <si>
    <t>https://www.neostar.com/hr/peugeot-3008-1-6-bluehdi-120-s-s-allure-aut--13</t>
  </si>
  <si>
    <t>3008 1,6 BlueHDI 120 S&amp;S Allure Aut.</t>
  </si>
  <si>
    <t>https://www.neostar.com/hr/vw-caddy-maxi-2-0-tdi-1</t>
  </si>
  <si>
    <t>Caddy Maxi 2.0 TDI</t>
  </si>
  <si>
    <t>https://www.neostar.com/hr/skoda-octavia-combi-1-6-tdi-active-dsg-3</t>
  </si>
  <si>
    <t>Octavia Combi 1,6 TDI Active DSG</t>
  </si>
  <si>
    <t>https://www.neostar.com/hr/skoda-octavia-combi-1-6-tdi-style-77</t>
  </si>
  <si>
    <t>https://www.neostar.com/hr/mercedes-benz-c220cdi-t-avantgarde</t>
  </si>
  <si>
    <t>C220CDI T Avantgarde</t>
  </si>
  <si>
    <t>https://www.neostar.com/hr/skoda-octavia-combi-1-6-tdi-style-79</t>
  </si>
  <si>
    <t>https://www.neostar.com/hr/vw-golf-1-6-tdi-bmt-comfortline-157</t>
  </si>
  <si>
    <t>https://www.neostar.com/hr/vw-t-cross-1-0-tsi-bmt-life-19</t>
  </si>
  <si>
    <t>T-Cross</t>
  </si>
  <si>
    <t>T-Cross 1,0 TSI BMT Life</t>
  </si>
  <si>
    <t>https://www.neostar.com/hr/audi-a3-sportback-1-6-tdi-sport-6</t>
  </si>
  <si>
    <t>https://www.neostar.com/hr/renault-kadjar-dci-110-business-energy-aut-5-vrata-10</t>
  </si>
  <si>
    <t>Kadjar dCi 110 Business Energy Aut. 5 vrata</t>
  </si>
  <si>
    <t>https://www.neostar.com/hr/opel-insignia-grand-sport-1-6-cdti-ecotec-edition-3</t>
  </si>
  <si>
    <t>https://www.neostar.com/hr/ford-kuga-1-5-tdci-1</t>
  </si>
  <si>
    <t>Kuga 1.5 TDCI</t>
  </si>
  <si>
    <t>https://www.neostar.com/hr/mazda-mazda3-g120-challenge-2</t>
  </si>
  <si>
    <t>Mazda3 G120 Challenge</t>
  </si>
  <si>
    <t>https://www.neostar.com/hr/vw-golf-1-6-tdi-bmt-comfortline-dsg-64</t>
  </si>
  <si>
    <t>https://www.neostar.com/hr/vw-t-roc-1-0-tsi-bmt-design-39</t>
  </si>
  <si>
    <t>https://www.neostar.com/hr/vw-golf-1-6-tdi-bmt-comfortline-dsg-34</t>
  </si>
  <si>
    <t>https://www.neostar.com/hr/vw-polo-1-0-tsi-life-5</t>
  </si>
  <si>
    <t>https://www.neostar.com/hr/seat-arona-1-6-tdi-style-13</t>
  </si>
  <si>
    <t>Arona 1,6 TDI Style</t>
  </si>
  <si>
    <t>https://www.neostar.com/hr/skoda-octavia-1-6-tdi-ambition-dsg-3</t>
  </si>
  <si>
    <t>https://www.neostar.com/hr/vw-touran-1-6-tdi-bmt-comfortline-5</t>
  </si>
  <si>
    <t>Touran 1,6 TDI BMT Comfortline</t>
  </si>
  <si>
    <t>https://www.neostar.com/hr/audi-a4-2-0-tdi-s-tronic-26</t>
  </si>
  <si>
    <t>A4 2,0 TDI S tronic</t>
  </si>
  <si>
    <t>https://www.neostar.com/hr/vw-golf-1-6-tdi-bmt-comfortline-dsg-55</t>
  </si>
  <si>
    <t>https://www.neostar.com/hr/skoda-octavia-combi-1-6-tdi-style-dsg-50</t>
  </si>
  <si>
    <t>https://www.neostar.com/hr/skoda-octavia-combi-1-6-tdi-style-78</t>
  </si>
  <si>
    <t>https://www.neostar.com/hr/peugeot-208-1-2-puretech-100-s-s-style</t>
  </si>
  <si>
    <t>208 1,2 PureTech 100 S&amp;S Style</t>
  </si>
  <si>
    <t>https://www.neostar.com/hr/skoda-octavia-combi-1-6-tdi-style-70</t>
  </si>
  <si>
    <t>https://www.neostar.com/hr/peugeot-208-1-2-puretech-75-s-s-style-1</t>
  </si>
  <si>
    <t>208 1,2 PureTech 75 S&amp;S Style</t>
  </si>
  <si>
    <t>https://www.neostar.com/hr/mini-mini-cooper-sd-9</t>
  </si>
  <si>
    <t>https://www.neostar.com/hr/seat-arona-1-6-tdi-reference</t>
  </si>
  <si>
    <t>https://www.neostar.com/hr/renault-grand-scenic-dci-energy-business-7-sjedala</t>
  </si>
  <si>
    <t>GRAND SCENIC DCI ENERGY BUSINESS 7 SJEDALA</t>
  </si>
  <si>
    <t>https://www.neostar.com/hr/peugeot-208-1-2-puretech-75-s-s-style</t>
  </si>
  <si>
    <t>https://www.neostar.com/hr/vw-golf-1-6-tdi-bmt-comfortline-204</t>
  </si>
  <si>
    <t>https://www.neostar.com/hr/vw-golf-1-6-tdi-bmt-comfortline-246</t>
  </si>
  <si>
    <t>https://www.neostar.com/hr/bmw-2-0d-3</t>
  </si>
  <si>
    <t>https://www.neostar.com/hr/seat-arona-1-6-tdi-xcellence-1</t>
  </si>
  <si>
    <t>Arona 1,6 TDI Xcellence</t>
  </si>
  <si>
    <t>https://www.neostar.com/hr/opel-insignia-1-6-cdti-2</t>
  </si>
  <si>
    <t>INSIGNIA 1.6 CDTI</t>
  </si>
  <si>
    <t>https://www.neostar.com/hr/bmw-118i-sport-line</t>
  </si>
  <si>
    <t>118i Sport Line</t>
  </si>
  <si>
    <t>https://www.neostar.com/hr/vw-passat-variant-2-0-tdi-bmt-highline-dsg-41</t>
  </si>
  <si>
    <t>https://www.neostar.com/hr/smart-fortwo-cabrio-elektro</t>
  </si>
  <si>
    <t>FORTWO CABRIO ELEKTRO</t>
  </si>
  <si>
    <t>https://www.neostar.com/hr/skoda-octavia-combi-1-6-tdi-style-87</t>
  </si>
  <si>
    <t>https://www.neostar.com/hr/vw-golf-1-6-tdi-bmt-comfortline-233</t>
  </si>
  <si>
    <t>https://www.neostar.com/hr/vw-golf-1-6-tdi-bmt-comfortline-231</t>
  </si>
  <si>
    <t>https://www.neostar.com/hr/audi-a4-2-0-tdi-76</t>
  </si>
  <si>
    <t>https://www.neostar.com/hr/nissan-qashqai-1-5-dci-visia-13</t>
  </si>
  <si>
    <t>Qashqai 1,5 dCi Visia</t>
  </si>
  <si>
    <t>https://www.neostar.com/hr/skoda-1-6-tdi-executive-</t>
  </si>
  <si>
    <t>1.6 TDI Executive</t>
  </si>
  <si>
    <t>https://www.neostar.com/hr/opel-grandland-x-1-5-cdti-ecotec-enjoy-start-stop</t>
  </si>
  <si>
    <t>Grandland X 1,5 CDTI ecoTEC Enjoy Start/Stop</t>
  </si>
  <si>
    <t>https://www.neostar.com/hr/mercedes-benz-c-220-bluetec-t-avantgarde-1</t>
  </si>
  <si>
    <t>C 220 BlueTEC T Avantgarde</t>
  </si>
  <si>
    <t>https://www.neostar.com/hr/opel-insignia-sports-tourer-1-6-cdti-business-edition-5-vrata-1</t>
  </si>
  <si>
    <t>https://www.neostar.com/hr/vw-t-cross-1-0-tsi-bmt-life-18</t>
  </si>
  <si>
    <t>https://www.neostar.com/hr/bmw-325-d-luxury</t>
  </si>
  <si>
    <t>325 D Luxury</t>
  </si>
  <si>
    <t>https://www.neostar.com/hr/vw-golf-1-6-tdi-bmt-trendline-hr-dsg-5</t>
  </si>
  <si>
    <t>https://www.neostar.com/hr/skoda-octavia-combi-1-6-tdi-ambition-90</t>
  </si>
  <si>
    <t>https://www.neostar.com/hr/audi-sportback-diesel-2-0-tdi-multitronic-1</t>
  </si>
  <si>
    <t>Sportback Diesel 2.0 TDI Multitronic</t>
  </si>
  <si>
    <t>https://www.neostar.com/hr/nissan-qashqai-1-5-dci-acenta-100</t>
  </si>
  <si>
    <t>https://www.neostar.com/hr/bmw-325d</t>
  </si>
  <si>
    <t>https://www.neostar.com/hr/skoda-octavia-combi-1-6-tdi-style-64</t>
  </si>
  <si>
    <t>https://www.neostar.com/hr/mercedes-benz-gla-200-cdi-aut-</t>
  </si>
  <si>
    <t>GLA 200 CDI Aut.</t>
  </si>
  <si>
    <t>https://www.neostar.com/hr/audi-a4-avant-2-0-tdi-ultra-style-s-tronic</t>
  </si>
  <si>
    <t>A4 Avant 2,0 TDI ultra Style S tronic</t>
  </si>
  <si>
    <t>https://www.neostar.com/hr/mercedes-benz-gla-200-cdi-urban-2</t>
  </si>
  <si>
    <t>https://www.neostar.com/hr/skoda-octavia-1-6-tdi-style-45</t>
  </si>
  <si>
    <t>https://www.neostar.com/hr/vw-t-roc-1-0-tsi-bmt-6</t>
  </si>
  <si>
    <t>T-ROC 1,0 TSI BMT</t>
  </si>
  <si>
    <t>https://www.neostar.com/hr/bmw-520d-xdrive-touring-aut--6</t>
  </si>
  <si>
    <t>520d xDrive touring Aut.</t>
  </si>
  <si>
    <t>https://www.neostar.com/hr/smart-eq60</t>
  </si>
  <si>
    <t>EQ60</t>
  </si>
  <si>
    <t>https://www.neostar.com/hr/seat-ateca-1-6-tdi-style-8</t>
  </si>
  <si>
    <t>https://www.neostar.com/hr/mini-mini-cooper-race-edition-4</t>
  </si>
  <si>
    <t>Mini Cooper Race Edition</t>
  </si>
  <si>
    <t>https://www.neostar.com/hr/renault-talisman-energy-dci-160-initiale-paris-edc-6</t>
  </si>
  <si>
    <t>https://www.neostar.com/hr/audi-q5-quattro-2-0-tdi-comfort-1</t>
  </si>
  <si>
    <t>Q5 quattro 2,0 TDI Comfort</t>
  </si>
  <si>
    <t>https://www.neostar.com/hr/skoda-octavia-combi-1-6-tdi-exclusive</t>
  </si>
  <si>
    <t>Octavia Combi 1,6 TDI Exclusive</t>
  </si>
  <si>
    <t>https://www.neostar.com/hr/vw-golf-1-6-tdi-bmt-comfortline-191</t>
  </si>
  <si>
    <t>https://www.neostar.com/hr/nissan-qashqai-1-5-dci-visia-14</t>
  </si>
  <si>
    <t>https://www.neostar.com/hr/skoda-octavia-combi-1-6-tdi-ambition-dsg-60</t>
  </si>
  <si>
    <t>https://www.neostar.com/hr/skoda-octavia-combi-2-0-tdi-rs-dsg-8</t>
  </si>
  <si>
    <t>https://www.neostar.com/hr/skoda-octavia-combi-1-6-tdi-ambition-dsg-46</t>
  </si>
  <si>
    <t>https://www.neostar.com/hr/audi-a3-sportback-30-tdi-s-tronic-6</t>
  </si>
  <si>
    <t>A3 Sportback 30 TDI S tronic</t>
  </si>
  <si>
    <t>https://www.neostar.com/hr/peugeot-3008-1-6-bluehdi-120-s-s-active-aut--5</t>
  </si>
  <si>
    <t>3008 1,6 BlueHDI 120 S&amp;S Active Aut.</t>
  </si>
  <si>
    <t>https://www.neostar.com/hr/mercedes-benz-cla-200-cdi-urban-aut-</t>
  </si>
  <si>
    <t>CLA 200 CDI Urban Aut.</t>
  </si>
  <si>
    <t>https://www.neostar.com/hr/mini-mini-one-147</t>
  </si>
  <si>
    <t>https://www.neostar.com/hr/nissan-qashqai-1-6-dci-visia-x-tronic</t>
  </si>
  <si>
    <t>Qashqai 1,6 dCi Visia X-Tronic</t>
  </si>
  <si>
    <t>https://www.neostar.com/hr/mini-mini-cooper-d-11</t>
  </si>
  <si>
    <t>Mini Cooper D</t>
  </si>
  <si>
    <t>https://www.neostar.com/hr/skoda-octavia-combi-1-6-tdi-ambition-114</t>
  </si>
  <si>
    <t>https://www.neostar.com/hr/skoda-octavia-combi-1-6-tdi-ambition-83</t>
  </si>
  <si>
    <t>https://www.neostar.com/hr/vw-passat-2-0-tdi-bmt-comfortline-dsg-74</t>
  </si>
  <si>
    <t>https://www.neostar.com/hr/vw-golf-1-6-tdi-bmt-comfortline-215</t>
  </si>
  <si>
    <t>https://www.neostar.com/hr/vw-t-cross-1-0-tsi-bmt-life-21</t>
  </si>
  <si>
    <t>https://www.neostar.com/hr/skoda-octavia-2-0-tdi-style-63</t>
  </si>
  <si>
    <t>https://www.neostar.com/hr/nissan-qashqai-1-5-dci-tekna-11</t>
  </si>
  <si>
    <t>https://www.neostar.com/hr/skoda-octavia-combi-1-6-tdi-ambition-87</t>
  </si>
  <si>
    <t>https://www.neostar.com/hr/skoda-octavia-1-6-tdi-style-dsg-14</t>
  </si>
  <si>
    <t>https://www.neostar.com/hr/bmw-520d-28</t>
  </si>
  <si>
    <t>https://www.neostar.com/hr/kia-sportage-2wd-2-0-crdi-ex-style-eco</t>
  </si>
  <si>
    <t>Sportage 2WD 2,0 CRDI EX Style Eco</t>
  </si>
  <si>
    <t>https://www.neostar.com/hr/kia-ceed-sw-1-6-crdi-ex-vision-isg-dct</t>
  </si>
  <si>
    <t>ceed SW 1,6 CRDi EX Vision ISG DCT</t>
  </si>
  <si>
    <t>https://www.neostar.com/hr/audi-a4-2-0-tdi-sport--11</t>
  </si>
  <si>
    <t>A4 2,0 TDI Sport+</t>
  </si>
  <si>
    <t>https://www.neostar.com/hr/vw-passat-variant-2-0-tdi-bmt-highline-3</t>
  </si>
  <si>
    <t>https://www.neostar.com/hr/seat-arona-1-6-tdi-style-9</t>
  </si>
  <si>
    <t>https://www.neostar.com/hr/mercedes-benz-b-200-d-amg-line-aut-</t>
  </si>
  <si>
    <t>B 200 d AMG Line Aut.</t>
  </si>
  <si>
    <t>https://www.neostar.com/hr/vw-passat-1-6-tdi-bmt-comfortline-dsg-23</t>
  </si>
  <si>
    <t>https://www.neostar.com/hr/vw-polo-1-6-tdi-highline-59</t>
  </si>
  <si>
    <t>https://www.neostar.com/hr/skoda-octavia-combi-1-6-tdi-ambition-dsg-61</t>
  </si>
  <si>
    <t>https://www.neostar.com/hr/peugeot-308-1-5-bluehdi-130-s-s-allure-aut--1</t>
  </si>
  <si>
    <t>308 1,5 BlueHDi 130 S&amp;S Allure Aut.</t>
  </si>
  <si>
    <t>https://www.neostar.com/hr/vw-passat-2-0-tdi-bmt-comfortline-166</t>
  </si>
  <si>
    <t>https://www.neostar.com/hr/renault-megane-grandtour-gt-dci-165-edc-1</t>
  </si>
  <si>
    <t>Mégane Grandtour GT dCi 165 EDC</t>
  </si>
  <si>
    <t>https://www.neostar.com/hr/mercedes-benz-a-200-d-business-aut-</t>
  </si>
  <si>
    <t>A 200 d Business Aut.</t>
  </si>
  <si>
    <t>https://www.neostar.com/hr/renault-megane-berline-blue-dci-115-bose</t>
  </si>
  <si>
    <t>Mégane Berline Blue dCi 115 Bose</t>
  </si>
  <si>
    <t>https://www.neostar.com/hr/audi-a3-sportback-30-tdi-s-tronic-3</t>
  </si>
  <si>
    <t>https://www.neostar.com/hr/bmw-x1-xdrive18d-3</t>
  </si>
  <si>
    <t>X1 xDrive18d</t>
  </si>
  <si>
    <t>https://www.neostar.com/hr/audi-a3-sportback-1-6-tdi-sport-17</t>
  </si>
  <si>
    <t>https://www.neostar.com/hr/bmw-x1-18d-sdrive-6</t>
  </si>
  <si>
    <t>X1 18d SDrive</t>
  </si>
  <si>
    <t>https://www.neostar.com/hr/nissan-qashqai-1-5-dci-visia-8</t>
  </si>
  <si>
    <t>https://www.neostar.com/hr/skoda-octavia-combi-2-0-tdi-rs-dsg-7</t>
  </si>
  <si>
    <t>https://www.neostar.com/hr/skoda-octavia-combi-1-6-tdi-ambition-75</t>
  </si>
  <si>
    <t>https://www.neostar.com/hr/seat-arona-1-6-tdi-xcellence-2</t>
  </si>
  <si>
    <t>https://www.neostar.com/hr/mercedes-benz-c-200-bluetec-avantgarde-1</t>
  </si>
  <si>
    <t>C 200 BlueTEC Avantgarde</t>
  </si>
  <si>
    <t>https://www.neostar.com/hr/audi-a3-sportback-1-6-tdi-s-tronic-9</t>
  </si>
  <si>
    <t>https://www.neostar.com/hr/bmw-520d-luxury-line-aut-4-vrata-2</t>
  </si>
  <si>
    <t>520d Luxury Line Aut. 4 vrata</t>
  </si>
  <si>
    <t>https://www.neostar.com/hr/mazda-mazda3-sport-g165-revolution-top-1</t>
  </si>
  <si>
    <t>Mazda3 Sport G165 Revolution Top</t>
  </si>
  <si>
    <t>https://www.neostar.com/hr/skoda-octavia-combi-1-6-tdi-style-dsg-40</t>
  </si>
  <si>
    <t>https://www.neostar.com/hr/skoda-octavia-combi-1-6-tdi-style-dsg-41</t>
  </si>
  <si>
    <t>https://www.neostar.com/hr/citroen-c4-grand-picasso-bluehdi-150-s-s-exclusive-aut--4</t>
  </si>
  <si>
    <t>https://www.neostar.com/hr/bmw-serija-2-218d-tourer-sport-aut-5-vrata</t>
  </si>
  <si>
    <t>Serija 2 218d Tourer Sport Aut. 5 vrata</t>
  </si>
  <si>
    <t>https://www.neostar.com/hr/skoda-octavia-combi-1-6-tdi-ambition-dsg-33</t>
  </si>
  <si>
    <t>https://www.neostar.com/hr/mercedes-benz-a-160-d-aut-</t>
  </si>
  <si>
    <t>A 160 d Aut.</t>
  </si>
  <si>
    <t>https://www.neostar.com/hr/renault-kadjar-dci-130-energy-bose-7</t>
  </si>
  <si>
    <t>https://www.neostar.com/hr/vw-golf-1-6-tdi-bmt-comfortline-200</t>
  </si>
  <si>
    <t>https://www.neostar.com/hr/seat-leon-1-6-tdi-style-6</t>
  </si>
  <si>
    <t>https://www.neostar.com/hr/bmw-118d-m-sport-3</t>
  </si>
  <si>
    <t>118d M Sport</t>
  </si>
  <si>
    <t>https://www.neostar.com/hr/vw-polo-1-0-tsi-life-7</t>
  </si>
  <si>
    <t>https://www.neostar.com/hr/skoda-scala-1-6-tdi-ambition-5</t>
  </si>
  <si>
    <t>Scala 1,6 TDI Ambition</t>
  </si>
  <si>
    <t>https://www.neostar.com/hr/fiat-abarth-595c-1-4-t-jet-145-elaborabile</t>
  </si>
  <si>
    <t>Abarth 595C 1,4 T-Jet 145 Elaborabile</t>
  </si>
  <si>
    <t>https://www.neostar.com/hr/mercedes-benz-c-200-d-t-aut--1</t>
  </si>
  <si>
    <t>C 200 d T Aut.</t>
  </si>
  <si>
    <t>https://www.neostar.com/hr/jeep-cherokee-2-0-crd-limited</t>
  </si>
  <si>
    <t>Cherokee 2,0 CRD Limited</t>
  </si>
  <si>
    <t>https://www.neostar.com/hr/audi-a4-avant-2-0-tdi-s-line-1</t>
  </si>
  <si>
    <t>A4 Avant 2.0 TDI S line</t>
  </si>
  <si>
    <t>https://www.neostar.com/hr/bmw-320d-ed-sport-line</t>
  </si>
  <si>
    <t>320d ED Sport Line</t>
  </si>
  <si>
    <t>https://www.neostar.com/hr/vw-golf-1-6-tdi-bmt-comfortline-251</t>
  </si>
  <si>
    <t>https://www.neostar.com/hr/renault-kadjar-dci-115-aut-</t>
  </si>
  <si>
    <t>Kadjar dci 115 Aut.</t>
  </si>
  <si>
    <t>https://www.neostar.com/hr/vw-passat-variant-2-0-tdi-bmt-highline-18</t>
  </si>
  <si>
    <t>https://www.neostar.com/hr/vw-golf-1-6-tdi-bmt-comfortline-210</t>
  </si>
  <si>
    <t>https://www.neostar.com/hr/vw-t-cross-1-0-tsi-bmt-style-12</t>
  </si>
  <si>
    <t>T-Cross 1,0 TSI BMT Style</t>
  </si>
  <si>
    <t>https://www.neostar.com/hr/toyota-auris-ts-hybrid-1-8-vvt-i-aut-</t>
  </si>
  <si>
    <t>Auris TS Hybrid 1.8 VVT-i Aut.</t>
  </si>
  <si>
    <t>https://www.neostar.com/hr/jaguar-xf-sportbrake-3-0-d-v6-s-aut-</t>
  </si>
  <si>
    <t>XF Sportbrake 3,0 D V6 S Aut.</t>
  </si>
  <si>
    <t>https://www.neostar.com/hr/bmw-520d-aut--26</t>
  </si>
  <si>
    <t>https://www.neostar.com/hr/audi-a3-sportback-1-6-tdi-comfort-6</t>
  </si>
  <si>
    <t>https://www.neostar.com/hr/renault-kadjar-dci-115-limited-edc-2</t>
  </si>
  <si>
    <t>Kadjar dCi 115 Limited EDC</t>
  </si>
  <si>
    <t>https://www.neostar.com/hr/ford-s-max-4x4-2-0-tdci-titanium-aut-</t>
  </si>
  <si>
    <t>S-MAX 4x4 2,0 TDCi Titanium Aut.</t>
  </si>
  <si>
    <t>https://www.neostar.com/hr/bmw-318d-all-in-3-line-3</t>
  </si>
  <si>
    <t>318d All-in-3 Line</t>
  </si>
  <si>
    <t>https://www.neostar.com/hr/bmw-320d-unique-2</t>
  </si>
  <si>
    <t>320d Unique</t>
  </si>
  <si>
    <t>https://www.neostar.com/hr/vw-t-cross-1-0-tsi-bmt-style-13</t>
  </si>
  <si>
    <t>https://www.neostar.com/hr/skoda-superb-1-6-tdi-ambition-greenline-4</t>
  </si>
  <si>
    <t>Superb 1,6 TDI Ambition GreenLine</t>
  </si>
  <si>
    <t>https://www.neostar.com/hr/bmw-316d-16</t>
  </si>
  <si>
    <t>https://www.neostar.com/hr/kia-stonic-1-2-dpi-lx-urban-isg-2</t>
  </si>
  <si>
    <t>Stonic 1,2 DPI LX Urban ISG</t>
  </si>
  <si>
    <t>https://www.neostar.com/hr/nissan-qashqai-1-5-dci-acenta-82</t>
  </si>
  <si>
    <t>https://www.neostar.com/hr/vw-golf-1-6-tdi-bmt-comfortline-222</t>
  </si>
  <si>
    <t>https://www.neostar.com/hr/audi-a3-limousine-1-6-tdi-sport-11</t>
  </si>
  <si>
    <t>A3 Limousine 1,6 TDI Sport</t>
  </si>
  <si>
    <t>https://www.neostar.com/hr/nissan-qashqai-1-5-dci-acenta-98</t>
  </si>
  <si>
    <t>https://www.neostar.com/hr/skoda-octavia-1-6-tdi-ambition-dsg-9</t>
  </si>
  <si>
    <t>https://www.neostar.com/hr/vw-golf-1-6-tdi-bmt-comfortline-241</t>
  </si>
  <si>
    <t>https://www.neostar.com/hr/vw-golf-1-6-tdi-bmt-comfortline-265</t>
  </si>
  <si>
    <t>https://www.neostar.com/hr/mercedes-benz-b-200-d-urban-aut--1</t>
  </si>
  <si>
    <t>B 200 d Urban Aut.</t>
  </si>
  <si>
    <t>https://www.neostar.com/hr/bmw-320d-30</t>
  </si>
  <si>
    <t>https://www.neostar.com/hr/vw-passat-variant-2-0-tdi-bmt-highline-dsg-34</t>
  </si>
  <si>
    <t>https://www.neostar.com/hr/nissan-qashqai-1-5-dci-acenta-91</t>
  </si>
  <si>
    <t>https://www.neostar.com/hr/vw-passat-2-0-tdi-bmt-highline-82</t>
  </si>
  <si>
    <t>https://www.neostar.com/hr/vw-passat-2-0-tdi-bmt-connect-dsg-12</t>
  </si>
  <si>
    <t>https://www.neostar.com/hr/audi-a3-sportback-1-6-tdi-13</t>
  </si>
  <si>
    <t>https://www.neostar.com/hr/renault-kadjar-dci-110-business-energy-aut-5-vrata-17</t>
  </si>
  <si>
    <t>https://www.neostar.com/hr/mazda-cx-5-cd175-awd-revolution-top-aut--2</t>
  </si>
  <si>
    <t>CX-5 CD175 AWD Revolution Top Aut.</t>
  </si>
  <si>
    <t>https://www.neostar.com/hr/vw-golf-sportsvan-1-6-tdi-comfortline-dsg-5-vrata</t>
  </si>
  <si>
    <t>Golf Sportsvan 1,6 TDI Comfortline DSG 5 vrata</t>
  </si>
  <si>
    <t>https://www.neostar.com/hr/mercedes-benz-b-180-d-amg-line-1</t>
  </si>
  <si>
    <t>B 180 d AMG Line</t>
  </si>
  <si>
    <t>https://www.neostar.com/hr/skoda-octavia-combi-1-6-tdi-style-66</t>
  </si>
  <si>
    <t>https://www.neostar.com/hr/skoda-octavia-combi-1-6-tdi-ambition-92</t>
  </si>
  <si>
    <t>https://www.neostar.com/hr/mazda-cx-5-cd150-challenge-24</t>
  </si>
  <si>
    <t>https://www.neostar.com/hr/dacia-duster-1-5-blue-dci-115-prestige-2</t>
  </si>
  <si>
    <t>Duster 1,5 Blue dCi 115 Prestige</t>
  </si>
  <si>
    <t>https://www.neostar.com/hr/skoda-octavia-combi-1-6-tdi-ambition-dsg-63</t>
  </si>
  <si>
    <t>https://www.neostar.com/hr/vw-passat-2-0-tdi-bmt-comfortline-dsg-87</t>
  </si>
  <si>
    <t>https://www.neostar.com/hr/renault-megane-grandtour-blue-dci-115-intens-edc-1</t>
  </si>
  <si>
    <t>https://www.neostar.com/hr/bmw-x1-sdrive18d-14</t>
  </si>
  <si>
    <t>https://www.neostar.com/hr/bmw-318d-silver-25-aut--2</t>
  </si>
  <si>
    <t>318d Silver 25 Aut.</t>
  </si>
  <si>
    <t>https://www.neostar.com/hr/seat-leon-1-0-ecotsi-style</t>
  </si>
  <si>
    <t>Leon 1,0 EcoTSI Style</t>
  </si>
  <si>
    <t>https://www.neostar.com/hr/vw-passat-2-0-tdi-bmt-comfortline-dsg-97</t>
  </si>
  <si>
    <t>https://www.neostar.com/hr/skoda-superb-combi-1-6-tdi-style-greenline-7</t>
  </si>
  <si>
    <t>Superb Combi 1,6 TDI Style GreenLine</t>
  </si>
  <si>
    <t>https://www.neostar.com/hr/peugeot-3008-1-5-bluehdi-130-s-s-allure-4</t>
  </si>
  <si>
    <t>3008 1,5 BlueHDI 130 S&amp;S Allure</t>
  </si>
  <si>
    <t>https://www.neostar.com/hr/seat-ateca-4drive-2-0-tdi-xcellence-3</t>
  </si>
  <si>
    <t>Ateca 4Drive 2,0 TDI Xcellence</t>
  </si>
  <si>
    <t>https://www.neostar.com/hr/audi-a1-sportback-30-tfsi-advanced</t>
  </si>
  <si>
    <t>A1 Sportback 30 TFSI Advanced</t>
  </si>
  <si>
    <t>https://www.neostar.com/hr/skoda-octavia-1-6-tdi-ambition-130</t>
  </si>
  <si>
    <t>https://www.neostar.com/hr/bmw-x3-sdrive-18d-2</t>
  </si>
  <si>
    <t>https://www.neostar.com/hr/bmw-2-0d-2</t>
  </si>
  <si>
    <t>https://www.neostar.com/hr/audi-a6-avant-2-0-tdi-s-tronic-13</t>
  </si>
  <si>
    <t>https://www.neostar.com/hr/mercedes-benz-a-180-d-urban-4</t>
  </si>
  <si>
    <t>A 180 d Urban</t>
  </si>
  <si>
    <t>https://www.neostar.com/hr/vw-caddy--1</t>
  </si>
  <si>
    <t>https://www.neostar.com/hr/audi-a6-2-0-tdi-business-s-tronic-11</t>
  </si>
  <si>
    <t>A6 2,0 TDI Business S tronic</t>
  </si>
  <si>
    <t>https://www.neostar.com/hr/infiniti-q70-2-2d-premium-aut--4</t>
  </si>
  <si>
    <t>Q70 2,2d Premium Aut.</t>
  </si>
  <si>
    <t>https://www.neostar.com/hr/skoda-octavia-combi-2-0-tdi-style-dsg-23</t>
  </si>
  <si>
    <t>https://www.neostar.com/hr/audi-a4-avant-2-0-tdi-s-tronic-26</t>
  </si>
  <si>
    <t>A4 Avant 2,0 TDI S tronic</t>
  </si>
  <si>
    <t>https://www.neostar.com/hr/bmw-320d-m-paket-7</t>
  </si>
  <si>
    <t>320d M-paket</t>
  </si>
  <si>
    <t>https://www.neostar.com/hr/audi-q2-1-0-tfsi-sport-s-tronic</t>
  </si>
  <si>
    <t>Q2 1,0 TFSI Sport+ S tronic</t>
  </si>
  <si>
    <t>https://www.neostar.com/hr/renault-grand-scenic-dci-160-energy-bose-edc</t>
  </si>
  <si>
    <t>Grand Scénic dCi 160 Energy Bose EDC</t>
  </si>
  <si>
    <t>https://www.neostar.com/hr/mercedes-benz-a-180-d-amg-line-aut--10</t>
  </si>
  <si>
    <t>A 180 d AMG Line Aut.</t>
  </si>
  <si>
    <t>https://www.neostar.com/hr/audi-a4-2-0-tdi-style-2</t>
  </si>
  <si>
    <t>https://www.neostar.com/hr/skoda-octavia-combi-1-6-tdi-edition</t>
  </si>
  <si>
    <t>Octavia Combi 1,6 TDI Edition</t>
  </si>
  <si>
    <t>https://www.neostar.com/hr/vw-t-roc-1-0-tsi-bmt-design-42</t>
  </si>
  <si>
    <t>https://www.neostar.com/hr/vw-passat-2-0-tdi-bmt-highline-dsg-34</t>
  </si>
  <si>
    <t>https://www.neostar.com/hr/bmw-318-d-sport</t>
  </si>
  <si>
    <t>318 D SPORT</t>
  </si>
  <si>
    <t>https://www.neostar.com/hr/hyundai-tucson-1-7-crdi-style-go-navi-isg-1</t>
  </si>
  <si>
    <t>Tucson 1,7 CRDi Style Go NAVI ISG</t>
  </si>
  <si>
    <t>https://www.neostar.com/hr/vw-tiguan-2-0-tdi-trendline-plus-15</t>
  </si>
  <si>
    <t>Tiguan 2,0 TDI Trendline Plus</t>
  </si>
  <si>
    <t>https://www.neostar.com/hr/opel-insignia-grand-sport-1-6-cdti-ecotec-business-innovation</t>
  </si>
  <si>
    <t>Insignia Grand Sport 1,6 CDTi ecoTEC Business Innovation</t>
  </si>
  <si>
    <t>https://www.neostar.com/hr/audi-a4-2-0-tdi-ultra-sport-1</t>
  </si>
  <si>
    <t>A4 2,0 TDI ultra Sport</t>
  </si>
  <si>
    <t>https://www.neostar.com/hr/audi-a3-sportback-1-6-tdi-comfort-s-tronic-4</t>
  </si>
  <si>
    <t>https://www.neostar.com/hr/vw-t-roc-1-0-tsi-bmt-design-30</t>
  </si>
  <si>
    <t>https://www.neostar.com/hr/fiat-doblo-cargo-furgon-1-3-multijet-1</t>
  </si>
  <si>
    <t>Doblo Cargo Furgon 1,3 Multijet</t>
  </si>
  <si>
    <t>https://www.neostar.com/hr/vw-golf-2-0-tdi-bmt-comfortline-dsg-5</t>
  </si>
  <si>
    <t>https://www.neostar.com/hr/skoda-octavia-combi-1-6-tdi-style-dsg-25</t>
  </si>
  <si>
    <t>https://www.neostar.com/hr/skoda-superb-2-0-tdi-style-dsg-22</t>
  </si>
  <si>
    <t>https://www.neostar.com/hr/bmw-x3-sdrive-18d</t>
  </si>
  <si>
    <t>https://www.neostar.com/hr/bmw-x3-20d-2</t>
  </si>
  <si>
    <t>X3 20D</t>
  </si>
  <si>
    <t>https://www.neostar.com/hr/hyundai-i30-1-6-crdi-116-trend-dct</t>
  </si>
  <si>
    <t>i30 1,6 CRDi 116 Trend DCT</t>
  </si>
  <si>
    <t>https://www.neostar.com/hr/opel-grandland-x-1-6-cdti-enjoy-start-stop-4</t>
  </si>
  <si>
    <t>Grandland X 1,6 CDTI Enjoy Start/Stop</t>
  </si>
  <si>
    <t>https://www.neostar.com/hr/renault-kadjar-dci-115-limited-23</t>
  </si>
  <si>
    <t>Kadjar dCi 115 Limited</t>
  </si>
  <si>
    <t>https://www.neostar.com/hr/renault-talisman-grandtour-energy-dci-160-zen-edc-3</t>
  </si>
  <si>
    <t>https://www.neostar.com/hr/audi-a3-sportback-30-tdi-sport-6</t>
  </si>
  <si>
    <t>A3 Sportback 30 TDI Sport</t>
  </si>
  <si>
    <t>https://www.neostar.com/hr/audi-a3-sportback-2-0-tdi-s-tronic-1</t>
  </si>
  <si>
    <t>A3 Sportback 2,0 TDI S tronic</t>
  </si>
  <si>
    <t>https://www.neostar.com/hr/opel-insignia-grand-sport-1-5-turbo-edition-aut--2</t>
  </si>
  <si>
    <t>Insignia Grand Sport 1,5 Turbo Edition Aut.</t>
  </si>
  <si>
    <t>https://www.neostar.com/hr/audi-a3-sportback-30-tdi-11</t>
  </si>
  <si>
    <t>A3 Sportback 30 TDI</t>
  </si>
  <si>
    <t>https://www.neostar.com/hr/opel-insignia-grand-sport-1-5-turbo-edition-aut--1</t>
  </si>
  <si>
    <t>https://www.neostar.com/hr/vw-golf-variant-1-6-tdi-bmt-comfortline-dsg-8</t>
  </si>
  <si>
    <t>https://www.neostar.com/hr/peugeot-3008-1-6-bluehdi-120-s-s-active-10</t>
  </si>
  <si>
    <t>3008 1,6 BlueHDI 120 S&amp;S Active</t>
  </si>
  <si>
    <t>https://www.neostar.com/hr/mercedes-benz-e-coupe-220-cdi-aut--2</t>
  </si>
  <si>
    <t>E Coupé 220 CDI Aut.</t>
  </si>
  <si>
    <t>https://www.neostar.com/hr/skoda-citigo-elektro-iv</t>
  </si>
  <si>
    <t>Citigo elektro iv</t>
  </si>
  <si>
    <t>https://www.neostar.com/hr/mini-mini-cooper-race-edition-5</t>
  </si>
  <si>
    <t>https://www.neostar.com/hr/vw-passat-2-0-tdi-bmt-comfortline-162</t>
  </si>
  <si>
    <t>https://www.neostar.com/hr/nissan-x-trail-1-6-dci-acenta-x-tronic-3</t>
  </si>
  <si>
    <t>https://www.neostar.com/hr/suzuki-hybrid</t>
  </si>
  <si>
    <t>https://www.neostar.com/hr/vw-golf-1-6-tdi-bmt-rabbit-max</t>
  </si>
  <si>
    <t>Golf 1,6 TDI BMT Rabbit Max</t>
  </si>
  <si>
    <t>https://www.neostar.com/hr/vw-golf-1-6-tdi-bmt-comfortline-153</t>
  </si>
  <si>
    <t>https://www.neostar.com/hr/vw-golf-2-0-gtd-bmt-8</t>
  </si>
  <si>
    <t>https://www.neostar.com/hr/nissan-qashqai-1-2-dig-t-n-connecta-1</t>
  </si>
  <si>
    <t>Qashqai 1,2 DIG-T N-Connecta</t>
  </si>
  <si>
    <t>https://www.neostar.com/hr/infiniti-m35h</t>
  </si>
  <si>
    <t>M</t>
  </si>
  <si>
    <t>M35h</t>
  </si>
  <si>
    <t>https://www.neostar.com/hr/citroen-c4-grand-spacetourer-bluehdi-130-s-s-shine-1</t>
  </si>
  <si>
    <t>C4 Grand Spacetourer BlueHDi 130 S&amp;S Shine</t>
  </si>
  <si>
    <t>https://www.neostar.com/hr/renault-kadjar-dci-115-limited-20</t>
  </si>
  <si>
    <t>https://www.neostar.com/hr/mercedes-benz-c-220-d-t-aut--4</t>
  </si>
  <si>
    <t>C 220 d T Aut.</t>
  </si>
  <si>
    <t>https://www.neostar.com/hr/audi-a4-avant-2-0-tdi-ultra-style-s-tronic-1</t>
  </si>
  <si>
    <t>https://www.neostar.com/hr/skoda-kamiq-1-0-tsi-active-1</t>
  </si>
  <si>
    <t>Kamiq 1,0 TSI Active</t>
  </si>
  <si>
    <t>https://www.neostar.com/hr/skoda-superb-1-6-tdi-dsg-style-5</t>
  </si>
  <si>
    <t>Superb 1.6 TDI DSG Style</t>
  </si>
  <si>
    <t>https://www.neostar.com/hr/bmw-x1-sdrive18d-xline-9</t>
  </si>
  <si>
    <t>X1 sDrive18d xLine</t>
  </si>
  <si>
    <t>https://www.neostar.com/hr/skoda-octavia-1-6-tdi-ambition-128</t>
  </si>
  <si>
    <t>https://www.neostar.com/hr/bmw-x1-sdrive18d-advantage-2</t>
  </si>
  <si>
    <t>X1 sDrive18d Advantage</t>
  </si>
  <si>
    <t>https://www.neostar.com/hr/vw-passat-2-0-tdi-bmt-comfortline-155</t>
  </si>
  <si>
    <t>https://www.neostar.com/hr/renault-espace-dci-160-energy-initiale-paris-edc-18</t>
  </si>
  <si>
    <t>Espace dCi 160 Energy Initiale Paris EDC</t>
  </si>
  <si>
    <t>https://www.neostar.com/hr/mercedes-benz-c-220-bluetec-avantgarde-aut-</t>
  </si>
  <si>
    <t>C 220 BlueTEC Avantgarde Aut.</t>
  </si>
  <si>
    <t>https://www.neostar.com/hr/ford-mondeo-karavan-2-0-tdci-lounge-aut-</t>
  </si>
  <si>
    <t>Mondeo Karavan 2,0 TDCi Lounge Aut.</t>
  </si>
  <si>
    <t>https://www.neostar.com/hr/audi-a3-sportback-1-6-tdi-comfort-5</t>
  </si>
  <si>
    <t>https://www.neostar.com/hr/renault-kadjar-dci-115-limited-25</t>
  </si>
  <si>
    <t>https://www.neostar.com/hr/audi-2-0-tdi-s-line-4</t>
  </si>
  <si>
    <t>https://www.neostar.com/hr/renault-kadjar-dci-115-limited-22</t>
  </si>
  <si>
    <t>https://www.neostar.com/hr/toyota-avensis-2-0-d-4d-style-4</t>
  </si>
  <si>
    <t>https://www.neostar.com/hr/fiat-500x-1-0-gse-t3-city-cross</t>
  </si>
  <si>
    <t>500X 1,0 GSE T3 City Cross</t>
  </si>
  <si>
    <t>https://www.neostar.com/hr/audi-a3-sportback-1-6-tdi-sport-7</t>
  </si>
  <si>
    <t>https://www.neostar.com/hr/renault-kadjar-dci-115-limited-24</t>
  </si>
  <si>
    <t>https://www.neostar.com/hr/vw-passat-1-6-tdi-bmt-highline-3</t>
  </si>
  <si>
    <t>Passat 1,6 TDI BMT Highline</t>
  </si>
  <si>
    <t>https://www.neostar.com/hr/ford-ecosport-1-0-ecoboost-st-line-edition</t>
  </si>
  <si>
    <t>EcoSport 1,0 EcoBoost ST-Line Edition</t>
  </si>
  <si>
    <t>https://www.neostar.com/hr/seat-arona-1-6-tdi-xcellence</t>
  </si>
  <si>
    <t>https://www.neostar.com/hr/vw-passat-variant-2-0-tdi-bmt-comfortline-69</t>
  </si>
  <si>
    <t>https://www.neostar.com/hr/ford-fiesta-1-0-ecoboost-active-5-vrata</t>
  </si>
  <si>
    <t>Fiesta 1,0 EcoBoost Active 5 vrata</t>
  </si>
  <si>
    <t>https://www.neostar.com/hr/bmw-318d-touring--19</t>
  </si>
  <si>
    <t>https://www.neostar.com/hr/audi-a3-limousine-30-tdi-comfort-2</t>
  </si>
  <si>
    <t>A3 Limousine 30 TDI Comfort</t>
  </si>
  <si>
    <t>https://www.neostar.com/hr/skoda-superb-1-6-tdi-ambition-10</t>
  </si>
  <si>
    <t>https://www.neostar.com/hr/vw-passat-variant-2-0-tdi-2</t>
  </si>
  <si>
    <t>Passat Variant 2.0 TDI</t>
  </si>
  <si>
    <t>https://www.neostar.com/hr/seat-leon-1-6-tdi-style-5</t>
  </si>
  <si>
    <t>https://www.neostar.com/hr/nissan-qashqai-1-6-dci-tekna-14</t>
  </si>
  <si>
    <t>https://www.neostar.com/hr/bmw-520d-25</t>
  </si>
  <si>
    <t>https://www.neostar.com/hr/vw-t-cross-1-0-tsi-bmt-life-dsg-1</t>
  </si>
  <si>
    <t>T-Cross 1,0 TSI BMT Life DSG</t>
  </si>
  <si>
    <t>https://www.neostar.com/hr/vw-golf-1-6-tdi-bmt-comfortline-dsg-69</t>
  </si>
  <si>
    <t>https://www.neostar.com/hr/vw-tiguan-2-0-tdi-trendline-plus-8</t>
  </si>
  <si>
    <t>https://www.neostar.com/hr/volvo-xc60-fwd-d3-kinetic-geartronic-1</t>
  </si>
  <si>
    <t>XC60 FWD D3 Kinetic Geartronic</t>
  </si>
  <si>
    <t>https://www.neostar.com/hr/vw-passat-variant-1-6-tdi-bmt-comfortline-50</t>
  </si>
  <si>
    <t>https://www.neostar.com/hr/bmw-330d-aut-</t>
  </si>
  <si>
    <t>330d Aut.</t>
  </si>
  <si>
    <t>https://www.neostar.com/hr/vw-passat-variant-2-0-tdi-bmt-comfortline-dsg-5</t>
  </si>
  <si>
    <t>https://www.neostar.com/hr/vw-t-cross-1-0-tsi-bmt-style-9</t>
  </si>
  <si>
    <t>https://www.neostar.com/hr/skoda-superb-combi-1-6-tdi-style-greenline-4</t>
  </si>
  <si>
    <t>https://www.neostar.com/hr/vw-caddy-cargo-2-0-tdi-1</t>
  </si>
  <si>
    <t>Caddy Cargo 2,0 TDI</t>
  </si>
  <si>
    <t>https://www.neostar.com/hr/skoda-octavia-combi-1-6-tdi-style-69</t>
  </si>
  <si>
    <t>https://www.neostar.com/hr/vw-passat-variant-2-0-tdi-bmt-comfortline-47</t>
  </si>
  <si>
    <t>https://www.neostar.com/hr/audi-a3-sportback-30-tdi-s-tronic-7</t>
  </si>
  <si>
    <t>https://www.neostar.com/hr/opel-mokka-1-2-turbo-edition-2</t>
  </si>
  <si>
    <t>Mokka 1,2 Turbo Edition</t>
  </si>
  <si>
    <t>https://www.neostar.com/hr/audi-a3-sportback-30-tdi-9</t>
  </si>
  <si>
    <t>https://www.neostar.com/hr/bmw-318d-m-sport-3</t>
  </si>
  <si>
    <t>https://www.neostar.com/hr/skoda-kamiq-1-0-tsi-style-1</t>
  </si>
  <si>
    <t>Kamiq 1,0 TSI Style</t>
  </si>
  <si>
    <t>https://www.neostar.com/hr/vw-golf-1-6-tdi-edition-40-5</t>
  </si>
  <si>
    <t>Golf 1,6 TDI Edition 40</t>
  </si>
  <si>
    <t>https://www.neostar.com/hr/vw-passat-variant-2-0-tdi-bmt-comfortline-62</t>
  </si>
  <si>
    <t>https://www.neostar.com/hr/mazda-mazda3-d116-1</t>
  </si>
  <si>
    <t>Mazda3 D116</t>
  </si>
  <si>
    <t>https://www.neostar.com/hr/peugeot-208-1-2-puretech-100-s-s-style-1</t>
  </si>
  <si>
    <t>https://www.neostar.com/hr/peugeot-208-1-2-puretech-100-s-s-style-2</t>
  </si>
  <si>
    <t>https://www.neostar.com/hr/audi-a4-2-0-tdi-78</t>
  </si>
  <si>
    <t>https://www.neostar.com/hr/bmw-530d-aut--3</t>
  </si>
  <si>
    <t>530d Aut.</t>
  </si>
  <si>
    <t>https://www.neostar.com/hr/kia-sportage-2wd-1-7-crdi-lx-city-eco-3</t>
  </si>
  <si>
    <t>Sportage 2WD 1,7 CRDI LX City Eco</t>
  </si>
  <si>
    <t>https://www.neostar.com/hr/skoda-karoq-1-6-tdi-style-12</t>
  </si>
  <si>
    <t>Karoq 1,6 TDI Style</t>
  </si>
  <si>
    <t>https://www.neostar.com/hr/vw-passat-2-0-tdi-bmt-highline-83</t>
  </si>
  <si>
    <t>https://www.neostar.com/hr/vw-passat-1-6-tdi-bmt-comfortline-dsg-22</t>
  </si>
  <si>
    <t>https://www.neostar.com/hr/vw-passat-variant-2-0-tdi-bmt-highline-dsg-37</t>
  </si>
  <si>
    <t>https://www.neostar.com/hr/audi-a4-2-0-tdi-74</t>
  </si>
  <si>
    <t>https://www.neostar.com/hr/renault-espace-160dci-intens-edc-2</t>
  </si>
  <si>
    <t>Espace 160dCi Intens EDC</t>
  </si>
  <si>
    <t>https://www.neostar.com/hr/mini-mini-cooper-9</t>
  </si>
  <si>
    <t>https://www.neostar.com/hr/nissan-qashqai-1-5-dci-acenta-102</t>
  </si>
  <si>
    <t>https://www.neostar.com/hr/audi-a6-2-0-tdi-business-s-tronic-12</t>
  </si>
  <si>
    <t>https://www.neostar.com/hr/mazda-cx-5-cd175-awd-revolution-top-2</t>
  </si>
  <si>
    <t>CX-5 CD175 AWD Revolution Top</t>
  </si>
  <si>
    <t>https://www.neostar.com/hr/mercedes-benz-c-220-d-avantgarde-aut--25</t>
  </si>
  <si>
    <t>C 220 d Avantgarde Aut.</t>
  </si>
  <si>
    <t>https://www.neostar.com/hr/audi-a3-sportback-1-6-tdi-sport-s-tronic-1</t>
  </si>
  <si>
    <t>A3 Sportback 1,6 TDI Sport S tronic</t>
  </si>
  <si>
    <t>https://www.neostar.com/hr/audi-a4-avant-2-0-tdi-ultra-select-1</t>
  </si>
  <si>
    <t>A4 Avant 2,0 TDI ultra Select</t>
  </si>
  <si>
    <t>https://www.neostar.com/hr/fiat-abarth-595-1-4-t-jet-145-elaborabile-mta</t>
  </si>
  <si>
    <t>Abarth 595 1,4 T-Jet 145 Elaborabile MTA</t>
  </si>
  <si>
    <t>https://www.neostar.com/hr/peugeot-5008-1-6-bluehdi-active-2</t>
  </si>
  <si>
    <t>https://www.neostar.com/hr/toyota-rav4-2-0-d-4d-active-3</t>
  </si>
  <si>
    <t>RAV4 2,0 D-4D Active</t>
  </si>
  <si>
    <t>https://www.neostar.com/hr/infiniti-q30-awd-2-2d-sport-dct-2</t>
  </si>
  <si>
    <t>Q30 AWD 2,2d Sport DCT</t>
  </si>
  <si>
    <t>https://www.neostar.com/hr/skoda-citigo-elektro-iv-1</t>
  </si>
  <si>
    <t>https://www.neostar.com/hr/skoda-scala-1-6-tdi-ambition-7</t>
  </si>
  <si>
    <t>https://www.neostar.com/hr/bmw-520d-all-in-5-aut--12</t>
  </si>
  <si>
    <t>520d All-in-5 Aut.</t>
  </si>
  <si>
    <t>https://www.neostar.com/hr/skoda-octavia-combi-2-0-tdi-rs-7</t>
  </si>
  <si>
    <t>https://www.neostar.com/hr/vw-passat-1-6-tdi-bmt-comfortline-dsg-25</t>
  </si>
  <si>
    <t>https://www.neostar.com/hr/skoda-superb-1-6-tdi-ambition-11</t>
  </si>
  <si>
    <t>https://www.neostar.com/hr/audi-a3-sportback-2-0-tdi-design-s-tronic</t>
  </si>
  <si>
    <t>A3 Sportback 2,0 TDI Design S tronic</t>
  </si>
  <si>
    <t>https://www.neostar.com/hr/renault-kadjar-dci-115-limited-18</t>
  </si>
  <si>
    <t>https://www.neostar.com/hr/vw-golf-1-6-tdi-bmt-comfortline-190</t>
  </si>
  <si>
    <t>https://www.neostar.com/hr/mini-mini-3-vrata-diesel-f56-2-0-sd</t>
  </si>
  <si>
    <t>https://www.neostar.com/hr/vw-caddy-trendline-van-2-0-tdi-4</t>
  </si>
  <si>
    <t>Caddy Trendline Van 2,0 TDI</t>
  </si>
  <si>
    <t>https://www.neostar.com/hr/audi-a3-sportback-1-6-tdi-comfort-7</t>
  </si>
  <si>
    <t>https://www.neostar.com/hr/vw-t-roc-1-0-tsi-4</t>
  </si>
  <si>
    <t>T-Roc 1.0 TSI</t>
  </si>
  <si>
    <t>https://www.neostar.com/hr/vw-golf-1-6-tdi-bmt-r-line-3</t>
  </si>
  <si>
    <t>https://www.neostar.com/hr/vw-caddy-2-0-tdi-trendline-5</t>
  </si>
  <si>
    <t>Caddy 2,0 TDI Trendline</t>
  </si>
  <si>
    <t>https://www.neostar.com/hr/ford-focus-1-5-ecoblue-connected-edition</t>
  </si>
  <si>
    <t>Focus 1,5 EcoBlue Connected Edition</t>
  </si>
  <si>
    <t>https://www.neostar.com/hr/skoda-octavia-combi-2-0-tdi-style-dsg-20</t>
  </si>
  <si>
    <t>https://www.neostar.com/hr/honda-cr-v-4wd-2-2i-dtec-comfort-1</t>
  </si>
  <si>
    <t>CR-V 4WD 2,2i DTEC Comfort</t>
  </si>
  <si>
    <t>https://www.neostar.com/hr/mercedes-benz-c-200-d-aut--6</t>
  </si>
  <si>
    <t>C 200 d Aut.</t>
  </si>
  <si>
    <t>https://www.neostar.com/hr/vw-golf-2-0-tdi-bmt-comfortline-dsg-7</t>
  </si>
  <si>
    <t>https://www.neostar.com/hr/peugeot-3008-1-6-bluehdi-120-s-s-active-aut--4</t>
  </si>
  <si>
    <t>https://www.neostar.com/hr/vw-passat-1-6-tdi-bmt-comfortline-59</t>
  </si>
  <si>
    <t>https://www.neostar.com/hr/audi-a3-limousine-1-6-tdi-sport--13</t>
  </si>
  <si>
    <t>A3 Limousine 1,6 TDI Sport+</t>
  </si>
  <si>
    <t>https://www.neostar.com/hr/bmw-x1-sdrive-18d-2</t>
  </si>
  <si>
    <t>X1 SDrive 18d</t>
  </si>
  <si>
    <t>https://www.neostar.com/hr/renault-talisman-blue-dci-120-business-1</t>
  </si>
  <si>
    <t>https://www.neostar.com/hr/renault-scenic-dci-130-energy-bose-4</t>
  </si>
  <si>
    <t>https://www.neostar.com/hr/skoda-octavia-combi-1-6-tdi-ambition-dsg-43</t>
  </si>
  <si>
    <t>https://www.neostar.com/hr/vw-golf-variant-1-6-tdi-bmt-comfortline-dsg-11</t>
  </si>
  <si>
    <t>https://www.neostar.com/hr/renault-kadjar-tce-140-limited-2</t>
  </si>
  <si>
    <t>Kadjar TCe 140 Limited</t>
  </si>
  <si>
    <t>https://www.neostar.com/hr/skoda-octavia-combi-1-6-tdi-ambition-103</t>
  </si>
  <si>
    <t>https://www.neostar.com/hr/bmw-525-d</t>
  </si>
  <si>
    <t>525 D</t>
  </si>
  <si>
    <t>https://www.neostar.com/hr/mazda-cx-3-cd105-challenge-4</t>
  </si>
  <si>
    <t>https://www.neostar.com/hr/vw-passat-variant-2-0-tdi-bmt-comfortline-45</t>
  </si>
  <si>
    <t>https://www.neostar.com/hr/mercedes-benz-a-200-d-urban-1</t>
  </si>
  <si>
    <t>A 200 d Urban</t>
  </si>
  <si>
    <t>https://www.neostar.com/hr/vw-passat-2-0-tdi-bmt-comfortline-dsg-71</t>
  </si>
  <si>
    <t>https://www.neostar.com/hr/vw-passat-1-6-tdi-bmt-plus-6</t>
  </si>
  <si>
    <t>Passat 1,6 TDI BMT Plus</t>
  </si>
  <si>
    <t>https://www.neostar.com/hr/skoda-octavia-combi-1-6-tdi-ambition-dsg-35</t>
  </si>
  <si>
    <t>https://www.neostar.com/hr/peugeot-3008-1-2-puretech-130-s-s-active</t>
  </si>
  <si>
    <t>3008 1,2 PureTech 130 S&amp;S Active</t>
  </si>
  <si>
    <t>https://www.neostar.com/hr/ford-2-0-st-1</t>
  </si>
  <si>
    <t>2.0 ST</t>
  </si>
  <si>
    <t>https://www.neostar.com/hr/skoda-octavia-2-0-tdi-ambition-dsg-6</t>
  </si>
  <si>
    <t>Octavia 2,0 TDI Ambition DSG</t>
  </si>
  <si>
    <t>https://www.neostar.com/hr/bmw-318d-sport-line-5</t>
  </si>
  <si>
    <t>https://www.neostar.com/hr/vw-golf-1-6-tdi-bmt-comfortline-268</t>
  </si>
  <si>
    <t>https://www.neostar.com/hr/smart-smart-forfour-elektro-60kwprime</t>
  </si>
  <si>
    <t>Smart forfour Elektro 60KWPRIME</t>
  </si>
  <si>
    <t>https://www.neostar.com/hr/smart-eq-fortwo-coupe-</t>
  </si>
  <si>
    <t>EQ FORTWO COUPE</t>
  </si>
  <si>
    <t>https://www.neostar.com/hr/bmw-serija-3-grand-turismo-modern-line</t>
  </si>
  <si>
    <t>Serija 3 Grand Turismo Modern Line</t>
  </si>
  <si>
    <t>https://www.neostar.com/hr/ford-focus-1-5-ecoblue-st-line-b-o-edition-1</t>
  </si>
  <si>
    <t>Focus 1,5 EcoBlue ST-Line B&amp;O Edition</t>
  </si>
  <si>
    <t>https://www.neostar.com/hr/skoda-octavia-combi-1-6-tdi-style-83</t>
  </si>
  <si>
    <t>https://www.neostar.com/hr/vw-passat-variant-2-0-tdi-bmt-comfortline-73</t>
  </si>
  <si>
    <t>https://www.neostar.com/hr/kia-stonic-1-0-t-gdi-lx-urban-isg-4</t>
  </si>
  <si>
    <t>Stonic 1,0 T-GDi LX Urban ISG</t>
  </si>
  <si>
    <t>https://www.neostar.com/hr/audi-a3-sportback-1-6-tdi-design-5</t>
  </si>
  <si>
    <t>https://www.neostar.com/hr/mercedes-benz-c-180-d-avantgarde-1</t>
  </si>
  <si>
    <t>C 180 d Avantgarde</t>
  </si>
  <si>
    <t>https://www.neostar.com/hr/renault-kadjar-dci-115-aut--1</t>
  </si>
  <si>
    <t>https://www.neostar.com/hr/skoda-octavia-combi-1-6-tdi-style-dsg-30</t>
  </si>
  <si>
    <t>https://www.neostar.com/hr/nissan-qashqai-1-5-dci-acenta-90</t>
  </si>
  <si>
    <t>https://www.neostar.com/hr/mercedes-benz-cla-200-cdi-amg-line-aut--1</t>
  </si>
  <si>
    <t>CLA 200 CDI AMG Line Aut.</t>
  </si>
  <si>
    <t>https://www.neostar.com/hr/audi-a4-avant-2-0-tdi-ultra-style-1</t>
  </si>
  <si>
    <t>A4 Avant 2,0 TDI ultra Style</t>
  </si>
  <si>
    <t>https://www.neostar.com/hr/skoda-octavia-combi-1-6-tdi-style-dsg-38</t>
  </si>
  <si>
    <t>https://www.neostar.com/hr/vw-golf-1-6-tdi-bmt-comfortline-174</t>
  </si>
  <si>
    <t>https://www.neostar.com/hr/audi-a3-limousine-1-6-tdi-comfort-4</t>
  </si>
  <si>
    <t>A3 Limousine 1,6 TDI Comfort</t>
  </si>
  <si>
    <t>https://www.neostar.com/hr/ford-focus-karavan-2-0-ecoblue-st-line-b-o-edition-aut-</t>
  </si>
  <si>
    <t>Focus Karavan 2,0 EcoBlue ST-Line B&amp;O Edition Aut.</t>
  </si>
  <si>
    <t>https://www.neostar.com/hr/mazda-mazda3-g122-plus-sound-luxury-style</t>
  </si>
  <si>
    <t>Mazda3 G122 Plus/Sound/Luxury/Style</t>
  </si>
  <si>
    <t>https://www.neostar.com/hr/vw-passat-variant-1-6-tdi-bmt-comfortline-dsg-26</t>
  </si>
  <si>
    <t>https://www.neostar.com/hr/bmw-120d-xdrive-aut-</t>
  </si>
  <si>
    <t>120d xDrive Aut.</t>
  </si>
  <si>
    <t>https://www.neostar.com/hr/vw-passat-2-0-tdi-bmt-comfortline-122</t>
  </si>
  <si>
    <t>https://www.neostar.com/hr/audi-a6-avant-2-0-tdi-ultra-s-tronic-4</t>
  </si>
  <si>
    <t>A6 Avant 2,0 TDI ultra S-tronic</t>
  </si>
  <si>
    <t>https://www.neostar.com/hr/vw-t-roc-1-0-tsi-2</t>
  </si>
  <si>
    <t>https://www.neostar.com/hr/audi-a6-3-0-tdi-s-tronic-5</t>
  </si>
  <si>
    <t>A6 3,0 TDI S tronic</t>
  </si>
  <si>
    <t>https://www.neostar.com/hr/bmw-520d-all-in-5m-aut--2</t>
  </si>
  <si>
    <t>520d All-in-5M Aut.</t>
  </si>
  <si>
    <t>https://www.neostar.com/hr/skoda-1-6-tdi-dsg</t>
  </si>
  <si>
    <t>https://www.neostar.com/hr/audi-a3-sportback-30-tdi-design-2</t>
  </si>
  <si>
    <t>A3 Sportback 30 TDI Design</t>
  </si>
  <si>
    <t>https://www.neostar.com/hr/bmw-320d-sport-line</t>
  </si>
  <si>
    <t>320d Sport Line</t>
  </si>
  <si>
    <t>https://www.neostar.com/hr/hyundai-tucson-1-6-crdi-style-go-navi-plus-1</t>
  </si>
  <si>
    <t>Tucson 1,6 CRDi Style GO Navi Plus</t>
  </si>
  <si>
    <t>https://www.neostar.com/hr/nissan-x-trail-2-0-dci-tekna-x-tronic-1</t>
  </si>
  <si>
    <t>X-Trail 2,0 dCi Tekna X-Tronic</t>
  </si>
  <si>
    <t>https://www.neostar.com/hr/skoda-superb-combi-2-0-tdi-style-3</t>
  </si>
  <si>
    <t>Superb Combi 2,0 TDI Style</t>
  </si>
  <si>
    <t>https://www.neostar.com/hr/nissan-qashqai-1-5-dci-tekna-17</t>
  </si>
  <si>
    <t>https://www.neostar.com/hr/audi-q2-1-6-tdi-design-2</t>
  </si>
  <si>
    <t>Q2 1,6 TDI Design</t>
  </si>
  <si>
    <t>https://www.neostar.com/hr/audi-a3-sportback-30-tdi-sport-4</t>
  </si>
  <si>
    <t>https://www.neostar.com/hr/bmw-318d-silver-25-aut--1</t>
  </si>
  <si>
    <t>https://www.neostar.com/hr/audi-a4-2-0-tdi-dynamic-1</t>
  </si>
  <si>
    <t>A4 2,0 TDI Dynamic</t>
  </si>
  <si>
    <t>https://www.neostar.com/hr/toyota-corolla-1-5-vvt-i-luna</t>
  </si>
  <si>
    <t>Corolla 1,5 VVT-i Luna</t>
  </si>
  <si>
    <t>https://www.neostar.com/hr/vw-passat-variant-2-0-tdi-bmt-comfortline-dsg-77</t>
  </si>
  <si>
    <t>https://www.neostar.com/hr/land-rover-discovery-sport-2-0-td4-s-1</t>
  </si>
  <si>
    <t>Discovery Sport 2,0 TD4 S</t>
  </si>
  <si>
    <t>https://www.neostar.com/hr/hyundai-tucson-1-7-crdi-comfort-navi-isg-5</t>
  </si>
  <si>
    <t>Tucson 1,7 CRDi Comfort NAVI ISG</t>
  </si>
  <si>
    <t>https://www.neostar.com/hr/bmw-serija-320d-aut-4-vrata</t>
  </si>
  <si>
    <t>Serija 320d Aut. 4 vrata</t>
  </si>
  <si>
    <t>https://www.neostar.com/hr/bmw-520d-xdrive-aut--13</t>
  </si>
  <si>
    <t>520d xDrive Aut.</t>
  </si>
  <si>
    <t>https://www.neostar.com/hr/peugeot-3008-1-5-bluehdi-130-s-s-allure-6</t>
  </si>
  <si>
    <t>https://www.neostar.com/hr/mazda-cx-5-cd150-challenge-15</t>
  </si>
  <si>
    <t>https://www.neostar.com/hr/audi-a3-sportback-30-tdi-design</t>
  </si>
  <si>
    <t>https://www.neostar.com/hr/skoda-octavia-1-6-tdi-ambition-92</t>
  </si>
  <si>
    <t>https://www.neostar.com/hr/skoda-octavia-combi-1-6-tdi-ambition-dsg-51</t>
  </si>
  <si>
    <t>https://www.neostar.com/hr/audi-a4-avant-2-0-tdi-ultra-dynamic-s-tronic-9</t>
  </si>
  <si>
    <t>A4 Avant 2,0 TDI ultra Dynamic S tronic</t>
  </si>
  <si>
    <t>https://www.neostar.com/hr/audi-a3-sportback-1-6-tdi-s-tronic-4</t>
  </si>
  <si>
    <t>https://www.neostar.com/hr/fiat-tipo-1-0-t3-gse-city-cross</t>
  </si>
  <si>
    <t>Tipo 1,0 T3 GSE City Cross</t>
  </si>
  <si>
    <t>https://www.neostar.com/hr/vw-passat-1-6-tdi-bmt-comfortline-52</t>
  </si>
  <si>
    <t>https://www.neostar.com/hr/vw-caddy-2-0-tdi-comfortline-4</t>
  </si>
  <si>
    <t>https://www.neostar.com/hr/hyundai-bayon-1-0-t-gdi-premium</t>
  </si>
  <si>
    <t>Bayon</t>
  </si>
  <si>
    <t>Bayon 1,0 T-GDI Premium</t>
  </si>
  <si>
    <t>https://www.neostar.com/hr/audi-a3-sportback-1-6-tdi-s-tronic-6</t>
  </si>
  <si>
    <t>https://www.neostar.com/hr/vw-passat-variant-2-0-tdi-bmt-comfortline-78</t>
  </si>
  <si>
    <t>https://www.neostar.com/hr/mini-2-0i</t>
  </si>
  <si>
    <t>2.0i</t>
  </si>
  <si>
    <t>https://www.neostar.com/hr/nissan-qashqai-1-5-dci-acenta-81</t>
  </si>
  <si>
    <t>https://www.neostar.com/hr/audi-a4-avant-2-0-tdi-style-s-tronic</t>
  </si>
  <si>
    <t>A4 Avant 2,0 TDI Style S tronic</t>
  </si>
  <si>
    <t>https://www.neostar.com/hr/renault-kadjar-dci-110-energy-limited-23</t>
  </si>
  <si>
    <t>https://www.neostar.com/hr/vw-golf-2-0-gtd-bmt-9</t>
  </si>
  <si>
    <t>https://www.neostar.com/hr/audi-a4-avant-2-0-tdi-sport-s-tronic-28</t>
  </si>
  <si>
    <t>A4 Avant 2,0 TDI Sport S tronic</t>
  </si>
  <si>
    <t>https://www.neostar.com/hr/kia-sportage-2wd-1-6-gdi-lx-edition-isg-3</t>
  </si>
  <si>
    <t>https://www.neostar.com/hr/nissan-accenta-1</t>
  </si>
  <si>
    <t>Accenta</t>
  </si>
  <si>
    <t>https://www.neostar.com/hr/bmw-220d-xdrive-active-tourer-luxury-line-aut-</t>
  </si>
  <si>
    <t>220d xDrive Active Tourer Luxury Line Aut.</t>
  </si>
  <si>
    <t>https://www.neostar.com/hr/volvo-xc60-fwd-d4-momentum-geartronic-3</t>
  </si>
  <si>
    <t>XC60 FWD D4 Momentum Geartronic</t>
  </si>
  <si>
    <t>https://www.neostar.com/hr/vw-golf-1-5-tsi-comfortline</t>
  </si>
  <si>
    <t>Golf 1,5 TSI Comfortline</t>
  </si>
  <si>
    <t>https://www.neostar.com/hr/bmw-serija-318d-m-paket-aut-4-vrata-1</t>
  </si>
  <si>
    <t>Serija 318d M paket Aut. 4 vrata</t>
  </si>
  <si>
    <t>https://www.neostar.com/hr/vw-volkswagen-cc-2-0-tdi-bmt-dsg-9</t>
  </si>
  <si>
    <t>https://www.neostar.com/hr/renault-espace-dci-130-energy-zen-2</t>
  </si>
  <si>
    <t>Espace dCi 130 Energy Zen</t>
  </si>
  <si>
    <t>https://www.neostar.com/hr/mercedes-benz-cla-220-cdi-amg-line-aut--3</t>
  </si>
  <si>
    <t>CLA 220 CDI AMG Line Aut.</t>
  </si>
  <si>
    <t>https://www.neostar.com/hr/bmw-318d-59</t>
  </si>
  <si>
    <t>https://www.neostar.com/hr/renault-espace-dci-160-energy-zen-edc-2</t>
  </si>
  <si>
    <t>https://www.neostar.com/hr/vw-passat-2-0-tdi-bmt-comfortline-dsg-102</t>
  </si>
  <si>
    <t>https://www.neostar.com/hr/mercedes-benz-b-180-d-aut--4</t>
  </si>
  <si>
    <t>https://www.neostar.com/hr/audi-a5-2-0tdi-</t>
  </si>
  <si>
    <t>A5 2.0tdi</t>
  </si>
  <si>
    <t>https://www.neostar.com/hr/vw-tiguan-2-0-tdi-bmt-sport-style-8</t>
  </si>
  <si>
    <t>https://www.neostar.com/hr/bmw-x1-sdrive18d-21</t>
  </si>
  <si>
    <t>https://www.neostar.com/hr/vw-passat-variant-2-0-tdi-bmt-comfortline-dsg-75</t>
  </si>
  <si>
    <t>https://www.neostar.com/hr/vw-passat-1-6-tdi-bmt-comfortline-dsg-21</t>
  </si>
  <si>
    <t>https://www.neostar.com/hr/skoda-superb-2-0-tdi-style-11</t>
  </si>
  <si>
    <t>Superb 2,0 TDI Style</t>
  </si>
  <si>
    <t>https://www.neostar.com/hr/vw-passat-2-0-tdi-bmt-highline-75</t>
  </si>
  <si>
    <t>https://www.neostar.com/hr/vw-t-roc-1-0-tsi-bmt-design-40</t>
  </si>
  <si>
    <t>https://www.neostar.com/hr/vw-passat-1-6-tdi-bmt-plus-8</t>
  </si>
  <si>
    <t>https://www.neostar.com/hr/audi-a4-avant-2-0-tdi-ultra-comfort-1</t>
  </si>
  <si>
    <t>A4 Avant 2,0 TDI ultra Comfort</t>
  </si>
  <si>
    <t>https://www.neostar.com/hr/audi-a3-sportback-1-6-tdi-sport-14</t>
  </si>
  <si>
    <t>https://www.neostar.com/hr/skoda-superb-2-0-tdi-ambition-8</t>
  </si>
  <si>
    <t>Superb 2,0 TDI Ambition</t>
  </si>
  <si>
    <t>https://www.neostar.com/hr/renault-espace-1-6-dci-intens-2</t>
  </si>
  <si>
    <t>ESPACE 1.6 dci INTENS</t>
  </si>
  <si>
    <t>https://www.neostar.com/hr/vw-touran-2-0-tdi-bmt-comfortline-6</t>
  </si>
  <si>
    <t>Touran 2,0 TDI BMT Comfortline</t>
  </si>
  <si>
    <t>https://www.neostar.com/hr/audi-a3-sportback-1-0-tfsi</t>
  </si>
  <si>
    <t>A3 Sportback 1,0 TFSI</t>
  </si>
  <si>
    <t>https://www.neostar.com/hr/seat-leon-sc-2-0-tsi-cupra-start-stop-dsg-1</t>
  </si>
  <si>
    <t>Leon SC 2,0 TSI Cupra Start&amp;Stop DSG</t>
  </si>
  <si>
    <t>https://www.neostar.com/hr/bmw-218d-active-tourer-advantage--5</t>
  </si>
  <si>
    <t>218d Active Tourer Advantage</t>
  </si>
  <si>
    <t>https://www.neostar.com/hr/seat-ateca-1-6-tdi-style-plus-dsg</t>
  </si>
  <si>
    <t>Ateca 1,6 TDI Style Plus DSG</t>
  </si>
  <si>
    <t>https://www.neostar.com/hr/mercedes-benz-c-220-bluetec-avantgarde-aut--5</t>
  </si>
  <si>
    <t>https://www.neostar.com/hr/vw-passat-2-0-tdi-bmt-comfortline-143</t>
  </si>
  <si>
    <t>https://www.neostar.com/hr/skoda-octavia-combi-1-6-tdi-ambition-118</t>
  </si>
  <si>
    <t>https://www.neostar.com/hr/audi-a6-avant-3-0-tdi-quattro-s-tronic-2</t>
  </si>
  <si>
    <t>A6 Avant 3,0 TDI quattro S tronic</t>
  </si>
  <si>
    <t>https://www.neostar.com/hr/infiniti-q30-2-2d-premium-dct-1</t>
  </si>
  <si>
    <t>https://www.neostar.com/hr/audi-a4-avant-2-0-tdi-ultra-dynamic-1</t>
  </si>
  <si>
    <t>A4 Avant 2,0 TDI ultra Dynamic</t>
  </si>
  <si>
    <t>https://www.neostar.com/hr/bmw-318d-advantage-5</t>
  </si>
  <si>
    <t>318d Advantage</t>
  </si>
  <si>
    <t>https://www.neostar.com/hr/audi-a4-avant-2-0-tdi-2</t>
  </si>
  <si>
    <t>https://www.neostar.com/hr/vw-golf-1-6-tdi-bmt-comfortline-168</t>
  </si>
  <si>
    <t>https://www.neostar.com/hr/vw-passat-variant-2-0-tdi-bmt-highline-dsg-39</t>
  </si>
  <si>
    <t>https://www.neostar.com/hr/vw-t-roc-1-0-tsi-bmt-design-31</t>
  </si>
  <si>
    <t>https://www.neostar.com/hr/mercedes-benz-b-220-cdi-aut--3</t>
  </si>
  <si>
    <t>B 220 CDI Aut.</t>
  </si>
  <si>
    <t>https://www.neostar.com/hr/skoda-superb-1-6-tdi-style-greenline-3</t>
  </si>
  <si>
    <t>Superb 1,6 TDI Style GreenLine</t>
  </si>
  <si>
    <t>https://www.neostar.com/hr/ford-kuga-2wd-2-0-tdci-titanium-2</t>
  </si>
  <si>
    <t>https://www.neostar.com/hr/audi-a5-sportback-2-0-tdi-7</t>
  </si>
  <si>
    <t>https://www.neostar.com/hr/toyota-c-hr-hybrid-1-8-vvt-i-c-enter-aut--1</t>
  </si>
  <si>
    <t>C-HR Hybrid 1,8 VVT-i C-ENTER Aut.</t>
  </si>
  <si>
    <t>https://www.neostar.com/hr/bmw-x1-sdrive16d-10</t>
  </si>
  <si>
    <t>https://www.neostar.com/hr/vw-polo-gti-dsg-3</t>
  </si>
  <si>
    <t>Polo GTI DSG</t>
  </si>
  <si>
    <t>https://www.neostar.com/hr/audi-a4-2-0-tdi-s-tronic-12</t>
  </si>
  <si>
    <t>https://www.neostar.com/hr/audi-a3-sportback-1-6-tdi-12</t>
  </si>
  <si>
    <t>https://www.neostar.com/hr/hyundai-ioniq-1</t>
  </si>
  <si>
    <t>IONIQ</t>
  </si>
  <si>
    <t>https://www.neostar.com/hr/vw-passat-1-6-tdi-bmt-highline-dsg-3</t>
  </si>
  <si>
    <t>Passat 1,6 TDI BMT Highline DSG</t>
  </si>
  <si>
    <t>https://www.neostar.com/hr/vw-passat-variant-2-0-tdi-bmt-highline-19</t>
  </si>
  <si>
    <t>https://www.neostar.com/hr/renault-kadjar-dci-115-limited-edc-1</t>
  </si>
  <si>
    <t>https://www.neostar.com/hr/renault-kadjar-dci-115-limited-26</t>
  </si>
  <si>
    <t>https://www.neostar.com/hr/toyota-avensis-2-0-d-4d-style-2</t>
  </si>
  <si>
    <t>https://www.neostar.com/hr/peugeot-3008-1-5-bluehdi-130-s-s-active-16</t>
  </si>
  <si>
    <t>3008 1,5 BlueHDI 130 S&amp;S Active</t>
  </si>
  <si>
    <t>https://www.neostar.com/hr/audi-a3-sportback-30-tdi-comfort-1</t>
  </si>
  <si>
    <t>A3 Sportback 30 TDI Comfort</t>
  </si>
  <si>
    <t>https://www.neostar.com/hr/vw-passat-2-0-tdi-bmt-highline-85</t>
  </si>
  <si>
    <t>https://www.neostar.com/hr/vw-t-roc-1-0-tsi-life-3</t>
  </si>
  <si>
    <t>T-Roc 1,0 TSI Life</t>
  </si>
  <si>
    <t>https://www.neostar.com/hr/vw-passat-2-0-tdi-bmt-comfortline-dsg-101</t>
  </si>
  <si>
    <t>https://www.neostar.com/hr/hyundai-i40-wagon-1-7-crdi-comfort-isg-dct-1</t>
  </si>
  <si>
    <t>i40 Wagon 1,7 CRDi Comfort ISG DCT</t>
  </si>
  <si>
    <t>https://www.neostar.com/hr/audi-a3-sportback-1-6-tdi-sport-s-tronic</t>
  </si>
  <si>
    <t>https://www.neostar.com/hr/vw-passat-variant-2-0-tdi-bmt-highline-dsg-43</t>
  </si>
  <si>
    <t>https://www.neostar.com/hr/audi-a3-sportback-30-tdi-8</t>
  </si>
  <si>
    <t>https://www.neostar.com/hr/skoda-superb-2-0-tdi-premium-dsg-3</t>
  </si>
  <si>
    <t>Superb 2,0 TDI Premium DSG</t>
  </si>
  <si>
    <t>https://www.neostar.com/hr/skoda-karoq-1-6-tdi-style-13</t>
  </si>
  <si>
    <t>https://www.neostar.com/hr/nissan-qashqai-1-5-dci-tekna-14</t>
  </si>
  <si>
    <t>https://www.neostar.com/hr/bmw-118d-36</t>
  </si>
  <si>
    <t>https://www.neostar.com/hr/peugeot-3008-1-5-bluehdi-130-s-s-active-aut--8</t>
  </si>
  <si>
    <t>3008 1,5 BlueHDI 130 S&amp;S Active Aut.</t>
  </si>
  <si>
    <t>https://www.neostar.com/hr/bmw-118d-m-sport-4</t>
  </si>
  <si>
    <t>118d M sport</t>
  </si>
  <si>
    <t>https://www.neostar.com/hr/nissan-qashqai-1-5-dci-acenta-97</t>
  </si>
  <si>
    <t>https://www.neostar.com/hr/vw-t-cross-1-0-tsi-bmt-life-dsg-2</t>
  </si>
  <si>
    <t>https://www.neostar.com/hr/skoda-karoq-1-6-tdi-style-dsg-5</t>
  </si>
  <si>
    <t>Karoq 1,6 TDI Style DSG</t>
  </si>
  <si>
    <t>https://www.neostar.com/hr/infiniti-q50-premium-2-2d-3</t>
  </si>
  <si>
    <t>Q50 Premium 2,2d</t>
  </si>
  <si>
    <t>https://www.neostar.com/hr/vw-passat-variant-2-0-tdi-bmt-comfortline-dsg-70</t>
  </si>
  <si>
    <t>https://www.neostar.com/hr/audi-a3-sportback-30-tdi-comfort-s-tronic-2</t>
  </si>
  <si>
    <t>A3 Sportback 30 TDI Comfort S tronic</t>
  </si>
  <si>
    <t>https://www.neostar.com/hr/seat-leon-2-0-tsi-dsg-cupra</t>
  </si>
  <si>
    <t>Leon 2.0 TSI DSG CUPRA</t>
  </si>
  <si>
    <t>https://www.neostar.com/hr/kia-sportage-2wd-2-0-crdi-lx-urban-eco</t>
  </si>
  <si>
    <t>Sportage 2WD 2,0 CRDI LX Urban Eco</t>
  </si>
  <si>
    <t>https://www.neostar.com/hr/mercedes-benz-e-coupe-blueefficiency-350-cdi-avantgarde-aut--1</t>
  </si>
  <si>
    <t>E Coupé BlueEFFICIENCY 350 CDI Avantgarde Aut.</t>
  </si>
  <si>
    <t>https://www.neostar.com/hr/audi-a5-sportback-2-0-tdi-aut-</t>
  </si>
  <si>
    <t>A5 Sportback 2.0 TDI Aut.</t>
  </si>
  <si>
    <t>https://www.neostar.com/hr/bmw-418d-gran-coupe-luxury-line</t>
  </si>
  <si>
    <t>418d Gran Coupé Luxury Line</t>
  </si>
  <si>
    <t>https://www.neostar.com/hr/audi-a3-sportback-30-tdi-4</t>
  </si>
  <si>
    <t>https://www.neostar.com/hr/mercedes-benz-b-180-d-8</t>
  </si>
  <si>
    <t>https://www.neostar.com/hr/vw-taigo-1-0-tsi-life-1</t>
  </si>
  <si>
    <t>Taigo 1,0 TSI Life</t>
  </si>
  <si>
    <t>https://www.neostar.com/hr/peugeot-3008-1-6-bluehdi-120-s-s-active-8</t>
  </si>
  <si>
    <t>https://www.neostar.com/hr/vw-t-cross-1-0-tsi-bmt-life-15</t>
  </si>
  <si>
    <t>https://www.neostar.com/hr/vw-passat-variant-2-0-tdi-bmt-comfortline-dsg-69</t>
  </si>
  <si>
    <t>https://www.neostar.com/hr/kia-sportage-2wd-1-7-crdi-lx-city-eco-dct-3</t>
  </si>
  <si>
    <t>Sportage 2WD 1,7 CRDI LX City Eco DCT</t>
  </si>
  <si>
    <t>https://www.neostar.com/hr/land-rover-range-rover-evoque-2-2-ed4-puretech</t>
  </si>
  <si>
    <t>Range Rover Evoque 2,2 eD4 Puretech</t>
  </si>
  <si>
    <t>https://www.neostar.com/hr/vw-touran-1-6-tdi-bmt-comfortline-12</t>
  </si>
  <si>
    <t>https://www.neostar.com/hr/bmw-320d-aut--1</t>
  </si>
  <si>
    <t>320D Aut.</t>
  </si>
  <si>
    <t>https://www.neostar.com/hr/hyundai-i40-1-6-crdi-style-isg-dct</t>
  </si>
  <si>
    <t>i40 1,6 CRDi Style ISG DCT</t>
  </si>
  <si>
    <t>https://www.neostar.com/hr/renault-espace-dci-130-energy-life</t>
  </si>
  <si>
    <t>Espace dCi 130 Energy Life</t>
  </si>
  <si>
    <t>https://www.neostar.com/hr/audi-a4-avant-2-0-tdi-ultra-dynamic-s-tronic-8</t>
  </si>
  <si>
    <t>https://www.neostar.com/hr/suzuki-vitara-1-4-elegance-glx-shvs</t>
  </si>
  <si>
    <t>Vitara 1,4 Elegance (GLX) SHVS</t>
  </si>
  <si>
    <t>https://www.neostar.com/hr/vw-passat-2-0-tdi-bmt-comfortline-dsg-64</t>
  </si>
  <si>
    <t>https://www.neostar.com/hr/bmw-118d-26</t>
  </si>
  <si>
    <t>https://www.neostar.com/hr/audi-a4-avant-3-0-tdi-sport-s-tronic</t>
  </si>
  <si>
    <t>A4 Avant 3,0 TDI Sport S tronic</t>
  </si>
  <si>
    <t>https://www.neostar.com/hr/mercedes-benz-c-220-d-avantgarde-1</t>
  </si>
  <si>
    <t>C 220 d Avantgarde</t>
  </si>
  <si>
    <t>https://www.neostar.com/hr/audi-a4-2-0-tdi-ultra-sport-2</t>
  </si>
  <si>
    <t>https://www.neostar.com/hr/vw-passat-2-0-tdi-bmt-trendline-3</t>
  </si>
  <si>
    <t>Passat 2,0 TDI BMT Trendline</t>
  </si>
  <si>
    <t>https://www.neostar.com/hr/ford-puma-1-0-ecoboost-mhev-titanium-edition-1</t>
  </si>
  <si>
    <t>Puma 1,0 EcoBoost MHEV Titanium Edition</t>
  </si>
  <si>
    <t>https://www.neostar.com/hr/audi-a4-avant-2-0-tdi-37</t>
  </si>
  <si>
    <t>https://www.neostar.com/hr/mercedes-benz-c-220-bluetec-avantgarde-aut--3</t>
  </si>
  <si>
    <t>https://www.neostar.com/hr/citroen-berlingo-1-6-bluehdi-100-s-s-nivo-2-xl-950</t>
  </si>
  <si>
    <t>Berlingo 1,6 BlueHDi 100 S&amp;S Nivo 2 XL 950</t>
  </si>
  <si>
    <t>https://www.neostar.com/hr/audi-a4-avant-2-0-tdi-s-tronic-34</t>
  </si>
  <si>
    <t>https://www.neostar.com/hr/audi-a3-sportback-30-tdi-s-line-2</t>
  </si>
  <si>
    <t>A3 Sportback 30 TDI S line</t>
  </si>
  <si>
    <t>https://www.neostar.com/hr/bmw-x1-sdrive20d-sport-line-aut--1</t>
  </si>
  <si>
    <t>X1 sDrive20d Sport Line Aut.</t>
  </si>
  <si>
    <t>https://www.neostar.com/hr/bmw-x1-sdrive18d-23</t>
  </si>
  <si>
    <t>https://www.neostar.com/hr/vw-tiguan-2-0-tdi-trendline-plus-28</t>
  </si>
  <si>
    <t>https://www.neostar.com/hr/bmw-bmw-serija-5-touring-1</t>
  </si>
  <si>
    <t>BMW Serija 5 Touring</t>
  </si>
  <si>
    <t>https://www.neostar.com/hr/bmw-x1-xdrive25d-1</t>
  </si>
  <si>
    <t>X1 XDRIVE25D</t>
  </si>
  <si>
    <t>https://www.neostar.com/hr/audi-a3-sportback-30-tdi-3</t>
  </si>
  <si>
    <t>https://www.neostar.com/hr/ford-focus-1-5-tdci-st-line-powershift</t>
  </si>
  <si>
    <t>Focus 1,5 TDCi ST Line Powershift</t>
  </si>
  <si>
    <t>https://www.neostar.com/hr/mercedes-benz-c-220-d-t-aut--3</t>
  </si>
  <si>
    <t>https://www.neostar.com/hr/audi-a4-2-0-tdi-s-line-aut-</t>
  </si>
  <si>
    <t>A4 2.0 TDI S line Aut.</t>
  </si>
  <si>
    <t>https://www.neostar.com/hr/vw-golf-1-4-gte-tsi-plug-in-hibrid-dsg-1</t>
  </si>
  <si>
    <t>https://www.neostar.com/hr/vw-passat-variant-2-0-tdi-bmt-comfortline-75</t>
  </si>
  <si>
    <t>https://www.neostar.com/hr/bmw-420xd-m-sport</t>
  </si>
  <si>
    <t>420Xd M Sport</t>
  </si>
  <si>
    <t>https://www.neostar.com/hr/audi-audi-d-q5-diesel-4x4-2012-2017-3-0-tdi-quattro-s-tronic-1</t>
  </si>
  <si>
    <t>Audi (D) Q5 Diesel 4x4 (2012 - 2017) 3.0 TDI QUATTRO S-TRONIC</t>
  </si>
  <si>
    <t>https://www.neostar.com/hr/nissan-qashqai-1-5-dci-acenta-86</t>
  </si>
  <si>
    <t>https://www.neostar.com/hr/audi-a3-sportback-30-tdi-10</t>
  </si>
  <si>
    <t>https://www.neostar.com/hr/bmw-320-xd-m-sport-aut-</t>
  </si>
  <si>
    <t>320 XD M Sport Aut.</t>
  </si>
  <si>
    <t>https://www.neostar.com/hr/bmw-420-d-2</t>
  </si>
  <si>
    <t>https://www.neostar.com/hr/audi-a3-sportback-30-tdi-sport-8</t>
  </si>
  <si>
    <t>https://www.neostar.com/hr/audi-a3-sportback-1-6-tdi-s-tronic-7</t>
  </si>
  <si>
    <t>https://www.neostar.com/hr/vw-passat-variant-2-0-tdi-bmt-highline-25</t>
  </si>
  <si>
    <t>https://www.neostar.com/hr/peugeot-508-bluehdi-160-s-s-allure-aut--3</t>
  </si>
  <si>
    <t>508 BlueHDi 160 S&amp;S Allure Aut.</t>
  </si>
  <si>
    <t>https://www.neostar.com/hr/vw-passat-variant-2-0-tdi-bmt-highline-dsg-42</t>
  </si>
  <si>
    <t>https://www.neostar.com/hr/seat-ateca-4drive-2-0-tdi-style-1</t>
  </si>
  <si>
    <t>Ateca 4Drive 2,0 TDI Style</t>
  </si>
  <si>
    <t>https://www.neostar.com/hr/vw-passat-1-6-tdi-bmt-comfortline-dsg-24</t>
  </si>
  <si>
    <t>https://www.neostar.com/hr/audi-a6-2-0-tdi-s-tronic-17</t>
  </si>
  <si>
    <t>A6 2.0 TDI S-tronic</t>
  </si>
  <si>
    <t>https://www.neostar.com/hr/nissan-x-trail-1-6-dci-360%C2%B0-3</t>
  </si>
  <si>
    <t>https://www.neostar.com/hr/audi-a6-2-0-tdi-s-line-1</t>
  </si>
  <si>
    <t>A6 2.0 TDI S line</t>
  </si>
  <si>
    <t>https://www.neostar.com/hr/bmw-serija-5-touring-520d-1</t>
  </si>
  <si>
    <t>Serija 5 Touring 520D</t>
  </si>
  <si>
    <t>https://www.neostar.com/hr/renault-kadjar-dci-115-limited-edc-3</t>
  </si>
  <si>
    <t>https://www.neostar.com/hr/bmw-225xe-iperformance-active-tourer-advantage-aut-</t>
  </si>
  <si>
    <t>225xe iPerformance Active Tourer Advantage Aut.</t>
  </si>
  <si>
    <t>https://www.neostar.com/hr/renault-clio-tce-130-intens-edc</t>
  </si>
  <si>
    <t>Clio TCe 130 Intens EDC</t>
  </si>
  <si>
    <t>https://www.neostar.com/hr/audi-a4-avant-2-0-tdi-ultra-comfort-s-tronic-8</t>
  </si>
  <si>
    <t>https://www.neostar.com/hr/vw-passat-2-0-tdi-bmt-comfortline-112</t>
  </si>
  <si>
    <t>https://www.neostar.com/hr/peugeot-3008-1-5-bluehdi-130-s-s-allure-aut--11</t>
  </si>
  <si>
    <t>3008 1,5 BlueHDI 130 S&amp;S Allure Aut.</t>
  </si>
  <si>
    <t>https://www.neostar.com/hr/audi-a4-quattro-2-0-tdi-s-tronic-1</t>
  </si>
  <si>
    <t>A4 quattro 2,0 TDI S tronic</t>
  </si>
  <si>
    <t>https://www.neostar.com/hr/seat-ateca-1-6-tdi-style-plus-dsg-1</t>
  </si>
  <si>
    <t>https://www.neostar.com/hr/jaguar-xf-2-0-d-i4d-e-performance-pure-aut-</t>
  </si>
  <si>
    <t>XF 2,0 D (i4D) E-Performance Pure Aut.</t>
  </si>
  <si>
    <t>https://www.neostar.com/hr/audi-q2-1-6-tdi-sport--4</t>
  </si>
  <si>
    <t>Q2 1,6 TDI Sport+</t>
  </si>
  <si>
    <t>https://www.neostar.com/hr/nissan-x-trail-1-6-dci-acenta-3</t>
  </si>
  <si>
    <t>https://www.neostar.com/hr/vw-touran-1-6-tdi-bmt-comfortline-dsg-11</t>
  </si>
  <si>
    <t>Touran 1,6 TDI BMT Comfortline DSG</t>
  </si>
  <si>
    <t>https://www.neostar.com/hr/renault-kadjar-dci-115-intens-3</t>
  </si>
  <si>
    <t>Kadjar dCi 115 Intens</t>
  </si>
  <si>
    <t>https://www.neostar.com/hr/mercedes-benz-a-180-d-aut--10</t>
  </si>
  <si>
    <t>A 180 d Aut.</t>
  </si>
  <si>
    <t>https://www.neostar.com/hr/hyundai-tucson-1-7-crdi-style-go-navi-plus-isg-dct</t>
  </si>
  <si>
    <t>Tucson 1,7 CRDi Style Go NAVI Plus ISG DCT</t>
  </si>
  <si>
    <t>https://www.neostar.com/hr/peugeot-3008-1-6-bluehdi-120-s-s-allure-aut--5</t>
  </si>
  <si>
    <t>https://www.neostar.com/hr/bmw-320d-m-sport-3</t>
  </si>
  <si>
    <t>320d M sport</t>
  </si>
  <si>
    <t>https://www.neostar.com/hr/skoda-octavia-combi-2-0-tdi-ambition-8</t>
  </si>
  <si>
    <t>https://www.neostar.com/hr/mini-mini-3-vrata--2</t>
  </si>
  <si>
    <t>MINI 3 vrata</t>
  </si>
  <si>
    <t>https://www.neostar.com/hr/vw-t-roc-1-6-tdi-17</t>
  </si>
  <si>
    <t>T-Roc 1.6 TDI</t>
  </si>
  <si>
    <t>https://www.neostar.com/hr/vw-passat-2-0-tdi-bmt-highline-dsg-33</t>
  </si>
  <si>
    <t>https://www.neostar.com/hr/audi-audi-a3-sportback-2-0-tdi</t>
  </si>
  <si>
    <t>Audi A3 Sportback 2,0 TDI</t>
  </si>
  <si>
    <t>https://www.neostar.com/hr/audi-a1-sportback-25-tfsi-s-line-2</t>
  </si>
  <si>
    <t>A1 Sportback 25 TFSI S line</t>
  </si>
  <si>
    <t>https://www.neostar.com/hr/vw-golf-2-0-tdi-bmt-life-15</t>
  </si>
  <si>
    <t>Golf 2,0 TDI BMT Life</t>
  </si>
  <si>
    <t>https://www.neostar.com/hr/vw-passat-variant-2-0-tdi-bmt-comfortline-dsg-41</t>
  </si>
  <si>
    <t>https://www.neostar.com/hr/vw-touran-1-6-tdi-bmt-highline-dsg-5</t>
  </si>
  <si>
    <t>Touran 1,6 TDI BMT Highline DSG</t>
  </si>
  <si>
    <t>https://www.neostar.com/hr/vw-passat-variant-2-0-tdi-bmt-highline-dsg-32</t>
  </si>
  <si>
    <t>https://www.neostar.com/hr/audi-a3-limousine-30-tdi-s-tronic</t>
  </si>
  <si>
    <t>A3 Limousine 30 TDI S tronic</t>
  </si>
  <si>
    <t>https://www.neostar.com/hr/vw-touran-2-0-tdi-bmt-comfortline-8</t>
  </si>
  <si>
    <t>https://www.neostar.com/hr/audi-a4-avant-2-0-tdi-sport-s-tronic-2</t>
  </si>
  <si>
    <t>https://www.neostar.com/hr/mercedes-benz-a-180-2</t>
  </si>
  <si>
    <t>A 180</t>
  </si>
  <si>
    <t>https://www.neostar.com/hr/toyota-corolla-hybrid-1-8-vvt-i-sol-aut--2</t>
  </si>
  <si>
    <t>Corolla Hybrid 1,8 VVT-i Sol Aut.</t>
  </si>
  <si>
    <t>https://www.neostar.com/hr/vw-passat-2-0-tdi-bmt-highline-dsg-38</t>
  </si>
  <si>
    <t>https://www.neostar.com/hr/mercedes-benz-a-200-d-amg-line-1</t>
  </si>
  <si>
    <t>A 200 d AMG Line</t>
  </si>
  <si>
    <t>https://www.neostar.com/hr/mazda-cx-5-cd150-challenge-23</t>
  </si>
  <si>
    <t>https://www.neostar.com/hr/mini-mini-cooper-10</t>
  </si>
  <si>
    <t>https://www.neostar.com/hr/audi-a3-sportback-30-tdi-design-1</t>
  </si>
  <si>
    <t>https://www.neostar.com/hr/seat-alhambra-2-0-tdi-ecomotive-style</t>
  </si>
  <si>
    <t>Alhambra 2,0 TDI Ecomotive Style</t>
  </si>
  <si>
    <t>https://www.neostar.com/hr/mercedes-benz-a-180-d-progressive-aut--13</t>
  </si>
  <si>
    <t>A 180 d Progressive Aut.</t>
  </si>
  <si>
    <t>https://www.neostar.com/hr/kia-sportage-2wd-1-6-gdi-lx-city-eco-1</t>
  </si>
  <si>
    <t>Sportage 2WD 1,6 GDI LX City eco</t>
  </si>
  <si>
    <t>https://www.neostar.com/hr/skoda-superb-2-0-tdi-business-3</t>
  </si>
  <si>
    <t>https://www.neostar.com/hr/vw-touran-1-6-tdi-bmt-trendline-20</t>
  </si>
  <si>
    <t>Touran 1,6 TDI BMT Trendline</t>
  </si>
  <si>
    <t>https://www.neostar.com/hr/peugeot-3008-1-5-bluehdi-130-s-s-active-aut--6</t>
  </si>
  <si>
    <t>https://www.neostar.com/hr/vw-2-0-tdi-alltrack</t>
  </si>
  <si>
    <t>2.0 TDI alltrack</t>
  </si>
  <si>
    <t>https://www.neostar.com/hr/kia-sportage-2wd-1-6-gdi-lx-basic-limited-isg</t>
  </si>
  <si>
    <t>Sportage 2WD 1,6 GDI LX Basic Limited ISG</t>
  </si>
  <si>
    <t>https://www.neostar.com/hr/mercedes-benz-c-220-d-t-avantgarde-1</t>
  </si>
  <si>
    <t>C 220 d T Avantgarde</t>
  </si>
  <si>
    <t>https://www.neostar.com/hr/opel-insignia-grand-sport-1-5-turbo-innovation</t>
  </si>
  <si>
    <t>Insignia Grand Sport 1,5 Turbo Innovation</t>
  </si>
  <si>
    <t>https://www.neostar.com/hr/mini-cooper-race-edition</t>
  </si>
  <si>
    <t>Cooper RACE EDITION</t>
  </si>
  <si>
    <t>https://www.neostar.com/hr/audi-a3-limousine-2-0-tdi-sport-4</t>
  </si>
  <si>
    <t>A3 Limousine 2,0 TDI Sport</t>
  </si>
  <si>
    <t>https://www.neostar.com/hr/skoda-karoq-1-6-tdi-ambition-dsg</t>
  </si>
  <si>
    <t>Karoq 1,6 TDI Ambition DSG</t>
  </si>
  <si>
    <t>https://www.neostar.com/hr/hyundai-kona-1-6-crdi-136-loveit-isg-dct</t>
  </si>
  <si>
    <t>Kona 1,6 CRDi 136 LOVEit ISG DCT</t>
  </si>
  <si>
    <t>https://www.neostar.com/hr/peugeot-3008-1-5-bluehdi-130-s-s-active-17</t>
  </si>
  <si>
    <t>https://www.neostar.com/hr/seat-ateca-1-6-tdi-style-10</t>
  </si>
  <si>
    <t>https://www.neostar.com/hr/bmw-320d-m-sport-aut--5</t>
  </si>
  <si>
    <t>320d M sport Aut.</t>
  </si>
  <si>
    <t>https://www.neostar.com/hr/bmw-x1-sdrive18d-sport-line-4</t>
  </si>
  <si>
    <t>X1 sDrive18d Sport Line</t>
  </si>
  <si>
    <t>https://www.neostar.com/hr/audi-a3-sportback-30-tdi-comfort-s-tronic-4</t>
  </si>
  <si>
    <t>https://www.neostar.com/hr/peugeot-3008-1-5-bluehdi-130-s-s-active-aut--12</t>
  </si>
  <si>
    <t>https://www.neostar.com/hr/peugeot-3008-1-5-bluehdi-130-s-s-allure-3</t>
  </si>
  <si>
    <t>https://www.neostar.com/hr/jeep-grand-cherokee-3-0-v6-crd-overland-aut--1</t>
  </si>
  <si>
    <t>Grand Cherokee 3,0 V6 CRD Overland Aut.</t>
  </si>
  <si>
    <t>https://www.neostar.com/hr/mercedes-benz-c-220-d-t-avantgarde-aut-</t>
  </si>
  <si>
    <t>C 220 d T Avantgarde Aut.</t>
  </si>
  <si>
    <t>https://www.neostar.com/hr/bmw-x1-sdrive18d-16</t>
  </si>
  <si>
    <t>https://www.neostar.com/hr/mini-mini-cooper-11</t>
  </si>
  <si>
    <t>https://www.neostar.com/hr/bmw-318-d-sport-1</t>
  </si>
  <si>
    <t>https://www.neostar.com/hr/mercedes-benz-e-200-cdi-avantgarde-aut-</t>
  </si>
  <si>
    <t>https://www.neostar.com/hr/audi-a4-avant-2-0-tdi-ultra-comfort-s-tronic-6</t>
  </si>
  <si>
    <t>https://www.neostar.com/hr/audi-a6-2-0-tdi-business-s-tronic-13</t>
  </si>
  <si>
    <t>https://www.neostar.com/hr/vw-polo-1-0-tsi-style-dsg</t>
  </si>
  <si>
    <t>Polo 1,0 TSI Style DSG</t>
  </si>
  <si>
    <t>https://www.neostar.com/hr/renault-kadjar-1-5-dci-intens</t>
  </si>
  <si>
    <t>Kadjar 1.5 dCi Intens</t>
  </si>
  <si>
    <t>https://www.neostar.com/hr/skoda-karoq-1-6-tdi-ambition-10</t>
  </si>
  <si>
    <t>Karoq 1,6 TDI Ambition</t>
  </si>
  <si>
    <t>https://www.neostar.com/hr/bmw-320-d--2</t>
  </si>
  <si>
    <t>https://www.neostar.com/hr/skoda-superb-2-0-tdi-style-dsg-18</t>
  </si>
  <si>
    <t>https://www.neostar.com/hr/mazda-cx-5-cd150-attraction-20</t>
  </si>
  <si>
    <t>CX-5 CD150 Attraction</t>
  </si>
  <si>
    <t>https://www.neostar.com/hr/skoda-karoq-1-6-tdi-ambition-9</t>
  </si>
  <si>
    <t>https://www.neostar.com/hr/renault-grand-scenic-blue-dci-120-intens-edc</t>
  </si>
  <si>
    <t>Grand Scénic Blue dCi 120 Intens EDC</t>
  </si>
  <si>
    <t>https://www.neostar.com/hr/mitsubishi-outlander-4wd-2-2-di-d-intense-plus-1</t>
  </si>
  <si>
    <t>Outlander 4WD 2,2 DI-D Intense Plus</t>
  </si>
  <si>
    <t>https://www.neostar.com/hr/vw-t-roc-1-0-tsi-style-1</t>
  </si>
  <si>
    <t>T-Roc 1,0 TSI Style</t>
  </si>
  <si>
    <t>https://www.neostar.com/hr/vw-passat-variant-2-0-tdi-bmt-connect-dsg-1</t>
  </si>
  <si>
    <t>Passat Variant 2,0 TDI BMT Connect DSG</t>
  </si>
  <si>
    <t>https://www.neostar.com/hr/bmw-xdrive-20d-3</t>
  </si>
  <si>
    <t>XDRIVE 20D</t>
  </si>
  <si>
    <t>https://www.neostar.com/hr/vw-tiguan-2-0-tdi-comfortline-dsg-20</t>
  </si>
  <si>
    <t>Tiguan 2,0 TDI Comfortline DSG</t>
  </si>
  <si>
    <t>https://www.neostar.com/hr/mercedes-benz-b-180-d-progressive-aut--3</t>
  </si>
  <si>
    <t>B 180 d Progressive Aut.</t>
  </si>
  <si>
    <t>https://www.neostar.com/hr/vw-passat-variant-2-0-tdi-bmt-scr-business-dsg-19</t>
  </si>
  <si>
    <t>Passat Variant 2,0 TDI BMT SCR Business DSG</t>
  </si>
  <si>
    <t>https://www.neostar.com/hr/mercedes-benz-cla-180-d-star-edition</t>
  </si>
  <si>
    <t>CLA 180 d Star Edition</t>
  </si>
  <si>
    <t>https://www.neostar.com/hr/audi-a4-2-0-tdi-ultra-select-s-tronic-5</t>
  </si>
  <si>
    <t>A4 2,0 TDI ultra Select S tronic</t>
  </si>
  <si>
    <t>https://www.neostar.com/hr/audi-a4-35-tdi-comfort-s-tronic-2</t>
  </si>
  <si>
    <t>A4 35 TDI Comfort S tronic</t>
  </si>
  <si>
    <t>https://www.neostar.com/hr/skoda-superb-2-0-tdi-ambition-5</t>
  </si>
  <si>
    <t>https://www.neostar.com/hr/vw-passat-2-0-tdi-bmt-highline-68</t>
  </si>
  <si>
    <t>https://www.neostar.com/hr/vw-passat-variant-2-0-tdi-bmt-comfortline-dsg-49</t>
  </si>
  <si>
    <t>https://www.neostar.com/hr/peugeot-3008-2-0-bluehdi-180-s-s-gt-aut--4</t>
  </si>
  <si>
    <t>3008 2,0 BlueHDI 180 S&amp;S GT Aut.</t>
  </si>
  <si>
    <t>https://www.neostar.com/hr/kia-sportage-2wd-1-6-crdi-ex-fresh-17-isg-dct-1</t>
  </si>
  <si>
    <t>Sportage 2WD 1,6 CRDI EX Fresh 17" ISG DCT</t>
  </si>
  <si>
    <t>https://www.neostar.com/hr/nissan-qashqai-1-5-dci-acenta-dct</t>
  </si>
  <si>
    <t>Qashqai 1,5 dCi Acenta DCT</t>
  </si>
  <si>
    <t>https://www.neostar.com/hr/bmw-x1-sdrive-16d</t>
  </si>
  <si>
    <t>X1 sDrive 16d</t>
  </si>
  <si>
    <t>https://www.neostar.com/hr/peugeot-3008-1-5-bluehdi-130-s-s-gt-line-aut--5</t>
  </si>
  <si>
    <t>3008 1,5 BlueHDI 130 S&amp;S GT Line Aut.</t>
  </si>
  <si>
    <t>https://www.neostar.com/hr/hyundai-tucson-1-6-crdi-comfort</t>
  </si>
  <si>
    <t>Tucson 1,6 CRDi Comfort</t>
  </si>
  <si>
    <t>https://www.neostar.com/hr/skoda-superb-2-0-tdi-ambition-dsg-9</t>
  </si>
  <si>
    <t>Superb 2,0 TDI Ambition DSG</t>
  </si>
  <si>
    <t>https://www.neostar.com/hr/kia-sportage-2wd-1-6-crdi-lx-active-isg</t>
  </si>
  <si>
    <t>Sportage 2WD 1,6 CRDI LX Active ISG</t>
  </si>
  <si>
    <t>https://www.neostar.com/hr/audi-a3-sportback-35-tdi-sport-s-tronic-12</t>
  </si>
  <si>
    <t>A3 Sportback 35 TDI Sport+ S tronic</t>
  </si>
  <si>
    <t>https://www.neostar.com/hr/audi-a4-2-0-tdi-73</t>
  </si>
  <si>
    <t>https://www.neostar.com/hr/skoda-octavia-combi-2-0-tdi-style-25</t>
  </si>
  <si>
    <t>https://www.neostar.com/hr/audi-a4-avant-2-0-tdi-s-tronic-27</t>
  </si>
  <si>
    <t>https://www.neostar.com/hr/nissan-qashqai-1-5-dci-acenta-68</t>
  </si>
  <si>
    <t>https://www.neostar.com/hr/vw-polo-gti-dsg-2</t>
  </si>
  <si>
    <t>https://www.neostar.com/hr/volvo-xc60-fwd-d4-r-design-momentum-geartronic</t>
  </si>
  <si>
    <t>XC60 FWD D4 R-Design Momentum Geartronic</t>
  </si>
  <si>
    <t>https://www.neostar.com/hr/audi-a3-sportback-30-tdi-sport-9</t>
  </si>
  <si>
    <t>https://www.neostar.com/hr/audi-a3-sportback-30-tdi-comfort-2</t>
  </si>
  <si>
    <t>https://www.neostar.com/hr/hyundai-tucson-1-7-crdi-comfort-navi-isg-dct-2</t>
  </si>
  <si>
    <t>Tucson 1,7 CRDi Comfort NAVI ISG DCT</t>
  </si>
  <si>
    <t>https://www.neostar.com/hr/bmw-x1-sdrive-18d-5</t>
  </si>
  <si>
    <t>https://www.neostar.com/hr/mini-mini-cooper-8</t>
  </si>
  <si>
    <t>https://www.neostar.com/hr/peugeot-208-1-2-puretech-130-s-s-gt-line-aut-</t>
  </si>
  <si>
    <t>208 1,2 PureTech 130 S&amp;S GT Line Aut.</t>
  </si>
  <si>
    <t>https://www.neostar.com/hr/ford-s-max-2-0-tdci-trend-2</t>
  </si>
  <si>
    <t>S-MAX 2,0 TDCi Trend</t>
  </si>
  <si>
    <t>https://www.neostar.com/hr/infiniti-q70-2-2d-premium-aut--3</t>
  </si>
  <si>
    <t>https://www.neostar.com/hr/bmw-420-d-4</t>
  </si>
  <si>
    <t>https://www.neostar.com/hr/audi-a4-avant-2-0-tdi-sport-s-tronic-19</t>
  </si>
  <si>
    <t>https://www.neostar.com/hr/peugeot-3008-2-0-bluehdi-150-s-s-allure-7</t>
  </si>
  <si>
    <t>3008 2,0 BlueHDI 150 S&amp;S Allure</t>
  </si>
  <si>
    <t>https://www.neostar.com/hr/audi-a3-limousine-1-6-tdi-design--4</t>
  </si>
  <si>
    <t>A3 Limousine 1,6 TDI Design+</t>
  </si>
  <si>
    <t>https://www.neostar.com/hr/mercedes-benz-b-200-d-1</t>
  </si>
  <si>
    <t>B 200 d</t>
  </si>
  <si>
    <t>https://www.neostar.com/hr/vw-arteon-2-0-tdi-bmt-elegance-dsg-27</t>
  </si>
  <si>
    <t>Arteon 2,0 TDI BMT Elegance DSG</t>
  </si>
  <si>
    <t>https://www.neostar.com/hr/mazda-mazda3-d116-plus-aut-</t>
  </si>
  <si>
    <t>Mazda3 D116 Plus Aut.</t>
  </si>
  <si>
    <t>https://www.neostar.com/hr/bmw-318d-40</t>
  </si>
  <si>
    <t>https://www.neostar.com/hr/vw-passat-2-0-tdi-bmt-comfortline-dsg-95</t>
  </si>
  <si>
    <t>https://www.neostar.com/hr/vw-t-cross-1-0-tsi-bmt-style-6</t>
  </si>
  <si>
    <t>https://www.neostar.com/hr/hyundai-santa-fe-2-2-crdi-1</t>
  </si>
  <si>
    <t>SANTA FE 2.2 CRDI</t>
  </si>
  <si>
    <t>https://www.neostar.com/hr/audi-a3-sportback-30-tdi-sport-2</t>
  </si>
  <si>
    <t>https://www.neostar.com/hr/audi-a4-avant-2-0-tdi-s-tronic-32</t>
  </si>
  <si>
    <t>https://www.neostar.com/hr/mercedes-benz-gla-200-d-urban-aut--1</t>
  </si>
  <si>
    <t>GLA 200 d Urban Aut.</t>
  </si>
  <si>
    <t>https://www.neostar.com/hr/audi-a3-sportback-30-tdi-s-tronic-5</t>
  </si>
  <si>
    <t>https://www.neostar.com/hr/nissan-qashqai-1-6-dci-tekna-16</t>
  </si>
  <si>
    <t>Qashqai 1.6 DCi Tekna</t>
  </si>
  <si>
    <t>https://www.neostar.com/hr/kia-sorento-4wd-2-2-crdi-ex-platinum-eco-aut-</t>
  </si>
  <si>
    <t>Sorento 4WD 2,2 CRDi EX Platinum eco Aut.</t>
  </si>
  <si>
    <t>https://www.neostar.com/hr/hyundai-tucson-1-6-crdi-style-plus-2</t>
  </si>
  <si>
    <t>Tucson 1,6 CRDi Style Plus</t>
  </si>
  <si>
    <t>https://www.neostar.com/hr/bmw-530d-aut--5</t>
  </si>
  <si>
    <t>https://www.neostar.com/hr/vw-touran-1-6-tdi-bmt-comfortline-11</t>
  </si>
  <si>
    <t>https://www.neostar.com/hr/vw-passat-variant-2-0-tdi-bmt-highline-21</t>
  </si>
  <si>
    <t>https://www.neostar.com/hr/vw-golf-1-6-tdi-bmt-comfortline-dsg-57</t>
  </si>
  <si>
    <t>https://www.neostar.com/hr/mercedes-benz-c-220-bluetec-exclusive-aut--3</t>
  </si>
  <si>
    <t>C 220 BlueTEC Exclusive Aut.</t>
  </si>
  <si>
    <t>https://www.neostar.com/hr/audi-a4-2-0-tdi-s-tronic-30</t>
  </si>
  <si>
    <t>https://www.neostar.com/hr/kia-xceed-1-5-t-gdi-lx-prime-isg</t>
  </si>
  <si>
    <t>XCeed 1,5 T-GDI LX Prime ISG</t>
  </si>
  <si>
    <t>https://www.neostar.com/hr/honda-cr-v-1-6-i-dtec-elegance-2</t>
  </si>
  <si>
    <t>CR-V 1,6 i-DTEC Elegance</t>
  </si>
  <si>
    <t>https://www.neostar.com/hr/vw-passat-2-0-tdi-bmt-highline-dsg-41</t>
  </si>
  <si>
    <t>https://www.neostar.com/hr/mitsubishi-l200-pick-up-4wd-2-5-di-d-invite-dk</t>
  </si>
  <si>
    <t>L 200</t>
  </si>
  <si>
    <t>L200 Pick up 4WD 2,5 DI-D Invite+ dk</t>
  </si>
  <si>
    <t>https://www.neostar.com/hr/vw-t-roc-1-0-tsi-bmt-design-32</t>
  </si>
  <si>
    <t>https://www.neostar.com/hr/audi-a6-avant-2-0-tdi-s-tronic-19</t>
  </si>
  <si>
    <t>https://www.neostar.com/hr/vw-passat-2-0-tdi-bmt-highline-73</t>
  </si>
  <si>
    <t>https://www.neostar.com/hr/peugeot-5008-1-6-bluehdi-120-s-s-allure-2</t>
  </si>
  <si>
    <t>5008 1,6 BlueHDI 120 S&amp;S Allure</t>
  </si>
  <si>
    <t>https://www.neostar.com/hr/bmw-520d-xdrive-aut--11</t>
  </si>
  <si>
    <t>https://www.neostar.com/hr/skoda-kodiaq-1-4-tsi-active-2</t>
  </si>
  <si>
    <t>Kodiaq 1,4 TSI Active</t>
  </si>
  <si>
    <t>https://www.neostar.com/hr/vw-passat-2-0-tdi-bmt-connect-15</t>
  </si>
  <si>
    <t>Passat 2,0 TDI BMT Connect</t>
  </si>
  <si>
    <t>https://www.neostar.com/hr/vw-touran-1-6-tdi-bmt-comfortline-10</t>
  </si>
  <si>
    <t>https://www.neostar.com/hr/mercedes-benz-c-180-d-avantgarde-aut--4</t>
  </si>
  <si>
    <t>C 180 d Avantgarde Aut.</t>
  </si>
  <si>
    <t>https://www.neostar.com/hr/vw-t-roc-2-0-tdi-life</t>
  </si>
  <si>
    <t>T-Roc 2,0 TDI Life</t>
  </si>
  <si>
    <t>https://www.neostar.com/hr/ford-mondeo-2-0-tdci-vignale-powershift-1</t>
  </si>
  <si>
    <t>Mondeo 2,0 TDCi Vignale Powershift</t>
  </si>
  <si>
    <t>https://www.neostar.com/hr/vw-passat-variant-2-0-tdi-bmt-connect-dsg</t>
  </si>
  <si>
    <t>https://www.neostar.com/hr/audi-q2-30-tfsi-sport-4</t>
  </si>
  <si>
    <t>Q2 30 TFSI Sport</t>
  </si>
  <si>
    <t>https://www.neostar.com/hr/mercedes-benz-gla-200-d-style-1</t>
  </si>
  <si>
    <t>GLA 200 d Style</t>
  </si>
  <si>
    <t>https://www.neostar.com/hr/peugeot-3008-1-5-bluehdi-130-s-s-active-aut--11</t>
  </si>
  <si>
    <t>https://www.neostar.com/hr/mercedes-benz-gla-200-d-urban-3</t>
  </si>
  <si>
    <t>GLA 200 d Urban</t>
  </si>
  <si>
    <t>https://www.neostar.com/hr/vw-golf-1-5-tsi-act-bmt-life-2</t>
  </si>
  <si>
    <t>Golf 1,5 TSI ACT BMT Life</t>
  </si>
  <si>
    <t>https://www.neostar.com/hr/mercedes-benz-gla-180-d-amg-line</t>
  </si>
  <si>
    <t>GLA 180 d AMG Line</t>
  </si>
  <si>
    <t>https://www.neostar.com/hr/volvo-xc60-awd-d4-momentum-geartronic</t>
  </si>
  <si>
    <t>XC60 AWD D4 Momentum Geartronic</t>
  </si>
  <si>
    <t>https://www.neostar.com/hr/vw-sharan-2-0-tdi-bmt-comfortline-14</t>
  </si>
  <si>
    <t>Sharan 2,0 TDI BMT Comfortline</t>
  </si>
  <si>
    <t>https://www.neostar.com/hr/bmw-116d-41</t>
  </si>
  <si>
    <t>https://www.neostar.com/hr/bmw-118d-aut-m-sport-2</t>
  </si>
  <si>
    <t>118d Aut. M sport</t>
  </si>
  <si>
    <t>https://www.neostar.com/hr/vw-tiguan-2-0-tdi-trendline-plus-26</t>
  </si>
  <si>
    <t>https://www.neostar.com/hr/kia-sportage-2wd-1-6-crdi-ex-fresh-17-isg-4</t>
  </si>
  <si>
    <t>Sportage 2WD 1,6 CRDI EX Fresh 17" ISG</t>
  </si>
  <si>
    <t>https://www.neostar.com/hr/skoda-karoq-1-6-tdi-edition</t>
  </si>
  <si>
    <t>Karoq 1,6 TDI Edition</t>
  </si>
  <si>
    <t>https://www.neostar.com/hr/vw-t-roc-1-6-tdi-bmt-design-12</t>
  </si>
  <si>
    <t>T-Roc 1,6 TDI BMT Design</t>
  </si>
  <si>
    <t>https://www.neostar.com/hr/mercedes-benz-c-220-bluetec-amg-line-aut--3</t>
  </si>
  <si>
    <t>C 220 BlueTEC AMG Line Aut.</t>
  </si>
  <si>
    <t>https://www.neostar.com/hr/mitsubishi-outlander-4wd-2-2-di-d-intense-plus</t>
  </si>
  <si>
    <t>https://www.neostar.com/hr/audi-q2-30-tfsi-1</t>
  </si>
  <si>
    <t>Q2 30 TFSI</t>
  </si>
  <si>
    <t>https://www.neostar.com/hr/volvo-xc60-awd-d4-momentum-geartronic-1</t>
  </si>
  <si>
    <t>https://www.neostar.com/hr/vw-tiguan-2-0-tdi-trendline-plus-9</t>
  </si>
  <si>
    <t>https://www.neostar.com/hr/skoda-superb-2-0-tdi-l-k-dsg-1</t>
  </si>
  <si>
    <t>Superb 2,0 TDI L&amp;K DSG</t>
  </si>
  <si>
    <t>https://www.neostar.com/hr/audi-a4-2-0-tdi-ultra-sport--3</t>
  </si>
  <si>
    <t>A4 2,0 TDI ultra Sport+</t>
  </si>
  <si>
    <t>https://www.neostar.com/hr/audi-a6-avant-3-0-tdi-s-tronic</t>
  </si>
  <si>
    <t>A6 Avant 3,0 TDI S tronic</t>
  </si>
  <si>
    <t>https://www.neostar.com/hr/mercedes-benz-a-180-d-style-aut--10</t>
  </si>
  <si>
    <t>A 180 d Style Aut.</t>
  </si>
  <si>
    <t>https://www.neostar.com/hr/audi-a3-limousine-1-6-tdi-sport-s-tronic-1</t>
  </si>
  <si>
    <t>A3 Limousine 1,6 TDI Sport S tronic</t>
  </si>
  <si>
    <t>https://www.neostar.com/hr/peugeot-2008-1-2-puretech-130-s-s-allure-business-1</t>
  </si>
  <si>
    <t>2008 1,2 PureTech 130 S&amp;S Allure Business</t>
  </si>
  <si>
    <t>https://www.neostar.com/hr/audi-a6-avant-2-0-tdi-ultra-s-tronic-5-vrata-1</t>
  </si>
  <si>
    <t>A6 Avant 2,0 TDI Ultra S tronic 5 vrata</t>
  </si>
  <si>
    <t>https://www.neostar.com/hr/audi-a4-2-0-tdi-sport-13</t>
  </si>
  <si>
    <t>A4 2,0 TDI Sport</t>
  </si>
  <si>
    <t>https://www.neostar.com/hr/alfa-romeo-giulia-2-2-jtd-1</t>
  </si>
  <si>
    <t>Giulia 2,2 JTD</t>
  </si>
  <si>
    <t>https://www.neostar.com/hr/vw-tiguan-2-0-tdi-comfortline-29</t>
  </si>
  <si>
    <t>Tiguan 2,0 TDI Comfortline</t>
  </si>
  <si>
    <t>https://www.neostar.com/hr/bmw-x1-sdrive-18d-aut-5-vrata</t>
  </si>
  <si>
    <t>X1 Sdrive 18d Aut. 5 vrata</t>
  </si>
  <si>
    <t>https://www.neostar.com/hr/jeep-compass-1-4t-multiair-longitude</t>
  </si>
  <si>
    <t>Compass 1,4T Multiair Longitude</t>
  </si>
  <si>
    <t>https://www.neostar.com/hr/audi-a3-sportback-30-tdi-sport-7</t>
  </si>
  <si>
    <t>https://www.neostar.com/hr/audi-a3-sportback-30-tfsi-s-line-1</t>
  </si>
  <si>
    <t>A3 Sportback 30 TFSI S line</t>
  </si>
  <si>
    <t>https://www.neostar.com/hr/audi-a3-sportback-30-tdi-12</t>
  </si>
  <si>
    <t>https://www.neostar.com/hr/vw-touran-2-0-tdi-bmt-comfortline-dsg-6</t>
  </si>
  <si>
    <t>Touran 2,0 TDI BMT Comfortline DSG</t>
  </si>
  <si>
    <t>https://www.neostar.com/hr/vw-passat-2-0-tdi-bmt-comfortline-dsg-93</t>
  </si>
  <si>
    <t>https://www.neostar.com/hr/skoda-superb-2-0-tdi-style-10</t>
  </si>
  <si>
    <t>https://www.neostar.com/hr/skoda-superb-2-0-tdi-style-dsg-20</t>
  </si>
  <si>
    <t>https://www.neostar.com/hr/bmw-x1-sdrive18d-advantage-1</t>
  </si>
  <si>
    <t>https://www.neostar.com/hr/skoda-karoq-1-6-tdi-style-14</t>
  </si>
  <si>
    <t>https://www.neostar.com/hr/audi-a4-2-0-tdi-s-line-s-tronic-3</t>
  </si>
  <si>
    <t>A4 2,0 TDI S-Line S Tronic</t>
  </si>
  <si>
    <t>https://www.neostar.com/hr/nissan-juke-1-0-dig-t-117-tekna-1</t>
  </si>
  <si>
    <t>Juke 1,0 DIG-T 117 Tekna</t>
  </si>
  <si>
    <t>https://www.neostar.com/hr/vw-passat-2-0-tdi-bmt-highline-86</t>
  </si>
  <si>
    <t>https://www.neostar.com/hr/audi-a4-2-0-tdi-ultra-select-s-tronic-7</t>
  </si>
  <si>
    <t>https://www.neostar.com/hr/skoda-karoq-1-6-tdi-style-16</t>
  </si>
  <si>
    <t>https://www.neostar.com/hr/vw-golf-2-0-tdi-bmt-life-30</t>
  </si>
  <si>
    <t>https://www.neostar.com/hr/infiniti-q30-awd-2-2d-premium-tech-dct</t>
  </si>
  <si>
    <t>Q30 AWD 2,2d Premium Tech DCT</t>
  </si>
  <si>
    <t>https://www.neostar.com/hr/bmw-520d-all-in-5m-aut--4</t>
  </si>
  <si>
    <t>https://www.neostar.com/hr/audi-a3-limousine-30-tfsi-edition10-2</t>
  </si>
  <si>
    <t>A3 Limousine 30 TFSI Edition10</t>
  </si>
  <si>
    <t>https://www.neostar.com/hr/audi-a6-avant-2-0-tdi-ultra-4</t>
  </si>
  <si>
    <t>A6 Avant 2,0 TDI ultra</t>
  </si>
  <si>
    <t>https://www.neostar.com/hr/audi-a6-avant-2-0-tdi-ultra-3</t>
  </si>
  <si>
    <t>https://www.neostar.com/hr/mazda-mazda3-g150-homura</t>
  </si>
  <si>
    <t>Mazda3 G150 Homura</t>
  </si>
  <si>
    <t>https://www.neostar.com/hr/mercedes-benz-c-220-d-exclusive-aut--2</t>
  </si>
  <si>
    <t>C 220 d Exclusive Aut.</t>
  </si>
  <si>
    <t>https://www.neostar.com/hr/mercedes-benz-c-220-d-aut--3</t>
  </si>
  <si>
    <t>C 220 d Aut.</t>
  </si>
  <si>
    <t>https://www.neostar.com/hr/peugeot-2008-1-2-puretech-130-s-s-gt-line</t>
  </si>
  <si>
    <t>2008 1,2 PureTech 130 S&amp;S GT Line</t>
  </si>
  <si>
    <t>https://www.neostar.com/hr/bmw-320d-aut-lci</t>
  </si>
  <si>
    <t>320D Aut. LCI</t>
  </si>
  <si>
    <t>https://www.neostar.com/hr/hyundai-tucson-1-6-crdi-style-go-navi-dct-3</t>
  </si>
  <si>
    <t>Tucson 1,6 CRDi Style GO Navi DCT</t>
  </si>
  <si>
    <t>https://www.neostar.com/hr/vw-golf-2-0-tdi-bmt-life-12</t>
  </si>
  <si>
    <t>https://www.neostar.com/hr/renault-talisman-blue-dci-160-business-edc-5</t>
  </si>
  <si>
    <t>Talisman Blue dCi 160 Business EDC</t>
  </si>
  <si>
    <t>https://www.neostar.com/hr/vw-golf-2-0-gtd-bmt-dsg-17</t>
  </si>
  <si>
    <t>https://www.neostar.com/hr/peugeot-208-1-2-puretech-130-s-s-gt-line-aut--1</t>
  </si>
  <si>
    <t>https://www.neostar.com/hr/skoda-superb-combi-2-0-tdi-ambition-dsg-23</t>
  </si>
  <si>
    <t>Superb Combi 2,0 TDI Ambition DSG</t>
  </si>
  <si>
    <t>https://www.neostar.com/hr/land-rover-discovery-sport-2-0-td4-se-aut-</t>
  </si>
  <si>
    <t>Discovery Sport 2,0 TD4 SE Aut.</t>
  </si>
  <si>
    <t>https://www.neostar.com/hr/mercedes-benz-c-220-d-t-aut--1</t>
  </si>
  <si>
    <t>https://www.neostar.com/hr/mercedes-benz-c-220-d-avantgarde-aut--24</t>
  </si>
  <si>
    <t>https://www.neostar.com/hr/vw-tiguan-2-0-tdi-trendline-plus-23</t>
  </si>
  <si>
    <t>https://www.neostar.com/hr/vw-tiguan-2-0-tdi-comfortline-32</t>
  </si>
  <si>
    <t>https://www.neostar.com/hr/peugeot-5008-1-6-bluehdi-120-s-s-allure-aut--4</t>
  </si>
  <si>
    <t>5008 1,6 BlueHDI 120 S&amp;S Allure Aut.</t>
  </si>
  <si>
    <t>https://www.neostar.com/hr/vw-passat-variant-2-0-tdi-bmt-comfortline-dsg-72</t>
  </si>
  <si>
    <t>https://www.neostar.com/hr/vw-tiguan-2-0-tdi-highline-dsg-24</t>
  </si>
  <si>
    <t>Tiguan 2,0 TDI Highline DSG</t>
  </si>
  <si>
    <t>https://www.neostar.com/hr/mercedes-benz-a-limuzina-180-d-aut-</t>
  </si>
  <si>
    <t>A Limuzina 180 d Aut.</t>
  </si>
  <si>
    <t>https://www.neostar.com/hr/vw-tiguan-2-0-tdi-highline-dsg-21</t>
  </si>
  <si>
    <t>https://www.neostar.com/hr/vw-passat-variant-2-0-tdi-bmt-comfortline-63</t>
  </si>
  <si>
    <t>https://www.neostar.com/hr/mercedes-benz-c-220-d-avantgarde-aut--22</t>
  </si>
  <si>
    <t>https://www.neostar.com/hr/bmw-serija-1-diesel-118d-aut-m-sport</t>
  </si>
  <si>
    <t>Serija 1 Diesel 118d Aut. M Sport</t>
  </si>
  <si>
    <t>https://www.neostar.com/hr/hyundai-tucson-1-6-crdi-style-go-navi-1</t>
  </si>
  <si>
    <t>Tucson 1,6 CRDi Style GO Navi</t>
  </si>
  <si>
    <t>https://www.neostar.com/hr/bmw-420-d-3</t>
  </si>
  <si>
    <t>https://www.neostar.com/hr/mercedes-benz-c-220-d-avantgarde-aut--21</t>
  </si>
  <si>
    <t>https://www.neostar.com/hr/ford-mondeo-hybrid-2-0-vignale</t>
  </si>
  <si>
    <t>Mondeo hybrid 2.0 vignale</t>
  </si>
  <si>
    <t>https://www.neostar.com/hr/bmw-x1-sdrive-18d-3</t>
  </si>
  <si>
    <t>https://www.neostar.com/hr/mercedes-benz-c220d-bluetec-aut-luxury-</t>
  </si>
  <si>
    <t>C220d BLUETEC Aut. Luxury</t>
  </si>
  <si>
    <t>https://www.neostar.com/hr/mercedes-benz-a-220-d-amg-line-aut-</t>
  </si>
  <si>
    <t>A 220 d AMG Line Aut.</t>
  </si>
  <si>
    <t>https://www.neostar.com/hr/skoda-octavia-combi-2-0-tdi-style-dsg-19</t>
  </si>
  <si>
    <t>https://www.neostar.com/hr/kia-sportage-2wd-1-6-crdi-ex-fresh-17-isg-3</t>
  </si>
  <si>
    <t>https://www.neostar.com/hr/audi-a6-2-0-tdi-business-s-tronic-3</t>
  </si>
  <si>
    <t>https://www.neostar.com/hr/skoda-superb-combi-2-0-tdi-ambition-dsg-16</t>
  </si>
  <si>
    <t>https://www.neostar.com/hr/skoda-superb-combi-2-0-tdi-l-k-dsg</t>
  </si>
  <si>
    <t>Superb Combi 2,0 TDI L&amp;K DSG</t>
  </si>
  <si>
    <t>https://www.neostar.com/hr/mercedes-benz-cla-220-cdi-shooting-brake-aut-</t>
  </si>
  <si>
    <t>CLA 220 CDI Shooting Brake Aut.</t>
  </si>
  <si>
    <t>https://www.neostar.com/hr/skoda-superb-combi-2-0-tdi-style-dsg</t>
  </si>
  <si>
    <t>Superb Combi 2,0 TDI Style DSG</t>
  </si>
  <si>
    <t>https://www.neostar.com/hr/vw-golf-2-0-gtd-bmt-dsg-16</t>
  </si>
  <si>
    <t>https://www.neostar.com/hr/audi-q2-30-tfsi-edition10</t>
  </si>
  <si>
    <t>Q2 30 TFSI Edition10</t>
  </si>
  <si>
    <t>https://www.neostar.com/hr/vw-golf-2-0-tdi-bmt-life-28</t>
  </si>
  <si>
    <t>Golf 2.0 TDI BMT United 5 vrata</t>
  </si>
  <si>
    <t>https://www.neostar.com/hr/peugeot-3008-2-0-bluehdi-150-s-s-allure-4</t>
  </si>
  <si>
    <t>https://www.neostar.com/hr/jeep-renegade-latitude</t>
  </si>
  <si>
    <t>Renegade Latitude</t>
  </si>
  <si>
    <t>https://www.neostar.com/hr/vw-golf-2-0-tdi-bmt-life-dsg-39</t>
  </si>
  <si>
    <t>Golf 2,0 TDI BMT Life DSG</t>
  </si>
  <si>
    <t>https://www.neostar.com/hr/audi-a3-limousine-30-tdi-sport-s-tronic</t>
  </si>
  <si>
    <t>A3 Limousine 30 TDI Sport S tronic</t>
  </si>
  <si>
    <t>https://www.neostar.com/hr/vw-golf-2-0-tdi-bmt-united-5-vrata-10</t>
  </si>
  <si>
    <t>https://www.neostar.com/hr/bmw-420d-luxury</t>
  </si>
  <si>
    <t>420D Luxury</t>
  </si>
  <si>
    <t>https://www.neostar.com/hr/audi-a3-sportback-35-tdi-sport-s-tronic-13</t>
  </si>
  <si>
    <t>https://www.neostar.com/hr/vw-tiguan-2-0-tdi-highline-dsg-4</t>
  </si>
  <si>
    <t>https://www.neostar.com/hr/volvo-xc60-fwd-d3-kinetic-1</t>
  </si>
  <si>
    <t>XC60 FWD D3 Kinetic</t>
  </si>
  <si>
    <t>https://www.neostar.com/hr/nissan-qashqai-1-5-dci-tekna-dct</t>
  </si>
  <si>
    <t>Qashqai 1,5 dCi Tekna DCT</t>
  </si>
  <si>
    <t>https://www.neostar.com/hr/vw-t-cross-1-0-tsi-bmt-style-dsg</t>
  </si>
  <si>
    <t>T-Cross 1,0 TSI BMT Style DSG</t>
  </si>
  <si>
    <t>https://www.neostar.com/hr/renault-espace-dci-160-energy-initiale-paris-edc-17</t>
  </si>
  <si>
    <t>https://www.neostar.com/hr/vw-t-roc-1-6-tdi-trendline</t>
  </si>
  <si>
    <t>T-Roc 1.6 TDI Trendline</t>
  </si>
  <si>
    <t>https://www.neostar.com/hr/vw-golf-2-0-tdi-bmt-active-1</t>
  </si>
  <si>
    <t>Golf 2.0 TDI BMT Active</t>
  </si>
  <si>
    <t>https://www.neostar.com/hr/audi-q3-quattro-2-0-tdi-sport-style-s-tronic-1</t>
  </si>
  <si>
    <t>Q3 quattro 2,0 TDI Sport Style S tronic</t>
  </si>
  <si>
    <t>https://www.neostar.com/hr/bmw-116d-advantage</t>
  </si>
  <si>
    <t>https://www.neostar.com/hr/bmw-430d-coupe-aut--1</t>
  </si>
  <si>
    <t>430d Coupé Aut.</t>
  </si>
  <si>
    <t>https://www.neostar.com/hr/bmw-320d-m-sport-2</t>
  </si>
  <si>
    <t>https://www.neostar.com/hr/vw-golf-2-0-tdi-bmt-life-25</t>
  </si>
  <si>
    <t>https://www.neostar.com/hr/audi-a3-sportback-30-tdi-sport-s-tronic</t>
  </si>
  <si>
    <t>A3 Sportback 30 TDI Sport S tronic</t>
  </si>
  <si>
    <t>https://www.neostar.com/hr/vw-passat-variant-4motion-2-0-tdi-bmt-comfortline-dsg</t>
  </si>
  <si>
    <t>Passat Variant 4motion 2,0 TDI BMT Comfortline DSG</t>
  </si>
  <si>
    <t>https://www.neostar.com/hr/bmw-x1-sdrive18d-20</t>
  </si>
  <si>
    <t>https://www.neostar.com/hr/opel-grandland-x-1-5-cdti-enjoy-start-stop</t>
  </si>
  <si>
    <t>Grandland X 1,5 CDTI Enjoy Start/Stop</t>
  </si>
  <si>
    <t>https://www.neostar.com/hr/vw-passat-2-0-tdi-bmt-comfortline-dsg-92</t>
  </si>
  <si>
    <t>https://www.neostar.com/hr/suzuki-vitara-1-5gl-at-hybrid</t>
  </si>
  <si>
    <t>VITARA 1,4GL+AT HYBRID</t>
  </si>
  <si>
    <t>https://www.neostar.com/hr/audi-a3-sportback-30-tdi-s-tronic-1</t>
  </si>
  <si>
    <t>https://www.neostar.com/hr/citroen-berlingo-business-1-5-bluehdi-130-s-s-feel-xl</t>
  </si>
  <si>
    <t>Berlingo Business 1,5 BlueHDi 130 S&amp;S Feel XL</t>
  </si>
  <si>
    <t>https://www.neostar.com/hr/audi-a4-2-0-tdi-67</t>
  </si>
  <si>
    <t>https://www.neostar.com/hr/skoda-karoq-1-6-tdi-ambition-7</t>
  </si>
  <si>
    <t>https://www.neostar.com/hr/audi-a4-quattro-2-0-tdi-sport-s-tronic-1</t>
  </si>
  <si>
    <t>A4 quattro 2,0 TDI Sport S tronic</t>
  </si>
  <si>
    <t>https://www.neostar.com/hr/audi-a4-2-0-tdi-sport-s-tronic-19</t>
  </si>
  <si>
    <t>A4 2,0 TDI Sport S tronic</t>
  </si>
  <si>
    <t>https://www.neostar.com/hr/audi-a4-2-0-tdi-sport-style-1</t>
  </si>
  <si>
    <t>A4 2,0 TDI Sport Style</t>
  </si>
  <si>
    <t>https://www.neostar.com/hr/hyundai-tucson-1-6-crdi-style-3</t>
  </si>
  <si>
    <t>Tucson 1,6 CRDi Style</t>
  </si>
  <si>
    <t>https://www.neostar.com/hr/nissan-qashqai-1-5-dci-tekna-15</t>
  </si>
  <si>
    <t>https://www.neostar.com/hr/audi-a5-sportback-3-0-tdi-aut-</t>
  </si>
  <si>
    <t>https://www.neostar.com/hr/kia-proceed-1-6-crdi-gt-line-isg</t>
  </si>
  <si>
    <t>proceed 1,6 CRDI GT-Line ISG</t>
  </si>
  <si>
    <t>https://www.neostar.com/hr/vw-passat-1-6-tdi-bmt-highline-dsg-5</t>
  </si>
  <si>
    <t>https://www.neostar.com/hr/skoda-scala-1-6-tdi-ambition-8</t>
  </si>
  <si>
    <t>https://www.neostar.com/hr/mercedes-benz-c-220-d-avantgarde-aut--13</t>
  </si>
  <si>
    <t>https://www.neostar.com/hr/renault-talisman-blue-dci-150-business-1</t>
  </si>
  <si>
    <t>Talisman Blue dCi 150 Business</t>
  </si>
  <si>
    <t>https://www.neostar.com/hr/vw-passat-variant-1-6-tdi-bmt-comfortline-31</t>
  </si>
  <si>
    <t>https://www.neostar.com/hr/vw-passat-variant-2-0-tdi-bmt-comfortline-dsg-46</t>
  </si>
  <si>
    <t>https://www.neostar.com/hr/skoda-karoq-1-6-tdi-style-dsg-4</t>
  </si>
  <si>
    <t>https://www.neostar.com/hr/audi-a4-avant-quattro-2-0-tdi-s-tronic-4</t>
  </si>
  <si>
    <t>A4 Avant quattro 2,0 TDI S tronic</t>
  </si>
  <si>
    <t>https://www.neostar.com/hr/audi-a3-limousine-30-tdi-s-tronic-2</t>
  </si>
  <si>
    <t>https://www.neostar.com/hr/mercedes-benz-b-180-d-aut--5</t>
  </si>
  <si>
    <t>https://www.neostar.com/hr/mercedes-benz-c-200-d-aut--4</t>
  </si>
  <si>
    <t>https://www.neostar.com/hr/mercedes-benz-b-180-d-style-2</t>
  </si>
  <si>
    <t>https://www.neostar.com/hr/audi-a3-limousine-2-0-tdi-sport-s-tronic-2</t>
  </si>
  <si>
    <t>A3 Limousine 2,0 TDI Sport+ S tronic</t>
  </si>
  <si>
    <t>https://www.neostar.com/hr/mazda-cx-5-cd150-attraction-aut--5</t>
  </si>
  <si>
    <t>CX-5 CD150 Attraction Aut.</t>
  </si>
  <si>
    <t>https://www.neostar.com/hr/vw-t-roc-1-5-tsi-bmt-sport-dsg-3</t>
  </si>
  <si>
    <t>T-Roc 1,5 TSI BMT Sport DSG</t>
  </si>
  <si>
    <t>https://www.neostar.com/hr/jaguar-xf-2-0-d-i4d-prestige-aut</t>
  </si>
  <si>
    <t>XF 2,0 D (i4D) Prestige Aut.</t>
  </si>
  <si>
    <t>https://www.neostar.com/hr/skoda-superb-combi-2-0-tdi-ambition-dsg-17</t>
  </si>
  <si>
    <t>https://www.neostar.com/hr/mazda-mazda6-wagon-cd184-revolution-top-1</t>
  </si>
  <si>
    <t>Mazda6 Wagon CD184 Revolution Top</t>
  </si>
  <si>
    <t>https://www.neostar.com/hr/vw-golf-2-0-tdi-bmt-life-dsg-25</t>
  </si>
  <si>
    <t>https://www.neostar.com/hr/bmw-bmw-serija-3-touring-diesel-320d-aut-sport-line</t>
  </si>
  <si>
    <t>BMW Serija 3 Touring Diesel 320d Aut. Sport Line</t>
  </si>
  <si>
    <t>https://www.neostar.com/hr/jeep-compass-4wd-2-0-multijet-limited-aut--1</t>
  </si>
  <si>
    <t>Compass 4WD 2,0 MultiJet Limited Aut.</t>
  </si>
  <si>
    <t>https://www.neostar.com/hr/citroen-c4-1-2-puretech-130-feel-pack-aut--1</t>
  </si>
  <si>
    <t>C4 1,2 PureTech 130 Feel Pack Aut.</t>
  </si>
  <si>
    <t>https://www.neostar.com/hr/peugeot-3008-1-5-bluehdi-130-s-s-allure-2</t>
  </si>
  <si>
    <t>https://www.neostar.com/hr/audi-a4-avant-2-0-tdi-s-tronic-12</t>
  </si>
  <si>
    <t>https://www.neostar.com/hr/peugeot-2008-1-5-bluehdi-110-s-s-allure-business-2</t>
  </si>
  <si>
    <t>2008 1,5 BlueHDI 110 S&amp;S Allure Business</t>
  </si>
  <si>
    <t>https://www.neostar.com/hr/skoda-octavia-1-5-tsi-style-4</t>
  </si>
  <si>
    <t>Octavia 1,5 TSI Style</t>
  </si>
  <si>
    <t>https://www.neostar.com/hr/vw-tiguan-2-0-tdi-comfortline-22</t>
  </si>
  <si>
    <t>https://www.neostar.com/hr/vw-passat-2-0-tdi-dsg-1</t>
  </si>
  <si>
    <t>PASSAT 2.0 TDI DSG</t>
  </si>
  <si>
    <t>https://www.neostar.com/hr/vw-passat-variant-2-0-tdi-bmt-comfortline-dsg-66</t>
  </si>
  <si>
    <t>https://www.neostar.com/hr/peugeot-5008-1-5-bluehdi-130-s-s-active-2</t>
  </si>
  <si>
    <t>5008 1,5 BlueHDI 130 S&amp;S Active</t>
  </si>
  <si>
    <t>https://www.neostar.com/hr/peugeot-2008-1-5-bluehdi-110-s-s-allure-1</t>
  </si>
  <si>
    <t>2008 1,5 BlueHDI 110 S&amp;S Allure</t>
  </si>
  <si>
    <t>https://www.neostar.com/hr/vw-passat-variant-2-0-tdi-bmt-comfortline-dsg-74</t>
  </si>
  <si>
    <t>https://www.neostar.com/hr/vw-golf-2-0-tdi-bmt-active</t>
  </si>
  <si>
    <t>https://www.neostar.com/hr/peugeot-2008-1-5-bluehdi-110-s-s-allure-business-1</t>
  </si>
  <si>
    <t>https://www.neostar.com/hr/vw-passat-variant-2-0-tdi-bmt-comfortline-dsg-36</t>
  </si>
  <si>
    <t>https://www.neostar.com/hr/bmw-430d-xdrive-coupe-aut-</t>
  </si>
  <si>
    <t>430d xDrive Coupé Aut.</t>
  </si>
  <si>
    <t>https://www.neostar.com/hr/mercedes-benz-a-180-d-style-aut--5</t>
  </si>
  <si>
    <t>https://www.neostar.com/hr/peugeot-2008-1-5-bluehdi-110-s-s-allure</t>
  </si>
  <si>
    <t>https://www.neostar.com/hr/vw-passat-2-0-tdi-bmt-comfortline-115</t>
  </si>
  <si>
    <t>https://www.neostar.com/hr/peugeot-5008-1-5-bluehdi-130-s-s-active-aut--3</t>
  </si>
  <si>
    <t>5008 1,5 BlueHDI 130 S&amp;S Active Aut.</t>
  </si>
  <si>
    <t>https://www.neostar.com/hr/peugeot-2008-1-5-bluehdi-110-s-s-active-1</t>
  </si>
  <si>
    <t>2008 1,5 BlueHDI 110 S&amp;S Active</t>
  </si>
  <si>
    <t>https://www.neostar.com/hr/audi-a4-avant-2-0-tdi-dynamic-s-tronic-1</t>
  </si>
  <si>
    <t>A4 Avant 2,0 TDI Dynamic S tronic</t>
  </si>
  <si>
    <t>https://www.neostar.com/hr/audi-a4-avant-2-0-tdi-dynamic-s-tronic-2</t>
  </si>
  <si>
    <t>https://www.neostar.com/hr/audi-a4-quattro-3-0-tdi-sport-s-tronic-1</t>
  </si>
  <si>
    <t>A4 quattro 3,0 TDI Sport S tronic</t>
  </si>
  <si>
    <t>https://www.neostar.com/hr/peugeot-2008-1-5-bluehdi-110-s-s-allure-business</t>
  </si>
  <si>
    <t>https://www.neostar.com/hr/vw-arteon-2-0-tdi-bmt-5-vrata</t>
  </si>
  <si>
    <t>Arteon 2.0 TDI BMT 5 vrata</t>
  </si>
  <si>
    <t>https://www.neostar.com/hr/mercedes-benz-c-200-d-amg-line-1</t>
  </si>
  <si>
    <t>C 200 d AMG Line</t>
  </si>
  <si>
    <t>https://www.neostar.com/hr/vw-golf-2-0-tdi-bmt-life-31</t>
  </si>
  <si>
    <t>https://www.neostar.com/hr/audi-a4-avant-2-0-tdi-s-tronic-35</t>
  </si>
  <si>
    <t>https://www.neostar.com/hr/skoda-superb-combi-2-0-tdi-ambition-dsg-5</t>
  </si>
  <si>
    <t>https://www.neostar.com/hr/audi-a4-avant-2-0-tdi-sport-s-tronic-31</t>
  </si>
  <si>
    <t>https://www.neostar.com/hr/audi-a4-quattro-2-0-tdi-s-tronic-3</t>
  </si>
  <si>
    <t>https://www.neostar.com/hr/vw-golf-2-0-tdi-bmt-life-23</t>
  </si>
  <si>
    <t>https://www.neostar.com/hr/vw-t-cross-1-6-tdi-style-dsg-2</t>
  </si>
  <si>
    <t>T-Cross 1,6 TDI Style DSG</t>
  </si>
  <si>
    <t>https://www.neostar.com/hr/vw-tiguan-2-0-tdi-trendline-plus-18</t>
  </si>
  <si>
    <t>https://www.neostar.com/hr/vw-tiguan-2-0-tdi-trendline-plus-27</t>
  </si>
  <si>
    <t>https://www.neostar.com/hr/mercedes-benz-b-180-d-aut--3</t>
  </si>
  <si>
    <t>https://www.neostar.com/hr/vw-t-roc-1-0-tsi-bmt-design-29</t>
  </si>
  <si>
    <t>https://www.neostar.com/hr/skoda-superb-combi-2-0-tdi-style-dsg-14</t>
  </si>
  <si>
    <t>https://www.neostar.com/hr/kia-xceed-1-6-crdi-ex-stream-isg-1</t>
  </si>
  <si>
    <t>XCeed 1,6 CRDi EX Stream ISG</t>
  </si>
  <si>
    <t>https://www.neostar.com/hr/vw-passat-variant-2-0-tdi-bmt-comfortline-dsg-61</t>
  </si>
  <si>
    <t>https://www.neostar.com/hr/audi-q2-30-tdi-design-s-tronic</t>
  </si>
  <si>
    <t>Q2 30 TDI Design S tronic</t>
  </si>
  <si>
    <t>https://www.neostar.com/hr/volvo-xc60-fwd-d3-dynamic-geartronic</t>
  </si>
  <si>
    <t>XC60 FWD D3 Dynamic Geartronic</t>
  </si>
  <si>
    <t>https://www.neostar.com/hr/skoda-octavia-combi-2-0-tdi-style-26</t>
  </si>
  <si>
    <t>https://www.neostar.com/hr/volvo-s90-d3-aut-business</t>
  </si>
  <si>
    <t>S90 D3 Aut. Business</t>
  </si>
  <si>
    <t>https://www.neostar.com/hr/audi-a4-2-0-tdi-s-line-s-tronic-2</t>
  </si>
  <si>
    <t>https://www.neostar.com/hr/ford-2-0-hev-titanium-1</t>
  </si>
  <si>
    <t>2.0 HEV Titanium</t>
  </si>
  <si>
    <t>https://www.neostar.com/hr/skoda-octavia-combi-2-0-tdi-style-22</t>
  </si>
  <si>
    <t>https://www.neostar.com/hr/skoda-superb-combi-2-0-tdi-style-dsg-9</t>
  </si>
  <si>
    <t>https://www.neostar.com/hr/ford-puma-1-0-ecoboost-st-line-edition-aut-</t>
  </si>
  <si>
    <t>Puma 1,0 EcoBoost ST-Line Edition Aut.</t>
  </si>
  <si>
    <t>https://www.neostar.com/hr/audi-a4-allroad-quattro-2-0-tdi-s-tronic-5-vrata-1</t>
  </si>
  <si>
    <t>A4 Allroad Quattro 2.0 TDI S-tronic 5 vrata</t>
  </si>
  <si>
    <t>https://www.neostar.com/hr/audi-a6-3-0-tdi-quattro-s-line-s-tronic</t>
  </si>
  <si>
    <t>A6 3,0 TDI Quattro S-Line S-Tronic</t>
  </si>
  <si>
    <t>https://www.neostar.com/hr/toyota-corolla-ts-hybrid-1-8-vvt-i-sol-aut--1</t>
  </si>
  <si>
    <t>Corolla TS Hybrid 1,8 VVT-i Sol Aut.</t>
  </si>
  <si>
    <t>https://www.neostar.com/hr/peugeot-2008-1-5-bluehdi-110-s-s-active</t>
  </si>
  <si>
    <t>https://www.neostar.com/hr/vw-passat-2-0-tdi-bmt-scr-elegance-dsg-7</t>
  </si>
  <si>
    <t>Passat 2,0 TDI BMT SCR Elegance DSG</t>
  </si>
  <si>
    <t>https://www.neostar.com/hr/audi-a4-avant-2-0-tdi-s-tronic-22</t>
  </si>
  <si>
    <t>https://www.neostar.com/hr/lexus-nx-300h-</t>
  </si>
  <si>
    <t>NX 300h</t>
  </si>
  <si>
    <t>https://www.neostar.com/hr/vw-golf-variant-2-0-tdi-life-1</t>
  </si>
  <si>
    <t>Golf Variant 2,0 TDI Life</t>
  </si>
  <si>
    <t>https://www.neostar.com/hr/mercedes-benz-c-180-d-avantgarde-aut--3</t>
  </si>
  <si>
    <t>https://www.neostar.com/hr/vw-passat-variant-2-0-tdi-bmt-highline-dsg-38</t>
  </si>
  <si>
    <t>https://www.neostar.com/hr/vw-golf-2-0-tdi-bmt-r-line-dsg-1</t>
  </si>
  <si>
    <t>Golf 2,0 TDI BMT R-Line DSG</t>
  </si>
  <si>
    <t>https://www.neostar.com/hr/audi-a3-sportback-30-tfsi-s-tronic-1</t>
  </si>
  <si>
    <t>A3 Sportback 30 TFSI S tronic</t>
  </si>
  <si>
    <t>https://www.neostar.com/hr/jaguar-f-pace-awd-2-0-d-r-sport-aut--3</t>
  </si>
  <si>
    <t>F-Pace AWD 2.0 D R-Sport Aut.</t>
  </si>
  <si>
    <t>https://www.neostar.com/hr/mercedes-benz-gla-200-d-style-edition-aut-</t>
  </si>
  <si>
    <t>GLA 200 d Style Edition Aut.</t>
  </si>
  <si>
    <t>https://www.neostar.com/hr/vw-passat-2-0-tdi-bmt-comfortline-dsg-88</t>
  </si>
  <si>
    <t>https://www.neostar.com/hr/skoda-superb-combi-2-0-tdi-style-dsg-12</t>
  </si>
  <si>
    <t>https://www.neostar.com/hr/vw-passat-2-0-tdi-bmt-r-line-1</t>
  </si>
  <si>
    <t>Passat 2,0 TDI BMT R-Line</t>
  </si>
  <si>
    <t>https://www.neostar.com/hr/audi-a4-avant-2-0-tdi-ultra-comfort-s-tronic-4</t>
  </si>
  <si>
    <t>https://www.neostar.com/hr/bmw-bmw-220-active-tourer-sport-line</t>
  </si>
  <si>
    <t>BMW 220 Active tourer Sport line</t>
  </si>
  <si>
    <t>https://www.neostar.com/hr/peugeot-5008-1-5-bluehdi-130-s-s-allure</t>
  </si>
  <si>
    <t>5008 1,5 BlueHDI 130 S&amp;S Allure</t>
  </si>
  <si>
    <t>https://www.neostar.com/hr/land-rover-discovery-sport-2-0-td4-s-aut-</t>
  </si>
  <si>
    <t>Discovery Sport 2,0 TD4 S Aut.</t>
  </si>
  <si>
    <t>https://www.neostar.com/hr/audi-a4-avant-2-0-tdi-ultra-select-s-tronic-4</t>
  </si>
  <si>
    <t>A4 Avant 2,0 TDI ultra Select S tronic</t>
  </si>
  <si>
    <t>https://www.neostar.com/hr/peugeot-508-sw-bluehdi-130-s-s-allure-aut--2</t>
  </si>
  <si>
    <t>508 SW BlueHDi 130 S&amp;S Allure Aut.</t>
  </si>
  <si>
    <t>https://www.neostar.com/hr/bmw-x1-xdrive25d-sport-line-aut-</t>
  </si>
  <si>
    <t>X1 xDrive25d Sport Line Aut.</t>
  </si>
  <si>
    <t>https://www.neostar.com/hr/vw-passat-variant-2-0-tdi-bmt-comfortline-dsg-65</t>
  </si>
  <si>
    <t>https://www.neostar.com/hr/vw-golf-2-0-tdi-bmt-life-dsg-42</t>
  </si>
  <si>
    <t>https://www.neostar.com/hr/bmw-x1-xdrive20d-sport-line</t>
  </si>
  <si>
    <t>X1 xDrive20d Sport Line</t>
  </si>
  <si>
    <t>https://www.neostar.com/hr/audi-a4-avant-2-0-tdi-design-s-tronic-9</t>
  </si>
  <si>
    <t>A4 Avant 2,0 TDI Design S tronic</t>
  </si>
  <si>
    <t>https://www.neostar.com/hr/jeep-cherokee-2-2-mjet-overland</t>
  </si>
  <si>
    <t>Cherokee 2.2 MJET Overland</t>
  </si>
  <si>
    <t>https://www.neostar.com/hr/ford-s-max-2-0-tdci-titanium-powershift-6</t>
  </si>
  <si>
    <t>S-MAX 2,0 TDCi Titanium Powershift</t>
  </si>
  <si>
    <t>https://www.neostar.com/hr/vw-passat-2-0-tdi-bmt-comfortline-127</t>
  </si>
  <si>
    <t>https://www.neostar.com/hr/audi-a4-2-0-tdi-ultra-comfort-s-tronic-3</t>
  </si>
  <si>
    <t>A4 2,0 TDI ultra Comfort S tronic</t>
  </si>
  <si>
    <t>https://www.neostar.com/hr/bmw-520d-all-in-5m-aut-</t>
  </si>
  <si>
    <t>https://www.neostar.com/hr/audi-q7-3-0-v6-tdi-quattro-tiptronic-8</t>
  </si>
  <si>
    <t>Q7 3,0 V6 TDI quattro Tiptronic</t>
  </si>
  <si>
    <t>https://www.neostar.com/hr/kia-xceed-1-5-t-gdi-lx-prime-isg-1</t>
  </si>
  <si>
    <t>https://www.neostar.com/hr/suzuki-1-5-gl-1</t>
  </si>
  <si>
    <t>1.5 GL</t>
  </si>
  <si>
    <t>https://www.neostar.com/hr/audi-a4-avant-2-0-tdi-ultra-comfort-s-tronic-5</t>
  </si>
  <si>
    <t>https://www.neostar.com/hr/volvo-xc60-fwd-d3-dynamic-geartronic-1</t>
  </si>
  <si>
    <t>https://www.neostar.com/hr/toyota-yaris-hybrid-1-5-vvt-i-style-aut-</t>
  </si>
  <si>
    <t>Yaris Hybrid 1,5 VVT-i Style Aut.</t>
  </si>
  <si>
    <t>https://www.neostar.com/hr/vw-passat-variant-2-0-tdi-bmt-r-line-dsg-3</t>
  </si>
  <si>
    <t>Passat Variant 2,0 TDI BMT R-Line DSG</t>
  </si>
  <si>
    <t>https://www.neostar.com/hr/bmw-x3-20d-3</t>
  </si>
  <si>
    <t>https://www.neostar.com/hr/peugeot-2008-1-5-bluehdi-100-s-s-allure-6</t>
  </si>
  <si>
    <t>https://www.neostar.com/hr/kia-sportage-2wd-1-6-crdi-ex-fresh-17-isg-5</t>
  </si>
  <si>
    <t>https://www.neostar.com/hr/audi-a6-2-0-tdi-ultra-s-tronic-4</t>
  </si>
  <si>
    <t>A6 2,0 TDI ultra S tronic</t>
  </si>
  <si>
    <t>https://www.neostar.com/hr/audi-a3-sportback-2-0-tdi-s-tronic-2</t>
  </si>
  <si>
    <t>https://www.neostar.com/hr/mercedes-benz-c-250-d-avantgarde-aut</t>
  </si>
  <si>
    <t>C 250 d Avantgarde Aut.</t>
  </si>
  <si>
    <t>https://www.neostar.com/hr/vw-touran-2-0-tdi-bmt-comfortline-dsg-7</t>
  </si>
  <si>
    <t>https://www.neostar.com/hr/skoda-superb-combi-2-0-tdi-ambition-dsg-8</t>
  </si>
  <si>
    <t>https://www.neostar.com/hr/audi-q2-30-tdi-design-2</t>
  </si>
  <si>
    <t>Q2 30 TDI Design</t>
  </si>
  <si>
    <t>https://www.neostar.com/hr/bmw-520d-xdrive-aut--8</t>
  </si>
  <si>
    <t>https://www.neostar.com/hr/vw-t-roc-1-0-tsi-life-5</t>
  </si>
  <si>
    <t>https://www.neostar.com/hr/bmw-gran-coupe-420d-aut-advantage</t>
  </si>
  <si>
    <t>Gran Coupe 420d Aut. Advantage</t>
  </si>
  <si>
    <t>https://www.neostar.com/hr/peugeot-3008-2-0-bluehdi-180-s-s-gt-aut--6</t>
  </si>
  <si>
    <t>https://www.neostar.com/hr/audi-a5-sportback-2-0-tdi-sport-8</t>
  </si>
  <si>
    <t>A5 Sportback 2,0 TDI Sport</t>
  </si>
  <si>
    <t>https://www.neostar.com/hr/bmw-116d-advantage-1</t>
  </si>
  <si>
    <t>https://www.neostar.com/hr/peugeot-508-bluehdi-130-s-s-allure-aut--5</t>
  </si>
  <si>
    <t>508 BlueHDi 130 S&amp;S Allure Aut.</t>
  </si>
  <si>
    <t>https://www.neostar.com/hr/audi-a3-limousine-30-tfsi-edition10-3</t>
  </si>
  <si>
    <t>https://www.neostar.com/hr/audi-a5-sportback-2-0-tdi-sport-10</t>
  </si>
  <si>
    <t>https://www.neostar.com/hr/peugeot-5008-2-0-bluehdi-150-s-s-allure</t>
  </si>
  <si>
    <t>5008 2,0 BlueHDI 150 S&amp;S Allure</t>
  </si>
  <si>
    <t>https://www.neostar.com/hr/skoda-karoq-1-6-tdi-ambition-14</t>
  </si>
  <si>
    <t>https://www.neostar.com/hr/mini-cooper-sd-cabrio</t>
  </si>
  <si>
    <t>Cooper SD Cabrio</t>
  </si>
  <si>
    <t>https://www.neostar.com/hr/mercedes-benz-c-200-d-t-amg-line-aut--1</t>
  </si>
  <si>
    <t>C 200 d T AMG Line Aut.</t>
  </si>
  <si>
    <t>https://www.neostar.com/hr/vw-t-roc-1-0-tsi-life-4</t>
  </si>
  <si>
    <t>https://www.neostar.com/hr/skoda-karoq-1-6-tdi-style-3</t>
  </si>
  <si>
    <t>https://www.neostar.com/hr/audi-a3-sportback-30-tdi-1</t>
  </si>
  <si>
    <t>https://www.neostar.com/hr/hyundai-tucson-1-6-crdi-style-2</t>
  </si>
  <si>
    <t>https://www.neostar.com/hr/vw-touran-2-0-tdi-bmt-highline-dsg-6</t>
  </si>
  <si>
    <t>Touran 2,0 TDI BMT Highline DSG</t>
  </si>
  <si>
    <t>https://www.neostar.com/hr/bmw-330d-m-sport-aut--1</t>
  </si>
  <si>
    <t>330d M Sport Aut.</t>
  </si>
  <si>
    <t>https://www.neostar.com/hr/audi-a4-quattro-2-0-tdi-s-tronic-2</t>
  </si>
  <si>
    <t>https://www.neostar.com/hr/audi-a6-2-0-tdi-s-tronic-13</t>
  </si>
  <si>
    <t>A6 2,0 TDI S tronic</t>
  </si>
  <si>
    <t>https://www.neostar.com/hr/audi-a6-avant-2-0-tdi-4</t>
  </si>
  <si>
    <t>A6 Avant 2,0 TDI</t>
  </si>
  <si>
    <t>https://www.neostar.com/hr/mitsubishi-eclipse-cross-4wd-1-5t-intense-plus-cvt</t>
  </si>
  <si>
    <t>Eclipse Cross</t>
  </si>
  <si>
    <t>Eclipse Cross 4WD 1,5T Intense Plus CVT</t>
  </si>
  <si>
    <t>https://www.neostar.com/hr/mercedes-benz-c-220-d-avantgarde-aut--20</t>
  </si>
  <si>
    <t>https://www.neostar.com/hr/vw-passat-variant-2-0-tdi-bmt-comfortline-dsg-53</t>
  </si>
  <si>
    <t>https://www.neostar.com/hr/audi-a4-2-0-tdi-s-tronic-22</t>
  </si>
  <si>
    <t>https://www.neostar.com/hr/skoda-superb-2-0-tdi-sportline-dsg-9</t>
  </si>
  <si>
    <t>Superb 2,0 TDI Sportline DSG</t>
  </si>
  <si>
    <t>https://www.neostar.com/hr/peugeot-3008-1-5-bluehdi-130-s-s-allure-1</t>
  </si>
  <si>
    <t>https://www.neostar.com/hr/vw-tiguan-4motion-2-0-tdi-highline-dsg-10</t>
  </si>
  <si>
    <t>Tiguan 4motion 2,0 TDI Highline DSG</t>
  </si>
  <si>
    <t>https://www.neostar.com/hr/vw-golf-2-0-tdi-bmt-life-dsg-41</t>
  </si>
  <si>
    <t>https://www.neostar.com/hr/land-rover-range-rover-evoque-2-0-ed4-se-plus</t>
  </si>
  <si>
    <t>Range Rover Evoque 2,0 eD4 SE Plus</t>
  </si>
  <si>
    <t>https://www.neostar.com/hr/mini-mini-cooper-sd-countryman-aut-</t>
  </si>
  <si>
    <t>Mini Cooper SD Countryman Aut.</t>
  </si>
  <si>
    <t>https://www.neostar.com/hr/mazda-cx-5-cd175-awd-revolution-aut--6</t>
  </si>
  <si>
    <t>CX-5 CD175 AWD Revolution Aut.</t>
  </si>
  <si>
    <t>https://www.neostar.com/hr/vw-golf-2-0-tdi-bmt-life-dsg-47</t>
  </si>
  <si>
    <t>https://www.neostar.com/hr/audi-q2-30-tdi-edition10</t>
  </si>
  <si>
    <t>Q2 30 TDI Edition10</t>
  </si>
  <si>
    <t>https://www.neostar.com/hr/skoda-superb-combi-2-0-tdi-business-dsg-3</t>
  </si>
  <si>
    <t>Superb Combi 2,0 TDI Business DSG</t>
  </si>
  <si>
    <t>https://www.neostar.com/hr/vw-passat-variant-2-0-tdi-bmt-comfortline-dsg-73</t>
  </si>
  <si>
    <t>https://www.neostar.com/hr/vw-passat-variant-2-0-tdi-bmt-comfortline-dsg-47</t>
  </si>
  <si>
    <t>https://www.neostar.com/hr/audi-q2-30-tfsi-sport-s-tronic-2</t>
  </si>
  <si>
    <t>Q2 30 TFSI Sport S tronic</t>
  </si>
  <si>
    <t>https://www.neostar.com/hr/vw-passat-variant-4motion-2-0-tdi-bmt-comfortline-dsg-1</t>
  </si>
  <si>
    <t>https://www.neostar.com/hr/skoda-octavia-combi-2-0-tdi-style-24</t>
  </si>
  <si>
    <t>https://www.neostar.com/hr/bmw-x2-sdrive18d-getconnected-aut--2</t>
  </si>
  <si>
    <t>X2 sDrive18d GetConnected Aut.</t>
  </si>
  <si>
    <t>https://www.neostar.com/hr/peugeot-3008-2-0-bluehdi-180-s-s-gt-aut--5</t>
  </si>
  <si>
    <t>https://www.neostar.com/hr/vw-golf-2-0-tdi-united-dsg-5-vrata-6</t>
  </si>
  <si>
    <t>Golf 2,0 TDI United DSG 5 vrata</t>
  </si>
  <si>
    <t>https://www.neostar.com/hr/ford-mondeo-2-0-tdci-st-line-edition-aut-</t>
  </si>
  <si>
    <t>Mondeo 2,0 TDCi ST-Line Edition Aut.</t>
  </si>
  <si>
    <t>https://www.neostar.com/hr/mercedes-benz-c-200-d-avantgarde-8</t>
  </si>
  <si>
    <t>https://www.neostar.com/hr/toyota-c-hr-hybrid-1-8-vvt-i-c-enter-aut--2</t>
  </si>
  <si>
    <t>https://www.neostar.com/hr/vw-arteon-2-0-tdi-bmt-elegance-dsg-30</t>
  </si>
  <si>
    <t>https://www.neostar.com/hr/audi-a4-2-0-tdi-dynamic-s-tronic-5</t>
  </si>
  <si>
    <t>A4 2,0 TDI Dynamic S tronic</t>
  </si>
  <si>
    <t>https://www.neostar.com/hr/audi-a7-sportback-3-0-tdi-s-tronic-1</t>
  </si>
  <si>
    <t>A7 Sportback 3,0 TDI S-tronic</t>
  </si>
  <si>
    <t>https://www.neostar.com/hr/audi-q3-quattro-2-0-tdi-sport-s-tronic-2</t>
  </si>
  <si>
    <t>Q3 quattro 2,0 TDI Sport S tronic</t>
  </si>
  <si>
    <t>https://www.neostar.com/hr/mercedes-benz-c-220-d-amg-line-aut--20</t>
  </si>
  <si>
    <t>C 220 d AMG Line Aut.</t>
  </si>
  <si>
    <t>https://www.neostar.com/hr/skoda-karoq-1-5-tsi-sportline</t>
  </si>
  <si>
    <t>Karoq 1,5 TSI Sportline</t>
  </si>
  <si>
    <t>https://www.neostar.com/hr/vw-t-roc-1-5-tsi-bmt-design-dsg-3</t>
  </si>
  <si>
    <t>T-Roc 1,5 TSI BMT Design DSG</t>
  </si>
  <si>
    <t>https://www.neostar.com/hr/bmw-320d-m-paket-6</t>
  </si>
  <si>
    <t>https://www.neostar.com/hr/alfa-romeo-alfa-romeo-giulia-2-2-jtdm-</t>
  </si>
  <si>
    <t>Alfa Romeo Giulia 2.2 JTDM</t>
  </si>
  <si>
    <t>https://www.neostar.com/hr/hyundai-ev-premium</t>
  </si>
  <si>
    <t>EV Premium</t>
  </si>
  <si>
    <t>https://www.neostar.com/hr/vw-passat-alltrack-4motion-2-0-tdi-bmt-dsg-2</t>
  </si>
  <si>
    <t>https://www.neostar.com/hr/skoda-octavia-2-0-tdi-style-56</t>
  </si>
  <si>
    <t>https://www.neostar.com/hr/audi-a4-avant-35-tdi-sport-s-tronic</t>
  </si>
  <si>
    <t>A4 Avant 35 TDI Sport S tronic</t>
  </si>
  <si>
    <t>https://www.neostar.com/hr/skoda-kodiaq-4x4-2-0-tdi-style-1</t>
  </si>
  <si>
    <t>Kodiaq 4x4 2,0 TDI Style</t>
  </si>
  <si>
    <t>https://www.neostar.com/hr/mercedes-benz-a-180-d-style-aut--7</t>
  </si>
  <si>
    <t>https://www.neostar.com/hr/bmw-420d-gran-coupe-aut--2</t>
  </si>
  <si>
    <t>420d Gran Coupé Aut.</t>
  </si>
  <si>
    <t>https://www.neostar.com/hr/vw-tiguan-2-0-tdi-highline-dsg-23</t>
  </si>
  <si>
    <t>https://www.neostar.com/hr/audi-a6-avant-3-0-tdi-quattro-s-tronic-8</t>
  </si>
  <si>
    <t>https://www.neostar.com/hr/mercedes-benz-e-220-d-aut--13</t>
  </si>
  <si>
    <t>E 220 d Aut.</t>
  </si>
  <si>
    <t>https://www.neostar.com/hr/mercedes-benz-c-220-d-avantgarde-aut--14</t>
  </si>
  <si>
    <t>https://www.neostar.com/hr/bmw-320d-gt-xdrive--2</t>
  </si>
  <si>
    <t>320D GT XDRIVE</t>
  </si>
  <si>
    <t>https://www.neostar.com/hr/skoda-superb-2-0-tdi-ambition-dsg-10</t>
  </si>
  <si>
    <t>https://www.neostar.com/hr/mercedes-benz-cla-200-d-shooting-brake-amg-line-aut--1</t>
  </si>
  <si>
    <t>CLA 200 d Shooting Brake AMG Line Aut.</t>
  </si>
  <si>
    <t>https://www.neostar.com/hr/mini-1-5-jcw-3-vrata</t>
  </si>
  <si>
    <t>1.5 JCW 3 vrata</t>
  </si>
  <si>
    <t>https://www.neostar.com/hr/audi-a5-sportback-2-0-tdi-sport-s-tronic-7</t>
  </si>
  <si>
    <t>A5 Sportback 2,0 TDI Sport S tronic</t>
  </si>
  <si>
    <t>https://www.neostar.com/hr/mercedes-benz-c-220-d-t-amg-line-aut--7</t>
  </si>
  <si>
    <t>C 220 d T AMG Line Aut.</t>
  </si>
  <si>
    <t>https://www.neostar.com/hr/audi-a5-sportback-2-0-tdi-sport-s-tronic-12</t>
  </si>
  <si>
    <t>https://www.neostar.com/hr/audi-a4-avant-35-tdi-sport-s-tronic-2</t>
  </si>
  <si>
    <t>https://www.neostar.com/hr/vw-tiguan-4motion-2-0-tdi-highline-dsg-13</t>
  </si>
  <si>
    <t>https://www.neostar.com/hr/skoda-superb-combi-2-0-tdi-ambition-dsg-13</t>
  </si>
  <si>
    <t>https://www.neostar.com/hr/peugeot-308-1-2-puretech-130-s-s-allure-aut-</t>
  </si>
  <si>
    <t>308 1,2 PureTech 130 S&amp;S Allure Aut.</t>
  </si>
  <si>
    <t>https://www.neostar.com/hr/audi-a4-avant-2-0-tdi-sport-s-tronic-30</t>
  </si>
  <si>
    <t>https://www.neostar.com/hr/bmw-318d-silver-25-aut-</t>
  </si>
  <si>
    <t>https://www.neostar.com/hr/peugeot-5008-1-5-bluehdi-130-s-s-active-1</t>
  </si>
  <si>
    <t>https://www.neostar.com/hr/mini-2-0d</t>
  </si>
  <si>
    <t>https://www.neostar.com/hr/vw-golf-2-0-gti-bmt-1</t>
  </si>
  <si>
    <t>Golf 2,0 GTI BMT</t>
  </si>
  <si>
    <t>https://www.neostar.com/hr/renault-talisman-blue-dci-150-business</t>
  </si>
  <si>
    <t>https://www.neostar.com/hr/audi-a4-35-tdi-s-line-s-tronic-6</t>
  </si>
  <si>
    <t>A4 35 TDI S line S tronic</t>
  </si>
  <si>
    <t>https://www.neostar.com/hr/audi-a4-avant-2-0-tdi-design-s-tronic-8</t>
  </si>
  <si>
    <t>https://www.neostar.com/hr/vw-passat-variant-2-0-tdi-bmt-comfortline-dsg-43</t>
  </si>
  <si>
    <t>https://www.neostar.com/hr/mercedes-benz-a-180-d-aut--14</t>
  </si>
  <si>
    <t>https://www.neostar.com/hr/peugeot-5008-1-5-bluehdi-130-s-s-active-aut--4</t>
  </si>
  <si>
    <t>https://www.neostar.com/hr/audi-a4-avant-2-0-tdi-s-tronic-20</t>
  </si>
  <si>
    <t>https://www.neostar.com/hr/audi-a3-sportback-35-tfsi-s-line--2</t>
  </si>
  <si>
    <t>A3 Sportback 35 TFSI S line+</t>
  </si>
  <si>
    <t>https://www.neostar.com/hr/bmw-320d-xdrive-4-vrata</t>
  </si>
  <si>
    <t>320d Xdrive 4 vrata</t>
  </si>
  <si>
    <t>https://www.neostar.com/hr/vw-passat-variant-2-0-tdi-bmt-r-line-1</t>
  </si>
  <si>
    <t>Passat Variant 2,0 TDI BMT R-Line</t>
  </si>
  <si>
    <t>https://www.neostar.com/hr/vw-passat-variant-2-0-tdi-bmt-highline-dsg-28</t>
  </si>
  <si>
    <t>https://www.neostar.com/hr/hyundai-tucson-1-6-crdi-premium</t>
  </si>
  <si>
    <t>Tucson 1,6 CRDI Premium</t>
  </si>
  <si>
    <t>https://www.neostar.com/hr/vw-passat-variant-2-0-tdi-bmt-comfortline-dsg-39</t>
  </si>
  <si>
    <t>https://www.neostar.com/hr/volvo-v60-d3-momentum-aut--2</t>
  </si>
  <si>
    <t>V60 D3 Momentum Aut.</t>
  </si>
  <si>
    <t>https://www.neostar.com/hr/renault-talisman-blue-dci-160-business-edc-3</t>
  </si>
  <si>
    <t>https://www.neostar.com/hr/audi-a6-avant-3-0-tdi-quattro-s-tronic-6</t>
  </si>
  <si>
    <t>https://www.neostar.com/hr/audi-a3-sportback-35-tfsi-advanced-s-tronic</t>
  </si>
  <si>
    <t>A3 Sportback 35 TFSI Advanced+ S tronic</t>
  </si>
  <si>
    <t>https://www.neostar.com/hr/vw-passat-2-0-tdi-bmt-highline-dsg-37</t>
  </si>
  <si>
    <t>https://www.neostar.com/hr/vw-tiguan-4motion-2-0-tdi-highline-dsg-12</t>
  </si>
  <si>
    <t>https://www.neostar.com/hr/audi-a6-3-0-tdi-quattro-business-s-tronic-6</t>
  </si>
  <si>
    <t>A6 3,0 TDI quattro Business S tronic</t>
  </si>
  <si>
    <t>https://www.neostar.com/hr/ford-s-max-2-0-tdci-titanium-aut--1</t>
  </si>
  <si>
    <t>S-MAX 2,0 TDCi Titanium Aut.</t>
  </si>
  <si>
    <t>https://www.neostar.com/hr/vw-golf-2-0-gti-bmt-2</t>
  </si>
  <si>
    <t>https://www.neostar.com/hr/bmw-118i-advantage</t>
  </si>
  <si>
    <t>118i Advantage</t>
  </si>
  <si>
    <t>https://www.neostar.com/hr/mercedes-benz-cla-180-d-amg-line-aut-</t>
  </si>
  <si>
    <t>CLA 180 d AMG Line Aut.</t>
  </si>
  <si>
    <t>https://www.neostar.com/hr/mercedes-benz-c-220-d-exclusive-aut-</t>
  </si>
  <si>
    <t>https://www.neostar.com/hr/bmw-serija-5-touring-diesel-g31-520d</t>
  </si>
  <si>
    <t>Serija 5 Touring Diesel G31 520d</t>
  </si>
  <si>
    <t>https://www.neostar.com/hr/vw-golf-2-0-tdi-bmt-life-dsg-40</t>
  </si>
  <si>
    <t>https://www.neostar.com/hr/bmw-x1-sdrive18d-xline-8</t>
  </si>
  <si>
    <t>https://www.neostar.com/hr/vw-golf-2-0-gtd-bmt-dsg-11</t>
  </si>
  <si>
    <t>https://www.neostar.com/hr/mercedes-benz-c-220-d-t-avantgarde-aut--2</t>
  </si>
  <si>
    <t>https://www.neostar.com/hr/audi-a4-avant-2-0-tdi-s-tronic-31</t>
  </si>
  <si>
    <t>https://www.neostar.com/hr/vw-arteon-2-0-tdi-bmt-elegance-dsg-29</t>
  </si>
  <si>
    <t>https://www.neostar.com/hr/skoda-superb-combi-2-0-tdi-ambition-dsg-22</t>
  </si>
  <si>
    <t>https://www.neostar.com/hr/hyundai-tucson-1-6-crdi-style-go-navi-dct-2</t>
  </si>
  <si>
    <t>https://www.neostar.com/hr/mercedes-benz-gla-200-d-4matic-urban-aut-</t>
  </si>
  <si>
    <t>GLA 200 d 4MATIC Urban Aut.</t>
  </si>
  <si>
    <t>https://www.neostar.com/hr/vw-tiguan-2-0-tdi-highline-dsg-25</t>
  </si>
  <si>
    <t>https://www.neostar.com/hr/vw-tiguan-2-0-tdi-comfortline-34</t>
  </si>
  <si>
    <t>https://www.neostar.com/hr/skoda-superb-combi-2-0-tdi-business-dsg-5</t>
  </si>
  <si>
    <t>https://www.neostar.com/hr/audi-a6-avant-3-0-tdi-quattro-business-s-tronic-3</t>
  </si>
  <si>
    <t>A6 Avant 3,0 TDI quattro Business S tronic</t>
  </si>
  <si>
    <t>https://www.neostar.com/hr/bmw-x1-sdrive-18i-5-vrata-aut-</t>
  </si>
  <si>
    <t>X1 Sdrive 18i 5 vrata Aut.</t>
  </si>
  <si>
    <t>https://www.neostar.com/hr/audi-a3-limousine-30-tfsi-edition10</t>
  </si>
  <si>
    <t>https://www.neostar.com/hr/skoda-superb-combi-2-0-tdi-ambition-dsg-9</t>
  </si>
  <si>
    <t>https://www.neostar.com/hr/audi-a4-avant-2-0-tdi-sport-s-tronic-27</t>
  </si>
  <si>
    <t>https://www.neostar.com/hr/bmw-x1-18d-xdrive-x-line-3</t>
  </si>
  <si>
    <t>X1 18d XDrive X-line</t>
  </si>
  <si>
    <t>https://www.neostar.com/hr/skoda-octavia-2-0-tdi-rs-dsg-4</t>
  </si>
  <si>
    <t>Octavia 2,0 TDI RS DSG</t>
  </si>
  <si>
    <t>https://www.neostar.com/hr/vw-touran-1-6-tdi-bmt-r-line-dsg</t>
  </si>
  <si>
    <t>Touran 1,6 TDI BMT R-Line DSG</t>
  </si>
  <si>
    <t>https://www.neostar.com/hr/audi-a6-2-0-tdi-s-tronic-15</t>
  </si>
  <si>
    <t>https://www.neostar.com/hr/mercedes-benz-a-180-d-progressive-aut-2</t>
  </si>
  <si>
    <t>https://www.neostar.com/hr/audi-a4-avant-2-0-tdi-sport-s-tronic-13</t>
  </si>
  <si>
    <t>https://www.neostar.com/hr/bmw-x1-sdrive18d-edition-25-aut--1</t>
  </si>
  <si>
    <t>X1 sDrive18d Edition 25 Aut.</t>
  </si>
  <si>
    <t>https://www.neostar.com/hr/audi-a5-sportback-2-0-tdi-dynamic-s-tronic-2</t>
  </si>
  <si>
    <t>A5 Sportback 2,0 TDI Dynamic S tronic</t>
  </si>
  <si>
    <t>https://www.neostar.com/hr/toyota-c-hr-hybrid-2-0-c-hic-aut-</t>
  </si>
  <si>
    <t>C-HR Hybrid 2,0 C-HIC Aut.</t>
  </si>
  <si>
    <t>https://www.neostar.com/hr/audi-a6-avant-2-0-tdi-s-tronic-14</t>
  </si>
  <si>
    <t>https://www.neostar.com/hr/audi-a5-sportback-2-0-tdi-14</t>
  </si>
  <si>
    <t>https://www.neostar.com/hr/kia-sportage-2wd-1-6-t-gdi-lx-edition-isg</t>
  </si>
  <si>
    <t>Sportage 2WD 1,6 T-GDI LX Edition ISG</t>
  </si>
  <si>
    <t>https://www.neostar.com/hr/audi-a6-2-0-tdi-quattro-business-s-tronic-3</t>
  </si>
  <si>
    <t>A6 2,0 TDI quattro Business S tronic</t>
  </si>
  <si>
    <t>https://www.neostar.com/hr/vw-passat-variant-2-0-tdi-bmt-scr-business-dsg-20</t>
  </si>
  <si>
    <t>https://www.neostar.com/hr/audi-a4-avant-2-0-tdi-s-tronic-28</t>
  </si>
  <si>
    <t>https://www.neostar.com/hr/audi-a4-35-tdi-comfort-s-tronic-3</t>
  </si>
  <si>
    <t>https://www.neostar.com/hr/audi-a6-avant-3-0-tdi-s-tronic-1</t>
  </si>
  <si>
    <t>https://www.neostar.com/hr/toyota-rav4-hybrid-awd-2-5-executive-aut-</t>
  </si>
  <si>
    <t>RAV4 Hybrid AWD 2,5 Executive Aut.</t>
  </si>
  <si>
    <t>https://www.neostar.com/hr/vw-tiguan-2-0-tdi-trendline-plus-19</t>
  </si>
  <si>
    <t>https://www.neostar.com/hr/skoda-octavia-2-0-tdi-ambition-11</t>
  </si>
  <si>
    <t>Octavia 2,0 TDI Ambition</t>
  </si>
  <si>
    <t>https://www.neostar.com/hr/peugeot-5008-1-6-bluehdi-120-s-s-allure-aut--5</t>
  </si>
  <si>
    <t>https://www.neostar.com/hr/bmw-330e-iperformance-m-sport-1</t>
  </si>
  <si>
    <t>330e iPerformance M sport</t>
  </si>
  <si>
    <t>https://www.neostar.com/hr/skoda-superb-2-0-tdi-style-dsg-13</t>
  </si>
  <si>
    <t>https://www.neostar.com/hr/kia-sportage-2wd-1-6-gdi-lx-edition-isg</t>
  </si>
  <si>
    <t>https://www.neostar.com/hr/audi-q3-2-0-tdi-start-style-6</t>
  </si>
  <si>
    <t>Q3 2,0 TDI Start Style</t>
  </si>
  <si>
    <t>https://www.neostar.com/hr/skoda-superb-2-0-tdi-style-dsg-14</t>
  </si>
  <si>
    <t>https://www.neostar.com/hr/skoda-superb-combi-2-0-tdi-ambition-dsg-20</t>
  </si>
  <si>
    <t>https://www.neostar.com/hr/vw-passat-2-0-tdi-bmt-connect-13</t>
  </si>
  <si>
    <t>https://www.neostar.com/hr/bmw-x1-sdrive18d-allout-aut--9</t>
  </si>
  <si>
    <t>X1 sDrive18d AllOut Aut.</t>
  </si>
  <si>
    <t>https://www.neostar.com/hr/audi-q2-30-tfsi-sport-2</t>
  </si>
  <si>
    <t>https://www.neostar.com/hr/alfa-romeo-giulia-2-2-jtdm-180-super-aut-</t>
  </si>
  <si>
    <t>Giulia 2,2 JTDm 180 Super Aut.</t>
  </si>
  <si>
    <t>https://www.neostar.com/hr/peugeot-5008-1-5-bluehdi-130-s-s-allure-aut--4</t>
  </si>
  <si>
    <t>5008 1,5 BlueHDI 130 S&amp;S Allure Aut.</t>
  </si>
  <si>
    <t>https://www.neostar.com/hr/skoda-karoq-2-0-tdi-ambition-1</t>
  </si>
  <si>
    <t>Karoq 2,0 TDI Ambition</t>
  </si>
  <si>
    <t>https://www.neostar.com/hr/renault-talisman-blue-dci-160-business-edc-4</t>
  </si>
  <si>
    <t>https://www.neostar.com/hr/vw-tiguan-2-0-tdi-highline-7</t>
  </si>
  <si>
    <t>Tiguan 2,0 TDI Highline</t>
  </si>
  <si>
    <t>https://www.neostar.com/hr/skoda-superb-combi-2-0-tdi-style-2</t>
  </si>
  <si>
    <t>https://www.neostar.com/hr/vw-t-roc-1-0-tsi-life</t>
  </si>
  <si>
    <t>https://www.neostar.com/hr/honda-cr-v-4wd-1-6-i-dtec-lifestyle-navi-aut--1</t>
  </si>
  <si>
    <t>CR-V 4WD 1,6 i-DTEC Lifestyle Navi Aut.</t>
  </si>
  <si>
    <t>https://www.neostar.com/hr/mercedes-benz-c-200-d-avantgarde-aut--7</t>
  </si>
  <si>
    <t>C 200 d Avantgarde Aut.</t>
  </si>
  <si>
    <t>https://www.neostar.com/hr/volvo-s90-d4-momentum-aut--1</t>
  </si>
  <si>
    <t>S90 D4 Momentum Aut.</t>
  </si>
  <si>
    <t>https://www.neostar.com/hr/nissan-leaf-ze1-elektro-</t>
  </si>
  <si>
    <t>Leaf ZE1 Elektro</t>
  </si>
  <si>
    <t>https://www.neostar.com/hr/skoda-superb-combi-2-0-tdi-ambition-dsg-6</t>
  </si>
  <si>
    <t>https://www.neostar.com/hr/audi-a4-avant-2-0-tdi-design-s-tronic-10</t>
  </si>
  <si>
    <t>https://www.neostar.com/hr/vw-golf-2-0-tdi-bmt-united-5-vrata-7</t>
  </si>
  <si>
    <t>https://www.neostar.com/hr/audi-a4-2-0-tdi-s-tronic-19</t>
  </si>
  <si>
    <t>https://www.neostar.com/hr/mazda-e-skyactiv</t>
  </si>
  <si>
    <t>MX-30</t>
  </si>
  <si>
    <t>E-SKYACTIV</t>
  </si>
  <si>
    <t>https://www.neostar.com/hr/skoda-superb-combi-2-0-tdi-ambition-dsg-24</t>
  </si>
  <si>
    <t>https://www.neostar.com/hr/bmw-320d-21</t>
  </si>
  <si>
    <t>https://www.neostar.com/hr/vw-passat-variant-2-0-tdi-bmt-scr-business-dsg-21</t>
  </si>
  <si>
    <t>https://www.neostar.com/hr/peugeot-508-bluehdi-130-s-s-allure-aut--1</t>
  </si>
  <si>
    <t>https://www.neostar.com/hr/audi-a4-avant-2-0-tdi-design-s-tronic-11</t>
  </si>
  <si>
    <t>https://www.neostar.com/hr/vw-sharan-2-0-tdi-bmt-comfortline-15</t>
  </si>
  <si>
    <t>https://www.neostar.com/hr/toyota-1-8hsd-e-cvt</t>
  </si>
  <si>
    <t>1.8HSD E-CVT</t>
  </si>
  <si>
    <t>https://www.neostar.com/hr/vw-golf-2-0-gti-performance-bmt-6</t>
  </si>
  <si>
    <t>Golf 2,0 GTI Performance BMT</t>
  </si>
  <si>
    <t>https://www.neostar.com/hr/skoda-karoq-2-0-tdi-style-1</t>
  </si>
  <si>
    <t>Karoq 2,0 TDI Style</t>
  </si>
  <si>
    <t>https://www.neostar.com/hr/vw-golf-1-5-tsi-act-bmt-life-1</t>
  </si>
  <si>
    <t>https://www.neostar.com/hr/skoda-superb-combi-2-0-tdi-style-dsg-13</t>
  </si>
  <si>
    <t>https://www.neostar.com/hr/skoda-octavia-combi-2-0-tdi-style-dsg-16</t>
  </si>
  <si>
    <t>https://www.neostar.com/hr/vw-touran-2-0-tdi-bmt-r-line-2</t>
  </si>
  <si>
    <t>Touran 2,0 TDI BMT R-Line</t>
  </si>
  <si>
    <t>https://www.neostar.com/hr/audi-a6-avant-3-0-tdi-business-s-tronic-1</t>
  </si>
  <si>
    <t>A6 Avant 3,0 TDI Business S tronic</t>
  </si>
  <si>
    <t>https://www.neostar.com/hr/vw-arteon-2-0-tdi-bmt-r-line-dsg-24</t>
  </si>
  <si>
    <t>Arteon 2,0 TDI BMT R-Line DSG</t>
  </si>
  <si>
    <t>https://www.neostar.com/hr/audi-a4-2-0-tdi-s-line-aut--1</t>
  </si>
  <si>
    <t>https://www.neostar.com/hr/audi-a6-avant-3-0-tdi-2</t>
  </si>
  <si>
    <t>A6 Avant 3.0 TDI</t>
  </si>
  <si>
    <t>https://www.neostar.com/hr/bmw-x1-18d-aut-advantage</t>
  </si>
  <si>
    <t>X2 1.8i</t>
  </si>
  <si>
    <t>https://www.neostar.com/hr/audi-a4-avant-2-0-tdi-sport-s-tronic-20</t>
  </si>
  <si>
    <t>https://www.neostar.com/hr/vw-tiguan-2-0-tdi-highline-dsg-13</t>
  </si>
  <si>
    <t>https://www.neostar.com/hr/audi-a4-avant-35-tdi-design-s-tronic</t>
  </si>
  <si>
    <t>A4 Avant 35 TDI Design S tronic</t>
  </si>
  <si>
    <t>https://www.neostar.com/hr/audi-a4-avant-40tdi-s-tronic</t>
  </si>
  <si>
    <t>A4 Avant 40TDI S tronic</t>
  </si>
  <si>
    <t>https://www.neostar.com/hr/audi-a4-40-tdi-s-tronic</t>
  </si>
  <si>
    <t>A4 40 TDI S tronic</t>
  </si>
  <si>
    <t>https://www.neostar.com/hr/mercedes-benz-a-180-d-aut--16</t>
  </si>
  <si>
    <t>https://www.neostar.com/hr/audi-a4-quattro-2-0-tdi-sport-s-tronic-3</t>
  </si>
  <si>
    <t>A4 quattro 2,0 TDI Sport+ S tronic</t>
  </si>
  <si>
    <t>https://www.neostar.com/hr/audi-a5-sportback-35-tdi-design-s-tronic-1</t>
  </si>
  <si>
    <t>A5 Sportback 35 TDI Design S tronic</t>
  </si>
  <si>
    <t>https://www.neostar.com/hr/audi-a4-avant-2-0-tdi-design-s-tronic-6</t>
  </si>
  <si>
    <t>https://www.neostar.com/hr/skoda-superb-combi-2-0-tdi-ambition-dsg-21</t>
  </si>
  <si>
    <t>https://www.neostar.com/hr/audi-a4-35-tdi-s-tronic-2</t>
  </si>
  <si>
    <t>A4 35 TDI S tronic</t>
  </si>
  <si>
    <t>https://www.neostar.com/hr/vw-golf-2-0-gti-performance-bmt-dsg-1</t>
  </si>
  <si>
    <t>Golf 2,0 GTI Performance BMT DSG</t>
  </si>
  <si>
    <t>https://www.neostar.com/hr/audi-a6-avant-2-0-tdi-business-s-tronic-7</t>
  </si>
  <si>
    <t>A6 Avant 2,0 TDI Business S tronic</t>
  </si>
  <si>
    <t>https://www.neostar.com/hr/peugeot-3008-1-5-bluehdi-130-s-s-gt-line-aut--4</t>
  </si>
  <si>
    <t>https://www.neostar.com/hr/skoda-superb-2-0-tdi-ambition-dsg-11</t>
  </si>
  <si>
    <t>https://www.neostar.com/hr/peugeot-5008-2-0-bluehdi-180-s-s-gt-aut--1</t>
  </si>
  <si>
    <t>5008 2,0 BlueHDI 180 S&amp;S GT Aut.</t>
  </si>
  <si>
    <t>https://www.neostar.com/hr/audi-a4-avant-2-0-tdi-s-tronic-17</t>
  </si>
  <si>
    <t>https://www.neostar.com/hr/bmw-x1-sdrive-18d-m-sportpaket</t>
  </si>
  <si>
    <t>X1 sDrive 18d M-Sportpaket</t>
  </si>
  <si>
    <t>https://www.neostar.com/hr/vw-tiguan-2-0-tdi-life-3</t>
  </si>
  <si>
    <t>Tiguan 2,0 TDI Life</t>
  </si>
  <si>
    <t>https://www.neostar.com/hr/alfa-romeo-giulia-2-2-jtdm-180-super-aut--2</t>
  </si>
  <si>
    <t>https://www.neostar.com/hr/peugeot-5008-1-5-bluehdi-130-s-s-active-aut--5</t>
  </si>
  <si>
    <t>https://www.neostar.com/hr/peugeot-3008-1-5-bluehdi-130-s-s-active-business</t>
  </si>
  <si>
    <t>3008 1,5 BlueHDI 130 S&amp;S Active Business</t>
  </si>
  <si>
    <t>https://www.neostar.com/hr/audi-a4-2-0-tdi-sport-s-tronic-20</t>
  </si>
  <si>
    <t>https://www.neostar.com/hr/bmw-bmw-d-serija-5-touring-m-paket-diesel-aut-g31-2017-2020--2</t>
  </si>
  <si>
    <t>BMW (D) Serija 5 Touring M-Paket Diesel Aut. G31 (2017 - 2020)</t>
  </si>
  <si>
    <t>https://www.neostar.com/hr/vw-arteon-4motion-2-0-tdi-bmt-elegance-dsg-3</t>
  </si>
  <si>
    <t>Arteon 4motion 2,0 TDI BMT Elegance DSG</t>
  </si>
  <si>
    <t>https://www.neostar.com/hr/audi-a5-sportback-2-0-tdi-quattro</t>
  </si>
  <si>
    <t>A5 SPORTBACK 2.0 TDI QUATTRO</t>
  </si>
  <si>
    <t>https://www.neostar.com/hr/audi-a4-avant-40-tdi-sport-s-tronic-2</t>
  </si>
  <si>
    <t>A4 Avant 40 TDI Sport S tronic</t>
  </si>
  <si>
    <t>https://www.neostar.com/hr/audi-q3-quattro-2-0-tdi-sport-s-tronic-1</t>
  </si>
  <si>
    <t>https://www.neostar.com/hr/volvo-s90-d3-momentum-aut-</t>
  </si>
  <si>
    <t>S90 D3 Momentum Aut.</t>
  </si>
  <si>
    <t>https://www.neostar.com/hr/mercedes-benz-c-220-d-avantgarde-2</t>
  </si>
  <si>
    <t>https://www.neostar.com/hr/skoda-superb-combi-2-0-tdi-style-dsg-10</t>
  </si>
  <si>
    <t>https://www.neostar.com/hr/alfa-romeo-giulia-2-2-jtdm-180-super-aut--4</t>
  </si>
  <si>
    <t>https://www.neostar.com/hr/audi-a4-35-tdi-s-tronic-4</t>
  </si>
  <si>
    <t>https://www.neostar.com/hr/nissan-qashqai-1-3-dig-t-mhev-acenta</t>
  </si>
  <si>
    <t>Qashqai 1,3 DIG-T MHEV Acenta</t>
  </si>
  <si>
    <t>https://www.neostar.com/hr/audi-a5-sportback-2-0-tdi-comfort-s-tronic-1</t>
  </si>
  <si>
    <t>A5 Sportback 2,0 TDI Comfort S tronic</t>
  </si>
  <si>
    <t>https://www.neostar.com/hr/bmw-520d-efficientdynamics-aut--11</t>
  </si>
  <si>
    <t>520d EfficientDynamics Aut.</t>
  </si>
  <si>
    <t>https://www.neostar.com/hr/bmw-bmw-d-serija-4-cabrio-diesel-f33-sportline-automatic</t>
  </si>
  <si>
    <t>BMW (D) Serija 4 Cabrio Diesel F33 SportLine Automatic</t>
  </si>
  <si>
    <t>https://www.neostar.com/hr/bmw-520-d-sport-line-6</t>
  </si>
  <si>
    <t>520 d. Sport Line</t>
  </si>
  <si>
    <t>https://www.neostar.com/hr/ford-puma-1-5-st</t>
  </si>
  <si>
    <t>Puma 1,5 ST</t>
  </si>
  <si>
    <t>https://www.neostar.com/hr/volvo-xc90-d4-kinetic-geartronic</t>
  </si>
  <si>
    <t>XC90 D4 Kinetic Geartronic</t>
  </si>
  <si>
    <t>https://www.neostar.com/hr/bmw-118i-aut-</t>
  </si>
  <si>
    <t>118i Aut.</t>
  </si>
  <si>
    <t>https://www.neostar.com/hr/audi-a6-2-0-tdi-business-s-tronic-10</t>
  </si>
  <si>
    <t>https://www.neostar.com/hr/mercedes-benz-c-220-d-avantgarde-aut--11</t>
  </si>
  <si>
    <t>https://www.neostar.com/hr/mercedes-benz-e-220-d-aut--14</t>
  </si>
  <si>
    <t>https://www.neostar.com/hr/vw-tiguan-4motion-2-0-tdi-comfortline-dsg-3</t>
  </si>
  <si>
    <t>Tiguan 4motion 2,0 TDI Comfortline DSG</t>
  </si>
  <si>
    <t>https://www.neostar.com/hr/audi-a4-avant-2-0-tdi-s-tronic-29</t>
  </si>
  <si>
    <t>https://www.neostar.com/hr/mercedes-benz-c-200-d-t-avantgarde-aut--2</t>
  </si>
  <si>
    <t>C 200 d T Avantgarde Aut.</t>
  </si>
  <si>
    <t>https://www.neostar.com/hr/mercedes-benz-c-200-d-avantgarde-aut--6</t>
  </si>
  <si>
    <t>https://www.neostar.com/hr/volvo-v60-d3-momentum-aut--1</t>
  </si>
  <si>
    <t>https://www.neostar.com/hr/skoda-octavia-2-0-tdi-rs-dsg-5</t>
  </si>
  <si>
    <t>https://www.neostar.com/hr/skoda-kodiaq-2-0-tdi-ambition-dsg-5</t>
  </si>
  <si>
    <t>Kodiaq 2,0 TDI Ambition DSG</t>
  </si>
  <si>
    <t>https://www.neostar.com/hr/mercedes-benz-a-180-amg-line-aut--1</t>
  </si>
  <si>
    <t>A 180 AMG Line Aut.</t>
  </si>
  <si>
    <t>https://www.neostar.com/hr/mercedes-benz-a-180-d-style-aut--9</t>
  </si>
  <si>
    <t>https://www.neostar.com/hr/audi-a5-coupe-quattro-3-0-tdi-dynamic-s-tronic-1</t>
  </si>
  <si>
    <t>A5 Coupé quattro 3,0 TDI Dynamic S tronic</t>
  </si>
  <si>
    <t>https://www.neostar.com/hr/vw-arteon-2-0-tdi-bmt-elegance-dsg-21</t>
  </si>
  <si>
    <t>https://www.neostar.com/hr/vw-arteon-2-0-tdi-bmt-elegance-dsg-25</t>
  </si>
  <si>
    <t>https://www.neostar.com/hr/audi-a4-avant-40-tdi-sport-s-tronic</t>
  </si>
  <si>
    <t>https://www.neostar.com/hr/vw-golf-2-0-gti-performance-bmt-5</t>
  </si>
  <si>
    <t>https://www.neostar.com/hr/mercedes-benz-c-220-d-amg-line-aut--10</t>
  </si>
  <si>
    <t>https://www.neostar.com/hr/audi-a4-35-tdi-s-tronic-3</t>
  </si>
  <si>
    <t>https://www.neostar.com/hr/mercedes-benz-a-200-amg-line-aut-</t>
  </si>
  <si>
    <t>A 200 AMG Line Aut.</t>
  </si>
  <si>
    <t>https://www.neostar.com/hr/bmw-520d-touring-1</t>
  </si>
  <si>
    <t>520d Touring</t>
  </si>
  <si>
    <t>https://www.neostar.com/hr/audi-a4-avant-quattro-2-0-tdi-s-tronic-3</t>
  </si>
  <si>
    <t>https://www.neostar.com/hr/jeep-renegade-1-6-multijet-limited-wild</t>
  </si>
  <si>
    <t>Renegade 1,6 MultiJet Limited Wild</t>
  </si>
  <si>
    <t>https://www.neostar.com/hr/mercedes-benz-a-180-d-progressive-aut--9</t>
  </si>
  <si>
    <t>https://www.neostar.com/hr/audi-a4-avant-2-0-tdi-sport-s-tronic-22</t>
  </si>
  <si>
    <t>https://www.neostar.com/hr/audi-35tdi</t>
  </si>
  <si>
    <t>35TDI</t>
  </si>
  <si>
    <t>https://www.neostar.com/hr/jeep-compass-1-4t-multiair-limited</t>
  </si>
  <si>
    <t>Compass 1,4T Multiair Limited</t>
  </si>
  <si>
    <t>https://www.neostar.com/hr/nissan-x-trail-1-6-dci-tekna-5</t>
  </si>
  <si>
    <t>X-Trail 1,6 dCi Tekna</t>
  </si>
  <si>
    <t>https://www.neostar.com/hr/vw-tiguan-2-0-tdi-comfortline-dsg-19</t>
  </si>
  <si>
    <t>https://www.neostar.com/hr/kia-xceed-1-6-crdi-ex-stream-isg-dct-1</t>
  </si>
  <si>
    <t>XCeed 1,6 CRDi EX Stream ISG DCT</t>
  </si>
  <si>
    <t>https://www.neostar.com/hr/audi-a5-sportback-2-0-tdi-design-s-tronic-1</t>
  </si>
  <si>
    <t>A5 Sportback 2,0 TDI Design S tronic</t>
  </si>
  <si>
    <t>https://www.neostar.com/hr/audi-a6-avant-3-0-tdi-business-s-tronic</t>
  </si>
  <si>
    <t>https://www.neostar.com/hr/audi-a5-sportback-2-0-tdi-sport-s-tronic-9</t>
  </si>
  <si>
    <t>https://www.neostar.com/hr/bmw-x1-sdrive18d-13</t>
  </si>
  <si>
    <t>https://www.neostar.com/hr/audi-a4-avant-2-0-tdi-design-s-tronic-7</t>
  </si>
  <si>
    <t>https://www.neostar.com/hr/vw-arteon-2-0-tdi-bmt-elegance-dsg-4</t>
  </si>
  <si>
    <t>https://www.neostar.com/hr/alfa-romeo-giulia-awd-2-2-jtdm-210-veloce-aut--1</t>
  </si>
  <si>
    <t>Giulia AWD 2,2 JTDm 210 Veloce Aut.</t>
  </si>
  <si>
    <t>https://www.neostar.com/hr/vw-golf-2-0-tdi-bmt-life-dsg-32</t>
  </si>
  <si>
    <t>https://www.neostar.com/hr/mercedes-benz-a-200-d-style-aut--2</t>
  </si>
  <si>
    <t>A 200 d Style Aut.</t>
  </si>
  <si>
    <t>https://www.neostar.com/hr/mercedes-benz-a-limuzina-180-d-progressive-aut--5</t>
  </si>
  <si>
    <t>A Limuzina 180 d Progressive Aut.</t>
  </si>
  <si>
    <t>https://www.neostar.com/hr/mercedes-benz-a-180-d-style-aut--8</t>
  </si>
  <si>
    <t>https://www.neostar.com/hr/vw-golf-1-5-tsi-act-r-line</t>
  </si>
  <si>
    <t>Golf 1,5 TSI ACT R-Line</t>
  </si>
  <si>
    <t>https://www.neostar.com/hr/mini-cooper-se</t>
  </si>
  <si>
    <t>COOPER SE</t>
  </si>
  <si>
    <t>https://www.neostar.com/hr/volvo-s90-d4-business-aut-</t>
  </si>
  <si>
    <t>S90 D4 Business Aut.</t>
  </si>
  <si>
    <t>https://www.neostar.com/hr/volvo-s90-t5-momentum-aut-</t>
  </si>
  <si>
    <t>S90 T5 Momentum Aut.</t>
  </si>
  <si>
    <t>https://www.neostar.com/hr/mercedes-benz-cls-220-bluetec-aut--1</t>
  </si>
  <si>
    <t>CLS 220 BlueTEC Aut.</t>
  </si>
  <si>
    <t>https://www.neostar.com/hr/audi-a3-sportback-35-tdi-s-line-s-tronic-1</t>
  </si>
  <si>
    <t>A3 Sportback 35 TDI S line S tronic</t>
  </si>
  <si>
    <t>https://www.neostar.com/hr/skoda-kodiaq-4x4-2-0-tdi-style-dsg-4</t>
  </si>
  <si>
    <t>Kodiaq 4x4 2,0 TDI Style DSG</t>
  </si>
  <si>
    <t>https://www.neostar.com/hr/mazda-mazda6-cd184-revolution-top-aut--1</t>
  </si>
  <si>
    <t>Mazda6 CD184 Revolution Top Aut.</t>
  </si>
  <si>
    <t>https://www.neostar.com/hr/bmw-bmw-328-xdrive-sportline</t>
  </si>
  <si>
    <t>BMW 328 xdrive Sportline</t>
  </si>
  <si>
    <t>https://www.neostar.com/hr/skoda-superb-2-0-tdi-sportline-4</t>
  </si>
  <si>
    <t>Superb 2,0 TDI Sportline</t>
  </si>
  <si>
    <t>https://www.neostar.com/hr/mitsubishi-3-2-di-d-4wd</t>
  </si>
  <si>
    <t>Pajero</t>
  </si>
  <si>
    <t>3.2 DI-D 4WD</t>
  </si>
  <si>
    <t>https://www.neostar.com/hr/audi-q2-30-tdi-edition10-s-tronic</t>
  </si>
  <si>
    <t>Q2 30 TDI Edition10 S tronic</t>
  </si>
  <si>
    <t>https://www.neostar.com/hr/vw-tiguan-2-0-tdi-highline-11</t>
  </si>
  <si>
    <t>https://www.neostar.com/hr/mazda-cx-30-x186-gt-plus-sound-luxury</t>
  </si>
  <si>
    <t>CX-30</t>
  </si>
  <si>
    <t>CX-30 X186 GT Plus/Sound/Luxury</t>
  </si>
  <si>
    <t>https://www.neostar.com/hr/vw-passat-1-6-tdi-bmt-scr-business-dsg-1</t>
  </si>
  <si>
    <t>Passat 1,6 TDI BMT SCR Business DSG</t>
  </si>
  <si>
    <t>https://www.neostar.com/hr/bmw-420d-cabrio-1</t>
  </si>
  <si>
    <t>420d Cabrio</t>
  </si>
  <si>
    <t>https://www.neostar.com/hr/audi-a4-avant-quattro-2-0-tdi-sport-s-tronic-1</t>
  </si>
  <si>
    <t>A4 Avant quattro 2,0 TDI Sport+ S tronic</t>
  </si>
  <si>
    <t>https://www.neostar.com/hr/vw-golf-variant-2-0-tdi-r-line-dsg</t>
  </si>
  <si>
    <t>Golf Variant 2,0 TDI R-Line DSG</t>
  </si>
  <si>
    <t>https://www.neostar.com/hr/audi-a5-sportback-40-tdi-sport-stronic</t>
  </si>
  <si>
    <t>A5 Sportback 40 TDI Sport Stronic</t>
  </si>
  <si>
    <t>https://www.neostar.com/hr/mercedes-benz-c-200-d-aut--5</t>
  </si>
  <si>
    <t>https://www.neostar.com/hr/bmw-x2-sdrive18d-advantage-2</t>
  </si>
  <si>
    <t>X2 sDrive18d Advantage</t>
  </si>
  <si>
    <t>https://www.neostar.com/hr/opel-insignia-sports-tourer-2-0-d-elegance</t>
  </si>
  <si>
    <t>Insignia Sports Tourer 2,0 D Elegance</t>
  </si>
  <si>
    <t>https://www.neostar.com/hr/bmw-118d-advantage-aut-</t>
  </si>
  <si>
    <t>118d Advantage aut.</t>
  </si>
  <si>
    <t>https://www.neostar.com/hr/bmw-520d-sportline-1</t>
  </si>
  <si>
    <t>520d SportLine</t>
  </si>
  <si>
    <t>https://www.neostar.com/hr/volvo-xc40-d3-momentum-aut-</t>
  </si>
  <si>
    <t>XC40 D3 Momentum Aut.</t>
  </si>
  <si>
    <t>https://www.neostar.com/hr/mini-mini-cooper-s-8</t>
  </si>
  <si>
    <t>Mini Cooper S</t>
  </si>
  <si>
    <t>https://www.neostar.com/hr/bmw-320d-4x4-gand-tourismo-msport</t>
  </si>
  <si>
    <t>320d 4x4 Gand Tourismo Msport</t>
  </si>
  <si>
    <t>https://www.neostar.com/hr/bmw-520d-xdrive-aut--16</t>
  </si>
  <si>
    <t>https://www.neostar.com/hr/vw-id-3-pro-power-1st-edition-4</t>
  </si>
  <si>
    <t>ID.3</t>
  </si>
  <si>
    <t>ID.3 Pro Power 1st Edition</t>
  </si>
  <si>
    <t>https://www.neostar.com/hr/skoda-skoda-octavia-2-0-tdi-rs-dsg-combi-1</t>
  </si>
  <si>
    <t>ŠKODA OCTAVIA 2.0 TDI RS DSG COMBI</t>
  </si>
  <si>
    <t>https://www.neostar.com/hr/vw-caddy-alltrack-2-0-tdi-dsg-1</t>
  </si>
  <si>
    <t>Caddy Alltrack 2,0 TDI DSG</t>
  </si>
  <si>
    <t>https://www.neostar.com/hr/audi-a4-avant-2-0-tdi-sport-s-tronic-26</t>
  </si>
  <si>
    <t>A4 Avant 2,0 TDI Sport+ S tronic</t>
  </si>
  <si>
    <t>https://www.neostar.com/hr/mercedes-benz-c-220-d-4matic-avantgarde-aut-1</t>
  </si>
  <si>
    <t>C 220 d 4MATIC Avantgarde Aut.</t>
  </si>
  <si>
    <t>https://www.neostar.com/hr/mercedes-benz-gla-220-d-urban-aut</t>
  </si>
  <si>
    <t>GLA 220 d Urban Aut.</t>
  </si>
  <si>
    <t>https://www.neostar.com/hr/audi-a4-40-tdi-s-line-s-tronic-3</t>
  </si>
  <si>
    <t>A4 40 TDI S line S tronic</t>
  </si>
  <si>
    <t>https://www.neostar.com/hr/vw-tiguan-4motion-2-0-tdi-highline-dsg-11</t>
  </si>
  <si>
    <t>https://www.neostar.com/hr/audi-a6-allroad-3-0-tdi-quattro-s-tronic-5</t>
  </si>
  <si>
    <t>A6 Allroad 3,0 TDI quattro S-tronic</t>
  </si>
  <si>
    <t>https://www.neostar.com/hr/bmw-x1-xdrive20d-aut-</t>
  </si>
  <si>
    <t>X1 xDrive20d Aut.</t>
  </si>
  <si>
    <t>https://www.neostar.com/hr/vw-golf-2-0-tdi-united-dsg-5-vrata-10</t>
  </si>
  <si>
    <t>https://www.neostar.com/hr/vw-golf-2-0-tdi-bmt-life-dsg-46</t>
  </si>
  <si>
    <t>https://www.neostar.com/hr/mercedes-benz-a-200-amg-line-1</t>
  </si>
  <si>
    <t>A 200 AMG Line</t>
  </si>
  <si>
    <t>https://www.neostar.com/hr/mercedes-benz-e220d</t>
  </si>
  <si>
    <t>E220D</t>
  </si>
  <si>
    <t>https://www.neostar.com/hr/vw-golf-2-0-tdi-bmt-life-dsg-48</t>
  </si>
  <si>
    <t>https://www.neostar.com/hr/vw-golf-2-0-tdi-bmt-life-dsg-45</t>
  </si>
  <si>
    <t>https://www.neostar.com/hr/bmw-x2-xdrive20d-m-sport-x-aut-</t>
  </si>
  <si>
    <t>X2 xDrive20d M Sport X Aut.</t>
  </si>
  <si>
    <t>https://www.neostar.com/hr/audi-q5-2-0-tdi-4</t>
  </si>
  <si>
    <t>Q5 2,0 TDI</t>
  </si>
  <si>
    <t>https://www.neostar.com/hr/porsche-cayenne-diesel-3-0-v6-tdi-tiptronic</t>
  </si>
  <si>
    <t>Cayenne Diesel 3,0 V6 TDI Tiptronic</t>
  </si>
  <si>
    <t>https://www.neostar.com/hr/skoda-octavia-combi-2-0-tdi-style-dsg-21</t>
  </si>
  <si>
    <t>https://www.neostar.com/hr/bmw-520-d-sport-line-5</t>
  </si>
  <si>
    <t>https://www.neostar.com/hr/mazda-cx-30-x186-gt-plus-aut-</t>
  </si>
  <si>
    <t>CX-30 X186 GT Plus Aut.</t>
  </si>
  <si>
    <t>https://www.neostar.com/hr/mg-zs-ev-luxury-100-elektricni</t>
  </si>
  <si>
    <t>MG</t>
  </si>
  <si>
    <t>ZS EV Luxury 100% Električni</t>
  </si>
  <si>
    <t>https://www.neostar.com/hr/mercedes-benz-c-220-d-t-amg-line-aut--3</t>
  </si>
  <si>
    <t>https://www.neostar.com/hr/alfa-romeo-giulia-awd-2-2-jtdm-210-veloce-aut--2</t>
  </si>
  <si>
    <t>https://www.neostar.com/hr/audi-a4-2-0-tdi-ultra-dynamic-s-tronic-4</t>
  </si>
  <si>
    <t>A4 2,0 TDI ultra Dynamic S tronic</t>
  </si>
  <si>
    <t>https://www.neostar.com/hr/audi-a5-sportback-3-0-tdi-1</t>
  </si>
  <si>
    <t>A5 Sportback 3.0 TDI</t>
  </si>
  <si>
    <t>https://www.neostar.com/hr/bmw-320d-advantage-2</t>
  </si>
  <si>
    <t>320d Advantage</t>
  </si>
  <si>
    <t>https://www.neostar.com/hr/vw-t-roc-2-0-tdi-style</t>
  </si>
  <si>
    <t>T-Roc 2,0 TDI Style</t>
  </si>
  <si>
    <t>https://www.neostar.com/hr/peugeot-508-bluehdi-130-s-s-allure-aut--4</t>
  </si>
  <si>
    <t>https://www.neostar.com/hr/vw-passat-variant-2-0-tdi-bmt-scr-business-dsg-7</t>
  </si>
  <si>
    <t>https://www.neostar.com/hr/vw-golf-2-0-tdi-bmt-life-dsg-51</t>
  </si>
  <si>
    <t>https://www.neostar.com/hr/mercedes-benz-glc-350-e-4matic-amg-line-aut--1</t>
  </si>
  <si>
    <t>GLC 350 e 4MATIC AMG Line Aut.</t>
  </si>
  <si>
    <t>https://www.neostar.com/hr/bmw-530d-xdrive-aut--7</t>
  </si>
  <si>
    <t>530d xDrive Aut.</t>
  </si>
  <si>
    <t>https://www.neostar.com/hr/audi-a5-sportback-40-tfsi-s-tronic</t>
  </si>
  <si>
    <t>A5 Sportback 40 TFSI S tronic</t>
  </si>
  <si>
    <t>https://www.neostar.com/hr/bmw-320d-touring-8</t>
  </si>
  <si>
    <t>https://www.neostar.com/hr/alfa-romeo-stelvio-lusso-2-2-180-ks</t>
  </si>
  <si>
    <t>STELVIO LUSSO 2.2 180 KS</t>
  </si>
  <si>
    <t>https://www.neostar.com/hr/vw-golf-2-0-tdi-united-dsg-5-vrata-8</t>
  </si>
  <si>
    <t>https://www.neostar.com/hr/vw-tiguan-2-0-tdi-r-line-dsg-5-vrata</t>
  </si>
  <si>
    <t>Tiguan 2,0 TDI R-Line DSG 5 vrata</t>
  </si>
  <si>
    <t>https://www.neostar.com/hr/land-rover-range-rover-evoque-2-0-td4-se-aut--1</t>
  </si>
  <si>
    <t>Range Rover Evoque 2,0 TD4 SE Aut.</t>
  </si>
  <si>
    <t>https://www.neostar.com/hr/audi-a4-avant-quattro-2-0-tdi-design-s-tronic-2</t>
  </si>
  <si>
    <t>A4 Avant quattro 2,0 TDI Design S tronic</t>
  </si>
  <si>
    <t>https://www.neostar.com/hr/bmw-520d-efficientdynamics-aut--10</t>
  </si>
  <si>
    <t>https://www.neostar.com/hr/vw-passat-variant-4motion-2-0-tdi-bmt-highline-dsg-6</t>
  </si>
  <si>
    <t>Passat Variant 4motion 2,0 TDI BMT Highline DSG</t>
  </si>
  <si>
    <t>https://www.neostar.com/hr/vw-arteon-2-0-tdi-dsg-1</t>
  </si>
  <si>
    <t>Arteon 2.0 TDI DSG</t>
  </si>
  <si>
    <t>https://www.neostar.com/hr/mazda-mazda3-x186-gt-plus-safety-sound-luxury-aut-</t>
  </si>
  <si>
    <t>Mazda3 X186 GT Plus/Safety/Sound/Luxury Aut.</t>
  </si>
  <si>
    <t>https://www.neostar.com/hr/mercedes-benz-a-200-d-progressive-aut--8</t>
  </si>
  <si>
    <t>A 200 d Progressive Aut.</t>
  </si>
  <si>
    <t>https://www.neostar.com/hr/mercedes-benz-c-200-d-avantgarde-aut--4</t>
  </si>
  <si>
    <t>https://www.neostar.com/hr/vw-tiguan-4motion-2-0-tdi-highline-dsg-9</t>
  </si>
  <si>
    <t>https://www.neostar.com/hr/audi-a5-sportback-35-tdi-comfort-s-tronic-1</t>
  </si>
  <si>
    <t>A5 Sportback 35 TDI Comfort S tronic</t>
  </si>
  <si>
    <t>https://www.neostar.com/hr/audi-a4-allroad-quattro-2-0-tdi-style-s-tronic-1</t>
  </si>
  <si>
    <t>A4 Allroad quattro 2,0 TDI Style S tronic</t>
  </si>
  <si>
    <t>https://www.neostar.com/hr/vw-golf-1-5-tsi-act-r-line-2</t>
  </si>
  <si>
    <t>https://www.neostar.com/hr/audi-a4-35-tdi-sport-s-tronic-7</t>
  </si>
  <si>
    <t>A4 35 TDI Sport S tronic</t>
  </si>
  <si>
    <t>https://www.neostar.com/hr/mercedes-benz-c-220-d-amg-line-aut--19</t>
  </si>
  <si>
    <t>https://www.neostar.com/hr/mercedes-benz-c-200-d-avantgarde-aut--5</t>
  </si>
  <si>
    <t>https://www.neostar.com/hr/vw-golf-2-0-tdi-bmt-life-dsg-43</t>
  </si>
  <si>
    <t>https://www.neostar.com/hr/vw-golf-2-0-tdi-bmt-life-dsg-44</t>
  </si>
  <si>
    <t>https://www.neostar.com/hr/skoda-superb-2-0-tdi-sportline-dsg-8</t>
  </si>
  <si>
    <t>Superb 2,0 TDI SportLine DSG</t>
  </si>
  <si>
    <t>https://www.neostar.com/hr/seat-tarraco-2-0-tdi-style-dsg</t>
  </si>
  <si>
    <t>Tarraco</t>
  </si>
  <si>
    <t>Tarraco 2,0 TDI Style DSG</t>
  </si>
  <si>
    <t>https://www.neostar.com/hr/vw-golf-2-0-tdi-bmt-united-5-vrata-12</t>
  </si>
  <si>
    <t>https://www.neostar.com/hr/vw-tiguan-2-0-tdi-highline-dsg-18</t>
  </si>
  <si>
    <t>https://www.neostar.com/hr/mercedes-benz-e-220-d-t-avantgarde-aut-</t>
  </si>
  <si>
    <t>E 220 d T Avantgarde Aut.</t>
  </si>
  <si>
    <t>https://www.neostar.com/hr/cupra-formentor-1-5-tsi-dsg-2</t>
  </si>
  <si>
    <t>Formentor 1,5 TSI DSG</t>
  </si>
  <si>
    <t>https://www.neostar.com/hr/mercedes-benz-a-200-d-style-aut--1</t>
  </si>
  <si>
    <t>https://www.neostar.com/hr/bmw-x6-xdrive-30d-aut--6</t>
  </si>
  <si>
    <t>X6 xDrive 30d Aut.</t>
  </si>
  <si>
    <t>https://www.neostar.com/hr/audi-a8-quattro-3-0-tdi-tiptronic-2</t>
  </si>
  <si>
    <t>A8 quattro 3,0 TDI Tiptronic</t>
  </si>
  <si>
    <t>https://www.neostar.com/hr/vw-caddy-2-0-tdi-life</t>
  </si>
  <si>
    <t>Caddy 2,0 TDI Life</t>
  </si>
  <si>
    <t>https://www.neostar.com/hr/vw-golf-1-5-tsi-act-r-line-1</t>
  </si>
  <si>
    <t>https://www.neostar.com/hr/audi-a4-35-tfsi-comfort-s-tronic</t>
  </si>
  <si>
    <t>A4 35 TFSI Comfort S tronic</t>
  </si>
  <si>
    <t>https://www.neostar.com/hr/bmw-640d-coupe-aut-</t>
  </si>
  <si>
    <t>640d Coupé Aut.</t>
  </si>
  <si>
    <t>https://www.neostar.com/hr/skoda-superb-2-0-tdi-business-dsg-7</t>
  </si>
  <si>
    <t>Superb 2,0 TDI Business DSG</t>
  </si>
  <si>
    <t>https://www.neostar.com/hr/audi-a5-coupe-quattro-3-0-tdi-dynamic-s-tronic</t>
  </si>
  <si>
    <t>https://www.neostar.com/hr/vw-id-3-pro-2</t>
  </si>
  <si>
    <t>ID.3 PRO</t>
  </si>
  <si>
    <t>https://www.neostar.com/hr/mercedes-benz-c-250-d-amg-line-aut-</t>
  </si>
  <si>
    <t>C 250 d AMG Line Aut.</t>
  </si>
  <si>
    <t>https://www.neostar.com/hr/mercedes-benz-e-220-d-amg-line-aut--13</t>
  </si>
  <si>
    <t>E 220 d AMG Line Aut.</t>
  </si>
  <si>
    <t>https://www.neostar.com/hr/mercedes-benz-c-coupe-250-d-aut--1</t>
  </si>
  <si>
    <t>C Coupé 250 d Aut.</t>
  </si>
  <si>
    <t>https://www.neostar.com/hr/skoda-kodiaq-1-5-tsi-act-business-dsg-1</t>
  </si>
  <si>
    <t>Kodiaq 1,5 TSI ACT Business DSG</t>
  </si>
  <si>
    <t>https://www.neostar.com/hr/audi-a4-35-tdi-s-line-s-tronic-3</t>
  </si>
  <si>
    <t>https://www.neostar.com/hr/audi-a6-2-0-tdi-business-s-tronic-9</t>
  </si>
  <si>
    <t>https://www.neostar.com/hr/audi-a3-limousine-35-tfsi-s-line-s-tronic-1</t>
  </si>
  <si>
    <t>A3 Limousine 35 TFSI S line+ S tronic</t>
  </si>
  <si>
    <t>https://www.neostar.com/hr/vw-tiguan-2-0-tdi-highline-dsg-20</t>
  </si>
  <si>
    <t>https://www.neostar.com/hr/audi-a6-2-0-tdi-quattro-s-tronic-4</t>
  </si>
  <si>
    <t>A6 2,0 TDI quattro S tronic</t>
  </si>
  <si>
    <t>https://www.neostar.com/hr/vw-arteon-2-0-tdi-bmt-r-line-3</t>
  </si>
  <si>
    <t>Arteon 2,0 TDI BMT R-Line</t>
  </si>
  <si>
    <t>https://www.neostar.com/hr/mercedes-benz-c-220-d-t-amg-line-aut--5</t>
  </si>
  <si>
    <t>https://www.neostar.com/hr/audi-a5-sportback-35-tdi-s-tronic-2</t>
  </si>
  <si>
    <t>A5 Sportback 35 TDI S tronic</t>
  </si>
  <si>
    <t>https://www.neostar.com/hr/volvo-s90-d3-inscription-aut--1</t>
  </si>
  <si>
    <t>S90 D3 Inscription Aut.</t>
  </si>
  <si>
    <t>https://www.neostar.com/hr/bmw-318d-36</t>
  </si>
  <si>
    <t>https://www.neostar.com/hr/skoda-kodiaq-2-0-tdi-business-dsg-5</t>
  </si>
  <si>
    <t>Kodiaq 2,0 TDI Business DSG</t>
  </si>
  <si>
    <t>https://www.neostar.com/hr/audi-a6-avant-2-0-tdi-s-tronic-17</t>
  </si>
  <si>
    <t>https://www.neostar.com/hr/vw-arteon-2-0-tdi-bmt-elegance-dsg-26</t>
  </si>
  <si>
    <t>https://www.neostar.com/hr/skoda-kodiaq-2-0-tdi-ambition-dsg-7</t>
  </si>
  <si>
    <t>https://www.neostar.com/hr/vw-arteon-2-0-tdi-bmt-elegance-dsg-24</t>
  </si>
  <si>
    <t>https://www.neostar.com/hr/audi-tt-coupe-2-0-tfsi-quattro-s-tronic</t>
  </si>
  <si>
    <t>TT Coupé 2,0 TFSI quattro S tronic</t>
  </si>
  <si>
    <t>https://www.neostar.com/hr/bmw-520d-efficientdynamics-aut--9</t>
  </si>
  <si>
    <t>https://www.neostar.com/hr/jeep-compass-1-3-t4-limited-ddct</t>
  </si>
  <si>
    <t>Compass 1,3 T4 Limited DDCT</t>
  </si>
  <si>
    <t>https://www.neostar.com/hr/mercedes-benz-c-coupe-220-d-aut--10</t>
  </si>
  <si>
    <t>C Coupé 220 d Aut.</t>
  </si>
  <si>
    <t>https://www.neostar.com/hr/audi-a5-sportback-quattro-3-0-tdi-sport-s-tronic-2</t>
  </si>
  <si>
    <t>A5 Sportback quattro 3,0 TDI Sport S tronic</t>
  </si>
  <si>
    <t>https://www.neostar.com/hr/bmw-520-d-m-sport-2</t>
  </si>
  <si>
    <t>520 d M sport</t>
  </si>
  <si>
    <t>https://www.neostar.com/hr/vw-golf-1-4-tsi-gte-dsg</t>
  </si>
  <si>
    <t>Golf 1.4 TSI GTE DSG</t>
  </si>
  <si>
    <t>https://www.neostar.com/hr/mercedes-benz-ml-350-4matic-bluetec-aut-1</t>
  </si>
  <si>
    <t>ML 350 4MATIC BlueTEC Aut.</t>
  </si>
  <si>
    <t>https://www.neostar.com/hr/mercedes-benz-glc-250-d-4matic-amg-line-aut--6</t>
  </si>
  <si>
    <t>GLC 250 d 4MATIC AMG Line Aut.</t>
  </si>
  <si>
    <t>https://www.neostar.com/hr/nissan-navara-d-c-2-3-dci-190-n-connecta-aut--1</t>
  </si>
  <si>
    <t>Navara 4x4</t>
  </si>
  <si>
    <t>Navara D/C 2,3 dCi 190 N-Connecta Aut.</t>
  </si>
  <si>
    <t>https://www.neostar.com/hr/bmw-x2-sdrive18d-getconnected-aut--1</t>
  </si>
  <si>
    <t>https://www.neostar.com/hr/bmw-520d-aut-m-sport-7</t>
  </si>
  <si>
    <t>520d AUT. M SPORT</t>
  </si>
  <si>
    <t>https://www.neostar.com/hr/mercedes-benz-c-220-d-t-amg-line-aut--6</t>
  </si>
  <si>
    <t>https://www.neostar.com/hr/maserati-ghibli-3-0d-aut-4-vrata</t>
  </si>
  <si>
    <t>Ghibli 3.0d Aut. 4 vrata</t>
  </si>
  <si>
    <t>https://www.neostar.com/hr/audi-a4-quattro-3-0-tdi-sport-s-tronic-2</t>
  </si>
  <si>
    <t>https://www.neostar.com/hr/mercedes-benz-c-220-d-amg-line-aut--21</t>
  </si>
  <si>
    <t>https://www.neostar.com/hr/bmw-520d-aut--23</t>
  </si>
  <si>
    <t>https://www.neostar.com/hr/mercedes-benz-glc-220-d-4matic-amg-line-aut--2</t>
  </si>
  <si>
    <t>GLC 220 d 4MATIC AMG Line Aut.</t>
  </si>
  <si>
    <t>https://www.neostar.com/hr/mercedes-benz-e-220-d-aut--12</t>
  </si>
  <si>
    <t>https://www.neostar.com/hr/audi-a5-sportback-2-0-tdi-sport-s-tronic-10</t>
  </si>
  <si>
    <t>https://www.neostar.com/hr/volvo-xc90-d5-awd-momentum-geartronic-4</t>
  </si>
  <si>
    <t>XC90 D5 AWD Momentum Geartronic</t>
  </si>
  <si>
    <t>https://www.neostar.com/hr/mercedes-benz-c-220-d-avantgarde-aut--23</t>
  </si>
  <si>
    <t>https://www.neostar.com/hr/bmw-320d-sport-line-aut--3</t>
  </si>
  <si>
    <t>320d Sport Line Aut.</t>
  </si>
  <si>
    <t>https://www.neostar.com/hr/bmw-520d-luxury-1</t>
  </si>
  <si>
    <t>https://www.neostar.com/hr/audi-a5-sportback-40-tdi-sport-s-tronic-5</t>
  </si>
  <si>
    <t>A5 Sportback 40 TDI Sport S tronic</t>
  </si>
  <si>
    <t>https://www.neostar.com/hr/bmw-320d-xdrive-sportline-aut-5-vrata-3</t>
  </si>
  <si>
    <t>320d Xdrive Sportline Aut. 5 vrata</t>
  </si>
  <si>
    <t>https://www.neostar.com/hr/volvo-v60-d4-inscription-aut-</t>
  </si>
  <si>
    <t>V60 D4 Inscription Aut.</t>
  </si>
  <si>
    <t>https://www.neostar.com/hr/skoda-superb-2-0-tdi-l-k-dsg-2</t>
  </si>
  <si>
    <t>https://www.neostar.com/hr/volvo-v90-d4-r-design-aut--2</t>
  </si>
  <si>
    <t>V90 D4 R-Design Aut.</t>
  </si>
  <si>
    <t>https://www.neostar.com/hr/volvo-xc90-d5-awd-inscription-geartronic-1</t>
  </si>
  <si>
    <t>XC90 D5 AWD Inscription Geartronic</t>
  </si>
  <si>
    <t>https://www.neostar.com/hr/audi-a6-avant-40-tdi-comfort-s-tronic</t>
  </si>
  <si>
    <t>A6 Avant 40 TDI Comfort S tronic</t>
  </si>
  <si>
    <t>https://www.neostar.com/hr/bmw-520d-touring-aut--2</t>
  </si>
  <si>
    <t>520d Touring Aut.</t>
  </si>
  <si>
    <t>https://www.neostar.com/hr/vw-passat-2-0-tdi-bmt-scr-elegance-dsg-6</t>
  </si>
  <si>
    <t>https://www.neostar.com/hr/vw-tiguan-2-0-tdi-elegance-dsg-5</t>
  </si>
  <si>
    <t>Tiguan 2,0 TDI Elegance DSG</t>
  </si>
  <si>
    <t>https://www.neostar.com/hr/audi-a6-3-0-tdi-quattro-s-tronic-7</t>
  </si>
  <si>
    <t>A6 3,0 TDI quattro S tronic</t>
  </si>
  <si>
    <t>https://www.neostar.com/hr/audi-a5-sportback-quattro-40-tdi-sport-s-tronic</t>
  </si>
  <si>
    <t>A5 Sportback quattro 40 TDI Sport S tronic</t>
  </si>
  <si>
    <t>https://www.neostar.com/hr/audi-a4-35-tfsi-advanced-s-tronic</t>
  </si>
  <si>
    <t>A4 35 TFSI Advanced+ S tronic</t>
  </si>
  <si>
    <t>https://www.neostar.com/hr/mercedes-benz-glc-250-d-4matic-aut--10</t>
  </si>
  <si>
    <t>GLC 250 d 4MATIC Aut.</t>
  </si>
  <si>
    <t>https://www.neostar.com/hr/bmw-318d-advantage-6u3-aut-</t>
  </si>
  <si>
    <t>318d Advantage +6U3 Aut.</t>
  </si>
  <si>
    <t>https://www.neostar.com/hr/audi-q3-35-tdi-advanced-s-tronic-1</t>
  </si>
  <si>
    <t>Q3 35 TDI Advanced+ S tronic</t>
  </si>
  <si>
    <t>https://www.neostar.com/hr/audi-a6-avant-2-0-tdi-business-s-tronic-5</t>
  </si>
  <si>
    <t>https://www.neostar.com/hr/vw-tiguan-2-0-tdi-highline-dsg-19</t>
  </si>
  <si>
    <t>https://www.neostar.com/hr/skoda-skoda-kodiaq-sportline-2-0-tdi-dsg</t>
  </si>
  <si>
    <t>ŠKODA KODIAQ SPORTLINE 2.0 TDI DSG</t>
  </si>
  <si>
    <t>https://www.neostar.com/hr/alfa-romeo-stelvio-q4-2-2-diesel-210-super-aut--2</t>
  </si>
  <si>
    <t>Stelvio Q4 2,2 Diesel 210 Super Aut.</t>
  </si>
  <si>
    <t>https://www.neostar.com/hr/toyota-1-5-adventure</t>
  </si>
  <si>
    <t>1.5 Adventure</t>
  </si>
  <si>
    <t>https://www.neostar.com/hr/audi-a5-sportback-quattro-2-0-tdi-sport-s-tronic-2</t>
  </si>
  <si>
    <t>A5 Sportback quattro 2,0 TDI Sport S tronic</t>
  </si>
  <si>
    <t>https://www.neostar.com/hr/mitsubishi-outlander-phev-4wd-2-4-intense-led-aut-</t>
  </si>
  <si>
    <t>Outlander PHEV 4WD 2,4 Intense LED Aut.</t>
  </si>
  <si>
    <t>https://www.neostar.com/hr/bmw-bww-x2-sdrive-18d</t>
  </si>
  <si>
    <t>BWW x2 sDrive 18d</t>
  </si>
  <si>
    <t>https://www.neostar.com/hr/vw-passat-1-5-tsi-bmt-elegance</t>
  </si>
  <si>
    <t>Passat 1,5 TSI BMT Elegance</t>
  </si>
  <si>
    <t>https://www.neostar.com/hr/audi-a6-3-0-tdi-s-tronic-4</t>
  </si>
  <si>
    <t>https://www.neostar.com/hr/bmw-x1-xdrive20d-m-sport-aut-</t>
  </si>
  <si>
    <t>X1 xDrive20d M Sport Aut.</t>
  </si>
  <si>
    <t>https://www.neostar.com/hr/vw-arteon-2-0-tdi-bmt-elegance-dsg-28</t>
  </si>
  <si>
    <t>https://www.neostar.com/hr/kia-sportage-2wd-1-6-crdi-gt-line-premium</t>
  </si>
  <si>
    <t>Sportage 2WD 1.6 CRDI GT Line Premium</t>
  </si>
  <si>
    <t>https://www.neostar.com/hr/bmw-520d-xdrive-touring-aut--1</t>
  </si>
  <si>
    <t>520d xDrive Touring Aut.</t>
  </si>
  <si>
    <t>https://www.neostar.com/hr/skoda-kodiaq-2-0-tdi-business-dsg-3</t>
  </si>
  <si>
    <t>https://www.neostar.com/hr/mercedes-benz-220d</t>
  </si>
  <si>
    <t>https://www.neostar.com/hr/audi-a4-35-tdi-edition10-s-tronic-1</t>
  </si>
  <si>
    <t>A4 35 TDI Edition10 S tronic</t>
  </si>
  <si>
    <t>https://www.neostar.com/hr/honda-2-0-type-r-gt-special-edition</t>
  </si>
  <si>
    <t>2.0 Type R GT Special edition</t>
  </si>
  <si>
    <t>https://www.neostar.com/hr/volvo-s90-d3-inscription-aut-</t>
  </si>
  <si>
    <t>https://www.neostar.com/hr/vw-amarok-4motion-dk-3-0-v6-tdi-comfortline-aut-</t>
  </si>
  <si>
    <t>Amarok 4motion DK 3,0 V6 TDI Comfortline Aut.</t>
  </si>
  <si>
    <t>https://www.neostar.com/hr/bmw-520d-xdrive-touring-aut--5</t>
  </si>
  <si>
    <t>https://www.neostar.com/hr/audi-q5-quattro-s-tronic-deesign-luxe</t>
  </si>
  <si>
    <t>Q5 Quattro S-tronic Deesign Luxe</t>
  </si>
  <si>
    <t>https://www.neostar.com/hr/mercedes-benz-cls-220-d-aut</t>
  </si>
  <si>
    <t>CLS 220 d Aut.</t>
  </si>
  <si>
    <t>https://www.neostar.com/hr/bmw-320d-xdrive-m-sport-aut--4</t>
  </si>
  <si>
    <t>320d xDrive M Sport Aut.</t>
  </si>
  <si>
    <t>https://www.neostar.com/hr/mercedes-benz-c-200-d-t-exclusive-aut-</t>
  </si>
  <si>
    <t>C 200 d T Exclusive Aut.</t>
  </si>
  <si>
    <t>https://www.neostar.com/hr/vw-tiguan-2-0-tdi-r-line-1</t>
  </si>
  <si>
    <t>Tiguan 2.0 TDI R line</t>
  </si>
  <si>
    <t>https://www.neostar.com/hr/audi-q5-quattro-2-0-tdi-dynamic-s-tronic-5</t>
  </si>
  <si>
    <t>Q5 quattro 2,0 TDI Dynamic S tronic</t>
  </si>
  <si>
    <t>https://www.neostar.com/hr/audi-a4-35-tfsi-edition10-s-tronic</t>
  </si>
  <si>
    <t>A4 35 TFSI Edition10 S tronic</t>
  </si>
  <si>
    <t>https://www.neostar.com/hr/skoda-karoq-4x4-2-0-tdi-style-dsg</t>
  </si>
  <si>
    <t>Karoq 4x4 2,0 TDI Style DSG</t>
  </si>
  <si>
    <t>https://www.neostar.com/hr/vw-golf-2-0-tdi-bmt-r-line-dsg-3</t>
  </si>
  <si>
    <t>https://www.neostar.com/hr/vw-arteon-2-0-tdi-bmt-5-vrata-1</t>
  </si>
  <si>
    <t>https://www.neostar.com/hr/skoda-kodiaq-2-0-tdi-style-dsg-3</t>
  </si>
  <si>
    <t>Kodiaq 2,0 TDI Style DSG</t>
  </si>
  <si>
    <t>https://www.neostar.com/hr/skoda-kodiaq-2-0-tdi-business-dsg-7</t>
  </si>
  <si>
    <t>https://www.neostar.com/hr/mercedes-benz-glc-250-d-4matic-aut--8</t>
  </si>
  <si>
    <t>https://www.neostar.com/hr/bmw-318d-advantage-aut--3</t>
  </si>
  <si>
    <t>318d Advantage Aut.</t>
  </si>
  <si>
    <t>https://www.neostar.com/hr/mercedes-benz-c-cabrio-220-d-aut-</t>
  </si>
  <si>
    <t>C Cabrio 220 d Aut.</t>
  </si>
  <si>
    <t>https://www.neostar.com/hr/seat-alhambra-2-0-tdi-style-dsg-1</t>
  </si>
  <si>
    <t>Alhambra 2,0 TDI Style DSG</t>
  </si>
  <si>
    <t>https://www.neostar.com/hr/volvo-xc90-d5-awd-inscription-geartronic-3</t>
  </si>
  <si>
    <t>https://www.neostar.com/hr/bmw-318-d-2</t>
  </si>
  <si>
    <t>https://www.neostar.com/hr/mercedes-benz-e-200-d-amg-line-aut-</t>
  </si>
  <si>
    <t>E 200 d AMG Line Aut.</t>
  </si>
  <si>
    <t>https://www.neostar.com/hr/mercedes-benz-e-220-d-4matic-t-aut-</t>
  </si>
  <si>
    <t>E 220 d 4MATIC T Aut.</t>
  </si>
  <si>
    <t>https://www.neostar.com/hr/audi-q5-quattro-2-0-tdi-s-tronic-14</t>
  </si>
  <si>
    <t>Q5 quattro 2,0 TDI S tronic</t>
  </si>
  <si>
    <t>https://www.neostar.com/hr/vw-tiguan-2-0-tdi-elegance-dsg-1</t>
  </si>
  <si>
    <t>https://www.neostar.com/hr/mini-mini-clubman-2-0-jcw-all-4</t>
  </si>
  <si>
    <t>Mini Clubman 2.0 JCW ALL 4</t>
  </si>
  <si>
    <t>https://www.neostar.com/hr/vw-passat-variant-2-0-tdi-bmt-scr-business-dsg-15</t>
  </si>
  <si>
    <t>https://www.neostar.com/hr/mercedes-benz-e-350-d-avantgarde-edition-1-aut-</t>
  </si>
  <si>
    <t>E 350 d Avantgarde Edition 1 Aut.</t>
  </si>
  <si>
    <t>https://www.neostar.com/hr/bmw-320d-sport-line-1</t>
  </si>
  <si>
    <t>320D Sport Line</t>
  </si>
  <si>
    <t>https://www.neostar.com/hr/bmw-520d-sportline-aut-4-vrata</t>
  </si>
  <si>
    <t>520d Sportline Aut. 4 vrata</t>
  </si>
  <si>
    <t>https://www.neostar.com/hr/vw-touran-2-0-tdi-bmt-comfortline-dsg-10</t>
  </si>
  <si>
    <t>https://www.neostar.com/hr/mercedes-benz-a-200-d-amg-line-aut--1</t>
  </si>
  <si>
    <t>A 200 d AMG Line Aut.</t>
  </si>
  <si>
    <t>https://www.neostar.com/hr/bmw-bwm-serija-2-gran-coupe-f44-advantage-</t>
  </si>
  <si>
    <t>BWM Serija 2 Gran Coupe F44 Advantage+</t>
  </si>
  <si>
    <t>https://www.neostar.com/hr/audi-q3-35-tfsi-advanced-s-tronic-3</t>
  </si>
  <si>
    <t>Q3 35 TFSI Advanced+ S tronic</t>
  </si>
  <si>
    <t>https://www.neostar.com/hr/mercedes-benz-c-250-d-amg-line-aut</t>
  </si>
  <si>
    <t>https://www.neostar.com/hr/audi-a5-sportback-40-tdi-design-s-tronic</t>
  </si>
  <si>
    <t>A5 Sportback 40 TDI Design S tronic</t>
  </si>
  <si>
    <t>https://www.neostar.com/hr/lexus-ux-250h-awd-luxury-aut-</t>
  </si>
  <si>
    <t>UX</t>
  </si>
  <si>
    <t>UX 250h AWD Luxury Aut.</t>
  </si>
  <si>
    <t>https://www.neostar.com/hr/vw-golf-2-0-tdi-bmt-style-dsg-1</t>
  </si>
  <si>
    <t>Golf 2,0 TDI BMT Style DSG</t>
  </si>
  <si>
    <t>https://www.neostar.com/hr/audi-a5-sportback-35-tdi-sport-s-tronic-5</t>
  </si>
  <si>
    <t>A5 Sportback 35 TDI Sport S tronic</t>
  </si>
  <si>
    <t>https://www.neostar.com/hr/mercedes-benz-glc-250-d-4matic-aut--9</t>
  </si>
  <si>
    <t>https://www.neostar.com/hr/bmw-serija-3-gran-turismo-diesel-</t>
  </si>
  <si>
    <t>Serija 3 Gran Turismo Diesel</t>
  </si>
  <si>
    <t>https://www.neostar.com/hr/mercedes-benz-gla-45-amg-4matic-aut-</t>
  </si>
  <si>
    <t>GLA 45 AMG 4MATIC Aut.</t>
  </si>
  <si>
    <t>https://www.neostar.com/hr/vw-allspace-r-line-</t>
  </si>
  <si>
    <t>Allspace R line</t>
  </si>
  <si>
    <t>https://www.neostar.com/hr/bmw-520d-xdrive-aut--15</t>
  </si>
  <si>
    <t>https://www.neostar.com/hr/audi-a5-sportback-40-tdi-sport-s-tronic-3</t>
  </si>
  <si>
    <t>https://www.neostar.com/hr/vw-tiguan-2-0-tdi-highline-dsg-14</t>
  </si>
  <si>
    <t>https://www.neostar.com/hr/skoda-superb-combi-4x4-2-0-tdi-l-k-dsg</t>
  </si>
  <si>
    <t>Superb Combi 4x4 2,0 TDI L&amp;K DSG</t>
  </si>
  <si>
    <t>https://www.neostar.com/hr/mercedes-benz-cla-200-d-amg-line-aut--3</t>
  </si>
  <si>
    <t>CLA 200 d AMG Line Aut.</t>
  </si>
  <si>
    <t>https://www.neostar.com/hr/audi-a3-limousine-35-tdi-s-line-s-tronic</t>
  </si>
  <si>
    <t>A3 Limousine 35 TDI S line S tronic</t>
  </si>
  <si>
    <t>https://www.neostar.com/hr/mercedes-benz-s-350-bluetec-4matic-aut-</t>
  </si>
  <si>
    <t>S 350 BlueTEC 4MATIC Aut.</t>
  </si>
  <si>
    <t>https://www.neostar.com/hr/mercedes-benz-c-250-d-4matic-avantgarde-aut-</t>
  </si>
  <si>
    <t>C 250 d 4MATIC Avantgarde Aut.</t>
  </si>
  <si>
    <t>https://www.neostar.com/hr/vw-passat-2-0-tdi-bmt-scr-business-dsg-21</t>
  </si>
  <si>
    <t>Passat 2,0 TDI BMT SCR Business DSG</t>
  </si>
  <si>
    <t>https://www.neostar.com/hr/peugeot-3008-1-5-bluehdi-130-s-s-roadtrip-aut--3</t>
  </si>
  <si>
    <t>3008 1,5 BlueHDI 130 S&amp;S RoadTrip Aut.</t>
  </si>
  <si>
    <t>https://www.neostar.com/hr/vw-t-roc-2-0-tdi-style-1</t>
  </si>
  <si>
    <t>https://www.neostar.com/hr/bmw-x2-sdrive18d-advantage-1</t>
  </si>
  <si>
    <t>https://www.neostar.com/hr/audi-a5-sportback-quattro-3-0-tdi-sport-s-tronic-3</t>
  </si>
  <si>
    <t>https://www.neostar.com/hr/bmw-520-d-sport-line-8</t>
  </si>
  <si>
    <t>520 d Sport line</t>
  </si>
  <si>
    <t>https://www.neostar.com/hr/audi-a7-sportback-3-0-tdi-quattro-tiptronic</t>
  </si>
  <si>
    <t>A7 Sportback 3,0 TDI quattro Tiptronic</t>
  </si>
  <si>
    <t>https://www.neostar.com/hr/skoda-kodiaq-1-5-tsi-act-business-dsg</t>
  </si>
  <si>
    <t>https://www.neostar.com/hr/toyota-c-hr-hybrid-2-0-c-hic-aut--1</t>
  </si>
  <si>
    <t>https://www.neostar.com/hr/bmw-520d-aut--27</t>
  </si>
  <si>
    <t>https://www.neostar.com/hr/vw-golf-2-0-tdi-united-dsg-5-vrata-7</t>
  </si>
  <si>
    <t>https://www.neostar.com/hr/mercedes-benz-e-220-d-t-aut-</t>
  </si>
  <si>
    <t>E 220 d T Aut.</t>
  </si>
  <si>
    <t>https://www.neostar.com/hr/mercedes-benz-a-200-d-progressive-advanced-aut-</t>
  </si>
  <si>
    <t>A 200 d Progressive Advanced Aut.</t>
  </si>
  <si>
    <t>https://www.neostar.com/hr/bmw-bmw-520-d</t>
  </si>
  <si>
    <t>BMW 520 d</t>
  </si>
  <si>
    <t>https://www.neostar.com/hr/vw-golf-2-0-tdi-united-dsg-5-vrata-9</t>
  </si>
  <si>
    <t>https://www.neostar.com/hr/audi-a5-coupe-2-0-tdi-sline-aut--1</t>
  </si>
  <si>
    <t>A5 Coupe 2.0 TDI Sline Aut.</t>
  </si>
  <si>
    <t>https://www.neostar.com/hr/audi-a5-sportback-2-0-tdi-sport-s-tronic-14</t>
  </si>
  <si>
    <t>https://www.neostar.com/hr/bmw-x4-xdrive-30d-aut-</t>
  </si>
  <si>
    <t>X4 xDrive 30d Aut.</t>
  </si>
  <si>
    <t>https://www.neostar.com/hr/audi-a6-avant-2-0-tdi-business-s-tronic-4</t>
  </si>
  <si>
    <t>https://www.neostar.com/hr/audi-a3-sportback-35-tfsi-advanced-1</t>
  </si>
  <si>
    <t>A3 Sportback 35 TFSI Advanced</t>
  </si>
  <si>
    <t>https://www.neostar.com/hr/vw-id-3-pro-power-1st-edition-5</t>
  </si>
  <si>
    <t>https://www.neostar.com/hr/vw-t-roc-1-5-tsi-evo-style-dsg</t>
  </si>
  <si>
    <t>T-Roc 1,5 TSI EVO Style DSG</t>
  </si>
  <si>
    <t>https://www.neostar.com/hr/vw-tiguan-2-0-tdi-highline-dsg-15</t>
  </si>
  <si>
    <t>https://www.neostar.com/hr/mazda-cx-5-cd150-takumi-1</t>
  </si>
  <si>
    <t>CX-5 CD150 Takumi</t>
  </si>
  <si>
    <t>https://www.neostar.com/hr/bmw-bww-x2-sdrive-18d-1</t>
  </si>
  <si>
    <t>https://www.neostar.com/hr/cupra-formentor-1-5-tsi-dsg-3</t>
  </si>
  <si>
    <t>https://www.neostar.com/hr/audi-a4-quattro-40-tdi-advanced-s-tronic-1</t>
  </si>
  <si>
    <t>A4 quattro 40 TDI Advanced S tronic</t>
  </si>
  <si>
    <t>https://www.neostar.com/hr/audi-q5-quattro-2-0-tdi-sport-s-tronic-8</t>
  </si>
  <si>
    <t>Q5 quattro 2,0 TDI Sport S tronic</t>
  </si>
  <si>
    <t>https://www.neostar.com/hr/mercedes-benz-glc-220-d-4matic-exclusive-aut--6</t>
  </si>
  <si>
    <t>GLC 220 d 4MATIC Exclusive Aut.</t>
  </si>
  <si>
    <t>https://www.neostar.com/hr/audi-q5-quattro-2-0-tdi-basis-s-tronic</t>
  </si>
  <si>
    <t>Q5 quattro 2,0 TDI (Basis) S tronic</t>
  </si>
  <si>
    <t>https://www.neostar.com/hr/mercedes-benz-e-220-d-t-exclusive-aut-</t>
  </si>
  <si>
    <t>E 220 d T Exclusive Aut.</t>
  </si>
  <si>
    <t>https://www.neostar.com/hr/audi-q5-quattro-2-0-tdi-design-s-tronic</t>
  </si>
  <si>
    <t>Q5 quattro 2,0 TDI Design S tronic</t>
  </si>
  <si>
    <t>https://www.neostar.com/hr/bmw-320d-xdrive-m-sport-aut--6</t>
  </si>
  <si>
    <t>https://www.neostar.com/hr/mercedes-benz-c-coupe-220-d-amg-line-aut--3</t>
  </si>
  <si>
    <t>C Coupe 220 d AMG Line Aut.</t>
  </si>
  <si>
    <t>https://www.neostar.com/hr/bmw-320-d-a-m-sport-5</t>
  </si>
  <si>
    <t>320 d/A M-SPORT</t>
  </si>
  <si>
    <t>https://www.neostar.com/hr/bmw-330i-m-sport-aut-</t>
  </si>
  <si>
    <t>330i M Sport Aut.</t>
  </si>
  <si>
    <t>https://www.neostar.com/hr/bmw-320d-xdrive-m-sport-aut--5</t>
  </si>
  <si>
    <t>https://www.neostar.com/hr/mercedes-benz-e-220-cdi-amg</t>
  </si>
  <si>
    <t>E 220 cdi AMG</t>
  </si>
  <si>
    <t>https://www.neostar.com/hr/audi-a6-40-tdi-dynamic-s-tronic-2</t>
  </si>
  <si>
    <t>A6 40 TDI Dynamic S tronic</t>
  </si>
  <si>
    <t>https://www.neostar.com/hr/jaguar-f-pace-2-0-d-pure-aut-</t>
  </si>
  <si>
    <t>F-Pace 2,0 D Pure Aut.</t>
  </si>
  <si>
    <t>https://www.neostar.com/hr/vw-arteon-4motion-2-0-tdi-bmt-r-line-dsg-5</t>
  </si>
  <si>
    <t>Arteon 4motion 2,0 TDI BMT R-Line DSG</t>
  </si>
  <si>
    <t>https://www.neostar.com/hr/bmw-520d-aut--11</t>
  </si>
  <si>
    <t>https://www.neostar.com/hr/mercedes-benz-glc-220-d-4matic-aut--6</t>
  </si>
  <si>
    <t>GLC 220 d 4MATIC Aut.</t>
  </si>
  <si>
    <t>https://www.neostar.com/hr/vw-arteon-2-0-tdi-bmt-elegance-dsg-22</t>
  </si>
  <si>
    <t>https://www.neostar.com/hr/bmw-320d-xdrive-m-sport-aut--3</t>
  </si>
  <si>
    <t>https://www.neostar.com/hr/vw-id-4-pro-performance-1</t>
  </si>
  <si>
    <t>ID.4</t>
  </si>
  <si>
    <t>ID.4 PRO PERFORMANCE</t>
  </si>
  <si>
    <t>https://www.neostar.com/hr/audi-a6-40-tdi-s-tronic-14</t>
  </si>
  <si>
    <t>A6 40 TDI S tronic</t>
  </si>
  <si>
    <t>https://www.neostar.com/hr/vw-arteon-4motion-2-0-tdi-bmt-r-line-dsg-1</t>
  </si>
  <si>
    <t>https://www.neostar.com/hr/audi-a6-45-tdi-quattro-tiptronic-</t>
  </si>
  <si>
    <t>A6 45 TDI Quattro Tiptronic</t>
  </si>
  <si>
    <t>https://www.neostar.com/hr/bmw-320-xdrive-touring-m-sport</t>
  </si>
  <si>
    <t>320 Xdrive Touring M sport</t>
  </si>
  <si>
    <t>https://www.neostar.com/hr/audi-a6-40-tdi-quattro-sport-s-tronic-4</t>
  </si>
  <si>
    <t>A6 40 TDI quattro Sport S tronic</t>
  </si>
  <si>
    <t>https://www.neostar.com/hr/mercedes-benz-a-250-e-amg-line-aut-</t>
  </si>
  <si>
    <t>A 250 e AMG Line Aut.</t>
  </si>
  <si>
    <t>https://www.neostar.com/hr/bmw-320d-sport-line-aut-</t>
  </si>
  <si>
    <t>https://www.neostar.com/hr/audi-a3-sportback-35-tdi-s-line-s-tronic</t>
  </si>
  <si>
    <t>https://www.neostar.com/hr/audi-q5-quattro-2-0-tdi-design-s-tronic-2</t>
  </si>
  <si>
    <t>https://www.neostar.com/hr/audi-q5-quattro-40-tdi-sport-s-tronic-9</t>
  </si>
  <si>
    <t>Q5 quattro 40 TDI Sport S tronic</t>
  </si>
  <si>
    <t>https://www.neostar.com/hr/volvo-xc40-d3-aut-</t>
  </si>
  <si>
    <t>XC40 D3 Aut.</t>
  </si>
  <si>
    <t>https://www.neostar.com/hr/land-rover-range-rover-evoque-2-0-td4-d150-r-dynamic-s-aut-</t>
  </si>
  <si>
    <t>Range Rover Evoque 2,0 TD4/D150 R-Dynamic S Aut.</t>
  </si>
  <si>
    <t>https://www.neostar.com/hr/vw-id-5-pro-performance-1</t>
  </si>
  <si>
    <t>ID. 5 Pro Performance</t>
  </si>
  <si>
    <t>https://www.neostar.com/hr/audi-q5-quattro-40-tdi-select-s-tronic-2</t>
  </si>
  <si>
    <t>Q5 quattro 40 TDI Select S tronic</t>
  </si>
  <si>
    <t>https://www.neostar.com/hr/audi-a6-40-tdi-design-s-tronic-11</t>
  </si>
  <si>
    <t>A6 40 TDI Design S tronic</t>
  </si>
  <si>
    <t>https://www.neostar.com/hr/mercedes-benz-e-350-d-4matic-avantgarde-aut-</t>
  </si>
  <si>
    <t>E 350 d 4MATIC Avantgarde Aut.</t>
  </si>
  <si>
    <t>https://www.neostar.com/hr/bmw-520d-luxury-10</t>
  </si>
  <si>
    <t>https://www.neostar.com/hr/mercedes-benz-e-220-d-t-amg-line-aut-</t>
  </si>
  <si>
    <t>E 220 d T AMG Line Aut.</t>
  </si>
  <si>
    <t>https://www.neostar.com/hr/vw-id-4-pro-performance-business-2</t>
  </si>
  <si>
    <t>ID.4 Pro Performance Business</t>
  </si>
  <si>
    <t>https://www.neostar.com/hr/bmw-320-d-a-m-sport-6</t>
  </si>
  <si>
    <t>https://www.neostar.com/hr/mercedes-benz-v-250-d-avantgarde-ekstra-dugi-aut--3</t>
  </si>
  <si>
    <t>V 250 d Avantgarde ekstra dugi Aut.</t>
  </si>
  <si>
    <t>https://www.neostar.com/hr/mercedes-benz-gle-350-d-4matic-aut-</t>
  </si>
  <si>
    <t>GLE 350 d 4MATIC Aut.</t>
  </si>
  <si>
    <t>https://www.neostar.com/hr/audi-q3-35-tfsi-s-line-s-tronic-2</t>
  </si>
  <si>
    <t>Q3 35 TFSI S line+ S tronic</t>
  </si>
  <si>
    <t>https://www.neostar.com/hr/mercedes-benz-e-coupe-220d-amg-line-aut--8</t>
  </si>
  <si>
    <t>E Coupé 220d AMG Line Aut.</t>
  </si>
  <si>
    <t>https://www.neostar.com/hr/audi-tt-coupe-2-0-tfsi-s-tronic</t>
  </si>
  <si>
    <t>TT Coupé 2,0 TFSI S tronic</t>
  </si>
  <si>
    <t>https://www.neostar.com/hr/audi-a6-avant-40-tdi-s-tronic-1</t>
  </si>
  <si>
    <t>A6 Avant 40 TDI S tronic</t>
  </si>
  <si>
    <t>https://www.neostar.com/hr/mercedes-benz-e-350-d-amg-line-aut--1</t>
  </si>
  <si>
    <t>E 350 d AMG Line Aut.</t>
  </si>
  <si>
    <t>https://www.neostar.com/hr/bmw-x3-xdrive-20d-m-sport-aut--5</t>
  </si>
  <si>
    <t>X3 xDrive 20d M Sport Aut.</t>
  </si>
  <si>
    <t>https://www.neostar.com/hr/mercedes-benz-a-45-amg-4matic-aut--1</t>
  </si>
  <si>
    <t>A 45 AMG 4MATIC Aut.</t>
  </si>
  <si>
    <t>https://www.neostar.com/hr/skoda-kodiaq-2-0-tdi-style-dsg-1</t>
  </si>
  <si>
    <t>https://www.neostar.com/hr/audi-a5-sportback-35-tdi-advanced-s-tronic-1</t>
  </si>
  <si>
    <t>A5 Sportback 35 TDI Advanced S tronic</t>
  </si>
  <si>
    <t>https://www.neostar.com/hr/audi-q5-quattro-40-tdi-dynamic-s-tronic-6</t>
  </si>
  <si>
    <t>Q5 quattro 40 TDI Dynamic S tronic</t>
  </si>
  <si>
    <t>https://www.neostar.com/hr/audi-a6-avant-40-tdi-sport-s-tronic</t>
  </si>
  <si>
    <t>A6 Avant 40 TDI Sport S tronic</t>
  </si>
  <si>
    <t>https://www.neostar.com/hr/audi-q5-quattro-40-tdi-select-s-tronic-1</t>
  </si>
  <si>
    <t>https://www.neostar.com/hr/bmw-540i-aut-</t>
  </si>
  <si>
    <t>540i Aut.</t>
  </si>
  <si>
    <t>https://www.neostar.com/hr/bmw-640d-xdrive-gran-coupe-aut--1</t>
  </si>
  <si>
    <t>640d xDrive Gran Coupé Aut.</t>
  </si>
  <si>
    <t>https://www.neostar.com/hr/audi-a6-avant-45-tdi-quattro-sport-tiptronic</t>
  </si>
  <si>
    <t>A6 Avant 45 TDI quattro Sport Tiptronic</t>
  </si>
  <si>
    <t>https://www.neostar.com/hr/mercedes-benz-e-coupe-350d-4matic-amg-line-aut-</t>
  </si>
  <si>
    <t>E Coupé 350d 4MATIC AMG Line Aut.</t>
  </si>
  <si>
    <t>https://www.neostar.com/hr/mercedes-benz-c-43-amg-4matic-t-aut--1</t>
  </si>
  <si>
    <t>C 43 AMG 4MATIC T Aut.</t>
  </si>
  <si>
    <t>https://www.neostar.com/hr/vw-tiguan-1-4-tsi-ehybrid-r-line-dsg</t>
  </si>
  <si>
    <t>Tiguan 1,4 TSI eHybrid R-Line DSG</t>
  </si>
  <si>
    <t>https://www.neostar.com/hr/audi-a6-45-tdi-quattro-comfort-tiptronic-2</t>
  </si>
  <si>
    <t>A6 45 TDI quattro Comfort Tiptronic</t>
  </si>
  <si>
    <t>https://www.neostar.com/hr/peugeot-5008-1-5-bluehdi-130-s-s-roadtrip-aut-</t>
  </si>
  <si>
    <t>5008 1,5 BlueHDI 130 S&amp;S RoadTrip Aut.</t>
  </si>
  <si>
    <t>https://www.neostar.com/hr/mercedes-benz-x-350d-4matic-progressive-aut-</t>
  </si>
  <si>
    <t>X 350d 4MATIC Progressive Aut.</t>
  </si>
  <si>
    <t>https://www.neostar.com/hr/vw-arteon-2-0-tdi-bmt-elegance-dsg-23</t>
  </si>
  <si>
    <t>https://www.neostar.com/hr/mercedes-benz-e-400-4matic-amg-line-aut-</t>
  </si>
  <si>
    <t>E 400 4MATIC AMG Line Aut.</t>
  </si>
  <si>
    <t>https://www.neostar.com/hr/vw-golf-2-0-tsi-gti-dsg-1</t>
  </si>
  <si>
    <t>Golf 2,0 TSI GTI DSG</t>
  </si>
  <si>
    <t>https://www.neostar.com/hr/mini-2-0d-1</t>
  </si>
  <si>
    <t>https://www.neostar.com/hr/audi-q5-quattro-40-tdi-sport-s-tronic-7</t>
  </si>
  <si>
    <t>https://www.neostar.com/hr/bmw-x5-xdrive40d-aut--1</t>
  </si>
  <si>
    <t>X5 xDrive40d Aut.</t>
  </si>
  <si>
    <t>https://www.neostar.com/hr/bmw-320d-xdrive-m-sport-aut--9</t>
  </si>
  <si>
    <t>https://www.neostar.com/hr/audi-a4-40-tdi-advanced-s-tronic-2</t>
  </si>
  <si>
    <t>A4 40 TDI Advanced S tronic</t>
  </si>
  <si>
    <t>https://www.neostar.com/hr/bmw-x1-sdrive18d-advantage-aut-</t>
  </si>
  <si>
    <t>X1 sDrive18d Advantage Aut.</t>
  </si>
  <si>
    <t>https://www.neostar.com/hr/volvo-xc60-d4-momentum-pro-aut--1</t>
  </si>
  <si>
    <t>XC60 D4 Momentum Pro Aut.</t>
  </si>
  <si>
    <t>https://www.neostar.com/hr/mercedes-benz-220d-amg-line</t>
  </si>
  <si>
    <t>220d AMG LINE</t>
  </si>
  <si>
    <t>https://www.neostar.com/hr/skoda-enyaq-iv-80-2</t>
  </si>
  <si>
    <t>Enyaq</t>
  </si>
  <si>
    <t>ENYAQ IV 80</t>
  </si>
  <si>
    <t>https://www.neostar.com/hr/mercedes-benz-e-350-d-4matic-avantgarde-aut--1</t>
  </si>
  <si>
    <t>https://www.neostar.com/hr/bmw-x3-xdrive-30d-xline-aut-</t>
  </si>
  <si>
    <t>X3 xDrive 30d xLine Aut.</t>
  </si>
  <si>
    <t>https://www.neostar.com/hr/vw-vw-d-id-4-pro-performance</t>
  </si>
  <si>
    <t>VW (D) ID.4 PRO PERFORMANCE</t>
  </si>
  <si>
    <t>https://www.neostar.com/hr/mercedes-benz-glc-220-d-4matic-exclusive-aut--4</t>
  </si>
  <si>
    <t>https://www.neostar.com/hr/bmw-520d-aut--28</t>
  </si>
  <si>
    <t>https://www.neostar.com/hr/audi-q5-quattro-40-tdi-comfort-s-tronic-2</t>
  </si>
  <si>
    <t>Q5 quattro 40 TDI Comfort S tronic</t>
  </si>
  <si>
    <t>https://www.neostar.com/hr/bmw-640d-xdrive-coupe-aut-</t>
  </si>
  <si>
    <t>640d xDrive Coupé Aut.</t>
  </si>
  <si>
    <t>https://www.neostar.com/hr/vw-golf-2-0-tdi-bmt-gtd-dsg</t>
  </si>
  <si>
    <t>Golf 2.0 TDI BMT GTD DSG</t>
  </si>
  <si>
    <t>https://www.neostar.com/hr/mercedes-benz-a-limuzina-220-d-amg-line-aut-</t>
  </si>
  <si>
    <t>A Limuzina 220 d AMG Line Aut.</t>
  </si>
  <si>
    <t>https://www.neostar.com/hr/bmw-318d-advantage-aut--5</t>
  </si>
  <si>
    <t>https://www.neostar.com/hr/mercedes-benz-c-220-d-amg-line-aut--17</t>
  </si>
  <si>
    <t>https://www.neostar.com/hr/mazda-cx-5-g194-awd-edition-100-sr-navi-aut-</t>
  </si>
  <si>
    <t>CX-5 G194 AWD Edition-100/SR-Navi Aut.</t>
  </si>
  <si>
    <t>https://www.neostar.com/hr/audi-a6-40-tdi-s-tronic-15</t>
  </si>
  <si>
    <t>https://www.neostar.com/hr/bmw-320d-m-sport-aut--4</t>
  </si>
  <si>
    <t>320d M Sport Aut.</t>
  </si>
  <si>
    <t>https://www.neostar.com/hr/vw-golf-2-0-r-4motion-bmt-dsg</t>
  </si>
  <si>
    <t>Golf 2,0 R 4motion BMT DSG</t>
  </si>
  <si>
    <t>https://www.neostar.com/hr/vw-arteon-2-0-tdi-bmt-r-line-dsg-23</t>
  </si>
  <si>
    <t>https://www.neostar.com/hr/vw-arteon-2-0-tdi-bmt-r-line-dsg-14</t>
  </si>
  <si>
    <t>https://www.neostar.com/hr/audi-a7-sportback-3-0-tdi-s-tronic-2</t>
  </si>
  <si>
    <t>https://www.neostar.com/hr/mercedes-benz-cla-180-d-amg-line-aut--3</t>
  </si>
  <si>
    <t>https://www.neostar.com/hr/bmw-520d-sport-line-aut-4-vrata-2</t>
  </si>
  <si>
    <t>520d Sport Line Aut. 4 vrata</t>
  </si>
  <si>
    <t>https://www.neostar.com/hr/mercedes-benz-c-220-d-amg-line-aut--16</t>
  </si>
  <si>
    <t>https://www.neostar.com/hr/audi-q5-quattro-40-tdi-comfort-s-tronic-4</t>
  </si>
  <si>
    <t>https://www.neostar.com/hr/porsche-macan-s-diesel-3-0-v6-pdk-3</t>
  </si>
  <si>
    <t>Macan S Diesel 3,0 V6 PDK</t>
  </si>
  <si>
    <t>https://www.neostar.com/hr/audi-q5-quattro-40-tdi-select-s-tronic</t>
  </si>
  <si>
    <t>https://www.neostar.com/hr/audi-q5-quattro-40-tdi-design-s-tronic-2</t>
  </si>
  <si>
    <t>Q5 quattro 40 TDI Design S tronic</t>
  </si>
  <si>
    <t>https://www.neostar.com/hr/skoda-iv-60</t>
  </si>
  <si>
    <t>iV 60</t>
  </si>
  <si>
    <t>https://www.neostar.com/hr/vw-arteon-4motion-2-0-tdi-bmt-r-line-dsg-4</t>
  </si>
  <si>
    <t>https://www.neostar.com/hr/bmw-x3-xdrive-30d-m-sport-aut--2</t>
  </si>
  <si>
    <t>X3 xDrive 30d M Sport Aut.</t>
  </si>
  <si>
    <t>https://www.neostar.com/hr/mercedes-benz-c-43-amg-4matic-t-aut--2</t>
  </si>
  <si>
    <t>https://www.neostar.com/hr/vw-arteon-2-0-tdi-bmt-r-line-dsg-25</t>
  </si>
  <si>
    <t>https://www.neostar.com/hr/audi-q7-quattro-3-0-tdi-tiptronic-1</t>
  </si>
  <si>
    <t>Q7 quattro 3,0 TDI Tiptronic</t>
  </si>
  <si>
    <t>https://www.neostar.com/hr/mercedes-benz-glc-coupe-220-d-4matic-aut--3</t>
  </si>
  <si>
    <t>GLC Coupé 220 d 4MATIC Aut.</t>
  </si>
  <si>
    <t>https://www.neostar.com/hr/bmw-530e-iperformance-aut--1</t>
  </si>
  <si>
    <t>530e iPerformance Aut.</t>
  </si>
  <si>
    <t>https://www.neostar.com/hr/bmw-520d-xdrive-touring-aut--2</t>
  </si>
  <si>
    <t>https://www.neostar.com/hr/audi-q3-sportback-35-tdi-s-line-s-tronic-2</t>
  </si>
  <si>
    <t>Q3 Sportback 35 TDI S line+ S tronic</t>
  </si>
  <si>
    <t>https://www.neostar.com/hr/mercedes-benz-s-350-d-aut-</t>
  </si>
  <si>
    <t>S 350 d Aut.</t>
  </si>
  <si>
    <t>https://www.neostar.com/hr/audi-a6-40-tdi-quattro-sport-s-tronic-2</t>
  </si>
  <si>
    <t>https://www.neostar.com/hr/bmw-330e-iperformance-m-sport-aut--1</t>
  </si>
  <si>
    <t>330e iPerformance M Sport Aut.</t>
  </si>
  <si>
    <t>https://www.neostar.com/hr/bmw-640d-xdrive-gran-coupe-aut-</t>
  </si>
  <si>
    <t>https://www.neostar.com/hr/vw-tiguan-4motion-2-0-tdi-r-line-dsg-1</t>
  </si>
  <si>
    <t>Tiguan 4motion 2,0 TDI R-Line DSG</t>
  </si>
  <si>
    <t>https://www.neostar.com/hr/bmw-x5-xdrive40d-aut--2</t>
  </si>
  <si>
    <t>https://www.neostar.com/hr/audi-q5-quattro-40-tdi-dynamic-s-tronic-5</t>
  </si>
  <si>
    <t>https://www.neostar.com/hr/bmw-330d-m-sport-aut-</t>
  </si>
  <si>
    <t>https://www.neostar.com/hr/audi-a6-avant-40-tdi-design-s-tronic</t>
  </si>
  <si>
    <t>A6 Avant 40 TDI Design S tronic</t>
  </si>
  <si>
    <t>https://www.neostar.com/hr/audi-a6-avant-40-tdi-sport-s-tronic-3</t>
  </si>
  <si>
    <t>https://www.neostar.com/hr/bmw-x5-xdrive40i-aut-</t>
  </si>
  <si>
    <t>X5 xDrive40i Aut.</t>
  </si>
  <si>
    <t>https://www.neostar.com/hr/bmw-530d-aut-sport-line-4-vrata</t>
  </si>
  <si>
    <t>530d Aut. Sport Line 4 vrata</t>
  </si>
  <si>
    <t>https://www.neostar.com/hr/audi-a6-avant-40-tdi-dynamic-s-tronic</t>
  </si>
  <si>
    <t>A6 Avant 40 TDI Dynamic S tronic</t>
  </si>
  <si>
    <t>https://www.neostar.com/hr/audi-q5-quattro-40-tdi-design-s-tronic-3</t>
  </si>
  <si>
    <t>https://www.neostar.com/hr/bmw-x3-xdrive-20d-luxury-line-aut-</t>
  </si>
  <si>
    <t>X3 xDrive 20d Luxury Line Aut.</t>
  </si>
  <si>
    <t>https://www.neostar.com/hr/audi-q7-55-quattro-tfsi-e-tiptronic-5-vrata</t>
  </si>
  <si>
    <t>Q7 55 Quattro Tfsi e Tiptronic 5 vrata</t>
  </si>
  <si>
    <t>https://www.neostar.com/hr/audi-q5-quattro-40-tdi-basis-s-tronic-1</t>
  </si>
  <si>
    <t>Q5 quattro 40 TDI (Basis) S tronic</t>
  </si>
  <si>
    <t>https://www.neostar.com/hr/porsche-cayenne-s-tiptronic</t>
  </si>
  <si>
    <t>Cayenne S Tiptronic</t>
  </si>
  <si>
    <t>https://www.neostar.com/hr/audi-a6-45-tdi-quattro-1</t>
  </si>
  <si>
    <t>A6 45 TDI QUATTRO</t>
  </si>
  <si>
    <t>https://www.neostar.com/hr/mercedes-benz-e-coupe-220d-amg-line-aut--5</t>
  </si>
  <si>
    <t>https://www.neostar.com/hr/bmw-x6-xdrive30d-aut--2</t>
  </si>
  <si>
    <t>X6 xDrive30d Aut.</t>
  </si>
  <si>
    <t>https://www.neostar.com/hr/porsche-panamera-4-e-hybrid-executive-pdk-1</t>
  </si>
  <si>
    <t>Panamera 4 E-Hybrid Executive PDK</t>
  </si>
  <si>
    <t>https://www.neostar.com/hr/audi-rs-e-tron-gt</t>
  </si>
  <si>
    <t>e-tron</t>
  </si>
  <si>
    <t>RS e-tron GT</t>
  </si>
  <si>
    <t>https://www.neostar.com/hr/bmw-m850i-xdrive-gran-coupe-aut--1</t>
  </si>
  <si>
    <t>M850i xDrive Gran Coupe Aut.</t>
  </si>
  <si>
    <t>https://www.neostar.com/hr/porsche-cayenne-s-tiptronic-1</t>
  </si>
  <si>
    <t>https://www.neostar.com/hr/volvo-xc60-b4d-momentum-pro-aut-</t>
  </si>
  <si>
    <t>XC60 B4D Momentum Pro Aut.</t>
  </si>
  <si>
    <t>https://www.neostar.com/hr/audi-q8-quattro-50-tdi-select-tiptronic</t>
  </si>
  <si>
    <t>Q8 quattro 50 TDI Select Tiptronic</t>
  </si>
  <si>
    <t>https://www.neostar.com/hr/audi-a6-45-tdi-quattro-sport-tiptronic-3</t>
  </si>
  <si>
    <t>A6 45 TDI quattro Sport Tiptronic</t>
  </si>
  <si>
    <t>https://www.neostar.com/hr/porsche-cayenne-coupe-e-hybrid-platinum-edition-tiptronic-1</t>
  </si>
  <si>
    <t>Cayenne Coupé E-Hybrid Platinum Edition Tiptronic</t>
  </si>
  <si>
    <t>https://www.neostar.com/hr/porsche-panamera-4-e-hybrid-executive-pdk</t>
  </si>
  <si>
    <t>https://www.neostar.com/hr/porsche-panamera-gts-pdk</t>
  </si>
  <si>
    <t>Panamera GTS PDK</t>
  </si>
  <si>
    <t>https://www.neostar.com/hr/audi-rs6-avant-tfsi-quattro-tiptronic</t>
  </si>
  <si>
    <t>RS6 Avant TFSI quattro Tiptronic</t>
  </si>
  <si>
    <t>https://www.neostar.com/hr/porsche-cayenne-coupe-e-hybrid-platinum-edition-tiptronic</t>
  </si>
  <si>
    <t>https://www.neostar.com/hr/porsche-taycan-4s</t>
  </si>
  <si>
    <t>TAYCAN 4S</t>
  </si>
  <si>
    <t>https://www.neostar.com/hr/porsche-911-carrera-4-coupe-pdk</t>
  </si>
  <si>
    <t>911 Carrera 4 Coupé PDK</t>
  </si>
  <si>
    <t>https://www.neostar.com/hr/ford-fiesta-titanium-1-0-gtdi-ecoboost-1</t>
  </si>
  <si>
    <t>Fiesta Titanium 1,0 GTDi EcoBoost</t>
  </si>
  <si>
    <t>https://www.neostar.com/hr/citroen-c4-1-6-e-hdi-medvescak-</t>
  </si>
  <si>
    <t>C4 1,6 e-HDi Medveščak +</t>
  </si>
  <si>
    <t>https://www.neostar.com/hr/porsche-911-targa-4</t>
  </si>
  <si>
    <t>911 Targa 4</t>
  </si>
  <si>
    <t>https://www.neostar.com/hr/opel-karl-1-0-viva</t>
  </si>
  <si>
    <t>Karl 1.0 Viva</t>
  </si>
  <si>
    <t>https://www.neostar.com/hr/renault-kangoo-1-5-dci-90-confort</t>
  </si>
  <si>
    <t>Kangoo 1,5 dCi 90 Confort</t>
  </si>
  <si>
    <t>https://www.neostar.com/hr/ford-fiesta-ambiente-1-25i-2</t>
  </si>
  <si>
    <t>Fiesta Ambiente 1,25i</t>
  </si>
  <si>
    <t>https://www.neostar.com/hr/seat-ibiza-st-1-4-16v-style</t>
  </si>
  <si>
    <t>Ibiza ST 1,4 16V Style</t>
  </si>
  <si>
    <t>https://www.neostar.com/hr/mercedes-benz-b-180-cdi-28</t>
  </si>
  <si>
    <t>https://www.neostar.com/hr/peugeot-5008-1-6-e-hdi-active-aut--2</t>
  </si>
  <si>
    <t>https://www.neostar.com/hr/mercedes-benz-s-350-d-4matic-l-aut-</t>
  </si>
  <si>
    <t>S 350 d 4MATIC L Aut.</t>
  </si>
  <si>
    <t>https://www.neostar.com/hr/opel-corsa-1-5-d-corsa</t>
  </si>
  <si>
    <t>Corsa 1,5 D Corsa</t>
  </si>
  <si>
    <t>https://www.neostar.com/hr/chevrolet-trax-1-7d-lt-start-stop-3</t>
  </si>
  <si>
    <t>Trax 1,7D LT Start/Stop</t>
  </si>
  <si>
    <t>https://www.neostar.com/hr/hyundai-hyndai-ix35-1-6-gdi</t>
  </si>
  <si>
    <t>Hyndai ix35 1.6 GDI</t>
  </si>
  <si>
    <t>https://www.neostar.com/hr/bmw-x6-xdrive-30d-aut--7</t>
  </si>
  <si>
    <t>https://www.neostar.com/hr/renault-megane-grandtour-1-6-dci-energy-bose-edition-2</t>
  </si>
  <si>
    <t>https://www.neostar.com/hr/bmw-x3-xdrive-20d-m-sport-aut--4</t>
  </si>
  <si>
    <t>https://www.neostar.com/hr/ford-c-max-1-5-tdci-titanium-powershift-1</t>
  </si>
  <si>
    <t>C-MAX 1,5 TDCi Titanium Powershift</t>
  </si>
  <si>
    <t>https://www.neostar.com/hr/mercedes-benz-c-coupe-220-d-amg-line-aut-</t>
  </si>
  <si>
    <t>https://www.neostar.com/hr/vw-golf-1-6-tdi-bmt-10</t>
  </si>
  <si>
    <t>https://www.neostar.com/hr/audi-a6-50-tdi-quattro-sport-tiptronic-2</t>
  </si>
  <si>
    <t>A6 50 TDI quattro Sport Tiptronic</t>
  </si>
  <si>
    <t>https://www.neostar.com/hr/audi-a6-avant-50-tdi-quattro-sport-tiptronic-3</t>
  </si>
  <si>
    <t>A6 Avant 50 TDI quattro Sport Tiptronic</t>
  </si>
  <si>
    <t>https://www.neostar.com/hr/bmw-x4-xdrive30d-m-sport-aut-</t>
  </si>
  <si>
    <t>X4 xDrive30d M Sport Aut.</t>
  </si>
  <si>
    <t>https://www.neostar.com/hr/lexus-rx-450h-awd-luxury-aut-</t>
  </si>
  <si>
    <t>RX 450h AWD Luxury Aut.</t>
  </si>
  <si>
    <t>https://www.neostar.com/hr/hyundai-i40-1-7-crdi-ilike</t>
  </si>
  <si>
    <t>i40 1,7 CRDi iLike</t>
  </si>
  <si>
    <t>https://www.neostar.com/hr/volvo-xc60-t8-awd-recharge-twin-engine-r-design-aut--1</t>
  </si>
  <si>
    <t>XC60 T8 AWD Recharge Twin Engine R-Design Aut.</t>
  </si>
  <si>
    <t>https://www.neostar.com/hr/audi-q5-quattro-40-tdi-sport-s-tronic-10</t>
  </si>
  <si>
    <t>https://www.neostar.com/hr/vw-id-5-gtx-max</t>
  </si>
  <si>
    <t>ID. 5 GTX Max</t>
  </si>
  <si>
    <t>https://www.neostar.com/hr/audi-a6-avant-45-tdi-quattro-design-tiptronic</t>
  </si>
  <si>
    <t>A6 Avant 45 TDI quattro Design Tiptronic</t>
  </si>
  <si>
    <t>https://www.neostar.com/hr/skoda-enyaq-iv-80-3</t>
  </si>
  <si>
    <t>ENYAQ iV 80</t>
  </si>
  <si>
    <t>https://www.neostar.com/hr/audi-a6-50-tdi-quattro-dynamic-tiptronic-7</t>
  </si>
  <si>
    <t>A6 50 TDI quattro Dynamic Tiptronic</t>
  </si>
  <si>
    <t>https://www.neostar.com/hr/ford-ranger-2-0-tdci-raptor-double-cab-aut-</t>
  </si>
  <si>
    <t>Ranger 2,0 TDCi Raptor Double Cab Aut.</t>
  </si>
  <si>
    <t>https://www.neostar.com/hr/bmw-520d-aut--29</t>
  </si>
  <si>
    <t>https://www.neostar.com/hr/bmw-530d-xdrive-touring-aut--2</t>
  </si>
  <si>
    <t>530d xDrive Touring Aut.</t>
  </si>
  <si>
    <t>https://www.neostar.com/hr/mercedes-benz-c220d-1</t>
  </si>
  <si>
    <t>C220D</t>
  </si>
  <si>
    <t>https://www.neostar.com/hr/mercedes-benz-e-300-de-amg-line-aut-</t>
  </si>
  <si>
    <t>E 300 de AMG Line Aut.</t>
  </si>
  <si>
    <t>https://www.neostar.com/hr/mercedes-benz-cls-300d-amg-line-aut-</t>
  </si>
  <si>
    <t>CLS 300d AMG Line Aut.</t>
  </si>
  <si>
    <t>https://www.neostar.com/hr/volvo-xc60-t8-awd-recharge-twin-engine-inscription-aut-</t>
  </si>
  <si>
    <t>XC60 T8 AWD Recharge Twin Engine Inscription Aut.</t>
  </si>
  <si>
    <t>https://www.neostar.com/hr/bmw-m550i-xdrive-aut-</t>
  </si>
  <si>
    <t>M550i xDrive Aut.</t>
  </si>
  <si>
    <t>https://www.neostar.com/hr/audi-a6-avant-50-tdi-quattro-sport-tiptronic-2</t>
  </si>
  <si>
    <t>https://www.neostar.com/hr/audi-a6-50-tdi-quattro-design-tiptronic</t>
  </si>
  <si>
    <t>A6 50 TDI quattro Design Tiptronic</t>
  </si>
  <si>
    <t>https://www.neostar.com/hr/mercedes-benz-glc-300-d-4matic-amg-line-aut-</t>
  </si>
  <si>
    <t>GLC 300 d 4MATIC AMG Line Aut.</t>
  </si>
  <si>
    <t>https://www.neostar.com/hr/bmw-530d-aut--6</t>
  </si>
  <si>
    <t>https://www.neostar.com/hr/audi-q4-sportback-50-e-tron-quattro</t>
  </si>
  <si>
    <t>Q4</t>
  </si>
  <si>
    <t>Q4 Sportback 50 e-tron quattro</t>
  </si>
  <si>
    <t>https://www.neostar.com/hr/bmw-x3-xdrive-20d-m-sport-aut--2</t>
  </si>
  <si>
    <t>https://www.neostar.com/hr/audi-q5-quattro-40-tdi-s-line-s-tronic-1</t>
  </si>
  <si>
    <t>Q5 quattro 40 TDI S line S tronic</t>
  </si>
  <si>
    <t>https://www.neostar.com/hr/mercedes-benz-e-220-d-amg-line-aut--10</t>
  </si>
  <si>
    <t>https://www.neostar.com/hr/opel-corsa-1-4-color-edition-22</t>
  </si>
  <si>
    <t>https://www.neostar.com/hr/audi-a5-sportback-40-tdi-s-line-s-tronic</t>
  </si>
  <si>
    <t>A5 Sportback 40 TDI S line+ S tronic</t>
  </si>
  <si>
    <t>https://www.neostar.com/hr/mercedes-benz-glc-300-de-4matic-amg-line-aut--1</t>
  </si>
  <si>
    <t>GLC 300 de 4MATIC AMG Line Aut.</t>
  </si>
  <si>
    <t>https://www.neostar.com/hr/renault-1-5-dci-90</t>
  </si>
  <si>
    <t>https://www.neostar.com/hr/renault-megane-berline-90-dci-5-vrata-3</t>
  </si>
  <si>
    <t>Megane Berline 90 dci 5 vrata</t>
  </si>
  <si>
    <t>https://www.neostar.com/hr/vw-touran-1-6-tdi-bluemotion-tech-comfortline-11</t>
  </si>
  <si>
    <t>https://www.neostar.com/hr/audi-a3-1-6-tdi-ambition-4</t>
  </si>
  <si>
    <t>A3 1,6 TDI Ambition</t>
  </si>
  <si>
    <t>https://www.neostar.com/hr/vw-golf-1-6-tdi-bmt-9</t>
  </si>
  <si>
    <t>Golf 1.6 TDI BMT</t>
  </si>
  <si>
    <t>https://www.neostar.com/hr/renault-captur-tce-90-energy-dynamique-start-stop-7</t>
  </si>
  <si>
    <t>https://www.neostar.com/hr/xev-sport</t>
  </si>
  <si>
    <t>XEV</t>
  </si>
  <si>
    <t>YOYO</t>
  </si>
  <si>
    <t>SPORT</t>
  </si>
  <si>
    <t>https://www.neostar.com/hr/skoda-octavia-1-6-tdi-ambition-dsg-10</t>
  </si>
  <si>
    <t>https://www.neostar.com/hr/toyota-1-5-hibrid</t>
  </si>
  <si>
    <t>1.5 hibrid</t>
  </si>
  <si>
    <t>https://www.neostar.com/hr/renault-captur-tce-90-energy-dynamique-start-stop-8</t>
  </si>
  <si>
    <t>https://www.neostar.com/hr/nissan-qashqai-1-5-dci-tekna-18</t>
  </si>
  <si>
    <t>https://www.neostar.com/hr/bmw-216d-active-tourer-10</t>
  </si>
  <si>
    <t>216d Active Tourer</t>
  </si>
  <si>
    <t>https://www.neostar.com/hr/vw-golf-2-0-tdi-bmt-highline-dsg-6</t>
  </si>
  <si>
    <t>https://www.neostar.com/hr/vw-polo-1-2-tsi-bmt-trendline</t>
  </si>
  <si>
    <t>Polo 1,2 TSI BMT Trendline</t>
  </si>
  <si>
    <t>https://www.neostar.com/hr/bmw-216d-active-tourer-11</t>
  </si>
  <si>
    <t>https://www.neostar.com/hr/bmw-218d-active-tourer-4</t>
  </si>
  <si>
    <t>https://www.neostar.com/hr/mercedes-benz-a-160-d-urban-1</t>
  </si>
  <si>
    <t>A 160 d Urban</t>
  </si>
  <si>
    <t>https://www.neostar.com/hr/audi-a3-limousine-1-6-tdi-ambiente-s-tronic</t>
  </si>
  <si>
    <t>A3 Limousine 1,6 TDI Ambiente S tronic</t>
  </si>
  <si>
    <t>https://www.neostar.com/hr/renault-1-0-sce</t>
  </si>
  <si>
    <t>https://www.neostar.com/hr/vw-caddy-maxi-furgon-2-0-tdi-8</t>
  </si>
  <si>
    <t>https://www.neostar.com/hr/opel-insignia-1-6-cdti-start-stop-3</t>
  </si>
  <si>
    <t>https://www.neostar.com/hr/hyundai-tucson-1-7-crdi-comfort-navi-visibility-isg-1</t>
  </si>
  <si>
    <t>Tucson 1,7 CRDi Comfort NAVI+VISIBILITY ISG</t>
  </si>
  <si>
    <t>https://www.neostar.com/hr/seat-arona-1-0-tsi-fr</t>
  </si>
  <si>
    <t>Arona 1,0 TSI FR</t>
  </si>
  <si>
    <t>https://www.neostar.com/hr/vw-golf-1-6-tdi-bmt-trendline-418</t>
  </si>
  <si>
    <t>https://www.neostar.com/hr/mercedes-benz-e-coupe-220d-amg-line-aut--7</t>
  </si>
  <si>
    <t>https://www.neostar.com/hr/hyundai-i20-1-0-t-gdi-100-style</t>
  </si>
  <si>
    <t>i20 1,0 T-GDI 100 Style</t>
  </si>
  <si>
    <t>https://www.neostar.com/hr/bmw-serija-5-1</t>
  </si>
  <si>
    <t>https://www.neostar.com/hr/skoda-octavia-1-6-tdi-style-96</t>
  </si>
  <si>
    <t>https://www.neostar.com/hr/porsche-panamera-diesel-tiptronic</t>
  </si>
  <si>
    <t>Panamera Diesel Tiptronic</t>
  </si>
  <si>
    <t>https://www.neostar.com/hr/ford-kuga-4wd-2-0-tdci-titanium-plus</t>
  </si>
  <si>
    <t>Kuga 4WD 2,0 TDCi Titanium Plus</t>
  </si>
  <si>
    <t>https://www.neostar.com/hr/audi-q4-sportback-40-e-tron-1</t>
  </si>
  <si>
    <t>Q4 Sportback 40 e-tron</t>
  </si>
  <si>
    <t>https://www.neostar.com/hr/audi-a5-sportback-quattro-40-tdi-s-line-s-tronic</t>
  </si>
  <si>
    <t>A5 Sportback quattro 40 TDI S line+ S tronic</t>
  </si>
  <si>
    <t>https://www.neostar.com/hr/bmw-x3-xdrive-30d-m-sport-aut-</t>
  </si>
  <si>
    <t>https://www.neostar.com/hr/vw-touran-1-6-tdi-bmt-highline-3</t>
  </si>
  <si>
    <t>Touran 1,6 TDI BMT Highline</t>
  </si>
  <si>
    <t>https://www.neostar.com/hr/opel-astra-1-2-turbo-edition</t>
  </si>
  <si>
    <t>Astra 1,2 Turbo Edition</t>
  </si>
  <si>
    <t>https://www.neostar.com/hr/volvo-xc90-d5-awd-inscription-geartronic-2</t>
  </si>
  <si>
    <t>https://www.neostar.com/hr/audi-rs3-limousine-quattro-2-5-tfsi-s-tronic</t>
  </si>
  <si>
    <t>RS3 Limousine quattro 2,5 TFSI S tronic</t>
  </si>
  <si>
    <t>https://www.neostar.com/hr/renault-talisman-energy-dci-160-initiale-paris-edc-9</t>
  </si>
  <si>
    <t>https://www.neostar.com/hr/audi-a5-sportback-35-tdi-s-tronic-3</t>
  </si>
  <si>
    <t>https://www.neostar.com/hr/audi-a6-40-tdi-select-s-tronic-1</t>
  </si>
  <si>
    <t>A6 40 TDI Select S tronic</t>
  </si>
  <si>
    <t>https://www.neostar.com/hr/audi-q3-45-tfsi-e-s-line-s-tronic</t>
  </si>
  <si>
    <t>Q3 45 TFSI e S line+ S tronic</t>
  </si>
  <si>
    <t>https://www.neostar.com/hr/mercedes-benz-gls-450-1</t>
  </si>
  <si>
    <t>GLS 450</t>
  </si>
  <si>
    <t>https://www.neostar.com/hr/vw-golf-4motion-2-0-tsi-r-dsg</t>
  </si>
  <si>
    <t>Golf 4motion 2,0 TSI R DSG</t>
  </si>
  <si>
    <t>https://www.neostar.com/hr/mercedes-benz-glc-coupe-220-d-4matic-aut--4</t>
  </si>
  <si>
    <t>https://www.neostar.com/hr/audi-a6-40-tdi-s-tronic-11</t>
  </si>
  <si>
    <t>https://www.neostar.com/hr/tesla-model-3</t>
  </si>
  <si>
    <t>Model 3</t>
  </si>
  <si>
    <t>https://www.neostar.com/hr/mercedes-benz-e-220-d-exclusive-aut-</t>
  </si>
  <si>
    <t>E 220 d Exclusive Aut.</t>
  </si>
  <si>
    <t>https://www.neostar.com/hr/audi-a6-avant-50-tdi-quattro-dynamic-tiptronic</t>
  </si>
  <si>
    <t>A6 Avant 50 TDI quattro Dynamic Tiptronic</t>
  </si>
  <si>
    <t>https://www.neostar.com/hr/audi-a6-50tdi-hybrid-quattro-2</t>
  </si>
  <si>
    <t>A6 50TDI Hybrid Quattro</t>
  </si>
  <si>
    <t>https://www.neostar.com/hr/audi-a6-50-tdi-quattro-sport-tiptronic-1</t>
  </si>
  <si>
    <t>https://www.neostar.com/hr/audi-a6-45-tdi-quattro-tiptronic-2</t>
  </si>
  <si>
    <t>A6 45 TDI quattro Tiptronic</t>
  </si>
  <si>
    <t>https://www.neostar.com/hr/vw-id-5-pro-performance-max</t>
  </si>
  <si>
    <t>ID. 5 Pro Performance Max</t>
  </si>
  <si>
    <t>https://www.neostar.com/hr/bmw-520d-aut--22</t>
  </si>
  <si>
    <t>https://www.neostar.com/hr/audi-q7-quattro-3-0-tdi-e-tron-tiptronic-1</t>
  </si>
  <si>
    <t>Q7 quattro 3,0 TDI e-tron Tiptronic</t>
  </si>
  <si>
    <t>https://www.neostar.com/hr/mercedes-benz-e-coupe-220d-amg-line-aut--6</t>
  </si>
  <si>
    <t>https://www.neostar.com/hr/bmw-530d-aut--7</t>
  </si>
  <si>
    <t>https://www.neostar.com/hr/audi-q7-quattro-3-0-tdi-comfort-tiptronic-4</t>
  </si>
  <si>
    <t>Q7 quattro 3,0 TDI Comfort Tiptronic</t>
  </si>
  <si>
    <t>https://www.neostar.com/hr/bmw-x4-xdrive20d-advantage-aut-</t>
  </si>
  <si>
    <t>X4 xDrive20d Advantage Aut.</t>
  </si>
  <si>
    <t>https://www.neostar.com/hr/vw-id-4-1</t>
  </si>
  <si>
    <t>https://www.neostar.com/hr/mercedes-benz-e-200-cdi-avantgarde-aut--2</t>
  </si>
  <si>
    <t>https://www.neostar.com/hr/volvo-xc60-b5d-awd-momentum-pro-aut-</t>
  </si>
  <si>
    <t>XC60 B5D AWD Momentum Pro Aut.</t>
  </si>
  <si>
    <t>https://www.neostar.com/hr/mercedes-benz-c-220-d-amg-line-aut--12</t>
  </si>
  <si>
    <t>https://www.neostar.com/hr/bmw-520d-xdrive-touring-aut--7</t>
  </si>
  <si>
    <t>https://www.neostar.com/hr/mercedes-benz-e-200-d-avantgarde-aut--3</t>
  </si>
  <si>
    <t>E 200 d Avantgarde Aut.</t>
  </si>
  <si>
    <t>https://www.neostar.com/hr/audi-a6-50-tdi-quattro-select-tiptronic</t>
  </si>
  <si>
    <t>A6 50 TDI quattro Select Tiptronic</t>
  </si>
  <si>
    <t>https://www.neostar.com/hr/audi-a3-limousine-1-6-tdi-comfort-5</t>
  </si>
  <si>
    <t>https://www.neostar.com/hr/dacia-duster-1-5-blue-dci-115-prestige-1</t>
  </si>
  <si>
    <t>https://www.neostar.com/hr/audi-a4-2-0-tdi-82</t>
  </si>
  <si>
    <t>https://www.neostar.com/hr/mini-mini-cooper-7</t>
  </si>
  <si>
    <t>https://www.neostar.com/hr/skoda-karoq-1-6-tdi-business-dsg-1</t>
  </si>
  <si>
    <t>Karoq 1,6 TDI Business DSG</t>
  </si>
  <si>
    <t>https://www.neostar.com/hr/bmw-x5-xdrive30d-comfort-aut-</t>
  </si>
  <si>
    <t>X5 xDrive30d Comfort Aut.</t>
  </si>
  <si>
    <t>https://www.neostar.com/hr/seat-leon-2-0-tdi-evo-style</t>
  </si>
  <si>
    <t>Leon 2,0 TDI evo Style</t>
  </si>
  <si>
    <t>https://www.neostar.com/hr/mini-mini-cooper-d-clubman-2</t>
  </si>
  <si>
    <t>Mini Cooper D Clubman</t>
  </si>
  <si>
    <t>https://www.neostar.com/hr/vw-golf-2-0-tdi-bmt-r-line-dsg-4</t>
  </si>
  <si>
    <t>https://www.neostar.com/hr/nissan-qashqai-1-3-dig-t-n-tec</t>
  </si>
  <si>
    <t>Qashqai 1,3 DIG-T N-TEC</t>
  </si>
  <si>
    <t>https://www.neostar.com/hr/mercedes-benz-b-klasa-200d</t>
  </si>
  <si>
    <t>B klasa 200d</t>
  </si>
  <si>
    <t>https://www.neostar.com/hr/audi-4-0-tdi-quattro</t>
  </si>
  <si>
    <t>4.0 TDI Quattro</t>
  </si>
  <si>
    <t>https://www.neostar.com/hr/bmw-bmw-520da-m-paket</t>
  </si>
  <si>
    <t>BMW 520dA M-paket</t>
  </si>
  <si>
    <t>https://www.neostar.com/hr/audi-a6-avant-40-tdi-sport-s-tronic-2</t>
  </si>
  <si>
    <t>https://www.neostar.com/hr/audi-a4-quattro-40-tdi-sport-s-tronic-1</t>
  </si>
  <si>
    <t>A4 quattro 40 TDI Sport S tronic</t>
  </si>
  <si>
    <t>https://www.neostar.com/hr/bmw-z4-roadster-sdrive35is</t>
  </si>
  <si>
    <t>Z4 Roadster sDrive35is</t>
  </si>
  <si>
    <t>https://www.neostar.com/hr/audi-a4-quattro-2-0-tdi-s-tronic-4</t>
  </si>
  <si>
    <t>https://www.neostar.com/hr/audi-a6-40-tdi-comfort-s-tronic-1</t>
  </si>
  <si>
    <t>A6 40 TDI Comfort S tronic</t>
  </si>
  <si>
    <t>https://www.neostar.com/hr/volvo-s90-d4-momentum-aut--2</t>
  </si>
  <si>
    <t>https://www.neostar.com/hr/audi-a3-limousine-35-tdi-advanced-s-tronic</t>
  </si>
  <si>
    <t>A3 Limousine 35 TDI Advanced+ S tronic</t>
  </si>
  <si>
    <t>https://www.neostar.com/hr/mercedes-benz-e-200-d-avantgarde-aut--2</t>
  </si>
  <si>
    <t>https://www.neostar.com/hr/audi-a6-50-tdi-s-line-quattro-s-tronic-5</t>
  </si>
  <si>
    <t>A6 50 TDI S-LINE QUATTRO S-TRONIC</t>
  </si>
  <si>
    <t>https://www.neostar.com/hr/bmw-x3-xdrive-20d-getconnected-aut-</t>
  </si>
  <si>
    <t>X3 xDrive 20d GetConnected Aut.</t>
  </si>
  <si>
    <t>https://www.neostar.com/hr/bmw-118d-advantage-6u3-aut-</t>
  </si>
  <si>
    <t>118d Advantage+6U3 Aut.</t>
  </si>
  <si>
    <t>https://www.neostar.com/hr/audi-a5-sportback-2-0-tdi-sport-s-tronic-13</t>
  </si>
  <si>
    <t>https://www.neostar.com/hr/mercedes-benz-cla-180-d-amg-line-aut--2</t>
  </si>
  <si>
    <t>https://www.neostar.com/hr/skoda-kodiaq-2-0-tdi-business-dsg-2</t>
  </si>
  <si>
    <t>https://www.neostar.com/hr/mercedes-benz-e-200-d-aut--1</t>
  </si>
  <si>
    <t>E 200 d Aut.</t>
  </si>
  <si>
    <t>https://www.neostar.com/hr/seat-ateca-2-0-tdi-fr-dsg-2</t>
  </si>
  <si>
    <t>Ateca 2,0 TDI FR DSG</t>
  </si>
  <si>
    <t>https://www.neostar.com/hr/mercedes-benz-c-200-d-8</t>
  </si>
  <si>
    <t>C 200 d</t>
  </si>
  <si>
    <t>https://www.neostar.com/hr/peugeot-508-sw-hybrid-225-allure-business-aut-</t>
  </si>
  <si>
    <t>508 SW Hybrid 225 Allure Business Aut.</t>
  </si>
  <si>
    <t>https://www.neostar.com/hr/bmw-530e-iperformance-aut--3</t>
  </si>
  <si>
    <t>https://www.neostar.com/hr/bmw-320d-xdrive-sportline-aut-5-vrata-2</t>
  </si>
  <si>
    <t>https://www.neostar.com/hr/audi-a5-sportback-2-0-tdi-comfort-s-tronic</t>
  </si>
  <si>
    <t>https://www.neostar.com/hr/bmw-318d-advantage-aut--4</t>
  </si>
  <si>
    <t>https://www.neostar.com/hr/opel-mokka-e-ultimate-bps</t>
  </si>
  <si>
    <t>Mokka E- ultimate bps</t>
  </si>
  <si>
    <t>https://www.neostar.com/hr/mercedes-benz-glc-220-d-4matic-aut--10</t>
  </si>
  <si>
    <t>https://www.neostar.com/hr/skoda-kodiaq-2-0-tdi-business-dsg-6</t>
  </si>
  <si>
    <t>https://www.neostar.com/hr/peugeot-3008-1-5-bluehdi-130-s-s-roadtrip-aut-</t>
  </si>
  <si>
    <t>https://www.neostar.com/hr/bmw-bmw-x1-18d-s-drive-advantage-</t>
  </si>
  <si>
    <t>BMW X1 18D S drive Advantage</t>
  </si>
  <si>
    <t>https://www.neostar.com/hr/bmw-520d-sportline-2</t>
  </si>
  <si>
    <t>https://www.neostar.com/hr/peugeot-3008-1-5-bluehdi-130-s-s-roadtrip-aut--1</t>
  </si>
  <si>
    <t>https://www.neostar.com/hr/peugeot-3008-1-5-bluehdi-130-s-s-roadtrip-aut--2</t>
  </si>
  <si>
    <t>https://www.neostar.com/hr/bmw-435d-xdrive-coupe-m-sport-aut-</t>
  </si>
  <si>
    <t>435d xDrive Coupé M Sport Aut.</t>
  </si>
  <si>
    <t>https://www.neostar.com/hr/skoda-superb-2-0-tdi-business-dsg-6</t>
  </si>
  <si>
    <t>https://www.neostar.com/hr/audi-a5-sportback-35-tdi-sport-s-tronic-3</t>
  </si>
  <si>
    <t>https://www.neostar.com/hr/bmw-520d-xdrive-aut--6</t>
  </si>
  <si>
    <t>https://www.neostar.com/hr/vw-tiguan-2-0-tdi-elegance-dsg-4</t>
  </si>
  <si>
    <t>https://www.neostar.com/hr/vw-tiguan-2-0-tdi-highline-dsg-16</t>
  </si>
  <si>
    <t>https://www.neostar.com/hr/bmw-520e-iperformance-aut-</t>
  </si>
  <si>
    <t>520e iPerformance Aut.</t>
  </si>
  <si>
    <t>https://www.neostar.com/hr/vw-tiguan-2-0-tdi-elegance-dsg-2</t>
  </si>
  <si>
    <t>https://www.neostar.com/hr/mercedes-benz-eqc-400-4-matic-80-kw-baterija</t>
  </si>
  <si>
    <t>EQC 400 4 MATIC 80 kW baterija</t>
  </si>
  <si>
    <t>https://www.neostar.com/hr/audi-q5-quattro-40-tdi-s-line-s-tronic</t>
  </si>
  <si>
    <t>https://www.neostar.com/hr/bmw-740d-xdrive-aut--2</t>
  </si>
  <si>
    <t>740d xDrive Aut.</t>
  </si>
  <si>
    <t>https://www.neostar.com/hr/audi-q5-quattro-2-0-tdi-sport-s-tronic-11</t>
  </si>
  <si>
    <t>https://www.neostar.com/hr/mercedes-benz-c-coupe-63-s-amg-aut-</t>
  </si>
  <si>
    <t>C Coupé 63 S AMG Aut.</t>
  </si>
  <si>
    <t>https://www.neostar.com/hr/audi-a8-50-tdi-quattro-tiptronic-6</t>
  </si>
  <si>
    <t>A8 50 TDI quattro Tiptronic</t>
  </si>
  <si>
    <t>https://www.neostar.com/hr/mercedes-benz-s-350-d-4matic-l-aut--1</t>
  </si>
  <si>
    <t>https://www.neostar.com/hr/audi-a5-sportback-35-tdi-comfort-s-tronic</t>
  </si>
  <si>
    <t>https://www.neostar.com/hr/audi-q7-quattro-3-0-tdi-comfort-tiptronic-6</t>
  </si>
  <si>
    <t>https://www.neostar.com/hr/audi-a6-45-tdi-quattro-sport-s-tronic</t>
  </si>
  <si>
    <t>A6 45 TDI quattro Sport S tronic</t>
  </si>
  <si>
    <t>https://www.neostar.com/hr/mercedes-benz-gle-coupe-350-d-4matic-aut--4</t>
  </si>
  <si>
    <t>GLE Coupé 350 d 4MATIC Aut.</t>
  </si>
  <si>
    <t>https://www.neostar.com/hr/audi-q8-quattro-50-tdi-tiptronic-4</t>
  </si>
  <si>
    <t>Q8 quattro 50 TDI Tiptronic</t>
  </si>
  <si>
    <t>https://www.neostar.com/hr/bmw-520-d-sport-line-2</t>
  </si>
  <si>
    <t>https://www.neostar.com/hr/bmw-530-1</t>
  </si>
  <si>
    <t>530</t>
  </si>
  <si>
    <t>https://www.neostar.com/hr/mercedes-benz-c-63-amg-t-aut-</t>
  </si>
  <si>
    <t>C 63 AMG T Aut.</t>
  </si>
  <si>
    <t>https://www.neostar.com/hr/porsche-panamera-pdk</t>
  </si>
  <si>
    <t>Panamera PDK</t>
  </si>
  <si>
    <t>https://www.neostar.com/hr/audi-a6-55-tfsi-e-quattro-sport-s-tronic-3</t>
  </si>
  <si>
    <t>A6 55 TFSI e quattro Sport S tronic</t>
  </si>
  <si>
    <t>https://www.neostar.com/hr/vw-touareg-4motion-v6-tdi-bmt-r-line-tiptronic</t>
  </si>
  <si>
    <t>Touareg 4motion V6 TDI BMT R-Line Tiptronic</t>
  </si>
  <si>
    <t>https://www.neostar.com/hr/porsche-911-carrera-4s-coupe</t>
  </si>
  <si>
    <t>911 Carrera 4S Coupé</t>
  </si>
  <si>
    <t>https://www.neostar.com/hr/bmw-745e-aut-</t>
  </si>
  <si>
    <t>745e Aut.</t>
  </si>
  <si>
    <t>https://www.neostar.com/hr/land-rover-range-rover-sport-3-0-sdv6-hse-dynamic-aut-</t>
  </si>
  <si>
    <t>Range Rover Sport 3,0 SDV6 HSE Dynamic Aut.</t>
  </si>
  <si>
    <t>https://www.neostar.com/hr/audi-s8-plus-4-0-v8-tfsi</t>
  </si>
  <si>
    <t>S8 Plus 4.0 V8 TFSI</t>
  </si>
  <si>
    <t>https://www.neostar.com/hr/audi-q8-quattro-50-tdi-tiptronic-2</t>
  </si>
  <si>
    <t>https://www.neostar.com/hr/audi-q8-quattro-50-tdi-tiptronic-3</t>
  </si>
  <si>
    <t>https://www.neostar.com/hr/audi-s6-avant-tdi-tiptronic</t>
  </si>
  <si>
    <t>S6 Avant TDI Tiptronic</t>
  </si>
  <si>
    <t>https://www.neostar.com/hr/audi-q8-quattro-50-tdi-comfort-tiptronic-7</t>
  </si>
  <si>
    <t>Q8 quattro 50 TDI Comfort Tiptronic</t>
  </si>
  <si>
    <t>https://www.neostar.com/hr/bmw-x5-xdrive45e-m-sport-automatic</t>
  </si>
  <si>
    <t>X5 xDrive45e M-Sport Automatic</t>
  </si>
  <si>
    <t>https://www.neostar.com/hr/bmw-840d-xdrive-coupe-aut-</t>
  </si>
  <si>
    <t>840d xDrive Coupe Aut.</t>
  </si>
  <si>
    <t>https://www.neostar.com/hr/audi-q8-quattro-50-tdi-comfort-tiptronic-6</t>
  </si>
  <si>
    <t>https://www.neostar.com/hr/porsche-macan-pdk-3</t>
  </si>
  <si>
    <t>Macan PDK</t>
  </si>
  <si>
    <t>https://www.neostar.com/hr/audi-55tfsi-</t>
  </si>
  <si>
    <t>55TFSI</t>
  </si>
  <si>
    <t>https://www.neostar.com/hr/honda-cr-v-2-0-4wd</t>
  </si>
  <si>
    <t>CR-V 2.0 4WD</t>
  </si>
  <si>
    <t>https://www.neostar.com/hr/audi-a6-55-tfsi-e-quattro-sport-s-tronic-2</t>
  </si>
  <si>
    <t>https://www.neostar.com/hr/vw-amarok-4motion-dk-3-0-v6-tdi-highline-aut--2</t>
  </si>
  <si>
    <t>Amarok 4motion DK 3,0 V6 TDI Highline Aut.</t>
  </si>
  <si>
    <t>https://www.neostar.com/hr/bmw-520d-aut-m-sport-8</t>
  </si>
  <si>
    <t>https://www.neostar.com/hr/mercedes-benz-c-220-d-avantgarde-aut--19</t>
  </si>
  <si>
    <t>https://www.neostar.com/hr/audi-a7-sportback-quattro-3-0-tdi-tiptronic</t>
  </si>
  <si>
    <t>A7 Sportback quattro 3,0 TDI Tiptronic</t>
  </si>
  <si>
    <t>https://www.neostar.com/hr/vw-arteon-2-0-tdi-bmt-elegance-dsg-11</t>
  </si>
  <si>
    <t>https://www.neostar.com/hr/bmw-520d-aut-m-sport-9</t>
  </si>
  <si>
    <t>https://www.neostar.com/hr/audi-a6-55-tfsi-e-quattro-dynamic-s-tronic-2</t>
  </si>
  <si>
    <t>A6 55 TFSI e quattro Dynamic S tronic</t>
  </si>
  <si>
    <t>https://www.neostar.com/hr/bmw-x5-xdrive30d-aut--5</t>
  </si>
  <si>
    <t>X5 xDrive30d Aut.</t>
  </si>
  <si>
    <t>https://www.neostar.com/hr/bmw-520d-aut--13</t>
  </si>
  <si>
    <t>https://www.neostar.com/hr/audi-a5-sportback-40-tdi-sport-s-tronic-4</t>
  </si>
  <si>
    <t>https://www.neostar.com/hr/alfa-romeo-giulia-awd-2-2-jtdm-210-veloce-aut-</t>
  </si>
  <si>
    <t>https://www.neostar.com/hr/bmw-520-d-m-sport-1</t>
  </si>
  <si>
    <t>https://www.neostar.com/hr/mercedes-benz-a-220-d-amg-line-aut--1</t>
  </si>
  <si>
    <t>https://www.neostar.com/hr/infiniti-q60-4wd-3-0t-sport-tech-aut-</t>
  </si>
  <si>
    <t>Q60 4WD 3,0t Sport Tech Aut.</t>
  </si>
  <si>
    <t>https://www.neostar.com/hr/mercedes-benz-e-220-d-4matic-aut-</t>
  </si>
  <si>
    <t>E 220 d 4MATIC Aut.</t>
  </si>
  <si>
    <t>https://www.neostar.com/hr/mercedes-benz-c220-d-amg-line</t>
  </si>
  <si>
    <t>C220 d AMG line</t>
  </si>
  <si>
    <t>https://www.neostar.com/hr/mercedes-benz-glc-250-d-4matic-aut</t>
  </si>
  <si>
    <t>https://www.neostar.com/hr/bmw-520d-touring-aut--4</t>
  </si>
  <si>
    <t>https://www.neostar.com/hr/mercedes-benz-c-220-d-amg-line-aut--18</t>
  </si>
  <si>
    <t>https://www.neostar.com/hr/audi-q5-quattro-2-0-tdi-sport-s-tronic-13</t>
  </si>
  <si>
    <t>https://www.neostar.com/hr/skoda-kodiaq-4x4-2-0-tsi-l-k-dsg</t>
  </si>
  <si>
    <t>Kodiaq 4x4 2,0 TSI L&amp;K DSG</t>
  </si>
  <si>
    <t>https://www.neostar.com/hr/audi-a6-avant-40-tdi-dynamic-s-tronic-1</t>
  </si>
  <si>
    <t>https://www.neostar.com/hr/bmw-530e-iperformance-aut--2</t>
  </si>
  <si>
    <t>https://www.neostar.com/hr/bmw-320d-sport-line-aut--1</t>
  </si>
  <si>
    <t>https://www.neostar.com/hr/vw-arteon-2-0-tdi-bmt-r-line-dsg-26</t>
  </si>
  <si>
    <t>https://www.neostar.com/hr/bmw-520d-aut--25</t>
  </si>
  <si>
    <t>https://www.neostar.com/hr/volvo-xc40-t3-momentum-pro-aut-</t>
  </si>
  <si>
    <t>XC40 T3 Momentum Pro Aut.</t>
  </si>
  <si>
    <t>https://www.neostar.com/hr/bmw-320d-limited-edition-3</t>
  </si>
  <si>
    <t>320D LIMITED EDITION</t>
  </si>
  <si>
    <t>https://www.neostar.com/hr/bmw-x4-xdrive-30d-m-sport-aut-</t>
  </si>
  <si>
    <t>X4 xDrive 30d M Sport Aut.</t>
  </si>
  <si>
    <t>https://www.neostar.com/hr/audi-q5-quattro-2-0-tdi-sport-s-tronic-10</t>
  </si>
  <si>
    <t>https://www.neostar.com/hr/vw-arteon-2-0-tdi-bmt-r-line-dsg-13</t>
  </si>
  <si>
    <t>DasWeltAuto</t>
  </si>
  <si>
    <t>https://www.dasweltauto.hr/vehicle/1116401757</t>
  </si>
  <si>
    <t>Peta brzina</t>
  </si>
  <si>
    <t>Simply 1.0</t>
  </si>
  <si>
    <t>crvena</t>
  </si>
  <si>
    <t>https://www.dasweltauto.hr/vehicle/1148118418</t>
  </si>
  <si>
    <t>Porsche Zagreb Jankomir</t>
  </si>
  <si>
    <t>Volkswagen</t>
  </si>
  <si>
    <t>bijela</t>
  </si>
  <si>
    <t>https://www.dasweltauto.hr/vehicle/1116401768</t>
  </si>
  <si>
    <t>https://www.dasweltauto.hr/vehicle/1116401758</t>
  </si>
  <si>
    <t>https://www.dasweltauto.hr/vehicle/1116401759</t>
  </si>
  <si>
    <t>https://www.dasweltauto.hr/vehicle/1116401963</t>
  </si>
  <si>
    <t>https://www.dasweltauto.hr/vehicle/1115802373</t>
  </si>
  <si>
    <t>Carmoto Co d.o.o.</t>
  </si>
  <si>
    <t>2.0 TDI DSG 4M R-line</t>
  </si>
  <si>
    <t>crna - metalik s bisernim efektom</t>
  </si>
  <si>
    <t>https://www.dasweltauto.hr/vehicle/1117308902</t>
  </si>
  <si>
    <t>AC Jesenović d.o.o.</t>
  </si>
  <si>
    <t>1.4 TDI Trendline</t>
  </si>
  <si>
    <t>https://www.dasweltauto.hr/vehicle/1117308891</t>
  </si>
  <si>
    <t>1,2 Turbo Edition</t>
  </si>
  <si>
    <t>siva - metalik</t>
  </si>
  <si>
    <t>https://www.dasweltauto.hr/vehicle/1117308892</t>
  </si>
  <si>
    <t>1,2 DPI LX Urban ISG</t>
  </si>
  <si>
    <t>crna</t>
  </si>
  <si>
    <t>https://www.dasweltauto.hr/vehicle/1117308919</t>
  </si>
  <si>
    <t>1,5 D Design &amp; Tech</t>
  </si>
  <si>
    <t>crna - metalik</t>
  </si>
  <si>
    <t>https://www.dasweltauto.hr/vehicle/1117308927</t>
  </si>
  <si>
    <t>srebrna - metalik</t>
  </si>
  <si>
    <t>https://www.dasweltauto.hr/vehicle/1117308934</t>
  </si>
  <si>
    <t>up!</t>
  </si>
  <si>
    <t>move up! 1.0</t>
  </si>
  <si>
    <t>https://www.dasweltauto.hr/vehicle/1117308929</t>
  </si>
  <si>
    <t>1,2 Turbo Design &amp; Tech</t>
  </si>
  <si>
    <t>https://www.dasweltauto.hr/vehicle/1117308935</t>
  </si>
  <si>
    <t>318d Advantage+6U3 Aut.</t>
  </si>
  <si>
    <t>https://www.dasweltauto.hr/vehicle/1148118767</t>
  </si>
  <si>
    <t>2.0 TDI Start quattro Edition</t>
  </si>
  <si>
    <t>https://www.dasweltauto.hr/vehicle/1117308959</t>
  </si>
  <si>
    <t>TCe 90 Limited</t>
  </si>
  <si>
    <t>narančasta - metalik</t>
  </si>
  <si>
    <t>https://www.dasweltauto.hr/vehicle/1147809624</t>
  </si>
  <si>
    <t>Porsche Split</t>
  </si>
  <si>
    <t>Xcellence 2.0 TDI CR 4Drive (A)</t>
  </si>
  <si>
    <t>smeđa - metalik</t>
  </si>
  <si>
    <t>https://www.dasweltauto.hr/vehicle/1117308930</t>
  </si>
  <si>
    <t>crvena - metalik</t>
  </si>
  <si>
    <t>https://www.dasweltauto.hr/vehicle/1149503558</t>
  </si>
  <si>
    <t>Porsche Istra</t>
  </si>
  <si>
    <t>1,4 Jam</t>
  </si>
  <si>
    <t>tamnoljubičasta</t>
  </si>
  <si>
    <t>https://www.dasweltauto.hr/vehicle/1117308970</t>
  </si>
  <si>
    <t>Ambition 1.6 TDI</t>
  </si>
  <si>
    <t>https://www.dasweltauto.hr/vehicle/1117308968</t>
  </si>
  <si>
    <t>https://www.dasweltauto.hr/vehicle/1117308962</t>
  </si>
  <si>
    <t>https://www.dasweltauto.hr/vehicle/1117308961</t>
  </si>
  <si>
    <t>https://www.dasweltauto.hr/vehicle/1117308960</t>
  </si>
  <si>
    <t>https://www.dasweltauto.hr/vehicle/1117308971</t>
  </si>
  <si>
    <t>Ambition 1.6 TDI DSG</t>
  </si>
  <si>
    <t>https://www.dasweltauto.hr/vehicle/1117308989</t>
  </si>
  <si>
    <t>1,2 Edition</t>
  </si>
  <si>
    <t>https://www.dasweltauto.hr/vehicle/1117308997</t>
  </si>
  <si>
    <t>Mercedes</t>
  </si>
  <si>
    <t>C</t>
  </si>
  <si>
    <t>200 d Avantgarde</t>
  </si>
  <si>
    <t>https://www.dasweltauto.hr/vehicle/1140110025</t>
  </si>
  <si>
    <t>Porsche Zagreb Slavonska</t>
  </si>
  <si>
    <t>Grandland</t>
  </si>
  <si>
    <t>X 1,2 Turbo Innovation Start/Stop Aut.</t>
  </si>
  <si>
    <t>plava - metalik</t>
  </si>
  <si>
    <t>https://www.dasweltauto.hr/vehicle/1140110044</t>
  </si>
  <si>
    <t>Style 1.6 TDI</t>
  </si>
  <si>
    <t>plava - metalik s bisernim efektom</t>
  </si>
  <si>
    <t>https://www.dasweltauto.hr/vehicle/1140110058</t>
  </si>
  <si>
    <t>https://www.dasweltauto.hr/vehicle/1140110024</t>
  </si>
  <si>
    <t>BlueHDi 130 S&amp;S Active</t>
  </si>
  <si>
    <t>https://www.dasweltauto.hr/vehicle/1117309000</t>
  </si>
  <si>
    <t>1,5 dCi Acenta</t>
  </si>
  <si>
    <t>https://www.dasweltauto.hr/vehicle/1140110027</t>
  </si>
  <si>
    <t>dCi 110 Energy Intens EDC</t>
  </si>
  <si>
    <t>https://www.dasweltauto.hr/vehicle/1140110057</t>
  </si>
  <si>
    <t>1,2 Turbo Elegance</t>
  </si>
  <si>
    <t>https://www.dasweltauto.hr/vehicle/1140110104</t>
  </si>
  <si>
    <t>Premium 2.0 TDI DSG</t>
  </si>
  <si>
    <t>tamnosiva - metalik</t>
  </si>
  <si>
    <t>https://www.dasweltauto.hr/vehicle/1140110121</t>
  </si>
  <si>
    <t>Style 1.6 TDI DSG</t>
  </si>
  <si>
    <t>bijela - metalik</t>
  </si>
  <si>
    <t>https://www.dasweltauto.hr/vehicle/1140110122</t>
  </si>
  <si>
    <t>1.0 TSI Life</t>
  </si>
  <si>
    <t>tamnoplava - metalik</t>
  </si>
  <si>
    <t>https://www.dasweltauto.hr/vehicle/1140110128</t>
  </si>
  <si>
    <t>33 L2H2 BlueHDi 130</t>
  </si>
  <si>
    <t>žuta - metalik</t>
  </si>
  <si>
    <t>https://www.dasweltauto.hr/vehicle/1140110141</t>
  </si>
  <si>
    <t>TDI Trendline</t>
  </si>
  <si>
    <t>https://www.dasweltauto.hr/vehicle/1147808891</t>
  </si>
  <si>
    <t>https://www.dasweltauto.hr/vehicle/1140110099</t>
  </si>
  <si>
    <t>SB 2.0 TDI 4M DSG R-Line</t>
  </si>
  <si>
    <t>tamnocrvena - metalik</t>
  </si>
  <si>
    <t>https://www.dasweltauto.hr/vehicle/1147809179</t>
  </si>
  <si>
    <t>1.0 EcoTSI FR</t>
  </si>
  <si>
    <t>https://www.dasweltauto.hr/vehicle/1147809208</t>
  </si>
  <si>
    <t>45TDI quattro S tr Sport</t>
  </si>
  <si>
    <t>https://www.dasweltauto.hr/vehicle/1116401986</t>
  </si>
  <si>
    <t>https://www.dasweltauto.hr/vehicle/1140110127</t>
  </si>
  <si>
    <t>https://www.dasweltauto.hr/vehicle/1140110123</t>
  </si>
  <si>
    <t>srebrna - metalik s bisernim efektom</t>
  </si>
  <si>
    <t>https://www.dasweltauto.hr/vehicle/1147809316</t>
  </si>
  <si>
    <t>35TDI S tr S line+</t>
  </si>
  <si>
    <t>https://www.dasweltauto.hr/vehicle/1147809377</t>
  </si>
  <si>
    <t>2.0 TDI DSG Life</t>
  </si>
  <si>
    <t>https://www.dasweltauto.hr/vehicle/1140110120</t>
  </si>
  <si>
    <t>1.4 TDI ultra Design Style</t>
  </si>
  <si>
    <t>https://www.dasweltauto.hr/vehicle/1147809327</t>
  </si>
  <si>
    <t>https://www.dasweltauto.hr/vehicle/1147809403</t>
  </si>
  <si>
    <t>1.0 TSI Highline</t>
  </si>
  <si>
    <t>https://www.dasweltauto.hr/vehicle/1147809405</t>
  </si>
  <si>
    <t>216d Active Tourer Advantage</t>
  </si>
  <si>
    <t>plava</t>
  </si>
  <si>
    <t>https://www.dasweltauto.hr/vehicle/1148117246</t>
  </si>
  <si>
    <t>40 e-tron</t>
  </si>
  <si>
    <t>siva - metalik s bisernim efektom</t>
  </si>
  <si>
    <t>https://www.dasweltauto.hr/vehicle/1147809479</t>
  </si>
  <si>
    <t>https://www.dasweltauto.hr/vehicle/1147809461</t>
  </si>
  <si>
    <t>2.0 TDI evo Style</t>
  </si>
  <si>
    <t>https://www.dasweltauto.hr/vehicle/1147809499</t>
  </si>
  <si>
    <t>https://www.dasweltauto.hr/vehicle/1147809281</t>
  </si>
  <si>
    <t>https://www.dasweltauto.hr/vehicle/1148117686</t>
  </si>
  <si>
    <t>4S Cross Turismo</t>
  </si>
  <si>
    <t>https://www.dasweltauto.hr/vehicle/1148117649</t>
  </si>
  <si>
    <t>40TDI S tr Dynamic</t>
  </si>
  <si>
    <t>https://www.dasweltauto.hr/vehicle/1147809318</t>
  </si>
  <si>
    <t>1.5 TSI DSG</t>
  </si>
  <si>
    <t>https://www.dasweltauto.hr/vehicle/1147809402</t>
  </si>
  <si>
    <t>https://www.dasweltauto.hr/vehicle/1148117807</t>
  </si>
  <si>
    <t>Turbo III</t>
  </si>
  <si>
    <t>https://www.dasweltauto.hr/vehicle/1148117997</t>
  </si>
  <si>
    <t>https://www.dasweltauto.hr/vehicle/1147809450</t>
  </si>
  <si>
    <t>X 1,2 Turbo Design Line Start/Stop</t>
  </si>
  <si>
    <t>svjetloplava - metalik</t>
  </si>
  <si>
    <t>https://www.dasweltauto.hr/vehicle/1117308994</t>
  </si>
  <si>
    <t>SB 30TDI S tr S line+</t>
  </si>
  <si>
    <t>https://www.dasweltauto.hr/vehicle/1148118085</t>
  </si>
  <si>
    <t>2.0 TDI Life</t>
  </si>
  <si>
    <t>https://www.dasweltauto.hr/vehicle/1117308998</t>
  </si>
  <si>
    <t>316d Advantage</t>
  </si>
  <si>
    <t>https://www.dasweltauto.hr/vehicle/1148118086</t>
  </si>
  <si>
    <t>https://www.dasweltauto.hr/vehicle/1117309002</t>
  </si>
  <si>
    <t>https://www.dasweltauto.hr/vehicle/1117308987</t>
  </si>
  <si>
    <t>Life L 1,5 D Business Edition Start/Stop Euro 6.3</t>
  </si>
  <si>
    <t>https://www.dasweltauto.hr/vehicle/1148118097</t>
  </si>
  <si>
    <t>https://www.dasweltauto.hr/vehicle/1148118089</t>
  </si>
  <si>
    <t>https://www.dasweltauto.hr/vehicle/1148117671</t>
  </si>
  <si>
    <t>2,0 TDI Life</t>
  </si>
  <si>
    <t>https://www.dasweltauto.hr/vehicle/1148118087</t>
  </si>
  <si>
    <t>https://www.dasweltauto.hr/vehicle/1140110086</t>
  </si>
  <si>
    <t>2.0 TDI Style</t>
  </si>
  <si>
    <t>https://www.dasweltauto.hr/vehicle/1148118106</t>
  </si>
  <si>
    <t>https://www.dasweltauto.hr/vehicle/1148117919</t>
  </si>
  <si>
    <t>Pro Performance</t>
  </si>
  <si>
    <t>https://www.dasweltauto.hr/vehicle/1148118084</t>
  </si>
  <si>
    <t>https://www.dasweltauto.hr/vehicle/1148118104</t>
  </si>
  <si>
    <t>https://www.dasweltauto.hr/vehicle/1148118088</t>
  </si>
  <si>
    <t>https://www.dasweltauto.hr/vehicle/1140110094</t>
  </si>
  <si>
    <t>1,0 VTi PureTech Attraction</t>
  </si>
  <si>
    <t>https://www.dasweltauto.hr/vehicle/1148118112</t>
  </si>
  <si>
    <t>https://www.dasweltauto.hr/vehicle/1148118096</t>
  </si>
  <si>
    <t>https://www.dasweltauto.hr/vehicle/1148118099</t>
  </si>
  <si>
    <t>https://www.dasweltauto.hr/vehicle/1148118162</t>
  </si>
  <si>
    <t>35TDI S tr Advanced+</t>
  </si>
  <si>
    <t>https://www.dasweltauto.hr/vehicle/1148118092</t>
  </si>
  <si>
    <t>https://www.dasweltauto.hr/vehicle/1148118148</t>
  </si>
  <si>
    <t>2.0 TSI DSG VZ</t>
  </si>
  <si>
    <t>https://www.dasweltauto.hr/vehicle/1148118102</t>
  </si>
  <si>
    <t>https://www.dasweltauto.hr/vehicle/1148118199</t>
  </si>
  <si>
    <t>1.5 TSI EVO DSG Life</t>
  </si>
  <si>
    <t>tamnosiva - metalik s bisernim efektom</t>
  </si>
  <si>
    <t>https://www.dasweltauto.hr/vehicle/1140110124</t>
  </si>
  <si>
    <t>https://www.dasweltauto.hr/vehicle/1148118200</t>
  </si>
  <si>
    <t>https://www.dasweltauto.hr/vehicle/1140110142</t>
  </si>
  <si>
    <t>1.0 MPI 55kW Cool</t>
  </si>
  <si>
    <t>https://www.dasweltauto.hr/vehicle/1148118118</t>
  </si>
  <si>
    <t>https://www.dasweltauto.hr/vehicle/1148118198</t>
  </si>
  <si>
    <t>4S E-Hybrid</t>
  </si>
  <si>
    <t>bijela metalik s bisernim efektom</t>
  </si>
  <si>
    <t>https://www.dasweltauto.hr/vehicle/1148118213</t>
  </si>
  <si>
    <t>1.5 EcoTSI 110kW DSG Xcellence</t>
  </si>
  <si>
    <t>https://www.dasweltauto.hr/vehicle/1148118241</t>
  </si>
  <si>
    <t>VW Caddy</t>
  </si>
  <si>
    <t>FURGON 2.0 TDI</t>
  </si>
  <si>
    <t>https://www.dasweltauto.hr/vehicle/1147809299</t>
  </si>
  <si>
    <t>Style 2.0 TDI</t>
  </si>
  <si>
    <t>https://www.dasweltauto.hr/vehicle/1116503144</t>
  </si>
  <si>
    <t>Remix d.o.o.</t>
  </si>
  <si>
    <t>TDI DSG Trendline HR</t>
  </si>
  <si>
    <t>ljubičasta</t>
  </si>
  <si>
    <t>https://www.dasweltauto.hr/vehicle/1148117712</t>
  </si>
  <si>
    <t>https://www.dasweltauto.hr/vehicle/1117302758</t>
  </si>
  <si>
    <t>e-up!</t>
  </si>
  <si>
    <t>https://www.dasweltauto.hr/vehicle/1147809460</t>
  </si>
  <si>
    <t>https://www.dasweltauto.hr/vehicle/1115802376</t>
  </si>
  <si>
    <t>Ambition 2.0 TDI</t>
  </si>
  <si>
    <t>https://www.dasweltauto.hr/vehicle/1117307767</t>
  </si>
  <si>
    <t>1.0 MPI EVO 59kW Reference</t>
  </si>
  <si>
    <t>https://www.dasweltauto.hr/vehicle/1117308619</t>
  </si>
  <si>
    <t>1,6 BlueHDI 120 S&amp;S Allure</t>
  </si>
  <si>
    <t>https://www.dasweltauto.hr/vehicle/1117302652</t>
  </si>
  <si>
    <t>Cargo</t>
  </si>
  <si>
    <t>https://www.dasweltauto.hr/vehicle/1115000039</t>
  </si>
  <si>
    <t>Auto Hrvatska Automobili d.o.o. Podružnica Zadar</t>
  </si>
  <si>
    <t>https://www.dasweltauto.hr/vehicle/1148118244</t>
  </si>
  <si>
    <t>https://www.dasweltauto.hr/vehicle/1148118105</t>
  </si>
  <si>
    <t>https://www.dasweltauto.hr/vehicle/1148118103</t>
  </si>
  <si>
    <t>https://www.dasweltauto.hr/vehicle/1148118107</t>
  </si>
  <si>
    <t>https://www.dasweltauto.hr/vehicle/1116503069</t>
  </si>
  <si>
    <t>1.6 TDI 70kW Style</t>
  </si>
  <si>
    <t>https://www.dasweltauto.hr/vehicle/1116402148</t>
  </si>
  <si>
    <t>https://www.dasweltauto.hr/vehicle/1116503089</t>
  </si>
  <si>
    <t>https://www.dasweltauto.hr/vehicle/1117308538</t>
  </si>
  <si>
    <t>1,6 BlueHDI 120 S&amp;S Active</t>
  </si>
  <si>
    <t>https://www.dasweltauto.hr/vehicle/1148118110</t>
  </si>
  <si>
    <t>https://www.dasweltauto.hr/vehicle/1116503284</t>
  </si>
  <si>
    <t>https://www.dasweltauto.hr/vehicle/1148118163</t>
  </si>
  <si>
    <t>https://www.dasweltauto.hr/vehicle/1116503190</t>
  </si>
  <si>
    <t>https://www.dasweltauto.hr/vehicle/1148118159</t>
  </si>
  <si>
    <t>tamnosiva</t>
  </si>
  <si>
    <t>https://www.dasweltauto.hr/vehicle/1117303851</t>
  </si>
  <si>
    <t>GP 1.0  MAX Start&amp;Stop</t>
  </si>
  <si>
    <t>https://www.dasweltauto.hr/vehicle/1117308398</t>
  </si>
  <si>
    <t>2.0 TDI BMT Highline</t>
  </si>
  <si>
    <t>tamnosmeđa - metalik</t>
  </si>
  <si>
    <t>https://www.dasweltauto.hr/vehicle/1116503241</t>
  </si>
  <si>
    <t>40TDI quattro S tr Sport</t>
  </si>
  <si>
    <t>https://www.dasweltauto.hr/vehicle/1117308577</t>
  </si>
  <si>
    <t>https://www.dasweltauto.hr/vehicle/1116503318</t>
  </si>
  <si>
    <t>1.5 TSI Life</t>
  </si>
  <si>
    <t>https://www.dasweltauto.hr/vehicle/1117308399</t>
  </si>
  <si>
    <t>https://www.dasweltauto.hr/vehicle/1110501774</t>
  </si>
  <si>
    <t>Aircross 1,5 BlueHDi 100 S&amp;S Feel</t>
  </si>
  <si>
    <t>https://www.dasweltauto.hr/vehicle/1117308607</t>
  </si>
  <si>
    <t>2.0 TDI evo</t>
  </si>
  <si>
    <t>https://www.dasweltauto.hr/vehicle/1116503093</t>
  </si>
  <si>
    <t>e-up! PA 2</t>
  </si>
  <si>
    <t>https://www.dasweltauto.hr/vehicle/1117308584</t>
  </si>
  <si>
    <t>https://www.dasweltauto.hr/vehicle/1117305082</t>
  </si>
  <si>
    <t>https://www.dasweltauto.hr/vehicle/1117307596</t>
  </si>
  <si>
    <t>35TFSI Advanced +</t>
  </si>
  <si>
    <t>https://www.dasweltauto.hr/vehicle/1117306437</t>
  </si>
  <si>
    <t>https://www.dasweltauto.hr/vehicle/1117308729</t>
  </si>
  <si>
    <t>2.0 TDI ultra Comfort</t>
  </si>
  <si>
    <t>https://www.dasweltauto.hr/vehicle/1117308156</t>
  </si>
  <si>
    <t>1.6 TDI S tr Comfort</t>
  </si>
  <si>
    <t>https://www.dasweltauto.hr/vehicle/1115203189</t>
  </si>
  <si>
    <t>Autokuća Dojkić d.o.o.</t>
  </si>
  <si>
    <t>2.0 TDI BMT Comfortline</t>
  </si>
  <si>
    <t>https://www.dasweltauto.hr/vehicle/1116503171</t>
  </si>
  <si>
    <t>https://www.dasweltauto.hr/vehicle/1110501866</t>
  </si>
  <si>
    <t>https://www.dasweltauto.hr/vehicle/1115901756</t>
  </si>
  <si>
    <t>Euro Daus d.d.</t>
  </si>
  <si>
    <t>1.6 TDI Design</t>
  </si>
  <si>
    <t>https://www.dasweltauto.hr/vehicle/1149503550</t>
  </si>
  <si>
    <t>https://www.dasweltauto.hr/vehicle/1149503572</t>
  </si>
  <si>
    <t>35TFSI S tr S line+</t>
  </si>
  <si>
    <t>https://www.dasweltauto.hr/vehicle/1149503553</t>
  </si>
  <si>
    <t>Active 1.0 TSI</t>
  </si>
  <si>
    <t>https://www.dasweltauto.hr/vehicle/1149503535</t>
  </si>
  <si>
    <t>https://www.dasweltauto.hr/vehicle/1115901767</t>
  </si>
  <si>
    <t>https://www.dasweltauto.hr/vehicle/1153801463</t>
  </si>
  <si>
    <t>Auto centar Šibenik d.o.o.</t>
  </si>
  <si>
    <t>https://www.dasweltauto.hr/vehicle/1149503549</t>
  </si>
  <si>
    <t>Berline Blue dCi 115 Edition One EDC</t>
  </si>
  <si>
    <t>https://www.dasweltauto.hr/vehicle/1153801481</t>
  </si>
  <si>
    <t>2.0 TDI Connect</t>
  </si>
  <si>
    <t>svjetlosiva - metalik</t>
  </si>
  <si>
    <t>https://www.dasweltauto.hr/vehicle/1155100015</t>
  </si>
  <si>
    <t>AC Jesenović podružnica Koprivnica</t>
  </si>
  <si>
    <t>1.4 TDI BMT Trendline</t>
  </si>
  <si>
    <t>https://www.dasweltauto.hr/vehicle/1117302650</t>
  </si>
  <si>
    <t>1.4 TDI CR REFERENCE Eco S&amp;S</t>
  </si>
  <si>
    <t>https://www.dasweltauto.hr/vehicle/1149503545</t>
  </si>
  <si>
    <t>Ambition 2.0 TDI DSG</t>
  </si>
  <si>
    <t>https://www.dasweltauto.hr/vehicle/1110501915</t>
  </si>
  <si>
    <t>1,2 VVT SHVS GL+AC</t>
  </si>
  <si>
    <t>https://www.dasweltauto.hr/vehicle/1155100020</t>
  </si>
  <si>
    <t>https://www.dasweltauto.hr/vehicle/1153801475</t>
  </si>
  <si>
    <t>1.4 TSI Trendline Plus</t>
  </si>
  <si>
    <t>https://www.dasweltauto.hr/vehicle/1153801462</t>
  </si>
  <si>
    <t>1.6 TDI Attr Comfort</t>
  </si>
  <si>
    <t>https://www.dasweltauto.hr/vehicle/1149503559</t>
  </si>
  <si>
    <t>https://www.dasweltauto.hr/vehicle/1149503570</t>
  </si>
  <si>
    <t>https://www.dasweltauto.hr/vehicle/1149503561</t>
  </si>
  <si>
    <t>https://www.dasweltauto.hr/vehicle/1149503563</t>
  </si>
  <si>
    <t>SB 40TFSI e S tr Advanced +</t>
  </si>
  <si>
    <t>https://www.dasweltauto.hr/vehicle/1149503568</t>
  </si>
  <si>
    <t>iV 80</t>
  </si>
  <si>
    <t>https://www.dasweltauto.hr/vehicle/1155100032</t>
  </si>
  <si>
    <t>https://www.dasweltauto.hr/vehicle/1149503554</t>
  </si>
  <si>
    <t>move up! 1,0 BMT</t>
  </si>
  <si>
    <t>https://www.dasweltauto.hr/vehicle/1153801423</t>
  </si>
  <si>
    <t>SQ7</t>
  </si>
  <si>
    <t>Audi SQ7</t>
  </si>
  <si>
    <t>https://www.dasweltauto.hr/vehicle/1149503562</t>
  </si>
  <si>
    <t>https://www.dasweltauto.hr/vehicle/1153801030</t>
  </si>
  <si>
    <t>1.5 TSI EVO DSG Sport</t>
  </si>
  <si>
    <t>svjetlocrvena</t>
  </si>
  <si>
    <t>https://www.dasweltauto.hr/vehicle/1155100034</t>
  </si>
  <si>
    <t>https://www.dasweltauto.hr/vehicle/1155100026</t>
  </si>
  <si>
    <t>1,4 TDI Reference Eco Start&amp;Stop</t>
  </si>
  <si>
    <t>https://www.dasweltauto.hr/vehicle/1155100063</t>
  </si>
  <si>
    <t>2.0 TDI Sport</t>
  </si>
  <si>
    <t>https://www.dasweltauto.hr/vehicle/1155100064</t>
  </si>
  <si>
    <t>1,6 TDI Ambition DSG</t>
  </si>
  <si>
    <t>https://www.dasweltauto.hr/vehicle/1155100071</t>
  </si>
  <si>
    <t>https://www.dasweltauto.hr/vehicle/1153801368</t>
  </si>
  <si>
    <t>35 TDI S tronic Advanced+</t>
  </si>
  <si>
    <t>https://www.dasweltauto.hr/vehicle/1155100038</t>
  </si>
  <si>
    <t>1,6 TDI Style</t>
  </si>
  <si>
    <t>https://www.dasweltauto.hr/vehicle/1155100051</t>
  </si>
  <si>
    <t>1.6 TDI Comfort</t>
  </si>
  <si>
    <t>https://www.dasweltauto.hr/vehicle/1148118642</t>
  </si>
  <si>
    <t>2.0 TDI DSG Business</t>
  </si>
  <si>
    <t>https://www.dasweltauto.hr/vehicle/1148118645</t>
  </si>
  <si>
    <t>1.6 TDI BMT DSG Plus</t>
  </si>
  <si>
    <t>https://www.dasweltauto.hr/vehicle/1148118655</t>
  </si>
  <si>
    <t>1.4 TDI BMT Family</t>
  </si>
  <si>
    <t>https://www.dasweltauto.hr/vehicle/1153801477</t>
  </si>
  <si>
    <t>https://www.dasweltauto.hr/vehicle/1148118700</t>
  </si>
  <si>
    <t>45TDI quattro tip Dynamic</t>
  </si>
  <si>
    <t>https://www.dasweltauto.hr/vehicle/1153801479</t>
  </si>
  <si>
    <t>GTI 1.0 TSI</t>
  </si>
  <si>
    <t>https://www.dasweltauto.hr/vehicle/1148118712</t>
  </si>
  <si>
    <t>2,0 TDCi Titanium</t>
  </si>
  <si>
    <t>zelena - metalik</t>
  </si>
  <si>
    <t>https://www.dasweltauto.hr/vehicle/1155100027</t>
  </si>
  <si>
    <t>TDI DSG Rabbit</t>
  </si>
  <si>
    <t>https://www.dasweltauto.hr/vehicle/1148118690</t>
  </si>
  <si>
    <t>40TDI quattro S tr Dynamic</t>
  </si>
  <si>
    <t>https://www.dasweltauto.hr/vehicle/1148118774</t>
  </si>
  <si>
    <t>35TDI S tr Limited</t>
  </si>
  <si>
    <t>https://www.dasweltauto.hr/vehicle/1155100057</t>
  </si>
  <si>
    <t>TDI  Comfortline</t>
  </si>
  <si>
    <t>https://www.dasweltauto.hr/vehicle/1155100058</t>
  </si>
  <si>
    <t>TDI Comfortline</t>
  </si>
  <si>
    <t>https://www.dasweltauto.hr/vehicle/1148118793</t>
  </si>
  <si>
    <t>M50d Aut.</t>
  </si>
  <si>
    <t>https://www.dasweltauto.hr/vehicle/1148407952</t>
  </si>
  <si>
    <t>Porsche Rijeka</t>
  </si>
  <si>
    <t>https://www.dasweltauto.hr/vehicle/1148118799</t>
  </si>
  <si>
    <t>https://www.dasweltauto.hr/vehicle/1148118738</t>
  </si>
  <si>
    <t>SB 35TDI S tr Comfort</t>
  </si>
  <si>
    <t>https://www.dasweltauto.hr/vehicle/1155100069</t>
  </si>
  <si>
    <t>dCi 110 Energy Zen</t>
  </si>
  <si>
    <t>https://www.dasweltauto.hr/vehicle/1148118680</t>
  </si>
  <si>
    <t>1.4 TDI BMT Comfortline</t>
  </si>
  <si>
    <t>https://www.dasweltauto.hr/vehicle/1148118735</t>
  </si>
  <si>
    <t>1.0 TSI FR</t>
  </si>
  <si>
    <t>https://www.dasweltauto.hr/vehicle/1148118779</t>
  </si>
  <si>
    <t>https://www.dasweltauto.hr/vehicle/1148118671</t>
  </si>
  <si>
    <t>SB 35TDI S tr S line+</t>
  </si>
  <si>
    <t>https://www.dasweltauto.hr/vehicle/1148118783</t>
  </si>
  <si>
    <t>https://www.dasweltauto.hr/vehicle/1148118702</t>
  </si>
  <si>
    <t>1.0 Trendline</t>
  </si>
  <si>
    <t>https://www.dasweltauto.hr/vehicle/1148408103</t>
  </si>
  <si>
    <t>https://www.dasweltauto.hr/vehicle/1148408112</t>
  </si>
  <si>
    <t>https://www.dasweltauto.hr/vehicle/1148408079</t>
  </si>
  <si>
    <t>30TFSI Advanced +</t>
  </si>
  <si>
    <t>https://www.dasweltauto.hr/vehicle/1148118669</t>
  </si>
  <si>
    <t>https://www.dasweltauto.hr/vehicle/1148408122</t>
  </si>
  <si>
    <t>https://www.dasweltauto.hr/vehicle/1148118778</t>
  </si>
  <si>
    <t>30TDI S tr Edition10</t>
  </si>
  <si>
    <t>https://www.dasweltauto.hr/vehicle/1148118730</t>
  </si>
  <si>
    <t>od MJ18</t>
  </si>
  <si>
    <t>https://www.dasweltauto.hr/vehicle/1148118705</t>
  </si>
  <si>
    <t>Furgon 2,0 TDI</t>
  </si>
  <si>
    <t>https://www.dasweltauto.hr/vehicle/1117305193</t>
  </si>
  <si>
    <t>TDI DSG Comfortline</t>
  </si>
  <si>
    <t>https://www.dasweltauto.hr/vehicle/1117308560</t>
  </si>
  <si>
    <t>https://www.dasweltauto.hr/vehicle/1117306583</t>
  </si>
  <si>
    <t>https://www.dasweltauto.hr/vehicle/1148408102</t>
  </si>
  <si>
    <t>https://www.dasweltauto.hr/vehicle/1148408083</t>
  </si>
  <si>
    <t>https://www.dasweltauto.hr/vehicle/1148408084</t>
  </si>
  <si>
    <t>https://www.dasweltauto.hr/vehicle/1148408146</t>
  </si>
  <si>
    <t>https://www.dasweltauto.hr/vehicle/1148408099</t>
  </si>
  <si>
    <t>https://www.dasweltauto.hr/vehicle/1148407986</t>
  </si>
  <si>
    <t>2.0 TSI R</t>
  </si>
  <si>
    <t>https://www.dasweltauto.hr/vehicle/1148408147</t>
  </si>
  <si>
    <t>https://www.dasweltauto.hr/vehicle/1117307589</t>
  </si>
  <si>
    <t>40TDI quattro S tr Advanced +</t>
  </si>
  <si>
    <t>https://www.dasweltauto.hr/vehicle/1148408115</t>
  </si>
  <si>
    <t>https://www.dasweltauto.hr/vehicle/1148408121</t>
  </si>
  <si>
    <t>https://www.dasweltauto.hr/vehicle/1148408144</t>
  </si>
  <si>
    <t>https://www.dasweltauto.hr/vehicle/1117308709</t>
  </si>
  <si>
    <t>https://www.dasweltauto.hr/vehicle/1117308745</t>
  </si>
  <si>
    <t>1,2 DPI LX Fun ISG</t>
  </si>
  <si>
    <t>https://www.dasweltauto.hr/vehicle/1117308694</t>
  </si>
  <si>
    <t>https://www.dasweltauto.hr/vehicle/1117307533</t>
  </si>
  <si>
    <t>https://www.dasweltauto.hr/vehicle/1115000017</t>
  </si>
  <si>
    <t>1,0 VVT-i x</t>
  </si>
  <si>
    <t>https://www.dasweltauto.hr/vehicle/1117306121</t>
  </si>
  <si>
    <t>siva</t>
  </si>
  <si>
    <t>https://www.dasweltauto.hr/vehicle/1117308402</t>
  </si>
  <si>
    <t>https://www.dasweltauto.hr/vehicle/1148408165</t>
  </si>
  <si>
    <t>50TDI quattro tip</t>
  </si>
  <si>
    <t>https://www.dasweltauto.hr/vehicle/1116503092</t>
  </si>
  <si>
    <t>https://www.dasweltauto.hr/vehicle/1116503105</t>
  </si>
  <si>
    <t>Style 2.0 TDI DSG</t>
  </si>
  <si>
    <t>https://www.dasweltauto.hr/vehicle/1116503175</t>
  </si>
  <si>
    <t>2.0 TDI DSG Trendline Plus</t>
  </si>
  <si>
    <t>https://www.dasweltauto.hr/vehicle/1117308724</t>
  </si>
  <si>
    <t>CABRIO 1.5 TSI EVO DSG R-Line</t>
  </si>
  <si>
    <t>https://www.dasweltauto.hr/vehicle/1117306531</t>
  </si>
  <si>
    <t>1.4 TDI CR REFERENCE Start&amp;Stop</t>
  </si>
  <si>
    <t>https://www.dasweltauto.hr/vehicle/1117303283</t>
  </si>
  <si>
    <t>https://www.dasweltauto.hr/vehicle/1117306428</t>
  </si>
  <si>
    <t>https://www.dasweltauto.hr/vehicle/1115901758</t>
  </si>
  <si>
    <t>1.0 TSI DSG Highline</t>
  </si>
  <si>
    <t>https://www.dasweltauto.hr/vehicle/1116401997</t>
  </si>
  <si>
    <t>https://www.dasweltauto.hr/vehicle/1117308289</t>
  </si>
  <si>
    <t>https://www.dasweltauto.hr/vehicle/1117308012</t>
  </si>
  <si>
    <t>https://www.dasweltauto.hr/vehicle/1114701205</t>
  </si>
  <si>
    <t>Auto-kuća Kovačić d.o.o.</t>
  </si>
  <si>
    <t>https://www.dasweltauto.hr/vehicle/1116701464</t>
  </si>
  <si>
    <t>Šimun d.o.o.</t>
  </si>
  <si>
    <t>tamnonarančasta - metalik</t>
  </si>
  <si>
    <t>https://www.dasweltauto.hr/vehicle/1117308008</t>
  </si>
  <si>
    <t>1.6 TDI S tronic</t>
  </si>
  <si>
    <t>https://www.dasweltauto.hr/vehicle/1110501869</t>
  </si>
  <si>
    <t>https://www.dasweltauto.hr/vehicle/1117308848</t>
  </si>
  <si>
    <t>Ambition 1.0 TSI DSG</t>
  </si>
  <si>
    <t>https://www.dasweltauto.hr/vehicle/1117306997</t>
  </si>
  <si>
    <t>svjetloplava</t>
  </si>
  <si>
    <t>https://www.dasweltauto.hr/vehicle/1116503103</t>
  </si>
  <si>
    <t>https://www.dasweltauto.hr/vehicle/1117308573</t>
  </si>
  <si>
    <t>Express Maxi Furgon 1,5 dCi 90 Energy</t>
  </si>
  <si>
    <t>https://www.dasweltauto.hr/vehicle/1115000005</t>
  </si>
  <si>
    <t>35TFSI Advanced+</t>
  </si>
  <si>
    <t>https://www.dasweltauto.hr/vehicle/1110501840</t>
  </si>
  <si>
    <t>xDrive 20d Aut.</t>
  </si>
  <si>
    <t>https://www.dasweltauto.hr/vehicle/1117305189</t>
  </si>
  <si>
    <t>https://www.dasweltauto.hr/vehicle/1117306103</t>
  </si>
  <si>
    <t>FL 2.0 TDI DSG Trendline</t>
  </si>
  <si>
    <t>https://www.dasweltauto.hr/vehicle/1113400002</t>
  </si>
  <si>
    <t>Autocentar PEPA d.o.o.</t>
  </si>
  <si>
    <t>2.0 TDI S tronic Dynam</t>
  </si>
  <si>
    <t>https://www.dasweltauto.hr/vehicle/1116503122</t>
  </si>
  <si>
    <t>ID.5</t>
  </si>
  <si>
    <t>Pro Performance Max</t>
  </si>
  <si>
    <t>https://www.dasweltauto.hr/vehicle/1116503240</t>
  </si>
  <si>
    <t>https://www.dasweltauto.hr/vehicle/1117308535</t>
  </si>
  <si>
    <t>FL Premium 2.0 TDI DSG</t>
  </si>
  <si>
    <t>https://www.dasweltauto.hr/vehicle/1116503239</t>
  </si>
  <si>
    <t>svjetlosmeđa - metalik</t>
  </si>
  <si>
    <t>https://www.dasweltauto.hr/vehicle/1115000035</t>
  </si>
  <si>
    <t>https://www.dasweltauto.hr/vehicle/1115802062</t>
  </si>
  <si>
    <t>Pro Performance Tech</t>
  </si>
  <si>
    <t>https://www.dasweltauto.hr/vehicle/1117302428</t>
  </si>
  <si>
    <t>1.6 TDI BMT DSG Trendline</t>
  </si>
  <si>
    <t>https://www.dasweltauto.hr/vehicle/1117301797</t>
  </si>
  <si>
    <t>https://www.dasweltauto.hr/vehicle/1117308058</t>
  </si>
  <si>
    <t>216d Gran Tourer Advantage</t>
  </si>
  <si>
    <t>https://www.dasweltauto.hr/vehicle/1117307936</t>
  </si>
  <si>
    <t>https://www.dasweltauto.hr/vehicle/1116402044</t>
  </si>
  <si>
    <t>1.0 TSI Salsa</t>
  </si>
  <si>
    <t>https://www.dasweltauto.hr/vehicle/1117305221</t>
  </si>
  <si>
    <t>Edition 1.0 TSI</t>
  </si>
  <si>
    <t>zlatna - metalik s bisernim efektom</t>
  </si>
  <si>
    <t>https://www.dasweltauto.hr/vehicle/1117308148</t>
  </si>
  <si>
    <t>https://www.dasweltauto.hr/vehicle/1117308106</t>
  </si>
  <si>
    <t>https://www.dasweltauto.hr/vehicle/1117308407</t>
  </si>
  <si>
    <t>1,0 T3 GSE Tipo</t>
  </si>
  <si>
    <t>https://www.dasweltauto.hr/vehicle/1117308801</t>
  </si>
  <si>
    <t>https://www.dasweltauto.hr/vehicle/1114701241</t>
  </si>
  <si>
    <t>2.0 TDI S tronic Sport Style</t>
  </si>
  <si>
    <t>https://www.dasweltauto.hr/vehicle/1116503024</t>
  </si>
  <si>
    <t>1,6 Comfort (GL)</t>
  </si>
  <si>
    <t>https://www.dasweltauto.hr/vehicle/1117308145</t>
  </si>
  <si>
    <t>https://www.dasweltauto.hr/vehicle/1117307996</t>
  </si>
  <si>
    <t>https://www.dasweltauto.hr/vehicle/1117302735</t>
  </si>
  <si>
    <t>https://www.dasweltauto.hr/vehicle/1115000023</t>
  </si>
  <si>
    <t>Coupé 250 d 4MATIC Aut.</t>
  </si>
  <si>
    <t>https://www.dasweltauto.hr/vehicle/1117302482</t>
  </si>
  <si>
    <t>https://www.dasweltauto.hr/vehicle/1117308667</t>
  </si>
  <si>
    <t>sDrive18d Advantage Aut.</t>
  </si>
  <si>
    <t>https://www.dasweltauto.hr/vehicle/1115901899</t>
  </si>
  <si>
    <t>https://www.dasweltauto.hr/vehicle/1117303835</t>
  </si>
  <si>
    <t>TDI DSG Trendline</t>
  </si>
  <si>
    <t>https://www.dasweltauto.hr/vehicle/1117308544</t>
  </si>
  <si>
    <t>1,2 16V Life</t>
  </si>
  <si>
    <t>https://www.dasweltauto.hr/vehicle/1117307238</t>
  </si>
  <si>
    <t>https://www.dasweltauto.hr/vehicle/1110501730</t>
  </si>
  <si>
    <t>https://www.dasweltauto.hr/vehicle/1115000019</t>
  </si>
  <si>
    <t>https://www.dasweltauto.hr/vehicle/1115000032</t>
  </si>
  <si>
    <t>https://www.dasweltauto.hr/vehicle/1117308726</t>
  </si>
  <si>
    <t>40TDI quattro S tr Advanced</t>
  </si>
  <si>
    <t>https://www.dasweltauto.hr/vehicle/1115901778</t>
  </si>
  <si>
    <t>https://www.dasweltauto.hr/vehicle/1117305202</t>
  </si>
  <si>
    <t>https://www.dasweltauto.hr/vehicle/1115000014</t>
  </si>
  <si>
    <t>40 TDI Design S tronic</t>
  </si>
  <si>
    <t>https://www.dasweltauto.hr/vehicle/1117307937</t>
  </si>
  <si>
    <t>https://www.dasweltauto.hr/vehicle/1115802350</t>
  </si>
  <si>
    <t>https://www.dasweltauto.hr/vehicle/1115802071</t>
  </si>
  <si>
    <t>2.0 TDI S tronic Sport</t>
  </si>
  <si>
    <t>https://www.dasweltauto.hr/vehicle/1117308624</t>
  </si>
  <si>
    <t>https://www.dasweltauto.hr/vehicle/1116503251</t>
  </si>
  <si>
    <t>https://www.dasweltauto.hr/vehicle/1117308408</t>
  </si>
  <si>
    <t>https://www.dasweltauto.hr/vehicle/1116503178</t>
  </si>
  <si>
    <t>Ambition 1.0 TSI</t>
  </si>
  <si>
    <t>https://www.dasweltauto.hr/vehicle/1117307443</t>
  </si>
  <si>
    <t>https://www.dasweltauto.hr/vehicle/1113400003</t>
  </si>
  <si>
    <t>FL SportLine 2.0 TDI</t>
  </si>
  <si>
    <t>crvena - metalik s bisernim efektom</t>
  </si>
  <si>
    <t>https://www.dasweltauto.hr/vehicle/1115802351</t>
  </si>
  <si>
    <t>2.0 TDI SCR</t>
  </si>
  <si>
    <t>https://www.dasweltauto.hr/vehicle/1117307574</t>
  </si>
  <si>
    <t>1.4 TFSI S tr Attr Com</t>
  </si>
  <si>
    <t>https://www.dasweltauto.hr/vehicle/1115802377</t>
  </si>
  <si>
    <t>GTI 2.0 TSI DSG</t>
  </si>
  <si>
    <t>https://www.dasweltauto.hr/vehicle/1117308017</t>
  </si>
  <si>
    <t>https://www.dasweltauto.hr/vehicle/1117308066</t>
  </si>
  <si>
    <t>https://www.dasweltauto.hr/vehicle/1115802380</t>
  </si>
  <si>
    <t>https://www.dasweltauto.hr/vehicle/1117308502</t>
  </si>
  <si>
    <t>1,6 BlueHDI 120 S&amp;S Active Aut.</t>
  </si>
  <si>
    <t>https://www.dasweltauto.hr/vehicle/1115000015</t>
  </si>
  <si>
    <t>X186 GT Plus/Sound Aut.</t>
  </si>
  <si>
    <t>https://www.dasweltauto.hr/vehicle/1117308693</t>
  </si>
  <si>
    <t>https://www.dasweltauto.hr/vehicle/1117306434</t>
  </si>
  <si>
    <t>https://www.dasweltauto.hr/vehicle/1117308495</t>
  </si>
  <si>
    <t>TDI DSG Elegance</t>
  </si>
  <si>
    <t>https://www.dasweltauto.hr/vehicle/1115000038</t>
  </si>
  <si>
    <t>2.0 TDI evo DSG 4Drive</t>
  </si>
  <si>
    <t>https://www.dasweltauto.hr/vehicle/1115000010</t>
  </si>
  <si>
    <t>X2</t>
  </si>
  <si>
    <t>xDrive20d M Sport X Aut.</t>
  </si>
  <si>
    <t>https://www.dasweltauto.hr/vehicle/1117308291</t>
  </si>
  <si>
    <t>https://www.dasweltauto.hr/vehicle/1115802136</t>
  </si>
  <si>
    <t>https://www.dasweltauto.hr/vehicle/1117308605</t>
  </si>
  <si>
    <t>https://www.dasweltauto.hr/vehicle/1117306451</t>
  </si>
  <si>
    <t>https://www.dasweltauto.hr/vehicle/1117308668</t>
  </si>
  <si>
    <t>https://www.dasweltauto.hr/vehicle/1116402105</t>
  </si>
  <si>
    <t>https://www.dasweltauto.hr/vehicle/1117308819</t>
  </si>
  <si>
    <t>1.6 TDI DSG Trendline</t>
  </si>
  <si>
    <t>https://www.dasweltauto.hr/vehicle/1116503035</t>
  </si>
  <si>
    <t>https://www.dasweltauto.hr/vehicle/1115000004</t>
  </si>
  <si>
    <t>55 quattro Advanced</t>
  </si>
  <si>
    <t>https://www.dasweltauto.hr/vehicle/1117306969</t>
  </si>
  <si>
    <t>https://www.dasweltauto.hr/vehicle/1117308477</t>
  </si>
  <si>
    <t>https://www.dasweltauto.hr/vehicle/1116503070</t>
  </si>
  <si>
    <t>Ambition 1.0</t>
  </si>
  <si>
    <t>https://www.dasweltauto.hr/vehicle/1116503286</t>
  </si>
  <si>
    <t>https://www.dasweltauto.hr/vehicle/1116503211</t>
  </si>
  <si>
    <t>https://www.dasweltauto.hr/vehicle/1114701159</t>
  </si>
  <si>
    <t>35 TDI S tronic S line</t>
  </si>
  <si>
    <t>https://www.dasweltauto.hr/vehicle/1117305929</t>
  </si>
  <si>
    <t>tamnocrvena</t>
  </si>
  <si>
    <t>https://www.dasweltauto.hr/vehicle/1116503222</t>
  </si>
  <si>
    <t>https://www.dasweltauto.hr/vehicle/1115000012</t>
  </si>
  <si>
    <t>xDrive20d Aut.</t>
  </si>
  <si>
    <t>https://www.dasweltauto.hr/vehicle/1117308802</t>
  </si>
  <si>
    <t>https://www.dasweltauto.hr/vehicle/1117308298</t>
  </si>
  <si>
    <t>SCe 65 Limited</t>
  </si>
  <si>
    <t>https://www.dasweltauto.hr/vehicle/1116503268</t>
  </si>
  <si>
    <t>https://www.dasweltauto.hr/vehicle/1117307597</t>
  </si>
  <si>
    <t>https://www.dasweltauto.hr/vehicle/1110501891</t>
  </si>
  <si>
    <t>https://www.dasweltauto.hr/vehicle/1117308484</t>
  </si>
  <si>
    <t>https://www.dasweltauto.hr/vehicle/1117307265</t>
  </si>
  <si>
    <t>https://www.dasweltauto.hr/vehicle/1117308483</t>
  </si>
  <si>
    <t>https://www.dasweltauto.hr/vehicle/1116503197</t>
  </si>
  <si>
    <t>https://www.dasweltauto.hr/vehicle/1117306438</t>
  </si>
  <si>
    <t>https://www.dasweltauto.hr/vehicle/1117308861</t>
  </si>
  <si>
    <t>https://www.dasweltauto.hr/vehicle/1117305380</t>
  </si>
  <si>
    <t>2.0 TDI BMT DSG Comfortline</t>
  </si>
  <si>
    <t>https://www.dasweltauto.hr/vehicle/1117308691</t>
  </si>
  <si>
    <t>https://www.dasweltauto.hr/vehicle/1117308718</t>
  </si>
  <si>
    <t>https://www.dasweltauto.hr/vehicle/1117306582</t>
  </si>
  <si>
    <t>https://www.dasweltauto.hr/vehicle/1117308678</t>
  </si>
  <si>
    <t>https://www.dasweltauto.hr/vehicle/1110501934</t>
  </si>
  <si>
    <t>https://www.dasweltauto.hr/vehicle/1116401985</t>
  </si>
  <si>
    <t>https://www.dasweltauto.hr/vehicle/1117308858</t>
  </si>
  <si>
    <t>https://www.dasweltauto.hr/vehicle/1117308751</t>
  </si>
  <si>
    <t>https://www.dasweltauto.hr/vehicle/1115802325</t>
  </si>
  <si>
    <t>https://www.dasweltauto.hr/vehicle/1117308100</t>
  </si>
  <si>
    <t>https://www.dasweltauto.hr/vehicle/1117308888</t>
  </si>
  <si>
    <t>https://www.dasweltauto.hr/vehicle/1115802269</t>
  </si>
  <si>
    <t>https://www.dasweltauto.hr/vehicle/1117308831</t>
  </si>
  <si>
    <t>1,2 PureTech 100 S&amp;S Style</t>
  </si>
  <si>
    <t>https://www.dasweltauto.hr/vehicle/1115802236</t>
  </si>
  <si>
    <t>2.0 TDI Design</t>
  </si>
  <si>
    <t>https://www.dasweltauto.hr/vehicle/1117308659</t>
  </si>
  <si>
    <t>https://www.dasweltauto.hr/vehicle/1117306405</t>
  </si>
  <si>
    <t>https://www.dasweltauto.hr/vehicle/1115203148</t>
  </si>
  <si>
    <t>https://www.dasweltauto.hr/vehicle/1117306723</t>
  </si>
  <si>
    <t>https://www.dasweltauto.hr/vehicle/1117307008</t>
  </si>
  <si>
    <t>40 TDI S tronic Dynamic</t>
  </si>
  <si>
    <t>https://www.dasweltauto.hr/vehicle/1117308820</t>
  </si>
  <si>
    <t>https://www.dasweltauto.hr/vehicle/1117308604</t>
  </si>
  <si>
    <t>https://www.dasweltauto.hr/vehicle/1116503236</t>
  </si>
  <si>
    <t>https://www.dasweltauto.hr/vehicle/1116402070</t>
  </si>
  <si>
    <t>https://www.dasweltauto.hr/vehicle/1114701219</t>
  </si>
  <si>
    <t>M4</t>
  </si>
  <si>
    <t>Competition Coupé Aut.</t>
  </si>
  <si>
    <t>https://www.dasweltauto.hr/vehicle/1114701056</t>
  </si>
  <si>
    <t>30 TDI S tronic Advanced</t>
  </si>
  <si>
    <t>https://www.dasweltauto.hr/vehicle/1116402109</t>
  </si>
  <si>
    <t>https://www.dasweltauto.hr/vehicle/1115000001</t>
  </si>
  <si>
    <t>https://www.dasweltauto.hr/vehicle/1117308608</t>
  </si>
  <si>
    <t>https://www.dasweltauto.hr/vehicle/1117308887</t>
  </si>
  <si>
    <t>Limousine 1.6 TDI S tr Comfort</t>
  </si>
  <si>
    <t>https://www.dasweltauto.hr/vehicle/1110501829</t>
  </si>
  <si>
    <t>https://www.dasweltauto.hr/vehicle/1115901843</t>
  </si>
  <si>
    <t>1.0 TSI DSG Comfortline</t>
  </si>
  <si>
    <t>https://www.dasweltauto.hr/vehicle/1117308353</t>
  </si>
  <si>
    <t>https://www.dasweltauto.hr/vehicle/1116503076</t>
  </si>
  <si>
    <t>40 TDI quattro S tr Advanced+</t>
  </si>
  <si>
    <t>https://www.dasweltauto.hr/vehicle/1117308640</t>
  </si>
  <si>
    <t>TCe 100 LPG Limited</t>
  </si>
  <si>
    <t>https://www.dasweltauto.hr/vehicle/1117308641</t>
  </si>
  <si>
    <t>Express</t>
  </si>
  <si>
    <t>Furgon 1,5 Blue dCi 75</t>
  </si>
  <si>
    <t>https://www.dasweltauto.hr/vehicle/1149503463</t>
  </si>
  <si>
    <t>40 TDI Sport S tronic</t>
  </si>
  <si>
    <t>https://www.dasweltauto.hr/vehicle/1115802352</t>
  </si>
  <si>
    <t>2.0 TSI DSG GTI</t>
  </si>
  <si>
    <t>https://www.dasweltauto.hr/vehicle/1117308644</t>
  </si>
  <si>
    <t>https://www.dasweltauto.hr/vehicle/1117307659</t>
  </si>
  <si>
    <t>https://www.dasweltauto.hr/vehicle/1117307660</t>
  </si>
  <si>
    <t>https://www.dasweltauto.hr/vehicle/1117301669</t>
  </si>
  <si>
    <t>https://www.dasweltauto.hr/vehicle/1110501883</t>
  </si>
  <si>
    <t>Sports Tourer 1,6 CDTI Enjoy Start/Stop</t>
  </si>
  <si>
    <t>https://www.dasweltauto.hr/vehicle/1117306024</t>
  </si>
  <si>
    <t>TDI Rabbit</t>
  </si>
  <si>
    <t>https://www.dasweltauto.hr/vehicle/1117305275</t>
  </si>
  <si>
    <t>https://www.dasweltauto.hr/vehicle/1117308767</t>
  </si>
  <si>
    <t>https://www.dasweltauto.hr/vehicle/1110501892</t>
  </si>
  <si>
    <t>TSI DSG Trendline</t>
  </si>
  <si>
    <t>https://www.dasweltauto.hr/vehicle/1117302660</t>
  </si>
  <si>
    <t>https://www.dasweltauto.hr/vehicle/1117303288</t>
  </si>
  <si>
    <t>https://www.dasweltauto.hr/vehicle/1117307592</t>
  </si>
  <si>
    <t>30TFSI Edition10</t>
  </si>
  <si>
    <t>https://www.dasweltauto.hr/vehicle/1149503416</t>
  </si>
  <si>
    <t>1.6 TDI Attraction</t>
  </si>
  <si>
    <t>https://www.dasweltauto.hr/vehicle/1115000030</t>
  </si>
  <si>
    <t>https://www.dasweltauto.hr/vehicle/1117307585</t>
  </si>
  <si>
    <t>https://www.dasweltauto.hr/vehicle/1110501949</t>
  </si>
  <si>
    <t>SCOUT 2.0 TDI 4x4 DSG</t>
  </si>
  <si>
    <t>https://www.dasweltauto.hr/vehicle/1117308854</t>
  </si>
  <si>
    <t>https://www.dasweltauto.hr/vehicle/1115901896</t>
  </si>
  <si>
    <t>https://www.dasweltauto.hr/vehicle/1149503544</t>
  </si>
  <si>
    <t>https://www.dasweltauto.hr/vehicle/1115802366</t>
  </si>
  <si>
    <t>https://www.dasweltauto.hr/vehicle/1114701026</t>
  </si>
  <si>
    <t>E</t>
  </si>
  <si>
    <t>220 d AMG Line Aut.</t>
  </si>
  <si>
    <t>https://www.dasweltauto.hr/vehicle/1116503310</t>
  </si>
  <si>
    <t>CC</t>
  </si>
  <si>
    <t>https://www.dasweltauto.hr/vehicle/1117308128</t>
  </si>
  <si>
    <t>https://www.dasweltauto.hr/vehicle/1117307658</t>
  </si>
  <si>
    <t>https://www.dasweltauto.hr/vehicle/1117309544</t>
  </si>
  <si>
    <t>1,0 PureTech 68 Access</t>
  </si>
  <si>
    <t>https://www.dasweltauto.hr/vehicle/1110501845</t>
  </si>
  <si>
    <t>MAXI FURGON 2.0 TDI</t>
  </si>
  <si>
    <t>https://www.dasweltauto.hr/vehicle/1110501916</t>
  </si>
  <si>
    <t>https://www.dasweltauto.hr/vehicle/1148118660</t>
  </si>
  <si>
    <t>https://www.dasweltauto.hr/vehicle/1115901915</t>
  </si>
  <si>
    <t>https://www.dasweltauto.hr/vehicle/1148118003</t>
  </si>
  <si>
    <t>https://www.dasweltauto.hr/vehicle/1148118394</t>
  </si>
  <si>
    <t>Carrera</t>
  </si>
  <si>
    <t>https://www.dasweltauto.hr/vehicle/1148118393</t>
  </si>
  <si>
    <t>4 Cross Turismo</t>
  </si>
  <si>
    <t>https://www.dasweltauto.hr/vehicle/1149503402</t>
  </si>
  <si>
    <t>2.0 TDI DSG Comfortline</t>
  </si>
  <si>
    <t>https://www.dasweltauto.hr/vehicle/1116503298</t>
  </si>
  <si>
    <t>Carrera S Coupe I (992)</t>
  </si>
  <si>
    <t>https://www.dasweltauto.hr/vehicle/1115802338</t>
  </si>
  <si>
    <t>https://www.dasweltauto.hr/vehicle/1116503256</t>
  </si>
  <si>
    <t>https://www.dasweltauto.hr/vehicle/1149502885</t>
  </si>
  <si>
    <t>https://www.dasweltauto.hr/vehicle/1115700340</t>
  </si>
  <si>
    <t>Berislavić d.o.o.</t>
  </si>
  <si>
    <t>Clever 1.0 TSI</t>
  </si>
  <si>
    <t>https://www.dasweltauto.hr/vehicle/1149503401</t>
  </si>
  <si>
    <t>50TDI quattro tip Dynamic</t>
  </si>
  <si>
    <t>https://www.dasweltauto.hr/vehicle/1148118302</t>
  </si>
  <si>
    <t>1.6 TDI S tron Sport+</t>
  </si>
  <si>
    <t>https://www.dasweltauto.hr/vehicle/1149503447</t>
  </si>
  <si>
    <t>318d Touring Aut.</t>
  </si>
  <si>
    <t>https://www.dasweltauto.hr/vehicle/1149503462</t>
  </si>
  <si>
    <t>xDrive25d Aut.</t>
  </si>
  <si>
    <t>https://www.dasweltauto.hr/vehicle/1149503546</t>
  </si>
  <si>
    <t>https://www.dasweltauto.hr/vehicle/1148118226</t>
  </si>
  <si>
    <t>E-Hybrid III</t>
  </si>
  <si>
    <t>https://www.dasweltauto.hr/vehicle/1148118792</t>
  </si>
  <si>
    <t>https://www.dasweltauto.hr/vehicle/1148118420</t>
  </si>
  <si>
    <t>https://www.dasweltauto.hr/vehicle/1148118327</t>
  </si>
  <si>
    <t>S od MJ18</t>
  </si>
  <si>
    <t>https://www.dasweltauto.hr/vehicle/1114701160</t>
  </si>
  <si>
    <t>35 TDI S tronic</t>
  </si>
  <si>
    <t>https://www.dasweltauto.hr/vehicle/1110501864</t>
  </si>
  <si>
    <t>1.4 TDI BMT Allstar</t>
  </si>
  <si>
    <t>https://www.dasweltauto.hr/vehicle/1117305383</t>
  </si>
  <si>
    <t>TDI Trendline HR</t>
  </si>
  <si>
    <t>https://www.dasweltauto.hr/vehicle/1148118405</t>
  </si>
  <si>
    <t>4S Plus</t>
  </si>
  <si>
    <t>https://www.dasweltauto.hr/vehicle/1116502861</t>
  </si>
  <si>
    <t>tamnožuta - metalik</t>
  </si>
  <si>
    <t>https://www.dasweltauto.hr/vehicle/1148118396</t>
  </si>
  <si>
    <t>zelena</t>
  </si>
  <si>
    <t>https://www.dasweltauto.hr/vehicle/1117308747</t>
  </si>
  <si>
    <t>https://www.dasweltauto.hr/vehicle/1117303277</t>
  </si>
  <si>
    <t>https://www.dasweltauto.hr/vehicle/1116503223</t>
  </si>
  <si>
    <t>https://www.dasweltauto.hr/vehicle/1149503455</t>
  </si>
  <si>
    <t>Berline 1,5 dCi Confort</t>
  </si>
  <si>
    <t>https://www.dasweltauto.hr/vehicle/1117308516</t>
  </si>
  <si>
    <t>https://www.dasweltauto.hr/vehicle/1117308520</t>
  </si>
  <si>
    <t>https://www.dasweltauto.hr/vehicle/1117302443</t>
  </si>
  <si>
    <t>1.6 TDI REFERENCE</t>
  </si>
  <si>
    <t>https://www.dasweltauto.hr/vehicle/1149503428</t>
  </si>
  <si>
    <t>https://www.dasweltauto.hr/vehicle/1117308746</t>
  </si>
  <si>
    <t>https://www.dasweltauto.hr/vehicle/1117308517</t>
  </si>
  <si>
    <t>https://www.dasweltauto.hr/vehicle/1117302733</t>
  </si>
  <si>
    <t>https://www.dasweltauto.hr/vehicle/1117308242</t>
  </si>
  <si>
    <t>Grandtour Energy dCi 110 Life</t>
  </si>
  <si>
    <t>https://www.dasweltauto.hr/vehicle/1149503178</t>
  </si>
  <si>
    <t>https://www.dasweltauto.hr/vehicle/1149503422</t>
  </si>
  <si>
    <t>35 TDI S tronic Design</t>
  </si>
  <si>
    <t>https://www.dasweltauto.hr/vehicle/1149503342</t>
  </si>
  <si>
    <t>2.0 TFSI Comfort</t>
  </si>
  <si>
    <t>https://www.dasweltauto.hr/vehicle/1117306435</t>
  </si>
  <si>
    <t>https://www.dasweltauto.hr/vehicle/1115802106</t>
  </si>
  <si>
    <t>eco move up! 1.0</t>
  </si>
  <si>
    <t>https://www.dasweltauto.hr/vehicle/1115802240</t>
  </si>
  <si>
    <t>https://www.dasweltauto.hr/vehicle/1115901834</t>
  </si>
  <si>
    <t>https://www.dasweltauto.hr/vehicle/1115203174</t>
  </si>
  <si>
    <t>2.0 TDI BMT R-line</t>
  </si>
  <si>
    <t>https://www.dasweltauto.hr/vehicle/1115000013</t>
  </si>
  <si>
    <t>https://www.dasweltauto.hr/vehicle/1116503261</t>
  </si>
  <si>
    <t>https://www.dasweltauto.hr/vehicle/1116503046</t>
  </si>
  <si>
    <t>https://www.dasweltauto.hr/vehicle/1117308306</t>
  </si>
  <si>
    <t>https://www.dasweltauto.hr/vehicle/1116503259</t>
  </si>
  <si>
    <t>Style 2.0 TDI 4x4 DSG</t>
  </si>
  <si>
    <t>https://www.dasweltauto.hr/vehicle/1117304370</t>
  </si>
  <si>
    <t>https://www.dasweltauto.hr/vehicle/1117306017</t>
  </si>
  <si>
    <t>https://www.dasweltauto.hr/vehicle/1115000009</t>
  </si>
  <si>
    <t>FL 2.0 TDI DSG Highline</t>
  </si>
  <si>
    <t>https://www.dasweltauto.hr/vehicle/1117308734</t>
  </si>
  <si>
    <t>https://www.dasweltauto.hr/vehicle/1114701181</t>
  </si>
  <si>
    <t>https://www.dasweltauto.hr/vehicle/1110501814</t>
  </si>
  <si>
    <t>Grandtour dCi 110 Energy Expression</t>
  </si>
  <si>
    <t>https://www.dasweltauto.hr/vehicle/1117309452</t>
  </si>
  <si>
    <t>1,5 BlueHDI 130 S&amp;S Active</t>
  </si>
  <si>
    <t>https://www.dasweltauto.hr/vehicle/1117308519</t>
  </si>
  <si>
    <t>https://www.dasweltauto.hr/vehicle/1117309434</t>
  </si>
  <si>
    <t>https://www.dasweltauto.hr/vehicle/1117309436</t>
  </si>
  <si>
    <t>https://www.dasweltauto.hr/vehicle/1117308366</t>
  </si>
  <si>
    <t>TCe 90 Intens</t>
  </si>
  <si>
    <t>https://www.dasweltauto.hr/vehicle/1117309495</t>
  </si>
  <si>
    <t>sDrive16d Advantage</t>
  </si>
  <si>
    <t>https://www.dasweltauto.hr/vehicle/1117309487</t>
  </si>
  <si>
    <t>https://www.dasweltauto.hr/vehicle/1116701460</t>
  </si>
  <si>
    <t>https://www.dasweltauto.hr/vehicle/1117309443</t>
  </si>
  <si>
    <t>SB 40TDI quattro S tr S line</t>
  </si>
  <si>
    <t>https://www.dasweltauto.hr/vehicle/1117309450</t>
  </si>
  <si>
    <t>https://www.dasweltauto.hr/vehicle/1117309429</t>
  </si>
  <si>
    <t>SportsTourer 1,6 CDTI Edition Start/Stop</t>
  </si>
  <si>
    <t>https://www.dasweltauto.hr/vehicle/1117309449</t>
  </si>
  <si>
    <t>MAXI TRENDLINE 2.0 TDI</t>
  </si>
  <si>
    <t>https://www.dasweltauto.hr/vehicle/1117309453</t>
  </si>
  <si>
    <t>SportsTourer 2,0 CDTI Edition</t>
  </si>
  <si>
    <t>https://www.dasweltauto.hr/vehicle/1117309505</t>
  </si>
  <si>
    <t>1,5 BlueHDI 130 S&amp;S Allure</t>
  </si>
  <si>
    <t>https://www.dasweltauto.hr/vehicle/1117309485</t>
  </si>
  <si>
    <t>Doblo Cargo Combi 1,6 Multijet Maxi</t>
  </si>
  <si>
    <t>https://www.dasweltauto.hr/vehicle/1117309502</t>
  </si>
  <si>
    <t>TDI Highline</t>
  </si>
  <si>
    <t>https://www.dasweltauto.hr/vehicle/1117309513</t>
  </si>
  <si>
    <t>A</t>
  </si>
  <si>
    <t>180 d Aut.</t>
  </si>
  <si>
    <t>https://www.dasweltauto.hr/vehicle/1117309514</t>
  </si>
  <si>
    <t>https://www.dasweltauto.hr/vehicle/1117309456</t>
  </si>
  <si>
    <t>https://www.dasweltauto.hr/vehicle/1117309457</t>
  </si>
  <si>
    <t>https://www.dasweltauto.hr/vehicle/1117309516</t>
  </si>
  <si>
    <t>https://www.dasweltauto.hr/vehicle/1117309511</t>
  </si>
  <si>
    <t>200 d Avantgarde Aut.</t>
  </si>
  <si>
    <t>https://www.dasweltauto.hr/vehicle/1117309530</t>
  </si>
  <si>
    <t>https://www.dasweltauto.hr/vehicle/1117309506</t>
  </si>
  <si>
    <t>1,2 Business</t>
  </si>
  <si>
    <t>https://www.dasweltauto.hr/vehicle/1117304179</t>
  </si>
  <si>
    <t>https://www.dasweltauto.hr/vehicle/1117309531</t>
  </si>
  <si>
    <t>45 TDI quattro Sport Tiptronic</t>
  </si>
  <si>
    <t>https://www.dasweltauto.hr/vehicle/1117309532</t>
  </si>
  <si>
    <t>220 d Avantgarde Aut.</t>
  </si>
  <si>
    <t>https://www.dasweltauto.hr/vehicle/1117309497</t>
  </si>
  <si>
    <t>Sports Tourer 1,6 CDTi ecoTEC</t>
  </si>
  <si>
    <t>https://www.dasweltauto.hr/vehicle/1117309522</t>
  </si>
  <si>
    <t>Sports Tourer 1,0 Turbo EcoTec Dynamic Start/Stop</t>
  </si>
  <si>
    <t>https://www.dasweltauto.hr/vehicle/1117309515</t>
  </si>
  <si>
    <t>Sports Tourer 1,6 CDTi ecoTEC Dynamic</t>
  </si>
  <si>
    <t>https://www.dasweltauto.hr/vehicle/1117308258</t>
  </si>
  <si>
    <t>1.0 TSI DSG Style</t>
  </si>
  <si>
    <t>https://www.dasweltauto.hr/vehicle/1117309523</t>
  </si>
  <si>
    <t>Sports Tourer 1,6 CDTI ecoFlex Dynamic Start/Stop</t>
  </si>
  <si>
    <t>https://www.dasweltauto.hr/vehicle/1116701434</t>
  </si>
  <si>
    <t>https://www.dasweltauto.hr/vehicle/1114701237</t>
  </si>
  <si>
    <t>2.0 TDI ultra S tronic Dynamic</t>
  </si>
  <si>
    <t>https://www.dasweltauto.hr/vehicle/1117308878</t>
  </si>
  <si>
    <t>https://www.dasweltauto.hr/vehicle/1116503100</t>
  </si>
  <si>
    <t>1.6 TDI 85kW Xcellence</t>
  </si>
  <si>
    <t>https://www.dasweltauto.hr/vehicle/1117309473</t>
  </si>
  <si>
    <t>https://www.dasweltauto.hr/vehicle/1117309472</t>
  </si>
  <si>
    <t>https://www.dasweltauto.hr/vehicle/1116701389</t>
  </si>
  <si>
    <t>https://www.dasweltauto.hr/vehicle/1117309474</t>
  </si>
  <si>
    <t>160 CDI</t>
  </si>
  <si>
    <t>https://www.dasweltauto.hr/vehicle/1117309475</t>
  </si>
  <si>
    <t>https://www.dasweltauto.hr/vehicle/1117307941</t>
  </si>
  <si>
    <t>https://www.dasweltauto.hr/vehicle/1115000002</t>
  </si>
  <si>
    <t>https://www.dasweltauto.hr/vehicle/1117308618</t>
  </si>
  <si>
    <t>1,4 Enjoy</t>
  </si>
  <si>
    <t>https://www.dasweltauto.hr/vehicle/1117307682</t>
  </si>
  <si>
    <t>https://www.dasweltauto.hr/vehicle/1116503019</t>
  </si>
  <si>
    <t>https://www.dasweltauto.hr/vehicle/1117308876</t>
  </si>
  <si>
    <t>https://www.dasweltauto.hr/vehicle/1117309501</t>
  </si>
  <si>
    <t>https://www.dasweltauto.hr/vehicle/1117308881</t>
  </si>
  <si>
    <t>40TDI S tr Sport</t>
  </si>
  <si>
    <t>https://www.dasweltauto.hr/vehicle/1117309510</t>
  </si>
  <si>
    <t>45 TDI quattro Sport S tronic</t>
  </si>
  <si>
    <t>https://www.dasweltauto.hr/vehicle/1117308512</t>
  </si>
  <si>
    <t>https://www.dasweltauto.hr/vehicle/1113400006</t>
  </si>
  <si>
    <t>https://www.dasweltauto.hr/vehicle/1117309507</t>
  </si>
  <si>
    <t>Grand Sport 1,6 CDTi ecoTEC Innovation</t>
  </si>
  <si>
    <t>https://www.dasweltauto.hr/vehicle/1115802343</t>
  </si>
  <si>
    <t>https://www.dasweltauto.hr/vehicle/1117309534</t>
  </si>
  <si>
    <t>https://www.dasweltauto.hr/vehicle/1117308677</t>
  </si>
  <si>
    <t>https://www.dasweltauto.hr/vehicle/1114701239</t>
  </si>
  <si>
    <t>https://www.dasweltauto.hr/vehicle/1155302521</t>
  </si>
  <si>
    <t>Štasni d.o.o. PJ Štasni Savska</t>
  </si>
  <si>
    <t>https://www.dasweltauto.hr/vehicle/1155302519</t>
  </si>
  <si>
    <t>https://www.dasweltauto.hr/vehicle/1110501790</t>
  </si>
  <si>
    <t>SB 40TFSI S tr Advanced+</t>
  </si>
  <si>
    <t>https://www.dasweltauto.hr/vehicle/1116701390</t>
  </si>
  <si>
    <t>https://www.dasweltauto.hr/vehicle/1115203229</t>
  </si>
  <si>
    <t>https://www.dasweltauto.hr/vehicle/1114701222</t>
  </si>
  <si>
    <t>50 TDI quat tiptronic</t>
  </si>
  <si>
    <t>https://www.dasweltauto.hr/vehicle/1117307464</t>
  </si>
  <si>
    <t>V</t>
  </si>
  <si>
    <t>220 d dugi Aut.</t>
  </si>
  <si>
    <t>https://www.dasweltauto.hr/vehicle/1117308586</t>
  </si>
  <si>
    <t>https://www.dasweltauto.hr/vehicle/1155401061</t>
  </si>
  <si>
    <t>Auto Hrvatska Automobili d.o.o. Pod. Karlovac</t>
  </si>
  <si>
    <t>Grand Sport 1,6 CDTi Dynamic Aut.</t>
  </si>
  <si>
    <t>https://www.dasweltauto.hr/vehicle/1155401102</t>
  </si>
  <si>
    <t>https://www.dasweltauto.hr/vehicle/1117308580</t>
  </si>
  <si>
    <t>https://www.dasweltauto.hr/vehicle/1115901768</t>
  </si>
  <si>
    <t>https://www.dasweltauto.hr/vehicle/1115901752</t>
  </si>
  <si>
    <t>https://www.dasweltauto.hr/vehicle/1115203222</t>
  </si>
  <si>
    <t>https://www.dasweltauto.hr/vehicle/1155401084</t>
  </si>
  <si>
    <t>Grand Sport 1,6 CDTi</t>
  </si>
  <si>
    <t>https://www.dasweltauto.hr/vehicle/1117307865</t>
  </si>
  <si>
    <t>https://www.dasweltauto.hr/vehicle/1117308115</t>
  </si>
  <si>
    <t>KOMBI VAN  2.0 TDI</t>
  </si>
  <si>
    <t>https://www.dasweltauto.hr/vehicle/1155401111</t>
  </si>
  <si>
    <t>dCi 75 Energy Limited</t>
  </si>
  <si>
    <t>https://www.dasweltauto.hr/vehicle/1117308821</t>
  </si>
  <si>
    <t>https://www.dasweltauto.hr/vehicle/1117302177</t>
  </si>
  <si>
    <t>https://www.dasweltauto.hr/vehicle/1155401110</t>
  </si>
  <si>
    <t>Stepway 1,5 Blue dCi 95</t>
  </si>
  <si>
    <t>https://www.dasweltauto.hr/vehicle/1114701047</t>
  </si>
  <si>
    <t>https://www.dasweltauto.hr/vehicle/1155401115</t>
  </si>
  <si>
    <t>2,0 TDI BMT Connect</t>
  </si>
  <si>
    <t>https://www.dasweltauto.hr/vehicle/1155401117</t>
  </si>
  <si>
    <t>https://www.dasweltauto.hr/vehicle/1155401105</t>
  </si>
  <si>
    <t>https://www.dasweltauto.hr/vehicle/1155401106</t>
  </si>
  <si>
    <t>Edition 1.0</t>
  </si>
  <si>
    <t>https://www.dasweltauto.hr/vehicle/1117306109</t>
  </si>
  <si>
    <t>https://www.dasweltauto.hr/vehicle/1155401118</t>
  </si>
  <si>
    <t>https://www.dasweltauto.hr/vehicle/1155401109</t>
  </si>
  <si>
    <t>Business 1.5 TSI ACT DSG</t>
  </si>
  <si>
    <t>https://www.dasweltauto.hr/vehicle/1155401103</t>
  </si>
  <si>
    <t>1,6 CDTI Enjoy</t>
  </si>
  <si>
    <t>https://www.dasweltauto.hr/vehicle/1117308616</t>
  </si>
  <si>
    <t>https://www.dasweltauto.hr/vehicle/1155302527</t>
  </si>
  <si>
    <t>BlueHDi 100 Tradi L1</t>
  </si>
  <si>
    <t>https://www.dasweltauto.hr/vehicle/1155302530</t>
  </si>
  <si>
    <t>M (L2) 1,6 BlueHDi 95 Nivo 2</t>
  </si>
  <si>
    <t>https://www.dasweltauto.hr/vehicle/1156500070</t>
  </si>
  <si>
    <t>Ultra Auto</t>
  </si>
  <si>
    <t>https://www.dasweltauto.hr/vehicle/1155401123</t>
  </si>
  <si>
    <t>SportLine 2.0 TDI DSG</t>
  </si>
  <si>
    <t>https://www.dasweltauto.hr/vehicle/1155401119</t>
  </si>
  <si>
    <t>https://www.dasweltauto.hr/vehicle/1156500078</t>
  </si>
  <si>
    <t>https://www.dasweltauto.hr/vehicle/1155401114</t>
  </si>
  <si>
    <t>320d xDrive Gran Turismo</t>
  </si>
  <si>
    <t>https://www.dasweltauto.hr/vehicle/1155401107</t>
  </si>
  <si>
    <t>https://www.dasweltauto.hr/vehicle/1156500086</t>
  </si>
  <si>
    <t>https://www.dasweltauto.hr/vehicle/1156500118</t>
  </si>
  <si>
    <t>move up! PA 1,0</t>
  </si>
  <si>
    <t>smeđa - metalik s bisernim efektom</t>
  </si>
  <si>
    <t>https://www.dasweltauto.hr/vehicle/1155401108</t>
  </si>
  <si>
    <t>https://www.dasweltauto.hr/vehicle/1115802228</t>
  </si>
  <si>
    <t>https://www.dasweltauto.hr/vehicle/1156500107</t>
  </si>
  <si>
    <t>35 e-tron</t>
  </si>
  <si>
    <t>https://www.dasweltauto.hr/vehicle/1117308329</t>
  </si>
  <si>
    <t>https://www.dasweltauto.hr/vehicle/1117308036</t>
  </si>
  <si>
    <t>https://www.dasweltauto.hr/vehicle/1156500087</t>
  </si>
  <si>
    <t>https://www.dasweltauto.hr/vehicle/1156500098</t>
  </si>
  <si>
    <t>https://www.dasweltauto.hr/vehicle/1156500092</t>
  </si>
  <si>
    <t>https://www.dasweltauto.hr/vehicle/1155401112</t>
  </si>
  <si>
    <t>1,5 TDCi Business</t>
  </si>
  <si>
    <t>https://www.dasweltauto.hr/vehicle/1155401113</t>
  </si>
  <si>
    <t>216i Gran Tourer</t>
  </si>
  <si>
    <t>https://www.dasweltauto.hr/vehicle/1117308430</t>
  </si>
  <si>
    <t>https://www.dasweltauto.hr/vehicle/1117308099</t>
  </si>
  <si>
    <t>https://www.dasweltauto.hr/vehicle/1113400001</t>
  </si>
  <si>
    <t>https://www.dasweltauto.hr/vehicle/1116503260</t>
  </si>
  <si>
    <t>Pro Power 1st Edition Plus</t>
  </si>
  <si>
    <t>https://www.dasweltauto.hr/vehicle/1113400004</t>
  </si>
  <si>
    <t>https://www.dasweltauto.hr/vehicle/1117308394</t>
  </si>
  <si>
    <t>https://www.dasweltauto.hr/vehicle/1117302308</t>
  </si>
  <si>
    <t>1.6 TDI DSG Trendline Business</t>
  </si>
  <si>
    <t>https://www.dasweltauto.hr/vehicle/1115203249</t>
  </si>
  <si>
    <t>https://www.dasweltauto.hr/vehicle/1117307628</t>
  </si>
  <si>
    <t>https://www.dasweltauto.hr/vehicle/1117306073</t>
  </si>
  <si>
    <t>https://www.dasweltauto.hr/vehicle/1110501930</t>
  </si>
  <si>
    <t>https://www.dasweltauto.hr/vehicle/1110501792</t>
  </si>
  <si>
    <t>Ambition 2.0 TDI 4x4</t>
  </si>
  <si>
    <t>https://www.dasweltauto.hr/vehicle/1117307586</t>
  </si>
  <si>
    <t>https://www.dasweltauto.hr/vehicle/1117308384</t>
  </si>
  <si>
    <t>https://www.dasweltauto.hr/vehicle/1115203243</t>
  </si>
  <si>
    <t>1,2 16V Limited</t>
  </si>
  <si>
    <t>https://www.dasweltauto.hr/vehicle/1110501938</t>
  </si>
  <si>
    <t>1,6 CDTI Enjoy Start/Stop</t>
  </si>
  <si>
    <t>https://www.dasweltauto.hr/vehicle/1110501647</t>
  </si>
  <si>
    <t>https://www.dasweltauto.hr/vehicle/1115802016</t>
  </si>
  <si>
    <t>https://www.dasweltauto.hr/vehicle/1116503141</t>
  </si>
  <si>
    <t>GTD 2.0 TDI DSG</t>
  </si>
  <si>
    <t>https://www.dasweltauto.hr/vehicle/1116503135</t>
  </si>
  <si>
    <t>2.0 TDI DSG 4M Comfortline</t>
  </si>
  <si>
    <t>https://www.dasweltauto.hr/vehicle/1116701128</t>
  </si>
  <si>
    <t>1.0 TSI Trendline HR</t>
  </si>
  <si>
    <t>https://www.dasweltauto.hr/vehicle/1117308515</t>
  </si>
  <si>
    <t>https://www.dasweltauto.hr/vehicle/1117308385</t>
  </si>
  <si>
    <t>https://www.dasweltauto.hr/vehicle/1117302199</t>
  </si>
  <si>
    <t>https://www.dasweltauto.hr/vehicle/1117308363</t>
  </si>
  <si>
    <t>https://www.dasweltauto.hr/vehicle/1117302638</t>
  </si>
  <si>
    <t>https://www.dasweltauto.hr/vehicle/1116503288</t>
  </si>
  <si>
    <t>Trendline</t>
  </si>
  <si>
    <t>https://www.dasweltauto.hr/vehicle/1117307580</t>
  </si>
  <si>
    <t>3.0 TDI quattro S tronic</t>
  </si>
  <si>
    <t>https://www.dasweltauto.hr/vehicle/1115802294</t>
  </si>
  <si>
    <t>https://www.dasweltauto.hr/vehicle/1117307624</t>
  </si>
  <si>
    <t>30TDI Advanced+</t>
  </si>
  <si>
    <t>https://www.dasweltauto.hr/vehicle/1117308637</t>
  </si>
  <si>
    <t>https://www.dasweltauto.hr/vehicle/1117308513</t>
  </si>
  <si>
    <t>50TDI quattro tip S line+</t>
  </si>
  <si>
    <t>https://www.dasweltauto.hr/vehicle/1110501795</t>
  </si>
  <si>
    <t>https://www.dasweltauto.hr/vehicle/1116402095</t>
  </si>
  <si>
    <t>https://www.dasweltauto.hr/vehicle/1117309537</t>
  </si>
  <si>
    <t>https://www.dasweltauto.hr/vehicle/1110501796</t>
  </si>
  <si>
    <t>500X 1,6 MultiJet City Look Lounge DCT</t>
  </si>
  <si>
    <t>https://www.dasweltauto.hr/vehicle/1115901719</t>
  </si>
  <si>
    <t>https://www.dasweltauto.hr/vehicle/1117308625</t>
  </si>
  <si>
    <t>https://www.dasweltauto.hr/vehicle/1117308652</t>
  </si>
  <si>
    <t>dCi 115 Intens EDC</t>
  </si>
  <si>
    <t>https://www.dasweltauto.hr/vehicle/1140109677</t>
  </si>
  <si>
    <t>https://www.dasweltauto.hr/vehicle/1117309535</t>
  </si>
  <si>
    <t>1.6 TDI DSG Connect</t>
  </si>
  <si>
    <t>https://www.dasweltauto.hr/vehicle/1117309541</t>
  </si>
  <si>
    <t>316d Advantage Aut.</t>
  </si>
  <si>
    <t>https://www.dasweltauto.hr/vehicle/1140109837</t>
  </si>
  <si>
    <t>https://www.dasweltauto.hr/vehicle/1140109841</t>
  </si>
  <si>
    <t>https://www.dasweltauto.hr/vehicle/1140109554</t>
  </si>
  <si>
    <t>https://www.dasweltauto.hr/vehicle/1117309540</t>
  </si>
  <si>
    <t>https://www.dasweltauto.hr/vehicle/1140109848</t>
  </si>
  <si>
    <t>2.0 TDI evo 4Drive DSG</t>
  </si>
  <si>
    <t>https://www.dasweltauto.hr/vehicle/1140109695</t>
  </si>
  <si>
    <t>https://www.dasweltauto.hr/vehicle/1140109500</t>
  </si>
  <si>
    <t>https://www.dasweltauto.hr/vehicle/1117309538</t>
  </si>
  <si>
    <t>Limuzina 180 d Aut.</t>
  </si>
  <si>
    <t>https://www.dasweltauto.hr/vehicle/1140109839</t>
  </si>
  <si>
    <t>https://www.dasweltauto.hr/vehicle/1140109845</t>
  </si>
  <si>
    <t>https://www.dasweltauto.hr/vehicle/1140109900</t>
  </si>
  <si>
    <t>https://www.dasweltauto.hr/vehicle/1147809502</t>
  </si>
  <si>
    <t>https://www.dasweltauto.hr/vehicle/1140109887</t>
  </si>
  <si>
    <t>svjetlosiva - metalik s bisernim efektom</t>
  </si>
  <si>
    <t>https://www.dasweltauto.hr/vehicle/1147809516</t>
  </si>
  <si>
    <t>https://www.dasweltauto.hr/vehicle/1147809508</t>
  </si>
  <si>
    <t>https://www.dasweltauto.hr/vehicle/1147809511</t>
  </si>
  <si>
    <t>1,4 Color Edition</t>
  </si>
  <si>
    <t>https://www.dasweltauto.hr/vehicle/1140109334</t>
  </si>
  <si>
    <t>Var. 2.0 TDI BMT DSG Comfortline</t>
  </si>
  <si>
    <t>https://www.dasweltauto.hr/vehicle/1147809563</t>
  </si>
  <si>
    <t>TDI R-Line</t>
  </si>
  <si>
    <t>https://www.dasweltauto.hr/vehicle/1147809518</t>
  </si>
  <si>
    <t>https://www.dasweltauto.hr/vehicle/1117309539</t>
  </si>
  <si>
    <t>1.6 TDI DSG Highline</t>
  </si>
  <si>
    <t>https://www.dasweltauto.hr/vehicle/1147809536</t>
  </si>
  <si>
    <t>TDI Blue Motion</t>
  </si>
  <si>
    <t>https://www.dasweltauto.hr/vehicle/1140109669</t>
  </si>
  <si>
    <t>https://www.dasweltauto.hr/vehicle/1140109835</t>
  </si>
  <si>
    <t>https://www.dasweltauto.hr/vehicle/1147809521</t>
  </si>
  <si>
    <t>https://www.dasweltauto.hr/vehicle/1140109540</t>
  </si>
  <si>
    <t>Monte Carlo 1.0 TSI</t>
  </si>
  <si>
    <t>https://www.dasweltauto.hr/vehicle/1117309543</t>
  </si>
  <si>
    <t>TCe 90 Energy Limited</t>
  </si>
  <si>
    <t>https://www.dasweltauto.hr/vehicle/1147809520</t>
  </si>
  <si>
    <t>https://www.dasweltauto.hr/vehicle/1147809530</t>
  </si>
  <si>
    <t>https://www.dasweltauto.hr/vehicle/1140109716</t>
  </si>
  <si>
    <t>https://www.dasweltauto.hr/vehicle/1140109870</t>
  </si>
  <si>
    <t>https://www.dasweltauto.hr/vehicle/1147809584</t>
  </si>
  <si>
    <t>https://www.dasweltauto.hr/vehicle/1147809583</t>
  </si>
  <si>
    <t>https://www.dasweltauto.hr/vehicle/1147809597</t>
  </si>
  <si>
    <t>2.0 TDI ultra S tronic Select</t>
  </si>
  <si>
    <t>https://www.dasweltauto.hr/vehicle/1140109888</t>
  </si>
  <si>
    <t>B</t>
  </si>
  <si>
    <t>https://www.dasweltauto.hr/vehicle/1147809572</t>
  </si>
  <si>
    <t>https://www.dasweltauto.hr/vehicle/1147809561</t>
  </si>
  <si>
    <t>2.0 TDI CR DSG FR Fuerte</t>
  </si>
  <si>
    <t>https://www.dasweltauto.hr/vehicle/1147809552</t>
  </si>
  <si>
    <t>2WD 1,7 CRDI LX Edition Eco</t>
  </si>
  <si>
    <t>https://www.dasweltauto.hr/vehicle/1147809595</t>
  </si>
  <si>
    <t>1,0 Turbo EcoTec Enjoy Start/Stop</t>
  </si>
  <si>
    <t>https://www.dasweltauto.hr/vehicle/1148114850</t>
  </si>
  <si>
    <t>https://www.dasweltauto.hr/vehicle/1147809567</t>
  </si>
  <si>
    <t>1.5 eTSI DSG Style</t>
  </si>
  <si>
    <t>https://www.dasweltauto.hr/vehicle/1147809537</t>
  </si>
  <si>
    <t>4WD 2,2 DI-D Invite Alu</t>
  </si>
  <si>
    <t>https://www.dasweltauto.hr/vehicle/1148116897</t>
  </si>
  <si>
    <t>50 quattro S line</t>
  </si>
  <si>
    <t>https://www.dasweltauto.hr/vehicle/1117306865</t>
  </si>
  <si>
    <t>https://www.dasweltauto.hr/vehicle/1147809604</t>
  </si>
  <si>
    <t>1.0 TSI 70kW Cool</t>
  </si>
  <si>
    <t>https://www.dasweltauto.hr/vehicle/1115802266</t>
  </si>
  <si>
    <t>1,6 TDI BMT Highline DSG</t>
  </si>
  <si>
    <t>https://www.dasweltauto.hr/vehicle/1117306584</t>
  </si>
  <si>
    <t>https://www.dasweltauto.hr/vehicle/1116503172</t>
  </si>
  <si>
    <t>https://www.dasweltauto.hr/vehicle/1117308626</t>
  </si>
  <si>
    <t>https://www.dasweltauto.hr/vehicle/1148117405</t>
  </si>
  <si>
    <t>30TDI Edition10</t>
  </si>
  <si>
    <t>https://www.dasweltauto.hr/vehicle/1148117416</t>
  </si>
  <si>
    <t>Plus</t>
  </si>
  <si>
    <t>https://www.dasweltauto.hr/vehicle/1117305116</t>
  </si>
  <si>
    <t>https://www.dasweltauto.hr/vehicle/1117308650</t>
  </si>
  <si>
    <t>https://www.dasweltauto.hr/vehicle/1116502977</t>
  </si>
  <si>
    <t>https://www.dasweltauto.hr/vehicle/1117308092</t>
  </si>
  <si>
    <t>https://www.dasweltauto.hr/vehicle/1117308093</t>
  </si>
  <si>
    <t>https://www.dasweltauto.hr/vehicle/1115203093</t>
  </si>
  <si>
    <t>0,9 TwinAir Turbo</t>
  </si>
  <si>
    <t>https://www.dasweltauto.hr/vehicle/1116503176</t>
  </si>
  <si>
    <t>35 TDI S tronic Dynam</t>
  </si>
  <si>
    <t>https://www.dasweltauto.hr/vehicle/1117308587</t>
  </si>
  <si>
    <t>https://www.dasweltauto.hr/vehicle/1117308833</t>
  </si>
  <si>
    <t>1,2 PureTech 130 S&amp;S Style</t>
  </si>
  <si>
    <t>https://www.dasweltauto.hr/vehicle/1117308889</t>
  </si>
  <si>
    <t>https://www.dasweltauto.hr/vehicle/1117308581</t>
  </si>
  <si>
    <t>https://www.dasweltauto.hr/vehicle/1115901819</t>
  </si>
  <si>
    <t>https://www.dasweltauto.hr/vehicle/1117308094</t>
  </si>
  <si>
    <t>https://www.dasweltauto.hr/vehicle/1117308579</t>
  </si>
  <si>
    <t>https://www.dasweltauto.hr/vehicle/1117308005</t>
  </si>
  <si>
    <t>https://www.dasweltauto.hr/vehicle/1114701238</t>
  </si>
  <si>
    <t>https://www.dasweltauto.hr/vehicle/1116503282</t>
  </si>
  <si>
    <t>1,6 CDTI Active Start/Stop</t>
  </si>
  <si>
    <t>https://www.dasweltauto.hr/vehicle/1148118286</t>
  </si>
  <si>
    <t>CD150 Attraction</t>
  </si>
  <si>
    <t>https://www.dasweltauto.hr/vehicle/1117308042</t>
  </si>
  <si>
    <t>https://www.dasweltauto.hr/vehicle/1115801565</t>
  </si>
  <si>
    <t>GTE 1.4 TSI DSG</t>
  </si>
  <si>
    <t>https://www.dasweltauto.hr/vehicle/1117308237</t>
  </si>
  <si>
    <t>https://www.dasweltauto.hr/vehicle/1117308627</t>
  </si>
  <si>
    <t>https://www.dasweltauto.hr/vehicle/1117306880</t>
  </si>
  <si>
    <t>https://www.dasweltauto.hr/vehicle/1148118270</t>
  </si>
  <si>
    <t>3.0 TDI quattro tipt 7 sjed Comf</t>
  </si>
  <si>
    <t>https://www.dasweltauto.hr/vehicle/1117308647</t>
  </si>
  <si>
    <t>https://www.dasweltauto.hr/vehicle/1116402076</t>
  </si>
  <si>
    <t>https://www.dasweltauto.hr/vehicle/1117308832</t>
  </si>
  <si>
    <t>1,2 PureTech 75 S&amp;S Style</t>
  </si>
  <si>
    <t>https://www.dasweltauto.hr/vehicle/1148118297</t>
  </si>
  <si>
    <t>https://www.dasweltauto.hr/vehicle/1148118404</t>
  </si>
  <si>
    <t>https://www.dasweltauto.hr/vehicle/1117308578</t>
  </si>
  <si>
    <t>https://www.dasweltauto.hr/vehicle/1117308316</t>
  </si>
  <si>
    <t>https://www.dasweltauto.hr/vehicle/1117308311</t>
  </si>
  <si>
    <t>1,6 BlueHDI 120 S&amp;S Allure Aut.</t>
  </si>
  <si>
    <t>https://www.dasweltauto.hr/vehicle/1148118307</t>
  </si>
  <si>
    <t>Pro Power 1st Edition Max</t>
  </si>
  <si>
    <t>https://www.dasweltauto.hr/vehicle/1148118304</t>
  </si>
  <si>
    <t>1.6 TDI DSG R-Line</t>
  </si>
  <si>
    <t>https://www.dasweltauto.hr/vehicle/1148118318</t>
  </si>
  <si>
    <t>https://www.dasweltauto.hr/vehicle/1117308539</t>
  </si>
  <si>
    <t>https://www.dasweltauto.hr/vehicle/1148118292</t>
  </si>
  <si>
    <t>1.0 MPI 55kW Reference</t>
  </si>
  <si>
    <t>https://www.dasweltauto.hr/vehicle/1148118278</t>
  </si>
  <si>
    <t>https://www.dasweltauto.hr/vehicle/1148118581</t>
  </si>
  <si>
    <t>2.0 TDI S tronic Black Edition</t>
  </si>
  <si>
    <t>https://www.dasweltauto.hr/vehicle/1148118388</t>
  </si>
  <si>
    <t>https://www.dasweltauto.hr/vehicle/1148118391</t>
  </si>
  <si>
    <t>https://www.dasweltauto.hr/vehicle/1148118566</t>
  </si>
  <si>
    <t>https://www.dasweltauto.hr/vehicle/1148118543</t>
  </si>
  <si>
    <t>https://www.dasweltauto.hr/vehicle/1148118531</t>
  </si>
  <si>
    <t>move up! 1,0</t>
  </si>
  <si>
    <t>https://www.dasweltauto.hr/vehicle/1148118636</t>
  </si>
  <si>
    <t>https://www.dasweltauto.hr/vehicle/1148118473</t>
  </si>
  <si>
    <t>Lang 60TFSI quattro tip</t>
  </si>
  <si>
    <t>https://www.dasweltauto.hr/vehicle/1148118528</t>
  </si>
  <si>
    <t>https://www.dasweltauto.hr/vehicle/1148118422</t>
  </si>
  <si>
    <t>G120 Attraction Aut.</t>
  </si>
  <si>
    <t>https://www.dasweltauto.hr/vehicle/1148118639</t>
  </si>
  <si>
    <t>https://www.dasweltauto.hr/vehicle/1148118427</t>
  </si>
  <si>
    <t>https://www.dasweltauto.hr/vehicle/1148118640</t>
  </si>
  <si>
    <t>https://www.dasweltauto.hr/vehicle/1148118580</t>
  </si>
  <si>
    <t>https://www.dasweltauto.hr/vehicle/1148118520</t>
  </si>
  <si>
    <t>1.6 TDI Sport+ SE</t>
  </si>
  <si>
    <t>https://www.dasweltauto.hr/vehicle/1148118521</t>
  </si>
  <si>
    <t>35 TFSI Advanced S tronic</t>
  </si>
  <si>
    <t>https://www.dasweltauto.hr/vehicle/1148118565</t>
  </si>
  <si>
    <t>2.0 TDI ultra S tronic Business</t>
  </si>
  <si>
    <t>https://www.dasweltauto.hr/vehicle/1148118621</t>
  </si>
  <si>
    <t>https://www.dasweltauto.hr/vehicle/1148118622</t>
  </si>
  <si>
    <t>45TDI quattro tip Comfort</t>
  </si>
  <si>
    <t>https://www.dasweltauto.hr/vehicle/1148118624</t>
  </si>
  <si>
    <t>https://www.dasweltauto.hr/vehicle/1148118632</t>
  </si>
  <si>
    <t>https://www.dasweltauto.hr/vehicle/1148118602</t>
  </si>
  <si>
    <t>1,2 PureTech 130 Feel Aut.</t>
  </si>
  <si>
    <t>https://www.dasweltauto.hr/vehicle/1148118598</t>
  </si>
  <si>
    <t>https://www.dasweltauto.hr/vehicle/1148118619</t>
  </si>
  <si>
    <t>40TFSI quattro S tr S line+</t>
  </si>
  <si>
    <t>https://www.dasweltauto.hr/vehicle/1148118627</t>
  </si>
  <si>
    <t>2.0 TDI quattro S tronic Sport</t>
  </si>
  <si>
    <t>https://www.dasweltauto.hr/vehicle/1148118641</t>
  </si>
  <si>
    <t>https://www.dasweltauto.hr/vehicle/1148118638</t>
  </si>
  <si>
    <t>https://www.dasweltauto.hr/vehicle/1155100080</t>
  </si>
  <si>
    <t>https://www.dasweltauto.hr/vehicle/1140109932</t>
  </si>
  <si>
    <t>Ambition 1.6 TDI GreenLine</t>
  </si>
  <si>
    <t>https://www.dasweltauto.hr/vehicle/1155100075</t>
  </si>
  <si>
    <t>https://www.dasweltauto.hr/vehicle/1155100079</t>
  </si>
  <si>
    <t>https://www.dasweltauto.hr/vehicle/1140109904</t>
  </si>
  <si>
    <t>https://www.dasweltauto.hr/vehicle/1140109907</t>
  </si>
  <si>
    <t>FL Ambition 2.0 TDI</t>
  </si>
  <si>
    <t>https://www.dasweltauto.hr/vehicle/1140110023</t>
  </si>
  <si>
    <t>https://www.dasweltauto.hr/vehicle/1140110008</t>
  </si>
  <si>
    <t>https://www.dasweltauto.hr/vehicle/1140109905</t>
  </si>
  <si>
    <t>https://www.dasweltauto.hr/vehicle/1155100106</t>
  </si>
  <si>
    <t>https://www.dasweltauto.hr/vehicle/1155100104</t>
  </si>
  <si>
    <t>https://www.dasweltauto.hr/vehicle/1155100094</t>
  </si>
  <si>
    <t>https://www.dasweltauto.hr/vehicle/1155100100</t>
  </si>
  <si>
    <t>https://www.dasweltauto.hr/vehicle/1155100109</t>
  </si>
  <si>
    <t>1,5 TDCi Trend</t>
  </si>
  <si>
    <t>https://www.dasweltauto.hr/vehicle/1155100101</t>
  </si>
  <si>
    <t>https://www.dasweltauto.hr/vehicle/1155100102</t>
  </si>
  <si>
    <t>https://www.dasweltauto.hr/vehicle/1155100105</t>
  </si>
  <si>
    <t>https://www.dasweltauto.hr/vehicle/1155100108</t>
  </si>
  <si>
    <t>30 TFSI S line+</t>
  </si>
  <si>
    <t>https://www.dasweltauto.hr/vehicle/1155302213</t>
  </si>
  <si>
    <t>move up! PA 1,0 BMT</t>
  </si>
  <si>
    <t>https://www.dasweltauto.hr/vehicle/1140109903</t>
  </si>
  <si>
    <t>https://www.dasweltauto.hr/vehicle/1155302166</t>
  </si>
  <si>
    <t>Style 1.5 TSI ACT DSG</t>
  </si>
  <si>
    <t>https://www.dasweltauto.hr/vehicle/1155302404</t>
  </si>
  <si>
    <t>iX</t>
  </si>
  <si>
    <t>xDrive40</t>
  </si>
  <si>
    <t>https://www.dasweltauto.hr/vehicle/1140109921</t>
  </si>
  <si>
    <t>https://www.dasweltauto.hr/vehicle/1140109931</t>
  </si>
  <si>
    <t>L &amp; K 2.0 TDI DSG</t>
  </si>
  <si>
    <t>https://www.dasweltauto.hr/vehicle/1155302237</t>
  </si>
  <si>
    <t>https://www.dasweltauto.hr/vehicle/1140109961</t>
  </si>
  <si>
    <t>200 d Progressive Aut.</t>
  </si>
  <si>
    <t>https://www.dasweltauto.hr/vehicle/1155302261</t>
  </si>
  <si>
    <t>https://www.dasweltauto.hr/vehicle/1155302415</t>
  </si>
  <si>
    <t>https://www.dasweltauto.hr/vehicle/1155302468</t>
  </si>
  <si>
    <t>https://www.dasweltauto.hr/vehicle/1155302273</t>
  </si>
  <si>
    <t>https://www.dasweltauto.hr/vehicle/1155302414</t>
  </si>
  <si>
    <t>dCi 130 Energy Life</t>
  </si>
  <si>
    <t>https://www.dasweltauto.hr/vehicle/1155100092</t>
  </si>
  <si>
    <t>https://www.dasweltauto.hr/vehicle/1155100084</t>
  </si>
  <si>
    <t>https://www.dasweltauto.hr/vehicle/1114701182</t>
  </si>
  <si>
    <t>1.0 TSI DSG Life</t>
  </si>
  <si>
    <t>https://www.dasweltauto.hr/vehicle/1155100091</t>
  </si>
  <si>
    <t>https://www.dasweltauto.hr/vehicle/1155302492</t>
  </si>
  <si>
    <t>2,0 TDCi Titanium X Powershift</t>
  </si>
  <si>
    <t>https://www.dasweltauto.hr/vehicle/1140110022</t>
  </si>
  <si>
    <t>TCe 130 Energy Life</t>
  </si>
  <si>
    <t>https://www.dasweltauto.hr/vehicle/1155302279</t>
  </si>
  <si>
    <t>https://www.dasweltauto.hr/vehicle/1155302505</t>
  </si>
  <si>
    <t>https://www.dasweltauto.hr/vehicle/1117308395</t>
  </si>
  <si>
    <t>https://www.dasweltauto.hr/vehicle/1155302416</t>
  </si>
  <si>
    <t>https://www.dasweltauto.hr/vehicle/1155302473</t>
  </si>
  <si>
    <t>https://www.dasweltauto.hr/vehicle/1117308364</t>
  </si>
  <si>
    <t>https://www.dasweltauto.hr/vehicle/1155302506</t>
  </si>
  <si>
    <t>Business 2.0 TDI DSG</t>
  </si>
  <si>
    <t>https://www.dasweltauto.hr/vehicle/1110501778</t>
  </si>
  <si>
    <t>2,0 TDCi Trend Powershift</t>
  </si>
  <si>
    <t>https://www.dasweltauto.hr/vehicle/1155302502</t>
  </si>
  <si>
    <t>Simply 1.0 TSI</t>
  </si>
  <si>
    <t>https://www.dasweltauto.hr/vehicle/1115901628</t>
  </si>
  <si>
    <t>https://www.dasweltauto.hr/vehicle/1115901742</t>
  </si>
  <si>
    <t>https://www.dasweltauto.hr/vehicle/1155302498</t>
  </si>
  <si>
    <t>218d Active Tourer Luxury Line Aut.</t>
  </si>
  <si>
    <t>https://www.dasweltauto.hr/vehicle/1117308865</t>
  </si>
  <si>
    <t>https://www.dasweltauto.hr/vehicle/1117308839</t>
  </si>
  <si>
    <t>https://www.dasweltauto.hr/vehicle/1155302504</t>
  </si>
  <si>
    <t>tamnoplava - metalik s bisernim efektom</t>
  </si>
  <si>
    <t>https://www.dasweltauto.hr/vehicle/1155302501</t>
  </si>
  <si>
    <t>https://www.dasweltauto.hr/vehicle/1110501762</t>
  </si>
  <si>
    <t>Grand Sport 2,0 CDTi Dynamic</t>
  </si>
  <si>
    <t>https://www.dasweltauto.hr/vehicle/1115700341</t>
  </si>
  <si>
    <t>https://www.dasweltauto.hr/vehicle/1110501936</t>
  </si>
  <si>
    <t>https://www.dasweltauto.hr/vehicle/1155302514</t>
  </si>
  <si>
    <t>Spaceback Ambition PLUS 1.6 TDI</t>
  </si>
  <si>
    <t>https://www.dasweltauto.hr/vehicle/1155302516</t>
  </si>
  <si>
    <t>Style 1.6 TDI (A)</t>
  </si>
  <si>
    <t>https://www.dasweltauto.hr/vehicle/1117302524</t>
  </si>
  <si>
    <t>https://www.dasweltauto.hr/vehicle/1117308783</t>
  </si>
  <si>
    <t>1.5 TSI EVO DSG Highline</t>
  </si>
  <si>
    <t>https://www.dasweltauto.hr/vehicle/1114701139</t>
  </si>
  <si>
    <t>30 TDI S tronic</t>
  </si>
  <si>
    <t>https://www.dasweltauto.hr/vehicle/1117308233</t>
  </si>
  <si>
    <t>https://www.dasweltauto.hr/vehicle/1117308603</t>
  </si>
  <si>
    <t>https://www.dasweltauto.hr/vehicle/1116503133</t>
  </si>
  <si>
    <t>45TDI quattro tip Advanced</t>
  </si>
  <si>
    <t>https://www.dasweltauto.hr/vehicle/1117308236</t>
  </si>
  <si>
    <t>1,6 CDTI Edition Start&amp;Stop</t>
  </si>
  <si>
    <t>https://www.dasweltauto.hr/vehicle/1115000024</t>
  </si>
  <si>
    <t>https://www.dasweltauto.hr/vehicle/1114701170</t>
  </si>
  <si>
    <t>https://www.dasweltauto.hr/vehicle/1117308840</t>
  </si>
  <si>
    <t>https://www.dasweltauto.hr/vehicle/1115901770</t>
  </si>
  <si>
    <t>https://www.dasweltauto.hr/vehicle/1117301413</t>
  </si>
  <si>
    <t>https://www.dasweltauto.hr/vehicle/1116402138</t>
  </si>
  <si>
    <t>https://www.dasweltauto.hr/vehicle/1115901913</t>
  </si>
  <si>
    <t>2.0 TDI DSG R-Line</t>
  </si>
  <si>
    <t>https://www.dasweltauto.hr/vehicle/1110501850</t>
  </si>
  <si>
    <t>https://www.dasweltauto.hr/vehicle/1115901907</t>
  </si>
  <si>
    <t>https://www.dasweltauto.hr/vehicle/1116503188</t>
  </si>
  <si>
    <t>https://www.dasweltauto.hr/vehicle/1116402129</t>
  </si>
  <si>
    <t>https://www.dasweltauto.hr/vehicle/1117307579</t>
  </si>
  <si>
    <t>https://www.dasweltauto.hr/vehicle/1116502952</t>
  </si>
  <si>
    <t>https://www.dasweltauto.hr/vehicle/1110501889</t>
  </si>
  <si>
    <t>2WD 1,6 T-GDI LX Edition ISG</t>
  </si>
  <si>
    <t>https://www.dasweltauto.hr/vehicle/1116503123</t>
  </si>
  <si>
    <t>https://www.dasweltauto.hr/vehicle/1117308245</t>
  </si>
  <si>
    <t>https://www.dasweltauto.hr/vehicle/1116502985</t>
  </si>
  <si>
    <t>https://www.dasweltauto.hr/vehicle/1148408221</t>
  </si>
  <si>
    <t>180 d Edition 1 Aut.</t>
  </si>
  <si>
    <t>https://www.dasweltauto.hr/vehicle/1148408245</t>
  </si>
  <si>
    <t>https://www.dasweltauto.hr/vehicle/1148408300</t>
  </si>
  <si>
    <t>1.6 TDI CR 85kW Style Plus</t>
  </si>
  <si>
    <t>https://www.dasweltauto.hr/vehicle/1148408298</t>
  </si>
  <si>
    <t>2,0 TDI SportLine DSG</t>
  </si>
  <si>
    <t>https://www.dasweltauto.hr/vehicle/1148408252</t>
  </si>
  <si>
    <t>116d ED Advantage</t>
  </si>
  <si>
    <t>https://www.dasweltauto.hr/vehicle/1148408251</t>
  </si>
  <si>
    <t>https://www.dasweltauto.hr/vehicle/1148408250</t>
  </si>
  <si>
    <t>1,0 Comfortline</t>
  </si>
  <si>
    <t>https://www.dasweltauto.hr/vehicle/1148408284</t>
  </si>
  <si>
    <t>https://www.dasweltauto.hr/vehicle/1148408278</t>
  </si>
  <si>
    <t>Style 1.0 TSI</t>
  </si>
  <si>
    <t>https://www.dasweltauto.hr/vehicle/1148408286</t>
  </si>
  <si>
    <t>FR 1.4 TSI (A)</t>
  </si>
  <si>
    <t>https://www.dasweltauto.hr/vehicle/1148408304</t>
  </si>
  <si>
    <t>https://www.dasweltauto.hr/vehicle/1148408289</t>
  </si>
  <si>
    <t>1.4 TFSI S tronic Design+</t>
  </si>
  <si>
    <t>https://www.dasweltauto.hr/vehicle/1117302613</t>
  </si>
  <si>
    <t>1.2 TSI REFERENCE Start&amp;Stop</t>
  </si>
  <si>
    <t>https://www.dasweltauto.hr/vehicle/1115901805</t>
  </si>
  <si>
    <t>https://www.dasweltauto.hr/vehicle/1110501904</t>
  </si>
  <si>
    <t>4x4 1,5 Blue dCi 115 Comfort</t>
  </si>
  <si>
    <t>https://www.dasweltauto.hr/vehicle/1117305732</t>
  </si>
  <si>
    <t>https://www.dasweltauto.hr/vehicle/1115901804</t>
  </si>
  <si>
    <t>https://www.dasweltauto.hr/vehicle/1116402051</t>
  </si>
  <si>
    <t>1.0 TSI FR Unique</t>
  </si>
  <si>
    <t>https://www.dasweltauto.hr/vehicle/1115802282</t>
  </si>
  <si>
    <t>SB 40TDI S tr S line+</t>
  </si>
  <si>
    <t>https://www.dasweltauto.hr/vehicle/1116503262</t>
  </si>
  <si>
    <t>https://www.dasweltauto.hr/vehicle/1110501910</t>
  </si>
  <si>
    <t>https://www.dasweltauto.hr/vehicle/1117307073</t>
  </si>
  <si>
    <t>https://www.dasweltauto.hr/vehicle/1117307629</t>
  </si>
  <si>
    <t>30TDI S tr Advanced+</t>
  </si>
  <si>
    <t>https://www.dasweltauto.hr/vehicle/1116402054</t>
  </si>
  <si>
    <t>https://www.dasweltauto.hr/vehicle/1110501912</t>
  </si>
  <si>
    <t>https://www.dasweltauto.hr/vehicle/1117308638</t>
  </si>
  <si>
    <t>https://www.dasweltauto.hr/vehicle/1116502983</t>
  </si>
  <si>
    <t>https://www.dasweltauto.hr/vehicle/1116503180</t>
  </si>
  <si>
    <t>CLS</t>
  </si>
  <si>
    <t>300d AMG Line Aut.</t>
  </si>
  <si>
    <t>https://www.dasweltauto.hr/vehicle/1117308750</t>
  </si>
  <si>
    <t>2.0 TDI DSG Exclusive</t>
  </si>
  <si>
    <t>https://www.dasweltauto.hr/vehicle/1117306597</t>
  </si>
  <si>
    <t>https://www.dasweltauto.hr/vehicle/1117308707</t>
  </si>
  <si>
    <t>https://www.dasweltauto.hr/vehicle/1116402004</t>
  </si>
  <si>
    <t>https://www.dasweltauto.hr/vehicle/1117307527</t>
  </si>
  <si>
    <t>https://www.dasweltauto.hr/vehicle/1110501903</t>
  </si>
  <si>
    <t>https://www.dasweltauto.hr/vehicle/1116402088</t>
  </si>
  <si>
    <t>1.0 TSI 70kW Reference Plus</t>
  </si>
  <si>
    <t>https://www.dasweltauto.hr/vehicle/1117308333</t>
  </si>
  <si>
    <t>1,25 CVVT LX Basic eco</t>
  </si>
  <si>
    <t>https://www.dasweltauto.hr/vehicle/1115802196</t>
  </si>
  <si>
    <t>https://www.dasweltauto.hr/vehicle/1114701154</t>
  </si>
  <si>
    <t>https://www.dasweltauto.hr/vehicle/1115802375</t>
  </si>
  <si>
    <t>https://www.dasweltauto.hr/vehicle/1117307615</t>
  </si>
  <si>
    <t>dCi 160 Energy Zen EDC</t>
  </si>
  <si>
    <t>https://www.dasweltauto.hr/vehicle/1116502986</t>
  </si>
  <si>
    <t>https://www.dasweltauto.hr/vehicle/1115901731</t>
  </si>
  <si>
    <t>https://www.dasweltauto.hr/vehicle/1117308170</t>
  </si>
  <si>
    <t>https://www.dasweltauto.hr/vehicle/1115901732</t>
  </si>
  <si>
    <t>https://www.dasweltauto.hr/vehicle/1117308794</t>
  </si>
  <si>
    <t>50TDI quattro tip Comfort</t>
  </si>
  <si>
    <t>https://www.dasweltauto.hr/vehicle/1117304187</t>
  </si>
  <si>
    <t>https://www.dasweltauto.hr/vehicle/1115000027</t>
  </si>
  <si>
    <t>2.0 TDI quattro S tronic Dynamic</t>
  </si>
  <si>
    <t>https://www.dasweltauto.hr/vehicle/1117306458</t>
  </si>
  <si>
    <t>https://www.dasweltauto.hr/vehicle/1116503177</t>
  </si>
  <si>
    <t>https://www.dasweltauto.hr/vehicle/1116503109</t>
  </si>
  <si>
    <t>1,6 Elegance (GLX)</t>
  </si>
  <si>
    <t>https://www.dasweltauto.hr/vehicle/1116402069</t>
  </si>
  <si>
    <t>https://www.dasweltauto.hr/vehicle/1117308749</t>
  </si>
  <si>
    <t>220 d Avantgarde ekstradugi Aut.</t>
  </si>
  <si>
    <t>https://www.dasweltauto.hr/vehicle/1116402068</t>
  </si>
  <si>
    <t>https://www.dasweltauto.hr/vehicle/1113400007</t>
  </si>
  <si>
    <t>https://www.dasweltauto.hr/vehicle/1116503210</t>
  </si>
  <si>
    <t>https://www.dasweltauto.hr/vehicle/1116503196</t>
  </si>
  <si>
    <t>https://www.dasweltauto.hr/vehicle/1117308559</t>
  </si>
  <si>
    <t>https://www.dasweltauto.hr/vehicle/1115000021</t>
  </si>
  <si>
    <t>SB 30TFSI S tr Edition10</t>
  </si>
  <si>
    <t>https://www.dasweltauto.hr/vehicle/1117308095</t>
  </si>
  <si>
    <t>https://www.dasweltauto.hr/vehicle/1117308852</t>
  </si>
  <si>
    <t>https://www.dasweltauto.hr/vehicle/1117306401</t>
  </si>
  <si>
    <t>https://www.dasweltauto.hr/vehicle/1116503083</t>
  </si>
  <si>
    <t>https://www.dasweltauto.hr/vehicle/1117301440</t>
  </si>
  <si>
    <t>https://www.dasweltauto.hr/vehicle/1116402066</t>
  </si>
  <si>
    <t>https://www.dasweltauto.hr/vehicle/1117308125</t>
  </si>
  <si>
    <t>https://www.dasweltauto.hr/vehicle/1116402064</t>
  </si>
  <si>
    <t>https://www.dasweltauto.hr/vehicle/1110501945</t>
  </si>
  <si>
    <t>S-Cross 1,4 Boosterjet Elegance (GLX)</t>
  </si>
  <si>
    <t>https://www.dasweltauto.hr/vehicle/1117302472</t>
  </si>
  <si>
    <t>https://www.dasweltauto.hr/vehicle/1117308153</t>
  </si>
  <si>
    <t>https://www.dasweltauto.hr/vehicle/1117308020</t>
  </si>
  <si>
    <t>https://www.dasweltauto.hr/vehicle/1115802374</t>
  </si>
  <si>
    <t>https://www.dasweltauto.hr/vehicle/1117308621</t>
  </si>
  <si>
    <t>https://www.dasweltauto.hr/vehicle/1117308088</t>
  </si>
  <si>
    <t>https://www.dasweltauto.hr/vehicle/1117308090</t>
  </si>
  <si>
    <t>https://www.dasweltauto.hr/vehicle/1117305019</t>
  </si>
  <si>
    <t>https://www.dasweltauto.hr/vehicle/1117308131</t>
  </si>
  <si>
    <t>https://www.dasweltauto.hr/vehicle/1115000003</t>
  </si>
  <si>
    <t>https://www.dasweltauto.hr/vehicle/1115000006</t>
  </si>
  <si>
    <t>https://www.dasweltauto.hr/vehicle/1117302251</t>
  </si>
  <si>
    <t>https://www.dasweltauto.hr/vehicle/1116503248</t>
  </si>
  <si>
    <t>svjetloplava - met. s bisernim efektom</t>
  </si>
  <si>
    <t>https://www.dasweltauto.hr/vehicle/1110501810</t>
  </si>
  <si>
    <t>https://www.dasweltauto.hr/vehicle/1117307625</t>
  </si>
  <si>
    <t>35TFSI S tr S line +</t>
  </si>
  <si>
    <t>TRCZ automobili</t>
  </si>
  <si>
    <t>https://www.trcz.hr/vw-passat-variant-20-tdi-dsg-2018-g-karavan-59911.aspx</t>
  </si>
  <si>
    <t>VARIANT 2.0 TDI DSG</t>
  </si>
  <si>
    <t>BIJELA</t>
  </si>
  <si>
    <t>https://www.trcz.hr/rabljeno-vozilo-renault-laguna-20-dci-2014-g-limuzina-60247.aspx</t>
  </si>
  <si>
    <t>CRNA - S EFEKTOM</t>
  </si>
  <si>
    <t>https://www.trcz.hr/vw-golf-vii-variant-16-tdi-2015-g-karavan-60291.aspx</t>
  </si>
  <si>
    <t>VARIANT 1.6 TDI</t>
  </si>
  <si>
    <t>CRNA</t>
  </si>
  <si>
    <t>2.0 TDI DSG CONNECT</t>
  </si>
  <si>
    <t>https://www.trcz.hr/rabljeno-vozilo-vw-caddy-20-tdi-2017-g-limuzina-60184.aspx</t>
  </si>
  <si>
    <t>SREBRNA</t>
  </si>
  <si>
    <t>https://www.trcz.hr/renault-fluence-15-dci-2014-g-60082.aspx</t>
  </si>
  <si>
    <t>FLUENCE</t>
  </si>
  <si>
    <t>PLAVA</t>
  </si>
  <si>
    <t>https://www.trcz.hr/rabljeno-vozilo-kia-stonic-10-t-gdi-at-2021-g-suv-60185.aspx</t>
  </si>
  <si>
    <t>STONIC</t>
  </si>
  <si>
    <t>1.0 T-GDI AT</t>
  </si>
  <si>
    <t>VIŠEBOJAN</t>
  </si>
  <si>
    <t>https://www.trcz.hr/bmw-m8-850i-xdrive-2020-g-60241.aspx</t>
  </si>
  <si>
    <t>M850i xDrive</t>
  </si>
  <si>
    <t>SIVA - S EFEKTOM</t>
  </si>
  <si>
    <t>https://www.trcz.hr/audi-a8-l-60-tfsi-e-quattro-rabljeno-vozilo-prodaja-limuzina-2020-g-60008.aspx</t>
  </si>
  <si>
    <t>AUDI</t>
  </si>
  <si>
    <t>L 60 TFSI E quattro</t>
  </si>
  <si>
    <t>https://www.trcz.hr/dacia-duster-15-dci-rabljeno-vozilo-prodaja-suv-2018-g-60272.aspx</t>
  </si>
  <si>
    <t>DACIA</t>
  </si>
  <si>
    <t>DUSTER</t>
  </si>
  <si>
    <t>SIVA</t>
  </si>
  <si>
    <t>https://www.trcz.hr/bmw-x6-xdrive30d-m-sport-rabljeno-vozilo-za-prodaju-suv-2020-g-60219.aspx</t>
  </si>
  <si>
    <t>xDrive30d M-sport</t>
  </si>
  <si>
    <t>https://www.trcz.hr/audi-a4-avant-avant-20-tdi-s-tronic-rabljeno-vozilo-karavan-2019-g-60023.aspx</t>
  </si>
  <si>
    <t>AVANT 2.0 TDI S-tronic</t>
  </si>
  <si>
    <t>https://www.trcz.hr/renault-captur-15-dci-rabljeno-vozilo-prodaja-suv-2018-g-60210.aspx</t>
  </si>
  <si>
    <t>CAPTUR</t>
  </si>
  <si>
    <t>https://www.trcz.hr/peugeot-2008-12-rabljeno-vozilo-prodaja-suv-2020-g-59452.aspx</t>
  </si>
  <si>
    <t>PEUGEOT</t>
  </si>
  <si>
    <t>1,2</t>
  </si>
  <si>
    <t>https://www.trcz.hr/dacia-sandero-15-dci-stepway-rabljeno-vozilo-za-prodaju-limuzina-2019-g-78211.aspx</t>
  </si>
  <si>
    <t>SANDERO</t>
  </si>
  <si>
    <t>1.5 DCI STEPWAY</t>
  </si>
  <si>
    <t>https://www.trcz.hr/audi-q8-50-tdi-quattro-tiptronic-s-lin-rabljeno-vozilo-prodaja-suv-2019-g-60255.aspx</t>
  </si>
  <si>
    <t>50 TDI Quattro Tiptronic S-Lin</t>
  </si>
  <si>
    <t>OPEL</t>
  </si>
  <si>
    <t>PLAVA - S EFEKTOM</t>
  </si>
  <si>
    <t>https://www.trcz.hr/rabljeno-vozilo-bmw-serija-3-320d-xdrive-2019-g-limuzina-60266.aspx</t>
  </si>
  <si>
    <t>320d xDrive</t>
  </si>
  <si>
    <t>ARTEON</t>
  </si>
  <si>
    <t>https://www.trcz.hr/audi-q5-20-tdi-quattro-s-tronic-2018-g-suv-59807.aspx</t>
  </si>
  <si>
    <t>2.0 TDI quattro S-Tronic</t>
  </si>
  <si>
    <t>https://www.trcz.hr/hyundai-i20-11-crdi-ilike-rabljeno-vozilo-limuzina-2017-g-55639.aspx</t>
  </si>
  <si>
    <t>HYUNDAI</t>
  </si>
  <si>
    <t>https://www.trcz.hr/bmw-x5-30-xdrive-m-2018-g-78245.aspx</t>
  </si>
  <si>
    <t>3.0d xDrive M</t>
  </si>
  <si>
    <t>https://www.trcz.hr/volvo-s90-20-d5-momentum-2018-g-limuzina-60062.aspx</t>
  </si>
  <si>
    <t>VOLVO</t>
  </si>
  <si>
    <t>2.0 D5 MOMENTUM</t>
  </si>
  <si>
    <t>SMEĐA - S EFEKTOM</t>
  </si>
  <si>
    <t>https://www.trcz.hr/rabljeno-vozilo-seat-tarraco-20-tdi-dsg-xcellence-4x4-2020-g-suv-60270.aspx</t>
  </si>
  <si>
    <t>TARRACO 2.0 TDI DSG Xcellence 4X4</t>
  </si>
  <si>
    <t>https://www.trcz.hr/hyundai-i20-11-crdi-ilike-rabljeno-vozilo-prodaja-limuzina-2017-g-55717.aspx</t>
  </si>
  <si>
    <t>https://www.trcz.hr/fiat-tipo-16-mjtd-2017-g-karavan-59808.aspx</t>
  </si>
  <si>
    <t>FIAT</t>
  </si>
  <si>
    <t>TIPO</t>
  </si>
  <si>
    <t>1.6 MJTD</t>
  </si>
  <si>
    <t>https://www.trcz.hr/mercedes-klasa-e-200d-2021-g-54951.aspx</t>
  </si>
  <si>
    <t>MERCEDES</t>
  </si>
  <si>
    <t>https://www.trcz.hr/bmw-serija-3-gt-325d-m-rabljeno-vozilo-limuzina-2018-g-60187.aspx</t>
  </si>
  <si>
    <t>GT 325d M</t>
  </si>
  <si>
    <t>https://www.trcz.hr/hyundai-i20-11-crdi-ilike-2017-g-55687.aspx</t>
  </si>
  <si>
    <t>https://www.trcz.hr/opel-grandland-x-15-cdti-innovatio-2019-g-60055.aspx</t>
  </si>
  <si>
    <t>1.5 CDTI INNOVATIO</t>
  </si>
  <si>
    <t>BIJELA - S EFEKTOM</t>
  </si>
  <si>
    <t>https://www.trcz.hr/audi-q7-50-tdi-quattro-sline-rabljeno-vozilo-suv-2019-g-60021.aspx</t>
  </si>
  <si>
    <t>50 TDI quattro Sline</t>
  </si>
  <si>
    <t>https://www.trcz.hr/audi-a4-20-tdi-s-tronic-rabljeno-vozilo-za-prodaju-karavan-2019-g-59870.aspx</t>
  </si>
  <si>
    <t>https://www.trcz.hr/vw-tiguan-allspace-20-tdi-dsg-rabljeno-vozilo-za-prodaju-suv-2019-g-60156.aspx</t>
  </si>
  <si>
    <t>TIGUAN</t>
  </si>
  <si>
    <t>ALLSPACE 2.0 TDI DSG</t>
  </si>
  <si>
    <t>https://www.trcz.hr/smart-fortwo-coupe-eq-rabljeno-vozilo-prodaja-limuzina-2018-g-55742.aspx</t>
  </si>
  <si>
    <t>SMART</t>
  </si>
  <si>
    <t>COUPE EQ</t>
  </si>
  <si>
    <t>VIŠEBOJAN - S EFEKTOM</t>
  </si>
  <si>
    <t>https://www.trcz.hr/mercedes-b-klasa-180d-rabljeno-vozilo-za-prodaju-limuzina-2016-g-59258.aspx</t>
  </si>
  <si>
    <t>https://www.trcz.hr/mini-cooper-15-race-edition-2017-g-60194.aspx</t>
  </si>
  <si>
    <t>COOPER</t>
  </si>
  <si>
    <t>1.5 RACE EDITION</t>
  </si>
  <si>
    <t>https://www.trcz.hr/audi-a4-allroad-20-tdi-quattro-2017-g-59453.aspx</t>
  </si>
  <si>
    <t>https://www.trcz.hr/opel-corsa-15-cdti-elegance-2020-g-60130.aspx</t>
  </si>
  <si>
    <t>1.5 CDTI ELEGANCE</t>
  </si>
  <si>
    <t>https://www.trcz.hr/vw-passat-variant-20-tdi-dsg-rabljeno-vozilo-prodaja-karavan-2016-g-59123.aspx</t>
  </si>
  <si>
    <t>https://www.trcz.hr/land-rover-range-rover-sport-30-tdv6-hse-2016-g-60172.aspx</t>
  </si>
  <si>
    <t>LAND ROVER</t>
  </si>
  <si>
    <t>3.0 TDV6 HSE</t>
  </si>
  <si>
    <t>https://www.trcz.hr/vw-passat-variant-20-tdi-dsg-rabljeno-vozilo-karavan-2018-g-60199.aspx</t>
  </si>
  <si>
    <t>https://www.trcz.hr/mercedes-glc-250d-4matic-rabljeno-vozilo-za-prodaju-suv-2017-g-60123.aspx</t>
  </si>
  <si>
    <t>250d 4MATIC</t>
  </si>
  <si>
    <t>https://www.trcz.hr/vw-passat-20-tdi-dsg-4motion-rabljeno-vozilo-za-prodaju-limuzina-2018-g-59791.aspx</t>
  </si>
  <si>
    <t>2.0 TDI DSG 4MOTION</t>
  </si>
  <si>
    <t>https://www.trcz.hr/bmw-x1-18d-xdrive-rabljeno-vozilo-prodaja-suv-2017-g-54925.aspx</t>
  </si>
  <si>
    <t>https://www.trcz.hr/volvo-s90-20-d5-rabljeno-vozilo-limuzina-2018-g-55225.aspx</t>
  </si>
  <si>
    <t>2.0 D5 AWD inscription</t>
  </si>
  <si>
    <t>https://www.trcz.hr/audi-a6-allroad-30-tdi-quattro-rabljeno-vozilo-karavan-2016-g-78227.aspx</t>
  </si>
  <si>
    <t>ALLROAD 3.0 TDI quattro</t>
  </si>
  <si>
    <t>https://www.trcz.hr/hyundai-i20-11-crdi-ilike-rabljeno-vozilo-za-prodaju-limuzina-2017-g-55682.aspx</t>
  </si>
  <si>
    <t>https://www.trcz.hr/rabljeno-vozilo-vw-passat-20-tdi-dsg-4motion-2018-g-limuzina-59790.aspx</t>
  </si>
  <si>
    <t>https://www.trcz.hr/bmw-serija-5-520d-touring-2015-g-59441.aspx</t>
  </si>
  <si>
    <t>https://www.trcz.hr/jeep-compass-16-mjet-rabljeno-vozilo-prodaja-suv-2018-g-59395.aspx</t>
  </si>
  <si>
    <t>JEEP</t>
  </si>
  <si>
    <t>COMPASS</t>
  </si>
  <si>
    <t>1.6 MJET beats</t>
  </si>
  <si>
    <t>https://www.trcz.hr/mercedes-benz-glb-200d-amg-7sjedala-2020-g-suv-59898.aspx</t>
  </si>
  <si>
    <t>GLB</t>
  </si>
  <si>
    <t>200d AMG ***7sjedala***</t>
  </si>
  <si>
    <t>CRVENA - S EFEKTOM</t>
  </si>
  <si>
    <t>https://www.trcz.hr/land-rover-range-rover-sport-30-td-hse-rabljeno-vozilo-za-prodaju-suv-2018-g-60100.aspx</t>
  </si>
  <si>
    <t>3.0 TD HSE</t>
  </si>
  <si>
    <t>https://www.trcz.hr/audi-a6-55-tfsie-quattro-rabljeno-vozilo-prodaja-limuzina-2021-g-60225.aspx</t>
  </si>
  <si>
    <t>55 TFSIe quattro</t>
  </si>
  <si>
    <t>CRVENA</t>
  </si>
  <si>
    <t>https://www.trcz.hr/vw-passat-20-tdi-dsg-2018-g-59121.aspx</t>
  </si>
  <si>
    <t>https://www.trcz.hr/seat-ateca-20-tdi-fr-4-drive-2018-g-59222.aspx</t>
  </si>
  <si>
    <t>ATECA</t>
  </si>
  <si>
    <t>2.0 TDI FR 4 DRIVE</t>
  </si>
  <si>
    <t>https://www.trcz.hr/rabljeno-vozilo-vw-passat-20-tdi-dsg-4m-highline-2019-g-limuzina-59387.aspx</t>
  </si>
  <si>
    <t>2.0 TDI DSG 4M HIGHLINE</t>
  </si>
  <si>
    <t>https://www.trcz.hr/smart-forfour-eq-rabljeno-vozilo-prodaja-limuzina-2020-g-59285.aspx</t>
  </si>
  <si>
    <t>https://www.trcz.hr/seat-arona-10-tsi-beats-rabljeno-vozilo-suv-2019-g-59368.aspx</t>
  </si>
  <si>
    <t>ARONA</t>
  </si>
  <si>
    <t>1.0 TSI Beats</t>
  </si>
  <si>
    <t>https://www.trcz.hr/bmw-serija-5-520d-xdrive-rabljeno-vozilo-prodaja-limuzina-2017-g-54755.aspx</t>
  </si>
  <si>
    <t>https://www.trcz.hr/opel-insignia-20-d-edition-rabljeno-vozilo-limuzina-2018-g-60191.aspx</t>
  </si>
  <si>
    <t>2.0 D EDITION</t>
  </si>
  <si>
    <t>https://www.trcz.hr/skoda-octavia-20-tdi-dsg-sw-rabljeno-vozilo-karavan-2017-g-55491.aspx</t>
  </si>
  <si>
    <t>ŠKODA</t>
  </si>
  <si>
    <t>2.0 TDI DSG SW</t>
  </si>
  <si>
    <t>https://www.trcz.hr/vw-golf-vii-16-tdi-trendline-rabljeno-vozilo-prodaja-limuzina-2017-g-59331.aspx</t>
  </si>
  <si>
    <t>https://www.trcz.hr/opel-karl-10-2016-g-limuzina-60072.aspx</t>
  </si>
  <si>
    <t>KARL</t>
  </si>
  <si>
    <t>1,0</t>
  </si>
  <si>
    <t>https://www.trcz.hr/audi-a6-avant-avant-45-tdi-quattro-rabljeno-vozilo-prodaja-karavan-2019-g-59973.aspx</t>
  </si>
  <si>
    <t>AVANT 45 TDI quattro</t>
  </si>
  <si>
    <t>https://www.trcz.hr/renault-megane-15-dci-rabljeno-vozilo-prodaja-karavan-2017-g-60122.aspx</t>
  </si>
  <si>
    <t>https://www.trcz.hr/rabljeno-vozilo-audi-a3-16-tdi-s-line-2018-g-limuzina-59149.aspx</t>
  </si>
  <si>
    <t>1.6 TDI S LINE</t>
  </si>
  <si>
    <t>https://www.trcz.hr/mercedes-glc-coupe-250d-4matic-rabljeno-vozilo-suv-2019-g-60135.aspx</t>
  </si>
  <si>
    <t>COUPE 250d 4Matic</t>
  </si>
  <si>
    <t>https://www.trcz.hr/mercedes-klasa-c-200-d-cabrio-2019-g-60195.aspx</t>
  </si>
  <si>
    <t>200 D Cabrio</t>
  </si>
  <si>
    <t>https://www.trcz.hr/rabljeno-vozilo-land-rover-range-rover-sport-30-td-v6-hse-2016-g-suv-59978.aspx</t>
  </si>
  <si>
    <t>3.0 TD V6 HSE</t>
  </si>
  <si>
    <t>https://www.trcz.hr/vw-tiguan-16-tdi-2019-g-60200.aspx</t>
  </si>
  <si>
    <t>https://www.trcz.hr/mercedes-klasa-c-220d-amg-rabljeno-vozilo-za-prodaju-limuzina-2021-g-59166.aspx</t>
  </si>
  <si>
    <t>220d *AMG*</t>
  </si>
  <si>
    <t>https://www.trcz.hr/vw-t-roc-16-tdi-rabljeno-vozilo-za-prodaju-suv-2019-g-60204.aspx</t>
  </si>
  <si>
    <t>T-ROC</t>
  </si>
  <si>
    <t>https://www.trcz.hr/vw-tiguan-20-tdi-dsg-4motion-2018-g-60188.aspx</t>
  </si>
  <si>
    <t>https://www.trcz.hr/mercedes-glc-300d-4matic-amg-2019-g-suv-55465.aspx</t>
  </si>
  <si>
    <t>300d 4MATIC AMG</t>
  </si>
  <si>
    <t>https://www.trcz.hr/bmw-serija-5-520d-msport-rabljeno-vozilo-prodaja-limuzina-2021-g-60160.aspx</t>
  </si>
  <si>
    <t>520d Msport</t>
  </si>
  <si>
    <t>https://www.trcz.hr/vw-t-roc-cabrio-15-tsi-dsg-rabljeno-vozilo-za-prodaju-suv-2021-g-60014.aspx</t>
  </si>
  <si>
    <t>CABRIO 1.5 TSI DSG</t>
  </si>
  <si>
    <t>https://www.trcz.hr/rabljeno-vozilo-dacia-sandero-15-dci-stepway-2019-g-limuzina-78209.aspx</t>
  </si>
  <si>
    <t>https://www.trcz.hr/dacia-sandero-15-dci-stepway-rabljeno-vozilo-prodaja-limuzina-2019-g-78205.aspx</t>
  </si>
  <si>
    <t>https://www.trcz.hr/rabljeno-vozilo-vw-passat-20-tdi-2019-g-limuzina-60155.aspx</t>
  </si>
  <si>
    <t>https://www.trcz.hr/dacia-sandero-15-dci-stepway-2019-g-60098.aspx</t>
  </si>
  <si>
    <t>https://www.trcz.hr/mercedes-gle-350de-4matic-2022-g-suv-60181.aspx</t>
  </si>
  <si>
    <t>350de 4MATIC</t>
  </si>
  <si>
    <t>https://www.trcz.hr/dacia-sandero-15-dci-stepway-2019-g-limuzina-60099.aspx</t>
  </si>
  <si>
    <t>https://www.trcz.hr/vw-golf-vii-16-tdi-dsg-rabljeno-vozilo-za-prodaju-limuzina-2017-g-59976.aspx</t>
  </si>
  <si>
    <t>https://www.trcz.hr/vw-tiguan-allspace-20-tdi-dsg-r-line-rabljeno-vozilo-za-prodaju-suv-2019-g-60211.aspx</t>
  </si>
  <si>
    <t>Allspace 2.0 TDI DSG R-Line</t>
  </si>
  <si>
    <t>https://www.trcz.hr/vw-passat-16-tdi-dsg-sw-rabljeno-vozilo-karavan-2018-g-59339.aspx</t>
  </si>
  <si>
    <t>1.6 TDI DSG SW</t>
  </si>
  <si>
    <t>https://www.trcz.hr/bmw-serija-3-320d-xdrive-m-2021-g-limuzina-60144.aspx</t>
  </si>
  <si>
    <t>320d xDrive M</t>
  </si>
  <si>
    <t>https://www.trcz.hr/dacia-sandero-15-dci-stepway-2019-g-limuzina-78214.aspx</t>
  </si>
  <si>
    <t>https://www.trcz.hr/hyundai-i30-16-crdi-rabljeno-vozilo-limuzina-2017-g-55329.aspx</t>
  </si>
  <si>
    <t>https://www.trcz.hr/bmw-serija-5-520d-2017-g-60207.aspx</t>
  </si>
  <si>
    <t>https://www.trcz.hr/dacia-sandero-15-dci-stepway-rabljeno-vozilo-za-prodaju-limuzina-2019-g-78212.aspx</t>
  </si>
  <si>
    <t>https://www.trcz.hr/rabljeno-vozilo-ford-mondeo-20-tdci-at-2017-g-karavan-54745.aspx</t>
  </si>
  <si>
    <t>FORD</t>
  </si>
  <si>
    <t>2.0 TDCI AT</t>
  </si>
  <si>
    <t>https://www.trcz.hr/dacia-sandero-15-dci-stepway-2019-g-limuzina-60084.aspx</t>
  </si>
  <si>
    <t>https://www.trcz.hr/rabljeno-vozilo-audi-a6-50-tdi-quattro-avant-2018-g-karavan-55308.aspx</t>
  </si>
  <si>
    <t>50 TDI quattro AVANT</t>
  </si>
  <si>
    <t>https://www.trcz.hr/kia-sportage-17-crdi-active-2wd-2017-g-59391.aspx</t>
  </si>
  <si>
    <t>SPORTAGE</t>
  </si>
  <si>
    <t>1,7 CRDi Active 2WD</t>
  </si>
  <si>
    <t>https://www.trcz.hr/mercedes-glc-220d-4matic-amg-rabljeno-vozilo-suv-2019-g-60208.aspx</t>
  </si>
  <si>
    <t>220D 4MATIC AMG</t>
  </si>
  <si>
    <t>https://www.trcz.hr/volvo-xc60-20-d4-4wd-rabljeno-vozilo-prodaja-suv-2018-g-59451.aspx</t>
  </si>
  <si>
    <t>2.0 D4 4WD</t>
  </si>
  <si>
    <t>https://www.trcz.hr/vw-t-roc-16-tdi-rabljeno-vozilo-suv-2020-g-60173.aspx</t>
  </si>
  <si>
    <t>https://www.trcz.hr/lexus-nx300h-25h-executive-4wd-2015-g-suv-59155.aspx</t>
  </si>
  <si>
    <t>LEXUS</t>
  </si>
  <si>
    <t>2.5h Executive 4WD</t>
  </si>
  <si>
    <t>https://www.trcz.hr/skoda-octavia-16-tdi-2018-g-60175.aspx</t>
  </si>
  <si>
    <t>https://www.trcz.hr/audi-a6-30-tdi-quattro-avant-2017-g-59152.aspx</t>
  </si>
  <si>
    <t>3.0 TDI quattro AVANT</t>
  </si>
  <si>
    <t>https://www.trcz.hr/rabljeno-vozilo-skoda-octavia-16-tdi-dsg-ambition-2016-g-karavan-59831.aspx</t>
  </si>
  <si>
    <t>1.6 TDI DSG AMBITION</t>
  </si>
  <si>
    <t>https://www.trcz.hr/audi-a5-20-tdi-quattro-rabljeno-vozilo-prodaja-limuzina-2017-g-60176.aspx</t>
  </si>
  <si>
    <t>https://www.trcz.hr/vw-passat-20-tdi-dsg-rabljeno-vozilo-prodaja-limuzina-2015-g-59838.aspx</t>
  </si>
  <si>
    <t>https://www.trcz.hr/citroen-c3-12-rabljeno-vozilo-za-prodaju-limuzina-2021-g-59972.aspx</t>
  </si>
  <si>
    <t>https://www.trcz.hr/skoda-fabia-14-tdi-ambitiom-2016-g-limuzina-55586.aspx</t>
  </si>
  <si>
    <t>1.4 TDI AMBITIOM</t>
  </si>
  <si>
    <t>SREBRENA - S EFEKTOM</t>
  </si>
  <si>
    <t>https://www.trcz.hr/vw-golf-vii-variant-16-tdi-dsg-comfortlin-rabljeno-vozilo-karavan-2018-g-55747.aspx</t>
  </si>
  <si>
    <t>VARIANT 1.6 TDI DSG COMFORTLIN</t>
  </si>
  <si>
    <t>https://www.trcz.hr/jeep-wrangler-22-sahara-rabljeno-vozilo-za-prodaju-suv-2019-g-59164.aspx</t>
  </si>
  <si>
    <t>2.2 SAHARA</t>
  </si>
  <si>
    <t>https://www.trcz.hr/vw-passat-20-tdi-dsg-sw-rabljeno-vozilo-karavan-2017-g-59925.aspx</t>
  </si>
  <si>
    <t>https://www.trcz.hr/skoda-fabia-14-tdi-combi-rabljeno-vozilo-prodaja-karavan-2018-g-55311.aspx</t>
  </si>
  <si>
    <t>1.4 TDI COMBI</t>
  </si>
  <si>
    <t>https://www.trcz.hr/skoda-fabia-14-tdi-ambition-2017-g-55306.aspx</t>
  </si>
  <si>
    <t>1.4 TDI AMBITION</t>
  </si>
  <si>
    <t>https://www.trcz.hr/skoda-octavia-16-tdi-dsg-sw-2018-g-54978.aspx</t>
  </si>
  <si>
    <t>https://www.trcz.hr/vw-passat-20-tdi-sw-bmt-rabljeno-vozilo-karavan-2016-g-55263.aspx</t>
  </si>
  <si>
    <t>2.0 TDI SW BMT</t>
  </si>
  <si>
    <t>https://www.trcz.hr/vw-passat-20-tdi-2015-g-limuzina-55432.aspx</t>
  </si>
  <si>
    <t>https://www.trcz.hr/seat-ibiza-14-tdi-business-2017-g-limuzina-55274.aspx</t>
  </si>
  <si>
    <t>1.4 TDI BUSINESS</t>
  </si>
  <si>
    <t>https://www.trcz.hr/jeep-compass-22-crd-4x4-limited-2013-g-suv-59308.aspx</t>
  </si>
  <si>
    <t>2.2 CRD 4X4 LIMITED</t>
  </si>
  <si>
    <t>https://www.trcz.hr/skoda-rapid-14-tdi-2018-g-limuzina-60107.aspx</t>
  </si>
  <si>
    <t>https://www.trcz.hr/rabljeno-vozilo-bmw-x2-sdrive-18d-2017-g-suv-55583.aspx</t>
  </si>
  <si>
    <t>https://www.trcz.hr/rabljeno-vozilo-opel-insignia-20-cdti-edition-2018-g-karavan-59388.aspx</t>
  </si>
  <si>
    <t>2.0 CDTI EDITION</t>
  </si>
  <si>
    <t>SREBRNA - S EFEKTOM</t>
  </si>
  <si>
    <t>https://www.trcz.hr/audi-a6-40-tdi-quattro-ultra-s-line-rabljeno-vozilo-limuzina-2021-g-60015.aspx</t>
  </si>
  <si>
    <t>40 TDI quattro ULTRA</t>
  </si>
  <si>
    <t>https://www.trcz.hr/audi-q5-40-tdi-quattro-s-tronic-2019-g-60203.aspx</t>
  </si>
  <si>
    <t>40 TDI quattro S-tronic</t>
  </si>
  <si>
    <t>https://www.trcz.hr/rabljeno-vozilo-bmw-x6-m50d-2020-g-suv-60284.aspx</t>
  </si>
  <si>
    <t>M50D</t>
  </si>
  <si>
    <t>https://www.trcz.hr/skoda-octavia-20-tdi-dsg-4x4-2018-g-59920.aspx</t>
  </si>
  <si>
    <t>2.0 TDI DSG 4X4</t>
  </si>
  <si>
    <t>https://www.trcz.hr/audi-a8-50-tdi-quattro-2018-g-59844.aspx</t>
  </si>
  <si>
    <t>https://www.trcz.hr/opel-insignia-16-dth-st-edition-2018-g-60078.aspx</t>
  </si>
  <si>
    <t>1.6 DTH ST EDITION</t>
  </si>
  <si>
    <t>https://www.trcz.hr/skoda-rapid-14-tdi-ambition-2018-g-limuzina-59278.aspx</t>
  </si>
  <si>
    <t>https://www.trcz.hr/audi-tt-20-tfsi-quattro-s-tronic-rabljeno-vozilo-za-prodaju-coupe-2017-g-60267.aspx</t>
  </si>
  <si>
    <t>2,0 TFSI quattro S tronic</t>
  </si>
  <si>
    <t>https://www.trcz.hr/tesla-model-x-plaid-tri-motor-2022-g-limuzina-78231.aspx</t>
  </si>
  <si>
    <t>TESLA</t>
  </si>
  <si>
    <t>PLAID TRI MOTOR</t>
  </si>
  <si>
    <t>https://www.trcz.hr/skoda-octavia-16-tdi-dsg-ambition-rabljeno-vozilo-karavan-2019-g-59461.aspx</t>
  </si>
  <si>
    <t>https://www.trcz.hr/audi-q3-35-tdi-s-tronic-rabljeno-vozilo-prodaja-suv-2019-g-59874.aspx</t>
  </si>
  <si>
    <t>https://www.trcz.hr/vw-polo-16-tdi-dsg-2018-g-59332.aspx</t>
  </si>
  <si>
    <t>POLO</t>
  </si>
  <si>
    <t>https://www.trcz.hr/skoda-fabia-14-tdi-ambition-2018-g-karavan-59832.aspx</t>
  </si>
  <si>
    <t>https://www.trcz.hr/vw-passat-alltarck-20-tdi-dsg-4motion-2019-g-60020.aspx</t>
  </si>
  <si>
    <t>PASSAT ALLTARCK 2.0 TDI DSG 4MOTION</t>
  </si>
  <si>
    <t>https://www.trcz.hr/skoda-fabia-14-tdi-ambition-rabljeno-vozilo-za-prodaju-limuzina-2016-g-55584.aspx</t>
  </si>
  <si>
    <t>https://www.trcz.hr/hyundai-i30-16-crdi-2017-g-limuzina-55328.aspx</t>
  </si>
  <si>
    <t>https://www.trcz.hr/audi-a4-avant-20-tdi-s-tronic-rabljeno-vozilo-za-prodaju-karavan-2017-g-60201.aspx</t>
  </si>
  <si>
    <t>AVANT 2.0 TDI S-Tronic</t>
  </si>
  <si>
    <t>https://www.trcz.hr/vw-arteon-20-tdi-4m-dsg-r-line-2019-g-limuzina-59840.aspx</t>
  </si>
  <si>
    <t>2.0 TDI 4M DSG R-LINE</t>
  </si>
  <si>
    <t>https://www.trcz.hr/hyundai-i30-16-crdi-rabljeno-vozilo-prodaja-limuzina-2017-g-55291.aspx</t>
  </si>
  <si>
    <t>https://www.trcz.hr/opel-insignja-16-cdti-2017-g-limuzina-54898.aspx</t>
  </si>
  <si>
    <t>https://www.trcz.hr/bmw-serija-2-216i-grand-tourer-rabljeno-vozilo-za-prodaju-monovolumen-2019-g-60069.aspx</t>
  </si>
  <si>
    <t>216i Grand Tourer</t>
  </si>
  <si>
    <t>https://www.trcz.hr/mercedes-klasa-c-220d-2020-g-60182.aspx</t>
  </si>
  <si>
    <t>https://www.trcz.hr/vw-passat-20-tdi-dsg-connect-rabljeno-vozilo-prodaja-limuzina-2019-g-60178.aspx</t>
  </si>
  <si>
    <t>https://www.trcz.hr/renault-clio-15-dci-intens-90-rabljeno-vozilo-prodaja-karavan-2019-g-60129.aspx</t>
  </si>
  <si>
    <t>1.5 DCI INTENS 90</t>
  </si>
  <si>
    <t>https://www.trcz.hr/hyundai-i30-16-crdi-2016-g-limuzina-55990.aspx</t>
  </si>
  <si>
    <t>https://www.trcz.hr/rabljeno-vozilo-vw-golf-16-tdi-trendline-2017-g-limuzina-60011.aspx</t>
  </si>
  <si>
    <t>https://www.trcz.hr/audi-a4-avant-20-tdi-s-tronic-rabljeno-vozilo-prodaja-karavan-2019-g-60016.aspx</t>
  </si>
  <si>
    <t>https://www.trcz.hr/audi-q7-30-tdi-quattro-tiptronic-rabljeno-vozilo-za-prodaju-suv-2017-g-59334.aspx</t>
  </si>
  <si>
    <t>3.0 TDI ***7 sjedala ***</t>
  </si>
  <si>
    <t>https://www.trcz.hr/skoda-octavia-16-tdi-ambition-4x4-rabljeno-vozilo-za-prodaju-karavan-2016-g-60028.aspx</t>
  </si>
  <si>
    <t>1.6 TDI AMBITION 4X4</t>
  </si>
  <si>
    <t>https://www.trcz.hr/skoda-octavia-20-tdi-dsg-2018-g-59867.aspx</t>
  </si>
  <si>
    <t>https://www.trcz.hr/mercedes-glc-250-4matic-rabljeno-vozilo-prodaja-suv-2018-g-60186.aspx</t>
  </si>
  <si>
    <t>COUPE 250 4MATIC</t>
  </si>
  <si>
    <t>https://www.trcz.hr/skoda-octavia-16-tdi-dsg-rabljeno-vozilo-karavan-2018-g-55272.aspx</t>
  </si>
  <si>
    <t>https://www.trcz.hr/vw-golf-vii-16-tdi-dsg-rabljeno-vozilo-karavan-2019-g-60012.aspx</t>
  </si>
  <si>
    <t>https://www.trcz.hr/rabljeno-vozilo-peugeot-5008-16-bluehdi-at-2017-g-suv-59793.aspx</t>
  </si>
  <si>
    <t>1.6 BLUEHDI A/T</t>
  </si>
  <si>
    <t>https://www.trcz.hr/rabljeno-vozilo-bmw-x3-20d-xdrive-m-2021-g-suv-59242.aspx</t>
  </si>
  <si>
    <t>https://www.trcz.hr/rabljeno-vozilo-skoda-superb-20-tdi-ambition-2016-g-karavan-60019.aspx</t>
  </si>
  <si>
    <t>2.0 TDI AMBITION</t>
  </si>
  <si>
    <t>https://www.trcz.hr/rabljeno-vozilo-skoda-fabia-14-tdi-sw-2018-g-karavan-55282.aspx</t>
  </si>
  <si>
    <t>1.4 TDI SW</t>
  </si>
  <si>
    <t>https://www.trcz.hr/mercedes-v-klasa-300d-4matic-lang-2019-g-59237.aspx</t>
  </si>
  <si>
    <t>300d 4matic Lang</t>
  </si>
  <si>
    <t>https://www.trcz.hr/rabljeno-vozilo-land-rover-range-rover-evoque-20-td4-2018-g-suv-54926.aspx</t>
  </si>
  <si>
    <t>2.0 TD4</t>
  </si>
  <si>
    <t>https://www.trcz.hr/rabljeno-vozilo-skoda-octavia-sw-16-tdi-2018-g-karavan-59140.aspx</t>
  </si>
  <si>
    <t>SW 1.6 TDI</t>
  </si>
  <si>
    <t>https://www.trcz.hr/mercedes-c-klasa-220d-2020-g-limuzina-78222.aspx</t>
  </si>
  <si>
    <t>SREBRNE</t>
  </si>
  <si>
    <t>https://www.trcz.hr/vw-golf-vii-16-tdi-business-rabljeno-vozilo-karavan-2019-g-60009.aspx</t>
  </si>
  <si>
    <t>1.6 TDI BUSINESS</t>
  </si>
  <si>
    <t>https://www.trcz.hr/rabljeno-vozilo-vw-golf-vii-16-tdi-2019-g-karavan-59922.aspx</t>
  </si>
  <si>
    <t>https://www.trcz.hr/vw-touran-20-tdi-rabljeno-vozilo-prodaja-monovolumen-2017-g-59469.aspx</t>
  </si>
  <si>
    <t>TOURAN</t>
  </si>
  <si>
    <t>https://www.trcz.hr/rabljeno-vozilo-skoda-octavia-16-tdi-ambition-2018-g-karavan-59887.aspx</t>
  </si>
  <si>
    <t>1.6 TDI AMBITION</t>
  </si>
  <si>
    <t>https://www.trcz.hr/vw-tiguan-16-tdi-2018-g-60158.aspx</t>
  </si>
  <si>
    <t>https://www.trcz.hr/bmw-serija-1-116d-m-sport-2017-g-limuzina-59804.aspx</t>
  </si>
  <si>
    <t>116d M-Sport</t>
  </si>
  <si>
    <t>https://www.trcz.hr/audi-a4-35-tdi-s-tronic-select-2019-g-59900.aspx</t>
  </si>
  <si>
    <t>35 TDI S tronic Select</t>
  </si>
  <si>
    <t>https://www.trcz.hr/audi-a4-avant-30-tdi-s-tronic-2019-g-karavan-59394.aspx</t>
  </si>
  <si>
    <t>30 TDI S-tronic</t>
  </si>
  <si>
    <t>https://www.trcz.hr/audi-a1-30-tfsi-advanced-rabljeno-vozilo-za-prodaju-limuzina-2019-g-59901.aspx</t>
  </si>
  <si>
    <t>30 TFSI ADVANCED</t>
  </si>
  <si>
    <t>https://www.trcz.hr/audi-a4-avant-20-tdi-s-tronic-rabljeno-vozilo-karavan-2018-g-59459.aspx</t>
  </si>
  <si>
    <t>2.0 TDI S-Tronic</t>
  </si>
  <si>
    <t>https://www.trcz.hr/opel-insignia-20-grand-sport-2018-g-60077.aspx</t>
  </si>
  <si>
    <t>2.0 cdti GRAND SPORT</t>
  </si>
  <si>
    <t>https://www.trcz.hr/bmw-x1-18d-sdrive-2018-g-59190.aspx</t>
  </si>
  <si>
    <t>https://www.trcz.hr/bmw-serija-5-520d-sport-line-2017-g-59158.aspx</t>
  </si>
  <si>
    <t>520d Sport Line</t>
  </si>
  <si>
    <t>https://www.trcz.hr/seat-ibiza-14-tdi-style-rabljeno-vozilo-za-prodaju-limuzina-2017-g-59924.aspx</t>
  </si>
  <si>
    <t>https://www.trcz.hr/audi-a4-allroad-20-tdi-quattro-2015-g-karavan-59871.aspx</t>
  </si>
  <si>
    <t>ALLROAD 2.0 TDI quattro</t>
  </si>
  <si>
    <t>https://www.trcz.hr/mini-countryman-15-2019-g-60057.aspx</t>
  </si>
  <si>
    <t>COUNTRYMAN</t>
  </si>
  <si>
    <t>https://www.trcz.hr/audi-a4-20-tdi-s-tronic-2020-g-karavan-59881.aspx</t>
  </si>
  <si>
    <t>https://www.trcz.hr/vw-golf-vii-15-tgi-dsg-lpg-cng-rabljeno-vozilo-limuzina-2019-g-59338.aspx</t>
  </si>
  <si>
    <t>1.5 TGI DSG LPG-CNG</t>
  </si>
  <si>
    <t>CRNI</t>
  </si>
  <si>
    <t>https://www.trcz.hr/volvo-xc60-20-d-2019-g-suv-60056.aspx</t>
  </si>
  <si>
    <t>https://www.trcz.hr/skoda-octavia-sw-16-tdi-ambition-2017-g-karavan-59460.aspx</t>
  </si>
  <si>
    <t>SW 1.6 TDI AMBITION</t>
  </si>
  <si>
    <t>https://www.trcz.hr/skoda-octavia-16-tdi-dsg-ambition-rabljeno-vozilo-za-prodaju-karavan-2018-g-59883.aspx</t>
  </si>
  <si>
    <t>https://www.trcz.hr/mercedes-glc-coupe-250d-amg-rabljeno-vozilo-suv-2018-g-59806.aspx</t>
  </si>
  <si>
    <t>Coupe 250d AMG</t>
  </si>
  <si>
    <t>https://www.trcz.hr/audi-q2-35-tdi-abt-s-line-rabljeno-vozilo-za-prodaju-suv-2020-g-56092.aspx</t>
  </si>
  <si>
    <t>35 TDI S line</t>
  </si>
  <si>
    <t>https://www.trcz.hr/rabljeno-vozilo-audi-a4-20-tdi-s-tronic-avant-2018-g-karavan-59147.aspx</t>
  </si>
  <si>
    <t>2.0 TDI S tronic AVANT</t>
  </si>
  <si>
    <t>https://www.trcz.hr/vw-touran-16-tdi-dsg-2019-g-59228.aspx</t>
  </si>
  <si>
    <t>https://www.trcz.hr/land-rover-range-rover-evoque-20-ed4-rabljeno-vozilo-suv-2019-g-59869.aspx</t>
  </si>
  <si>
    <t>2.0 ED4</t>
  </si>
  <si>
    <t>SMEĐA</t>
  </si>
  <si>
    <t>https://www.trcz.hr/skoda-octavia-16-tdi-dsg-ambition-2018-g-59886.aspx</t>
  </si>
  <si>
    <t>https://www.trcz.hr/peugeot-3008-15-hdi-at-rabljeno-vozilo-prodaja-suv-2019-g-59157.aspx</t>
  </si>
  <si>
    <t>1.5 HDI A/T</t>
  </si>
  <si>
    <t>https://www.trcz.hr/rabljeno-vozilo-skoda-kodiaq-20-tdi-dsg-active-2018-g-suv-59227.aspx</t>
  </si>
  <si>
    <t>2.0 TDI DSG ACTIVE</t>
  </si>
  <si>
    <t>https://www.trcz.hr/bmw-serija-5-530d-xdrive-m-2015-g-59267.aspx</t>
  </si>
  <si>
    <t>530d xDrive M</t>
  </si>
  <si>
    <t>https://www.trcz.hr/seat-ateca-20-tdi-4drive-dsg-2017-g-suv-59880.aspx</t>
  </si>
  <si>
    <t>2.0 TDI 4DRIVE DSG</t>
  </si>
  <si>
    <t>https://www.trcz.hr/audi-a4-allroad-20-tdi-quattro-rabljeno-vozilo-karavan-2018-g-59910.aspx</t>
  </si>
  <si>
    <t>https://www.trcz.hr/skoda-octavia-16-tdi-ambition-rabljeno-vozilo-za-prodaju-karavan-2018-g-59120.aspx</t>
  </si>
  <si>
    <t>https://www.trcz.hr/rabljeno-vozilo-seat-ibiza-16-tdi-2019-g-limuzina-59879.aspx</t>
  </si>
  <si>
    <t>https://www.trcz.hr/bmw-serija-3-320d-xdrive-2020-g-limuzina-56090.aspx</t>
  </si>
  <si>
    <t>https://www.trcz.hr/skoda-octavia-16-tdi-dsg-rabljeno-vozilo-prodaja-karavan-2017-g-59340.aspx</t>
  </si>
  <si>
    <t>https://www.trcz.hr/rabljeno-vozilo-skoda-fabia-10-tsi-2019-g-karavan-59889.aspx</t>
  </si>
  <si>
    <t>https://www.trcz.hr/vw-up-10-rabljeno-vozilo-za-prodaju-limuzina-2019-g-59146.aspx</t>
  </si>
  <si>
    <t>https://www.trcz.hr/audi-a5-sportback-30-tdi-s-line-quattro-rabljeno-vozilo-limuzina-2017-g-59882.aspx</t>
  </si>
  <si>
    <t>3.0 TDI S line quattro</t>
  </si>
  <si>
    <t>https://www.trcz.hr/vw-passat-16-tdi-trendline-rabljeno-vozilo-limuzina-2014-g-59824.aspx</t>
  </si>
  <si>
    <t>https://www.trcz.hr/hyundai-i30-20-t-gdi-n-performance-rabljeno-vozilo-limuzina-2019-g-59245.aspx</t>
  </si>
  <si>
    <t>2.0 T-GDI N Performance</t>
  </si>
  <si>
    <t>https://www.trcz.hr/vw-sharan-20-tdi-2017-g-monovolumen-59912.aspx</t>
  </si>
  <si>
    <t>SHARAN</t>
  </si>
  <si>
    <t>https://www.trcz.hr/rabljeno-vozilo-volvo-xc60-20d-4wd-2018-g-suv-60127.aspx</t>
  </si>
  <si>
    <t>2.0D 4WD</t>
  </si>
  <si>
    <t>https://www.trcz.hr/bmw-serija-5-535d-xdrive-rabljeno-vozilo-limuzina-2014-g-59906.aspx</t>
  </si>
  <si>
    <t>535d xDrive</t>
  </si>
  <si>
    <t>https://www.trcz.hr/skoda-octavia-16-tdi-ambition-rabljeno-vozilo-karavan-2019-g-59833.aspx</t>
  </si>
  <si>
    <t>https://www.trcz.hr/jaguar-xe-pure-20d-2017-g-limuzina-55756.aspx</t>
  </si>
  <si>
    <t>JAGUAR</t>
  </si>
  <si>
    <t>PURE 2.0D</t>
  </si>
  <si>
    <t>https://www.trcz.hr/vw-tiguan-16-tdi-rabljeno-vozilo-za-prodaju-suv-2017-g-59835.aspx</t>
  </si>
  <si>
    <t>https://www.trcz.hr/mini-countryman-15i-chile-red-2019-g-suv-60066.aspx</t>
  </si>
  <si>
    <t>1.5I CHILE RED</t>
  </si>
  <si>
    <t>https://www.trcz.hr/alfa-romeo-stelvio-22-d-2018-g-59805.aspx</t>
  </si>
  <si>
    <t>ALFA ROMEO</t>
  </si>
  <si>
    <t>STELVIO</t>
  </si>
  <si>
    <t>2.2 MJT Q4 210ks</t>
  </si>
  <si>
    <t>https://www.trcz.hr/rabljeno-vozilo-bmw-serija-3-320d-xdrive-m-2021-g-limuzina-60145.aspx</t>
  </si>
  <si>
    <t>https://www.trcz.hr/rabljeno-vozilo-opel-karl-10-2016-g-limuzina-59450.aspx</t>
  </si>
  <si>
    <t>https://www.trcz.hr/bmw-serija-5-530e-iperformance-rabljeno-vozilo-limuzina-2019-g-55228.aspx</t>
  </si>
  <si>
    <t>530E IPERFORMANCE</t>
  </si>
  <si>
    <t>https://www.trcz.hr/vw-golf-vii-16-tdi-dsg-rabljeno-vozilo-karavan-2019-g-60010.aspx</t>
  </si>
  <si>
    <t>https://www.trcz.hr/audi-q3-35-tdi-s-tronic-comfort-rabljeno-vozilo-za-prodaju-suv-2020-g-59354.aspx</t>
  </si>
  <si>
    <t>35 TDI S TRONIC COMFORT</t>
  </si>
  <si>
    <t>https://www.trcz.hr/vw-golf-vii-16-tdi-dsg-rabljeno-vozilo-za-prodaju-karavan-2019-g-60029.aspx</t>
  </si>
  <si>
    <t>https://www.trcz.hr/skoda-octavia-16-tdi-dsg-sw-2018-g-karavan-59916.aspx</t>
  </si>
  <si>
    <t>https://www.trcz.hr/bmw-serija-2-218i-m-2020-g-limuzina-60138.aspx</t>
  </si>
  <si>
    <t>218i M</t>
  </si>
  <si>
    <t>https://www.trcz.hr/seat-leon-16-tdi-style-rabljeno-vozilo-prodaja-limuzina-2019-g-59923.aspx</t>
  </si>
  <si>
    <t>https://www.trcz.hr/skoda-octavia-16-tdi-dsg-rabljeno-vozilo-prodaja-karavan-2018-g-59914.aspx</t>
  </si>
  <si>
    <t>https://www.trcz.hr/vw-tiguan-20-tdi-dsg-4motion-2019-g-suv-59122.aspx</t>
  </si>
  <si>
    <t>https://www.trcz.hr/bmw-x4-30d-xdrive-m-2019-g-suv-60064.aspx</t>
  </si>
  <si>
    <t>30d xDrive M</t>
  </si>
  <si>
    <t>https://www.trcz.hr/vw-tiguan-16-tdi-business-2017-g-suv-59467.aspx</t>
  </si>
  <si>
    <t>https://www.trcz.hr/skoda-octavia-20-tdi-dsg-ambition-2018-g-59888.aspx</t>
  </si>
  <si>
    <t>2.0 TDI DSG AMBITION</t>
  </si>
  <si>
    <t>https://www.trcz.hr/skoda-octavia-16-tdi-dsg-rabljeno-vozilo-karavan-2018-g-59188.aspx</t>
  </si>
  <si>
    <t>https://www.trcz.hr/rabljeno-vozilo-vw-tiguan-20-tdi-dsg-2019-g-suv-59893.aspx</t>
  </si>
  <si>
    <t>https://www.trcz.hr/skoda-rapid-14-tdi-2018-g-limuzina-59173.aspx</t>
  </si>
  <si>
    <t>https://www.trcz.hr/rabljeno-vozilo-audi-a5-30-tdi-quattro-s-line-2017-g-limuzina-60152.aspx</t>
  </si>
  <si>
    <t>3.0 TDI quattro S line</t>
  </si>
  <si>
    <t>https://www.trcz.hr/vw-passat-variant-20-tdi-dsg-2019-g-karavan-60013.aspx</t>
  </si>
  <si>
    <t>https://www.trcz.hr/dacia-sandero-15-dci-stepway-rabljeno-vozilo-prodaja-limuzina-2019-g-60086.aspx</t>
  </si>
  <si>
    <t>https://www.trcz.hr/vw-tiguan-20-tdi-dsg-rabljeno-vozilo-prodaja-suv-2019-g-59892.aspx</t>
  </si>
  <si>
    <t>https://www.trcz.hr/audi-q5-40-tdi-quattro-rabljeno-vozilo-suv-2019-g-59929.aspx</t>
  </si>
  <si>
    <t>40 TDI quattro</t>
  </si>
  <si>
    <t>https://www.trcz.hr/audi-q5-20-tdi-quattro-s-tronic-2018-g-suv-59333.aspx</t>
  </si>
  <si>
    <t>2.0 TDI QUATTRO S-Tronic</t>
  </si>
  <si>
    <t>https://www.trcz.hr/audi-q5-20-tdi-quattro-s-tronic-rabljeno-vozilo-prodaja-suv-2019-g-60017.aspx</t>
  </si>
  <si>
    <t>https://www.trcz.hr/infiniti-q50-22d-2016-g-limuzina-55734.aspx</t>
  </si>
  <si>
    <t>INFINITI</t>
  </si>
  <si>
    <t>https://www.trcz.hr/mercedes-klasa-e-350d-rabljeno-vozilo-za-prodaju-limuzina-2017-g-54930.aspx</t>
  </si>
  <si>
    <t>https://www.trcz.hr/peugeot-308-15-hdi-allure-rabljeno-vozilo-za-prodaju-limuzina-2022-g-78235.aspx</t>
  </si>
  <si>
    <t>1,5 HDI ALLURE</t>
  </si>
  <si>
    <t>ZELENA - S EFEKTOM</t>
  </si>
  <si>
    <t>https://www.trcz.hr/audi-a3-30-g-tron-s-tronic-rabljeno-vozilo-za-prodaju-limuzina-2019-g-59458.aspx</t>
  </si>
  <si>
    <t>30 G-TRON S-Tronic</t>
  </si>
  <si>
    <t>https://www.trcz.hr/mercedes-gl-350-bluetec-rabljeno-vozilo-za-prodaju-suv-2016-g-59955.aspx</t>
  </si>
  <si>
    <t>350 BLUETEC</t>
  </si>
  <si>
    <t>Auto Hrvatska</t>
  </si>
  <si>
    <t>https://rabljena.autohrvatska.hr/peugeot-5008-active-bluehdi-130-v2.aspx</t>
  </si>
  <si>
    <t>Siva S Efektom</t>
  </si>
  <si>
    <t>https://rabljena.autohrvatska.hr/clio-15-dci-75-clio-15-dci-v2.aspx</t>
  </si>
  <si>
    <t>https://rabljena.autohrvatska.hr/q5-20-tdi-20-tdi-v2.aspx</t>
  </si>
  <si>
    <t>https://rabljena.autohrvatska.hr/audi-q7-30-tdi-quattro-black-optic-s-line-s-tronic.aspx</t>
  </si>
  <si>
    <t>Crna S Efektom</t>
  </si>
  <si>
    <t>https://rabljena.autohrvatska.hr/audi-a7-30-tdi-quattro-s-line-s-tronic.aspx</t>
  </si>
  <si>
    <t>https://rabljena.autohrvatska.hr/a4-20-tdi-sport-v2.aspx</t>
  </si>
  <si>
    <t>https://rabljena.autohrvatska.hr/bmw-serija-1-118d-v3.aspx</t>
  </si>
  <si>
    <t>Bmw</t>
  </si>
  <si>
    <t>Plava S Efektom</t>
  </si>
  <si>
    <t>https://rabljena.autohrvatska.hr/avant-45-tdi-quattro-tip-dynamic.aspx</t>
  </si>
  <si>
    <t>https://rabljena.autohrvatska.hr/land-rover-discovery-20td4-sport.aspx</t>
  </si>
  <si>
    <t>2.0 TD</t>
  </si>
  <si>
    <t>https://rabljena.autohrvatska.hr/mondeo-20-tdci-mondeo-20-tdci-v7.aspx</t>
  </si>
  <si>
    <t>https://rabljena.autohrvatska.hr/serija-3-318d-serija-3-318-d-v4.aspx</t>
  </si>
  <si>
    <t>Narančasta S Efektom</t>
  </si>
  <si>
    <t>https://rabljena.autohrvatska.hr/a4-40-tdi-audi-a4-20-tdi-quattro.aspx</t>
  </si>
  <si>
    <t>https://rabljena.autohrvatska.hr/astra-16-cdti-astra-16-cdti-v11.aspx</t>
  </si>
  <si>
    <t>https://rabljena.autohrvatska.hr/kodiaq-20-tdi-20-tdi-v5.aspx</t>
  </si>
  <si>
    <t>https://rabljena.autohrvatska.hr/octavia-16-tdi-edition-v15.aspx</t>
  </si>
  <si>
    <t>Srebrna S Efektom</t>
  </si>
  <si>
    <t>https://rabljena.autohrvatska.hr/mazda-cx-5-20.aspx</t>
  </si>
  <si>
    <t>2.0 G</t>
  </si>
  <si>
    <t>Crvena S Efektom</t>
  </si>
  <si>
    <t>https://rabljena.autohrvatska.hr/octavia-16-tdi-octavia-16-tdi-v3.aspx</t>
  </si>
  <si>
    <t>https://rabljena.autohrvatska.hr/duster-15-dci-80-comfort-4wd-v4.aspx</t>
  </si>
  <si>
    <t>1.5 dci 80</t>
  </si>
  <si>
    <t>Tamnoplava</t>
  </si>
  <si>
    <t>https://rabljena.autohrvatska.hr/skoda-octavia-16-tdi-jamstvo-15-mjeseci-v2.aspx</t>
  </si>
  <si>
    <t>https://rabljena.autohrvatska.hr/passat-20-tdi-20-tdi-comfortline.aspx</t>
  </si>
  <si>
    <t>https://rabljena.autohrvatska.hr/audi-q5-55tfsie-quattro-s-tr-s-line.aspx</t>
  </si>
  <si>
    <t>55 TFSIe</t>
  </si>
  <si>
    <t>https://rabljena.autohrvatska.hr/c-max-15-tdci-business.aspx</t>
  </si>
  <si>
    <t>https://rabljena.autohrvatska.hr/sandero-15-blue-dci-15.aspx</t>
  </si>
  <si>
    <t>1.5 Blue dCi</t>
  </si>
  <si>
    <t>https://rabljena.autohrvatska.hr/opel-grandland-x-20-cdti-aut-ultimate-jamstvo-15-mjeseci.aspx</t>
  </si>
  <si>
    <t>Smeđa S Efektom</t>
  </si>
  <si>
    <t>https://rabljena.autohrvatska.hr/touran-20-tdi-touran-20-tdi-comfortline.aspx</t>
  </si>
  <si>
    <t>https://rabljena.autohrvatska.hr/s80-20d4-interception.aspx</t>
  </si>
  <si>
    <t>2.0D4</t>
  </si>
  <si>
    <t>https://rabljena.autohrvatska.hr/skoda-kodiaq-15-tsi.aspx</t>
  </si>
  <si>
    <t>https://rabljena.autohrvatska.hr/land-rover-range-rover-sport-30d-4wd.aspx</t>
  </si>
  <si>
    <t>3.0D 4WD</t>
  </si>
  <si>
    <t>https://rabljena.autohrvatska.hr/astra-16-cdti-astra-16-cdti-v10.aspx</t>
  </si>
  <si>
    <t>https://rabljena.autohrvatska.hr/a5-sportback-40-tfsi-a5-sb.aspx</t>
  </si>
  <si>
    <t>40 TFSI</t>
  </si>
  <si>
    <t>https://rabljena.autohrvatska.hr/a3-30tfsi-a3-10-tfsi.aspx</t>
  </si>
  <si>
    <t>30TFSI</t>
  </si>
  <si>
    <t>https://rabljena.autohrvatska.hr/308-15-hdi-active.aspx</t>
  </si>
  <si>
    <t>https://rabljena.autohrvatska.hr/renault-megane-15-dci-intens.aspx</t>
  </si>
  <si>
    <t>https://rabljena.autohrvatska.hr/dacia-sandero-15-dci.aspx</t>
  </si>
  <si>
    <t>https://rabljena.autohrvatska.hr/a-klasa-a180-d-automatic.aspx</t>
  </si>
  <si>
    <t>A180 d</t>
  </si>
  <si>
    <t>https://rabljena.autohrvatska.hr/sandero-15-blue-dci-stepway-v2.aspx</t>
  </si>
  <si>
    <t>https://rabljena.autohrvatska.hr/peugeot-308-16-bluehdi.aspx</t>
  </si>
  <si>
    <t>https://rabljena.autohrvatska.hr/q5-20-tdi-20-tdi.aspx</t>
  </si>
  <si>
    <t>https://rabljena.autohrvatska.hr/kia-sportage-2wd-17-crdi-limited.aspx</t>
  </si>
  <si>
    <t>https://rabljena.autohrvatska.hr/q5-40-tdi-20-tdi.aspx</t>
  </si>
  <si>
    <t>https://rabljena.autohrvatska.hr/a6-45-tdi-45-tdi-quattro-tiptronic-dynamic.aspx</t>
  </si>
  <si>
    <t>https://rabljena.autohrvatska.hr/skoda-octavia-20-tdi-style-v2.aspx</t>
  </si>
  <si>
    <t>https://rabljena.autohrvatska.hr/mokka-mokka-16-cdti-innovation-mokka.aspx</t>
  </si>
  <si>
    <t>MOKKA 1,6 CDTI INNOVATION</t>
  </si>
  <si>
    <t>https://rabljena.autohrvatska.hr/cupra-formentor-20-tdi-evo-dsg-4drive-tvornicko-jamstvo.aspx</t>
  </si>
  <si>
    <t>https://rabljena.autohrvatska.hr/serija-3-320d-serija-3-320-d-v6.aspx</t>
  </si>
  <si>
    <t>https://rabljena.autohrvatska.hr/audi-q3-35tdi-s-tr-advanced-tvornicko-jamstvo.aspx</t>
  </si>
  <si>
    <t>https://rabljena.autohrvatska.hr/x2-20d-xdrive-v4.aspx</t>
  </si>
  <si>
    <t>https://rabljena.autohrvatska.hr/serija-3-320d-serija-3-320-d-v5.aspx</t>
  </si>
  <si>
    <t>https://rabljena.autohrvatska.hr/x2-20d-xdrive-v3.aspx</t>
  </si>
  <si>
    <t>https://rabljena.autohrvatska.hr/audi-a6-20-tdi-v2.aspx</t>
  </si>
  <si>
    <t>https://rabljena.autohrvatska.hr/octavia-20-tdi-style.aspx</t>
  </si>
  <si>
    <t>Siva S Efetkom</t>
  </si>
  <si>
    <t>https://rabljena.autohrvatska.hr/c-max-15-tdci-c-max-15-tdci-v2.aspx</t>
  </si>
  <si>
    <t>https://rabljena.autohrvatska.hr/serija-3-320d-serija-3-320-d-v3.aspx</t>
  </si>
  <si>
    <t>https://rabljena.autohrvatska.hr/serija-2-gran-tourer-216i-216i-gt-v2.aspx</t>
  </si>
  <si>
    <t>216i</t>
  </si>
  <si>
    <t>https://rabljena.autohrvatska.hr/serija-2-gran-tourer-216i-216i-gt.aspx</t>
  </si>
  <si>
    <t>https://rabljena.autohrvatska.hr/x2-20d-xdrive-v2.aspx</t>
  </si>
  <si>
    <t>https://rabljena.autohrvatska.hr/passat-20-tdi-passat-20-tdi-dsg-comfortline-v6.aspx</t>
  </si>
  <si>
    <t>https://rabljena.autohrvatska.hr/x1-20d-xdrive-v3.aspx</t>
  </si>
  <si>
    <t>https://rabljena.autohrvatska.hr/opel-astra-16-cdti-v30.aspx</t>
  </si>
  <si>
    <t>https://rabljena.autohrvatska.hr/passat-20-tdi-passat-20-tdi-dsg-comfortline.aspx</t>
  </si>
  <si>
    <t>https://rabljena.autohrvatska.hr/vw-passat-variant-20-tdi-dsg-v6.aspx</t>
  </si>
  <si>
    <t>https://rabljena.autohrvatska.hr/passat-20-tdi-passat-20-tdi-dsg-comfortline-v3.aspx</t>
  </si>
  <si>
    <t>https://rabljena.autohrvatska.hr/peugeot-208-12-pure-tech-75.aspx</t>
  </si>
  <si>
    <t>1.2 Pure Tech</t>
  </si>
  <si>
    <t>https://rabljena.autohrvatska.hr/passat-20-tdi-passat-20-tdi-dsg-comfortline-v5.aspx</t>
  </si>
  <si>
    <t>https://rabljena.autohrvatska.hr/c3-12-12-v11.aspx</t>
  </si>
  <si>
    <t>https://rabljena.autohrvatska.hr/cx-5-22-d-cx-5.aspx</t>
  </si>
  <si>
    <t>2.2 D</t>
  </si>
  <si>
    <t>https://rabljena.autohrvatska.hr/c3-12-12-v16.aspx</t>
  </si>
  <si>
    <t>https://rabljena.autohrvatska.hr/vw-arteon-20-tdi-dsg-elegance-v4.aspx</t>
  </si>
  <si>
    <t>https://rabljena.autohrvatska.hr/vw-passat-20-tdi-dsg-connect.aspx</t>
  </si>
  <si>
    <t>https://rabljena.autohrvatska.hr/sharan-20-tdi-20-tdi.aspx</t>
  </si>
  <si>
    <t>https://rabljena.autohrvatska.hr/passat-20-tdi-passat-20-tdi-dsg-comfortline-v2.aspx</t>
  </si>
  <si>
    <t>https://rabljena.autohrvatska.hr/opel-astra-16-cdti-v28.aspx</t>
  </si>
  <si>
    <t>https://rabljena.autohrvatska.hr/skoda-octavia-16-tdi-v19.aspx</t>
  </si>
  <si>
    <t>https://rabljena.autohrvatska.hr/c3-12-12-v13.aspx</t>
  </si>
  <si>
    <t>https://rabljena.autohrvatska.hr/a4-35tdi-s-tr-edition10.aspx</t>
  </si>
  <si>
    <t>https://rabljena.autohrvatska.hr/passat-20-tdi-passat-20-tdi-v11.aspx</t>
  </si>
  <si>
    <t>https://rabljena.autohrvatska.hr/c3-12-12-v6.aspx</t>
  </si>
  <si>
    <t>https://rabljena.autohrvatska.hr/vitara-16-gl-16-gl.aspx</t>
  </si>
  <si>
    <t>1,6 GL</t>
  </si>
  <si>
    <t>Bijela - S Efektom</t>
  </si>
  <si>
    <t>https://rabljena.autohrvatska.hr/skoda-octavia-16-tdi-v18.aspx</t>
  </si>
  <si>
    <t>Pacific Plava</t>
  </si>
  <si>
    <t>https://rabljena.autohrvatska.hr/audi-q3-35-tdi-s-tronic-s-line-v2.aspx</t>
  </si>
  <si>
    <t>https://rabljena.autohrvatska.hr/audi-a4-20-tdi-v7.aspx</t>
  </si>
  <si>
    <t>https://rabljena.autohrvatska.hr/q3-35-tdi-q3-35tdi-s-tr-advanced.aspx</t>
  </si>
  <si>
    <t>https://rabljena.autohrvatska.hr/suzuki-vitara-14-gl-2wd.aspx</t>
  </si>
  <si>
    <t>https://rabljena.autohrvatska.hr/audi-q3-sportback-35tdi-s-tr-s-line.aspx</t>
  </si>
  <si>
    <t>https://rabljena.autohrvatska.hr/3008-16-hdi-16-blue-hdi.aspx</t>
  </si>
  <si>
    <t>https://rabljena.autohrvatska.hr/3008-15-hdi-15-bluehdi-v6.aspx</t>
  </si>
  <si>
    <t>https://rabljena.autohrvatska.hr/passat-16-tdi-passat-16-tdi-v4.aspx</t>
  </si>
  <si>
    <t>https://rabljena.autohrvatska.hr/toyota-aygo-x-10-vvt-i.aspx</t>
  </si>
  <si>
    <t>1.0 VVT</t>
  </si>
  <si>
    <t>https://rabljena.autohrvatska.hr/peugeot-3008-15-hdi-bluehdi.aspx</t>
  </si>
  <si>
    <t>https://rabljena.autohrvatska.hr/q7-30-tdi-q7-30-tdi-quattro.aspx</t>
  </si>
  <si>
    <t>https://rabljena.autohrvatska.hr/cx-5-22-cd-cd150-takumi-v3.aspx</t>
  </si>
  <si>
    <t>https://rabljena.autohrvatska.hr/focus-15-tdci-focus-15-tdci-v7.aspx</t>
  </si>
  <si>
    <t>https://rabljena.autohrvatska.hr/peugeot-3008-15-bluehdi-v2.aspx</t>
  </si>
  <si>
    <t>https://rabljena.autohrvatska.hr/toyota-aygo-10-vvt-i-v5.aspx</t>
  </si>
  <si>
    <t>https://rabljena.autohrvatska.hr/a4-35-tdi-a4-35tdi-s-tr-s-line-v3.aspx</t>
  </si>
  <si>
    <t>https://rabljena.autohrvatska.hr/toyota-aygo-x-10-vvt-i-v3.aspx</t>
  </si>
  <si>
    <t>https://rabljena.autohrvatska.hr/skoda-superb-sportline-20-tdi-dsg-v5.aspx</t>
  </si>
  <si>
    <t>https://rabljena.autohrvatska.hr/peugeot-3008-16-blue-hdi-v2.aspx</t>
  </si>
  <si>
    <t>https://rabljena.autohrvatska.hr/cx-30skyactiv-g122plus-v26.aspx</t>
  </si>
  <si>
    <t>G122</t>
  </si>
  <si>
    <t>https://rabljena.autohrvatska.hr/polo-16-tdi-16-tdi-v2.aspx</t>
  </si>
  <si>
    <t>https://rabljena.autohrvatska.hr/vw-passat-20-tdi-alltrack.aspx</t>
  </si>
  <si>
    <t>https://rabljena.autohrvatska.hr/vw-move-up-10-v9.aspx</t>
  </si>
  <si>
    <t>https://rabljena.autohrvatska.hr/vw-arteon-15-tsi-r-line.aspx</t>
  </si>
  <si>
    <t>https://rabljena.autohrvatska.hr/serija-2-gran-tourer-216d-216d.aspx</t>
  </si>
  <si>
    <t>https://rabljena.autohrvatska.hr/bmw-530d-xdrive-touring-m-sport.aspx</t>
  </si>
  <si>
    <t>https://rabljena.autohrvatska.hr/cupra-formentor-20-tsi-dsg-4drive-vz.aspx</t>
  </si>
  <si>
    <t>2.0 TSI DSG</t>
  </si>
  <si>
    <t>https://rabljena.autohrvatska.hr/a6-avant-40-tdi.aspx</t>
  </si>
  <si>
    <t>https://rabljena.autohrvatska.hr/opel-astra-16-cdti-enjoy-v8.aspx</t>
  </si>
  <si>
    <t>https://rabljena.autohrvatska.hr/opel-astra-16-cdti-v25.aspx</t>
  </si>
  <si>
    <t>https://rabljena.autohrvatska.hr/audi-q3-35-tdi.aspx</t>
  </si>
  <si>
    <t>https://rabljena.autohrvatska.hr/renault-talisman-16-dci.aspx</t>
  </si>
  <si>
    <t>Ledeno Bijela</t>
  </si>
  <si>
    <t>https://rabljena.autohrvatska.hr/301-15-hdi-16-hdi-v3.aspx</t>
  </si>
  <si>
    <t>Bijela S Efektom</t>
  </si>
  <si>
    <t>https://rabljena.autohrvatska.hr/vw-passat-20-tdi-bmt-dsg-highlne.aspx</t>
  </si>
  <si>
    <t>https://rabljena.autohrvatska.hr/301-15-hdi.aspx</t>
  </si>
  <si>
    <t>https://rabljena.autohrvatska.hr/skoda-octavia-16-tdi-v17.aspx</t>
  </si>
  <si>
    <t>https://rabljena.autohrvatska.hr/vw-arteon-20-tdi-dsg.aspx</t>
  </si>
  <si>
    <t>https://rabljena.autohrvatska.hr/cx-5g165revolution-wo-bose-wo-plg.aspx</t>
  </si>
  <si>
    <t>https://rabljena.autohrvatska.hr/octavia-combi-16-tdi-16-tdi-v4.aspx</t>
  </si>
  <si>
    <t>https://rabljena.autohrvatska.hr/cx-6025l-e-skyactiv-phev8atawdtakumicon-pdri-pcom-ppan-p.aspx</t>
  </si>
  <si>
    <t>CX-60/e-Skyactiv PHEV</t>
  </si>
  <si>
    <t>https://rabljena.autohrvatska.hr/infiniti-q50-22d-sport.aspx</t>
  </si>
  <si>
    <t>https://rabljena.autohrvatska.hr/opel-insignia-16-cdti-v4.aspx</t>
  </si>
  <si>
    <t>https://rabljena.autohrvatska.hr/bmw-serija-5-530-d-x-drive-touring.aspx</t>
  </si>
  <si>
    <t>https://rabljena.autohrvatska.hr/x-trail-16-dci.aspx</t>
  </si>
  <si>
    <t>https://rabljena.autohrvatska.hr/bmw-serija-3-320d-xdrive-limousine-m-sport-v2.aspx</t>
  </si>
  <si>
    <t>https://rabljena.autohrvatska.hr/opel-astra-16-cdti-v22.aspx</t>
  </si>
  <si>
    <t>https://rabljena.autohrvatska.hr/alfa-romeo-giulietta-16-v2.aspx</t>
  </si>
  <si>
    <t>https://rabljena.autohrvatska.hr/opel-insignia-16-cdti-v3.aspx</t>
  </si>
  <si>
    <t>https://rabljena.autohrvatska.hr/citroen-c-elysee-12.aspx</t>
  </si>
  <si>
    <t>https://rabljena.autohrvatska.hr/audi-e-tron-55-quattro-advanced.aspx</t>
  </si>
  <si>
    <t>55</t>
  </si>
  <si>
    <t>https://rabljena.autohrvatska.hr/vw-t-cross-10-tsi-tvornicko-jamstvo.aspx</t>
  </si>
  <si>
    <t>https://rabljena.autohrvatska.hr/audi-q3-35-tfsi-advanced-jamstvo-15-mjeseci-v2.aspx</t>
  </si>
  <si>
    <t>https://rabljena.autohrvatska.hr/q8-50-tdi-quattro-tiptronic-comfort-v3.aspx</t>
  </si>
  <si>
    <t>60 TFSIe</t>
  </si>
  <si>
    <t>https://rabljena.autohrvatska.hr/opel-astra-16-cdti-v15.aspx</t>
  </si>
  <si>
    <t>https://rabljena.autohrvatska.hr/audi-q3-35tdi-s-tr-advanced-v6.aspx</t>
  </si>
  <si>
    <t>https://rabljena.autohrvatska.hr/skoda-octavia-combi-16-tdi-v22.aspx</t>
  </si>
  <si>
    <t>https://rabljena.autohrvatska.hr/cupra-leon-sportstourer-20-tsi-evo-dsg.aspx</t>
  </si>
  <si>
    <t>2.0 TSI evo</t>
  </si>
  <si>
    <t>https://rabljena.autohrvatska.hr/captur-09-tce-tce-90-v3.aspx</t>
  </si>
  <si>
    <t>https://rabljena.autohrvatska.hr/mazda3hbskyactiv-x186atgt-plussasolu.aspx</t>
  </si>
  <si>
    <t>https://rabljena.autohrvatska.hr/octavia-combi-style-16-tdi-v6.aspx</t>
  </si>
  <si>
    <t>https://rabljena.autohrvatska.hr/ford-s-max-20-ecoblue.aspx</t>
  </si>
  <si>
    <t>https://rabljena.autohrvatska.hr/golf-16-tdi-dsg-comfortline.aspx</t>
  </si>
  <si>
    <t>1.6  TDI</t>
  </si>
  <si>
    <t>https://rabljena.autohrvatska.hr/vw-arteon-20-tdi-dsg-elegance-v2.aspx</t>
  </si>
  <si>
    <t>https://rabljena.autohrvatska.hr/passat-20-tdi-connect-v6.aspx</t>
  </si>
  <si>
    <t>https://rabljena.autohrvatska.hr/octavia-16-tdi-style-v6.aspx</t>
  </si>
  <si>
    <t>https://rabljena.autohrvatska.hr/octavia-combi-style-16-tdi-v5.aspx</t>
  </si>
  <si>
    <t>https://rabljena.autohrvatska.hr/fabia-combi-edition-10.aspx</t>
  </si>
  <si>
    <t>https://rabljena.autohrvatska.hr/octavia-combi-style-16-tdi-v7.aspx</t>
  </si>
  <si>
    <t>https://rabljena.autohrvatska.hr/mercedes-glc-250-d-4matic.aspx</t>
  </si>
  <si>
    <t>https://rabljena.autohrvatska.hr/octavia-combi-16-tdi-octavia-octavia-combi-16-tdi.aspx</t>
  </si>
  <si>
    <t>https://rabljena.autohrvatska.hr/golf-vii-16-tdi-v9.aspx</t>
  </si>
  <si>
    <t>https://rabljena.autohrvatska.hr/golf-vii-16-tdi-16-tdi-v14.aspx</t>
  </si>
  <si>
    <t>https://rabljena.autohrvatska.hr/passat-20-tdi-connect.aspx</t>
  </si>
  <si>
    <t>https://rabljena.autohrvatska.hr/superb-20-tdi-dsg-sportline.aspx</t>
  </si>
  <si>
    <t>https://rabljena.autohrvatska.hr/octavia-combi-style-16-tdi-v3.aspx</t>
  </si>
  <si>
    <t>https://rabljena.autohrvatska.hr/golf-vii-16-tdi-16-tdi-v5.aspx</t>
  </si>
  <si>
    <t>https://rabljena.autohrvatska.hr/karoq-16-tdi-16-tdi.aspx</t>
  </si>
  <si>
    <t>https://rabljena.autohrvatska.hr/passat-20-tdi-passat-20-tdi-v6.aspx</t>
  </si>
  <si>
    <t>https://rabljena.autohrvatska.hr/fabia-combi-10-edition-v2.aspx</t>
  </si>
  <si>
    <t>https://rabljena.autohrvatska.hr/octavia-16-tdi-16-tdi-dsg-style.aspx</t>
  </si>
  <si>
    <t>https://rabljena.autohrvatska.hr/golf-vii-16-tdi-comfortline-v8.aspx</t>
  </si>
  <si>
    <t>https://rabljena.autohrvatska.hr/skoda-superb-sportline-20-tdi-dsg.aspx</t>
  </si>
  <si>
    <t>https://rabljena.autohrvatska.hr/golf-vii-16-tdi-comfortline-v4.aspx</t>
  </si>
  <si>
    <t>https://rabljena.autohrvatska.hr/passat-20-tdi-passat-20-tdi-v5.aspx</t>
  </si>
  <si>
    <t>https://rabljena.autohrvatska.hr/skoda-octavia-style-16-tdi-dsg-v4.aspx</t>
  </si>
  <si>
    <t>https://rabljena.autohrvatska.hr/peugeot-208-active-12-puretech-75-ss-bvm5.aspx</t>
  </si>
  <si>
    <t>https://rabljena.autohrvatska.hr/skoda-karoq-style-16-tdi.aspx</t>
  </si>
  <si>
    <t>https://rabljena.autohrvatska.hr/passat-20-tdi-passat-20-tdi-v4.aspx</t>
  </si>
  <si>
    <t>https://rabljena.autohrvatska.hr/ford-focus-15-tdci-bussines-v3.aspx</t>
  </si>
  <si>
    <t>https://rabljena.autohrvatska.hr/vw-golf-variant-tdi-trendline.aspx</t>
  </si>
  <si>
    <t>https://rabljena.autohrvatska.hr/308-sw-style-15-bluehdi-130-v2.aspx</t>
  </si>
  <si>
    <t>1.5 Blue HDi</t>
  </si>
  <si>
    <t>Autoto</t>
  </si>
  <si>
    <t>https://www.autoto.hr/skoda-octavia-combi-20-tdi-dsg-diesel-rabljeno-vozilo-at003322.aspx</t>
  </si>
  <si>
    <t>Combi 2.0 TDI DSG</t>
  </si>
  <si>
    <t>Crna s efektom</t>
  </si>
  <si>
    <t>https://www.autoto.hr/ford-edge-20-tdci-powershift-4x4-diesel-rabljeno-vozilo-at075121.aspx</t>
  </si>
  <si>
    <t>2.0 TDCI Powershift 4x4</t>
  </si>
  <si>
    <t>https://www.autoto.hr/fiat-abarth-595-14-turbo-cabrio-benzin-rabljeno-vozilo-up-0123.aspx</t>
  </si>
  <si>
    <t>Abarth</t>
  </si>
  <si>
    <t>595 1.4 Turbo Cabrio</t>
  </si>
  <si>
    <t>https://www.autoto.hr/volvo-v90-d4-automatic-diesel-rabljeno-vozilo-at011723.aspx</t>
  </si>
  <si>
    <t>D4 Automatic</t>
  </si>
  <si>
    <t>Siva s efektom</t>
  </si>
  <si>
    <t>https://www.autoto.hr/ford-focus-karavan-10-ecoboost-st-line-benzin-rabljeno-vozilo-at001323.aspx</t>
  </si>
  <si>
    <t>Karavan 1.0 Ecoboost ST-line</t>
  </si>
  <si>
    <t>Crvena s efektom</t>
  </si>
  <si>
    <t>https://www.autoto.hr/ford-focus-10-ecoboost-benzin-rabljeno-vozilo-at095222.aspx</t>
  </si>
  <si>
    <t>https://www.autoto.hr/ford-focus-karavan-15-tdci-diesel-rabljeno-vozilo-at116422.aspx</t>
  </si>
  <si>
    <t>Karavan 1.5 TDCI</t>
  </si>
  <si>
    <t>Srebrna s efektom</t>
  </si>
  <si>
    <t>https://www.autoto.hr/ford-focus-15-tdci-diesel-rabljeno-vozilo-at106422.aspx</t>
  </si>
  <si>
    <t>https://www.autoto.hr/hyundai-i20-11-crdi-diesel-rabljeno-vozilo-at120822.aspx</t>
  </si>
  <si>
    <t>1.1 CRDI</t>
  </si>
  <si>
    <t>https://www.autoto.hr/ford-focus-10-ecoboost-benzin-rabljeno-vozilo-at097122.aspx</t>
  </si>
  <si>
    <t>https://www.autoto.hr/ford-ecosport-10-ecoboost-st-line-benzin-rabljeno-vozilo-at099822.aspx</t>
  </si>
  <si>
    <t>1.0 Ecoboost ST-line</t>
  </si>
  <si>
    <t>Plava s efektom</t>
  </si>
  <si>
    <t>https://www.autoto.hr/ford-ecosport-10-ecoboost-st-line-benzin-rabljeno-vozilo-at098822.aspx</t>
  </si>
  <si>
    <t>https://www.autoto.hr/audi-a4-20-tdi-s-tronic-s-line-diesel-rabljeno-vozilo-at103922.aspx</t>
  </si>
  <si>
    <t>2.0 TDI S-tronic S-line</t>
  </si>
  <si>
    <t>https://www.autoto.hr/hyundai-i20-11-crdi-diesel-rabljeno-vozilo-at121022.aspx</t>
  </si>
  <si>
    <t>https://www.autoto.hr/skoda-superb-combi-20-tdi-dsg-diesel-rabljeno-vozilo-at101022.aspx</t>
  </si>
  <si>
    <t>1.1i</t>
  </si>
  <si>
    <t>https://www.autoto.hr/skoda-octavia-16-tdi-dsg-diesel-rabljeno-vozilo-at005023.aspx</t>
  </si>
  <si>
    <t>https://www.autoto.hr/ford-focus-15-tdci-diesel-rabljeno-vozilo-at106822.aspx</t>
  </si>
  <si>
    <t>https://www.autoto.hr/ford-focus-15-tdci-diesel-rabljeno-vozilo-at107822.aspx</t>
  </si>
  <si>
    <t>https://www.autoto.hr/ford-focus-15-tdci-diesel-rabljeno-vozilo-at107022.aspx</t>
  </si>
  <si>
    <t>https://www.autoto.hr/ford-focus-15-tdci-diesel-rabljeno-vozilo-at105422.aspx</t>
  </si>
  <si>
    <t>https://www.autoto.hr/ford-focus-15-tdci-diesel-rabljeno-vozilo-at115722.aspx</t>
  </si>
  <si>
    <t>https://www.autoto.hr/ford-focus-karavan-10-ecoboost-active-benzin-rabljeno-vozilo-at082922.aspx</t>
  </si>
  <si>
    <t>Karavan 1.0 Ecoboost Active</t>
  </si>
  <si>
    <t>https://www.autoto.hr/audi-a1-sportback-14-tdi-s-line-diesel-rabljeno-vozilo-at029122.aspx</t>
  </si>
  <si>
    <t>1.4 TDI S-Line</t>
  </si>
  <si>
    <t>https://www.autoto.hr/hyundai-kona-10-t-gdi-benzin-rabljeno-vozilo-at000423.aspx</t>
  </si>
  <si>
    <t>https://www.autoto.hr/ford-focus-15-tdci-diesel-rabljeno-vozilo-at105522.aspx</t>
  </si>
  <si>
    <t>https://www.autoto.hr/fiat-500-12-benzin-rabljeno-vozilo-at102522.aspx</t>
  </si>
  <si>
    <t>https://www.autoto.hr/ford-focus-karavan-10-ecoboost-active-benzin-rabljeno-vozilo-at103422.aspx</t>
  </si>
  <si>
    <t>https://www.autoto.hr/ford-focus-karavan-15-ecoblue-diesel-rabljeno-vozilo-at100922.aspx</t>
  </si>
  <si>
    <t>Karavan 1.5 Ecoblue</t>
  </si>
  <si>
    <t>https://www.autoto.hr/ford-focus-15-tdci-diesel-rabljeno-vozilo-at107722.aspx</t>
  </si>
  <si>
    <t>https://www.autoto.hr/ford-focus-karavan-10-ecoboost-active-benzin-rabljeno-vozilo-at093422.aspx</t>
  </si>
  <si>
    <t>https://www.autoto.hr/hyundai-i30-fastback-10-t-gdi-benzin-rabljeno-vozilo-at120522.aspx</t>
  </si>
  <si>
    <t>Fastback 1.0 T-GDI</t>
  </si>
  <si>
    <t>https://www.autoto.hr/audi-q3-35-tfsi-benzin-rabljeno-vozilo-at037322.aspx</t>
  </si>
  <si>
    <t>https://www.autoto.hr/skoda-octavia-combi-16-tdi-dsg-diesel-rabljeno-vozilo-at114722.aspx</t>
  </si>
  <si>
    <t>Combi 1.6 TDI DSG</t>
  </si>
  <si>
    <t>https://www.autoto.hr/vw-polo-16-tdi-diesel-rabljeno-vozilo-at110122.aspx</t>
  </si>
  <si>
    <t>Zlatna s efektom</t>
  </si>
  <si>
    <t>https://www.autoto.hr/kia-stonic-10-t-gdi-benzin-rabljeno-vozilo-at114522.aspx</t>
  </si>
  <si>
    <t>https://www.autoto.hr/skoda-superb-combi-20-tdi-dsg-4x4-lk-diesel-rabljeno-vozilo-at027022.aspx</t>
  </si>
  <si>
    <t>Combi 2.0 TDI DSG 4x4 L&amp;K</t>
  </si>
  <si>
    <t>https://www.autoto.hr/vw-passat-16-tdi-dsg-diesel-rabljeno-vozilo-at120022.aspx</t>
  </si>
  <si>
    <t>https://www.autoto.hr/audi-a6-40-tdi-quattro-s-tronic-s-line-diesel-rabljeno-vozilo-at027822.aspx</t>
  </si>
  <si>
    <t>40 TDI Quattro S-tronic S-line</t>
  </si>
  <si>
    <t>https://www.autoto.hr/skoda-karoq-10-tsi-benzin-rabljeno-vozilo-at112122.aspx</t>
  </si>
  <si>
    <t>https://www.autoto.hr/ford-focus-karavan-10-ecoboost-active-benzin-rabljeno-vozilo-at100822.aspx</t>
  </si>
  <si>
    <t>https://www.autoto.hr/mg-ehs-15-phev-hybrid-rabljeno-vozilo-at037622.aspx</t>
  </si>
  <si>
    <t>EHS</t>
  </si>
  <si>
    <t>1.5 PHEV</t>
  </si>
  <si>
    <t>https://www.autoto.hr/peugeot-3008-16-hdi-automatic-diesel-rabljeno-vozilo-at101922.aspx</t>
  </si>
  <si>
    <t>1.6 HDI Automatic</t>
  </si>
  <si>
    <t>Smeđa s efektom</t>
  </si>
  <si>
    <t>https://www.autoto.hr/vw-polo-gti-20-tsi-dsg-benzin-rabljeno-vozilo-at111422.aspx</t>
  </si>
  <si>
    <t>https://www.autoto.hr/audi-q2-30-tfsi-s-line-benzin-rabljeno-vozilo-at027722.aspx</t>
  </si>
  <si>
    <t>30 TFSI S-Line</t>
  </si>
  <si>
    <t>https://www.autoto.hr/skoda-octavia-rs-20-tdi-dsg-4x4-diesel-rabljeno-vozilo-at027122.aspx</t>
  </si>
  <si>
    <t>RS 2.0 TDI DSG 4x4</t>
  </si>
  <si>
    <t>https://www.autoto.hr/ford-kuga-15-ecoblue-automatic-st-line-diesel-rabljeno-vozilo-at101522.aspx</t>
  </si>
  <si>
    <t>1.5 Ecoblue Automatic ST-line</t>
  </si>
  <si>
    <t>https://www.autoto.hr/audi-q5-20-tdi-quattro-s-tronic-s-line-diesel-rabljeno-vozilo-at030522.aspx</t>
  </si>
  <si>
    <t>2.0 TDI Quattro S-tronic S-line</t>
  </si>
  <si>
    <t>https://www.autoto.hr/ford-puma-10-ecoboost-automatic-st-line-benzin-rabljeno-vozilo-at112422.aspx</t>
  </si>
  <si>
    <t>1.0 Ecoboost Automatic ST-line</t>
  </si>
  <si>
    <t>https://www.autoto.hr/ford-focus-karavan-10-ecoboost-active-benzin-rabljeno-vozilo-at103322.aspx</t>
  </si>
  <si>
    <t>https://www.autoto.hr/skoda-scala-10-tsi-benzin-rabljeno-vozilo-at104022.aspx</t>
  </si>
  <si>
    <t>https://www.autoto.hr/ford-focus-karavan-10-ecoboost-active-benzin-rabljeno-vozilo-at082822.aspx</t>
  </si>
  <si>
    <t>https://www.autoto.hr/suzuki-swift-12-hybrid-hybrid-rabljeno-vozilo-at111322.aspx</t>
  </si>
  <si>
    <t>1.2 Hybrid</t>
  </si>
  <si>
    <t>https://www.autoto.hr/peugeot-208-12-gt-line-benzin-rabljeno-vozilo-at030422.aspx</t>
  </si>
  <si>
    <t>1.2 GT-line</t>
  </si>
  <si>
    <t>https://www.autoto.hr/ford-focus-karavan-10-ecoboost-active-automatic-benzin-rabljeno-vozilo-at085222.aspx</t>
  </si>
  <si>
    <t>Karavan 1.0 Ecoboost Active Automatic</t>
  </si>
  <si>
    <t>https://www.autoto.hr/ford-focus-karavan-10-ecoboost-active-benzin-rabljeno-vozilo-at103522.aspx</t>
  </si>
  <si>
    <t>https://www.autoto.hr/ford-focus-15-ecoblue-st-line-diesel-rabljeno-vozilo-at109822.aspx</t>
  </si>
  <si>
    <t>1.5 Ecoblue ST-line</t>
  </si>
  <si>
    <t>https://www.autoto.hr/ford-focus-karavan-15-tdci-diesel-rabljeno-vozilo-at108122.aspx</t>
  </si>
  <si>
    <t>https://www.autoto.hr/ford-focus-karavan-10-ecoboost-active-automatic-benzin-rabljeno-vozilo-at083222.aspx</t>
  </si>
  <si>
    <t>https://www.autoto.hr/bmw-x1-sdrive-18d-diesel-rabljeno-vozilo-at085022.aspx</t>
  </si>
  <si>
    <t>https://www.autoto.hr/ford-ecosport-10-ecoboost-automatic-st-line-benzin-rabljeno-vozilo-at117722.aspx</t>
  </si>
  <si>
    <t>https://www.autoto.hr/ford-focus-karavan-10-ecoboost-active-benzin-rabljeno-vozilo-at103622.aspx</t>
  </si>
  <si>
    <t>https://www.autoto.hr/ford-focus-15-tdci-diesel-rabljeno-vozilo-at065520.aspx</t>
  </si>
  <si>
    <t>https://www.autoto.hr/ford-kuga-15-ecoblue-diesel-rabljeno-vozilo-at003423.aspx</t>
  </si>
  <si>
    <t>1.5 Ecoblue</t>
  </si>
  <si>
    <t>https://www.autoto.hr/vw-caddy-maxi-20-tdi-dsg-7-sjedala-diesel-rabljeno-vozilo-at024222.aspx</t>
  </si>
  <si>
    <t>2.0 TDI DSG (7 sjedala)</t>
  </si>
  <si>
    <t>https://www.autoto.hr/ford-focus-karavan-10-ecoboost-active-automatic-benzin-rabljeno-vozilo-at041122.aspx</t>
  </si>
  <si>
    <t>https://www.autoto.hr/ford-ecosport-10-ecoboost-automatic-st-line-benzin-rabljeno-vozilo-at115822.aspx</t>
  </si>
  <si>
    <t>https://www.autoto.hr/ford-focus-10-ecoboost-st-line-benzin-rabljeno-vozilo-at080122.aspx</t>
  </si>
  <si>
    <t>https://www.autoto.hr/vw-passat-variant-20-tdi-diesel-rabljeno-vozilo-at101122.aspx</t>
  </si>
  <si>
    <t>Variant 2.0 TDI</t>
  </si>
  <si>
    <t>https://www.autoto.hr/skoda-karoq-16-tdi-diesel-rabljeno-vozilo-at093322.aspx</t>
  </si>
  <si>
    <t>https://www.autoto.hr/peugeot-3008-16-hdi-automatic-diesel-rabljeno-vozilo-at102022.aspx</t>
  </si>
  <si>
    <t>https://www.autoto.hr/ford-galaxy-20-tdci-automatic-7-sjedala-diesel-rabljeno-vozilo-at030122.aspx</t>
  </si>
  <si>
    <t>2.0 TDCI Automatic (7 sjedala)</t>
  </si>
  <si>
    <t>https://www.autoto.hr/mercedes-c-220-d-automatic-diesel-rabljeno-vozilo-at094722.aspx</t>
  </si>
  <si>
    <t>220 D Automatic</t>
  </si>
  <si>
    <t>https://www.autoto.hr/mg-zs-10-t-gdi-automatic-benzin-rabljeno-vozilo-at037922.aspx</t>
  </si>
  <si>
    <t>ZS</t>
  </si>
  <si>
    <t>1.0 T-GDI Automatic</t>
  </si>
  <si>
    <t>Narančasta s efektom</t>
  </si>
  <si>
    <t>https://www.autoto.hr/vw-touran-16-tdi-dsg-diesel-rabljeno-vozilo-at051922.aspx</t>
  </si>
  <si>
    <t>https://www.autoto.hr/skoda-superb-combi-20-tdi-dsg-diesel-rabljeno-vozilo-at093222.aspx</t>
  </si>
  <si>
    <t>https://www.autoto.hr/vw-sharan-20-tdi-dsg-7-sjedala-diesel-rabljeno-vozilo-at112322.aspx</t>
  </si>
  <si>
    <t>https://www.autoto.hr/hyundai-bayon-12-benzin-rabljeno-vozilo-at116222.aspx</t>
  </si>
  <si>
    <t>https://www.autoto.hr/hyundai-kona-16-crdi-dct-4x4-diesel-rabljeno-vozilo-at113222.aspx</t>
  </si>
  <si>
    <t>1.6 CRDI DCT 4x4</t>
  </si>
  <si>
    <t>https://www.autoto.hr/seat-arona-10-tsi-benzin-rabljeno-vozilo-at116622.aspx</t>
  </si>
  <si>
    <t>https://www.autoto.hr/hyundai-tucson-16-crdi-dct-n-line-diesel-rabljeno-vozilo-at089822.aspx</t>
  </si>
  <si>
    <t>1.6 CRDI DCT N-Line</t>
  </si>
  <si>
    <t>https://www.autoto.hr/ford-kuga-25-fhev-automatic-st-line-hybrid-rabljeno-vozilo-at118922.aspx</t>
  </si>
  <si>
    <t>2.5 FHEV Automatic ST-Line</t>
  </si>
  <si>
    <t>https://www.autoto.hr/ford-focus-karavan-10-ecoboost-active-benzin-rabljeno-vozilo-at083022.aspx</t>
  </si>
  <si>
    <t>https://www.autoto.hr/ford-focus-karavan-10-ecoboost-active-automatic-benzin-rabljeno-vozilo-at091522.aspx</t>
  </si>
  <si>
    <t>https://www.autoto.hr/hyundai-tucson-nx4-16-t-benzin-rabljeno-vozilo-at001023.aspx</t>
  </si>
  <si>
    <t>NX4 1.6 T</t>
  </si>
  <si>
    <t>https://www.autoto.hr/ford-focus-karavan-10-ecoboost-active-automatic-benzin-rabljeno-vozilo-at091222.aspx</t>
  </si>
  <si>
    <t>https://www.autoto.hr/hyundai-tucson-16-crdi-dct-n-line-diesel-rabljeno-vozilo-at089122.aspx</t>
  </si>
  <si>
    <t>https://www.autoto.hr/ford-focus-karavan-10-ecoboost-active-benzin-rabljeno-vozilo-at083122.aspx</t>
  </si>
  <si>
    <t>https://www.autoto.hr/skoda-karoq-16-tdi-diesel-rabljeno-vozilo-at103822.aspx</t>
  </si>
  <si>
    <t>https://www.autoto.hr/hyundai-bayon-12-benzin-rabljeno-vozilo-at116122.aspx</t>
  </si>
  <si>
    <t>https://www.autoto.hr/fiat-500-09-benzin-rabljeno-vozilo-at102222.aspx</t>
  </si>
  <si>
    <t>0.9</t>
  </si>
  <si>
    <t>https://www.autoto.hr/ford-focus-karavan-10-ecoboost-active-benzin-rabljeno-vozilo-at091822.aspx</t>
  </si>
  <si>
    <t>https://www.autoto.hr/vw-passat-16-tdi-dsg-diesel-rabljeno-vozilo-at110222.aspx</t>
  </si>
  <si>
    <t>https://www.autoto.hr/audi-a5-sportback-20-tdi-s-tronic-s-line-diesel-rabljeno-vozilo-at093622.aspx</t>
  </si>
  <si>
    <t>https://www.autoto.hr/peugeot-3008-15-hdi-automatic-diesel-rabljeno-vozilo-at102822.aspx</t>
  </si>
  <si>
    <t>1.5 HDI Automatic</t>
  </si>
  <si>
    <t>https://www.autoto.hr/nissan-qashqai-12-dig-t-benzin-rabljeno-vozilo-at044222.aspx</t>
  </si>
  <si>
    <t>https://www.autoto.hr/ford-focus-karavan-10-ecoboost-active-benzin-rabljeno-vozilo-at091622.aspx</t>
  </si>
  <si>
    <t>https://www.autoto.hr/toyota-corolla-18-hybrid-cvt-benzin-rabljeno-vozilo-at023222.aspx</t>
  </si>
  <si>
    <t>1.8 Hybrid CVT</t>
  </si>
  <si>
    <t>https://www.autoto.hr/nissan-qashqai-15-dci-diesel-rabljeno-vozilo-at022622.aspx</t>
  </si>
  <si>
    <t>https://www.autoto.hr/vw-touran-16-tdi-dsg-diesel-rabljeno-vozilo-at052022.aspx</t>
  </si>
  <si>
    <t>https://www.autoto.hr/vw-passat-20-tdi-dsg-diesel-rabljeno-vozilo-at089022.aspx</t>
  </si>
  <si>
    <t>https://www.autoto.hr/skoda-superb-16-tdi-diesel-rabljeno-vozilo-at001322.aspx</t>
  </si>
  <si>
    <t>https://www.autoto.hr/infiniti-q30-22-d-dct-diesel-rabljeno-vozilo-at087022.aspx</t>
  </si>
  <si>
    <t>2.2 D DCT</t>
  </si>
  <si>
    <t>https://www.autoto.hr/ford-mondeo-karavan-20-tdci-diesel-rabljeno-vozilo-at092622.aspx</t>
  </si>
  <si>
    <t>Karavan 2.0 TDCI</t>
  </si>
  <si>
    <t>https://www.autoto.hr/hyundai-tucson-16-crdi-dct-n-line-diesel-rabljeno-vozilo-at028122.aspx</t>
  </si>
  <si>
    <t>https://www.autoto.hr/ford-focus-karavan-15-ecoblue-active-diesel-rabljeno-vozilo-at040722.aspx</t>
  </si>
  <si>
    <t>Karavan 1.5 Ecoblue Active</t>
  </si>
  <si>
    <t>https://www.autoto.hr/vw-passat-variant-20-tdi-dsg-alltrack-4x4-diesel-rabljeno-vozilo-at087222.aspx</t>
  </si>
  <si>
    <t>Variant 2.0 TDI DSG Alltrack 4x4</t>
  </si>
  <si>
    <t>https://www.autoto.hr/ford-focus-karavan-20-ecoblue-automatic-diesel-rabljeno-vozilo-at081622.aspx</t>
  </si>
  <si>
    <t>Karavan 2.0 Ecoblue Automatic</t>
  </si>
  <si>
    <t>https://www.autoto.hr/ford-kuga-15-ecoblue-automatic-st-line-diesel-rabljeno-vozilo-at118822.aspx</t>
  </si>
  <si>
    <t>https://www.autoto.hr/ford-focus-15-ecoboost-automatic-st-line-benzin-rabljeno-vozilo-at037122.aspx</t>
  </si>
  <si>
    <t>1.5 Ecoboost Automatic ST-line</t>
  </si>
  <si>
    <t>https://www.autoto.hr/ford-ecosport-10-ecoboost-benzin-rabljeno-vozilo-at085122.aspx</t>
  </si>
  <si>
    <t>https://www.autoto.hr/skoda-scala-10-tsi-benzin-rabljeno-vozilo-at094922.aspx</t>
  </si>
  <si>
    <t>https://www.autoto.hr/audi-q2-30-tfsi-benzin-rabljeno-vozilo-at052122.aspx</t>
  </si>
  <si>
    <t>https://www.autoto.hr/suzuki-swift-12-hybrid-benzin-rabljeno-vozilo-at112522.aspx</t>
  </si>
  <si>
    <t>https://www.autoto.hr/peugeot-3008-15-hdi-automatic-diesel-rabljeno-vozilo-at101822.aspx</t>
  </si>
  <si>
    <t>https://www.autoto.hr/suzuki-swift-16-benzin-rabljeno-vozilo-at044322.aspx</t>
  </si>
  <si>
    <t>https://www.autoto.hr/mercedes-e-220-d-automatic-diesel-rabljeno-vozilo-at088922.aspx</t>
  </si>
  <si>
    <t>https://www.autoto.hr/ford-focus-15-tdci-diesel-rabljeno-vozilo-at073021.aspx</t>
  </si>
  <si>
    <t>https://www.autoto.hr/hyundai-i30-14-t-gdi-dct-n-line-benzin-rabljeno-vozilo-at006723.aspx</t>
  </si>
  <si>
    <t>1.4 T-GDI DCT N-Line</t>
  </si>
  <si>
    <t>https://www.autoto.hr/ford-mondeo-20-tdci-diesel-rabljeno-vozilo-at040920.aspx</t>
  </si>
  <si>
    <t>https://www.autoto.hr/bmw-x2-xdrive-20d-automatic-diesel-rabljeno-vozilo-at024822.aspx</t>
  </si>
  <si>
    <t>xDrive 20d Automatic</t>
  </si>
  <si>
    <t>https://www.autoto.hr/nissan-qashqai-12-dig-t-benzin-rabljeno-vozilo-at082722.aspx</t>
  </si>
  <si>
    <t>https://www.autoto.hr/skoda-octavia-combi-16-tdi-dsg-diesel-rabljeno-vozilo-at119722.aspx</t>
  </si>
  <si>
    <t>https://www.autoto.hr/ford-focus-15-tdci-diesel-rabljeno-vozilo-at046021.aspx</t>
  </si>
  <si>
    <t>https://www.autoto.hr/ford-focus-15-tdci-diesel-rabljeno-vozilo-at065220.aspx</t>
  </si>
  <si>
    <t>https://www.autoto.hr/vw-touran-16-tdi-dsg-diesel-rabljeno-vozilo-at031222.aspx</t>
  </si>
  <si>
    <t>https://www.autoto.hr/ford-s-max-20-tdci-automatic-7-sjedala-diesel-rabljeno-vozilo-at023922.aspx</t>
  </si>
  <si>
    <t>https://www.autoto.hr/ford-focus-karavan-10-ecoboost-active-automatic-benzin-rabljeno-vozilo-at041222.aspx</t>
  </si>
  <si>
    <t>https://www.autoto.hr/ford-focus-karavan-10-ecoboost-active-benzin-rabljeno-vozilo-at040922.aspx</t>
  </si>
  <si>
    <t>https://www.autoto.hr/ford-focus-karavan-10-ecoboost-active-benzin-rabljeno-vozilo-at040822.aspx</t>
  </si>
  <si>
    <t>https://www.autoto.hr/ford-mondeo-karavan-20-tdci-automatic-diesel-rabljeno-vozilo-at009823.aspx</t>
  </si>
  <si>
    <t>Karavan 2.0 TDCI Automatic</t>
  </si>
  <si>
    <t>https://www.autoto.hr/nissan-qashqai-15-dci-diesel-rabljeno-vozilo-at036922.aspx</t>
  </si>
  <si>
    <t>https://www.autoto.hr/ford-focus-15-tdci-diesel-rabljeno-vozilo-at029320.aspx</t>
  </si>
  <si>
    <t>https://www.autoto.hr/ford-focus-15-tdci-diesel-rabljeno-vozilo-at073121.aspx</t>
  </si>
  <si>
    <t>https://www.autoto.hr/skoda-superb-combi-20-tdi-dsg-diesel-rabljeno-vozilo-at041522.aspx</t>
  </si>
  <si>
    <t>https://www.autoto.hr/ford-focus-karavan-10-ecoboost-active-benzin-rabljeno-vozilo-at041022.aspx</t>
  </si>
  <si>
    <t>https://www.autoto.hr/vw-caddy-kombi-20-tdi-diesel-rabljeno-vozilo-at030622.aspx</t>
  </si>
  <si>
    <t>https://www.autoto.hr/ford-focus-karavan-10-ecoboost-active-automatic-benzin-rabljeno-vozilo-at041322.aspx</t>
  </si>
  <si>
    <t>https://www.autoto.hr/toyota-corolla-18-hybrid-cvt-benzin-rabljeno-vozilo-at024922.aspx</t>
  </si>
  <si>
    <t>https://www.autoto.hr/bmw-x2-sdrive-20d-automatic-diesel-rabljeno-vozilo-at024422.aspx</t>
  </si>
  <si>
    <t>sDrive 20d Automatic</t>
  </si>
  <si>
    <t>https://www.autoto.hr/peugeot-208-12-automatic-gt-line-benzin-rabljeno-vozilo-at028022.aspx</t>
  </si>
  <si>
    <t>1.2 Automatic GT-line</t>
  </si>
  <si>
    <t>https://www.autoto.hr/ford-focus-15-tdci-diesel-rabljeno-vozilo-at072921.aspx</t>
  </si>
  <si>
    <t>https://www.autoto.hr/hyundai-i40-karavan-16-crdi-dct-diesel-rabljeno-vozilo-at027522.aspx</t>
  </si>
  <si>
    <t>1.6 CRDI DCT</t>
  </si>
  <si>
    <t>https://www.autoto.hr/skoda-superb-20-tdi-diesel-rabljeno-vozilo-at028922.aspx</t>
  </si>
  <si>
    <t>https://www.autoto.hr/skoda-karoq-16-tdi-dsg-diesel-rabljeno-vozilo-at022822.aspx</t>
  </si>
  <si>
    <t>https://www.autoto.hr/audi-a1-sportback-10-tfsi-benzin-rabljeno-vozilo-at029022.aspx</t>
  </si>
  <si>
    <t>https://www.autoto.hr/ford-s-max-20-ecoblue-automatic-7-sjedala-diesel-rabljeno-vozilo-at031122.aspx</t>
  </si>
  <si>
    <t>2.0 EcoBlue Automatic (7 sjedala)</t>
  </si>
  <si>
    <t>https://www.autoto.hr/audi-q2-30-tdi-s-tronic-diesel-rabljeno-vozilo-at023522.aspx</t>
  </si>
  <si>
    <t>https://www.autoto.hr/bmw-x3-xdrive-30d-automatic-diesel-rabljeno-vozilo-at008123.aspx</t>
  </si>
  <si>
    <t>xDrive 30d Automatic</t>
  </si>
  <si>
    <t>https://www.autoto.hr/skoda-kodiaq-20-tdi-dsg-4x4-diesel-rabljeno-vozilo-at015222.aspx</t>
  </si>
  <si>
    <t>2.0 TDI DSG 4x4</t>
  </si>
  <si>
    <t>https://www.autoto.hr/bmw-x3-xdrive-20d-automatic-diesel-rabljeno-vozilo-at024022.aspx</t>
  </si>
  <si>
    <t>https://www.autoto.hr/bmw-x3-xdrive-20d-automatic-diesel-rabljeno-vozilo-at006022.aspx</t>
  </si>
  <si>
    <t>https://www.autoto.hr/ford-focus-st-23-ecoboost-benzin-rabljeno-vozilo-at028722.aspx</t>
  </si>
  <si>
    <t>ST 2.3 Ecoboost</t>
  </si>
  <si>
    <t>https://www.autoto.hr/skoda-superb-combi-20-tdi-dsg-diesel-rabljeno-vozilo-at026222.aspx</t>
  </si>
  <si>
    <t>https://www.autoto.hr/mazda-6-karavan-22-d-automatic-diesel-rabljeno-vozilo-at014322.aspx</t>
  </si>
  <si>
    <t>Karavan 2.2 D Automatic</t>
  </si>
  <si>
    <t>https://www.autoto.hr/ford-galaxy-20-tdci-4x4-automatic-7-sjedala-diesel-rabljeno-vozilo-at008222.aspx</t>
  </si>
  <si>
    <t>2.0 TDCI 4x4 Automatic (7 sjedala)</t>
  </si>
  <si>
    <t>https://www.autoto.hr/hyundai-tucson-16-crdi-dct-diesel-rabljeno-vozilo-at020022.aspx</t>
  </si>
  <si>
    <t>https://www.autoto.hr/hyundai-i10-10-benzin-rabljeno-vozilo-at086022.aspx</t>
  </si>
  <si>
    <t>https://www.autoto.hr/hyundai-i30-15-dpi-benzin-rabljeno-vozilo-at029922.aspx</t>
  </si>
  <si>
    <t>1.5 DPI</t>
  </si>
  <si>
    <t>https://www.autoto.hr/hyundai-tucson-16-crdi-diesel-rabljeno-vozilo-at023022.aspx</t>
  </si>
  <si>
    <t>https://www.autoto.hr/renault-espace-16-dci-automatic-7-sjedala-diesel-rabljeno-vozilo-at013122.aspx</t>
  </si>
  <si>
    <t>1.6 DCI Automatic (7 sjedala)</t>
  </si>
  <si>
    <t>https://www.autoto.hr/skoda-octavia-combi-rs-20-tdi-dsg-diesel-rabljeno-vozilo-at016922.aspx</t>
  </si>
  <si>
    <t>Combi RS 2.0 TDI DSG</t>
  </si>
  <si>
    <t>https://www.autoto.hr/ford-mondeo-karavan-20-tdci-bi-turbo-automatic-diesel-rabljeno-vozilo-at015322.aspx</t>
  </si>
  <si>
    <t>Karavan 2.0 TDCI Bi-turbo Automatic</t>
  </si>
  <si>
    <t>https://www.autoto.hr/ford-mondeo-20-tdci-diesel-rabljeno-vozilo-at048321.aspx</t>
  </si>
  <si>
    <t>https://www.autoto.hr/ford-focus-20-ecoblue-st-line-diesel-rabljeno-vozilo-at086822.aspx</t>
  </si>
  <si>
    <t>2.0 Ecoblue ST-line</t>
  </si>
  <si>
    <t>https://www.autoto.hr/renault-espace-16-dci-automatic-7-sjedala-diesel-rabljeno-vozilo-at013022.aspx</t>
  </si>
  <si>
    <t>https://www.autoto.hr/hyundai-tucson-17-crdi-dct-diesel-rabljeno-vozilo-at009623.aspx</t>
  </si>
  <si>
    <t>1.7 CRDI DCT</t>
  </si>
  <si>
    <t>https://www.autoto.hr/vw-t-roc-20-tdi-4x4-diesel-rabljeno-vozilo-at008523.aspx</t>
  </si>
  <si>
    <t>https://www.autoto.hr/skoda-octavia-combi-16-tdi-dsg-diesel-rabljeno-vozilo-at008022.aspx</t>
  </si>
  <si>
    <t>https://www.autoto.hr/ford-mondeo-20-tdci-diesel-rabljeno-vozilo-at026622.aspx</t>
  </si>
  <si>
    <t>https://www.autoto.hr/ford-galaxy-20-tdci-automatic-7-sjedala-diesel-rabljeno-vozilo-at076221.aspx</t>
  </si>
  <si>
    <t>https://www.autoto.hr/hyundai-i20-10-t-gdi-benzin-rabljeno-vozilo-at076322.aspx</t>
  </si>
  <si>
    <t>https://www.autoto.hr/volvo-s90-d5-automatic-4x4-diesel-rabljeno-vozilo-at016122.aspx</t>
  </si>
  <si>
    <t>D5 Automatic 4x4</t>
  </si>
  <si>
    <t>https://www.autoto.hr/mazda-6-karavan-22-d-automatic-diesel-rabljeno-vozilo-at011522.aspx</t>
  </si>
  <si>
    <t>https://www.autoto.hr/ford-fiesta-15-tdci-diesel-rabljeno-vozilo-at009022.aspx</t>
  </si>
  <si>
    <t>https://www.autoto.hr/bmw-x1-sdrive-18d-automatic-diesel-rabljeno-vozilo-at010022.aspx</t>
  </si>
  <si>
    <t>sDrive 18d Automatic</t>
  </si>
  <si>
    <t>https://www.autoto.hr/volvo-xc60-d4-4x4-automatic-diesel-rabljeno-vozilo-at011922.aspx</t>
  </si>
  <si>
    <t>D4 4x4 Automatic</t>
  </si>
  <si>
    <t>https://www.autoto.hr/ford-galaxy-20-tdci-bi-turbo-automatic-7-sjedala-diesel-rabljeno-vozilo-at000922.aspx</t>
  </si>
  <si>
    <t>2.0 TDCI Bi-Turbo Automatic (7 sjedala)</t>
  </si>
  <si>
    <t>https://www.autoto.hr/volvo-v60-d4-automatic-r-design-diesel-rabljeno-vozilo-at016222.aspx</t>
  </si>
  <si>
    <t>D4 Automatic R-Design</t>
  </si>
  <si>
    <t>https://www.autoto.hr/ford-kuga-20-tdci-powershift-4x4-vignale-diesel-rabljeno-vozilo-at009523.aspx</t>
  </si>
  <si>
    <t>2.0 TDCI Powershift 4x4 Vignale</t>
  </si>
  <si>
    <t>https://www.autoto.hr/ford-fiesta-15-tdci-diesel-rabljeno-vozilo-at003222.aspx</t>
  </si>
  <si>
    <t>https://www.autoto.hr/hyundai-kona-16-crdi-diesel-rabljeno-vozilo-at076222.aspx</t>
  </si>
  <si>
    <t>https://www.autoto.hr/volvo-v60-d4-automatic-r-design-diesel-rabljeno-vozilo-at009122.aspx</t>
  </si>
  <si>
    <t>https://www.autoto.hr/mazda-6-22-d-automatic-gt-diesel-rabljeno-vozilo-at009723.aspx</t>
  </si>
  <si>
    <t>2.2 D Automatic GT</t>
  </si>
  <si>
    <t>https://www.autoto.hr/vw-tiguan-20-tdi-dsg-diesel-rabljeno-vozilo-at008322.aspx</t>
  </si>
  <si>
    <t>https://www.autoto.hr/hyundai-kona-16-crdi-diesel-rabljeno-vozilo-at019622.aspx</t>
  </si>
  <si>
    <t>https://www.autoto.hr/volvo-xc60-b5-4x4-automatic-r-design-diesel-rabljeno-vozilo-at104422.aspx</t>
  </si>
  <si>
    <t>B5 4x4 Automatic R-Design</t>
  </si>
  <si>
    <t>https://www.autoto.hr/ford-fiesta-15-tdci-diesel-rabljeno-vozilo-at019922.aspx</t>
  </si>
  <si>
    <t>https://www.autoto.hr/volvo-v60-d4-automatic-inscription-diesel-rabljeno-vozilo-at010622.aspx</t>
  </si>
  <si>
    <t>D4 Automatic Inscription</t>
  </si>
  <si>
    <t>https://www.autoto.hr/nissan-juke-12-dig-t-benzin-rabljeno-vozilo-at098122.aspx</t>
  </si>
  <si>
    <t>https://www.autoto.hr/ford-fiesta-15-tdci-diesel-rabljeno-vozilo-at028622.aspx</t>
  </si>
  <si>
    <t>https://www.autoto.hr/ford-galaxy-20-ecoblue-automatic-7-sjedala-diesel-rabljeno-vozilo-at053721.aspx</t>
  </si>
  <si>
    <t>https://www.autoto.hr/ford-s-max-20-tdci-automatic-diesel-rabljeno-vozilo-at023122.aspx</t>
  </si>
  <si>
    <t>2.0 TDCI Automatic</t>
  </si>
  <si>
    <t>https://www.autoto.hr/vw-passat-variant-20-tdi-dsg-4x4-diesel-rabljeno-vozilo-at013622.aspx</t>
  </si>
  <si>
    <t>Variant 2.0 TDI DSG 4x4</t>
  </si>
  <si>
    <t>https://www.autoto.hr/ford-fiesta-11i-benzin-rabljeno-vozilo-at010922.aspx</t>
  </si>
  <si>
    <t>https://www.autoto.hr/hyundai-i10-10-benzin-rabljeno-vozilo-at052721.aspx</t>
  </si>
  <si>
    <t>https://www.autoto.hr/ford-mondeo-20-tdci-powershift-diesel-rabljeno-vozilo-at066021.aspx</t>
  </si>
  <si>
    <t>2.0 TDCI Powershift</t>
  </si>
  <si>
    <t>https://www.autoto.hr/ford-mondeo-20-tdci-powershift-diesel-rabljeno-vozilo-at048221.aspx</t>
  </si>
  <si>
    <t>motor</t>
  </si>
  <si>
    <t>Benzin-Hybrid</t>
  </si>
  <si>
    <t>Diesel-Hybrid</t>
  </si>
  <si>
    <t>Motor</t>
  </si>
  <si>
    <t># oglasa</t>
  </si>
  <si>
    <t>udio %</t>
  </si>
  <si>
    <t>Godište: 2013-2022</t>
  </si>
  <si>
    <t>∑</t>
  </si>
  <si>
    <t>Marka</t>
  </si>
  <si>
    <t>R.br.</t>
  </si>
  <si>
    <t>Tonale</t>
  </si>
  <si>
    <t>4.0</t>
  </si>
  <si>
    <t>Aston Martin</t>
  </si>
  <si>
    <t>DBX</t>
  </si>
  <si>
    <t>S1</t>
  </si>
  <si>
    <t>i8</t>
  </si>
  <si>
    <t>Born</t>
  </si>
  <si>
    <t>296 GTB</t>
  </si>
  <si>
    <t>E-pace</t>
  </si>
  <si>
    <t>F-type</t>
  </si>
  <si>
    <t>Levante</t>
  </si>
  <si>
    <t>GLS</t>
  </si>
  <si>
    <t>AMG</t>
  </si>
  <si>
    <t>Austral</t>
  </si>
  <si>
    <t>% udio</t>
  </si>
  <si>
    <t>bez podataka:</t>
  </si>
  <si>
    <t>UKUPNO</t>
  </si>
  <si>
    <t>TOP 20:</t>
  </si>
  <si>
    <t>Ostalo:</t>
  </si>
  <si>
    <t>Podjela po vrsti pogona</t>
  </si>
  <si>
    <t>Top 20 marki po broju oglasa</t>
  </si>
  <si>
    <t>Ost. / bez pod.</t>
  </si>
  <si>
    <t>Top 20 marki po prosječnoj cijeni</t>
  </si>
  <si>
    <t>Ø cijena €</t>
  </si>
  <si>
    <t>Ø km</t>
  </si>
  <si>
    <t>Top 20 marki - prosječna kilometraža po godištima</t>
  </si>
  <si>
    <t>Top 20 marki - prosječna cijena na svakih 100 prijeđenih km</t>
  </si>
  <si>
    <t>*Premali uzorak na 2021 i 2022</t>
  </si>
  <si>
    <t>Top 20 marki - prosječna cijena po godištima (EUR)</t>
  </si>
  <si>
    <t>Ø god. pr.</t>
  </si>
  <si>
    <t>Broj oglasa po godištima</t>
  </si>
  <si>
    <t>Prijeđeni kilometri po godištima</t>
  </si>
  <si>
    <t>N/A</t>
  </si>
  <si>
    <t>marka_model</t>
  </si>
  <si>
    <t>DS7</t>
  </si>
  <si>
    <t>Swace</t>
  </si>
  <si>
    <t>CLA</t>
  </si>
  <si>
    <t>X</t>
  </si>
  <si>
    <t>SL</t>
  </si>
  <si>
    <t>CX-60</t>
  </si>
  <si>
    <t>VW</t>
  </si>
  <si>
    <t>VW Golf</t>
  </si>
  <si>
    <t>VW Passat</t>
  </si>
  <si>
    <t>Škoda Octavia</t>
  </si>
  <si>
    <t>BMW 3</t>
  </si>
  <si>
    <t>Audi A4</t>
  </si>
  <si>
    <t>Renault Clio</t>
  </si>
  <si>
    <t>Opel Astra</t>
  </si>
  <si>
    <t>Audi A3</t>
  </si>
  <si>
    <t>BMW 5</t>
  </si>
  <si>
    <t>Mercedes C</t>
  </si>
  <si>
    <t>Audi A6</t>
  </si>
  <si>
    <t>Ford Focus</t>
  </si>
  <si>
    <t>Škoda Superb</t>
  </si>
  <si>
    <t>Peugeot 308</t>
  </si>
  <si>
    <t>VW Polo</t>
  </si>
  <si>
    <t>Opel Insignia</t>
  </si>
  <si>
    <t>Nissan Qashqai</t>
  </si>
  <si>
    <t>VW Tiguan</t>
  </si>
  <si>
    <t>BMW 1</t>
  </si>
  <si>
    <t>Mercedes E</t>
  </si>
  <si>
    <t>Audi A5</t>
  </si>
  <si>
    <t>VW up!</t>
  </si>
  <si>
    <t>Opel Corsa</t>
  </si>
  <si>
    <t>Mercedes A</t>
  </si>
  <si>
    <t>Peugeot 208</t>
  </si>
  <si>
    <t>Renault Kadjar</t>
  </si>
  <si>
    <t>Kia Sportage</t>
  </si>
  <si>
    <t>Renault Captur</t>
  </si>
  <si>
    <t>Kia Ceed</t>
  </si>
  <si>
    <t>Mazda 6</t>
  </si>
  <si>
    <t>Peugeot 2008</t>
  </si>
  <si>
    <t>Ford Fiesta</t>
  </si>
  <si>
    <t>BMW 4</t>
  </si>
  <si>
    <t>Audi Q3</t>
  </si>
  <si>
    <t>VW T-Roc</t>
  </si>
  <si>
    <t>Škoda Fabia</t>
  </si>
  <si>
    <t>Audi Q5</t>
  </si>
  <si>
    <t>Seat Leon</t>
  </si>
  <si>
    <t>BMW 2</t>
  </si>
  <si>
    <t>Ford Mondeo</t>
  </si>
  <si>
    <t>Mercedes B</t>
  </si>
  <si>
    <t>MINI Cooper</t>
  </si>
  <si>
    <t>VW Touran</t>
  </si>
  <si>
    <t>Citroen C4</t>
  </si>
  <si>
    <t>Mazda CX-5</t>
  </si>
  <si>
    <t>Volvo XC60</t>
  </si>
  <si>
    <t>Ferrari 296 GTB</t>
  </si>
  <si>
    <t>Mercedes SL</t>
  </si>
  <si>
    <t>Aston Martin DBX</t>
  </si>
  <si>
    <t>Mercedes AMG</t>
  </si>
  <si>
    <t>Mercedes G</t>
  </si>
  <si>
    <t>Jaguar F-type</t>
  </si>
  <si>
    <t>Porsche 911</t>
  </si>
  <si>
    <t>BMW i8</t>
  </si>
  <si>
    <t>Porsche Taycan</t>
  </si>
  <si>
    <t>BMW M4</t>
  </si>
  <si>
    <t>Porsche Panamera</t>
  </si>
  <si>
    <t>Porsche Cayenne</t>
  </si>
  <si>
    <t>Tesla Model X</t>
  </si>
  <si>
    <t>Audi Q8</t>
  </si>
  <si>
    <t>BMW 8</t>
  </si>
  <si>
    <t>Ford Explorer</t>
  </si>
  <si>
    <t>BMW iX</t>
  </si>
  <si>
    <t>Audi S6</t>
  </si>
  <si>
    <t>Porsche Boxster</t>
  </si>
  <si>
    <t>Chevrolet Camaro</t>
  </si>
  <si>
    <t>VW Touareg</t>
  </si>
  <si>
    <t>Audi e-tron</t>
  </si>
  <si>
    <t>Audi RS4</t>
  </si>
  <si>
    <t>Ford Bronco</t>
  </si>
  <si>
    <t>Mercedes GLE</t>
  </si>
  <si>
    <t>Mercedes EQC</t>
  </si>
  <si>
    <t>BMW X6</t>
  </si>
  <si>
    <t>Audi A8</t>
  </si>
  <si>
    <t>Toyota 4Runner</t>
  </si>
  <si>
    <t>Mazda CX-60</t>
  </si>
  <si>
    <t>Jeep Wrangler</t>
  </si>
  <si>
    <t>Porsche Macan</t>
  </si>
  <si>
    <t>Mercedes S</t>
  </si>
  <si>
    <t>Audi Q7</t>
  </si>
  <si>
    <t>Maserati Levante</t>
  </si>
  <si>
    <t>Mercedes GLS</t>
  </si>
  <si>
    <t>Audi Q4</t>
  </si>
  <si>
    <t>Audi A7</t>
  </si>
  <si>
    <t>Kia EV6</t>
  </si>
  <si>
    <t>BMW M3</t>
  </si>
  <si>
    <t>BMW 7</t>
  </si>
  <si>
    <t>VW ID.5</t>
  </si>
  <si>
    <t>BMW X5</t>
  </si>
  <si>
    <t>Škoda Enyaq</t>
  </si>
  <si>
    <t>Toyota Hilux</t>
  </si>
  <si>
    <t>Tesla Model 3</t>
  </si>
  <si>
    <t>BMW M2</t>
  </si>
  <si>
    <t>Mercedes V</t>
  </si>
  <si>
    <t>Mercedes GLB</t>
  </si>
  <si>
    <t>Top 20 modela - prosječna cijena po godištima (EUR)</t>
  </si>
  <si>
    <t>Top 20 modela - prosječna kilometraža po godištima</t>
  </si>
  <si>
    <t>Top 20 modela po broju oglasa</t>
  </si>
  <si>
    <t>Top 20 model po prosječnoj cijeni</t>
  </si>
  <si>
    <t>Model</t>
  </si>
  <si>
    <t>Top 20 modela - prosječna cijena na svakih 100 prijeđenih km</t>
  </si>
  <si>
    <t>Top 20 modela po broju oglasa (do 100k km)</t>
  </si>
  <si>
    <t>Top 20 marki po broju oglasa (do 100k km)</t>
  </si>
  <si>
    <t>Benzin/Diesel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</si>
</sst>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&quot;.&quot;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</font>
    <font>
      <i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79">
    <xf numFmtId="0" fontId="0" fillId="0" borderId="0" xfId="0"/>
    <xf numFmtId="0" fontId="3" fillId="0" borderId="0" xfId="1"/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/>
    </xf>
    <xf numFmtId="0" fontId="0" fillId="0" borderId="0" xfId="0" quotePrefix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2" borderId="0" xfId="0" applyFill="1"/>
    <xf numFmtId="3" fontId="0" fillId="2" borderId="0" xfId="0" applyNumberFormat="1" applyFill="1" applyAlignment="1">
      <alignment horizontal="center" vertical="center"/>
    </xf>
    <xf numFmtId="3" fontId="0" fillId="2" borderId="0" xfId="0" applyNumberFormat="1" applyFill="1"/>
    <xf numFmtId="0" fontId="6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3" fontId="0" fillId="2" borderId="0" xfId="0" applyNumberFormat="1" applyFill="1" applyAlignment="1">
      <alignment vertical="center"/>
    </xf>
    <xf numFmtId="0" fontId="7" fillId="2" borderId="0" xfId="0" applyFont="1" applyFill="1" applyAlignment="1">
      <alignment vertical="center"/>
    </xf>
    <xf numFmtId="0" fontId="7" fillId="2" borderId="1" xfId="0" applyFont="1" applyFill="1" applyBorder="1" applyAlignment="1">
      <alignment vertical="center"/>
    </xf>
    <xf numFmtId="3" fontId="7" fillId="2" borderId="1" xfId="0" applyNumberFormat="1" applyFont="1" applyFill="1" applyBorder="1" applyAlignment="1">
      <alignment horizontal="center" vertical="center"/>
    </xf>
    <xf numFmtId="164" fontId="7" fillId="2" borderId="1" xfId="2" applyNumberFormat="1" applyFont="1" applyFill="1" applyBorder="1" applyAlignment="1">
      <alignment horizontal="center" vertical="center"/>
    </xf>
    <xf numFmtId="0" fontId="8" fillId="2" borderId="0" xfId="0" applyFont="1" applyFill="1" applyAlignment="1">
      <alignment horizontal="right" vertical="center"/>
    </xf>
    <xf numFmtId="3" fontId="9" fillId="2" borderId="0" xfId="0" applyNumberFormat="1" applyFont="1" applyFill="1" applyAlignment="1">
      <alignment horizontal="center" vertical="center"/>
    </xf>
    <xf numFmtId="9" fontId="9" fillId="2" borderId="0" xfId="0" applyNumberFormat="1" applyFont="1" applyFill="1" applyAlignment="1">
      <alignment horizontal="center" vertical="center"/>
    </xf>
    <xf numFmtId="49" fontId="0" fillId="0" borderId="0" xfId="0" applyNumberFormat="1"/>
    <xf numFmtId="0" fontId="0" fillId="2" borderId="3" xfId="0" applyFill="1" applyBorder="1"/>
    <xf numFmtId="0" fontId="7" fillId="2" borderId="0" xfId="0" applyFont="1" applyFill="1" applyAlignment="1">
      <alignment horizontal="right" vertical="center"/>
    </xf>
    <xf numFmtId="3" fontId="0" fillId="2" borderId="3" xfId="0" applyNumberFormat="1" applyFill="1" applyBorder="1" applyAlignment="1">
      <alignment horizontal="center"/>
    </xf>
    <xf numFmtId="9" fontId="0" fillId="2" borderId="0" xfId="2" applyFont="1" applyFill="1" applyBorder="1" applyAlignment="1">
      <alignment horizontal="center" vertical="center"/>
    </xf>
    <xf numFmtId="165" fontId="5" fillId="2" borderId="2" xfId="0" applyNumberFormat="1" applyFont="1" applyFill="1" applyBorder="1" applyAlignment="1">
      <alignment horizontal="right" vertical="center"/>
    </xf>
    <xf numFmtId="0" fontId="5" fillId="2" borderId="3" xfId="0" applyFont="1" applyFill="1" applyBorder="1" applyAlignment="1">
      <alignment vertical="center"/>
    </xf>
    <xf numFmtId="3" fontId="5" fillId="2" borderId="3" xfId="0" applyNumberFormat="1" applyFont="1" applyFill="1" applyBorder="1" applyAlignment="1">
      <alignment horizontal="right" vertical="center"/>
    </xf>
    <xf numFmtId="0" fontId="5" fillId="2" borderId="4" xfId="0" applyFont="1" applyFill="1" applyBorder="1" applyAlignment="1">
      <alignment horizontal="center" vertical="center"/>
    </xf>
    <xf numFmtId="165" fontId="0" fillId="2" borderId="2" xfId="0" applyNumberFormat="1" applyFill="1" applyBorder="1" applyAlignment="1">
      <alignment vertical="center"/>
    </xf>
    <xf numFmtId="0" fontId="0" fillId="2" borderId="3" xfId="0" applyFill="1" applyBorder="1" applyAlignment="1">
      <alignment vertical="center"/>
    </xf>
    <xf numFmtId="3" fontId="0" fillId="2" borderId="3" xfId="0" applyNumberFormat="1" applyFill="1" applyBorder="1" applyAlignment="1">
      <alignment horizontal="right" vertical="center"/>
    </xf>
    <xf numFmtId="165" fontId="0" fillId="2" borderId="0" xfId="0" applyNumberFormat="1" applyFill="1" applyAlignment="1">
      <alignment vertical="center"/>
    </xf>
    <xf numFmtId="0" fontId="0" fillId="2" borderId="0" xfId="0" applyFill="1" applyAlignment="1">
      <alignment horizontal="right" vertical="center"/>
    </xf>
    <xf numFmtId="3" fontId="0" fillId="2" borderId="0" xfId="0" applyNumberFormat="1" applyFill="1" applyAlignment="1">
      <alignment horizontal="right" vertical="center"/>
    </xf>
    <xf numFmtId="3" fontId="5" fillId="2" borderId="0" xfId="0" applyNumberFormat="1" applyFont="1" applyFill="1" applyAlignment="1">
      <alignment horizontal="right" vertical="center"/>
    </xf>
    <xf numFmtId="9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5" fillId="2" borderId="3" xfId="0" applyFont="1" applyFill="1" applyBorder="1" applyAlignment="1">
      <alignment horizontal="center" vertical="center"/>
    </xf>
    <xf numFmtId="164" fontId="0" fillId="2" borderId="3" xfId="2" applyNumberFormat="1" applyFont="1" applyFill="1" applyBorder="1" applyAlignment="1">
      <alignment horizontal="center" vertical="center"/>
    </xf>
    <xf numFmtId="3" fontId="0" fillId="2" borderId="3" xfId="0" applyNumberFormat="1" applyFill="1" applyBorder="1" applyAlignment="1">
      <alignment horizontal="center" vertical="center"/>
    </xf>
    <xf numFmtId="3" fontId="0" fillId="2" borderId="4" xfId="0" applyNumberFormat="1" applyFill="1" applyBorder="1" applyAlignment="1">
      <alignment horizontal="center" vertical="center"/>
    </xf>
    <xf numFmtId="3" fontId="0" fillId="2" borderId="3" xfId="0" applyNumberFormat="1" applyFill="1" applyBorder="1" applyAlignment="1">
      <alignment vertical="center"/>
    </xf>
    <xf numFmtId="3" fontId="10" fillId="2" borderId="3" xfId="0" applyNumberFormat="1" applyFont="1" applyFill="1" applyBorder="1" applyAlignment="1">
      <alignment horizontal="center" vertical="center"/>
    </xf>
    <xf numFmtId="1" fontId="0" fillId="2" borderId="3" xfId="2" applyNumberFormat="1" applyFont="1" applyFill="1" applyBorder="1" applyAlignment="1">
      <alignment horizontal="center" vertical="center"/>
    </xf>
    <xf numFmtId="3" fontId="10" fillId="2" borderId="4" xfId="0" applyNumberFormat="1" applyFont="1" applyFill="1" applyBorder="1" applyAlignment="1">
      <alignment horizontal="center" vertical="center"/>
    </xf>
    <xf numFmtId="1" fontId="0" fillId="2" borderId="0" xfId="2" applyNumberFormat="1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3" fontId="7" fillId="2" borderId="1" xfId="0" applyNumberFormat="1" applyFont="1" applyFill="1" applyBorder="1" applyAlignment="1">
      <alignment vertical="center"/>
    </xf>
    <xf numFmtId="0" fontId="9" fillId="2" borderId="1" xfId="0" applyFont="1" applyFill="1" applyBorder="1" applyAlignment="1">
      <alignment vertical="center"/>
    </xf>
    <xf numFmtId="3" fontId="9" fillId="2" borderId="1" xfId="0" applyNumberFormat="1" applyFont="1" applyFill="1" applyBorder="1" applyAlignment="1">
      <alignment horizontal="center" vertical="center"/>
    </xf>
    <xf numFmtId="164" fontId="9" fillId="2" borderId="1" xfId="2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right" vertical="center"/>
    </xf>
    <xf numFmtId="3" fontId="9" fillId="2" borderId="1" xfId="0" applyNumberFormat="1" applyFont="1" applyFill="1" applyBorder="1" applyAlignment="1">
      <alignment vertical="center"/>
    </xf>
    <xf numFmtId="3" fontId="7" fillId="2" borderId="1" xfId="0" applyNumberFormat="1" applyFont="1" applyFill="1" applyBorder="1" applyAlignment="1">
      <alignment horizontal="right" vertical="center"/>
    </xf>
    <xf numFmtId="3" fontId="7" fillId="2" borderId="0" xfId="0" applyNumberFormat="1" applyFont="1" applyFill="1" applyAlignment="1">
      <alignment horizontal="right" vertical="center"/>
    </xf>
    <xf numFmtId="0" fontId="9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3" fontId="7" fillId="2" borderId="0" xfId="0" applyNumberFormat="1" applyFont="1" applyFill="1" applyAlignment="1">
      <alignment horizontal="center" vertical="center"/>
    </xf>
    <xf numFmtId="3" fontId="7" fillId="2" borderId="0" xfId="0" applyNumberFormat="1" applyFont="1" applyFill="1" applyAlignment="1">
      <alignment vertical="center"/>
    </xf>
    <xf numFmtId="3" fontId="2" fillId="2" borderId="0" xfId="0" applyNumberFormat="1" applyFont="1" applyFill="1" applyAlignment="1">
      <alignment horizontal="right" vertical="center"/>
    </xf>
    <xf numFmtId="49" fontId="0" fillId="0" borderId="0" xfId="0" applyNumberFormat="1" applyAlignment="1">
      <alignment horizontal="center" vertical="center"/>
    </xf>
    <xf numFmtId="3" fontId="1" fillId="2" borderId="0" xfId="0" applyNumberFormat="1" applyFont="1" applyFill="1" applyAlignment="1">
      <alignment vertical="center"/>
    </xf>
    <xf numFmtId="1" fontId="1" fillId="2" borderId="0" xfId="2" applyNumberFormat="1" applyFont="1" applyFill="1" applyBorder="1" applyAlignment="1">
      <alignment horizontal="center" vertical="center"/>
    </xf>
    <xf numFmtId="3" fontId="1" fillId="2" borderId="0" xfId="0" applyNumberFormat="1" applyFont="1" applyFill="1" applyAlignment="1">
      <alignment horizontal="right" vertical="center"/>
    </xf>
    <xf numFmtId="3" fontId="1" fillId="2" borderId="0" xfId="0" applyNumberFormat="1" applyFont="1" applyFill="1"/>
    <xf numFmtId="1" fontId="1" fillId="2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vertical="center"/>
    </xf>
    <xf numFmtId="1" fontId="10" fillId="2" borderId="3" xfId="0" applyNumberFormat="1" applyFont="1" applyFill="1" applyBorder="1" applyAlignment="1">
      <alignment horizontal="center" vertical="center"/>
    </xf>
    <xf numFmtId="1" fontId="0" fillId="2" borderId="3" xfId="0" applyNumberFormat="1" applyFill="1" applyBorder="1" applyAlignment="1">
      <alignment horizontal="center" vertical="center"/>
    </xf>
    <xf numFmtId="1" fontId="7" fillId="2" borderId="1" xfId="2" applyNumberFormat="1" applyFont="1" applyFill="1" applyBorder="1" applyAlignment="1">
      <alignment horizontal="center" vertical="center"/>
    </xf>
    <xf numFmtId="1" fontId="9" fillId="2" borderId="0" xfId="0" applyNumberFormat="1" applyFont="1" applyFill="1" applyAlignment="1">
      <alignment horizontal="center" vertical="center"/>
    </xf>
    <xf numFmtId="1" fontId="7" fillId="2" borderId="1" xfId="0" applyNumberFormat="1" applyFont="1" applyFill="1" applyBorder="1" applyAlignment="1">
      <alignment horizontal="center" vertical="center"/>
    </xf>
    <xf numFmtId="1" fontId="7" fillId="2" borderId="0" xfId="0" applyNumberFormat="1" applyFont="1" applyFill="1" applyAlignment="1">
      <alignment vertical="center"/>
    </xf>
    <xf numFmtId="3" fontId="1" fillId="2" borderId="0" xfId="0" applyNumberFormat="1" applyFont="1" applyFill="1" applyAlignment="1">
      <alignment horizontal="right"/>
    </xf>
    <xf numFmtId="0" fontId="5" fillId="2" borderId="0" xfId="0" applyFont="1" applyFill="1" applyAlignment="1">
      <alignment vertical="center"/>
    </xf>
    <xf numFmtId="2" fontId="7" fillId="2" borderId="1" xfId="0" applyNumberFormat="1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index.hr/oglasi/citroen-jumpy-1-6-hdi/oid/3663572" TargetMode="External"/><Relationship Id="rId4233" Type="http://schemas.openxmlformats.org/officeDocument/2006/relationships/hyperlink" Target="https://www.index.hr/oglasi/land-rover-discovery-sport-hse-luxury-ed4-150ps-4wd-kot-nov-ugodno/oid/3880686" TargetMode="External"/><Relationship Id="rId8854" Type="http://schemas.openxmlformats.org/officeDocument/2006/relationships/hyperlink" Target="https://www.index.hr/oglasi/vw-passat-var--2-0-tdi-comfortl-150-ks--led-virt-acc-4xshz/oid/3911542" TargetMode="External"/><Relationship Id="rId9905" Type="http://schemas.openxmlformats.org/officeDocument/2006/relationships/hyperlink" Target="https://www.neostar.com/hr/bmw-520d-luxury-11" TargetMode="External"/><Relationship Id="rId7456" Type="http://schemas.openxmlformats.org/officeDocument/2006/relationships/hyperlink" Target="https://www.index.hr/oglasi/skoda-scala-1-0-tsi-monte-carlo/oid/3952124" TargetMode="External"/><Relationship Id="rId8507" Type="http://schemas.openxmlformats.org/officeDocument/2006/relationships/hyperlink" Target="https://www.index.hr/oglasi/vw-golf-vii-2-0-gtd-full-oprema/oid/3700038" TargetMode="External"/><Relationship Id="rId10784" Type="http://schemas.openxmlformats.org/officeDocument/2006/relationships/hyperlink" Target="https://www.neostar.com/hr/nissan-qashqai-1-5-dci-acenta-102" TargetMode="External"/><Relationship Id="rId11835" Type="http://schemas.openxmlformats.org/officeDocument/2006/relationships/hyperlink" Target="https://www.neostar.com/hr/skoda-octavia-combi-2-0-tdi-style-22" TargetMode="External"/><Relationship Id="rId6058" Type="http://schemas.openxmlformats.org/officeDocument/2006/relationships/hyperlink" Target="https://www.index.hr/oglasi/peugeot-308-1-5-bluehdi-131ks-navi-led-u-pdv-u/oid/3737212" TargetMode="External"/><Relationship Id="rId7109" Type="http://schemas.openxmlformats.org/officeDocument/2006/relationships/hyperlink" Target="https://www.index.hr/oglasi/seat-leon-1-6-tdi/oid/3969084" TargetMode="External"/><Relationship Id="rId10437" Type="http://schemas.openxmlformats.org/officeDocument/2006/relationships/hyperlink" Target="https://www.neostar.com/hr/mazda-mazda3-g122-plus-sound-luxury-style" TargetMode="External"/><Relationship Id="rId987" Type="http://schemas.openxmlformats.org/officeDocument/2006/relationships/hyperlink" Target="https://www.dasweltauto.hr/vehicle/1147809552" TargetMode="External"/><Relationship Id="rId2668" Type="http://schemas.openxmlformats.org/officeDocument/2006/relationships/hyperlink" Target="https://www.index.hr/oglasi/bmw-serija-4-gran-coupe-430d--automatik-navigacija-led--reg-8-2023/oid/3874653" TargetMode="External"/><Relationship Id="rId3719" Type="http://schemas.openxmlformats.org/officeDocument/2006/relationships/hyperlink" Target="https://www.index.hr/oglasi/ford-puma-ford-puma-st-x-1-5-ecoboost-performance-paket/oid/3769072" TargetMode="External"/><Relationship Id="rId4090" Type="http://schemas.openxmlformats.org/officeDocument/2006/relationships/hyperlink" Target="https://www.index.hr/oglasi/kia-sportage-1-6-crdi/oid/3796962" TargetMode="External"/><Relationship Id="rId5141" Type="http://schemas.openxmlformats.org/officeDocument/2006/relationships/hyperlink" Target="https://www.index.hr/oglasi/nissan-pulsar-1-5-dci-acenta-business-edition/oid/3758449" TargetMode="External"/><Relationship Id="rId9762" Type="http://schemas.openxmlformats.org/officeDocument/2006/relationships/hyperlink" Target="https://www.neostar.com/hr/bmw-218d-active-tourer-4" TargetMode="External"/><Relationship Id="rId11692" Type="http://schemas.openxmlformats.org/officeDocument/2006/relationships/hyperlink" Target="https://www.neostar.com/hr/skoda-octavia-1-6-tdi-style-99" TargetMode="External"/><Relationship Id="rId12743" Type="http://schemas.openxmlformats.org/officeDocument/2006/relationships/hyperlink" Target="https://www.neostar.com/hr/vw-touran-1-6-tdi-bmt-highline-dsg-5" TargetMode="External"/><Relationship Id="rId1751" Type="http://schemas.openxmlformats.org/officeDocument/2006/relationships/hyperlink" Target="https://www.index.hr/oglasi/audi-a5-2-0-tdi-sportback-full-automatik-s-tronic-140-kw-190-ks-2017-godina-73-000-km-original-stanje-novoo-matrix-led-svjetla-keyless-go-chrom-paket-servisna-2-kljuca-koza/oid/3951122" TargetMode="External"/><Relationship Id="rId2802" Type="http://schemas.openxmlformats.org/officeDocument/2006/relationships/hyperlink" Target="https://www.index.hr/oglasi/bmw-serija-5-touring-bmw-f11-520/oid/3942278" TargetMode="External"/><Relationship Id="rId8364" Type="http://schemas.openxmlformats.org/officeDocument/2006/relationships/hyperlink" Target="https://www.index.hr/oglasi/vw-golf-vii-1-6-tdi-110ks/oid/3924687" TargetMode="External"/><Relationship Id="rId9415" Type="http://schemas.openxmlformats.org/officeDocument/2006/relationships/hyperlink" Target="https://www.neostar.com/hr/audi-a4-35-tdi-s-tronic-4" TargetMode="External"/><Relationship Id="rId10294" Type="http://schemas.openxmlformats.org/officeDocument/2006/relationships/hyperlink" Target="https://www.neostar.com/hr/hyundai-tucson-1-6-crdi-style-go-navi-dct-2" TargetMode="External"/><Relationship Id="rId11345" Type="http://schemas.openxmlformats.org/officeDocument/2006/relationships/hyperlink" Target="https://www.neostar.com/hr/renault-grand-scenic-dci-130-energy-bose-edition-8" TargetMode="External"/><Relationship Id="rId1404" Type="http://schemas.openxmlformats.org/officeDocument/2006/relationships/hyperlink" Target="https://www.index.hr/oglasi/audi-a3-2-0-tdi-s-line-150-ks/oid/3826990" TargetMode="External"/><Relationship Id="rId8017" Type="http://schemas.openxmlformats.org/officeDocument/2006/relationships/hyperlink" Target="https://www.index.hr/oglasi/volvo-xc40-d3-2018-reg-god-dana/oid/3937982" TargetMode="External"/><Relationship Id="rId3576" Type="http://schemas.openxmlformats.org/officeDocument/2006/relationships/hyperlink" Target="https://www.index.hr/oglasi/ford-focus-bussines-1-5-tdci-120ks/oid/3930989" TargetMode="External"/><Relationship Id="rId4627" Type="http://schemas.openxmlformats.org/officeDocument/2006/relationships/hyperlink" Target="https://www.index.hr/oglasi/mercedes-benz-c300-d-amg-line-puno-opreme-top-stanje/oid/3860213" TargetMode="External"/><Relationship Id="rId4974" Type="http://schemas.openxmlformats.org/officeDocument/2006/relationships/hyperlink" Target="https://www.index.hr/oglasi/mercedes-c-220d-t-9g--194-ks--led-kam-comand-dab-18-/oid/3961409" TargetMode="External"/><Relationship Id="rId497" Type="http://schemas.openxmlformats.org/officeDocument/2006/relationships/hyperlink" Target="https://www.dasweltauto.hr/vehicle/1115901804" TargetMode="External"/><Relationship Id="rId2178" Type="http://schemas.openxmlformats.org/officeDocument/2006/relationships/hyperlink" Target="https://www.index.hr/oglasi/bmw-520d-135kw-2014g-nove-gume-puno-opreme-velika-navigacija-head-up-displey-reg-1god-m-volan/oid/3962127" TargetMode="External"/><Relationship Id="rId3229" Type="http://schemas.openxmlformats.org/officeDocument/2006/relationships/hyperlink" Target="https://www.index.hr/oglasi/dacia-lodgy-1-5-dci/oid/3758618" TargetMode="External"/><Relationship Id="rId7100" Type="http://schemas.openxmlformats.org/officeDocument/2006/relationships/hyperlink" Target="https://www.index.hr/oglasi/seat-leon-1-4-tsi-fr/oid/3880577" TargetMode="External"/><Relationship Id="rId6799" Type="http://schemas.openxmlformats.org/officeDocument/2006/relationships/hyperlink" Target="https://www.index.hr/oglasi/renault-megane-1-5-dci/oid/3942660" TargetMode="External"/><Relationship Id="rId3710" Type="http://schemas.openxmlformats.org/officeDocument/2006/relationships/hyperlink" Target="https://www.index.hr/oglasi/ford-mondeo-karavan-2-0-tdci-business/oid/3690603" TargetMode="External"/><Relationship Id="rId9272" Type="http://schemas.openxmlformats.org/officeDocument/2006/relationships/hyperlink" Target="https://www.neostar.com/hr/audi-a3-limousine-1-6-tdi-sport--13" TargetMode="External"/><Relationship Id="rId12253" Type="http://schemas.openxmlformats.org/officeDocument/2006/relationships/hyperlink" Target="https://www.neostar.com/hr/vw-golf-1-6-tdi-bmt-trendline-374" TargetMode="External"/><Relationship Id="rId631" Type="http://schemas.openxmlformats.org/officeDocument/2006/relationships/hyperlink" Target="https://www.dasweltauto.hr/vehicle/1117305189" TargetMode="External"/><Relationship Id="rId1261" Type="http://schemas.openxmlformats.org/officeDocument/2006/relationships/hyperlink" Target="https://www.index.hr/oglasi/akcija-mercedes-e-class-220cdi-9brzina-besprijekorno-stanje/oid/3881562" TargetMode="External"/><Relationship Id="rId2312" Type="http://schemas.openxmlformats.org/officeDocument/2006/relationships/hyperlink" Target="https://www.index.hr/oglasi/bmw-serija-1-118da/oid/3742951" TargetMode="External"/><Relationship Id="rId5882" Type="http://schemas.openxmlformats.org/officeDocument/2006/relationships/hyperlink" Target="https://www.index.hr/oglasi/peugeot-2008-1-2-motor-100ks/oid/3938984" TargetMode="External"/><Relationship Id="rId6933" Type="http://schemas.openxmlformats.org/officeDocument/2006/relationships/hyperlink" Target="https://www.index.hr/oglasi/renault-m-gane-grandtour-dci-110-energy-intens/oid/3864948" TargetMode="External"/><Relationship Id="rId4484" Type="http://schemas.openxmlformats.org/officeDocument/2006/relationships/hyperlink" Target="https://www.index.hr/oglasi/mazda-cx-5-skayactiv-2-2/oid/3809833" TargetMode="External"/><Relationship Id="rId5535" Type="http://schemas.openxmlformats.org/officeDocument/2006/relationships/hyperlink" Target="https://www.index.hr/oglasi/opel-corsa-1-2/oid/3789095" TargetMode="External"/><Relationship Id="rId3086" Type="http://schemas.openxmlformats.org/officeDocument/2006/relationships/hyperlink" Target="https://www.index.hr/oglasi/citroen-c4-1-6-hdi-medvescak/oid/3758998" TargetMode="External"/><Relationship Id="rId4137" Type="http://schemas.openxmlformats.org/officeDocument/2006/relationships/hyperlink" Target="https://www.index.hr/oglasi/kia-sportage-1-7-crdi/oid/3939800" TargetMode="External"/><Relationship Id="rId8758" Type="http://schemas.openxmlformats.org/officeDocument/2006/relationships/hyperlink" Target="https://www.index.hr/oglasi/vw-passat-2-0tdi-190ks-dsg-4x4-highline-virtual-cocpit-kamera-distronic/oid/3913942" TargetMode="External"/><Relationship Id="rId9809" Type="http://schemas.openxmlformats.org/officeDocument/2006/relationships/hyperlink" Target="https://www.neostar.com/hr/bmw-318d-touring-21" TargetMode="External"/><Relationship Id="rId10688" Type="http://schemas.openxmlformats.org/officeDocument/2006/relationships/hyperlink" Target="https://www.neostar.com/hr/mercedes-benz-glc-250-d-4matic-aut--8" TargetMode="External"/><Relationship Id="rId11739" Type="http://schemas.openxmlformats.org/officeDocument/2006/relationships/hyperlink" Target="https://www.neostar.com/hr/skoda-octavia-combi-1-6-tdi-ambition-87" TargetMode="External"/><Relationship Id="rId141" Type="http://schemas.openxmlformats.org/officeDocument/2006/relationships/hyperlink" Target="https://rabljena.autohrvatska.hr/skoda-octavia-16-tdi-v18.aspx" TargetMode="External"/><Relationship Id="rId3220" Type="http://schemas.openxmlformats.org/officeDocument/2006/relationships/hyperlink" Target="https://www.index.hr/oglasi/dacia-duster-1-5-dci-prestige-navi-kuka-kamera-servisna-97000-km/oid/3801753" TargetMode="External"/><Relationship Id="rId6790" Type="http://schemas.openxmlformats.org/officeDocument/2006/relationships/hyperlink" Target="https://www.index.hr/oglasi/renault-megane-1-5-dci/oid/3820434" TargetMode="External"/><Relationship Id="rId7841" Type="http://schemas.openxmlformats.org/officeDocument/2006/relationships/hyperlink" Target="https://www.index.hr/oglasi/volkswagen-up--1-0-ecofuel-bluemotion/oid/3555687" TargetMode="External"/><Relationship Id="rId10822" Type="http://schemas.openxmlformats.org/officeDocument/2006/relationships/hyperlink" Target="https://www.neostar.com/hr/nissan-qashqai-1-6-dci-tekna-x-tronic-3" TargetMode="External"/><Relationship Id="rId7" Type="http://schemas.openxmlformats.org/officeDocument/2006/relationships/hyperlink" Target="https://rabljena.autohrvatska.hr/a3-30tfsi-a3-10-tfsi.aspx" TargetMode="External"/><Relationship Id="rId5392" Type="http://schemas.openxmlformats.org/officeDocument/2006/relationships/hyperlink" Target="https://www.index.hr/oglasi/opel-astra-hb-enjoy-1-6-cdti/oid/2234291" TargetMode="External"/><Relationship Id="rId6443" Type="http://schemas.openxmlformats.org/officeDocument/2006/relationships/hyperlink" Target="https://www.index.hr/oglasi/renault-clio-1-5-dci/oid/3954078" TargetMode="External"/><Relationship Id="rId5045" Type="http://schemas.openxmlformats.org/officeDocument/2006/relationships/hyperlink" Target="https://www.index.hr/oglasi/mini-cooper-1-5-chili-aut-panorama-prof-navi-led-head-up/oid/3901531" TargetMode="External"/><Relationship Id="rId9666" Type="http://schemas.openxmlformats.org/officeDocument/2006/relationships/hyperlink" Target="https://www.neostar.com/hr/audi-q5-quattro-2-0-tdi-design-s-tronic-2" TargetMode="External"/><Relationship Id="rId11596" Type="http://schemas.openxmlformats.org/officeDocument/2006/relationships/hyperlink" Target="https://www.neostar.com/hr/skoda-fabia-1-0-cool-sound-5-vrata-3" TargetMode="External"/><Relationship Id="rId12994" Type="http://schemas.openxmlformats.org/officeDocument/2006/relationships/hyperlink" Target="https://www.trcz.hr/skoda-fabia-14-tdi-ambitiom-2016-g-limuzina-55586.aspx" TargetMode="External"/><Relationship Id="rId1655" Type="http://schemas.openxmlformats.org/officeDocument/2006/relationships/hyperlink" Target="https://www.index.hr/oglasi/audi-a4-avant-2-0-tdi-140kw-2-x-s-line/oid/3849990" TargetMode="External"/><Relationship Id="rId2706" Type="http://schemas.openxmlformats.org/officeDocument/2006/relationships/hyperlink" Target="https://www.index.hr/oglasi/bmw-serija-5-520d-automatic-sportline-sam30tkm/oid/3935899" TargetMode="External"/><Relationship Id="rId8268" Type="http://schemas.openxmlformats.org/officeDocument/2006/relationships/hyperlink" Target="https://www.index.hr/oglasi/vw-golf-vii-1-2-tsi-ea211/oid/3800989" TargetMode="External"/><Relationship Id="rId9319" Type="http://schemas.openxmlformats.org/officeDocument/2006/relationships/hyperlink" Target="https://www.neostar.com/hr/audi-a3-sportback-1-6-tdi-s-tronic-7" TargetMode="External"/><Relationship Id="rId10198" Type="http://schemas.openxmlformats.org/officeDocument/2006/relationships/hyperlink" Target="https://www.neostar.com/hr/ford-focus-2-0-tdci-st-line-red-black-edition" TargetMode="External"/><Relationship Id="rId11249" Type="http://schemas.openxmlformats.org/officeDocument/2006/relationships/hyperlink" Target="https://www.neostar.com/hr/renault-captur-tce-90-energy-expression-start-stop-8" TargetMode="External"/><Relationship Id="rId12647" Type="http://schemas.openxmlformats.org/officeDocument/2006/relationships/hyperlink" Target="https://www.neostar.com/hr/vw-polo-1-4-tdi-bmt-trendline-84" TargetMode="External"/><Relationship Id="rId1308" Type="http://schemas.openxmlformats.org/officeDocument/2006/relationships/hyperlink" Target="https://www.index.hr/oglasi/alfa-romeo-tonale-1-5-hybrid-130-ks/oid/3722294" TargetMode="External"/><Relationship Id="rId4878" Type="http://schemas.openxmlformats.org/officeDocument/2006/relationships/hyperlink" Target="https://www.index.hr/oglasi/mercedes-benz-gla-200d-progressive/oid/3818261" TargetMode="External"/><Relationship Id="rId5929" Type="http://schemas.openxmlformats.org/officeDocument/2006/relationships/hyperlink" Target="https://www.index.hr/oglasi/peugeot-208-1-2-active-2017-g/oid/3939492" TargetMode="External"/><Relationship Id="rId9800" Type="http://schemas.openxmlformats.org/officeDocument/2006/relationships/hyperlink" Target="https://www.neostar.com/hr/bmw-318d-silver-25-aut--1" TargetMode="External"/><Relationship Id="rId11730" Type="http://schemas.openxmlformats.org/officeDocument/2006/relationships/hyperlink" Target="https://www.neostar.com/hr/skoda-octavia-combi-1-6-tdi-ambition-122" TargetMode="External"/><Relationship Id="rId14" Type="http://schemas.openxmlformats.org/officeDocument/2006/relationships/hyperlink" Target="https://rabljena.autohrvatska.hr/a6-avant-40-tdi.aspx" TargetMode="External"/><Relationship Id="rId7004" Type="http://schemas.openxmlformats.org/officeDocument/2006/relationships/hyperlink" Target="https://www.index.hr/oglasi/renault-talisman-automatik-reg-god-dana/oid/3872216" TargetMode="External"/><Relationship Id="rId7351" Type="http://schemas.openxmlformats.org/officeDocument/2006/relationships/hyperlink" Target="https://www.index.hr/oglasi/skoda-octavia-combi-1-6-tdi/oid/3946363" TargetMode="External"/><Relationship Id="rId8402" Type="http://schemas.openxmlformats.org/officeDocument/2006/relationships/hyperlink" Target="https://www.index.hr/oglasi/vw-golf-vii-1-6-tdi-bluemotion-technology-comfortline/oid/3654641" TargetMode="External"/><Relationship Id="rId10332" Type="http://schemas.openxmlformats.org/officeDocument/2006/relationships/hyperlink" Target="https://www.neostar.com/hr/jeep-renegade-latitude" TargetMode="External"/><Relationship Id="rId3961" Type="http://schemas.openxmlformats.org/officeDocument/2006/relationships/hyperlink" Target="https://www.index.hr/oglasi/jaguar-xf-prestige-2-0d-180hp-rwd-a8/oid/3791196" TargetMode="External"/><Relationship Id="rId882" Type="http://schemas.openxmlformats.org/officeDocument/2006/relationships/hyperlink" Target="https://www.dasweltauto.hr/vehicle/1117309475" TargetMode="External"/><Relationship Id="rId2563" Type="http://schemas.openxmlformats.org/officeDocument/2006/relationships/hyperlink" Target="https://www.index.hr/oglasi/bmw-serija-3-gran-turismo-2-0-tdi-zamjena-za-novije-bmw-audi-mercedes/oid/3966856" TargetMode="External"/><Relationship Id="rId3614" Type="http://schemas.openxmlformats.org/officeDocument/2006/relationships/hyperlink" Target="https://www.index.hr/oglasi/ford-focus-karavan-1-6-dci/oid/3944970" TargetMode="External"/><Relationship Id="rId9176" Type="http://schemas.openxmlformats.org/officeDocument/2006/relationships/hyperlink" Target="https://www.index.hr/oglasi/vw-t-roc-1-6-tdi-130-000-km-2019-virtual-garancija-reg-1-god/oid/3824888" TargetMode="External"/><Relationship Id="rId12157" Type="http://schemas.openxmlformats.org/officeDocument/2006/relationships/hyperlink" Target="https://www.neostar.com/hr/vw-golf-1-5-tsi-act-r-line-2" TargetMode="External"/><Relationship Id="rId535" Type="http://schemas.openxmlformats.org/officeDocument/2006/relationships/hyperlink" Target="https://www.dasweltauto.hr/vehicle/1116502983" TargetMode="External"/><Relationship Id="rId1165" Type="http://schemas.openxmlformats.org/officeDocument/2006/relationships/hyperlink" Target="https://www.dasweltauto.hr/vehicle/1153801368" TargetMode="External"/><Relationship Id="rId2216" Type="http://schemas.openxmlformats.org/officeDocument/2006/relationships/hyperlink" Target="https://www.index.hr/oglasi/bmw-530e-iperformance-aut--252-ks--led-kam-shz/oid/3959579" TargetMode="External"/><Relationship Id="rId5786" Type="http://schemas.openxmlformats.org/officeDocument/2006/relationships/hyperlink" Target="https://www.index.hr/oglasi/opel-insignia-sports-tourer-1-6-cdti-ecotec-edition/oid/3556881" TargetMode="External"/><Relationship Id="rId6837" Type="http://schemas.openxmlformats.org/officeDocument/2006/relationships/hyperlink" Target="https://www.index.hr/oglasi/renault-megane-4-1-5dci-110ks-bosse-edition/oid/3939000" TargetMode="External"/><Relationship Id="rId4388" Type="http://schemas.openxmlformats.org/officeDocument/2006/relationships/hyperlink" Target="https://www.index.hr/oglasi/mazda-6-mazda-6-2-2skyactive-attraction/oid/3730513" TargetMode="External"/><Relationship Id="rId5439" Type="http://schemas.openxmlformats.org/officeDocument/2006/relationships/hyperlink" Target="https://www.index.hr/oglasi/opel-astra-karavan-1-6-cdti/oid/3772839" TargetMode="External"/><Relationship Id="rId9310" Type="http://schemas.openxmlformats.org/officeDocument/2006/relationships/hyperlink" Target="https://www.neostar.com/hr/audi-a3-sportback-1-6-tdi-sport-16" TargetMode="External"/><Relationship Id="rId11240" Type="http://schemas.openxmlformats.org/officeDocument/2006/relationships/hyperlink" Target="https://www.neostar.com/hr/renault-captur-dci-90-zen-6" TargetMode="External"/><Relationship Id="rId5920" Type="http://schemas.openxmlformats.org/officeDocument/2006/relationships/hyperlink" Target="https://www.index.hr/oglasi/peugeot-2008-allure/oid/3713068" TargetMode="External"/><Relationship Id="rId3471" Type="http://schemas.openxmlformats.org/officeDocument/2006/relationships/hyperlink" Target="https://www.index.hr/oglasi/ford-fiesta-1-5-diesel/oid/3910863" TargetMode="External"/><Relationship Id="rId4522" Type="http://schemas.openxmlformats.org/officeDocument/2006/relationships/hyperlink" Target="https://www.index.hr/oglasi/mercedes-benz-a-klasa-180-cdi-amg-automatic-2015/oid/3691604" TargetMode="External"/><Relationship Id="rId13065" Type="http://schemas.openxmlformats.org/officeDocument/2006/relationships/hyperlink" Target="https://www.trcz.hr/vw-t-roc-16-tdi-rabljeno-vozilo-za-prodaju-suv-2019-g-60204.aspx" TargetMode="External"/><Relationship Id="rId392" Type="http://schemas.openxmlformats.org/officeDocument/2006/relationships/hyperlink" Target="https://www.dasweltauto.hr/vehicle/1110501910" TargetMode="External"/><Relationship Id="rId2073" Type="http://schemas.openxmlformats.org/officeDocument/2006/relationships/hyperlink" Target="https://www.index.hr/oglasi/autr-kupujem-svih-marki-audi-bmw-mercedes-vw-itd-dolazak-prijenos-isplata-odmah/oid/3592438" TargetMode="External"/><Relationship Id="rId3124" Type="http://schemas.openxmlformats.org/officeDocument/2006/relationships/hyperlink" Target="https://www.index.hr/oglasi/citroen-c4-picasso-1-6-hdi/oid/3882342" TargetMode="External"/><Relationship Id="rId6694" Type="http://schemas.openxmlformats.org/officeDocument/2006/relationships/hyperlink" Target="https://www.index.hr/oglasi/renault-kadjar-1-5-dci/oid/3566678" TargetMode="External"/><Relationship Id="rId7745" Type="http://schemas.openxmlformats.org/officeDocument/2006/relationships/hyperlink" Target="https://www.index.hr/oglasi/toyota-yaris-1-5-hybrid/oid/3950118" TargetMode="External"/><Relationship Id="rId5296" Type="http://schemas.openxmlformats.org/officeDocument/2006/relationships/hyperlink" Target="https://www.index.hr/oglasi/opel-astra-1-6cdti/oid/3746468" TargetMode="External"/><Relationship Id="rId6347" Type="http://schemas.openxmlformats.org/officeDocument/2006/relationships/hyperlink" Target="https://www.index.hr/oglasi/renault-captur-1-5dci-90-2016-god/oid/3966447" TargetMode="External"/><Relationship Id="rId10726" Type="http://schemas.openxmlformats.org/officeDocument/2006/relationships/hyperlink" Target="https://www.neostar.com/hr/mini-mini-cooper-8" TargetMode="External"/><Relationship Id="rId12898" Type="http://schemas.openxmlformats.org/officeDocument/2006/relationships/hyperlink" Target="https://www.trcz.hr/dacia-sandero-15-dci-stepway-rabljeno-vozilo-za-prodaju-limuzina-2019-g-78212.aspx" TargetMode="External"/><Relationship Id="rId2957" Type="http://schemas.openxmlformats.org/officeDocument/2006/relationships/hyperlink" Target="https://www.index.hr/oglasi/bmw-x4-2-0/oid/3780797" TargetMode="External"/><Relationship Id="rId929" Type="http://schemas.openxmlformats.org/officeDocument/2006/relationships/hyperlink" Target="https://www.dasweltauto.hr/vehicle/1140109900" TargetMode="External"/><Relationship Id="rId1559" Type="http://schemas.openxmlformats.org/officeDocument/2006/relationships/hyperlink" Target="https://www.index.hr/oglasi/audi-a4-2-0-tdi-s-tronic/oid/3836323" TargetMode="External"/><Relationship Id="rId4032" Type="http://schemas.openxmlformats.org/officeDocument/2006/relationships/hyperlink" Target="https://www.index.hr/oglasi/kia-ceed-1-6-crdi-lx-edition-kamera-tempomat--tvornicko-jamstvo/oid/3712260" TargetMode="External"/><Relationship Id="rId5430" Type="http://schemas.openxmlformats.org/officeDocument/2006/relationships/hyperlink" Target="https://www.index.hr/oglasi/opel-astra-karavan-1-6/oid/3902890" TargetMode="External"/><Relationship Id="rId11981" Type="http://schemas.openxmlformats.org/officeDocument/2006/relationships/hyperlink" Target="https://www.neostar.com/hr/suzuki-vitara-1-6-premium-gl--2" TargetMode="External"/><Relationship Id="rId8653" Type="http://schemas.openxmlformats.org/officeDocument/2006/relationships/hyperlink" Target="https://www.index.hr/oglasi/vw-golf-vii-variant-1-5-tsi/oid/3720011" TargetMode="External"/><Relationship Id="rId9704" Type="http://schemas.openxmlformats.org/officeDocument/2006/relationships/hyperlink" Target="https://www.neostar.com/hr/audi-s6-avant-tdi-tiptronic" TargetMode="External"/><Relationship Id="rId10583" Type="http://schemas.openxmlformats.org/officeDocument/2006/relationships/hyperlink" Target="https://www.neostar.com/hr/mercedes-benz-c-220-d-avantgarde-aut--13" TargetMode="External"/><Relationship Id="rId11634" Type="http://schemas.openxmlformats.org/officeDocument/2006/relationships/hyperlink" Target="https://www.neostar.com/hr/skoda-karoq-4x4-2-0-tdi-style-dsg" TargetMode="External"/><Relationship Id="rId7255" Type="http://schemas.openxmlformats.org/officeDocument/2006/relationships/hyperlink" Target="https://www.index.hr/oglasi/skoda-octavia-1-6-tdi/oid/3901787" TargetMode="External"/><Relationship Id="rId8306" Type="http://schemas.openxmlformats.org/officeDocument/2006/relationships/hyperlink" Target="https://www.index.hr/oglasi/vw-golf-vii-1-6tdi/oid/3826977" TargetMode="External"/><Relationship Id="rId10236" Type="http://schemas.openxmlformats.org/officeDocument/2006/relationships/hyperlink" Target="https://www.neostar.com/hr/ford-mondeo-karavan-2-0-teci-business-edition" TargetMode="External"/><Relationship Id="rId3865" Type="http://schemas.openxmlformats.org/officeDocument/2006/relationships/hyperlink" Target="https://www.index.hr/oglasi/hyundai-ix35-1-7-crdi-comfort-2wd/oid/3706693" TargetMode="External"/><Relationship Id="rId4916" Type="http://schemas.openxmlformats.org/officeDocument/2006/relationships/hyperlink" Target="https://www.index.hr/oglasi/mercedes-benz-glc-350-d-coupe-4matic-9g-tronic-sportpaket-amg-line/oid/3963463" TargetMode="External"/><Relationship Id="rId786" Type="http://schemas.openxmlformats.org/officeDocument/2006/relationships/hyperlink" Target="https://www.dasweltauto.hr/vehicle/1117308619" TargetMode="External"/><Relationship Id="rId2467" Type="http://schemas.openxmlformats.org/officeDocument/2006/relationships/hyperlink" Target="https://www.index.hr/oglasi/bmw-serija-3-320-d/oid/3858638" TargetMode="External"/><Relationship Id="rId3518" Type="http://schemas.openxmlformats.org/officeDocument/2006/relationships/hyperlink" Target="https://www.index.hr/oglasi/ford-focus-1-0-gtdi-2016/oid/3607300" TargetMode="External"/><Relationship Id="rId439" Type="http://schemas.openxmlformats.org/officeDocument/2006/relationships/hyperlink" Target="https://www.dasweltauto.hr/vehicle/1115000021" TargetMode="External"/><Relationship Id="rId1069" Type="http://schemas.openxmlformats.org/officeDocument/2006/relationships/hyperlink" Target="https://www.dasweltauto.hr/vehicle/1148118566" TargetMode="External"/><Relationship Id="rId8163" Type="http://schemas.openxmlformats.org/officeDocument/2006/relationships/hyperlink" Target="https://www.index.hr/oglasi/vw-caddy-caddy-2015-2-0tdi-102ks-bluemotion-reg-godina-dana/oid/3693893" TargetMode="External"/><Relationship Id="rId9214" Type="http://schemas.openxmlformats.org/officeDocument/2006/relationships/hyperlink" Target="https://www.index.hr/oglasi/vw-up-cherr/oid/3908536" TargetMode="External"/><Relationship Id="rId9561" Type="http://schemas.openxmlformats.org/officeDocument/2006/relationships/hyperlink" Target="https://www.neostar.com/hr/audi-a6-2-0-tdi-s-tronic-15" TargetMode="External"/><Relationship Id="rId11491" Type="http://schemas.openxmlformats.org/officeDocument/2006/relationships/hyperlink" Target="https://www.neostar.com/hr/renault-twingo-sce-70-expression-3" TargetMode="External"/><Relationship Id="rId12542" Type="http://schemas.openxmlformats.org/officeDocument/2006/relationships/hyperlink" Target="https://www.neostar.com/hr/vw-passat-variant-1-6-tdi-bmt-comfortline-52" TargetMode="External"/><Relationship Id="rId920" Type="http://schemas.openxmlformats.org/officeDocument/2006/relationships/hyperlink" Target="https://www.dasweltauto.hr/vehicle/1140109835" TargetMode="External"/><Relationship Id="rId1550" Type="http://schemas.openxmlformats.org/officeDocument/2006/relationships/hyperlink" Target="https://www.index.hr/oglasi/audi-a4-2-0-tdi-quattro/oid/3873955" TargetMode="External"/><Relationship Id="rId2601" Type="http://schemas.openxmlformats.org/officeDocument/2006/relationships/hyperlink" Target="https://www.index.hr/oglasi/bmw-serija-3-touring-318d-lci/oid/3749454" TargetMode="External"/><Relationship Id="rId10093" Type="http://schemas.openxmlformats.org/officeDocument/2006/relationships/hyperlink" Target="https://www.neostar.com/hr/citroen-c5-tourer-1-6-hdi-fap-selection" TargetMode="External"/><Relationship Id="rId11144" Type="http://schemas.openxmlformats.org/officeDocument/2006/relationships/hyperlink" Target="https://www.neostar.com/hr/peugeot-308-1-6-hdi-access-1" TargetMode="External"/><Relationship Id="rId1203" Type="http://schemas.openxmlformats.org/officeDocument/2006/relationships/hyperlink" Target="https://www.dasweltauto.hr/vehicle/1155302213" TargetMode="External"/><Relationship Id="rId4773" Type="http://schemas.openxmlformats.org/officeDocument/2006/relationships/hyperlink" Target="https://www.index.hr/oglasi/mercedes-benz-cls-350d-4matic-amg/oid/3821031" TargetMode="External"/><Relationship Id="rId5824" Type="http://schemas.openxmlformats.org/officeDocument/2006/relationships/hyperlink" Target="https://www.index.hr/oglasi/opel-mokka-1-7cdti-130ks-cosmo/oid/3685227" TargetMode="External"/><Relationship Id="rId3375" Type="http://schemas.openxmlformats.org/officeDocument/2006/relationships/hyperlink" Target="https://www.index.hr/oglasi/fiat-tipo/oid/3307263" TargetMode="External"/><Relationship Id="rId4426" Type="http://schemas.openxmlformats.org/officeDocument/2006/relationships/hyperlink" Target="https://www.index.hr/oglasi/mazda-cx-3-1-5l-skyactiv-d-105-hp-6mt/oid/3640644" TargetMode="External"/><Relationship Id="rId7996" Type="http://schemas.openxmlformats.org/officeDocument/2006/relationships/hyperlink" Target="https://www.index.hr/oglasi/volvo-v90-d4-momentum-190-ks--led-virt-shz/oid/3953085" TargetMode="External"/><Relationship Id="rId296" Type="http://schemas.openxmlformats.org/officeDocument/2006/relationships/hyperlink" Target="https://www.autoto.hr/infiniti-q30-22-d-dct-diesel-rabljeno-vozilo-at087022.aspx" TargetMode="External"/><Relationship Id="rId3028" Type="http://schemas.openxmlformats.org/officeDocument/2006/relationships/hyperlink" Target="https://www.index.hr/oglasi/citroen-c1-1-0-vti-feel-novi-model/oid/3582139" TargetMode="External"/><Relationship Id="rId6598" Type="http://schemas.openxmlformats.org/officeDocument/2006/relationships/hyperlink" Target="https://www.index.hr/oglasi/renault-clio-ltd-energy-dci-75/oid/3791150" TargetMode="External"/><Relationship Id="rId7649" Type="http://schemas.openxmlformats.org/officeDocument/2006/relationships/hyperlink" Target="https://www.index.hr/oglasi/tesla-model-s-75-akcija/oid/3867471" TargetMode="External"/><Relationship Id="rId10977" Type="http://schemas.openxmlformats.org/officeDocument/2006/relationships/hyperlink" Target="https://www.neostar.com/hr/opel-mokka-1-7-cdti-aut-" TargetMode="External"/><Relationship Id="rId9071" Type="http://schemas.openxmlformats.org/officeDocument/2006/relationships/hyperlink" Target="https://www.index.hr/oglasi/vw-sharan-2-0-tdi-comfortline-7-sjedala/oid/3839629" TargetMode="External"/><Relationship Id="rId12052" Type="http://schemas.openxmlformats.org/officeDocument/2006/relationships/hyperlink" Target="https://www.neostar.com/hr/volvo-v40-d3-r-design-momentum-2" TargetMode="External"/><Relationship Id="rId430" Type="http://schemas.openxmlformats.org/officeDocument/2006/relationships/hyperlink" Target="https://www.dasweltauto.hr/vehicle/1115000006" TargetMode="External"/><Relationship Id="rId1060" Type="http://schemas.openxmlformats.org/officeDocument/2006/relationships/hyperlink" Target="https://www.dasweltauto.hr/vehicle/1148118422" TargetMode="External"/><Relationship Id="rId2111" Type="http://schemas.openxmlformats.org/officeDocument/2006/relationships/hyperlink" Target="https://www.index.hr/oglasi/bmw-318d--advantage--nije-uvoz--garancija/oid/3582777" TargetMode="External"/><Relationship Id="rId5681" Type="http://schemas.openxmlformats.org/officeDocument/2006/relationships/hyperlink" Target="https://www.index.hr/oglasi/opel-grandland-x-1-6-cdti-2018-innovation/oid/3758958" TargetMode="External"/><Relationship Id="rId6732" Type="http://schemas.openxmlformats.org/officeDocument/2006/relationships/hyperlink" Target="https://www.index.hr/oglasi/renault-kadjar-bose-black-edition/oid/3684999" TargetMode="External"/><Relationship Id="rId4283" Type="http://schemas.openxmlformats.org/officeDocument/2006/relationships/hyperlink" Target="https://www.index.hr/oglasi/land-rover-velar-2-0d-240ks-r-dynamic-virtual-panorama-alu-felge-21-full/oid/3969563" TargetMode="External"/><Relationship Id="rId5334" Type="http://schemas.openxmlformats.org/officeDocument/2006/relationships/hyperlink" Target="https://www.index.hr/oglasi/opel-astra-1-6-cdti-enjoy-start-stop/oid/3846738" TargetMode="External"/><Relationship Id="rId9955" Type="http://schemas.openxmlformats.org/officeDocument/2006/relationships/hyperlink" Target="https://www.neostar.com/hr/bmw-bmw-328-xdrive-sportline" TargetMode="External"/><Relationship Id="rId11885" Type="http://schemas.openxmlformats.org/officeDocument/2006/relationships/hyperlink" Target="https://www.neostar.com/hr/skoda-superb-2-0-tdi-ambition-8" TargetMode="External"/><Relationship Id="rId1944" Type="http://schemas.openxmlformats.org/officeDocument/2006/relationships/hyperlink" Target="https://www.index.hr/oglasi/audi-a6-s-line-3-0-diesel-automtic-top-stanje-cijena-fiksna/oid/3967563" TargetMode="External"/><Relationship Id="rId8557" Type="http://schemas.openxmlformats.org/officeDocument/2006/relationships/hyperlink" Target="https://www.index.hr/oglasi/vw-golf-vii-2-0-tdi-high-line/oid/3826975" TargetMode="External"/><Relationship Id="rId9608" Type="http://schemas.openxmlformats.org/officeDocument/2006/relationships/hyperlink" Target="https://www.neostar.com/hr/audi-a6-avant-3-0-tdi-2" TargetMode="External"/><Relationship Id="rId10487" Type="http://schemas.openxmlformats.org/officeDocument/2006/relationships/hyperlink" Target="https://www.neostar.com/hr/mercedes-benz-a-180-d-style-aut--8" TargetMode="External"/><Relationship Id="rId11538" Type="http://schemas.openxmlformats.org/officeDocument/2006/relationships/hyperlink" Target="https://www.neostar.com/hr/seat-leon-1-6-tdi-style-plus" TargetMode="External"/><Relationship Id="rId12936" Type="http://schemas.openxmlformats.org/officeDocument/2006/relationships/hyperlink" Target="https://www.trcz.hr/mini-cooper-15-race-edition-2017-g-60194.aspx" TargetMode="External"/><Relationship Id="rId7159" Type="http://schemas.openxmlformats.org/officeDocument/2006/relationships/hyperlink" Target="https://www.index.hr/oglasi/skoda-fabia-1-0/oid/3437993" TargetMode="External"/><Relationship Id="rId3769" Type="http://schemas.openxmlformats.org/officeDocument/2006/relationships/hyperlink" Target="https://www.index.hr/oglasi/honda-cr-v-re6/oid/3967473" TargetMode="External"/><Relationship Id="rId5191" Type="http://schemas.openxmlformats.org/officeDocument/2006/relationships/hyperlink" Target="https://www.index.hr/oglasi/nissan-qashqai-1-5-dci-lane-assist-navigacija-kamera-servisna-knjizica/oid/3701227" TargetMode="External"/><Relationship Id="rId6242" Type="http://schemas.openxmlformats.org/officeDocument/2006/relationships/hyperlink" Target="https://www.index.hr/oglasi/peugeot-508-hdi-2-0-hybrid/oid/3805990" TargetMode="External"/><Relationship Id="rId7640" Type="http://schemas.openxmlformats.org/officeDocument/2006/relationships/hyperlink" Target="https://www.index.hr/oglasi/suzuki-vitara-1-6-premium/oid/3691754" TargetMode="External"/><Relationship Id="rId10621" Type="http://schemas.openxmlformats.org/officeDocument/2006/relationships/hyperlink" Target="https://www.neostar.com/hr/mercedes-benz-cla-180-d-amg-line-aut--3" TargetMode="External"/><Relationship Id="rId12793" Type="http://schemas.openxmlformats.org/officeDocument/2006/relationships/hyperlink" Target="https://www.neostar.com/hr/vw-up-1-0-move-up--123" TargetMode="External"/><Relationship Id="rId2852" Type="http://schemas.openxmlformats.org/officeDocument/2006/relationships/hyperlink" Target="https://www.index.hr/oglasi/bmw-x1-2-0-d-sdrive-18d-automatik-advantage-virtual-cockpit/oid/3932722" TargetMode="External"/><Relationship Id="rId3903" Type="http://schemas.openxmlformats.org/officeDocument/2006/relationships/hyperlink" Target="https://www.index.hr/oglasi/hyundai-tucson-1-7crdi-creative-panorama/oid/3930844" TargetMode="External"/><Relationship Id="rId9465" Type="http://schemas.openxmlformats.org/officeDocument/2006/relationships/hyperlink" Target="https://www.neostar.com/hr/audi-a4-avant-2-0-tdi-s-tronic-31" TargetMode="External"/><Relationship Id="rId11395" Type="http://schemas.openxmlformats.org/officeDocument/2006/relationships/hyperlink" Target="https://www.neostar.com/hr/renault-kangoo-express-furgon-1-2-tce-115-energy" TargetMode="External"/><Relationship Id="rId12446" Type="http://schemas.openxmlformats.org/officeDocument/2006/relationships/hyperlink" Target="https://www.neostar.com/hr/vw-move-up-1" TargetMode="External"/><Relationship Id="rId824" Type="http://schemas.openxmlformats.org/officeDocument/2006/relationships/hyperlink" Target="https://www.dasweltauto.hr/vehicle/1117308801" TargetMode="External"/><Relationship Id="rId1454" Type="http://schemas.openxmlformats.org/officeDocument/2006/relationships/hyperlink" Target="https://www.index.hr/oglasi/audi-a3-sedan-comfort-1-0/oid/3527838" TargetMode="External"/><Relationship Id="rId2505" Type="http://schemas.openxmlformats.org/officeDocument/2006/relationships/hyperlink" Target="https://www.index.hr/oglasi/bmw-serija-3-320d-xdrive-aut--m-paket---nije-uvoz/oid/3902662" TargetMode="External"/><Relationship Id="rId8067" Type="http://schemas.openxmlformats.org/officeDocument/2006/relationships/hyperlink" Target="https://www.index.hr/oglasi/volvo-xc60-d4-momentum/oid/3679176" TargetMode="External"/><Relationship Id="rId9118" Type="http://schemas.openxmlformats.org/officeDocument/2006/relationships/hyperlink" Target="https://www.index.hr/oglasi/vw-tiguan-2-0-tdi-r-line/oid/3860562" TargetMode="External"/><Relationship Id="rId11048" Type="http://schemas.openxmlformats.org/officeDocument/2006/relationships/hyperlink" Target="https://www.neostar.com/hr/peugeot-208-1-2-puretech-82-5-vrata-1" TargetMode="External"/><Relationship Id="rId1107" Type="http://schemas.openxmlformats.org/officeDocument/2006/relationships/hyperlink" Target="https://www.dasweltauto.hr/vehicle/1148118799" TargetMode="External"/><Relationship Id="rId4677" Type="http://schemas.openxmlformats.org/officeDocument/2006/relationships/hyperlink" Target="https://www.index.hr/oglasi/mercedes-benz-c-klasa-c180d/oid/3837540" TargetMode="External"/><Relationship Id="rId5728" Type="http://schemas.openxmlformats.org/officeDocument/2006/relationships/hyperlink" Target="https://www.index.hr/oglasi/opel-insignia-2-0-cdti-ecoflex-103-kw-08-2023/oid/3685205" TargetMode="External"/><Relationship Id="rId3279" Type="http://schemas.openxmlformats.org/officeDocument/2006/relationships/hyperlink" Target="https://www.index.hr/oglasi/dacia-sandero-1-5dci/oid/3839350" TargetMode="External"/><Relationship Id="rId7150" Type="http://schemas.openxmlformats.org/officeDocument/2006/relationships/hyperlink" Target="https://www.index.hr/oglasi/skoda-citigo/oid/3913613" TargetMode="External"/><Relationship Id="rId8201" Type="http://schemas.openxmlformats.org/officeDocument/2006/relationships/hyperlink" Target="https://www.index.hr/oglasi/vw-golf-7-5-1-6-tdi-115-dsg-7-2017-g-89tkm/oid/3964869" TargetMode="External"/><Relationship Id="rId10131" Type="http://schemas.openxmlformats.org/officeDocument/2006/relationships/hyperlink" Target="https://www.neostar.com/hr/fiat-500-1-2-8v-pop-11" TargetMode="External"/><Relationship Id="rId3760" Type="http://schemas.openxmlformats.org/officeDocument/2006/relationships/hyperlink" Target="https://www.index.hr/oglasi/honda-civic-hb-1-6-i-dtec-elegance-5v-euro-6/oid/3743714" TargetMode="External"/><Relationship Id="rId4811" Type="http://schemas.openxmlformats.org/officeDocument/2006/relationships/hyperlink" Target="https://www.index.hr/oglasi/mercedes-benz-e-klasa-220d-amg-line/oid/3749709" TargetMode="External"/><Relationship Id="rId681" Type="http://schemas.openxmlformats.org/officeDocument/2006/relationships/hyperlink" Target="https://www.dasweltauto.hr/vehicle/1117307597" TargetMode="External"/><Relationship Id="rId2362" Type="http://schemas.openxmlformats.org/officeDocument/2006/relationships/hyperlink" Target="https://www.index.hr/oglasi/bmw-serija-2-active-tourer-216d/oid/3904410" TargetMode="External"/><Relationship Id="rId3413" Type="http://schemas.openxmlformats.org/officeDocument/2006/relationships/hyperlink" Target="https://www.index.hr/oglasi/ford-c-max-1-5-tdci-2017-god-7-sjedala/oid/3811797" TargetMode="External"/><Relationship Id="rId6983" Type="http://schemas.openxmlformats.org/officeDocument/2006/relationships/hyperlink" Target="https://www.index.hr/oglasi/renault-scenic-renault-grand-scenic-130dci-energy-bose-edition/oid/3895114" TargetMode="External"/><Relationship Id="rId13007" Type="http://schemas.openxmlformats.org/officeDocument/2006/relationships/hyperlink" Target="https://www.trcz.hr/skoda-octavia-16-tdi-dsg-rabljeno-vozilo-karavan-2018-g-59188.aspx" TargetMode="External"/><Relationship Id="rId334" Type="http://schemas.openxmlformats.org/officeDocument/2006/relationships/hyperlink" Target="https://www.autoto.hr/skoda-superb-20-tdi-diesel-rabljeno-vozilo-at028922.aspx" TargetMode="External"/><Relationship Id="rId2015" Type="http://schemas.openxmlformats.org/officeDocument/2006/relationships/hyperlink" Target="https://www.index.hr/oglasi/audi-q3-audi-q3-2-0-tdi/oid/3882071" TargetMode="External"/><Relationship Id="rId5585" Type="http://schemas.openxmlformats.org/officeDocument/2006/relationships/hyperlink" Target="https://www.index.hr/oglasi/opel-corsa-1-4-color-edition/oid/3792110" TargetMode="External"/><Relationship Id="rId6636" Type="http://schemas.openxmlformats.org/officeDocument/2006/relationships/hyperlink" Target="https://www.index.hr/oglasi/renault-espace-1-6-dci/oid/3834401" TargetMode="External"/><Relationship Id="rId4187" Type="http://schemas.openxmlformats.org/officeDocument/2006/relationships/hyperlink" Target="https://www.index.hr/oglasi/kia-stonic-1-2-ex-edition/oid/3962070" TargetMode="External"/><Relationship Id="rId5238" Type="http://schemas.openxmlformats.org/officeDocument/2006/relationships/hyperlink" Target="https://www.index.hr/oglasi/nissan-qashqai-1-6-tdi-tekka-automatik/oid/3857413" TargetMode="External"/><Relationship Id="rId9859" Type="http://schemas.openxmlformats.org/officeDocument/2006/relationships/hyperlink" Target="https://www.neostar.com/hr/bmw-330d-aut-" TargetMode="External"/><Relationship Id="rId11789" Type="http://schemas.openxmlformats.org/officeDocument/2006/relationships/hyperlink" Target="https://www.neostar.com/hr/skoda-octavia-combi-1-6-tdi-style-72" TargetMode="External"/><Relationship Id="rId1848" Type="http://schemas.openxmlformats.org/officeDocument/2006/relationships/hyperlink" Target="https://www.index.hr/oglasi/audi-a6-3-0-tdi-quattro/oid/3812712" TargetMode="External"/><Relationship Id="rId3270" Type="http://schemas.openxmlformats.org/officeDocument/2006/relationships/hyperlink" Target="https://www.index.hr/oglasi/dacia-sandero-1-2/oid/3929705" TargetMode="External"/><Relationship Id="rId4321" Type="http://schemas.openxmlformats.org/officeDocument/2006/relationships/hyperlink" Target="https://www.index.hr/oglasi/mazda-3-cd150-2-2d-skyactiv/oid/3823120" TargetMode="External"/><Relationship Id="rId191" Type="http://schemas.openxmlformats.org/officeDocument/2006/relationships/hyperlink" Target="https://www.autoto.hr/ford-ecosport-10-ecoboost-automatic-st-line-benzin-rabljeno-vozilo-at115822.aspx" TargetMode="External"/><Relationship Id="rId7891" Type="http://schemas.openxmlformats.org/officeDocument/2006/relationships/hyperlink" Target="https://www.index.hr/oglasi/volvo-v40-2-0-d-momentum-sport-full-led-facelift/oid/3887660" TargetMode="External"/><Relationship Id="rId8942" Type="http://schemas.openxmlformats.org/officeDocument/2006/relationships/hyperlink" Target="https://www.index.hr/oglasi/vw-passat-variant-2-0-tdi-bmt-dsg-automatic-model-2014-reg-2-2024-comfortline-org-navigacija-org-allu-felge-17-vlasnik-auta-servisna-akcija-9-200/oid/3968120" TargetMode="External"/><Relationship Id="rId10872" Type="http://schemas.openxmlformats.org/officeDocument/2006/relationships/hyperlink" Target="https://www.neostar.com/hr/opel-astra-sports-tourer-1-6-cdti-ecoflex-enjoy-start-stop-5" TargetMode="External"/><Relationship Id="rId11923" Type="http://schemas.openxmlformats.org/officeDocument/2006/relationships/hyperlink" Target="https://www.neostar.com/hr/skoda-superb-combi-2-0-tdi-ambition-dsg-9" TargetMode="External"/><Relationship Id="rId5095" Type="http://schemas.openxmlformats.org/officeDocument/2006/relationships/hyperlink" Target="https://www.index.hr/oglasi/mini-one-d-f56-2015-god-8500-novi-model/oid/3890746" TargetMode="External"/><Relationship Id="rId6493" Type="http://schemas.openxmlformats.org/officeDocument/2006/relationships/hyperlink" Target="https://www.index.hr/oglasi/renault-clio-1-5-dci-tech-led-tempomat-reg-7-2023/oid/3954335" TargetMode="External"/><Relationship Id="rId7544" Type="http://schemas.openxmlformats.org/officeDocument/2006/relationships/hyperlink" Target="https://www.index.hr/oglasi/skoda-superb-kombi-2-0-tdi-dsg-style-190-ks--led-shz-memo/oid/3966187" TargetMode="External"/><Relationship Id="rId10525" Type="http://schemas.openxmlformats.org/officeDocument/2006/relationships/hyperlink" Target="https://www.neostar.com/hr/mercedes-benz-b-180-d-progressive-aut--3" TargetMode="External"/><Relationship Id="rId6146" Type="http://schemas.openxmlformats.org/officeDocument/2006/relationships/hyperlink" Target="https://www.index.hr/oglasi/peugeot-308-sw-1-6-hdi/oid/3805957" TargetMode="External"/><Relationship Id="rId12697" Type="http://schemas.openxmlformats.org/officeDocument/2006/relationships/hyperlink" Target="https://www.neostar.com/hr/vw-tiguan-2-0-tdi-elegance-dsg-4" TargetMode="External"/><Relationship Id="rId2756" Type="http://schemas.openxmlformats.org/officeDocument/2006/relationships/hyperlink" Target="https://www.index.hr/oglasi/bmw-serija-5-540d-xdrive/oid/3782312" TargetMode="External"/><Relationship Id="rId3807" Type="http://schemas.openxmlformats.org/officeDocument/2006/relationships/hyperlink" Target="https://www.index.hr/oglasi/hyundai-i30-1-4-2013-g/oid/3766026" TargetMode="External"/><Relationship Id="rId9369" Type="http://schemas.openxmlformats.org/officeDocument/2006/relationships/hyperlink" Target="https://www.neostar.com/hr/audi-a3-sportback-35-tfsi-advanced-s-tronic" TargetMode="External"/><Relationship Id="rId11299" Type="http://schemas.openxmlformats.org/officeDocument/2006/relationships/hyperlink" Target="https://www.neostar.com/hr/renault-clio-dci-90-energy-intens-7" TargetMode="External"/><Relationship Id="rId728" Type="http://schemas.openxmlformats.org/officeDocument/2006/relationships/hyperlink" Target="https://www.dasweltauto.hr/vehicle/1117308245" TargetMode="External"/><Relationship Id="rId1358" Type="http://schemas.openxmlformats.org/officeDocument/2006/relationships/hyperlink" Target="https://www.index.hr/oglasi/audi-a3-1-6-tdi-2013-god/oid/3966983" TargetMode="External"/><Relationship Id="rId2409" Type="http://schemas.openxmlformats.org/officeDocument/2006/relationships/hyperlink" Target="https://www.index.hr/oglasi/bmw-serija-3-316d/oid/3879843" TargetMode="External"/><Relationship Id="rId5979" Type="http://schemas.openxmlformats.org/officeDocument/2006/relationships/hyperlink" Target="https://www.index.hr/oglasi/peugeot-208-1-6-hdi/oid/3940828" TargetMode="External"/><Relationship Id="rId64" Type="http://schemas.openxmlformats.org/officeDocument/2006/relationships/hyperlink" Target="https://rabljena.autohrvatska.hr/golf-vii-16-tdi-comfortline-v8.aspx" TargetMode="External"/><Relationship Id="rId8452" Type="http://schemas.openxmlformats.org/officeDocument/2006/relationships/hyperlink" Target="https://www.index.hr/oglasi/vw-golf-vii-1-6-tdi-dsg-izvrstan-reg-11-23-prilika/oid/3745189" TargetMode="External"/><Relationship Id="rId9503" Type="http://schemas.openxmlformats.org/officeDocument/2006/relationships/hyperlink" Target="https://www.neostar.com/hr/audi-a4-quattro-3-0-tdi-sport-s-tronic-2" TargetMode="External"/><Relationship Id="rId9850" Type="http://schemas.openxmlformats.org/officeDocument/2006/relationships/hyperlink" Target="https://www.neostar.com/hr/bmw-320d-xdrive-m-sport-aut--6" TargetMode="External"/><Relationship Id="rId11780" Type="http://schemas.openxmlformats.org/officeDocument/2006/relationships/hyperlink" Target="https://www.neostar.com/hr/skoda-octavia-combi-1-6-tdi-style-33" TargetMode="External"/><Relationship Id="rId12831" Type="http://schemas.openxmlformats.org/officeDocument/2006/relationships/hyperlink" Target="https://www.neostar.com/hr/vw-volkswagen-cc-2-0-tdi-bmt-dsg-9" TargetMode="External"/><Relationship Id="rId7054" Type="http://schemas.openxmlformats.org/officeDocument/2006/relationships/hyperlink" Target="https://www.index.hr/oglasi/seat-arona-1-0-tsi-dsg--navigacija-kamera-/oid/3831315" TargetMode="External"/><Relationship Id="rId8105" Type="http://schemas.openxmlformats.org/officeDocument/2006/relationships/hyperlink" Target="https://www.index.hr/oglasi/vw-arteon-2-0-tdi/oid/3917371" TargetMode="External"/><Relationship Id="rId10382" Type="http://schemas.openxmlformats.org/officeDocument/2006/relationships/hyperlink" Target="https://www.neostar.com/hr/kia-sportage-2wd-2-0-crdi-lx-urban-eco" TargetMode="External"/><Relationship Id="rId11433" Type="http://schemas.openxmlformats.org/officeDocument/2006/relationships/hyperlink" Target="https://www.neostar.com/hr/renault-megane-grandtour-dci-110-energy-expression-10" TargetMode="External"/><Relationship Id="rId10035" Type="http://schemas.openxmlformats.org/officeDocument/2006/relationships/hyperlink" Target="https://www.neostar.com/hr/bmw-x4-xdrive20d-advantage-aut-" TargetMode="External"/><Relationship Id="rId3664" Type="http://schemas.openxmlformats.org/officeDocument/2006/relationships/hyperlink" Target="https://www.index.hr/oglasi/ford-kuga-st-line-edt-1-5-ecoblue-a8/oid/3961928" TargetMode="External"/><Relationship Id="rId4715" Type="http://schemas.openxmlformats.org/officeDocument/2006/relationships/hyperlink" Target="https://www.index.hr/oglasi/mercedes-benz-c-klasa-t-model-180d-avantgarde-automatik/oid/3944315" TargetMode="External"/><Relationship Id="rId585" Type="http://schemas.openxmlformats.org/officeDocument/2006/relationships/hyperlink" Target="https://www.dasweltauto.hr/vehicle/1116503268" TargetMode="External"/><Relationship Id="rId2266" Type="http://schemas.openxmlformats.org/officeDocument/2006/relationships/hyperlink" Target="https://www.index.hr/oglasi/bmw-i3-prodajem/oid/3962553" TargetMode="External"/><Relationship Id="rId3317" Type="http://schemas.openxmlformats.org/officeDocument/2006/relationships/hyperlink" Target="https://www.index.hr/oglasi/fiat-500-13-jdt-95ks/oid/3890966" TargetMode="External"/><Relationship Id="rId6887" Type="http://schemas.openxmlformats.org/officeDocument/2006/relationships/hyperlink" Target="https://www.index.hr/oglasi/renault-megane-grandtour-1-6/oid/3833448" TargetMode="External"/><Relationship Id="rId7938" Type="http://schemas.openxmlformats.org/officeDocument/2006/relationships/hyperlink" Target="https://www.index.hr/oglasi/volvo-v60-2-0-d4/oid/3858714" TargetMode="External"/><Relationship Id="rId238" Type="http://schemas.openxmlformats.org/officeDocument/2006/relationships/hyperlink" Target="https://www.autoto.hr/ford-focus-karavan-10-ecoboost-active-benzin-rabljeno-vozilo-at091822.aspx" TargetMode="External"/><Relationship Id="rId5489" Type="http://schemas.openxmlformats.org/officeDocument/2006/relationships/hyperlink" Target="https://www.index.hr/oglasi/opel-astra-karavan-j/oid/3910727" TargetMode="External"/><Relationship Id="rId9360" Type="http://schemas.openxmlformats.org/officeDocument/2006/relationships/hyperlink" Target="https://www.neostar.com/hr/audi-a3-sportback-30-tdi-s-tronic-6" TargetMode="External"/><Relationship Id="rId10919" Type="http://schemas.openxmlformats.org/officeDocument/2006/relationships/hyperlink" Target="https://www.neostar.com/hr/opel-ecoflex-edition" TargetMode="External"/><Relationship Id="rId11290" Type="http://schemas.openxmlformats.org/officeDocument/2006/relationships/hyperlink" Target="https://www.neostar.com/hr/renault-clio-dci-75-zen-16" TargetMode="External"/><Relationship Id="rId12341" Type="http://schemas.openxmlformats.org/officeDocument/2006/relationships/hyperlink" Target="https://www.neostar.com/hr/vw-golf-2-0-tdi-bmt-comfortline-dsg-9" TargetMode="External"/><Relationship Id="rId2400" Type="http://schemas.openxmlformats.org/officeDocument/2006/relationships/hyperlink" Target="https://www.index.hr/oglasi/bmw-serija-320-automatik-135-kw/oid/3887628" TargetMode="External"/><Relationship Id="rId9013" Type="http://schemas.openxmlformats.org/officeDocument/2006/relationships/hyperlink" Target="https://www.index.hr/oglasi/vw-polo-1-2-tdi-life/oid/3632478" TargetMode="External"/><Relationship Id="rId1002" Type="http://schemas.openxmlformats.org/officeDocument/2006/relationships/hyperlink" Target="https://www.dasweltauto.hr/vehicle/1148117416" TargetMode="External"/><Relationship Id="rId5970" Type="http://schemas.openxmlformats.org/officeDocument/2006/relationships/hyperlink" Target="https://www.index.hr/oglasi/peugeot-208-1-6-bluehdi-75-2016g-reg10-23/oid/3804504" TargetMode="External"/><Relationship Id="rId3174" Type="http://schemas.openxmlformats.org/officeDocument/2006/relationships/hyperlink" Target="https://www.index.hr/oglasi/citroen-ds-citroen-ds4-1-6-hdi/oid/3517270" TargetMode="External"/><Relationship Id="rId4572" Type="http://schemas.openxmlformats.org/officeDocument/2006/relationships/hyperlink" Target="https://www.index.hr/oglasi/mercedes-benz-b-180-d-7g-tronic-sportpaket-style-full-led-facelift/oid/3839365" TargetMode="External"/><Relationship Id="rId5623" Type="http://schemas.openxmlformats.org/officeDocument/2006/relationships/hyperlink" Target="https://www.index.hr/oglasi/opel-corsa-enjoy-1-3/oid/3840803" TargetMode="External"/><Relationship Id="rId4225" Type="http://schemas.openxmlformats.org/officeDocument/2006/relationships/hyperlink" Target="https://www.index.hr/oglasi/land-rover-discovery-sport-2-0d-180ks-automatik-7-sjedala-panorama-full/oid/3969518" TargetMode="External"/><Relationship Id="rId7795" Type="http://schemas.openxmlformats.org/officeDocument/2006/relationships/hyperlink" Target="https://www.index.hr/oglasi/volkswagen-passat-1-6-cr-tdi-karavan-dsg-tiptronik-sportpaket-r-line-virtual-cockpit-led/oid/3828566" TargetMode="External"/><Relationship Id="rId8846" Type="http://schemas.openxmlformats.org/officeDocument/2006/relationships/hyperlink" Target="https://www.index.hr/oglasi/vw-passat-gte/oid/3955359" TargetMode="External"/><Relationship Id="rId10776" Type="http://schemas.openxmlformats.org/officeDocument/2006/relationships/hyperlink" Target="https://www.neostar.com/hr/nissan-pulsar-1-5-dci-8" TargetMode="External"/><Relationship Id="rId11827" Type="http://schemas.openxmlformats.org/officeDocument/2006/relationships/hyperlink" Target="https://www.neostar.com/hr/skoda-octavia-combi-2-0-tdi-elegance-4" TargetMode="External"/><Relationship Id="rId6397" Type="http://schemas.openxmlformats.org/officeDocument/2006/relationships/hyperlink" Target="https://www.index.hr/oglasi/renault-clio-1-0-tce-90ks/oid/3905774" TargetMode="External"/><Relationship Id="rId7448" Type="http://schemas.openxmlformats.org/officeDocument/2006/relationships/hyperlink" Target="https://www.index.hr/oglasi/skoda-rapid-ambition-1-4-tdi-u-odlicnom-stanju/oid/3929344" TargetMode="External"/><Relationship Id="rId10429" Type="http://schemas.openxmlformats.org/officeDocument/2006/relationships/hyperlink" Target="https://www.neostar.com/hr/mazda-mazda2-cd105-revolution-1" TargetMode="External"/><Relationship Id="rId979" Type="http://schemas.openxmlformats.org/officeDocument/2006/relationships/hyperlink" Target="https://www.dasweltauto.hr/vehicle/1147809511" TargetMode="External"/><Relationship Id="rId5480" Type="http://schemas.openxmlformats.org/officeDocument/2006/relationships/hyperlink" Target="https://www.index.hr/oglasi/opel-astra-karavan-1-7-cdti-2014god-md-navigacija-181tkm-klima-kartice/oid/3894834" TargetMode="External"/><Relationship Id="rId6531" Type="http://schemas.openxmlformats.org/officeDocument/2006/relationships/hyperlink" Target="https://www.index.hr/oglasi/renault-clio-dci-75-limited-navi-alu-led--reg-do-05-2023/oid/3702051" TargetMode="External"/><Relationship Id="rId10910" Type="http://schemas.openxmlformats.org/officeDocument/2006/relationships/hyperlink" Target="https://www.neostar.com/hr/opel-corsa-d-1-2-3-vrata-1" TargetMode="External"/><Relationship Id="rId4082" Type="http://schemas.openxmlformats.org/officeDocument/2006/relationships/hyperlink" Target="https://www.index.hr/oglasi/kia-rio-1-2-odlicna-ponuda/oid/3823321" TargetMode="External"/><Relationship Id="rId5133" Type="http://schemas.openxmlformats.org/officeDocument/2006/relationships/hyperlink" Target="https://www.index.hr/oglasi/nissan-note-1-2/oid/3820031" TargetMode="External"/><Relationship Id="rId9754" Type="http://schemas.openxmlformats.org/officeDocument/2006/relationships/hyperlink" Target="https://www.neostar.com/hr/bmw-216d-2" TargetMode="External"/><Relationship Id="rId11684" Type="http://schemas.openxmlformats.org/officeDocument/2006/relationships/hyperlink" Target="https://www.neostar.com/hr/skoda-octavia-1-6-tdi-style-45" TargetMode="External"/><Relationship Id="rId12735" Type="http://schemas.openxmlformats.org/officeDocument/2006/relationships/hyperlink" Target="https://www.neostar.com/hr/vw-touran-1-6-tdi-bluemotion-tech-comfortline-dsg-3" TargetMode="External"/><Relationship Id="rId1743" Type="http://schemas.openxmlformats.org/officeDocument/2006/relationships/hyperlink" Target="https://www.index.hr/oglasi/audi-a5-2-0-tdi-3xs-line/oid/3805963" TargetMode="External"/><Relationship Id="rId8009" Type="http://schemas.openxmlformats.org/officeDocument/2006/relationships/hyperlink" Target="https://www.index.hr/oglasi/volvo-v90-t6-awd-inscription-320-ks--led-acc-shz-virt/oid/3953080" TargetMode="External"/><Relationship Id="rId8356" Type="http://schemas.openxmlformats.org/officeDocument/2006/relationships/hyperlink" Target="https://www.index.hr/oglasi/vw-golf-vii-1-6tdi/oid/3963539" TargetMode="External"/><Relationship Id="rId9407" Type="http://schemas.openxmlformats.org/officeDocument/2006/relationships/hyperlink" Target="https://www.neostar.com/hr/audi-a4-35-tdi-comfort-s-tronic-2" TargetMode="External"/><Relationship Id="rId10286" Type="http://schemas.openxmlformats.org/officeDocument/2006/relationships/hyperlink" Target="https://www.neostar.com/hr/hyundai-kona-1-0-t-gdi-120-rockit-isg-1" TargetMode="External"/><Relationship Id="rId11337" Type="http://schemas.openxmlformats.org/officeDocument/2006/relationships/hyperlink" Target="https://www.neostar.com/hr/renault-espace-dci-160-energy-initiale-paris-edc-18" TargetMode="External"/><Relationship Id="rId4966" Type="http://schemas.openxmlformats.org/officeDocument/2006/relationships/hyperlink" Target="https://www.index.hr/oglasi/mercedes-c-200-t-4matic-9g--197-ks--led-kam-shz-tem-comand/oid/3953071" TargetMode="External"/><Relationship Id="rId3568" Type="http://schemas.openxmlformats.org/officeDocument/2006/relationships/hyperlink" Target="https://www.index.hr/oglasi/ford-focus-1-6-ti-vct-benzin-nije-uvoz/oid/3969079" TargetMode="External"/><Relationship Id="rId4619" Type="http://schemas.openxmlformats.org/officeDocument/2006/relationships/hyperlink" Target="https://www.index.hr/oglasi/mercedes-benz-c-200-2-2-d-bluetec-9g-tronic-sportpaket-amg-line/oid/3915875" TargetMode="External"/><Relationship Id="rId10420" Type="http://schemas.openxmlformats.org/officeDocument/2006/relationships/hyperlink" Target="https://www.neostar.com/hr/mazda-cx-5-cd150-challenge-20" TargetMode="External"/><Relationship Id="rId489" Type="http://schemas.openxmlformats.org/officeDocument/2006/relationships/hyperlink" Target="https://www.dasweltauto.hr/vehicle/1115901742" TargetMode="External"/><Relationship Id="rId6041" Type="http://schemas.openxmlformats.org/officeDocument/2006/relationships/hyperlink" Target="https://www.index.hr/oglasi/peugeot-3008-bluehdi-130-ks-tiptronik-gt-line-virtual-cockpit-full-led/oid/3885481" TargetMode="External"/><Relationship Id="rId9264" Type="http://schemas.openxmlformats.org/officeDocument/2006/relationships/hyperlink" Target="https://www.neostar.com/hr/audi-a3-limousine-1-6-tdi-ambiente-comfort-s-tronic-1" TargetMode="External"/><Relationship Id="rId12592" Type="http://schemas.openxmlformats.org/officeDocument/2006/relationships/hyperlink" Target="https://www.neostar.com/hr/vw-passat-variant-2-0-tdi-bmt-comfortline-dsg-72" TargetMode="External"/><Relationship Id="rId970" Type="http://schemas.openxmlformats.org/officeDocument/2006/relationships/hyperlink" Target="https://www.dasweltauto.hr/vehicle/1147809403" TargetMode="External"/><Relationship Id="rId1253" Type="http://schemas.openxmlformats.org/officeDocument/2006/relationships/hyperlink" Target="https://www.dasweltauto.hr/vehicle/1156500118" TargetMode="External"/><Relationship Id="rId2651" Type="http://schemas.openxmlformats.org/officeDocument/2006/relationships/hyperlink" Target="https://www.index.hr/oglasi/bmw-serija-4-gran-coupe-2-0/oid/3881240" TargetMode="External"/><Relationship Id="rId3702" Type="http://schemas.openxmlformats.org/officeDocument/2006/relationships/hyperlink" Target="https://www.index.hr/oglasi/ford-mondeo-karavan-1-6/oid/3858075" TargetMode="External"/><Relationship Id="rId11194" Type="http://schemas.openxmlformats.org/officeDocument/2006/relationships/hyperlink" Target="https://www.neostar.com/hr/peugeot-508-2-0-hdi-fap-active-5" TargetMode="External"/><Relationship Id="rId12245" Type="http://schemas.openxmlformats.org/officeDocument/2006/relationships/hyperlink" Target="https://www.neostar.com/hr/vw-golf-1-6-tdi-bmt-rabbit-max" TargetMode="External"/><Relationship Id="rId623" Type="http://schemas.openxmlformats.org/officeDocument/2006/relationships/hyperlink" Target="https://www.dasweltauto.hr/vehicle/1117303835" TargetMode="External"/><Relationship Id="rId2304" Type="http://schemas.openxmlformats.org/officeDocument/2006/relationships/hyperlink" Target="https://www.index.hr/oglasi/bmw-serija-1-116d-sport-velika-navi-bi-xenon-pdc-alu-panorama/oid/3963263" TargetMode="External"/><Relationship Id="rId5874" Type="http://schemas.openxmlformats.org/officeDocument/2006/relationships/hyperlink" Target="https://www.index.hr/oglasi/opel-zafira-tourer-7-sjedala-2-0-cdti-170-ks-thule-dva-seta-guma/oid/3725731" TargetMode="External"/><Relationship Id="rId6925" Type="http://schemas.openxmlformats.org/officeDocument/2006/relationships/hyperlink" Target="https://www.index.hr/oglasi/renault-m-gane-berline-dci-90-energy-zen/oid/3966148" TargetMode="External"/><Relationship Id="rId4476" Type="http://schemas.openxmlformats.org/officeDocument/2006/relationships/hyperlink" Target="https://www.index.hr/oglasi/mazda-cx-5-cd175-at-revolution-top-awd/oid/3940419" TargetMode="External"/><Relationship Id="rId5527" Type="http://schemas.openxmlformats.org/officeDocument/2006/relationships/hyperlink" Target="https://www.index.hr/oglasi/opel-astra-sw-enjoy-1-6-cdti/oid/2100771" TargetMode="External"/><Relationship Id="rId3078" Type="http://schemas.openxmlformats.org/officeDocument/2006/relationships/hyperlink" Target="https://www.index.hr/oglasi/citroen-c4-1-6-hdi/oid/3908564" TargetMode="External"/><Relationship Id="rId4129" Type="http://schemas.openxmlformats.org/officeDocument/2006/relationships/hyperlink" Target="https://www.index.hr/oglasi/kia-sportage-1-6-t-gdi-lx-edition-m-t/oid/3911808" TargetMode="External"/><Relationship Id="rId7699" Type="http://schemas.openxmlformats.org/officeDocument/2006/relationships/hyperlink" Target="https://www.index.hr/oglasi/toyota-c-hr-1-8-hybrid-c-enter/oid/3727487" TargetMode="External"/><Relationship Id="rId8000" Type="http://schemas.openxmlformats.org/officeDocument/2006/relationships/hyperlink" Target="https://www.index.hr/oglasi/volvo-v90-d4-momentum-aut-/oid/3712271" TargetMode="External"/><Relationship Id="rId4610" Type="http://schemas.openxmlformats.org/officeDocument/2006/relationships/hyperlink" Target="https://www.index.hr/oglasi/mercedes-benz-b-klasa-b-180d-reg-godinu-dana/oid/3919359" TargetMode="External"/><Relationship Id="rId480" Type="http://schemas.openxmlformats.org/officeDocument/2006/relationships/hyperlink" Target="https://www.dasweltauto.hr/vehicle/1115802374" TargetMode="External"/><Relationship Id="rId2161" Type="http://schemas.openxmlformats.org/officeDocument/2006/relationships/hyperlink" Target="https://www.index.hr/oglasi/bmw-420d-automatik/oid/3960836" TargetMode="External"/><Relationship Id="rId3212" Type="http://schemas.openxmlformats.org/officeDocument/2006/relationships/hyperlink" Target="https://www.index.hr/oglasi/dacia-duster-1-5-dci-110-ks-tempomat-navigacija-kuka-6-brzina/oid/3735717" TargetMode="External"/><Relationship Id="rId133" Type="http://schemas.openxmlformats.org/officeDocument/2006/relationships/hyperlink" Target="https://rabljena.autohrvatska.hr/serija-3-320d-serija-3-320-d-v3.aspx" TargetMode="External"/><Relationship Id="rId5384" Type="http://schemas.openxmlformats.org/officeDocument/2006/relationships/hyperlink" Target="https://www.index.hr/oglasi/opel-astra-h-1-6-benzin-plin/oid/3921305" TargetMode="External"/><Relationship Id="rId6782" Type="http://schemas.openxmlformats.org/officeDocument/2006/relationships/hyperlink" Target="https://www.index.hr/oglasi/renault-megane-1-5-110ks/oid/3898135" TargetMode="External"/><Relationship Id="rId7833" Type="http://schemas.openxmlformats.org/officeDocument/2006/relationships/hyperlink" Target="https://www.index.hr/oglasi/volkswagen-touareg-3-0-tdi-dsg-tiptronik-4motion-r-line-virtual-286-ks-full-led-novi-model/oid/3887531" TargetMode="External"/><Relationship Id="rId10814" Type="http://schemas.openxmlformats.org/officeDocument/2006/relationships/hyperlink" Target="https://www.neostar.com/hr/nissan-qashqai-1-5-dci-visia-14" TargetMode="External"/><Relationship Id="rId5037" Type="http://schemas.openxmlformats.org/officeDocument/2006/relationships/hyperlink" Target="https://www.index.hr/oglasi/mercedes-ml-350-bluetec-amg-dijelovi-w166/oid/3442931" TargetMode="External"/><Relationship Id="rId6435" Type="http://schemas.openxmlformats.org/officeDocument/2006/relationships/hyperlink" Target="https://www.index.hr/oglasi/renault-clio-1-5dci/oid/3913939" TargetMode="External"/><Relationship Id="rId12986" Type="http://schemas.openxmlformats.org/officeDocument/2006/relationships/hyperlink" Target="https://www.trcz.hr/renault-fluence-15-dci-2014-g-60082.aspx" TargetMode="External"/><Relationship Id="rId1994" Type="http://schemas.openxmlformats.org/officeDocument/2006/relationships/hyperlink" Target="https://www.index.hr/oglasi/audi-q3-2-0-tdi-quattro-grijanje-sjedala-tempomat-parking-senzori-xenon-alu-17-servisna-knjiga/oid/3942860" TargetMode="External"/><Relationship Id="rId9658" Type="http://schemas.openxmlformats.org/officeDocument/2006/relationships/hyperlink" Target="https://www.neostar.com/hr/audi-q3-quattro-2-0-tdi-sport-style-s-tronic-1" TargetMode="External"/><Relationship Id="rId11588" Type="http://schemas.openxmlformats.org/officeDocument/2006/relationships/hyperlink" Target="https://www.neostar.com/hr/skoda-fabia-1-0-ambition-16" TargetMode="External"/><Relationship Id="rId12639" Type="http://schemas.openxmlformats.org/officeDocument/2006/relationships/hyperlink" Target="https://www.neostar.com/hr/vw-polo-1-2-tsi-bmt-fresh" TargetMode="External"/><Relationship Id="rId1647" Type="http://schemas.openxmlformats.org/officeDocument/2006/relationships/hyperlink" Target="https://www.index.hr/oglasi/audi-a4-avant-2-0-tdi-110-kw/oid/3832564" TargetMode="External"/><Relationship Id="rId4120" Type="http://schemas.openxmlformats.org/officeDocument/2006/relationships/hyperlink" Target="https://www.index.hr/oglasi/kia-sportage-1-6-gdi/oid/3931043" TargetMode="External"/><Relationship Id="rId7690" Type="http://schemas.openxmlformats.org/officeDocument/2006/relationships/hyperlink" Target="https://www.index.hr/oglasi/toyota-aygo-1-0-x/oid/3686593" TargetMode="External"/><Relationship Id="rId8741" Type="http://schemas.openxmlformats.org/officeDocument/2006/relationships/hyperlink" Target="https://www.index.hr/oglasi/vw-passat-2-0-tdi/oid/3893478" TargetMode="External"/><Relationship Id="rId6292" Type="http://schemas.openxmlformats.org/officeDocument/2006/relationships/hyperlink" Target="https://www.index.hr/oglasi/porsche-panamera-e-hybrid-full-oprema-top-stanje-reg-do-12-23/oid/3771554" TargetMode="External"/><Relationship Id="rId7343" Type="http://schemas.openxmlformats.org/officeDocument/2006/relationships/hyperlink" Target="https://www.index.hr/oglasi/skoda-octavia-combi-1-6-tdi/oid/3882561" TargetMode="External"/><Relationship Id="rId10671" Type="http://schemas.openxmlformats.org/officeDocument/2006/relationships/hyperlink" Target="https://www.neostar.com/hr/mercedes-benz-gla-200-cdi-urban-1" TargetMode="External"/><Relationship Id="rId11722" Type="http://schemas.openxmlformats.org/officeDocument/2006/relationships/hyperlink" Target="https://www.neostar.com/hr/skoda-octavia-combi-1-6-tdi-ambition-109" TargetMode="External"/><Relationship Id="rId10324" Type="http://schemas.openxmlformats.org/officeDocument/2006/relationships/hyperlink" Target="https://www.neostar.com/hr/jeep-cherokee-2-0-crd-limited" TargetMode="External"/><Relationship Id="rId3953" Type="http://schemas.openxmlformats.org/officeDocument/2006/relationships/hyperlink" Target="https://www.index.hr/oglasi/jaguar-xe-pure-2-0d-rwd/oid/2173935" TargetMode="External"/><Relationship Id="rId9168" Type="http://schemas.openxmlformats.org/officeDocument/2006/relationships/hyperlink" Target="https://www.index.hr/oglasi/vw-t-roc-1-0-tfsi/oid/3780094" TargetMode="External"/><Relationship Id="rId12496" Type="http://schemas.openxmlformats.org/officeDocument/2006/relationships/hyperlink" Target="https://www.neostar.com/hr/vw-passat-2-0-tdi-bmt-comfortline-dsg-103" TargetMode="External"/><Relationship Id="rId874" Type="http://schemas.openxmlformats.org/officeDocument/2006/relationships/hyperlink" Target="https://www.dasweltauto.hr/vehicle/1117309450" TargetMode="External"/><Relationship Id="rId2555" Type="http://schemas.openxmlformats.org/officeDocument/2006/relationships/hyperlink" Target="https://www.index.hr/oglasi/bmw-serija-3-f30-lci/oid/3621333" TargetMode="External"/><Relationship Id="rId3606" Type="http://schemas.openxmlformats.org/officeDocument/2006/relationships/hyperlink" Target="https://www.index.hr/oglasi/ford-focus-karavan-1-5-tdci--navi/oid/3726529" TargetMode="External"/><Relationship Id="rId11098" Type="http://schemas.openxmlformats.org/officeDocument/2006/relationships/hyperlink" Target="https://www.neostar.com/hr/peugeot-3008-1-5-bluehdi-130-s-s-active-business" TargetMode="External"/><Relationship Id="rId12149" Type="http://schemas.openxmlformats.org/officeDocument/2006/relationships/hyperlink" Target="https://www.neostar.com/hr/vw-golf-1-2-tsi-bmt-trendline-5" TargetMode="External"/><Relationship Id="rId527" Type="http://schemas.openxmlformats.org/officeDocument/2006/relationships/hyperlink" Target="https://www.dasweltauto.hr/vehicle/1116402105" TargetMode="External"/><Relationship Id="rId1157" Type="http://schemas.openxmlformats.org/officeDocument/2006/relationships/hyperlink" Target="https://www.dasweltauto.hr/vehicle/1149503559" TargetMode="External"/><Relationship Id="rId2208" Type="http://schemas.openxmlformats.org/officeDocument/2006/relationships/hyperlink" Target="https://www.index.hr/oglasi/bmw-530d-m-paket-carbon-schwarz-head-up-virtual-sat-navi/oid/3444534" TargetMode="External"/><Relationship Id="rId5778" Type="http://schemas.openxmlformats.org/officeDocument/2006/relationships/hyperlink" Target="https://www.index.hr/oglasi/opel-insignia-karavan-2-0-cdti-eco-flex-moguc-dogovor-oko-cijene/oid/3914247" TargetMode="External"/><Relationship Id="rId6829" Type="http://schemas.openxmlformats.org/officeDocument/2006/relationships/hyperlink" Target="https://www.index.hr/oglasi/renault-megane-1-5-dci-senzori-tempomat-bt--do-2-godine-jamstva/oid/3644274" TargetMode="External"/><Relationship Id="rId12630" Type="http://schemas.openxmlformats.org/officeDocument/2006/relationships/hyperlink" Target="https://www.neostar.com/hr/vw-polo-1-0-trendline-21" TargetMode="External"/><Relationship Id="rId8251" Type="http://schemas.openxmlformats.org/officeDocument/2006/relationships/hyperlink" Target="https://www.index.hr/oglasi/vw-golf-vii-1-0-tsi/oid/3819935" TargetMode="External"/><Relationship Id="rId9302" Type="http://schemas.openxmlformats.org/officeDocument/2006/relationships/hyperlink" Target="https://www.neostar.com/hr/audi-a3-sportback-1-6-tdi-comfort-7" TargetMode="External"/><Relationship Id="rId10181" Type="http://schemas.openxmlformats.org/officeDocument/2006/relationships/hyperlink" Target="https://www.neostar.com/hr/ford-focus-1-0-gtdi-ecoboost-trend-10" TargetMode="External"/><Relationship Id="rId11232" Type="http://schemas.openxmlformats.org/officeDocument/2006/relationships/hyperlink" Target="https://www.neostar.com/hr/renault-captur-dci-90-energy-limited-2" TargetMode="External"/><Relationship Id="rId3463" Type="http://schemas.openxmlformats.org/officeDocument/2006/relationships/hyperlink" Target="https://www.index.hr/oglasi/ford-fiesta-1-25-registriran-do-1mj-23-g-118000km-napravljen-veliki-servis-u-1mj/oid/3439083" TargetMode="External"/><Relationship Id="rId4861" Type="http://schemas.openxmlformats.org/officeDocument/2006/relationships/hyperlink" Target="https://www.index.hr/oglasi/mercedes-benz-gla-180-d/oid/3942348" TargetMode="External"/><Relationship Id="rId5912" Type="http://schemas.openxmlformats.org/officeDocument/2006/relationships/hyperlink" Target="https://www.index.hr/oglasi/peugeot-2008-1-6-hdi/oid/3941229" TargetMode="External"/><Relationship Id="rId13057" Type="http://schemas.openxmlformats.org/officeDocument/2006/relationships/hyperlink" Target="https://www.trcz.hr/vw-tiguan-20-tdi-dsg-4motion-2018-g-60188.aspx" TargetMode="External"/><Relationship Id="rId384" Type="http://schemas.openxmlformats.org/officeDocument/2006/relationships/hyperlink" Target="https://www.dasweltauto.hr/vehicle/1110501866" TargetMode="External"/><Relationship Id="rId2065" Type="http://schemas.openxmlformats.org/officeDocument/2006/relationships/hyperlink" Target="https://www.index.hr/oglasi/audi-rs-q3-sportback-2-5-tfsi-automatik/oid/3912645" TargetMode="External"/><Relationship Id="rId3116" Type="http://schemas.openxmlformats.org/officeDocument/2006/relationships/hyperlink" Target="https://www.index.hr/oglasi/citroen-c4-grand-picasso-2-0-bluehdi-automatik-7-sjedala-servisna/oid/3882063" TargetMode="External"/><Relationship Id="rId4514" Type="http://schemas.openxmlformats.org/officeDocument/2006/relationships/hyperlink" Target="https://www.index.hr/oglasi/mercedes-benz-a-klasa/oid/3618781" TargetMode="External"/><Relationship Id="rId6686" Type="http://schemas.openxmlformats.org/officeDocument/2006/relationships/hyperlink" Target="https://www.index.hr/oglasi/renault-kadjar/oid/3891233" TargetMode="External"/><Relationship Id="rId7737" Type="http://schemas.openxmlformats.org/officeDocument/2006/relationships/hyperlink" Target="https://www.index.hr/oglasi/toyota-yaris-1-3-vvti-130-000km-navi-kamera-servisna-reg-1-god/oid/3822762" TargetMode="External"/><Relationship Id="rId10718" Type="http://schemas.openxmlformats.org/officeDocument/2006/relationships/hyperlink" Target="https://www.neostar.com/hr/mini-mini-3-vrata--2" TargetMode="External"/><Relationship Id="rId5288" Type="http://schemas.openxmlformats.org/officeDocument/2006/relationships/hyperlink" Target="https://www.index.hr/oglasi/opel-astra-1-6-83-tkm/oid/3844580" TargetMode="External"/><Relationship Id="rId6339" Type="http://schemas.openxmlformats.org/officeDocument/2006/relationships/hyperlink" Target="https://www.index.hr/oglasi/renault-captur-1-5-dci/oid/3913769" TargetMode="External"/><Relationship Id="rId12140" Type="http://schemas.openxmlformats.org/officeDocument/2006/relationships/hyperlink" Target="https://www.neostar.com/hr/vw-caddy-trendline-van-2-0-tdi-4" TargetMode="External"/><Relationship Id="rId1898" Type="http://schemas.openxmlformats.org/officeDocument/2006/relationships/hyperlink" Target="https://www.index.hr/oglasi/audi-a6-avant-2-0-tdi/oid/3958254" TargetMode="External"/><Relationship Id="rId2949" Type="http://schemas.openxmlformats.org/officeDocument/2006/relationships/hyperlink" Target="https://www.index.hr/oglasi/bmw-x3-xdrive20d-luxury/oid/3969937" TargetMode="External"/><Relationship Id="rId6820" Type="http://schemas.openxmlformats.org/officeDocument/2006/relationships/hyperlink" Target="https://www.index.hr/oglasi/renault-megane-1-5-dci-intens/oid/3913813" TargetMode="External"/><Relationship Id="rId4371" Type="http://schemas.openxmlformats.org/officeDocument/2006/relationships/hyperlink" Target="https://www.index.hr/oglasi/mazda-6-at-cd175-revolution-top/oid/3899295" TargetMode="External"/><Relationship Id="rId5422" Type="http://schemas.openxmlformats.org/officeDocument/2006/relationships/hyperlink" Target="https://www.index.hr/oglasi/opel-astra-karavan-1-0-ecotec/oid/3867356" TargetMode="External"/><Relationship Id="rId4024" Type="http://schemas.openxmlformats.org/officeDocument/2006/relationships/hyperlink" Target="https://www.index.hr/oglasi/kia-ceed-1-6-crdi-champion-senzori-tempomat--tvornicko-jamstvo/oid/3677828" TargetMode="External"/><Relationship Id="rId7594" Type="http://schemas.openxmlformats.org/officeDocument/2006/relationships/hyperlink" Target="https://www.index.hr/oglasi/suzuki-swift-1-2-gl-full-oprema/oid/3944644" TargetMode="External"/><Relationship Id="rId8992" Type="http://schemas.openxmlformats.org/officeDocument/2006/relationships/hyperlink" Target="https://www.index.hr/oglasi/vw-polo-1-0-44-kw-2015/oid/3462500" TargetMode="External"/><Relationship Id="rId11973" Type="http://schemas.openxmlformats.org/officeDocument/2006/relationships/hyperlink" Target="https://www.neostar.com/hr/suzuki-sx4-s-cross-1-0-boosterjet-premium-gl--8" TargetMode="External"/><Relationship Id="rId6196" Type="http://schemas.openxmlformats.org/officeDocument/2006/relationships/hyperlink" Target="https://www.index.hr/oglasi/peugeot-5008-2-0-bluehdi-tiptronik-gt-sport-177-ks-7-sjedista-virtual-cockpit-full-led/oid/3885493" TargetMode="External"/><Relationship Id="rId7247" Type="http://schemas.openxmlformats.org/officeDocument/2006/relationships/hyperlink" Target="https://www.index.hr/oglasi/skoda-octavia-1-6-tdi/oid/3758335" TargetMode="External"/><Relationship Id="rId8645" Type="http://schemas.openxmlformats.org/officeDocument/2006/relationships/hyperlink" Target="https://www.index.hr/oglasi/vw-golf-vii-karavan-2-0-tdi-150ks-alu-17-navigacija-reg-do-10-2023/oid/3728529" TargetMode="External"/><Relationship Id="rId10575" Type="http://schemas.openxmlformats.org/officeDocument/2006/relationships/hyperlink" Target="https://www.neostar.com/hr/mercedes-benz-c-220-d-amg-line-aut--18" TargetMode="External"/><Relationship Id="rId11626" Type="http://schemas.openxmlformats.org/officeDocument/2006/relationships/hyperlink" Target="https://www.neostar.com/hr/skoda-karoq-1-6-tdi-style-13" TargetMode="External"/><Relationship Id="rId10228" Type="http://schemas.openxmlformats.org/officeDocument/2006/relationships/hyperlink" Target="https://www.neostar.com/hr/ford-mondeo-2-0-tdci-st-line-edition-aut-" TargetMode="External"/><Relationship Id="rId3857" Type="http://schemas.openxmlformats.org/officeDocument/2006/relationships/hyperlink" Target="https://www.index.hr/oglasi/hyundai-i40-1-7-crdi-cw-isg/oid/3733644" TargetMode="External"/><Relationship Id="rId4908" Type="http://schemas.openxmlformats.org/officeDocument/2006/relationships/hyperlink" Target="https://www.index.hr/oglasi/mercedes-benz-glc-250-d-4matic/oid/3886269" TargetMode="External"/><Relationship Id="rId778" Type="http://schemas.openxmlformats.org/officeDocument/2006/relationships/hyperlink" Target="https://www.dasweltauto.hr/vehicle/1117308587" TargetMode="External"/><Relationship Id="rId2459" Type="http://schemas.openxmlformats.org/officeDocument/2006/relationships/hyperlink" Target="https://www.index.hr/oglasi/bmw-serija-3-320d/oid/3631004" TargetMode="External"/><Relationship Id="rId6330" Type="http://schemas.openxmlformats.org/officeDocument/2006/relationships/hyperlink" Target="https://www.index.hr/oglasi/renault-captur-0-9-tce-navi-senzori-tempomat--do-2-godine-jamstva/oid/3839009" TargetMode="External"/><Relationship Id="rId9553" Type="http://schemas.openxmlformats.org/officeDocument/2006/relationships/hyperlink" Target="https://www.neostar.com/hr/audi-a6-2-0-tdi-business-s-tronic-12" TargetMode="External"/><Relationship Id="rId12881" Type="http://schemas.openxmlformats.org/officeDocument/2006/relationships/hyperlink" Target="https://www.trcz.hr/bmw-serija-5-530d-xdrive-m-2015-g-59267.aspx" TargetMode="External"/><Relationship Id="rId1542" Type="http://schemas.openxmlformats.org/officeDocument/2006/relationships/hyperlink" Target="https://www.index.hr/oglasi/audi-a4-2-0-tdi-automatik-led-tempomat-pdc-kupljen-u-hr-19/oid/3956779" TargetMode="External"/><Relationship Id="rId2940" Type="http://schemas.openxmlformats.org/officeDocument/2006/relationships/hyperlink" Target="https://www.index.hr/oglasi/bmw-x3-x3-18-d/oid/3736016" TargetMode="External"/><Relationship Id="rId8155" Type="http://schemas.openxmlformats.org/officeDocument/2006/relationships/hyperlink" Target="https://www.index.hr/oglasi/vw-caddy-2-0tdi-maxi/oid/3811365" TargetMode="External"/><Relationship Id="rId9206" Type="http://schemas.openxmlformats.org/officeDocument/2006/relationships/hyperlink" Target="https://www.index.hr/oglasi/vw-up-1-0-tsi-load-up-n1-vozilo-100-odbitak-pdv-a/oid/3727418" TargetMode="External"/><Relationship Id="rId10085" Type="http://schemas.openxmlformats.org/officeDocument/2006/relationships/hyperlink" Target="https://www.neostar.com/hr/citroen-c4-grand-picasso-bluehdi-150-s-s-exclusive-aut--3" TargetMode="External"/><Relationship Id="rId11136" Type="http://schemas.openxmlformats.org/officeDocument/2006/relationships/hyperlink" Target="https://www.neostar.com/hr/peugeot-308-1-6-bluehdi-100-s-s-active-9" TargetMode="External"/><Relationship Id="rId11483" Type="http://schemas.openxmlformats.org/officeDocument/2006/relationships/hyperlink" Target="https://www.neostar.com/hr/renault-talisman-grandtour-energy-dci-110-business-edc-2" TargetMode="External"/><Relationship Id="rId12534" Type="http://schemas.openxmlformats.org/officeDocument/2006/relationships/hyperlink" Target="https://www.neostar.com/hr/vw-passat-alltrack-4motion-2-0-tdi-bmt-dsg" TargetMode="External"/><Relationship Id="rId912" Type="http://schemas.openxmlformats.org/officeDocument/2006/relationships/hyperlink" Target="https://www.dasweltauto.hr/vehicle/1140109334" TargetMode="External"/><Relationship Id="rId4765" Type="http://schemas.openxmlformats.org/officeDocument/2006/relationships/hyperlink" Target="https://www.index.hr/oglasi/mercedes-benz-cla-klasa-220d-automatik/oid/3715600" TargetMode="External"/><Relationship Id="rId5816" Type="http://schemas.openxmlformats.org/officeDocument/2006/relationships/hyperlink" Target="https://www.index.hr/oglasi/opel-mokka-1-6-cdti-innovation/oid/3882231" TargetMode="External"/><Relationship Id="rId288" Type="http://schemas.openxmlformats.org/officeDocument/2006/relationships/hyperlink" Target="https://www.autoto.hr/hyundai-kona-16-crdi-diesel-rabljeno-vozilo-at076222.aspx" TargetMode="External"/><Relationship Id="rId3367" Type="http://schemas.openxmlformats.org/officeDocument/2006/relationships/hyperlink" Target="https://www.index.hr/oglasi/fiat-punto-1-3mjtd-75ks/oid/3886334" TargetMode="External"/><Relationship Id="rId4418" Type="http://schemas.openxmlformats.org/officeDocument/2006/relationships/hyperlink" Target="https://www.index.hr/oglasi/mazda-cx-30-2-0--led-navigacija-bose-kamera-360-/oid/3937352" TargetMode="External"/><Relationship Id="rId7988" Type="http://schemas.openxmlformats.org/officeDocument/2006/relationships/hyperlink" Target="https://www.index.hr/oglasi/volvo-v90-d3-automatik--panorama-koza-led-navi-/oid/3950571" TargetMode="External"/><Relationship Id="rId10969" Type="http://schemas.openxmlformats.org/officeDocument/2006/relationships/hyperlink" Target="https://www.neostar.com/hr/opel-meriva-1-6-cdti-cosmo-start-stop-2" TargetMode="External"/><Relationship Id="rId12391" Type="http://schemas.openxmlformats.org/officeDocument/2006/relationships/hyperlink" Target="https://www.neostar.com/hr/vw-golf-sportsvan-1-6-tdi-bmt-trendline-10" TargetMode="External"/><Relationship Id="rId2450" Type="http://schemas.openxmlformats.org/officeDocument/2006/relationships/hyperlink" Target="https://www.index.hr/oglasi/bmw-serija-3-318d-m-paket-performance/oid/3968850" TargetMode="External"/><Relationship Id="rId3501" Type="http://schemas.openxmlformats.org/officeDocument/2006/relationships/hyperlink" Target="https://www.index.hr/oglasi/ford-fiesta-1-6-tdci-st-line/oid/3646787" TargetMode="External"/><Relationship Id="rId9063" Type="http://schemas.openxmlformats.org/officeDocument/2006/relationships/hyperlink" Target="https://www.index.hr/oglasi/vw-polo-polo-1-2-tdi-trendline-n1/oid/3896746" TargetMode="External"/><Relationship Id="rId12044" Type="http://schemas.openxmlformats.org/officeDocument/2006/relationships/hyperlink" Target="https://www.neostar.com/hr/volvo-s90-d4-momentum-aut--2" TargetMode="External"/><Relationship Id="rId422" Type="http://schemas.openxmlformats.org/officeDocument/2006/relationships/hyperlink" Target="https://www.dasweltauto.hr/vehicle/1114701238" TargetMode="External"/><Relationship Id="rId1052" Type="http://schemas.openxmlformats.org/officeDocument/2006/relationships/hyperlink" Target="https://www.dasweltauto.hr/vehicle/1148118391" TargetMode="External"/><Relationship Id="rId2103" Type="http://schemas.openxmlformats.org/officeDocument/2006/relationships/hyperlink" Target="https://www.index.hr/oglasi/bmw-316d-luxury-navi-koza-nove-gume-ambient-light/oid/3831988" TargetMode="External"/><Relationship Id="rId5673" Type="http://schemas.openxmlformats.org/officeDocument/2006/relationships/hyperlink" Target="https://www.index.hr/oglasi/opel-grandland-x-1-5-cdti-2020-automatik-reg-god-dana-nove-gume/oid/3969146" TargetMode="External"/><Relationship Id="rId4275" Type="http://schemas.openxmlformats.org/officeDocument/2006/relationships/hyperlink" Target="https://www.index.hr/oglasi/land-rover-range-rover-sport-sdv6-3-0/oid/3642493" TargetMode="External"/><Relationship Id="rId5326" Type="http://schemas.openxmlformats.org/officeDocument/2006/relationships/hyperlink" Target="https://www.index.hr/oglasi/opel-astra-1-6-cdti-enjoy/oid/3845192" TargetMode="External"/><Relationship Id="rId6724" Type="http://schemas.openxmlformats.org/officeDocument/2006/relationships/hyperlink" Target="https://www.index.hr/oglasi/renault-kadjar-1-6-dci-4x4-4-zimske-gume/oid/3785724" TargetMode="External"/><Relationship Id="rId8896" Type="http://schemas.openxmlformats.org/officeDocument/2006/relationships/hyperlink" Target="https://www.index.hr/oglasi/vw-passat-variant-1-6-tdi-bmt-dsg-comfortline-tek-registriran-akcija/oid/3718783" TargetMode="External"/><Relationship Id="rId9947" Type="http://schemas.openxmlformats.org/officeDocument/2006/relationships/hyperlink" Target="https://www.neostar.com/hr/bmw-640d-coupe-aut-" TargetMode="External"/><Relationship Id="rId11877" Type="http://schemas.openxmlformats.org/officeDocument/2006/relationships/hyperlink" Target="https://www.neostar.com/hr/skoda-superb-1-6-tdi-ambition-10" TargetMode="External"/><Relationship Id="rId12928" Type="http://schemas.openxmlformats.org/officeDocument/2006/relationships/hyperlink" Target="https://www.trcz.hr/mercedes-glc-coupe-250d-amg-rabljeno-vozilo-suv-2018-g-59806.aspx" TargetMode="External"/><Relationship Id="rId1936" Type="http://schemas.openxmlformats.org/officeDocument/2006/relationships/hyperlink" Target="https://www.index.hr/oglasi/audi-a6-avant-40tdi-s-tronic--virtual-panorama-led-kamera-360-/oid/3837449" TargetMode="External"/><Relationship Id="rId4342" Type="http://schemas.openxmlformats.org/officeDocument/2006/relationships/hyperlink" Target="https://www.index.hr/oglasi/mazda-6/oid/3726041" TargetMode="External"/><Relationship Id="rId7498" Type="http://schemas.openxmlformats.org/officeDocument/2006/relationships/hyperlink" Target="https://www.index.hr/oglasi/skoda-superb-active-1-6-tdi/oid/3738420" TargetMode="External"/><Relationship Id="rId8549" Type="http://schemas.openxmlformats.org/officeDocument/2006/relationships/hyperlink" Target="https://www.index.hr/oglasi/vw-golf-vii-2-0-tdi-gtd/oid/3905044" TargetMode="External"/><Relationship Id="rId8963" Type="http://schemas.openxmlformats.org/officeDocument/2006/relationships/hyperlink" Target="https://www.index.hr/oglasi/vw-passat-variant-2-0-tdi-dsg-highline-140kw-190ks-grijanje-sjedala-navi-led/oid/3612038" TargetMode="External"/><Relationship Id="rId10479" Type="http://schemas.openxmlformats.org/officeDocument/2006/relationships/hyperlink" Target="https://www.neostar.com/hr/mercedes-benz-a-180-d-aut--16" TargetMode="External"/><Relationship Id="rId10893" Type="http://schemas.openxmlformats.org/officeDocument/2006/relationships/hyperlink" Target="https://www.neostar.com/hr/opel-corsa-1-2-turbo-edition" TargetMode="External"/><Relationship Id="rId11944" Type="http://schemas.openxmlformats.org/officeDocument/2006/relationships/hyperlink" Target="https://www.neostar.com/hr/smart-eq-fortwo-coupe--2" TargetMode="External"/><Relationship Id="rId7565" Type="http://schemas.openxmlformats.org/officeDocument/2006/relationships/hyperlink" Target="https://www.index.hr/oglasi/smart-fortwo-coupe-1-0-benzin-klima-zimske-ljetne-gume-aluminijske-felge/oid/3844701" TargetMode="External"/><Relationship Id="rId8616" Type="http://schemas.openxmlformats.org/officeDocument/2006/relationships/hyperlink" Target="https://www.index.hr/oglasi/vw-golf-vii-gtd-dsg-full/oid/3663675" TargetMode="External"/><Relationship Id="rId10546" Type="http://schemas.openxmlformats.org/officeDocument/2006/relationships/hyperlink" Target="https://www.neostar.com/hr/mercedes-benz-c-200-d-aut--4" TargetMode="External"/><Relationship Id="rId3011" Type="http://schemas.openxmlformats.org/officeDocument/2006/relationships/hyperlink" Target="https://www.index.hr/oglasi/chevrolet-spark-10-16-plus/oid/3811918" TargetMode="External"/><Relationship Id="rId6167" Type="http://schemas.openxmlformats.org/officeDocument/2006/relationships/hyperlink" Target="https://www.index.hr/oglasi/peugeot-308-sw-2-0-hdi-alure/oid/3962333" TargetMode="External"/><Relationship Id="rId6581" Type="http://schemas.openxmlformats.org/officeDocument/2006/relationships/hyperlink" Target="https://www.index.hr/oglasi/renault-clio-limited-energy-dci-75/oid/3822403" TargetMode="External"/><Relationship Id="rId7218" Type="http://schemas.openxmlformats.org/officeDocument/2006/relationships/hyperlink" Target="https://www.index.hr/oglasi/skoda-karoq-2-0-tdi-style-150-ks--acc-pano-shz/oid/3938801" TargetMode="External"/><Relationship Id="rId7632" Type="http://schemas.openxmlformats.org/officeDocument/2006/relationships/hyperlink" Target="https://www.index.hr/oglasi/suzuki-vitara-1-6-comfort-2017-odlicna-cijena/oid/3936634" TargetMode="External"/><Relationship Id="rId10960" Type="http://schemas.openxmlformats.org/officeDocument/2006/relationships/hyperlink" Target="https://www.neostar.com/hr/opel-insignia-sports-tourer-1-6-cdti-ecotec-innovation-1" TargetMode="External"/><Relationship Id="rId2777" Type="http://schemas.openxmlformats.org/officeDocument/2006/relationships/hyperlink" Target="https://www.index.hr/oglasi/bmw-serija-5-gran-turismo-530d-gt/oid/3452217" TargetMode="External"/><Relationship Id="rId5183" Type="http://schemas.openxmlformats.org/officeDocument/2006/relationships/hyperlink" Target="https://www.index.hr/oglasi/nissan-qashqai-1-5dci-acenta/oid/3479193" TargetMode="External"/><Relationship Id="rId6234" Type="http://schemas.openxmlformats.org/officeDocument/2006/relationships/hyperlink" Target="https://www.index.hr/oglasi/peugeot-508-2-0-hdi/oid/3949226" TargetMode="External"/><Relationship Id="rId10613" Type="http://schemas.openxmlformats.org/officeDocument/2006/relationships/hyperlink" Target="https://www.neostar.com/hr/mercedes-benz-c-cabrio-220-d-aut-" TargetMode="External"/><Relationship Id="rId749" Type="http://schemas.openxmlformats.org/officeDocument/2006/relationships/hyperlink" Target="https://www.dasweltauto.hr/vehicle/1117308407" TargetMode="External"/><Relationship Id="rId1379" Type="http://schemas.openxmlformats.org/officeDocument/2006/relationships/hyperlink" Target="https://www.index.hr/oglasi/audi-a3-1-6-tdi-s-tronic/oid/3472017" TargetMode="External"/><Relationship Id="rId3828" Type="http://schemas.openxmlformats.org/officeDocument/2006/relationships/hyperlink" Target="https://www.index.hr/oglasi/hyundai-i30-1-6crdi/oid/3882756" TargetMode="External"/><Relationship Id="rId5250" Type="http://schemas.openxmlformats.org/officeDocument/2006/relationships/hyperlink" Target="https://www.index.hr/oglasi/nissan-x-trail-1-6-dci-2018/oid/3942233" TargetMode="External"/><Relationship Id="rId6301" Type="http://schemas.openxmlformats.org/officeDocument/2006/relationships/hyperlink" Target="https://www.index.hr/oglasi/prilika-hyundai-i20-style-1-2-dohc-mpi-84ks/oid/3815191" TargetMode="External"/><Relationship Id="rId9457" Type="http://schemas.openxmlformats.org/officeDocument/2006/relationships/hyperlink" Target="https://www.neostar.com/hr/audi-a4-avant-2-0-tdi-s-tronic-12" TargetMode="External"/><Relationship Id="rId12785" Type="http://schemas.openxmlformats.org/officeDocument/2006/relationships/hyperlink" Target="https://www.neostar.com/hr/vw-up-1-0-move-up--106" TargetMode="External"/><Relationship Id="rId1793" Type="http://schemas.openxmlformats.org/officeDocument/2006/relationships/hyperlink" Target="https://www.index.hr/oglasi/audi-a5-sportback-2-0tdi-3xsline-190ks-s-tronic/oid/3754993" TargetMode="External"/><Relationship Id="rId2844" Type="http://schemas.openxmlformats.org/officeDocument/2006/relationships/hyperlink" Target="https://www.index.hr/oglasi/bmw-x1-1-8sdrive/oid/3558917" TargetMode="External"/><Relationship Id="rId8059" Type="http://schemas.openxmlformats.org/officeDocument/2006/relationships/hyperlink" Target="https://www.index.hr/oglasi/volvo-xc60-d3-momen-pro-150-ks--virt-led-kam-shz-tem/oid/3893887" TargetMode="External"/><Relationship Id="rId9871" Type="http://schemas.openxmlformats.org/officeDocument/2006/relationships/hyperlink" Target="https://www.neostar.com/hr/bmw-420d-cabrio-1" TargetMode="External"/><Relationship Id="rId11387" Type="http://schemas.openxmlformats.org/officeDocument/2006/relationships/hyperlink" Target="https://www.neostar.com/hr/renault-kadjar-dci-130-energy-bose-7" TargetMode="External"/><Relationship Id="rId12438" Type="http://schemas.openxmlformats.org/officeDocument/2006/relationships/hyperlink" Target="https://www.neostar.com/hr/vw-id-4-pro-performance-1" TargetMode="External"/><Relationship Id="rId12852" Type="http://schemas.openxmlformats.org/officeDocument/2006/relationships/hyperlink" Target="https://www.trcz.hr/audi-a6-55-tfsie-quattro-rabljeno-vozilo-prodaja-limuzina-2021-g-60225.aspx" TargetMode="External"/><Relationship Id="rId85" Type="http://schemas.openxmlformats.org/officeDocument/2006/relationships/hyperlink" Target="https://rabljena.autohrvatska.hr/octavia-combi-style-16-tdi-v5.aspx" TargetMode="External"/><Relationship Id="rId816" Type="http://schemas.openxmlformats.org/officeDocument/2006/relationships/hyperlink" Target="https://www.dasweltauto.hr/vehicle/1117308746" TargetMode="External"/><Relationship Id="rId1446" Type="http://schemas.openxmlformats.org/officeDocument/2006/relationships/hyperlink" Target="https://www.index.hr/oglasi/audi-a3-sedan-2-0-tdi/oid/3490541" TargetMode="External"/><Relationship Id="rId1860" Type="http://schemas.openxmlformats.org/officeDocument/2006/relationships/hyperlink" Target="https://www.index.hr/oglasi/audi-a6-3-0-tdi-s-line/oid/2716415" TargetMode="External"/><Relationship Id="rId2911" Type="http://schemas.openxmlformats.org/officeDocument/2006/relationships/hyperlink" Target="https://www.index.hr/oglasi/bmw-x2-2-0d-xdrive-m-oprema-automatik/oid/3839764" TargetMode="External"/><Relationship Id="rId7075" Type="http://schemas.openxmlformats.org/officeDocument/2006/relationships/hyperlink" Target="https://www.index.hr/oglasi/seat-ateca-2-0-tdi-xcellence/oid/3941156" TargetMode="External"/><Relationship Id="rId8473" Type="http://schemas.openxmlformats.org/officeDocument/2006/relationships/hyperlink" Target="https://www.index.hr/oglasi/vw-golf-vii-1-6-tdi-servisna-knjizica-xsenon-alu/oid/3960671" TargetMode="External"/><Relationship Id="rId9524" Type="http://schemas.openxmlformats.org/officeDocument/2006/relationships/hyperlink" Target="https://www.neostar.com/hr/audi-a5-sportback-2-0-tdi-sport-s-tronic-13" TargetMode="External"/><Relationship Id="rId11454" Type="http://schemas.openxmlformats.org/officeDocument/2006/relationships/hyperlink" Target="https://www.neostar.com/hr/renault-scenic-dci-110-energy-bose-edition-8" TargetMode="External"/><Relationship Id="rId12505" Type="http://schemas.openxmlformats.org/officeDocument/2006/relationships/hyperlink" Target="https://www.neostar.com/hr/vw-passat-2-0-tdi-bmt-comfortline-dsg-93" TargetMode="External"/><Relationship Id="rId1513" Type="http://schemas.openxmlformats.org/officeDocument/2006/relationships/hyperlink" Target="https://www.index.hr/oglasi/audi-a4-2-0-tdi/oid/3822425" TargetMode="External"/><Relationship Id="rId4669" Type="http://schemas.openxmlformats.org/officeDocument/2006/relationships/hyperlink" Target="https://www.index.hr/oglasi/mercedes-benz-c-klasa-43-amg-biturbo-370-ks-4-matic-samo-79-000-km-original-kao-nov-koza-siber-ils-full-led-navigacija-led-alu-felge-garaziran-atraktivan-2015-godina/oid/3968264" TargetMode="External"/><Relationship Id="rId8126" Type="http://schemas.openxmlformats.org/officeDocument/2006/relationships/hyperlink" Target="https://www.index.hr/oglasi/vw-beetle-5c-1-2-tsi-56-700-km/oid/3889216" TargetMode="External"/><Relationship Id="rId8540" Type="http://schemas.openxmlformats.org/officeDocument/2006/relationships/hyperlink" Target="https://www.index.hr/oglasi/vw-golf-vii-2-0-tdi-cup-oprema/oid/3844889" TargetMode="External"/><Relationship Id="rId10056" Type="http://schemas.openxmlformats.org/officeDocument/2006/relationships/hyperlink" Target="https://www.neostar.com/hr/citroen-berlingo-bluehdi-100-tradi-l1-1" TargetMode="External"/><Relationship Id="rId10470" Type="http://schemas.openxmlformats.org/officeDocument/2006/relationships/hyperlink" Target="https://www.neostar.com/hr/mercedes-benz-a-180-cdi-amg-sport-2" TargetMode="External"/><Relationship Id="rId11107" Type="http://schemas.openxmlformats.org/officeDocument/2006/relationships/hyperlink" Target="https://www.neostar.com/hr/peugeot-3008-1-5-bluehdi-130-s-s-roadtrip-aut-" TargetMode="External"/><Relationship Id="rId11521" Type="http://schemas.openxmlformats.org/officeDocument/2006/relationships/hyperlink" Target="https://www.neostar.com/hr/seat-ibiza-1-4-tdi-style-5-vrata" TargetMode="External"/><Relationship Id="rId3685" Type="http://schemas.openxmlformats.org/officeDocument/2006/relationships/hyperlink" Target="https://www.index.hr/oglasi/ford-mondeo-2-0-tdci-econetic-start-stopp-navi-pdc/oid/3728784" TargetMode="External"/><Relationship Id="rId4736" Type="http://schemas.openxmlformats.org/officeDocument/2006/relationships/hyperlink" Target="https://www.index.hr/oglasi/mercedes-benz-c-klasa-t-model-mercedesbenz-c-klasa-tmodel-200-t-automatik-7/oid/3787312" TargetMode="External"/><Relationship Id="rId6091" Type="http://schemas.openxmlformats.org/officeDocument/2006/relationships/hyperlink" Target="https://www.index.hr/oglasi/peugeot-308-1-6-hdi/oid/3918831" TargetMode="External"/><Relationship Id="rId7142" Type="http://schemas.openxmlformats.org/officeDocument/2006/relationships/hyperlink" Target="https://www.index.hr/oglasi/seat-mii-1-0/oid/3865340" TargetMode="External"/><Relationship Id="rId10123" Type="http://schemas.openxmlformats.org/officeDocument/2006/relationships/hyperlink" Target="https://www.neostar.com/hr/dacia-sandero-stepway-1-5-dci-90-prestige-5" TargetMode="External"/><Relationship Id="rId2287" Type="http://schemas.openxmlformats.org/officeDocument/2006/relationships/hyperlink" Target="https://www.index.hr/oglasi/bmw-serija-1-116d/oid/3766464" TargetMode="External"/><Relationship Id="rId3338" Type="http://schemas.openxmlformats.org/officeDocument/2006/relationships/hyperlink" Target="https://www.index.hr/oglasi/fiat-500-sport/oid/3882244" TargetMode="External"/><Relationship Id="rId3752" Type="http://schemas.openxmlformats.org/officeDocument/2006/relationships/hyperlink" Target="https://www.index.hr/oglasi/honda-civic-1-6-i-dtec/oid/3861766" TargetMode="External"/><Relationship Id="rId7959" Type="http://schemas.openxmlformats.org/officeDocument/2006/relationships/hyperlink" Target="https://www.index.hr/oglasi/volvo-v60-d3-momentum-pro-2019-128km-full-oprema-reg-1-god/oid/3821287" TargetMode="External"/><Relationship Id="rId12295" Type="http://schemas.openxmlformats.org/officeDocument/2006/relationships/hyperlink" Target="https://www.neostar.com/hr/vw-golf-1-6-tdi-bmt-trendline-457" TargetMode="External"/><Relationship Id="rId259" Type="http://schemas.openxmlformats.org/officeDocument/2006/relationships/hyperlink" Target="https://www.autoto.hr/ford-kuga-15-ecoblue-diesel-rabljeno-vozilo-at003423.aspx" TargetMode="External"/><Relationship Id="rId673" Type="http://schemas.openxmlformats.org/officeDocument/2006/relationships/hyperlink" Target="https://www.dasweltauto.hr/vehicle/1117307574" TargetMode="External"/><Relationship Id="rId2354" Type="http://schemas.openxmlformats.org/officeDocument/2006/relationships/hyperlink" Target="https://www.index.hr/oglasi/bmw-serija-2-218d-active-tourer-sport-line/oid/3919481" TargetMode="External"/><Relationship Id="rId3405" Type="http://schemas.openxmlformats.org/officeDocument/2006/relationships/hyperlink" Target="https://www.index.hr/oglasi/ford-c-max-1-5-ecoboost-titanium/oid/3929477" TargetMode="External"/><Relationship Id="rId4803" Type="http://schemas.openxmlformats.org/officeDocument/2006/relationships/hyperlink" Target="https://www.index.hr/oglasi/mercedes-benz-e-klasa-220-cdi-amg/oid/2694348" TargetMode="External"/><Relationship Id="rId9381" Type="http://schemas.openxmlformats.org/officeDocument/2006/relationships/hyperlink" Target="https://www.neostar.com/hr/audi-a4-2-0-tdi-dynamic-1" TargetMode="External"/><Relationship Id="rId326" Type="http://schemas.openxmlformats.org/officeDocument/2006/relationships/hyperlink" Target="https://www.autoto.hr/skoda-octavia-combi-16-tdi-dsg-diesel-rabljeno-vozilo-at114722.aspx" TargetMode="External"/><Relationship Id="rId1370" Type="http://schemas.openxmlformats.org/officeDocument/2006/relationships/hyperlink" Target="https://www.index.hr/oglasi/audi-a3-1-6-tdi-s-line-2018g/oid/3831792" TargetMode="External"/><Relationship Id="rId2007" Type="http://schemas.openxmlformats.org/officeDocument/2006/relationships/hyperlink" Target="https://www.index.hr/oglasi/audi-q3-35-tdi-advanced/oid/3926191" TargetMode="External"/><Relationship Id="rId6975" Type="http://schemas.openxmlformats.org/officeDocument/2006/relationships/hyperlink" Target="https://www.index.hr/oglasi/renault-scenic-1-6-dci/oid/3966162" TargetMode="External"/><Relationship Id="rId9034" Type="http://schemas.openxmlformats.org/officeDocument/2006/relationships/hyperlink" Target="https://www.index.hr/oglasi/vw-polo-1-4-tdi-n1-teretni/oid/3947488" TargetMode="External"/><Relationship Id="rId12362" Type="http://schemas.openxmlformats.org/officeDocument/2006/relationships/hyperlink" Target="https://www.neostar.com/hr/vw-golf-2-0-tdi-bmt-life-dsg-41" TargetMode="External"/><Relationship Id="rId740" Type="http://schemas.openxmlformats.org/officeDocument/2006/relationships/hyperlink" Target="https://www.dasweltauto.hr/vehicle/1117308364" TargetMode="External"/><Relationship Id="rId1023" Type="http://schemas.openxmlformats.org/officeDocument/2006/relationships/hyperlink" Target="https://www.dasweltauto.hr/vehicle/1148118104" TargetMode="External"/><Relationship Id="rId2421" Type="http://schemas.openxmlformats.org/officeDocument/2006/relationships/hyperlink" Target="https://www.index.hr/oglasi/bmw-serija-3-318d/oid/2933043" TargetMode="External"/><Relationship Id="rId4179" Type="http://schemas.openxmlformats.org/officeDocument/2006/relationships/hyperlink" Target="https://www.index.hr/oglasi/kia-stonic-1-2-dpi-lx-urban-novo-vozilo/oid/3920552" TargetMode="External"/><Relationship Id="rId5577" Type="http://schemas.openxmlformats.org/officeDocument/2006/relationships/hyperlink" Target="https://www.index.hr/oglasi/opel-corsa-1-4-16v/oid/3729669" TargetMode="External"/><Relationship Id="rId5991" Type="http://schemas.openxmlformats.org/officeDocument/2006/relationships/hyperlink" Target="https://www.index.hr/oglasi/peugeot-3008-1-2-puretech-130-s-amp-amp-amp-amp-s-active-aut-/oid/3706405" TargetMode="External"/><Relationship Id="rId6628" Type="http://schemas.openxmlformats.org/officeDocument/2006/relationships/hyperlink" Target="https://www.index.hr/oglasi/renault-clio-zen-1-5-dci/oid/3822393" TargetMode="External"/><Relationship Id="rId8050" Type="http://schemas.openxmlformats.org/officeDocument/2006/relationships/hyperlink" Target="https://www.index.hr/oglasi/volvo-xc60-b5-d-aut--awd-inscription/oid/3834155" TargetMode="External"/><Relationship Id="rId12015" Type="http://schemas.openxmlformats.org/officeDocument/2006/relationships/hyperlink" Target="https://www.neostar.com/hr/toyota-corolla-1-4-d-4d-luna-5" TargetMode="External"/><Relationship Id="rId4593" Type="http://schemas.openxmlformats.org/officeDocument/2006/relationships/hyperlink" Target="https://www.index.hr/oglasi/mercedes-benz-b-klasa-180-cdi-2013god/oid/3885717" TargetMode="External"/><Relationship Id="rId5644" Type="http://schemas.openxmlformats.org/officeDocument/2006/relationships/hyperlink" Target="https://www.index.hr/oglasi/opel-crossland-x-1-2-turbo/oid/3798807" TargetMode="External"/><Relationship Id="rId9101" Type="http://schemas.openxmlformats.org/officeDocument/2006/relationships/hyperlink" Target="https://www.index.hr/oglasi/vw-tiguan-2-0-tdi-bmt-xenon-navi-2xpdc-panorama-krov/oid/3936157" TargetMode="External"/><Relationship Id="rId11031" Type="http://schemas.openxmlformats.org/officeDocument/2006/relationships/hyperlink" Target="https://www.neostar.com/hr/peugeot-2008-1-6-bluehdi-75-active-5" TargetMode="External"/><Relationship Id="rId3195" Type="http://schemas.openxmlformats.org/officeDocument/2006/relationships/hyperlink" Target="https://www.index.hr/oglasi/cupra-born-62kwh-aut--204-ks--acc-kam-shz-virt/oid/3407794" TargetMode="External"/><Relationship Id="rId4246" Type="http://schemas.openxmlformats.org/officeDocument/2006/relationships/hyperlink" Target="https://www.index.hr/oglasi/land-rover-range-rover-evoque-2-0d-base/oid/3792880" TargetMode="External"/><Relationship Id="rId4660" Type="http://schemas.openxmlformats.org/officeDocument/2006/relationships/hyperlink" Target="https://www.index.hr/oglasi/mercedes-benz-c-klasa-220d-amg/oid/3832697" TargetMode="External"/><Relationship Id="rId5711" Type="http://schemas.openxmlformats.org/officeDocument/2006/relationships/hyperlink" Target="https://www.index.hr/oglasi/opel-insignia-2-0-cdti/oid/3787743" TargetMode="External"/><Relationship Id="rId8867" Type="http://schemas.openxmlformats.org/officeDocument/2006/relationships/hyperlink" Target="https://www.index.hr/oglasi/vw-passat-variant-1-6-2013-god/oid/3957174" TargetMode="External"/><Relationship Id="rId9918" Type="http://schemas.openxmlformats.org/officeDocument/2006/relationships/hyperlink" Target="https://www.neostar.com/hr/bmw-520d-touring-2" TargetMode="External"/><Relationship Id="rId10797" Type="http://schemas.openxmlformats.org/officeDocument/2006/relationships/hyperlink" Target="https://www.neostar.com/hr/nissan-qashqai-1-5-dci-acenta-93" TargetMode="External"/><Relationship Id="rId3262" Type="http://schemas.openxmlformats.org/officeDocument/2006/relationships/hyperlink" Target="https://www.index.hr/oglasi/dacia-sandero-0-9-tce-techroad/oid/3887911" TargetMode="External"/><Relationship Id="rId4313" Type="http://schemas.openxmlformats.org/officeDocument/2006/relationships/hyperlink" Target="https://www.index.hr/oglasi/mazda-3-2-2d-revolution-sedan/oid/3882006" TargetMode="External"/><Relationship Id="rId7469" Type="http://schemas.openxmlformats.org/officeDocument/2006/relationships/hyperlink" Target="https://www.index.hr/oglasi/skoda-superb-1-8-tsi-style-180-ks--xen-acc-shz-koza/oid/3966189" TargetMode="External"/><Relationship Id="rId7883" Type="http://schemas.openxmlformats.org/officeDocument/2006/relationships/hyperlink" Target="https://www.index.hr/oglasi/volvo-v40-1-6-d2-reg-09-23/oid/2765574" TargetMode="External"/><Relationship Id="rId11848" Type="http://schemas.openxmlformats.org/officeDocument/2006/relationships/hyperlink" Target="https://www.neostar.com/hr/skoda-rapid-1-0-tsi-entry" TargetMode="External"/><Relationship Id="rId183" Type="http://schemas.openxmlformats.org/officeDocument/2006/relationships/hyperlink" Target="https://www.autoto.hr/bmw-x2-sdrive-20d-automatic-diesel-rabljeno-vozilo-at024422.aspx" TargetMode="External"/><Relationship Id="rId1907" Type="http://schemas.openxmlformats.org/officeDocument/2006/relationships/hyperlink" Target="https://www.index.hr/oglasi/audi-a6-avant-3-0-tdi/oid/3724678" TargetMode="External"/><Relationship Id="rId6485" Type="http://schemas.openxmlformats.org/officeDocument/2006/relationships/hyperlink" Target="https://www.index.hr/oglasi/renault-clio-1-5-dci-navigacija-klima/oid/3896204" TargetMode="External"/><Relationship Id="rId7536" Type="http://schemas.openxmlformats.org/officeDocument/2006/relationships/hyperlink" Target="https://www.index.hr/oglasi/skoda-superb-kombi-2-0-tdi-dsg-style-150-ks--acc-xen-shz/oid/3966194" TargetMode="External"/><Relationship Id="rId8934" Type="http://schemas.openxmlformats.org/officeDocument/2006/relationships/hyperlink" Target="https://www.index.hr/oglasi/vw-passat-variant-2-0-tdi-b8-110kw-150ks/oid/3967044" TargetMode="External"/><Relationship Id="rId10864" Type="http://schemas.openxmlformats.org/officeDocument/2006/relationships/hyperlink" Target="https://www.neostar.com/hr/opel-astra-gtc-1-6-cdti" TargetMode="External"/><Relationship Id="rId11915" Type="http://schemas.openxmlformats.org/officeDocument/2006/relationships/hyperlink" Target="https://www.neostar.com/hr/skoda-superb-combi-2-0-tdi-ambition-dsg-20" TargetMode="External"/><Relationship Id="rId250" Type="http://schemas.openxmlformats.org/officeDocument/2006/relationships/hyperlink" Target="https://www.autoto.hr/ford-focus-karavan-20-ecoblue-automatic-diesel-rabljeno-vozilo-at081622.aspx" TargetMode="External"/><Relationship Id="rId5087" Type="http://schemas.openxmlformats.org/officeDocument/2006/relationships/hyperlink" Target="https://www.index.hr/oglasi/mini-countryman-one-d-countryman/oid/3615542" TargetMode="External"/><Relationship Id="rId6138" Type="http://schemas.openxmlformats.org/officeDocument/2006/relationships/hyperlink" Target="https://www.index.hr/oglasi/peugeot-308-sw-1-6bluehdi-navi-led-pdc-tempomat-alu-jamstvo/oid/3917834" TargetMode="External"/><Relationship Id="rId7950" Type="http://schemas.openxmlformats.org/officeDocument/2006/relationships/hyperlink" Target="https://www.index.hr/oglasi/volvo-v60-d3-2-0-geartronic/oid/3657531" TargetMode="External"/><Relationship Id="rId10517" Type="http://schemas.openxmlformats.org/officeDocument/2006/relationships/hyperlink" Target="https://www.neostar.com/hr/mercedes-benz-b-180-cdi-aut--7" TargetMode="External"/><Relationship Id="rId10931" Type="http://schemas.openxmlformats.org/officeDocument/2006/relationships/hyperlink" Target="https://www.neostar.com/hr/opel-insignia-2-0-cdti-cosmo-4-vrata-" TargetMode="External"/><Relationship Id="rId5154" Type="http://schemas.openxmlformats.org/officeDocument/2006/relationships/hyperlink" Target="https://www.index.hr/oglasi/nissan-qashqai-1-3-acenta--samo--5700-km--tvornicko-jamstvo/oid/3834145" TargetMode="External"/><Relationship Id="rId6552" Type="http://schemas.openxmlformats.org/officeDocument/2006/relationships/hyperlink" Target="https://www.index.hr/oglasi/renault-clio-grandtour-dci-90-ks-limited/oid/3771396" TargetMode="External"/><Relationship Id="rId7603" Type="http://schemas.openxmlformats.org/officeDocument/2006/relationships/hyperlink" Target="https://www.index.hr/oglasi/suzuki-sx4-s-cross-1-0-gl/oid/3885290" TargetMode="External"/><Relationship Id="rId12689" Type="http://schemas.openxmlformats.org/officeDocument/2006/relationships/hyperlink" Target="https://www.neostar.com/hr/vw-tiguan-2-0-tdi-comfortline-22" TargetMode="External"/><Relationship Id="rId1697" Type="http://schemas.openxmlformats.org/officeDocument/2006/relationships/hyperlink" Target="https://www.index.hr/oglasi/audi-a4-avant-40-tdi/oid/3948529" TargetMode="External"/><Relationship Id="rId2748" Type="http://schemas.openxmlformats.org/officeDocument/2006/relationships/hyperlink" Target="https://www.index.hr/oglasi/bmw-serija-5-530e-hybrid-navi-pdc-virtual-servisna-alu-91900-km/oid/3956893" TargetMode="External"/><Relationship Id="rId6205" Type="http://schemas.openxmlformats.org/officeDocument/2006/relationships/hyperlink" Target="https://www.index.hr/oglasi/peugeot-5008-gt-1-2-puretech-aut--131-ks--7-sjedala-pano-kam-virt/oid/3901011" TargetMode="External"/><Relationship Id="rId9775" Type="http://schemas.openxmlformats.org/officeDocument/2006/relationships/hyperlink" Target="https://www.neostar.com/hr/bmw-316d-touring-3" TargetMode="External"/><Relationship Id="rId12756" Type="http://schemas.openxmlformats.org/officeDocument/2006/relationships/hyperlink" Target="https://www.neostar.com/hr/vw-t-roc-1-0-tsi-bmt-design-29" TargetMode="External"/><Relationship Id="rId1764" Type="http://schemas.openxmlformats.org/officeDocument/2006/relationships/hyperlink" Target="https://www.index.hr/oglasi/audi-a5-a5-sportback-2-0-tdi-s-line-keyless/oid/3960452" TargetMode="External"/><Relationship Id="rId2815" Type="http://schemas.openxmlformats.org/officeDocument/2006/relationships/hyperlink" Target="https://www.index.hr/oglasi/bmw-serija-7-750dl--navi-laser-harman-kardon-/oid/3923719" TargetMode="External"/><Relationship Id="rId4170" Type="http://schemas.openxmlformats.org/officeDocument/2006/relationships/hyperlink" Target="https://www.index.hr/oglasi/kia-stonic-1-0-t-gdi-kamera-tempomat--alu-17--tvornicko-jamstvo/oid/3657525" TargetMode="External"/><Relationship Id="rId5221" Type="http://schemas.openxmlformats.org/officeDocument/2006/relationships/hyperlink" Target="https://www.index.hr/oglasi/nissan-qashqai-1-6-dci-2017-automatik-n1/oid/2467727" TargetMode="External"/><Relationship Id="rId8377" Type="http://schemas.openxmlformats.org/officeDocument/2006/relationships/hyperlink" Target="https://www.index.hr/oglasi/vw-golf-vii-1-6-tdi-2018-god/oid/3917582" TargetMode="External"/><Relationship Id="rId8791" Type="http://schemas.openxmlformats.org/officeDocument/2006/relationships/hyperlink" Target="https://www.index.hr/oglasi/vw-passat-2-0-tdi-comfortline-reg-do-03-2024/oid/3920880" TargetMode="External"/><Relationship Id="rId9428" Type="http://schemas.openxmlformats.org/officeDocument/2006/relationships/hyperlink" Target="https://www.neostar.com/hr/audi-a4-avant-2-0-tdi-30" TargetMode="External"/><Relationship Id="rId9842" Type="http://schemas.openxmlformats.org/officeDocument/2006/relationships/hyperlink" Target="https://www.neostar.com/hr/bmw-320d-touring-5" TargetMode="External"/><Relationship Id="rId11358" Type="http://schemas.openxmlformats.org/officeDocument/2006/relationships/hyperlink" Target="https://www.neostar.com/hr/renault-kadjar-dci-110-energy-iconic-edc-2" TargetMode="External"/><Relationship Id="rId12409" Type="http://schemas.openxmlformats.org/officeDocument/2006/relationships/hyperlink" Target="https://www.neostar.com/hr/vw-golf-variant-1-6-tdi-bmt-comfortline-35" TargetMode="External"/><Relationship Id="rId56" Type="http://schemas.openxmlformats.org/officeDocument/2006/relationships/hyperlink" Target="https://rabljena.autohrvatska.hr/fabia-combi-edition-10.aspx" TargetMode="External"/><Relationship Id="rId1417" Type="http://schemas.openxmlformats.org/officeDocument/2006/relationships/hyperlink" Target="https://www.index.hr/oglasi/audi-a3-35tfsi-s-tronic-s-line--navigacija-led-kamera-/oid/3899323" TargetMode="External"/><Relationship Id="rId1831" Type="http://schemas.openxmlformats.org/officeDocument/2006/relationships/hyperlink" Target="https://www.index.hr/oglasi/audi-a6-2-0-tdi-ultra-140kw-2014/oid/3273593" TargetMode="External"/><Relationship Id="rId4987" Type="http://schemas.openxmlformats.org/officeDocument/2006/relationships/hyperlink" Target="https://www.index.hr/oglasi/mercedes-c-klasa-coupe-220d-cabrio/oid/3805823" TargetMode="External"/><Relationship Id="rId7393" Type="http://schemas.openxmlformats.org/officeDocument/2006/relationships/hyperlink" Target="https://www.index.hr/oglasi/skoda-octavia-combi-2-0-tdi-dsg/oid/3963649" TargetMode="External"/><Relationship Id="rId8444" Type="http://schemas.openxmlformats.org/officeDocument/2006/relationships/hyperlink" Target="https://www.index.hr/oglasi/vw-golf-vii-1-6-tdi-dsg/oid/3843044" TargetMode="External"/><Relationship Id="rId10374" Type="http://schemas.openxmlformats.org/officeDocument/2006/relationships/hyperlink" Target="https://www.neostar.com/hr/kia-sportage-2wd-1-6-t-gdi-lx-edition-isg" TargetMode="External"/><Relationship Id="rId11425" Type="http://schemas.openxmlformats.org/officeDocument/2006/relationships/hyperlink" Target="https://www.neostar.com/hr/renault-megane-grandtour-blue-dci-115-business" TargetMode="External"/><Relationship Id="rId11772" Type="http://schemas.openxmlformats.org/officeDocument/2006/relationships/hyperlink" Target="https://www.neostar.com/hr/skoda-octavia-combi-1-6-tdi-drive" TargetMode="External"/><Relationship Id="rId12823" Type="http://schemas.openxmlformats.org/officeDocument/2006/relationships/hyperlink" Target="https://www.neostar.com/hr/vw-up-1-0-tsi-gti-2" TargetMode="External"/><Relationship Id="rId3589" Type="http://schemas.openxmlformats.org/officeDocument/2006/relationships/hyperlink" Target="https://www.index.hr/oglasi/ford-focus-karavan-1-5-tdci/oid/3707261" TargetMode="External"/><Relationship Id="rId7046" Type="http://schemas.openxmlformats.org/officeDocument/2006/relationships/hyperlink" Target="https://www.index.hr/oglasi/renault-zoe-limited-r110/oid/3846735" TargetMode="External"/><Relationship Id="rId7460" Type="http://schemas.openxmlformats.org/officeDocument/2006/relationships/hyperlink" Target="https://www.index.hr/oglasi/skoda-sjajno-16tdi/oid/3927887" TargetMode="External"/><Relationship Id="rId8511" Type="http://schemas.openxmlformats.org/officeDocument/2006/relationships/hyperlink" Target="https://www.index.hr/oglasi/vw-golf-vii-2-0-highline/oid/3937845" TargetMode="External"/><Relationship Id="rId10027" Type="http://schemas.openxmlformats.org/officeDocument/2006/relationships/hyperlink" Target="https://www.neostar.com/hr/bmw-x3-xdrive-20d-getconnected-aut-" TargetMode="External"/><Relationship Id="rId6062" Type="http://schemas.openxmlformats.org/officeDocument/2006/relationships/hyperlink" Target="https://www.index.hr/oglasi/peugeot-308-1-5-bluehdi--navigacija-/oid/3824200" TargetMode="External"/><Relationship Id="rId7113" Type="http://schemas.openxmlformats.org/officeDocument/2006/relationships/hyperlink" Target="https://www.index.hr/oglasi/seat-leon-1-6-tdi-stylance/oid/3535162" TargetMode="External"/><Relationship Id="rId10441" Type="http://schemas.openxmlformats.org/officeDocument/2006/relationships/hyperlink" Target="https://www.neostar.com/hr/mazda-mazda3-sport-cd150-attraction-aut-" TargetMode="External"/><Relationship Id="rId12199" Type="http://schemas.openxmlformats.org/officeDocument/2006/relationships/hyperlink" Target="https://www.neostar.com/hr/vw-golf-1-6-tdi-bmt-comfortline-239" TargetMode="External"/><Relationship Id="rId577" Type="http://schemas.openxmlformats.org/officeDocument/2006/relationships/hyperlink" Target="https://www.dasweltauto.hr/vehicle/1116503241" TargetMode="External"/><Relationship Id="rId2258" Type="http://schemas.openxmlformats.org/officeDocument/2006/relationships/hyperlink" Target="https://www.index.hr/oglasi/bmw-g20-318d/oid/3786723" TargetMode="External"/><Relationship Id="rId3656" Type="http://schemas.openxmlformats.org/officeDocument/2006/relationships/hyperlink" Target="https://www.index.hr/oglasi/ford-kuga-1-5-tdci-trend/oid/3930776" TargetMode="External"/><Relationship Id="rId4707" Type="http://schemas.openxmlformats.org/officeDocument/2006/relationships/hyperlink" Target="https://www.index.hr/oglasi/mercedes-benz-c-klasa-coupe-c-coupe-220d-3xamg/oid/3970010" TargetMode="External"/><Relationship Id="rId9285" Type="http://schemas.openxmlformats.org/officeDocument/2006/relationships/hyperlink" Target="https://www.neostar.com/hr/audi-a3-limousine-35-tdi-s-line-s-tronic" TargetMode="External"/><Relationship Id="rId991" Type="http://schemas.openxmlformats.org/officeDocument/2006/relationships/hyperlink" Target="https://www.dasweltauto.hr/vehicle/1147809572" TargetMode="External"/><Relationship Id="rId2672" Type="http://schemas.openxmlformats.org/officeDocument/2006/relationships/hyperlink" Target="https://www.index.hr/oglasi/bmw-serija-4-gran-coupe-bmw-4-gran-coupe-420-xd/oid/3444545" TargetMode="External"/><Relationship Id="rId3309" Type="http://schemas.openxmlformats.org/officeDocument/2006/relationships/hyperlink" Target="https://www.index.hr/oglasi/fiat-500-1-0-hybrid-dolce-vita/oid/3959204" TargetMode="External"/><Relationship Id="rId3723" Type="http://schemas.openxmlformats.org/officeDocument/2006/relationships/hyperlink" Target="https://www.index.hr/oglasi/ford-ranger-wildtrak/oid/3764821" TargetMode="External"/><Relationship Id="rId6879" Type="http://schemas.openxmlformats.org/officeDocument/2006/relationships/hyperlink" Target="https://www.index.hr/oglasi/renault-megane-grandtour-1-5-dci-edc-automatik/oid/3941635" TargetMode="External"/><Relationship Id="rId12266" Type="http://schemas.openxmlformats.org/officeDocument/2006/relationships/hyperlink" Target="https://www.neostar.com/hr/vw-golf-1-6-tdi-bmt-trendline-409" TargetMode="External"/><Relationship Id="rId12680" Type="http://schemas.openxmlformats.org/officeDocument/2006/relationships/hyperlink" Target="https://www.neostar.com/hr/vw-t-cross-1-0-tsi-bmt-style-9" TargetMode="External"/><Relationship Id="rId644" Type="http://schemas.openxmlformats.org/officeDocument/2006/relationships/hyperlink" Target="https://www.dasweltauto.hr/vehicle/1117306109" TargetMode="External"/><Relationship Id="rId1274" Type="http://schemas.openxmlformats.org/officeDocument/2006/relationships/hyperlink" Target="https://www.index.hr/oglasi/alfa-romeo-giulia-2-2-jtd--navigacija--kamera--xenon-/oid/3712310" TargetMode="External"/><Relationship Id="rId2325" Type="http://schemas.openxmlformats.org/officeDocument/2006/relationships/hyperlink" Target="https://www.index.hr/oglasi/bmw-serija-1-118d-xdrive/oid/3962529" TargetMode="External"/><Relationship Id="rId5895" Type="http://schemas.openxmlformats.org/officeDocument/2006/relationships/hyperlink" Target="https://www.index.hr/oglasi/peugeot-2008-1-6/oid/3626644" TargetMode="External"/><Relationship Id="rId6946" Type="http://schemas.openxmlformats.org/officeDocument/2006/relationships/hyperlink" Target="https://www.index.hr/oglasi/renault-scenic-1-5-dci/oid/3806045" TargetMode="External"/><Relationship Id="rId9352" Type="http://schemas.openxmlformats.org/officeDocument/2006/relationships/hyperlink" Target="https://www.neostar.com/hr/audi-a3-sportback-30-tdi-sport-6" TargetMode="External"/><Relationship Id="rId11282" Type="http://schemas.openxmlformats.org/officeDocument/2006/relationships/hyperlink" Target="https://www.neostar.com/hr/renault-clio-dci-75-energy-zen-28" TargetMode="External"/><Relationship Id="rId12333" Type="http://schemas.openxmlformats.org/officeDocument/2006/relationships/hyperlink" Target="https://www.neostar.com/hr/vw-golf-2-0-r-4motion-bmt-dsg" TargetMode="External"/><Relationship Id="rId711" Type="http://schemas.openxmlformats.org/officeDocument/2006/relationships/hyperlink" Target="https://www.dasweltauto.hr/vehicle/1117308095" TargetMode="External"/><Relationship Id="rId1341" Type="http://schemas.openxmlformats.org/officeDocument/2006/relationships/hyperlink" Target="https://www.index.hr/oglasi/audi-a3-1-2-tfsi/oid/3497910" TargetMode="External"/><Relationship Id="rId4497" Type="http://schemas.openxmlformats.org/officeDocument/2006/relationships/hyperlink" Target="https://www.index.hr/oglasi/mercedes-b-200-163-ks--led-shz-tem/oid/3937316" TargetMode="External"/><Relationship Id="rId5548" Type="http://schemas.openxmlformats.org/officeDocument/2006/relationships/hyperlink" Target="https://www.index.hr/oglasi/opel-corsa-1-2i-55kw-edition-plus/oid/3368438" TargetMode="External"/><Relationship Id="rId5962" Type="http://schemas.openxmlformats.org/officeDocument/2006/relationships/hyperlink" Target="https://www.index.hr/oglasi/peugeot-208-1-6-bluehdi/oid/3717968" TargetMode="External"/><Relationship Id="rId9005" Type="http://schemas.openxmlformats.org/officeDocument/2006/relationships/hyperlink" Target="https://www.index.hr/oglasi/vw-polo-1-2-tdi/oid/3579477" TargetMode="External"/><Relationship Id="rId12400" Type="http://schemas.openxmlformats.org/officeDocument/2006/relationships/hyperlink" Target="https://www.neostar.com/hr/vw-golf-variant-1-6-tdi-bmt-comfortline-22" TargetMode="External"/><Relationship Id="rId3099" Type="http://schemas.openxmlformats.org/officeDocument/2006/relationships/hyperlink" Target="https://www.index.hr/oglasi/citroen-c4-cactus-1-6-bluehdi/oid/3887951" TargetMode="External"/><Relationship Id="rId4564" Type="http://schemas.openxmlformats.org/officeDocument/2006/relationships/hyperlink" Target="https://www.index.hr/oglasi/mercedes-benz-a-klasa-a200--navigacija--parktronic--gr--sjedala-/oid/3385264" TargetMode="External"/><Relationship Id="rId5615" Type="http://schemas.openxmlformats.org/officeDocument/2006/relationships/hyperlink" Target="https://www.index.hr/oglasi/opel-corsa-edition-1-2/oid/3891836" TargetMode="External"/><Relationship Id="rId8021" Type="http://schemas.openxmlformats.org/officeDocument/2006/relationships/hyperlink" Target="https://www.index.hr/oglasi/volvo-xc40-d3-aut-momentum-pro/oid/3693360" TargetMode="External"/><Relationship Id="rId11002" Type="http://schemas.openxmlformats.org/officeDocument/2006/relationships/hyperlink" Target="https://www.neostar.com/hr/peugeot-2008-1-2-puretech-82-s-s-active-5" TargetMode="External"/><Relationship Id="rId3166" Type="http://schemas.openxmlformats.org/officeDocument/2006/relationships/hyperlink" Target="https://www.index.hr/oglasi/citroen-ds-3-e-hdi-1-6-2015-g-68-kw-prva-boja-vlasnik-auta-original-kilometri-moguca-zamjena-za-jeftinije/oid/3913955" TargetMode="External"/><Relationship Id="rId3580" Type="http://schemas.openxmlformats.org/officeDocument/2006/relationships/hyperlink" Target="https://www.index.hr/oglasi/ford-focus-ford-focus-st-line-1-5tdci-at8-reg-1god-alu-18-full-led-max-oprema-zamjena/oid/3889507" TargetMode="External"/><Relationship Id="rId4217" Type="http://schemas.openxmlformats.org/officeDocument/2006/relationships/hyperlink" Target="https://www.index.hr/oglasi/lada-niva-lada-niva-off-road-n1-klima-kuka-raptor-jedinstvena-u-hr/oid/3930720" TargetMode="External"/><Relationship Id="rId2182" Type="http://schemas.openxmlformats.org/officeDocument/2006/relationships/hyperlink" Target="https://www.index.hr/oglasi/bmw-520d-aut--business-190-ks--tem-kam-pano/oid/3937337" TargetMode="External"/><Relationship Id="rId3233" Type="http://schemas.openxmlformats.org/officeDocument/2006/relationships/hyperlink" Target="https://www.index.hr/oglasi/dacia-logan-1-0-sce/oid/3744024" TargetMode="External"/><Relationship Id="rId4631" Type="http://schemas.openxmlformats.org/officeDocument/2006/relationships/hyperlink" Target="https://www.index.hr/oglasi/mercedes-benz-c-klasa-180-avangard/oid/3758525" TargetMode="External"/><Relationship Id="rId6389" Type="http://schemas.openxmlformats.org/officeDocument/2006/relationships/hyperlink" Target="https://www.index.hr/oglasi/renault-clio-0-9-tce/oid/3749842" TargetMode="External"/><Relationship Id="rId7787" Type="http://schemas.openxmlformats.org/officeDocument/2006/relationships/hyperlink" Target="https://www.index.hr/oglasi/volkswagen-passat/oid/3839020" TargetMode="External"/><Relationship Id="rId8838" Type="http://schemas.openxmlformats.org/officeDocument/2006/relationships/hyperlink" Target="https://www.index.hr/oglasi/vw-passat-cc-2-0-tdi-gratis-prijenos-servisna-odlican/oid/3839368" TargetMode="External"/><Relationship Id="rId10768" Type="http://schemas.openxmlformats.org/officeDocument/2006/relationships/hyperlink" Target="https://www.neostar.com/hr/nissan-micra-0-9-ig-t-acenta-9" TargetMode="External"/><Relationship Id="rId11819" Type="http://schemas.openxmlformats.org/officeDocument/2006/relationships/hyperlink" Target="https://www.neostar.com/hr/skoda-octavia-combi-1-6-tdi-style-dsg-51" TargetMode="External"/><Relationship Id="rId154" Type="http://schemas.openxmlformats.org/officeDocument/2006/relationships/hyperlink" Target="https://rabljena.autohrvatska.hr/vitara-16-gl-16-gl.aspx" TargetMode="External"/><Relationship Id="rId7854" Type="http://schemas.openxmlformats.org/officeDocument/2006/relationships/hyperlink" Target="https://www.index.hr/oglasi/volvo-s90-2-0-d3-automatik-geartronic-inscription-virtual-cockpit-full-led/oid/3796765" TargetMode="External"/><Relationship Id="rId8905" Type="http://schemas.openxmlformats.org/officeDocument/2006/relationships/hyperlink" Target="https://www.index.hr/oglasi/vw-passat-variant-1-6tdi-dsg-comfortline-auto-u-super-stanju-svi-servisi-u-ovlastenom-servisu/oid/3922396" TargetMode="External"/><Relationship Id="rId10835" Type="http://schemas.openxmlformats.org/officeDocument/2006/relationships/hyperlink" Target="https://www.neostar.com/hr/opel-adam-1-2-selection" TargetMode="External"/><Relationship Id="rId12190" Type="http://schemas.openxmlformats.org/officeDocument/2006/relationships/hyperlink" Target="https://www.neostar.com/hr/vw-golf-1-6-tdi-bmt-comfortline-218" TargetMode="External"/><Relationship Id="rId2999" Type="http://schemas.openxmlformats.org/officeDocument/2006/relationships/hyperlink" Target="https://www.index.hr/oglasi/captur-dci-90-energy-expression-start-stop-117000-km-66-kw/oid/3620310" TargetMode="External"/><Relationship Id="rId3300" Type="http://schemas.openxmlformats.org/officeDocument/2006/relationships/hyperlink" Target="https://www.index.hr/oglasi/duster-1-0-tce-eco-g/oid/3822431" TargetMode="External"/><Relationship Id="rId6456" Type="http://schemas.openxmlformats.org/officeDocument/2006/relationships/hyperlink" Target="https://www.index.hr/oglasi/renault-clio-1-5-dci-2014-god/oid/3828542" TargetMode="External"/><Relationship Id="rId6870" Type="http://schemas.openxmlformats.org/officeDocument/2006/relationships/hyperlink" Target="https://www.index.hr/oglasi/renault-megane-grandtour-1-5-dci-110ks-edc/oid/3469112" TargetMode="External"/><Relationship Id="rId7507" Type="http://schemas.openxmlformats.org/officeDocument/2006/relationships/hyperlink" Target="https://www.index.hr/oglasi/skoda-superb-combi-1-6-tdi-xenon-tempomat/oid/3879016" TargetMode="External"/><Relationship Id="rId7921" Type="http://schemas.openxmlformats.org/officeDocument/2006/relationships/hyperlink" Target="https://www.index.hr/oglasi/volvo-v40-d2-ocean-race-navi-parkirni-servisna/oid/3956573" TargetMode="External"/><Relationship Id="rId221" Type="http://schemas.openxmlformats.org/officeDocument/2006/relationships/hyperlink" Target="https://www.autoto.hr/ford-focus-15-tdci-diesel-rabljeno-vozilo-at115722.aspx" TargetMode="External"/><Relationship Id="rId5058" Type="http://schemas.openxmlformats.org/officeDocument/2006/relationships/hyperlink" Target="https://www.index.hr/oglasi/mini-cooper-clubman-cooper-d-automatik/oid/3858163" TargetMode="External"/><Relationship Id="rId5472" Type="http://schemas.openxmlformats.org/officeDocument/2006/relationships/hyperlink" Target="https://www.index.hr/oglasi/opel-astra-karavan-1-6-cdti-start-stop-sports-tourer/oid/3661071" TargetMode="External"/><Relationship Id="rId6109" Type="http://schemas.openxmlformats.org/officeDocument/2006/relationships/hyperlink" Target="https://www.index.hr/oglasi/peugeot-308-karavan-1-5-bluehdi-active-virtual-facelift/oid/3932928" TargetMode="External"/><Relationship Id="rId6523" Type="http://schemas.openxmlformats.org/officeDocument/2006/relationships/hyperlink" Target="https://www.index.hr/oglasi/renault-clio-dci-75-limited-navi-alu-led--jamstvo-12-mj-/oid/3700640" TargetMode="External"/><Relationship Id="rId9679" Type="http://schemas.openxmlformats.org/officeDocument/2006/relationships/hyperlink" Target="https://www.neostar.com/hr/audi-q5-quattro-40-tdi-dynamic-s-tronic-6" TargetMode="External"/><Relationship Id="rId10902" Type="http://schemas.openxmlformats.org/officeDocument/2006/relationships/hyperlink" Target="https://www.neostar.com/hr/opel-corsa-1-4-enjoy-3" TargetMode="External"/><Relationship Id="rId1668" Type="http://schemas.openxmlformats.org/officeDocument/2006/relationships/hyperlink" Target="https://www.index.hr/oglasi/audi-a4-avant-2-0-tdi-automatik/oid/3482606" TargetMode="External"/><Relationship Id="rId2719" Type="http://schemas.openxmlformats.org/officeDocument/2006/relationships/hyperlink" Target="https://www.index.hr/oglasi/bmw-serija-5-520d-m-paket/oid/3195583" TargetMode="External"/><Relationship Id="rId4074" Type="http://schemas.openxmlformats.org/officeDocument/2006/relationships/hyperlink" Target="https://www.index.hr/oglasi/kia-rio-1-25-kamera-tempomat-bt/oid/3753917" TargetMode="External"/><Relationship Id="rId5125" Type="http://schemas.openxmlformats.org/officeDocument/2006/relationships/hyperlink" Target="https://www.index.hr/oglasi/nissan-leaf-leaf-elektro/oid/3440557" TargetMode="External"/><Relationship Id="rId8695" Type="http://schemas.openxmlformats.org/officeDocument/2006/relationships/hyperlink" Target="https://www.index.hr/oglasi/vw-passat-1-6-tdi/oid/3922581" TargetMode="External"/><Relationship Id="rId9746" Type="http://schemas.openxmlformats.org/officeDocument/2006/relationships/hyperlink" Target="https://www.neostar.com/hr/bmw-120d-1" TargetMode="External"/><Relationship Id="rId3090" Type="http://schemas.openxmlformats.org/officeDocument/2006/relationships/hyperlink" Target="https://www.index.hr/oglasi/citroen-c4-aircross-1-6-hdi-navigacija-rikverc-kamera-jamstvo/oid/3760389" TargetMode="External"/><Relationship Id="rId4141" Type="http://schemas.openxmlformats.org/officeDocument/2006/relationships/hyperlink" Target="https://www.index.hr/oglasi/kia-sportage-1-7-crdi-city-navi-kamera-tempomat--tvornicko-jamstvo/oid/3780629" TargetMode="External"/><Relationship Id="rId7297" Type="http://schemas.openxmlformats.org/officeDocument/2006/relationships/hyperlink" Target="https://www.index.hr/oglasi/skoda-octavia-1-6-tdi-redovito-servisirana-vrlo-dobro-stanje/oid/3722791" TargetMode="External"/><Relationship Id="rId8348" Type="http://schemas.openxmlformats.org/officeDocument/2006/relationships/hyperlink" Target="https://www.index.hr/oglasi/vw-golf-vii-1-6-tdi/oid/3949339" TargetMode="External"/><Relationship Id="rId10278" Type="http://schemas.openxmlformats.org/officeDocument/2006/relationships/hyperlink" Target="https://www.neostar.com/hr/hyundai-ioniq-1" TargetMode="External"/><Relationship Id="rId11676" Type="http://schemas.openxmlformats.org/officeDocument/2006/relationships/hyperlink" Target="https://www.neostar.com/hr/skoda-octavia-1-6-tdi-cr-ambition-5-vrata-1" TargetMode="External"/><Relationship Id="rId12727" Type="http://schemas.openxmlformats.org/officeDocument/2006/relationships/hyperlink" Target="https://www.neostar.com/hr/vw-tiguan-4motion-2-0-tdi-highline-dsg-11" TargetMode="External"/><Relationship Id="rId1735" Type="http://schemas.openxmlformats.org/officeDocument/2006/relationships/hyperlink" Target="https://www.index.hr/oglasi/audi-a5-2-0-tdi/oid/3725986" TargetMode="External"/><Relationship Id="rId7364" Type="http://schemas.openxmlformats.org/officeDocument/2006/relationships/hyperlink" Target="https://www.index.hr/oglasi/skoda-octavia-combi-1-6-tdi-ambition/oid/3969018" TargetMode="External"/><Relationship Id="rId8762" Type="http://schemas.openxmlformats.org/officeDocument/2006/relationships/hyperlink" Target="https://www.index.hr/oglasi/vw-passat-2-0-tdi-4x4-dsg/oid/3743552" TargetMode="External"/><Relationship Id="rId9813" Type="http://schemas.openxmlformats.org/officeDocument/2006/relationships/hyperlink" Target="https://www.neostar.com/hr/bmw-320d-17" TargetMode="External"/><Relationship Id="rId10692" Type="http://schemas.openxmlformats.org/officeDocument/2006/relationships/hyperlink" Target="https://www.neostar.com/hr/mercedes-benz-glc-350-e-4matic-amg-line-aut--1" TargetMode="External"/><Relationship Id="rId11329" Type="http://schemas.openxmlformats.org/officeDocument/2006/relationships/hyperlink" Target="https://www.neostar.com/hr/renault-clio-tce-90-intens-2" TargetMode="External"/><Relationship Id="rId11743" Type="http://schemas.openxmlformats.org/officeDocument/2006/relationships/hyperlink" Target="https://www.neostar.com/hr/skoda-octavia-combi-1-6-tdi-ambition-97" TargetMode="External"/><Relationship Id="rId27" Type="http://schemas.openxmlformats.org/officeDocument/2006/relationships/hyperlink" Target="https://rabljena.autohrvatska.hr/audi-q3-35-tfsi-advanced-jamstvo-15-mjeseci-v2.aspx" TargetMode="External"/><Relationship Id="rId1802" Type="http://schemas.openxmlformats.org/officeDocument/2006/relationships/hyperlink" Target="https://www.index.hr/oglasi/audi-a5-sportback-2-0-tfsi-sport-multitronic-----s-line---/oid/3772731" TargetMode="External"/><Relationship Id="rId4958" Type="http://schemas.openxmlformats.org/officeDocument/2006/relationships/hyperlink" Target="https://www.index.hr/oglasi/mercedes-c-180d-t-9g--122-ks--kam-led-acc-shz-parkass-mfl/oid/3953093" TargetMode="External"/><Relationship Id="rId7017" Type="http://schemas.openxmlformats.org/officeDocument/2006/relationships/hyperlink" Target="https://www.index.hr/oglasi/renault-talisman-initiale-paris-dci-160/oid/3955908" TargetMode="External"/><Relationship Id="rId8415" Type="http://schemas.openxmlformats.org/officeDocument/2006/relationships/hyperlink" Target="https://www.index.hr/oglasi/vw-golf-vii-1-6-tdi-bmt-92-tkm-81-kw-bixenon/oid/3849932" TargetMode="External"/><Relationship Id="rId10345" Type="http://schemas.openxmlformats.org/officeDocument/2006/relationships/hyperlink" Target="https://www.neostar.com/hr/kia-cee-d-1-6-crdi-lx-fun-plus-eco-1" TargetMode="External"/><Relationship Id="rId11810" Type="http://schemas.openxmlformats.org/officeDocument/2006/relationships/hyperlink" Target="https://www.neostar.com/hr/skoda-octavia-combi-1-6-tdi-style-dsg-40" TargetMode="External"/><Relationship Id="rId3974" Type="http://schemas.openxmlformats.org/officeDocument/2006/relationships/hyperlink" Target="https://www.index.hr/oglasi/jeep-grand-cherokee-4xe-phev-summit-reserve/oid/3767039" TargetMode="External"/><Relationship Id="rId6380" Type="http://schemas.openxmlformats.org/officeDocument/2006/relationships/hyperlink" Target="https://www.index.hr/oglasi/renault-captur-tce-90-key-less-navigacija-tempomat-grijanje-sjedala-servisna-knjizica/oid/3961685" TargetMode="External"/><Relationship Id="rId7431" Type="http://schemas.openxmlformats.org/officeDocument/2006/relationships/hyperlink" Target="https://www.index.hr/oglasi/skoda-rapid-1-0-tsi-59-000-km/oid/3955270" TargetMode="External"/><Relationship Id="rId10412" Type="http://schemas.openxmlformats.org/officeDocument/2006/relationships/hyperlink" Target="https://www.neostar.com/hr/mazda-cx-3-cd105-challenge-4" TargetMode="External"/><Relationship Id="rId895" Type="http://schemas.openxmlformats.org/officeDocument/2006/relationships/hyperlink" Target="https://www.dasweltauto.hr/vehicle/1117309514" TargetMode="External"/><Relationship Id="rId2576" Type="http://schemas.openxmlformats.org/officeDocument/2006/relationships/hyperlink" Target="https://www.index.hr/oglasi/bmw-serija-3-touring-2017-god-automatik/oid/3642309" TargetMode="External"/><Relationship Id="rId2990" Type="http://schemas.openxmlformats.org/officeDocument/2006/relationships/hyperlink" Target="https://www.index.hr/oglasi/bmw-x6-3-0d-xdrive/oid/3897491" TargetMode="External"/><Relationship Id="rId3627" Type="http://schemas.openxmlformats.org/officeDocument/2006/relationships/hyperlink" Target="https://www.index.hr/oglasi/ford-focus-karavan-1-6-tdi-titanium-navigacija-park-pilot-xsenon-svijetla/oid/3519076" TargetMode="External"/><Relationship Id="rId6033" Type="http://schemas.openxmlformats.org/officeDocument/2006/relationships/hyperlink" Target="https://www.index.hr/oglasi/peugeot-3008-2-0-gt/oid/3906770" TargetMode="External"/><Relationship Id="rId9189" Type="http://schemas.openxmlformats.org/officeDocument/2006/relationships/hyperlink" Target="https://www.index.hr/oglasi/vw-up/oid/3945092" TargetMode="External"/><Relationship Id="rId12584" Type="http://schemas.openxmlformats.org/officeDocument/2006/relationships/hyperlink" Target="https://www.neostar.com/hr/vw-passat-variant-2-0-tdi-bmt-comfortline-dsg-50" TargetMode="External"/><Relationship Id="rId548" Type="http://schemas.openxmlformats.org/officeDocument/2006/relationships/hyperlink" Target="https://www.dasweltauto.hr/vehicle/1116503093" TargetMode="External"/><Relationship Id="rId962" Type="http://schemas.openxmlformats.org/officeDocument/2006/relationships/hyperlink" Target="https://www.dasweltauto.hr/vehicle/1147809208" TargetMode="External"/><Relationship Id="rId1178" Type="http://schemas.openxmlformats.org/officeDocument/2006/relationships/hyperlink" Target="https://www.dasweltauto.hr/vehicle/1155100034" TargetMode="External"/><Relationship Id="rId1592" Type="http://schemas.openxmlformats.org/officeDocument/2006/relationships/hyperlink" Target="https://www.index.hr/oglasi/audi-a4-a4-35tfsi-s-tr-s-line/oid/3822887" TargetMode="External"/><Relationship Id="rId2229" Type="http://schemas.openxmlformats.org/officeDocument/2006/relationships/hyperlink" Target="https://www.index.hr/oglasi/bmw-640d-bmw-640d-diesel-313-ks-m-paket/oid/3960442" TargetMode="External"/><Relationship Id="rId2643" Type="http://schemas.openxmlformats.org/officeDocument/2006/relationships/hyperlink" Target="https://www.index.hr/oglasi/bmw-serija-4-coupe-420xd-m-paket/oid/3939103" TargetMode="External"/><Relationship Id="rId5799" Type="http://schemas.openxmlformats.org/officeDocument/2006/relationships/hyperlink" Target="https://www.index.hr/oglasi/opel-meriva-1-6-cdti-sa-samo-55-000-km/oid/3945628" TargetMode="External"/><Relationship Id="rId6100" Type="http://schemas.openxmlformats.org/officeDocument/2006/relationships/hyperlink" Target="https://www.index.hr/oglasi/peugeot-308-1-6-hdi-registriran-do-02-2024/oid/3874019" TargetMode="External"/><Relationship Id="rId9256" Type="http://schemas.openxmlformats.org/officeDocument/2006/relationships/hyperlink" Target="https://www.neostar.com/hr/audi-a3-1-6-tdi-ambiente-style" TargetMode="External"/><Relationship Id="rId9670" Type="http://schemas.openxmlformats.org/officeDocument/2006/relationships/hyperlink" Target="https://www.neostar.com/hr/audi-q5-quattro-2-0-tdi-sport-s-tronic-13" TargetMode="External"/><Relationship Id="rId11186" Type="http://schemas.openxmlformats.org/officeDocument/2006/relationships/hyperlink" Target="https://www.neostar.com/hr/peugeot-5008-active-1-6-e-hdi-fap-aut--1" TargetMode="External"/><Relationship Id="rId12237" Type="http://schemas.openxmlformats.org/officeDocument/2006/relationships/hyperlink" Target="https://www.neostar.com/hr/vw-golf-1-6-tdi-bmt-highline-21" TargetMode="External"/><Relationship Id="rId615" Type="http://schemas.openxmlformats.org/officeDocument/2006/relationships/hyperlink" Target="https://www.dasweltauto.hr/vehicle/1117302652" TargetMode="External"/><Relationship Id="rId1245" Type="http://schemas.openxmlformats.org/officeDocument/2006/relationships/hyperlink" Target="https://www.dasweltauto.hr/vehicle/1155401123" TargetMode="External"/><Relationship Id="rId8272" Type="http://schemas.openxmlformats.org/officeDocument/2006/relationships/hyperlink" Target="https://www.index.hr/oglasi/vw-golf-vii-1-6/oid/3734717" TargetMode="External"/><Relationship Id="rId9323" Type="http://schemas.openxmlformats.org/officeDocument/2006/relationships/hyperlink" Target="https://www.neostar.com/hr/audi-a3-sportback-2-0-tdi-ambiente-s-tronic-4" TargetMode="External"/><Relationship Id="rId12651" Type="http://schemas.openxmlformats.org/officeDocument/2006/relationships/hyperlink" Target="https://www.neostar.com/hr/vw-polo-1-6-tdi-comfortline-43" TargetMode="External"/><Relationship Id="rId1312" Type="http://schemas.openxmlformats.org/officeDocument/2006/relationships/hyperlink" Target="https://www.index.hr/oglasi/aston-martin-dbx-4-0-v8-twin-turbo/oid/3688382" TargetMode="External"/><Relationship Id="rId2710" Type="http://schemas.openxmlformats.org/officeDocument/2006/relationships/hyperlink" Target="https://www.index.hr/oglasi/bmw-serija-5-520d-automatik-sport-line-alarm-svi-servisi-odradjeni-u-bmw-munchen-mogucnost-provjere/oid/3681472" TargetMode="External"/><Relationship Id="rId4468" Type="http://schemas.openxmlformats.org/officeDocument/2006/relationships/hyperlink" Target="https://www.index.hr/oglasi/mazda-cx-5-cd150/oid/3884424" TargetMode="External"/><Relationship Id="rId5866" Type="http://schemas.openxmlformats.org/officeDocument/2006/relationships/hyperlink" Target="https://www.index.hr/oglasi/opel-zafira-enjoy-plus-1-7-cdti---7-sjedala---/oid/3957891" TargetMode="External"/><Relationship Id="rId6917" Type="http://schemas.openxmlformats.org/officeDocument/2006/relationships/hyperlink" Target="https://www.index.hr/oglasi/renault-megan-grandtour-1-5-dci-reg-10-2023-led-navigacija-6-brzina-tempomat-r-link/oid/3969119" TargetMode="External"/><Relationship Id="rId11253" Type="http://schemas.openxmlformats.org/officeDocument/2006/relationships/hyperlink" Target="https://www.neostar.com/hr/renault-captur-tce-90-intens-6" TargetMode="External"/><Relationship Id="rId12304" Type="http://schemas.openxmlformats.org/officeDocument/2006/relationships/hyperlink" Target="https://www.neostar.com/hr/vw-golf-1-6-tdi-bmt-trendline-473" TargetMode="External"/><Relationship Id="rId4882" Type="http://schemas.openxmlformats.org/officeDocument/2006/relationships/hyperlink" Target="https://www.index.hr/oglasi/mercedes-benz-gla-220-d-4matic-7g-tronic-amg-line-177-ks-full-led-facelift/oid/3811224" TargetMode="External"/><Relationship Id="rId5519" Type="http://schemas.openxmlformats.org/officeDocument/2006/relationships/hyperlink" Target="https://www.index.hr/oglasi/opel-astra-sports-tourer-2-0-cdti-opc-line/oid/3847099" TargetMode="External"/><Relationship Id="rId5933" Type="http://schemas.openxmlformats.org/officeDocument/2006/relationships/hyperlink" Target="https://www.index.hr/oglasi/peugeot-208-1-2-puretech-active-navigacija-grijanje-siceva-keyless-paljenje-regan-od-8mj-2023-napravljen-kompletan-servis/oid/3796659" TargetMode="External"/><Relationship Id="rId11320" Type="http://schemas.openxmlformats.org/officeDocument/2006/relationships/hyperlink" Target="https://www.neostar.com/hr/renault-clio-societe-dci-75-17" TargetMode="External"/><Relationship Id="rId2086" Type="http://schemas.openxmlformats.org/officeDocument/2006/relationships/hyperlink" Target="https://www.index.hr/oglasi/bmw-118d-xdrive/oid/3704230" TargetMode="External"/><Relationship Id="rId3484" Type="http://schemas.openxmlformats.org/officeDocument/2006/relationships/hyperlink" Target="https://www.index.hr/oglasi/ford-fiesta-1-5-tdci-titanium/oid/3821054" TargetMode="External"/><Relationship Id="rId4535" Type="http://schemas.openxmlformats.org/officeDocument/2006/relationships/hyperlink" Target="https://www.index.hr/oglasi/mercedes-benz-a-klasa-180-d-urban/oid/3822584" TargetMode="External"/><Relationship Id="rId3137" Type="http://schemas.openxmlformats.org/officeDocument/2006/relationships/hyperlink" Target="https://www.index.hr/oglasi/citroen-c5-aircross-1-5-hdi-u-pdv-u-reg-do-03-24/oid/3916446" TargetMode="External"/><Relationship Id="rId3551" Type="http://schemas.openxmlformats.org/officeDocument/2006/relationships/hyperlink" Target="https://www.index.hr/oglasi/ford-focus-1-5-tdci-st-line-automatic-full-led-head-up/oid/3957128" TargetMode="External"/><Relationship Id="rId4602" Type="http://schemas.openxmlformats.org/officeDocument/2006/relationships/hyperlink" Target="https://www.index.hr/oglasi/mercedes-benz-b-klasa-1-8cdi-80kw-sport-front-assist-crni-krov-buseni-diskovi/oid/3898687" TargetMode="External"/><Relationship Id="rId7758" Type="http://schemas.openxmlformats.org/officeDocument/2006/relationships/hyperlink" Target="https://www.index.hr/oglasi/volkswagen-caddy-2-0-cr-tdi-business-line/oid/3885784" TargetMode="External"/><Relationship Id="rId8809" Type="http://schemas.openxmlformats.org/officeDocument/2006/relationships/hyperlink" Target="https://www.index.hr/oglasi/vw-passat-2-0-tdi-r-line-virtual-kokpit-alkantara/oid/3912066" TargetMode="External"/><Relationship Id="rId10739" Type="http://schemas.openxmlformats.org/officeDocument/2006/relationships/hyperlink" Target="https://www.neostar.com/hr/mini-mini-one-1-5d" TargetMode="External"/><Relationship Id="rId12094" Type="http://schemas.openxmlformats.org/officeDocument/2006/relationships/hyperlink" Target="https://www.neostar.com/hr/vw-arteon-2-0-tdi-bmt-elegance-dsg-11" TargetMode="External"/><Relationship Id="rId472" Type="http://schemas.openxmlformats.org/officeDocument/2006/relationships/hyperlink" Target="https://www.dasweltauto.hr/vehicle/1115802325" TargetMode="External"/><Relationship Id="rId2153" Type="http://schemas.openxmlformats.org/officeDocument/2006/relationships/hyperlink" Target="https://www.index.hr/oglasi/bmw-330e-xdrive-sport-line-aut--292-ks--pano-head-kam-virt-4xshz/oid/3837457" TargetMode="External"/><Relationship Id="rId3204" Type="http://schemas.openxmlformats.org/officeDocument/2006/relationships/hyperlink" Target="https://www.index.hr/oglasi/dacia-dokker-1-6-16v-sce-100-comfort/oid/3966149" TargetMode="External"/><Relationship Id="rId6774" Type="http://schemas.openxmlformats.org/officeDocument/2006/relationships/hyperlink" Target="https://www.index.hr/oglasi/renault-megan-1-5-dci-2014-bosh/oid/3588224" TargetMode="External"/><Relationship Id="rId7825" Type="http://schemas.openxmlformats.org/officeDocument/2006/relationships/hyperlink" Target="https://www.index.hr/oglasi/volkswagen-tiguan-2-0-cr-tdi-dsg-tiptronik-highline-sport-virtual-cockpit-full-led/oid/3832804" TargetMode="External"/><Relationship Id="rId9180" Type="http://schemas.openxmlformats.org/officeDocument/2006/relationships/hyperlink" Target="https://www.index.hr/oglasi/vw-t-roc-1-6-tdi-style-led-servisna-74000-km-tempomat/oid/3726966" TargetMode="External"/><Relationship Id="rId12161" Type="http://schemas.openxmlformats.org/officeDocument/2006/relationships/hyperlink" Target="https://www.neostar.com/hr/vw-golf-1-6-tdi-bluemotion-comfortline-9" TargetMode="External"/><Relationship Id="rId125" Type="http://schemas.openxmlformats.org/officeDocument/2006/relationships/hyperlink" Target="https://rabljena.autohrvatska.hr/renault-talisman-16-dci.aspx" TargetMode="External"/><Relationship Id="rId2220" Type="http://schemas.openxmlformats.org/officeDocument/2006/relationships/hyperlink" Target="https://www.index.hr/oglasi/bmw-530i-tou--aut--252-ks--head-led-shz-kam/oid/3946382" TargetMode="External"/><Relationship Id="rId5376" Type="http://schemas.openxmlformats.org/officeDocument/2006/relationships/hyperlink" Target="https://www.index.hr/oglasi/opel-astra-edition-1-5-bluehdi/oid/3805810" TargetMode="External"/><Relationship Id="rId5790" Type="http://schemas.openxmlformats.org/officeDocument/2006/relationships/hyperlink" Target="https://www.index.hr/oglasi/opel-insignia-sport-tourer-2-0-cdti-innovation/oid/3800905" TargetMode="External"/><Relationship Id="rId6427" Type="http://schemas.openxmlformats.org/officeDocument/2006/relationships/hyperlink" Target="https://www.index.hr/oglasi/renault-clio-1-5-dci/oid/3836570" TargetMode="External"/><Relationship Id="rId10806" Type="http://schemas.openxmlformats.org/officeDocument/2006/relationships/hyperlink" Target="https://www.neostar.com/hr/nissan-qashqai-1-5-dci-tekna-13" TargetMode="External"/><Relationship Id="rId4392" Type="http://schemas.openxmlformats.org/officeDocument/2006/relationships/hyperlink" Target="https://www.index.hr/oglasi/mazda-6-spc-cd184-awd-at-takumi-plus/oid/2780684" TargetMode="External"/><Relationship Id="rId5029" Type="http://schemas.openxmlformats.org/officeDocument/2006/relationships/hyperlink" Target="https://www.index.hr/oglasi/mercedes-glc-220d-4m-9g-amg-line-170-ks--led-kam-shz/oid/3959605" TargetMode="External"/><Relationship Id="rId5443" Type="http://schemas.openxmlformats.org/officeDocument/2006/relationships/hyperlink" Target="https://www.index.hr/oglasi/opel-astra-karavan-1-6-cdti/oid/3856914" TargetMode="External"/><Relationship Id="rId6841" Type="http://schemas.openxmlformats.org/officeDocument/2006/relationships/hyperlink" Target="https://www.index.hr/oglasi/renault-megane-blue-dci-115-limited/oid/3950633" TargetMode="External"/><Relationship Id="rId8599" Type="http://schemas.openxmlformats.org/officeDocument/2006/relationships/hyperlink" Target="https://www.index.hr/oglasi/vw-golf-vii-golf-tdi/oid/3963252" TargetMode="External"/><Relationship Id="rId9997" Type="http://schemas.openxmlformats.org/officeDocument/2006/relationships/hyperlink" Target="https://www.neostar.com/hr/bmw-x1-sdrive-18d-3" TargetMode="External"/><Relationship Id="rId12978" Type="http://schemas.openxmlformats.org/officeDocument/2006/relationships/hyperlink" Target="https://www.trcz.hr/rabljeno-vozilo-vw-golf-16-tdi-trendline-2017-g-limuzina-60011.aspx" TargetMode="External"/><Relationship Id="rId1986" Type="http://schemas.openxmlformats.org/officeDocument/2006/relationships/hyperlink" Target="https://www.index.hr/oglasi/audi-q3-2-0-tdi-2015-g/oid/3529112" TargetMode="External"/><Relationship Id="rId4045" Type="http://schemas.openxmlformats.org/officeDocument/2006/relationships/hyperlink" Target="https://www.index.hr/oglasi/kia-ceed-sw-1-6-crdi-2018gd-md-navigacija-121tkm-kamera-alu-led-kartice/oid/3730430" TargetMode="External"/><Relationship Id="rId11994" Type="http://schemas.openxmlformats.org/officeDocument/2006/relationships/hyperlink" Target="https://www.neostar.com/hr/toyota-avensis-2-0-d-4d-executive" TargetMode="External"/><Relationship Id="rId1639" Type="http://schemas.openxmlformats.org/officeDocument/2006/relationships/hyperlink" Target="https://www.index.hr/oglasi/audi-a4-avant-2-0tdi/oid/3960055" TargetMode="External"/><Relationship Id="rId3061" Type="http://schemas.openxmlformats.org/officeDocument/2006/relationships/hyperlink" Target="https://www.index.hr/oglasi/citroen-c3-aircross-1-5-bluehdi-automatik-shine-exclusive-120-ks/oid/3826555" TargetMode="External"/><Relationship Id="rId5510" Type="http://schemas.openxmlformats.org/officeDocument/2006/relationships/hyperlink" Target="https://www.index.hr/oglasi/opel-astra-karavan-st-innovation-1-6-dth/oid/3859488" TargetMode="External"/><Relationship Id="rId8666" Type="http://schemas.openxmlformats.org/officeDocument/2006/relationships/hyperlink" Target="https://www.index.hr/oglasi/vw-golf-vi-variant-1-6-tdi/oid/3766351" TargetMode="External"/><Relationship Id="rId9717" Type="http://schemas.openxmlformats.org/officeDocument/2006/relationships/hyperlink" Target="https://www.neostar.com/hr/bmw-116d-advantage" TargetMode="External"/><Relationship Id="rId10596" Type="http://schemas.openxmlformats.org/officeDocument/2006/relationships/hyperlink" Target="https://www.neostar.com/hr/mercedes-benz-c-220-d-t-amg-line-aut--3" TargetMode="External"/><Relationship Id="rId11647" Type="http://schemas.openxmlformats.org/officeDocument/2006/relationships/hyperlink" Target="https://www.neostar.com/hr/skoda-kodiaq-4x4-2-0-tdi-style-1" TargetMode="External"/><Relationship Id="rId1706" Type="http://schemas.openxmlformats.org/officeDocument/2006/relationships/hyperlink" Target="https://www.index.hr/oglasi/audi-a4-avant-audi-a4-2-0-tdi-ultra-registracija-03-24-servisna-knjiga/oid/3869512" TargetMode="External"/><Relationship Id="rId4112" Type="http://schemas.openxmlformats.org/officeDocument/2006/relationships/hyperlink" Target="https://www.index.hr/oglasi/kia-sportage-1-6-crdi-mhev/oid/3794331" TargetMode="External"/><Relationship Id="rId7268" Type="http://schemas.openxmlformats.org/officeDocument/2006/relationships/hyperlink" Target="https://www.index.hr/oglasi/skoda-octavia-1-6-tdi-2017-g-registriran-odlicno-stanje/oid/3911920" TargetMode="External"/><Relationship Id="rId7682" Type="http://schemas.openxmlformats.org/officeDocument/2006/relationships/hyperlink" Target="https://www.index.hr/oglasi/toyota-aygo-1-0-i-x-business/oid/3926330" TargetMode="External"/><Relationship Id="rId8319" Type="http://schemas.openxmlformats.org/officeDocument/2006/relationships/hyperlink" Target="https://www.index.hr/oglasi/vw-golf-vii-1-6-tdi/oid/3875311" TargetMode="External"/><Relationship Id="rId8733" Type="http://schemas.openxmlformats.org/officeDocument/2006/relationships/hyperlink" Target="https://www.index.hr/oglasi/vw-passat-2-0-tdi/oid/3792513" TargetMode="External"/><Relationship Id="rId10249" Type="http://schemas.openxmlformats.org/officeDocument/2006/relationships/hyperlink" Target="https://www.neostar.com/hr/honda-civic-1-6-i-dtec-sport" TargetMode="External"/><Relationship Id="rId10663" Type="http://schemas.openxmlformats.org/officeDocument/2006/relationships/hyperlink" Target="https://www.neostar.com/hr/mercedes-benz-e-coupe-220d-amg-line-aut--6" TargetMode="External"/><Relationship Id="rId11714" Type="http://schemas.openxmlformats.org/officeDocument/2006/relationships/hyperlink" Target="https://www.neostar.com/hr/skoda-octavia-combi-1-6-tdi-active-19" TargetMode="External"/><Relationship Id="rId3878" Type="http://schemas.openxmlformats.org/officeDocument/2006/relationships/hyperlink" Target="https://www.index.hr/oglasi/hyundai-kona-1-6-crdi-dct-7-automatik-creative/oid/3772010" TargetMode="External"/><Relationship Id="rId4929" Type="http://schemas.openxmlformats.org/officeDocument/2006/relationships/hyperlink" Target="https://www.index.hr/oglasi/mercedes-benz-gle-350de-amg-4matic--panorama-burmester-zracni-ovjes-/oid/3880259" TargetMode="External"/><Relationship Id="rId6284" Type="http://schemas.openxmlformats.org/officeDocument/2006/relationships/hyperlink" Target="https://www.index.hr/oglasi/porsche-cayenne-s-4-1tdi-v8/oid/3885904" TargetMode="External"/><Relationship Id="rId7335" Type="http://schemas.openxmlformats.org/officeDocument/2006/relationships/hyperlink" Target="https://www.index.hr/oglasi/skoda-octavia-combi-1-6tdi/oid/3471607" TargetMode="External"/><Relationship Id="rId8800" Type="http://schemas.openxmlformats.org/officeDocument/2006/relationships/hyperlink" Target="https://www.index.hr/oglasi/vw-passat-2-0-tdi-dsg-comfortline-busines/oid/3858368" TargetMode="External"/><Relationship Id="rId10316" Type="http://schemas.openxmlformats.org/officeDocument/2006/relationships/hyperlink" Target="https://www.neostar.com/hr/infiniti-q70-2-2d-premium-aut--3" TargetMode="External"/><Relationship Id="rId799" Type="http://schemas.openxmlformats.org/officeDocument/2006/relationships/hyperlink" Target="https://www.dasweltauto.hr/vehicle/1117308652" TargetMode="External"/><Relationship Id="rId2894" Type="http://schemas.openxmlformats.org/officeDocument/2006/relationships/hyperlink" Target="https://www.index.hr/oglasi/bmw-x1-sdrive-sport-20/oid/3868035" TargetMode="External"/><Relationship Id="rId6351" Type="http://schemas.openxmlformats.org/officeDocument/2006/relationships/hyperlink" Target="https://www.index.hr/oglasi/renault-captur-1-5-dci-automatik-dynamique-sport-energy-facelift/oid/3828297" TargetMode="External"/><Relationship Id="rId7402" Type="http://schemas.openxmlformats.org/officeDocument/2006/relationships/hyperlink" Target="https://www.index.hr/oglasi/skoda-octavia-combi-2-0-tsi-rs/oid/3841518" TargetMode="External"/><Relationship Id="rId10730" Type="http://schemas.openxmlformats.org/officeDocument/2006/relationships/hyperlink" Target="https://www.neostar.com/hr/mini-mini-cooper-race-edition-4" TargetMode="External"/><Relationship Id="rId12488" Type="http://schemas.openxmlformats.org/officeDocument/2006/relationships/hyperlink" Target="https://www.neostar.com/hr/vw-passat-2-0-tdi-bmt-comfortline-162" TargetMode="External"/><Relationship Id="rId866" Type="http://schemas.openxmlformats.org/officeDocument/2006/relationships/hyperlink" Target="https://www.dasweltauto.hr/vehicle/1117308998" TargetMode="External"/><Relationship Id="rId1496" Type="http://schemas.openxmlformats.org/officeDocument/2006/relationships/hyperlink" Target="https://www.index.hr/oglasi/audi-a3-sportback-mild-hybrid-reg-do-20-09-2023/oid/3807792" TargetMode="External"/><Relationship Id="rId2547" Type="http://schemas.openxmlformats.org/officeDocument/2006/relationships/hyperlink" Target="https://www.index.hr/oglasi/bmw-serija-3-f30-318d/oid/3910859" TargetMode="External"/><Relationship Id="rId3945" Type="http://schemas.openxmlformats.org/officeDocument/2006/relationships/hyperlink" Target="https://www.index.hr/oglasi/jaguar-xe-2-0-d-pure-2017-god-60000km-registriran-godinu-dana/oid/3801987" TargetMode="External"/><Relationship Id="rId6004" Type="http://schemas.openxmlformats.org/officeDocument/2006/relationships/hyperlink" Target="https://www.index.hr/oglasi/peugeot-3008-1-5-hdi-automatik--navigacija-/oid/3928719" TargetMode="External"/><Relationship Id="rId9574" Type="http://schemas.openxmlformats.org/officeDocument/2006/relationships/hyperlink" Target="https://www.neostar.com/hr/audi-a6-40-tdi-select-s-tronic-1" TargetMode="External"/><Relationship Id="rId519" Type="http://schemas.openxmlformats.org/officeDocument/2006/relationships/hyperlink" Target="https://www.dasweltauto.hr/vehicle/1116402064" TargetMode="External"/><Relationship Id="rId1149" Type="http://schemas.openxmlformats.org/officeDocument/2006/relationships/hyperlink" Target="https://www.dasweltauto.hr/vehicle/1149503544" TargetMode="External"/><Relationship Id="rId2961" Type="http://schemas.openxmlformats.org/officeDocument/2006/relationships/hyperlink" Target="https://www.index.hr/oglasi/bmw-x4-2-0-diesel-190-ps/oid/3726750" TargetMode="External"/><Relationship Id="rId5020" Type="http://schemas.openxmlformats.org/officeDocument/2006/relationships/hyperlink" Target="https://www.index.hr/oglasi/mercedes-e-53-amg-coupe-4m--457-ks--pano-360-acc-memo-komfortsi-coman/oid/3864956" TargetMode="External"/><Relationship Id="rId8176" Type="http://schemas.openxmlformats.org/officeDocument/2006/relationships/hyperlink" Target="https://www.index.hr/oglasi/vw-golf-7-1-6-tdi/oid/3728779" TargetMode="External"/><Relationship Id="rId9227" Type="http://schemas.openxmlformats.org/officeDocument/2006/relationships/hyperlink" Target="https://www.index.hr/oglasi/vw-up-vw-up-1-0-move-up/oid/3772940" TargetMode="External"/><Relationship Id="rId12555" Type="http://schemas.openxmlformats.org/officeDocument/2006/relationships/hyperlink" Target="https://www.neostar.com/hr/vw-passat-variant-1-6-tdi-bmt-trendline-14" TargetMode="External"/><Relationship Id="rId933" Type="http://schemas.openxmlformats.org/officeDocument/2006/relationships/hyperlink" Target="https://www.dasweltauto.hr/vehicle/1140109907" TargetMode="External"/><Relationship Id="rId1563" Type="http://schemas.openxmlformats.org/officeDocument/2006/relationships/hyperlink" Target="https://www.index.hr/oglasi/audi-a4-2-0-tdi-s-tronic-nije-uvoz/oid/3348833" TargetMode="External"/><Relationship Id="rId2614" Type="http://schemas.openxmlformats.org/officeDocument/2006/relationships/hyperlink" Target="https://www.index.hr/oglasi/bmw-serija-3-touring-320d-m-paket-individual/oid/2702540" TargetMode="External"/><Relationship Id="rId7192" Type="http://schemas.openxmlformats.org/officeDocument/2006/relationships/hyperlink" Target="https://www.index.hr/oglasi/skoda-kamiq-1-0-tsi-2021g-tvornicka-garancija-5-godina-12-000km-kao-novo-reg-2-2024/oid/3969547" TargetMode="External"/><Relationship Id="rId8590" Type="http://schemas.openxmlformats.org/officeDocument/2006/relationships/hyperlink" Target="https://www.index.hr/oglasi/vw-golf-vii-golf-7-4-motion-2-0-highline/oid/3432278" TargetMode="External"/><Relationship Id="rId9641" Type="http://schemas.openxmlformats.org/officeDocument/2006/relationships/hyperlink" Target="https://www.neostar.com/hr/audi-q2-30-tdi-design-2" TargetMode="External"/><Relationship Id="rId11157" Type="http://schemas.openxmlformats.org/officeDocument/2006/relationships/hyperlink" Target="https://www.neostar.com/hr/peugeot-308-sw-1-6-bluehdi-active-15" TargetMode="External"/><Relationship Id="rId11571" Type="http://schemas.openxmlformats.org/officeDocument/2006/relationships/hyperlink" Target="https://www.neostar.com/hr/skoda-citigo-1-0-active-8" TargetMode="External"/><Relationship Id="rId12208" Type="http://schemas.openxmlformats.org/officeDocument/2006/relationships/hyperlink" Target="https://www.neostar.com/hr/vw-golf-1-6-tdi-bmt-comfortline-255" TargetMode="External"/><Relationship Id="rId12622" Type="http://schemas.openxmlformats.org/officeDocument/2006/relationships/hyperlink" Target="https://www.neostar.com/hr/vw-passat-variant-2-0-tdi-bmt-scr-business-dsg-19" TargetMode="External"/><Relationship Id="rId1216" Type="http://schemas.openxmlformats.org/officeDocument/2006/relationships/hyperlink" Target="https://www.dasweltauto.hr/vehicle/1155302501" TargetMode="External"/><Relationship Id="rId1630" Type="http://schemas.openxmlformats.org/officeDocument/2006/relationships/hyperlink" Target="https://www.index.hr/oglasi/audi-a4-avant-2-0-tdi/oid/3882457" TargetMode="External"/><Relationship Id="rId4786" Type="http://schemas.openxmlformats.org/officeDocument/2006/relationships/hyperlink" Target="https://www.index.hr/oglasi/mercedes-benz-e400d-4matic-2018/oid/3643850" TargetMode="External"/><Relationship Id="rId5837" Type="http://schemas.openxmlformats.org/officeDocument/2006/relationships/hyperlink" Target="https://www.index.hr/oglasi/opel-mokka-edition-1-2/oid/3891832" TargetMode="External"/><Relationship Id="rId8243" Type="http://schemas.openxmlformats.org/officeDocument/2006/relationships/hyperlink" Target="https://www.index.hr/oglasi/vw-golf-vii/oid/3690347" TargetMode="External"/><Relationship Id="rId10173" Type="http://schemas.openxmlformats.org/officeDocument/2006/relationships/hyperlink" Target="https://www.neostar.com/hr/ford-fiesta-sync-1-0-5-vrata" TargetMode="External"/><Relationship Id="rId11224" Type="http://schemas.openxmlformats.org/officeDocument/2006/relationships/hyperlink" Target="https://www.neostar.com/hr/renault-1-6-dci-130ks-bose-edition" TargetMode="External"/><Relationship Id="rId3388" Type="http://schemas.openxmlformats.org/officeDocument/2006/relationships/hyperlink" Target="https://www.index.hr/oglasi/fiat-tipo-1-6-multijet-pop-star/oid/3667726" TargetMode="External"/><Relationship Id="rId4439" Type="http://schemas.openxmlformats.org/officeDocument/2006/relationships/hyperlink" Target="https://www.index.hr/oglasi/mazda-cx-5-110-kw-2-2-dizel/oid/3558457" TargetMode="External"/><Relationship Id="rId4853" Type="http://schemas.openxmlformats.org/officeDocument/2006/relationships/hyperlink" Target="https://www.index.hr/oglasi/mercedes-benz-e-klasa-t-model-e-220/oid/3495953" TargetMode="External"/><Relationship Id="rId5904" Type="http://schemas.openxmlformats.org/officeDocument/2006/relationships/hyperlink" Target="https://www.index.hr/oglasi/peugeot-2008-1-6-diesel-hdi/oid/3700920" TargetMode="External"/><Relationship Id="rId8310" Type="http://schemas.openxmlformats.org/officeDocument/2006/relationships/hyperlink" Target="https://www.index.hr/oglasi/vw-golf-vii-1-6-tdi/oid/3849356" TargetMode="External"/><Relationship Id="rId10240" Type="http://schemas.openxmlformats.org/officeDocument/2006/relationships/hyperlink" Target="https://www.neostar.com/hr/ford-ranger-2-0-tdci-raptor-double-cab-aut-" TargetMode="External"/><Relationship Id="rId3455" Type="http://schemas.openxmlformats.org/officeDocument/2006/relationships/hyperlink" Target="https://www.index.hr/oglasi/ford-fiesta-1-0-gdi/oid/3726892" TargetMode="External"/><Relationship Id="rId4506" Type="http://schemas.openxmlformats.org/officeDocument/2006/relationships/hyperlink" Target="https://www.index.hr/oglasi/mercedes-benz-a-180-d-limuzina-7g-tronic-night-paket-amg-line-full-led-novi-model/oid/3833125" TargetMode="External"/><Relationship Id="rId13049" Type="http://schemas.openxmlformats.org/officeDocument/2006/relationships/hyperlink" Target="https://www.trcz.hr/vw-passat-variant-20-tdi-dsg-rabljeno-vozilo-karavan-2018-g-60199.aspx" TargetMode="External"/><Relationship Id="rId376" Type="http://schemas.openxmlformats.org/officeDocument/2006/relationships/hyperlink" Target="https://www.dasweltauto.hr/vehicle/1110501796" TargetMode="External"/><Relationship Id="rId790" Type="http://schemas.openxmlformats.org/officeDocument/2006/relationships/hyperlink" Target="https://www.dasweltauto.hr/vehicle/1117308626" TargetMode="External"/><Relationship Id="rId2057" Type="http://schemas.openxmlformats.org/officeDocument/2006/relationships/hyperlink" Target="https://www.index.hr/oglasi/audi-q8-50-tdi-quattro-s-line/oid/3906904" TargetMode="External"/><Relationship Id="rId2471" Type="http://schemas.openxmlformats.org/officeDocument/2006/relationships/hyperlink" Target="https://www.index.hr/oglasi/bmw-serija-3-320-d/oid/3946745" TargetMode="External"/><Relationship Id="rId3108" Type="http://schemas.openxmlformats.org/officeDocument/2006/relationships/hyperlink" Target="https://www.index.hr/oglasi/citroen-c4-e-c4/oid/3828754" TargetMode="External"/><Relationship Id="rId3522" Type="http://schemas.openxmlformats.org/officeDocument/2006/relationships/hyperlink" Target="https://www.index.hr/oglasi/ford-focus-1-0-gtdi-st-line/oid/3785620" TargetMode="External"/><Relationship Id="rId4920" Type="http://schemas.openxmlformats.org/officeDocument/2006/relationships/hyperlink" Target="https://www.index.hr/oglasi/mercedes-benz-glc-glc-coupe-220d-4matic-aut/oid/3472562" TargetMode="External"/><Relationship Id="rId6678" Type="http://schemas.openxmlformats.org/officeDocument/2006/relationships/hyperlink" Target="https://www.index.hr/oglasi/renault-grand-scenic-1-7-dci-automatik-energy-intens-7-sjedista-full-led-novi-model/oid/3634770" TargetMode="External"/><Relationship Id="rId7729" Type="http://schemas.openxmlformats.org/officeDocument/2006/relationships/hyperlink" Target="https://www.index.hr/oglasi/toyota-verso-1-6d/oid/3283186" TargetMode="External"/><Relationship Id="rId9084" Type="http://schemas.openxmlformats.org/officeDocument/2006/relationships/hyperlink" Target="https://www.index.hr/oglasi/vw-tiguan-2-0-tdi/oid/3701460" TargetMode="External"/><Relationship Id="rId12065" Type="http://schemas.openxmlformats.org/officeDocument/2006/relationships/hyperlink" Target="https://www.neostar.com/hr/volvo-xc60-awd-d4-momentum-geartronic" TargetMode="External"/><Relationship Id="rId443" Type="http://schemas.openxmlformats.org/officeDocument/2006/relationships/hyperlink" Target="https://www.dasweltauto.hr/vehicle/1115000030" TargetMode="External"/><Relationship Id="rId1073" Type="http://schemas.openxmlformats.org/officeDocument/2006/relationships/hyperlink" Target="https://www.dasweltauto.hr/vehicle/1148118602" TargetMode="External"/><Relationship Id="rId2124" Type="http://schemas.openxmlformats.org/officeDocument/2006/relationships/hyperlink" Target="https://www.index.hr/oglasi/bmw-318d-profi-navi-siber-xenon-novi-lanac-reg-god-dana-soft-close-bmw-servisna-kuka/oid/3954953" TargetMode="External"/><Relationship Id="rId9151" Type="http://schemas.openxmlformats.org/officeDocument/2006/relationships/hyperlink" Target="https://www.index.hr/oglasi/vw-touran-1-6-tdi-highline-dsg-7-brzina-14800-pdv/oid/3813698" TargetMode="External"/><Relationship Id="rId1140" Type="http://schemas.openxmlformats.org/officeDocument/2006/relationships/hyperlink" Target="https://www.dasweltauto.hr/vehicle/1149503402" TargetMode="External"/><Relationship Id="rId4296" Type="http://schemas.openxmlformats.org/officeDocument/2006/relationships/hyperlink" Target="https://www.index.hr/oglasi/mazda-2-1-5/oid/3928065" TargetMode="External"/><Relationship Id="rId5694" Type="http://schemas.openxmlformats.org/officeDocument/2006/relationships/hyperlink" Target="https://www.index.hr/oglasi/opel-insignia-1-6/oid/3967910" TargetMode="External"/><Relationship Id="rId6745" Type="http://schemas.openxmlformats.org/officeDocument/2006/relationships/hyperlink" Target="https://www.index.hr/oglasi/renault-kadjar-dci---garancija---bose-led-navi-/oid/3805793" TargetMode="External"/><Relationship Id="rId11081" Type="http://schemas.openxmlformats.org/officeDocument/2006/relationships/hyperlink" Target="https://www.neostar.com/hr/peugeot-208-1-6-bluehdi-75-active-30" TargetMode="External"/><Relationship Id="rId12132" Type="http://schemas.openxmlformats.org/officeDocument/2006/relationships/hyperlink" Target="https://www.neostar.com/hr/vw-caddy-furgon-2-0-tdi-109" TargetMode="External"/><Relationship Id="rId510" Type="http://schemas.openxmlformats.org/officeDocument/2006/relationships/hyperlink" Target="https://www.dasweltauto.hr/vehicle/1116401768" TargetMode="External"/><Relationship Id="rId5347" Type="http://schemas.openxmlformats.org/officeDocument/2006/relationships/hyperlink" Target="https://www.index.hr/oglasi/opel-astra-1-6-cdti-s-s-enjoy/oid/3822418" TargetMode="External"/><Relationship Id="rId5761" Type="http://schemas.openxmlformats.org/officeDocument/2006/relationships/hyperlink" Target="https://www.index.hr/oglasi/opel-insignia-karavan/oid/3817227" TargetMode="External"/><Relationship Id="rId6812" Type="http://schemas.openxmlformats.org/officeDocument/2006/relationships/hyperlink" Target="https://www.index.hr/oglasi/renault-megane-1-5-dci-90/oid/3942428" TargetMode="External"/><Relationship Id="rId9968" Type="http://schemas.openxmlformats.org/officeDocument/2006/relationships/hyperlink" Target="https://www.neostar.com/hr/bmw-gran-coupe-420d-aut-advantage" TargetMode="External"/><Relationship Id="rId11898" Type="http://schemas.openxmlformats.org/officeDocument/2006/relationships/hyperlink" Target="https://www.neostar.com/hr/skoda-superb-2-0-tdi-sportline-dsg-9" TargetMode="External"/><Relationship Id="rId12949" Type="http://schemas.openxmlformats.org/officeDocument/2006/relationships/hyperlink" Target="https://www.trcz.hr/rabljeno-vozilo-audi-a3-16-tdi-s-line-2018-g-limuzina-59149.aspx" TargetMode="External"/><Relationship Id="rId1957" Type="http://schemas.openxmlformats.org/officeDocument/2006/relationships/hyperlink" Target="https://www.index.hr/oglasi/audi-a7-sportback-tfsi-awd-s-tronic/oid/3591605" TargetMode="External"/><Relationship Id="rId4363" Type="http://schemas.openxmlformats.org/officeDocument/2006/relationships/hyperlink" Target="https://www.index.hr/oglasi/mazda-6-2-2-skyactiv-diesel-175-ks-revolution-top/oid/3941697" TargetMode="External"/><Relationship Id="rId5414" Type="http://schemas.openxmlformats.org/officeDocument/2006/relationships/hyperlink" Target="https://www.index.hr/oglasi/opel-astra-k-1-6-cdti-enjoy/oid/3786211" TargetMode="External"/><Relationship Id="rId8984" Type="http://schemas.openxmlformats.org/officeDocument/2006/relationships/hyperlink" Target="https://www.index.hr/oglasi/vw-passat-varijanta-passat-variant-1-6-tdi/oid/3897930" TargetMode="External"/><Relationship Id="rId4016" Type="http://schemas.openxmlformats.org/officeDocument/2006/relationships/hyperlink" Target="https://www.index.hr/oglasi/kia-ceed-1-6-crdi-100-kw-136-ks-ex-vision-tvornicko-jamstvo-2-godine-registracija-do-03-24-zimske-gume-na-automobilu-4-nove-dunlop-ljetne-gume/oid/3918913" TargetMode="External"/><Relationship Id="rId4430" Type="http://schemas.openxmlformats.org/officeDocument/2006/relationships/hyperlink" Target="https://www.index.hr/oglasi/mazda-cx-3-1-5-skyactive-d-exlusive-line/oid/3921347" TargetMode="External"/><Relationship Id="rId7586" Type="http://schemas.openxmlformats.org/officeDocument/2006/relationships/hyperlink" Target="https://www.index.hr/oglasi/suzuki-ignis-1-2/oid/3917187" TargetMode="External"/><Relationship Id="rId8637" Type="http://schemas.openxmlformats.org/officeDocument/2006/relationships/hyperlink" Target="https://www.index.hr/oglasi/vw-golf-viii-golf-8-gti-dsg-harman-virtual3d-discovery-pro/oid/3927878" TargetMode="External"/><Relationship Id="rId10567" Type="http://schemas.openxmlformats.org/officeDocument/2006/relationships/hyperlink" Target="https://www.neostar.com/hr/mercedes-benz-c220cdi-t-avantgarde" TargetMode="External"/><Relationship Id="rId11965" Type="http://schemas.openxmlformats.org/officeDocument/2006/relationships/hyperlink" Target="https://www.neostar.com/hr/suzuki-jimny-1-3-4wd-jlx" TargetMode="External"/><Relationship Id="rId3032" Type="http://schemas.openxmlformats.org/officeDocument/2006/relationships/hyperlink" Target="https://www.index.hr/oglasi/citroen-c3-1-2-benzinac/oid/3539806" TargetMode="External"/><Relationship Id="rId6188" Type="http://schemas.openxmlformats.org/officeDocument/2006/relationships/hyperlink" Target="https://www.index.hr/oglasi/peugeot-5008-1-6-hdi-euro-6-7-sjedala-2015-godina/oid/3903678" TargetMode="External"/><Relationship Id="rId7239" Type="http://schemas.openxmlformats.org/officeDocument/2006/relationships/hyperlink" Target="https://www.index.hr/oglasi/skoda-octavia-1-5-tsi/oid/3903946" TargetMode="External"/><Relationship Id="rId7653" Type="http://schemas.openxmlformats.org/officeDocument/2006/relationships/hyperlink" Target="https://www.index.hr/oglasi/tesla-model-s-mod-3performance/oid/3912621" TargetMode="External"/><Relationship Id="rId10981" Type="http://schemas.openxmlformats.org/officeDocument/2006/relationships/hyperlink" Target="https://www.neostar.com/hr/opel-mokka-1-7-cdti-enjoy-plus-start-stop" TargetMode="External"/><Relationship Id="rId11618" Type="http://schemas.openxmlformats.org/officeDocument/2006/relationships/hyperlink" Target="https://www.neostar.com/hr/skoda-karoq-1-6-tdi-ambition-10" TargetMode="External"/><Relationship Id="rId13040" Type="http://schemas.openxmlformats.org/officeDocument/2006/relationships/hyperlink" Target="https://www.trcz.hr/vw-passat-20-tdi-dsg-2018-g-59121.aspx" TargetMode="External"/><Relationship Id="rId6255" Type="http://schemas.openxmlformats.org/officeDocument/2006/relationships/hyperlink" Target="https://www.index.hr/oglasi/peugeot-508-sw-allure-2-0-hdi-2013/oid/3471504" TargetMode="External"/><Relationship Id="rId7306" Type="http://schemas.openxmlformats.org/officeDocument/2006/relationships/hyperlink" Target="https://www.index.hr/oglasi/skoda-octavia-1-6-tdi-style-oprema/oid/3780948" TargetMode="External"/><Relationship Id="rId8704" Type="http://schemas.openxmlformats.org/officeDocument/2006/relationships/hyperlink" Target="https://www.index.hr/oglasi/vw-passat-1-6-tdi-bluemotion/oid/3820010" TargetMode="External"/><Relationship Id="rId10634" Type="http://schemas.openxmlformats.org/officeDocument/2006/relationships/hyperlink" Target="https://www.neostar.com/hr/mercedes-benz-e-200-cdi-avantgarde-aut" TargetMode="External"/><Relationship Id="rId2798" Type="http://schemas.openxmlformats.org/officeDocument/2006/relationships/hyperlink" Target="https://www.index.hr/oglasi/bmw-serija-5-touring-530d/oid/3956588" TargetMode="External"/><Relationship Id="rId3849" Type="http://schemas.openxmlformats.org/officeDocument/2006/relationships/hyperlink" Target="https://www.index.hr/oglasi/hyundai-i40-1-7-crdi/oid/3857687" TargetMode="External"/><Relationship Id="rId5271" Type="http://schemas.openxmlformats.org/officeDocument/2006/relationships/hyperlink" Target="https://www.index.hr/oglasi/opel-antara-2-2-cdti-4x4-nove-ljetne-michelin-gume-i-akumulator/oid/3459224" TargetMode="External"/><Relationship Id="rId7720" Type="http://schemas.openxmlformats.org/officeDocument/2006/relationships/hyperlink" Target="https://www.index.hr/oglasi/toyota-rav4-2-0d-4d-125ks-comfort/oid/3929165" TargetMode="External"/><Relationship Id="rId10701" Type="http://schemas.openxmlformats.org/officeDocument/2006/relationships/hyperlink" Target="https://www.neostar.com/hr/mercedes-benz-s-350-d-4matic-l-aut--1" TargetMode="External"/><Relationship Id="rId2865" Type="http://schemas.openxmlformats.org/officeDocument/2006/relationships/hyperlink" Target="https://www.index.hr/oglasi/bmw-x1-2-0d-x-drive-automatik-118k/oid/3672081" TargetMode="External"/><Relationship Id="rId3916" Type="http://schemas.openxmlformats.org/officeDocument/2006/relationships/hyperlink" Target="https://www.index.hr/oglasi/infiniti-q50-2-2-2014-samo-137-tkm/oid/3666882" TargetMode="External"/><Relationship Id="rId6322" Type="http://schemas.openxmlformats.org/officeDocument/2006/relationships/hyperlink" Target="https://www.index.hr/oglasi/renault-austral-equilibre-mild-hybrid-140/oid/3878713" TargetMode="External"/><Relationship Id="rId9478" Type="http://schemas.openxmlformats.org/officeDocument/2006/relationships/hyperlink" Target="https://www.neostar.com/hr/audi-a4-avant-2-0-tdi-ultra-dynamic-s-tronic-8" TargetMode="External"/><Relationship Id="rId9892" Type="http://schemas.openxmlformats.org/officeDocument/2006/relationships/hyperlink" Target="https://www.neostar.com/hr/bmw-520d-aut--26" TargetMode="External"/><Relationship Id="rId12459" Type="http://schemas.openxmlformats.org/officeDocument/2006/relationships/hyperlink" Target="https://www.neostar.com/hr/vw-passat-1-6-tdi-bmt-comfortline-dsg-20" TargetMode="External"/><Relationship Id="rId12873" Type="http://schemas.openxmlformats.org/officeDocument/2006/relationships/hyperlink" Target="https://www.trcz.hr/bmw-serija-3-320d-xdrive-2020-g-limuzina-56090.aspx" TargetMode="External"/><Relationship Id="rId837" Type="http://schemas.openxmlformats.org/officeDocument/2006/relationships/hyperlink" Target="https://www.dasweltauto.hr/vehicle/1117308858" TargetMode="External"/><Relationship Id="rId1467" Type="http://schemas.openxmlformats.org/officeDocument/2006/relationships/hyperlink" Target="https://www.index.hr/oglasi/audi-a3-sportback-1-6-tdi/oid/3811937" TargetMode="External"/><Relationship Id="rId1881" Type="http://schemas.openxmlformats.org/officeDocument/2006/relationships/hyperlink" Target="https://www.index.hr/oglasi/audi-a6-50-tdi-quattro-tiptronic-design-black-edition-hd-matrix-led-virtual-cockpit-286-ks-novi-model/oid/3962188" TargetMode="External"/><Relationship Id="rId2518" Type="http://schemas.openxmlformats.org/officeDocument/2006/relationships/hyperlink" Target="https://www.index.hr/oglasi/bmw-serija-3-320xd-luxory-line-mhv/oid/3919462" TargetMode="External"/><Relationship Id="rId2932" Type="http://schemas.openxmlformats.org/officeDocument/2006/relationships/hyperlink" Target="https://www.index.hr/oglasi/bmw-x3-2-o-d/oid/3820269" TargetMode="External"/><Relationship Id="rId8494" Type="http://schemas.openxmlformats.org/officeDocument/2006/relationships/hyperlink" Target="https://www.index.hr/oglasi/vw-golf-vii-2-0-dsg/oid/3748599" TargetMode="External"/><Relationship Id="rId9545" Type="http://schemas.openxmlformats.org/officeDocument/2006/relationships/hyperlink" Target="https://www.neostar.com/hr/audi-a5-sportback-40-tfsi-s-tronic" TargetMode="External"/><Relationship Id="rId11475" Type="http://schemas.openxmlformats.org/officeDocument/2006/relationships/hyperlink" Target="https://www.neostar.com/hr/renault-talisman-energy-dci-110-life-3" TargetMode="External"/><Relationship Id="rId12526" Type="http://schemas.openxmlformats.org/officeDocument/2006/relationships/hyperlink" Target="https://www.neostar.com/hr/vw-passat-2-0-tdi-bmt-highline-dsg-38" TargetMode="External"/><Relationship Id="rId904" Type="http://schemas.openxmlformats.org/officeDocument/2006/relationships/hyperlink" Target="https://www.dasweltauto.hr/vehicle/1117309535" TargetMode="External"/><Relationship Id="rId1534" Type="http://schemas.openxmlformats.org/officeDocument/2006/relationships/hyperlink" Target="https://www.index.hr/oglasi/audi-a4-2-0-tdi-2x-s-line-automatic-virtualni-cockpit-crno-nebo-el-kuka/oid/3815023" TargetMode="External"/><Relationship Id="rId7096" Type="http://schemas.openxmlformats.org/officeDocument/2006/relationships/hyperlink" Target="https://www.index.hr/oglasi/seat-leon/oid/3889604" TargetMode="External"/><Relationship Id="rId8147" Type="http://schemas.openxmlformats.org/officeDocument/2006/relationships/hyperlink" Target="https://www.index.hr/oglasi/vw-caddy-2-0-tdi-5-sjedala-klima-2x-vrata-pdv-128tkm-jamstvo/oid/3943085" TargetMode="External"/><Relationship Id="rId8561" Type="http://schemas.openxmlformats.org/officeDocument/2006/relationships/hyperlink" Target="https://www.index.hr/oglasi/vw-golf-vii-2-0-tdi-highline-4motion/oid/3887668" TargetMode="External"/><Relationship Id="rId9612" Type="http://schemas.openxmlformats.org/officeDocument/2006/relationships/hyperlink" Target="https://www.neostar.com/hr/audi-a6-avant-3-0-tdi-quattro-s-tronic-2" TargetMode="External"/><Relationship Id="rId10077" Type="http://schemas.openxmlformats.org/officeDocument/2006/relationships/hyperlink" Target="https://www.neostar.com/hr/citroen-c4-cactus-1-2-vti-puretech-feel-edition" TargetMode="External"/><Relationship Id="rId10491" Type="http://schemas.openxmlformats.org/officeDocument/2006/relationships/hyperlink" Target="https://www.neostar.com/hr/mercedes-benz-a-200-amg-line-aut-" TargetMode="External"/><Relationship Id="rId11128" Type="http://schemas.openxmlformats.org/officeDocument/2006/relationships/hyperlink" Target="https://www.neostar.com/hr/peugeot-308-1-5-bluehdi-100-s-s-allure" TargetMode="External"/><Relationship Id="rId12940" Type="http://schemas.openxmlformats.org/officeDocument/2006/relationships/hyperlink" Target="https://www.trcz.hr/opel-grandland-x-15-cdti-innovatio-2019-g-60055.aspx" TargetMode="External"/><Relationship Id="rId1601" Type="http://schemas.openxmlformats.org/officeDocument/2006/relationships/hyperlink" Target="https://www.index.hr/oglasi/audi-a4-allroad-quattro-3-0-tdi-s-tronic-2016-servisna-garancija-u-dolasku/oid/3954750" TargetMode="External"/><Relationship Id="rId4757" Type="http://schemas.openxmlformats.org/officeDocument/2006/relationships/hyperlink" Target="https://www.index.hr/oglasi/mercedes-benz-cla-klasa-200-22-000km-u-perfektnom-stanju-sa-produljenim-jamstvom-do-06-2024/oid/3910969" TargetMode="External"/><Relationship Id="rId7163" Type="http://schemas.openxmlformats.org/officeDocument/2006/relationships/hyperlink" Target="https://www.index.hr/oglasi/skoda-fabia-1-2-tsi/oid/3924333" TargetMode="External"/><Relationship Id="rId8214" Type="http://schemas.openxmlformats.org/officeDocument/2006/relationships/hyperlink" Target="https://www.index.hr/oglasi/vw-golf-7-gte/oid/3917501" TargetMode="External"/><Relationship Id="rId10144" Type="http://schemas.openxmlformats.org/officeDocument/2006/relationships/hyperlink" Target="https://www.neostar.com/hr/ford-b-max-1-0-gtdi-ecoboost-trend" TargetMode="External"/><Relationship Id="rId11542" Type="http://schemas.openxmlformats.org/officeDocument/2006/relationships/hyperlink" Target="https://www.neostar.com/hr/seat-leon-sc-2-0-tdi-cr-fr-start-stop" TargetMode="External"/><Relationship Id="rId3359" Type="http://schemas.openxmlformats.org/officeDocument/2006/relationships/hyperlink" Target="https://www.index.hr/oglasi/fiat-panda-1-3-mjt/oid/3712309" TargetMode="External"/><Relationship Id="rId5808" Type="http://schemas.openxmlformats.org/officeDocument/2006/relationships/hyperlink" Target="https://www.index.hr/oglasi/opel-mokka-1-6cdti/oid/3722723" TargetMode="External"/><Relationship Id="rId7230" Type="http://schemas.openxmlformats.org/officeDocument/2006/relationships/hyperlink" Target="https://www.index.hr/oglasi/skoda-kodiaq-2-0tdi-dsg-style-virtual-kokpit-full-led-ambi-rasvjeta/oid/3894460" TargetMode="External"/><Relationship Id="rId694" Type="http://schemas.openxmlformats.org/officeDocument/2006/relationships/hyperlink" Target="https://www.dasweltauto.hr/vehicle/1117307937" TargetMode="External"/><Relationship Id="rId2375" Type="http://schemas.openxmlformats.org/officeDocument/2006/relationships/hyperlink" Target="https://www.index.hr/oglasi/bmw-serija-2-active-tourer-bmw-218d-xdrive-active-tourer-model-sport-line/oid/2860042" TargetMode="External"/><Relationship Id="rId3773" Type="http://schemas.openxmlformats.org/officeDocument/2006/relationships/hyperlink" Target="https://www.index.hr/oglasi/hyundai-elantra-1-6-cdti/oid/3612857" TargetMode="External"/><Relationship Id="rId4824" Type="http://schemas.openxmlformats.org/officeDocument/2006/relationships/hyperlink" Target="https://www.index.hr/oglasi/mercedes-benz-e-klasa-avantgarde-220cdi-redizajn-reg-1-g-16999/oid/3929399" TargetMode="External"/><Relationship Id="rId10211" Type="http://schemas.openxmlformats.org/officeDocument/2006/relationships/hyperlink" Target="https://www.neostar.com/hr/ford-focus-karavan-2-0-ecoblue-st-line-b-o-edition-aut-" TargetMode="External"/><Relationship Id="rId347" Type="http://schemas.openxmlformats.org/officeDocument/2006/relationships/hyperlink" Target="https://www.autoto.hr/volvo-v60-d4-automatic-r-design-diesel-rabljeno-vozilo-at009122.aspx" TargetMode="External"/><Relationship Id="rId2028" Type="http://schemas.openxmlformats.org/officeDocument/2006/relationships/hyperlink" Target="https://www.index.hr/oglasi/audi-q5-2-0-tdi-sport/oid/3955178" TargetMode="External"/><Relationship Id="rId3426" Type="http://schemas.openxmlformats.org/officeDocument/2006/relationships/hyperlink" Target="https://www.index.hr/oglasi/ford-c-max-1-6tdci-85kw-2015-g/oid/3945367" TargetMode="External"/><Relationship Id="rId3840" Type="http://schemas.openxmlformats.org/officeDocument/2006/relationships/hyperlink" Target="https://www.index.hr/oglasi/hyundai-i30-1-6-crdi-blue-line/oid/3941952" TargetMode="External"/><Relationship Id="rId6996" Type="http://schemas.openxmlformats.org/officeDocument/2006/relationships/hyperlink" Target="https://www.index.hr/oglasi/renault-talisman-1-6-dci-130/oid/3968716" TargetMode="External"/><Relationship Id="rId9055" Type="http://schemas.openxmlformats.org/officeDocument/2006/relationships/hyperlink" Target="https://www.index.hr/oglasi/vw-polo-1-6-tdi-r-line-100-000-km-garancija-servis-reg-1-god/oid/3822707" TargetMode="External"/><Relationship Id="rId12383" Type="http://schemas.openxmlformats.org/officeDocument/2006/relationships/hyperlink" Target="https://www.neostar.com/hr/vw-golf-2-0-tdi-united-dsg-5-vrata-8" TargetMode="External"/><Relationship Id="rId761" Type="http://schemas.openxmlformats.org/officeDocument/2006/relationships/hyperlink" Target="https://www.dasweltauto.hr/vehicle/1117308517" TargetMode="External"/><Relationship Id="rId1391" Type="http://schemas.openxmlformats.org/officeDocument/2006/relationships/hyperlink" Target="https://www.index.hr/oglasi/audi-a3-2-0-tdi-135-kw-3xsline/oid/3730173" TargetMode="External"/><Relationship Id="rId2442" Type="http://schemas.openxmlformats.org/officeDocument/2006/relationships/hyperlink" Target="https://www.index.hr/oglasi/bmw-serija-3-318d-f30-105kw-2014g/oid/3745584" TargetMode="External"/><Relationship Id="rId5598" Type="http://schemas.openxmlformats.org/officeDocument/2006/relationships/hyperlink" Target="https://www.index.hr/oglasi/opel-corsa-color-edition-1-4/oid/3827793" TargetMode="External"/><Relationship Id="rId6649" Type="http://schemas.openxmlformats.org/officeDocument/2006/relationships/hyperlink" Target="https://www.index.hr/oglasi/renault-fluence-1-5-dci-110-limited/oid/3810634" TargetMode="External"/><Relationship Id="rId12036" Type="http://schemas.openxmlformats.org/officeDocument/2006/relationships/hyperlink" Target="https://www.neostar.com/hr/volvo-s60-d2-momentum" TargetMode="External"/><Relationship Id="rId12450" Type="http://schemas.openxmlformats.org/officeDocument/2006/relationships/hyperlink" Target="https://www.neostar.com/hr/vw-passat-1-6-tdi-bmt-comfortline-25" TargetMode="External"/><Relationship Id="rId414" Type="http://schemas.openxmlformats.org/officeDocument/2006/relationships/hyperlink" Target="https://www.dasweltauto.hr/vehicle/1114701160" TargetMode="External"/><Relationship Id="rId1044" Type="http://schemas.openxmlformats.org/officeDocument/2006/relationships/hyperlink" Target="https://www.dasweltauto.hr/vehicle/1148118292" TargetMode="External"/><Relationship Id="rId5665" Type="http://schemas.openxmlformats.org/officeDocument/2006/relationships/hyperlink" Target="https://www.index.hr/oglasi/opel-grandland-x-1-2-turbo-enjoy/oid/3963059" TargetMode="External"/><Relationship Id="rId6716" Type="http://schemas.openxmlformats.org/officeDocument/2006/relationships/hyperlink" Target="https://www.index.hr/oglasi/renault-kadjar-1-6/oid/3744843" TargetMode="External"/><Relationship Id="rId8071" Type="http://schemas.openxmlformats.org/officeDocument/2006/relationships/hyperlink" Target="https://www.index.hr/oglasi/volvo-xc60-d4-r-design-awd/oid/3827776" TargetMode="External"/><Relationship Id="rId9122" Type="http://schemas.openxmlformats.org/officeDocument/2006/relationships/hyperlink" Target="https://www.index.hr/oglasi/vw-tiguan-2-0-tsi-dsg-4m--highl-230-ks--acc-kam-head-stdhz-memo/oid/3878702" TargetMode="External"/><Relationship Id="rId11052" Type="http://schemas.openxmlformats.org/officeDocument/2006/relationships/hyperlink" Target="https://www.neostar.com/hr/peugeot-208-1-2-puretech-82-s-s-active-10" TargetMode="External"/><Relationship Id="rId12103" Type="http://schemas.openxmlformats.org/officeDocument/2006/relationships/hyperlink" Target="https://www.neostar.com/hr/vw-arteon-2-0-tdi-bmt-elegance-dsg-29" TargetMode="External"/><Relationship Id="rId1111" Type="http://schemas.openxmlformats.org/officeDocument/2006/relationships/hyperlink" Target="https://www.dasweltauto.hr/vehicle/1148408083" TargetMode="External"/><Relationship Id="rId4267" Type="http://schemas.openxmlformats.org/officeDocument/2006/relationships/hyperlink" Target="https://www.index.hr/oglasi/land-rover-range-rover-sport-hse-3-0d/oid/3935713" TargetMode="External"/><Relationship Id="rId4681" Type="http://schemas.openxmlformats.org/officeDocument/2006/relationships/hyperlink" Target="https://www.index.hr/oglasi/mercedes-benz-c-klasa-c200/oid/3709743" TargetMode="External"/><Relationship Id="rId5318" Type="http://schemas.openxmlformats.org/officeDocument/2006/relationships/hyperlink" Target="https://www.index.hr/oglasi/opel-astra-1-6-cdti-ecoflex-edition/oid/3963478" TargetMode="External"/><Relationship Id="rId5732" Type="http://schemas.openxmlformats.org/officeDocument/2006/relationships/hyperlink" Target="https://www.index.hr/oglasi/opel-insignia-2-0-cdti-registracija-do-5-23/oid/3719808" TargetMode="External"/><Relationship Id="rId8888" Type="http://schemas.openxmlformats.org/officeDocument/2006/relationships/hyperlink" Target="https://www.index.hr/oglasi/vw-passat-variant-1-6tdi-2015/oid/3969579" TargetMode="External"/><Relationship Id="rId9939" Type="http://schemas.openxmlformats.org/officeDocument/2006/relationships/hyperlink" Target="https://www.neostar.com/hr/bmw-530d-aut--7" TargetMode="External"/><Relationship Id="rId3283" Type="http://schemas.openxmlformats.org/officeDocument/2006/relationships/hyperlink" Target="https://www.index.hr/oglasi/dacia-sandero-1-5-dci-90-stepway-prestige-klima-navigacija/oid/3963200" TargetMode="External"/><Relationship Id="rId4334" Type="http://schemas.openxmlformats.org/officeDocument/2006/relationships/hyperlink" Target="https://www.index.hr/oglasi/mazda-3-sport-150-top-navi-bi-xenon-head-up-kamera-bose-alu-18-keyless-go-servisna/oid/3624254" TargetMode="External"/><Relationship Id="rId11869" Type="http://schemas.openxmlformats.org/officeDocument/2006/relationships/hyperlink" Target="https://www.neostar.com/hr/skoda-scala-1-0-tsi-clever-2" TargetMode="External"/><Relationship Id="rId1928" Type="http://schemas.openxmlformats.org/officeDocument/2006/relationships/hyperlink" Target="https://www.index.hr/oglasi/audi-a6-avant-40-tdi-quattro-sport-aut--204-ks--acc-shz-park-stdhz/oid/3763028" TargetMode="External"/><Relationship Id="rId3350" Type="http://schemas.openxmlformats.org/officeDocument/2006/relationships/hyperlink" Target="https://www.index.hr/oglasi/fiat-doblo-1-6-multijet/oid/3941334" TargetMode="External"/><Relationship Id="rId8955" Type="http://schemas.openxmlformats.org/officeDocument/2006/relationships/hyperlink" Target="https://www.index.hr/oglasi/vw-passat-variant-2-0-tdi-dsg-2014-g/oid/3459131" TargetMode="External"/><Relationship Id="rId10885" Type="http://schemas.openxmlformats.org/officeDocument/2006/relationships/hyperlink" Target="https://www.neostar.com/hr/opel-astra-sports-tourer-1-7-cdti-active-start-stop-2" TargetMode="External"/><Relationship Id="rId11936" Type="http://schemas.openxmlformats.org/officeDocument/2006/relationships/hyperlink" Target="https://www.neostar.com/hr/skoda-superb-combi-4x4-2-0-tdi-l-k-dsg" TargetMode="External"/><Relationship Id="rId271" Type="http://schemas.openxmlformats.org/officeDocument/2006/relationships/hyperlink" Target="https://www.autoto.hr/ford-s-max-20-ecoblue-automatic-7-sjedala-diesel-rabljeno-vozilo-at031122.aspx" TargetMode="External"/><Relationship Id="rId3003" Type="http://schemas.openxmlformats.org/officeDocument/2006/relationships/hyperlink" Target="https://www.index.hr/oglasi/chevrolet-captiva-2-2d-135kw-4x4-47-000km-prilika-redizajn-jedini-u-prodaji/oid/3916768" TargetMode="External"/><Relationship Id="rId4401" Type="http://schemas.openxmlformats.org/officeDocument/2006/relationships/hyperlink" Target="https://www.index.hr/oglasi/mazda-6-sport-combi-2-2-diesel/oid/3937414" TargetMode="External"/><Relationship Id="rId6159" Type="http://schemas.openxmlformats.org/officeDocument/2006/relationships/hyperlink" Target="https://www.index.hr/oglasi/peugeot-308-sw-1-6-hdi--navigacija-/oid/3689728" TargetMode="External"/><Relationship Id="rId7557" Type="http://schemas.openxmlformats.org/officeDocument/2006/relationships/hyperlink" Target="https://www.index.hr/oglasi/smart-forfour-1-0-b-w/oid/3898234" TargetMode="External"/><Relationship Id="rId7971" Type="http://schemas.openxmlformats.org/officeDocument/2006/relationships/hyperlink" Target="https://www.index.hr/oglasi/volvo-v60-t6-awd-aut-momentum/oid/3741601" TargetMode="External"/><Relationship Id="rId8608" Type="http://schemas.openxmlformats.org/officeDocument/2006/relationships/hyperlink" Target="https://www.index.hr/oglasi/vw-golf-vii-gtd/oid/3910268" TargetMode="External"/><Relationship Id="rId10538" Type="http://schemas.openxmlformats.org/officeDocument/2006/relationships/hyperlink" Target="https://www.neostar.com/hr/mercedes-benz-c-180-d-t-1" TargetMode="External"/><Relationship Id="rId10952" Type="http://schemas.openxmlformats.org/officeDocument/2006/relationships/hyperlink" Target="https://www.neostar.com/hr/opel-insignia-grand-sport-1-6-cdti-ecotec-edition-5" TargetMode="External"/><Relationship Id="rId6573" Type="http://schemas.openxmlformats.org/officeDocument/2006/relationships/hyperlink" Target="https://www.index.hr/oglasi/renault-clio-limited-energy-dci-75/oid/3791162" TargetMode="External"/><Relationship Id="rId7624" Type="http://schemas.openxmlformats.org/officeDocument/2006/relationships/hyperlink" Target="https://www.index.hr/oglasi/suzuki-vitara-1-0-gl-boosterjet/oid/3816961" TargetMode="External"/><Relationship Id="rId10605" Type="http://schemas.openxmlformats.org/officeDocument/2006/relationships/hyperlink" Target="https://www.neostar.com/hr/mercedes-benz-c-220-d-t-avantgarde-aut--2" TargetMode="External"/><Relationship Id="rId13011" Type="http://schemas.openxmlformats.org/officeDocument/2006/relationships/hyperlink" Target="https://www.trcz.hr/skoda-octavia-16-tdi-dsg-sw-2018-g-karavan-59916.aspx" TargetMode="External"/><Relationship Id="rId2769" Type="http://schemas.openxmlformats.org/officeDocument/2006/relationships/hyperlink" Target="https://www.index.hr/oglasi/bmw-serija-5-f10-lci-all-in-5m-alu-20/oid/3939245" TargetMode="External"/><Relationship Id="rId5175" Type="http://schemas.openxmlformats.org/officeDocument/2006/relationships/hyperlink" Target="https://www.index.hr/oglasi/nissan-qashqai-1-5dci-110ks-acenta/oid/3676587" TargetMode="External"/><Relationship Id="rId6226" Type="http://schemas.openxmlformats.org/officeDocument/2006/relationships/hyperlink" Target="https://www.index.hr/oglasi/peugeot-508-1-6-hdi-sw-model-2015-redizajn/oid/3970105" TargetMode="External"/><Relationship Id="rId6640" Type="http://schemas.openxmlformats.org/officeDocument/2006/relationships/hyperlink" Target="https://www.index.hr/oglasi/renault-espace-1-6-dci-automatik-intens-energy-7-sjedista-160-ks-full-led/oid/3833355" TargetMode="External"/><Relationship Id="rId9796" Type="http://schemas.openxmlformats.org/officeDocument/2006/relationships/hyperlink" Target="https://www.neostar.com/hr/bmw-318d-aut-modern-line" TargetMode="External"/><Relationship Id="rId12777" Type="http://schemas.openxmlformats.org/officeDocument/2006/relationships/hyperlink" Target="https://www.neostar.com/hr/vw-t-roc-2-0-tdi-style" TargetMode="External"/><Relationship Id="rId1785" Type="http://schemas.openxmlformats.org/officeDocument/2006/relationships/hyperlink" Target="https://www.index.hr/oglasi/audi-a5-sportb-40-tfsi-sport-s-line-190-ks--matrix-tem-shz-memo/oid/3263475" TargetMode="External"/><Relationship Id="rId2836" Type="http://schemas.openxmlformats.org/officeDocument/2006/relationships/hyperlink" Target="https://www.index.hr/oglasi/bmw-x1-18d-sdrive-reg-02-2024/oid/3919062" TargetMode="External"/><Relationship Id="rId4191" Type="http://schemas.openxmlformats.org/officeDocument/2006/relationships/hyperlink" Target="https://www.index.hr/oglasi/kia-stonic-1-2-ex-edition-eco/oid/3839007" TargetMode="External"/><Relationship Id="rId5242" Type="http://schemas.openxmlformats.org/officeDocument/2006/relationships/hyperlink" Target="https://www.index.hr/oglasi/nissan-qashqai-qashqai-dizel-automatik-full-oprema/oid/3735999" TargetMode="External"/><Relationship Id="rId8398" Type="http://schemas.openxmlformats.org/officeDocument/2006/relationships/hyperlink" Target="https://www.index.hr/oglasi/vw-golf-vii-1-6-tdi-blue-motion-mod-2016-kao-nov/oid/3847345" TargetMode="External"/><Relationship Id="rId9449" Type="http://schemas.openxmlformats.org/officeDocument/2006/relationships/hyperlink" Target="https://www.neostar.com/hr/audi-a4-avant-2-0-tdi-sport-s-tronic-2" TargetMode="External"/><Relationship Id="rId9863" Type="http://schemas.openxmlformats.org/officeDocument/2006/relationships/hyperlink" Target="https://www.neostar.com/hr/bmw-330e-iperformance-m-sport-1" TargetMode="External"/><Relationship Id="rId11379" Type="http://schemas.openxmlformats.org/officeDocument/2006/relationships/hyperlink" Target="https://www.neostar.com/hr/renault-kadjar-dci-115-limited-23" TargetMode="External"/><Relationship Id="rId77" Type="http://schemas.openxmlformats.org/officeDocument/2006/relationships/hyperlink" Target="https://rabljena.autohrvatska.hr/octavia-16-tdi-16-tdi-dsg-style.aspx" TargetMode="External"/><Relationship Id="rId808" Type="http://schemas.openxmlformats.org/officeDocument/2006/relationships/hyperlink" Target="https://www.dasweltauto.hr/vehicle/1117308707" TargetMode="External"/><Relationship Id="rId1438" Type="http://schemas.openxmlformats.org/officeDocument/2006/relationships/hyperlink" Target="https://www.index.hr/oglasi/audi-a3-sb-30-tdi-s-tronic-business-line-full-led-facelift/oid/3918585" TargetMode="External"/><Relationship Id="rId8465" Type="http://schemas.openxmlformats.org/officeDocument/2006/relationships/hyperlink" Target="https://www.index.hr/oglasi/vw-golf-vii-1-6-tdi-navi-vlasnik/oid/3694578" TargetMode="External"/><Relationship Id="rId9516" Type="http://schemas.openxmlformats.org/officeDocument/2006/relationships/hyperlink" Target="https://www.neostar.com/hr/audi-a5-sportback-2-0-tdi-comfort-s-tronic-1" TargetMode="External"/><Relationship Id="rId11793" Type="http://schemas.openxmlformats.org/officeDocument/2006/relationships/hyperlink" Target="https://www.neostar.com/hr/skoda-octavia-combi-1-6-tdi-style-79" TargetMode="External"/><Relationship Id="rId12844" Type="http://schemas.openxmlformats.org/officeDocument/2006/relationships/hyperlink" Target="https://www.trcz.hr/audi-a4-avant-20-tdi-s-tronic-rabljeno-vozilo-prodaja-karavan-2019-g-60016.aspx" TargetMode="External"/><Relationship Id="rId1852" Type="http://schemas.openxmlformats.org/officeDocument/2006/relationships/hyperlink" Target="https://www.index.hr/oglasi/audi-a6-3-0-tdi-quattro-2014god-reg-2-23/oid/3641126" TargetMode="External"/><Relationship Id="rId2903" Type="http://schemas.openxmlformats.org/officeDocument/2006/relationships/hyperlink" Target="https://www.index.hr/oglasi/bmw-x1-xdrive-18d-park-senzori-sport-sjedala-alu-17/oid/3809436" TargetMode="External"/><Relationship Id="rId7067" Type="http://schemas.openxmlformats.org/officeDocument/2006/relationships/hyperlink" Target="https://www.index.hr/oglasi/seat-ateca-1-6-tdi/oid/3625268" TargetMode="External"/><Relationship Id="rId7481" Type="http://schemas.openxmlformats.org/officeDocument/2006/relationships/hyperlink" Target="https://www.index.hr/oglasi/skoda-superb-2-0-tdi-business-2017/oid/3920891" TargetMode="External"/><Relationship Id="rId8118" Type="http://schemas.openxmlformats.org/officeDocument/2006/relationships/hyperlink" Target="https://www.index.hr/oglasi/vw-arteon-2-0-tdi-rline/oid/3793148" TargetMode="External"/><Relationship Id="rId9930" Type="http://schemas.openxmlformats.org/officeDocument/2006/relationships/hyperlink" Target="https://www.neostar.com/hr/bmw-520d-xdrive-touring-aut--5" TargetMode="External"/><Relationship Id="rId10048" Type="http://schemas.openxmlformats.org/officeDocument/2006/relationships/hyperlink" Target="https://www.neostar.com/hr/bmw-xdrive-20d-3" TargetMode="External"/><Relationship Id="rId10395" Type="http://schemas.openxmlformats.org/officeDocument/2006/relationships/hyperlink" Target="https://www.neostar.com/hr/land-rover-discovery-sport-2-0-td4-s-aut-" TargetMode="External"/><Relationship Id="rId11446" Type="http://schemas.openxmlformats.org/officeDocument/2006/relationships/hyperlink" Target="https://www.neostar.com/hr/renault-megane-grandtour-dci-90-energy-zen-7" TargetMode="External"/><Relationship Id="rId11860" Type="http://schemas.openxmlformats.org/officeDocument/2006/relationships/hyperlink" Target="https://www.neostar.com/hr/skoda-rapid-1-6-tdi-3" TargetMode="External"/><Relationship Id="rId12911" Type="http://schemas.openxmlformats.org/officeDocument/2006/relationships/hyperlink" Target="https://www.trcz.hr/jeep-compass-16-mjet-rabljeno-vozilo-prodaja-suv-2018-g-59395.aspx" TargetMode="External"/><Relationship Id="rId1505" Type="http://schemas.openxmlformats.org/officeDocument/2006/relationships/hyperlink" Target="https://www.index.hr/oglasi/audi-a4-2-0-3xs-line-quatro/oid/3896985" TargetMode="External"/><Relationship Id="rId6083" Type="http://schemas.openxmlformats.org/officeDocument/2006/relationships/hyperlink" Target="https://www.index.hr/oglasi/peugeot-308-1-6-hdi/oid/3609517" TargetMode="External"/><Relationship Id="rId7134" Type="http://schemas.openxmlformats.org/officeDocument/2006/relationships/hyperlink" Target="https://www.index.hr/oglasi/seat-leon-fr-2-0-tdi-dsg-panorama/oid/3725628" TargetMode="External"/><Relationship Id="rId8532" Type="http://schemas.openxmlformats.org/officeDocument/2006/relationships/hyperlink" Target="https://www.index.hr/oglasi/vw-golf-vii-2-0-tdi-150-hp/oid/3799210" TargetMode="External"/><Relationship Id="rId10462" Type="http://schemas.openxmlformats.org/officeDocument/2006/relationships/hyperlink" Target="https://www.neostar.com/hr/mercedes-benz-220d-amg-line" TargetMode="External"/><Relationship Id="rId11513" Type="http://schemas.openxmlformats.org/officeDocument/2006/relationships/hyperlink" Target="https://www.neostar.com/hr/seat-ateca-2-0-tdi-fr-dsg-2" TargetMode="External"/><Relationship Id="rId3677" Type="http://schemas.openxmlformats.org/officeDocument/2006/relationships/hyperlink" Target="https://www.index.hr/oglasi/ford-mondeo-2-0-tdci/oid/3821633" TargetMode="External"/><Relationship Id="rId4728" Type="http://schemas.openxmlformats.org/officeDocument/2006/relationships/hyperlink" Target="https://www.index.hr/oglasi/mercedes-benz-c-klasa-t-model-220-exclusive/oid/3910437" TargetMode="External"/><Relationship Id="rId10115" Type="http://schemas.openxmlformats.org/officeDocument/2006/relationships/hyperlink" Target="https://www.neostar.com/hr/dacia-logan-mcv-1-0-sce-75-essential-4" TargetMode="External"/><Relationship Id="rId598" Type="http://schemas.openxmlformats.org/officeDocument/2006/relationships/hyperlink" Target="https://www.dasweltauto.hr/vehicle/1116701464" TargetMode="External"/><Relationship Id="rId2279" Type="http://schemas.openxmlformats.org/officeDocument/2006/relationships/hyperlink" Target="https://www.index.hr/oglasi/bmw-serija-1-114i/oid/3822522" TargetMode="External"/><Relationship Id="rId2693" Type="http://schemas.openxmlformats.org/officeDocument/2006/relationships/hyperlink" Target="https://www.index.hr/oglasi/bmw-serija-5-520d/oid/3552120" TargetMode="External"/><Relationship Id="rId3744" Type="http://schemas.openxmlformats.org/officeDocument/2006/relationships/hyperlink" Target="https://www.index.hr/oglasi/hitno-mercedes-benz-gle-350-de-amg-plug-in-night-360-distronik-multibeam-panorama-keyless-bezicni-punjac-f1-full/oid/3924393" TargetMode="External"/><Relationship Id="rId6150" Type="http://schemas.openxmlformats.org/officeDocument/2006/relationships/hyperlink" Target="https://www.index.hr/oglasi/peugeot-308-sw-1-6-hdi/oid/3917938" TargetMode="External"/><Relationship Id="rId7201" Type="http://schemas.openxmlformats.org/officeDocument/2006/relationships/hyperlink" Target="https://www.index.hr/oglasi/skoda-karoq-1-6-tdi-ambition-116-ks--acc-navi-pdc-shz/oid/3938783" TargetMode="External"/><Relationship Id="rId12287" Type="http://schemas.openxmlformats.org/officeDocument/2006/relationships/hyperlink" Target="https://www.neostar.com/hr/vw-golf-1-6-tdi-bmt-trendline-443" TargetMode="External"/><Relationship Id="rId665" Type="http://schemas.openxmlformats.org/officeDocument/2006/relationships/hyperlink" Target="https://www.dasweltauto.hr/vehicle/1117307008" TargetMode="External"/><Relationship Id="rId1295" Type="http://schemas.openxmlformats.org/officeDocument/2006/relationships/hyperlink" Target="https://www.index.hr/oglasi/alfa-romeo-mito-1-3-multijet/oid/3910740" TargetMode="External"/><Relationship Id="rId2346" Type="http://schemas.openxmlformats.org/officeDocument/2006/relationships/hyperlink" Target="https://www.index.hr/oglasi/bmw-serija-1-f20-114d/oid/3806365" TargetMode="External"/><Relationship Id="rId2760" Type="http://schemas.openxmlformats.org/officeDocument/2006/relationships/hyperlink" Target="https://www.index.hr/oglasi/bmw-serija-5-bmw-g30-530i-m-paket-50-000-km/oid/3860564" TargetMode="External"/><Relationship Id="rId3811" Type="http://schemas.openxmlformats.org/officeDocument/2006/relationships/hyperlink" Target="https://www.index.hr/oglasi/hyundai-i30-1-4-crdi/oid/3646872" TargetMode="External"/><Relationship Id="rId6967" Type="http://schemas.openxmlformats.org/officeDocument/2006/relationships/hyperlink" Target="https://www.index.hr/oglasi/renault-scenic-1-5-dci-limited/oid/3175291" TargetMode="External"/><Relationship Id="rId9373" Type="http://schemas.openxmlformats.org/officeDocument/2006/relationships/hyperlink" Target="https://www.neostar.com/hr/audi-a4-2-0-tdi-67" TargetMode="External"/><Relationship Id="rId12354" Type="http://schemas.openxmlformats.org/officeDocument/2006/relationships/hyperlink" Target="https://www.neostar.com/hr/vw-golf-2-0-tdi-bmt-life-25" TargetMode="External"/><Relationship Id="rId318" Type="http://schemas.openxmlformats.org/officeDocument/2006/relationships/hyperlink" Target="https://www.autoto.hr/seat-arona-10-tsi-benzin-rabljeno-vozilo-at116622.aspx" TargetMode="External"/><Relationship Id="rId732" Type="http://schemas.openxmlformats.org/officeDocument/2006/relationships/hyperlink" Target="https://www.dasweltauto.hr/vehicle/1117308298" TargetMode="External"/><Relationship Id="rId1362" Type="http://schemas.openxmlformats.org/officeDocument/2006/relationships/hyperlink" Target="https://www.index.hr/oglasi/audi-a3-1-6tdi-ambition-sportback/oid/3966986" TargetMode="External"/><Relationship Id="rId2413" Type="http://schemas.openxmlformats.org/officeDocument/2006/relationships/hyperlink" Target="https://www.index.hr/oglasi/bmw-serija-3-316d/oid/3920856" TargetMode="External"/><Relationship Id="rId5569" Type="http://schemas.openxmlformats.org/officeDocument/2006/relationships/hyperlink" Target="https://www.index.hr/oglasi/opel-corsa-1-3-cdti-edition/oid/3811159" TargetMode="External"/><Relationship Id="rId9026" Type="http://schemas.openxmlformats.org/officeDocument/2006/relationships/hyperlink" Target="https://www.index.hr/oglasi/vw-polo-1-4-tdi/oid/3910385" TargetMode="External"/><Relationship Id="rId9440" Type="http://schemas.openxmlformats.org/officeDocument/2006/relationships/hyperlink" Target="https://www.neostar.com/hr/audi-a4-avant-2-0-tdi-design-s-tronic-6" TargetMode="External"/><Relationship Id="rId12007" Type="http://schemas.openxmlformats.org/officeDocument/2006/relationships/hyperlink" Target="https://www.neostar.com/hr/toyota-c-hr-1-2-turbo-c-enter-2" TargetMode="External"/><Relationship Id="rId1015" Type="http://schemas.openxmlformats.org/officeDocument/2006/relationships/hyperlink" Target="https://www.dasweltauto.hr/vehicle/1148118088" TargetMode="External"/><Relationship Id="rId4585" Type="http://schemas.openxmlformats.org/officeDocument/2006/relationships/hyperlink" Target="https://www.index.hr/oglasi/mercedes-benz-b-klasa-1-5-d-automatik/oid/3916283" TargetMode="External"/><Relationship Id="rId5983" Type="http://schemas.openxmlformats.org/officeDocument/2006/relationships/hyperlink" Target="https://www.index.hr/oglasi/peugeot-208-208-diesel/oid/3967755" TargetMode="External"/><Relationship Id="rId8042" Type="http://schemas.openxmlformats.org/officeDocument/2006/relationships/hyperlink" Target="https://www.index.hr/oglasi/volvo-xc60-2-0d-d3-automatik-kupljen-u-rh/oid/3675594" TargetMode="External"/><Relationship Id="rId11370" Type="http://schemas.openxmlformats.org/officeDocument/2006/relationships/hyperlink" Target="https://www.neostar.com/hr/renault-kadjar-dci-110-energy-zen-15" TargetMode="External"/><Relationship Id="rId12421" Type="http://schemas.openxmlformats.org/officeDocument/2006/relationships/hyperlink" Target="https://www.neostar.com/hr/vw-golf-variant-1-6-tdi-bmt-trendline-12" TargetMode="External"/><Relationship Id="rId3187" Type="http://schemas.openxmlformats.org/officeDocument/2006/relationships/hyperlink" Target="https://www.index.hr/oglasi/citro-n-c3-1-2-puretech-82-feel/oid/3816370" TargetMode="External"/><Relationship Id="rId4238" Type="http://schemas.openxmlformats.org/officeDocument/2006/relationships/hyperlink" Target="https://www.index.hr/oglasi/land-rover-evoque-2-0-4x4-automatik-led-svjetla-kozna-sjedala-navigacija-parkig-senzori-tempomat/oid/3896654" TargetMode="External"/><Relationship Id="rId5636" Type="http://schemas.openxmlformats.org/officeDocument/2006/relationships/hyperlink" Target="https://www.index.hr/oglasi/opel-crossland-x/oid/3884597" TargetMode="External"/><Relationship Id="rId11023" Type="http://schemas.openxmlformats.org/officeDocument/2006/relationships/hyperlink" Target="https://www.neostar.com/hr/peugeot-2008-1-6-bluehdi-100-active-15" TargetMode="External"/><Relationship Id="rId4652" Type="http://schemas.openxmlformats.org/officeDocument/2006/relationships/hyperlink" Target="https://www.index.hr/oglasi/mercedes-benz-c-klasa-220-cdi-bluetec-navi-led-servisna/oid/3895042" TargetMode="External"/><Relationship Id="rId5703" Type="http://schemas.openxmlformats.org/officeDocument/2006/relationships/hyperlink" Target="https://www.index.hr/oglasi/opel-insignia-1-6-cdti-business-edition/oid/3625051" TargetMode="External"/><Relationship Id="rId8859" Type="http://schemas.openxmlformats.org/officeDocument/2006/relationships/hyperlink" Target="https://www.index.hr/oglasi/vw-passat-variant/oid/3508048" TargetMode="External"/><Relationship Id="rId10789" Type="http://schemas.openxmlformats.org/officeDocument/2006/relationships/hyperlink" Target="https://www.neostar.com/hr/nissan-qashqai-1-5-dci-acenta-77" TargetMode="External"/><Relationship Id="rId175" Type="http://schemas.openxmlformats.org/officeDocument/2006/relationships/hyperlink" Target="https://www.autoto.hr/audi-a6-40-tdi-quattro-s-tronic-s-line-diesel-rabljeno-vozilo-at027822.aspx" TargetMode="External"/><Relationship Id="rId3254" Type="http://schemas.openxmlformats.org/officeDocument/2006/relationships/hyperlink" Target="https://www.index.hr/oglasi/dacia-logan-mcv/oid/3921194" TargetMode="External"/><Relationship Id="rId4305" Type="http://schemas.openxmlformats.org/officeDocument/2006/relationships/hyperlink" Target="https://www.index.hr/oglasi/mazda-3-1-5-i-118-000-km/oid/3966930" TargetMode="External"/><Relationship Id="rId7875" Type="http://schemas.openxmlformats.org/officeDocument/2006/relationships/hyperlink" Target="https://www.index.hr/oglasi/volvo-s90-t4-bussiness-at/oid/3742953" TargetMode="External"/><Relationship Id="rId8926" Type="http://schemas.openxmlformats.org/officeDocument/2006/relationships/hyperlink" Target="https://www.index.hr/oglasi/vw-passat-variant-2-0-tdi/oid/3917736" TargetMode="External"/><Relationship Id="rId10856" Type="http://schemas.openxmlformats.org/officeDocument/2006/relationships/hyperlink" Target="https://www.neostar.com/hr/opel-astra-1-6-cdti-enjoy-start-stop-50" TargetMode="External"/><Relationship Id="rId2270" Type="http://schemas.openxmlformats.org/officeDocument/2006/relationships/hyperlink" Target="https://www.index.hr/oglasi/bmw-i3s-edrive-120ah-aut--184-ks--tem-virt-shz-led/oid/3780601" TargetMode="External"/><Relationship Id="rId3321" Type="http://schemas.openxmlformats.org/officeDocument/2006/relationships/hyperlink" Target="https://www.index.hr/oglasi/fiat-500-abarth/oid/3922524" TargetMode="External"/><Relationship Id="rId6477" Type="http://schemas.openxmlformats.org/officeDocument/2006/relationships/hyperlink" Target="https://www.index.hr/oglasi/renault-clio-1-5-dci-grandtour--aut--klima--navigacija-/oid/3636161" TargetMode="External"/><Relationship Id="rId6891" Type="http://schemas.openxmlformats.org/officeDocument/2006/relationships/hyperlink" Target="https://www.index.hr/oglasi/renault-megane-grandtour-1-6-dci-130-ks-2018-god-reg-2-24-bogata-oprema-navigacija-keyless-tempomat-ambijentna-svijetla-kuka/oid/3931371" TargetMode="External"/><Relationship Id="rId7528" Type="http://schemas.openxmlformats.org/officeDocument/2006/relationships/hyperlink" Target="https://www.index.hr/oglasi/skoda-superb-kombi-2-0-tdi-dsg-ambition-150-ks--xen-pdc-shz/oid/3966186" TargetMode="External"/><Relationship Id="rId7942" Type="http://schemas.openxmlformats.org/officeDocument/2006/relationships/hyperlink" Target="https://www.index.hr/oglasi/volvo-v60-cross-country/oid/3865214" TargetMode="External"/><Relationship Id="rId10509" Type="http://schemas.openxmlformats.org/officeDocument/2006/relationships/hyperlink" Target="https://www.neostar.com/hr/mercedes-benz-a-limuzina-180-d-progressive-aut--5" TargetMode="External"/><Relationship Id="rId11907" Type="http://schemas.openxmlformats.org/officeDocument/2006/relationships/hyperlink" Target="https://www.neostar.com/hr/skoda-superb-4x4-2-0-tdi-cr-ambition-dsg-dpf" TargetMode="External"/><Relationship Id="rId242" Type="http://schemas.openxmlformats.org/officeDocument/2006/relationships/hyperlink" Target="https://www.autoto.hr/ford-focus-karavan-10-ecoboost-active-benzin-rabljeno-vozilo-at103422.aspx" TargetMode="External"/><Relationship Id="rId5079" Type="http://schemas.openxmlformats.org/officeDocument/2006/relationships/hyperlink" Target="https://www.index.hr/oglasi/mini-countryman-1-6-d-automatic-1-vlasnik-nije-uvoz-99800-km/oid/3969064" TargetMode="External"/><Relationship Id="rId5493" Type="http://schemas.openxmlformats.org/officeDocument/2006/relationships/hyperlink" Target="https://www.index.hr/oglasi/opel-astra-karavan-sport-tourer/oid/3620723" TargetMode="External"/><Relationship Id="rId6544" Type="http://schemas.openxmlformats.org/officeDocument/2006/relationships/hyperlink" Target="https://www.index.hr/oglasi/renault-clio-grandtour-0-9-tce-intense/oid/3879049" TargetMode="External"/><Relationship Id="rId10923" Type="http://schemas.openxmlformats.org/officeDocument/2006/relationships/hyperlink" Target="https://www.neostar.com/hr/opel-grandland-x--3" TargetMode="External"/><Relationship Id="rId1689" Type="http://schemas.openxmlformats.org/officeDocument/2006/relationships/hyperlink" Target="https://www.index.hr/oglasi/audi-a4-avant-2-0-tfsi-s-tronic-2018/oid/3897112" TargetMode="External"/><Relationship Id="rId4095" Type="http://schemas.openxmlformats.org/officeDocument/2006/relationships/hyperlink" Target="https://www.index.hr/oglasi/kia-sportage-1-6-crdi-dct-navi-kamera-tempomat--tvornicko-jamstvo/oid/3840787" TargetMode="External"/><Relationship Id="rId5146" Type="http://schemas.openxmlformats.org/officeDocument/2006/relationships/hyperlink" Target="https://www.index.hr/oglasi/nissan-qashqai-1-2-dig-t/oid/3945519" TargetMode="External"/><Relationship Id="rId5560" Type="http://schemas.openxmlformats.org/officeDocument/2006/relationships/hyperlink" Target="https://www.index.hr/oglasi/opel-corsa-1-3-cdti-active-ecoflex/oid/3903966" TargetMode="External"/><Relationship Id="rId4162" Type="http://schemas.openxmlformats.org/officeDocument/2006/relationships/hyperlink" Target="https://www.index.hr/oglasi/kia-sportage-2-0-crdi-mhev-awd-aut--gt-line/oid/3731292" TargetMode="External"/><Relationship Id="rId5213" Type="http://schemas.openxmlformats.org/officeDocument/2006/relationships/hyperlink" Target="https://www.index.hr/oglasi/nissan-qashqai-1-6-dci/oid/3968957" TargetMode="External"/><Relationship Id="rId6611" Type="http://schemas.openxmlformats.org/officeDocument/2006/relationships/hyperlink" Target="https://www.index.hr/oglasi/renault-clio-tce-90-2018/oid/3861846" TargetMode="External"/><Relationship Id="rId8369" Type="http://schemas.openxmlformats.org/officeDocument/2006/relationships/hyperlink" Target="https://www.index.hr/oglasi/vw-golf-vii-1-6tdi-110ks-lounge/oid/3968437" TargetMode="External"/><Relationship Id="rId9767" Type="http://schemas.openxmlformats.org/officeDocument/2006/relationships/hyperlink" Target="https://www.neostar.com/hr/bmw-220d-xdrive-active-tourer-luxury-line-aut-" TargetMode="External"/><Relationship Id="rId11697" Type="http://schemas.openxmlformats.org/officeDocument/2006/relationships/hyperlink" Target="https://www.neostar.com/hr/skoda-octavia-1-6-tdi-style-dsg-19" TargetMode="External"/><Relationship Id="rId12748" Type="http://schemas.openxmlformats.org/officeDocument/2006/relationships/hyperlink" Target="https://www.neostar.com/hr/vw-touran-2-0-tdi-bmt-comfortline-dsg-10" TargetMode="External"/><Relationship Id="rId1756" Type="http://schemas.openxmlformats.org/officeDocument/2006/relationships/hyperlink" Target="https://www.index.hr/oglasi/audi-a5-2-0-tdi-s-tronic-nema-troska-prijepisa-registriran-08-2023/oid/3885903" TargetMode="External"/><Relationship Id="rId2807" Type="http://schemas.openxmlformats.org/officeDocument/2006/relationships/hyperlink" Target="https://www.index.hr/oglasi/bmw-serija-6-gran-coupe/oid/3947750" TargetMode="External"/><Relationship Id="rId8783" Type="http://schemas.openxmlformats.org/officeDocument/2006/relationships/hyperlink" Target="https://www.index.hr/oglasi/vw-passat-2-0-tdi-comfortline/oid/3890834" TargetMode="External"/><Relationship Id="rId9834" Type="http://schemas.openxmlformats.org/officeDocument/2006/relationships/hyperlink" Target="https://www.neostar.com/hr/bmw-320d-m-sport-3" TargetMode="External"/><Relationship Id="rId10299" Type="http://schemas.openxmlformats.org/officeDocument/2006/relationships/hyperlink" Target="https://www.neostar.com/hr/hyundai-tucson-1-7-crdi-classic-isg-4" TargetMode="External"/><Relationship Id="rId11764" Type="http://schemas.openxmlformats.org/officeDocument/2006/relationships/hyperlink" Target="https://www.neostar.com/hr/skoda-octavia-combi-1-6-tdi-ambition-dsg-61" TargetMode="External"/><Relationship Id="rId12815" Type="http://schemas.openxmlformats.org/officeDocument/2006/relationships/hyperlink" Target="https://www.neostar.com/hr/vw-up-1-0-move-up-asg" TargetMode="External"/><Relationship Id="rId48" Type="http://schemas.openxmlformats.org/officeDocument/2006/relationships/hyperlink" Target="https://rabljena.autohrvatska.hr/cx-30skyactiv-g122plus-v26.aspx" TargetMode="External"/><Relationship Id="rId1409" Type="http://schemas.openxmlformats.org/officeDocument/2006/relationships/hyperlink" Target="https://www.index.hr/oglasi/audi-a3-30-tdi/oid/3936212" TargetMode="External"/><Relationship Id="rId1823" Type="http://schemas.openxmlformats.org/officeDocument/2006/relationships/hyperlink" Target="https://www.index.hr/oglasi/audi-a6-2-0-tdi-2-seta-felgi-2kljuca-servisiran-potvrda-da-nije-lupan-registriran-god-dana/oid/3963528" TargetMode="External"/><Relationship Id="rId4979" Type="http://schemas.openxmlformats.org/officeDocument/2006/relationships/hyperlink" Target="https://www.index.hr/oglasi/mercedes-c250-amg/oid/3856607" TargetMode="External"/><Relationship Id="rId7385" Type="http://schemas.openxmlformats.org/officeDocument/2006/relationships/hyperlink" Target="https://www.index.hr/oglasi/skoda-octavia-combi-1-6-tdi-utegnuta-i-redovito-odrzavana/oid/3967538" TargetMode="External"/><Relationship Id="rId8436" Type="http://schemas.openxmlformats.org/officeDocument/2006/relationships/hyperlink" Target="https://www.index.hr/oglasi/vw-golf-vii-1-6-tdi-cup/oid/3778415" TargetMode="External"/><Relationship Id="rId8850" Type="http://schemas.openxmlformats.org/officeDocument/2006/relationships/hyperlink" Target="https://www.index.hr/oglasi/vw-passat-passat-1-6-tdi-bmt-comfortline/oid/3815060" TargetMode="External"/><Relationship Id="rId9901" Type="http://schemas.openxmlformats.org/officeDocument/2006/relationships/hyperlink" Target="https://www.neostar.com/hr/bmw-520d-efficientdynamics-aut--11" TargetMode="External"/><Relationship Id="rId10366" Type="http://schemas.openxmlformats.org/officeDocument/2006/relationships/hyperlink" Target="https://www.neostar.com/hr/kia-sportage-2wd-1-6-crdi-lx-active-isg" TargetMode="External"/><Relationship Id="rId10780" Type="http://schemas.openxmlformats.org/officeDocument/2006/relationships/hyperlink" Target="https://www.neostar.com/hr/nissan-qashqai-1-3-dig-t-n-tec" TargetMode="External"/><Relationship Id="rId11417" Type="http://schemas.openxmlformats.org/officeDocument/2006/relationships/hyperlink" Target="https://www.neostar.com/hr/renault-megane-berline-gt-dci-165-edc-1" TargetMode="External"/><Relationship Id="rId3995" Type="http://schemas.openxmlformats.org/officeDocument/2006/relationships/hyperlink" Target="https://www.index.hr/oglasi/kia-ceed-1-4-crdi/oid/3943212" TargetMode="External"/><Relationship Id="rId7038" Type="http://schemas.openxmlformats.org/officeDocument/2006/relationships/hyperlink" Target="https://www.index.hr/oglasi/renault-twingo-sce-70-45-000-km/oid/3900065" TargetMode="External"/><Relationship Id="rId7452" Type="http://schemas.openxmlformats.org/officeDocument/2006/relationships/hyperlink" Target="https://www.index.hr/oglasi/skoda-roomster-1-2-tsi-elegance-aut-klima-panorama-152-000-km/oid/3895015" TargetMode="External"/><Relationship Id="rId8503" Type="http://schemas.openxmlformats.org/officeDocument/2006/relationships/hyperlink" Target="https://www.index.hr/oglasi/vw-golf-vii-2-0-gtd/oid/3945060" TargetMode="External"/><Relationship Id="rId10019" Type="http://schemas.openxmlformats.org/officeDocument/2006/relationships/hyperlink" Target="https://www.neostar.com/hr/bmw-x2-sdrive18d-getconnected-aut--1" TargetMode="External"/><Relationship Id="rId10433" Type="http://schemas.openxmlformats.org/officeDocument/2006/relationships/hyperlink" Target="https://www.neostar.com/hr/mazda-mazda3-d116-1" TargetMode="External"/><Relationship Id="rId11831" Type="http://schemas.openxmlformats.org/officeDocument/2006/relationships/hyperlink" Target="https://www.neostar.com/hr/skoda-octavia-combi-2-0-tdi-rs-dsg-4" TargetMode="External"/><Relationship Id="rId2597" Type="http://schemas.openxmlformats.org/officeDocument/2006/relationships/hyperlink" Target="https://www.index.hr/oglasi/bmw-serija-3-touring-318d-automatik--navigacija--led-/oid/3476962" TargetMode="External"/><Relationship Id="rId3648" Type="http://schemas.openxmlformats.org/officeDocument/2006/relationships/hyperlink" Target="https://www.index.hr/oglasi/ford-grand-c-max-1-6-tdci-2014gd-md-navigacija-climatronic-7sjedala-kartice/oid/3885550" TargetMode="External"/><Relationship Id="rId6054" Type="http://schemas.openxmlformats.org/officeDocument/2006/relationships/hyperlink" Target="https://www.index.hr/oglasi/peugeot-308-1-5-bluehdi/oid/3710206" TargetMode="External"/><Relationship Id="rId7105" Type="http://schemas.openxmlformats.org/officeDocument/2006/relationships/hyperlink" Target="https://www.index.hr/oglasi/seat-leon-1-6-tdi/oid/3770121" TargetMode="External"/><Relationship Id="rId569" Type="http://schemas.openxmlformats.org/officeDocument/2006/relationships/hyperlink" Target="https://www.dasweltauto.hr/vehicle/1116503197" TargetMode="External"/><Relationship Id="rId983" Type="http://schemas.openxmlformats.org/officeDocument/2006/relationships/hyperlink" Target="https://www.dasweltauto.hr/vehicle/1147809521" TargetMode="External"/><Relationship Id="rId1199" Type="http://schemas.openxmlformats.org/officeDocument/2006/relationships/hyperlink" Target="https://www.dasweltauto.hr/vehicle/1155100106" TargetMode="External"/><Relationship Id="rId2664" Type="http://schemas.openxmlformats.org/officeDocument/2006/relationships/hyperlink" Target="https://www.index.hr/oglasi/bmw-serija-4-gran-coupe-420d-automatic-m-paket-lci-virtual-cockpit/oid/3879382" TargetMode="External"/><Relationship Id="rId5070" Type="http://schemas.openxmlformats.org/officeDocument/2006/relationships/hyperlink" Target="https://www.index.hr/oglasi/mini-cooper-s-countryman-2-0-sd-mod-2015-kao-nov/oid/3847362" TargetMode="External"/><Relationship Id="rId6121" Type="http://schemas.openxmlformats.org/officeDocument/2006/relationships/hyperlink" Target="https://www.index.hr/oglasi/peugeot-308-sw-1-5-bluehdi-allure-sport-facelift/oid/3969489" TargetMode="External"/><Relationship Id="rId9277" Type="http://schemas.openxmlformats.org/officeDocument/2006/relationships/hyperlink" Target="https://www.neostar.com/hr/audi-a3-limousine-30-tdi-comfort-2" TargetMode="External"/><Relationship Id="rId9691" Type="http://schemas.openxmlformats.org/officeDocument/2006/relationships/hyperlink" Target="https://www.neostar.com/hr/audi-q7-quattro-3-0-tdi-comfort-tiptronic-4" TargetMode="External"/><Relationship Id="rId10500" Type="http://schemas.openxmlformats.org/officeDocument/2006/relationships/hyperlink" Target="https://www.neostar.com/hr/mercedes-benz-a-200-d-style-aut--1" TargetMode="External"/><Relationship Id="rId12258" Type="http://schemas.openxmlformats.org/officeDocument/2006/relationships/hyperlink" Target="https://www.neostar.com/hr/vw-golf-1-6-tdi-bmt-trendline-393" TargetMode="External"/><Relationship Id="rId636" Type="http://schemas.openxmlformats.org/officeDocument/2006/relationships/hyperlink" Target="https://www.dasweltauto.hr/vehicle/1117305380" TargetMode="External"/><Relationship Id="rId1266" Type="http://schemas.openxmlformats.org/officeDocument/2006/relationships/hyperlink" Target="https://www.index.hr/oglasi/alfa-romeo-giulia-2-0-turbo-q4-veloce--kamera-navigacija-koza-/oid/3925286" TargetMode="External"/><Relationship Id="rId2317" Type="http://schemas.openxmlformats.org/officeDocument/2006/relationships/hyperlink" Target="https://www.index.hr/oglasi/bmw-serija-1-118-d--m-paket/oid/3736792" TargetMode="External"/><Relationship Id="rId3715" Type="http://schemas.openxmlformats.org/officeDocument/2006/relationships/hyperlink" Target="https://www.index.hr/oglasi/ford-mondeo-turiner-titanium-navi-mtl-xenon-pdc/oid/3703190" TargetMode="External"/><Relationship Id="rId8293" Type="http://schemas.openxmlformats.org/officeDocument/2006/relationships/hyperlink" Target="https://www.index.hr/oglasi/vw-golf-vii-1-6-tdi/oid/3733580" TargetMode="External"/><Relationship Id="rId9344" Type="http://schemas.openxmlformats.org/officeDocument/2006/relationships/hyperlink" Target="https://www.neostar.com/hr/audi-a3-sportback-30-tdi-comfort-s-tronic-2" TargetMode="External"/><Relationship Id="rId12672" Type="http://schemas.openxmlformats.org/officeDocument/2006/relationships/hyperlink" Target="https://www.neostar.com/hr/vw-t-cross-1-0-tsi-bmt-life-18" TargetMode="External"/><Relationship Id="rId1680" Type="http://schemas.openxmlformats.org/officeDocument/2006/relationships/hyperlink" Target="https://www.index.hr/oglasi/audi-a4-avant-20-tdi-sport/oid/3951408" TargetMode="External"/><Relationship Id="rId2731" Type="http://schemas.openxmlformats.org/officeDocument/2006/relationships/hyperlink" Target="https://www.index.hr/oglasi/bmw-serija-5-520d-xdrive-mpaket-besplatan-servis-do-2026/oid/3580504" TargetMode="External"/><Relationship Id="rId5887" Type="http://schemas.openxmlformats.org/officeDocument/2006/relationships/hyperlink" Target="https://www.index.hr/oglasi/peugeot-2008-1-4hdi/oid/3918959" TargetMode="External"/><Relationship Id="rId6938" Type="http://schemas.openxmlformats.org/officeDocument/2006/relationships/hyperlink" Target="https://www.index.hr/oglasi/renault-m-gane-grandtour-e-tech-160-intens/oid/3927052" TargetMode="External"/><Relationship Id="rId11274" Type="http://schemas.openxmlformats.org/officeDocument/2006/relationships/hyperlink" Target="https://www.neostar.com/hr/renault-clio-blue-dci-85-zen-31" TargetMode="External"/><Relationship Id="rId12325" Type="http://schemas.openxmlformats.org/officeDocument/2006/relationships/hyperlink" Target="https://www.neostar.com/hr/vw-golf-2-0-gtd-bmt-dsg-18" TargetMode="External"/><Relationship Id="rId703" Type="http://schemas.openxmlformats.org/officeDocument/2006/relationships/hyperlink" Target="https://www.dasweltauto.hr/vehicle/1117308042" TargetMode="External"/><Relationship Id="rId1333" Type="http://schemas.openxmlformats.org/officeDocument/2006/relationships/hyperlink" Target="https://www.index.hr/oglasi/audi-a1-25-tfsi-virtual-led-svjetla-lane-assist-parking-senzori-tempomat-servisna-knjizica/oid/3859947" TargetMode="External"/><Relationship Id="rId4489" Type="http://schemas.openxmlformats.org/officeDocument/2006/relationships/hyperlink" Target="https://www.index.hr/oglasi/mazda-mazda6-cd150-challenge/oid/3861185" TargetMode="External"/><Relationship Id="rId5954" Type="http://schemas.openxmlformats.org/officeDocument/2006/relationships/hyperlink" Target="https://www.index.hr/oglasi/peugeot-208-1-5-blue-hdi/oid/3922548" TargetMode="External"/><Relationship Id="rId8360" Type="http://schemas.openxmlformats.org/officeDocument/2006/relationships/hyperlink" Target="https://www.index.hr/oglasi/vw-golf-vii-1-6-tdi/oid/3970099" TargetMode="External"/><Relationship Id="rId9411" Type="http://schemas.openxmlformats.org/officeDocument/2006/relationships/hyperlink" Target="https://www.neostar.com/hr/audi-a4-35-tdi-s-line-s-tronic-6" TargetMode="External"/><Relationship Id="rId10290" Type="http://schemas.openxmlformats.org/officeDocument/2006/relationships/hyperlink" Target="https://www.neostar.com/hr/hyundai-tucson-1-6-crdi-premium" TargetMode="External"/><Relationship Id="rId11341" Type="http://schemas.openxmlformats.org/officeDocument/2006/relationships/hyperlink" Target="https://www.neostar.com/hr/renault-fluence-1-5-dci-90-expression" TargetMode="External"/><Relationship Id="rId1400" Type="http://schemas.openxmlformats.org/officeDocument/2006/relationships/hyperlink" Target="https://www.index.hr/oglasi/audi-a3-2-0-tdi-quattro/oid/3867122" TargetMode="External"/><Relationship Id="rId4556" Type="http://schemas.openxmlformats.org/officeDocument/2006/relationships/hyperlink" Target="https://www.index.hr/oglasi/mercedes-benz-a-klasa-a180-d-amg-sedan/oid/3640188" TargetMode="External"/><Relationship Id="rId4970" Type="http://schemas.openxmlformats.org/officeDocument/2006/relationships/hyperlink" Target="https://www.index.hr/oglasi/mercedes-c220d-amg-line-novi-model/oid/3763744" TargetMode="External"/><Relationship Id="rId5607" Type="http://schemas.openxmlformats.org/officeDocument/2006/relationships/hyperlink" Target="https://www.index.hr/oglasi/opel-corsa-color-edition-1-4-16v/oid/3791170" TargetMode="External"/><Relationship Id="rId8013" Type="http://schemas.openxmlformats.org/officeDocument/2006/relationships/hyperlink" Target="https://www.index.hr/oglasi/volvo-xc40-2-0-b4-p-r-design-aut-/oid/3835742" TargetMode="External"/><Relationship Id="rId3158" Type="http://schemas.openxmlformats.org/officeDocument/2006/relationships/hyperlink" Target="https://www.index.hr/oglasi/citroen-c-elysee-1-6-hdi-hr-auto-reg-6-2023/oid/3893340" TargetMode="External"/><Relationship Id="rId3572" Type="http://schemas.openxmlformats.org/officeDocument/2006/relationships/hyperlink" Target="https://www.index.hr/oglasi/ford-focus-2-0-tdci-automatik/oid/3731376" TargetMode="External"/><Relationship Id="rId4209" Type="http://schemas.openxmlformats.org/officeDocument/2006/relationships/hyperlink" Target="https://www.index.hr/oglasi/kia-xceed-1-5-t-gdi-isg-ex-way-m-t/oid/3532291" TargetMode="External"/><Relationship Id="rId4623" Type="http://schemas.openxmlformats.org/officeDocument/2006/relationships/hyperlink" Target="https://www.index.hr/oglasi/mercedes-benz-c-220-d-9g-tronic-amg-line-night-paket-virtual-multibeam-led-194-ks-facelift/oid/3907849" TargetMode="External"/><Relationship Id="rId7779" Type="http://schemas.openxmlformats.org/officeDocument/2006/relationships/hyperlink" Target="https://www.index.hr/oglasi/volkswagen-golf-vii-1-6-cr-tdi-dsg-tiptronik-comfortline-facelift/oid/3828497" TargetMode="External"/><Relationship Id="rId10010" Type="http://schemas.openxmlformats.org/officeDocument/2006/relationships/hyperlink" Target="https://www.neostar.com/hr/bmw-x1-sdrive20d-sport-line-aut--1" TargetMode="External"/><Relationship Id="rId493" Type="http://schemas.openxmlformats.org/officeDocument/2006/relationships/hyperlink" Target="https://www.dasweltauto.hr/vehicle/1115901767" TargetMode="External"/><Relationship Id="rId2174" Type="http://schemas.openxmlformats.org/officeDocument/2006/relationships/hyperlink" Target="https://www.index.hr/oglasi/bmw-430-gran-coup--xdrive-sport-line-258-ks--sag-gsd-h-k-memory/oid/3937322" TargetMode="External"/><Relationship Id="rId3225" Type="http://schemas.openxmlformats.org/officeDocument/2006/relationships/hyperlink" Target="https://www.index.hr/oglasi/dacia-duster-1-6-sce-lpg-essential/oid/3670915" TargetMode="External"/><Relationship Id="rId6795" Type="http://schemas.openxmlformats.org/officeDocument/2006/relationships/hyperlink" Target="https://www.index.hr/oglasi/renault-megane-1-5dci/oid/3905225" TargetMode="External"/><Relationship Id="rId12182" Type="http://schemas.openxmlformats.org/officeDocument/2006/relationships/hyperlink" Target="https://www.neostar.com/hr/vw-golf-1-6-tdi-bmt-comfortline-204" TargetMode="External"/><Relationship Id="rId146" Type="http://schemas.openxmlformats.org/officeDocument/2006/relationships/hyperlink" Target="https://rabljena.autohrvatska.hr/skoda-superb-sportline-20-tdi-dsg.aspx" TargetMode="External"/><Relationship Id="rId560" Type="http://schemas.openxmlformats.org/officeDocument/2006/relationships/hyperlink" Target="https://www.dasweltauto.hr/vehicle/1116503172" TargetMode="External"/><Relationship Id="rId1190" Type="http://schemas.openxmlformats.org/officeDocument/2006/relationships/hyperlink" Target="https://www.dasweltauto.hr/vehicle/1155100084" TargetMode="External"/><Relationship Id="rId2241" Type="http://schemas.openxmlformats.org/officeDocument/2006/relationships/hyperlink" Target="https://www.index.hr/oglasi/bmw-f10-520d/oid/3923792" TargetMode="External"/><Relationship Id="rId5397" Type="http://schemas.openxmlformats.org/officeDocument/2006/relationships/hyperlink" Target="https://www.index.hr/oglasi/opel-astra-hb-enjoy-1-6-cdti/oid/3791178" TargetMode="External"/><Relationship Id="rId6448" Type="http://schemas.openxmlformats.org/officeDocument/2006/relationships/hyperlink" Target="https://www.index.hr/oglasi/renault-clio-1-5-dci/oid/3967787" TargetMode="External"/><Relationship Id="rId7846" Type="http://schemas.openxmlformats.org/officeDocument/2006/relationships/hyperlink" Target="https://www.index.hr/oglasi/volvo-s60-2-0-d2-r-design/oid/3765359" TargetMode="External"/><Relationship Id="rId10827" Type="http://schemas.openxmlformats.org/officeDocument/2006/relationships/hyperlink" Target="https://www.neostar.com/hr/nissan-x-trail-1-6-dci-acenta-3" TargetMode="External"/><Relationship Id="rId213" Type="http://schemas.openxmlformats.org/officeDocument/2006/relationships/hyperlink" Target="https://www.autoto.hr/ford-focus-15-tdci-diesel-rabljeno-vozilo-at073121.aspx" TargetMode="External"/><Relationship Id="rId6862" Type="http://schemas.openxmlformats.org/officeDocument/2006/relationships/hyperlink" Target="https://www.index.hr/oglasi/renault-megane-grandtour-1-5-dci/oid/3859007" TargetMode="External"/><Relationship Id="rId7913" Type="http://schemas.openxmlformats.org/officeDocument/2006/relationships/hyperlink" Target="https://www.index.hr/oglasi/volvo-v-40-d-2-kinetic/oid/3968914" TargetMode="External"/><Relationship Id="rId12999" Type="http://schemas.openxmlformats.org/officeDocument/2006/relationships/hyperlink" Target="https://www.trcz.hr/skoda-octavia-16-tdi-2018-g-60175.aspx" TargetMode="External"/><Relationship Id="rId4066" Type="http://schemas.openxmlformats.org/officeDocument/2006/relationships/hyperlink" Target="https://www.index.hr/oglasi/kia-proceed-1-6-t-gdi-dct-gt-navi-kamera-tempomat--tvornicko-jamstvo/oid/3817828" TargetMode="External"/><Relationship Id="rId5464" Type="http://schemas.openxmlformats.org/officeDocument/2006/relationships/hyperlink" Target="https://www.index.hr/oglasi/opel-astra-karavan-1-6-cdti-enjoy-sport-tourer/oid/3812613" TargetMode="External"/><Relationship Id="rId6515" Type="http://schemas.openxmlformats.org/officeDocument/2006/relationships/hyperlink" Target="https://www.index.hr/oglasi/renault-clio-dci-75-limited/oid/3757946" TargetMode="External"/><Relationship Id="rId4480" Type="http://schemas.openxmlformats.org/officeDocument/2006/relationships/hyperlink" Target="https://www.index.hr/oglasi/mazda-cx-5-g165-attraction-2021-godina-20000-km/oid/3802322" TargetMode="External"/><Relationship Id="rId5117" Type="http://schemas.openxmlformats.org/officeDocument/2006/relationships/hyperlink" Target="https://www.index.hr/oglasi/nissan-juke-1-2-turbo-benzinac-ocuvan/oid/3699975" TargetMode="External"/><Relationship Id="rId5531" Type="http://schemas.openxmlformats.org/officeDocument/2006/relationships/hyperlink" Target="https://www.index.hr/oglasi/opel-corsa-1-2/oid/3540966" TargetMode="External"/><Relationship Id="rId8687" Type="http://schemas.openxmlformats.org/officeDocument/2006/relationships/hyperlink" Target="https://www.index.hr/oglasi/vw-passat-1-6-tdi/oid/3727700" TargetMode="External"/><Relationship Id="rId9738" Type="http://schemas.openxmlformats.org/officeDocument/2006/relationships/hyperlink" Target="https://www.neostar.com/hr/bmw-118d-aut-m-sport-2" TargetMode="External"/><Relationship Id="rId11668" Type="http://schemas.openxmlformats.org/officeDocument/2006/relationships/hyperlink" Target="https://www.neostar.com/hr/skoda-octavia-1-6-tdi-ambition-dsg-10" TargetMode="External"/><Relationship Id="rId12719" Type="http://schemas.openxmlformats.org/officeDocument/2006/relationships/hyperlink" Target="https://www.neostar.com/hr/vw-tiguan-2-0-tdi-trendline-plus-23" TargetMode="External"/><Relationship Id="rId1727" Type="http://schemas.openxmlformats.org/officeDocument/2006/relationships/hyperlink" Target="https://www.index.hr/oglasi/audi-a4-s-line/oid/3841044" TargetMode="External"/><Relationship Id="rId3082" Type="http://schemas.openxmlformats.org/officeDocument/2006/relationships/hyperlink" Target="https://www.index.hr/oglasi/citroen-c4-1-6-hdi-90kw/oid/3687360" TargetMode="External"/><Relationship Id="rId4133" Type="http://schemas.openxmlformats.org/officeDocument/2006/relationships/hyperlink" Target="https://www.index.hr/oglasi/kia-sportage-1-7crdi/oid/3586960" TargetMode="External"/><Relationship Id="rId7289" Type="http://schemas.openxmlformats.org/officeDocument/2006/relationships/hyperlink" Target="https://www.index.hr/oglasi/skoda-octavia-1-6tdi-elegance-panorama-1-vlasnik/oid/3869904" TargetMode="External"/><Relationship Id="rId8754" Type="http://schemas.openxmlformats.org/officeDocument/2006/relationships/hyperlink" Target="https://www.index.hr/oglasi/vw-passat-2-0-tdi-110-kw-dsg-highline/oid/3967938" TargetMode="External"/><Relationship Id="rId9805" Type="http://schemas.openxmlformats.org/officeDocument/2006/relationships/hyperlink" Target="https://www.neostar.com/hr/bmw-318d-sport-line-5" TargetMode="External"/><Relationship Id="rId19" Type="http://schemas.openxmlformats.org/officeDocument/2006/relationships/hyperlink" Target="https://rabljena.autohrvatska.hr/audi-a4-20-tdi-v7.aspx" TargetMode="External"/><Relationship Id="rId3899" Type="http://schemas.openxmlformats.org/officeDocument/2006/relationships/hyperlink" Target="https://www.index.hr/oglasi/hyundai-tucson-1-7-crdi/oid/3945136" TargetMode="External"/><Relationship Id="rId4200" Type="http://schemas.openxmlformats.org/officeDocument/2006/relationships/hyperlink" Target="https://www.index.hr/oglasi/kia-xceed-1-0-t-gdi-hp-isg-ex-way-m-t--tvornicko-jamstvo-do-20-12-2029/oid/3827767" TargetMode="External"/><Relationship Id="rId7356" Type="http://schemas.openxmlformats.org/officeDocument/2006/relationships/hyperlink" Target="https://www.index.hr/oglasi/skoda-octavia-combi-1-6tdi/oid/3969987" TargetMode="External"/><Relationship Id="rId7770" Type="http://schemas.openxmlformats.org/officeDocument/2006/relationships/hyperlink" Target="https://www.index.hr/oglasi/volkswagen-golf-7-2-0-tdi-r-line--uredno-odrzavan--garancija/oid/3619702" TargetMode="External"/><Relationship Id="rId8407" Type="http://schemas.openxmlformats.org/officeDocument/2006/relationships/hyperlink" Target="https://www.index.hr/oglasi/vw-golf-vii-1-6-tdi-bmt/oid/3730657" TargetMode="External"/><Relationship Id="rId10337" Type="http://schemas.openxmlformats.org/officeDocument/2006/relationships/hyperlink" Target="https://www.neostar.com/hr/kia-cee-d-1-4-cvvt-lx-champion-1" TargetMode="External"/><Relationship Id="rId10684" Type="http://schemas.openxmlformats.org/officeDocument/2006/relationships/hyperlink" Target="https://www.neostar.com/hr/mercedes-benz-glc-220-d-4matic-exclusive-aut--6" TargetMode="External"/><Relationship Id="rId11735" Type="http://schemas.openxmlformats.org/officeDocument/2006/relationships/hyperlink" Target="https://www.neostar.com/hr/skoda-octavia-combi-1-6-tdi-ambition-79" TargetMode="External"/><Relationship Id="rId6372" Type="http://schemas.openxmlformats.org/officeDocument/2006/relationships/hyperlink" Target="https://www.index.hr/oglasi/renault-captur-dci-90---napravljen-veliki-servis---/oid/3427080" TargetMode="External"/><Relationship Id="rId7009" Type="http://schemas.openxmlformats.org/officeDocument/2006/relationships/hyperlink" Target="https://www.index.hr/oglasi/renault-talisman-dci-110-4-ljetne-nove-gume-michelin/oid/3765385" TargetMode="External"/><Relationship Id="rId7423" Type="http://schemas.openxmlformats.org/officeDocument/2006/relationships/hyperlink" Target="https://www.index.hr/oglasi/skoda-octavia-rs-dsg-jamstvo-12-mj-h-r-bixenon-gr-sj-pdc-navi/oid/3935156" TargetMode="External"/><Relationship Id="rId8821" Type="http://schemas.openxmlformats.org/officeDocument/2006/relationships/hyperlink" Target="https://www.index.hr/oglasi/vw-passat-cc-2014god/oid/3843645" TargetMode="External"/><Relationship Id="rId10751" Type="http://schemas.openxmlformats.org/officeDocument/2006/relationships/hyperlink" Target="https://www.neostar.com/hr/mitsubishi-outlander-4wd-2-2-di-d-intense-plus" TargetMode="External"/><Relationship Id="rId11802" Type="http://schemas.openxmlformats.org/officeDocument/2006/relationships/hyperlink" Target="https://www.neostar.com/hr/skoda-octavia-combi-1-6-tdi-style-92" TargetMode="External"/><Relationship Id="rId3966" Type="http://schemas.openxmlformats.org/officeDocument/2006/relationships/hyperlink" Target="https://www.index.hr/oglasi/jeep-cherokee-2-0-crd/oid/3655192" TargetMode="External"/><Relationship Id="rId6025" Type="http://schemas.openxmlformats.org/officeDocument/2006/relationships/hyperlink" Target="https://www.index.hr/oglasi/peugeot-3008-1-6-hdi-allure-automatic/oid/3889712" TargetMode="External"/><Relationship Id="rId10404" Type="http://schemas.openxmlformats.org/officeDocument/2006/relationships/hyperlink" Target="https://www.neostar.com/hr/lexus-ux-250h-awd-luxury-aut-" TargetMode="External"/><Relationship Id="rId3" Type="http://schemas.openxmlformats.org/officeDocument/2006/relationships/hyperlink" Target="https://rabljena.autohrvatska.hr/301-15-hdi.aspx" TargetMode="External"/><Relationship Id="rId887" Type="http://schemas.openxmlformats.org/officeDocument/2006/relationships/hyperlink" Target="https://www.dasweltauto.hr/vehicle/1117309501" TargetMode="External"/><Relationship Id="rId2568" Type="http://schemas.openxmlformats.org/officeDocument/2006/relationships/hyperlink" Target="https://www.index.hr/oglasi/bmw-serija-3-gran-turismo-320d-xdrive-automatik-luxury-line/oid/3504410" TargetMode="External"/><Relationship Id="rId2982" Type="http://schemas.openxmlformats.org/officeDocument/2006/relationships/hyperlink" Target="https://www.index.hr/oglasi/bmw-x5-x-drive-2014god/oid/3910999" TargetMode="External"/><Relationship Id="rId3619" Type="http://schemas.openxmlformats.org/officeDocument/2006/relationships/hyperlink" Target="https://www.index.hr/oglasi/ford-focus-karavan-1-6-tdci/oid/3896609" TargetMode="External"/><Relationship Id="rId5041" Type="http://schemas.openxmlformats.org/officeDocument/2006/relationships/hyperlink" Target="https://www.index.hr/oglasi/mercedes-v-klasa-220d-at-extra-dugi/oid/3791187" TargetMode="External"/><Relationship Id="rId8197" Type="http://schemas.openxmlformats.org/officeDocument/2006/relationships/hyperlink" Target="https://www.index.hr/oglasi/vw-golf-7-2-0-tdi-gtd-sport-sound/oid/3968459" TargetMode="External"/><Relationship Id="rId9595" Type="http://schemas.openxmlformats.org/officeDocument/2006/relationships/hyperlink" Target="https://www.neostar.com/hr/audi-a6-avant-2-0-tdi-4" TargetMode="External"/><Relationship Id="rId12576" Type="http://schemas.openxmlformats.org/officeDocument/2006/relationships/hyperlink" Target="https://www.neostar.com/hr/vw-passat-variant-2-0-tdi-bmt-comfortline-dsg-36" TargetMode="External"/><Relationship Id="rId12990" Type="http://schemas.openxmlformats.org/officeDocument/2006/relationships/hyperlink" Target="https://www.trcz.hr/seat-ateca-20-tdi-fr-4-drive-2018-g-59222.aspx" TargetMode="External"/><Relationship Id="rId954" Type="http://schemas.openxmlformats.org/officeDocument/2006/relationships/hyperlink" Target="https://www.dasweltauto.hr/vehicle/1140110123" TargetMode="External"/><Relationship Id="rId1584" Type="http://schemas.openxmlformats.org/officeDocument/2006/relationships/hyperlink" Target="https://www.index.hr/oglasi/audi-a4-40tdi-b9-5-sport-190-s-tronic-acc-line-virtual-hud-masaza-cam360/oid/3929648" TargetMode="External"/><Relationship Id="rId2635" Type="http://schemas.openxmlformats.org/officeDocument/2006/relationships/hyperlink" Target="https://www.index.hr/oglasi/bmw-serija-4-cabriolet-425d/oid/3746471" TargetMode="External"/><Relationship Id="rId9248" Type="http://schemas.openxmlformats.org/officeDocument/2006/relationships/hyperlink" Target="https://www.neostar.com/hr/audi-a1-sportback-1-0-tfsi-design-1" TargetMode="External"/><Relationship Id="rId9662" Type="http://schemas.openxmlformats.org/officeDocument/2006/relationships/hyperlink" Target="https://www.neostar.com/hr/audi-q5-2-0-tdi-4" TargetMode="External"/><Relationship Id="rId11178" Type="http://schemas.openxmlformats.org/officeDocument/2006/relationships/hyperlink" Target="https://www.neostar.com/hr/peugeot-5008-1-6-bluehdi-120-s-s-allure-aut--4" TargetMode="External"/><Relationship Id="rId11592" Type="http://schemas.openxmlformats.org/officeDocument/2006/relationships/hyperlink" Target="https://www.neostar.com/hr/skoda-fabia-1-0-ambition-8" TargetMode="External"/><Relationship Id="rId12229" Type="http://schemas.openxmlformats.org/officeDocument/2006/relationships/hyperlink" Target="https://www.neostar.com/hr/vw-golf-1-6-tdi-bmt-comfortline-dsg-66" TargetMode="External"/><Relationship Id="rId12643" Type="http://schemas.openxmlformats.org/officeDocument/2006/relationships/hyperlink" Target="https://www.neostar.com/hr/vw-polo-1-4-tdi-bmt-comfortline-24" TargetMode="External"/><Relationship Id="rId607" Type="http://schemas.openxmlformats.org/officeDocument/2006/relationships/hyperlink" Target="https://www.dasweltauto.hr/vehicle/1117302428" TargetMode="External"/><Relationship Id="rId1237" Type="http://schemas.openxmlformats.org/officeDocument/2006/relationships/hyperlink" Target="https://www.dasweltauto.hr/vehicle/1155401111" TargetMode="External"/><Relationship Id="rId1651" Type="http://schemas.openxmlformats.org/officeDocument/2006/relationships/hyperlink" Target="https://www.index.hr/oglasi/audi-a4-avant-2-0-tdi-110-kw-2017/oid/3723257" TargetMode="External"/><Relationship Id="rId2702" Type="http://schemas.openxmlformats.org/officeDocument/2006/relationships/hyperlink" Target="https://www.index.hr/oglasi/bmw-serija-5-520d-190ps/oid/3933179" TargetMode="External"/><Relationship Id="rId5858" Type="http://schemas.openxmlformats.org/officeDocument/2006/relationships/hyperlink" Target="https://www.index.hr/oglasi/opel-zafira-1-6-cdti-euro-6-7-sjedala-moze-zamjena/oid/3774886" TargetMode="External"/><Relationship Id="rId6909" Type="http://schemas.openxmlformats.org/officeDocument/2006/relationships/hyperlink" Target="https://www.index.hr/oglasi/renault-megane-limited-energy-1-5-dci/oid/3711017" TargetMode="External"/><Relationship Id="rId8264" Type="http://schemas.openxmlformats.org/officeDocument/2006/relationships/hyperlink" Target="https://www.index.hr/oglasi/vw-golf-vii-1-2-tsi/oid/3702609" TargetMode="External"/><Relationship Id="rId9315" Type="http://schemas.openxmlformats.org/officeDocument/2006/relationships/hyperlink" Target="https://www.neostar.com/hr/audi-a3-sportback-1-6-tdi-sport-s-tronic-1" TargetMode="External"/><Relationship Id="rId10194" Type="http://schemas.openxmlformats.org/officeDocument/2006/relationships/hyperlink" Target="https://www.neostar.com/hr/ford-focus-1-5-tdci-trend-13" TargetMode="External"/><Relationship Id="rId11245" Type="http://schemas.openxmlformats.org/officeDocument/2006/relationships/hyperlink" Target="https://www.neostar.com/hr/renault-captur-tce-90-energy-dynamique-start-stop-6" TargetMode="External"/><Relationship Id="rId1304" Type="http://schemas.openxmlformats.org/officeDocument/2006/relationships/hyperlink" Target="https://www.index.hr/oglasi/alfa-romeo-stelvio-2-2-mjt-q4-210--navi-kamera-xenon-/oid/3925287" TargetMode="External"/><Relationship Id="rId4874" Type="http://schemas.openxmlformats.org/officeDocument/2006/relationships/hyperlink" Target="https://www.index.hr/oglasi/mercedes-benz-gla-200-d/oid/3833044" TargetMode="External"/><Relationship Id="rId7280" Type="http://schemas.openxmlformats.org/officeDocument/2006/relationships/hyperlink" Target="https://www.index.hr/oglasi/skoda-octavia-1-6-tdi-dsg/oid/3827124" TargetMode="External"/><Relationship Id="rId8331" Type="http://schemas.openxmlformats.org/officeDocument/2006/relationships/hyperlink" Target="https://www.index.hr/oglasi/vw-golf-vii-1-6-tdi/oid/3917789" TargetMode="External"/><Relationship Id="rId10261" Type="http://schemas.openxmlformats.org/officeDocument/2006/relationships/hyperlink" Target="https://www.neostar.com/hr/hyundai-i20-1-1-crdi-comfort-edition-1" TargetMode="External"/><Relationship Id="rId12710" Type="http://schemas.openxmlformats.org/officeDocument/2006/relationships/hyperlink" Target="https://www.neostar.com/hr/vw-tiguan-2-0-tdi-highline-dsg-24" TargetMode="External"/><Relationship Id="rId3476" Type="http://schemas.openxmlformats.org/officeDocument/2006/relationships/hyperlink" Target="https://www.index.hr/oglasi/ford-fiesta-1-5-tdci-2014-107-tkm-hr-vozilo/oid/3490672" TargetMode="External"/><Relationship Id="rId4527" Type="http://schemas.openxmlformats.org/officeDocument/2006/relationships/hyperlink" Target="https://www.index.hr/oglasi/mercedes-benz-a-klasa-180d-2019-automatik-full-oprema-led-navi/oid/3886237" TargetMode="External"/><Relationship Id="rId5925" Type="http://schemas.openxmlformats.org/officeDocument/2006/relationships/hyperlink" Target="https://www.index.hr/oglasi/peugeot-208/oid/3947474" TargetMode="External"/><Relationship Id="rId11312" Type="http://schemas.openxmlformats.org/officeDocument/2006/relationships/hyperlink" Target="https://www.neostar.com/hr/renault-clio-grandtour-dci-90-limited-5-vrata-5" TargetMode="External"/><Relationship Id="rId10" Type="http://schemas.openxmlformats.org/officeDocument/2006/relationships/hyperlink" Target="https://rabljena.autohrvatska.hr/a4-35tdi-s-tr-edition10.aspx" TargetMode="External"/><Relationship Id="rId397" Type="http://schemas.openxmlformats.org/officeDocument/2006/relationships/hyperlink" Target="https://www.dasweltauto.hr/vehicle/1110501934" TargetMode="External"/><Relationship Id="rId2078" Type="http://schemas.openxmlformats.org/officeDocument/2006/relationships/hyperlink" Target="https://www.index.hr/oglasi/bmw-116d-aut--advantage-116-ks--navi-tem-shz-pdc-mfl/oid/3959601" TargetMode="External"/><Relationship Id="rId2492" Type="http://schemas.openxmlformats.org/officeDocument/2006/relationships/hyperlink" Target="https://www.index.hr/oglasi/bmw-serija-3-320-d-m-paket/oid/3968870" TargetMode="External"/><Relationship Id="rId3129" Type="http://schemas.openxmlformats.org/officeDocument/2006/relationships/hyperlink" Target="https://www.index.hr/oglasi/citroen-c4-picasso-blue-hdi-120/oid/3955343" TargetMode="External"/><Relationship Id="rId3890" Type="http://schemas.openxmlformats.org/officeDocument/2006/relationships/hyperlink" Target="https://www.index.hr/oglasi/hyundai-tucson-1-6-gdi-lpg/oid/3790819" TargetMode="External"/><Relationship Id="rId4941" Type="http://schemas.openxmlformats.org/officeDocument/2006/relationships/hyperlink" Target="https://www.index.hr/oglasi/mercedes-benz-s-klasa-350-d-4matic/oid/3685424" TargetMode="External"/><Relationship Id="rId7000" Type="http://schemas.openxmlformats.org/officeDocument/2006/relationships/hyperlink" Target="https://www.index.hr/oglasi/renault-talisman-1-6-dci-automatik-4control-initiale-paris-160-ks-full-led/oid/3813107" TargetMode="External"/><Relationship Id="rId464" Type="http://schemas.openxmlformats.org/officeDocument/2006/relationships/hyperlink" Target="https://www.dasweltauto.hr/vehicle/1115802196" TargetMode="External"/><Relationship Id="rId1094" Type="http://schemas.openxmlformats.org/officeDocument/2006/relationships/hyperlink" Target="https://www.dasweltauto.hr/vehicle/1148118702" TargetMode="External"/><Relationship Id="rId2145" Type="http://schemas.openxmlformats.org/officeDocument/2006/relationships/hyperlink" Target="https://www.index.hr/oglasi/bmw-320xd-gran-turismo-reg-10-2023-sa-odlicnom-opremom/oid/3809886" TargetMode="External"/><Relationship Id="rId3543" Type="http://schemas.openxmlformats.org/officeDocument/2006/relationships/hyperlink" Target="https://www.index.hr/oglasi/ford-focus-1-5-tdci-business-hr-porijeklo/oid/3949488" TargetMode="External"/><Relationship Id="rId6699" Type="http://schemas.openxmlformats.org/officeDocument/2006/relationships/hyperlink" Target="https://www.index.hr/oglasi/renault-kadjar-1-5-dci/oid/3880359" TargetMode="External"/><Relationship Id="rId9172" Type="http://schemas.openxmlformats.org/officeDocument/2006/relationships/hyperlink" Target="https://www.index.hr/oglasi/vw-t-roc-1-0-tsi-design-44500km/oid/3901595" TargetMode="External"/><Relationship Id="rId12086" Type="http://schemas.openxmlformats.org/officeDocument/2006/relationships/hyperlink" Target="https://www.neostar.com/hr/vw-2-0-tdi-2" TargetMode="External"/><Relationship Id="rId117" Type="http://schemas.openxmlformats.org/officeDocument/2006/relationships/hyperlink" Target="https://rabljena.autohrvatska.hr/polo-16-tdi-16-tdi-v2.aspx" TargetMode="External"/><Relationship Id="rId3610" Type="http://schemas.openxmlformats.org/officeDocument/2006/relationships/hyperlink" Target="https://www.index.hr/oglasi/ford-focus-karavan-1-5-tdci-titanium-70kw-95k/oid/3912667" TargetMode="External"/><Relationship Id="rId6766" Type="http://schemas.openxmlformats.org/officeDocument/2006/relationships/hyperlink" Target="https://www.index.hr/oglasi/renault-koleos-blue-dci-190-initiale-paris-x-tronic/oid/3954745" TargetMode="External"/><Relationship Id="rId7817" Type="http://schemas.openxmlformats.org/officeDocument/2006/relationships/hyperlink" Target="https://www.index.hr/oglasi/volkswagen-polo-1-6-tdi-navigacija-park-senz-business-novi-model/oid/3932989" TargetMode="External"/><Relationship Id="rId12153" Type="http://schemas.openxmlformats.org/officeDocument/2006/relationships/hyperlink" Target="https://www.neostar.com/hr/vw-golf-1-5-tsi-act-bmt-life-1" TargetMode="External"/><Relationship Id="rId531" Type="http://schemas.openxmlformats.org/officeDocument/2006/relationships/hyperlink" Target="https://www.dasweltauto.hr/vehicle/1116402148" TargetMode="External"/><Relationship Id="rId1161" Type="http://schemas.openxmlformats.org/officeDocument/2006/relationships/hyperlink" Target="https://www.dasweltauto.hr/vehicle/1149503568" TargetMode="External"/><Relationship Id="rId2212" Type="http://schemas.openxmlformats.org/officeDocument/2006/relationships/hyperlink" Target="https://www.index.hr/oglasi/bmw-530d-xdrive-sport-line-265-ks--head-shz-led-kam/oid/3937336" TargetMode="External"/><Relationship Id="rId5368" Type="http://schemas.openxmlformats.org/officeDocument/2006/relationships/hyperlink" Target="https://www.index.hr/oglasi/opel-astra-at-hb-enjoy-1-0-turbo/oid/2591594" TargetMode="External"/><Relationship Id="rId5782" Type="http://schemas.openxmlformats.org/officeDocument/2006/relationships/hyperlink" Target="https://www.index.hr/oglasi/opel-insignia-karavan-sw-active-2-0-cdti-ecoflex/oid/3779556" TargetMode="External"/><Relationship Id="rId6419" Type="http://schemas.openxmlformats.org/officeDocument/2006/relationships/hyperlink" Target="https://www.index.hr/oglasi/renault-clio-1-5-dci/oid/3716806" TargetMode="External"/><Relationship Id="rId6833" Type="http://schemas.openxmlformats.org/officeDocument/2006/relationships/hyperlink" Target="https://www.index.hr/oglasi/renault-megane-1-6-dci/oid/3790100" TargetMode="External"/><Relationship Id="rId9989" Type="http://schemas.openxmlformats.org/officeDocument/2006/relationships/hyperlink" Target="https://www.neostar.com/hr/bmw-x1-sdrive18d-13" TargetMode="External"/><Relationship Id="rId12220" Type="http://schemas.openxmlformats.org/officeDocument/2006/relationships/hyperlink" Target="https://www.neostar.com/hr/vw-golf-1-6-tdi-bmt-comfortline-dsg-26" TargetMode="External"/><Relationship Id="rId1978" Type="http://schemas.openxmlformats.org/officeDocument/2006/relationships/hyperlink" Target="https://www.index.hr/oglasi/audi-q2-audi-q2-1-6-tdi-automatik-s-line/oid/3517365" TargetMode="External"/><Relationship Id="rId4384" Type="http://schemas.openxmlformats.org/officeDocument/2006/relationships/hyperlink" Target="https://www.index.hr/oglasi/mazda-6-kombi-2-2d-exclusive-line-150-ks--head-led-kam-acc-shz/oid/3873127" TargetMode="External"/><Relationship Id="rId5435" Type="http://schemas.openxmlformats.org/officeDocument/2006/relationships/hyperlink" Target="https://www.index.hr/oglasi/opel-astra-karavan-1-6-cdti/oid/3701309" TargetMode="External"/><Relationship Id="rId4037" Type="http://schemas.openxmlformats.org/officeDocument/2006/relationships/hyperlink" Target="https://www.index.hr/oglasi/kia-ceed--cee--39-d--1-6-crdi/oid/3254694" TargetMode="External"/><Relationship Id="rId4451" Type="http://schemas.openxmlformats.org/officeDocument/2006/relationships/hyperlink" Target="https://www.index.hr/oglasi/mazda-cx-5-2-2cdvi-150ks-center-line/oid/3540362" TargetMode="External"/><Relationship Id="rId5502" Type="http://schemas.openxmlformats.org/officeDocument/2006/relationships/hyperlink" Target="https://www.index.hr/oglasi/opel-astra-karavan-st-1-4-16v-turbo-s-s-mt6-enjoy/oid/3792874" TargetMode="External"/><Relationship Id="rId6900" Type="http://schemas.openxmlformats.org/officeDocument/2006/relationships/hyperlink" Target="https://www.index.hr/oglasi/renault-megane-grandtour-dci-115-limited/oid/3817837" TargetMode="External"/><Relationship Id="rId8658" Type="http://schemas.openxmlformats.org/officeDocument/2006/relationships/hyperlink" Target="https://www.index.hr/oglasi/vw-golf-vii-variant-1-6tdi-bmt/oid/3933468" TargetMode="External"/><Relationship Id="rId9709" Type="http://schemas.openxmlformats.org/officeDocument/2006/relationships/hyperlink" Target="https://www.neostar.com/hr/bmw-114d-4" TargetMode="External"/><Relationship Id="rId11986" Type="http://schemas.openxmlformats.org/officeDocument/2006/relationships/hyperlink" Target="https://www.neostar.com/hr/toyota-1-5-adventure" TargetMode="External"/><Relationship Id="rId3053" Type="http://schemas.openxmlformats.org/officeDocument/2006/relationships/hyperlink" Target="https://www.index.hr/oglasi/citroen-c3-1-6-blue-hdi-2016-god/oid/3910515" TargetMode="External"/><Relationship Id="rId4104" Type="http://schemas.openxmlformats.org/officeDocument/2006/relationships/hyperlink" Target="https://www.index.hr/oglasi/kia-sportage-1-6-crdi-hp-lx-edition/oid/3752062" TargetMode="External"/><Relationship Id="rId10588" Type="http://schemas.openxmlformats.org/officeDocument/2006/relationships/hyperlink" Target="https://www.neostar.com/hr/mercedes-benz-c-220-d-avantgarde-aut--22" TargetMode="External"/><Relationship Id="rId11639" Type="http://schemas.openxmlformats.org/officeDocument/2006/relationships/hyperlink" Target="https://www.neostar.com/hr/skoda-kodiaq-2-0-tdi-ambition-dsg-7" TargetMode="External"/><Relationship Id="rId3120" Type="http://schemas.openxmlformats.org/officeDocument/2006/relationships/hyperlink" Target="https://www.index.hr/oglasi/citroen-c4-picasso-1-6-bluehdi/oid/3862355" TargetMode="External"/><Relationship Id="rId6276" Type="http://schemas.openxmlformats.org/officeDocument/2006/relationships/hyperlink" Target="https://www.index.hr/oglasi/porsche-911-carrera-4s/oid/3950638" TargetMode="External"/><Relationship Id="rId7674" Type="http://schemas.openxmlformats.org/officeDocument/2006/relationships/hyperlink" Target="https://www.index.hr/oglasi/toyota-avensis/oid/1838748" TargetMode="External"/><Relationship Id="rId8725" Type="http://schemas.openxmlformats.org/officeDocument/2006/relationships/hyperlink" Target="https://www.index.hr/oglasi/vw-passat-2-0-bitdi-4motion/oid/3847335" TargetMode="External"/><Relationship Id="rId10655" Type="http://schemas.openxmlformats.org/officeDocument/2006/relationships/hyperlink" Target="https://www.neostar.com/hr/mercedes-benz-e-300-de-amg-line-aut-" TargetMode="External"/><Relationship Id="rId11706" Type="http://schemas.openxmlformats.org/officeDocument/2006/relationships/hyperlink" Target="https://www.neostar.com/hr/skoda-octavia-2-0-tdi-style-61" TargetMode="External"/><Relationship Id="rId13061" Type="http://schemas.openxmlformats.org/officeDocument/2006/relationships/hyperlink" Target="https://www.trcz.hr/vw-tiguan-allspace-20-tdi-dsg-r-line-rabljeno-vozilo-za-prodaju-suv-2019-g-60211.aspx" TargetMode="External"/><Relationship Id="rId6690" Type="http://schemas.openxmlformats.org/officeDocument/2006/relationships/hyperlink" Target="https://www.index.hr/oglasi/renault-kadjar-1-3-tce-bose/oid/3967924" TargetMode="External"/><Relationship Id="rId7327" Type="http://schemas.openxmlformats.org/officeDocument/2006/relationships/hyperlink" Target="https://www.index.hr/oglasi/skoda-octavia-combi/oid/3873295" TargetMode="External"/><Relationship Id="rId7741" Type="http://schemas.openxmlformats.org/officeDocument/2006/relationships/hyperlink" Target="https://www.index.hr/oglasi/toyota-yaris-1-4d-4-d-sol/oid/3841917" TargetMode="External"/><Relationship Id="rId10308" Type="http://schemas.openxmlformats.org/officeDocument/2006/relationships/hyperlink" Target="https://www.neostar.com/hr/infiniti-q30-2-2d-premium-dct-1" TargetMode="External"/><Relationship Id="rId10722" Type="http://schemas.openxmlformats.org/officeDocument/2006/relationships/hyperlink" Target="https://www.neostar.com/hr/mini-mini-cooper-10" TargetMode="External"/><Relationship Id="rId2886" Type="http://schemas.openxmlformats.org/officeDocument/2006/relationships/hyperlink" Target="https://www.index.hr/oglasi/bmw-x1-sdrive-18d-automatic/oid/3894938" TargetMode="External"/><Relationship Id="rId3937" Type="http://schemas.openxmlformats.org/officeDocument/2006/relationships/hyperlink" Target="https://www.index.hr/oglasi/jaguar-f-pace-prestige-3-0d-v6-300hp-awd-a8/oid/3791197" TargetMode="External"/><Relationship Id="rId5292" Type="http://schemas.openxmlformats.org/officeDocument/2006/relationships/hyperlink" Target="https://www.index.hr/oglasi/opel-astra-1-6-b-k-ecotech/oid/3924491" TargetMode="External"/><Relationship Id="rId6343" Type="http://schemas.openxmlformats.org/officeDocument/2006/relationships/hyperlink" Target="https://www.index.hr/oglasi/renault-captur-1-5-dci-110-ks-nije-uvoz-1-vl-full-oprema-novo/oid/3941703" TargetMode="External"/><Relationship Id="rId9499" Type="http://schemas.openxmlformats.org/officeDocument/2006/relationships/hyperlink" Target="https://www.neostar.com/hr/audi-a4-quattro-2-0-tdi-s-tronic-2" TargetMode="External"/><Relationship Id="rId858" Type="http://schemas.openxmlformats.org/officeDocument/2006/relationships/hyperlink" Target="https://www.dasweltauto.hr/vehicle/1117308962" TargetMode="External"/><Relationship Id="rId1488" Type="http://schemas.openxmlformats.org/officeDocument/2006/relationships/hyperlink" Target="https://www.index.hr/oglasi/audi-a3-sportback-3-0-1-6-tdi/oid/3538506" TargetMode="External"/><Relationship Id="rId2539" Type="http://schemas.openxmlformats.org/officeDocument/2006/relationships/hyperlink" Target="https://www.index.hr/oglasi/bmw-serija-3-f30/oid/3549010" TargetMode="External"/><Relationship Id="rId2953" Type="http://schemas.openxmlformats.org/officeDocument/2006/relationships/hyperlink" Target="https://www.index.hr/oglasi/bmw-x3-xdrive-30d-aut-xline-exclusive-265-ks--pano-acc-virt-prof-memo/oid/3897487" TargetMode="External"/><Relationship Id="rId6410" Type="http://schemas.openxmlformats.org/officeDocument/2006/relationships/hyperlink" Target="https://www.index.hr/oglasi/renault-clio-1-2-grandtour-limited/oid/3765932" TargetMode="External"/><Relationship Id="rId9566" Type="http://schemas.openxmlformats.org/officeDocument/2006/relationships/hyperlink" Target="https://www.neostar.com/hr/audi-a6-3-0-tdi-quattro-s-tronic-7" TargetMode="External"/><Relationship Id="rId9980" Type="http://schemas.openxmlformats.org/officeDocument/2006/relationships/hyperlink" Target="https://www.neostar.com/hr/bmw-serija-5-touring-diesel-g31-520d" TargetMode="External"/><Relationship Id="rId11496" Type="http://schemas.openxmlformats.org/officeDocument/2006/relationships/hyperlink" Target="https://www.neostar.com/hr/seat-alhambra-2-0-tdi-style-dsg-1" TargetMode="External"/><Relationship Id="rId12547" Type="http://schemas.openxmlformats.org/officeDocument/2006/relationships/hyperlink" Target="https://www.neostar.com/hr/vw-passat-variant-1-6-tdi-bmt-comfortline-60" TargetMode="External"/><Relationship Id="rId12894" Type="http://schemas.openxmlformats.org/officeDocument/2006/relationships/hyperlink" Target="https://www.trcz.hr/dacia-sandero-15-dci-stepway-2019-g-limuzina-78214.aspx" TargetMode="External"/><Relationship Id="rId925" Type="http://schemas.openxmlformats.org/officeDocument/2006/relationships/hyperlink" Target="https://www.dasweltauto.hr/vehicle/1140109848" TargetMode="External"/><Relationship Id="rId1555" Type="http://schemas.openxmlformats.org/officeDocument/2006/relationships/hyperlink" Target="https://www.index.hr/oglasi/audi-a4-2-0-tdi-s-line/oid/3849305" TargetMode="External"/><Relationship Id="rId2606" Type="http://schemas.openxmlformats.org/officeDocument/2006/relationships/hyperlink" Target="https://www.index.hr/oglasi/bmw-serija-3-touring-318d-xdrive-zamjena/oid/3868972" TargetMode="External"/><Relationship Id="rId5012" Type="http://schemas.openxmlformats.org/officeDocument/2006/relationships/hyperlink" Target="https://www.index.hr/oglasi/mercedes-e-300de-t-9g--avantg-306-ks--acc-kam-stdhz-comand/oid/3966182" TargetMode="External"/><Relationship Id="rId8168" Type="http://schemas.openxmlformats.org/officeDocument/2006/relationships/hyperlink" Target="https://www.index.hr/oglasi/vw-caddy-vw-caddy-1-6-tdi-maxi-trendl/oid/3934383" TargetMode="External"/><Relationship Id="rId8582" Type="http://schemas.openxmlformats.org/officeDocument/2006/relationships/hyperlink" Target="https://www.index.hr/oglasi/vw-golf-vii-facelift-2-0-gti/oid/3847422" TargetMode="External"/><Relationship Id="rId9219" Type="http://schemas.openxmlformats.org/officeDocument/2006/relationships/hyperlink" Target="https://www.index.hr/oglasi/vw-up-high-up-alu-15-klima-reg-do-12-2023/oid/3769000" TargetMode="External"/><Relationship Id="rId9633" Type="http://schemas.openxmlformats.org/officeDocument/2006/relationships/hyperlink" Target="https://www.neostar.com/hr/audi-a7-sportback-quattro-3-0-tdi-tiptronic" TargetMode="External"/><Relationship Id="rId10098" Type="http://schemas.openxmlformats.org/officeDocument/2006/relationships/hyperlink" Target="https://www.neostar.com/hr/citroen-c-elysee-bluehdi-100-feel-10" TargetMode="External"/><Relationship Id="rId11149" Type="http://schemas.openxmlformats.org/officeDocument/2006/relationships/hyperlink" Target="https://www.neostar.com/hr/peugeot-308-sw-1-5-bluehdi-100-s-s-style" TargetMode="External"/><Relationship Id="rId12961" Type="http://schemas.openxmlformats.org/officeDocument/2006/relationships/hyperlink" Target="https://www.trcz.hr/rabljeno-vozilo-land-rover-range-rover-evoque-20-td4-2018-g-suv-54926.aspx" TargetMode="External"/><Relationship Id="rId1208" Type="http://schemas.openxmlformats.org/officeDocument/2006/relationships/hyperlink" Target="https://www.dasweltauto.hr/vehicle/1155302404" TargetMode="External"/><Relationship Id="rId7184" Type="http://schemas.openxmlformats.org/officeDocument/2006/relationships/hyperlink" Target="https://www.index.hr/oglasi/skoda-fabia-combi-1-4-tdi-77-200-km-led-radar-rega-07-23/oid/3550087" TargetMode="External"/><Relationship Id="rId8235" Type="http://schemas.openxmlformats.org/officeDocument/2006/relationships/hyperlink" Target="https://www.index.hr/oglasi/vw-golf-var--2-0-tdi-dsg-4m--join-150-ks--acc-shz-park-dab/oid/3848956" TargetMode="External"/><Relationship Id="rId11563" Type="http://schemas.openxmlformats.org/officeDocument/2006/relationships/hyperlink" Target="https://www.neostar.com/hr/skoda-citigo-1-0-active-20" TargetMode="External"/><Relationship Id="rId12614" Type="http://schemas.openxmlformats.org/officeDocument/2006/relationships/hyperlink" Target="https://www.neostar.com/hr/vw-passat-variant-2-0-tdi-bmt-highline-dsg-39" TargetMode="External"/><Relationship Id="rId1622" Type="http://schemas.openxmlformats.org/officeDocument/2006/relationships/hyperlink" Target="https://www.index.hr/oglasi/audi-a4-avant-2-0-tdi/oid/3787428" TargetMode="External"/><Relationship Id="rId4778" Type="http://schemas.openxmlformats.org/officeDocument/2006/relationships/hyperlink" Target="https://www.index.hr/oglasi/mercedes-benz-c-t-model-200d-amg-facelift--navi-led-kamera-/oid/3750671" TargetMode="External"/><Relationship Id="rId5829" Type="http://schemas.openxmlformats.org/officeDocument/2006/relationships/hyperlink" Target="https://www.index.hr/oglasi/opel-mokka-1-7-cdti-cosmo-navi-koza-sport-cijena-12-900/oid/3936618" TargetMode="External"/><Relationship Id="rId7251" Type="http://schemas.openxmlformats.org/officeDocument/2006/relationships/hyperlink" Target="https://www.index.hr/oglasi/skoda-octavia-1-6-tdi/oid/3873541" TargetMode="External"/><Relationship Id="rId9700" Type="http://schemas.openxmlformats.org/officeDocument/2006/relationships/hyperlink" Target="https://www.neostar.com/hr/audi-q8-quattro-50-tdi-tiptronic-4" TargetMode="External"/><Relationship Id="rId10165" Type="http://schemas.openxmlformats.org/officeDocument/2006/relationships/hyperlink" Target="https://www.neostar.com/hr/ford-fiesta-1-0-ecoboost-titanium-aut-" TargetMode="External"/><Relationship Id="rId11216" Type="http://schemas.openxmlformats.org/officeDocument/2006/relationships/hyperlink" Target="https://www.neostar.com/hr/porsche-panamera-4-e-hybrid-executive-pdk-1" TargetMode="External"/><Relationship Id="rId11630" Type="http://schemas.openxmlformats.org/officeDocument/2006/relationships/hyperlink" Target="https://www.neostar.com/hr/skoda-karoq-1-6-tdi-style-dsg-4" TargetMode="External"/><Relationship Id="rId3794" Type="http://schemas.openxmlformats.org/officeDocument/2006/relationships/hyperlink" Target="https://www.index.hr/oglasi/hyundai-i20-1-2-dohc-style/oid/3928234" TargetMode="External"/><Relationship Id="rId4845" Type="http://schemas.openxmlformats.org/officeDocument/2006/relationships/hyperlink" Target="https://www.index.hr/oglasi/mercedes-benz-e-klasa-e300/oid/3742035" TargetMode="External"/><Relationship Id="rId8302" Type="http://schemas.openxmlformats.org/officeDocument/2006/relationships/hyperlink" Target="https://www.index.hr/oglasi/vw-golf-vii-1-6-tdi/oid/3813485" TargetMode="External"/><Relationship Id="rId10232" Type="http://schemas.openxmlformats.org/officeDocument/2006/relationships/hyperlink" Target="https://www.neostar.com/hr/ford-mondeo-karavan-1-5-tdci-trend-1" TargetMode="External"/><Relationship Id="rId2396" Type="http://schemas.openxmlformats.org/officeDocument/2006/relationships/hyperlink" Target="https://www.index.hr/oglasi/bmw-serija-316d-siber/oid/3690529" TargetMode="External"/><Relationship Id="rId3447" Type="http://schemas.openxmlformats.org/officeDocument/2006/relationships/hyperlink" Target="https://www.index.hr/oglasi/ford-fiesta/oid/3843082" TargetMode="External"/><Relationship Id="rId3861" Type="http://schemas.openxmlformats.org/officeDocument/2006/relationships/hyperlink" Target="https://www.index.hr/oglasi/hyundai-ioniq-electric-28kwh-domet-210km-max-oprema-1-vlasnik/oid/3885438" TargetMode="External"/><Relationship Id="rId4912" Type="http://schemas.openxmlformats.org/officeDocument/2006/relationships/hyperlink" Target="https://www.index.hr/oglasi/mercedes-benz-glc-300-d-bluetec-4matic-9g-tronic-amg-line-multibeam-led-virtual-cockpit-245-ks-facelift/oid/3932787" TargetMode="External"/><Relationship Id="rId368" Type="http://schemas.openxmlformats.org/officeDocument/2006/relationships/hyperlink" Target="https://www.dasweltauto.hr/vehicle/1110501647" TargetMode="External"/><Relationship Id="rId782" Type="http://schemas.openxmlformats.org/officeDocument/2006/relationships/hyperlink" Target="https://www.dasweltauto.hr/vehicle/1117308607" TargetMode="External"/><Relationship Id="rId2049" Type="http://schemas.openxmlformats.org/officeDocument/2006/relationships/hyperlink" Target="https://www.index.hr/oglasi/audi-q7-3-0-tdi-e-tron-qu--s-line-374-ks--head-360-acc-shz/oid/3911518" TargetMode="External"/><Relationship Id="rId2463" Type="http://schemas.openxmlformats.org/officeDocument/2006/relationships/hyperlink" Target="https://www.index.hr/oglasi/bmw-serija-3-320d/oid/3734808" TargetMode="External"/><Relationship Id="rId3514" Type="http://schemas.openxmlformats.org/officeDocument/2006/relationships/hyperlink" Target="https://www.index.hr/oglasi/ford-focus-1-0-eco-boost/oid/3716007" TargetMode="External"/><Relationship Id="rId9076" Type="http://schemas.openxmlformats.org/officeDocument/2006/relationships/hyperlink" Target="https://www.index.hr/oglasi/vw-t-cross-1-0-tsi/oid/3941754" TargetMode="External"/><Relationship Id="rId9490" Type="http://schemas.openxmlformats.org/officeDocument/2006/relationships/hyperlink" Target="https://www.neostar.com/hr/audi-a4-avant-40-tdi-sport-s-tronic-2" TargetMode="External"/><Relationship Id="rId12057" Type="http://schemas.openxmlformats.org/officeDocument/2006/relationships/hyperlink" Target="https://www.neostar.com/hr/volvo-v60-d2-kinetic-2" TargetMode="External"/><Relationship Id="rId12471" Type="http://schemas.openxmlformats.org/officeDocument/2006/relationships/hyperlink" Target="https://www.neostar.com/hr/vw-passat-1-6-tdi-bmt-scr-business-dsg-1" TargetMode="External"/><Relationship Id="rId435" Type="http://schemas.openxmlformats.org/officeDocument/2006/relationships/hyperlink" Target="https://www.dasweltauto.hr/vehicle/1115000014" TargetMode="External"/><Relationship Id="rId1065" Type="http://schemas.openxmlformats.org/officeDocument/2006/relationships/hyperlink" Target="https://www.dasweltauto.hr/vehicle/1148118528" TargetMode="External"/><Relationship Id="rId2116" Type="http://schemas.openxmlformats.org/officeDocument/2006/relationships/hyperlink" Target="https://www.index.hr/oglasi/bmw-318-d-f31-karavan-automatik-sportpaket-advantage-facelift/oid/3963241" TargetMode="External"/><Relationship Id="rId2530" Type="http://schemas.openxmlformats.org/officeDocument/2006/relationships/hyperlink" Target="https://www.index.hr/oglasi/bmw-serija-3-bmw-318-xdrive/oid/3929195" TargetMode="External"/><Relationship Id="rId5686" Type="http://schemas.openxmlformats.org/officeDocument/2006/relationships/hyperlink" Target="https://www.index.hr/oglasi/opel-grandland-x-2-0-d/oid/3926593" TargetMode="External"/><Relationship Id="rId6737" Type="http://schemas.openxmlformats.org/officeDocument/2006/relationships/hyperlink" Target="https://www.index.hr/oglasi/renault-kadjar-dci-110-energy-xmod/oid/3919993" TargetMode="External"/><Relationship Id="rId8092" Type="http://schemas.openxmlformats.org/officeDocument/2006/relationships/hyperlink" Target="https://www.index.hr/oglasi/volvo-xc90-d5-awd/oid/3625465" TargetMode="External"/><Relationship Id="rId9143" Type="http://schemas.openxmlformats.org/officeDocument/2006/relationships/hyperlink" Target="https://www.index.hr/oglasi/vw-touran-1-6-tdi/oid/3930948" TargetMode="External"/><Relationship Id="rId11073" Type="http://schemas.openxmlformats.org/officeDocument/2006/relationships/hyperlink" Target="https://www.neostar.com/hr/peugeot-208-1-5-bluehdi-100-s-s-signature-1" TargetMode="External"/><Relationship Id="rId12124" Type="http://schemas.openxmlformats.org/officeDocument/2006/relationships/hyperlink" Target="https://www.neostar.com/hr/vw-caddy-2-0-tdi-life" TargetMode="External"/><Relationship Id="rId502" Type="http://schemas.openxmlformats.org/officeDocument/2006/relationships/hyperlink" Target="https://www.dasweltauto.hr/vehicle/1115901896" TargetMode="External"/><Relationship Id="rId1132" Type="http://schemas.openxmlformats.org/officeDocument/2006/relationships/hyperlink" Target="https://www.dasweltauto.hr/vehicle/1148408289" TargetMode="External"/><Relationship Id="rId4288" Type="http://schemas.openxmlformats.org/officeDocument/2006/relationships/hyperlink" Target="https://www.index.hr/oglasi/lexus-rx-450-hybrid/oid/3922302" TargetMode="External"/><Relationship Id="rId5339" Type="http://schemas.openxmlformats.org/officeDocument/2006/relationships/hyperlink" Target="https://www.index.hr/oglasi/opel-astra-1-6-cdti-sedan/oid/3679877" TargetMode="External"/><Relationship Id="rId9210" Type="http://schemas.openxmlformats.org/officeDocument/2006/relationships/hyperlink" Target="https://www.index.hr/oglasi/vw-up-1-0-up-pdv/oid/3920571" TargetMode="External"/><Relationship Id="rId4355" Type="http://schemas.openxmlformats.org/officeDocument/2006/relationships/hyperlink" Target="https://www.index.hr/oglasi/mazda-6-2-2d-175ks-revolution-top-oprema-2017-odlicno-stanje-reg-07-2023/oid/3628478" TargetMode="External"/><Relationship Id="rId5753" Type="http://schemas.openxmlformats.org/officeDocument/2006/relationships/hyperlink" Target="https://www.index.hr/oglasi/opel-insignia-grand-sport-1-6-d-ecotec-business-edition-novi-model/oid/3969410" TargetMode="External"/><Relationship Id="rId6804" Type="http://schemas.openxmlformats.org/officeDocument/2006/relationships/hyperlink" Target="https://www.index.hr/oglasi/renault-megane-1-5-dci-115ks-energy-zen-virtual-novi-model/oid/3938108" TargetMode="External"/><Relationship Id="rId11140" Type="http://schemas.openxmlformats.org/officeDocument/2006/relationships/hyperlink" Target="https://www.neostar.com/hr/peugeot-308-1-6-bluehdi-active-aut--2" TargetMode="External"/><Relationship Id="rId1949" Type="http://schemas.openxmlformats.org/officeDocument/2006/relationships/hyperlink" Target="https://www.index.hr/oglasi/audi-a7-50-tdi-quattro-s-line-360-zracni-ovjes-matrix-286-ks/oid/3868166" TargetMode="External"/><Relationship Id="rId4008" Type="http://schemas.openxmlformats.org/officeDocument/2006/relationships/hyperlink" Target="https://www.index.hr/oglasi/kia-ceed-1-4-urban-plus-2017-g-presla-je-samo-43-000-km-kupljena-u-hrvatskoj/oid/3855473" TargetMode="External"/><Relationship Id="rId5406" Type="http://schemas.openxmlformats.org/officeDocument/2006/relationships/hyperlink" Target="https://www.index.hr/oglasi/opel-astra-j-2016-god/oid/3904550" TargetMode="External"/><Relationship Id="rId5820" Type="http://schemas.openxmlformats.org/officeDocument/2006/relationships/hyperlink" Target="https://www.index.hr/oglasi/opel-mokka-1-7cdti/oid/2854499" TargetMode="External"/><Relationship Id="rId8976" Type="http://schemas.openxmlformats.org/officeDocument/2006/relationships/hyperlink" Target="https://www.index.hr/oglasi/vw-passat-variant-passat-2-0-tdi-variant/oid/3632549" TargetMode="External"/><Relationship Id="rId11957" Type="http://schemas.openxmlformats.org/officeDocument/2006/relationships/hyperlink" Target="https://www.neostar.com/hr/smart-smart-fortwo-passion-aut--15" TargetMode="External"/><Relationship Id="rId292" Type="http://schemas.openxmlformats.org/officeDocument/2006/relationships/hyperlink" Target="https://www.autoto.hr/hyundai-tucson-16-crdi-dct-n-line-diesel-rabljeno-vozilo-at089822.aspx" TargetMode="External"/><Relationship Id="rId3371" Type="http://schemas.openxmlformats.org/officeDocument/2006/relationships/hyperlink" Target="https://www.index.hr/oglasi/fiat-punto-evo-1-3-multijet/oid/3540767" TargetMode="External"/><Relationship Id="rId4422" Type="http://schemas.openxmlformats.org/officeDocument/2006/relationships/hyperlink" Target="https://www.index.hr/oglasi/mazda-cx-3-1-5-d/oid/3811537" TargetMode="External"/><Relationship Id="rId7578" Type="http://schemas.openxmlformats.org/officeDocument/2006/relationships/hyperlink" Target="https://www.index.hr/oglasi/smart-smart-forfour/oid/3689719" TargetMode="External"/><Relationship Id="rId7992" Type="http://schemas.openxmlformats.org/officeDocument/2006/relationships/hyperlink" Target="https://www.index.hr/oglasi/volvo-v90-d4/oid/3931556" TargetMode="External"/><Relationship Id="rId8629" Type="http://schemas.openxmlformats.org/officeDocument/2006/relationships/hyperlink" Target="https://www.index.hr/oglasi/vw-golf-viii-1-6tdi/oid/3664140" TargetMode="External"/><Relationship Id="rId10559" Type="http://schemas.openxmlformats.org/officeDocument/2006/relationships/hyperlink" Target="https://www.neostar.com/hr/mercedes-benz-c-200-d-t-exclusive-aut-" TargetMode="External"/><Relationship Id="rId3024" Type="http://schemas.openxmlformats.org/officeDocument/2006/relationships/hyperlink" Target="https://www.index.hr/oglasi/citroen-berlingo-citroen-berlingo-1-6-hdi/oid/3967389" TargetMode="External"/><Relationship Id="rId6594" Type="http://schemas.openxmlformats.org/officeDocument/2006/relationships/hyperlink" Target="https://www.index.hr/oglasi/renault-clio-limited-energy-dci-75/oid/3950635" TargetMode="External"/><Relationship Id="rId7645" Type="http://schemas.openxmlformats.org/officeDocument/2006/relationships/hyperlink" Target="https://www.index.hr/oglasi/suzuki-vitara-4x4/oid/3969999" TargetMode="External"/><Relationship Id="rId10973" Type="http://schemas.openxmlformats.org/officeDocument/2006/relationships/hyperlink" Target="https://www.neostar.com/hr/opel-mokka-1-6-cdti-enjoy-start-stop-2" TargetMode="External"/><Relationship Id="rId13032" Type="http://schemas.openxmlformats.org/officeDocument/2006/relationships/hyperlink" Target="https://www.trcz.hr/vw-golf-vii-16-tdi-dsg-rabljeno-vozilo-za-prodaju-karavan-2019-g-60029.aspx" TargetMode="External"/><Relationship Id="rId2040" Type="http://schemas.openxmlformats.org/officeDocument/2006/relationships/hyperlink" Target="https://www.index.hr/oglasi/audi-q5-audi-q5-2-0-tdi-i-s-line-i-quattro/oid/3967937" TargetMode="External"/><Relationship Id="rId5196" Type="http://schemas.openxmlformats.org/officeDocument/2006/relationships/hyperlink" Target="https://www.index.hr/oglasi/nissan-qashqai-1-5-dci-navi-kamera-tempomat--do-2-godine-jamstva/oid/3677824" TargetMode="External"/><Relationship Id="rId6247" Type="http://schemas.openxmlformats.org/officeDocument/2006/relationships/hyperlink" Target="https://www.index.hr/oglasi/peugeot-508-rxh-2-0-bluehdi-2016-hr-vozilo-puno-opreme-v-servis/oid/3711217" TargetMode="External"/><Relationship Id="rId6661" Type="http://schemas.openxmlformats.org/officeDocument/2006/relationships/hyperlink" Target="https://www.index.hr/oglasi/renault-grand-scenic-1-5-dci/oid/3928109" TargetMode="External"/><Relationship Id="rId7712" Type="http://schemas.openxmlformats.org/officeDocument/2006/relationships/hyperlink" Target="https://www.index.hr/oglasi/toyota-corolla-hb-1-8/oid/3954041" TargetMode="External"/><Relationship Id="rId10626" Type="http://schemas.openxmlformats.org/officeDocument/2006/relationships/hyperlink" Target="https://www.neostar.com/hr/mercedes-benz-cla-200-d-shooting-brake-amg-line-aut--1" TargetMode="External"/><Relationship Id="rId5263" Type="http://schemas.openxmlformats.org/officeDocument/2006/relationships/hyperlink" Target="https://www.index.hr/oglasi/odlican-vw-touran-2-0-tdi-dsg-2017-comfortline-prvi-vlasnik-u-hr-7-siceva-garancija-koza-navigacija-servis-doc/oid/3727646" TargetMode="External"/><Relationship Id="rId6314" Type="http://schemas.openxmlformats.org/officeDocument/2006/relationships/hyperlink" Target="https://www.index.hr/oglasi/range-rover-evoque-2-0d-awd-automatik-panorama-virtual-pdv/oid/3875003" TargetMode="External"/><Relationship Id="rId12798" Type="http://schemas.openxmlformats.org/officeDocument/2006/relationships/hyperlink" Target="https://www.neostar.com/hr/vw-up-1-0-move-up--135" TargetMode="External"/><Relationship Id="rId1459" Type="http://schemas.openxmlformats.org/officeDocument/2006/relationships/hyperlink" Target="https://www.index.hr/oglasi/audi-a3-sportback-1-0-tfsi-comfort/oid/3540321" TargetMode="External"/><Relationship Id="rId2857" Type="http://schemas.openxmlformats.org/officeDocument/2006/relationships/hyperlink" Target="https://www.index.hr/oglasi/bmw-x1-2-0-d-sdrive-18d-automatik-summered-xline-full-led-navi-kamera-hr-auto-1-vlasnik/oid/3888942" TargetMode="External"/><Relationship Id="rId3908" Type="http://schemas.openxmlformats.org/officeDocument/2006/relationships/hyperlink" Target="https://www.index.hr/oglasi/hyundai-tucson-1-7-crdi-style-navi/oid/3574393" TargetMode="External"/><Relationship Id="rId5330" Type="http://schemas.openxmlformats.org/officeDocument/2006/relationships/hyperlink" Target="https://www.index.hr/oglasi/opel-astra-1-6-cdti-enjoy-hitno-registrirana-godinu-dana/oid/3928155" TargetMode="External"/><Relationship Id="rId8486" Type="http://schemas.openxmlformats.org/officeDocument/2006/relationships/hyperlink" Target="https://www.index.hr/oglasi/vw-golf-vii-1-6-tdi-variant-bluemotion/oid/3799172" TargetMode="External"/><Relationship Id="rId9884" Type="http://schemas.openxmlformats.org/officeDocument/2006/relationships/hyperlink" Target="https://www.neostar.com/hr/bmw-520d-all-in-5m-aut-" TargetMode="External"/><Relationship Id="rId12865" Type="http://schemas.openxmlformats.org/officeDocument/2006/relationships/hyperlink" Target="https://www.trcz.hr/audi-q7-30-tdi-quattro-tiptronic-rabljeno-vozilo-za-prodaju-suv-2017-g-59334.aspx" TargetMode="External"/><Relationship Id="rId98" Type="http://schemas.openxmlformats.org/officeDocument/2006/relationships/hyperlink" Target="https://rabljena.autohrvatska.hr/passat-20-tdi-20-tdi-comfortline.aspx" TargetMode="External"/><Relationship Id="rId829" Type="http://schemas.openxmlformats.org/officeDocument/2006/relationships/hyperlink" Target="https://www.dasweltauto.hr/vehicle/1117308831" TargetMode="External"/><Relationship Id="rId1873" Type="http://schemas.openxmlformats.org/officeDocument/2006/relationships/hyperlink" Target="https://www.index.hr/oglasi/audi-a6-50-tdi/oid/3694129" TargetMode="External"/><Relationship Id="rId2924" Type="http://schemas.openxmlformats.org/officeDocument/2006/relationships/hyperlink" Target="https://www.index.hr/oglasi/bmw-x3-20d/oid/3594477" TargetMode="External"/><Relationship Id="rId7088" Type="http://schemas.openxmlformats.org/officeDocument/2006/relationships/hyperlink" Target="https://www.index.hr/oglasi/seat-ibiza-1-6-tdi/oid/3699709" TargetMode="External"/><Relationship Id="rId8139" Type="http://schemas.openxmlformats.org/officeDocument/2006/relationships/hyperlink" Target="https://www.index.hr/oglasi/vw-caddy-1-6-tdi-life-putnicki-2013-g-nije-uvoz-reg-9-23-g/oid/3914561" TargetMode="External"/><Relationship Id="rId9537" Type="http://schemas.openxmlformats.org/officeDocument/2006/relationships/hyperlink" Target="https://www.neostar.com/hr/audi-a5-sportback-35-tdi-s-tronic-2" TargetMode="External"/><Relationship Id="rId9951" Type="http://schemas.openxmlformats.org/officeDocument/2006/relationships/hyperlink" Target="https://www.neostar.com/hr/bmw-740d-xdrive-aut--2" TargetMode="External"/><Relationship Id="rId11467" Type="http://schemas.openxmlformats.org/officeDocument/2006/relationships/hyperlink" Target="https://www.neostar.com/hr/renault-talisman-blue-dci-150-business" TargetMode="External"/><Relationship Id="rId11881" Type="http://schemas.openxmlformats.org/officeDocument/2006/relationships/hyperlink" Target="https://www.neostar.com/hr/skoda-superb-1-6-tdi-dsg-style-4" TargetMode="External"/><Relationship Id="rId12518" Type="http://schemas.openxmlformats.org/officeDocument/2006/relationships/hyperlink" Target="https://www.neostar.com/hr/vw-passat-2-0-tdi-bmt-highline-83" TargetMode="External"/><Relationship Id="rId12932" Type="http://schemas.openxmlformats.org/officeDocument/2006/relationships/hyperlink" Target="https://www.trcz.hr/mercedes-klasa-c-220d-amg-rabljeno-vozilo-za-prodaju-limuzina-2021-g-59166.aspx" TargetMode="External"/><Relationship Id="rId1526" Type="http://schemas.openxmlformats.org/officeDocument/2006/relationships/hyperlink" Target="https://www.index.hr/oglasi/audi-a4-2-0-tdi-110kw-150ks/oid/3907545" TargetMode="External"/><Relationship Id="rId1940" Type="http://schemas.openxmlformats.org/officeDocument/2006/relationships/hyperlink" Target="https://www.index.hr/oglasi/audi-a6-avant-panorama-bose-kuka/oid/3926326" TargetMode="External"/><Relationship Id="rId8553" Type="http://schemas.openxmlformats.org/officeDocument/2006/relationships/hyperlink" Target="https://www.index.hr/oglasi/vw-golf-vii-2-0tdi-highline/oid/3638123" TargetMode="External"/><Relationship Id="rId9604" Type="http://schemas.openxmlformats.org/officeDocument/2006/relationships/hyperlink" Target="https://www.neostar.com/hr/audi-a6-avant-2-0-tdi-ultra-3" TargetMode="External"/><Relationship Id="rId10069" Type="http://schemas.openxmlformats.org/officeDocument/2006/relationships/hyperlink" Target="https://www.neostar.com/hr/citroen-c4-1-6-bluehdi-100-s-s-feel-4" TargetMode="External"/><Relationship Id="rId10483" Type="http://schemas.openxmlformats.org/officeDocument/2006/relationships/hyperlink" Target="https://www.neostar.com/hr/mercedes-benz-a-180-d-style-2" TargetMode="External"/><Relationship Id="rId11534" Type="http://schemas.openxmlformats.org/officeDocument/2006/relationships/hyperlink" Target="https://www.neostar.com/hr/seat-leon-1-6-tdi-style-5" TargetMode="External"/><Relationship Id="rId3698" Type="http://schemas.openxmlformats.org/officeDocument/2006/relationships/hyperlink" Target="https://www.index.hr/oglasi/ford-mondeo-ford-mondeo-2-0-tdci/oid/3933298" TargetMode="External"/><Relationship Id="rId4749" Type="http://schemas.openxmlformats.org/officeDocument/2006/relationships/hyperlink" Target="https://www.index.hr/oglasi/mercedes-benz-cla-220d-amg-line-mbux-pano-memory/oid/3858659" TargetMode="External"/><Relationship Id="rId7155" Type="http://schemas.openxmlformats.org/officeDocument/2006/relationships/hyperlink" Target="https://www.index.hr/oglasi/skoda-citigo-elektricni/oid/3821282" TargetMode="External"/><Relationship Id="rId8206" Type="http://schemas.openxmlformats.org/officeDocument/2006/relationships/hyperlink" Target="https://www.index.hr/oglasi/vw-golf-7-5-2-0-tdi-gtd-dsg-virtual-panorama-dsg/oid/3967728" TargetMode="External"/><Relationship Id="rId8620" Type="http://schemas.openxmlformats.org/officeDocument/2006/relationships/hyperlink" Target="https://www.index.hr/oglasi/vw-golf-vii-gte/oid/3920451" TargetMode="External"/><Relationship Id="rId10136" Type="http://schemas.openxmlformats.org/officeDocument/2006/relationships/hyperlink" Target="https://www.neostar.com/hr/fiat-abarth-595-1-4-t-jet-145-elaborabile-1" TargetMode="External"/><Relationship Id="rId10550" Type="http://schemas.openxmlformats.org/officeDocument/2006/relationships/hyperlink" Target="https://www.neostar.com/hr/mercedes-benz-c-200-d-avantgarde-8" TargetMode="External"/><Relationship Id="rId3765" Type="http://schemas.openxmlformats.org/officeDocument/2006/relationships/hyperlink" Target="https://www.index.hr/oglasi/honda-cr-v-1-6-i-dtec/oid/3828747" TargetMode="External"/><Relationship Id="rId4816" Type="http://schemas.openxmlformats.org/officeDocument/2006/relationships/hyperlink" Target="https://www.index.hr/oglasi/mercedes-benz-e-klasa-220d-black-edition/oid/3685838" TargetMode="External"/><Relationship Id="rId6171" Type="http://schemas.openxmlformats.org/officeDocument/2006/relationships/hyperlink" Target="https://www.index.hr/oglasi/peugeot-308-sw-peugeot-308-sw-1-6-tdi/oid/3687245" TargetMode="External"/><Relationship Id="rId7222" Type="http://schemas.openxmlformats.org/officeDocument/2006/relationships/hyperlink" Target="https://www.index.hr/oglasi/skoda-karoq-sportline-2-0-tdi-test-vozilo-registriran-10-2023/oid/3901689" TargetMode="External"/><Relationship Id="rId10203" Type="http://schemas.openxmlformats.org/officeDocument/2006/relationships/hyperlink" Target="https://www.neostar.com/hr/ford-focus-karavan-1-5-ecoblue-lounge-b-o-edition-aut-" TargetMode="External"/><Relationship Id="rId11601" Type="http://schemas.openxmlformats.org/officeDocument/2006/relationships/hyperlink" Target="https://www.neostar.com/hr/skoda-fabia-1-0-simply-17" TargetMode="External"/><Relationship Id="rId686" Type="http://schemas.openxmlformats.org/officeDocument/2006/relationships/hyperlink" Target="https://www.dasweltauto.hr/vehicle/1117307629" TargetMode="External"/><Relationship Id="rId2367" Type="http://schemas.openxmlformats.org/officeDocument/2006/relationships/hyperlink" Target="https://www.index.hr/oglasi/bmw-serija-2-active-tourer-218-d/oid/3960008" TargetMode="External"/><Relationship Id="rId2781" Type="http://schemas.openxmlformats.org/officeDocument/2006/relationships/hyperlink" Target="https://www.index.hr/oglasi/bmw-serija-5-touring/oid/3791742" TargetMode="External"/><Relationship Id="rId3418" Type="http://schemas.openxmlformats.org/officeDocument/2006/relationships/hyperlink" Target="https://www.index.hr/oglasi/ford-c-max-1-5-tdci-registriran-do-26-04-2024-do-subote-cijena-11200/oid/3968220" TargetMode="External"/><Relationship Id="rId9394" Type="http://schemas.openxmlformats.org/officeDocument/2006/relationships/hyperlink" Target="https://www.neostar.com/hr/audi-a4-2-0-tdi-s-tronic-19" TargetMode="External"/><Relationship Id="rId339" Type="http://schemas.openxmlformats.org/officeDocument/2006/relationships/hyperlink" Target="https://www.autoto.hr/skoda-superb-combi-20-tdi-dsg-diesel-rabljeno-vozilo-at101022.aspx" TargetMode="External"/><Relationship Id="rId753" Type="http://schemas.openxmlformats.org/officeDocument/2006/relationships/hyperlink" Target="https://www.dasweltauto.hr/vehicle/1117308483" TargetMode="External"/><Relationship Id="rId1383" Type="http://schemas.openxmlformats.org/officeDocument/2006/relationships/hyperlink" Target="https://www.index.hr/oglasi/audi-a3-1-6-tdi-ultra/oid/3503240" TargetMode="External"/><Relationship Id="rId2434" Type="http://schemas.openxmlformats.org/officeDocument/2006/relationships/hyperlink" Target="https://www.index.hr/oglasi/bmw-serija-3-318d-automatic/oid/3939070" TargetMode="External"/><Relationship Id="rId3832" Type="http://schemas.openxmlformats.org/officeDocument/2006/relationships/hyperlink" Target="https://www.index.hr/oglasi/hyundai-i30-1-6-crdi/oid/3966718" TargetMode="External"/><Relationship Id="rId6988" Type="http://schemas.openxmlformats.org/officeDocument/2006/relationships/hyperlink" Target="https://www.index.hr/oglasi/renault-talisman-1-5-dci/oid/3875665" TargetMode="External"/><Relationship Id="rId9047" Type="http://schemas.openxmlformats.org/officeDocument/2006/relationships/hyperlink" Target="https://www.index.hr/oglasi/vw-polo-1-6-tdi-comofortline/oid/3614866" TargetMode="External"/><Relationship Id="rId9461" Type="http://schemas.openxmlformats.org/officeDocument/2006/relationships/hyperlink" Target="https://www.neostar.com/hr/audi-a4-avant-2-0-tdi-s-tronic-26" TargetMode="External"/><Relationship Id="rId12028" Type="http://schemas.openxmlformats.org/officeDocument/2006/relationships/hyperlink" Target="https://www.neostar.com/hr/toyota-yaris-1-0-vvt-i-sol-2" TargetMode="External"/><Relationship Id="rId12375" Type="http://schemas.openxmlformats.org/officeDocument/2006/relationships/hyperlink" Target="https://www.neostar.com/hr/vw-golf-2-0-tdi-bmt-style-dsg-1" TargetMode="External"/><Relationship Id="rId406" Type="http://schemas.openxmlformats.org/officeDocument/2006/relationships/hyperlink" Target="https://www.dasweltauto.hr/vehicle/1113400006" TargetMode="External"/><Relationship Id="rId1036" Type="http://schemas.openxmlformats.org/officeDocument/2006/relationships/hyperlink" Target="https://www.dasweltauto.hr/vehicle/1148118200" TargetMode="External"/><Relationship Id="rId8063" Type="http://schemas.openxmlformats.org/officeDocument/2006/relationships/hyperlink" Target="https://www.index.hr/oglasi/volvo-xc60-d4-awd-automatik/oid/3896540" TargetMode="External"/><Relationship Id="rId9114" Type="http://schemas.openxmlformats.org/officeDocument/2006/relationships/hyperlink" Target="https://www.index.hr/oglasi/vw-tiguan-2-0-tdi-dsg-r-line/oid/3939555" TargetMode="External"/><Relationship Id="rId11391" Type="http://schemas.openxmlformats.org/officeDocument/2006/relationships/hyperlink" Target="https://www.neostar.com/hr/renault-kadjar-tce-130-energy-zen-2" TargetMode="External"/><Relationship Id="rId12442" Type="http://schemas.openxmlformats.org/officeDocument/2006/relationships/hyperlink" Target="https://www.neostar.com/hr/vw-id-5-pro-performance-max" TargetMode="External"/><Relationship Id="rId820" Type="http://schemas.openxmlformats.org/officeDocument/2006/relationships/hyperlink" Target="https://www.dasweltauto.hr/vehicle/1117308751" TargetMode="External"/><Relationship Id="rId1450" Type="http://schemas.openxmlformats.org/officeDocument/2006/relationships/hyperlink" Target="https://www.index.hr/oglasi/audi-a3-sedan-2-0-tdi-184ks/oid/3963502" TargetMode="External"/><Relationship Id="rId2501" Type="http://schemas.openxmlformats.org/officeDocument/2006/relationships/hyperlink" Target="https://www.index.hr/oglasi/bmw-serija-3-320-d-navi-senzori-tempomat--do-2-godine-jamstva/oid/3684842" TargetMode="External"/><Relationship Id="rId5657" Type="http://schemas.openxmlformats.org/officeDocument/2006/relationships/hyperlink" Target="https://www.index.hr/oglasi/opel-crossland-x-elegance/oid/3749223" TargetMode="External"/><Relationship Id="rId6708" Type="http://schemas.openxmlformats.org/officeDocument/2006/relationships/hyperlink" Target="https://www.index.hr/oglasi/renault-kadjar-1-5-dci-eco/oid/3860768" TargetMode="External"/><Relationship Id="rId11044" Type="http://schemas.openxmlformats.org/officeDocument/2006/relationships/hyperlink" Target="https://www.neostar.com/hr/peugeot-208-1-2-puretech-130-s-s-gt-line-aut-" TargetMode="External"/><Relationship Id="rId1103" Type="http://schemas.openxmlformats.org/officeDocument/2006/relationships/hyperlink" Target="https://www.dasweltauto.hr/vehicle/1148118779" TargetMode="External"/><Relationship Id="rId4259" Type="http://schemas.openxmlformats.org/officeDocument/2006/relationships/hyperlink" Target="https://www.index.hr/oglasi/land-rover-range-rover-evoque-s-2-0d-td4-mhev-150hp-awd-a9/oid/3791195" TargetMode="External"/><Relationship Id="rId4673" Type="http://schemas.openxmlformats.org/officeDocument/2006/relationships/hyperlink" Target="https://www.index.hr/oglasi/mercedes-benz-c-klasa-c180-2013-godina/oid/3746757" TargetMode="External"/><Relationship Id="rId5724" Type="http://schemas.openxmlformats.org/officeDocument/2006/relationships/hyperlink" Target="https://www.index.hr/oglasi/opel-insignia-2-0-cdti-bi-turbo/oid/3722992" TargetMode="External"/><Relationship Id="rId8130" Type="http://schemas.openxmlformats.org/officeDocument/2006/relationships/hyperlink" Target="https://www.index.hr/oglasi/vw-caddy-1-6-tdi/oid/3766462" TargetMode="External"/><Relationship Id="rId10060" Type="http://schemas.openxmlformats.org/officeDocument/2006/relationships/hyperlink" Target="https://www.neostar.com/hr/citroen-c1-1-0-vti-72-feel-1" TargetMode="External"/><Relationship Id="rId11111" Type="http://schemas.openxmlformats.org/officeDocument/2006/relationships/hyperlink" Target="https://www.neostar.com/hr/peugeot-3008-1-6-bluehdi-120-s-s-active-10" TargetMode="External"/><Relationship Id="rId3275" Type="http://schemas.openxmlformats.org/officeDocument/2006/relationships/hyperlink" Target="https://www.index.hr/oglasi/dacia-sandero-1-2-life-2015-godina-120-000-km/oid/3894733" TargetMode="External"/><Relationship Id="rId4326" Type="http://schemas.openxmlformats.org/officeDocument/2006/relationships/hyperlink" Target="https://www.index.hr/oglasi/mazda-3-g-120-revolution/oid/3916657" TargetMode="External"/><Relationship Id="rId4740" Type="http://schemas.openxmlformats.org/officeDocument/2006/relationships/hyperlink" Target="https://www.index.hr/oglasi/mercedes-benz-cla-180-d-7g-tronic-amg-line-night-paket-full-led-novi-model/oid/3907925" TargetMode="External"/><Relationship Id="rId7896" Type="http://schemas.openxmlformats.org/officeDocument/2006/relationships/hyperlink" Target="https://www.index.hr/oglasi/volvo-v40-cross-country-d2-summum/oid/3713154" TargetMode="External"/><Relationship Id="rId8947" Type="http://schemas.openxmlformats.org/officeDocument/2006/relationships/hyperlink" Target="https://www.index.hr/oglasi/vw-passat-variant-2-0-tdi-comfortline-150ks/oid/3735138" TargetMode="External"/><Relationship Id="rId196" Type="http://schemas.openxmlformats.org/officeDocument/2006/relationships/hyperlink" Target="https://www.autoto.hr/ford-edge-20-tdci-powershift-4x4-diesel-rabljeno-vozilo-at075121.aspx" TargetMode="External"/><Relationship Id="rId2291" Type="http://schemas.openxmlformats.org/officeDocument/2006/relationships/hyperlink" Target="https://www.index.hr/oglasi/bmw-serija-1-116d-2-0/oid/3907535" TargetMode="External"/><Relationship Id="rId3342" Type="http://schemas.openxmlformats.org/officeDocument/2006/relationships/hyperlink" Target="https://www.index.hr/oglasi/fiat-500x-1-6-multijet/oid/3729257" TargetMode="External"/><Relationship Id="rId6498" Type="http://schemas.openxmlformats.org/officeDocument/2006/relationships/hyperlink" Target="https://www.index.hr/oglasi/renault-clio-4-1-5dci-90ks-66kw-2017/oid/3794017" TargetMode="External"/><Relationship Id="rId7549" Type="http://schemas.openxmlformats.org/officeDocument/2006/relationships/hyperlink" Target="https://www.index.hr/oglasi/skoda-superb-style-2-0-tdi-190ks/oid/3889033" TargetMode="External"/><Relationship Id="rId10877" Type="http://schemas.openxmlformats.org/officeDocument/2006/relationships/hyperlink" Target="https://www.neostar.com/hr/opel-astra-sports-tourer-1-6-cdti-enjoy-start-stop-32" TargetMode="External"/><Relationship Id="rId11928" Type="http://schemas.openxmlformats.org/officeDocument/2006/relationships/hyperlink" Target="https://www.neostar.com/hr/skoda-superb-combi-2-0-tdi-style-2" TargetMode="External"/><Relationship Id="rId263" Type="http://schemas.openxmlformats.org/officeDocument/2006/relationships/hyperlink" Target="https://www.autoto.hr/ford-mondeo-20-tdci-diesel-rabljeno-vozilo-at040920.aspx" TargetMode="External"/><Relationship Id="rId6565" Type="http://schemas.openxmlformats.org/officeDocument/2006/relationships/hyperlink" Target="https://www.index.hr/oglasi/renault-clio-limited-energy/oid/3790068" TargetMode="External"/><Relationship Id="rId7963" Type="http://schemas.openxmlformats.org/officeDocument/2006/relationships/hyperlink" Target="https://www.index.hr/oglasi/volvo-v60-d4-momentum-at/oid/3829739" TargetMode="External"/><Relationship Id="rId10944" Type="http://schemas.openxmlformats.org/officeDocument/2006/relationships/hyperlink" Target="https://www.neostar.com/hr/opel-insignia-grand-sport-1-6-cdti-6" TargetMode="External"/><Relationship Id="rId330" Type="http://schemas.openxmlformats.org/officeDocument/2006/relationships/hyperlink" Target="https://www.autoto.hr/skoda-octavia-rs-20-tdi-dsg-4x4-diesel-rabljeno-vozilo-at027122.aspx" TargetMode="External"/><Relationship Id="rId2011" Type="http://schemas.openxmlformats.org/officeDocument/2006/relationships/hyperlink" Target="https://www.index.hr/oglasi/audi-q3-35tdi-sportback-s-tronic-s-line--virtual-led-kamera-360-/oid/3950574" TargetMode="External"/><Relationship Id="rId5167" Type="http://schemas.openxmlformats.org/officeDocument/2006/relationships/hyperlink" Target="https://www.index.hr/oglasi/nissan-qashqai-1-5-dci/oid/3787522" TargetMode="External"/><Relationship Id="rId6218" Type="http://schemas.openxmlformats.org/officeDocument/2006/relationships/hyperlink" Target="https://www.index.hr/oglasi/peugeot-508-1-6hdi/oid/3735741" TargetMode="External"/><Relationship Id="rId7616" Type="http://schemas.openxmlformats.org/officeDocument/2006/relationships/hyperlink" Target="https://www.index.hr/oglasi/suzuki-sx4-s-cross-1-6-registriran-1-godinu/oid/3841501" TargetMode="External"/><Relationship Id="rId13003" Type="http://schemas.openxmlformats.org/officeDocument/2006/relationships/hyperlink" Target="https://www.trcz.hr/skoda-octavia-16-tdi-dsg-ambition-2018-g-59886.aspx" TargetMode="External"/><Relationship Id="rId4183" Type="http://schemas.openxmlformats.org/officeDocument/2006/relationships/hyperlink" Target="https://www.index.hr/oglasi/kia-stonic-1-2-ex-edition/oid/3932600" TargetMode="External"/><Relationship Id="rId5581" Type="http://schemas.openxmlformats.org/officeDocument/2006/relationships/hyperlink" Target="https://www.index.hr/oglasi/opel-corsa-1-4-2016g/oid/3699572" TargetMode="External"/><Relationship Id="rId6632" Type="http://schemas.openxmlformats.org/officeDocument/2006/relationships/hyperlink" Target="https://www.index.hr/oglasi/renault-clio-zen-dci-75/oid/3874635" TargetMode="External"/><Relationship Id="rId9788" Type="http://schemas.openxmlformats.org/officeDocument/2006/relationships/hyperlink" Target="https://www.neostar.com/hr/bmw-318d-61" TargetMode="External"/><Relationship Id="rId12769" Type="http://schemas.openxmlformats.org/officeDocument/2006/relationships/hyperlink" Target="https://www.neostar.com/hr/vw-t-roc-1-0-tsi-style-1" TargetMode="External"/><Relationship Id="rId1777" Type="http://schemas.openxmlformats.org/officeDocument/2006/relationships/hyperlink" Target="https://www.index.hr/oglasi/audi-a5-coupe-3-0-tdi-quattro-s-line-virtual-matrix/oid/3969919" TargetMode="External"/><Relationship Id="rId2828" Type="http://schemas.openxmlformats.org/officeDocument/2006/relationships/hyperlink" Target="https://www.index.hr/oglasi/bmw-x1-1-8-benzin/oid/3808411" TargetMode="External"/><Relationship Id="rId5234" Type="http://schemas.openxmlformats.org/officeDocument/2006/relationships/hyperlink" Target="https://www.index.hr/oglasi/nissan-qashqai-1-6-dci-tekna-360-kamera-panorama-reg-01-2024/oid/3857671" TargetMode="External"/><Relationship Id="rId9855" Type="http://schemas.openxmlformats.org/officeDocument/2006/relationships/hyperlink" Target="https://www.neostar.com/hr/bmw-320-xd-m-sport-aut-" TargetMode="External"/><Relationship Id="rId11785" Type="http://schemas.openxmlformats.org/officeDocument/2006/relationships/hyperlink" Target="https://www.neostar.com/hr/skoda-octavia-combi-1-6-tdi-style-64" TargetMode="External"/><Relationship Id="rId12836" Type="http://schemas.openxmlformats.org/officeDocument/2006/relationships/hyperlink" Target="https://www.trcz.hr/audi-a3-30-g-tron-s-tronic-rabljeno-vozilo-za-prodaju-limuzina-2019-g-59458.aspx" TargetMode="External"/><Relationship Id="rId69" Type="http://schemas.openxmlformats.org/officeDocument/2006/relationships/hyperlink" Target="https://rabljena.autohrvatska.hr/kodiaq-20-tdi-20-tdi-v5.aspx" TargetMode="External"/><Relationship Id="rId1844" Type="http://schemas.openxmlformats.org/officeDocument/2006/relationships/hyperlink" Target="https://www.index.hr/oglasi/audi-a6-3-0-tdi-2016-3xsline/oid/3842901" TargetMode="External"/><Relationship Id="rId4250" Type="http://schemas.openxmlformats.org/officeDocument/2006/relationships/hyperlink" Target="https://www.index.hr/oglasi/land-rover-range-rover-evoque-2-0-td4-pure/oid/3524912" TargetMode="External"/><Relationship Id="rId5301" Type="http://schemas.openxmlformats.org/officeDocument/2006/relationships/hyperlink" Target="https://www.index.hr/oglasi/opel-astra-1-6-cdti/oid/3864218" TargetMode="External"/><Relationship Id="rId8457" Type="http://schemas.openxmlformats.org/officeDocument/2006/relationships/hyperlink" Target="https://www.index.hr/oglasi/vw-golf-vii-1-6-tdi-highline/oid/3958655" TargetMode="External"/><Relationship Id="rId8871" Type="http://schemas.openxmlformats.org/officeDocument/2006/relationships/hyperlink" Target="https://www.index.hr/oglasi/vw-passat-variant-1-6-tdi/oid/3600044" TargetMode="External"/><Relationship Id="rId9508" Type="http://schemas.openxmlformats.org/officeDocument/2006/relationships/hyperlink" Target="https://www.neostar.com/hr/audi-a5-coupe-quattro-3-0-tdi-dynamic-s-tronic" TargetMode="External"/><Relationship Id="rId9922" Type="http://schemas.openxmlformats.org/officeDocument/2006/relationships/hyperlink" Target="https://www.neostar.com/hr/bmw-520d-xdrive-aut--11" TargetMode="External"/><Relationship Id="rId10387" Type="http://schemas.openxmlformats.org/officeDocument/2006/relationships/hyperlink" Target="https://www.neostar.com/hr/kia-stonic-1-2-dpi-lx-urban-isg-2" TargetMode="External"/><Relationship Id="rId11438" Type="http://schemas.openxmlformats.org/officeDocument/2006/relationships/hyperlink" Target="https://www.neostar.com/hr/renault-megane-grandtour-dci-110-energy-intens-9" TargetMode="External"/><Relationship Id="rId7059" Type="http://schemas.openxmlformats.org/officeDocument/2006/relationships/hyperlink" Target="https://www.index.hr/oglasi/seat-arona-1-0-tsi-style-plus/oid/3887050" TargetMode="External"/><Relationship Id="rId7473" Type="http://schemas.openxmlformats.org/officeDocument/2006/relationships/hyperlink" Target="https://www.index.hr/oglasi/skoda-superb-2-0tdi-190ks-automatik-dsg-webasto-parkirna-kamera/oid/3885552" TargetMode="External"/><Relationship Id="rId8524" Type="http://schemas.openxmlformats.org/officeDocument/2006/relationships/hyperlink" Target="https://www.index.hr/oglasi/vw-golf-vii-2-0-tdi/oid/3930143" TargetMode="External"/><Relationship Id="rId11852" Type="http://schemas.openxmlformats.org/officeDocument/2006/relationships/hyperlink" Target="https://www.neostar.com/hr/skoda-rapid-1-0-tsi-spaceback-edition-5-vrata" TargetMode="External"/><Relationship Id="rId12903" Type="http://schemas.openxmlformats.org/officeDocument/2006/relationships/hyperlink" Target="https://www.trcz.hr/hyundai-i20-11-crdi-ilike-rabljeno-vozilo-za-prodaju-limuzina-2017-g-55682.aspx" TargetMode="External"/><Relationship Id="rId1911" Type="http://schemas.openxmlformats.org/officeDocument/2006/relationships/hyperlink" Target="https://www.index.hr/oglasi/audi-a6-avant-3-0-tdi-hrv--vozilo-u-pdv-samo-16-000-km--tvornicko-jamstvo/oid/3753934" TargetMode="External"/><Relationship Id="rId3669" Type="http://schemas.openxmlformats.org/officeDocument/2006/relationships/hyperlink" Target="https://www.index.hr/oglasi/ford-mondeo-1-5-tdci-navigacija-tempomat-leasing-rate/oid/3797153" TargetMode="External"/><Relationship Id="rId6075" Type="http://schemas.openxmlformats.org/officeDocument/2006/relationships/hyperlink" Target="https://www.index.hr/oglasi/peugeot-308-1-6-bluehdi/oid/3881898" TargetMode="External"/><Relationship Id="rId7126" Type="http://schemas.openxmlformats.org/officeDocument/2006/relationships/hyperlink" Target="https://www.index.hr/oglasi/seat-leon-cupra-2-0-tsi-benzin-330-ks-full-oprema-6-brzina-matrix-svjetla-full-led-110-000-km-reg-1-godinu-2016-model-alu-felge-navigacija-koza-alcantara-ambient-light-mf-kozni-volan-pdc-tempomat-21-999-zg/oid/3968286" TargetMode="External"/><Relationship Id="rId7540" Type="http://schemas.openxmlformats.org/officeDocument/2006/relationships/hyperlink" Target="https://www.index.hr/oglasi/skoda-superb-kombi-2-0-tdi-dsg-style-150-ks--xen-pano-acc-shz/oid/3966177" TargetMode="External"/><Relationship Id="rId10454" Type="http://schemas.openxmlformats.org/officeDocument/2006/relationships/hyperlink" Target="https://www.neostar.com/hr/mazda-mazda6-wagon-cd150-attraction-2" TargetMode="External"/><Relationship Id="rId11505" Type="http://schemas.openxmlformats.org/officeDocument/2006/relationships/hyperlink" Target="https://www.neostar.com/hr/seat-arona-1-6-tdi-xcellence" TargetMode="External"/><Relationship Id="rId5091" Type="http://schemas.openxmlformats.org/officeDocument/2006/relationships/hyperlink" Target="https://www.index.hr/oglasi/mini-one-1-5-d/oid/3843522" TargetMode="External"/><Relationship Id="rId6142" Type="http://schemas.openxmlformats.org/officeDocument/2006/relationships/hyperlink" Target="https://www.index.hr/oglasi/peugeot-308-sw-1-6-dci/oid/3924364" TargetMode="External"/><Relationship Id="rId9298" Type="http://schemas.openxmlformats.org/officeDocument/2006/relationships/hyperlink" Target="https://www.neostar.com/hr/audi-a3-sportback-1-6-tdi-ambition-comfort-5" TargetMode="External"/><Relationship Id="rId10107" Type="http://schemas.openxmlformats.org/officeDocument/2006/relationships/hyperlink" Target="https://www.neostar.com/hr/citroen-jumpy-2-0-hdi-hladnjaca" TargetMode="External"/><Relationship Id="rId10521" Type="http://schemas.openxmlformats.org/officeDocument/2006/relationships/hyperlink" Target="https://www.neostar.com/hr/mercedes-benz-b-180-d-aut--3" TargetMode="External"/><Relationship Id="rId1287" Type="http://schemas.openxmlformats.org/officeDocument/2006/relationships/hyperlink" Target="https://www.index.hr/oglasi/alfa-romeo-giulietta-2-0-jtd-150-ks/oid/3934825" TargetMode="External"/><Relationship Id="rId2685" Type="http://schemas.openxmlformats.org/officeDocument/2006/relationships/hyperlink" Target="https://www.index.hr/oglasi/bmw-serija-5-2-0-tdi-luxury-line-navigacija-reg-10-2023-29900-eura/oid/3956531" TargetMode="External"/><Relationship Id="rId3736" Type="http://schemas.openxmlformats.org/officeDocument/2006/relationships/hyperlink" Target="https://www.index.hr/oglasi/ford-s-max-2-0-tdci--navigacija-tempomat-park-senzori-/oid/3647475" TargetMode="External"/><Relationship Id="rId12279" Type="http://schemas.openxmlformats.org/officeDocument/2006/relationships/hyperlink" Target="https://www.neostar.com/hr/vw-golf-1-6-tdi-bmt-trendline-433" TargetMode="External"/><Relationship Id="rId12693" Type="http://schemas.openxmlformats.org/officeDocument/2006/relationships/hyperlink" Target="https://www.neostar.com/hr/vw-tiguan-2-0-tdi-comfortline-dsg-19" TargetMode="External"/><Relationship Id="rId657" Type="http://schemas.openxmlformats.org/officeDocument/2006/relationships/hyperlink" Target="https://www.dasweltauto.hr/vehicle/1117306583" TargetMode="External"/><Relationship Id="rId2338" Type="http://schemas.openxmlformats.org/officeDocument/2006/relationships/hyperlink" Target="https://www.index.hr/oglasi/bmw-serija-1-2-0-118d-150-ks-m-sport/oid/3934862" TargetMode="External"/><Relationship Id="rId2752" Type="http://schemas.openxmlformats.org/officeDocument/2006/relationships/hyperlink" Target="https://www.index.hr/oglasi/bmw-serija-5-530xd/oid/3802934" TargetMode="External"/><Relationship Id="rId3803" Type="http://schemas.openxmlformats.org/officeDocument/2006/relationships/hyperlink" Target="https://www.index.hr/oglasi/hyundai-i20-active-1-0-turbo-gdi/oid/3803727" TargetMode="External"/><Relationship Id="rId6959" Type="http://schemas.openxmlformats.org/officeDocument/2006/relationships/hyperlink" Target="https://www.index.hr/oglasi/renault-scenic-1-5-dci-automatik-led-svjetla-parking-senzori-tempomat-grijanje-sjedala-servisna-knjiga/oid/3958116" TargetMode="External"/><Relationship Id="rId9365" Type="http://schemas.openxmlformats.org/officeDocument/2006/relationships/hyperlink" Target="https://www.neostar.com/hr/audi-a3-sportback-35-tdi-s-line-s-tronic-1" TargetMode="External"/><Relationship Id="rId11295" Type="http://schemas.openxmlformats.org/officeDocument/2006/relationships/hyperlink" Target="https://www.neostar.com/hr/renault-clio-dci-75-zen-22" TargetMode="External"/><Relationship Id="rId12346" Type="http://schemas.openxmlformats.org/officeDocument/2006/relationships/hyperlink" Target="https://www.neostar.com/hr/vw-golf-2-0-tdi-bmt-highline-27" TargetMode="External"/><Relationship Id="rId12760" Type="http://schemas.openxmlformats.org/officeDocument/2006/relationships/hyperlink" Target="https://www.neostar.com/hr/vw-t-roc-1-0-tsi-bmt-design-38" TargetMode="External"/><Relationship Id="rId724" Type="http://schemas.openxmlformats.org/officeDocument/2006/relationships/hyperlink" Target="https://www.dasweltauto.hr/vehicle/1117308233" TargetMode="External"/><Relationship Id="rId1354" Type="http://schemas.openxmlformats.org/officeDocument/2006/relationships/hyperlink" Target="https://www.index.hr/oglasi/audi-a3-1-6-tdi/oid/3955560" TargetMode="External"/><Relationship Id="rId2405" Type="http://schemas.openxmlformats.org/officeDocument/2006/relationships/hyperlink" Target="https://www.index.hr/oglasi/bmw-serija-3-2-0-tdi/oid/3590781" TargetMode="External"/><Relationship Id="rId5975" Type="http://schemas.openxmlformats.org/officeDocument/2006/relationships/hyperlink" Target="https://www.index.hr/oglasi/peugeot-208-1-6-gti-100-000-km-servisna-garancija-reg-1-god/oid/3901496" TargetMode="External"/><Relationship Id="rId8381" Type="http://schemas.openxmlformats.org/officeDocument/2006/relationships/hyperlink" Target="https://www.index.hr/oglasi/vw-golf-vii-1-6-tdi-81kw-110ks-dsg-highline-reg-2-2024/oid/3938310" TargetMode="External"/><Relationship Id="rId9018" Type="http://schemas.openxmlformats.org/officeDocument/2006/relationships/hyperlink" Target="https://www.index.hr/oglasi/vw-polo-1-2-tsi-bmt-fresh-nije-uvoz-reg-do-06-2023/oid/3845836" TargetMode="External"/><Relationship Id="rId9432" Type="http://schemas.openxmlformats.org/officeDocument/2006/relationships/hyperlink" Target="https://www.neostar.com/hr/audi-a4-avant-2-0-tdi-37" TargetMode="External"/><Relationship Id="rId11362" Type="http://schemas.openxmlformats.org/officeDocument/2006/relationships/hyperlink" Target="https://www.neostar.com/hr/renault-kadjar-dci-110-energy-limited-23" TargetMode="External"/><Relationship Id="rId12413" Type="http://schemas.openxmlformats.org/officeDocument/2006/relationships/hyperlink" Target="https://www.neostar.com/hr/vw-golf-variant-1-6-tdi-bmt-comfortline-dsg-11" TargetMode="External"/><Relationship Id="rId60" Type="http://schemas.openxmlformats.org/officeDocument/2006/relationships/hyperlink" Target="https://rabljena.autohrvatska.hr/golf-16-tdi-dsg-comfortline.aspx" TargetMode="External"/><Relationship Id="rId1007" Type="http://schemas.openxmlformats.org/officeDocument/2006/relationships/hyperlink" Target="https://www.dasweltauto.hr/vehicle/1148117807" TargetMode="External"/><Relationship Id="rId1421" Type="http://schemas.openxmlformats.org/officeDocument/2006/relationships/hyperlink" Target="https://www.index.hr/oglasi/audi-a3-ambition-1-6-tdi/oid/3601535" TargetMode="External"/><Relationship Id="rId4577" Type="http://schemas.openxmlformats.org/officeDocument/2006/relationships/hyperlink" Target="https://www.index.hr/oglasi/mercedes-benz-b200-cdi-jamstvo-12-mj-75-000-ser-knjiga-gr-sj/oid/3938327" TargetMode="External"/><Relationship Id="rId4991" Type="http://schemas.openxmlformats.org/officeDocument/2006/relationships/hyperlink" Target="https://www.index.hr/oglasi/mercedes-cla-180d-sb-7g-dct-116-ks--tem-shz-parka-mfl-koza/oid/3812595" TargetMode="External"/><Relationship Id="rId5628" Type="http://schemas.openxmlformats.org/officeDocument/2006/relationships/hyperlink" Target="https://www.index.hr/oglasi/opel-crossland-1-2-business-edition/oid/3908379" TargetMode="External"/><Relationship Id="rId8034" Type="http://schemas.openxmlformats.org/officeDocument/2006/relationships/hyperlink" Target="https://www.index.hr/oglasi/volvo-xc40-d4-momentum-awd-at/oid/3742955" TargetMode="External"/><Relationship Id="rId11015" Type="http://schemas.openxmlformats.org/officeDocument/2006/relationships/hyperlink" Target="https://www.neostar.com/hr/peugeot-2008-1-5-bluehdi-110-s-s-allure" TargetMode="External"/><Relationship Id="rId3179" Type="http://schemas.openxmlformats.org/officeDocument/2006/relationships/hyperlink" Target="https://www.index.hr/oglasi/citroen-jumper-2-2hdi-klima-tempomat-kamera-2xklizna-u-pdv-u/oid/3701044" TargetMode="External"/><Relationship Id="rId3593" Type="http://schemas.openxmlformats.org/officeDocument/2006/relationships/hyperlink" Target="https://www.index.hr/oglasi/ford-focus-karavan-1-5-tdci/oid/3917727" TargetMode="External"/><Relationship Id="rId4644" Type="http://schemas.openxmlformats.org/officeDocument/2006/relationships/hyperlink" Target="https://www.index.hr/oglasi/mercedes-benz-c-klasa-2017-200d/oid/3963919" TargetMode="External"/><Relationship Id="rId7050" Type="http://schemas.openxmlformats.org/officeDocument/2006/relationships/hyperlink" Target="https://www.index.hr/oglasi/seat-altea-2-0-tdi-4x4/oid/3943046" TargetMode="External"/><Relationship Id="rId8101" Type="http://schemas.openxmlformats.org/officeDocument/2006/relationships/hyperlink" Target="https://www.index.hr/oglasi/vw-amarok-pritsche-doka/oid/3797161" TargetMode="External"/><Relationship Id="rId10031" Type="http://schemas.openxmlformats.org/officeDocument/2006/relationships/hyperlink" Target="https://www.neostar.com/hr/bmw-x3-xdrive-20d-m-sport-aut--5" TargetMode="External"/><Relationship Id="rId2195" Type="http://schemas.openxmlformats.org/officeDocument/2006/relationships/hyperlink" Target="https://www.index.hr/oglasi/bmw-520d-m-sport-hybrid-head-up-comfort-sjedala-u-pdv-u/oid/3875058" TargetMode="External"/><Relationship Id="rId3246" Type="http://schemas.openxmlformats.org/officeDocument/2006/relationships/hyperlink" Target="https://www.index.hr/oglasi/dacia-logan-1-5dci-75-ks-laureate/oid/3542079" TargetMode="External"/><Relationship Id="rId167" Type="http://schemas.openxmlformats.org/officeDocument/2006/relationships/hyperlink" Target="https://rabljena.autohrvatska.hr/x2-20d-xdrive-v2.aspx" TargetMode="External"/><Relationship Id="rId581" Type="http://schemas.openxmlformats.org/officeDocument/2006/relationships/hyperlink" Target="https://www.dasweltauto.hr/vehicle/1116503259" TargetMode="External"/><Relationship Id="rId2262" Type="http://schemas.openxmlformats.org/officeDocument/2006/relationships/hyperlink" Target="https://www.index.hr/oglasi/bmw-i3-120-ah-102-ks--led-kam-tem/oid/3927078" TargetMode="External"/><Relationship Id="rId3660" Type="http://schemas.openxmlformats.org/officeDocument/2006/relationships/hyperlink" Target="https://www.index.hr/oglasi/ford-kuga-2-0-tdci-2019-4x4-120-000km-perfekt-garancija/oid/3824683" TargetMode="External"/><Relationship Id="rId4711" Type="http://schemas.openxmlformats.org/officeDocument/2006/relationships/hyperlink" Target="https://www.index.hr/oglasi/mercedes-benz-c-klasa-mercedes-benz-c-klasa-220-d-9g-regestriran-godinu-dana/oid/3883658" TargetMode="External"/><Relationship Id="rId7867" Type="http://schemas.openxmlformats.org/officeDocument/2006/relationships/hyperlink" Target="https://www.index.hr/oglasi/volvo-s90-d3-momentum-geartronic-2-0-diesel/oid/3934362" TargetMode="External"/><Relationship Id="rId8918" Type="http://schemas.openxmlformats.org/officeDocument/2006/relationships/hyperlink" Target="https://www.index.hr/oglasi/vw-passat-variant-2-0-tdi/oid/3745240" TargetMode="External"/><Relationship Id="rId10848" Type="http://schemas.openxmlformats.org/officeDocument/2006/relationships/hyperlink" Target="https://www.neostar.com/hr/opel-astra-1-6-cdti-dynamic-start-stop-4" TargetMode="External"/><Relationship Id="rId234" Type="http://schemas.openxmlformats.org/officeDocument/2006/relationships/hyperlink" Target="https://www.autoto.hr/ford-focus-karavan-10-ecoboost-active-benzin-rabljeno-vozilo-at082922.aspx" TargetMode="External"/><Relationship Id="rId3313" Type="http://schemas.openxmlformats.org/officeDocument/2006/relationships/hyperlink" Target="https://www.index.hr/oglasi/fiat-500-1-2-8v-sport-automatik/oid/3748479" TargetMode="External"/><Relationship Id="rId6469" Type="http://schemas.openxmlformats.org/officeDocument/2006/relationships/hyperlink" Target="https://www.index.hr/oglasi/renault-clio-1-5-dci-dynamique-energy-edition-90-ks-facelift/oid/3708371" TargetMode="External"/><Relationship Id="rId6883" Type="http://schemas.openxmlformats.org/officeDocument/2006/relationships/hyperlink" Target="https://www.index.hr/oglasi/renault-megane-grandtour-1-5-dci-limited/oid/3963068" TargetMode="External"/><Relationship Id="rId7934" Type="http://schemas.openxmlformats.org/officeDocument/2006/relationships/hyperlink" Target="https://www.index.hr/oglasi/volvo-v40-volvo-v40-1-6d-84-kw-d2-kinetic-odlican/oid/3713311" TargetMode="External"/><Relationship Id="rId12270" Type="http://schemas.openxmlformats.org/officeDocument/2006/relationships/hyperlink" Target="https://www.neostar.com/hr/vw-golf-1-6-tdi-bmt-trendline-418" TargetMode="External"/><Relationship Id="rId5485" Type="http://schemas.openxmlformats.org/officeDocument/2006/relationships/hyperlink" Target="https://www.index.hr/oglasi/opel-astra-karavan-2-0-cdti/oid/3770094" TargetMode="External"/><Relationship Id="rId6536" Type="http://schemas.openxmlformats.org/officeDocument/2006/relationships/hyperlink" Target="https://www.index.hr/oglasi/renault-clio-dci-75-limited-navi-alu-led--reg-do-05-2023/oid/3934053" TargetMode="External"/><Relationship Id="rId6950" Type="http://schemas.openxmlformats.org/officeDocument/2006/relationships/hyperlink" Target="https://www.index.hr/oglasi/renault-scenic-1-5-dci/oid/3921282" TargetMode="External"/><Relationship Id="rId10915" Type="http://schemas.openxmlformats.org/officeDocument/2006/relationships/hyperlink" Target="https://www.neostar.com/hr/opel-crossland-x-1-2-turbo-enjoy-start-stop-6" TargetMode="External"/><Relationship Id="rId301" Type="http://schemas.openxmlformats.org/officeDocument/2006/relationships/hyperlink" Target="https://www.autoto.hr/mercedes-c-220-d-automatic-diesel-rabljeno-vozilo-at094722.aspx" TargetMode="External"/><Relationship Id="rId4087" Type="http://schemas.openxmlformats.org/officeDocument/2006/relationships/hyperlink" Target="https://www.index.hr/oglasi/kia-sorento-platinum-2-2-147kw/oid/3912117" TargetMode="External"/><Relationship Id="rId5138" Type="http://schemas.openxmlformats.org/officeDocument/2006/relationships/hyperlink" Target="https://www.index.hr/oglasi/nissan-note-acenta-1-2/oid/3925980" TargetMode="External"/><Relationship Id="rId5552" Type="http://schemas.openxmlformats.org/officeDocument/2006/relationships/hyperlink" Target="https://www.index.hr/oglasi/opel-corsa-1-3cdti/oid/3465705" TargetMode="External"/><Relationship Id="rId6603" Type="http://schemas.openxmlformats.org/officeDocument/2006/relationships/hyperlink" Target="https://www.index.hr/oglasi/renault-clio-sw-1-5-dci-reg-12-23/oid/3894535" TargetMode="External"/><Relationship Id="rId9759" Type="http://schemas.openxmlformats.org/officeDocument/2006/relationships/hyperlink" Target="https://www.neostar.com/hr/bmw-216d-active-tourer-unique-1" TargetMode="External"/><Relationship Id="rId1748" Type="http://schemas.openxmlformats.org/officeDocument/2006/relationships/hyperlink" Target="https://www.index.hr/oglasi/audi-a5-2-0-tdi-sport/oid/3955131" TargetMode="External"/><Relationship Id="rId4154" Type="http://schemas.openxmlformats.org/officeDocument/2006/relationships/hyperlink" Target="https://www.index.hr/oglasi/kia-sportage-1-7crdi-spirit-2wd/oid/3620507" TargetMode="External"/><Relationship Id="rId5205" Type="http://schemas.openxmlformats.org/officeDocument/2006/relationships/hyperlink" Target="https://www.index.hr/oglasi/nissan-qashqai-1-5-dci-tekna-panorama-kamera-360-alcantara-full/oid/3969583" TargetMode="External"/><Relationship Id="rId8775" Type="http://schemas.openxmlformats.org/officeDocument/2006/relationships/hyperlink" Target="https://www.index.hr/oglasi/vw-passat-2-0-tdi-bmt-dsg-190ks-90tkm-nije-uvoz-360-kamere/oid/3735910" TargetMode="External"/><Relationship Id="rId11689" Type="http://schemas.openxmlformats.org/officeDocument/2006/relationships/hyperlink" Target="https://www.neostar.com/hr/skoda-octavia-1-6-tdi-style-88" TargetMode="External"/><Relationship Id="rId3170" Type="http://schemas.openxmlformats.org/officeDocument/2006/relationships/hyperlink" Target="https://www.index.hr/oglasi/citroen-ds-5-2013-g-2-0-hybrid4-204ks-4x4-automatic/oid/3924907" TargetMode="External"/><Relationship Id="rId4221" Type="http://schemas.openxmlformats.org/officeDocument/2006/relationships/hyperlink" Target="https://www.index.hr/oglasi/land-rover-discovery-sdv6-hse-306-ks--7-sjed--pano-virt-led/oid/3920024" TargetMode="External"/><Relationship Id="rId7377" Type="http://schemas.openxmlformats.org/officeDocument/2006/relationships/hyperlink" Target="https://www.index.hr/oglasi/skoda-octavia-combi-1-6-tdi-elegance-dsg-navigacija-alu-16-servisna/oid/3870186" TargetMode="External"/><Relationship Id="rId8428" Type="http://schemas.openxmlformats.org/officeDocument/2006/relationships/hyperlink" Target="https://www.index.hr/oglasi/vw-golf-vii-1-6-tdi-comfortline/oid/3886095" TargetMode="External"/><Relationship Id="rId9826" Type="http://schemas.openxmlformats.org/officeDocument/2006/relationships/hyperlink" Target="https://www.neostar.com/hr/bmw-320d-ed-sport-line" TargetMode="External"/><Relationship Id="rId11756" Type="http://schemas.openxmlformats.org/officeDocument/2006/relationships/hyperlink" Target="https://www.neostar.com/hr/skoda-octavia-combi-1-6-tdi-ambition-dsg-50" TargetMode="External"/><Relationship Id="rId12807" Type="http://schemas.openxmlformats.org/officeDocument/2006/relationships/hyperlink" Target="https://www.neostar.com/hr/vw-up-1-0-move-up--150" TargetMode="External"/><Relationship Id="rId1815" Type="http://schemas.openxmlformats.org/officeDocument/2006/relationships/hyperlink" Target="https://www.index.hr/oglasi/audi-a6-2-0-tdi/oid/3739284" TargetMode="External"/><Relationship Id="rId6393" Type="http://schemas.openxmlformats.org/officeDocument/2006/relationships/hyperlink" Target="https://www.index.hr/oglasi/renault-clio-0-9-tce-ziv-i-stedljiv-motor-lpg-2019g-8350-sa-prijenosom/oid/3969628" TargetMode="External"/><Relationship Id="rId7791" Type="http://schemas.openxmlformats.org/officeDocument/2006/relationships/hyperlink" Target="https://www.index.hr/oglasi/volkswagen-passat-1-6-cr-tdi-karavan-comfortline/oid/3885889" TargetMode="External"/><Relationship Id="rId8842" Type="http://schemas.openxmlformats.org/officeDocument/2006/relationships/hyperlink" Target="https://www.index.hr/oglasi/vw-passat-cc-2-0-tdi-r-line/oid/3959161" TargetMode="External"/><Relationship Id="rId10358" Type="http://schemas.openxmlformats.org/officeDocument/2006/relationships/hyperlink" Target="https://www.neostar.com/hr/kia-rio-1-25-cvvt-ex-edition-isg" TargetMode="External"/><Relationship Id="rId10772" Type="http://schemas.openxmlformats.org/officeDocument/2006/relationships/hyperlink" Target="https://www.neostar.com/hr/nissan-micra-1-0-n-way-5-vrata-2" TargetMode="External"/><Relationship Id="rId11409" Type="http://schemas.openxmlformats.org/officeDocument/2006/relationships/hyperlink" Target="https://www.neostar.com/hr/renault-megane-berline-dci-110-energy-bose-edc" TargetMode="External"/><Relationship Id="rId11823" Type="http://schemas.openxmlformats.org/officeDocument/2006/relationships/hyperlink" Target="https://www.neostar.com/hr/skoda-octavia-combi-1-8-tsi-ambition-dsg" TargetMode="External"/><Relationship Id="rId3987" Type="http://schemas.openxmlformats.org/officeDocument/2006/relationships/hyperlink" Target="https://www.index.hr/oglasi/kia-ceed-1-0-t-gdi-hp-isg-ex-champion/oid/3668113" TargetMode="External"/><Relationship Id="rId6046" Type="http://schemas.openxmlformats.org/officeDocument/2006/relationships/hyperlink" Target="https://www.index.hr/oglasi/peugeot-301-1-6-bluehdi-100ks-allure/oid/3877654" TargetMode="External"/><Relationship Id="rId7444" Type="http://schemas.openxmlformats.org/officeDocument/2006/relationships/hyperlink" Target="https://www.index.hr/oglasi/skoda-rapid-1-6tdi/oid/3968303" TargetMode="External"/><Relationship Id="rId10425" Type="http://schemas.openxmlformats.org/officeDocument/2006/relationships/hyperlink" Target="https://www.neostar.com/hr/mazda-cx-5-cd175-awd-revolution-top-2" TargetMode="External"/><Relationship Id="rId2589" Type="http://schemas.openxmlformats.org/officeDocument/2006/relationships/hyperlink" Target="https://www.index.hr/oglasi/bmw-serija-3-touring-318d/oid/3819724" TargetMode="External"/><Relationship Id="rId6460" Type="http://schemas.openxmlformats.org/officeDocument/2006/relationships/hyperlink" Target="https://www.index.hr/oglasi/renault-clio-1-5-dci-2016god-mod-5-vrata-klima-1-vlasnica-temp-kartice/oid/3804980" TargetMode="External"/><Relationship Id="rId7511" Type="http://schemas.openxmlformats.org/officeDocument/2006/relationships/hyperlink" Target="https://www.index.hr/oglasi/skoda-superb-combi-2-0-tdi-dsg/oid/3959935" TargetMode="External"/><Relationship Id="rId12597" Type="http://schemas.openxmlformats.org/officeDocument/2006/relationships/hyperlink" Target="https://www.neostar.com/hr/vw-passat-variant-2-0-tdi-bmt-comfortline-dsg-77" TargetMode="External"/><Relationship Id="rId975" Type="http://schemas.openxmlformats.org/officeDocument/2006/relationships/hyperlink" Target="https://www.dasweltauto.hr/vehicle/1147809479" TargetMode="External"/><Relationship Id="rId2656" Type="http://schemas.openxmlformats.org/officeDocument/2006/relationships/hyperlink" Target="https://www.index.hr/oglasi/bmw-serija-4-gran-coupe-3-0d/oid/3903174" TargetMode="External"/><Relationship Id="rId3707" Type="http://schemas.openxmlformats.org/officeDocument/2006/relationships/hyperlink" Target="https://www.index.hr/oglasi/ford-mondeo-karavan-2-0-tdci/oid/3716000" TargetMode="External"/><Relationship Id="rId5062" Type="http://schemas.openxmlformats.org/officeDocument/2006/relationships/hyperlink" Target="https://www.index.hr/oglasi/mini-cooper-jcw-1-5/oid/3960718" TargetMode="External"/><Relationship Id="rId6113" Type="http://schemas.openxmlformats.org/officeDocument/2006/relationships/hyperlink" Target="https://www.index.hr/oglasi/peugeot-308-peugeot-308-gt-line-automatik/oid/3766396" TargetMode="External"/><Relationship Id="rId9269" Type="http://schemas.openxmlformats.org/officeDocument/2006/relationships/hyperlink" Target="https://www.neostar.com/hr/audi-a3-limousine-1-6-tdi-comfort-5" TargetMode="External"/><Relationship Id="rId9683" Type="http://schemas.openxmlformats.org/officeDocument/2006/relationships/hyperlink" Target="https://www.neostar.com/hr/audi-q5-quattro-40-tdi-s-line-s-tronic" TargetMode="External"/><Relationship Id="rId11199" Type="http://schemas.openxmlformats.org/officeDocument/2006/relationships/hyperlink" Target="https://www.neostar.com/hr/peugeot-508-bluehdi-160-s-s-allure-aut--3" TargetMode="External"/><Relationship Id="rId628" Type="http://schemas.openxmlformats.org/officeDocument/2006/relationships/hyperlink" Target="https://www.dasweltauto.hr/vehicle/1117305019" TargetMode="External"/><Relationship Id="rId1258" Type="http://schemas.openxmlformats.org/officeDocument/2006/relationships/hyperlink" Target="https://www.index.hr/oglasi/2020-mini-cooper-se-electric/oid/3457327" TargetMode="External"/><Relationship Id="rId1672" Type="http://schemas.openxmlformats.org/officeDocument/2006/relationships/hyperlink" Target="https://www.index.hr/oglasi/audi-a4-avant-2-0-tdi-b8-5-multitronic-8-brzina-bussines-paket/oid/3803190" TargetMode="External"/><Relationship Id="rId2309" Type="http://schemas.openxmlformats.org/officeDocument/2006/relationships/hyperlink" Target="https://www.index.hr/oglasi/bmw-serija-1-118d/oid/3818974" TargetMode="External"/><Relationship Id="rId2723" Type="http://schemas.openxmlformats.org/officeDocument/2006/relationships/hyperlink" Target="https://www.index.hr/oglasi/bmw-serija-5-520d-m-sport-adaptiveled-keyless-ambient-live-kamera-pdv/oid/3915930" TargetMode="External"/><Relationship Id="rId5879" Type="http://schemas.openxmlformats.org/officeDocument/2006/relationships/hyperlink" Target="https://www.index.hr/oglasi/peugeot-2008-1-2-benzin/oid/3920962" TargetMode="External"/><Relationship Id="rId8285" Type="http://schemas.openxmlformats.org/officeDocument/2006/relationships/hyperlink" Target="https://www.index.hr/oglasi/vw-golf-vii-1-6-tdi/oid/3616575" TargetMode="External"/><Relationship Id="rId9336" Type="http://schemas.openxmlformats.org/officeDocument/2006/relationships/hyperlink" Target="https://www.neostar.com/hr/audi-a3-sportback-30-tdi-11" TargetMode="External"/><Relationship Id="rId9750" Type="http://schemas.openxmlformats.org/officeDocument/2006/relationships/hyperlink" Target="https://www.neostar.com/hr/bmw-120d-xdrive-aut-" TargetMode="External"/><Relationship Id="rId11266" Type="http://schemas.openxmlformats.org/officeDocument/2006/relationships/hyperlink" Target="https://www.neostar.com/hr/renault-clio-blue-dci-85-zen-21" TargetMode="External"/><Relationship Id="rId12317" Type="http://schemas.openxmlformats.org/officeDocument/2006/relationships/hyperlink" Target="https://www.neostar.com/hr/vw-golf-1-6-tdi-trendline-4" TargetMode="External"/><Relationship Id="rId12664" Type="http://schemas.openxmlformats.org/officeDocument/2006/relationships/hyperlink" Target="https://www.neostar.com/hr/vw-polo-1-6-tdi-trendline-30" TargetMode="External"/><Relationship Id="rId1325" Type="http://schemas.openxmlformats.org/officeDocument/2006/relationships/hyperlink" Target="https://www.index.hr/oglasi/audi-a1-1-6-tdi/oid/3843859" TargetMode="External"/><Relationship Id="rId8352" Type="http://schemas.openxmlformats.org/officeDocument/2006/relationships/hyperlink" Target="https://www.index.hr/oglasi/vw-golf-vii-1-6-tdi/oid/3957464" TargetMode="External"/><Relationship Id="rId9403" Type="http://schemas.openxmlformats.org/officeDocument/2006/relationships/hyperlink" Target="https://www.neostar.com/hr/audi-a4-2-0-tdi-ultra-select-s-tronic-7" TargetMode="External"/><Relationship Id="rId11680" Type="http://schemas.openxmlformats.org/officeDocument/2006/relationships/hyperlink" Target="https://www.neostar.com/hr/skoda-octavia-1-6-tdi-greenline-3" TargetMode="External"/><Relationship Id="rId12731" Type="http://schemas.openxmlformats.org/officeDocument/2006/relationships/hyperlink" Target="https://www.neostar.com/hr/vw-tiguan-4motion-2-0-tdi-r-line-dsg-1" TargetMode="External"/><Relationship Id="rId3497" Type="http://schemas.openxmlformats.org/officeDocument/2006/relationships/hyperlink" Target="https://www.index.hr/oglasi/ford-fiesta-1-6-tdci/oid/3918660" TargetMode="External"/><Relationship Id="rId4895" Type="http://schemas.openxmlformats.org/officeDocument/2006/relationships/hyperlink" Target="https://www.index.hr/oglasi/mercedes-benz-glc-220-d-4matic-automatik-led-svjetla-parking-senzori-tempomat-grijanje-sjedala-servisna-knjiga/oid/3934244" TargetMode="External"/><Relationship Id="rId5946" Type="http://schemas.openxmlformats.org/officeDocument/2006/relationships/hyperlink" Target="https://www.index.hr/oglasi/peugeot-208-1-4-hdi/oid/3886143" TargetMode="External"/><Relationship Id="rId8005" Type="http://schemas.openxmlformats.org/officeDocument/2006/relationships/hyperlink" Target="https://www.index.hr/oglasi/volvo-v90-d5-momentum-awd-aut-/oid/3700650" TargetMode="External"/><Relationship Id="rId10282" Type="http://schemas.openxmlformats.org/officeDocument/2006/relationships/hyperlink" Target="https://www.neostar.com/hr/hyundai-ix35-4wd-2-0-crdi-ilove-aut--1" TargetMode="External"/><Relationship Id="rId11333" Type="http://schemas.openxmlformats.org/officeDocument/2006/relationships/hyperlink" Target="https://www.neostar.com/hr/renault-espace-1-6-dci-intens-2" TargetMode="External"/><Relationship Id="rId31" Type="http://schemas.openxmlformats.org/officeDocument/2006/relationships/hyperlink" Target="https://rabljena.autohrvatska.hr/avant-45-tdi-quattro-tip-dynamic.aspx" TargetMode="External"/><Relationship Id="rId2099" Type="http://schemas.openxmlformats.org/officeDocument/2006/relationships/hyperlink" Target="https://www.index.hr/oglasi/bmw-225-xe-iperformance-sport/oid/3891131" TargetMode="External"/><Relationship Id="rId4548" Type="http://schemas.openxmlformats.org/officeDocument/2006/relationships/hyperlink" Target="https://www.index.hr/oglasi/mercedes-benz-a-klasa-a160d/oid/3581982" TargetMode="External"/><Relationship Id="rId4962" Type="http://schemas.openxmlformats.org/officeDocument/2006/relationships/hyperlink" Target="https://www.index.hr/oglasi/mercedes-c-200d-t-9g--avantg-160-ks--led-tem-shz-parkass-mfl/oid/3961415" TargetMode="External"/><Relationship Id="rId7021" Type="http://schemas.openxmlformats.org/officeDocument/2006/relationships/hyperlink" Target="https://www.index.hr/oglasi/renault-talisman-zen-energy-dci-160-edc/oid/3931263" TargetMode="External"/><Relationship Id="rId11400" Type="http://schemas.openxmlformats.org/officeDocument/2006/relationships/hyperlink" Target="https://www.neostar.com/hr/renault-kangoo-maxi-1-5-dci-5-sjedala-n1" TargetMode="External"/><Relationship Id="rId3564" Type="http://schemas.openxmlformats.org/officeDocument/2006/relationships/hyperlink" Target="https://www.index.hr/oglasi/ford-focus-1-6tdci-77kw-titanium-top-stanje-143000km-73900/oid/3963096" TargetMode="External"/><Relationship Id="rId4615" Type="http://schemas.openxmlformats.org/officeDocument/2006/relationships/hyperlink" Target="https://www.index.hr/oglasi/mercedes-benz-c-180-d-bluetec-karavan-amg-line-night-paket/oid/3918845" TargetMode="External"/><Relationship Id="rId10002" Type="http://schemas.openxmlformats.org/officeDocument/2006/relationships/hyperlink" Target="https://www.neostar.com/hr/bmw-x1-sdrive18d-allout-aut--9" TargetMode="External"/><Relationship Id="rId485" Type="http://schemas.openxmlformats.org/officeDocument/2006/relationships/hyperlink" Target="https://www.dasweltauto.hr/vehicle/1115901628" TargetMode="External"/><Relationship Id="rId2166" Type="http://schemas.openxmlformats.org/officeDocument/2006/relationships/hyperlink" Target="https://www.index.hr/oglasi/bmw-420d-gran-coupe-m-sport/oid/3912299" TargetMode="External"/><Relationship Id="rId2580" Type="http://schemas.openxmlformats.org/officeDocument/2006/relationships/hyperlink" Target="https://www.index.hr/oglasi/bmw-serija-3-touring-316d/oid/3513330" TargetMode="External"/><Relationship Id="rId3217" Type="http://schemas.openxmlformats.org/officeDocument/2006/relationships/hyperlink" Target="https://www.index.hr/oglasi/dacia-duster-1-5-dci-navi-tempomat-alu-servisna/oid/3861744" TargetMode="External"/><Relationship Id="rId3631" Type="http://schemas.openxmlformats.org/officeDocument/2006/relationships/hyperlink" Target="https://www.index.hr/oglasi/ford-focus-karavan-business-1-5-dci/oid/3638955" TargetMode="External"/><Relationship Id="rId6787" Type="http://schemas.openxmlformats.org/officeDocument/2006/relationships/hyperlink" Target="https://www.index.hr/oglasi/renault-megane-1-5-dci/oid/3667724" TargetMode="External"/><Relationship Id="rId7838" Type="http://schemas.openxmlformats.org/officeDocument/2006/relationships/hyperlink" Target="https://www.index.hr/oglasi/volkswagen-touran-2-0-cr-tdi-dsg-tiptronik-highline-7-sjedista-novi-model/oid/3751000" TargetMode="External"/><Relationship Id="rId9193" Type="http://schemas.openxmlformats.org/officeDocument/2006/relationships/hyperlink" Target="https://www.index.hr/oglasi/vw-up-1-0/oid/3877451" TargetMode="External"/><Relationship Id="rId12174" Type="http://schemas.openxmlformats.org/officeDocument/2006/relationships/hyperlink" Target="https://www.neostar.com/hr/vw-golf-1-6-tdi-bmt-comfortline-168" TargetMode="External"/><Relationship Id="rId138" Type="http://schemas.openxmlformats.org/officeDocument/2006/relationships/hyperlink" Target="https://rabljena.autohrvatska.hr/skoda-kodiaq-15-tsi.aspx" TargetMode="External"/><Relationship Id="rId552" Type="http://schemas.openxmlformats.org/officeDocument/2006/relationships/hyperlink" Target="https://www.dasweltauto.hr/vehicle/1116503109" TargetMode="External"/><Relationship Id="rId1182" Type="http://schemas.openxmlformats.org/officeDocument/2006/relationships/hyperlink" Target="https://www.dasweltauto.hr/vehicle/1155100058" TargetMode="External"/><Relationship Id="rId2233" Type="http://schemas.openxmlformats.org/officeDocument/2006/relationships/hyperlink" Target="https://www.index.hr/oglasi/bmw-640d-grancoupe-2014-moguca-zamjena/oid/3949236" TargetMode="External"/><Relationship Id="rId5389" Type="http://schemas.openxmlformats.org/officeDocument/2006/relationships/hyperlink" Target="https://www.index.hr/oglasi/opel-astra-hb-enjoy-1-6-cdti/oid/2234283" TargetMode="External"/><Relationship Id="rId6854" Type="http://schemas.openxmlformats.org/officeDocument/2006/relationships/hyperlink" Target="https://www.index.hr/oglasi/renault-megane-grandtour-1-2/oid/3949309" TargetMode="External"/><Relationship Id="rId9260" Type="http://schemas.openxmlformats.org/officeDocument/2006/relationships/hyperlink" Target="https://www.neostar.com/hr/audi-a3-2-0-tdi-attraction-comfort" TargetMode="External"/><Relationship Id="rId10819" Type="http://schemas.openxmlformats.org/officeDocument/2006/relationships/hyperlink" Target="https://www.neostar.com/hr/nissan-qashqai-1-6-dci-tekna-14" TargetMode="External"/><Relationship Id="rId11190" Type="http://schemas.openxmlformats.org/officeDocument/2006/relationships/hyperlink" Target="https://www.neostar.com/hr/peugeot-508-1-6-bluehdi-access" TargetMode="External"/><Relationship Id="rId12241" Type="http://schemas.openxmlformats.org/officeDocument/2006/relationships/hyperlink" Target="https://www.neostar.com/hr/vw-golf-1-6-tdi-bmt-join-2" TargetMode="External"/><Relationship Id="rId205" Type="http://schemas.openxmlformats.org/officeDocument/2006/relationships/hyperlink" Target="https://www.autoto.hr/ford-focus-15-ecoblue-st-line-diesel-rabljeno-vozilo-at109822.aspx" TargetMode="External"/><Relationship Id="rId2300" Type="http://schemas.openxmlformats.org/officeDocument/2006/relationships/hyperlink" Target="https://www.index.hr/oglasi/bmw-serija-1-116d-lci/oid/3737319" TargetMode="External"/><Relationship Id="rId5456" Type="http://schemas.openxmlformats.org/officeDocument/2006/relationships/hyperlink" Target="https://www.index.hr/oglasi/opel-astra-karavan-1-6-cdti-automatik--navigacija--park--senzori-/oid/3619771" TargetMode="External"/><Relationship Id="rId6507" Type="http://schemas.openxmlformats.org/officeDocument/2006/relationships/hyperlink" Target="https://www.index.hr/oglasi/renault-clio-dci-2020-80-000km-navi-kamera-reg-1-god/oid/3911867" TargetMode="External"/><Relationship Id="rId7905" Type="http://schemas.openxmlformats.org/officeDocument/2006/relationships/hyperlink" Target="https://www.index.hr/oglasi/volvo-v40-d2-1-6-115-konja-134-000-km/oid/3893496" TargetMode="External"/><Relationship Id="rId1999" Type="http://schemas.openxmlformats.org/officeDocument/2006/relationships/hyperlink" Target="https://www.index.hr/oglasi/audi-q3-2-0-tdi-reg-10-2023-xenon-alu-17-krom-navi-tempomat/oid/3873307" TargetMode="External"/><Relationship Id="rId4058" Type="http://schemas.openxmlformats.org/officeDocument/2006/relationships/hyperlink" Target="https://www.index.hr/oglasi/kia-picanto-1-0/oid/3488823" TargetMode="External"/><Relationship Id="rId4472" Type="http://schemas.openxmlformats.org/officeDocument/2006/relationships/hyperlink" Target="https://www.index.hr/oglasi/mazda-cx-5-cd150-at-takumi/oid/3827785" TargetMode="External"/><Relationship Id="rId5109" Type="http://schemas.openxmlformats.org/officeDocument/2006/relationships/hyperlink" Target="https://www.index.hr/oglasi/mitsubishi-space-star-1-0-inform-jamstvo-2-godine/oid/3869801" TargetMode="External"/><Relationship Id="rId5870" Type="http://schemas.openxmlformats.org/officeDocument/2006/relationships/hyperlink" Target="https://www.index.hr/oglasi/opel-zafira-tourer-1-6-cdti-light/oid/3853627" TargetMode="External"/><Relationship Id="rId6921" Type="http://schemas.openxmlformats.org/officeDocument/2006/relationships/hyperlink" Target="https://www.index.hr/oglasi/renault-m-gane-berline-blue-dci-115-zen/oid/3817777" TargetMode="External"/><Relationship Id="rId3074" Type="http://schemas.openxmlformats.org/officeDocument/2006/relationships/hyperlink" Target="https://www.index.hr/oglasi/citroen-c4-1-6-bluehdi-automatik-exclusive-millenium-120-ks-facelift/oid/3882034" TargetMode="External"/><Relationship Id="rId4125" Type="http://schemas.openxmlformats.org/officeDocument/2006/relationships/hyperlink" Target="https://www.index.hr/oglasi/kia-sportage-1-6-t-gdi-ex-style-kamera-360-navi--tvornicko-jamstvo/oid/3817827" TargetMode="External"/><Relationship Id="rId5523" Type="http://schemas.openxmlformats.org/officeDocument/2006/relationships/hyperlink" Target="https://www.index.hr/oglasi/opel-astra-st--1-6d-aut--innovation-136-ks--navi-pdc-koza-klima/oid/3961408" TargetMode="External"/><Relationship Id="rId8679" Type="http://schemas.openxmlformats.org/officeDocument/2006/relationships/hyperlink" Target="https://www.index.hr/oglasi/vw-passat-1-4-tsi-comfortline-bluemotion/oid/3855689" TargetMode="External"/><Relationship Id="rId1719" Type="http://schemas.openxmlformats.org/officeDocument/2006/relationships/hyperlink" Target="https://www.index.hr/oglasi/audi-a4-b8-5-2-0-tdi/oid/3604830" TargetMode="External"/><Relationship Id="rId7695" Type="http://schemas.openxmlformats.org/officeDocument/2006/relationships/hyperlink" Target="https://www.index.hr/oglasi/toyota-c-hr-1-8-h-hybrid-e-cvt-automatik-business/oid/3833366" TargetMode="External"/><Relationship Id="rId8746" Type="http://schemas.openxmlformats.org/officeDocument/2006/relationships/hyperlink" Target="https://www.index.hr/oglasi/vw-passat-2-0-tdi/oid/3929610" TargetMode="External"/><Relationship Id="rId10676" Type="http://schemas.openxmlformats.org/officeDocument/2006/relationships/hyperlink" Target="https://www.neostar.com/hr/mercedes-benz-gla-200-d-urban-3" TargetMode="External"/><Relationship Id="rId11727" Type="http://schemas.openxmlformats.org/officeDocument/2006/relationships/hyperlink" Target="https://www.neostar.com/hr/skoda-octavia-combi-1-6-tdi-ambition-118" TargetMode="External"/><Relationship Id="rId2090" Type="http://schemas.openxmlformats.org/officeDocument/2006/relationships/hyperlink" Target="https://www.index.hr/oglasi/bmw-120d-xdrive-luxury-line-aut--190-ks--tem-shz-virt-head-18-/oid/3790032" TargetMode="External"/><Relationship Id="rId3141" Type="http://schemas.openxmlformats.org/officeDocument/2006/relationships/hyperlink" Target="https://www.index.hr/oglasi/citroen-c-elysee/oid/3967527" TargetMode="External"/><Relationship Id="rId6297" Type="http://schemas.openxmlformats.org/officeDocument/2006/relationships/hyperlink" Target="https://www.index.hr/oglasi/porsche-taycan-4s--571-ks--zracni-kam-acc-shz-burm/oid/3901025" TargetMode="External"/><Relationship Id="rId7348" Type="http://schemas.openxmlformats.org/officeDocument/2006/relationships/hyperlink" Target="https://www.index.hr/oglasi/skoda-octavia-combi-1-6-tdi/oid/3928176" TargetMode="External"/><Relationship Id="rId7762" Type="http://schemas.openxmlformats.org/officeDocument/2006/relationships/hyperlink" Target="https://www.index.hr/oglasi/volkswagen-caddy-maxi-2-0-cr-tdi-business-line/oid/3859965" TargetMode="External"/><Relationship Id="rId8813" Type="http://schemas.openxmlformats.org/officeDocument/2006/relationships/hyperlink" Target="https://www.index.hr/oglasi/vw-passat-b8/oid/3763831" TargetMode="External"/><Relationship Id="rId10329" Type="http://schemas.openxmlformats.org/officeDocument/2006/relationships/hyperlink" Target="https://www.neostar.com/hr/jeep-compass-4wd-2-0-multijet-limited-aut--1" TargetMode="External"/><Relationship Id="rId3958" Type="http://schemas.openxmlformats.org/officeDocument/2006/relationships/hyperlink" Target="https://www.index.hr/oglasi/jaguar-xf-2-2d/oid/3844800" TargetMode="External"/><Relationship Id="rId6364" Type="http://schemas.openxmlformats.org/officeDocument/2006/relationships/hyperlink" Target="https://www.index.hr/oglasi/renault-captur-captur-0-9-tce-full-led/oid/3963214" TargetMode="External"/><Relationship Id="rId7415" Type="http://schemas.openxmlformats.org/officeDocument/2006/relationships/hyperlink" Target="https://www.index.hr/oglasi/skoda-octavia-limuzina-1-6-d-dsg-winner/oid/3710401" TargetMode="External"/><Relationship Id="rId10743" Type="http://schemas.openxmlformats.org/officeDocument/2006/relationships/hyperlink" Target="https://www.neostar.com/hr/mini-mini-one-d-6" TargetMode="External"/><Relationship Id="rId879" Type="http://schemas.openxmlformats.org/officeDocument/2006/relationships/hyperlink" Target="https://www.dasweltauto.hr/vehicle/1117309472" TargetMode="External"/><Relationship Id="rId5380" Type="http://schemas.openxmlformats.org/officeDocument/2006/relationships/hyperlink" Target="https://www.index.hr/oglasi/opel-astra-enjoy/oid/3812615" TargetMode="External"/><Relationship Id="rId6017" Type="http://schemas.openxmlformats.org/officeDocument/2006/relationships/hyperlink" Target="https://www.index.hr/oglasi/peugeot-3008-1-6-hdi/oid/3661201" TargetMode="External"/><Relationship Id="rId6431" Type="http://schemas.openxmlformats.org/officeDocument/2006/relationships/hyperlink" Target="https://www.index.hr/oglasi/renault-clio-1-5-dci/oid/3881175" TargetMode="External"/><Relationship Id="rId9587" Type="http://schemas.openxmlformats.org/officeDocument/2006/relationships/hyperlink" Target="https://www.neostar.com/hr/audi-a6-50-tdi-quattro-select-tiptronic" TargetMode="External"/><Relationship Id="rId10810" Type="http://schemas.openxmlformats.org/officeDocument/2006/relationships/hyperlink" Target="https://www.neostar.com/hr/nissan-qashqai-1-5-dci-tekna-17" TargetMode="External"/><Relationship Id="rId1576" Type="http://schemas.openxmlformats.org/officeDocument/2006/relationships/hyperlink" Target="https://www.index.hr/oglasi/audi-a4-3-0-tdi-quattro-avant/oid/3736185" TargetMode="External"/><Relationship Id="rId2974" Type="http://schemas.openxmlformats.org/officeDocument/2006/relationships/hyperlink" Target="https://www.index.hr/oglasi/bmw-x5-3-0-xdrive-head-up-laser-koza-360-kamera-drive-assistant-pano-siber/oid/3922428" TargetMode="External"/><Relationship Id="rId5033" Type="http://schemas.openxmlformats.org/officeDocument/2006/relationships/hyperlink" Target="https://www.index.hr/oglasi/mercedes-glc-350e-4m--amg-line-320-ks--zracni-kam-acc-shz-comand/oid/3902644" TargetMode="External"/><Relationship Id="rId8189" Type="http://schemas.openxmlformats.org/officeDocument/2006/relationships/hyperlink" Target="https://www.index.hr/oglasi/vw-golf-7-1-6-tdi-dsg-radar-xenon-lane-assist-velika-navi-servisna/oid/3809430" TargetMode="External"/><Relationship Id="rId12568" Type="http://schemas.openxmlformats.org/officeDocument/2006/relationships/hyperlink" Target="https://www.neostar.com/hr/vw-passat-variant-2-0-tdi-bmt-comfortline-66" TargetMode="External"/><Relationship Id="rId12982" Type="http://schemas.openxmlformats.org/officeDocument/2006/relationships/hyperlink" Target="https://www.trcz.hr/rabljeno-vozilo-vw-passat-20-tdi-dsg-4motion-2018-g-limuzina-59790.aspx" TargetMode="External"/><Relationship Id="rId946" Type="http://schemas.openxmlformats.org/officeDocument/2006/relationships/hyperlink" Target="https://www.dasweltauto.hr/vehicle/1140110058" TargetMode="External"/><Relationship Id="rId1229" Type="http://schemas.openxmlformats.org/officeDocument/2006/relationships/hyperlink" Target="https://www.dasweltauto.hr/vehicle/1155401102" TargetMode="External"/><Relationship Id="rId1990" Type="http://schemas.openxmlformats.org/officeDocument/2006/relationships/hyperlink" Target="https://www.index.hr/oglasi/audi-q3-2-0-tdi-quattro/oid/3576679" TargetMode="External"/><Relationship Id="rId2627" Type="http://schemas.openxmlformats.org/officeDocument/2006/relationships/hyperlink" Target="https://www.index.hr/oglasi/bmw-serija-3-touring-f31/oid/3934877" TargetMode="External"/><Relationship Id="rId5100" Type="http://schemas.openxmlformats.org/officeDocument/2006/relationships/hyperlink" Target="https://www.index.hr/oglasi/mitsubishi-asx-2-2-cdti-110-kw-4x4-prvi-vlasnik-65tkm/oid/3705374" TargetMode="External"/><Relationship Id="rId8256" Type="http://schemas.openxmlformats.org/officeDocument/2006/relationships/hyperlink" Target="https://www.index.hr/oglasi/vw-golf-vii-1-0-tsi-110ks--grijanje-sjedala--tempomat--park-pilot-/oid/3911553" TargetMode="External"/><Relationship Id="rId9654" Type="http://schemas.openxmlformats.org/officeDocument/2006/relationships/hyperlink" Target="https://www.neostar.com/hr/audi-q3-45-tfsi-e-s-line-s-tronic" TargetMode="External"/><Relationship Id="rId11584" Type="http://schemas.openxmlformats.org/officeDocument/2006/relationships/hyperlink" Target="https://www.neostar.com/hr/skoda-fabia-1-0-ambition-11" TargetMode="External"/><Relationship Id="rId12635" Type="http://schemas.openxmlformats.org/officeDocument/2006/relationships/hyperlink" Target="https://www.neostar.com/hr/vw-polo-1-0-tsi-life-6" TargetMode="External"/><Relationship Id="rId1643" Type="http://schemas.openxmlformats.org/officeDocument/2006/relationships/hyperlink" Target="https://www.index.hr/oglasi/audi-a4-avant-2-0-tdi-100kw-136ks-reg-10-23-navigacija-mf-volan-park-senzori-tempomat-putno-alu/oid/3956958" TargetMode="External"/><Relationship Id="rId4799" Type="http://schemas.openxmlformats.org/officeDocument/2006/relationships/hyperlink" Target="https://www.index.hr/oglasi/mercedes-benz-e-klasa-220-cdi/oid/3687101" TargetMode="External"/><Relationship Id="rId8670" Type="http://schemas.openxmlformats.org/officeDocument/2006/relationships/hyperlink" Target="https://www.index.hr/oglasi/vw-golf-vi-variant-2-0-tdi/oid/3919355" TargetMode="External"/><Relationship Id="rId9307" Type="http://schemas.openxmlformats.org/officeDocument/2006/relationships/hyperlink" Target="https://www.neostar.com/hr/audi-a3-sportback-1-6-tdi-design-6" TargetMode="External"/><Relationship Id="rId9721" Type="http://schemas.openxmlformats.org/officeDocument/2006/relationships/hyperlink" Target="https://www.neostar.com/hr/bmw-116d-efficientdynamic-edition-2" TargetMode="External"/><Relationship Id="rId10186" Type="http://schemas.openxmlformats.org/officeDocument/2006/relationships/hyperlink" Target="https://www.neostar.com/hr/ford-focus-1-5-ecoblue-st-line-b-o-plus-edition" TargetMode="External"/><Relationship Id="rId11237" Type="http://schemas.openxmlformats.org/officeDocument/2006/relationships/hyperlink" Target="https://www.neostar.com/hr/renault-captur-dci-90-energy-zen-5" TargetMode="External"/><Relationship Id="rId11651" Type="http://schemas.openxmlformats.org/officeDocument/2006/relationships/hyperlink" Target="https://www.neostar.com/hr/skoda-octavia-1-4-tsi-style-1" TargetMode="External"/><Relationship Id="rId12702" Type="http://schemas.openxmlformats.org/officeDocument/2006/relationships/hyperlink" Target="https://www.neostar.com/hr/vw-tiguan-2-0-tdi-highline-dsg-14" TargetMode="External"/><Relationship Id="rId1710" Type="http://schemas.openxmlformats.org/officeDocument/2006/relationships/hyperlink" Target="https://www.index.hr/oglasi/audi-a4-avant-automatski-menjalb/oid/3707064" TargetMode="External"/><Relationship Id="rId4866" Type="http://schemas.openxmlformats.org/officeDocument/2006/relationships/hyperlink" Target="https://www.index.hr/oglasi/mercedes-benz-gla-200-2-2-d-7g-tronic-sportpaket-style-full-led-facelift/oid/3738695" TargetMode="External"/><Relationship Id="rId5917" Type="http://schemas.openxmlformats.org/officeDocument/2006/relationships/hyperlink" Target="https://www.index.hr/oglasi/peugeot-2008-2008-1-6-bluehdi-73kw-style/oid/3951454" TargetMode="External"/><Relationship Id="rId7272" Type="http://schemas.openxmlformats.org/officeDocument/2006/relationships/hyperlink" Target="https://www.index.hr/oglasi/skoda-octavia-1-6tdi-ambition/oid/3620816" TargetMode="External"/><Relationship Id="rId8323" Type="http://schemas.openxmlformats.org/officeDocument/2006/relationships/hyperlink" Target="https://www.index.hr/oglasi/vw-golf-vii-1-6-tdi/oid/3887550" TargetMode="External"/><Relationship Id="rId10253" Type="http://schemas.openxmlformats.org/officeDocument/2006/relationships/hyperlink" Target="https://www.neostar.com/hr/honda-cr-v-4wd-2-2i-dtec-comfort-1" TargetMode="External"/><Relationship Id="rId11304" Type="http://schemas.openxmlformats.org/officeDocument/2006/relationships/hyperlink" Target="https://www.neostar.com/hr/renault-clio-grandtour-dci-75-expression-5" TargetMode="External"/><Relationship Id="rId3468" Type="http://schemas.openxmlformats.org/officeDocument/2006/relationships/hyperlink" Target="https://www.index.hr/oglasi/ford-fiesta-1-5/oid/3855700" TargetMode="External"/><Relationship Id="rId3882" Type="http://schemas.openxmlformats.org/officeDocument/2006/relationships/hyperlink" Target="https://www.index.hr/oglasi/hyundai-tucson/oid/3868124" TargetMode="External"/><Relationship Id="rId4519" Type="http://schemas.openxmlformats.org/officeDocument/2006/relationships/hyperlink" Target="https://www.index.hr/oglasi/mercedes-benz-a-klasa-180-amg-sport-paket-xenon/oid/3619114" TargetMode="External"/><Relationship Id="rId4933" Type="http://schemas.openxmlformats.org/officeDocument/2006/relationships/hyperlink" Target="https://www.index.hr/oglasi/mercedes-benz-gle-coupe-350d-amg-line/oid/3910388" TargetMode="External"/><Relationship Id="rId10320" Type="http://schemas.openxmlformats.org/officeDocument/2006/relationships/hyperlink" Target="https://www.neostar.com/hr/jaguar-xf-2-0-d-i4d-e-performance-pure-aut-" TargetMode="External"/><Relationship Id="rId389" Type="http://schemas.openxmlformats.org/officeDocument/2006/relationships/hyperlink" Target="https://www.dasweltauto.hr/vehicle/1110501892" TargetMode="External"/><Relationship Id="rId2484" Type="http://schemas.openxmlformats.org/officeDocument/2006/relationships/hyperlink" Target="https://www.index.hr/oglasi/bmw-serija-3-320d-g20-tvornicko-jamstvo-9-2024/oid/3820584" TargetMode="External"/><Relationship Id="rId3535" Type="http://schemas.openxmlformats.org/officeDocument/2006/relationships/hyperlink" Target="https://www.index.hr/oglasi/ford-focus-1-5-tdci/oid/3899325" TargetMode="External"/><Relationship Id="rId9097" Type="http://schemas.openxmlformats.org/officeDocument/2006/relationships/hyperlink" Target="https://www.index.hr/oglasi/vw-tiguan-2-0-tdi-4motion-automatik-virtual-parking-senzori-tempomat-servisna-knjiga/oid/3914205" TargetMode="External"/><Relationship Id="rId12078" Type="http://schemas.openxmlformats.org/officeDocument/2006/relationships/hyperlink" Target="https://www.neostar.com/hr/volvo-xc90-d4-kinetic-geartronic" TargetMode="External"/><Relationship Id="rId456" Type="http://schemas.openxmlformats.org/officeDocument/2006/relationships/hyperlink" Target="https://www.dasweltauto.hr/vehicle/1115700340" TargetMode="External"/><Relationship Id="rId870" Type="http://schemas.openxmlformats.org/officeDocument/2006/relationships/hyperlink" Target="https://www.dasweltauto.hr/vehicle/1117309434" TargetMode="External"/><Relationship Id="rId1086" Type="http://schemas.openxmlformats.org/officeDocument/2006/relationships/hyperlink" Target="https://www.dasweltauto.hr/vehicle/1148118645" TargetMode="External"/><Relationship Id="rId2137" Type="http://schemas.openxmlformats.org/officeDocument/2006/relationships/hyperlink" Target="https://www.index.hr/oglasi/bmw-320d-m-paket-automatik/oid/3778585" TargetMode="External"/><Relationship Id="rId2551" Type="http://schemas.openxmlformats.org/officeDocument/2006/relationships/hyperlink" Target="https://www.index.hr/oglasi/bmw-serija-3-f30-320d/oid/3938073" TargetMode="External"/><Relationship Id="rId9164" Type="http://schemas.openxmlformats.org/officeDocument/2006/relationships/hyperlink" Target="https://www.index.hr/oglasi/vw-touran-vw-touran-2-0-tdi-dsg-highline-150-ks-led-navi-webasto-kuka/oid/3770559" TargetMode="External"/><Relationship Id="rId11094" Type="http://schemas.openxmlformats.org/officeDocument/2006/relationships/hyperlink" Target="https://www.neostar.com/hr/peugeot-3008-1-5-bluehdi-130-s-s-active-aut--11" TargetMode="External"/><Relationship Id="rId12492" Type="http://schemas.openxmlformats.org/officeDocument/2006/relationships/hyperlink" Target="https://www.neostar.com/hr/vw-passat-2-0-tdi-bmt-comfortline-167" TargetMode="External"/><Relationship Id="rId109" Type="http://schemas.openxmlformats.org/officeDocument/2006/relationships/hyperlink" Target="https://rabljena.autohrvatska.hr/passat-20-tdi-passat-20-tdi-v6.aspx" TargetMode="External"/><Relationship Id="rId523" Type="http://schemas.openxmlformats.org/officeDocument/2006/relationships/hyperlink" Target="https://www.dasweltauto.hr/vehicle/1116402070" TargetMode="External"/><Relationship Id="rId1153" Type="http://schemas.openxmlformats.org/officeDocument/2006/relationships/hyperlink" Target="https://www.dasweltauto.hr/vehicle/1149503550" TargetMode="External"/><Relationship Id="rId2204" Type="http://schemas.openxmlformats.org/officeDocument/2006/relationships/hyperlink" Target="https://www.index.hr/oglasi/bmw-520-xdrive-m-paket-automatik-virtual-alcantara-parking-senzori/oid/3937505" TargetMode="External"/><Relationship Id="rId3602" Type="http://schemas.openxmlformats.org/officeDocument/2006/relationships/hyperlink" Target="https://www.index.hr/oglasi/ford-focus-karavan-1-5-tdci-business/oid/3657616" TargetMode="External"/><Relationship Id="rId6758" Type="http://schemas.openxmlformats.org/officeDocument/2006/relationships/hyperlink" Target="https://www.index.hr/oglasi/renault-kangoo-furgon-maxi/oid/3672373" TargetMode="External"/><Relationship Id="rId7809" Type="http://schemas.openxmlformats.org/officeDocument/2006/relationships/hyperlink" Target="https://www.index.hr/oglasi/volkswagen-passat-2-0-cr-tdi-karavan-dsg-tiptronik-connect-edition-led-virtual-cockpit/oid/3887358" TargetMode="External"/><Relationship Id="rId8180" Type="http://schemas.openxmlformats.org/officeDocument/2006/relationships/hyperlink" Target="https://www.index.hr/oglasi/vw-golf-7-1-6-tdi-2016gd-md-navigacija-alu16-park-pilot-155tkm-kartice/oid/3920465" TargetMode="External"/><Relationship Id="rId9231" Type="http://schemas.openxmlformats.org/officeDocument/2006/relationships/hyperlink" Target="https://www.neostar.com/hr/alfa-romeo-giulia-2-2-jtdm-180-super-aut--2" TargetMode="External"/><Relationship Id="rId12145" Type="http://schemas.openxmlformats.org/officeDocument/2006/relationships/hyperlink" Target="https://www.neostar.com/hr/vw-golf-1-0-tsi-bmt-trendline-22" TargetMode="External"/><Relationship Id="rId5774" Type="http://schemas.openxmlformats.org/officeDocument/2006/relationships/hyperlink" Target="https://www.index.hr/oglasi/opel-insignia-karavan-2-0-cdti/oid/3952249" TargetMode="External"/><Relationship Id="rId6825" Type="http://schemas.openxmlformats.org/officeDocument/2006/relationships/hyperlink" Target="https://www.index.hr/oglasi/renault-megane-1-5-dci--navigacija-/oid/3673122" TargetMode="External"/><Relationship Id="rId11161" Type="http://schemas.openxmlformats.org/officeDocument/2006/relationships/hyperlink" Target="https://www.neostar.com/hr/peugeot-308-sw-1-6-bluehdi-style-aut--2" TargetMode="External"/><Relationship Id="rId12212" Type="http://schemas.openxmlformats.org/officeDocument/2006/relationships/hyperlink" Target="https://www.neostar.com/hr/vw-golf-1-6-tdi-bmt-comfortline-261" TargetMode="External"/><Relationship Id="rId1220" Type="http://schemas.openxmlformats.org/officeDocument/2006/relationships/hyperlink" Target="https://www.dasweltauto.hr/vehicle/1155302506" TargetMode="External"/><Relationship Id="rId4376" Type="http://schemas.openxmlformats.org/officeDocument/2006/relationships/hyperlink" Target="https://www.index.hr/oglasi/mazda-6-cd150-at-attraction-sw/oid/3827783" TargetMode="External"/><Relationship Id="rId4790" Type="http://schemas.openxmlformats.org/officeDocument/2006/relationships/hyperlink" Target="https://www.index.hr/oglasi/mercedes-benz-e-klasa-200-cdi/oid/3928266" TargetMode="External"/><Relationship Id="rId5427" Type="http://schemas.openxmlformats.org/officeDocument/2006/relationships/hyperlink" Target="https://www.index.hr/oglasi/opel-astra-karavan-1-4-16v-turbo-mt6-enjoy/oid/3822416" TargetMode="External"/><Relationship Id="rId5841" Type="http://schemas.openxmlformats.org/officeDocument/2006/relationships/hyperlink" Target="https://www.index.hr/oglasi/opel-mokka-e---elektricno-vozilo/oid/3850591" TargetMode="External"/><Relationship Id="rId8997" Type="http://schemas.openxmlformats.org/officeDocument/2006/relationships/hyperlink" Target="https://www.index.hr/oglasi/vw-polo-1-0-trendline/oid/3834564" TargetMode="External"/><Relationship Id="rId3392" Type="http://schemas.openxmlformats.org/officeDocument/2006/relationships/hyperlink" Target="https://www.index.hr/oglasi/focus-titanium-dizel-2015-malo-kilometara-top-stanje-registriran/oid/3885247" TargetMode="External"/><Relationship Id="rId4029" Type="http://schemas.openxmlformats.org/officeDocument/2006/relationships/hyperlink" Target="https://www.index.hr/oglasi/kia-ceed-1-6-crdi-isg-lx-champion/oid/3838993" TargetMode="External"/><Relationship Id="rId4443" Type="http://schemas.openxmlformats.org/officeDocument/2006/relationships/hyperlink" Target="https://www.index.hr/oglasi/mazda-cx-5-2-2-150-ks-automatik-2014-g-128-000-km-webasto/oid/3560680" TargetMode="External"/><Relationship Id="rId7599" Type="http://schemas.openxmlformats.org/officeDocument/2006/relationships/hyperlink" Target="https://www.index.hr/oglasi/suzuki-sx4-1-0/oid/3956592" TargetMode="External"/><Relationship Id="rId11978" Type="http://schemas.openxmlformats.org/officeDocument/2006/relationships/hyperlink" Target="https://www.neostar.com/hr/suzuki-vitara-1-6-ddis-4wd" TargetMode="External"/><Relationship Id="rId3045" Type="http://schemas.openxmlformats.org/officeDocument/2006/relationships/hyperlink" Target="https://www.index.hr/oglasi/citroen-c3-1-4-hdi-2015-g/oid/3969713" TargetMode="External"/><Relationship Id="rId4510" Type="http://schemas.openxmlformats.org/officeDocument/2006/relationships/hyperlink" Target="https://www.index.hr/oglasi/mercedes-benz-a-200d-progressive-limousine/oid/3735475" TargetMode="External"/><Relationship Id="rId7666" Type="http://schemas.openxmlformats.org/officeDocument/2006/relationships/hyperlink" Target="https://www.index.hr/oglasi/toyota-auris-active-1-33/oid/3694063" TargetMode="External"/><Relationship Id="rId8717" Type="http://schemas.openxmlformats.org/officeDocument/2006/relationships/hyperlink" Target="https://www.index.hr/oglasi/vw-passat-1-6-tdi-dsg-automatik-kamera-navigacija-servisna/oid/3901910" TargetMode="External"/><Relationship Id="rId10994" Type="http://schemas.openxmlformats.org/officeDocument/2006/relationships/hyperlink" Target="https://www.neostar.com/hr/peugeot-2008-1-2-puretech-130-s-s-allure-business-1" TargetMode="External"/><Relationship Id="rId13053" Type="http://schemas.openxmlformats.org/officeDocument/2006/relationships/hyperlink" Target="https://www.trcz.hr/vw-tiguan-16-tdi-2018-g-60158.aspx" TargetMode="External"/><Relationship Id="rId380" Type="http://schemas.openxmlformats.org/officeDocument/2006/relationships/hyperlink" Target="https://www.dasweltauto.hr/vehicle/1110501840" TargetMode="External"/><Relationship Id="rId2061" Type="http://schemas.openxmlformats.org/officeDocument/2006/relationships/hyperlink" Target="https://www.index.hr/oglasi/audi-q8-55-tfsi-quattro-tiptronic-black-edition-s-line-virtual-matrix-led-340-ks/oid/3839199" TargetMode="External"/><Relationship Id="rId3112" Type="http://schemas.openxmlformats.org/officeDocument/2006/relationships/hyperlink" Target="https://www.index.hr/oglasi/citroen-c4-grand-picasso-1-6hdi-115-virtualni-kokpit-memo-sjedala-sa-masazom-7-sjedala/oid/3969584" TargetMode="External"/><Relationship Id="rId6268" Type="http://schemas.openxmlformats.org/officeDocument/2006/relationships/hyperlink" Target="https://www.index.hr/oglasi/peugeot-partner-teepe-outdoor-1-6-blue-hdi-100/oid/3563714" TargetMode="External"/><Relationship Id="rId6682" Type="http://schemas.openxmlformats.org/officeDocument/2006/relationships/hyperlink" Target="https://www.index.hr/oglasi/renault-grand-scenic-dci-130-full-oprema-navi-pdc-tempomat/oid/3778711" TargetMode="External"/><Relationship Id="rId7319" Type="http://schemas.openxmlformats.org/officeDocument/2006/relationships/hyperlink" Target="https://www.index.hr/oglasi/skoda-octavia-2-0-tdi-rs/oid/3948806" TargetMode="External"/><Relationship Id="rId10647" Type="http://schemas.openxmlformats.org/officeDocument/2006/relationships/hyperlink" Target="https://www.neostar.com/hr/mercedes-benz-e-220-d-aut--12" TargetMode="External"/><Relationship Id="rId5284" Type="http://schemas.openxmlformats.org/officeDocument/2006/relationships/hyperlink" Target="https://www.index.hr/oglasi/opel-astra-1-4-turbo-enjoy/oid/3949157" TargetMode="External"/><Relationship Id="rId6335" Type="http://schemas.openxmlformats.org/officeDocument/2006/relationships/hyperlink" Target="https://www.index.hr/oglasi/renault-captur-1-5-dci/oid/3811126" TargetMode="External"/><Relationship Id="rId7733" Type="http://schemas.openxmlformats.org/officeDocument/2006/relationships/hyperlink" Target="https://www.index.hr/oglasi/toyota-verso-2-0-d-4d-stella/oid/3951103" TargetMode="External"/><Relationship Id="rId10714" Type="http://schemas.openxmlformats.org/officeDocument/2006/relationships/hyperlink" Target="https://www.neostar.com/hr/mini-cooper-sd-cabrio" TargetMode="External"/><Relationship Id="rId100" Type="http://schemas.openxmlformats.org/officeDocument/2006/relationships/hyperlink" Target="https://rabljena.autohrvatska.hr/passat-20-tdi-connect-v6.aspx" TargetMode="External"/><Relationship Id="rId2878" Type="http://schemas.openxmlformats.org/officeDocument/2006/relationships/hyperlink" Target="https://www.index.hr/oglasi/bmw-x1-panorama-siber-android-2-seta-felga/oid/3756981" TargetMode="External"/><Relationship Id="rId3929" Type="http://schemas.openxmlformats.org/officeDocument/2006/relationships/hyperlink" Target="https://www.index.hr/oglasi/jaguar-e-pace-se-2-0-163-awd-a9-mhev/oid/3861193" TargetMode="External"/><Relationship Id="rId7800" Type="http://schemas.openxmlformats.org/officeDocument/2006/relationships/hyperlink" Target="https://www.index.hr/oglasi/volkswagen-passat-2-0-cr-tdi-dsg-tiptronik-comfortline/oid/3887181" TargetMode="External"/><Relationship Id="rId12886" Type="http://schemas.openxmlformats.org/officeDocument/2006/relationships/hyperlink" Target="https://www.trcz.hr/bmw-x4-30d-xdrive-m-2019-g-suv-60064.aspx" TargetMode="External"/><Relationship Id="rId1894" Type="http://schemas.openxmlformats.org/officeDocument/2006/relationships/hyperlink" Target="https://www.index.hr/oglasi/audi-a6-av--50-tdi-quattro-tiptr--sport-286-ks--acc-virt-stdhz/oid/3966171" TargetMode="External"/><Relationship Id="rId2945" Type="http://schemas.openxmlformats.org/officeDocument/2006/relationships/hyperlink" Target="https://www.index.hr/oglasi/bmw-x3-xdrive20d-advantage-190-ks--pano-led-head-kam-acc/oid/3920025" TargetMode="External"/><Relationship Id="rId5351" Type="http://schemas.openxmlformats.org/officeDocument/2006/relationships/hyperlink" Target="https://www.index.hr/oglasi/opel-astra-1-6-cdti-st/oid/3798809" TargetMode="External"/><Relationship Id="rId6402" Type="http://schemas.openxmlformats.org/officeDocument/2006/relationships/hyperlink" Target="https://www.index.hr/oglasi/renault-clio-1-2-16v-expression/oid/3827470" TargetMode="External"/><Relationship Id="rId9558" Type="http://schemas.openxmlformats.org/officeDocument/2006/relationships/hyperlink" Target="https://www.neostar.com/hr/audi-a6-2-0-tdi-quattro-s-tronic-4" TargetMode="External"/><Relationship Id="rId9972" Type="http://schemas.openxmlformats.org/officeDocument/2006/relationships/hyperlink" Target="https://www.neostar.com/hr/bmw-serija-2-218d-tourer-sport-aut-5-vrata" TargetMode="External"/><Relationship Id="rId11488" Type="http://schemas.openxmlformats.org/officeDocument/2006/relationships/hyperlink" Target="https://www.neostar.com/hr/renault-twingo-sce-70-1" TargetMode="External"/><Relationship Id="rId12539" Type="http://schemas.openxmlformats.org/officeDocument/2006/relationships/hyperlink" Target="https://www.neostar.com/hr/vw-passat-variant-1-6-tdi-bmt-comfortline-46" TargetMode="External"/><Relationship Id="rId917" Type="http://schemas.openxmlformats.org/officeDocument/2006/relationships/hyperlink" Target="https://www.dasweltauto.hr/vehicle/1140109677" TargetMode="External"/><Relationship Id="rId1547" Type="http://schemas.openxmlformats.org/officeDocument/2006/relationships/hyperlink" Target="https://www.index.hr/oglasi/audi-a4-2-0-tdi-karavan-s-tronic-business-line-150-ks/oid/3881835" TargetMode="External"/><Relationship Id="rId1961" Type="http://schemas.openxmlformats.org/officeDocument/2006/relationships/hyperlink" Target="https://www.index.hr/oglasi/audi-a8-5-0-tdi-max-individual-oprema-pdv/oid/3813254" TargetMode="External"/><Relationship Id="rId5004" Type="http://schemas.openxmlformats.org/officeDocument/2006/relationships/hyperlink" Target="https://www.index.hr/oglasi/mercedes-e-220d-aut--amg-line-194-ks--comand-pano-burm-kam/oid/3959593" TargetMode="External"/><Relationship Id="rId8574" Type="http://schemas.openxmlformats.org/officeDocument/2006/relationships/hyperlink" Target="https://www.index.hr/oglasi/vw-golf-vii-2-0-tdi-xenon-navigacija-mf-acc-radar-koza-pdc-360/oid/3931124" TargetMode="External"/><Relationship Id="rId9625" Type="http://schemas.openxmlformats.org/officeDocument/2006/relationships/hyperlink" Target="https://www.neostar.com/hr/audi-a6-avant-45-tdi-quattro-design-tiptronic" TargetMode="External"/><Relationship Id="rId11555" Type="http://schemas.openxmlformats.org/officeDocument/2006/relationships/hyperlink" Target="https://www.neostar.com/hr/skoda-1-6-tdi-dsg" TargetMode="External"/><Relationship Id="rId12606" Type="http://schemas.openxmlformats.org/officeDocument/2006/relationships/hyperlink" Target="https://www.neostar.com/hr/vw-passat-variant-2-0-tdi-bmt-highline-3" TargetMode="External"/><Relationship Id="rId12953" Type="http://schemas.openxmlformats.org/officeDocument/2006/relationships/hyperlink" Target="https://www.trcz.hr/rabljeno-vozilo-bmw-serija-3-320d-xdrive-2019-g-limuzina-60266.aspx" TargetMode="External"/><Relationship Id="rId1614" Type="http://schemas.openxmlformats.org/officeDocument/2006/relationships/hyperlink" Target="https://www.index.hr/oglasi/audi-a4-avant-2-0-model-8-5/oid/3567835" TargetMode="External"/><Relationship Id="rId4020" Type="http://schemas.openxmlformats.org/officeDocument/2006/relationships/hyperlink" Target="https://www.index.hr/oglasi/kia-ceed-1-6-crdi-8-2015-182-397km-reg-5-2023-navigacija-kamera/oid/3486096" TargetMode="External"/><Relationship Id="rId7176" Type="http://schemas.openxmlformats.org/officeDocument/2006/relationships/hyperlink" Target="https://www.index.hr/oglasi/skoda-fabia-combi-1-0/oid/3873809" TargetMode="External"/><Relationship Id="rId7590" Type="http://schemas.openxmlformats.org/officeDocument/2006/relationships/hyperlink" Target="https://www.index.hr/oglasi/suzuki-suzuki-swace-1-8glx-hybrid-automatik/oid/3705465" TargetMode="External"/><Relationship Id="rId8227" Type="http://schemas.openxmlformats.org/officeDocument/2006/relationships/hyperlink" Target="https://www.index.hr/oglasi/vw-golf-sportsvan-1-6-tdi-09-2014-g-66kw-90ks-samo-90-000-km-nije-uvoz-kao-nov-servisna-na-ime-kupca/oid/3873207" TargetMode="External"/><Relationship Id="rId8641" Type="http://schemas.openxmlformats.org/officeDocument/2006/relationships/hyperlink" Target="https://www.index.hr/oglasi/vw-golf-viii-gte/oid/3907793" TargetMode="External"/><Relationship Id="rId10157" Type="http://schemas.openxmlformats.org/officeDocument/2006/relationships/hyperlink" Target="https://www.neostar.com/hr/ford-c-max-1-5-tdci-trend-10" TargetMode="External"/><Relationship Id="rId11208" Type="http://schemas.openxmlformats.org/officeDocument/2006/relationships/hyperlink" Target="https://www.neostar.com/hr/porsche-cayenne-coupe-e-hybrid-platinum-edition-tiptronic" TargetMode="External"/><Relationship Id="rId3786" Type="http://schemas.openxmlformats.org/officeDocument/2006/relationships/hyperlink" Target="https://www.index.hr/oglasi/hyundai-i20-1-2/oid/3968271" TargetMode="External"/><Relationship Id="rId6192" Type="http://schemas.openxmlformats.org/officeDocument/2006/relationships/hyperlink" Target="https://www.index.hr/oglasi/peugeot-5008-2-0-bluehdi-180-ks-eat-8/oid/3906942" TargetMode="External"/><Relationship Id="rId7243" Type="http://schemas.openxmlformats.org/officeDocument/2006/relationships/hyperlink" Target="https://www.index.hr/oglasi/skoda-octavia-1-6-tdi/oid/3569091" TargetMode="External"/><Relationship Id="rId10571" Type="http://schemas.openxmlformats.org/officeDocument/2006/relationships/hyperlink" Target="https://www.neostar.com/hr/mercedes-benz-c-220-d-amg-line-aut--10" TargetMode="External"/><Relationship Id="rId11622" Type="http://schemas.openxmlformats.org/officeDocument/2006/relationships/hyperlink" Target="https://www.neostar.com/hr/skoda-karoq-1-6-tdi-ambition-dsg" TargetMode="External"/><Relationship Id="rId2388" Type="http://schemas.openxmlformats.org/officeDocument/2006/relationships/hyperlink" Target="https://www.index.hr/oglasi/bmw-serija-2-gran-tourer-220d-m/oid/3754391" TargetMode="External"/><Relationship Id="rId3439" Type="http://schemas.openxmlformats.org/officeDocument/2006/relationships/hyperlink" Target="https://www.index.hr/oglasi/ford-ecosport-1-0-ecoboost/oid/3740872" TargetMode="External"/><Relationship Id="rId4837" Type="http://schemas.openxmlformats.org/officeDocument/2006/relationships/hyperlink" Target="https://www.index.hr/oglasi/mercedes-benz-e-klasa-e220/oid/3956004" TargetMode="External"/><Relationship Id="rId7310" Type="http://schemas.openxmlformats.org/officeDocument/2006/relationships/hyperlink" Target="https://www.index.hr/oglasi/skoda-octavia-2-0-tdi-150-ks-ambient-oprema/oid/3715561" TargetMode="External"/><Relationship Id="rId10224" Type="http://schemas.openxmlformats.org/officeDocument/2006/relationships/hyperlink" Target="https://www.neostar.com/hr/ford-mondeo-1-5-tdci-titanium-4" TargetMode="External"/><Relationship Id="rId3853" Type="http://schemas.openxmlformats.org/officeDocument/2006/relationships/hyperlink" Target="https://www.index.hr/oglasi/hyundai-i40-1-7-crdi-104-kwh-2016-god-kupljen-u-hr/oid/3694324" TargetMode="External"/><Relationship Id="rId4904" Type="http://schemas.openxmlformats.org/officeDocument/2006/relationships/hyperlink" Target="https://www.index.hr/oglasi/mercedes-benz-glc-220-d-bluetec-4matic-9g-tronic-sportpaket-luxury-amg-line/oid/3882380" TargetMode="External"/><Relationship Id="rId9068" Type="http://schemas.openxmlformats.org/officeDocument/2006/relationships/hyperlink" Target="https://www.index.hr/oglasi/vw-scirocco-2-0-tsi-gts-155-kw/oid/3966961" TargetMode="External"/><Relationship Id="rId12396" Type="http://schemas.openxmlformats.org/officeDocument/2006/relationships/hyperlink" Target="https://www.neostar.com/hr/vw-golf-variant-1-6-tdi-bluemotion-comfortline-6" TargetMode="External"/><Relationship Id="rId774" Type="http://schemas.openxmlformats.org/officeDocument/2006/relationships/hyperlink" Target="https://www.dasweltauto.hr/vehicle/1117308580" TargetMode="External"/><Relationship Id="rId1057" Type="http://schemas.openxmlformats.org/officeDocument/2006/relationships/hyperlink" Target="https://www.dasweltauto.hr/vehicle/1148118405" TargetMode="External"/><Relationship Id="rId2455" Type="http://schemas.openxmlformats.org/officeDocument/2006/relationships/hyperlink" Target="https://www.index.hr/oglasi/bmw-serija-3-318d-sportline/oid/3963795" TargetMode="External"/><Relationship Id="rId3506" Type="http://schemas.openxmlformats.org/officeDocument/2006/relationships/hyperlink" Target="https://www.index.hr/oglasi/ford-fiesta-st/oid/3634183" TargetMode="External"/><Relationship Id="rId3920" Type="http://schemas.openxmlformats.org/officeDocument/2006/relationships/hyperlink" Target="https://www.index.hr/oglasi/infiniti-q60-infiniti-q60-sport-tech-3-0t-awd-full/oid/3567560" TargetMode="External"/><Relationship Id="rId8084" Type="http://schemas.openxmlformats.org/officeDocument/2006/relationships/hyperlink" Target="https://www.index.hr/oglasi/volvo-xc60-t6-recharge-inscription-at/oid/3702063" TargetMode="External"/><Relationship Id="rId9482" Type="http://schemas.openxmlformats.org/officeDocument/2006/relationships/hyperlink" Target="https://www.neostar.com/hr/audi-a4-avant-2-0-tdi-ultra-style-1" TargetMode="External"/><Relationship Id="rId12049" Type="http://schemas.openxmlformats.org/officeDocument/2006/relationships/hyperlink" Target="https://www.neostar.com/hr/volvo-v40-d2-momentum-8" TargetMode="External"/><Relationship Id="rId12463" Type="http://schemas.openxmlformats.org/officeDocument/2006/relationships/hyperlink" Target="https://www.neostar.com/hr/vw-passat-1-6-tdi-bmt-comfortline-dsg-24" TargetMode="External"/><Relationship Id="rId427" Type="http://schemas.openxmlformats.org/officeDocument/2006/relationships/hyperlink" Target="https://www.dasweltauto.hr/vehicle/1115000003" TargetMode="External"/><Relationship Id="rId841" Type="http://schemas.openxmlformats.org/officeDocument/2006/relationships/hyperlink" Target="https://www.dasweltauto.hr/vehicle/1117308878" TargetMode="External"/><Relationship Id="rId1471" Type="http://schemas.openxmlformats.org/officeDocument/2006/relationships/hyperlink" Target="https://www.index.hr/oglasi/audi-a3-sportback-1-6-tdi-116-ks/oid/3924105" TargetMode="External"/><Relationship Id="rId2108" Type="http://schemas.openxmlformats.org/officeDocument/2006/relationships/hyperlink" Target="https://www.index.hr/oglasi/bmw-318d-143ks/oid/3614732" TargetMode="External"/><Relationship Id="rId2522" Type="http://schemas.openxmlformats.org/officeDocument/2006/relationships/hyperlink" Target="https://www.index.hr/oglasi/bmw-serija-3-328i-sport-x-drive-automatik/oid/3715645" TargetMode="External"/><Relationship Id="rId5678" Type="http://schemas.openxmlformats.org/officeDocument/2006/relationships/hyperlink" Target="https://www.index.hr/oglasi/opel-grandland-x-1-5-cdti--start-stop--enjoy/oid/3749141" TargetMode="External"/><Relationship Id="rId6729" Type="http://schemas.openxmlformats.org/officeDocument/2006/relationships/hyperlink" Target="https://www.index.hr/oglasi/renault-kadjar-2017-renault-kadjar-1-6-dizel-130ks/oid/3577925" TargetMode="External"/><Relationship Id="rId9135" Type="http://schemas.openxmlformats.org/officeDocument/2006/relationships/hyperlink" Target="https://www.index.hr/oglasi/vw-touran-1-6/oid/3949528" TargetMode="External"/><Relationship Id="rId11065" Type="http://schemas.openxmlformats.org/officeDocument/2006/relationships/hyperlink" Target="https://www.neostar.com/hr/peugeot-208-1-5-bluehdi-100-allure-5-vrata" TargetMode="External"/><Relationship Id="rId12116" Type="http://schemas.openxmlformats.org/officeDocument/2006/relationships/hyperlink" Target="https://www.neostar.com/hr/vw-arteon-4motion-2-0-tdi-bmt-r-line-dsg-4" TargetMode="External"/><Relationship Id="rId12530" Type="http://schemas.openxmlformats.org/officeDocument/2006/relationships/hyperlink" Target="https://www.neostar.com/hr/vw-passat-2-0-tdi-bmt-scr-elegance-dsg-6" TargetMode="External"/><Relationship Id="rId1124" Type="http://schemas.openxmlformats.org/officeDocument/2006/relationships/hyperlink" Target="https://www.dasweltauto.hr/vehicle/1148408221" TargetMode="External"/><Relationship Id="rId4694" Type="http://schemas.openxmlformats.org/officeDocument/2006/relationships/hyperlink" Target="https://www.index.hr/oglasi/mercedes-benz-c-klasa-coupe/oid/3856039" TargetMode="External"/><Relationship Id="rId5745" Type="http://schemas.openxmlformats.org/officeDocument/2006/relationships/hyperlink" Target="https://www.index.hr/oglasi/opel-insignia-grandsport/oid/3845209" TargetMode="External"/><Relationship Id="rId8151" Type="http://schemas.openxmlformats.org/officeDocument/2006/relationships/hyperlink" Target="https://www.index.hr/oglasi/vw-caddy-2-0-tdi-kombi/oid/3935696" TargetMode="External"/><Relationship Id="rId9202" Type="http://schemas.openxmlformats.org/officeDocument/2006/relationships/hyperlink" Target="https://www.index.hr/oglasi/vw-up-1-0-move-up-2018-40tkm-1-vlasnik-reg-3-2024/oid/3921177" TargetMode="External"/><Relationship Id="rId10081" Type="http://schemas.openxmlformats.org/officeDocument/2006/relationships/hyperlink" Target="https://www.neostar.com/hr/citroen-c4-cactus-1-6-bluehdi-s-s-feel-13" TargetMode="External"/><Relationship Id="rId11132" Type="http://schemas.openxmlformats.org/officeDocument/2006/relationships/hyperlink" Target="https://www.neostar.com/hr/peugeot-308-1-5-bluehdi-130-s-s-allure-4" TargetMode="External"/><Relationship Id="rId3296" Type="http://schemas.openxmlformats.org/officeDocument/2006/relationships/hyperlink" Target="https://www.index.hr/oglasi/ds-automobiles-ds7-crossback-bluehdi-130-ks-automatik-performance-line/oid/3918759" TargetMode="External"/><Relationship Id="rId4347" Type="http://schemas.openxmlformats.org/officeDocument/2006/relationships/hyperlink" Target="https://www.index.hr/oglasi/mazda-6-2-2-automatic-129kw-skyactiv-revolution-top-oprema/oid/3905012" TargetMode="External"/><Relationship Id="rId4761" Type="http://schemas.openxmlformats.org/officeDocument/2006/relationships/hyperlink" Target="https://www.index.hr/oglasi/mercedes-benz-cla-klasa-200d-shooting-brake/oid/3459741" TargetMode="External"/><Relationship Id="rId3363" Type="http://schemas.openxmlformats.org/officeDocument/2006/relationships/hyperlink" Target="https://www.index.hr/oglasi/fiat-panda-4x4/oid/3966687" TargetMode="External"/><Relationship Id="rId4414" Type="http://schemas.openxmlformats.org/officeDocument/2006/relationships/hyperlink" Target="https://www.index.hr/oglasi/mazda-cx-3/oid/3777436" TargetMode="External"/><Relationship Id="rId5812" Type="http://schemas.openxmlformats.org/officeDocument/2006/relationships/hyperlink" Target="https://www.index.hr/oglasi/opel-mokka-1-6cdti-2016/oid/3713293" TargetMode="External"/><Relationship Id="rId8968" Type="http://schemas.openxmlformats.org/officeDocument/2006/relationships/hyperlink" Target="https://www.index.hr/oglasi/vw-passat-variant-2-0tdi-xenon-navi-kamera-registriran-godinu-dana/oid/3918388" TargetMode="External"/><Relationship Id="rId10898" Type="http://schemas.openxmlformats.org/officeDocument/2006/relationships/hyperlink" Target="https://www.neostar.com/hr/opel-corsa-1-3-cdti-enjoy-start-stop-2" TargetMode="External"/><Relationship Id="rId11949" Type="http://schemas.openxmlformats.org/officeDocument/2006/relationships/hyperlink" Target="https://www.neostar.com/hr/smart-smart-forfour-elektro-60kwprime" TargetMode="External"/><Relationship Id="rId284" Type="http://schemas.openxmlformats.org/officeDocument/2006/relationships/hyperlink" Target="https://www.autoto.hr/hyundai-i40-karavan-16-crdi-dct-diesel-rabljeno-vozilo-at027522.aspx" TargetMode="External"/><Relationship Id="rId3016" Type="http://schemas.openxmlformats.org/officeDocument/2006/relationships/hyperlink" Target="https://www.index.hr/oglasi/chevrolet-trax-1-7cdti-130ks-kamera-klima-4xeps-tempo-pdc-1vl-potvrda-km-odlican/oid/3924314" TargetMode="External"/><Relationship Id="rId7984" Type="http://schemas.openxmlformats.org/officeDocument/2006/relationships/hyperlink" Target="https://www.index.hr/oglasi/volvo-v90-cross-country-v90-cc-d4-awd-aut-/oid/3712269" TargetMode="External"/><Relationship Id="rId10965" Type="http://schemas.openxmlformats.org/officeDocument/2006/relationships/hyperlink" Target="https://www.neostar.com/hr/opel-insignia-sports-tourer-2-0-d-elegance" TargetMode="External"/><Relationship Id="rId3430" Type="http://schemas.openxmlformats.org/officeDocument/2006/relationships/hyperlink" Target="https://www.index.hr/oglasi/ford-c-max-2-0-tdci-110kw-titanium-oprema/oid/3607129" TargetMode="External"/><Relationship Id="rId5188" Type="http://schemas.openxmlformats.org/officeDocument/2006/relationships/hyperlink" Target="https://www.index.hr/oglasi/nissan-qashqai-1-5-dci-dct-autom-novi-model-reg-do-10-mj-2023/oid/3894954" TargetMode="External"/><Relationship Id="rId6586" Type="http://schemas.openxmlformats.org/officeDocument/2006/relationships/hyperlink" Target="https://www.index.hr/oglasi/renault-clio-limited-energy-dci-75/oid/3874638" TargetMode="External"/><Relationship Id="rId7637" Type="http://schemas.openxmlformats.org/officeDocument/2006/relationships/hyperlink" Target="https://www.index.hr/oglasi/suzuki-vitara-1-6-gl-plin/oid/3860803" TargetMode="External"/><Relationship Id="rId10618" Type="http://schemas.openxmlformats.org/officeDocument/2006/relationships/hyperlink" Target="https://www.neostar.com/hr/mercedes-benz-c-coupe-63-s-amg-aut-" TargetMode="External"/><Relationship Id="rId13024" Type="http://schemas.openxmlformats.org/officeDocument/2006/relationships/hyperlink" Target="https://www.trcz.hr/volvo-s90-20-d5-rabljeno-vozilo-limuzina-2018-g-55225.aspx" TargetMode="External"/><Relationship Id="rId351" Type="http://schemas.openxmlformats.org/officeDocument/2006/relationships/hyperlink" Target="https://www.autoto.hr/volvo-xc60-d4-4x4-automatic-diesel-rabljeno-vozilo-at011922.aspx" TargetMode="External"/><Relationship Id="rId2032" Type="http://schemas.openxmlformats.org/officeDocument/2006/relationships/hyperlink" Target="https://www.index.hr/oglasi/audi-q5-3-0-tdi-quattro-sport-s-line-286-ks--led-kam-19-/oid/3938796" TargetMode="External"/><Relationship Id="rId6239" Type="http://schemas.openxmlformats.org/officeDocument/2006/relationships/hyperlink" Target="https://www.index.hr/oglasi/peugeot-508-508-sw-1-6-bluehdi/oid/3838234" TargetMode="External"/><Relationship Id="rId6653" Type="http://schemas.openxmlformats.org/officeDocument/2006/relationships/hyperlink" Target="https://www.index.hr/oglasi/renault-fluence-1-5-dci-authentik-1-vlasnik-2015g-nije-uvoz-190000km-servisna-knjizica/oid/3933283" TargetMode="External"/><Relationship Id="rId7704" Type="http://schemas.openxmlformats.org/officeDocument/2006/relationships/hyperlink" Target="https://www.index.hr/oglasi/toyota-corolla-1-33/oid/3718106" TargetMode="External"/><Relationship Id="rId12040" Type="http://schemas.openxmlformats.org/officeDocument/2006/relationships/hyperlink" Target="https://www.neostar.com/hr/volvo-s90-d3-inscription-aut--1" TargetMode="External"/><Relationship Id="rId1798" Type="http://schemas.openxmlformats.org/officeDocument/2006/relationships/hyperlink" Target="https://www.index.hr/oglasi/audi-a5-sportback-2-0-tdi-quattro-sport-s-tronic-automatik-2017-registriran-do-08-23/oid/3534189" TargetMode="External"/><Relationship Id="rId2849" Type="http://schemas.openxmlformats.org/officeDocument/2006/relationships/hyperlink" Target="https://www.index.hr/oglasi/bmw-x1-2-0-d-sdrive-18d-advantage/oid/3936640" TargetMode="External"/><Relationship Id="rId5255" Type="http://schemas.openxmlformats.org/officeDocument/2006/relationships/hyperlink" Target="https://www.index.hr/oglasi/nissan-x-trail-1-6dci-tekna/oid/3839278" TargetMode="External"/><Relationship Id="rId6306" Type="http://schemas.openxmlformats.org/officeDocument/2006/relationships/hyperlink" Target="https://www.index.hr/oglasi/prodajem-hyundai-i30-2016-god-9700/oid/3803378" TargetMode="External"/><Relationship Id="rId6720" Type="http://schemas.openxmlformats.org/officeDocument/2006/relationships/hyperlink" Target="https://www.index.hr/oglasi/renault-kadjar-1-6-dci-130-bose/oid/3611470" TargetMode="External"/><Relationship Id="rId9876" Type="http://schemas.openxmlformats.org/officeDocument/2006/relationships/hyperlink" Target="https://www.neostar.com/hr/bmw-430d-xdrive-coupe-aut-" TargetMode="External"/><Relationship Id="rId1865" Type="http://schemas.openxmlformats.org/officeDocument/2006/relationships/hyperlink" Target="https://www.index.hr/oglasi/audi-a6-4-0-tdi-automatik-mild-hibrid/oid/3600509" TargetMode="External"/><Relationship Id="rId4271" Type="http://schemas.openxmlformats.org/officeDocument/2006/relationships/hyperlink" Target="https://www.index.hr/oglasi/land-rover-range-rover-sport-hse-dynamic-3-0d-sdv6/oid/3542768" TargetMode="External"/><Relationship Id="rId5322" Type="http://schemas.openxmlformats.org/officeDocument/2006/relationships/hyperlink" Target="https://www.index.hr/oglasi/opel-astra-1-6-cdti-enjoy/oid/3780620" TargetMode="External"/><Relationship Id="rId8478" Type="http://schemas.openxmlformats.org/officeDocument/2006/relationships/hyperlink" Target="https://www.index.hr/oglasi/vw-golf-vii-1-6-tdi-trendline/oid/3891128" TargetMode="External"/><Relationship Id="rId8892" Type="http://schemas.openxmlformats.org/officeDocument/2006/relationships/hyperlink" Target="https://www.index.hr/oglasi/vw-passat-variant-1-6-tdi-bmt/oid/3683974" TargetMode="External"/><Relationship Id="rId9529" Type="http://schemas.openxmlformats.org/officeDocument/2006/relationships/hyperlink" Target="https://www.neostar.com/hr/audi-a5-sportback-3-0-tdi-aut-" TargetMode="External"/><Relationship Id="rId12857" Type="http://schemas.openxmlformats.org/officeDocument/2006/relationships/hyperlink" Target="https://www.trcz.hr/audi-q2-35-tdi-abt-s-line-rabljeno-vozilo-za-prodaju-suv-2020-g-56092.aspx" TargetMode="External"/><Relationship Id="rId1518" Type="http://schemas.openxmlformats.org/officeDocument/2006/relationships/hyperlink" Target="https://www.index.hr/oglasi/audi-a4-2-0-tdi/oid/3869960" TargetMode="External"/><Relationship Id="rId2916" Type="http://schemas.openxmlformats.org/officeDocument/2006/relationships/hyperlink" Target="https://www.index.hr/oglasi/bmw-x2-xdrive-18d-150-ks--m-sport-led-head-komfortz-mfl/oid/3866231" TargetMode="External"/><Relationship Id="rId7494" Type="http://schemas.openxmlformats.org/officeDocument/2006/relationships/hyperlink" Target="https://www.index.hr/oglasi/skoda-superb-2-0-tdi-sportline-dsg-pano-led-kamera-radar-webasto-kessy/oid/3908276" TargetMode="External"/><Relationship Id="rId8545" Type="http://schemas.openxmlformats.org/officeDocument/2006/relationships/hyperlink" Target="https://www.index.hr/oglasi/vw-golf-vii-2-0-tdi-dsg/oid/3936598" TargetMode="External"/><Relationship Id="rId9943" Type="http://schemas.openxmlformats.org/officeDocument/2006/relationships/hyperlink" Target="https://www.neostar.com/hr/bmw-530e-iperformance-aut--1" TargetMode="External"/><Relationship Id="rId11459" Type="http://schemas.openxmlformats.org/officeDocument/2006/relationships/hyperlink" Target="https://www.neostar.com/hr/renault-scenic-dci-110-energy-limited-edition-3" TargetMode="External"/><Relationship Id="rId11873" Type="http://schemas.openxmlformats.org/officeDocument/2006/relationships/hyperlink" Target="https://www.neostar.com/hr/skoda-scala-tsi-ambition-g-tec" TargetMode="External"/><Relationship Id="rId12924" Type="http://schemas.openxmlformats.org/officeDocument/2006/relationships/hyperlink" Target="https://www.trcz.hr/mercedes-glc-250-4matic-rabljeno-vozilo-prodaja-suv-2018-g-60186.aspx" TargetMode="External"/><Relationship Id="rId1932" Type="http://schemas.openxmlformats.org/officeDocument/2006/relationships/hyperlink" Target="https://www.index.hr/oglasi/audi-a6-avant-40-tdi-sport-aut--204-ks--tem-kam-memo-19-/oid/3596862" TargetMode="External"/><Relationship Id="rId6096" Type="http://schemas.openxmlformats.org/officeDocument/2006/relationships/hyperlink" Target="https://www.index.hr/oglasi/peugeot-308-1-6-hdi-2015-god-od-1-vlasnika-multimedija/oid/3967343" TargetMode="External"/><Relationship Id="rId7147" Type="http://schemas.openxmlformats.org/officeDocument/2006/relationships/hyperlink" Target="https://www.index.hr/oglasi/seat-toledo-1-2-tsi/oid/3802189" TargetMode="External"/><Relationship Id="rId10475" Type="http://schemas.openxmlformats.org/officeDocument/2006/relationships/hyperlink" Target="https://www.neostar.com/hr/mercedes-benz-a-180-d-7" TargetMode="External"/><Relationship Id="rId11526" Type="http://schemas.openxmlformats.org/officeDocument/2006/relationships/hyperlink" Target="https://www.neostar.com/hr/seat-leon-1-0-ecotsi-style" TargetMode="External"/><Relationship Id="rId11940" Type="http://schemas.openxmlformats.org/officeDocument/2006/relationships/hyperlink" Target="https://www.neostar.com/hr/smart-eq-60" TargetMode="External"/><Relationship Id="rId6163" Type="http://schemas.openxmlformats.org/officeDocument/2006/relationships/hyperlink" Target="https://www.index.hr/oglasi/peugeot-308-sw-2-0/oid/3743837" TargetMode="External"/><Relationship Id="rId7561" Type="http://schemas.openxmlformats.org/officeDocument/2006/relationships/hyperlink" Target="https://www.index.hr/oglasi/smart-fortwo-automatic/oid/3689110" TargetMode="External"/><Relationship Id="rId8612" Type="http://schemas.openxmlformats.org/officeDocument/2006/relationships/hyperlink" Target="https://www.index.hr/oglasi/vw-golf-vii-gtd-218ks-sport-sound/oid/3616199" TargetMode="External"/><Relationship Id="rId10128" Type="http://schemas.openxmlformats.org/officeDocument/2006/relationships/hyperlink" Target="https://www.neostar.com/hr/fiat-500-1-2-8v-lounge-9" TargetMode="External"/><Relationship Id="rId10542" Type="http://schemas.openxmlformats.org/officeDocument/2006/relationships/hyperlink" Target="https://www.neostar.com/hr/mercedes-benz-c-200-cdi-1" TargetMode="External"/><Relationship Id="rId3757" Type="http://schemas.openxmlformats.org/officeDocument/2006/relationships/hyperlink" Target="https://www.index.hr/oglasi/honda-civic-2-2-i-dtec-150-ks-sport-2013-g/oid/3936460" TargetMode="External"/><Relationship Id="rId4808" Type="http://schemas.openxmlformats.org/officeDocument/2006/relationships/hyperlink" Target="https://www.index.hr/oglasi/mercedes-benz-e-klasa-220d/oid/3940844" TargetMode="External"/><Relationship Id="rId7214" Type="http://schemas.openxmlformats.org/officeDocument/2006/relationships/hyperlink" Target="https://www.index.hr/oglasi/skoda-karoq-2-0-tdi-150-4x4-style-dsg/oid/3731309" TargetMode="External"/><Relationship Id="rId678" Type="http://schemas.openxmlformats.org/officeDocument/2006/relationships/hyperlink" Target="https://www.dasweltauto.hr/vehicle/1117307589" TargetMode="External"/><Relationship Id="rId2359" Type="http://schemas.openxmlformats.org/officeDocument/2006/relationships/hyperlink" Target="https://www.index.hr/oglasi/bmw-serija-2-active-tourer-2-0tdi/oid/3930737" TargetMode="External"/><Relationship Id="rId2773" Type="http://schemas.openxmlformats.org/officeDocument/2006/relationships/hyperlink" Target="https://www.index.hr/oglasi/bmw-serija-5-g5-l/oid/3861652" TargetMode="External"/><Relationship Id="rId3824" Type="http://schemas.openxmlformats.org/officeDocument/2006/relationships/hyperlink" Target="https://www.index.hr/oglasi/hyundai-i30-1-6-crdi/oid/3733471" TargetMode="External"/><Relationship Id="rId6230" Type="http://schemas.openxmlformats.org/officeDocument/2006/relationships/hyperlink" Target="https://www.index.hr/oglasi/peugeot-508-2-0-bluehdi-tiptronik-gt-line-163-ks-virtual-cockpit-full-led-novi-model/oid/3969794" TargetMode="External"/><Relationship Id="rId9386" Type="http://schemas.openxmlformats.org/officeDocument/2006/relationships/hyperlink" Target="https://www.neostar.com/hr/audi-a4-2-0-tdi-s-line-s-tronic-2" TargetMode="External"/><Relationship Id="rId12367" Type="http://schemas.openxmlformats.org/officeDocument/2006/relationships/hyperlink" Target="https://www.neostar.com/hr/vw-golf-2-0-tdi-bmt-life-dsg-46" TargetMode="External"/><Relationship Id="rId745" Type="http://schemas.openxmlformats.org/officeDocument/2006/relationships/hyperlink" Target="https://www.dasweltauto.hr/vehicle/1117308395" TargetMode="External"/><Relationship Id="rId1375" Type="http://schemas.openxmlformats.org/officeDocument/2006/relationships/hyperlink" Target="https://www.index.hr/oglasi/audi-a3-1-6-tdi-sportback--navigacija--xenon-/oid/3769667" TargetMode="External"/><Relationship Id="rId2426" Type="http://schemas.openxmlformats.org/officeDocument/2006/relationships/hyperlink" Target="https://www.index.hr/oglasi/bmw-serija-3-318d/oid/3867225" TargetMode="External"/><Relationship Id="rId5996" Type="http://schemas.openxmlformats.org/officeDocument/2006/relationships/hyperlink" Target="https://www.index.hr/oglasi/peugeot-3008-1-5-bluehdi-130ks-active-novi-model/oid/3875124" TargetMode="External"/><Relationship Id="rId9039" Type="http://schemas.openxmlformats.org/officeDocument/2006/relationships/hyperlink" Target="https://www.index.hr/oglasi/vw-polo-1-6-tdi/oid/3801172" TargetMode="External"/><Relationship Id="rId9453" Type="http://schemas.openxmlformats.org/officeDocument/2006/relationships/hyperlink" Target="https://www.neostar.com/hr/audi-a4-avant-2-0-tdi-sport-s-tronic-27" TargetMode="External"/><Relationship Id="rId11383" Type="http://schemas.openxmlformats.org/officeDocument/2006/relationships/hyperlink" Target="https://www.neostar.com/hr/renault-kadjar-dci-115-limited-edc-1" TargetMode="External"/><Relationship Id="rId12781" Type="http://schemas.openxmlformats.org/officeDocument/2006/relationships/hyperlink" Target="https://www.neostar.com/hr/vw-up-1-0-move-up--100" TargetMode="External"/><Relationship Id="rId81" Type="http://schemas.openxmlformats.org/officeDocument/2006/relationships/hyperlink" Target="https://rabljena.autohrvatska.hr/octavia-20-tdi-style.aspx" TargetMode="External"/><Relationship Id="rId812" Type="http://schemas.openxmlformats.org/officeDocument/2006/relationships/hyperlink" Target="https://www.dasweltauto.hr/vehicle/1117308726" TargetMode="External"/><Relationship Id="rId1028" Type="http://schemas.openxmlformats.org/officeDocument/2006/relationships/hyperlink" Target="https://www.dasweltauto.hr/vehicle/1148118112" TargetMode="External"/><Relationship Id="rId1442" Type="http://schemas.openxmlformats.org/officeDocument/2006/relationships/hyperlink" Target="https://www.index.hr/oglasi/audi-a3-sedan-1-6tdi/oid/3894759" TargetMode="External"/><Relationship Id="rId2840" Type="http://schemas.openxmlformats.org/officeDocument/2006/relationships/hyperlink" Target="https://www.index.hr/oglasi/bmw-x1-18d-xdrive/oid/3936032" TargetMode="External"/><Relationship Id="rId4598" Type="http://schemas.openxmlformats.org/officeDocument/2006/relationships/hyperlink" Target="https://www.index.hr/oglasi/mercedes-benz-b-klasa-180-d/oid/3890920" TargetMode="External"/><Relationship Id="rId5649" Type="http://schemas.openxmlformats.org/officeDocument/2006/relationships/hyperlink" Target="https://www.index.hr/oglasi/opel-crossland-x-1-2-turbo-ecotec-enjoy-start-stop/oid/3915213" TargetMode="External"/><Relationship Id="rId8055" Type="http://schemas.openxmlformats.org/officeDocument/2006/relationships/hyperlink" Target="https://www.index.hr/oglasi/volvo-xc60-b5-d-r-design-awd-aut-/oid/3835756" TargetMode="External"/><Relationship Id="rId9106" Type="http://schemas.openxmlformats.org/officeDocument/2006/relationships/hyperlink" Target="https://www.index.hr/oglasi/vw-tiguan-2-0-tdi-dsg-4m--comfortline-150-ks--navi-pdc/oid/3937348" TargetMode="External"/><Relationship Id="rId9520" Type="http://schemas.openxmlformats.org/officeDocument/2006/relationships/hyperlink" Target="https://www.neostar.com/hr/audi-a5-sportback-2-0-tdi-sport-10" TargetMode="External"/><Relationship Id="rId11036" Type="http://schemas.openxmlformats.org/officeDocument/2006/relationships/hyperlink" Target="https://www.neostar.com/hr/peugeot-2008-active-1-6-e-hdi-5" TargetMode="External"/><Relationship Id="rId12434" Type="http://schemas.openxmlformats.org/officeDocument/2006/relationships/hyperlink" Target="https://www.neostar.com/hr/vw-id-3-pro-2" TargetMode="External"/><Relationship Id="rId7071" Type="http://schemas.openxmlformats.org/officeDocument/2006/relationships/hyperlink" Target="https://www.index.hr/oglasi/seat-ateca-1-6-tdi-style/oid/3795368" TargetMode="External"/><Relationship Id="rId8122" Type="http://schemas.openxmlformats.org/officeDocument/2006/relationships/hyperlink" Target="https://www.index.hr/oglasi/vw-beetle-1-6-tdi-130-000km-1-vlasnik-komplet-servisna-reg/oid/3824704" TargetMode="External"/><Relationship Id="rId11450" Type="http://schemas.openxmlformats.org/officeDocument/2006/relationships/hyperlink" Target="https://www.neostar.com/hr/renault-scenic-1-5-dci-dynamique-11" TargetMode="External"/><Relationship Id="rId12501" Type="http://schemas.openxmlformats.org/officeDocument/2006/relationships/hyperlink" Target="https://www.neostar.com/hr/vw-passat-2-0-tdi-bmt-comfortline-dsg-81" TargetMode="External"/><Relationship Id="rId3267" Type="http://schemas.openxmlformats.org/officeDocument/2006/relationships/hyperlink" Target="https://www.index.hr/oglasi/dacia-sandero-1-0-sce-essential/oid/3686602" TargetMode="External"/><Relationship Id="rId4665" Type="http://schemas.openxmlformats.org/officeDocument/2006/relationships/hyperlink" Target="https://www.index.hr/oglasi/mercedes-benz-c-klasa-220d-avangarde/oid/3767726" TargetMode="External"/><Relationship Id="rId5716" Type="http://schemas.openxmlformats.org/officeDocument/2006/relationships/hyperlink" Target="https://www.index.hr/oglasi/opel-insignia-2-0-cdti/oid/3921887" TargetMode="External"/><Relationship Id="rId10052" Type="http://schemas.openxmlformats.org/officeDocument/2006/relationships/hyperlink" Target="https://www.neostar.com/hr/citroen-berlingo-1-6-bluehdi-100-s-s-m-650-1" TargetMode="External"/><Relationship Id="rId11103" Type="http://schemas.openxmlformats.org/officeDocument/2006/relationships/hyperlink" Target="https://www.neostar.com/hr/peugeot-3008-1-5-bluehdi-130-s-s-allure-6" TargetMode="External"/><Relationship Id="rId188" Type="http://schemas.openxmlformats.org/officeDocument/2006/relationships/hyperlink" Target="https://www.autoto.hr/fiat-500-09-benzin-rabljeno-vozilo-at102222.aspx" TargetMode="External"/><Relationship Id="rId3681" Type="http://schemas.openxmlformats.org/officeDocument/2006/relationships/hyperlink" Target="https://www.index.hr/oglasi/ford-mondeo-2-0-tdci-13-200/oid/3878159" TargetMode="External"/><Relationship Id="rId4318" Type="http://schemas.openxmlformats.org/officeDocument/2006/relationships/hyperlink" Target="https://www.index.hr/oglasi/mazda-3-2-2-skyactiv-d-automatik-takumi-plus/oid/3758186" TargetMode="External"/><Relationship Id="rId4732" Type="http://schemas.openxmlformats.org/officeDocument/2006/relationships/hyperlink" Target="https://www.index.hr/oglasi/mercedes-benz-c-klasa-t-model-c-220-cdi-avantgarde-led-navi-parkpilot-f1-mjenjac/oid/3633861" TargetMode="External"/><Relationship Id="rId7888" Type="http://schemas.openxmlformats.org/officeDocument/2006/relationships/hyperlink" Target="https://www.index.hr/oglasi/volvo-v40-2-0-diesel/oid/3630700" TargetMode="External"/><Relationship Id="rId8939" Type="http://schemas.openxmlformats.org/officeDocument/2006/relationships/hyperlink" Target="https://www.index.hr/oglasi/vw-passat-variant-2-0-tdi-bmt/oid/3942500" TargetMode="External"/><Relationship Id="rId10869" Type="http://schemas.openxmlformats.org/officeDocument/2006/relationships/hyperlink" Target="https://www.neostar.com/hr/opel-astra-sports-tourer-1-6-cdti-cosmo-start-stop-2" TargetMode="External"/><Relationship Id="rId2283" Type="http://schemas.openxmlformats.org/officeDocument/2006/relationships/hyperlink" Target="https://www.index.hr/oglasi/bmw-serija-1-116-d/oid/3593113" TargetMode="External"/><Relationship Id="rId3334" Type="http://schemas.openxmlformats.org/officeDocument/2006/relationships/hyperlink" Target="https://www.index.hr/oglasi/fiat-500-fiat-500-cabrio-1-2-8v/oid/3888801" TargetMode="External"/><Relationship Id="rId7955" Type="http://schemas.openxmlformats.org/officeDocument/2006/relationships/hyperlink" Target="https://www.index.hr/oglasi/volvo-v60-d3-momentum-150-ks--led-kam-acc-shz/oid/3920023" TargetMode="External"/><Relationship Id="rId12291" Type="http://schemas.openxmlformats.org/officeDocument/2006/relationships/hyperlink" Target="https://www.neostar.com/hr/vw-golf-1-6-tdi-bmt-trendline-452" TargetMode="External"/><Relationship Id="rId255" Type="http://schemas.openxmlformats.org/officeDocument/2006/relationships/hyperlink" Target="https://www.autoto.hr/ford-galaxy-20-tdci-automatic-7-sjedala-diesel-rabljeno-vozilo-at076221.aspx" TargetMode="External"/><Relationship Id="rId2350" Type="http://schemas.openxmlformats.org/officeDocument/2006/relationships/hyperlink" Target="https://www.index.hr/oglasi/bmw-serija-1-f20-2-0-116d/oid/3673209" TargetMode="External"/><Relationship Id="rId3401" Type="http://schemas.openxmlformats.org/officeDocument/2006/relationships/hyperlink" Target="https://www.index.hr/oglasi/ford-c-max-1-0-eco-boost/oid/3954516" TargetMode="External"/><Relationship Id="rId6557" Type="http://schemas.openxmlformats.org/officeDocument/2006/relationships/hyperlink" Target="https://www.index.hr/oglasi/renault-clio-iv/oid/3967897" TargetMode="External"/><Relationship Id="rId6971" Type="http://schemas.openxmlformats.org/officeDocument/2006/relationships/hyperlink" Target="https://www.index.hr/oglasi/renault-scenic-1-5-dci-xmod/oid/3621360" TargetMode="External"/><Relationship Id="rId7608" Type="http://schemas.openxmlformats.org/officeDocument/2006/relationships/hyperlink" Target="https://www.index.hr/oglasi/suzuki-sx4-s-cross-1-4-premium-gl/oid/3821851" TargetMode="External"/><Relationship Id="rId10936" Type="http://schemas.openxmlformats.org/officeDocument/2006/relationships/hyperlink" Target="https://www.neostar.com/hr/opel-insignia-2-0-cdti-ecoflex-drive-start-stop" TargetMode="External"/><Relationship Id="rId322" Type="http://schemas.openxmlformats.org/officeDocument/2006/relationships/hyperlink" Target="https://www.autoto.hr/skoda-karoq-16-tdi-dsg-diesel-rabljeno-vozilo-at022822.aspx" TargetMode="External"/><Relationship Id="rId2003" Type="http://schemas.openxmlformats.org/officeDocument/2006/relationships/hyperlink" Target="https://www.index.hr/oglasi/audi-q3-2-0-tdi-sport-style/oid/3867852" TargetMode="External"/><Relationship Id="rId5159" Type="http://schemas.openxmlformats.org/officeDocument/2006/relationships/hyperlink" Target="https://www.index.hr/oglasi/nissan-qashqai-1-3-dig-t-mhev-acenta-2022/oid/3962372" TargetMode="External"/><Relationship Id="rId5573" Type="http://schemas.openxmlformats.org/officeDocument/2006/relationships/hyperlink" Target="https://www.index.hr/oglasi/opel-corsa-13cdti-opc-line-registriran-3-2024-vlasik-cijena-8100-eura/oid/3968278" TargetMode="External"/><Relationship Id="rId6624" Type="http://schemas.openxmlformats.org/officeDocument/2006/relationships/hyperlink" Target="https://www.index.hr/oglasi/renault-clio-zen-1-5-dci/oid/3822389" TargetMode="External"/><Relationship Id="rId9030" Type="http://schemas.openxmlformats.org/officeDocument/2006/relationships/hyperlink" Target="https://www.index.hr/oglasi/vw-polo-1-4-tdi-bmt-sound-oprema/oid/3726943" TargetMode="External"/><Relationship Id="rId12011" Type="http://schemas.openxmlformats.org/officeDocument/2006/relationships/hyperlink" Target="https://www.neostar.com/hr/toyota-c-hr-hybrid-2-0-c-hic-aut-" TargetMode="External"/><Relationship Id="rId4175" Type="http://schemas.openxmlformats.org/officeDocument/2006/relationships/hyperlink" Target="https://www.index.hr/oglasi/kia-stonic-1-25-ex-edition-kamera-tempomat-bt--do-2-godine-jamstva/oid/3853635" TargetMode="External"/><Relationship Id="rId5226" Type="http://schemas.openxmlformats.org/officeDocument/2006/relationships/hyperlink" Target="https://www.index.hr/oglasi/nissan-qashqai-1-6-dci-automatik-navi-kamera-led-reg-6-23/oid/3970048" TargetMode="External"/><Relationship Id="rId1769" Type="http://schemas.openxmlformats.org/officeDocument/2006/relationships/hyperlink" Target="https://www.index.hr/oglasi/audi-a5-cabrio-2-0-tdi-s-line-automatic-redizajn/oid/2851797" TargetMode="External"/><Relationship Id="rId3191" Type="http://schemas.openxmlformats.org/officeDocument/2006/relationships/hyperlink" Target="https://www.index.hr/oglasi/citro-n-c4-1-6-bluehdi-100-medvescak/oid/3934047" TargetMode="External"/><Relationship Id="rId4242" Type="http://schemas.openxmlformats.org/officeDocument/2006/relationships/hyperlink" Target="https://www.index.hr/oglasi/land-rover-range-rover-autobiography-3-0d-tdv6/oid/3632966" TargetMode="External"/><Relationship Id="rId5640" Type="http://schemas.openxmlformats.org/officeDocument/2006/relationships/hyperlink" Target="https://www.index.hr/oglasi/opel-crossland-x-1-2/oid/3840812" TargetMode="External"/><Relationship Id="rId7398" Type="http://schemas.openxmlformats.org/officeDocument/2006/relationships/hyperlink" Target="https://www.index.hr/oglasi/skoda-octavia-combi-2-0-tdi-vrs/oid/3915728" TargetMode="External"/><Relationship Id="rId8796" Type="http://schemas.openxmlformats.org/officeDocument/2006/relationships/hyperlink" Target="https://www.index.hr/oglasi/vw-passat-2-0-tdi-dsg-2015/oid/3961631" TargetMode="External"/><Relationship Id="rId9847" Type="http://schemas.openxmlformats.org/officeDocument/2006/relationships/hyperlink" Target="https://www.neostar.com/hr/bmw-320d-xdrive-m-sport-aut--3" TargetMode="External"/><Relationship Id="rId11777" Type="http://schemas.openxmlformats.org/officeDocument/2006/relationships/hyperlink" Target="https://www.neostar.com/hr/skoda-octavia-combi-1-6-tdi-simply" TargetMode="External"/><Relationship Id="rId12828" Type="http://schemas.openxmlformats.org/officeDocument/2006/relationships/hyperlink" Target="https://www.neostar.com/hr/vw-volkswagen-cc-2-0-tdi-bmt-27" TargetMode="External"/><Relationship Id="rId1836" Type="http://schemas.openxmlformats.org/officeDocument/2006/relationships/hyperlink" Target="https://www.index.hr/oglasi/audi-a6-3-0/oid/3643757" TargetMode="External"/><Relationship Id="rId8449" Type="http://schemas.openxmlformats.org/officeDocument/2006/relationships/hyperlink" Target="https://www.index.hr/oglasi/vw-golf-vii-1-6-tdi-dsg-highline/oid/3954851" TargetMode="External"/><Relationship Id="rId8863" Type="http://schemas.openxmlformats.org/officeDocument/2006/relationships/hyperlink" Target="https://www.index.hr/oglasi/vw-passat-variant-1-4-comfortline/oid/3905417" TargetMode="External"/><Relationship Id="rId9914" Type="http://schemas.openxmlformats.org/officeDocument/2006/relationships/hyperlink" Target="https://www.neostar.com/hr/bmw-520-d-sport-line-8" TargetMode="External"/><Relationship Id="rId10379" Type="http://schemas.openxmlformats.org/officeDocument/2006/relationships/hyperlink" Target="https://www.neostar.com/hr/kia-sportage-2wd-1-7-crdi-urban-5" TargetMode="External"/><Relationship Id="rId10793" Type="http://schemas.openxmlformats.org/officeDocument/2006/relationships/hyperlink" Target="https://www.neostar.com/hr/nissan-qashqai-1-5-dci-acenta-85" TargetMode="External"/><Relationship Id="rId11844" Type="http://schemas.openxmlformats.org/officeDocument/2006/relationships/hyperlink" Target="https://www.neostar.com/hr/skoda-octavia-combi-2-0-tdi-style-dsg-21" TargetMode="External"/><Relationship Id="rId1903" Type="http://schemas.openxmlformats.org/officeDocument/2006/relationships/hyperlink" Target="https://www.index.hr/oglasi/audi-a6-avant-2-0-tdi-ultra-ahk-navi-xenon-klima/oid/3906686" TargetMode="External"/><Relationship Id="rId7465" Type="http://schemas.openxmlformats.org/officeDocument/2006/relationships/hyperlink" Target="https://www.index.hr/oglasi/skoda-superb-1-6-tdi-greenline/oid/3866942" TargetMode="External"/><Relationship Id="rId8516" Type="http://schemas.openxmlformats.org/officeDocument/2006/relationships/hyperlink" Target="https://www.index.hr/oglasi/vw-golf-vii-2-0tdi/oid/3734714" TargetMode="External"/><Relationship Id="rId8930" Type="http://schemas.openxmlformats.org/officeDocument/2006/relationships/hyperlink" Target="https://www.index.hr/oglasi/vw-passat-variant-2-0tdi-110kw-dsg-2017-god/oid/3842823" TargetMode="External"/><Relationship Id="rId10446" Type="http://schemas.openxmlformats.org/officeDocument/2006/relationships/hyperlink" Target="https://www.neostar.com/hr/mazda-mazda6-cd150-attraction-12" TargetMode="External"/><Relationship Id="rId6067" Type="http://schemas.openxmlformats.org/officeDocument/2006/relationships/hyperlink" Target="https://www.index.hr/oglasi/peugeot-308-1-5-bluehdi-tiptronik-allure-sport-130-ks-facelift/oid/3969470" TargetMode="External"/><Relationship Id="rId6481" Type="http://schemas.openxmlformats.org/officeDocument/2006/relationships/hyperlink" Target="https://www.index.hr/oglasi/renault-clio-1-5-dci-led-svjetla-aut-klima-leasing-bez-ucesca/oid/3743318" TargetMode="External"/><Relationship Id="rId7118" Type="http://schemas.openxmlformats.org/officeDocument/2006/relationships/hyperlink" Target="https://www.index.hr/oglasi/seat-leon-2-0tdi/oid/3921229" TargetMode="External"/><Relationship Id="rId7532" Type="http://schemas.openxmlformats.org/officeDocument/2006/relationships/hyperlink" Target="https://www.index.hr/oglasi/skoda-superb-kombi-2-0-tdi-dsg-sportline-190-ks--xen-pano-kam-acc-shz/oid/3966168" TargetMode="External"/><Relationship Id="rId10860" Type="http://schemas.openxmlformats.org/officeDocument/2006/relationships/hyperlink" Target="https://www.neostar.com/hr/opel-astra-1-6-cdti-enjoy-start-stop-60" TargetMode="External"/><Relationship Id="rId11911" Type="http://schemas.openxmlformats.org/officeDocument/2006/relationships/hyperlink" Target="https://www.neostar.com/hr/skoda-superb-combi-2-0-tdi-ambition-2" TargetMode="External"/><Relationship Id="rId996" Type="http://schemas.openxmlformats.org/officeDocument/2006/relationships/hyperlink" Target="https://www.dasweltauto.hr/vehicle/1147809604" TargetMode="External"/><Relationship Id="rId2677" Type="http://schemas.openxmlformats.org/officeDocument/2006/relationships/hyperlink" Target="https://www.index.hr/oglasi/bmw-serija-5/oid/3483766" TargetMode="External"/><Relationship Id="rId3728" Type="http://schemas.openxmlformats.org/officeDocument/2006/relationships/hyperlink" Target="https://www.index.hr/oglasi/ford-s-max-2-0-d-2017-titanium-18-alu/oid/3903561" TargetMode="External"/><Relationship Id="rId5083" Type="http://schemas.openxmlformats.org/officeDocument/2006/relationships/hyperlink" Target="https://www.index.hr/oglasi/mini-countryman-2-0-disel/oid/3870116" TargetMode="External"/><Relationship Id="rId6134" Type="http://schemas.openxmlformats.org/officeDocument/2006/relationships/hyperlink" Target="https://www.index.hr/oglasi/peugeot-308-sw-1-6-bluehdi/oid/3689045" TargetMode="External"/><Relationship Id="rId10513" Type="http://schemas.openxmlformats.org/officeDocument/2006/relationships/hyperlink" Target="https://www.neostar.com/hr/mercedes-benz-b-180-cdi-27" TargetMode="External"/><Relationship Id="rId649" Type="http://schemas.openxmlformats.org/officeDocument/2006/relationships/hyperlink" Target="https://www.dasweltauto.hr/vehicle/1117306434" TargetMode="External"/><Relationship Id="rId1279" Type="http://schemas.openxmlformats.org/officeDocument/2006/relationships/hyperlink" Target="https://www.index.hr/oglasi/alfa-romeo-giulia-super/oid/3873942" TargetMode="External"/><Relationship Id="rId5150" Type="http://schemas.openxmlformats.org/officeDocument/2006/relationships/hyperlink" Target="https://www.index.hr/oglasi/nissan-qashqai-1-2-dig-t-tekna-plin/oid/3707364" TargetMode="External"/><Relationship Id="rId6201" Type="http://schemas.openxmlformats.org/officeDocument/2006/relationships/hyperlink" Target="https://www.index.hr/oglasi/peugeot-5008-bluehdi-130-ks-tiptronik-allure-sport-7-sjedista-virtual-cockpit/oid/3918832" TargetMode="External"/><Relationship Id="rId9357" Type="http://schemas.openxmlformats.org/officeDocument/2006/relationships/hyperlink" Target="https://www.neostar.com/hr/audi-a3-sportback-30-tdi-s-tronic-1" TargetMode="External"/><Relationship Id="rId12685" Type="http://schemas.openxmlformats.org/officeDocument/2006/relationships/hyperlink" Target="https://www.neostar.com/hr/vw-tiguan-2-0-tdi-4motion-sport-style-dsg-3" TargetMode="External"/><Relationship Id="rId1346" Type="http://schemas.openxmlformats.org/officeDocument/2006/relationships/hyperlink" Target="https://www.index.hr/oglasi/audi-a3-1-6-tdi/oid/3469118" TargetMode="External"/><Relationship Id="rId1693" Type="http://schemas.openxmlformats.org/officeDocument/2006/relationships/hyperlink" Target="https://www.index.hr/oglasi/audi-a4-avant-35-tdi-80-000-km-servisna-navi-reg-1-god/oid/3825222" TargetMode="External"/><Relationship Id="rId2744" Type="http://schemas.openxmlformats.org/officeDocument/2006/relationships/hyperlink" Target="https://www.index.hr/oglasi/bmw-serija-5-530d-xd/oid/3577591" TargetMode="External"/><Relationship Id="rId8373" Type="http://schemas.openxmlformats.org/officeDocument/2006/relationships/hyperlink" Target="https://www.index.hr/oglasi/vw-golf-vii-1-6-tdi-2013-2-vlasnica-acc-radar-servisiran-u-hr-ovlastenom-servisu/oid/3792303" TargetMode="External"/><Relationship Id="rId9771" Type="http://schemas.openxmlformats.org/officeDocument/2006/relationships/hyperlink" Target="https://www.neostar.com/hr/bmw-316d-22" TargetMode="External"/><Relationship Id="rId11287" Type="http://schemas.openxmlformats.org/officeDocument/2006/relationships/hyperlink" Target="https://www.neostar.com/hr/renault-clio-dci-75-limited-16" TargetMode="External"/><Relationship Id="rId12338" Type="http://schemas.openxmlformats.org/officeDocument/2006/relationships/hyperlink" Target="https://www.neostar.com/hr/vw-golf-2-0-tdi-bmt-comfortline-dsg-5" TargetMode="External"/><Relationship Id="rId12752" Type="http://schemas.openxmlformats.org/officeDocument/2006/relationships/hyperlink" Target="https://www.neostar.com/hr/vw-touran-2-0-tdi-bmt-r-line-2" TargetMode="External"/><Relationship Id="rId716" Type="http://schemas.openxmlformats.org/officeDocument/2006/relationships/hyperlink" Target="https://www.dasweltauto.hr/vehicle/1117308125" TargetMode="External"/><Relationship Id="rId1760" Type="http://schemas.openxmlformats.org/officeDocument/2006/relationships/hyperlink" Target="https://www.index.hr/oglasi/audi-a5-3-0tdi-virtual-kokpit-grijanje-sjedala-velika-navi-u-pdv-u/oid/3861628" TargetMode="External"/><Relationship Id="rId2811" Type="http://schemas.openxmlformats.org/officeDocument/2006/relationships/hyperlink" Target="https://www.index.hr/oglasi/bmw-serija-740-x-drive-m-oprema-full-oprema/oid/3302759" TargetMode="External"/><Relationship Id="rId5967" Type="http://schemas.openxmlformats.org/officeDocument/2006/relationships/hyperlink" Target="https://www.index.hr/oglasi/peugeot--208-1-6-bluehdi--100-active/oid/3752112" TargetMode="External"/><Relationship Id="rId8026" Type="http://schemas.openxmlformats.org/officeDocument/2006/relationships/hyperlink" Target="https://www.index.hr/oglasi/volvo-xc40-d3-momentum-150-ks--led-pano-kam/oid/3938789" TargetMode="External"/><Relationship Id="rId9424" Type="http://schemas.openxmlformats.org/officeDocument/2006/relationships/hyperlink" Target="https://www.neostar.com/hr/audi-a4-avant-2-0-tdi-2" TargetMode="External"/><Relationship Id="rId11354" Type="http://schemas.openxmlformats.org/officeDocument/2006/relationships/hyperlink" Target="https://www.neostar.com/hr/renault-kadjar-dci-110-business-energy-aut-5-vrata-10" TargetMode="External"/><Relationship Id="rId12405" Type="http://schemas.openxmlformats.org/officeDocument/2006/relationships/hyperlink" Target="https://www.neostar.com/hr/vw-golf-variant-1-6-tdi-bmt-comfortline-3" TargetMode="External"/><Relationship Id="rId52" Type="http://schemas.openxmlformats.org/officeDocument/2006/relationships/hyperlink" Target="https://rabljena.autohrvatska.hr/cx-6025l-e-skyactiv-phev8atawdtakumicon-pdri-pcom-ppan-p.aspx" TargetMode="External"/><Relationship Id="rId1413" Type="http://schemas.openxmlformats.org/officeDocument/2006/relationships/hyperlink" Target="https://www.index.hr/oglasi/audi-a3-35-tdi-2019-navi-led-140-000km-top-reg-1-god/oid/3824621" TargetMode="External"/><Relationship Id="rId4569" Type="http://schemas.openxmlformats.org/officeDocument/2006/relationships/hyperlink" Target="https://www.index.hr/oglasi/mercedes-benz-a-klasa-limuzina-automatic/oid/3845899" TargetMode="External"/><Relationship Id="rId4983" Type="http://schemas.openxmlformats.org/officeDocument/2006/relationships/hyperlink" Target="https://www.index.hr/oglasi/mercedes-c-400-t-4m--9g--amg-333-ks--acc-kam-head-virt/oid/3959589" TargetMode="External"/><Relationship Id="rId8440" Type="http://schemas.openxmlformats.org/officeDocument/2006/relationships/hyperlink" Target="https://www.index.hr/oglasi/vw-golf-vii-1-6-tdi-cup-oprema/oid/3949509" TargetMode="External"/><Relationship Id="rId10370" Type="http://schemas.openxmlformats.org/officeDocument/2006/relationships/hyperlink" Target="https://www.neostar.com/hr/kia-sportage-2wd-1-6-gdi-lx-edition-isg" TargetMode="External"/><Relationship Id="rId11007" Type="http://schemas.openxmlformats.org/officeDocument/2006/relationships/hyperlink" Target="https://www.neostar.com/hr/peugeot-2008-1-5-bluehdi-100-s-s-active-20" TargetMode="External"/><Relationship Id="rId11421" Type="http://schemas.openxmlformats.org/officeDocument/2006/relationships/hyperlink" Target="https://www.neostar.com/hr/renault-megane-grandcoupe-dci-110-energy-intens-3" TargetMode="External"/><Relationship Id="rId3585" Type="http://schemas.openxmlformats.org/officeDocument/2006/relationships/hyperlink" Target="https://www.index.hr/oglasi/ford-focus-karavan-1-0-ecoboost/oid/3954494" TargetMode="External"/><Relationship Id="rId4636" Type="http://schemas.openxmlformats.org/officeDocument/2006/relationships/hyperlink" Target="https://www.index.hr/oglasi/mercedes-benz-c-klasa-200cdi/oid/3770622" TargetMode="External"/><Relationship Id="rId7042" Type="http://schemas.openxmlformats.org/officeDocument/2006/relationships/hyperlink" Target="https://www.index.hr/oglasi/renault-twingo-tce-90-limited-edition/oid/3496399" TargetMode="External"/><Relationship Id="rId10023" Type="http://schemas.openxmlformats.org/officeDocument/2006/relationships/hyperlink" Target="https://www.neostar.com/hr/bmw-x3-20d-3" TargetMode="External"/><Relationship Id="rId2187" Type="http://schemas.openxmlformats.org/officeDocument/2006/relationships/hyperlink" Target="https://www.index.hr/oglasi/bmw-520-d-g30-tiptronik-business-line/oid/3932807" TargetMode="External"/><Relationship Id="rId3238" Type="http://schemas.openxmlformats.org/officeDocument/2006/relationships/hyperlink" Target="https://www.index.hr/oglasi/dacia-logan-1-0-sce-75-essential/oid/3885151" TargetMode="External"/><Relationship Id="rId3652" Type="http://schemas.openxmlformats.org/officeDocument/2006/relationships/hyperlink" Target="https://www.index.hr/oglasi/ford-ka-trend-1-2i/oid/3816818" TargetMode="External"/><Relationship Id="rId4703" Type="http://schemas.openxmlformats.org/officeDocument/2006/relationships/hyperlink" Target="https://www.index.hr/oglasi/mercedes-benz-c-klasa-coupe-220d-full-amg-panorama-f1/oid/3745086" TargetMode="External"/><Relationship Id="rId7859" Type="http://schemas.openxmlformats.org/officeDocument/2006/relationships/hyperlink" Target="https://www.index.hr/oglasi/volvo-s90-2-0-t5/oid/3725171" TargetMode="External"/><Relationship Id="rId12195" Type="http://schemas.openxmlformats.org/officeDocument/2006/relationships/hyperlink" Target="https://www.neostar.com/hr/vw-golf-1-6-tdi-bmt-comfortline-231" TargetMode="External"/><Relationship Id="rId159" Type="http://schemas.openxmlformats.org/officeDocument/2006/relationships/hyperlink" Target="https://rabljena.autohrvatska.hr/vw-golf-variant-tdi-trendline.aspx" TargetMode="External"/><Relationship Id="rId573" Type="http://schemas.openxmlformats.org/officeDocument/2006/relationships/hyperlink" Target="https://www.dasweltauto.hr/vehicle/1116503223" TargetMode="External"/><Relationship Id="rId2254" Type="http://schemas.openxmlformats.org/officeDocument/2006/relationships/hyperlink" Target="https://www.index.hr/oglasi/bmw-f30-335xd-m-paket-performance/oid/3918435" TargetMode="External"/><Relationship Id="rId3305" Type="http://schemas.openxmlformats.org/officeDocument/2006/relationships/hyperlink" Target="https://www.index.hr/oglasi/fiat-500-1-0-gse-dolcevita-hybrid/oid/3890636" TargetMode="External"/><Relationship Id="rId9281" Type="http://schemas.openxmlformats.org/officeDocument/2006/relationships/hyperlink" Target="https://www.neostar.com/hr/audi-a3-limousine-30-tfsi-edition10" TargetMode="External"/><Relationship Id="rId226" Type="http://schemas.openxmlformats.org/officeDocument/2006/relationships/hyperlink" Target="https://www.autoto.hr/ford-focus-karavan-10-ecoboost-active-automatic-benzin-rabljeno-vozilo-at083222.aspx" TargetMode="External"/><Relationship Id="rId1270" Type="http://schemas.openxmlformats.org/officeDocument/2006/relationships/hyperlink" Target="https://www.index.hr/oglasi/alfa-romeo-giulia-2-2-jtdm-automatik-11-2018-nove-gume-reg-1-24/oid/3943350" TargetMode="External"/><Relationship Id="rId5477" Type="http://schemas.openxmlformats.org/officeDocument/2006/relationships/hyperlink" Target="https://www.index.hr/oglasi/opel-astra-karavan-1-7-cdti/oid/3879408" TargetMode="External"/><Relationship Id="rId6875" Type="http://schemas.openxmlformats.org/officeDocument/2006/relationships/hyperlink" Target="https://www.index.hr/oglasi/renault-megane-grandtour-1-5-dci-99000-km-navigacija/oid/3720040" TargetMode="External"/><Relationship Id="rId7926" Type="http://schemas.openxmlformats.org/officeDocument/2006/relationships/hyperlink" Target="https://www.index.hr/oglasi/volvo-v40-d3-momentum-150-ks--led-acc-kam-shz/oid/3953073" TargetMode="External"/><Relationship Id="rId10907" Type="http://schemas.openxmlformats.org/officeDocument/2006/relationships/hyperlink" Target="https://www.neostar.com/hr/opel-corsa-1-5-d-edition" TargetMode="External"/><Relationship Id="rId12262" Type="http://schemas.openxmlformats.org/officeDocument/2006/relationships/hyperlink" Target="https://www.neostar.com/hr/vw-golf-1-6-tdi-bmt-trendline-402" TargetMode="External"/><Relationship Id="rId640" Type="http://schemas.openxmlformats.org/officeDocument/2006/relationships/hyperlink" Target="https://www.dasweltauto.hr/vehicle/1117306017" TargetMode="External"/><Relationship Id="rId2321" Type="http://schemas.openxmlformats.org/officeDocument/2006/relationships/hyperlink" Target="https://www.index.hr/oglasi/bmw-serija-1-118d-m-paket-navi-xenon-alcantara-kao-nov/oid/3949315" TargetMode="External"/><Relationship Id="rId4079" Type="http://schemas.openxmlformats.org/officeDocument/2006/relationships/hyperlink" Target="https://www.index.hr/oglasi/kia-rio-1-2-gas-ex-vision-eco-m-t-bt-tempomat--tvornicko-jamstvo/oid/3805800" TargetMode="External"/><Relationship Id="rId5891" Type="http://schemas.openxmlformats.org/officeDocument/2006/relationships/hyperlink" Target="https://www.index.hr/oglasi/peugeot-2008-1-5-bluehdi-100-s-s-allure/oid/3927060" TargetMode="External"/><Relationship Id="rId6528" Type="http://schemas.openxmlformats.org/officeDocument/2006/relationships/hyperlink" Target="https://www.index.hr/oglasi/renault-clio-dci-75-limited-navi-alu-led--reg-do-05-2023/oid/3654351" TargetMode="External"/><Relationship Id="rId6942" Type="http://schemas.openxmlformats.org/officeDocument/2006/relationships/hyperlink" Target="https://www.index.hr/oglasi/renault-scenic-1-3-tce/oid/3749426" TargetMode="External"/><Relationship Id="rId9001" Type="http://schemas.openxmlformats.org/officeDocument/2006/relationships/hyperlink" Target="https://www.index.hr/oglasi/vw-polo-1-0-tsi-81kw-highline/oid/3968393" TargetMode="External"/><Relationship Id="rId4493" Type="http://schemas.openxmlformats.org/officeDocument/2006/relationships/hyperlink" Target="https://www.index.hr/oglasi/mercedes-a-klasa-200d/oid/2119313" TargetMode="External"/><Relationship Id="rId5544" Type="http://schemas.openxmlformats.org/officeDocument/2006/relationships/hyperlink" Target="https://www.index.hr/oglasi/opel-corsa-1-2-cdti-klima-alu-reg-10-23/oid/3716955" TargetMode="External"/><Relationship Id="rId3095" Type="http://schemas.openxmlformats.org/officeDocument/2006/relationships/hyperlink" Target="https://www.index.hr/oglasi/citroen-c4-cactus-1-5-blue-hdi-kamera-navigacija-prednji-park-senzori-alu-keyless-go/oid/3969618" TargetMode="External"/><Relationship Id="rId4146" Type="http://schemas.openxmlformats.org/officeDocument/2006/relationships/hyperlink" Target="https://www.index.hr/oglasi/kia-sportage-1-7-crdi-lx-city-eco-navi-kamera-tempomat--tvornicko-jamstvo/oid/3829742" TargetMode="External"/><Relationship Id="rId4560" Type="http://schemas.openxmlformats.org/officeDocument/2006/relationships/hyperlink" Target="https://www.index.hr/oglasi/mercedes-benz-a-klasa-a180d--navigacija--kamera-/oid/3716548" TargetMode="External"/><Relationship Id="rId5611" Type="http://schemas.openxmlformats.org/officeDocument/2006/relationships/hyperlink" Target="https://www.index.hr/oglasi/opel-corsa-edition-1-2/oid/3816375" TargetMode="External"/><Relationship Id="rId8767" Type="http://schemas.openxmlformats.org/officeDocument/2006/relationships/hyperlink" Target="https://www.index.hr/oglasi/vw-passat-2-0-tdi-bmt/oid/3899848" TargetMode="External"/><Relationship Id="rId9818" Type="http://schemas.openxmlformats.org/officeDocument/2006/relationships/hyperlink" Target="https://www.neostar.com/hr/bmw-320d-30" TargetMode="External"/><Relationship Id="rId10697" Type="http://schemas.openxmlformats.org/officeDocument/2006/relationships/hyperlink" Target="https://www.neostar.com/hr/mercedes-benz-gls-450-1" TargetMode="External"/><Relationship Id="rId1807" Type="http://schemas.openxmlformats.org/officeDocument/2006/relationships/hyperlink" Target="https://www.index.hr/oglasi/audi-a5-sportback-40-tdi-quattro-automatik-led-svjetla-parking-senzori-grijanje-sjedala-temp-omat/oid/3958209" TargetMode="External"/><Relationship Id="rId3162" Type="http://schemas.openxmlformats.org/officeDocument/2006/relationships/hyperlink" Target="https://www.index.hr/oglasi/citroen-ds3-1-6-e-hdi-68-kw-2015-g-exstra-stanje-vlasnik-vozila-prva-boja/oid/3865145" TargetMode="External"/><Relationship Id="rId4213" Type="http://schemas.openxmlformats.org/officeDocument/2006/relationships/hyperlink" Target="https://www.index.hr/oglasi/kia-xceed-1-6-crdi-7dct-stream/oid/3833146" TargetMode="External"/><Relationship Id="rId7369" Type="http://schemas.openxmlformats.org/officeDocument/2006/relationships/hyperlink" Target="https://www.index.hr/oglasi/skoda-octavia-combi-1-6-tdi-dsg/oid/3945623" TargetMode="External"/><Relationship Id="rId7783" Type="http://schemas.openxmlformats.org/officeDocument/2006/relationships/hyperlink" Target="https://www.index.hr/oglasi/volkswagen-golf-vii-1-6-cr-tdi-dsg-tiptronik-highline-sport-full-led-facelift/oid/3833217" TargetMode="External"/><Relationship Id="rId8834" Type="http://schemas.openxmlformats.org/officeDocument/2006/relationships/hyperlink" Target="https://www.index.hr/oglasi/vw-passat-cc-2-0-tdi-bmt/oid/3813114" TargetMode="External"/><Relationship Id="rId11748" Type="http://schemas.openxmlformats.org/officeDocument/2006/relationships/hyperlink" Target="https://www.neostar.com/hr/skoda-octavia-combi-1-6-tdi-ambition-dsg-35" TargetMode="External"/><Relationship Id="rId6385" Type="http://schemas.openxmlformats.org/officeDocument/2006/relationships/hyperlink" Target="https://www.index.hr/oglasi/renault-captur-zen-energy/oid/3942678" TargetMode="External"/><Relationship Id="rId7436" Type="http://schemas.openxmlformats.org/officeDocument/2006/relationships/hyperlink" Target="https://www.index.hr/oglasi/skoda-rapid-1-4-tdi/oid/3953106" TargetMode="External"/><Relationship Id="rId10764" Type="http://schemas.openxmlformats.org/officeDocument/2006/relationships/hyperlink" Target="https://www.neostar.com/hr/nissan-micra-0-9-ig-t-acenta-10" TargetMode="External"/><Relationship Id="rId11815" Type="http://schemas.openxmlformats.org/officeDocument/2006/relationships/hyperlink" Target="https://www.neostar.com/hr/skoda-octavia-combi-1-6-tdi-style-dsg-46" TargetMode="External"/><Relationship Id="rId150" Type="http://schemas.openxmlformats.org/officeDocument/2006/relationships/hyperlink" Target="https://rabljena.autohrvatska.hr/touran-20-tdi-touran-20-tdi-comfortline.aspx" TargetMode="External"/><Relationship Id="rId3979" Type="http://schemas.openxmlformats.org/officeDocument/2006/relationships/hyperlink" Target="https://www.index.hr/oglasi/kao-nova-skoda-octavia-combi-1-8-tsi-132-kw/oid/3745342" TargetMode="External"/><Relationship Id="rId6038" Type="http://schemas.openxmlformats.org/officeDocument/2006/relationships/hyperlink" Target="https://www.index.hr/oglasi/peugeot-3008-allure-2-0-hdi-180-ks--led-navi-pdc-shz/oid/3937330" TargetMode="External"/><Relationship Id="rId6452" Type="http://schemas.openxmlformats.org/officeDocument/2006/relationships/hyperlink" Target="https://www.index.hr/oglasi/renault-clio-1-5-dci-2013-godiste/oid/3834474" TargetMode="External"/><Relationship Id="rId7850" Type="http://schemas.openxmlformats.org/officeDocument/2006/relationships/hyperlink" Target="https://www.index.hr/oglasi/volvo-s60-limuzina/oid/3791875" TargetMode="External"/><Relationship Id="rId8901" Type="http://schemas.openxmlformats.org/officeDocument/2006/relationships/hyperlink" Target="https://www.index.hr/oglasi/vw-passat-variant-1-6tdi-comfortline-dsg/oid/3786129" TargetMode="External"/><Relationship Id="rId10417" Type="http://schemas.openxmlformats.org/officeDocument/2006/relationships/hyperlink" Target="https://www.neostar.com/hr/mazda-cx-5-cd150-attraction-aut--5" TargetMode="External"/><Relationship Id="rId10831" Type="http://schemas.openxmlformats.org/officeDocument/2006/relationships/hyperlink" Target="https://www.neostar.com/hr/nissan-x-trail-1-6-dci-tekna-5" TargetMode="External"/><Relationship Id="rId2995" Type="http://schemas.openxmlformats.org/officeDocument/2006/relationships/hyperlink" Target="https://www.index.hr/oglasi/bmw-x6-4-0d-xdrive/oid/3865608" TargetMode="External"/><Relationship Id="rId5054" Type="http://schemas.openxmlformats.org/officeDocument/2006/relationships/hyperlink" Target="https://www.index.hr/oglasi/mini-cooper-1-6-s-cabrio/oid/3792546" TargetMode="External"/><Relationship Id="rId6105" Type="http://schemas.openxmlformats.org/officeDocument/2006/relationships/hyperlink" Target="https://www.index.hr/oglasi/peugeot-308-diesel-96-kw-5-vrata-1-5-bluehdi-130-s-s-active-business/oid/3969733" TargetMode="External"/><Relationship Id="rId7503" Type="http://schemas.openxmlformats.org/officeDocument/2006/relationships/hyperlink" Target="https://www.index.hr/oglasi/skoda-superb-combi-1-6tdi-120ks-2016-god/oid/3522883" TargetMode="External"/><Relationship Id="rId12589" Type="http://schemas.openxmlformats.org/officeDocument/2006/relationships/hyperlink" Target="https://www.neostar.com/hr/vw-passat-variant-2-0-tdi-bmt-comfortline-dsg-69" TargetMode="External"/><Relationship Id="rId967" Type="http://schemas.openxmlformats.org/officeDocument/2006/relationships/hyperlink" Target="https://www.dasweltauto.hr/vehicle/1147809327" TargetMode="External"/><Relationship Id="rId1597" Type="http://schemas.openxmlformats.org/officeDocument/2006/relationships/hyperlink" Target="https://www.index.hr/oglasi/audi-a4-allroad-40-tdi-quattro-aut--190-ks--acc-shz-led-park-stdhz/oid/3711031" TargetMode="External"/><Relationship Id="rId2648" Type="http://schemas.openxmlformats.org/officeDocument/2006/relationships/hyperlink" Target="https://www.index.hr/oglasi/bmw-serija-4-coupe-435-xd-m/oid/3708037" TargetMode="External"/><Relationship Id="rId9675" Type="http://schemas.openxmlformats.org/officeDocument/2006/relationships/hyperlink" Target="https://www.neostar.com/hr/audi-q5-quattro-40-tdi-comfort-s-tronic-4" TargetMode="External"/><Relationship Id="rId12656" Type="http://schemas.openxmlformats.org/officeDocument/2006/relationships/hyperlink" Target="https://www.neostar.com/hr/vw-polo-1-6-tdi-comfortline-59" TargetMode="External"/><Relationship Id="rId1664" Type="http://schemas.openxmlformats.org/officeDocument/2006/relationships/hyperlink" Target="https://www.index.hr/oglasi/audi-a4-avant-2-0-tdi-2016-god/oid/3863442" TargetMode="External"/><Relationship Id="rId2715" Type="http://schemas.openxmlformats.org/officeDocument/2006/relationships/hyperlink" Target="https://www.index.hr/oglasi/bmw-serija-5-520d-luxury-garancija-12mj/oid/3960313" TargetMode="External"/><Relationship Id="rId4070" Type="http://schemas.openxmlformats.org/officeDocument/2006/relationships/hyperlink" Target="https://www.index.hr/oglasi/kia-rio-1-2-1-vlasnik-2018-56-500-km-granacija-3-godine/oid/3691228" TargetMode="External"/><Relationship Id="rId5121" Type="http://schemas.openxmlformats.org/officeDocument/2006/relationships/hyperlink" Target="https://www.index.hr/oglasi/nissan-juke-1-5-dci-novi-model-360-kamere-pilot-navi-radar-11-200/oid/3821313" TargetMode="External"/><Relationship Id="rId8277" Type="http://schemas.openxmlformats.org/officeDocument/2006/relationships/hyperlink" Target="https://www.index.hr/oglasi/vw-golf-vii-1-6-lounge/oid/3536426" TargetMode="External"/><Relationship Id="rId8691" Type="http://schemas.openxmlformats.org/officeDocument/2006/relationships/hyperlink" Target="https://www.index.hr/oglasi/vw-passat-1-6-tdi/oid/3881323" TargetMode="External"/><Relationship Id="rId9328" Type="http://schemas.openxmlformats.org/officeDocument/2006/relationships/hyperlink" Target="https://www.neostar.com/hr/audi-a3-sportback-2-0-tdi-ambition-s-tronic-2" TargetMode="External"/><Relationship Id="rId9742" Type="http://schemas.openxmlformats.org/officeDocument/2006/relationships/hyperlink" Target="https://www.neostar.com/hr/bmw-118d-xdrive-2" TargetMode="External"/><Relationship Id="rId11258" Type="http://schemas.openxmlformats.org/officeDocument/2006/relationships/hyperlink" Target="https://www.neostar.com/hr/renault-clio-1-2-16v-expression-8" TargetMode="External"/><Relationship Id="rId11672" Type="http://schemas.openxmlformats.org/officeDocument/2006/relationships/hyperlink" Target="https://www.neostar.com/hr/skoda-octavia-1-6-tdi-ambition-dsg-5" TargetMode="External"/><Relationship Id="rId12309" Type="http://schemas.openxmlformats.org/officeDocument/2006/relationships/hyperlink" Target="https://www.neostar.com/hr/vw-golf-1-6-tdi-bmt-trendline-hr-dsg-11" TargetMode="External"/><Relationship Id="rId1317" Type="http://schemas.openxmlformats.org/officeDocument/2006/relationships/hyperlink" Target="https://www.index.hr/oglasi/astra-k-dynamic-1-6-mt6/oid/3566239" TargetMode="External"/><Relationship Id="rId1731" Type="http://schemas.openxmlformats.org/officeDocument/2006/relationships/hyperlink" Target="https://www.index.hr/oglasi/audi-a4-sport-35-tdi-automatik-keyless-go-full-led-virtual-navigacija-el-sjedala-alcantara/oid/3945372" TargetMode="External"/><Relationship Id="rId4887" Type="http://schemas.openxmlformats.org/officeDocument/2006/relationships/hyperlink" Target="https://www.index.hr/oglasi/mercedes-benz-glb-200d-automatik-7-sjedala--navi-led-kamera-/oid/3963070" TargetMode="External"/><Relationship Id="rId5938" Type="http://schemas.openxmlformats.org/officeDocument/2006/relationships/hyperlink" Target="https://www.index.hr/oglasi/peugeot-208-1-2-vti/oid/3944137" TargetMode="External"/><Relationship Id="rId7293" Type="http://schemas.openxmlformats.org/officeDocument/2006/relationships/hyperlink" Target="https://www.index.hr/oglasi/skoda-octavia-1-6-tdi-karavan-dsg-automatik-ambition-facelift/oid/3845598" TargetMode="External"/><Relationship Id="rId8344" Type="http://schemas.openxmlformats.org/officeDocument/2006/relationships/hyperlink" Target="https://www.index.hr/oglasi/vw-golf-vii-1-6-tdi/oid/3942255" TargetMode="External"/><Relationship Id="rId10274" Type="http://schemas.openxmlformats.org/officeDocument/2006/relationships/hyperlink" Target="https://www.neostar.com/hr/hyundai-i30-fastback-1-0-t-gdi-120-style-1" TargetMode="External"/><Relationship Id="rId11325" Type="http://schemas.openxmlformats.org/officeDocument/2006/relationships/hyperlink" Target="https://www.neostar.com/hr/renault-clio-tce-75-zen-2" TargetMode="External"/><Relationship Id="rId12723" Type="http://schemas.openxmlformats.org/officeDocument/2006/relationships/hyperlink" Target="https://www.neostar.com/hr/vw-tiguan-2-0-tdi-trendline-plus-8" TargetMode="External"/><Relationship Id="rId23" Type="http://schemas.openxmlformats.org/officeDocument/2006/relationships/hyperlink" Target="https://rabljena.autohrvatska.hr/audi-q3-35-tdi.aspx" TargetMode="External"/><Relationship Id="rId3489" Type="http://schemas.openxmlformats.org/officeDocument/2006/relationships/hyperlink" Target="https://www.index.hr/oglasi/ford-fiesta-1-5-tdi-u-super-stanju-odlicno-ocuvan-registriran-do-3-2024/oid/3881200" TargetMode="External"/><Relationship Id="rId7360" Type="http://schemas.openxmlformats.org/officeDocument/2006/relationships/hyperlink" Target="https://www.index.hr/oglasi/skoda-octavia-combi-1-6-tdi-2019-garancija-u-dolasku/oid/3948320" TargetMode="External"/><Relationship Id="rId8411" Type="http://schemas.openxmlformats.org/officeDocument/2006/relationships/hyperlink" Target="https://www.index.hr/oglasi/vw-golf-vii-1-6-tdi-bmt/oid/3908072" TargetMode="External"/><Relationship Id="rId3556" Type="http://schemas.openxmlformats.org/officeDocument/2006/relationships/hyperlink" Target="https://www.index.hr/oglasi/ford-focus-1-5-tdci-trend/oid/3878738" TargetMode="External"/><Relationship Id="rId4954" Type="http://schemas.openxmlformats.org/officeDocument/2006/relationships/hyperlink" Target="https://www.index.hr/oglasi/mercedes-b-klasa-180d/oid/3950640" TargetMode="External"/><Relationship Id="rId7013" Type="http://schemas.openxmlformats.org/officeDocument/2006/relationships/hyperlink" Target="https://www.index.hr/oglasi/renault-talisman-grandt-2-0-dci-edc-limited-160-ks--kam-led-shz-virt-dab/oid/3790036" TargetMode="External"/><Relationship Id="rId10341" Type="http://schemas.openxmlformats.org/officeDocument/2006/relationships/hyperlink" Target="https://www.neostar.com/hr/kia-cee-d-1-4-cvvt-lx-urban-plus-eco-2" TargetMode="External"/><Relationship Id="rId12099" Type="http://schemas.openxmlformats.org/officeDocument/2006/relationships/hyperlink" Target="https://www.neostar.com/hr/vw-arteon-2-0-tdi-bmt-elegance-dsg-25" TargetMode="External"/><Relationship Id="rId477" Type="http://schemas.openxmlformats.org/officeDocument/2006/relationships/hyperlink" Target="https://www.dasweltauto.hr/vehicle/1115802352" TargetMode="External"/><Relationship Id="rId2158" Type="http://schemas.openxmlformats.org/officeDocument/2006/relationships/hyperlink" Target="https://www.index.hr/oglasi/bmw-340i-tour--aut--326-ks--m-sport-m-paket-led-shz-tem/oid/3953095" TargetMode="External"/><Relationship Id="rId3209" Type="http://schemas.openxmlformats.org/officeDocument/2006/relationships/hyperlink" Target="https://www.index.hr/oglasi/dacia-duster-1-5-dci/oid/3951407" TargetMode="External"/><Relationship Id="rId3970" Type="http://schemas.openxmlformats.org/officeDocument/2006/relationships/hyperlink" Target="https://www.index.hr/oglasi/jeep-compass-2-0-diesel-im-edit-4x4-automatic-diesel/oid/3968686" TargetMode="External"/><Relationship Id="rId4607" Type="http://schemas.openxmlformats.org/officeDocument/2006/relationships/hyperlink" Target="https://www.index.hr/oglasi/mercedes-benz-b-klasa-b-180-cdi/oid/2843484" TargetMode="External"/><Relationship Id="rId9185" Type="http://schemas.openxmlformats.org/officeDocument/2006/relationships/hyperlink" Target="https://www.index.hr/oglasi/vw-t-roc-cabrio-1-5-tsi-r-line-aut--150-ks--acc-shz-virt-park/oid/3782340" TargetMode="External"/><Relationship Id="rId891" Type="http://schemas.openxmlformats.org/officeDocument/2006/relationships/hyperlink" Target="https://www.dasweltauto.hr/vehicle/1117309507" TargetMode="External"/><Relationship Id="rId2572" Type="http://schemas.openxmlformats.org/officeDocument/2006/relationships/hyperlink" Target="https://www.index.hr/oglasi/bmw-serija-3-luxury-line-odlican-i-nema-ulaganja/oid/3681482" TargetMode="External"/><Relationship Id="rId3623" Type="http://schemas.openxmlformats.org/officeDocument/2006/relationships/hyperlink" Target="https://www.index.hr/oglasi/ford-focus-karavan-1-6-tdci-70kw-model-2013-g-redizajn-6-brzina-servisna-knjiga-upravo-napravljen-servis-reg-08-2023-g-alu-16-klimatronik-tempomat-bluetooth-mf-kozni-volan-el-paket-top-stanje-7-299/oid/3958408" TargetMode="External"/><Relationship Id="rId6779" Type="http://schemas.openxmlformats.org/officeDocument/2006/relationships/hyperlink" Target="https://www.index.hr/oglasi/renault-megane-1-2-tce/oid/3887969" TargetMode="External"/><Relationship Id="rId12166" Type="http://schemas.openxmlformats.org/officeDocument/2006/relationships/hyperlink" Target="https://www.neostar.com/hr/vw-golf-1-6-tdi-bmt-allstar-3-vrata-1" TargetMode="External"/><Relationship Id="rId12580" Type="http://schemas.openxmlformats.org/officeDocument/2006/relationships/hyperlink" Target="https://www.neostar.com/hr/vw-passat-variant-2-0-tdi-bmt-comfortline-dsg-46" TargetMode="External"/><Relationship Id="rId544" Type="http://schemas.openxmlformats.org/officeDocument/2006/relationships/hyperlink" Target="https://www.dasweltauto.hr/vehicle/1116503076" TargetMode="External"/><Relationship Id="rId1174" Type="http://schemas.openxmlformats.org/officeDocument/2006/relationships/hyperlink" Target="https://www.dasweltauto.hr/vehicle/1155100020" TargetMode="External"/><Relationship Id="rId2225" Type="http://schemas.openxmlformats.org/officeDocument/2006/relationships/hyperlink" Target="https://www.index.hr/oglasi/bmw-540i-tou--xdrive-aut--340-ks--m-sport-m-paket-pano-prof/oid/3927073" TargetMode="External"/><Relationship Id="rId5795" Type="http://schemas.openxmlformats.org/officeDocument/2006/relationships/hyperlink" Target="https://www.index.hr/oglasi/opel-meriva-1-6cdti/oid/3761620" TargetMode="External"/><Relationship Id="rId6846" Type="http://schemas.openxmlformats.org/officeDocument/2006/relationships/hyperlink" Target="https://www.index.hr/oglasi/renault-megane-dci/oid/3441530" TargetMode="External"/><Relationship Id="rId9252" Type="http://schemas.openxmlformats.org/officeDocument/2006/relationships/hyperlink" Target="https://www.neostar.com/hr/audi-a1-sportback-1-4-tfsi-1" TargetMode="External"/><Relationship Id="rId11182" Type="http://schemas.openxmlformats.org/officeDocument/2006/relationships/hyperlink" Target="https://www.neostar.com/hr/peugeot-5008-1-6-e-hdi-active-aut-" TargetMode="External"/><Relationship Id="rId12233" Type="http://schemas.openxmlformats.org/officeDocument/2006/relationships/hyperlink" Target="https://www.neostar.com/hr/vw-golf-1-6-tdi-bmt-comfortline-dsg-71" TargetMode="External"/><Relationship Id="rId611" Type="http://schemas.openxmlformats.org/officeDocument/2006/relationships/hyperlink" Target="https://www.dasweltauto.hr/vehicle/1117302524" TargetMode="External"/><Relationship Id="rId1241" Type="http://schemas.openxmlformats.org/officeDocument/2006/relationships/hyperlink" Target="https://www.dasweltauto.hr/vehicle/1155401115" TargetMode="External"/><Relationship Id="rId4397" Type="http://schemas.openxmlformats.org/officeDocument/2006/relationships/hyperlink" Target="https://www.index.hr/oglasi/mazda-6-sport-combi-2-2-cd150-skyactive/oid/3750736" TargetMode="External"/><Relationship Id="rId5448" Type="http://schemas.openxmlformats.org/officeDocument/2006/relationships/hyperlink" Target="https://www.index.hr/oglasi/opel-astra-karavan-1-6-cdti/oid/3930817" TargetMode="External"/><Relationship Id="rId5862" Type="http://schemas.openxmlformats.org/officeDocument/2006/relationships/hyperlink" Target="https://www.index.hr/oglasi/opel-zafira-5-2-edition-1-6-cdti/oid/3254695" TargetMode="External"/><Relationship Id="rId6913" Type="http://schemas.openxmlformats.org/officeDocument/2006/relationships/hyperlink" Target="https://www.index.hr/oglasi/renault-megane-scenic-1-6-dci-130-ks/oid/3921934" TargetMode="External"/><Relationship Id="rId12300" Type="http://schemas.openxmlformats.org/officeDocument/2006/relationships/hyperlink" Target="https://www.neostar.com/hr/vw-golf-1-6-tdi-bmt-trendline-466" TargetMode="External"/><Relationship Id="rId4464" Type="http://schemas.openxmlformats.org/officeDocument/2006/relationships/hyperlink" Target="https://www.index.hr/oglasi/mazda-cx-5-2-2-skyactive-d-awd-automatik-revolution-top/oid/3901629" TargetMode="External"/><Relationship Id="rId5515" Type="http://schemas.openxmlformats.org/officeDocument/2006/relationships/hyperlink" Target="https://www.index.hr/oglasi/opel-astra-p-j-1-6-dtl/oid/3650362" TargetMode="External"/><Relationship Id="rId11999" Type="http://schemas.openxmlformats.org/officeDocument/2006/relationships/hyperlink" Target="https://www.neostar.com/hr/toyota-avensis-ts-2-0-d-4d-sol" TargetMode="External"/><Relationship Id="rId3066" Type="http://schemas.openxmlformats.org/officeDocument/2006/relationships/hyperlink" Target="https://www.index.hr/oglasi/citroen-c3-citroen-c3-1-5-hdi/oid/3932996" TargetMode="External"/><Relationship Id="rId3480" Type="http://schemas.openxmlformats.org/officeDocument/2006/relationships/hyperlink" Target="https://www.index.hr/oglasi/ford-fiesta-1-5-tdci-garancija-12-mj-moze-na-rate/oid/3600036" TargetMode="External"/><Relationship Id="rId4117" Type="http://schemas.openxmlformats.org/officeDocument/2006/relationships/hyperlink" Target="https://www.index.hr/oglasi/kia-sportage-1-6-gdi/oid/3540766" TargetMode="External"/><Relationship Id="rId4531" Type="http://schemas.openxmlformats.org/officeDocument/2006/relationships/hyperlink" Target="https://www.index.hr/oglasi/mercedes-benz-a-klasa-180d--navigacija--led--kamera-/oid/3529581" TargetMode="External"/><Relationship Id="rId7687" Type="http://schemas.openxmlformats.org/officeDocument/2006/relationships/hyperlink" Target="https://www.index.hr/oglasi/toyota-aygo-1-0-vvt-ix/oid/3963260" TargetMode="External"/><Relationship Id="rId2082" Type="http://schemas.openxmlformats.org/officeDocument/2006/relationships/hyperlink" Target="https://www.index.hr/oglasi/bmw-116i--navigacija--led--tempomat-/oid/3669210" TargetMode="External"/><Relationship Id="rId3133" Type="http://schemas.openxmlformats.org/officeDocument/2006/relationships/hyperlink" Target="https://www.index.hr/oglasi/citroen-c5-2-0-bluehdi-redizajn-navi-reg-8-23-servisiran-novo/oid/3941589" TargetMode="External"/><Relationship Id="rId6289" Type="http://schemas.openxmlformats.org/officeDocument/2006/relationships/hyperlink" Target="https://www.index.hr/oglasi/porsche-macan-turbo-3-6-v6-pdk--400-ks--zracni-pano-kam-chrono/oid/3911543" TargetMode="External"/><Relationship Id="rId8738" Type="http://schemas.openxmlformats.org/officeDocument/2006/relationships/hyperlink" Target="https://www.index.hr/oglasi/vw-passat-2-0-tdi/oid/3866995" TargetMode="External"/><Relationship Id="rId10668" Type="http://schemas.openxmlformats.org/officeDocument/2006/relationships/hyperlink" Target="https://www.neostar.com/hr/mercedes-benz-eqc-400-4-matic-80-kw-baterija" TargetMode="External"/><Relationship Id="rId11719" Type="http://schemas.openxmlformats.org/officeDocument/2006/relationships/hyperlink" Target="https://www.neostar.com/hr/skoda-octavia-combi-1-6-tdi-ambition-104" TargetMode="External"/><Relationship Id="rId7754" Type="http://schemas.openxmlformats.org/officeDocument/2006/relationships/hyperlink" Target="https://www.index.hr/oglasi/volkswagen-arteon-2-0-cr-tdi-dsg-tiptronik-r-line-virtual-cockpit-full-led/oid/3908037" TargetMode="External"/><Relationship Id="rId8805" Type="http://schemas.openxmlformats.org/officeDocument/2006/relationships/hyperlink" Target="https://www.index.hr/oglasi/vw-passat-2-0-tdi-dsg-novi-model-registriran-nove-gume-zamjena/oid/3918767" TargetMode="External"/><Relationship Id="rId10735" Type="http://schemas.openxmlformats.org/officeDocument/2006/relationships/hyperlink" Target="https://www.neostar.com/hr/mini-mini-cooper-sd-countryman-aut-" TargetMode="External"/><Relationship Id="rId12090" Type="http://schemas.openxmlformats.org/officeDocument/2006/relationships/hyperlink" Target="https://www.neostar.com/hr/vw-amarok-4motion-dk-3-0-v6-tdi-comfortline-aut-" TargetMode="External"/><Relationship Id="rId2899" Type="http://schemas.openxmlformats.org/officeDocument/2006/relationships/hyperlink" Target="https://www.index.hr/oglasi/bmw-x1-x1-s-drive-diesel-automatski-mjenjac/oid/3735517" TargetMode="External"/><Relationship Id="rId3200" Type="http://schemas.openxmlformats.org/officeDocument/2006/relationships/hyperlink" Target="https://www.index.hr/oglasi/dacia-dokker-1-5-dci/oid/3923711" TargetMode="External"/><Relationship Id="rId6356" Type="http://schemas.openxmlformats.org/officeDocument/2006/relationships/hyperlink" Target="https://www.index.hr/oglasi/renault-captur-1-5-dci-dynamique-sport-energy-facelift/oid/3885548" TargetMode="External"/><Relationship Id="rId6770" Type="http://schemas.openxmlformats.org/officeDocument/2006/relationships/hyperlink" Target="https://www.index.hr/oglasi/renault-laguna-2-0-dci-bose-full-kuka/oid/3693590" TargetMode="External"/><Relationship Id="rId7407" Type="http://schemas.openxmlformats.org/officeDocument/2006/relationships/hyperlink" Target="https://www.index.hr/oglasi/skoda-octavia-combi-skoda-octavia-2-0-tdi-combi/oid/3791450" TargetMode="External"/><Relationship Id="rId7821" Type="http://schemas.openxmlformats.org/officeDocument/2006/relationships/hyperlink" Target="https://www.index.hr/oglasi/volkswagen-tiguan-2-0-cr-tdi-dsg-tiptronik-4motion-highline-sport-virtual-cockpit-led/oid/3887490" TargetMode="External"/><Relationship Id="rId121" Type="http://schemas.openxmlformats.org/officeDocument/2006/relationships/hyperlink" Target="https://rabljena.autohrvatska.hr/q5-40-tdi-20-tdi.aspx" TargetMode="External"/><Relationship Id="rId2966" Type="http://schemas.openxmlformats.org/officeDocument/2006/relationships/hyperlink" Target="https://www.index.hr/oglasi/bmw-x5/oid/3493308" TargetMode="External"/><Relationship Id="rId5372" Type="http://schemas.openxmlformats.org/officeDocument/2006/relationships/hyperlink" Target="https://www.index.hr/oglasi/opel-astra-cdti-super-stanje-tempomat-alu-felge/oid/3617866" TargetMode="External"/><Relationship Id="rId6009" Type="http://schemas.openxmlformats.org/officeDocument/2006/relationships/hyperlink" Target="https://www.index.hr/oglasi/peugeot-3008-1-6-blue-hdi/oid/3957293" TargetMode="External"/><Relationship Id="rId6423" Type="http://schemas.openxmlformats.org/officeDocument/2006/relationships/hyperlink" Target="https://www.index.hr/oglasi/renault-clio-1-5-dci/oid/3820122" TargetMode="External"/><Relationship Id="rId9579" Type="http://schemas.openxmlformats.org/officeDocument/2006/relationships/hyperlink" Target="https://www.neostar.com/hr/audi-a6-45-tdi-quattro-comfort-tiptronic-2" TargetMode="External"/><Relationship Id="rId9993" Type="http://schemas.openxmlformats.org/officeDocument/2006/relationships/hyperlink" Target="https://www.neostar.com/hr/bmw-x1-sdrive18d-20" TargetMode="External"/><Relationship Id="rId10802" Type="http://schemas.openxmlformats.org/officeDocument/2006/relationships/hyperlink" Target="https://www.neostar.com/hr/nissan-qashqai-1-5-dci-acenta-dct" TargetMode="External"/><Relationship Id="rId938" Type="http://schemas.openxmlformats.org/officeDocument/2006/relationships/hyperlink" Target="https://www.dasweltauto.hr/vehicle/1140110008" TargetMode="External"/><Relationship Id="rId1568" Type="http://schemas.openxmlformats.org/officeDocument/2006/relationships/hyperlink" Target="https://www.index.hr/oglasi/audi-a4-2-0-tdi-ultra-karavan-sportpaket-150-ks/oid/3962160" TargetMode="External"/><Relationship Id="rId2619" Type="http://schemas.openxmlformats.org/officeDocument/2006/relationships/hyperlink" Target="https://www.index.hr/oglasi/bmw-serija-3-touring-320d-xdrive-automatik----m-paket---nije-uvoz/oid/3842470" TargetMode="External"/><Relationship Id="rId5025" Type="http://schemas.openxmlformats.org/officeDocument/2006/relationships/hyperlink" Target="https://www.index.hr/oglasi/mercedes-g-amg-63/oid/3864950" TargetMode="External"/><Relationship Id="rId8595" Type="http://schemas.openxmlformats.org/officeDocument/2006/relationships/hyperlink" Target="https://www.index.hr/oglasi/vw-golf-vii-golf-7-cup-1-6-tdi-bmt/oid/3887026" TargetMode="External"/><Relationship Id="rId9646" Type="http://schemas.openxmlformats.org/officeDocument/2006/relationships/hyperlink" Target="https://www.neostar.com/hr/audi-q2-30-tfsi-edition10" TargetMode="External"/><Relationship Id="rId12974" Type="http://schemas.openxmlformats.org/officeDocument/2006/relationships/hyperlink" Target="https://www.trcz.hr/rabljeno-vozilo-skoda-octavia-sw-16-tdi-2018-g-karavan-59140.aspx" TargetMode="External"/><Relationship Id="rId1635" Type="http://schemas.openxmlformats.org/officeDocument/2006/relationships/hyperlink" Target="https://www.index.hr/oglasi/audi-a4-avant-2-0-tdi/oid/3927817" TargetMode="External"/><Relationship Id="rId1982" Type="http://schemas.openxmlformats.org/officeDocument/2006/relationships/hyperlink" Target="https://www.index.hr/oglasi/audi-q3-1-5-tfsi-s-tronic-crni/oid/3858482" TargetMode="External"/><Relationship Id="rId4041" Type="http://schemas.openxmlformats.org/officeDocument/2006/relationships/hyperlink" Target="https://www.index.hr/oglasi/kia-ceed-pe-1-4-cwt-lx-fun-eco-broj-mob-098715760/oid/3846898" TargetMode="External"/><Relationship Id="rId7197" Type="http://schemas.openxmlformats.org/officeDocument/2006/relationships/hyperlink" Target="https://www.index.hr/oglasi/skoda-karoq-1-6-front-assist-blind-spot-kamera-senzori-za-parking-tempomat-navi-keyless/oid/3722624" TargetMode="External"/><Relationship Id="rId8248" Type="http://schemas.openxmlformats.org/officeDocument/2006/relationships/hyperlink" Target="https://www.index.hr/oglasi/vw-golf-vii/oid/3776855" TargetMode="External"/><Relationship Id="rId8662" Type="http://schemas.openxmlformats.org/officeDocument/2006/relationships/hyperlink" Target="https://www.index.hr/oglasi/vw-golf-vii-variant-2-0-tdi-dsg-110kw/oid/3937996" TargetMode="External"/><Relationship Id="rId10178" Type="http://schemas.openxmlformats.org/officeDocument/2006/relationships/hyperlink" Target="https://www.neostar.com/hr/ford-fiesta-trend-1-5-tdci-25" TargetMode="External"/><Relationship Id="rId11576" Type="http://schemas.openxmlformats.org/officeDocument/2006/relationships/hyperlink" Target="https://www.neostar.com/hr/skoda-citigo-1-0-clever-3-vrata-5" TargetMode="External"/><Relationship Id="rId11990" Type="http://schemas.openxmlformats.org/officeDocument/2006/relationships/hyperlink" Target="https://www.neostar.com/hr/toyota-auris-1-4-d-4d-active-2" TargetMode="External"/><Relationship Id="rId12627" Type="http://schemas.openxmlformats.org/officeDocument/2006/relationships/hyperlink" Target="https://www.neostar.com/hr/vw-passat-variant-4motion-2-0-tdi-bmt-comfortline-dsg-1" TargetMode="External"/><Relationship Id="rId7264" Type="http://schemas.openxmlformats.org/officeDocument/2006/relationships/hyperlink" Target="https://www.index.hr/oglasi/skoda-octavia-1-6-tdi/oid/3968560" TargetMode="External"/><Relationship Id="rId8315" Type="http://schemas.openxmlformats.org/officeDocument/2006/relationships/hyperlink" Target="https://www.index.hr/oglasi/vw-golf-vii-1-6-tdi/oid/3867394" TargetMode="External"/><Relationship Id="rId9713" Type="http://schemas.openxmlformats.org/officeDocument/2006/relationships/hyperlink" Target="https://www.neostar.com/hr/bmw-116d-35" TargetMode="External"/><Relationship Id="rId10592" Type="http://schemas.openxmlformats.org/officeDocument/2006/relationships/hyperlink" Target="https://www.neostar.com/hr/mercedes-benz-c220d-bluetec-aut-luxury-" TargetMode="External"/><Relationship Id="rId11229" Type="http://schemas.openxmlformats.org/officeDocument/2006/relationships/hyperlink" Target="https://www.neostar.com/hr/renault-captur-dci-90-energy-expression-start-stop-17" TargetMode="External"/><Relationship Id="rId11643" Type="http://schemas.openxmlformats.org/officeDocument/2006/relationships/hyperlink" Target="https://www.neostar.com/hr/skoda-kodiaq-2-0-tdi-business-dsg-6" TargetMode="External"/><Relationship Id="rId1702" Type="http://schemas.openxmlformats.org/officeDocument/2006/relationships/hyperlink" Target="https://www.index.hr/oglasi/audi-a4-avant-40-tfsi-aut--sport-190-ks--led-acc-kam-virt-shz/oid/3966185" TargetMode="External"/><Relationship Id="rId4858" Type="http://schemas.openxmlformats.org/officeDocument/2006/relationships/hyperlink" Target="https://www.index.hr/oglasi/mercedes-benz-g-63-amg/oid/3790358" TargetMode="External"/><Relationship Id="rId5909" Type="http://schemas.openxmlformats.org/officeDocument/2006/relationships/hyperlink" Target="https://www.index.hr/oglasi/peugeot-2008-1-6-hdi/oid/3700089" TargetMode="External"/><Relationship Id="rId10245" Type="http://schemas.openxmlformats.org/officeDocument/2006/relationships/hyperlink" Target="https://www.neostar.com/hr/ford-s-max-4x4-2-0-tdci-titanium-aut-" TargetMode="External"/><Relationship Id="rId11710" Type="http://schemas.openxmlformats.org/officeDocument/2006/relationships/hyperlink" Target="https://www.neostar.com/hr/skoda-octavia-2-0-tdi-style-dsg-12" TargetMode="External"/><Relationship Id="rId3874" Type="http://schemas.openxmlformats.org/officeDocument/2006/relationships/hyperlink" Target="https://www.index.hr/oglasi/hyundai-kona-1-0-t-gdi-desire/oid/3918006" TargetMode="External"/><Relationship Id="rId4925" Type="http://schemas.openxmlformats.org/officeDocument/2006/relationships/hyperlink" Target="https://www.index.hr/oglasi/mercedes-benz-gle-350cdi/oid/3493676" TargetMode="External"/><Relationship Id="rId6280" Type="http://schemas.openxmlformats.org/officeDocument/2006/relationships/hyperlink" Target="https://www.index.hr/oglasi/porsche-cayenne-e-hybrid/oid/3946357" TargetMode="External"/><Relationship Id="rId7331" Type="http://schemas.openxmlformats.org/officeDocument/2006/relationships/hyperlink" Target="https://www.index.hr/oglasi/skoda-octavia-combi-1-5-tsi-dsg-clever-150-ks--tem-led-kam-shz/oid/3959613" TargetMode="External"/><Relationship Id="rId9089" Type="http://schemas.openxmlformats.org/officeDocument/2006/relationships/hyperlink" Target="https://www.index.hr/oglasi/vw-tiguan-2-0-tdi/oid/3843145" TargetMode="External"/><Relationship Id="rId10312" Type="http://schemas.openxmlformats.org/officeDocument/2006/relationships/hyperlink" Target="https://www.neostar.com/hr/infiniti-q50-premium-2-2d-3" TargetMode="External"/><Relationship Id="rId795" Type="http://schemas.openxmlformats.org/officeDocument/2006/relationships/hyperlink" Target="https://www.dasweltauto.hr/vehicle/1117308641" TargetMode="External"/><Relationship Id="rId2476" Type="http://schemas.openxmlformats.org/officeDocument/2006/relationships/hyperlink" Target="https://www.index.hr/oglasi/bmw-serija-3-320d-184ks-automatik/oid/1606853" TargetMode="External"/><Relationship Id="rId2890" Type="http://schemas.openxmlformats.org/officeDocument/2006/relationships/hyperlink" Target="https://www.index.hr/oglasi/bmw-x1-sdrive18d-automatik-m-paket-navi-panorama-kamera-alu-18/oid/3906298" TargetMode="External"/><Relationship Id="rId3527" Type="http://schemas.openxmlformats.org/officeDocument/2006/relationships/hyperlink" Target="https://www.index.hr/oglasi/ford-focus-1-5-ecoblue-automatik-business-edition-120-ks-novi-model/oid/3882320" TargetMode="External"/><Relationship Id="rId3941" Type="http://schemas.openxmlformats.org/officeDocument/2006/relationships/hyperlink" Target="https://www.index.hr/oglasi/jaguar-f-type-c-5-0-v8-575-awd-a8-r/oid/3693384" TargetMode="External"/><Relationship Id="rId12484" Type="http://schemas.openxmlformats.org/officeDocument/2006/relationships/hyperlink" Target="https://www.neostar.com/hr/vw-passat-2-0-tdi-bmt-comfortline-151" TargetMode="External"/><Relationship Id="rId448" Type="http://schemas.openxmlformats.org/officeDocument/2006/relationships/hyperlink" Target="https://www.dasweltauto.hr/vehicle/1115203093" TargetMode="External"/><Relationship Id="rId862" Type="http://schemas.openxmlformats.org/officeDocument/2006/relationships/hyperlink" Target="https://www.dasweltauto.hr/vehicle/1117308987" TargetMode="External"/><Relationship Id="rId1078" Type="http://schemas.openxmlformats.org/officeDocument/2006/relationships/hyperlink" Target="https://www.dasweltauto.hr/vehicle/1148118627" TargetMode="External"/><Relationship Id="rId1492" Type="http://schemas.openxmlformats.org/officeDocument/2006/relationships/hyperlink" Target="https://www.index.hr/oglasi/audi-a3-sportback-35-tfsi-aut--150-ks--virt-kam-led-shz/oid/3911536" TargetMode="External"/><Relationship Id="rId2129" Type="http://schemas.openxmlformats.org/officeDocument/2006/relationships/hyperlink" Target="https://www.index.hr/oglasi/bmw-320d-135kw-2014-god-automatik-10200-097-7766-881/oid/3967900" TargetMode="External"/><Relationship Id="rId2543" Type="http://schemas.openxmlformats.org/officeDocument/2006/relationships/hyperlink" Target="https://www.index.hr/oglasi/bmw-serija-3-f30-2013/oid/3756276" TargetMode="External"/><Relationship Id="rId5699" Type="http://schemas.openxmlformats.org/officeDocument/2006/relationships/hyperlink" Target="https://www.index.hr/oglasi/opel-insignia-1-6-cdti/oid/3954005" TargetMode="External"/><Relationship Id="rId6000" Type="http://schemas.openxmlformats.org/officeDocument/2006/relationships/hyperlink" Target="https://www.index.hr/oglasi/peugeot-3008-1-5-bluehdi-automatik-allure-navi-keyles-kamera/oid/3920468" TargetMode="External"/><Relationship Id="rId9156" Type="http://schemas.openxmlformats.org/officeDocument/2006/relationships/hyperlink" Target="https://www.index.hr/oglasi/vw-touran-2-0tdi-150ks--navigacija-kamera-/oid/3963071" TargetMode="External"/><Relationship Id="rId9570" Type="http://schemas.openxmlformats.org/officeDocument/2006/relationships/hyperlink" Target="https://www.neostar.com/hr/audi-a6-40-tdi-design-s-tronic-11" TargetMode="External"/><Relationship Id="rId11086" Type="http://schemas.openxmlformats.org/officeDocument/2006/relationships/hyperlink" Target="https://www.neostar.com/hr/peugeot-208-1-6-bluehdi-75-allure-3" TargetMode="External"/><Relationship Id="rId12137" Type="http://schemas.openxmlformats.org/officeDocument/2006/relationships/hyperlink" Target="https://www.neostar.com/hr/vw-caddy-maxi-furgon-2-0-tdi-10" TargetMode="External"/><Relationship Id="rId515" Type="http://schemas.openxmlformats.org/officeDocument/2006/relationships/hyperlink" Target="https://www.dasweltauto.hr/vehicle/1116402004" TargetMode="External"/><Relationship Id="rId1145" Type="http://schemas.openxmlformats.org/officeDocument/2006/relationships/hyperlink" Target="https://www.dasweltauto.hr/vehicle/1149503455" TargetMode="External"/><Relationship Id="rId5766" Type="http://schemas.openxmlformats.org/officeDocument/2006/relationships/hyperlink" Target="https://www.index.hr/oglasi/opel-insignia-karavan-1-6-cdti-automatik--navigacija-/oid/3963065" TargetMode="External"/><Relationship Id="rId8172" Type="http://schemas.openxmlformats.org/officeDocument/2006/relationships/hyperlink" Target="https://www.index.hr/oglasi/vw-golf-1-6-tdi-bmt-highline----r-line---/oid/3935691" TargetMode="External"/><Relationship Id="rId9223" Type="http://schemas.openxmlformats.org/officeDocument/2006/relationships/hyperlink" Target="https://www.index.hr/oglasi/vw-up-up-1-0-highline-55kw/oid/3942575" TargetMode="External"/><Relationship Id="rId11153" Type="http://schemas.openxmlformats.org/officeDocument/2006/relationships/hyperlink" Target="https://www.neostar.com/hr/peugeot-308-sw-1-6-bluehdi-120-s-s-active-6" TargetMode="External"/><Relationship Id="rId12551" Type="http://schemas.openxmlformats.org/officeDocument/2006/relationships/hyperlink" Target="https://www.neostar.com/hr/vw-passat-variant-1-6-tdi-bmt-comfortline-dsg-29" TargetMode="External"/><Relationship Id="rId1212" Type="http://schemas.openxmlformats.org/officeDocument/2006/relationships/hyperlink" Target="https://www.dasweltauto.hr/vehicle/1155302468" TargetMode="External"/><Relationship Id="rId2610" Type="http://schemas.openxmlformats.org/officeDocument/2006/relationships/hyperlink" Target="https://www.index.hr/oglasi/bmw-serija-3-touring-320d/oid/3891162" TargetMode="External"/><Relationship Id="rId4368" Type="http://schemas.openxmlformats.org/officeDocument/2006/relationships/hyperlink" Target="https://www.index.hr/oglasi/mazda-6-2-2-skyactiv-xenon-bi-xenon-2-kljuca-multimedia-alu-18-led-dnevna-svjetla/oid/3969407" TargetMode="External"/><Relationship Id="rId5419" Type="http://schemas.openxmlformats.org/officeDocument/2006/relationships/hyperlink" Target="https://www.index.hr/oglasi/opel-astra-k-1-6-cdti-innovation/oid/3879622" TargetMode="External"/><Relationship Id="rId6817" Type="http://schemas.openxmlformats.org/officeDocument/2006/relationships/hyperlink" Target="https://www.index.hr/oglasi/renault-megane-1-5-dci-business/oid/3654375" TargetMode="External"/><Relationship Id="rId12204" Type="http://schemas.openxmlformats.org/officeDocument/2006/relationships/hyperlink" Target="https://www.neostar.com/hr/vw-golf-1-6-tdi-bmt-comfortline-250" TargetMode="External"/><Relationship Id="rId4782" Type="http://schemas.openxmlformats.org/officeDocument/2006/relationships/hyperlink" Target="https://www.index.hr/oglasi/mercedes-benz-e220d-2xamg-widescreen-360-dynamic-select/oid/3528855" TargetMode="External"/><Relationship Id="rId5833" Type="http://schemas.openxmlformats.org/officeDocument/2006/relationships/hyperlink" Target="https://www.index.hr/oglasi/opel-mokka-1-7cdti-reg-godinu-dana-xenon-led-kuka-veliki-servis/oid/3956320" TargetMode="External"/><Relationship Id="rId8989" Type="http://schemas.openxmlformats.org/officeDocument/2006/relationships/hyperlink" Target="https://www.index.hr/oglasi/vw-polo/oid/3723173" TargetMode="External"/><Relationship Id="rId11220" Type="http://schemas.openxmlformats.org/officeDocument/2006/relationships/hyperlink" Target="https://www.neostar.com/hr/porsche-taycan-4s" TargetMode="External"/><Relationship Id="rId3037" Type="http://schemas.openxmlformats.org/officeDocument/2006/relationships/hyperlink" Target="https://www.index.hr/oglasi/citroen-c3-1-2-vti-66kw-2016g-59-000km-1-vl/oid/3830592" TargetMode="External"/><Relationship Id="rId3384" Type="http://schemas.openxmlformats.org/officeDocument/2006/relationships/hyperlink" Target="https://www.index.hr/oglasi/fiat-tipo-1-4-benzin-95-ks/oid/3927277" TargetMode="External"/><Relationship Id="rId4435" Type="http://schemas.openxmlformats.org/officeDocument/2006/relationships/hyperlink" Target="https://www.index.hr/oglasi/mazda-cx3-cd105--navi-led-kamera--reg-9-2023/oid/3842468" TargetMode="External"/><Relationship Id="rId5900" Type="http://schemas.openxmlformats.org/officeDocument/2006/relationships/hyperlink" Target="https://www.index.hr/oglasi/peugeot-2008-1-6-blue-hdi-120/oid/3750650" TargetMode="External"/><Relationship Id="rId10986" Type="http://schemas.openxmlformats.org/officeDocument/2006/relationships/hyperlink" Target="https://www.neostar.com/hr/opel-zafira-1-6-cdti-edition-start-stop-2" TargetMode="External"/><Relationship Id="rId3451" Type="http://schemas.openxmlformats.org/officeDocument/2006/relationships/hyperlink" Target="https://www.index.hr/oglasi/ford-fiesta-1-0-ecoboost-96kw-titanium-full/oid/3893473" TargetMode="External"/><Relationship Id="rId4502" Type="http://schemas.openxmlformats.org/officeDocument/2006/relationships/hyperlink" Target="https://www.index.hr/oglasi/mercedes-benz-a-180-d-7g-tronic-sportpaket-style-full-led-facelift/oid/3425648" TargetMode="External"/><Relationship Id="rId7658" Type="http://schemas.openxmlformats.org/officeDocument/2006/relationships/hyperlink" Target="https://www.index.hr/oglasi/toyota-auris-1-2-turbo/oid/3932629" TargetMode="External"/><Relationship Id="rId8709" Type="http://schemas.openxmlformats.org/officeDocument/2006/relationships/hyperlink" Target="https://www.index.hr/oglasi/vw-passat-1-6-tdi-bmt-dsg-2015-16/oid/3822921" TargetMode="External"/><Relationship Id="rId10639" Type="http://schemas.openxmlformats.org/officeDocument/2006/relationships/hyperlink" Target="https://www.neostar.com/hr/mercedes-benz-e-200-d-avantgarde-aut--2" TargetMode="External"/><Relationship Id="rId13045" Type="http://schemas.openxmlformats.org/officeDocument/2006/relationships/hyperlink" Target="https://www.trcz.hr/vw-passat-20-tdi-sw-bmt-rabljeno-vozilo-karavan-2016-g-55263.aspx" TargetMode="External"/><Relationship Id="rId372" Type="http://schemas.openxmlformats.org/officeDocument/2006/relationships/hyperlink" Target="https://www.dasweltauto.hr/vehicle/1110501778" TargetMode="External"/><Relationship Id="rId2053" Type="http://schemas.openxmlformats.org/officeDocument/2006/relationships/hyperlink" Target="https://www.index.hr/oglasi/audi-q7-50-tdi-quatt-s-line-286-ks--pano-kam-20-/oid/3937320" TargetMode="External"/><Relationship Id="rId3104" Type="http://schemas.openxmlformats.org/officeDocument/2006/relationships/hyperlink" Target="https://www.index.hr/oglasi/citroen-c4-cactus-1-6-hdi/oid/3866578" TargetMode="External"/><Relationship Id="rId6674" Type="http://schemas.openxmlformats.org/officeDocument/2006/relationships/hyperlink" Target="https://www.index.hr/oglasi/renault-grand-scenic-1-6-dci/oid/3856797" TargetMode="External"/><Relationship Id="rId7725" Type="http://schemas.openxmlformats.org/officeDocument/2006/relationships/hyperlink" Target="https://www.index.hr/oglasi/toyota-rav4-2-5-hybrid/oid/3734420" TargetMode="External"/><Relationship Id="rId9080" Type="http://schemas.openxmlformats.org/officeDocument/2006/relationships/hyperlink" Target="https://www.index.hr/oglasi/vw-tiguan-1-vl-hr-vozilo/oid/3757607" TargetMode="External"/><Relationship Id="rId12061" Type="http://schemas.openxmlformats.org/officeDocument/2006/relationships/hyperlink" Target="https://www.neostar.com/hr/volvo-v90-d4-r-design-aut--2" TargetMode="External"/><Relationship Id="rId2120" Type="http://schemas.openxmlformats.org/officeDocument/2006/relationships/hyperlink" Target="https://www.index.hr/oglasi/bmw-318d-led-navi-102-tkm-2018-god-siber-alu-felge/oid/3903293" TargetMode="External"/><Relationship Id="rId5276" Type="http://schemas.openxmlformats.org/officeDocument/2006/relationships/hyperlink" Target="https://www.index.hr/oglasi/opel-astra-1-4/oid/3805264" TargetMode="External"/><Relationship Id="rId5690" Type="http://schemas.openxmlformats.org/officeDocument/2006/relationships/hyperlink" Target="https://www.index.hr/oglasi/opel-insigna-st-1-6d-innovation-136-ks--navi-tem-shz-pdc-kuka/oid/3921744" TargetMode="External"/><Relationship Id="rId6327" Type="http://schemas.openxmlformats.org/officeDocument/2006/relationships/hyperlink" Target="https://www.index.hr/oglasi/renault-captur-0-9-tce-navi-kamera-tempomat--do-2-godine-jamstva/oid/3840786" TargetMode="External"/><Relationship Id="rId6741" Type="http://schemas.openxmlformats.org/officeDocument/2006/relationships/hyperlink" Target="https://www.index.hr/oglasi/renault-kadjar-dci-130-energy-zen/oid/3581470" TargetMode="External"/><Relationship Id="rId9897" Type="http://schemas.openxmlformats.org/officeDocument/2006/relationships/hyperlink" Target="https://www.neostar.com/hr/bmw-520d-aut-m-sport-7" TargetMode="External"/><Relationship Id="rId10706" Type="http://schemas.openxmlformats.org/officeDocument/2006/relationships/hyperlink" Target="https://www.neostar.com/hr/mini-1-5d" TargetMode="External"/><Relationship Id="rId4292" Type="http://schemas.openxmlformats.org/officeDocument/2006/relationships/hyperlink" Target="https://www.index.hr/oglasi/maserati-ghibli-3-0-d-v6-automatik/oid/3690161" TargetMode="External"/><Relationship Id="rId5343" Type="http://schemas.openxmlformats.org/officeDocument/2006/relationships/hyperlink" Target="https://www.index.hr/oglasi/opel-astra-1-6-cdti-s-s-enjoy/oid/3777891" TargetMode="External"/><Relationship Id="rId8499" Type="http://schemas.openxmlformats.org/officeDocument/2006/relationships/hyperlink" Target="https://www.index.hr/oglasi/vw-golf-vii-2-0-gtd/oid/3879468" TargetMode="External"/><Relationship Id="rId12878" Type="http://schemas.openxmlformats.org/officeDocument/2006/relationships/hyperlink" Target="https://www.trcz.hr/bmw-serija-5-520d-sport-line-2017-g-59158.aspx" TargetMode="External"/><Relationship Id="rId1886" Type="http://schemas.openxmlformats.org/officeDocument/2006/relationships/hyperlink" Target="https://www.index.hr/oglasi/audi-a6-55-tfsie-sport/oid/3870405" TargetMode="External"/><Relationship Id="rId2937" Type="http://schemas.openxmlformats.org/officeDocument/2006/relationships/hyperlink" Target="https://www.index.hr/oglasi/bmw-x3-bmw-x3-2-0d-sdrive/oid/3842802" TargetMode="External"/><Relationship Id="rId9964" Type="http://schemas.openxmlformats.org/officeDocument/2006/relationships/hyperlink" Target="https://www.neostar.com/hr/bmw-bmw-x1-18d-s-drive-advantage-" TargetMode="External"/><Relationship Id="rId11894" Type="http://schemas.openxmlformats.org/officeDocument/2006/relationships/hyperlink" Target="https://www.neostar.com/hr/skoda-superb-2-0-tdi-l-k-dsg-2" TargetMode="External"/><Relationship Id="rId12945" Type="http://schemas.openxmlformats.org/officeDocument/2006/relationships/hyperlink" Target="https://www.trcz.hr/opel-karl-10-2016-g-limuzina-60072.aspx" TargetMode="External"/><Relationship Id="rId909" Type="http://schemas.openxmlformats.org/officeDocument/2006/relationships/hyperlink" Target="https://www.dasweltauto.hr/vehicle/1117309541" TargetMode="External"/><Relationship Id="rId1539" Type="http://schemas.openxmlformats.org/officeDocument/2006/relationships/hyperlink" Target="https://www.index.hr/oglasi/audi-a4-2-0-tdi-advanced-s-tronic/oid/2770755" TargetMode="External"/><Relationship Id="rId1953" Type="http://schemas.openxmlformats.org/officeDocument/2006/relationships/hyperlink" Target="https://www.index.hr/oglasi/audi-a7-sb-55-tfsi-qu--s-line-340-ks--pano-virt-led-acc/oid/3915230" TargetMode="External"/><Relationship Id="rId5410" Type="http://schemas.openxmlformats.org/officeDocument/2006/relationships/hyperlink" Target="https://www.index.hr/oglasi/opel-astra-k-1-4-turbo-edition/oid/3902872" TargetMode="External"/><Relationship Id="rId7168" Type="http://schemas.openxmlformats.org/officeDocument/2006/relationships/hyperlink" Target="https://www.index.hr/oglasi/skoda-fabia-1-4-tdi-ambition-2018-navi-senzori-led-reg-7-23-leasing/oid/3813157" TargetMode="External"/><Relationship Id="rId8566" Type="http://schemas.openxmlformats.org/officeDocument/2006/relationships/hyperlink" Target="https://www.index.hr/oglasi/vw-golf-vii-2-0-tdi-lounge-oprema/oid/3896355" TargetMode="External"/><Relationship Id="rId8980" Type="http://schemas.openxmlformats.org/officeDocument/2006/relationships/hyperlink" Target="https://www.index.hr/oglasi/vw-passat-variant-tdi-2-0-highline-dsg-7-brzina/oid/3956843" TargetMode="External"/><Relationship Id="rId9617" Type="http://schemas.openxmlformats.org/officeDocument/2006/relationships/hyperlink" Target="https://www.neostar.com/hr/audi-a6-avant-40-tdi-comfort-s-tronic" TargetMode="External"/><Relationship Id="rId10496" Type="http://schemas.openxmlformats.org/officeDocument/2006/relationships/hyperlink" Target="https://www.neostar.com/hr/mercedes-benz-a-200-d-amg-line-aut--1" TargetMode="External"/><Relationship Id="rId11547" Type="http://schemas.openxmlformats.org/officeDocument/2006/relationships/hyperlink" Target="https://www.neostar.com/hr/seat-leon-st-2-0-tdi-fr-start-stop-dsg-3" TargetMode="External"/><Relationship Id="rId11961" Type="http://schemas.openxmlformats.org/officeDocument/2006/relationships/hyperlink" Target="https://www.neostar.com/hr/suzuki-1-5-gl-1" TargetMode="External"/><Relationship Id="rId1606" Type="http://schemas.openxmlformats.org/officeDocument/2006/relationships/hyperlink" Target="https://www.index.hr/oglasi/audi-a4-av--2-0-tdi-sport-190-ks--pano-navi-xen-shz-tem/oid/3796416" TargetMode="External"/><Relationship Id="rId4012" Type="http://schemas.openxmlformats.org/officeDocument/2006/relationships/hyperlink" Target="https://www.index.hr/oglasi/kia-ceed-1-6-crdi/oid/3832502" TargetMode="External"/><Relationship Id="rId7582" Type="http://schemas.openxmlformats.org/officeDocument/2006/relationships/hyperlink" Target="https://www.index.hr/oglasi/subaru-impreza-1-6i-4wd-aut--exclus-114-ks--led-acc-kam-shz-dab/oid/3895965" TargetMode="External"/><Relationship Id="rId8219" Type="http://schemas.openxmlformats.org/officeDocument/2006/relationships/hyperlink" Target="https://www.index.hr/oglasi/vw-golf-8-2-0-tsi-gti-dsg-novo-novo-prvi-vlasnik-samo-25-000km/oid/3920624" TargetMode="External"/><Relationship Id="rId8633" Type="http://schemas.openxmlformats.org/officeDocument/2006/relationships/hyperlink" Target="https://www.index.hr/oglasi/vw-golf-viii-2-0-tdi/oid/3890499" TargetMode="External"/><Relationship Id="rId10149" Type="http://schemas.openxmlformats.org/officeDocument/2006/relationships/hyperlink" Target="https://www.neostar.com/hr/ford-c-max-1-0-ecoboost-trend-2" TargetMode="External"/><Relationship Id="rId10563" Type="http://schemas.openxmlformats.org/officeDocument/2006/relationships/hyperlink" Target="https://www.neostar.com/hr/mercedes-benz-c-220-bluetec-avantgarde-aut--5" TargetMode="External"/><Relationship Id="rId11614" Type="http://schemas.openxmlformats.org/officeDocument/2006/relationships/hyperlink" Target="https://www.neostar.com/hr/skoda-iv-60" TargetMode="External"/><Relationship Id="rId3778" Type="http://schemas.openxmlformats.org/officeDocument/2006/relationships/hyperlink" Target="https://www.index.hr/oglasi/hyundai-i10-hyundai-i10-1-0-coloredition-2019-reg-godinu-dana/oid/3945693" TargetMode="External"/><Relationship Id="rId4829" Type="http://schemas.openxmlformats.org/officeDocument/2006/relationships/hyperlink" Target="https://www.index.hr/oglasi/mercedes-benz-e-klasa-coupe-250-amg/oid/3954493" TargetMode="External"/><Relationship Id="rId6184" Type="http://schemas.openxmlformats.org/officeDocument/2006/relationships/hyperlink" Target="https://www.index.hr/oglasi/peugeot-5008-1-6-hdi/oid/3891191" TargetMode="External"/><Relationship Id="rId7235" Type="http://schemas.openxmlformats.org/officeDocument/2006/relationships/hyperlink" Target="https://www.index.hr/oglasi/skoda-octavia/oid/3889726" TargetMode="External"/><Relationship Id="rId8700" Type="http://schemas.openxmlformats.org/officeDocument/2006/relationships/hyperlink" Target="https://www.index.hr/oglasi/vw-passat-1-6-tdi-2013-god/oid/3477642" TargetMode="External"/><Relationship Id="rId10216" Type="http://schemas.openxmlformats.org/officeDocument/2006/relationships/hyperlink" Target="https://www.neostar.com/hr/ford-ford-fiesta-1-2-celebration" TargetMode="External"/><Relationship Id="rId699" Type="http://schemas.openxmlformats.org/officeDocument/2006/relationships/hyperlink" Target="https://www.dasweltauto.hr/vehicle/1117308012" TargetMode="External"/><Relationship Id="rId2794" Type="http://schemas.openxmlformats.org/officeDocument/2006/relationships/hyperlink" Target="https://www.index.hr/oglasi/bmw-serija-5-touring-520d-moguca-zamjena-za-skuplje-do-25-000e/oid/3811698" TargetMode="External"/><Relationship Id="rId3845" Type="http://schemas.openxmlformats.org/officeDocument/2006/relationships/hyperlink" Target="https://www.index.hr/oglasi/hyundai-i30-fastback-hyundai-i-30-1-6crdi-selekt-2019/oid/3885507" TargetMode="External"/><Relationship Id="rId6251" Type="http://schemas.openxmlformats.org/officeDocument/2006/relationships/hyperlink" Target="https://www.index.hr/oglasi/peugeot-508-sw-1-6-bluehdi-2015-navi-park-senz-head-up-led-alu/oid/3774172" TargetMode="External"/><Relationship Id="rId7302" Type="http://schemas.openxmlformats.org/officeDocument/2006/relationships/hyperlink" Target="https://www.index.hr/oglasi/skoda-octavia-1-6-tdi-style/oid/3840543" TargetMode="External"/><Relationship Id="rId10630" Type="http://schemas.openxmlformats.org/officeDocument/2006/relationships/hyperlink" Target="https://www.neostar.com/hr/mercedes-benz-cls-220-bluetec-aut--1" TargetMode="External"/><Relationship Id="rId12388" Type="http://schemas.openxmlformats.org/officeDocument/2006/relationships/hyperlink" Target="https://www.neostar.com/hr/vw-golf-sportsvan-1-6-tdi-bmt-comfortline-11" TargetMode="External"/><Relationship Id="rId766" Type="http://schemas.openxmlformats.org/officeDocument/2006/relationships/hyperlink" Target="https://www.dasweltauto.hr/vehicle/1117308539" TargetMode="External"/><Relationship Id="rId1396" Type="http://schemas.openxmlformats.org/officeDocument/2006/relationships/hyperlink" Target="https://www.index.hr/oglasi/audi-a3-2-0tdi-3x-s-line-2013g-led-220-000km-rijedak-u-oglasu-upravo-regan-1-god/oid/3913619" TargetMode="External"/><Relationship Id="rId2447" Type="http://schemas.openxmlformats.org/officeDocument/2006/relationships/hyperlink" Target="https://www.index.hr/oglasi/bmw-serija-3-318d-m-52000-km/oid/3946962" TargetMode="External"/><Relationship Id="rId9474" Type="http://schemas.openxmlformats.org/officeDocument/2006/relationships/hyperlink" Target="https://www.neostar.com/hr/audi-a4-avant-2-0-tdi-ultra-comfort-s-tronic-5" TargetMode="External"/><Relationship Id="rId419" Type="http://schemas.openxmlformats.org/officeDocument/2006/relationships/hyperlink" Target="https://www.dasweltauto.hr/vehicle/1114701219" TargetMode="External"/><Relationship Id="rId1049" Type="http://schemas.openxmlformats.org/officeDocument/2006/relationships/hyperlink" Target="https://www.dasweltauto.hr/vehicle/1148118318" TargetMode="External"/><Relationship Id="rId2861" Type="http://schemas.openxmlformats.org/officeDocument/2006/relationships/hyperlink" Target="https://www.index.hr/oglasi/bmw-x1-2-0d-xdrive/oid/3910987" TargetMode="External"/><Relationship Id="rId3912" Type="http://schemas.openxmlformats.org/officeDocument/2006/relationships/hyperlink" Target="https://www.index.hr/oglasi/infiniti-q30-1-5d-business-dct/oid/3797337" TargetMode="External"/><Relationship Id="rId8076" Type="http://schemas.openxmlformats.org/officeDocument/2006/relationships/hyperlink" Target="https://www.index.hr/oglasi/volvo-xc60-d5-inscription-awd-aut/oid/3835748" TargetMode="External"/><Relationship Id="rId9127" Type="http://schemas.openxmlformats.org/officeDocument/2006/relationships/hyperlink" Target="https://www.index.hr/oglasi/vw-tiguan-allspace-4x4/oid/3859101" TargetMode="External"/><Relationship Id="rId12455" Type="http://schemas.openxmlformats.org/officeDocument/2006/relationships/hyperlink" Target="https://www.neostar.com/hr/vw-passat-1-6-tdi-bmt-comfortline-57" TargetMode="External"/><Relationship Id="rId833" Type="http://schemas.openxmlformats.org/officeDocument/2006/relationships/hyperlink" Target="https://www.dasweltauto.hr/vehicle/1117308840" TargetMode="External"/><Relationship Id="rId1116" Type="http://schemas.openxmlformats.org/officeDocument/2006/relationships/hyperlink" Target="https://www.dasweltauto.hr/vehicle/1148408112" TargetMode="External"/><Relationship Id="rId1463" Type="http://schemas.openxmlformats.org/officeDocument/2006/relationships/hyperlink" Target="https://www.index.hr/oglasi/audi-a3-sportback-1-5-tfsi-s-tr--150-ks--virt-tem-led-shz/oid/3938788" TargetMode="External"/><Relationship Id="rId2514" Type="http://schemas.openxmlformats.org/officeDocument/2006/relationships/hyperlink" Target="https://www.index.hr/oglasi/bmw-serija-3-320ed-f30/oid/3797303" TargetMode="External"/><Relationship Id="rId7092" Type="http://schemas.openxmlformats.org/officeDocument/2006/relationships/hyperlink" Target="https://www.index.hr/oglasi/seat-ibiza-fr-1-5-tsi-110kw-navi-tvornicko-jamstvo/oid/3896887" TargetMode="External"/><Relationship Id="rId8143" Type="http://schemas.openxmlformats.org/officeDocument/2006/relationships/hyperlink" Target="https://www.index.hr/oglasi/vw-caddy-2018-godina/oid/3636492" TargetMode="External"/><Relationship Id="rId8490" Type="http://schemas.openxmlformats.org/officeDocument/2006/relationships/hyperlink" Target="https://www.index.hr/oglasi/vw-golf-vii-1-9-tdi/oid/3858578" TargetMode="External"/><Relationship Id="rId9541" Type="http://schemas.openxmlformats.org/officeDocument/2006/relationships/hyperlink" Target="https://www.neostar.com/hr/audi-a5-sportback-40-tdi-sport-stronic" TargetMode="External"/><Relationship Id="rId11057" Type="http://schemas.openxmlformats.org/officeDocument/2006/relationships/hyperlink" Target="https://www.neostar.com/hr/peugeot-208-1-2-puretech-82-s-s-active-9" TargetMode="External"/><Relationship Id="rId11471" Type="http://schemas.openxmlformats.org/officeDocument/2006/relationships/hyperlink" Target="https://www.neostar.com/hr/renault-talisman-blue-dci-160-business-edc-5" TargetMode="External"/><Relationship Id="rId12108" Type="http://schemas.openxmlformats.org/officeDocument/2006/relationships/hyperlink" Target="https://www.neostar.com/hr/vw-arteon-2-0-tdi-bmt-r-line-dsg-14" TargetMode="External"/><Relationship Id="rId12522" Type="http://schemas.openxmlformats.org/officeDocument/2006/relationships/hyperlink" Target="https://www.neostar.com/hr/vw-passat-2-0-tdi-bmt-highline-dsg-27" TargetMode="External"/><Relationship Id="rId900" Type="http://schemas.openxmlformats.org/officeDocument/2006/relationships/hyperlink" Target="https://www.dasweltauto.hr/vehicle/1117309530" TargetMode="External"/><Relationship Id="rId1530" Type="http://schemas.openxmlformats.org/officeDocument/2006/relationships/hyperlink" Target="https://www.index.hr/oglasi/audi-a4-2-0-tdi-190-ks-b9-redizajn/oid/3868235" TargetMode="External"/><Relationship Id="rId4686" Type="http://schemas.openxmlformats.org/officeDocument/2006/relationships/hyperlink" Target="https://www.index.hr/oglasi/mercedes-benz-c-klasa-c-200-d-limuzina-kupljen-novi-u-zagrebu/oid/3751112" TargetMode="External"/><Relationship Id="rId5737" Type="http://schemas.openxmlformats.org/officeDocument/2006/relationships/hyperlink" Target="https://www.index.hr/oglasi/opel-insignia-2-0-ecoflex/oid/3775975" TargetMode="External"/><Relationship Id="rId10073" Type="http://schemas.openxmlformats.org/officeDocument/2006/relationships/hyperlink" Target="https://www.neostar.com/hr/citroen-c4-1-6-e-hdi-medvescak-2" TargetMode="External"/><Relationship Id="rId11124" Type="http://schemas.openxmlformats.org/officeDocument/2006/relationships/hyperlink" Target="https://www.neostar.com/hr/peugeot-308-1-2-puretech-110-s-s-active-2" TargetMode="External"/><Relationship Id="rId3288" Type="http://schemas.openxmlformats.org/officeDocument/2006/relationships/hyperlink" Target="https://www.index.hr/oglasi/dacia-sandero-expression-1-0-tce-90/oid/3966161" TargetMode="External"/><Relationship Id="rId4339" Type="http://schemas.openxmlformats.org/officeDocument/2006/relationships/hyperlink" Target="https://www.index.hr/oglasi/mazda-3-sport-g165-revolution-top/oid/3916468" TargetMode="External"/><Relationship Id="rId4753" Type="http://schemas.openxmlformats.org/officeDocument/2006/relationships/hyperlink" Target="https://www.index.hr/oglasi/mercedes-benz-cla-klasa-180-cdi/oid/3778088" TargetMode="External"/><Relationship Id="rId5804" Type="http://schemas.openxmlformats.org/officeDocument/2006/relationships/hyperlink" Target="https://www.index.hr/oglasi/opel-mokka-1-4-turbo-4x4-cosmo-70-500km/oid/3815401" TargetMode="External"/><Relationship Id="rId8210" Type="http://schemas.openxmlformats.org/officeDocument/2006/relationships/hyperlink" Target="https://www.index.hr/oglasi/vw-golf-7-dsg-gtd-redizajn-virtual-panorama-keyless/oid/3963620" TargetMode="External"/><Relationship Id="rId10140" Type="http://schemas.openxmlformats.org/officeDocument/2006/relationships/hyperlink" Target="https://www.neostar.com/hr/fiat-doblo-cargo-furgon-1-3-multijet-1" TargetMode="External"/><Relationship Id="rId3355" Type="http://schemas.openxmlformats.org/officeDocument/2006/relationships/hyperlink" Target="https://www.index.hr/oglasi/fiat-grande-punto-evo-1-3-16v-multijet/oid/3966439" TargetMode="External"/><Relationship Id="rId4406" Type="http://schemas.openxmlformats.org/officeDocument/2006/relationships/hyperlink" Target="https://www.index.hr/oglasi/mazda-6-sport-combi-2-2-skyactiv/oid/3561461" TargetMode="External"/><Relationship Id="rId7976" Type="http://schemas.openxmlformats.org/officeDocument/2006/relationships/hyperlink" Target="https://www.index.hr/oglasi/volvo-v60-t6-r-design-awd-aut-/oid/3835746" TargetMode="External"/><Relationship Id="rId276" Type="http://schemas.openxmlformats.org/officeDocument/2006/relationships/hyperlink" Target="https://www.autoto.hr/hyundai-i10-10-benzin-rabljeno-vozilo-at052721.aspx" TargetMode="External"/><Relationship Id="rId690" Type="http://schemas.openxmlformats.org/officeDocument/2006/relationships/hyperlink" Target="https://www.dasweltauto.hr/vehicle/1117307682" TargetMode="External"/><Relationship Id="rId2371" Type="http://schemas.openxmlformats.org/officeDocument/2006/relationships/hyperlink" Target="https://www.index.hr/oglasi/bmw-serija-2-active-tourer-220-190ks-sport-line/oid/3605528" TargetMode="External"/><Relationship Id="rId3008" Type="http://schemas.openxmlformats.org/officeDocument/2006/relationships/hyperlink" Target="https://www.index.hr/oglasi/chevrolet-cruze-1-7-vcdi-ltz-kamera-koza-park-senzori-itd/oid/3838027" TargetMode="External"/><Relationship Id="rId3422" Type="http://schemas.openxmlformats.org/officeDocument/2006/relationships/hyperlink" Target="https://www.index.hr/oglasi/ford-c-max-1-6-dizel/oid/3921086" TargetMode="External"/><Relationship Id="rId4820" Type="http://schemas.openxmlformats.org/officeDocument/2006/relationships/hyperlink" Target="https://www.index.hr/oglasi/mercedes-benz-e-klasa-250-coupe/oid/3752839" TargetMode="External"/><Relationship Id="rId6578" Type="http://schemas.openxmlformats.org/officeDocument/2006/relationships/hyperlink" Target="https://www.index.hr/oglasi/renault-clio-limited-energy-dci-75/oid/3822397" TargetMode="External"/><Relationship Id="rId7629" Type="http://schemas.openxmlformats.org/officeDocument/2006/relationships/hyperlink" Target="https://www.index.hr/oglasi/suzuki-vitara-1-6-2wd-gl-2016-god-73-900-km/oid/3925962" TargetMode="External"/><Relationship Id="rId10957" Type="http://schemas.openxmlformats.org/officeDocument/2006/relationships/hyperlink" Target="https://www.neostar.com/hr/opel-insignia-sportstourer-1-6-cdti-cosmo-start-stop" TargetMode="External"/><Relationship Id="rId13016" Type="http://schemas.openxmlformats.org/officeDocument/2006/relationships/hyperlink" Target="https://www.trcz.hr/skoda-octavia-sw-16-tdi-ambition-2017-g-karavan-59460.aspx" TargetMode="External"/><Relationship Id="rId343" Type="http://schemas.openxmlformats.org/officeDocument/2006/relationships/hyperlink" Target="https://www.autoto.hr/toyota-corolla-18-hybrid-cvt-benzin-rabljeno-vozilo-at023222.aspx" TargetMode="External"/><Relationship Id="rId2024" Type="http://schemas.openxmlformats.org/officeDocument/2006/relationships/hyperlink" Target="https://www.index.hr/oglasi/audi-q5-2-0tdi-quattro-automatik-panorama-led-svjetla-tempomat/oid/3860023" TargetMode="External"/><Relationship Id="rId6992" Type="http://schemas.openxmlformats.org/officeDocument/2006/relationships/hyperlink" Target="https://www.index.hr/oglasi/renault-talisman-1-6/oid/3718745" TargetMode="External"/><Relationship Id="rId9051" Type="http://schemas.openxmlformats.org/officeDocument/2006/relationships/hyperlink" Target="https://www.index.hr/oglasi/vw-polo-1-6-tdi-kamera-navi-acc-pdc-reg-09-23-nove-zimske-gume/oid/3822664" TargetMode="External"/><Relationship Id="rId1040" Type="http://schemas.openxmlformats.org/officeDocument/2006/relationships/hyperlink" Target="https://www.dasweltauto.hr/vehicle/1148118244" TargetMode="External"/><Relationship Id="rId4196" Type="http://schemas.openxmlformats.org/officeDocument/2006/relationships/hyperlink" Target="https://www.index.hr/oglasi/kia-stonic-1-2-gas-lx-urban-m-t--tvornicko-jamstvo/oid/3627993" TargetMode="External"/><Relationship Id="rId5247" Type="http://schemas.openxmlformats.org/officeDocument/2006/relationships/hyperlink" Target="https://www.index.hr/oglasi/nissan-x-trail-1-6-dci/oid/3806838" TargetMode="External"/><Relationship Id="rId5594" Type="http://schemas.openxmlformats.org/officeDocument/2006/relationships/hyperlink" Target="https://www.index.hr/oglasi/opel-corsa-1-4-lpg-2019-navi-servisna-perfektna-reg-1-god/oid/3821091" TargetMode="External"/><Relationship Id="rId6645" Type="http://schemas.openxmlformats.org/officeDocument/2006/relationships/hyperlink" Target="https://www.index.hr/oglasi/renault-espace-dci-200-initiale-paris/oid/3725010" TargetMode="External"/><Relationship Id="rId12032" Type="http://schemas.openxmlformats.org/officeDocument/2006/relationships/hyperlink" Target="https://www.neostar.com/hr/toyota-yaris-hybrid-1-5-vvt-i-style-aut-" TargetMode="External"/><Relationship Id="rId410" Type="http://schemas.openxmlformats.org/officeDocument/2006/relationships/hyperlink" Target="https://www.dasweltauto.hr/vehicle/1114701056" TargetMode="External"/><Relationship Id="rId5661" Type="http://schemas.openxmlformats.org/officeDocument/2006/relationships/hyperlink" Target="https://www.index.hr/oglasi/opel-grandland-1-5/oid/3845200" TargetMode="External"/><Relationship Id="rId6712" Type="http://schemas.openxmlformats.org/officeDocument/2006/relationships/hyperlink" Target="https://www.index.hr/oglasi/renault-kadjar-1-5-dci-intense-panorama-2016-god/oid/3966420" TargetMode="External"/><Relationship Id="rId9868" Type="http://schemas.openxmlformats.org/officeDocument/2006/relationships/hyperlink" Target="https://www.neostar.com/hr/bmw-420-d-2" TargetMode="External"/><Relationship Id="rId11798" Type="http://schemas.openxmlformats.org/officeDocument/2006/relationships/hyperlink" Target="https://www.neostar.com/hr/skoda-octavia-combi-1-6-tdi-style-88" TargetMode="External"/><Relationship Id="rId12849" Type="http://schemas.openxmlformats.org/officeDocument/2006/relationships/hyperlink" Target="https://www.trcz.hr/audi-a5-sportback-30-tdi-s-line-quattro-rabljeno-vozilo-limuzina-2017-g-59882.aspx" TargetMode="External"/><Relationship Id="rId1857" Type="http://schemas.openxmlformats.org/officeDocument/2006/relationships/hyperlink" Target="https://www.index.hr/oglasi/audi-a6-3-0-tdi-quattro-s-line-top-stanje-reg-god-dana-bose/oid/3901257" TargetMode="External"/><Relationship Id="rId2908" Type="http://schemas.openxmlformats.org/officeDocument/2006/relationships/hyperlink" Target="https://www.index.hr/oglasi/bmw-x2-2-0-d-sdrive-18d-automatik-shadow-line-m-sportpaket-led/oid/3826534" TargetMode="External"/><Relationship Id="rId4263" Type="http://schemas.openxmlformats.org/officeDocument/2006/relationships/hyperlink" Target="https://www.index.hr/oglasi/land-rover-range-rover-sport-3-0d/oid/3932136" TargetMode="External"/><Relationship Id="rId5314" Type="http://schemas.openxmlformats.org/officeDocument/2006/relationships/hyperlink" Target="https://www.index.hr/oglasi/opel-astra-1-6-cdti-automatik-ecoflex-edition/oid/3963472" TargetMode="External"/><Relationship Id="rId8884" Type="http://schemas.openxmlformats.org/officeDocument/2006/relationships/hyperlink" Target="https://www.index.hr/oglasi/vw-passat-variant-1-6-tdi/oid/3936091" TargetMode="External"/><Relationship Id="rId9935" Type="http://schemas.openxmlformats.org/officeDocument/2006/relationships/hyperlink" Target="https://www.neostar.com/hr/bmw-530-1" TargetMode="External"/><Relationship Id="rId1924" Type="http://schemas.openxmlformats.org/officeDocument/2006/relationships/hyperlink" Target="https://www.index.hr/oglasi/audi-a6-avant-40-tdi-aut--204-ks--virt-matrix-acc-4xshz-koza/oid/3953103" TargetMode="External"/><Relationship Id="rId4330" Type="http://schemas.openxmlformats.org/officeDocument/2006/relationships/hyperlink" Target="https://www.index.hr/oglasi/mazda-3-mazda-3-2-2-cd-150-sedan/oid/3886110" TargetMode="External"/><Relationship Id="rId7486" Type="http://schemas.openxmlformats.org/officeDocument/2006/relationships/hyperlink" Target="https://www.index.hr/oglasi/skoda-superb-2-0-tdi-dsg-reg-12-2023/oid/3968798" TargetMode="External"/><Relationship Id="rId8537" Type="http://schemas.openxmlformats.org/officeDocument/2006/relationships/hyperlink" Target="https://www.index.hr/oglasi/vw-golf-vii-2-0-tdi-comfortline/oid/3725108" TargetMode="External"/><Relationship Id="rId8951" Type="http://schemas.openxmlformats.org/officeDocument/2006/relationships/hyperlink" Target="https://www.index.hr/oglasi/vw-passat-variant-2-0tdi-dsg/oid/3902185" TargetMode="External"/><Relationship Id="rId10467" Type="http://schemas.openxmlformats.org/officeDocument/2006/relationships/hyperlink" Target="https://www.neostar.com/hr/mercedes-benz-a-180-cdi-10" TargetMode="External"/><Relationship Id="rId11865" Type="http://schemas.openxmlformats.org/officeDocument/2006/relationships/hyperlink" Target="https://www.neostar.com/hr/skoda-rapid-spaceback-1-6-tdi-active-6" TargetMode="External"/><Relationship Id="rId12916" Type="http://schemas.openxmlformats.org/officeDocument/2006/relationships/hyperlink" Target="https://www.trcz.hr/land-rover-range-rover-sport-30-td-hse-rabljeno-vozilo-za-prodaju-suv-2018-g-60100.aspx" TargetMode="External"/><Relationship Id="rId6088" Type="http://schemas.openxmlformats.org/officeDocument/2006/relationships/hyperlink" Target="https://www.index.hr/oglasi/peugeot-308-1-6-hdi/oid/3867219" TargetMode="External"/><Relationship Id="rId7139" Type="http://schemas.openxmlformats.org/officeDocument/2006/relationships/hyperlink" Target="https://www.index.hr/oglasi/seat-leon-st-1-6-tdi-dsg-style--navigacija-led-kamera-/oid/3773980" TargetMode="External"/><Relationship Id="rId7553" Type="http://schemas.openxmlformats.org/officeDocument/2006/relationships/hyperlink" Target="https://www.index.hr/oglasi/smart-eq-brabus-edition-one-12-000-km/oid/3942326" TargetMode="External"/><Relationship Id="rId8604" Type="http://schemas.openxmlformats.org/officeDocument/2006/relationships/hyperlink" Target="https://www.index.hr/oglasi/vw-golf-vii-gtd/oid/3450065" TargetMode="External"/><Relationship Id="rId10881" Type="http://schemas.openxmlformats.org/officeDocument/2006/relationships/hyperlink" Target="https://www.neostar.com/hr/opel-astra-sports-tourer-1-6-cdti-innovation-aut--1" TargetMode="External"/><Relationship Id="rId11518" Type="http://schemas.openxmlformats.org/officeDocument/2006/relationships/hyperlink" Target="https://www.neostar.com/hr/seat-ibiza-1-0-tsi-fr-dsg-1" TargetMode="External"/><Relationship Id="rId11932" Type="http://schemas.openxmlformats.org/officeDocument/2006/relationships/hyperlink" Target="https://www.neostar.com/hr/skoda-superb-combi-2-0-tdi-style-dsg-12" TargetMode="External"/><Relationship Id="rId2698" Type="http://schemas.openxmlformats.org/officeDocument/2006/relationships/hyperlink" Target="https://www.index.hr/oglasi/bmw-serija-5-520d/oid/3866935" TargetMode="External"/><Relationship Id="rId6155" Type="http://schemas.openxmlformats.org/officeDocument/2006/relationships/hyperlink" Target="https://www.index.hr/oglasi/peugeot-308-sw-1-6-hdi-88kw/oid/3920361" TargetMode="External"/><Relationship Id="rId7206" Type="http://schemas.openxmlformats.org/officeDocument/2006/relationships/hyperlink" Target="https://www.index.hr/oglasi/skoda-karoq-1-6-tdi-dsg--navigacija-kamera-/oid/3934057" TargetMode="External"/><Relationship Id="rId10534" Type="http://schemas.openxmlformats.org/officeDocument/2006/relationships/hyperlink" Target="https://www.neostar.com/hr/mercedes-benz-c-180-d-aut--2" TargetMode="External"/><Relationship Id="rId3749" Type="http://schemas.openxmlformats.org/officeDocument/2006/relationships/hyperlink" Target="https://www.index.hr/oglasi/honda-civic-1-6-crdi-navigacija-kamera-grijanje-sjedala-line-asist-servisna-knjiga/oid/3914218" TargetMode="External"/><Relationship Id="rId5171" Type="http://schemas.openxmlformats.org/officeDocument/2006/relationships/hyperlink" Target="https://www.index.hr/oglasi/nissan-qashqai-1-5-dci/oid/3903343" TargetMode="External"/><Relationship Id="rId6222" Type="http://schemas.openxmlformats.org/officeDocument/2006/relationships/hyperlink" Target="https://www.index.hr/oglasi/peugeot-508-1-6-hdi--120-ks---koza--panorama/oid/3752044" TargetMode="External"/><Relationship Id="rId7620" Type="http://schemas.openxmlformats.org/officeDocument/2006/relationships/hyperlink" Target="https://www.index.hr/oglasi/suzuki-sx4-sx4-s-cross-1-4-boosterjet--kamera--do-2-godine-jamstva/oid/3780628" TargetMode="External"/><Relationship Id="rId9378" Type="http://schemas.openxmlformats.org/officeDocument/2006/relationships/hyperlink" Target="https://www.neostar.com/hr/audi-a4-2-0-tdi-78" TargetMode="External"/><Relationship Id="rId10601" Type="http://schemas.openxmlformats.org/officeDocument/2006/relationships/hyperlink" Target="https://www.neostar.com/hr/mercedes-benz-c-220-d-t-aut--3" TargetMode="External"/><Relationship Id="rId2765" Type="http://schemas.openxmlformats.org/officeDocument/2006/relationships/hyperlink" Target="https://www.index.hr/oglasi/bmw-serija-5-dizel-f10/oid/3828520" TargetMode="External"/><Relationship Id="rId3816" Type="http://schemas.openxmlformats.org/officeDocument/2006/relationships/hyperlink" Target="https://www.index.hr/oglasi/hyundai-i30-1-4-crdi-i-like-full-oprema-redizajn-2016-godina-nije-uvoz-hr-auto-samo-75-000-km-diesel-6-brzina-90-ks-garaziran-kao-nov-11-999/oid/3962572" TargetMode="External"/><Relationship Id="rId9792" Type="http://schemas.openxmlformats.org/officeDocument/2006/relationships/hyperlink" Target="https://www.neostar.com/hr/bmw-318d-advantage-aut--4" TargetMode="External"/><Relationship Id="rId12359" Type="http://schemas.openxmlformats.org/officeDocument/2006/relationships/hyperlink" Target="https://www.neostar.com/hr/vw-golf-2-0-tdi-bmt-life-dsg-32" TargetMode="External"/><Relationship Id="rId12773" Type="http://schemas.openxmlformats.org/officeDocument/2006/relationships/hyperlink" Target="https://www.neostar.com/hr/vw-t-roc-1-6-tdi-17" TargetMode="External"/><Relationship Id="rId737" Type="http://schemas.openxmlformats.org/officeDocument/2006/relationships/hyperlink" Target="https://www.dasweltauto.hr/vehicle/1117308333" TargetMode="External"/><Relationship Id="rId1367" Type="http://schemas.openxmlformats.org/officeDocument/2006/relationships/hyperlink" Target="https://www.index.hr/oglasi/audi-a3-1-6-tdi-navigacija-led-polukoza-alu-tempomat/oid/3858087" TargetMode="External"/><Relationship Id="rId1781" Type="http://schemas.openxmlformats.org/officeDocument/2006/relationships/hyperlink" Target="https://www.index.hr/oglasi/audi-a5-sb-50-tdi-quattro-aut--286-ks--2x-s-line-led-acc-virt-shz/oid/3959612" TargetMode="External"/><Relationship Id="rId2418" Type="http://schemas.openxmlformats.org/officeDocument/2006/relationships/hyperlink" Target="https://www.index.hr/oglasi/bmw-serija-3-318/oid/2608159" TargetMode="External"/><Relationship Id="rId2832" Type="http://schemas.openxmlformats.org/officeDocument/2006/relationships/hyperlink" Target="https://www.index.hr/oglasi/bmw-x1-18d-automatik--navigacija-led-/oid/3950576" TargetMode="External"/><Relationship Id="rId5988" Type="http://schemas.openxmlformats.org/officeDocument/2006/relationships/hyperlink" Target="https://www.index.hr/oglasi/peugeot-208-gti/oid/3738972" TargetMode="External"/><Relationship Id="rId8394" Type="http://schemas.openxmlformats.org/officeDocument/2006/relationships/hyperlink" Target="https://www.index.hr/oglasi/vw-golf-vii-1-6-tdi-bluemotion-06-2015-reg-do-18-02-2024-/oid/3883854" TargetMode="External"/><Relationship Id="rId9445" Type="http://schemas.openxmlformats.org/officeDocument/2006/relationships/hyperlink" Target="https://www.neostar.com/hr/audi-a4-avant-2-0-tdi-dynamic-s-tronic-2" TargetMode="External"/><Relationship Id="rId11375" Type="http://schemas.openxmlformats.org/officeDocument/2006/relationships/hyperlink" Target="https://www.neostar.com/hr/renault-kadjar-dci-115-intens-3" TargetMode="External"/><Relationship Id="rId12426" Type="http://schemas.openxmlformats.org/officeDocument/2006/relationships/hyperlink" Target="https://www.neostar.com/hr/vw-golf-variant-2-0-tdi-bmt-comfortline-dsg-3" TargetMode="External"/><Relationship Id="rId73" Type="http://schemas.openxmlformats.org/officeDocument/2006/relationships/hyperlink" Target="https://rabljena.autohrvatska.hr/mazda-cx-5-20.aspx" TargetMode="External"/><Relationship Id="rId804" Type="http://schemas.openxmlformats.org/officeDocument/2006/relationships/hyperlink" Target="https://www.dasweltauto.hr/vehicle/1117308678" TargetMode="External"/><Relationship Id="rId1434" Type="http://schemas.openxmlformats.org/officeDocument/2006/relationships/hyperlink" Target="https://www.index.hr/oglasi/audi-a3-sb-1-6-tdi-business-line-facelift/oid/3818275" TargetMode="External"/><Relationship Id="rId8047" Type="http://schemas.openxmlformats.org/officeDocument/2006/relationships/hyperlink" Target="https://www.index.hr/oglasi/volvo-xc60-b4-d-r-design-awd-at/oid/3742962" TargetMode="External"/><Relationship Id="rId8461" Type="http://schemas.openxmlformats.org/officeDocument/2006/relationships/hyperlink" Target="https://www.index.hr/oglasi/vw-golf-vii-1-6tdi-karavan/oid/3645382" TargetMode="External"/><Relationship Id="rId9512" Type="http://schemas.openxmlformats.org/officeDocument/2006/relationships/hyperlink" Target="https://www.neostar.com/hr/audi-a5-sportback-2-0-tdi-14" TargetMode="External"/><Relationship Id="rId10391" Type="http://schemas.openxmlformats.org/officeDocument/2006/relationships/hyperlink" Target="https://www.neostar.com/hr/kia-xceed-1-5-t-gdi-lx-prime-isg-1" TargetMode="External"/><Relationship Id="rId11028" Type="http://schemas.openxmlformats.org/officeDocument/2006/relationships/hyperlink" Target="https://www.neostar.com/hr/peugeot-2008-1-6-bluehdi-120-s-s-allure-2" TargetMode="External"/><Relationship Id="rId11442" Type="http://schemas.openxmlformats.org/officeDocument/2006/relationships/hyperlink" Target="https://www.neostar.com/hr/renault-megane-grandtour-dci-130-energy-bose-1" TargetMode="External"/><Relationship Id="rId12840" Type="http://schemas.openxmlformats.org/officeDocument/2006/relationships/hyperlink" Target="https://www.trcz.hr/audi-a4-allroad-20-tdi-quattro-2015-g-karavan-59871.aspx" TargetMode="External"/><Relationship Id="rId1501" Type="http://schemas.openxmlformats.org/officeDocument/2006/relationships/hyperlink" Target="https://www.index.hr/oglasi/audi-a4-1-4-tfsi-s-tronic/oid/3686605" TargetMode="External"/><Relationship Id="rId4657" Type="http://schemas.openxmlformats.org/officeDocument/2006/relationships/hyperlink" Target="https://www.index.hr/oglasi/mercedes-benz-c-klasa-220-d/oid/3916094" TargetMode="External"/><Relationship Id="rId5708" Type="http://schemas.openxmlformats.org/officeDocument/2006/relationships/hyperlink" Target="https://www.index.hr/oglasi/opel-insignia-2-0-cdti/oid/3528912" TargetMode="External"/><Relationship Id="rId7063" Type="http://schemas.openxmlformats.org/officeDocument/2006/relationships/hyperlink" Target="https://www.index.hr/oglasi/seat-arona-1-6-tdi-dsg-2019-navi-servisna-top-reg-1-god/oid/3824652" TargetMode="External"/><Relationship Id="rId8114" Type="http://schemas.openxmlformats.org/officeDocument/2006/relationships/hyperlink" Target="https://www.index.hr/oglasi/vw-arteon-2-0-tdi-elegance-140-kw/oid/3926557" TargetMode="External"/><Relationship Id="rId10044" Type="http://schemas.openxmlformats.org/officeDocument/2006/relationships/hyperlink" Target="https://www.neostar.com/hr/bmw-x5-xdrive45e-m-sport-automatic" TargetMode="External"/><Relationship Id="rId3259" Type="http://schemas.openxmlformats.org/officeDocument/2006/relationships/hyperlink" Target="https://www.index.hr/oglasi/dacia-sandero-090-tce/oid/3770363" TargetMode="External"/><Relationship Id="rId7130" Type="http://schemas.openxmlformats.org/officeDocument/2006/relationships/hyperlink" Target="https://www.index.hr/oglasi/seat-leon-fr/oid/3801247" TargetMode="External"/><Relationship Id="rId594" Type="http://schemas.openxmlformats.org/officeDocument/2006/relationships/hyperlink" Target="https://www.dasweltauto.hr/vehicle/1116701389" TargetMode="External"/><Relationship Id="rId2275" Type="http://schemas.openxmlformats.org/officeDocument/2006/relationships/hyperlink" Target="https://www.index.hr/oglasi/bmw-serija-1-114d/oid/3687042" TargetMode="External"/><Relationship Id="rId3326" Type="http://schemas.openxmlformats.org/officeDocument/2006/relationships/hyperlink" Target="https://www.index.hr/oglasi/fiat-500c-1-2/oid/3922793" TargetMode="External"/><Relationship Id="rId3673" Type="http://schemas.openxmlformats.org/officeDocument/2006/relationships/hyperlink" Target="https://www.index.hr/oglasi/ford-mondeo-1-6-tdci-titanium/oid/3819732" TargetMode="External"/><Relationship Id="rId4724" Type="http://schemas.openxmlformats.org/officeDocument/2006/relationships/hyperlink" Target="https://www.index.hr/oglasi/mercedes-benz-c-klasa-t-model-220d/oid/3813529" TargetMode="External"/><Relationship Id="rId10111" Type="http://schemas.openxmlformats.org/officeDocument/2006/relationships/hyperlink" Target="https://www.neostar.com/hr/dacia-duster-1-5-blue-dci-115-prestige-2" TargetMode="External"/><Relationship Id="rId247" Type="http://schemas.openxmlformats.org/officeDocument/2006/relationships/hyperlink" Target="https://www.autoto.hr/ford-focus-karavan-15-ecoblue-diesel-rabljeno-vozilo-at100922.aspx" TargetMode="External"/><Relationship Id="rId3740" Type="http://schemas.openxmlformats.org/officeDocument/2006/relationships/hyperlink" Target="https://www.index.hr/oglasi/golf-7-2015-1-6tdi-dsg-panorama-195tkm-reg-02-24-top-stanje/oid/3960930" TargetMode="External"/><Relationship Id="rId6896" Type="http://schemas.openxmlformats.org/officeDocument/2006/relationships/hyperlink" Target="https://www.index.hr/oglasi/renault-megane-grandtour-automatik-1-5-dci/oid/3591000" TargetMode="External"/><Relationship Id="rId7947" Type="http://schemas.openxmlformats.org/officeDocument/2006/relationships/hyperlink" Target="https://www.index.hr/oglasi/volvo-v60-cross-country-v60-cc-t5-awd-at/oid/3812584" TargetMode="External"/><Relationship Id="rId10928" Type="http://schemas.openxmlformats.org/officeDocument/2006/relationships/hyperlink" Target="https://www.neostar.com/hr/opel-insignia-1-6-cdti-start-stop-2" TargetMode="External"/><Relationship Id="rId12283" Type="http://schemas.openxmlformats.org/officeDocument/2006/relationships/hyperlink" Target="https://www.neostar.com/hr/vw-golf-1-6-tdi-bmt-trendline-438" TargetMode="External"/><Relationship Id="rId661" Type="http://schemas.openxmlformats.org/officeDocument/2006/relationships/hyperlink" Target="https://www.dasweltauto.hr/vehicle/1117306865" TargetMode="External"/><Relationship Id="rId1291" Type="http://schemas.openxmlformats.org/officeDocument/2006/relationships/hyperlink" Target="https://www.index.hr/oglasi/alfa-romeo-giulietta-2-0-jtdm-150-ks-siber-panorama-koza-bt-tel-start-stop-tempomat-navigacija-reg-6-23-kasko-top-oprema-rijedak-u-takvoj-opremi-vlasnik-2-5-god/oid/3120540" TargetMode="External"/><Relationship Id="rId2342" Type="http://schemas.openxmlformats.org/officeDocument/2006/relationships/hyperlink" Target="https://www.index.hr/oglasi/bmw-serija-1-bmw-116dm/oid/3682057" TargetMode="External"/><Relationship Id="rId5498" Type="http://schemas.openxmlformats.org/officeDocument/2006/relationships/hyperlink" Target="https://www.index.hr/oglasi/opel-astra-karavan-sport-tourer-enjoy-1-6-cdti/oid/3791174" TargetMode="External"/><Relationship Id="rId6549" Type="http://schemas.openxmlformats.org/officeDocument/2006/relationships/hyperlink" Target="https://www.index.hr/oglasi/renault-clio-grandtour-1-5-dci-2015-godm/oid/3929109" TargetMode="External"/><Relationship Id="rId6963" Type="http://schemas.openxmlformats.org/officeDocument/2006/relationships/hyperlink" Target="https://www.index.hr/oglasi/renault-scenic-1-5-dci-energy-intens-edc/oid/2837790" TargetMode="External"/><Relationship Id="rId12350" Type="http://schemas.openxmlformats.org/officeDocument/2006/relationships/hyperlink" Target="https://www.neostar.com/hr/vw-golf-2-0-tdi-bmt-highline-dsg-7" TargetMode="External"/><Relationship Id="rId314" Type="http://schemas.openxmlformats.org/officeDocument/2006/relationships/hyperlink" Target="https://www.autoto.hr/peugeot-3008-16-hdi-automatic-diesel-rabljeno-vozilo-at101922.aspx" TargetMode="External"/><Relationship Id="rId5565" Type="http://schemas.openxmlformats.org/officeDocument/2006/relationships/hyperlink" Target="https://www.index.hr/oglasi/opel-corsa-1-3-cdti-ecoflex-edition/oid/3668172" TargetMode="External"/><Relationship Id="rId6616" Type="http://schemas.openxmlformats.org/officeDocument/2006/relationships/hyperlink" Target="https://www.index.hr/oglasi/renault-clio-zen-1-5-dci/oid/3791153" TargetMode="External"/><Relationship Id="rId9022" Type="http://schemas.openxmlformats.org/officeDocument/2006/relationships/hyperlink" Target="https://www.index.hr/oglasi/vw-polo-1-4-gti/oid/3754913" TargetMode="External"/><Relationship Id="rId12003" Type="http://schemas.openxmlformats.org/officeDocument/2006/relationships/hyperlink" Target="https://www.neostar.com/hr/toyota-aygo-1-0-vvt-i-x-7" TargetMode="External"/><Relationship Id="rId1011" Type="http://schemas.openxmlformats.org/officeDocument/2006/relationships/hyperlink" Target="https://www.dasweltauto.hr/vehicle/1148118084" TargetMode="External"/><Relationship Id="rId4167" Type="http://schemas.openxmlformats.org/officeDocument/2006/relationships/hyperlink" Target="https://www.index.hr/oglasi/kia-stonic/oid/3943268" TargetMode="External"/><Relationship Id="rId4581" Type="http://schemas.openxmlformats.org/officeDocument/2006/relationships/hyperlink" Target="https://www.index.hr/oglasi/mercedes-benz-b-klasa/oid/3844542" TargetMode="External"/><Relationship Id="rId5218" Type="http://schemas.openxmlformats.org/officeDocument/2006/relationships/hyperlink" Target="https://www.index.hr/oglasi/nissan-qashqai-1-6dci-130ks-connect-edition/oid/3703006" TargetMode="External"/><Relationship Id="rId5632" Type="http://schemas.openxmlformats.org/officeDocument/2006/relationships/hyperlink" Target="https://www.index.hr/oglasi/opel-crossland-design-and-tech/oid/3895959" TargetMode="External"/><Relationship Id="rId8788" Type="http://schemas.openxmlformats.org/officeDocument/2006/relationships/hyperlink" Target="https://www.index.hr/oglasi/vw-passat-2-0-tdi-comfortline-navi-2xpdc-acc-radar-jamstvo/oid/3936117" TargetMode="External"/><Relationship Id="rId9839" Type="http://schemas.openxmlformats.org/officeDocument/2006/relationships/hyperlink" Target="https://www.neostar.com/hr/bmw-320d-sport-line-aut-" TargetMode="External"/><Relationship Id="rId3183" Type="http://schemas.openxmlformats.org/officeDocument/2006/relationships/hyperlink" Target="https://www.index.hr/oglasi/citroen-nemo-biper-fiorino-1-3hdi/oid/3906549" TargetMode="External"/><Relationship Id="rId4234" Type="http://schemas.openxmlformats.org/officeDocument/2006/relationships/hyperlink" Target="https://www.index.hr/oglasi/land-rover-discovery-sport-hse-luxury-ed4-150ps-4wd-kot-nov-ugodno/oid/3957074" TargetMode="External"/><Relationship Id="rId11769" Type="http://schemas.openxmlformats.org/officeDocument/2006/relationships/hyperlink" Target="https://www.neostar.com/hr/skoda-octavia-combi-1-6-tdi-ambition-greenline-12" TargetMode="External"/><Relationship Id="rId1828" Type="http://schemas.openxmlformats.org/officeDocument/2006/relationships/hyperlink" Target="https://www.index.hr/oglasi/audi-a6-2-0-tdi-savrseno-stanje-reg-03-2024-garaziran/oid/3952267" TargetMode="External"/><Relationship Id="rId3250" Type="http://schemas.openxmlformats.org/officeDocument/2006/relationships/hyperlink" Target="https://www.index.hr/oglasi/dacia-logan-benzin-lpg/oid/3802556" TargetMode="External"/><Relationship Id="rId7457" Type="http://schemas.openxmlformats.org/officeDocument/2006/relationships/hyperlink" Target="https://www.index.hr/oglasi/skoda-scala-1-6-tdi-116ks-navi-park-senz-acc-kamera-ambition/oid/3933074" TargetMode="External"/><Relationship Id="rId8855" Type="http://schemas.openxmlformats.org/officeDocument/2006/relationships/hyperlink" Target="https://www.index.hr/oglasi/vw-passat-var--2-0-tdi-dsg-highl-150-ks--led-acc-shz-kuka/oid/3899307" TargetMode="External"/><Relationship Id="rId9906" Type="http://schemas.openxmlformats.org/officeDocument/2006/relationships/hyperlink" Target="https://www.neostar.com/hr/bmw-520d-luxury-line-aut-4-vrata-2" TargetMode="External"/><Relationship Id="rId10785" Type="http://schemas.openxmlformats.org/officeDocument/2006/relationships/hyperlink" Target="https://www.neostar.com/hr/nissan-qashqai-1-5-dci-acenta-64" TargetMode="External"/><Relationship Id="rId11836" Type="http://schemas.openxmlformats.org/officeDocument/2006/relationships/hyperlink" Target="https://www.neostar.com/hr/skoda-octavia-combi-2-0-tdi-style-23" TargetMode="External"/><Relationship Id="rId171" Type="http://schemas.openxmlformats.org/officeDocument/2006/relationships/hyperlink" Target="https://www.autoto.hr/audi-a1-sportback-10-tfsi-benzin-rabljeno-vozilo-at029022.aspx" TargetMode="External"/><Relationship Id="rId4301" Type="http://schemas.openxmlformats.org/officeDocument/2006/relationships/hyperlink" Target="https://www.index.hr/oglasi/mazda-2-2-2-cd-150-revolution-top-skyactiv/oid/3956965" TargetMode="External"/><Relationship Id="rId6059" Type="http://schemas.openxmlformats.org/officeDocument/2006/relationships/hyperlink" Target="https://www.index.hr/oglasi/peugeot-308-1-5-bluehdi-2019god/oid/3955388" TargetMode="External"/><Relationship Id="rId7871" Type="http://schemas.openxmlformats.org/officeDocument/2006/relationships/hyperlink" Target="https://www.index.hr/oglasi/volvo-s90-d5-awd-inscription-h-k-aut/oid/3822372" TargetMode="External"/><Relationship Id="rId8508" Type="http://schemas.openxmlformats.org/officeDocument/2006/relationships/hyperlink" Target="https://www.index.hr/oglasi/vw-golf-vii-2-0-gtd-panorama-led-xenon-navigacia-keyless-itd-full-oprema/oid/3891263" TargetMode="External"/><Relationship Id="rId8922" Type="http://schemas.openxmlformats.org/officeDocument/2006/relationships/hyperlink" Target="https://www.index.hr/oglasi/vw-passat-variant-2-0-tdi/oid/3847571" TargetMode="External"/><Relationship Id="rId10438" Type="http://schemas.openxmlformats.org/officeDocument/2006/relationships/hyperlink" Target="https://www.neostar.com/hr/mazda-mazda3-g150-homura" TargetMode="External"/><Relationship Id="rId10852" Type="http://schemas.openxmlformats.org/officeDocument/2006/relationships/hyperlink" Target="https://www.neostar.com/hr/opel-astra-1-6-cdti-enjoy-21" TargetMode="External"/><Relationship Id="rId11903" Type="http://schemas.openxmlformats.org/officeDocument/2006/relationships/hyperlink" Target="https://www.neostar.com/hr/skoda-superb-2-0-tdi-style-dsg-18" TargetMode="External"/><Relationship Id="rId6473" Type="http://schemas.openxmlformats.org/officeDocument/2006/relationships/hyperlink" Target="https://www.index.hr/oglasi/renault-clio-1-5-dci-equalibre-2022/oid/3927230" TargetMode="External"/><Relationship Id="rId7524" Type="http://schemas.openxmlformats.org/officeDocument/2006/relationships/hyperlink" Target="https://www.index.hr/oglasi/skoda-superb-kombi-2-0-tdi-dsg-150-ks--xen-virt-shz/oid/3263304" TargetMode="External"/><Relationship Id="rId10505" Type="http://schemas.openxmlformats.org/officeDocument/2006/relationships/hyperlink" Target="https://www.neostar.com/hr/mercedes-benz-a-220-d-amg-line-aut--1" TargetMode="External"/><Relationship Id="rId988" Type="http://schemas.openxmlformats.org/officeDocument/2006/relationships/hyperlink" Target="https://www.dasweltauto.hr/vehicle/1147809561" TargetMode="External"/><Relationship Id="rId2669" Type="http://schemas.openxmlformats.org/officeDocument/2006/relationships/hyperlink" Target="https://www.index.hr/oglasi/bmw-serija-4-gran-coupe-430d-m-paket/oid/3819031" TargetMode="External"/><Relationship Id="rId5075" Type="http://schemas.openxmlformats.org/officeDocument/2006/relationships/hyperlink" Target="https://www.index.hr/oglasi/mini-countryman-10-2015g-diesel-47-000-km/oid/3688949" TargetMode="External"/><Relationship Id="rId6126" Type="http://schemas.openxmlformats.org/officeDocument/2006/relationships/hyperlink" Target="https://www.index.hr/oglasi/peugeot-308-sw-1-5-hdi-130ks-allure--led-navigacija-/oid/3799527" TargetMode="External"/><Relationship Id="rId6540" Type="http://schemas.openxmlformats.org/officeDocument/2006/relationships/hyperlink" Target="https://www.index.hr/oglasi/renault-clio-dci-limited/oid/3817848" TargetMode="External"/><Relationship Id="rId9696" Type="http://schemas.openxmlformats.org/officeDocument/2006/relationships/hyperlink" Target="https://www.neostar.com/hr/audi-q8-quattro-50-tdi-comfort-tiptronic-7" TargetMode="External"/><Relationship Id="rId12677" Type="http://schemas.openxmlformats.org/officeDocument/2006/relationships/hyperlink" Target="https://www.neostar.com/hr/vw-t-cross-1-0-tsi-bmt-style-12" TargetMode="External"/><Relationship Id="rId1685" Type="http://schemas.openxmlformats.org/officeDocument/2006/relationships/hyperlink" Target="https://www.index.hr/oglasi/audi-a4-avant-2-0-tdi-s-tronik/oid/3456877" TargetMode="External"/><Relationship Id="rId2736" Type="http://schemas.openxmlformats.org/officeDocument/2006/relationships/hyperlink" Target="https://www.index.hr/oglasi/bmw-serija-5-525d/oid/3901887" TargetMode="External"/><Relationship Id="rId4091" Type="http://schemas.openxmlformats.org/officeDocument/2006/relationships/hyperlink" Target="https://www.index.hr/oglasi/kia-sportage-1-6-crdi-awd-dct-vision/oid/3693351" TargetMode="External"/><Relationship Id="rId5142" Type="http://schemas.openxmlformats.org/officeDocument/2006/relationships/hyperlink" Target="https://www.index.hr/oglasi/nissan-pulsar-1-5-dci-reg-1-g-sva-moguca-oprema-alu-felge-17-odlican/oid/3889542" TargetMode="External"/><Relationship Id="rId8298" Type="http://schemas.openxmlformats.org/officeDocument/2006/relationships/hyperlink" Target="https://www.index.hr/oglasi/vw-golf-vii-16-tdi/oid/3801789" TargetMode="External"/><Relationship Id="rId9349" Type="http://schemas.openxmlformats.org/officeDocument/2006/relationships/hyperlink" Target="https://www.neostar.com/hr/audi-a3-sportback-30-tdi-s-line-2" TargetMode="External"/><Relationship Id="rId9763" Type="http://schemas.openxmlformats.org/officeDocument/2006/relationships/hyperlink" Target="https://www.neostar.com/hr/bmw-218d-active-tourer-advantage--5" TargetMode="External"/><Relationship Id="rId11279" Type="http://schemas.openxmlformats.org/officeDocument/2006/relationships/hyperlink" Target="https://www.neostar.com/hr/renault-clio-dci-75-energy-expression-start-stop-11" TargetMode="External"/><Relationship Id="rId708" Type="http://schemas.openxmlformats.org/officeDocument/2006/relationships/hyperlink" Target="https://www.dasweltauto.hr/vehicle/1117308092" TargetMode="External"/><Relationship Id="rId1338" Type="http://schemas.openxmlformats.org/officeDocument/2006/relationships/hyperlink" Target="https://www.index.hr/oglasi/audi-a3/oid/3705185" TargetMode="External"/><Relationship Id="rId8365" Type="http://schemas.openxmlformats.org/officeDocument/2006/relationships/hyperlink" Target="https://www.index.hr/oglasi/vw-golf-vii-1-6tdi-110ks-6-speed-variant-bluemotion/oid/3968446" TargetMode="External"/><Relationship Id="rId9416" Type="http://schemas.openxmlformats.org/officeDocument/2006/relationships/hyperlink" Target="https://www.neostar.com/hr/audi-a4-35-tfsi-advanced-s-tronic" TargetMode="External"/><Relationship Id="rId10295" Type="http://schemas.openxmlformats.org/officeDocument/2006/relationships/hyperlink" Target="https://www.neostar.com/hr/hyundai-tucson-1-6-crdi-style-go-navi-dct-3" TargetMode="External"/><Relationship Id="rId11693" Type="http://schemas.openxmlformats.org/officeDocument/2006/relationships/hyperlink" Target="https://www.neostar.com/hr/skoda-octavia-1-6-tdi-style-dsg-14" TargetMode="External"/><Relationship Id="rId12744" Type="http://schemas.openxmlformats.org/officeDocument/2006/relationships/hyperlink" Target="https://www.neostar.com/hr/vw-touran-1-6-tdi-bmt-r-line-dsg" TargetMode="External"/><Relationship Id="rId1405" Type="http://schemas.openxmlformats.org/officeDocument/2006/relationships/hyperlink" Target="https://www.index.hr/oglasi/audi-a3-2-0-tdi-s-line-b-o-alcantara-velika-navi-led-bixenon-alu-19/oid/3845618" TargetMode="External"/><Relationship Id="rId1752" Type="http://schemas.openxmlformats.org/officeDocument/2006/relationships/hyperlink" Target="https://www.index.hr/oglasi/audi-a5-2-0-tdi-sportback-full-automatik-s-tronic-140-kw-190-ks-2017-godina-73-000-km-original-stanje-novoo-matrix-led-svjetla-keyless-go-chrom-paket-servisna-2-kljuca-koza/oid/3968259" TargetMode="External"/><Relationship Id="rId2803" Type="http://schemas.openxmlformats.org/officeDocument/2006/relationships/hyperlink" Target="https://www.index.hr/oglasi/bmw-serija-5-touring-bmw-serija-5-touring-520d-aut-sportline-ambient-radar-kamera/oid/3924321" TargetMode="External"/><Relationship Id="rId5959" Type="http://schemas.openxmlformats.org/officeDocument/2006/relationships/hyperlink" Target="https://www.index.hr/oglasi/peugeot-208-1-6/oid/3752113" TargetMode="External"/><Relationship Id="rId7381" Type="http://schemas.openxmlformats.org/officeDocument/2006/relationships/hyperlink" Target="https://www.index.hr/oglasi/skoda-octavia-combi-1-6tdi-style/oid/3787384" TargetMode="External"/><Relationship Id="rId8018" Type="http://schemas.openxmlformats.org/officeDocument/2006/relationships/hyperlink" Target="https://www.index.hr/oglasi/volvo-xc40-d3-aut-awd-entry/oid/3654360" TargetMode="External"/><Relationship Id="rId8432" Type="http://schemas.openxmlformats.org/officeDocument/2006/relationships/hyperlink" Target="https://www.index.hr/oglasi/vw-golf-vii-1-6-tdi-comfortline-50-700-km-prvi-vlasnik-115-ks/oid/3883880" TargetMode="External"/><Relationship Id="rId9830" Type="http://schemas.openxmlformats.org/officeDocument/2006/relationships/hyperlink" Target="https://www.neostar.com/hr/bmw-320d-limited-edition-3" TargetMode="External"/><Relationship Id="rId11346" Type="http://schemas.openxmlformats.org/officeDocument/2006/relationships/hyperlink" Target="https://www.neostar.com/hr/renault-grand-scenic-dci-130-energy-intens-6" TargetMode="External"/><Relationship Id="rId11760" Type="http://schemas.openxmlformats.org/officeDocument/2006/relationships/hyperlink" Target="https://www.neostar.com/hr/skoda-octavia-combi-1-6-tdi-ambition-dsg-54" TargetMode="External"/><Relationship Id="rId12811" Type="http://schemas.openxmlformats.org/officeDocument/2006/relationships/hyperlink" Target="https://www.neostar.com/hr/vw-up-1-0-move-up--77" TargetMode="External"/><Relationship Id="rId44" Type="http://schemas.openxmlformats.org/officeDocument/2006/relationships/hyperlink" Target="https://rabljena.autohrvatska.hr/c-max-15-tdci-c-max-15-tdci-v2.aspx" TargetMode="External"/><Relationship Id="rId4975" Type="http://schemas.openxmlformats.org/officeDocument/2006/relationships/hyperlink" Target="https://www.index.hr/oglasi/mercedes-c-220d-t-amg-line-night-edition-aut--194-ks--kam-acc-virt-shz-led/oid/3814445" TargetMode="External"/><Relationship Id="rId7034" Type="http://schemas.openxmlformats.org/officeDocument/2006/relationships/hyperlink" Target="https://www.index.hr/oglasi/renault-twingo-electric-intens-r80/oid/3929329" TargetMode="External"/><Relationship Id="rId10362" Type="http://schemas.openxmlformats.org/officeDocument/2006/relationships/hyperlink" Target="https://www.neostar.com/hr/kia-sportage-2wd-1-6-crdi-ex-fresh-17-isg-4" TargetMode="External"/><Relationship Id="rId11413" Type="http://schemas.openxmlformats.org/officeDocument/2006/relationships/hyperlink" Target="https://www.neostar.com/hr/renault-megane-berline-dci-130-energy-gt-line-1" TargetMode="External"/><Relationship Id="rId498" Type="http://schemas.openxmlformats.org/officeDocument/2006/relationships/hyperlink" Target="https://www.dasweltauto.hr/vehicle/1115901805" TargetMode="External"/><Relationship Id="rId2179" Type="http://schemas.openxmlformats.org/officeDocument/2006/relationships/hyperlink" Target="https://www.index.hr/oglasi/bmw-520d-190-ks--led-tem-shz-pdc-mfl/oid/3878695" TargetMode="External"/><Relationship Id="rId3577" Type="http://schemas.openxmlformats.org/officeDocument/2006/relationships/hyperlink" Target="https://www.index.hr/oglasi/ford-focus-dizel-1-5-tdci-oprema-biznis/oid/3929497" TargetMode="External"/><Relationship Id="rId3991" Type="http://schemas.openxmlformats.org/officeDocument/2006/relationships/hyperlink" Target="https://www.index.hr/oglasi/kia-ceed-1-4-100-ks--urban--bluetooth-klima--tvornicko-jamstvo/oid/3602163" TargetMode="External"/><Relationship Id="rId4628" Type="http://schemas.openxmlformats.org/officeDocument/2006/relationships/hyperlink" Target="https://www.index.hr/oglasi/mercedes-benz-c43-amg-jamstvo-12-mj/oid/3752998" TargetMode="External"/><Relationship Id="rId10015" Type="http://schemas.openxmlformats.org/officeDocument/2006/relationships/hyperlink" Target="https://www.neostar.com/hr/bmw-x1-xdrive25d-1" TargetMode="External"/><Relationship Id="rId2593" Type="http://schemas.openxmlformats.org/officeDocument/2006/relationships/hyperlink" Target="https://www.index.hr/oglasi/bmw-serija-3-touring-318d/oid/3960998" TargetMode="External"/><Relationship Id="rId3644" Type="http://schemas.openxmlformats.org/officeDocument/2006/relationships/hyperlink" Target="https://www.index.hr/oglasi/ford-galaxy-2-0-tdci/oid/2847185" TargetMode="External"/><Relationship Id="rId6050" Type="http://schemas.openxmlformats.org/officeDocument/2006/relationships/hyperlink" Target="https://www.index.hr/oglasi/peugeot-301-active-1-5-bluehdi/oid/3509924" TargetMode="External"/><Relationship Id="rId7101" Type="http://schemas.openxmlformats.org/officeDocument/2006/relationships/hyperlink" Target="https://www.index.hr/oglasi/seat-leon-1-4-tsi-fr/oid/3921040" TargetMode="External"/><Relationship Id="rId12187" Type="http://schemas.openxmlformats.org/officeDocument/2006/relationships/hyperlink" Target="https://www.neostar.com/hr/vw-golf-1-6-tdi-bmt-comfortline-215" TargetMode="External"/><Relationship Id="rId565" Type="http://schemas.openxmlformats.org/officeDocument/2006/relationships/hyperlink" Target="https://www.dasweltauto.hr/vehicle/1116503180" TargetMode="External"/><Relationship Id="rId1195" Type="http://schemas.openxmlformats.org/officeDocument/2006/relationships/hyperlink" Target="https://www.dasweltauto.hr/vehicle/1155100101" TargetMode="External"/><Relationship Id="rId2246" Type="http://schemas.openxmlformats.org/officeDocument/2006/relationships/hyperlink" Target="https://www.index.hr/oglasi/bmw-f30-2-0d-redizajn-automatik-sportline-led/oid/3841807" TargetMode="External"/><Relationship Id="rId2660" Type="http://schemas.openxmlformats.org/officeDocument/2006/relationships/hyperlink" Target="https://www.index.hr/oglasi/bmw-serija-4-gran-coupe-420-d/oid/3808396" TargetMode="External"/><Relationship Id="rId3711" Type="http://schemas.openxmlformats.org/officeDocument/2006/relationships/hyperlink" Target="https://www.index.hr/oglasi/ford-mondeo-karavan-2-0-tdci-titanium/oid/3832337" TargetMode="External"/><Relationship Id="rId6867" Type="http://schemas.openxmlformats.org/officeDocument/2006/relationships/hyperlink" Target="https://www.index.hr/oglasi/renault-megane-grandtour-1-5-dci/oid/3955728" TargetMode="External"/><Relationship Id="rId7918" Type="http://schemas.openxmlformats.org/officeDocument/2006/relationships/hyperlink" Target="https://www.index.hr/oglasi/volvo-v40-d2-momentum/oid/3937836" TargetMode="External"/><Relationship Id="rId9273" Type="http://schemas.openxmlformats.org/officeDocument/2006/relationships/hyperlink" Target="https://www.neostar.com/hr/audi-a3-limousine-1-6-tdi-sport-s-tronic-1" TargetMode="External"/><Relationship Id="rId12254" Type="http://schemas.openxmlformats.org/officeDocument/2006/relationships/hyperlink" Target="https://www.neostar.com/hr/vw-golf-1-6-tdi-bmt-trendline-375" TargetMode="External"/><Relationship Id="rId218" Type="http://schemas.openxmlformats.org/officeDocument/2006/relationships/hyperlink" Target="https://www.autoto.hr/ford-focus-15-tdci-diesel-rabljeno-vozilo-at107022.aspx" TargetMode="External"/><Relationship Id="rId632" Type="http://schemas.openxmlformats.org/officeDocument/2006/relationships/hyperlink" Target="https://www.dasweltauto.hr/vehicle/1117305193" TargetMode="External"/><Relationship Id="rId1262" Type="http://schemas.openxmlformats.org/officeDocument/2006/relationships/hyperlink" Target="https://www.index.hr/oglasi/akcija-opel-astra-endoy1-6-2015-127tkm-hitno-cijena-nije-fix/oid/3842870" TargetMode="External"/><Relationship Id="rId2313" Type="http://schemas.openxmlformats.org/officeDocument/2006/relationships/hyperlink" Target="https://www.index.hr/oglasi/bmw-serija-1-118da/oid/3742957" TargetMode="External"/><Relationship Id="rId5469" Type="http://schemas.openxmlformats.org/officeDocument/2006/relationships/hyperlink" Target="https://www.index.hr/oglasi/opel-astra-karavan-1-6-cdti--hr-auto---136-ks--uredno-odrzavan--garancija/oid/3798815" TargetMode="External"/><Relationship Id="rId9340" Type="http://schemas.openxmlformats.org/officeDocument/2006/relationships/hyperlink" Target="https://www.neostar.com/hr/audi-a3-sportback-30-tdi-8" TargetMode="External"/><Relationship Id="rId11270" Type="http://schemas.openxmlformats.org/officeDocument/2006/relationships/hyperlink" Target="https://www.neostar.com/hr/renault-clio-blue-dci-85-zen-27" TargetMode="External"/><Relationship Id="rId4485" Type="http://schemas.openxmlformats.org/officeDocument/2006/relationships/hyperlink" Target="https://www.index.hr/oglasi/mazda-cx-5-skyactiv-cd-150-2-2l-6-mt-attraction/oid/3900152" TargetMode="External"/><Relationship Id="rId5536" Type="http://schemas.openxmlformats.org/officeDocument/2006/relationships/hyperlink" Target="https://www.index.hr/oglasi/opel-corsa-1-2/oid/3805808" TargetMode="External"/><Relationship Id="rId5883" Type="http://schemas.openxmlformats.org/officeDocument/2006/relationships/hyperlink" Target="https://www.index.hr/oglasi/peugeot-2008-1-2-puretech-110-allure/oid/3445722" TargetMode="External"/><Relationship Id="rId6934" Type="http://schemas.openxmlformats.org/officeDocument/2006/relationships/hyperlink" Target="https://www.index.hr/oglasi/renault-m-gane-grandtour-dci-110-energy-intens/oid/3913570" TargetMode="External"/><Relationship Id="rId12321" Type="http://schemas.openxmlformats.org/officeDocument/2006/relationships/hyperlink" Target="https://www.neostar.com/hr/vw-golf-2-0-gtd-bmt-9" TargetMode="External"/><Relationship Id="rId3087" Type="http://schemas.openxmlformats.org/officeDocument/2006/relationships/hyperlink" Target="https://www.index.hr/oglasi/citroen-c4-1-6-hdi-medvescak/oid/3955654" TargetMode="External"/><Relationship Id="rId4138" Type="http://schemas.openxmlformats.org/officeDocument/2006/relationships/hyperlink" Target="https://www.index.hr/oglasi/kia-sportage-1-7-crdi-2013-godiste-180-500-km-fan-oprema-reg-9-23/oid/3960796" TargetMode="External"/><Relationship Id="rId5950" Type="http://schemas.openxmlformats.org/officeDocument/2006/relationships/hyperlink" Target="https://www.index.hr/oglasi/peugeot-208-1-4-hdi-reg-02-2024/oid/3869733" TargetMode="External"/><Relationship Id="rId4552" Type="http://schemas.openxmlformats.org/officeDocument/2006/relationships/hyperlink" Target="https://www.index.hr/oglasi/mercedes-benz-a-klasa-a-180-amg-optik-line-blue-efficiency/oid/3869708" TargetMode="External"/><Relationship Id="rId5603" Type="http://schemas.openxmlformats.org/officeDocument/2006/relationships/hyperlink" Target="https://www.index.hr/oglasi/opel-corsa-color-edition-1-4-16v/oid/3734007" TargetMode="External"/><Relationship Id="rId8759" Type="http://schemas.openxmlformats.org/officeDocument/2006/relationships/hyperlink" Target="https://www.index.hr/oglasi/vw-passat-2-0-tdi-1-vlasnik-nije-uvoz/oid/3808976" TargetMode="External"/><Relationship Id="rId10689" Type="http://schemas.openxmlformats.org/officeDocument/2006/relationships/hyperlink" Target="https://www.neostar.com/hr/mercedes-benz-glc-250-d-4matic-aut--9" TargetMode="External"/><Relationship Id="rId3154" Type="http://schemas.openxmlformats.org/officeDocument/2006/relationships/hyperlink" Target="https://www.index.hr/oglasi/citroen-c-elysee-1-6-hdi/oid/3788950" TargetMode="External"/><Relationship Id="rId4205" Type="http://schemas.openxmlformats.org/officeDocument/2006/relationships/hyperlink" Target="https://www.index.hr/oglasi/kia-xceed-1-4-t-gdi-dct7-launch-edition-yellow/oid/3666233" TargetMode="External"/><Relationship Id="rId7775" Type="http://schemas.openxmlformats.org/officeDocument/2006/relationships/hyperlink" Target="https://www.index.hr/oglasi/volkswagen-golf-7-variant-2-0-tdi-r-line-edition-navi-senzori-tempomat--do-2-godine-jamstva/oid/3652846" TargetMode="External"/><Relationship Id="rId8826" Type="http://schemas.openxmlformats.org/officeDocument/2006/relationships/hyperlink" Target="https://www.index.hr/oglasi/vw-passat-cc-2-0tdi/oid/3855782" TargetMode="External"/><Relationship Id="rId10756" Type="http://schemas.openxmlformats.org/officeDocument/2006/relationships/hyperlink" Target="https://www.neostar.com/hr/nissan-juke-1-2-dig-t-acenta-1" TargetMode="External"/><Relationship Id="rId2170" Type="http://schemas.openxmlformats.org/officeDocument/2006/relationships/hyperlink" Target="https://www.index.hr/oglasi/bmw-420xd-gran-coupe-m-paket-top-stanje/oid/3940781" TargetMode="External"/><Relationship Id="rId3221" Type="http://schemas.openxmlformats.org/officeDocument/2006/relationships/hyperlink" Target="https://www.index.hr/oglasi/dacia-duster-1-5-dci-urban/oid/3955943" TargetMode="External"/><Relationship Id="rId6377" Type="http://schemas.openxmlformats.org/officeDocument/2006/relationships/hyperlink" Target="https://www.index.hr/oglasi/renault-captur-tce-90/oid/3962507" TargetMode="External"/><Relationship Id="rId6791" Type="http://schemas.openxmlformats.org/officeDocument/2006/relationships/hyperlink" Target="https://www.index.hr/oglasi/renault-megane-1-5-dci/oid/3824818" TargetMode="External"/><Relationship Id="rId7428" Type="http://schemas.openxmlformats.org/officeDocument/2006/relationships/hyperlink" Target="https://www.index.hr/oglasi/skoda-octavia-style-2-0-tdi/oid/3738705" TargetMode="External"/><Relationship Id="rId7842" Type="http://schemas.openxmlformats.org/officeDocument/2006/relationships/hyperlink" Target="https://www.index.hr/oglasi/volvo-c30-summum/oid/3886952" TargetMode="External"/><Relationship Id="rId10409" Type="http://schemas.openxmlformats.org/officeDocument/2006/relationships/hyperlink" Target="https://www.neostar.com/hr/mazda-cx-3-cd105-attraction-5" TargetMode="External"/><Relationship Id="rId11807" Type="http://schemas.openxmlformats.org/officeDocument/2006/relationships/hyperlink" Target="https://www.neostar.com/hr/skoda-octavia-combi-1-6-tdi-style-dsg-37" TargetMode="External"/><Relationship Id="rId8" Type="http://schemas.openxmlformats.org/officeDocument/2006/relationships/hyperlink" Target="https://rabljena.autohrvatska.hr/a4-20-tdi-sport-v2.aspx" TargetMode="External"/><Relationship Id="rId142" Type="http://schemas.openxmlformats.org/officeDocument/2006/relationships/hyperlink" Target="https://rabljena.autohrvatska.hr/skoda-octavia-16-tdi-v19.aspx" TargetMode="External"/><Relationship Id="rId2987" Type="http://schemas.openxmlformats.org/officeDocument/2006/relationships/hyperlink" Target="https://www.index.hr/oglasi/bmw-x6-2013-g-30d-5-sjedala-soft-close-kam-mem-sj/oid/3918430" TargetMode="External"/><Relationship Id="rId5393" Type="http://schemas.openxmlformats.org/officeDocument/2006/relationships/hyperlink" Target="https://www.index.hr/oglasi/opel-astra-hb-enjoy-1-6-cdti/oid/3224802" TargetMode="External"/><Relationship Id="rId6444" Type="http://schemas.openxmlformats.org/officeDocument/2006/relationships/hyperlink" Target="https://www.index.hr/oglasi/renault-clio-1-5-dci/oid/3954845" TargetMode="External"/><Relationship Id="rId10823" Type="http://schemas.openxmlformats.org/officeDocument/2006/relationships/hyperlink" Target="https://www.neostar.com/hr/nissan-qashqai-1-6-dci-tekna-x-tronic-4" TargetMode="External"/><Relationship Id="rId959" Type="http://schemas.openxmlformats.org/officeDocument/2006/relationships/hyperlink" Target="https://www.dasweltauto.hr/vehicle/1140110142" TargetMode="External"/><Relationship Id="rId1589" Type="http://schemas.openxmlformats.org/officeDocument/2006/relationships/hyperlink" Target="https://www.index.hr/oglasi/audi-a4-a4-2-0tdi-s-line-black-edition/oid/3966666" TargetMode="External"/><Relationship Id="rId5046" Type="http://schemas.openxmlformats.org/officeDocument/2006/relationships/hyperlink" Target="https://www.index.hr/oglasi/mini-cooper-1-5-d/oid/3961708" TargetMode="External"/><Relationship Id="rId5460" Type="http://schemas.openxmlformats.org/officeDocument/2006/relationships/hyperlink" Target="https://www.index.hr/oglasi/opel-astra-karavan-1-6-cdti-enjoy/oid/3822414" TargetMode="External"/><Relationship Id="rId6511" Type="http://schemas.openxmlformats.org/officeDocument/2006/relationships/hyperlink" Target="https://www.index.hr/oglasi/renault-clio-dci-75-energy-zen/oid/3876337" TargetMode="External"/><Relationship Id="rId9667" Type="http://schemas.openxmlformats.org/officeDocument/2006/relationships/hyperlink" Target="https://www.neostar.com/hr/audi-q5-quattro-2-0-tdi-dynamic-s-tronic-5" TargetMode="External"/><Relationship Id="rId12995" Type="http://schemas.openxmlformats.org/officeDocument/2006/relationships/hyperlink" Target="https://www.trcz.hr/skoda-fabia-14-tdi-ambition-2017-g-55306.aspx" TargetMode="External"/><Relationship Id="rId4062" Type="http://schemas.openxmlformats.org/officeDocument/2006/relationships/hyperlink" Target="https://www.index.hr/oglasi/kia-pro-ceed-1-4-cvvt-lx-edition/oid/3730615" TargetMode="External"/><Relationship Id="rId5113" Type="http://schemas.openxmlformats.org/officeDocument/2006/relationships/hyperlink" Target="https://www.index.hr/oglasi/mitsubishi-space-star-invite-plus-1-2-jamstvo-4-godine-full-oprema/oid/3887316" TargetMode="External"/><Relationship Id="rId8269" Type="http://schemas.openxmlformats.org/officeDocument/2006/relationships/hyperlink" Target="https://www.index.hr/oglasi/vw-golf-vii-1-2-tsi-reg-4-23/oid/3447684" TargetMode="External"/><Relationship Id="rId11597" Type="http://schemas.openxmlformats.org/officeDocument/2006/relationships/hyperlink" Target="https://www.neostar.com/hr/skoda-fabia-1-0-edition-2" TargetMode="External"/><Relationship Id="rId12648" Type="http://schemas.openxmlformats.org/officeDocument/2006/relationships/hyperlink" Target="https://www.neostar.com/hr/vw-polo-1-6-tdi-2" TargetMode="External"/><Relationship Id="rId1656" Type="http://schemas.openxmlformats.org/officeDocument/2006/relationships/hyperlink" Target="https://www.index.hr/oglasi/audi-a4-avant-2-0-tdi-140-kw-s-tronic/oid/3884267" TargetMode="External"/><Relationship Id="rId2707" Type="http://schemas.openxmlformats.org/officeDocument/2006/relationships/hyperlink" Target="https://www.index.hr/oglasi/bmw-serija-5-520d-automatik-lci-model-2014-servisna-velika-navigacija-grijena-sjedala-el-kuka/oid/3917324" TargetMode="External"/><Relationship Id="rId8683" Type="http://schemas.openxmlformats.org/officeDocument/2006/relationships/hyperlink" Target="https://www.index.hr/oglasi/vw-passat-1-6-tdi/oid/2495430" TargetMode="External"/><Relationship Id="rId9734" Type="http://schemas.openxmlformats.org/officeDocument/2006/relationships/hyperlink" Target="https://www.neostar.com/hr/bmw-118d-36" TargetMode="External"/><Relationship Id="rId10199" Type="http://schemas.openxmlformats.org/officeDocument/2006/relationships/hyperlink" Target="https://www.neostar.com/hr/ford-focus-karavan-1-0-gtdi-ecoboost-titanium" TargetMode="External"/><Relationship Id="rId11664" Type="http://schemas.openxmlformats.org/officeDocument/2006/relationships/hyperlink" Target="https://www.neostar.com/hr/skoda-octavia-1-6-tdi-ambition-132" TargetMode="External"/><Relationship Id="rId12715" Type="http://schemas.openxmlformats.org/officeDocument/2006/relationships/hyperlink" Target="https://www.neostar.com/hr/vw-tiguan-2-0-tdi-r-line-dsg-5-vrata" TargetMode="External"/><Relationship Id="rId1309" Type="http://schemas.openxmlformats.org/officeDocument/2006/relationships/hyperlink" Target="https://www.index.hr/oglasi/alfa-romeo-tonale-1-5-mhev-edizione-speciale/oid/3736870" TargetMode="External"/><Relationship Id="rId1723" Type="http://schemas.openxmlformats.org/officeDocument/2006/relationships/hyperlink" Target="https://www.index.hr/oglasi/audi-a4-b9-avant-2016g-2-0-tdi-110kw/oid/3836399" TargetMode="External"/><Relationship Id="rId4879" Type="http://schemas.openxmlformats.org/officeDocument/2006/relationships/hyperlink" Target="https://www.index.hr/oglasi/mercedes-benz-gla-200-u-savrsenom-stanju/oid/3968685" TargetMode="External"/><Relationship Id="rId7285" Type="http://schemas.openxmlformats.org/officeDocument/2006/relationships/hyperlink" Target="https://www.index.hr/oglasi/skoda-octavia-1-6-tdi-dsg-style/oid/3694731" TargetMode="External"/><Relationship Id="rId8336" Type="http://schemas.openxmlformats.org/officeDocument/2006/relationships/hyperlink" Target="https://www.index.hr/oglasi/vw-golf-vii-1-6-tdi/oid/3929454" TargetMode="External"/><Relationship Id="rId8750" Type="http://schemas.openxmlformats.org/officeDocument/2006/relationships/hyperlink" Target="https://www.index.hr/oglasi/vw-passat-2-0-tdi/oid/3966367" TargetMode="External"/><Relationship Id="rId9801" Type="http://schemas.openxmlformats.org/officeDocument/2006/relationships/hyperlink" Target="https://www.neostar.com/hr/bmw-318d-silver-25-aut--2" TargetMode="External"/><Relationship Id="rId10266" Type="http://schemas.openxmlformats.org/officeDocument/2006/relationships/hyperlink" Target="https://www.neostar.com/hr/hyundai-i30-1-4-crdi-comfort-1" TargetMode="External"/><Relationship Id="rId10680" Type="http://schemas.openxmlformats.org/officeDocument/2006/relationships/hyperlink" Target="https://www.neostar.com/hr/mercedes-benz-glc-220-d-4matic-amg-line-aut--2" TargetMode="External"/><Relationship Id="rId11317" Type="http://schemas.openxmlformats.org/officeDocument/2006/relationships/hyperlink" Target="https://www.neostar.com/hr/renault-clio-grandtour-tce-90-energy-expression-start-stop" TargetMode="External"/><Relationship Id="rId11731" Type="http://schemas.openxmlformats.org/officeDocument/2006/relationships/hyperlink" Target="https://www.neostar.com/hr/skoda-octavia-combi-1-6-tdi-ambition-123" TargetMode="External"/><Relationship Id="rId15" Type="http://schemas.openxmlformats.org/officeDocument/2006/relationships/hyperlink" Target="https://rabljena.autohrvatska.hr/a-klasa-a180-d-automatic.aspx" TargetMode="External"/><Relationship Id="rId3895" Type="http://schemas.openxmlformats.org/officeDocument/2006/relationships/hyperlink" Target="https://www.index.hr/oglasi/hyundai-tucson-1-7-crdi/oid/3493252" TargetMode="External"/><Relationship Id="rId4946" Type="http://schemas.openxmlformats.org/officeDocument/2006/relationships/hyperlink" Target="https://www.index.hr/oglasi/mercedes-benz-s-klasa-mercedes-s350cdi/oid/3518572" TargetMode="External"/><Relationship Id="rId7352" Type="http://schemas.openxmlformats.org/officeDocument/2006/relationships/hyperlink" Target="https://www.index.hr/oglasi/skoda-octavia-combi-1-6-tdi/oid/3948976" TargetMode="External"/><Relationship Id="rId8403" Type="http://schemas.openxmlformats.org/officeDocument/2006/relationships/hyperlink" Target="https://www.index.hr/oglasi/vw-golf-vii-1-6-tdi-bluemotion-trendline/oid/3889164" TargetMode="External"/><Relationship Id="rId10333" Type="http://schemas.openxmlformats.org/officeDocument/2006/relationships/hyperlink" Target="https://www.neostar.com/hr/kia-cee%E2%80%99d-diesel-1-6-crdi" TargetMode="External"/><Relationship Id="rId2497" Type="http://schemas.openxmlformats.org/officeDocument/2006/relationships/hyperlink" Target="https://www.index.hr/oglasi/bmw-serija-3-320d-m-sport/oid/3946360" TargetMode="External"/><Relationship Id="rId3548" Type="http://schemas.openxmlformats.org/officeDocument/2006/relationships/hyperlink" Target="https://www.index.hr/oglasi/ford-focus-1-5-tdci-odlicno-stanje-garancija-reg-01-2024/oid/3912151" TargetMode="External"/><Relationship Id="rId7005" Type="http://schemas.openxmlformats.org/officeDocument/2006/relationships/hyperlink" Target="https://www.index.hr/oglasi/renault-talisman-blue-dci-150-life/oid/3915212" TargetMode="External"/><Relationship Id="rId469" Type="http://schemas.openxmlformats.org/officeDocument/2006/relationships/hyperlink" Target="https://www.dasweltauto.hr/vehicle/1115802269" TargetMode="External"/><Relationship Id="rId883" Type="http://schemas.openxmlformats.org/officeDocument/2006/relationships/hyperlink" Target="https://www.dasweltauto.hr/vehicle/1117309485" TargetMode="External"/><Relationship Id="rId1099" Type="http://schemas.openxmlformats.org/officeDocument/2006/relationships/hyperlink" Target="https://www.dasweltauto.hr/vehicle/1148118738" TargetMode="External"/><Relationship Id="rId2564" Type="http://schemas.openxmlformats.org/officeDocument/2006/relationships/hyperlink" Target="https://www.index.hr/oglasi/bmw-serija-3-gran-turismo-318d/oid/3882180" TargetMode="External"/><Relationship Id="rId3615" Type="http://schemas.openxmlformats.org/officeDocument/2006/relationships/hyperlink" Target="https://www.index.hr/oglasi/ford-focus-karavan-1-6-diesel/oid/3833606" TargetMode="External"/><Relationship Id="rId3962" Type="http://schemas.openxmlformats.org/officeDocument/2006/relationships/hyperlink" Target="https://www.index.hr/oglasi/jaguar-xf-r-sport-2-0d/oid/3729675" TargetMode="External"/><Relationship Id="rId6021" Type="http://schemas.openxmlformats.org/officeDocument/2006/relationships/hyperlink" Target="https://www.index.hr/oglasi/peugeot-3008-1-6-hdi-2013-g/oid/3565486" TargetMode="External"/><Relationship Id="rId9177" Type="http://schemas.openxmlformats.org/officeDocument/2006/relationships/hyperlink" Target="https://www.index.hr/oglasi/vw-t-roc-1-6tdi-85kw-116ks-123-000tkm/oid/3879558" TargetMode="External"/><Relationship Id="rId9591" Type="http://schemas.openxmlformats.org/officeDocument/2006/relationships/hyperlink" Target="https://www.neostar.com/hr/audi-a6-55-tfsi-e-quattro-dynamic-s-tronic-2" TargetMode="External"/><Relationship Id="rId10400" Type="http://schemas.openxmlformats.org/officeDocument/2006/relationships/hyperlink" Target="https://www.neostar.com/hr/land-rover-range-rover-evoque-2-2-ed4-puretech" TargetMode="External"/><Relationship Id="rId12158" Type="http://schemas.openxmlformats.org/officeDocument/2006/relationships/hyperlink" Target="https://www.neostar.com/hr/vw-golf-1-5-tsi-comfortline" TargetMode="External"/><Relationship Id="rId536" Type="http://schemas.openxmlformats.org/officeDocument/2006/relationships/hyperlink" Target="https://www.dasweltauto.hr/vehicle/1116502985" TargetMode="External"/><Relationship Id="rId1166" Type="http://schemas.openxmlformats.org/officeDocument/2006/relationships/hyperlink" Target="https://www.dasweltauto.hr/vehicle/1153801423" TargetMode="External"/><Relationship Id="rId2217" Type="http://schemas.openxmlformats.org/officeDocument/2006/relationships/hyperlink" Target="https://www.index.hr/oglasi/bmw-530e-iperformance-aut--252-ks--led-kam-shz/oid/3959602" TargetMode="External"/><Relationship Id="rId8193" Type="http://schemas.openxmlformats.org/officeDocument/2006/relationships/hyperlink" Target="https://www.index.hr/oglasi/vw-golf-7-2-0-tdi-bmt-highline/oid/3946852" TargetMode="External"/><Relationship Id="rId9244" Type="http://schemas.openxmlformats.org/officeDocument/2006/relationships/hyperlink" Target="https://www.neostar.com/hr/audi-35tdi" TargetMode="External"/><Relationship Id="rId12572" Type="http://schemas.openxmlformats.org/officeDocument/2006/relationships/hyperlink" Target="https://www.neostar.com/hr/vw-passat-variant-2-0-tdi-bmt-comfortline-75" TargetMode="External"/><Relationship Id="rId950" Type="http://schemas.openxmlformats.org/officeDocument/2006/relationships/hyperlink" Target="https://www.dasweltauto.hr/vehicle/1140110104" TargetMode="External"/><Relationship Id="rId1580" Type="http://schemas.openxmlformats.org/officeDocument/2006/relationships/hyperlink" Target="https://www.index.hr/oglasi/audi-a4-35-tdi-s-tronic-s-line-black-optic/oid/3707171" TargetMode="External"/><Relationship Id="rId2631" Type="http://schemas.openxmlformats.org/officeDocument/2006/relationships/hyperlink" Target="https://www.index.hr/oglasi/bmw-serija-4-420d-coupe-automatik-servisna-bmw/oid/3834874" TargetMode="External"/><Relationship Id="rId4389" Type="http://schemas.openxmlformats.org/officeDocument/2006/relationships/hyperlink" Target="https://www.index.hr/oglasi/mazda-6-revolution-top/oid/3764382" TargetMode="External"/><Relationship Id="rId5787" Type="http://schemas.openxmlformats.org/officeDocument/2006/relationships/hyperlink" Target="https://www.index.hr/oglasi/opel-insignia-sportstourer-1-6cdti-garancija-12mj-u-pdv-u/oid/3912217" TargetMode="External"/><Relationship Id="rId6838" Type="http://schemas.openxmlformats.org/officeDocument/2006/relationships/hyperlink" Target="https://www.index.hr/oglasi/renault-megane-blue-dci-115/oid/3790061" TargetMode="External"/><Relationship Id="rId11174" Type="http://schemas.openxmlformats.org/officeDocument/2006/relationships/hyperlink" Target="https://www.neostar.com/hr/peugeot-5008-1-5-bluehdi-130-s-s-allure" TargetMode="External"/><Relationship Id="rId12225" Type="http://schemas.openxmlformats.org/officeDocument/2006/relationships/hyperlink" Target="https://www.neostar.com/hr/vw-golf-1-6-tdi-bmt-comfortline-dsg-57" TargetMode="External"/><Relationship Id="rId603" Type="http://schemas.openxmlformats.org/officeDocument/2006/relationships/hyperlink" Target="https://www.dasweltauto.hr/vehicle/1117302177" TargetMode="External"/><Relationship Id="rId1233" Type="http://schemas.openxmlformats.org/officeDocument/2006/relationships/hyperlink" Target="https://www.dasweltauto.hr/vehicle/1155401107" TargetMode="External"/><Relationship Id="rId5854" Type="http://schemas.openxmlformats.org/officeDocument/2006/relationships/hyperlink" Target="https://www.index.hr/oglasi/opel-zafira-1-6-cdti/oid/3843213" TargetMode="External"/><Relationship Id="rId6905" Type="http://schemas.openxmlformats.org/officeDocument/2006/relationships/hyperlink" Target="https://www.index.hr/oglasi/renault-megane-grandtour-tce-115-model-2015-1-vlasnik-41-000-km-ispis-km/oid/3969386" TargetMode="External"/><Relationship Id="rId8260" Type="http://schemas.openxmlformats.org/officeDocument/2006/relationships/hyperlink" Target="https://www.index.hr/oglasi/vw-golf-vii-1-0-tsi-110ks--grijanje-sjedala-tempomat-park-pilot-/oid/3950577" TargetMode="External"/><Relationship Id="rId9311" Type="http://schemas.openxmlformats.org/officeDocument/2006/relationships/hyperlink" Target="https://www.neostar.com/hr/audi-a3-sportback-1-6-tdi-sport-17" TargetMode="External"/><Relationship Id="rId10190" Type="http://schemas.openxmlformats.org/officeDocument/2006/relationships/hyperlink" Target="https://www.neostar.com/hr/ford-focus-1-5-tdci-business-28" TargetMode="External"/><Relationship Id="rId11241" Type="http://schemas.openxmlformats.org/officeDocument/2006/relationships/hyperlink" Target="https://www.neostar.com/hr/renault-captur-dci-90-zen-7" TargetMode="External"/><Relationship Id="rId1300" Type="http://schemas.openxmlformats.org/officeDocument/2006/relationships/hyperlink" Target="https://www.index.hr/oglasi/alfa-romeo-stelvio-2-2d-aut-super-150-ks--kam-xen-shz-memo/oid/3786973" TargetMode="External"/><Relationship Id="rId4456" Type="http://schemas.openxmlformats.org/officeDocument/2006/relationships/hyperlink" Target="https://www.index.hr/oglasi/mazda-cx-5-2-2-dizel/oid/3831668" TargetMode="External"/><Relationship Id="rId4870" Type="http://schemas.openxmlformats.org/officeDocument/2006/relationships/hyperlink" Target="https://www.index.hr/oglasi/mercedes-benz-gla-200-cdi-4matic-automatik-navi-xenon-servisna-urban-reg-01-24/oid/3889244" TargetMode="External"/><Relationship Id="rId5507" Type="http://schemas.openxmlformats.org/officeDocument/2006/relationships/hyperlink" Target="https://www.index.hr/oglasi/opel-astra-karavan-st-innovation-1-6-dth/oid/3859485" TargetMode="External"/><Relationship Id="rId5921" Type="http://schemas.openxmlformats.org/officeDocument/2006/relationships/hyperlink" Target="https://www.index.hr/oglasi/peugeot-2008-allure-1-6-bluehdi-100/oid/3843153" TargetMode="External"/><Relationship Id="rId3058" Type="http://schemas.openxmlformats.org/officeDocument/2006/relationships/hyperlink" Target="https://www.index.hr/oglasi/citroen-c3-1-6-diesel/oid/3843571" TargetMode="External"/><Relationship Id="rId3472" Type="http://schemas.openxmlformats.org/officeDocument/2006/relationships/hyperlink" Target="https://www.index.hr/oglasi/ford-fiesta-1-5-tdci/oid/3725029" TargetMode="External"/><Relationship Id="rId4109" Type="http://schemas.openxmlformats.org/officeDocument/2006/relationships/hyperlink" Target="https://www.index.hr/oglasi/kia-sportage-1-6-crdi-lx-edition/oid/3753932" TargetMode="External"/><Relationship Id="rId4523" Type="http://schemas.openxmlformats.org/officeDocument/2006/relationships/hyperlink" Target="https://www.index.hr/oglasi/mercedes-benz-a-klasa-180-cdi-sport-automatik-navi-led-polukoza/oid/3768833" TargetMode="External"/><Relationship Id="rId7679" Type="http://schemas.openxmlformats.org/officeDocument/2006/relationships/hyperlink" Target="https://www.index.hr/oglasi/toyota-avensis-wagon-2-0-d4d/oid/3772096" TargetMode="External"/><Relationship Id="rId13066" Type="http://schemas.openxmlformats.org/officeDocument/2006/relationships/hyperlink" Target="https://www.trcz.hr/vw-t-roc-cabrio-15-tsi-dsg-rabljeno-vozilo-za-prodaju-suv-2021-g-60014.aspx" TargetMode="External"/><Relationship Id="rId393" Type="http://schemas.openxmlformats.org/officeDocument/2006/relationships/hyperlink" Target="https://www.dasweltauto.hr/vehicle/1110501912" TargetMode="External"/><Relationship Id="rId2074" Type="http://schemas.openxmlformats.org/officeDocument/2006/relationships/hyperlink" Target="https://www.index.hr/oglasi/bmw-1-1-6d-2015-reg-2-24-kao-novi/oid/3871799" TargetMode="External"/><Relationship Id="rId3125" Type="http://schemas.openxmlformats.org/officeDocument/2006/relationships/hyperlink" Target="https://www.index.hr/oglasi/citroen-c4-picasso-1-6-hdi/oid/3903245" TargetMode="External"/><Relationship Id="rId6695" Type="http://schemas.openxmlformats.org/officeDocument/2006/relationships/hyperlink" Target="https://www.index.hr/oglasi/renault-kadjar-1-5-dci/oid/3734789" TargetMode="External"/><Relationship Id="rId7746" Type="http://schemas.openxmlformats.org/officeDocument/2006/relationships/hyperlink" Target="https://www.index.hr/oglasi/toyota-yaris-1-5-hybrid-2021-sol-oprema/oid/3758347" TargetMode="External"/><Relationship Id="rId12082" Type="http://schemas.openxmlformats.org/officeDocument/2006/relationships/hyperlink" Target="https://www.neostar.com/hr/volvo-xc90-d5-awd-momentum-geartronic-4" TargetMode="External"/><Relationship Id="rId460" Type="http://schemas.openxmlformats.org/officeDocument/2006/relationships/hyperlink" Target="https://www.dasweltauto.hr/vehicle/1115802062" TargetMode="External"/><Relationship Id="rId1090" Type="http://schemas.openxmlformats.org/officeDocument/2006/relationships/hyperlink" Target="https://www.dasweltauto.hr/vehicle/1148118671" TargetMode="External"/><Relationship Id="rId2141" Type="http://schemas.openxmlformats.org/officeDocument/2006/relationships/hyperlink" Target="https://www.index.hr/oglasi/bmw-320d-tour--aut--sport-line-190-ks--acc-head-virt-prof-stdhz-memo/oid/3966170" TargetMode="External"/><Relationship Id="rId5297" Type="http://schemas.openxmlformats.org/officeDocument/2006/relationships/hyperlink" Target="https://www.index.hr/oglasi/opel-astra-1-6-cdti/oid/3791179" TargetMode="External"/><Relationship Id="rId6348" Type="http://schemas.openxmlformats.org/officeDocument/2006/relationships/hyperlink" Target="https://www.index.hr/oglasi/renault-captur-1-5-dci-90-ks-kao-nov-registriran/oid/3816562" TargetMode="External"/><Relationship Id="rId10727" Type="http://schemas.openxmlformats.org/officeDocument/2006/relationships/hyperlink" Target="https://www.neostar.com/hr/mini-mini-cooper-9" TargetMode="External"/><Relationship Id="rId113" Type="http://schemas.openxmlformats.org/officeDocument/2006/relationships/hyperlink" Target="https://rabljena.autohrvatska.hr/peugeot-3008-15-hdi-bluehdi.aspx" TargetMode="External"/><Relationship Id="rId6762" Type="http://schemas.openxmlformats.org/officeDocument/2006/relationships/hyperlink" Target="https://www.index.hr/oglasi/renault-kangoo-w-1-5-dci-diesel/oid/3455212" TargetMode="External"/><Relationship Id="rId7813" Type="http://schemas.openxmlformats.org/officeDocument/2006/relationships/hyperlink" Target="https://www.index.hr/oglasi/volkswagen-passat-2-0-tdi-tempomat-hr-vozilo-u-pdv-u--do-2-godine-jamstva/oid/3666194" TargetMode="External"/><Relationship Id="rId12899" Type="http://schemas.openxmlformats.org/officeDocument/2006/relationships/hyperlink" Target="https://www.trcz.hr/fiat-tipo-16-mjtd-2017-g-karavan-59808.aspx" TargetMode="External"/><Relationship Id="rId2958" Type="http://schemas.openxmlformats.org/officeDocument/2006/relationships/hyperlink" Target="https://www.index.hr/oglasi/bmw-x4-2-0/oid/3922641" TargetMode="External"/><Relationship Id="rId5017" Type="http://schemas.openxmlformats.org/officeDocument/2006/relationships/hyperlink" Target="https://www.index.hr/oglasi/mercedes-e-350d-t-aut--amg-line-286-ks--comand-acc-kam-virt/oid/3959617" TargetMode="External"/><Relationship Id="rId5364" Type="http://schemas.openxmlformats.org/officeDocument/2006/relationships/hyperlink" Target="https://www.index.hr/oglasi/opel-astra-1-7-cdti-automatik-100kw/oid/3918826" TargetMode="External"/><Relationship Id="rId6415" Type="http://schemas.openxmlformats.org/officeDocument/2006/relationships/hyperlink" Target="https://www.index.hr/oglasi/renault-clio-1-5-dci/oid/3614195" TargetMode="External"/><Relationship Id="rId9985" Type="http://schemas.openxmlformats.org/officeDocument/2006/relationships/hyperlink" Target="https://www.neostar.com/hr/bmw-x1-sdrive-16d" TargetMode="External"/><Relationship Id="rId12966" Type="http://schemas.openxmlformats.org/officeDocument/2006/relationships/hyperlink" Target="https://www.trcz.hr/rabljeno-vozilo-renault-laguna-20-dci-2014-g-limuzina-60247.aspx" TargetMode="External"/><Relationship Id="rId1974" Type="http://schemas.openxmlformats.org/officeDocument/2006/relationships/hyperlink" Target="https://www.index.hr/oglasi/audi-q2-30-tfsi/oid/3678687" TargetMode="External"/><Relationship Id="rId4380" Type="http://schemas.openxmlformats.org/officeDocument/2006/relationships/hyperlink" Target="https://www.index.hr/oglasi/mazda-6-cd-175-top-revolution/oid/3691076" TargetMode="External"/><Relationship Id="rId5431" Type="http://schemas.openxmlformats.org/officeDocument/2006/relationships/hyperlink" Target="https://www.index.hr/oglasi/opel-astra-karavan-1600-cdti-enjoy/oid/3837639" TargetMode="External"/><Relationship Id="rId8587" Type="http://schemas.openxmlformats.org/officeDocument/2006/relationships/hyperlink" Target="https://www.index.hr/oglasi/vw-golf-vii-golf-7-1-6-tdi-85kw-2018-godina/oid/3858323" TargetMode="External"/><Relationship Id="rId9638" Type="http://schemas.openxmlformats.org/officeDocument/2006/relationships/hyperlink" Target="https://www.neostar.com/hr/audi-q2-1-0-tfsi-sport-s-tronic" TargetMode="External"/><Relationship Id="rId11568" Type="http://schemas.openxmlformats.org/officeDocument/2006/relationships/hyperlink" Target="https://www.neostar.com/hr/skoda-citigo-1-0-active-29" TargetMode="External"/><Relationship Id="rId12619" Type="http://schemas.openxmlformats.org/officeDocument/2006/relationships/hyperlink" Target="https://www.neostar.com/hr/vw-passat-variant-2-0-tdi-bmt-r-line-1" TargetMode="External"/><Relationship Id="rId1627" Type="http://schemas.openxmlformats.org/officeDocument/2006/relationships/hyperlink" Target="https://www.index.hr/oglasi/audi-a4-avant-2-0-tdi/oid/3857446" TargetMode="External"/><Relationship Id="rId4033" Type="http://schemas.openxmlformats.org/officeDocument/2006/relationships/hyperlink" Target="https://www.index.hr/oglasi/kia-ceed-1-6-crdi-navi-kamera-klima-line-assist-tempomat/oid/3597753" TargetMode="External"/><Relationship Id="rId7189" Type="http://schemas.openxmlformats.org/officeDocument/2006/relationships/hyperlink" Target="https://www.index.hr/oglasi/skoda-fabia-fabia-monte-carlo-1-0-tsi-110-ks/oid/3904784" TargetMode="External"/><Relationship Id="rId8654" Type="http://schemas.openxmlformats.org/officeDocument/2006/relationships/hyperlink" Target="https://www.index.hr/oglasi/vw-golf-vii-variant-1-6-tdi/oid/3549260" TargetMode="External"/><Relationship Id="rId9705" Type="http://schemas.openxmlformats.org/officeDocument/2006/relationships/hyperlink" Target="https://www.neostar.com/hr/audi-s8-plus-4-0-v8-tfsi" TargetMode="External"/><Relationship Id="rId10584" Type="http://schemas.openxmlformats.org/officeDocument/2006/relationships/hyperlink" Target="https://www.neostar.com/hr/mercedes-benz-c-220-d-avantgarde-aut--14" TargetMode="External"/><Relationship Id="rId11982" Type="http://schemas.openxmlformats.org/officeDocument/2006/relationships/hyperlink" Target="https://www.neostar.com/hr/suzuki-vitara-1-6-premium-gl--4" TargetMode="External"/><Relationship Id="rId3799" Type="http://schemas.openxmlformats.org/officeDocument/2006/relationships/hyperlink" Target="https://www.index.hr/oglasi/hyundai-i20-1-4-crdi-comfort-tempomat-bt--do-2-godine-jamstva/oid/3798820" TargetMode="External"/><Relationship Id="rId4100" Type="http://schemas.openxmlformats.org/officeDocument/2006/relationships/hyperlink" Target="https://www.index.hr/oglasi/kia-sportage-1-6-crdi-fresh-navi-kamera-tempomat--tvornicko-jamstvo/oid/3677815" TargetMode="External"/><Relationship Id="rId7256" Type="http://schemas.openxmlformats.org/officeDocument/2006/relationships/hyperlink" Target="https://www.index.hr/oglasi/skoda-octavia-1-6-tdi/oid/3906835" TargetMode="External"/><Relationship Id="rId7670" Type="http://schemas.openxmlformats.org/officeDocument/2006/relationships/hyperlink" Target="https://www.index.hr/oglasi/toyota-auris-karavan-1-4-d-4d-panorama-navigacija/oid/3907667" TargetMode="External"/><Relationship Id="rId8307" Type="http://schemas.openxmlformats.org/officeDocument/2006/relationships/hyperlink" Target="https://www.index.hr/oglasi/vw-golf-vii-1-6-tdi/oid/3834267" TargetMode="External"/><Relationship Id="rId8721" Type="http://schemas.openxmlformats.org/officeDocument/2006/relationships/hyperlink" Target="https://www.index.hr/oglasi/vw-passat-1-6-tdi-reg--06-2023/oid/3902663" TargetMode="External"/><Relationship Id="rId10237" Type="http://schemas.openxmlformats.org/officeDocument/2006/relationships/hyperlink" Target="https://www.neostar.com/hr/ford-puma-1-0-ecoboost-mhev-titanium-edition-1" TargetMode="External"/><Relationship Id="rId11635" Type="http://schemas.openxmlformats.org/officeDocument/2006/relationships/hyperlink" Target="https://www.neostar.com/hr/skoda-kodiaq-1-4-tsi-active-2" TargetMode="External"/><Relationship Id="rId6272" Type="http://schemas.openxmlformats.org/officeDocument/2006/relationships/hyperlink" Target="https://www.index.hr/oglasi/peugeot-rcz-1-6-turbo/oid/3924895" TargetMode="External"/><Relationship Id="rId7323" Type="http://schemas.openxmlformats.org/officeDocument/2006/relationships/hyperlink" Target="https://www.index.hr/oglasi/skoda-octavia-2-0-tsi-rs/oid/3917939" TargetMode="External"/><Relationship Id="rId10651" Type="http://schemas.openxmlformats.org/officeDocument/2006/relationships/hyperlink" Target="https://www.neostar.com/hr/mercedes-benz-e-220-d-t-amg-line-aut-" TargetMode="External"/><Relationship Id="rId11702" Type="http://schemas.openxmlformats.org/officeDocument/2006/relationships/hyperlink" Target="https://www.neostar.com/hr/skoda-octavia-2-0-tdi-rs-dsg-4" TargetMode="External"/><Relationship Id="rId3866" Type="http://schemas.openxmlformats.org/officeDocument/2006/relationships/hyperlink" Target="https://www.index.hr/oglasi/hyundai-ix35-2-0-crdi-4wd-automatik-184-ks/oid/3939780" TargetMode="External"/><Relationship Id="rId4917" Type="http://schemas.openxmlformats.org/officeDocument/2006/relationships/hyperlink" Target="https://www.index.hr/oglasi/mercedes-benz-glc-350-e-4matic/oid/3831815" TargetMode="External"/><Relationship Id="rId9495" Type="http://schemas.openxmlformats.org/officeDocument/2006/relationships/hyperlink" Target="https://www.neostar.com/hr/audi-a4-avant-quattro-2-0-tdi-s-tronic-4" TargetMode="External"/><Relationship Id="rId10304" Type="http://schemas.openxmlformats.org/officeDocument/2006/relationships/hyperlink" Target="https://www.neostar.com/hr/hyundai-tucson-1-7-crdi-style-go-navi-plus-isg-dct" TargetMode="External"/><Relationship Id="rId787" Type="http://schemas.openxmlformats.org/officeDocument/2006/relationships/hyperlink" Target="https://www.dasweltauto.hr/vehicle/1117308621" TargetMode="External"/><Relationship Id="rId2468" Type="http://schemas.openxmlformats.org/officeDocument/2006/relationships/hyperlink" Target="https://www.index.hr/oglasi/bmw-serija-3-320-d/oid/3873296" TargetMode="External"/><Relationship Id="rId2882" Type="http://schemas.openxmlformats.org/officeDocument/2006/relationships/hyperlink" Target="https://www.index.hr/oglasi/bmw-x1-sdrive1-6-2018/oid/3874020" TargetMode="External"/><Relationship Id="rId3519" Type="http://schemas.openxmlformats.org/officeDocument/2006/relationships/hyperlink" Target="https://www.index.hr/oglasi/ford-focus-1-0-gtdi-ecoboost/oid/3798116" TargetMode="External"/><Relationship Id="rId3933" Type="http://schemas.openxmlformats.org/officeDocument/2006/relationships/hyperlink" Target="https://www.index.hr/oglasi/jaguar-f-pace-25d-awd-aut--r-sport-240-ks--pano-stdhz-kam-4xshz/oid/3812593" TargetMode="External"/><Relationship Id="rId8097" Type="http://schemas.openxmlformats.org/officeDocument/2006/relationships/hyperlink" Target="https://www.index.hr/oglasi/volvo-xc90-d5-inscription-awd-at/oid/3749213" TargetMode="External"/><Relationship Id="rId9148" Type="http://schemas.openxmlformats.org/officeDocument/2006/relationships/hyperlink" Target="https://www.index.hr/oglasi/vw-touran-1-6-tdi-dsg/oid/3714014" TargetMode="External"/><Relationship Id="rId12476" Type="http://schemas.openxmlformats.org/officeDocument/2006/relationships/hyperlink" Target="https://www.neostar.com/hr/vw-passat-2-0-tdi-bmt-comfortline-112" TargetMode="External"/><Relationship Id="rId12890" Type="http://schemas.openxmlformats.org/officeDocument/2006/relationships/hyperlink" Target="https://www.trcz.hr/dacia-duster-15-dci-rabljeno-vozilo-prodaja-suv-2018-g-60272.aspx" TargetMode="External"/><Relationship Id="rId854" Type="http://schemas.openxmlformats.org/officeDocument/2006/relationships/hyperlink" Target="https://www.dasweltauto.hr/vehicle/1117308935" TargetMode="External"/><Relationship Id="rId1484" Type="http://schemas.openxmlformats.org/officeDocument/2006/relationships/hyperlink" Target="https://www.index.hr/oglasi/audi-a3-sportback-2-0-tdi/oid/3952010" TargetMode="External"/><Relationship Id="rId2535" Type="http://schemas.openxmlformats.org/officeDocument/2006/relationships/hyperlink" Target="https://www.index.hr/oglasi/bmw-serija-3-bmw-serija-3-2015-g-bixenon-1-vlasnik-reg-god-dana/oid/3896136" TargetMode="External"/><Relationship Id="rId9562" Type="http://schemas.openxmlformats.org/officeDocument/2006/relationships/hyperlink" Target="https://www.neostar.com/hr/audi-a6-2-0-tdi-s-tronic-17" TargetMode="External"/><Relationship Id="rId11078" Type="http://schemas.openxmlformats.org/officeDocument/2006/relationships/hyperlink" Target="https://www.neostar.com/hr/peugeot-208-1-6-bluehdi-75-access-24" TargetMode="External"/><Relationship Id="rId11492" Type="http://schemas.openxmlformats.org/officeDocument/2006/relationships/hyperlink" Target="https://www.neostar.com/hr/renault-twingo-sce-75-zen-4" TargetMode="External"/><Relationship Id="rId12129" Type="http://schemas.openxmlformats.org/officeDocument/2006/relationships/hyperlink" Target="https://www.neostar.com/hr/vw-caddy-furgon-1-6-tdi-9" TargetMode="External"/><Relationship Id="rId12543" Type="http://schemas.openxmlformats.org/officeDocument/2006/relationships/hyperlink" Target="https://www.neostar.com/hr/vw-passat-variant-1-6-tdi-bmt-comfortline-56" TargetMode="External"/><Relationship Id="rId507" Type="http://schemas.openxmlformats.org/officeDocument/2006/relationships/hyperlink" Target="https://www.dasweltauto.hr/vehicle/1116401757" TargetMode="External"/><Relationship Id="rId921" Type="http://schemas.openxmlformats.org/officeDocument/2006/relationships/hyperlink" Target="https://www.dasweltauto.hr/vehicle/1140109837" TargetMode="External"/><Relationship Id="rId1137" Type="http://schemas.openxmlformats.org/officeDocument/2006/relationships/hyperlink" Target="https://www.dasweltauto.hr/vehicle/1149503178" TargetMode="External"/><Relationship Id="rId1551" Type="http://schemas.openxmlformats.org/officeDocument/2006/relationships/hyperlink" Target="https://www.index.hr/oglasi/audi-a4-2-0-tdi-quattro-pogon-s-line/oid/3776794" TargetMode="External"/><Relationship Id="rId2602" Type="http://schemas.openxmlformats.org/officeDocument/2006/relationships/hyperlink" Target="https://www.index.hr/oglasi/bmw-serija-3-touring-318d-luxury-line/oid/3539707" TargetMode="External"/><Relationship Id="rId5758" Type="http://schemas.openxmlformats.org/officeDocument/2006/relationships/hyperlink" Target="https://www.index.hr/oglasi/opel-insignia-hb-2-0-cdti-ecoflex-start-stop/oid/3878169" TargetMode="External"/><Relationship Id="rId6809" Type="http://schemas.openxmlformats.org/officeDocument/2006/relationships/hyperlink" Target="https://www.index.hr/oglasi/renault-megane-1-5-dci-70-kw-2014-g-1-vl-reg-08-23-moguca-zamjena/oid/3934519" TargetMode="External"/><Relationship Id="rId8164" Type="http://schemas.openxmlformats.org/officeDocument/2006/relationships/hyperlink" Target="https://www.index.hr/oglasi/vw-caddy-caddy-2-0-tdi-7-sjedala-putnicki/oid/3874123" TargetMode="External"/><Relationship Id="rId9215" Type="http://schemas.openxmlformats.org/officeDocument/2006/relationships/hyperlink" Target="https://www.index.hr/oglasi/vw-up-eco/oid/3908077" TargetMode="External"/><Relationship Id="rId10094" Type="http://schemas.openxmlformats.org/officeDocument/2006/relationships/hyperlink" Target="https://www.neostar.com/hr/citroen-c-elysee-1-2-puretech-seduction" TargetMode="External"/><Relationship Id="rId11145" Type="http://schemas.openxmlformats.org/officeDocument/2006/relationships/hyperlink" Target="https://www.neostar.com/hr/peugeot-308-1-6-hdi-active--2" TargetMode="External"/><Relationship Id="rId1204" Type="http://schemas.openxmlformats.org/officeDocument/2006/relationships/hyperlink" Target="https://www.dasweltauto.hr/vehicle/1155302237" TargetMode="External"/><Relationship Id="rId4774" Type="http://schemas.openxmlformats.org/officeDocument/2006/relationships/hyperlink" Target="https://www.index.hr/oglasi/mercedes-benz-cls-350d-4matic-amg--burmester-/oid/3676312" TargetMode="External"/><Relationship Id="rId5825" Type="http://schemas.openxmlformats.org/officeDocument/2006/relationships/hyperlink" Target="https://www.index.hr/oglasi/opel-mokka-1-7-cdti-4x4-cosmo-oprema-koza-navi-kamera-kuka-12-900/oid/3936475" TargetMode="External"/><Relationship Id="rId7180" Type="http://schemas.openxmlformats.org/officeDocument/2006/relationships/hyperlink" Target="https://www.index.hr/oglasi/skoda-fabia-combi-1-0-tsi-dsg-110ks--navigacija-/oid/3966158" TargetMode="External"/><Relationship Id="rId8231" Type="http://schemas.openxmlformats.org/officeDocument/2006/relationships/hyperlink" Target="https://www.index.hr/oglasi/vw-golf-sportsvan-2-0tdi/oid/3926491" TargetMode="External"/><Relationship Id="rId10161" Type="http://schemas.openxmlformats.org/officeDocument/2006/relationships/hyperlink" Target="https://www.neostar.com/hr/ford-ecosport-1-0-ecoboost-groove-1" TargetMode="External"/><Relationship Id="rId11212" Type="http://schemas.openxmlformats.org/officeDocument/2006/relationships/hyperlink" Target="https://www.neostar.com/hr/porsche-cayenne-s-tiptronic-1" TargetMode="External"/><Relationship Id="rId12610" Type="http://schemas.openxmlformats.org/officeDocument/2006/relationships/hyperlink" Target="https://www.neostar.com/hr/vw-passat-variant-2-0-tdi-bmt-highline-dsg-34" TargetMode="External"/><Relationship Id="rId3376" Type="http://schemas.openxmlformats.org/officeDocument/2006/relationships/hyperlink" Target="https://www.index.hr/oglasi/fiat-tipo-1-0-gse--kamera-led-/oid/3819262" TargetMode="External"/><Relationship Id="rId4427" Type="http://schemas.openxmlformats.org/officeDocument/2006/relationships/hyperlink" Target="https://www.index.hr/oglasi/mazda-cx-3-1-5-skyactiv-awd-revolution-top/oid/3918082" TargetMode="External"/><Relationship Id="rId297" Type="http://schemas.openxmlformats.org/officeDocument/2006/relationships/hyperlink" Target="https://www.autoto.hr/kia-stonic-10-t-gdi-benzin-rabljeno-vozilo-at114522.aspx" TargetMode="External"/><Relationship Id="rId2392" Type="http://schemas.openxmlformats.org/officeDocument/2006/relationships/hyperlink" Target="https://www.index.hr/oglasi/bmw-serija-3/oid/3765035" TargetMode="External"/><Relationship Id="rId3029" Type="http://schemas.openxmlformats.org/officeDocument/2006/relationships/hyperlink" Target="https://www.index.hr/oglasi/citroen-c1-1-0-vti-s-s-shine/oid/3939898" TargetMode="External"/><Relationship Id="rId3790" Type="http://schemas.openxmlformats.org/officeDocument/2006/relationships/hyperlink" Target="https://www.index.hr/oglasi/hyundai-i20-1-25-style/oid/3881145" TargetMode="External"/><Relationship Id="rId4841" Type="http://schemas.openxmlformats.org/officeDocument/2006/relationships/hyperlink" Target="https://www.index.hr/oglasi/mercedes-benz-e-klasa-e220-cdi-blueffencie/oid/3806205" TargetMode="External"/><Relationship Id="rId6599" Type="http://schemas.openxmlformats.org/officeDocument/2006/relationships/hyperlink" Target="https://www.index.hr/oglasi/renault-clio-n1-teretni/oid/3947502" TargetMode="External"/><Relationship Id="rId7997" Type="http://schemas.openxmlformats.org/officeDocument/2006/relationships/hyperlink" Target="https://www.index.hr/oglasi/volvo-v90-d4-momentum-at/oid/3834149" TargetMode="External"/><Relationship Id="rId10978" Type="http://schemas.openxmlformats.org/officeDocument/2006/relationships/hyperlink" Target="https://www.neostar.com/hr/opel-mokka-1-7-cdti-cosmo-start-stop-11" TargetMode="External"/><Relationship Id="rId364" Type="http://schemas.openxmlformats.org/officeDocument/2006/relationships/hyperlink" Target="https://www.autoto.hr/vw-touran-16-tdi-dsg-diesel-rabljeno-vozilo-at031222.aspx" TargetMode="External"/><Relationship Id="rId2045" Type="http://schemas.openxmlformats.org/officeDocument/2006/relationships/hyperlink" Target="https://www.index.hr/oglasi/audi-q5-s-line-quattro-1vl-hr-auto/oid/3748105" TargetMode="External"/><Relationship Id="rId3443" Type="http://schemas.openxmlformats.org/officeDocument/2006/relationships/hyperlink" Target="https://www.index.hr/oglasi/ford-ecosport-mca-groove-plus-1-0-ecoboost/oid/3741819" TargetMode="External"/><Relationship Id="rId9072" Type="http://schemas.openxmlformats.org/officeDocument/2006/relationships/hyperlink" Target="https://www.index.hr/oglasi/vw-taigo-1-0-tsi/oid/3926404" TargetMode="External"/><Relationship Id="rId13037" Type="http://schemas.openxmlformats.org/officeDocument/2006/relationships/hyperlink" Target="https://www.trcz.hr/vw-passat-16-tdi-dsg-sw-rabljeno-vozilo-karavan-2018-g-59339.aspx" TargetMode="External"/><Relationship Id="rId3510" Type="http://schemas.openxmlformats.org/officeDocument/2006/relationships/hyperlink" Target="https://www.index.hr/oglasi/ford-fiesta-st-performance/oid/3875764" TargetMode="External"/><Relationship Id="rId6666" Type="http://schemas.openxmlformats.org/officeDocument/2006/relationships/hyperlink" Target="https://www.index.hr/oglasi/renault-grand-scenic-1-5-dci-7-sjedala-navigacija-senzori-keyless-go-alu20-senzor-napustanja-prometne-trake-umora-ogranicenja-brzine-digitalni-sat-tempomat-mf-volan/oid/3963479" TargetMode="External"/><Relationship Id="rId7717" Type="http://schemas.openxmlformats.org/officeDocument/2006/relationships/hyperlink" Target="https://www.index.hr/oglasi/toyota-prius-1-8-hybrid-executive-e-cvt/oid/3570585" TargetMode="External"/><Relationship Id="rId12053" Type="http://schemas.openxmlformats.org/officeDocument/2006/relationships/hyperlink" Target="https://www.neostar.com/hr/volvo-v40-d3-r-design-momentum-4" TargetMode="External"/><Relationship Id="rId431" Type="http://schemas.openxmlformats.org/officeDocument/2006/relationships/hyperlink" Target="https://www.dasweltauto.hr/vehicle/1115000009" TargetMode="External"/><Relationship Id="rId1061" Type="http://schemas.openxmlformats.org/officeDocument/2006/relationships/hyperlink" Target="https://www.dasweltauto.hr/vehicle/1148118427" TargetMode="External"/><Relationship Id="rId2112" Type="http://schemas.openxmlformats.org/officeDocument/2006/relationships/hyperlink" Target="https://www.index.hr/oglasi/bmw-318d-automatik-1-vlasnik-nije-uvoz-led-svjetla-xenon-parking-senzori-tempomat-servisna-knjiga/oid/3934231" TargetMode="External"/><Relationship Id="rId5268" Type="http://schemas.openxmlformats.org/officeDocument/2006/relationships/hyperlink" Target="https://www.index.hr/oglasi/opel-adam-1-4-jam/oid/3887217" TargetMode="External"/><Relationship Id="rId5682" Type="http://schemas.openxmlformats.org/officeDocument/2006/relationships/hyperlink" Target="https://www.index.hr/oglasi/opel-grandland-x-1-6-cdti-at-innovation/oid/3911809" TargetMode="External"/><Relationship Id="rId6319" Type="http://schemas.openxmlformats.org/officeDocument/2006/relationships/hyperlink" Target="https://www.index.hr/oglasi/range-rover-velar-2-0d-awd-se-r-dynamic--panorama-kamera-merdian-/oid/3950573" TargetMode="External"/><Relationship Id="rId6733" Type="http://schemas.openxmlformats.org/officeDocument/2006/relationships/hyperlink" Target="https://www.index.hr/oglasi/renault-kadjar-dci-110-automatik-navi-alu-servisna-led/oid/3956870" TargetMode="External"/><Relationship Id="rId9889" Type="http://schemas.openxmlformats.org/officeDocument/2006/relationships/hyperlink" Target="https://www.neostar.com/hr/bmw-520d-aut--22" TargetMode="External"/><Relationship Id="rId12120" Type="http://schemas.openxmlformats.org/officeDocument/2006/relationships/hyperlink" Target="https://www.neostar.com/hr/vw-beetle-2-0-tdi-bmt-dune" TargetMode="External"/><Relationship Id="rId1878" Type="http://schemas.openxmlformats.org/officeDocument/2006/relationships/hyperlink" Target="https://www.index.hr/oglasi/audi-a6-50tdi-quattro-s-tronic--navigacija-led-/oid/3851241" TargetMode="External"/><Relationship Id="rId2929" Type="http://schemas.openxmlformats.org/officeDocument/2006/relationships/hyperlink" Target="https://www.index.hr/oglasi/bmw-x3-2-0d-xline/oid/1726774" TargetMode="External"/><Relationship Id="rId4284" Type="http://schemas.openxmlformats.org/officeDocument/2006/relationships/hyperlink" Target="https://www.index.hr/oglasi/lexus-is-300h-busin-edit--aut--246-ks--led-shz-kam-koza/oid/3959606" TargetMode="External"/><Relationship Id="rId5335" Type="http://schemas.openxmlformats.org/officeDocument/2006/relationships/hyperlink" Target="https://www.index.hr/oglasi/opel-astra-1-6-cdti-ima-novi-set-lanca/oid/2419928" TargetMode="External"/><Relationship Id="rId9956" Type="http://schemas.openxmlformats.org/officeDocument/2006/relationships/hyperlink" Target="https://www.neostar.com/hr/bmw-bmw-520-d" TargetMode="External"/><Relationship Id="rId4351" Type="http://schemas.openxmlformats.org/officeDocument/2006/relationships/hyperlink" Target="https://www.index.hr/oglasi/mazda-6-2-2-cd-attraction/oid/3912746" TargetMode="External"/><Relationship Id="rId5402" Type="http://schemas.openxmlformats.org/officeDocument/2006/relationships/hyperlink" Target="https://www.index.hr/oglasi/opel-astra-j-1-4-turbo-enjoy-sedan-153-000km-2013/oid/3878944" TargetMode="External"/><Relationship Id="rId6800" Type="http://schemas.openxmlformats.org/officeDocument/2006/relationships/hyperlink" Target="https://www.index.hr/oglasi/renault-megane-1-5-dci/oid/3954393" TargetMode="External"/><Relationship Id="rId8558" Type="http://schemas.openxmlformats.org/officeDocument/2006/relationships/hyperlink" Target="https://www.index.hr/oglasi/vw-golf-vii-2-0-tdi-highline/oid/3828709" TargetMode="External"/><Relationship Id="rId9609" Type="http://schemas.openxmlformats.org/officeDocument/2006/relationships/hyperlink" Target="https://www.neostar.com/hr/audi-a6-avant-3-0-tdi-business-s-tronic" TargetMode="External"/><Relationship Id="rId11886" Type="http://schemas.openxmlformats.org/officeDocument/2006/relationships/hyperlink" Target="https://www.neostar.com/hr/skoda-superb-2-0-tdi-ambition-dsg-10" TargetMode="External"/><Relationship Id="rId12937" Type="http://schemas.openxmlformats.org/officeDocument/2006/relationships/hyperlink" Target="https://www.trcz.hr/mini-countryman-15-2019-g-60057.aspx" TargetMode="External"/><Relationship Id="rId1945" Type="http://schemas.openxmlformats.org/officeDocument/2006/relationships/hyperlink" Target="https://www.index.hr/oglasi/audi-a7-2019-50-quattro/oid/3867894" TargetMode="External"/><Relationship Id="rId4004" Type="http://schemas.openxmlformats.org/officeDocument/2006/relationships/hyperlink" Target="https://www.index.hr/oglasi/kia-ceed-1-4-lx-champion--u-pripremi--samo-74000-km/oid/3850577" TargetMode="External"/><Relationship Id="rId8972" Type="http://schemas.openxmlformats.org/officeDocument/2006/relationships/hyperlink" Target="https://www.index.hr/oglasi/vw-passat-variant-b8-2-0-tdi-110-kw-veliki-servis-te-set-ljetnih-i-zimskih-guma/oid/3782789" TargetMode="External"/><Relationship Id="rId10488" Type="http://schemas.openxmlformats.org/officeDocument/2006/relationships/hyperlink" Target="https://www.neostar.com/hr/mercedes-benz-a-180-d-style-aut--9" TargetMode="External"/><Relationship Id="rId11539" Type="http://schemas.openxmlformats.org/officeDocument/2006/relationships/hyperlink" Target="https://www.neostar.com/hr/seat-leon-2-0-tdi-cr-fr-start-stop-2" TargetMode="External"/><Relationship Id="rId11953" Type="http://schemas.openxmlformats.org/officeDocument/2006/relationships/hyperlink" Target="https://www.neostar.com/hr/smart-smart-fortwo-passion-7" TargetMode="External"/><Relationship Id="rId3020" Type="http://schemas.openxmlformats.org/officeDocument/2006/relationships/hyperlink" Target="https://www.index.hr/oglasi/citroen-berlingo-1-6hdi/oid/3861932" TargetMode="External"/><Relationship Id="rId6176" Type="http://schemas.openxmlformats.org/officeDocument/2006/relationships/hyperlink" Target="https://www.index.hr/oglasi/peugeot-5008-1-6-bluehdi/oid/3952304" TargetMode="External"/><Relationship Id="rId7227" Type="http://schemas.openxmlformats.org/officeDocument/2006/relationships/hyperlink" Target="https://www.index.hr/oglasi/skoda-kodiaq-2-0-tdi-dsg-4x4-ambition-190-ks--led-navi-shz/oid/3938781" TargetMode="External"/><Relationship Id="rId7574" Type="http://schemas.openxmlformats.org/officeDocument/2006/relationships/hyperlink" Target="https://www.index.hr/oglasi/smart-fortwo-coupe-passion-aut/oid/3817261" TargetMode="External"/><Relationship Id="rId8625" Type="http://schemas.openxmlformats.org/officeDocument/2006/relationships/hyperlink" Target="https://www.index.hr/oglasi/vw-golf-vii-gti-performance-dsg-kw-inox-dynaudio-kamera-keyless/oid/3916011" TargetMode="External"/><Relationship Id="rId10555" Type="http://schemas.openxmlformats.org/officeDocument/2006/relationships/hyperlink" Target="https://www.neostar.com/hr/mercedes-benz-c-200-d-t-amg-line-aut--1" TargetMode="External"/><Relationship Id="rId11606" Type="http://schemas.openxmlformats.org/officeDocument/2006/relationships/hyperlink" Target="https://www.neostar.com/hr/skoda-fabia-1-0-tsi-style-3" TargetMode="External"/><Relationship Id="rId6590" Type="http://schemas.openxmlformats.org/officeDocument/2006/relationships/hyperlink" Target="https://www.index.hr/oglasi/renault-clio-limited-energy-dci-75/oid/3901038" TargetMode="External"/><Relationship Id="rId7641" Type="http://schemas.openxmlformats.org/officeDocument/2006/relationships/hyperlink" Target="https://www.index.hr/oglasi/suzuki-vitara-1-6-premium-2016/oid/3918883" TargetMode="External"/><Relationship Id="rId10208" Type="http://schemas.openxmlformats.org/officeDocument/2006/relationships/hyperlink" Target="https://www.neostar.com/hr/ford-focus-karavan-1-6-tdci-1" TargetMode="External"/><Relationship Id="rId10622" Type="http://schemas.openxmlformats.org/officeDocument/2006/relationships/hyperlink" Target="https://www.neostar.com/hr/mercedes-benz-cla-180-d-star-edition" TargetMode="External"/><Relationship Id="rId2786" Type="http://schemas.openxmlformats.org/officeDocument/2006/relationships/hyperlink" Target="https://www.index.hr/oglasi/bmw-serija-5-touring-520d/oid/3549462" TargetMode="External"/><Relationship Id="rId3837" Type="http://schemas.openxmlformats.org/officeDocument/2006/relationships/hyperlink" Target="https://www.index.hr/oglasi/hyundai-i30-1-6-crdi-2018-automatik-park-senz-temp-led-garancija/oid/3709845" TargetMode="External"/><Relationship Id="rId5192" Type="http://schemas.openxmlformats.org/officeDocument/2006/relationships/hyperlink" Target="https://www.index.hr/oglasi/nissan-qashqai-1-5-dci-limited-alu-navi-kamera-cijena-do-reg/oid/3557204" TargetMode="External"/><Relationship Id="rId6243" Type="http://schemas.openxmlformats.org/officeDocument/2006/relationships/hyperlink" Target="https://www.index.hr/oglasi/peugeot-508-hybrid-4-2-0-hdi/oid/3823539" TargetMode="External"/><Relationship Id="rId9399" Type="http://schemas.openxmlformats.org/officeDocument/2006/relationships/hyperlink" Target="https://www.neostar.com/hr/audi-a4-2-0-tdi-style-2" TargetMode="External"/><Relationship Id="rId12794" Type="http://schemas.openxmlformats.org/officeDocument/2006/relationships/hyperlink" Target="https://www.neostar.com/hr/vw-up-1-0-move-up--125" TargetMode="External"/><Relationship Id="rId758" Type="http://schemas.openxmlformats.org/officeDocument/2006/relationships/hyperlink" Target="https://www.dasweltauto.hr/vehicle/1117308513" TargetMode="External"/><Relationship Id="rId1388" Type="http://schemas.openxmlformats.org/officeDocument/2006/relationships/hyperlink" Target="https://www.index.hr/oglasi/audi-a3-2-0-tdi/oid/3906805" TargetMode="External"/><Relationship Id="rId2439" Type="http://schemas.openxmlformats.org/officeDocument/2006/relationships/hyperlink" Target="https://www.index.hr/oglasi/bmw-serija-3-318d-automatik-f30-reg-jos-1-god-nove-ljetne-18-rft-i-nove-zimske-18-rft-gume-zamjena-za-skuplje/oid/2781393" TargetMode="External"/><Relationship Id="rId2853" Type="http://schemas.openxmlformats.org/officeDocument/2006/relationships/hyperlink" Target="https://www.index.hr/oglasi/bmw-x1-2-0-d-sdrive-18d-automatik-shadow-line-m-sportpaket-full-led-facelift/oid/3918574" TargetMode="External"/><Relationship Id="rId3904" Type="http://schemas.openxmlformats.org/officeDocument/2006/relationships/hyperlink" Target="https://www.index.hr/oglasi/hyundai-tucson-1-7-crdi-dct-7-automatik-executive-full-led/oid/3738523" TargetMode="External"/><Relationship Id="rId6310" Type="http://schemas.openxmlformats.org/officeDocument/2006/relationships/hyperlink" Target="https://www.index.hr/oglasi/prodaje-se-toyota-avensis-2-0-d-4d-luna/oid/3750996" TargetMode="External"/><Relationship Id="rId9466" Type="http://schemas.openxmlformats.org/officeDocument/2006/relationships/hyperlink" Target="https://www.neostar.com/hr/audi-a4-avant-2-0-tdi-s-tronic-32" TargetMode="External"/><Relationship Id="rId9880" Type="http://schemas.openxmlformats.org/officeDocument/2006/relationships/hyperlink" Target="https://www.neostar.com/hr/bmw-520d-28" TargetMode="External"/><Relationship Id="rId11396" Type="http://schemas.openxmlformats.org/officeDocument/2006/relationships/hyperlink" Target="https://www.neostar.com/hr/renault-kangoo-express-furgon-1-5-dci-75-energy-1" TargetMode="External"/><Relationship Id="rId12447" Type="http://schemas.openxmlformats.org/officeDocument/2006/relationships/hyperlink" Target="https://www.neostar.com/hr/vw-move-up-2" TargetMode="External"/><Relationship Id="rId94" Type="http://schemas.openxmlformats.org/officeDocument/2006/relationships/hyperlink" Target="https://rabljena.autohrvatska.hr/opel-grandland-x-20-cdti-aut-ultimate-jamstvo-15-mjeseci.aspx" TargetMode="External"/><Relationship Id="rId825" Type="http://schemas.openxmlformats.org/officeDocument/2006/relationships/hyperlink" Target="https://www.dasweltauto.hr/vehicle/1117308802" TargetMode="External"/><Relationship Id="rId1455" Type="http://schemas.openxmlformats.org/officeDocument/2006/relationships/hyperlink" Target="https://www.index.hr/oglasi/audi-a3-sedan-limuzina/oid/3846796" TargetMode="External"/><Relationship Id="rId2506" Type="http://schemas.openxmlformats.org/officeDocument/2006/relationships/hyperlink" Target="https://www.index.hr/oglasi/bmw-serija-3-320d-xdrive-automatik-luxury-line--navi-led-kamera-/oid/3819260" TargetMode="External"/><Relationship Id="rId8068" Type="http://schemas.openxmlformats.org/officeDocument/2006/relationships/hyperlink" Target="https://www.index.hr/oglasi/volvo-xc60-d4-momentum-geartronic/oid/3752065" TargetMode="External"/><Relationship Id="rId8482" Type="http://schemas.openxmlformats.org/officeDocument/2006/relationships/hyperlink" Target="https://www.index.hr/oglasi/vw-golf-vii-1-6-tdi-u-sustavu-pdv-a/oid/3933059" TargetMode="External"/><Relationship Id="rId9119" Type="http://schemas.openxmlformats.org/officeDocument/2006/relationships/hyperlink" Target="https://www.index.hr/oglasi/vw-tiguan-2-0-tdi-r-line/oid/3912656" TargetMode="External"/><Relationship Id="rId9533" Type="http://schemas.openxmlformats.org/officeDocument/2006/relationships/hyperlink" Target="https://www.neostar.com/hr/audi-a5-sportback-35-tdi-comfort-s-tronic-1" TargetMode="External"/><Relationship Id="rId11049" Type="http://schemas.openxmlformats.org/officeDocument/2006/relationships/hyperlink" Target="https://www.neostar.com/hr/peugeot-208-1-2-puretech-82-active-2" TargetMode="External"/><Relationship Id="rId12861" Type="http://schemas.openxmlformats.org/officeDocument/2006/relationships/hyperlink" Target="https://www.trcz.hr/audi-q5-20-tdi-quattro-s-tronic-2018-g-suv-59807.aspx" TargetMode="External"/><Relationship Id="rId1108" Type="http://schemas.openxmlformats.org/officeDocument/2006/relationships/hyperlink" Target="https://www.dasweltauto.hr/vehicle/1148407952" TargetMode="External"/><Relationship Id="rId2920" Type="http://schemas.openxmlformats.org/officeDocument/2006/relationships/hyperlink" Target="https://www.index.hr/oglasi/bmw-x3/oid/3895157" TargetMode="External"/><Relationship Id="rId4678" Type="http://schemas.openxmlformats.org/officeDocument/2006/relationships/hyperlink" Target="https://www.index.hr/oglasi/mercedes-benz-c-klasa-c180d-automatik-amg--led-kamera-/oid/3867786" TargetMode="External"/><Relationship Id="rId7084" Type="http://schemas.openxmlformats.org/officeDocument/2006/relationships/hyperlink" Target="https://www.index.hr/oglasi/seat-ibiza-1-4-16v-atestiran-plin/oid/3931222" TargetMode="External"/><Relationship Id="rId8135" Type="http://schemas.openxmlformats.org/officeDocument/2006/relationships/hyperlink" Target="https://www.index.hr/oglasi/vw-caddy-1-6-tdi-2014god-mod-klima-198tkm-bocna-vrat-1-vlasnik-kartice/oid/3920698" TargetMode="External"/><Relationship Id="rId10065" Type="http://schemas.openxmlformats.org/officeDocument/2006/relationships/hyperlink" Target="https://www.neostar.com/hr/citroen-c3-1-6-bluehdi-selection" TargetMode="External"/><Relationship Id="rId11463" Type="http://schemas.openxmlformats.org/officeDocument/2006/relationships/hyperlink" Target="https://www.neostar.com/hr/renault-scenic-dci-130-energy-bose-edition-2" TargetMode="External"/><Relationship Id="rId12514" Type="http://schemas.openxmlformats.org/officeDocument/2006/relationships/hyperlink" Target="https://www.neostar.com/hr/vw-passat-2-0-tdi-bmt-highline-73" TargetMode="External"/><Relationship Id="rId1522" Type="http://schemas.openxmlformats.org/officeDocument/2006/relationships/hyperlink" Target="https://www.index.hr/oglasi/audi-a4-2-0-tdi/oid/3952008" TargetMode="External"/><Relationship Id="rId5729" Type="http://schemas.openxmlformats.org/officeDocument/2006/relationships/hyperlink" Target="https://www.index.hr/oglasi/opel-insignia-2-0-cdti-ecoflex-120kw-2014g-190tkm-registrirana-godinu-dana-dosta-dodatne-opreme/oid/3718614" TargetMode="External"/><Relationship Id="rId7151" Type="http://schemas.openxmlformats.org/officeDocument/2006/relationships/hyperlink" Target="https://www.index.hr/oglasi/skoda-citigo-1-0/oid/3796754" TargetMode="External"/><Relationship Id="rId8202" Type="http://schemas.openxmlformats.org/officeDocument/2006/relationships/hyperlink" Target="https://www.index.hr/oglasi/vw-golf-7-5-1-6-tdi-comfortline-navi-led-alu-16/oid/3865883" TargetMode="External"/><Relationship Id="rId9600" Type="http://schemas.openxmlformats.org/officeDocument/2006/relationships/hyperlink" Target="https://www.neostar.com/hr/audi-a6-avant-2-0-tdi-s-tronic-14" TargetMode="External"/><Relationship Id="rId11116" Type="http://schemas.openxmlformats.org/officeDocument/2006/relationships/hyperlink" Target="https://www.neostar.com/hr/peugeot-3008-1-6-bluehdi-120-s-s-allure-aut--5" TargetMode="External"/><Relationship Id="rId11530" Type="http://schemas.openxmlformats.org/officeDocument/2006/relationships/hyperlink" Target="https://www.neostar.com/hr/seat-leon-1-6-tdi-reference-1" TargetMode="External"/><Relationship Id="rId3694" Type="http://schemas.openxmlformats.org/officeDocument/2006/relationships/hyperlink" Target="https://www.index.hr/oglasi/ford-mondeo-2-0-tdci-trend-nije-uvoz/oid/3740586" TargetMode="External"/><Relationship Id="rId4745" Type="http://schemas.openxmlformats.org/officeDocument/2006/relationships/hyperlink" Target="https://www.index.hr/oglasi/mercedes-benz-cla-200-2-2-d-7g-tronic-sportpaket-amg-line-full-led-facelift/oid/3826917" TargetMode="External"/><Relationship Id="rId10132" Type="http://schemas.openxmlformats.org/officeDocument/2006/relationships/hyperlink" Target="https://www.neostar.com/hr/fiat-500-1-2-8v-sport-4" TargetMode="External"/><Relationship Id="rId2296" Type="http://schemas.openxmlformats.org/officeDocument/2006/relationships/hyperlink" Target="https://www.index.hr/oglasi/bmw-serija-1-116d-f20/oid/3777163" TargetMode="External"/><Relationship Id="rId3347" Type="http://schemas.openxmlformats.org/officeDocument/2006/relationships/hyperlink" Target="https://www.index.hr/oglasi/fiat-doblo-1-3-mjt/oid/3816867" TargetMode="External"/><Relationship Id="rId3761" Type="http://schemas.openxmlformats.org/officeDocument/2006/relationships/hyperlink" Target="https://www.index.hr/oglasi/honda-civic-sedan-1-5t-executive/oid/3890743" TargetMode="External"/><Relationship Id="rId4812" Type="http://schemas.openxmlformats.org/officeDocument/2006/relationships/hyperlink" Target="https://www.index.hr/oglasi/mercedes-benz-e-klasa-220-d-amg-panorama/oid/3801831" TargetMode="External"/><Relationship Id="rId7968" Type="http://schemas.openxmlformats.org/officeDocument/2006/relationships/hyperlink" Target="https://www.index.hr/oglasi/volvo-v60-d6-plug-in-hybrid/oid/3944100" TargetMode="External"/><Relationship Id="rId268" Type="http://schemas.openxmlformats.org/officeDocument/2006/relationships/hyperlink" Target="https://www.autoto.hr/ford-mondeo-karavan-20-tdci-bi-turbo-automatic-diesel-rabljeno-vozilo-at015322.aspx" TargetMode="External"/><Relationship Id="rId682" Type="http://schemas.openxmlformats.org/officeDocument/2006/relationships/hyperlink" Target="https://www.dasweltauto.hr/vehicle/1117307615" TargetMode="External"/><Relationship Id="rId2363" Type="http://schemas.openxmlformats.org/officeDocument/2006/relationships/hyperlink" Target="https://www.index.hr/oglasi/bmw-serija-2-active-tourer-218-d/oid/3734780" TargetMode="External"/><Relationship Id="rId3414" Type="http://schemas.openxmlformats.org/officeDocument/2006/relationships/hyperlink" Target="https://www.index.hr/oglasi/ford-c-max-1-5-tdci-2017-godina-registriran-do-09-22-11-700/oid/3554533" TargetMode="External"/><Relationship Id="rId6984" Type="http://schemas.openxmlformats.org/officeDocument/2006/relationships/hyperlink" Target="https://www.index.hr/oglasi/renault-scenic-renault-srnic/oid/3842973" TargetMode="External"/><Relationship Id="rId9390" Type="http://schemas.openxmlformats.org/officeDocument/2006/relationships/hyperlink" Target="https://www.neostar.com/hr/audi-a4-2-0-tdi-sport-s-tronic-19" TargetMode="External"/><Relationship Id="rId10949" Type="http://schemas.openxmlformats.org/officeDocument/2006/relationships/hyperlink" Target="https://www.neostar.com/hr/opel-insignia-grand-sport-1-6-cdti-ecotec-dynamic-1" TargetMode="External"/><Relationship Id="rId12371" Type="http://schemas.openxmlformats.org/officeDocument/2006/relationships/hyperlink" Target="https://www.neostar.com/hr/vw-golf-2-0-tdi-bmt-r-line-1" TargetMode="External"/><Relationship Id="rId13008" Type="http://schemas.openxmlformats.org/officeDocument/2006/relationships/hyperlink" Target="https://www.trcz.hr/skoda-octavia-16-tdi-dsg-rabljeno-vozilo-prodaja-karavan-2017-g-59340.aspx" TargetMode="External"/><Relationship Id="rId335" Type="http://schemas.openxmlformats.org/officeDocument/2006/relationships/hyperlink" Target="https://www.autoto.hr/skoda-superb-combi-20-tdi-dsg-4x4-lk-diesel-rabljeno-vozilo-at027022.aspx" TargetMode="External"/><Relationship Id="rId2016" Type="http://schemas.openxmlformats.org/officeDocument/2006/relationships/hyperlink" Target="https://www.index.hr/oglasi/audi-q3-audi-q3-2-0-tdi-quattro-2xs-line-s-tronic/oid/3918436" TargetMode="External"/><Relationship Id="rId2430" Type="http://schemas.openxmlformats.org/officeDocument/2006/relationships/hyperlink" Target="https://www.index.hr/oglasi/bmw-serija-3-318-d/oid/3944334" TargetMode="External"/><Relationship Id="rId5586" Type="http://schemas.openxmlformats.org/officeDocument/2006/relationships/hyperlink" Target="https://www.index.hr/oglasi/opel-corsa-1-4-color-edition/oid/3850584" TargetMode="External"/><Relationship Id="rId6637" Type="http://schemas.openxmlformats.org/officeDocument/2006/relationships/hyperlink" Target="https://www.index.hr/oglasi/renault-espace-1-6-dci-78000-km-garancija/oid/3766882" TargetMode="External"/><Relationship Id="rId9043" Type="http://schemas.openxmlformats.org/officeDocument/2006/relationships/hyperlink" Target="https://www.index.hr/oglasi/vw-polo-1-6-tdi-2018-servis-garancija-odlican-reg-1-god/oid/3822844" TargetMode="External"/><Relationship Id="rId12024" Type="http://schemas.openxmlformats.org/officeDocument/2006/relationships/hyperlink" Target="https://www.neostar.com/hr/toyota-yaris-1-0-vvt-5-vrata" TargetMode="External"/><Relationship Id="rId402" Type="http://schemas.openxmlformats.org/officeDocument/2006/relationships/hyperlink" Target="https://www.dasweltauto.hr/vehicle/1113400001" TargetMode="External"/><Relationship Id="rId1032" Type="http://schemas.openxmlformats.org/officeDocument/2006/relationships/hyperlink" Target="https://www.dasweltauto.hr/vehicle/1148118162" TargetMode="External"/><Relationship Id="rId4188" Type="http://schemas.openxmlformats.org/officeDocument/2006/relationships/hyperlink" Target="https://www.index.hr/oglasi/kia-stonic-1-2-ex-edition/oid/3962085" TargetMode="External"/><Relationship Id="rId5239" Type="http://schemas.openxmlformats.org/officeDocument/2006/relationships/hyperlink" Target="https://www.index.hr/oglasi/nissan-qashqai-1-7-dci-n-connecta/oid/3935039" TargetMode="External"/><Relationship Id="rId9110" Type="http://schemas.openxmlformats.org/officeDocument/2006/relationships/hyperlink" Target="https://www.index.hr/oglasi/vw-tiguan-2-0-tdi-dsg-comfortline-150-ks--led-pano-shz-masaza/oid/3959584" TargetMode="External"/><Relationship Id="rId11040" Type="http://schemas.openxmlformats.org/officeDocument/2006/relationships/hyperlink" Target="https://www.neostar.com/hr/peugeot-208-1-2-puretech-100-s-s-style" TargetMode="External"/><Relationship Id="rId4255" Type="http://schemas.openxmlformats.org/officeDocument/2006/relationships/hyperlink" Target="https://www.index.hr/oglasi/land-rover-range-rover-evoque-4wd-2-0-td4-se-dynamic-exclusive/oid/3747757" TargetMode="External"/><Relationship Id="rId5306" Type="http://schemas.openxmlformats.org/officeDocument/2006/relationships/hyperlink" Target="https://www.index.hr/oglasi/opel-astra-1-6-cdti/oid/3954908" TargetMode="External"/><Relationship Id="rId5653" Type="http://schemas.openxmlformats.org/officeDocument/2006/relationships/hyperlink" Target="https://www.index.hr/oglasi/opel-crossland-x-1-6-cdti-innovation/oid/3955223" TargetMode="External"/><Relationship Id="rId6704" Type="http://schemas.openxmlformats.org/officeDocument/2006/relationships/hyperlink" Target="https://www.index.hr/oglasi/renault-kadjar-1-5-dci-automatik-11950eur/oid/3633368" TargetMode="External"/><Relationship Id="rId1849" Type="http://schemas.openxmlformats.org/officeDocument/2006/relationships/hyperlink" Target="https://www.index.hr/oglasi/audi-a6-3-0-tdi-quattro/oid/3861770" TargetMode="External"/><Relationship Id="rId5720" Type="http://schemas.openxmlformats.org/officeDocument/2006/relationships/hyperlink" Target="https://www.index.hr/oglasi/opel-insignia-2-0-cdti-170-ks-prvi-vlasnik-nije-uvoz/oid/3941331" TargetMode="External"/><Relationship Id="rId8876" Type="http://schemas.openxmlformats.org/officeDocument/2006/relationships/hyperlink" Target="https://www.index.hr/oglasi/vw-passat-variant-1-6-tdi/oid/3868083" TargetMode="External"/><Relationship Id="rId9927" Type="http://schemas.openxmlformats.org/officeDocument/2006/relationships/hyperlink" Target="https://www.neostar.com/hr/bmw-520d-xdrive-aut--8" TargetMode="External"/><Relationship Id="rId11857" Type="http://schemas.openxmlformats.org/officeDocument/2006/relationships/hyperlink" Target="https://www.neostar.com/hr/skoda-rapid-1-4-tdi-ambition-17" TargetMode="External"/><Relationship Id="rId12908" Type="http://schemas.openxmlformats.org/officeDocument/2006/relationships/hyperlink" Target="https://www.trcz.hr/hyundai-i30-20-t-gdi-n-performance-rabljeno-vozilo-limuzina-2019-g-59245.aspx" TargetMode="External"/><Relationship Id="rId192" Type="http://schemas.openxmlformats.org/officeDocument/2006/relationships/hyperlink" Target="https://www.autoto.hr/ford-ecosport-10-ecoboost-automatic-st-line-benzin-rabljeno-vozilo-at117722.aspx" TargetMode="External"/><Relationship Id="rId1916" Type="http://schemas.openxmlformats.org/officeDocument/2006/relationships/hyperlink" Target="https://www.index.hr/oglasi/audi-a6-avant-3-0-tdi-s-line-quattro-280-km/oid/3714731" TargetMode="External"/><Relationship Id="rId3271" Type="http://schemas.openxmlformats.org/officeDocument/2006/relationships/hyperlink" Target="https://www.index.hr/oglasi/dacia-sandero-1-2-16v/oid/3963058" TargetMode="External"/><Relationship Id="rId4322" Type="http://schemas.openxmlformats.org/officeDocument/2006/relationships/hyperlink" Target="https://www.index.hr/oglasi/mazda-3-cd150-at-revolution-sport/oid/2207148" TargetMode="External"/><Relationship Id="rId7478" Type="http://schemas.openxmlformats.org/officeDocument/2006/relationships/hyperlink" Target="https://www.index.hr/oglasi/skoda-superb-2-0-tdi-ambition-150-ks--xen-acc-shz-pdc/oid/3966179" TargetMode="External"/><Relationship Id="rId7892" Type="http://schemas.openxmlformats.org/officeDocument/2006/relationships/hyperlink" Target="https://www.index.hr/oglasi/volvo-v40-2-0-d-sportpaket-r-design-full-led-facelift/oid/3887664" TargetMode="External"/><Relationship Id="rId8529" Type="http://schemas.openxmlformats.org/officeDocument/2006/relationships/hyperlink" Target="https://www.index.hr/oglasi/vw-golf-vii-2-0-tdi/oid/3953695" TargetMode="External"/><Relationship Id="rId8943" Type="http://schemas.openxmlformats.org/officeDocument/2006/relationships/hyperlink" Target="https://www.index.hr/oglasi/vw-passat-variant-2-0-tdi-bmt-dsg-panorama-krov-navi-2xpdc/oid/3893425" TargetMode="External"/><Relationship Id="rId10459" Type="http://schemas.openxmlformats.org/officeDocument/2006/relationships/hyperlink" Target="https://www.neostar.com/hr/mazda-mazda6-wagon-cd175-revolution-top-aut--1" TargetMode="External"/><Relationship Id="rId10873" Type="http://schemas.openxmlformats.org/officeDocument/2006/relationships/hyperlink" Target="https://www.neostar.com/hr/opel-astra-sports-tourer-1-6-cdti-enjoy-10" TargetMode="External"/><Relationship Id="rId6494" Type="http://schemas.openxmlformats.org/officeDocument/2006/relationships/hyperlink" Target="https://www.index.hr/oglasi/renault-clio-1-5-dci-zen/oid/3874637" TargetMode="External"/><Relationship Id="rId7545" Type="http://schemas.openxmlformats.org/officeDocument/2006/relationships/hyperlink" Target="https://www.index.hr/oglasi/skoda-superb-kombi-2-0-tdi-dsg-style-190-ks--xen-virt-acc-shz/oid/3966169" TargetMode="External"/><Relationship Id="rId10526" Type="http://schemas.openxmlformats.org/officeDocument/2006/relationships/hyperlink" Target="https://www.neostar.com/hr/mercedes-benz-b-180-d-style-2" TargetMode="External"/><Relationship Id="rId11924" Type="http://schemas.openxmlformats.org/officeDocument/2006/relationships/hyperlink" Target="https://www.neostar.com/hr/skoda-superb-combi-2-0-tdi-business-dsg-3" TargetMode="External"/><Relationship Id="rId5096" Type="http://schemas.openxmlformats.org/officeDocument/2006/relationships/hyperlink" Target="https://www.index.hr/oglasi/mini-one-mini-one/oid/3907822" TargetMode="External"/><Relationship Id="rId6147" Type="http://schemas.openxmlformats.org/officeDocument/2006/relationships/hyperlink" Target="https://www.index.hr/oglasi/peugeot-308-sw-1-6-hdi/oid/3825087" TargetMode="External"/><Relationship Id="rId6561" Type="http://schemas.openxmlformats.org/officeDocument/2006/relationships/hyperlink" Target="https://www.index.hr/oglasi/renault-clio-iv-zen/oid/3773408" TargetMode="External"/><Relationship Id="rId7612" Type="http://schemas.openxmlformats.org/officeDocument/2006/relationships/hyperlink" Target="https://www.index.hr/oglasi/suzuki-sx4-s-cross-1-6-ddis/oid/3844592" TargetMode="External"/><Relationship Id="rId10940" Type="http://schemas.openxmlformats.org/officeDocument/2006/relationships/hyperlink" Target="https://www.neostar.com/hr/opel-insignia-2-0-cdti-sport-start-stop-2" TargetMode="External"/><Relationship Id="rId5163" Type="http://schemas.openxmlformats.org/officeDocument/2006/relationships/hyperlink" Target="https://www.index.hr/oglasi/nissan-qashqai-1-3-tekkna/oid/3123010" TargetMode="External"/><Relationship Id="rId6214" Type="http://schemas.openxmlformats.org/officeDocument/2006/relationships/hyperlink" Target="https://www.index.hr/oglasi/peugeot-508-1-5-hdi--navi--uredno-odrzavan--garancija/oid/3764340" TargetMode="External"/><Relationship Id="rId9784" Type="http://schemas.openxmlformats.org/officeDocument/2006/relationships/hyperlink" Target="https://www.neostar.com/hr/bmw-318d-50" TargetMode="External"/><Relationship Id="rId12698" Type="http://schemas.openxmlformats.org/officeDocument/2006/relationships/hyperlink" Target="https://www.neostar.com/hr/vw-tiguan-2-0-tdi-elegance-dsg-5" TargetMode="External"/><Relationship Id="rId729" Type="http://schemas.openxmlformats.org/officeDocument/2006/relationships/hyperlink" Target="https://www.dasweltauto.hr/vehicle/1117308258" TargetMode="External"/><Relationship Id="rId1359" Type="http://schemas.openxmlformats.org/officeDocument/2006/relationships/hyperlink" Target="https://www.index.hr/oglasi/audi-a3-1-6-tdi-2014-g/oid/3877666" TargetMode="External"/><Relationship Id="rId2757" Type="http://schemas.openxmlformats.org/officeDocument/2006/relationships/hyperlink" Target="https://www.index.hr/oglasi/bmw-serija-5-automatik/oid/3929762" TargetMode="External"/><Relationship Id="rId3808" Type="http://schemas.openxmlformats.org/officeDocument/2006/relationships/hyperlink" Target="https://www.index.hr/oglasi/hyundai-i30-1-4-73-kw/oid/3936261" TargetMode="External"/><Relationship Id="rId5230" Type="http://schemas.openxmlformats.org/officeDocument/2006/relationships/hyperlink" Target="https://www.index.hr/oglasi/nissan-qashqai-1-6-dci-n-connecta-4wd/oid/3874967" TargetMode="External"/><Relationship Id="rId8386" Type="http://schemas.openxmlformats.org/officeDocument/2006/relationships/hyperlink" Target="https://www.index.hr/oglasi/vw-golf-vii-1-6-tdi-85kw-comfortline/oid/3927831" TargetMode="External"/><Relationship Id="rId9437" Type="http://schemas.openxmlformats.org/officeDocument/2006/relationships/hyperlink" Target="https://www.neostar.com/hr/audi-a4-avant-2-0-tdi-42" TargetMode="External"/><Relationship Id="rId12765" Type="http://schemas.openxmlformats.org/officeDocument/2006/relationships/hyperlink" Target="https://www.neostar.com/hr/vw-t-roc-1-0-tsi-life" TargetMode="External"/><Relationship Id="rId1773" Type="http://schemas.openxmlformats.org/officeDocument/2006/relationships/hyperlink" Target="https://www.index.hr/oglasi/audi-a5-coupe-2-0-tdi-3x-s-line-virtual-matrix-19/oid/3705550" TargetMode="External"/><Relationship Id="rId2824" Type="http://schemas.openxmlformats.org/officeDocument/2006/relationships/hyperlink" Target="https://www.index.hr/oglasi/bmw-x1-116-s-drive/oid/3746557" TargetMode="External"/><Relationship Id="rId8039" Type="http://schemas.openxmlformats.org/officeDocument/2006/relationships/hyperlink" Target="https://www.index.hr/oglasi/volvo-xc60-2-0-d4-awd-4x4-automatik-geartronic-inscription-luxe-190-ks-virtual-cockpit-full-led-novi-model/oid/3888678" TargetMode="External"/><Relationship Id="rId9851" Type="http://schemas.openxmlformats.org/officeDocument/2006/relationships/hyperlink" Target="https://www.neostar.com/hr/bmw-320d-xdrive-m-sport-aut--9" TargetMode="External"/><Relationship Id="rId11367" Type="http://schemas.openxmlformats.org/officeDocument/2006/relationships/hyperlink" Target="https://www.neostar.com/hr/renault-kadjar-dci-110-energy-xmod-12" TargetMode="External"/><Relationship Id="rId11781" Type="http://schemas.openxmlformats.org/officeDocument/2006/relationships/hyperlink" Target="https://www.neostar.com/hr/skoda-octavia-combi-1-6-tdi-style-41" TargetMode="External"/><Relationship Id="rId12418" Type="http://schemas.openxmlformats.org/officeDocument/2006/relationships/hyperlink" Target="https://www.neostar.com/hr/vw-golf-variant-1-6-tdi-bmt-comfortline-dsg-9" TargetMode="External"/><Relationship Id="rId12832" Type="http://schemas.openxmlformats.org/officeDocument/2006/relationships/hyperlink" Target="https://www.neostar.com/hr/vw-vw-d-id-4-pro-performance" TargetMode="External"/><Relationship Id="rId65" Type="http://schemas.openxmlformats.org/officeDocument/2006/relationships/hyperlink" Target="https://rabljena.autohrvatska.hr/golf-vii-16-tdi-v9.aspx" TargetMode="External"/><Relationship Id="rId1426" Type="http://schemas.openxmlformats.org/officeDocument/2006/relationships/hyperlink" Target="https://www.index.hr/oglasi/audi-a3-coupe-2-0-tdi-s-line/oid/3941770" TargetMode="External"/><Relationship Id="rId1840" Type="http://schemas.openxmlformats.org/officeDocument/2006/relationships/hyperlink" Target="https://www.index.hr/oglasi/audi-a6-3-0-tdi/oid/3586530" TargetMode="External"/><Relationship Id="rId4996" Type="http://schemas.openxmlformats.org/officeDocument/2006/relationships/hyperlink" Target="https://www.index.hr/oglasi/mercedes-cla-220d-sb-8g-dct-edition-amg-line-190-ks--night-kam-acc-shz/oid/3957911" TargetMode="External"/><Relationship Id="rId8453" Type="http://schemas.openxmlformats.org/officeDocument/2006/relationships/hyperlink" Target="https://www.index.hr/oglasi/vw-golf-vii-1-6-tdi-dsg-sportvan/oid/3835131" TargetMode="External"/><Relationship Id="rId9504" Type="http://schemas.openxmlformats.org/officeDocument/2006/relationships/hyperlink" Target="https://www.neostar.com/hr/audi-a4-quattro-40-tdi-advanced-s-tronic-1" TargetMode="External"/><Relationship Id="rId10383" Type="http://schemas.openxmlformats.org/officeDocument/2006/relationships/hyperlink" Target="https://www.neostar.com/hr/kia-sportage-awd-2-0-crdi-urban-2" TargetMode="External"/><Relationship Id="rId11434" Type="http://schemas.openxmlformats.org/officeDocument/2006/relationships/hyperlink" Target="https://www.neostar.com/hr/renault-megane-grandtour-dci-110-energy-gt-line-5" TargetMode="External"/><Relationship Id="rId3598" Type="http://schemas.openxmlformats.org/officeDocument/2006/relationships/hyperlink" Target="https://www.index.hr/oglasi/ford-focus-karavan-1-5-tdci-2016-god/oid/3939726" TargetMode="External"/><Relationship Id="rId4649" Type="http://schemas.openxmlformats.org/officeDocument/2006/relationships/hyperlink" Target="https://www.index.hr/oglasi/mercedes-benz-c-klasa-220-cdi-9g-tronic/oid/3897011" TargetMode="External"/><Relationship Id="rId7055" Type="http://schemas.openxmlformats.org/officeDocument/2006/relationships/hyperlink" Target="https://www.index.hr/oglasi/seat-arona-1-0-tsi--navigacija-kamera-/oid/3916927" TargetMode="External"/><Relationship Id="rId8106" Type="http://schemas.openxmlformats.org/officeDocument/2006/relationships/hyperlink" Target="https://www.index.hr/oglasi/vw-arteon-2-0-tdi-4motion-240ks-automatik-virtual-servisna-knjiga/oid/3934191" TargetMode="External"/><Relationship Id="rId8520" Type="http://schemas.openxmlformats.org/officeDocument/2006/relationships/hyperlink" Target="https://www.index.hr/oglasi/vw-golf-vii-2-0tdi/oid/3843631" TargetMode="External"/><Relationship Id="rId10036" Type="http://schemas.openxmlformats.org/officeDocument/2006/relationships/hyperlink" Target="https://www.neostar.com/hr/bmw-x4-xdrive-30d-aut-" TargetMode="External"/><Relationship Id="rId10450" Type="http://schemas.openxmlformats.org/officeDocument/2006/relationships/hyperlink" Target="https://www.neostar.com/hr/mazda-mazda6-cd175-revolution-3" TargetMode="External"/><Relationship Id="rId11501" Type="http://schemas.openxmlformats.org/officeDocument/2006/relationships/hyperlink" Target="https://www.neostar.com/hr/seat-arona-1-6-tdi-reference" TargetMode="External"/><Relationship Id="rId3665" Type="http://schemas.openxmlformats.org/officeDocument/2006/relationships/hyperlink" Target="https://www.index.hr/oglasi/ford-kuga-st-line-edt-1-5-tdci-ecoblue-poptuno-novo-vozilo/oid/3586372" TargetMode="External"/><Relationship Id="rId4716" Type="http://schemas.openxmlformats.org/officeDocument/2006/relationships/hyperlink" Target="https://www.index.hr/oglasi/mercedes-benz-c-klasa-t-model-2-0/oid/3800539" TargetMode="External"/><Relationship Id="rId6071" Type="http://schemas.openxmlformats.org/officeDocument/2006/relationships/hyperlink" Target="https://www.index.hr/oglasi/peugeot-308-1-5-hdi-bluetooth--do-2-godine-jamstva/oid/3812587" TargetMode="External"/><Relationship Id="rId7122" Type="http://schemas.openxmlformats.org/officeDocument/2006/relationships/hyperlink" Target="https://www.index.hr/oglasi/seat-leon-2-0-tdi-fr/oid/3941440" TargetMode="External"/><Relationship Id="rId10103" Type="http://schemas.openxmlformats.org/officeDocument/2006/relationships/hyperlink" Target="https://www.neostar.com/hr/citroen-ds3-1-6-hdi-1" TargetMode="External"/><Relationship Id="rId586" Type="http://schemas.openxmlformats.org/officeDocument/2006/relationships/hyperlink" Target="https://www.dasweltauto.hr/vehicle/1116503282" TargetMode="External"/><Relationship Id="rId2267" Type="http://schemas.openxmlformats.org/officeDocument/2006/relationships/hyperlink" Target="https://www.index.hr/oglasi/bmw-i3s-edrive-120ah-aut--184-ks--acc-shz-led-virt-park/oid/3780603" TargetMode="External"/><Relationship Id="rId2681" Type="http://schemas.openxmlformats.org/officeDocument/2006/relationships/hyperlink" Target="https://www.index.hr/oglasi/bmw-serija-5-2-0-d/oid/3471437" TargetMode="External"/><Relationship Id="rId3318" Type="http://schemas.openxmlformats.org/officeDocument/2006/relationships/hyperlink" Target="https://www.index.hr/oglasi/fiat-500-1-3-multijet-16v/oid/3740197" TargetMode="External"/><Relationship Id="rId6888" Type="http://schemas.openxmlformats.org/officeDocument/2006/relationships/hyperlink" Target="https://www.index.hr/oglasi/renault-megane-grandtour-1-6dci/oid/3716683" TargetMode="External"/><Relationship Id="rId9294" Type="http://schemas.openxmlformats.org/officeDocument/2006/relationships/hyperlink" Target="https://www.neostar.com/hr/audi-a3-sportback-1-6-tdi-ambiente-s-tronic-4" TargetMode="External"/><Relationship Id="rId12275" Type="http://schemas.openxmlformats.org/officeDocument/2006/relationships/hyperlink" Target="https://www.neostar.com/hr/vw-golf-1-6-tdi-bmt-trendline-428" TargetMode="External"/><Relationship Id="rId239" Type="http://schemas.openxmlformats.org/officeDocument/2006/relationships/hyperlink" Target="https://www.autoto.hr/ford-focus-karavan-10-ecoboost-active-benzin-rabljeno-vozilo-at093422.aspx" TargetMode="External"/><Relationship Id="rId653" Type="http://schemas.openxmlformats.org/officeDocument/2006/relationships/hyperlink" Target="https://www.dasweltauto.hr/vehicle/1117306451" TargetMode="External"/><Relationship Id="rId1283" Type="http://schemas.openxmlformats.org/officeDocument/2006/relationships/hyperlink" Target="https://www.index.hr/oglasi/alfa-romeo-giulietta-1-6-jtdm/oid/3810207" TargetMode="External"/><Relationship Id="rId2334" Type="http://schemas.openxmlformats.org/officeDocument/2006/relationships/hyperlink" Target="https://www.index.hr/oglasi/bmw-serija-118-d-150ks-m-paket-led-navi-koza-mfu-aktivni-temp-pdc-m-sport-grijana-sjedala-m-crni-krov-m-alu-18-top-stanje/oid/3969789" TargetMode="External"/><Relationship Id="rId3732" Type="http://schemas.openxmlformats.org/officeDocument/2006/relationships/hyperlink" Target="https://www.index.hr/oglasi/ford-s-max-2-0tdci/oid/3903768" TargetMode="External"/><Relationship Id="rId7939" Type="http://schemas.openxmlformats.org/officeDocument/2006/relationships/hyperlink" Target="https://www.index.hr/oglasi/volvo-v60-2-4-d5-5-cilindara-summum-full-oprema/oid/3606750" TargetMode="External"/><Relationship Id="rId9361" Type="http://schemas.openxmlformats.org/officeDocument/2006/relationships/hyperlink" Target="https://www.neostar.com/hr/audi-a3-sportback-30-tdi-s-tronic-7" TargetMode="External"/><Relationship Id="rId306" Type="http://schemas.openxmlformats.org/officeDocument/2006/relationships/hyperlink" Target="https://www.autoto.hr/nissan-qashqai-12-dig-t-benzin-rabljeno-vozilo-at044222.aspx" TargetMode="External"/><Relationship Id="rId6955" Type="http://schemas.openxmlformats.org/officeDocument/2006/relationships/hyperlink" Target="https://www.index.hr/oglasi/renault-scenic-1-5-dci-110-expression-bose/oid/3969015" TargetMode="External"/><Relationship Id="rId9014" Type="http://schemas.openxmlformats.org/officeDocument/2006/relationships/hyperlink" Target="https://www.index.hr/oglasi/vw-polo-1-2-tdi-rabbit/oid/3744984" TargetMode="External"/><Relationship Id="rId11291" Type="http://schemas.openxmlformats.org/officeDocument/2006/relationships/hyperlink" Target="https://www.neostar.com/hr/renault-clio-dci-75-zen-17" TargetMode="External"/><Relationship Id="rId12342" Type="http://schemas.openxmlformats.org/officeDocument/2006/relationships/hyperlink" Target="https://www.neostar.com/hr/vw-golf-2-0-tdi-bmt-gtd-dsg" TargetMode="External"/><Relationship Id="rId720" Type="http://schemas.openxmlformats.org/officeDocument/2006/relationships/hyperlink" Target="https://www.dasweltauto.hr/vehicle/1117308148" TargetMode="External"/><Relationship Id="rId1350" Type="http://schemas.openxmlformats.org/officeDocument/2006/relationships/hyperlink" Target="https://www.index.hr/oglasi/audi-a3-1-6-tdi/oid/3864195" TargetMode="External"/><Relationship Id="rId2401" Type="http://schemas.openxmlformats.org/officeDocument/2006/relationships/hyperlink" Target="https://www.index.hr/oglasi/bmw-serija-3-2-0-d/oid/3499287" TargetMode="External"/><Relationship Id="rId4159" Type="http://schemas.openxmlformats.org/officeDocument/2006/relationships/hyperlink" Target="https://www.index.hr/oglasi/kia-sportage-2-0-crdi-awd-gt-line-m-t/oid/3677821" TargetMode="External"/><Relationship Id="rId5557" Type="http://schemas.openxmlformats.org/officeDocument/2006/relationships/hyperlink" Target="https://www.index.hr/oglasi/opel-corsa-1-3-cdti-2014god-full-oprema-cosmo-navigacija-klima/oid/3452197" TargetMode="External"/><Relationship Id="rId5971" Type="http://schemas.openxmlformats.org/officeDocument/2006/relationships/hyperlink" Target="https://www.index.hr/oglasi/peugeot-208-1-6-bluehdi-u-sustavu-pdv-a-jamstvo/oid/3889314" TargetMode="External"/><Relationship Id="rId6608" Type="http://schemas.openxmlformats.org/officeDocument/2006/relationships/hyperlink" Target="https://www.index.hr/oglasi/renault-clio-tce-100-navi-kamera-tempomat--do-2-godine-jamstva/oid/3838995" TargetMode="External"/><Relationship Id="rId1003" Type="http://schemas.openxmlformats.org/officeDocument/2006/relationships/hyperlink" Target="https://www.dasweltauto.hr/vehicle/1148117649" TargetMode="External"/><Relationship Id="rId4573" Type="http://schemas.openxmlformats.org/officeDocument/2006/relationships/hyperlink" Target="https://www.index.hr/oglasi/mercedes-benz-b-180-d-7g-tronic-sportpaket-style-full-led-novi-model/oid/3713000" TargetMode="External"/><Relationship Id="rId5624" Type="http://schemas.openxmlformats.org/officeDocument/2006/relationships/hyperlink" Target="https://www.index.hr/oglasi/opel-corsa-enjoy-1-4/oid/3891829" TargetMode="External"/><Relationship Id="rId8030" Type="http://schemas.openxmlformats.org/officeDocument/2006/relationships/hyperlink" Target="https://www.index.hr/oglasi/volvo-xc40-d4-awd/oid/3953946" TargetMode="External"/><Relationship Id="rId11011" Type="http://schemas.openxmlformats.org/officeDocument/2006/relationships/hyperlink" Target="https://www.neostar.com/hr/peugeot-2008-1-5-bluehdi-100-s-s-allure-2" TargetMode="External"/><Relationship Id="rId3175" Type="http://schemas.openxmlformats.org/officeDocument/2006/relationships/hyperlink" Target="https://www.index.hr/oglasi/citroen-ds-ds4-dizel-115ks/oid/3885981" TargetMode="External"/><Relationship Id="rId4226" Type="http://schemas.openxmlformats.org/officeDocument/2006/relationships/hyperlink" Target="https://www.index.hr/oglasi/land-rover-discovery-sport-2-0-d-4wd-a9/oid/2086445" TargetMode="External"/><Relationship Id="rId4640" Type="http://schemas.openxmlformats.org/officeDocument/2006/relationships/hyperlink" Target="https://www.index.hr/oglasi/mercedes-benz-c-klasa-200d-amg/oid/3648128" TargetMode="External"/><Relationship Id="rId7796" Type="http://schemas.openxmlformats.org/officeDocument/2006/relationships/hyperlink" Target="https://www.index.hr/oglasi/volkswagen-passat-1-6-tdi-dsg-senzori-tempomat-bt--do-2-godine-jamstva/oid/3850576" TargetMode="External"/><Relationship Id="rId8847" Type="http://schemas.openxmlformats.org/officeDocument/2006/relationships/hyperlink" Target="https://www.index.hr/oglasi/vw-passat-highline-1-6/oid/3860206" TargetMode="External"/><Relationship Id="rId2191" Type="http://schemas.openxmlformats.org/officeDocument/2006/relationships/hyperlink" Target="https://www.index.hr/oglasi/bmw-520d-lci-2014-automatik-siber-headup-xenon-navi-display-odlican/oid/3716918" TargetMode="External"/><Relationship Id="rId3242" Type="http://schemas.openxmlformats.org/officeDocument/2006/relationships/hyperlink" Target="https://www.index.hr/oglasi/dacia-logan-1-0-sce-75-essential/oid/3895942" TargetMode="External"/><Relationship Id="rId6398" Type="http://schemas.openxmlformats.org/officeDocument/2006/relationships/hyperlink" Target="https://www.index.hr/oglasi/renault-clio-1-2/oid/3602793" TargetMode="External"/><Relationship Id="rId7449" Type="http://schemas.openxmlformats.org/officeDocument/2006/relationships/hyperlink" Target="https://www.index.hr/oglasi/skoda-rapid-monte-carlo/oid/3921213" TargetMode="External"/><Relationship Id="rId10777" Type="http://schemas.openxmlformats.org/officeDocument/2006/relationships/hyperlink" Target="https://www.neostar.com/hr/nissan-qashqai-1-2-dig-t-n-connecta-1" TargetMode="External"/><Relationship Id="rId11828" Type="http://schemas.openxmlformats.org/officeDocument/2006/relationships/hyperlink" Target="https://www.neostar.com/hr/skoda-octavia-combi-2-0-tdi-elegance-dsg-2" TargetMode="External"/><Relationship Id="rId163" Type="http://schemas.openxmlformats.org/officeDocument/2006/relationships/hyperlink" Target="https://rabljena.autohrvatska.hr/vw-passat-20-tdi-dsg-connect.aspx" TargetMode="External"/><Relationship Id="rId6465" Type="http://schemas.openxmlformats.org/officeDocument/2006/relationships/hyperlink" Target="https://www.index.hr/oglasi/renault-clio-1-5-dci-66-kw/oid/3931080" TargetMode="External"/><Relationship Id="rId7516" Type="http://schemas.openxmlformats.org/officeDocument/2006/relationships/hyperlink" Target="https://www.index.hr/oglasi/skoda-superb-combi-2-0-tdi-dsg-style-150-ks--navi-xen-acc-shz/oid/3959581" TargetMode="External"/><Relationship Id="rId7863" Type="http://schemas.openxmlformats.org/officeDocument/2006/relationships/hyperlink" Target="https://www.index.hr/oglasi/volvo-s90-d3-business-aut-tipt-2017g-reg-do-01-2024g-servisna-knjiga/oid/3792533" TargetMode="External"/><Relationship Id="rId8914" Type="http://schemas.openxmlformats.org/officeDocument/2006/relationships/hyperlink" Target="https://www.index.hr/oglasi/vw-passat-variant-2-0-dsg/oid/3637996" TargetMode="External"/><Relationship Id="rId10844" Type="http://schemas.openxmlformats.org/officeDocument/2006/relationships/hyperlink" Target="https://www.neostar.com/hr/opel-astra-1-0-turbo-ecotec-selection-start-stop" TargetMode="External"/><Relationship Id="rId230" Type="http://schemas.openxmlformats.org/officeDocument/2006/relationships/hyperlink" Target="https://www.autoto.hr/ford-focus-karavan-10-ecoboost-active-benzin-rabljeno-vozilo-at040822.aspx" TargetMode="External"/><Relationship Id="rId5067" Type="http://schemas.openxmlformats.org/officeDocument/2006/relationships/hyperlink" Target="https://www.index.hr/oglasi/mini-cooper-one-1-6-d-kupljen-u-hr-kao-novi-full-oprema-dva-orginal-kljuca-orginal-alu-felge-grijanje-sjedala-digitalna-klima-servisna-knjiga-knjiga-upustva/oid/3963434" TargetMode="External"/><Relationship Id="rId6118" Type="http://schemas.openxmlformats.org/officeDocument/2006/relationships/hyperlink" Target="https://www.index.hr/oglasi/peugeot-308-sw-1-5-blue-hdi-active/oid/3867876" TargetMode="External"/><Relationship Id="rId7930" Type="http://schemas.openxmlformats.org/officeDocument/2006/relationships/hyperlink" Target="https://www.index.hr/oglasi/volvo-v40-r-design/oid/3800038" TargetMode="External"/><Relationship Id="rId10911" Type="http://schemas.openxmlformats.org/officeDocument/2006/relationships/hyperlink" Target="https://www.neostar.com/hr/opel-corsa-enjoy-1-3-cdti-6" TargetMode="External"/><Relationship Id="rId4083" Type="http://schemas.openxmlformats.org/officeDocument/2006/relationships/hyperlink" Target="https://www.index.hr/oglasi/kia-rio-1-4-crdi/oid/3856849" TargetMode="External"/><Relationship Id="rId5481" Type="http://schemas.openxmlformats.org/officeDocument/2006/relationships/hyperlink" Target="https://www.index.hr/oglasi/opel-astra-karavan-1-7-cdti-at-sport/oid/3859484" TargetMode="External"/><Relationship Id="rId6532" Type="http://schemas.openxmlformats.org/officeDocument/2006/relationships/hyperlink" Target="https://www.index.hr/oglasi/renault-clio-dci-75-limited-navi-alu-led--reg-do-05-2023/oid/3703465" TargetMode="External"/><Relationship Id="rId9688" Type="http://schemas.openxmlformats.org/officeDocument/2006/relationships/hyperlink" Target="https://www.neostar.com/hr/audi-q5-quattro-s-tronic-deesign-luxe" TargetMode="External"/><Relationship Id="rId12669" Type="http://schemas.openxmlformats.org/officeDocument/2006/relationships/hyperlink" Target="https://www.neostar.com/hr/vw-sharan-2-0-tdi-bmt-comfortline-15" TargetMode="External"/><Relationship Id="rId1677" Type="http://schemas.openxmlformats.org/officeDocument/2006/relationships/hyperlink" Target="https://www.index.hr/oglasi/audi-a4-avant-2-0-tdi-quattro/oid/3689279" TargetMode="External"/><Relationship Id="rId2728" Type="http://schemas.openxmlformats.org/officeDocument/2006/relationships/hyperlink" Target="https://www.index.hr/oglasi/bmw-serija-5-520d-sportline/oid/3967391" TargetMode="External"/><Relationship Id="rId5134" Type="http://schemas.openxmlformats.org/officeDocument/2006/relationships/hyperlink" Target="https://www.index.hr/oglasi/nissan-note-1-2-2016-g-72-kw/oid/3839868" TargetMode="External"/><Relationship Id="rId9755" Type="http://schemas.openxmlformats.org/officeDocument/2006/relationships/hyperlink" Target="https://www.neostar.com/hr/bmw-216d-active-tourer-10" TargetMode="External"/><Relationship Id="rId11685" Type="http://schemas.openxmlformats.org/officeDocument/2006/relationships/hyperlink" Target="https://www.neostar.com/hr/skoda-octavia-1-6-tdi-style-68" TargetMode="External"/><Relationship Id="rId12736" Type="http://schemas.openxmlformats.org/officeDocument/2006/relationships/hyperlink" Target="https://www.neostar.com/hr/vw-touran-1-6-tdi-bluemotion-tech-trendline-dsg-2" TargetMode="External"/><Relationship Id="rId1744" Type="http://schemas.openxmlformats.org/officeDocument/2006/relationships/hyperlink" Target="https://www.index.hr/oglasi/audi-a5-2-0-tdi-3x-sline-automatik/oid/3939101" TargetMode="External"/><Relationship Id="rId4150" Type="http://schemas.openxmlformats.org/officeDocument/2006/relationships/hyperlink" Target="https://www.index.hr/oglasi/kia-sportage-1-7-crdi-mt6/oid/3547353" TargetMode="External"/><Relationship Id="rId5201" Type="http://schemas.openxmlformats.org/officeDocument/2006/relationships/hyperlink" Target="https://www.index.hr/oglasi/nissan-qashqai-1-5dci-tekna/oid/3924271" TargetMode="External"/><Relationship Id="rId8357" Type="http://schemas.openxmlformats.org/officeDocument/2006/relationships/hyperlink" Target="https://www.index.hr/oglasi/vw-golf-vii-1-6-tdi/oid/3966854" TargetMode="External"/><Relationship Id="rId8771" Type="http://schemas.openxmlformats.org/officeDocument/2006/relationships/hyperlink" Target="https://www.index.hr/oglasi/vw-passat-2-0-tdi-bmt-comfortline-hr-vozilo-/oid/3656103" TargetMode="External"/><Relationship Id="rId9408" Type="http://schemas.openxmlformats.org/officeDocument/2006/relationships/hyperlink" Target="https://www.neostar.com/hr/audi-a4-35-tdi-comfort-s-tronic-3" TargetMode="External"/><Relationship Id="rId9822" Type="http://schemas.openxmlformats.org/officeDocument/2006/relationships/hyperlink" Target="https://www.neostar.com/hr/bmw-320-d-a-m-sport-6" TargetMode="External"/><Relationship Id="rId10287" Type="http://schemas.openxmlformats.org/officeDocument/2006/relationships/hyperlink" Target="https://www.neostar.com/hr/hyundai-kona-1-6-crdi-136-loveit-isg-dct" TargetMode="External"/><Relationship Id="rId11338" Type="http://schemas.openxmlformats.org/officeDocument/2006/relationships/hyperlink" Target="https://www.neostar.com/hr/renault-espace-dci-160-energy-zen-edc" TargetMode="External"/><Relationship Id="rId36" Type="http://schemas.openxmlformats.org/officeDocument/2006/relationships/hyperlink" Target="https://rabljena.autohrvatska.hr/c3-12-12-v11.aspx" TargetMode="External"/><Relationship Id="rId4967" Type="http://schemas.openxmlformats.org/officeDocument/2006/relationships/hyperlink" Target="https://www.index.hr/oglasi/mercedes-c-220-cdi-automatic-125-kw-bogat-paket-opreme/oid/3955119" TargetMode="External"/><Relationship Id="rId7373" Type="http://schemas.openxmlformats.org/officeDocument/2006/relationships/hyperlink" Target="https://www.index.hr/oglasi/skoda-octavia-combi-1-6tdi-dsg-akcija/oid/3733120" TargetMode="External"/><Relationship Id="rId8424" Type="http://schemas.openxmlformats.org/officeDocument/2006/relationships/hyperlink" Target="https://www.index.hr/oglasi/vw-golf-vii-1-6-tdi-comfort-77kw/oid/3601118" TargetMode="External"/><Relationship Id="rId10354" Type="http://schemas.openxmlformats.org/officeDocument/2006/relationships/hyperlink" Target="https://www.neostar.com/hr/kia-picanto-1-0-3-vrata" TargetMode="External"/><Relationship Id="rId11752" Type="http://schemas.openxmlformats.org/officeDocument/2006/relationships/hyperlink" Target="https://www.neostar.com/hr/skoda-octavia-combi-1-6-tdi-ambition-dsg-45" TargetMode="External"/><Relationship Id="rId12803" Type="http://schemas.openxmlformats.org/officeDocument/2006/relationships/hyperlink" Target="https://www.neostar.com/hr/vw-up-1-0-move-up--142" TargetMode="External"/><Relationship Id="rId1811" Type="http://schemas.openxmlformats.org/officeDocument/2006/relationships/hyperlink" Target="https://www.index.hr/oglasi/audi-a6/oid/3955371" TargetMode="External"/><Relationship Id="rId3569" Type="http://schemas.openxmlformats.org/officeDocument/2006/relationships/hyperlink" Target="https://www.index.hr/oglasi/ford-focus-1-o-gdi-ecoboost/oid/3629904" TargetMode="External"/><Relationship Id="rId7026" Type="http://schemas.openxmlformats.org/officeDocument/2006/relationships/hyperlink" Target="https://www.index.hr/oglasi/renault-twingo-1-2/oid/3728724" TargetMode="External"/><Relationship Id="rId7440" Type="http://schemas.openxmlformats.org/officeDocument/2006/relationships/hyperlink" Target="https://www.index.hr/oglasi/skoda-rapid-1-4-tdi-spaceback/oid/3884356" TargetMode="External"/><Relationship Id="rId10007" Type="http://schemas.openxmlformats.org/officeDocument/2006/relationships/hyperlink" Target="https://www.neostar.com/hr/bmw-x1-sdrive18d-xline-8" TargetMode="External"/><Relationship Id="rId11405" Type="http://schemas.openxmlformats.org/officeDocument/2006/relationships/hyperlink" Target="https://www.neostar.com/hr/renault-megane-berline-blue-dci-115-bose" TargetMode="External"/><Relationship Id="rId3983" Type="http://schemas.openxmlformats.org/officeDocument/2006/relationships/hyperlink" Target="https://www.index.hr/oglasi/kia-ceed-1-0-t-gdi-120-ks-lx-champion/oid/3822765" TargetMode="External"/><Relationship Id="rId6042" Type="http://schemas.openxmlformats.org/officeDocument/2006/relationships/hyperlink" Target="https://www.index.hr/oglasi/peugeot-3008-peugeot-3008-1-5-bluehdi/oid/3958425" TargetMode="External"/><Relationship Id="rId9198" Type="http://schemas.openxmlformats.org/officeDocument/2006/relationships/hyperlink" Target="https://www.index.hr/oglasi/vw-up-1-0-bluemotion/oid/3887388" TargetMode="External"/><Relationship Id="rId10421" Type="http://schemas.openxmlformats.org/officeDocument/2006/relationships/hyperlink" Target="https://www.neostar.com/hr/mazda-cx-5-cd150-challenge-23" TargetMode="External"/><Relationship Id="rId1187" Type="http://schemas.openxmlformats.org/officeDocument/2006/relationships/hyperlink" Target="https://www.dasweltauto.hr/vehicle/1155100075" TargetMode="External"/><Relationship Id="rId2585" Type="http://schemas.openxmlformats.org/officeDocument/2006/relationships/hyperlink" Target="https://www.index.hr/oglasi/bmw-serija-3-touring-318d/oid/3436472" TargetMode="External"/><Relationship Id="rId3636" Type="http://schemas.openxmlformats.org/officeDocument/2006/relationships/hyperlink" Target="https://www.index.hr/oglasi/ford-focus-karavan-trend-1-0-gtdi-automobil-iz-hrvatske/oid/3598736" TargetMode="External"/><Relationship Id="rId12179" Type="http://schemas.openxmlformats.org/officeDocument/2006/relationships/hyperlink" Target="https://www.neostar.com/hr/vw-golf-1-6-tdi-bmt-comfortline-195" TargetMode="External"/><Relationship Id="rId12593" Type="http://schemas.openxmlformats.org/officeDocument/2006/relationships/hyperlink" Target="https://www.neostar.com/hr/vw-passat-variant-2-0-tdi-bmt-comfortline-dsg-73" TargetMode="External"/><Relationship Id="rId557" Type="http://schemas.openxmlformats.org/officeDocument/2006/relationships/hyperlink" Target="https://www.dasweltauto.hr/vehicle/1116503141" TargetMode="External"/><Relationship Id="rId971" Type="http://schemas.openxmlformats.org/officeDocument/2006/relationships/hyperlink" Target="https://www.dasweltauto.hr/vehicle/1147809405" TargetMode="External"/><Relationship Id="rId2238" Type="http://schemas.openxmlformats.org/officeDocument/2006/relationships/hyperlink" Target="https://www.index.hr/oglasi/bmw-active-tourer-220d-sport-line/oid/3611127" TargetMode="External"/><Relationship Id="rId2652" Type="http://schemas.openxmlformats.org/officeDocument/2006/relationships/hyperlink" Target="https://www.index.hr/oglasi/bmw-serija-4-gran-coupe-2-0-d/oid/3880716" TargetMode="External"/><Relationship Id="rId3703" Type="http://schemas.openxmlformats.org/officeDocument/2006/relationships/hyperlink" Target="https://www.index.hr/oglasi/ford-mondeo-karavan-2-0cdti/oid/3655324" TargetMode="External"/><Relationship Id="rId6859" Type="http://schemas.openxmlformats.org/officeDocument/2006/relationships/hyperlink" Target="https://www.index.hr/oglasi/renault-megane-grandtour-1-5-dci/oid/3795904" TargetMode="External"/><Relationship Id="rId9265" Type="http://schemas.openxmlformats.org/officeDocument/2006/relationships/hyperlink" Target="https://www.neostar.com/hr/audi-a3-limousine-1-6-tdi-ambiente-s-tronic" TargetMode="External"/><Relationship Id="rId11195" Type="http://schemas.openxmlformats.org/officeDocument/2006/relationships/hyperlink" Target="https://www.neostar.com/hr/peugeot-508-2-0-hdi-fap-allure-7" TargetMode="External"/><Relationship Id="rId12246" Type="http://schemas.openxmlformats.org/officeDocument/2006/relationships/hyperlink" Target="https://www.neostar.com/hr/vw-golf-1-6-tdi-bmt-r-line-2" TargetMode="External"/><Relationship Id="rId12660" Type="http://schemas.openxmlformats.org/officeDocument/2006/relationships/hyperlink" Target="https://www.neostar.com/hr/vw-polo-1-6-tdi-trendline-26" TargetMode="External"/><Relationship Id="rId624" Type="http://schemas.openxmlformats.org/officeDocument/2006/relationships/hyperlink" Target="https://www.dasweltauto.hr/vehicle/1117303851" TargetMode="External"/><Relationship Id="rId1254" Type="http://schemas.openxmlformats.org/officeDocument/2006/relationships/hyperlink" Target="https://www.index.hr/oglasi/0911122525-otkup-vozila-svih-vrsta-i-godista-dolazak-i-isplata-odmah/oid/3942451" TargetMode="External"/><Relationship Id="rId2305" Type="http://schemas.openxmlformats.org/officeDocument/2006/relationships/hyperlink" Target="https://www.index.hr/oglasi/bmw-serija-1-116i----m-paket--navigacija--led--kamera-/oid/3686604" TargetMode="External"/><Relationship Id="rId5875" Type="http://schemas.openxmlformats.org/officeDocument/2006/relationships/hyperlink" Target="https://www.index.hr/oglasi/opel-zafira-tourer-cosmo/oid/3688951" TargetMode="External"/><Relationship Id="rId6926" Type="http://schemas.openxmlformats.org/officeDocument/2006/relationships/hyperlink" Target="https://www.index.hr/oglasi/renault-m-gane-berline-dci-95-expression/oid/3927059" TargetMode="External"/><Relationship Id="rId8281" Type="http://schemas.openxmlformats.org/officeDocument/2006/relationships/hyperlink" Target="https://www.index.hr/oglasi/vw-golf-vii-1-6-tdi/oid/3544368" TargetMode="External"/><Relationship Id="rId9332" Type="http://schemas.openxmlformats.org/officeDocument/2006/relationships/hyperlink" Target="https://www.neostar.com/hr/audi-a3-sportback-2-0-tdi-s-tronic-1" TargetMode="External"/><Relationship Id="rId11262" Type="http://schemas.openxmlformats.org/officeDocument/2006/relationships/hyperlink" Target="https://www.neostar.com/hr/renault-clio-1-5-dci-75-business-3" TargetMode="External"/><Relationship Id="rId12313" Type="http://schemas.openxmlformats.org/officeDocument/2006/relationships/hyperlink" Target="https://www.neostar.com/hr/vw-golf-1-6-tdi-edition-40-5" TargetMode="External"/><Relationship Id="rId1321" Type="http://schemas.openxmlformats.org/officeDocument/2006/relationships/hyperlink" Target="https://www.index.hr/oglasi/audi-a1-1-4-tdi/oid/3916122" TargetMode="External"/><Relationship Id="rId4477" Type="http://schemas.openxmlformats.org/officeDocument/2006/relationships/hyperlink" Target="https://www.index.hr/oglasi/mazda-cx-5-cd184-revolution-top/oid/3791193" TargetMode="External"/><Relationship Id="rId4891" Type="http://schemas.openxmlformats.org/officeDocument/2006/relationships/hyperlink" Target="https://www.index.hr/oglasi/mercedes-benz-glc-220d-4matic/oid/3790457" TargetMode="External"/><Relationship Id="rId5528" Type="http://schemas.openxmlformats.org/officeDocument/2006/relationships/hyperlink" Target="https://www.index.hr/oglasi/opel-astra-sw-enjoy-1-6-cdti/oid/2173932" TargetMode="External"/><Relationship Id="rId3079" Type="http://schemas.openxmlformats.org/officeDocument/2006/relationships/hyperlink" Target="https://www.index.hr/oglasi/citroen-c4-1-6hdi/oid/3913801" TargetMode="External"/><Relationship Id="rId3493" Type="http://schemas.openxmlformats.org/officeDocument/2006/relationships/hyperlink" Target="https://www.index.hr/oglasi/ford-fiesta-1-6-tdci/oid/3814765" TargetMode="External"/><Relationship Id="rId4544" Type="http://schemas.openxmlformats.org/officeDocument/2006/relationships/hyperlink" Target="https://www.index.hr/oglasi/mercedes-benz-a-klasa-220-cdi-amg-automatik-navigacija-parking-senzori-tempomat/oid/3925742" TargetMode="External"/><Relationship Id="rId5942" Type="http://schemas.openxmlformats.org/officeDocument/2006/relationships/hyperlink" Target="https://www.index.hr/oglasi/peugeot-208-1-4-hdi/oid/3809705" TargetMode="External"/><Relationship Id="rId8001" Type="http://schemas.openxmlformats.org/officeDocument/2006/relationships/hyperlink" Target="https://www.index.hr/oglasi/volvo-v90-d5-awd-inscription-235-ks--led-360--virt-shz/oid/3927086" TargetMode="External"/><Relationship Id="rId2095" Type="http://schemas.openxmlformats.org/officeDocument/2006/relationships/hyperlink" Target="https://www.index.hr/oglasi/bmw-216-d-active-tourer-advantage/oid/3924295" TargetMode="External"/><Relationship Id="rId3146" Type="http://schemas.openxmlformats.org/officeDocument/2006/relationships/hyperlink" Target="https://www.index.hr/oglasi/citroen-c-elysee-1-5-hdi/oid/3892644" TargetMode="External"/><Relationship Id="rId481" Type="http://schemas.openxmlformats.org/officeDocument/2006/relationships/hyperlink" Target="https://www.dasweltauto.hr/vehicle/1115802375" TargetMode="External"/><Relationship Id="rId2162" Type="http://schemas.openxmlformats.org/officeDocument/2006/relationships/hyperlink" Target="https://www.index.hr/oglasi/bmw-420d-cabrio-190-ks--m-sport-m-paket-led-shz-tem-memo-hifi-koza/oid/3596994" TargetMode="External"/><Relationship Id="rId3560" Type="http://schemas.openxmlformats.org/officeDocument/2006/relationships/hyperlink" Target="https://www.index.hr/oglasi/ford-focus-1-6-tdci/oid/3641088" TargetMode="External"/><Relationship Id="rId4611" Type="http://schemas.openxmlformats.org/officeDocument/2006/relationships/hyperlink" Target="https://www.index.hr/oglasi/mercedes-benz-b-klasa-b-200-amg/oid/3951990" TargetMode="External"/><Relationship Id="rId6369" Type="http://schemas.openxmlformats.org/officeDocument/2006/relationships/hyperlink" Target="https://www.index.hr/oglasi/renault-captur-dci-90-diesel/oid/3944155" TargetMode="External"/><Relationship Id="rId7767" Type="http://schemas.openxmlformats.org/officeDocument/2006/relationships/hyperlink" Target="https://www.index.hr/oglasi/volkswagen-caddy-maxi-2-0-tdi-business-line/oid/3888766" TargetMode="External"/><Relationship Id="rId8818" Type="http://schemas.openxmlformats.org/officeDocument/2006/relationships/hyperlink" Target="https://www.index.hr/oglasi/vw-passat-b8-2-0tdi-dsg/oid/3573594" TargetMode="External"/><Relationship Id="rId10748" Type="http://schemas.openxmlformats.org/officeDocument/2006/relationships/hyperlink" Target="https://www.neostar.com/hr/mitsubishi-asx-1-8-di-d-intense-as-g-lp" TargetMode="External"/><Relationship Id="rId134" Type="http://schemas.openxmlformats.org/officeDocument/2006/relationships/hyperlink" Target="https://rabljena.autohrvatska.hr/serija-3-320d-serija-3-320-d-v5.aspx" TargetMode="External"/><Relationship Id="rId3213" Type="http://schemas.openxmlformats.org/officeDocument/2006/relationships/hyperlink" Target="https://www.index.hr/oglasi/dacia-duster-1-5-dci-4x4/oid/3922719" TargetMode="External"/><Relationship Id="rId6783" Type="http://schemas.openxmlformats.org/officeDocument/2006/relationships/hyperlink" Target="https://www.index.hr/oglasi/renault-megane-1-5-blue-dci-limited-edition/oid/3795783" TargetMode="External"/><Relationship Id="rId7834" Type="http://schemas.openxmlformats.org/officeDocument/2006/relationships/hyperlink" Target="https://www.index.hr/oglasi/volkswagen-touran-1-6-cr-tdi-dsg-tiptronik-comfortline-7-sjedista-novi-model/oid/3832823" TargetMode="External"/><Relationship Id="rId10815" Type="http://schemas.openxmlformats.org/officeDocument/2006/relationships/hyperlink" Target="https://www.neostar.com/hr/nissan-qashqai-1-5-dci-visia-8" TargetMode="External"/><Relationship Id="rId12170" Type="http://schemas.openxmlformats.org/officeDocument/2006/relationships/hyperlink" Target="https://www.neostar.com/hr/vw-golf-1-6-tdi-bmt-comfortline-152" TargetMode="External"/><Relationship Id="rId2979" Type="http://schemas.openxmlformats.org/officeDocument/2006/relationships/hyperlink" Target="https://www.index.hr/oglasi/bmw-x5-bmw-x5-xdrive30d-jedinstven-s-tom-opremom-nema-na-trzistu/oid/3609709" TargetMode="External"/><Relationship Id="rId5385" Type="http://schemas.openxmlformats.org/officeDocument/2006/relationships/hyperlink" Target="https://www.index.hr/oglasi/opel-astra-hb-enjoy-1-4-turbo/oid/3817859" TargetMode="External"/><Relationship Id="rId6436" Type="http://schemas.openxmlformats.org/officeDocument/2006/relationships/hyperlink" Target="https://www.index.hr/oglasi/renault-clio-1-5-dci/oid/3931581" TargetMode="External"/><Relationship Id="rId6850" Type="http://schemas.openxmlformats.org/officeDocument/2006/relationships/hyperlink" Target="https://www.index.hr/oglasi/renault-megane-dci-2020-aut-klima-veliki-ekran-park-senz/oid/3841359" TargetMode="External"/><Relationship Id="rId7901" Type="http://schemas.openxmlformats.org/officeDocument/2006/relationships/hyperlink" Target="https://www.index.hr/oglasi/volvo-v40-d2/oid/3782648" TargetMode="External"/><Relationship Id="rId201" Type="http://schemas.openxmlformats.org/officeDocument/2006/relationships/hyperlink" Target="https://www.autoto.hr/ford-fiesta-15-tdci-diesel-rabljeno-vozilo-at028622.aspx" TargetMode="External"/><Relationship Id="rId1995" Type="http://schemas.openxmlformats.org/officeDocument/2006/relationships/hyperlink" Target="https://www.index.hr/oglasi/audi-q3-2-0-tdi-quattro-s-line-150-ks/oid/3889687" TargetMode="External"/><Relationship Id="rId5038" Type="http://schemas.openxmlformats.org/officeDocument/2006/relationships/hyperlink" Target="https://www.index.hr/oglasi/mercedes-s-coup--63-amg-4matic-aut-/oid/3791189" TargetMode="External"/><Relationship Id="rId5452" Type="http://schemas.openxmlformats.org/officeDocument/2006/relationships/hyperlink" Target="https://www.index.hr/oglasi/opel-astra-karavan-1-6-cdti-2014/oid/3861527" TargetMode="External"/><Relationship Id="rId6503" Type="http://schemas.openxmlformats.org/officeDocument/2006/relationships/hyperlink" Target="https://www.index.hr/oglasi/renault-clio-clio-grandtour/oid/3691415" TargetMode="External"/><Relationship Id="rId9659" Type="http://schemas.openxmlformats.org/officeDocument/2006/relationships/hyperlink" Target="https://www.neostar.com/hr/audi-q3-sportback-35-tdi-s-line-s-tronic-2" TargetMode="External"/><Relationship Id="rId11589" Type="http://schemas.openxmlformats.org/officeDocument/2006/relationships/hyperlink" Target="https://www.neostar.com/hr/skoda-fabia-1-0-ambition-17" TargetMode="External"/><Relationship Id="rId12987" Type="http://schemas.openxmlformats.org/officeDocument/2006/relationships/hyperlink" Target="https://www.trcz.hr/renault-megane-15-dci-rabljeno-vozilo-prodaja-karavan-2017-g-60122.aspx" TargetMode="External"/><Relationship Id="rId1648" Type="http://schemas.openxmlformats.org/officeDocument/2006/relationships/hyperlink" Target="https://www.index.hr/oglasi/audi-a4-avant-2-0-tdi-110kw/oid/3867341" TargetMode="External"/><Relationship Id="rId4054" Type="http://schemas.openxmlformats.org/officeDocument/2006/relationships/hyperlink" Target="https://www.index.hr/oglasi/kia-ev6-gt-line-premium/oid/3952188" TargetMode="External"/><Relationship Id="rId5105" Type="http://schemas.openxmlformats.org/officeDocument/2006/relationships/hyperlink" Target="https://www.index.hr/oglasi/mitsubishi-outlander-2-2-di-d-intense/oid/3905423" TargetMode="External"/><Relationship Id="rId8675" Type="http://schemas.openxmlformats.org/officeDocument/2006/relationships/hyperlink" Target="https://www.index.hr/oglasi/vw-passat/oid/3464622" TargetMode="External"/><Relationship Id="rId9726" Type="http://schemas.openxmlformats.org/officeDocument/2006/relationships/hyperlink" Target="https://www.neostar.com/hr/bmw-116d-urban-line-3" TargetMode="External"/><Relationship Id="rId3070" Type="http://schemas.openxmlformats.org/officeDocument/2006/relationships/hyperlink" Target="https://www.index.hr/oglasi/citroen-c4-1-6/oid/3802196" TargetMode="External"/><Relationship Id="rId4121" Type="http://schemas.openxmlformats.org/officeDocument/2006/relationships/hyperlink" Target="https://www.index.hr/oglasi/kia-sportage-1-6-gdi-city-navi-kamera-bocne-stepenice/oid/3708172" TargetMode="External"/><Relationship Id="rId7277" Type="http://schemas.openxmlformats.org/officeDocument/2006/relationships/hyperlink" Target="https://www.index.hr/oglasi/skoda-octavia-1-6-tdi-ambition-reg-do-11-23/oid/3832299" TargetMode="External"/><Relationship Id="rId8328" Type="http://schemas.openxmlformats.org/officeDocument/2006/relationships/hyperlink" Target="https://www.index.hr/oglasi/vw-golf-vii-1-6-tdi/oid/3899540" TargetMode="External"/><Relationship Id="rId11656" Type="http://schemas.openxmlformats.org/officeDocument/2006/relationships/hyperlink" Target="https://www.neostar.com/hr/skoda-octavia-1-6-tdi-ambition-109" TargetMode="External"/><Relationship Id="rId12707" Type="http://schemas.openxmlformats.org/officeDocument/2006/relationships/hyperlink" Target="https://www.neostar.com/hr/vw-tiguan-2-0-tdi-highline-dsg-20" TargetMode="External"/><Relationship Id="rId1715" Type="http://schemas.openxmlformats.org/officeDocument/2006/relationships/hyperlink" Target="https://www.index.hr/oglasi/audi-a4-avant-sport-chrome/oid/3823422" TargetMode="External"/><Relationship Id="rId6293" Type="http://schemas.openxmlformats.org/officeDocument/2006/relationships/hyperlink" Target="https://www.index.hr/oglasi/porsche-panamera-hybrid-4/oid/3633305" TargetMode="External"/><Relationship Id="rId7691" Type="http://schemas.openxmlformats.org/officeDocument/2006/relationships/hyperlink" Target="https://www.index.hr/oglasi/toyota-aygo-x-1-0/oid/3866622" TargetMode="External"/><Relationship Id="rId8742" Type="http://schemas.openxmlformats.org/officeDocument/2006/relationships/hyperlink" Target="https://www.index.hr/oglasi/vw-passat-2-0-tdi/oid/3904237" TargetMode="External"/><Relationship Id="rId10258" Type="http://schemas.openxmlformats.org/officeDocument/2006/relationships/hyperlink" Target="https://www.neostar.com/hr/hyundai-i10-1-0-go--1" TargetMode="External"/><Relationship Id="rId10672" Type="http://schemas.openxmlformats.org/officeDocument/2006/relationships/hyperlink" Target="https://www.neostar.com/hr/mercedes-benz-gla-200-cdi-urban-2" TargetMode="External"/><Relationship Id="rId11309" Type="http://schemas.openxmlformats.org/officeDocument/2006/relationships/hyperlink" Target="https://www.neostar.com/hr/renault-clio-grandtour-dci-75-limited-18" TargetMode="External"/><Relationship Id="rId11723" Type="http://schemas.openxmlformats.org/officeDocument/2006/relationships/hyperlink" Target="https://www.neostar.com/hr/skoda-octavia-combi-1-6-tdi-ambition-113" TargetMode="External"/><Relationship Id="rId3887" Type="http://schemas.openxmlformats.org/officeDocument/2006/relationships/hyperlink" Target="https://www.index.hr/oglasi/hyundai-tucson-1-6-crdi--navigacija-kamera-/oid/3921770" TargetMode="External"/><Relationship Id="rId4938" Type="http://schemas.openxmlformats.org/officeDocument/2006/relationships/hyperlink" Target="https://www.index.hr/oglasi/mercedes-benz-s-500-coupe-4matic-exclusive-amg-line-designo-455-ks/oid/3860266" TargetMode="External"/><Relationship Id="rId7344" Type="http://schemas.openxmlformats.org/officeDocument/2006/relationships/hyperlink" Target="https://www.index.hr/oglasi/skoda-octavia-combi-1-6-tdi/oid/3888748" TargetMode="External"/><Relationship Id="rId10325" Type="http://schemas.openxmlformats.org/officeDocument/2006/relationships/hyperlink" Target="https://www.neostar.com/hr/jeep-cherokee-2-2-mjet-overland" TargetMode="External"/><Relationship Id="rId2489" Type="http://schemas.openxmlformats.org/officeDocument/2006/relationships/hyperlink" Target="https://www.index.hr/oglasi/bmw-serija-3-320-d-m-automatik/oid/3533098" TargetMode="External"/><Relationship Id="rId3954" Type="http://schemas.openxmlformats.org/officeDocument/2006/relationships/hyperlink" Target="https://www.index.hr/oglasi/jaguar-xe-r-sport-2-0d-180hp-rwd-a8/oid/2231216" TargetMode="External"/><Relationship Id="rId6360" Type="http://schemas.openxmlformats.org/officeDocument/2006/relationships/hyperlink" Target="https://www.index.hr/oglasi/renault-captur-1-5dci-navigacija-r-kamera-tip-top-stanje-garancija-povisen-servisna-knjiga/oid/3781044" TargetMode="External"/><Relationship Id="rId7411" Type="http://schemas.openxmlformats.org/officeDocument/2006/relationships/hyperlink" Target="https://www.index.hr/oglasi/skoda-octavia-combi-style-plus-1-6-tdi-dsg-navi-bixenon-euro-kuka-orig-servisna-alu-18/oid/3912086" TargetMode="External"/><Relationship Id="rId12497" Type="http://schemas.openxmlformats.org/officeDocument/2006/relationships/hyperlink" Target="https://www.neostar.com/hr/vw-passat-2-0-tdi-bmt-comfortline-dsg-104" TargetMode="External"/><Relationship Id="rId875" Type="http://schemas.openxmlformats.org/officeDocument/2006/relationships/hyperlink" Target="https://www.dasweltauto.hr/vehicle/1117309452" TargetMode="External"/><Relationship Id="rId2556" Type="http://schemas.openxmlformats.org/officeDocument/2006/relationships/hyperlink" Target="https://www.index.hr/oglasi/bmw-serija-3-f30-lci/oid/3847206" TargetMode="External"/><Relationship Id="rId2970" Type="http://schemas.openxmlformats.org/officeDocument/2006/relationships/hyperlink" Target="https://www.index.hr/oglasi/bmw-x5-30d-m-paket/oid/3809164" TargetMode="External"/><Relationship Id="rId3607" Type="http://schemas.openxmlformats.org/officeDocument/2006/relationships/hyperlink" Target="https://www.index.hr/oglasi/ford-focus-karavan-1-5-tdci-prodaja/oid/3775219" TargetMode="External"/><Relationship Id="rId6013" Type="http://schemas.openxmlformats.org/officeDocument/2006/relationships/hyperlink" Target="https://www.index.hr/oglasi/peugeot-3008-1-6-bluehdi-gt-line/oid/3922870" TargetMode="External"/><Relationship Id="rId9169" Type="http://schemas.openxmlformats.org/officeDocument/2006/relationships/hyperlink" Target="https://www.index.hr/oglasi/vw-t-roc-1-0-tsi/oid/3791482" TargetMode="External"/><Relationship Id="rId9583" Type="http://schemas.openxmlformats.org/officeDocument/2006/relationships/hyperlink" Target="https://www.neostar.com/hr/audi-a6-45-tdi-quattro-tiptronic-2" TargetMode="External"/><Relationship Id="rId11099" Type="http://schemas.openxmlformats.org/officeDocument/2006/relationships/hyperlink" Target="https://www.neostar.com/hr/peugeot-3008-1-5-bluehdi-130-s-s-allure-1" TargetMode="External"/><Relationship Id="rId12564" Type="http://schemas.openxmlformats.org/officeDocument/2006/relationships/hyperlink" Target="https://www.neostar.com/hr/vw-passat-variant-2-0-tdi-bmt-comfortline-60" TargetMode="External"/><Relationship Id="rId528" Type="http://schemas.openxmlformats.org/officeDocument/2006/relationships/hyperlink" Target="https://www.dasweltauto.hr/vehicle/1116402109" TargetMode="External"/><Relationship Id="rId942" Type="http://schemas.openxmlformats.org/officeDocument/2006/relationships/hyperlink" Target="https://www.dasweltauto.hr/vehicle/1140110025" TargetMode="External"/><Relationship Id="rId1158" Type="http://schemas.openxmlformats.org/officeDocument/2006/relationships/hyperlink" Target="https://www.dasweltauto.hr/vehicle/1149503561" TargetMode="External"/><Relationship Id="rId1572" Type="http://schemas.openxmlformats.org/officeDocument/2006/relationships/hyperlink" Target="https://www.index.hr/oglasi/audi-a4-2-0-tdi-virtual-cockpit/oid/3602987" TargetMode="External"/><Relationship Id="rId2209" Type="http://schemas.openxmlformats.org/officeDocument/2006/relationships/hyperlink" Target="https://www.index.hr/oglasi/bmw-530d-tou-aut--luxury-line-265-ks--led-tem-shz-hifi-koza/oid/3792888" TargetMode="External"/><Relationship Id="rId2623" Type="http://schemas.openxmlformats.org/officeDocument/2006/relationships/hyperlink" Target="https://www.index.hr/oglasi/bmw-serija-3-touring-330d-xdrive-top-stanje/oid/3748312" TargetMode="External"/><Relationship Id="rId5779" Type="http://schemas.openxmlformats.org/officeDocument/2006/relationships/hyperlink" Target="https://www.index.hr/oglasi/opel-insignia-karavan-2-0cdti-sport-2013-god-buisnies-edition-188tkm-reg-do-10mj-2023god-kasko-navi-park-assist-bluetooth-follow-me-home-zatamnjena-stakla-automatska-klima-itd/oid/3860079" TargetMode="External"/><Relationship Id="rId8185" Type="http://schemas.openxmlformats.org/officeDocument/2006/relationships/hyperlink" Target="https://www.index.hr/oglasi/vw-golf-7-1-6-tdi-bmt-navig-reg-08-2023-leasing-v-servis/oid/3926168" TargetMode="External"/><Relationship Id="rId9236" Type="http://schemas.openxmlformats.org/officeDocument/2006/relationships/hyperlink" Target="https://www.neostar.com/hr/alfa-romeo-giulietta-1-4-tb-" TargetMode="External"/><Relationship Id="rId9650" Type="http://schemas.openxmlformats.org/officeDocument/2006/relationships/hyperlink" Target="https://www.neostar.com/hr/audi-q3-2-0-tdi-start-style-6" TargetMode="External"/><Relationship Id="rId11166" Type="http://schemas.openxmlformats.org/officeDocument/2006/relationships/hyperlink" Target="https://www.neostar.com/hr/peugeot-308-sw-2-0-bluehdi-150-s-s-allure" TargetMode="External"/><Relationship Id="rId12217" Type="http://schemas.openxmlformats.org/officeDocument/2006/relationships/hyperlink" Target="https://www.neostar.com/hr/vw-golf-1-6-tdi-bmt-comfortline-268" TargetMode="External"/><Relationship Id="rId1225" Type="http://schemas.openxmlformats.org/officeDocument/2006/relationships/hyperlink" Target="https://www.dasweltauto.hr/vehicle/1155302527" TargetMode="External"/><Relationship Id="rId8252" Type="http://schemas.openxmlformats.org/officeDocument/2006/relationships/hyperlink" Target="https://www.index.hr/oglasi/vw-golf-vii-1-0-tsi-110ks/oid/3877023" TargetMode="External"/><Relationship Id="rId9303" Type="http://schemas.openxmlformats.org/officeDocument/2006/relationships/hyperlink" Target="https://www.neostar.com/hr/audi-a3-sportback-1-6-tdi-comfort-8" TargetMode="External"/><Relationship Id="rId11580" Type="http://schemas.openxmlformats.org/officeDocument/2006/relationships/hyperlink" Target="https://www.neostar.com/hr/skoda-citigo-elektro-iv-1" TargetMode="External"/><Relationship Id="rId12631" Type="http://schemas.openxmlformats.org/officeDocument/2006/relationships/hyperlink" Target="https://www.neostar.com/hr/vw-polo-1-0-trendline-31" TargetMode="External"/><Relationship Id="rId3397" Type="http://schemas.openxmlformats.org/officeDocument/2006/relationships/hyperlink" Target="https://www.index.hr/oglasi/ford-bronco-sport-badlands-4x4-aut--249-ks--pano-kam-kuka/oid/3961421" TargetMode="External"/><Relationship Id="rId4795" Type="http://schemas.openxmlformats.org/officeDocument/2006/relationships/hyperlink" Target="https://www.index.hr/oglasi/mercedes-benz-e-klasa-220/oid/3751547" TargetMode="External"/><Relationship Id="rId5846" Type="http://schemas.openxmlformats.org/officeDocument/2006/relationships/hyperlink" Target="https://www.index.hr/oglasi/opel-vivaro-1-6/oid/3770003" TargetMode="External"/><Relationship Id="rId10182" Type="http://schemas.openxmlformats.org/officeDocument/2006/relationships/hyperlink" Target="https://www.neostar.com/hr/ford-focus-1-0-gtdi-ecoboost-trend-9" TargetMode="External"/><Relationship Id="rId11233" Type="http://schemas.openxmlformats.org/officeDocument/2006/relationships/hyperlink" Target="https://www.neostar.com/hr/renault-captur-dci-90-energy-limited-3" TargetMode="External"/><Relationship Id="rId4448" Type="http://schemas.openxmlformats.org/officeDocument/2006/relationships/hyperlink" Target="https://www.index.hr/oglasi/mazda-cx-5-2-2-cd-175-awd/oid/3861828" TargetMode="External"/><Relationship Id="rId4862" Type="http://schemas.openxmlformats.org/officeDocument/2006/relationships/hyperlink" Target="https://www.index.hr/oglasi/mercedes-benz-gla-180-d-7g-tronic-night-paket-amg-line-full-led-facelift/oid/3932796" TargetMode="External"/><Relationship Id="rId5913" Type="http://schemas.openxmlformats.org/officeDocument/2006/relationships/hyperlink" Target="https://www.index.hr/oglasi/peugeot-2008-1-6-hdi-68kw/oid/3924766" TargetMode="External"/><Relationship Id="rId10999" Type="http://schemas.openxmlformats.org/officeDocument/2006/relationships/hyperlink" Target="https://www.neostar.com/hr/peugeot-2008-1-2-puretech-82-allure" TargetMode="External"/><Relationship Id="rId11300" Type="http://schemas.openxmlformats.org/officeDocument/2006/relationships/hyperlink" Target="https://www.neostar.com/hr/renault-clio-dci-90-intens-7" TargetMode="External"/><Relationship Id="rId3464" Type="http://schemas.openxmlformats.org/officeDocument/2006/relationships/hyperlink" Target="https://www.index.hr/oglasi/ford-fiesta-1-4-tdci/oid/3954578" TargetMode="External"/><Relationship Id="rId4515" Type="http://schemas.openxmlformats.org/officeDocument/2006/relationships/hyperlink" Target="https://www.index.hr/oglasi/mercedes-benz-a-klasa-118d/oid/3911885" TargetMode="External"/><Relationship Id="rId13058" Type="http://schemas.openxmlformats.org/officeDocument/2006/relationships/hyperlink" Target="https://www.trcz.hr/vw-tiguan-20-tdi-dsg-4motion-2019-g-suv-59122.aspx" TargetMode="External"/><Relationship Id="rId385" Type="http://schemas.openxmlformats.org/officeDocument/2006/relationships/hyperlink" Target="https://www.dasweltauto.hr/vehicle/1110501869" TargetMode="External"/><Relationship Id="rId2066" Type="http://schemas.openxmlformats.org/officeDocument/2006/relationships/hyperlink" Target="https://www.index.hr/oglasi/audi-s1-sportsback/oid/3935715" TargetMode="External"/><Relationship Id="rId2480" Type="http://schemas.openxmlformats.org/officeDocument/2006/relationships/hyperlink" Target="https://www.index.hr/oglasi/bmw-serija-3-320d-f30/oid/3482673" TargetMode="External"/><Relationship Id="rId3117" Type="http://schemas.openxmlformats.org/officeDocument/2006/relationships/hyperlink" Target="https://www.index.hr/oglasi/citroen-c4-hdi/oid/3552072" TargetMode="External"/><Relationship Id="rId3531" Type="http://schemas.openxmlformats.org/officeDocument/2006/relationships/hyperlink" Target="https://www.index.hr/oglasi/ford-focus-1-5tdci/oid/3719261" TargetMode="External"/><Relationship Id="rId6687" Type="http://schemas.openxmlformats.org/officeDocument/2006/relationships/hyperlink" Target="https://www.index.hr/oglasi/renault-kadjar-110-dci/oid/3903701" TargetMode="External"/><Relationship Id="rId7738" Type="http://schemas.openxmlformats.org/officeDocument/2006/relationships/hyperlink" Target="https://www.index.hr/oglasi/toyota-yaris-1-4d/oid/3902075" TargetMode="External"/><Relationship Id="rId9093" Type="http://schemas.openxmlformats.org/officeDocument/2006/relationships/hyperlink" Target="https://www.index.hr/oglasi/vw-tiguan-2-0-tdi-190ks-dsg-4x4-adaptivni-tempomat-lane-assist-virtual-parking-kamera-led-svjetla-servisna-knjiga/oid/3918581" TargetMode="External"/><Relationship Id="rId12074" Type="http://schemas.openxmlformats.org/officeDocument/2006/relationships/hyperlink" Target="https://www.neostar.com/hr/volvo-xc60-fwd-d4-momentum-geartronic-3" TargetMode="External"/><Relationship Id="rId452" Type="http://schemas.openxmlformats.org/officeDocument/2006/relationships/hyperlink" Target="https://www.dasweltauto.hr/vehicle/1115203222" TargetMode="External"/><Relationship Id="rId1082" Type="http://schemas.openxmlformats.org/officeDocument/2006/relationships/hyperlink" Target="https://www.dasweltauto.hr/vehicle/1148118639" TargetMode="External"/><Relationship Id="rId2133" Type="http://schemas.openxmlformats.org/officeDocument/2006/relationships/hyperlink" Target="https://www.index.hr/oglasi/bmw-320d-aut--sport-line-190-ks--g21-novi-model-virt-led-shz/oid/3959586" TargetMode="External"/><Relationship Id="rId5289" Type="http://schemas.openxmlformats.org/officeDocument/2006/relationships/hyperlink" Target="https://www.index.hr/oglasi/opel-astra-1-6-benzin-179-tkm/oid/3717410" TargetMode="External"/><Relationship Id="rId6754" Type="http://schemas.openxmlformats.org/officeDocument/2006/relationships/hyperlink" Target="https://www.index.hr/oglasi/renault-kangoo-1-5-dci-maxi/oid/3685889" TargetMode="External"/><Relationship Id="rId7805" Type="http://schemas.openxmlformats.org/officeDocument/2006/relationships/hyperlink" Target="https://www.index.hr/oglasi/volkswagen-passat-2-0-cr-tdi-karavan-comfortline/oid/3887254" TargetMode="External"/><Relationship Id="rId9160" Type="http://schemas.openxmlformats.org/officeDocument/2006/relationships/hyperlink" Target="https://www.index.hr/oglasi/vw-touran-2-0-tdi-dsg-comfortl-150-ks--acc-led-shz-alcantara-masaza/oid/3265383" TargetMode="External"/><Relationship Id="rId10719" Type="http://schemas.openxmlformats.org/officeDocument/2006/relationships/hyperlink" Target="https://www.neostar.com/hr/mini-mini-3-vrata-diesel-f56-2-0-sd" TargetMode="External"/><Relationship Id="rId11090" Type="http://schemas.openxmlformats.org/officeDocument/2006/relationships/hyperlink" Target="https://www.neostar.com/hr/peugeot-208-1-6-e-hdi-active-2" TargetMode="External"/><Relationship Id="rId12141" Type="http://schemas.openxmlformats.org/officeDocument/2006/relationships/hyperlink" Target="https://www.neostar.com/hr/vw-e-up-" TargetMode="External"/><Relationship Id="rId105" Type="http://schemas.openxmlformats.org/officeDocument/2006/relationships/hyperlink" Target="https://rabljena.autohrvatska.hr/passat-20-tdi-passat-20-tdi-dsg-comfortline-v6.aspx" TargetMode="External"/><Relationship Id="rId2200" Type="http://schemas.openxmlformats.org/officeDocument/2006/relationships/hyperlink" Target="https://www.index.hr/oglasi/bmw-520d-xdrive-automatik-lci/oid/3967980" TargetMode="External"/><Relationship Id="rId5356" Type="http://schemas.openxmlformats.org/officeDocument/2006/relationships/hyperlink" Target="https://www.index.hr/oglasi/opel-astra-1-6-tdci-veliki-servis-nije-uvoz-reg-6-mj-2023/oid/3908380" TargetMode="External"/><Relationship Id="rId6407" Type="http://schemas.openxmlformats.org/officeDocument/2006/relationships/hyperlink" Target="https://www.index.hr/oglasi/renault-clio-1-2-dynamique-energy-edition-facelift/oid/3812955" TargetMode="External"/><Relationship Id="rId1899" Type="http://schemas.openxmlformats.org/officeDocument/2006/relationships/hyperlink" Target="https://www.index.hr/oglasi/audi-a6-avant-2-0-tdi-automatik-ultra/oid/3843910" TargetMode="External"/><Relationship Id="rId4372" Type="http://schemas.openxmlformats.org/officeDocument/2006/relationships/hyperlink" Target="https://www.index.hr/oglasi/mazda-6-attraction/oid/3969549" TargetMode="External"/><Relationship Id="rId5009" Type="http://schemas.openxmlformats.org/officeDocument/2006/relationships/hyperlink" Target="https://www.index.hr/oglasi/mercedes-e-300d-coupe-amg-line-245-ks--zracni-pano-night-wides-memo/oid/3873134" TargetMode="External"/><Relationship Id="rId5770" Type="http://schemas.openxmlformats.org/officeDocument/2006/relationships/hyperlink" Target="https://www.index.hr/oglasi/opel-insignia-karavan-2-0-cdti/oid/3632189" TargetMode="External"/><Relationship Id="rId6821" Type="http://schemas.openxmlformats.org/officeDocument/2006/relationships/hyperlink" Target="https://www.index.hr/oglasi/renault-megane-1-5-dci-limited-energy/oid/3154151" TargetMode="External"/><Relationship Id="rId8579" Type="http://schemas.openxmlformats.org/officeDocument/2006/relationships/hyperlink" Target="https://www.index.hr/oglasi/vw-golf-vii-7-1-6-tdi/oid/3718796" TargetMode="External"/><Relationship Id="rId9977" Type="http://schemas.openxmlformats.org/officeDocument/2006/relationships/hyperlink" Target="https://www.neostar.com/hr/bmw-serija-3-gran-turismo-diesel-" TargetMode="External"/><Relationship Id="rId12958" Type="http://schemas.openxmlformats.org/officeDocument/2006/relationships/hyperlink" Target="https://www.trcz.hr/rabljeno-vozilo-dacia-sandero-15-dci-stepway-2019-g-limuzina-78209.aspx" TargetMode="External"/><Relationship Id="rId1966" Type="http://schemas.openxmlformats.org/officeDocument/2006/relationships/hyperlink" Target="https://www.index.hr/oglasi/audi-a8-quattro-3-0-tdi-tiptronic/oid/3489791" TargetMode="External"/><Relationship Id="rId4025" Type="http://schemas.openxmlformats.org/officeDocument/2006/relationships/hyperlink" Target="https://www.index.hr/oglasi/kia-ceed-1-6-crdi-gt-line/oid/3912341" TargetMode="External"/><Relationship Id="rId5423" Type="http://schemas.openxmlformats.org/officeDocument/2006/relationships/hyperlink" Target="https://www.index.hr/oglasi/opel-astra-karavan-1-0-led-navi-alu-tempomat-jamstvo/oid/3925667" TargetMode="External"/><Relationship Id="rId8993" Type="http://schemas.openxmlformats.org/officeDocument/2006/relationships/hyperlink" Target="https://www.index.hr/oglasi/vw-polo-1-0-55-kw-trendline-alufelge-sa-gumama-195-65-16-ljetne/oid/3565492" TargetMode="External"/><Relationship Id="rId11974" Type="http://schemas.openxmlformats.org/officeDocument/2006/relationships/hyperlink" Target="https://www.neostar.com/hr/suzuki-vitara-1-4-elegance-glx-shvs" TargetMode="External"/><Relationship Id="rId1619" Type="http://schemas.openxmlformats.org/officeDocument/2006/relationships/hyperlink" Target="https://www.index.hr/oglasi/audi-a4-avant-2-0tdi/oid/3695583" TargetMode="External"/><Relationship Id="rId7595" Type="http://schemas.openxmlformats.org/officeDocument/2006/relationships/hyperlink" Target="https://www.index.hr/oglasi/suzuki-swift-1-2-gl-hybrid/oid/3908138" TargetMode="External"/><Relationship Id="rId8646" Type="http://schemas.openxmlformats.org/officeDocument/2006/relationships/hyperlink" Target="https://www.index.hr/oglasi/vw-golf-vii-lounge-1-6-tdi-110-ks-model-2016/oid/3968138" TargetMode="External"/><Relationship Id="rId10576" Type="http://schemas.openxmlformats.org/officeDocument/2006/relationships/hyperlink" Target="https://www.neostar.com/hr/mercedes-benz-c-220-d-amg-line-aut--19" TargetMode="External"/><Relationship Id="rId11627" Type="http://schemas.openxmlformats.org/officeDocument/2006/relationships/hyperlink" Target="https://www.neostar.com/hr/skoda-karoq-1-6-tdi-style-14" TargetMode="External"/><Relationship Id="rId3041" Type="http://schemas.openxmlformats.org/officeDocument/2006/relationships/hyperlink" Target="https://www.index.hr/oglasi/citroen-c3-1-4-hdi/oid/3896710" TargetMode="External"/><Relationship Id="rId6197" Type="http://schemas.openxmlformats.org/officeDocument/2006/relationships/hyperlink" Target="https://www.index.hr/oglasi/peugeot-5008-2-0-hdi-gt-line/oid/3661015" TargetMode="External"/><Relationship Id="rId7248" Type="http://schemas.openxmlformats.org/officeDocument/2006/relationships/hyperlink" Target="https://www.index.hr/oglasi/skoda-octavia-1-6-tdi/oid/3822980" TargetMode="External"/><Relationship Id="rId7662" Type="http://schemas.openxmlformats.org/officeDocument/2006/relationships/hyperlink" Target="https://www.index.hr/oglasi/toyota-auris-1-4-d-4d-life-1-vlasnik/oid/3840073" TargetMode="External"/><Relationship Id="rId8713" Type="http://schemas.openxmlformats.org/officeDocument/2006/relationships/hyperlink" Target="https://www.index.hr/oglasi/vw-passat-1-6-tdi-dsg/oid/3845595" TargetMode="External"/><Relationship Id="rId10229" Type="http://schemas.openxmlformats.org/officeDocument/2006/relationships/hyperlink" Target="https://www.neostar.com/hr/ford-mondeo-2-0-tdci-vignale-powershift-1" TargetMode="External"/><Relationship Id="rId10643" Type="http://schemas.openxmlformats.org/officeDocument/2006/relationships/hyperlink" Target="https://www.neostar.com/hr/mercedes-benz-e-220-d-4matic-aut-" TargetMode="External"/><Relationship Id="rId10990" Type="http://schemas.openxmlformats.org/officeDocument/2006/relationships/hyperlink" Target="https://www.neostar.com/hr/peugeot-1-6-hdi-6" TargetMode="External"/><Relationship Id="rId3858" Type="http://schemas.openxmlformats.org/officeDocument/2006/relationships/hyperlink" Target="https://www.index.hr/oglasi/hyundai-i40-1-7-diesel/oid/3790140" TargetMode="External"/><Relationship Id="rId4909" Type="http://schemas.openxmlformats.org/officeDocument/2006/relationships/hyperlink" Target="https://www.index.hr/oglasi/mercedes-benz-glc-250-d-bluetec-4matic-9g-tronic-luxury-line/oid/3826948" TargetMode="External"/><Relationship Id="rId6264" Type="http://schemas.openxmlformats.org/officeDocument/2006/relationships/hyperlink" Target="https://www.index.hr/oglasi/peugeot-partner-1-6-hdi-blue/oid/3780854" TargetMode="External"/><Relationship Id="rId7315" Type="http://schemas.openxmlformats.org/officeDocument/2006/relationships/hyperlink" Target="https://www.index.hr/oglasi/skoda-octavia-2-0tdi-dsg-rs/oid/3599666" TargetMode="External"/><Relationship Id="rId779" Type="http://schemas.openxmlformats.org/officeDocument/2006/relationships/hyperlink" Target="https://www.dasweltauto.hr/vehicle/1117308603" TargetMode="External"/><Relationship Id="rId5280" Type="http://schemas.openxmlformats.org/officeDocument/2006/relationships/hyperlink" Target="https://www.index.hr/oglasi/opel-astra-1-4-sp-tour--innov-125-ks--led-kam-tem-shz/oid/3961417" TargetMode="External"/><Relationship Id="rId6331" Type="http://schemas.openxmlformats.org/officeDocument/2006/relationships/hyperlink" Target="https://www.index.hr/oglasi/renault-captur-0-9-tci/oid/3671243" TargetMode="External"/><Relationship Id="rId9487" Type="http://schemas.openxmlformats.org/officeDocument/2006/relationships/hyperlink" Target="https://www.neostar.com/hr/audi-a4-avant-35-tdi-sport-s-tronic" TargetMode="External"/><Relationship Id="rId10710" Type="http://schemas.openxmlformats.org/officeDocument/2006/relationships/hyperlink" Target="https://www.neostar.com/hr/mini-2-0d-1" TargetMode="External"/><Relationship Id="rId1476" Type="http://schemas.openxmlformats.org/officeDocument/2006/relationships/hyperlink" Target="https://www.index.hr/oglasi/audi-a3-sportback-1-6-tdi-s-tronic/oid/3942979" TargetMode="External"/><Relationship Id="rId2874" Type="http://schemas.openxmlformats.org/officeDocument/2006/relationships/hyperlink" Target="https://www.index.hr/oglasi/bmw-x1-f48-1-8d-s-drive/oid/3689139" TargetMode="External"/><Relationship Id="rId3925" Type="http://schemas.openxmlformats.org/officeDocument/2006/relationships/hyperlink" Target="https://www.index.hr/oglasi/insignia-st-edition-1-6/oid/3296243" TargetMode="External"/><Relationship Id="rId8089" Type="http://schemas.openxmlformats.org/officeDocument/2006/relationships/hyperlink" Target="https://www.index.hr/oglasi/volvo-xc90-d4-momentum-190-ks--7-sjedala-acc-kam-shz/oid/3938797" TargetMode="External"/><Relationship Id="rId12468" Type="http://schemas.openxmlformats.org/officeDocument/2006/relationships/hyperlink" Target="https://www.neostar.com/hr/vw-passat-1-6-tdi-bmt-highline-dsg-5" TargetMode="External"/><Relationship Id="rId12882" Type="http://schemas.openxmlformats.org/officeDocument/2006/relationships/hyperlink" Target="https://www.trcz.hr/bmw-serija-5-530e-iperformance-rabljeno-vozilo-limuzina-2019-g-55228.aspx" TargetMode="External"/><Relationship Id="rId846" Type="http://schemas.openxmlformats.org/officeDocument/2006/relationships/hyperlink" Target="https://www.dasweltauto.hr/vehicle/1117308891" TargetMode="External"/><Relationship Id="rId1129" Type="http://schemas.openxmlformats.org/officeDocument/2006/relationships/hyperlink" Target="https://www.dasweltauto.hr/vehicle/1148408278" TargetMode="External"/><Relationship Id="rId1890" Type="http://schemas.openxmlformats.org/officeDocument/2006/relationships/hyperlink" Target="https://www.index.hr/oglasi/audi-a6-allroad-avant-3-0-tdi-qu--272-ks--led-pano-shz-bose/oid/3946377" TargetMode="External"/><Relationship Id="rId2527" Type="http://schemas.openxmlformats.org/officeDocument/2006/relationships/hyperlink" Target="https://www.index.hr/oglasi/bmw-serija-3-330e-m-paket-292ks-nov-samo-14tkm/oid/3897053" TargetMode="External"/><Relationship Id="rId2941" Type="http://schemas.openxmlformats.org/officeDocument/2006/relationships/hyperlink" Target="https://www.index.hr/oglasi/bmw-x3-x-drive-20d/oid/3926209" TargetMode="External"/><Relationship Id="rId5000" Type="http://schemas.openxmlformats.org/officeDocument/2006/relationships/hyperlink" Target="https://www.index.hr/oglasi/mercedes-e-200-blutec-2015-avangard-automatik-88-900-km-hr-auto-zamjena-za/oid/3935245" TargetMode="External"/><Relationship Id="rId8156" Type="http://schemas.openxmlformats.org/officeDocument/2006/relationships/hyperlink" Target="https://www.index.hr/oglasi/vw-caddy-2-0tdi-maxi-full-oprema/oid/3856058" TargetMode="External"/><Relationship Id="rId9207" Type="http://schemas.openxmlformats.org/officeDocument/2006/relationships/hyperlink" Target="https://www.index.hr/oglasi/vw-up-1-0-tsi-turbo-90ks-join-full-oprema/oid/3879155" TargetMode="External"/><Relationship Id="rId9554" Type="http://schemas.openxmlformats.org/officeDocument/2006/relationships/hyperlink" Target="https://www.neostar.com/hr/audi-a6-2-0-tdi-business-s-tronic-13" TargetMode="External"/><Relationship Id="rId11484" Type="http://schemas.openxmlformats.org/officeDocument/2006/relationships/hyperlink" Target="https://www.neostar.com/hr/renault-talisman-grandtour-energy-dci-110-business-edc-3" TargetMode="External"/><Relationship Id="rId12535" Type="http://schemas.openxmlformats.org/officeDocument/2006/relationships/hyperlink" Target="https://www.neostar.com/hr/vw-passat-alltrack-4motion-2-0-tdi-bmt-dsg-2" TargetMode="External"/><Relationship Id="rId913" Type="http://schemas.openxmlformats.org/officeDocument/2006/relationships/hyperlink" Target="https://www.dasweltauto.hr/vehicle/1140109500" TargetMode="External"/><Relationship Id="rId1543" Type="http://schemas.openxmlformats.org/officeDocument/2006/relationships/hyperlink" Target="https://www.index.hr/oglasi/audi-a4-2-0-tdi-automatik--navigacija-/oid/3696549" TargetMode="External"/><Relationship Id="rId4699" Type="http://schemas.openxmlformats.org/officeDocument/2006/relationships/hyperlink" Target="https://www.index.hr/oglasi/mercedes-benz-c-klasa-coupe-220-d/oid/3811888" TargetMode="External"/><Relationship Id="rId8570" Type="http://schemas.openxmlformats.org/officeDocument/2006/relationships/hyperlink" Target="https://www.index.hr/oglasi/vw-golf-vii-2-0-tdi-r-line-bi-ksenon-led-top-stanje/oid/3904954" TargetMode="External"/><Relationship Id="rId9621" Type="http://schemas.openxmlformats.org/officeDocument/2006/relationships/hyperlink" Target="https://www.neostar.com/hr/audi-a6-avant-40-tdi-sport-s-tronic" TargetMode="External"/><Relationship Id="rId10086" Type="http://schemas.openxmlformats.org/officeDocument/2006/relationships/hyperlink" Target="https://www.neostar.com/hr/citroen-c4-grand-picasso-bluehdi-150-s-s-exclusive-aut--4" TargetMode="External"/><Relationship Id="rId11137" Type="http://schemas.openxmlformats.org/officeDocument/2006/relationships/hyperlink" Target="https://www.neostar.com/hr/peugeot-308-1-6-bluehdi-active-6" TargetMode="External"/><Relationship Id="rId11551" Type="http://schemas.openxmlformats.org/officeDocument/2006/relationships/hyperlink" Target="https://www.neostar.com/hr/seat-tarraco-2-0-tdi-style-dsg" TargetMode="External"/><Relationship Id="rId12602" Type="http://schemas.openxmlformats.org/officeDocument/2006/relationships/hyperlink" Target="https://www.neostar.com/hr/vw-passat-variant-2-0-tdi-bmt-highline-19" TargetMode="External"/><Relationship Id="rId1610" Type="http://schemas.openxmlformats.org/officeDocument/2006/relationships/hyperlink" Target="https://www.index.hr/oglasi/audi-a4-avant/oid/3775900" TargetMode="External"/><Relationship Id="rId4766" Type="http://schemas.openxmlformats.org/officeDocument/2006/relationships/hyperlink" Target="https://www.index.hr/oglasi/mercedes-benz-cla-klasa-cla-180-d1-6/oid/3798368" TargetMode="External"/><Relationship Id="rId5817" Type="http://schemas.openxmlformats.org/officeDocument/2006/relationships/hyperlink" Target="https://www.index.hr/oglasi/opel-mokka-1-6-cdti-innovation-4x4/oid/3878922" TargetMode="External"/><Relationship Id="rId7172" Type="http://schemas.openxmlformats.org/officeDocument/2006/relationships/hyperlink" Target="https://www.index.hr/oglasi/skoda-fabia-1-6-tdi-dizel/oid/3951551" TargetMode="External"/><Relationship Id="rId8223" Type="http://schemas.openxmlformats.org/officeDocument/2006/relationships/hyperlink" Target="https://www.index.hr/oglasi/vw-golf-plus-2-0-tdi-140-ks-2013-g-183000km/oid/3699765" TargetMode="External"/><Relationship Id="rId10153" Type="http://schemas.openxmlformats.org/officeDocument/2006/relationships/hyperlink" Target="https://www.neostar.com/hr/ford-c-max-1-5-tdci-business-15" TargetMode="External"/><Relationship Id="rId11204" Type="http://schemas.openxmlformats.org/officeDocument/2006/relationships/hyperlink" Target="https://www.neostar.com/hr/peugeot-partner-tepee-1-6-bluehdi-100-s-s-outdoor-1" TargetMode="External"/><Relationship Id="rId3368" Type="http://schemas.openxmlformats.org/officeDocument/2006/relationships/hyperlink" Target="https://www.index.hr/oglasi/fiat-punto-1-3-multijet-16v-reg-do-5-2023/oid/3645134" TargetMode="External"/><Relationship Id="rId3782" Type="http://schemas.openxmlformats.org/officeDocument/2006/relationships/hyperlink" Target="https://www.index.hr/oglasi/hyundai-i20-1-0-t-gdi-style/oid/3927540" TargetMode="External"/><Relationship Id="rId4419" Type="http://schemas.openxmlformats.org/officeDocument/2006/relationships/hyperlink" Target="https://www.index.hr/oglasi/mazda-cx-30-cx-30--1-8-d--navi--head-up--u-pripremi--uredno-odrzavan--garancija/oid/3834147" TargetMode="External"/><Relationship Id="rId4833" Type="http://schemas.openxmlformats.org/officeDocument/2006/relationships/hyperlink" Target="https://www.index.hr/oglasi/mercedes-benz-e-klasa-coupe-panorama-led/oid/3692398" TargetMode="External"/><Relationship Id="rId7989" Type="http://schemas.openxmlformats.org/officeDocument/2006/relationships/hyperlink" Target="https://www.index.hr/oglasi/volvo-v90-d3-awd-momentum-at/oid/3702041" TargetMode="External"/><Relationship Id="rId10220" Type="http://schemas.openxmlformats.org/officeDocument/2006/relationships/hyperlink" Target="https://www.neostar.com/hr/ford-kuga-2wd-2-0-tdci-titanium-2" TargetMode="External"/><Relationship Id="rId289" Type="http://schemas.openxmlformats.org/officeDocument/2006/relationships/hyperlink" Target="https://www.autoto.hr/hyundai-tucson-16-crdi-dct-diesel-rabljeno-vozilo-at020022.aspx" TargetMode="External"/><Relationship Id="rId2384" Type="http://schemas.openxmlformats.org/officeDocument/2006/relationships/hyperlink" Target="https://www.index.hr/oglasi/bmw-serija-2-gran-tourer-218d-advantage-150ks-led-2015-185-000km-2-0-diesel/oid/3882805" TargetMode="External"/><Relationship Id="rId3435" Type="http://schemas.openxmlformats.org/officeDocument/2006/relationships/hyperlink" Target="https://www.index.hr/oglasi/ford-c-max-grand-1-5-titanium-oprema/oid/3921367" TargetMode="External"/><Relationship Id="rId12392" Type="http://schemas.openxmlformats.org/officeDocument/2006/relationships/hyperlink" Target="https://www.neostar.com/hr/vw-golf-sportsvan-1-6-tdi-comfortline-dsg-5-vrata" TargetMode="External"/><Relationship Id="rId13029" Type="http://schemas.openxmlformats.org/officeDocument/2006/relationships/hyperlink" Target="https://www.trcz.hr/vw-golf-vii-16-tdi-business-rabljeno-vozilo-karavan-2019-g-60009.aspx" TargetMode="External"/><Relationship Id="rId356" Type="http://schemas.openxmlformats.org/officeDocument/2006/relationships/hyperlink" Target="https://www.autoto.hr/vw-passat-20-tdi-dsg-diesel-rabljeno-vozilo-at089022.aspx" TargetMode="External"/><Relationship Id="rId770" Type="http://schemas.openxmlformats.org/officeDocument/2006/relationships/hyperlink" Target="https://www.dasweltauto.hr/vehicle/1117308573" TargetMode="External"/><Relationship Id="rId2037" Type="http://schemas.openxmlformats.org/officeDocument/2006/relationships/hyperlink" Target="https://www.index.hr/oglasi/audi-q5-40tdi-quattro-3xs-line/oid/3821577" TargetMode="External"/><Relationship Id="rId2451" Type="http://schemas.openxmlformats.org/officeDocument/2006/relationships/hyperlink" Target="https://www.index.hr/oglasi/bmw-serija-3-318d-novi-model-bmw-plava/oid/3778340" TargetMode="External"/><Relationship Id="rId4900" Type="http://schemas.openxmlformats.org/officeDocument/2006/relationships/hyperlink" Target="https://www.index.hr/oglasi/mercedes-benz-glc-220-d-bluetec-4matic-9g-tronic-night-paket-amg-line-virtual-cockpit-facelift/oid/3826936" TargetMode="External"/><Relationship Id="rId6658" Type="http://schemas.openxmlformats.org/officeDocument/2006/relationships/hyperlink" Target="https://www.index.hr/oglasi/renault-grand-scenic-1-5-dci/oid/3542364" TargetMode="External"/><Relationship Id="rId9064" Type="http://schemas.openxmlformats.org/officeDocument/2006/relationships/hyperlink" Target="https://www.index.hr/oglasi/vw-polo-vw-polo-1-2-tdi-zimsko-ljetne-gume-odlicno-ocuvan-reg-do-1-2024/oid/3885677" TargetMode="External"/><Relationship Id="rId12045" Type="http://schemas.openxmlformats.org/officeDocument/2006/relationships/hyperlink" Target="https://www.neostar.com/hr/volvo-s90-t5-momentum-aut-" TargetMode="External"/><Relationship Id="rId423" Type="http://schemas.openxmlformats.org/officeDocument/2006/relationships/hyperlink" Target="https://www.dasweltauto.hr/vehicle/1114701239" TargetMode="External"/><Relationship Id="rId1053" Type="http://schemas.openxmlformats.org/officeDocument/2006/relationships/hyperlink" Target="https://www.dasweltauto.hr/vehicle/1148118393" TargetMode="External"/><Relationship Id="rId2104" Type="http://schemas.openxmlformats.org/officeDocument/2006/relationships/hyperlink" Target="https://www.index.hr/oglasi/bmw-316d-luxury-navi-koza-nove-gume-ambient-light/oid/3867480" TargetMode="External"/><Relationship Id="rId3502" Type="http://schemas.openxmlformats.org/officeDocument/2006/relationships/hyperlink" Target="https://www.index.hr/oglasi/ford-fiesta-activ-automatic-titanium-x-1-0-ecoboost-navi-full-led-b-o-garancija-do-05-2025/oid/3756101" TargetMode="External"/><Relationship Id="rId7709" Type="http://schemas.openxmlformats.org/officeDocument/2006/relationships/hyperlink" Target="https://www.index.hr/oglasi/toyota-corolla-1-6-vvti-executive/oid/3912297" TargetMode="External"/><Relationship Id="rId8080" Type="http://schemas.openxmlformats.org/officeDocument/2006/relationships/hyperlink" Target="https://www.index.hr/oglasi/volvo-xc60-t5-r-design-aut--awd/oid/3835753" TargetMode="External"/><Relationship Id="rId9131" Type="http://schemas.openxmlformats.org/officeDocument/2006/relationships/hyperlink" Target="https://www.index.hr/oglasi/vw-tiguan-trendline-plus/oid/3725729" TargetMode="External"/><Relationship Id="rId5674" Type="http://schemas.openxmlformats.org/officeDocument/2006/relationships/hyperlink" Target="https://www.index.hr/oglasi/opel-grandland-x-1-5-cdti-business/oid/3925272" TargetMode="External"/><Relationship Id="rId6725" Type="http://schemas.openxmlformats.org/officeDocument/2006/relationships/hyperlink" Target="https://www.index.hr/oglasi/renault-kadjar-1-6-dci-bose-4x4/oid/3821025" TargetMode="External"/><Relationship Id="rId11061" Type="http://schemas.openxmlformats.org/officeDocument/2006/relationships/hyperlink" Target="https://www.neostar.com/hr/peugeot-208-1-2-vti-puretech-style" TargetMode="External"/><Relationship Id="rId12112" Type="http://schemas.openxmlformats.org/officeDocument/2006/relationships/hyperlink" Target="https://www.neostar.com/hr/vw-arteon-2-0-tdi-bmt-r-line-dsg-26" TargetMode="External"/><Relationship Id="rId1120" Type="http://schemas.openxmlformats.org/officeDocument/2006/relationships/hyperlink" Target="https://www.dasweltauto.hr/vehicle/1148408144" TargetMode="External"/><Relationship Id="rId4276" Type="http://schemas.openxmlformats.org/officeDocument/2006/relationships/hyperlink" Target="https://www.index.hr/oglasi/land-rover-range-rover-sport-supercharged/oid/3881767" TargetMode="External"/><Relationship Id="rId4690" Type="http://schemas.openxmlformats.org/officeDocument/2006/relationships/hyperlink" Target="https://www.index.hr/oglasi/mercedes-benz-c-klasa-c220d-7g-tronic/oid/3912461" TargetMode="External"/><Relationship Id="rId5327" Type="http://schemas.openxmlformats.org/officeDocument/2006/relationships/hyperlink" Target="https://www.index.hr/oglasi/opel-astra-1-6-cdti-enjoy/oid/3889200" TargetMode="External"/><Relationship Id="rId5741" Type="http://schemas.openxmlformats.org/officeDocument/2006/relationships/hyperlink" Target="https://www.index.hr/oglasi/opel-insignia-edition-1-6-cdti/oid/2298915" TargetMode="External"/><Relationship Id="rId8897" Type="http://schemas.openxmlformats.org/officeDocument/2006/relationships/hyperlink" Target="https://www.index.hr/oglasi/vw-passat-variant-1-6-tdi-comforline-navi-acc-u-sustavu-pdv-kamera-servisna/oid/3846216" TargetMode="External"/><Relationship Id="rId9948" Type="http://schemas.openxmlformats.org/officeDocument/2006/relationships/hyperlink" Target="https://www.neostar.com/hr/bmw-640d-xdrive-coupe-aut-" TargetMode="External"/><Relationship Id="rId11878" Type="http://schemas.openxmlformats.org/officeDocument/2006/relationships/hyperlink" Target="https://www.neostar.com/hr/skoda-superb-1-6-tdi-ambition-11" TargetMode="External"/><Relationship Id="rId1937" Type="http://schemas.openxmlformats.org/officeDocument/2006/relationships/hyperlink" Target="https://www.index.hr/oglasi/audi-a6-avant-45-tdi-quattro-aut--sport-231-ks--led-tem-shz/oid/3959582" TargetMode="External"/><Relationship Id="rId3292" Type="http://schemas.openxmlformats.org/officeDocument/2006/relationships/hyperlink" Target="https://www.index.hr/oglasi/dacia-sandero-stepway-2018-samo-40000-km/oid/3937461" TargetMode="External"/><Relationship Id="rId4343" Type="http://schemas.openxmlformats.org/officeDocument/2006/relationships/hyperlink" Target="https://www.index.hr/oglasi/mazda-6-129/oid/3811337" TargetMode="External"/><Relationship Id="rId7499" Type="http://schemas.openxmlformats.org/officeDocument/2006/relationships/hyperlink" Target="https://www.index.hr/oglasi/skoda-superb-combi-1-4-tsi-style-150-ks--pano-kam-memo-colum/oid/3957917" TargetMode="External"/><Relationship Id="rId8964" Type="http://schemas.openxmlformats.org/officeDocument/2006/relationships/hyperlink" Target="https://www.index.hr/oglasi/vw-passat-variant-2-0-tdi-highline/oid/3650817" TargetMode="External"/><Relationship Id="rId12929" Type="http://schemas.openxmlformats.org/officeDocument/2006/relationships/hyperlink" Target="https://www.trcz.hr/mercedes-gle-350de-4matic-2022-g-suv-60181.aspx" TargetMode="External"/><Relationship Id="rId4410" Type="http://schemas.openxmlformats.org/officeDocument/2006/relationships/hyperlink" Target="https://www.index.hr/oglasi/mazda-6-sport-combi-cd150/oid/3882185" TargetMode="External"/><Relationship Id="rId7566" Type="http://schemas.openxmlformats.org/officeDocument/2006/relationships/hyperlink" Target="https://www.index.hr/oglasi/smart-fortwo-coupe-1-0-mhd-2014-hr-auto-servo-klima-multimedija/oid/3869792" TargetMode="External"/><Relationship Id="rId8617" Type="http://schemas.openxmlformats.org/officeDocument/2006/relationships/hyperlink" Target="https://www.index.hr/oglasi/vw-golf-vii-gtd-karavan/oid/3922027" TargetMode="External"/><Relationship Id="rId10894" Type="http://schemas.openxmlformats.org/officeDocument/2006/relationships/hyperlink" Target="https://www.neostar.com/hr/opel-corsa-1-3-cdti-2" TargetMode="External"/><Relationship Id="rId11945" Type="http://schemas.openxmlformats.org/officeDocument/2006/relationships/hyperlink" Target="https://www.neostar.com/hr/smart-eq-passion" TargetMode="External"/><Relationship Id="rId280" Type="http://schemas.openxmlformats.org/officeDocument/2006/relationships/hyperlink" Target="https://www.autoto.hr/hyundai-i20-11-crdi-diesel-rabljeno-vozilo-at121022.aspx" TargetMode="External"/><Relationship Id="rId3012" Type="http://schemas.openxmlformats.org/officeDocument/2006/relationships/hyperlink" Target="https://www.index.hr/oglasi/chevrolet-spark-10-16-plus/oid/3832042" TargetMode="External"/><Relationship Id="rId6168" Type="http://schemas.openxmlformats.org/officeDocument/2006/relationships/hyperlink" Target="https://www.index.hr/oglasi/peugeot-308-sw-facelift-diesel-2018-karavan/oid/3835210" TargetMode="External"/><Relationship Id="rId6582" Type="http://schemas.openxmlformats.org/officeDocument/2006/relationships/hyperlink" Target="https://www.index.hr/oglasi/renault-clio-limited-energy-dci-75/oid/3822405" TargetMode="External"/><Relationship Id="rId7219" Type="http://schemas.openxmlformats.org/officeDocument/2006/relationships/hyperlink" Target="https://www.index.hr/oglasi/skoda-karoq-2-0-tdi-style-150-ks--led-acc-virt-shz/oid/3938778" TargetMode="External"/><Relationship Id="rId7980" Type="http://schemas.openxmlformats.org/officeDocument/2006/relationships/hyperlink" Target="https://www.index.hr/oglasi/volvo-v90-crosscountry-d4-automatik--navi--led--kamera-/oid/3533653" TargetMode="External"/><Relationship Id="rId10547" Type="http://schemas.openxmlformats.org/officeDocument/2006/relationships/hyperlink" Target="https://www.neostar.com/hr/mercedes-benz-c-200-d-aut--5" TargetMode="External"/><Relationship Id="rId10961" Type="http://schemas.openxmlformats.org/officeDocument/2006/relationships/hyperlink" Target="https://www.neostar.com/hr/opel-insignia-sportstourer-1-6-cdti-start-stop" TargetMode="External"/><Relationship Id="rId13020" Type="http://schemas.openxmlformats.org/officeDocument/2006/relationships/hyperlink" Target="https://www.trcz.hr/smart-forfour-eq-rabljeno-vozilo-prodaja-limuzina-2020-g-59285.aspx" TargetMode="External"/><Relationship Id="rId5184" Type="http://schemas.openxmlformats.org/officeDocument/2006/relationships/hyperlink" Target="https://www.index.hr/oglasi/nissan-qashqai-1-5-dci-acenta-81-kw-2015-215-000-km-12-000/oid/3947524" TargetMode="External"/><Relationship Id="rId6235" Type="http://schemas.openxmlformats.org/officeDocument/2006/relationships/hyperlink" Target="https://www.index.hr/oglasi/peugeot-508-2-0-hdi-133kw-2014-god-redizajn/oid/3701146" TargetMode="External"/><Relationship Id="rId7633" Type="http://schemas.openxmlformats.org/officeDocument/2006/relationships/hyperlink" Target="https://www.index.hr/oglasi/suzuki-vitara-1-6d-all-grip-full-oprema/oid/3922570" TargetMode="External"/><Relationship Id="rId10614" Type="http://schemas.openxmlformats.org/officeDocument/2006/relationships/hyperlink" Target="https://www.neostar.com/hr/mercedes-benz-c-coupe-220-d-amg-line-aut-" TargetMode="External"/><Relationship Id="rId2778" Type="http://schemas.openxmlformats.org/officeDocument/2006/relationships/hyperlink" Target="https://www.index.hr/oglasi/bmw-serija-5-limuzina-520/oid/3844413" TargetMode="External"/><Relationship Id="rId3829" Type="http://schemas.openxmlformats.org/officeDocument/2006/relationships/hyperlink" Target="https://www.index.hr/oglasi/hyundai-i30-1-6-crdi/oid/3895144" TargetMode="External"/><Relationship Id="rId7700" Type="http://schemas.openxmlformats.org/officeDocument/2006/relationships/hyperlink" Target="https://www.index.hr/oglasi/toyota-c-hr-1-8-hybrid-chic/oid/3936399" TargetMode="External"/><Relationship Id="rId12786" Type="http://schemas.openxmlformats.org/officeDocument/2006/relationships/hyperlink" Target="https://www.neostar.com/hr/vw-up-1-0-move-up--109" TargetMode="External"/><Relationship Id="rId1794" Type="http://schemas.openxmlformats.org/officeDocument/2006/relationships/hyperlink" Target="https://www.index.hr/oglasi/audi-a5-sportback-2-0-tdi-75-000km-navi-led-nove-gume-reg/oid/3821232" TargetMode="External"/><Relationship Id="rId2845" Type="http://schemas.openxmlformats.org/officeDocument/2006/relationships/hyperlink" Target="https://www.index.hr/oglasi/bmw-x1-1-8-s-drive-150-ps-automatik-koza-led-xenon/oid/3905071" TargetMode="External"/><Relationship Id="rId5251" Type="http://schemas.openxmlformats.org/officeDocument/2006/relationships/hyperlink" Target="https://www.index.hr/oglasi/nissan-x-trail-1-6-dci-7-sjedala/oid/3963302" TargetMode="External"/><Relationship Id="rId6302" Type="http://schemas.openxmlformats.org/officeDocument/2006/relationships/hyperlink" Target="https://www.index.hr/oglasi/prodaja-zamjena-audi-a3-8v-sportback-euro-6-1-6-tdi-stronic-2017-g-snizeno-14500/oid/3542160" TargetMode="External"/><Relationship Id="rId9458" Type="http://schemas.openxmlformats.org/officeDocument/2006/relationships/hyperlink" Target="https://www.neostar.com/hr/audi-a4-avant-2-0-tdi-s-tronic-17" TargetMode="External"/><Relationship Id="rId9872" Type="http://schemas.openxmlformats.org/officeDocument/2006/relationships/hyperlink" Target="https://www.neostar.com/hr/bmw-420d-gran-coupe-aut--2" TargetMode="External"/><Relationship Id="rId11388" Type="http://schemas.openxmlformats.org/officeDocument/2006/relationships/hyperlink" Target="https://www.neostar.com/hr/renault-kadjar-dci-130-energy-intens-5-vrata-2" TargetMode="External"/><Relationship Id="rId12439" Type="http://schemas.openxmlformats.org/officeDocument/2006/relationships/hyperlink" Target="https://www.neostar.com/hr/vw-id-4-pro-performance-business-2" TargetMode="External"/><Relationship Id="rId12853" Type="http://schemas.openxmlformats.org/officeDocument/2006/relationships/hyperlink" Target="https://www.trcz.hr/audi-a6-allroad-30-tdi-quattro-rabljeno-vozilo-karavan-2016-g-78227.aspx" TargetMode="External"/><Relationship Id="rId86" Type="http://schemas.openxmlformats.org/officeDocument/2006/relationships/hyperlink" Target="https://rabljena.autohrvatska.hr/octavia-combi-style-16-tdi-v6.aspx" TargetMode="External"/><Relationship Id="rId817" Type="http://schemas.openxmlformats.org/officeDocument/2006/relationships/hyperlink" Target="https://www.dasweltauto.hr/vehicle/1117308747" TargetMode="External"/><Relationship Id="rId1447" Type="http://schemas.openxmlformats.org/officeDocument/2006/relationships/hyperlink" Target="https://www.index.hr/oglasi/audi-a3-sedan-2-0tdi-110kw/oid/3824613" TargetMode="External"/><Relationship Id="rId1861" Type="http://schemas.openxmlformats.org/officeDocument/2006/relationships/hyperlink" Target="https://www.index.hr/oglasi/audi-a6-3-0-tdi-s-line-quattro-led-bixenon-navi-koza-kamera-19/oid/3961859" TargetMode="External"/><Relationship Id="rId2912" Type="http://schemas.openxmlformats.org/officeDocument/2006/relationships/hyperlink" Target="https://www.index.hr/oglasi/bmw-x2-20i-sdrive-aut--business-192-ks--led-kam-shz/oid/3937332" TargetMode="External"/><Relationship Id="rId8474" Type="http://schemas.openxmlformats.org/officeDocument/2006/relationships/hyperlink" Target="https://www.index.hr/oglasi/vw-golf-vii-1-6-tdi-sound/oid/3673853" TargetMode="External"/><Relationship Id="rId9525" Type="http://schemas.openxmlformats.org/officeDocument/2006/relationships/hyperlink" Target="https://www.neostar.com/hr/audi-a5-sportback-2-0-tdi-sport-s-tronic-14" TargetMode="External"/><Relationship Id="rId11455" Type="http://schemas.openxmlformats.org/officeDocument/2006/relationships/hyperlink" Target="https://www.neostar.com/hr/renault-scenic-dci-110-energy-dynamique" TargetMode="External"/><Relationship Id="rId12506" Type="http://schemas.openxmlformats.org/officeDocument/2006/relationships/hyperlink" Target="https://www.neostar.com/hr/vw-passat-2-0-tdi-bmt-comfortline-dsg-95" TargetMode="External"/><Relationship Id="rId1514" Type="http://schemas.openxmlformats.org/officeDocument/2006/relationships/hyperlink" Target="https://www.index.hr/oglasi/audi-a4-2-0tdi/oid/3832178" TargetMode="External"/><Relationship Id="rId7076" Type="http://schemas.openxmlformats.org/officeDocument/2006/relationships/hyperlink" Target="https://www.index.hr/oglasi/seat-ateca-excelence-4x4-2-0-tdi/oid/3960757" TargetMode="External"/><Relationship Id="rId7490" Type="http://schemas.openxmlformats.org/officeDocument/2006/relationships/hyperlink" Target="https://www.index.hr/oglasi/skoda-superb-2-0-tdi-greentech-ambition-150-ks/oid/3535029" TargetMode="External"/><Relationship Id="rId8127" Type="http://schemas.openxmlformats.org/officeDocument/2006/relationships/hyperlink" Target="https://www.index.hr/oglasi/vw-caddy/oid/3949855" TargetMode="External"/><Relationship Id="rId8541" Type="http://schemas.openxmlformats.org/officeDocument/2006/relationships/hyperlink" Target="https://www.index.hr/oglasi/vw-golf-vii-2-0tdi-cup-webasto/oid/3841511" TargetMode="External"/><Relationship Id="rId10057" Type="http://schemas.openxmlformats.org/officeDocument/2006/relationships/hyperlink" Target="https://www.neostar.com/hr/citroen-berlingo-bluehdi-100-urban-l1" TargetMode="External"/><Relationship Id="rId11108" Type="http://schemas.openxmlformats.org/officeDocument/2006/relationships/hyperlink" Target="https://www.neostar.com/hr/peugeot-3008-1-5-bluehdi-130-s-s-roadtrip-aut--1" TargetMode="External"/><Relationship Id="rId12920" Type="http://schemas.openxmlformats.org/officeDocument/2006/relationships/hyperlink" Target="https://www.trcz.hr/mercedes-b-klasa-180d-rabljeno-vozilo-za-prodaju-limuzina-2016-g-59258.aspx" TargetMode="External"/><Relationship Id="rId3686" Type="http://schemas.openxmlformats.org/officeDocument/2006/relationships/hyperlink" Target="https://www.index.hr/oglasi/ford-mondeo-2-0-tdci--navigacija-/oid/3950570" TargetMode="External"/><Relationship Id="rId6092" Type="http://schemas.openxmlformats.org/officeDocument/2006/relationships/hyperlink" Target="https://www.index.hr/oglasi/peugeot-308-1-6-hdi-111tkm-reg-4-2024/oid/3833318" TargetMode="External"/><Relationship Id="rId7143" Type="http://schemas.openxmlformats.org/officeDocument/2006/relationships/hyperlink" Target="https://www.index.hr/oglasi/seat-tarraco-2-0-tdi/oid/3919495" TargetMode="External"/><Relationship Id="rId10124" Type="http://schemas.openxmlformats.org/officeDocument/2006/relationships/hyperlink" Target="https://www.neostar.com/hr/dacia-sandero-stepway-1-5-dci-90-s-s-prestige-4" TargetMode="External"/><Relationship Id="rId10471" Type="http://schemas.openxmlformats.org/officeDocument/2006/relationships/hyperlink" Target="https://www.neostar.com/hr/mercedes-benz-a-180-cdi-amg-sport-aut-" TargetMode="External"/><Relationship Id="rId11522" Type="http://schemas.openxmlformats.org/officeDocument/2006/relationships/hyperlink" Target="https://www.neostar.com/hr/seat-ibiza-1-5-tsi-fr-2" TargetMode="External"/><Relationship Id="rId2288" Type="http://schemas.openxmlformats.org/officeDocument/2006/relationships/hyperlink" Target="https://www.index.hr/oglasi/bmw-serija-1-116d/oid/3843017" TargetMode="External"/><Relationship Id="rId3339" Type="http://schemas.openxmlformats.org/officeDocument/2006/relationships/hyperlink" Target="https://www.index.hr/oglasi/fiat-500x-1-4-multiair-140-ks/oid/3634602" TargetMode="External"/><Relationship Id="rId4737" Type="http://schemas.openxmlformats.org/officeDocument/2006/relationships/hyperlink" Target="https://www.index.hr/oglasi/mercedes-benz-c-klasa-t-model-w204-c220-cdi-blueefficiency/oid/3955653" TargetMode="External"/><Relationship Id="rId7210" Type="http://schemas.openxmlformats.org/officeDocument/2006/relationships/hyperlink" Target="https://www.index.hr/oglasi/skoda-karoq-1-6-tdi-style-116-ks--acc-kam-keyles-shz-pdc-19-/oid/3864961" TargetMode="External"/><Relationship Id="rId3753" Type="http://schemas.openxmlformats.org/officeDocument/2006/relationships/hyperlink" Target="https://www.index.hr/oglasi/honda-civic-1-6-i-dtec-acc-lane-navi-park-kam-led-pdc-serv-knjiz/oid/3910508" TargetMode="External"/><Relationship Id="rId4804" Type="http://schemas.openxmlformats.org/officeDocument/2006/relationships/hyperlink" Target="https://www.index.hr/oglasi/mercedes-benz-e-klasa-220-cdi-amg/oid/3759873" TargetMode="External"/><Relationship Id="rId12296" Type="http://schemas.openxmlformats.org/officeDocument/2006/relationships/hyperlink" Target="https://www.neostar.com/hr/vw-golf-1-6-tdi-bmt-trendline-458" TargetMode="External"/><Relationship Id="rId674" Type="http://schemas.openxmlformats.org/officeDocument/2006/relationships/hyperlink" Target="https://www.dasweltauto.hr/vehicle/1117307579" TargetMode="External"/><Relationship Id="rId2355" Type="http://schemas.openxmlformats.org/officeDocument/2006/relationships/hyperlink" Target="https://www.index.hr/oglasi/bmw-serija-2-218d-coupe-f22-m-paket-ocuvan-full/oid/3795843" TargetMode="External"/><Relationship Id="rId3406" Type="http://schemas.openxmlformats.org/officeDocument/2006/relationships/hyperlink" Target="https://www.index.hr/oglasi/ford-c-max-1-5-tdci/oid/3597726" TargetMode="External"/><Relationship Id="rId3820" Type="http://schemas.openxmlformats.org/officeDocument/2006/relationships/hyperlink" Target="https://www.index.hr/oglasi/hyundai-i30-1-4-gdh/oid/3966895" TargetMode="External"/><Relationship Id="rId6976" Type="http://schemas.openxmlformats.org/officeDocument/2006/relationships/hyperlink" Target="https://www.index.hr/oglasi/renault-scenic-1-6-dci-intese/oid/3794044" TargetMode="External"/><Relationship Id="rId9382" Type="http://schemas.openxmlformats.org/officeDocument/2006/relationships/hyperlink" Target="https://www.neostar.com/hr/audi-a4-2-0-tdi-dynamic-s-tronic-5" TargetMode="External"/><Relationship Id="rId12363" Type="http://schemas.openxmlformats.org/officeDocument/2006/relationships/hyperlink" Target="https://www.neostar.com/hr/vw-golf-2-0-tdi-bmt-life-dsg-42" TargetMode="External"/><Relationship Id="rId327" Type="http://schemas.openxmlformats.org/officeDocument/2006/relationships/hyperlink" Target="https://www.autoto.hr/skoda-octavia-combi-16-tdi-dsg-diesel-rabljeno-vozilo-at119722.aspx" TargetMode="External"/><Relationship Id="rId741" Type="http://schemas.openxmlformats.org/officeDocument/2006/relationships/hyperlink" Target="https://www.dasweltauto.hr/vehicle/1117308366" TargetMode="External"/><Relationship Id="rId1371" Type="http://schemas.openxmlformats.org/officeDocument/2006/relationships/hyperlink" Target="https://www.index.hr/oglasi/audi-a3-1-6-tdi-sport/oid/3557774" TargetMode="External"/><Relationship Id="rId2008" Type="http://schemas.openxmlformats.org/officeDocument/2006/relationships/hyperlink" Target="https://www.index.hr/oglasi/audi-q3-35-tdi-advanced-stronic/oid/3827786" TargetMode="External"/><Relationship Id="rId2422" Type="http://schemas.openxmlformats.org/officeDocument/2006/relationships/hyperlink" Target="https://www.index.hr/oglasi/bmw-serija-3-318d/oid/3611143" TargetMode="External"/><Relationship Id="rId5578" Type="http://schemas.openxmlformats.org/officeDocument/2006/relationships/hyperlink" Target="https://www.index.hr/oglasi/opel-corsa-1-4-16v/oid/3790079" TargetMode="External"/><Relationship Id="rId5992" Type="http://schemas.openxmlformats.org/officeDocument/2006/relationships/hyperlink" Target="https://www.index.hr/oglasi/peugeot-3008-1-5-bluehdi/oid/3600067" TargetMode="External"/><Relationship Id="rId6629" Type="http://schemas.openxmlformats.org/officeDocument/2006/relationships/hyperlink" Target="https://www.index.hr/oglasi/renault-clio-zen-1-5-dci/oid/3946354" TargetMode="External"/><Relationship Id="rId9035" Type="http://schemas.openxmlformats.org/officeDocument/2006/relationships/hyperlink" Target="https://www.index.hr/oglasi/vw-polo-1-4-tdi-rijeka/oid/3855851" TargetMode="External"/><Relationship Id="rId12016" Type="http://schemas.openxmlformats.org/officeDocument/2006/relationships/hyperlink" Target="https://www.neostar.com/hr/toyota-corolla-1-4-d-4d-terra-1" TargetMode="External"/><Relationship Id="rId12430" Type="http://schemas.openxmlformats.org/officeDocument/2006/relationships/hyperlink" Target="https://www.neostar.com/hr/vw-golf-variant-2-0-tdi-bmt-highline-dsg-2" TargetMode="External"/><Relationship Id="rId1024" Type="http://schemas.openxmlformats.org/officeDocument/2006/relationships/hyperlink" Target="https://www.dasweltauto.hr/vehicle/1148118105" TargetMode="External"/><Relationship Id="rId4594" Type="http://schemas.openxmlformats.org/officeDocument/2006/relationships/hyperlink" Target="https://www.index.hr/oglasi/mercedes-benz-b-klasa-180-cdi-automatik/oid/3875686" TargetMode="External"/><Relationship Id="rId5645" Type="http://schemas.openxmlformats.org/officeDocument/2006/relationships/hyperlink" Target="https://www.index.hr/oglasi/opel-crossland-x-1-2-turbo/oid/3920895" TargetMode="External"/><Relationship Id="rId8051" Type="http://schemas.openxmlformats.org/officeDocument/2006/relationships/hyperlink" Target="https://www.index.hr/oglasi/volvo-xc60-b5-d-aut--awd-inscription/oid/3835744" TargetMode="External"/><Relationship Id="rId9102" Type="http://schemas.openxmlformats.org/officeDocument/2006/relationships/hyperlink" Target="https://www.index.hr/oglasi/vw-tiguan-2-0-tdi-comfort-110kw/oid/3930152" TargetMode="External"/><Relationship Id="rId11032" Type="http://schemas.openxmlformats.org/officeDocument/2006/relationships/hyperlink" Target="https://www.neostar.com/hr/peugeot-2008-1-6-bluehdi-75-active-6" TargetMode="External"/><Relationship Id="rId3196" Type="http://schemas.openxmlformats.org/officeDocument/2006/relationships/hyperlink" Target="https://www.index.hr/oglasi/cupra-formentor-1-4-vz-hybrid-180kw/oid/3951947" TargetMode="External"/><Relationship Id="rId4247" Type="http://schemas.openxmlformats.org/officeDocument/2006/relationships/hyperlink" Target="https://www.index.hr/oglasi/land-rover-range-rover-evoque-2-0ed4-2016-facelift/oid/3778258" TargetMode="External"/><Relationship Id="rId4661" Type="http://schemas.openxmlformats.org/officeDocument/2006/relationships/hyperlink" Target="https://www.index.hr/oglasi/mercedes-benz-c-klasa-220-d-amg-9-g/oid/3906519" TargetMode="External"/><Relationship Id="rId8868" Type="http://schemas.openxmlformats.org/officeDocument/2006/relationships/hyperlink" Target="https://www.index.hr/oglasi/vw-passat-variant-1-6-bluemotion-2016g/oid/3849811" TargetMode="External"/><Relationship Id="rId3263" Type="http://schemas.openxmlformats.org/officeDocument/2006/relationships/hyperlink" Target="https://www.index.hr/oglasi/dacia-sandero-1-0-27-ooo-kilometara/oid/3969805" TargetMode="External"/><Relationship Id="rId4314" Type="http://schemas.openxmlformats.org/officeDocument/2006/relationships/hyperlink" Target="https://www.index.hr/oglasi/mazda-3-2-2-navigacija-19-alu-metalik-perla-plava-set-zimskih-kotaca-na-alu-jedinstvena-stanje-odlicno/oid/3781061" TargetMode="External"/><Relationship Id="rId5712" Type="http://schemas.openxmlformats.org/officeDocument/2006/relationships/hyperlink" Target="https://www.index.hr/oglasi/opel-insignia-2-0-cdti/oid/3790550" TargetMode="External"/><Relationship Id="rId9919" Type="http://schemas.openxmlformats.org/officeDocument/2006/relationships/hyperlink" Target="https://www.neostar.com/hr/bmw-520d-touring-5" TargetMode="External"/><Relationship Id="rId10798" Type="http://schemas.openxmlformats.org/officeDocument/2006/relationships/hyperlink" Target="https://www.neostar.com/hr/nissan-qashqai-1-5-dci-acenta-96" TargetMode="External"/><Relationship Id="rId11849" Type="http://schemas.openxmlformats.org/officeDocument/2006/relationships/hyperlink" Target="https://www.neostar.com/hr/skoda-rapid-1-0-tsi-entry-1" TargetMode="External"/><Relationship Id="rId184" Type="http://schemas.openxmlformats.org/officeDocument/2006/relationships/hyperlink" Target="https://www.autoto.hr/bmw-x2-xdrive-20d-automatic-diesel-rabljeno-vozilo-at024822.aspx" TargetMode="External"/><Relationship Id="rId1908" Type="http://schemas.openxmlformats.org/officeDocument/2006/relationships/hyperlink" Target="https://www.index.hr/oglasi/audi-a6-avant-3-0-tdi/oid/3945648" TargetMode="External"/><Relationship Id="rId7884" Type="http://schemas.openxmlformats.org/officeDocument/2006/relationships/hyperlink" Target="https://www.index.hr/oglasi/volvo-v40-1-6d-virtual-cocpit-bi-xenon-moguca-zamjena/oid/3936865" TargetMode="External"/><Relationship Id="rId8935" Type="http://schemas.openxmlformats.org/officeDocument/2006/relationships/hyperlink" Target="https://www.index.hr/oglasi/vw-passat-variant-2-0-tdi-blue-motion-dsg-mod-2017-nije-uvoz-reg-godinu-dana/oid/3847352" TargetMode="External"/><Relationship Id="rId10865" Type="http://schemas.openxmlformats.org/officeDocument/2006/relationships/hyperlink" Target="https://www.neostar.com/hr/opel-astra-sports-tourer-1-6-cdi" TargetMode="External"/><Relationship Id="rId11916" Type="http://schemas.openxmlformats.org/officeDocument/2006/relationships/hyperlink" Target="https://www.neostar.com/hr/skoda-superb-combi-2-0-tdi-ambition-dsg-21" TargetMode="External"/><Relationship Id="rId251" Type="http://schemas.openxmlformats.org/officeDocument/2006/relationships/hyperlink" Target="https://www.autoto.hr/ford-focus-st-23-ecoboost-benzin-rabljeno-vozilo-at028722.aspx" TargetMode="External"/><Relationship Id="rId3330" Type="http://schemas.openxmlformats.org/officeDocument/2006/relationships/hyperlink" Target="https://www.index.hr/oglasi/fiat-500-electric-icon-cabrio/oid/3929740" TargetMode="External"/><Relationship Id="rId5088" Type="http://schemas.openxmlformats.org/officeDocument/2006/relationships/hyperlink" Target="https://www.index.hr/oglasi/mini-countryman-se-all4-plug-in-hybrid--navi-led-kamera-/oid/3932146" TargetMode="External"/><Relationship Id="rId6139" Type="http://schemas.openxmlformats.org/officeDocument/2006/relationships/hyperlink" Target="https://www.index.hr/oglasi/peugeot-308-sw-1-6-bluehdi-navi-servis-garancija-reg-1-god/oid/3834475" TargetMode="External"/><Relationship Id="rId6486" Type="http://schemas.openxmlformats.org/officeDocument/2006/relationships/hyperlink" Target="https://www.index.hr/oglasi/renault-clio-1-5-dci-navigacija-tempomat-led-svjetla-servisna-knjizica-reg-22-10-2023/oid/3969648" TargetMode="External"/><Relationship Id="rId7537" Type="http://schemas.openxmlformats.org/officeDocument/2006/relationships/hyperlink" Target="https://www.index.hr/oglasi/skoda-superb-kombi-2-0-tdi-dsg-style-150-ks--led-acc-shz/oid/3966181" TargetMode="External"/><Relationship Id="rId7951" Type="http://schemas.openxmlformats.org/officeDocument/2006/relationships/hyperlink" Target="https://www.index.hr/oglasi/volvo-v60-d3-2-0-geartronic/oid/3657630" TargetMode="External"/><Relationship Id="rId10518" Type="http://schemas.openxmlformats.org/officeDocument/2006/relationships/hyperlink" Target="https://www.neostar.com/hr/mercedes-benz-b-180-cdi-urban-2" TargetMode="External"/><Relationship Id="rId10932" Type="http://schemas.openxmlformats.org/officeDocument/2006/relationships/hyperlink" Target="https://www.neostar.com/hr/opel-insignia-2-0-cdti-cosmo-aut--1" TargetMode="External"/><Relationship Id="rId6553" Type="http://schemas.openxmlformats.org/officeDocument/2006/relationships/hyperlink" Target="https://www.index.hr/oglasi/renault-clio-grandtour-dci-90-ks-limited-navi-alu--led/oid/3762988" TargetMode="External"/><Relationship Id="rId7604" Type="http://schemas.openxmlformats.org/officeDocument/2006/relationships/hyperlink" Target="https://www.index.hr/oglasi/suzuki-sx4-s-cross-1-0-gl-2wd-registriran-godinu-dana/oid/3701018" TargetMode="External"/><Relationship Id="rId1698" Type="http://schemas.openxmlformats.org/officeDocument/2006/relationships/hyperlink" Target="https://www.index.hr/oglasi/audi-a4-avant-40-tdi-3x-s-line-virtual-matrix/oid/3914588" TargetMode="External"/><Relationship Id="rId2749" Type="http://schemas.openxmlformats.org/officeDocument/2006/relationships/hyperlink" Target="https://www.index.hr/oglasi/bmw-serija-5-530e-iperformance-luxury--harman-kardon-led-kamera-/oid/3892168" TargetMode="External"/><Relationship Id="rId5155" Type="http://schemas.openxmlformats.org/officeDocument/2006/relationships/hyperlink" Target="https://www.index.hr/oglasi/nissan-qashqai-1-3-acenta--samo--5700-km--tvornicko-jamstvo/oid/3835736" TargetMode="External"/><Relationship Id="rId6206" Type="http://schemas.openxmlformats.org/officeDocument/2006/relationships/hyperlink" Target="https://www.index.hr/oglasi/peugeot-5008-gt-line/oid/3732161" TargetMode="External"/><Relationship Id="rId6620" Type="http://schemas.openxmlformats.org/officeDocument/2006/relationships/hyperlink" Target="https://www.index.hr/oglasi/renault-clio-zen-1-5-dci/oid/3817840" TargetMode="External"/><Relationship Id="rId9776" Type="http://schemas.openxmlformats.org/officeDocument/2006/relationships/hyperlink" Target="https://www.neostar.com/hr/bmw-316d-touring-4" TargetMode="External"/><Relationship Id="rId1765" Type="http://schemas.openxmlformats.org/officeDocument/2006/relationships/hyperlink" Target="https://www.index.hr/oglasi/audi-a5-audi-a5-2-0-tdi-2x-s-line-stage1-veliki-servis-set-kvacila/oid/3934269" TargetMode="External"/><Relationship Id="rId4171" Type="http://schemas.openxmlformats.org/officeDocument/2006/relationships/hyperlink" Target="https://www.index.hr/oglasi/kia-stonic-1-0-t-gdi-kamera-tempomat--alu-17--tvornicko-jamstvo/oid/3657624" TargetMode="External"/><Relationship Id="rId5222" Type="http://schemas.openxmlformats.org/officeDocument/2006/relationships/hyperlink" Target="https://www.index.hr/oglasi/nissan-qashqai-1-6-dci-360-full-100-000km-novo-reg-1-god/oid/3845848" TargetMode="External"/><Relationship Id="rId8378" Type="http://schemas.openxmlformats.org/officeDocument/2006/relationships/hyperlink" Target="https://www.index.hr/oglasi/vw-golf-vii-1-6tdi-60-000tkm-virtual-kamera-navigacia-join-oprema/oid/3862207" TargetMode="External"/><Relationship Id="rId8792" Type="http://schemas.openxmlformats.org/officeDocument/2006/relationships/hyperlink" Target="https://www.index.hr/oglasi/vw-passat-2-0-tdi-dsg/oid/3735656" TargetMode="External"/><Relationship Id="rId9429" Type="http://schemas.openxmlformats.org/officeDocument/2006/relationships/hyperlink" Target="https://www.neostar.com/hr/audi-a4-avant-2-0-tdi-31" TargetMode="External"/><Relationship Id="rId11359" Type="http://schemas.openxmlformats.org/officeDocument/2006/relationships/hyperlink" Target="https://www.neostar.com/hr/renault-kadjar-dci-110-energy-iconic-edc-3" TargetMode="External"/><Relationship Id="rId12757" Type="http://schemas.openxmlformats.org/officeDocument/2006/relationships/hyperlink" Target="https://www.neostar.com/hr/vw-t-roc-1-0-tsi-bmt-design-30" TargetMode="External"/><Relationship Id="rId57" Type="http://schemas.openxmlformats.org/officeDocument/2006/relationships/hyperlink" Target="https://rabljena.autohrvatska.hr/focus-15-tdci-focus-15-tdci-v7.aspx" TargetMode="External"/><Relationship Id="rId1418" Type="http://schemas.openxmlformats.org/officeDocument/2006/relationships/hyperlink" Target="https://www.index.hr/oglasi/audi-a3-a3-1-6-tdi/oid/3499177" TargetMode="External"/><Relationship Id="rId2816" Type="http://schemas.openxmlformats.org/officeDocument/2006/relationships/hyperlink" Target="https://www.index.hr/oglasi/bmw-serija-7-750d-xdrive-aut-/oid/3946359" TargetMode="External"/><Relationship Id="rId7394" Type="http://schemas.openxmlformats.org/officeDocument/2006/relationships/hyperlink" Target="https://www.index.hr/oglasi/skoda-octavia-combi-2-0-tdi-facelift-2017g/oid/3916256" TargetMode="External"/><Relationship Id="rId8445" Type="http://schemas.openxmlformats.org/officeDocument/2006/relationships/hyperlink" Target="https://www.index.hr/oglasi/vw-golf-vii-1-6-tdi-dsg-60-000-km/oid/3809361" TargetMode="External"/><Relationship Id="rId9843" Type="http://schemas.openxmlformats.org/officeDocument/2006/relationships/hyperlink" Target="https://www.neostar.com/hr/bmw-320d-touring-8" TargetMode="External"/><Relationship Id="rId11773" Type="http://schemas.openxmlformats.org/officeDocument/2006/relationships/hyperlink" Target="https://www.neostar.com/hr/skoda-octavia-combi-1-6-tdi-dsg-2" TargetMode="External"/><Relationship Id="rId12824" Type="http://schemas.openxmlformats.org/officeDocument/2006/relationships/hyperlink" Target="https://www.neostar.com/hr/vw-up-1-0-tsi-move-up--3" TargetMode="External"/><Relationship Id="rId1832" Type="http://schemas.openxmlformats.org/officeDocument/2006/relationships/hyperlink" Target="https://www.index.hr/oglasi/audi-a6-2-0-tdi-ultra-karavan-s-tronic-exclusive-full-led-facelift/oid/3934249" TargetMode="External"/><Relationship Id="rId4988" Type="http://schemas.openxmlformats.org/officeDocument/2006/relationships/hyperlink" Target="https://www.index.hr/oglasi/mercedes-cla-180d-sb-7g-dct-116-ks--navi-koza-shz-parka-mfl-tem/oid/3953063" TargetMode="External"/><Relationship Id="rId7047" Type="http://schemas.openxmlformats.org/officeDocument/2006/relationships/hyperlink" Target="https://www.index.hr/oglasi/renault-zoe-r110-ze40-41-kwh-baterija-limited-oprema-baterija-u-vlasnistvu/oid/3833171" TargetMode="External"/><Relationship Id="rId9910" Type="http://schemas.openxmlformats.org/officeDocument/2006/relationships/hyperlink" Target="https://www.neostar.com/hr/bmw-520d-sportline-2" TargetMode="External"/><Relationship Id="rId10375" Type="http://schemas.openxmlformats.org/officeDocument/2006/relationships/hyperlink" Target="https://www.neostar.com/hr/kia-sportage-2wd-1-7-crdi-fun" TargetMode="External"/><Relationship Id="rId11426" Type="http://schemas.openxmlformats.org/officeDocument/2006/relationships/hyperlink" Target="https://www.neostar.com/hr/renault-megane-grandtour-blue-dci-115-intens-edc" TargetMode="External"/><Relationship Id="rId11840" Type="http://schemas.openxmlformats.org/officeDocument/2006/relationships/hyperlink" Target="https://www.neostar.com/hr/skoda-octavia-combi-2-0-tdi-style-27" TargetMode="External"/><Relationship Id="rId6063" Type="http://schemas.openxmlformats.org/officeDocument/2006/relationships/hyperlink" Target="https://www.index.hr/oglasi/peugeot-308-1-5-bluehdi-navigacija-park-senz-6-brzina-active-facelift/oid/3932962" TargetMode="External"/><Relationship Id="rId7461" Type="http://schemas.openxmlformats.org/officeDocument/2006/relationships/hyperlink" Target="https://www.index.hr/oglasi/skoda-superb-1-4-tsi-sport-line/oid/3764841" TargetMode="External"/><Relationship Id="rId8512" Type="http://schemas.openxmlformats.org/officeDocument/2006/relationships/hyperlink" Target="https://www.index.hr/oglasi/vw-golf-vii-2-0-r-line/oid/3839959" TargetMode="External"/><Relationship Id="rId10028" Type="http://schemas.openxmlformats.org/officeDocument/2006/relationships/hyperlink" Target="https://www.neostar.com/hr/bmw-x3-xdrive-20d-luxury-line-aut-" TargetMode="External"/><Relationship Id="rId10442" Type="http://schemas.openxmlformats.org/officeDocument/2006/relationships/hyperlink" Target="https://www.neostar.com/hr/mazda-mazda3-sport-cd150-revolution-11" TargetMode="External"/><Relationship Id="rId3657" Type="http://schemas.openxmlformats.org/officeDocument/2006/relationships/hyperlink" Target="https://www.index.hr/oglasi/ford-kuga-2-0-tdci/oid/3912583" TargetMode="External"/><Relationship Id="rId4708" Type="http://schemas.openxmlformats.org/officeDocument/2006/relationships/hyperlink" Target="https://www.index.hr/oglasi/mercedes-benz-c-klasa-coupe-c-coupe-220d-3xamg/oid/3970031" TargetMode="External"/><Relationship Id="rId7114" Type="http://schemas.openxmlformats.org/officeDocument/2006/relationships/hyperlink" Target="https://www.index.hr/oglasi/seat-leon-1-6-tdi-style--led--navi--kamera-/oid/3423545" TargetMode="External"/><Relationship Id="rId578" Type="http://schemas.openxmlformats.org/officeDocument/2006/relationships/hyperlink" Target="https://www.dasweltauto.hr/vehicle/1116503248" TargetMode="External"/><Relationship Id="rId992" Type="http://schemas.openxmlformats.org/officeDocument/2006/relationships/hyperlink" Target="https://www.dasweltauto.hr/vehicle/1147809583" TargetMode="External"/><Relationship Id="rId2259" Type="http://schemas.openxmlformats.org/officeDocument/2006/relationships/hyperlink" Target="https://www.index.hr/oglasi/bmw-gran-coupe-430-xdrive-123000-km-full-led-navi-koza-izvrstan-auto/oid/3957069" TargetMode="External"/><Relationship Id="rId2673" Type="http://schemas.openxmlformats.org/officeDocument/2006/relationships/hyperlink" Target="https://www.index.hr/oglasi/bmw-serija-4-gran-coupe-cijena-do-registracije/oid/3643382" TargetMode="External"/><Relationship Id="rId3724" Type="http://schemas.openxmlformats.org/officeDocument/2006/relationships/hyperlink" Target="https://www.index.hr/oglasi/ford-ranger-wildtrak-2-0-tdci-a_m-potpuno-nov-automobil/oid/3497394" TargetMode="External"/><Relationship Id="rId6130" Type="http://schemas.openxmlformats.org/officeDocument/2006/relationships/hyperlink" Target="https://www.index.hr/oglasi/peugeot-308-sw-1-5-hdi-navi-senzori-tempomat--do-2-godine-jamstva/oid/3578773" TargetMode="External"/><Relationship Id="rId9286" Type="http://schemas.openxmlformats.org/officeDocument/2006/relationships/hyperlink" Target="https://www.neostar.com/hr/audi-a3-limousine-35-tfsi-s-line-s-tronic-1" TargetMode="External"/><Relationship Id="rId12267" Type="http://schemas.openxmlformats.org/officeDocument/2006/relationships/hyperlink" Target="https://www.neostar.com/hr/vw-golf-1-6-tdi-bmt-trendline-411" TargetMode="External"/><Relationship Id="rId12681" Type="http://schemas.openxmlformats.org/officeDocument/2006/relationships/hyperlink" Target="https://www.neostar.com/hr/vw-t-cross-1-0-tsi-bmt-style-dsg" TargetMode="External"/><Relationship Id="rId645" Type="http://schemas.openxmlformats.org/officeDocument/2006/relationships/hyperlink" Target="https://www.dasweltauto.hr/vehicle/1117306121" TargetMode="External"/><Relationship Id="rId1275" Type="http://schemas.openxmlformats.org/officeDocument/2006/relationships/hyperlink" Target="https://www.index.hr/oglasi/alfa-romeo-giulia-2-2-jtd-radar-park-senzori-navigacija-jamstvo/oid/3827454" TargetMode="External"/><Relationship Id="rId2326" Type="http://schemas.openxmlformats.org/officeDocument/2006/relationships/hyperlink" Target="https://www.index.hr/oglasi/bmw-serija-1-118i-automatik/oid/3258033" TargetMode="External"/><Relationship Id="rId2740" Type="http://schemas.openxmlformats.org/officeDocument/2006/relationships/hyperlink" Target="https://www.index.hr/oglasi/bmw-serija-5-530d/oid/3636444" TargetMode="External"/><Relationship Id="rId5896" Type="http://schemas.openxmlformats.org/officeDocument/2006/relationships/hyperlink" Target="https://www.index.hr/oglasi/peugeot-2008-1-6-bluehdi/oid/3866678" TargetMode="External"/><Relationship Id="rId6947" Type="http://schemas.openxmlformats.org/officeDocument/2006/relationships/hyperlink" Target="https://www.index.hr/oglasi/renault-scenic-1-5-dci/oid/3811053" TargetMode="External"/><Relationship Id="rId9353" Type="http://schemas.openxmlformats.org/officeDocument/2006/relationships/hyperlink" Target="https://www.neostar.com/hr/audi-a3-sportback-30-tdi-sport-7" TargetMode="External"/><Relationship Id="rId11283" Type="http://schemas.openxmlformats.org/officeDocument/2006/relationships/hyperlink" Target="https://www.neostar.com/hr/renault-clio-dci-75-energy-zen-31" TargetMode="External"/><Relationship Id="rId12334" Type="http://schemas.openxmlformats.org/officeDocument/2006/relationships/hyperlink" Target="https://www.neostar.com/hr/vw-golf-2-0-tdi-bmt-active" TargetMode="External"/><Relationship Id="rId712" Type="http://schemas.openxmlformats.org/officeDocument/2006/relationships/hyperlink" Target="https://www.dasweltauto.hr/vehicle/1117308099" TargetMode="External"/><Relationship Id="rId1342" Type="http://schemas.openxmlformats.org/officeDocument/2006/relationships/hyperlink" Target="https://www.index.hr/oglasi/audi-a3-1-4-tfsi/oid/3449259" TargetMode="External"/><Relationship Id="rId4498" Type="http://schemas.openxmlformats.org/officeDocument/2006/relationships/hyperlink" Target="https://www.index.hr/oglasi/mercedes-b-200d-8g-dct-style-150-ks--navi-leder-shz-park-ahk-temp-/oid/3946380" TargetMode="External"/><Relationship Id="rId5549" Type="http://schemas.openxmlformats.org/officeDocument/2006/relationships/hyperlink" Target="https://www.index.hr/oglasi/opel-corsa-1-2-turbo-0km-isporuka-odmah-navi-novo-reg-1-god/oid/3821269" TargetMode="External"/><Relationship Id="rId9006" Type="http://schemas.openxmlformats.org/officeDocument/2006/relationships/hyperlink" Target="https://www.index.hr/oglasi/vw-polo-1-2-tdi/oid/3718237" TargetMode="External"/><Relationship Id="rId9420" Type="http://schemas.openxmlformats.org/officeDocument/2006/relationships/hyperlink" Target="https://www.neostar.com/hr/audi-a4-40-tdi-s-line-s-tronic-3" TargetMode="External"/><Relationship Id="rId5963" Type="http://schemas.openxmlformats.org/officeDocument/2006/relationships/hyperlink" Target="https://www.index.hr/oglasi/peugeot-208-1-6-bluehdi/oid/3719828" TargetMode="External"/><Relationship Id="rId8022" Type="http://schemas.openxmlformats.org/officeDocument/2006/relationships/hyperlink" Target="https://www.index.hr/oglasi/volvo-xc40-d3-insription-aut-/oid/3688164" TargetMode="External"/><Relationship Id="rId11350" Type="http://schemas.openxmlformats.org/officeDocument/2006/relationships/hyperlink" Target="https://www.neostar.com/hr/renault-kadjar-1-5-dci-energy-business" TargetMode="External"/><Relationship Id="rId12401" Type="http://schemas.openxmlformats.org/officeDocument/2006/relationships/hyperlink" Target="https://www.neostar.com/hr/vw-golf-variant-1-6-tdi-bmt-comfortline-24" TargetMode="External"/><Relationship Id="rId3167" Type="http://schemas.openxmlformats.org/officeDocument/2006/relationships/hyperlink" Target="https://www.index.hr/oglasi/citroen-ds3-sportski-thp165/oid/3798084" TargetMode="External"/><Relationship Id="rId4565" Type="http://schemas.openxmlformats.org/officeDocument/2006/relationships/hyperlink" Target="https://www.index.hr/oglasi/mercedes-benz-a-klasa-a35-amg/oid/3838464" TargetMode="External"/><Relationship Id="rId5616" Type="http://schemas.openxmlformats.org/officeDocument/2006/relationships/hyperlink" Target="https://www.index.hr/oglasi/opel-corsa-edition-f-1-2-xel-mt5/oid/3846752" TargetMode="External"/><Relationship Id="rId11003" Type="http://schemas.openxmlformats.org/officeDocument/2006/relationships/hyperlink" Target="https://www.neostar.com/hr/peugeot-2008-1-2-puretech-82-s-s-active-6" TargetMode="External"/><Relationship Id="rId3581" Type="http://schemas.openxmlformats.org/officeDocument/2006/relationships/hyperlink" Target="https://www.index.hr/oglasi/ford-focus-karavan-1-0-eco/oid/3892910" TargetMode="External"/><Relationship Id="rId4218" Type="http://schemas.openxmlformats.org/officeDocument/2006/relationships/hyperlink" Target="https://www.index.hr/oglasi/lancia-delta-1-6-mjtd/oid/3758094" TargetMode="External"/><Relationship Id="rId4632" Type="http://schemas.openxmlformats.org/officeDocument/2006/relationships/hyperlink" Target="https://www.index.hr/oglasi/mercedes-benz-c-klasa-180-cdi-amg/oid/3917984" TargetMode="External"/><Relationship Id="rId7788" Type="http://schemas.openxmlformats.org/officeDocument/2006/relationships/hyperlink" Target="https://www.index.hr/oglasi/volkswagen-passat-1-6-cr-tdi-comfortline-full-led/oid/3918980" TargetMode="External"/><Relationship Id="rId8839" Type="http://schemas.openxmlformats.org/officeDocument/2006/relationships/hyperlink" Target="https://www.index.hr/oglasi/vw-passat-cc-2-0-tdi-kao-novi-2016-god-euro-6/oid/3775778" TargetMode="External"/><Relationship Id="rId10769" Type="http://schemas.openxmlformats.org/officeDocument/2006/relationships/hyperlink" Target="https://www.neostar.com/hr/nissan-micra-1-0-acenta-2" TargetMode="External"/><Relationship Id="rId2183" Type="http://schemas.openxmlformats.org/officeDocument/2006/relationships/hyperlink" Target="https://www.index.hr/oglasi/bmw-520d-automatik-siber-headup-grijanje-sjedaa/oid/3879419" TargetMode="External"/><Relationship Id="rId3234" Type="http://schemas.openxmlformats.org/officeDocument/2006/relationships/hyperlink" Target="https://www.index.hr/oglasi/dacia-logan-1-0-sce-130-000-km-2018-garancija-reg-1-god/oid/3824785" TargetMode="External"/><Relationship Id="rId7855" Type="http://schemas.openxmlformats.org/officeDocument/2006/relationships/hyperlink" Target="https://www.index.hr/oglasi/volvo-s90-2-0-d3-automatik-geartronic-momentum-virtual-cockpit-full-led/oid/3772031" TargetMode="External"/><Relationship Id="rId8906" Type="http://schemas.openxmlformats.org/officeDocument/2006/relationships/hyperlink" Target="https://www.index.hr/oglasi/vw-passat-variant-1-6-tdi-exlusive/oid/3953764" TargetMode="External"/><Relationship Id="rId12191" Type="http://schemas.openxmlformats.org/officeDocument/2006/relationships/hyperlink" Target="https://www.neostar.com/hr/vw-golf-1-6-tdi-bmt-comfortline-222" TargetMode="External"/><Relationship Id="rId155" Type="http://schemas.openxmlformats.org/officeDocument/2006/relationships/hyperlink" Target="https://rabljena.autohrvatska.hr/vw-arteon-15-tsi-r-line.aspx" TargetMode="External"/><Relationship Id="rId2250" Type="http://schemas.openxmlformats.org/officeDocument/2006/relationships/hyperlink" Target="https://www.index.hr/oglasi/bmw-f30-320d-2013-m-performance-automatic-adaptive-led-lights-head-up-ambi-light-navi-harman-kardon/oid/3941461" TargetMode="External"/><Relationship Id="rId3301" Type="http://schemas.openxmlformats.org/officeDocument/2006/relationships/hyperlink" Target="https://www.index.hr/oglasi/ferrari-296-gtb/oid/3878739" TargetMode="External"/><Relationship Id="rId6457" Type="http://schemas.openxmlformats.org/officeDocument/2006/relationships/hyperlink" Target="https://www.index.hr/oglasi/renault-clio-1-5-dci-2014-god/oid/3883507" TargetMode="External"/><Relationship Id="rId6871" Type="http://schemas.openxmlformats.org/officeDocument/2006/relationships/hyperlink" Target="https://www.index.hr/oglasi/renault-megane-grandtour-1-5dci-6brzina-limited-reg-02-24-kuka-novi-start-stop-akumulator/oid/3818859" TargetMode="External"/><Relationship Id="rId7508" Type="http://schemas.openxmlformats.org/officeDocument/2006/relationships/hyperlink" Target="https://www.index.hr/oglasi/skoda-superb-combi-2-0tdi-190ks/oid/3833795" TargetMode="External"/><Relationship Id="rId10836" Type="http://schemas.openxmlformats.org/officeDocument/2006/relationships/hyperlink" Target="https://www.neostar.com/hr/opel-adam-1-2-unlimited" TargetMode="External"/><Relationship Id="rId222" Type="http://schemas.openxmlformats.org/officeDocument/2006/relationships/hyperlink" Target="https://www.autoto.hr/ford-focus-20-ecoblue-st-line-diesel-rabljeno-vozilo-at086822.aspx" TargetMode="External"/><Relationship Id="rId5059" Type="http://schemas.openxmlformats.org/officeDocument/2006/relationships/hyperlink" Target="https://www.index.hr/oglasi/mini-cooper-clubman-cooper-d-pepper/oid/3747970" TargetMode="External"/><Relationship Id="rId5473" Type="http://schemas.openxmlformats.org/officeDocument/2006/relationships/hyperlink" Target="https://www.index.hr/oglasi/opel-astra-karavan-1-6-dizel/oid/3767052" TargetMode="External"/><Relationship Id="rId6524" Type="http://schemas.openxmlformats.org/officeDocument/2006/relationships/hyperlink" Target="https://www.index.hr/oglasi/renault-clio-dci-75-limited-navi-alu-led--reg-do-04-2023/oid/3669187" TargetMode="External"/><Relationship Id="rId7922" Type="http://schemas.openxmlformats.org/officeDocument/2006/relationships/hyperlink" Target="https://www.index.hr/oglasi/volvo-v40-d2-xenon-kamera-navi-keyless-koza-izvrstan-ne-placa-se-prijenos/oid/3969390" TargetMode="External"/><Relationship Id="rId10903" Type="http://schemas.openxmlformats.org/officeDocument/2006/relationships/hyperlink" Target="https://www.neostar.com/hr/opel-corsa-1-4-enjoy-4" TargetMode="External"/><Relationship Id="rId4075" Type="http://schemas.openxmlformats.org/officeDocument/2006/relationships/hyperlink" Target="https://www.index.hr/oglasi/kia-rio-1-2-dpi-lx-champion/oid/3906494" TargetMode="External"/><Relationship Id="rId5126" Type="http://schemas.openxmlformats.org/officeDocument/2006/relationships/hyperlink" Target="https://www.index.hr/oglasi/nissan-leaf-n-connecta-2018/oid/3960608" TargetMode="External"/><Relationship Id="rId1669" Type="http://schemas.openxmlformats.org/officeDocument/2006/relationships/hyperlink" Target="https://www.index.hr/oglasi/audi-a4-avant-2-0-tdi-automatik/oid/3889449" TargetMode="External"/><Relationship Id="rId3091" Type="http://schemas.openxmlformats.org/officeDocument/2006/relationships/hyperlink" Target="https://www.index.hr/oglasi/citroen-c4-cactus-1-2-vti-feel-edition-jamstvo/oid/3887651" TargetMode="External"/><Relationship Id="rId4142" Type="http://schemas.openxmlformats.org/officeDocument/2006/relationships/hyperlink" Target="https://www.index.hr/oglasi/kia-sportage-1-7-crdi-ex-style/oid/3947576" TargetMode="External"/><Relationship Id="rId5540" Type="http://schemas.openxmlformats.org/officeDocument/2006/relationships/hyperlink" Target="https://www.index.hr/oglasi/opel-corsa-1-2/oid/3943133" TargetMode="External"/><Relationship Id="rId7298" Type="http://schemas.openxmlformats.org/officeDocument/2006/relationships/hyperlink" Target="https://www.index.hr/oglasi/skoda-octavia-1-6-tdi-senzori-tempomat-bt--do-2-godine-jamstva/oid/3768354" TargetMode="External"/><Relationship Id="rId8349" Type="http://schemas.openxmlformats.org/officeDocument/2006/relationships/hyperlink" Target="https://www.index.hr/oglasi/vw-golf-vii-1-6-tdi/oid/3955059" TargetMode="External"/><Relationship Id="rId8696" Type="http://schemas.openxmlformats.org/officeDocument/2006/relationships/hyperlink" Target="https://www.index.hr/oglasi/vw-passat-1-6-tdi/oid/3945174" TargetMode="External"/><Relationship Id="rId9747" Type="http://schemas.openxmlformats.org/officeDocument/2006/relationships/hyperlink" Target="https://www.neostar.com/hr/bmw-120d-7" TargetMode="External"/><Relationship Id="rId11677" Type="http://schemas.openxmlformats.org/officeDocument/2006/relationships/hyperlink" Target="https://www.neostar.com/hr/skoda-octavia-1-6-tdi-cr-family-1" TargetMode="External"/><Relationship Id="rId12728" Type="http://schemas.openxmlformats.org/officeDocument/2006/relationships/hyperlink" Target="https://www.neostar.com/hr/vw-tiguan-4motion-2-0-tdi-highline-dsg-12" TargetMode="External"/><Relationship Id="rId1736" Type="http://schemas.openxmlformats.org/officeDocument/2006/relationships/hyperlink" Target="https://www.index.hr/oglasi/audi-a5-2-0-tdi/oid/3869943" TargetMode="External"/><Relationship Id="rId8763" Type="http://schemas.openxmlformats.org/officeDocument/2006/relationships/hyperlink" Target="https://www.index.hr/oglasi/vw-passat-2-0-tdi-bi-240ks-4motion/oid/3873931" TargetMode="External"/><Relationship Id="rId9814" Type="http://schemas.openxmlformats.org/officeDocument/2006/relationships/hyperlink" Target="https://www.neostar.com/hr/bmw-320-d--2" TargetMode="External"/><Relationship Id="rId10279" Type="http://schemas.openxmlformats.org/officeDocument/2006/relationships/hyperlink" Target="https://www.neostar.com/hr/hyundai-ix35-1-7-crdi-ilike-isg-1" TargetMode="External"/><Relationship Id="rId10693" Type="http://schemas.openxmlformats.org/officeDocument/2006/relationships/hyperlink" Target="https://www.neostar.com/hr/mercedes-benz-glc-coupe-220-d-4matic-aut--3" TargetMode="External"/><Relationship Id="rId11744" Type="http://schemas.openxmlformats.org/officeDocument/2006/relationships/hyperlink" Target="https://www.neostar.com/hr/skoda-octavia-combi-1-6-tdi-ambition-dsg-23" TargetMode="External"/><Relationship Id="rId28" Type="http://schemas.openxmlformats.org/officeDocument/2006/relationships/hyperlink" Target="https://rabljena.autohrvatska.hr/audi-q3-sportback-35tdi-s-tr-s-line.aspx" TargetMode="External"/><Relationship Id="rId1803" Type="http://schemas.openxmlformats.org/officeDocument/2006/relationships/hyperlink" Target="https://www.index.hr/oglasi/audi-a5-sportback-3-0-tdi-3x-s-line-automatic-quattro/oid/3833506" TargetMode="External"/><Relationship Id="rId4959" Type="http://schemas.openxmlformats.org/officeDocument/2006/relationships/hyperlink" Target="https://www.index.hr/oglasi/mercedes-c-200-cdi-avantgarde-100-kw-polukoza-navi/oid/3718040" TargetMode="External"/><Relationship Id="rId7365" Type="http://schemas.openxmlformats.org/officeDocument/2006/relationships/hyperlink" Target="https://www.index.hr/oglasi/skoda-octavia-combi-1-6-tdi-ambition-dsg-veliki-servis-jamstvo-leasing/oid/3956966" TargetMode="External"/><Relationship Id="rId8416" Type="http://schemas.openxmlformats.org/officeDocument/2006/relationships/hyperlink" Target="https://www.index.hr/oglasi/vw-golf-vii-1-6-tdi-bmt-allstar/oid/3803418" TargetMode="External"/><Relationship Id="rId8830" Type="http://schemas.openxmlformats.org/officeDocument/2006/relationships/hyperlink" Target="https://www.index.hr/oglasi/vw-passat-cc-2-0-tdi-bluemotion/oid/2865975" TargetMode="External"/><Relationship Id="rId10346" Type="http://schemas.openxmlformats.org/officeDocument/2006/relationships/hyperlink" Target="https://www.neostar.com/hr/kia-cee-d-1-6-crdi-lx-urban-plus-1" TargetMode="External"/><Relationship Id="rId3975" Type="http://schemas.openxmlformats.org/officeDocument/2006/relationships/hyperlink" Target="https://www.index.hr/oglasi/jeep-grand-cherokee-overland/oid/3817107" TargetMode="External"/><Relationship Id="rId6381" Type="http://schemas.openxmlformats.org/officeDocument/2006/relationships/hyperlink" Target="https://www.index.hr/oglasi/renault-captur-tce-90-led-svjetla-navigacija-parking-senzori-tempomat-grijanje-sjedala-alu/oid/3946796" TargetMode="External"/><Relationship Id="rId7018" Type="http://schemas.openxmlformats.org/officeDocument/2006/relationships/hyperlink" Target="https://www.index.hr/oglasi/renault-talisman-intens-dci-110-adaptivni-tempomat/oid/3725868" TargetMode="External"/><Relationship Id="rId7432" Type="http://schemas.openxmlformats.org/officeDocument/2006/relationships/hyperlink" Target="https://www.index.hr/oglasi/skoda-rapid-1-2tsi/oid/3960473" TargetMode="External"/><Relationship Id="rId10413" Type="http://schemas.openxmlformats.org/officeDocument/2006/relationships/hyperlink" Target="https://www.neostar.com/hr/mazda-cx-3-cd105-challenge-6" TargetMode="External"/><Relationship Id="rId10760" Type="http://schemas.openxmlformats.org/officeDocument/2006/relationships/hyperlink" Target="https://www.neostar.com/hr/nissan-juke-1-5-dci-n-connecta-2" TargetMode="External"/><Relationship Id="rId11811" Type="http://schemas.openxmlformats.org/officeDocument/2006/relationships/hyperlink" Target="https://www.neostar.com/hr/skoda-octavia-combi-1-6-tdi-style-dsg-41" TargetMode="External"/><Relationship Id="rId896" Type="http://schemas.openxmlformats.org/officeDocument/2006/relationships/hyperlink" Target="https://www.dasweltauto.hr/vehicle/1117309515" TargetMode="External"/><Relationship Id="rId2577" Type="http://schemas.openxmlformats.org/officeDocument/2006/relationships/hyperlink" Target="https://www.index.hr/oglasi/bmw-serija-3-touring-2020/oid/3748490" TargetMode="External"/><Relationship Id="rId3628" Type="http://schemas.openxmlformats.org/officeDocument/2006/relationships/hyperlink" Target="https://www.index.hr/oglasi/ford-focus-karavan-2-0-tdci/oid/3743916" TargetMode="External"/><Relationship Id="rId6034" Type="http://schemas.openxmlformats.org/officeDocument/2006/relationships/hyperlink" Target="https://www.index.hr/oglasi/peugeot-3008-2-0hdi-hybrid-4x4-parking-senzori/oid/3966878" TargetMode="External"/><Relationship Id="rId549" Type="http://schemas.openxmlformats.org/officeDocument/2006/relationships/hyperlink" Target="https://www.dasweltauto.hr/vehicle/1116503100" TargetMode="External"/><Relationship Id="rId1179" Type="http://schemas.openxmlformats.org/officeDocument/2006/relationships/hyperlink" Target="https://www.dasweltauto.hr/vehicle/1155100038" TargetMode="External"/><Relationship Id="rId1593" Type="http://schemas.openxmlformats.org/officeDocument/2006/relationships/hyperlink" Target="https://www.index.hr/oglasi/audi-a4-advanced-2-0-tdi-s-tronic/oid/3742964" TargetMode="External"/><Relationship Id="rId2991" Type="http://schemas.openxmlformats.org/officeDocument/2006/relationships/hyperlink" Target="https://www.index.hr/oglasi/bmw-x6-4-0-d/oid/3738481" TargetMode="External"/><Relationship Id="rId5050" Type="http://schemas.openxmlformats.org/officeDocument/2006/relationships/hyperlink" Target="https://www.index.hr/oglasi/mini-cooper-1-5-dizel-95-ks-novi-model-reg-do-02-2024-super-stanje/oid/3931159" TargetMode="External"/><Relationship Id="rId6101" Type="http://schemas.openxmlformats.org/officeDocument/2006/relationships/hyperlink" Target="https://www.index.hr/oglasi/peugeot-308-2-0-bluehdi-110kw/oid/3845591" TargetMode="External"/><Relationship Id="rId9257" Type="http://schemas.openxmlformats.org/officeDocument/2006/relationships/hyperlink" Target="https://www.neostar.com/hr/audi-a3-1-6-tdi-ambition-4" TargetMode="External"/><Relationship Id="rId11187" Type="http://schemas.openxmlformats.org/officeDocument/2006/relationships/hyperlink" Target="https://www.neostar.com/hr/peugeot-5008-active-1-6-e-hdi-fap-aut--2" TargetMode="External"/><Relationship Id="rId12585" Type="http://schemas.openxmlformats.org/officeDocument/2006/relationships/hyperlink" Target="https://www.neostar.com/hr/vw-passat-variant-2-0-tdi-bmt-comfortline-dsg-53" TargetMode="External"/><Relationship Id="rId963" Type="http://schemas.openxmlformats.org/officeDocument/2006/relationships/hyperlink" Target="https://www.dasweltauto.hr/vehicle/1147809281" TargetMode="External"/><Relationship Id="rId1246" Type="http://schemas.openxmlformats.org/officeDocument/2006/relationships/hyperlink" Target="https://www.dasweltauto.hr/vehicle/1156500070" TargetMode="External"/><Relationship Id="rId2644" Type="http://schemas.openxmlformats.org/officeDocument/2006/relationships/hyperlink" Target="https://www.index.hr/oglasi/bmw-serija-4-coupe-425d-automatik--led--kamera--harman-kardon-/oid/3679193" TargetMode="External"/><Relationship Id="rId8273" Type="http://schemas.openxmlformats.org/officeDocument/2006/relationships/hyperlink" Target="https://www.index.hr/oglasi/vw-golf-vii-1-6/oid/3958433" TargetMode="External"/><Relationship Id="rId9671" Type="http://schemas.openxmlformats.org/officeDocument/2006/relationships/hyperlink" Target="https://www.neostar.com/hr/audi-q5-quattro-2-0-tdi-sport-s-tronic-8" TargetMode="External"/><Relationship Id="rId12238" Type="http://schemas.openxmlformats.org/officeDocument/2006/relationships/hyperlink" Target="https://www.neostar.com/hr/vw-golf-1-6-tdi-bmt-highline-22" TargetMode="External"/><Relationship Id="rId12652" Type="http://schemas.openxmlformats.org/officeDocument/2006/relationships/hyperlink" Target="https://www.neostar.com/hr/vw-polo-1-6-tdi-comfortline-44" TargetMode="External"/><Relationship Id="rId616" Type="http://schemas.openxmlformats.org/officeDocument/2006/relationships/hyperlink" Target="https://www.dasweltauto.hr/vehicle/1117302660" TargetMode="External"/><Relationship Id="rId1660" Type="http://schemas.openxmlformats.org/officeDocument/2006/relationships/hyperlink" Target="https://www.index.hr/oglasi/audi-a4-avant-2-0-tdi-2013-dizel-strani-papiri/oid/3745444" TargetMode="External"/><Relationship Id="rId2711" Type="http://schemas.openxmlformats.org/officeDocument/2006/relationships/hyperlink" Target="https://www.index.hr/oglasi/bmw-serija-5-520d-crvena-koza-navi-xenon-07-2016/oid/3887153" TargetMode="External"/><Relationship Id="rId5867" Type="http://schemas.openxmlformats.org/officeDocument/2006/relationships/hyperlink" Target="https://www.index.hr/oglasi/opel-zafira-innovation-7-sjedala-kamera-reg-11-2023-top-stanje/oid/3934414" TargetMode="External"/><Relationship Id="rId6918" Type="http://schemas.openxmlformats.org/officeDocument/2006/relationships/hyperlink" Target="https://www.index.hr/oglasi/renault-m-gane-berline-1-2-tce-energy-dynamique/oid/3961389" TargetMode="External"/><Relationship Id="rId9324" Type="http://schemas.openxmlformats.org/officeDocument/2006/relationships/hyperlink" Target="https://www.neostar.com/hr/audi-a3-sportback-2-0-tdi-ambition-13" TargetMode="External"/><Relationship Id="rId11254" Type="http://schemas.openxmlformats.org/officeDocument/2006/relationships/hyperlink" Target="https://www.neostar.com/hr/renault-captur-tce-90-limited-1" TargetMode="External"/><Relationship Id="rId12305" Type="http://schemas.openxmlformats.org/officeDocument/2006/relationships/hyperlink" Target="https://www.neostar.com/hr/vw-golf-1-6-tdi-bmt-trendline-474" TargetMode="External"/><Relationship Id="rId1313" Type="http://schemas.openxmlformats.org/officeDocument/2006/relationships/hyperlink" Target="https://www.index.hr/oglasi/astra-karavan-innovation-1-6-d/oid/3848951" TargetMode="External"/><Relationship Id="rId4469" Type="http://schemas.openxmlformats.org/officeDocument/2006/relationships/hyperlink" Target="https://www.index.hr/oglasi/mazda-cx-5-cd-150/oid/3934276" TargetMode="External"/><Relationship Id="rId4883" Type="http://schemas.openxmlformats.org/officeDocument/2006/relationships/hyperlink" Target="https://www.index.hr/oglasi/mercedes-benz-gla-45-amg/oid/3907948" TargetMode="External"/><Relationship Id="rId5934" Type="http://schemas.openxmlformats.org/officeDocument/2006/relationships/hyperlink" Target="https://www.index.hr/oglasi/peugeot-208-1-2-pure-tech-automatik/oid/3707048" TargetMode="External"/><Relationship Id="rId8340" Type="http://schemas.openxmlformats.org/officeDocument/2006/relationships/hyperlink" Target="https://www.index.hr/oglasi/vw-golf-vii-1-6tdi/oid/3932842" TargetMode="External"/><Relationship Id="rId10270" Type="http://schemas.openxmlformats.org/officeDocument/2006/relationships/hyperlink" Target="https://www.neostar.com/hr/hyundai-i30-1-6-crdi-116-premium-1" TargetMode="External"/><Relationship Id="rId11321" Type="http://schemas.openxmlformats.org/officeDocument/2006/relationships/hyperlink" Target="https://www.neostar.com/hr/renault-clio-tce-100-intens-1" TargetMode="External"/><Relationship Id="rId3485" Type="http://schemas.openxmlformats.org/officeDocument/2006/relationships/hyperlink" Target="https://www.index.hr/oglasi/ford-fiesta-1-5-tdci-titanium-2015-servisna-garancija-u-dolasku/oid/3948323" TargetMode="External"/><Relationship Id="rId4536" Type="http://schemas.openxmlformats.org/officeDocument/2006/relationships/hyperlink" Target="https://www.index.hr/oglasi/mercedes-benz-a-klasa-180-d-urban-oprema/oid/3701403" TargetMode="External"/><Relationship Id="rId4950" Type="http://schemas.openxmlformats.org/officeDocument/2006/relationships/hyperlink" Target="https://www.index.hr/oglasi/mercedes-benz-v-klasa-extra-lang/oid/3880699" TargetMode="External"/><Relationship Id="rId2087" Type="http://schemas.openxmlformats.org/officeDocument/2006/relationships/hyperlink" Target="https://www.index.hr/oglasi/bmw-118d-xdrive-sport-line-navigacija-alu-18-reg-02-24-vrhunsko-stanje/oid/3927806" TargetMode="External"/><Relationship Id="rId3138" Type="http://schemas.openxmlformats.org/officeDocument/2006/relationships/hyperlink" Target="https://www.index.hr/oglasi/citroen-c5-break-20-hdi-xtr-cross-tourer-exclusive/oid/3753067" TargetMode="External"/><Relationship Id="rId3552" Type="http://schemas.openxmlformats.org/officeDocument/2006/relationships/hyperlink" Target="https://www.index.hr/oglasi/ford-focus-1-5-tdci-titanium/oid/3921876" TargetMode="External"/><Relationship Id="rId4603" Type="http://schemas.openxmlformats.org/officeDocument/2006/relationships/hyperlink" Target="https://www.index.hr/oglasi/mercedes-benz-b-klasa-200-cdi/oid/3847413" TargetMode="External"/><Relationship Id="rId7759" Type="http://schemas.openxmlformats.org/officeDocument/2006/relationships/hyperlink" Target="https://www.index.hr/oglasi/volkswagen-caddy-2-0-cr-tdi-business-line/oid/3885793" TargetMode="External"/><Relationship Id="rId12095" Type="http://schemas.openxmlformats.org/officeDocument/2006/relationships/hyperlink" Target="https://www.neostar.com/hr/vw-arteon-2-0-tdi-bmt-elegance-dsg-21" TargetMode="External"/><Relationship Id="rId473" Type="http://schemas.openxmlformats.org/officeDocument/2006/relationships/hyperlink" Target="https://www.dasweltauto.hr/vehicle/1115802338" TargetMode="External"/><Relationship Id="rId2154" Type="http://schemas.openxmlformats.org/officeDocument/2006/relationships/hyperlink" Target="https://www.index.hr/oglasi/bmw-330i-aut--258-ks--m-sport-led-shz-19-/oid/3915234" TargetMode="External"/><Relationship Id="rId3205" Type="http://schemas.openxmlformats.org/officeDocument/2006/relationships/hyperlink" Target="https://www.index.hr/oglasi/dacia-duster/oid/3751612" TargetMode="External"/><Relationship Id="rId9181" Type="http://schemas.openxmlformats.org/officeDocument/2006/relationships/hyperlink" Target="https://www.index.hr/oglasi/vw-t-roc-2-0-dsg-4x4/oid/3795028" TargetMode="External"/><Relationship Id="rId126" Type="http://schemas.openxmlformats.org/officeDocument/2006/relationships/hyperlink" Target="https://rabljena.autohrvatska.hr/s80-20d4-interception.aspx" TargetMode="External"/><Relationship Id="rId540" Type="http://schemas.openxmlformats.org/officeDocument/2006/relationships/hyperlink" Target="https://www.dasweltauto.hr/vehicle/1116503035" TargetMode="External"/><Relationship Id="rId1170" Type="http://schemas.openxmlformats.org/officeDocument/2006/relationships/hyperlink" Target="https://www.dasweltauto.hr/vehicle/1153801477" TargetMode="External"/><Relationship Id="rId2221" Type="http://schemas.openxmlformats.org/officeDocument/2006/relationships/hyperlink" Target="https://www.index.hr/oglasi/bmw-540d-touring-xdrive-aut--320-ks--pano-360-head-acc-shz/oid/3959594" TargetMode="External"/><Relationship Id="rId5377" Type="http://schemas.openxmlformats.org/officeDocument/2006/relationships/hyperlink" Target="https://www.index.hr/oglasi/opel-astra-edition-2021-g-1-2-turbo-145ks-samo-18-500-km-reg-god-dana/oid/3801946" TargetMode="External"/><Relationship Id="rId6428" Type="http://schemas.openxmlformats.org/officeDocument/2006/relationships/hyperlink" Target="https://www.index.hr/oglasi/renault-clio-1-5dci/oid/3841548" TargetMode="External"/><Relationship Id="rId6775" Type="http://schemas.openxmlformats.org/officeDocument/2006/relationships/hyperlink" Target="https://www.index.hr/oglasi/renault-megane/oid/3588373" TargetMode="External"/><Relationship Id="rId7826" Type="http://schemas.openxmlformats.org/officeDocument/2006/relationships/hyperlink" Target="https://www.index.hr/oglasi/volkswagen-tiguan-2-0-tdi-150ks-pdc-kamera-keyless-full-led-iq-drive/oid/3942513" TargetMode="External"/><Relationship Id="rId10807" Type="http://schemas.openxmlformats.org/officeDocument/2006/relationships/hyperlink" Target="https://www.neostar.com/hr/nissan-qashqai-1-5-dci-tekna-14" TargetMode="External"/><Relationship Id="rId12162" Type="http://schemas.openxmlformats.org/officeDocument/2006/relationships/hyperlink" Target="https://www.neostar.com/hr/vw-golf-1-6-tdi-bluemotion-trendline-44" TargetMode="External"/><Relationship Id="rId5791" Type="http://schemas.openxmlformats.org/officeDocument/2006/relationships/hyperlink" Target="https://www.index.hr/oglasi/opel-insignia-st-1-5-cdti-aut--busi-edit--122-ks--tem-navi-shz-pdc/oid/3712228" TargetMode="External"/><Relationship Id="rId6842" Type="http://schemas.openxmlformats.org/officeDocument/2006/relationships/hyperlink" Target="https://www.index.hr/oglasi/renault-megane-blue-dci-95-expression-r-link-navi/oid/3960614" TargetMode="External"/><Relationship Id="rId9998" Type="http://schemas.openxmlformats.org/officeDocument/2006/relationships/hyperlink" Target="https://www.neostar.com/hr/bmw-x1-sdrive-18d-5" TargetMode="External"/><Relationship Id="rId12979" Type="http://schemas.openxmlformats.org/officeDocument/2006/relationships/hyperlink" Target="https://www.trcz.hr/rabljeno-vozilo-vw-golf-vii-16-tdi-2019-g-karavan-59922.aspx" TargetMode="External"/><Relationship Id="rId1987" Type="http://schemas.openxmlformats.org/officeDocument/2006/relationships/hyperlink" Target="https://www.index.hr/oglasi/audi-q3-2-0-tdi-2017/oid/3899866" TargetMode="External"/><Relationship Id="rId4393" Type="http://schemas.openxmlformats.org/officeDocument/2006/relationships/hyperlink" Target="https://www.index.hr/oglasi/mazda-6-sport-combi-2-0/oid/3923718" TargetMode="External"/><Relationship Id="rId5444" Type="http://schemas.openxmlformats.org/officeDocument/2006/relationships/hyperlink" Target="https://www.index.hr/oglasi/opel-astra-karavan-1-6-cdti/oid/3862211" TargetMode="External"/><Relationship Id="rId11995" Type="http://schemas.openxmlformats.org/officeDocument/2006/relationships/hyperlink" Target="https://www.neostar.com/hr/toyota-avensis-2-0-d-4d-executive-1" TargetMode="External"/><Relationship Id="rId4046" Type="http://schemas.openxmlformats.org/officeDocument/2006/relationships/hyperlink" Target="https://www.index.hr/oglasi/kia-ceed-sw-1-6-crdi-81-kw/oid/3966352" TargetMode="External"/><Relationship Id="rId4460" Type="http://schemas.openxmlformats.org/officeDocument/2006/relationships/hyperlink" Target="https://www.index.hr/oglasi/mazda-cx-5-2-2-revolution/oid/3937963" TargetMode="External"/><Relationship Id="rId5511" Type="http://schemas.openxmlformats.org/officeDocument/2006/relationships/hyperlink" Target="https://www.index.hr/oglasi/opel-astra-k-st/oid/3719236" TargetMode="External"/><Relationship Id="rId8667" Type="http://schemas.openxmlformats.org/officeDocument/2006/relationships/hyperlink" Target="https://www.index.hr/oglasi/vw-golf-vi-variant-1-6-tdi-2013-godina-160-000-km/oid/3823132" TargetMode="External"/><Relationship Id="rId9718" Type="http://schemas.openxmlformats.org/officeDocument/2006/relationships/hyperlink" Target="https://www.neostar.com/hr/bmw-116d-advantage-1" TargetMode="External"/><Relationship Id="rId10597" Type="http://schemas.openxmlformats.org/officeDocument/2006/relationships/hyperlink" Target="https://www.neostar.com/hr/mercedes-benz-c-220-d-t-amg-line-aut--5" TargetMode="External"/><Relationship Id="rId11648" Type="http://schemas.openxmlformats.org/officeDocument/2006/relationships/hyperlink" Target="https://www.neostar.com/hr/skoda-kodiaq-4x4-2-0-tdi-style-dsg-4" TargetMode="External"/><Relationship Id="rId1707" Type="http://schemas.openxmlformats.org/officeDocument/2006/relationships/hyperlink" Target="https://www.index.hr/oglasi/audi-a4-avant-audi-a4-avant-2-0-tdi-b8/oid/3807867" TargetMode="External"/><Relationship Id="rId3062" Type="http://schemas.openxmlformats.org/officeDocument/2006/relationships/hyperlink" Target="https://www.index.hr/oglasi/citroen-c3-aircross-1-5-bluehdi-shine-exclusive-102-ks/oid/3826568" TargetMode="External"/><Relationship Id="rId4113" Type="http://schemas.openxmlformats.org/officeDocument/2006/relationships/hyperlink" Target="https://www.index.hr/oglasi/kia-sportage-1-6-crdi-mild-hybrid/oid/3935186" TargetMode="External"/><Relationship Id="rId7269" Type="http://schemas.openxmlformats.org/officeDocument/2006/relationships/hyperlink" Target="https://www.index.hr/oglasi/skoda-octavia-1-6-tdi-2018g-154000km/oid/3968655" TargetMode="External"/><Relationship Id="rId7683" Type="http://schemas.openxmlformats.org/officeDocument/2006/relationships/hyperlink" Target="https://www.index.hr/oglasi/toyota-aygo-1-0-vvt-i/oid/3692547" TargetMode="External"/><Relationship Id="rId8734" Type="http://schemas.openxmlformats.org/officeDocument/2006/relationships/hyperlink" Target="https://www.index.hr/oglasi/vw-passat-2-0-tdi/oid/3818941" TargetMode="External"/><Relationship Id="rId6285" Type="http://schemas.openxmlformats.org/officeDocument/2006/relationships/hyperlink" Target="https://www.index.hr/oglasi/porsche-macan-3-0-diesel-techart/oid/3823556" TargetMode="External"/><Relationship Id="rId7336" Type="http://schemas.openxmlformats.org/officeDocument/2006/relationships/hyperlink" Target="https://www.index.hr/oglasi/skoda-octavia-combi-1-6-tdi/oid/3738546" TargetMode="External"/><Relationship Id="rId10664" Type="http://schemas.openxmlformats.org/officeDocument/2006/relationships/hyperlink" Target="https://www.neostar.com/hr/mercedes-benz-e-coupe-220d-amg-line-aut--7" TargetMode="External"/><Relationship Id="rId11715" Type="http://schemas.openxmlformats.org/officeDocument/2006/relationships/hyperlink" Target="https://www.neostar.com/hr/skoda-octavia-combi-1-6-tdi-active-22" TargetMode="External"/><Relationship Id="rId3879" Type="http://schemas.openxmlformats.org/officeDocument/2006/relationships/hyperlink" Target="https://www.index.hr/oglasi/hyundai-kona-ev/oid/3932855" TargetMode="External"/><Relationship Id="rId6352" Type="http://schemas.openxmlformats.org/officeDocument/2006/relationships/hyperlink" Target="https://www.index.hr/oglasi/renault-captur-1-5dci-business-eco2-1-vlasnik/oid/3763132" TargetMode="External"/><Relationship Id="rId7750" Type="http://schemas.openxmlformats.org/officeDocument/2006/relationships/hyperlink" Target="https://www.index.hr/oglasi/toyota-yaris-1-5-vvti-sol/oid/3803284" TargetMode="External"/><Relationship Id="rId8801" Type="http://schemas.openxmlformats.org/officeDocument/2006/relationships/hyperlink" Target="https://www.index.hr/oglasi/vw-passat-2-0-tdi-dsg-confortline/oid/3834621" TargetMode="External"/><Relationship Id="rId10317" Type="http://schemas.openxmlformats.org/officeDocument/2006/relationships/hyperlink" Target="https://www.neostar.com/hr/infiniti-q70-2-2d-premium-aut--4" TargetMode="External"/><Relationship Id="rId10731" Type="http://schemas.openxmlformats.org/officeDocument/2006/relationships/hyperlink" Target="https://www.neostar.com/hr/mini-mini-cooper-race-edition-5" TargetMode="External"/><Relationship Id="rId2895" Type="http://schemas.openxmlformats.org/officeDocument/2006/relationships/hyperlink" Target="https://www.index.hr/oglasi/bmw-x1-sline/oid/3708214" TargetMode="External"/><Relationship Id="rId3946" Type="http://schemas.openxmlformats.org/officeDocument/2006/relationships/hyperlink" Target="https://www.index.hr/oglasi/jaguar-xe-2-0-d-r-dynamic-panorama-kamera-led-keyless-go-18/oid/3961831" TargetMode="External"/><Relationship Id="rId6005" Type="http://schemas.openxmlformats.org/officeDocument/2006/relationships/hyperlink" Target="https://www.index.hr/oglasi/peugeot-3008-1-6/oid/3671868" TargetMode="External"/><Relationship Id="rId7403" Type="http://schemas.openxmlformats.org/officeDocument/2006/relationships/hyperlink" Target="https://www.index.hr/oglasi/skoda-octavia-combi-combi-2-0-tdi-navi-pdc-webasto/oid/3857042" TargetMode="External"/><Relationship Id="rId12489" Type="http://schemas.openxmlformats.org/officeDocument/2006/relationships/hyperlink" Target="https://www.neostar.com/hr/vw-passat-2-0-tdi-bmt-comfortline-163" TargetMode="External"/><Relationship Id="rId867" Type="http://schemas.openxmlformats.org/officeDocument/2006/relationships/hyperlink" Target="https://www.dasweltauto.hr/vehicle/1117309000" TargetMode="External"/><Relationship Id="rId1497" Type="http://schemas.openxmlformats.org/officeDocument/2006/relationships/hyperlink" Target="https://www.index.hr/oglasi/audi-a3-sportback-s-tronic-2-0-tdi-kao-nov-2014-g/oid/3830813" TargetMode="External"/><Relationship Id="rId2548" Type="http://schemas.openxmlformats.org/officeDocument/2006/relationships/hyperlink" Target="https://www.index.hr/oglasi/bmw-serija-3-f30-318d/oid/3932425" TargetMode="External"/><Relationship Id="rId2962" Type="http://schemas.openxmlformats.org/officeDocument/2006/relationships/hyperlink" Target="https://www.index.hr/oglasi/bmw-x4-3-0-d/oid/3841448" TargetMode="External"/><Relationship Id="rId9575" Type="http://schemas.openxmlformats.org/officeDocument/2006/relationships/hyperlink" Target="https://www.neostar.com/hr/audi-a6-40-tdi-s-tronic-11" TargetMode="External"/><Relationship Id="rId12556" Type="http://schemas.openxmlformats.org/officeDocument/2006/relationships/hyperlink" Target="https://www.neostar.com/hr/vw-passat-variant-1-6-tdi-bmt-trendline-8" TargetMode="External"/><Relationship Id="rId934" Type="http://schemas.openxmlformats.org/officeDocument/2006/relationships/hyperlink" Target="https://www.dasweltauto.hr/vehicle/1140109921" TargetMode="External"/><Relationship Id="rId1564" Type="http://schemas.openxmlformats.org/officeDocument/2006/relationships/hyperlink" Target="https://www.index.hr/oglasi/audi-a4-2-0-tdi-stronic-ultra-2017/oid/3908711" TargetMode="External"/><Relationship Id="rId2615" Type="http://schemas.openxmlformats.org/officeDocument/2006/relationships/hyperlink" Target="https://www.index.hr/oglasi/bmw-serija-3-touring-320d-m-touring/oid/3890719" TargetMode="External"/><Relationship Id="rId5021" Type="http://schemas.openxmlformats.org/officeDocument/2006/relationships/hyperlink" Target="https://www.index.hr/oglasi/mercedes-e-klasa-200d-velika-navigacija-kamera-avantgarde/oid/3689005" TargetMode="External"/><Relationship Id="rId8177" Type="http://schemas.openxmlformats.org/officeDocument/2006/relationships/hyperlink" Target="https://www.index.hr/oglasi/vw-golf-7-1-6-tdi-105ks-2014gd-md-media-alu-park-pilot-183tkm-kartice/oid/3920384" TargetMode="External"/><Relationship Id="rId8591" Type="http://schemas.openxmlformats.org/officeDocument/2006/relationships/hyperlink" Target="https://www.index.hr/oglasi/vw-golf-vii-golf-7-5-1-6-tdi-comfortline-85-kw/oid/3807574" TargetMode="External"/><Relationship Id="rId9228" Type="http://schemas.openxmlformats.org/officeDocument/2006/relationships/hyperlink" Target="https://www.neostar.com/hr/alfa-romeo-alfa-romeo-giulia-2-2-jtdm-" TargetMode="External"/><Relationship Id="rId9642" Type="http://schemas.openxmlformats.org/officeDocument/2006/relationships/hyperlink" Target="https://www.neostar.com/hr/audi-q2-30-tdi-design-s-tronic" TargetMode="External"/><Relationship Id="rId11158" Type="http://schemas.openxmlformats.org/officeDocument/2006/relationships/hyperlink" Target="https://www.neostar.com/hr/peugeot-308-sw-1-6-bluehdi-active-aut--2" TargetMode="External"/><Relationship Id="rId11572" Type="http://schemas.openxmlformats.org/officeDocument/2006/relationships/hyperlink" Target="https://www.neostar.com/hr/skoda-citigo-1-0-ambition-11" TargetMode="External"/><Relationship Id="rId12209" Type="http://schemas.openxmlformats.org/officeDocument/2006/relationships/hyperlink" Target="https://www.neostar.com/hr/vw-golf-1-6-tdi-bmt-comfortline-256" TargetMode="External"/><Relationship Id="rId12623" Type="http://schemas.openxmlformats.org/officeDocument/2006/relationships/hyperlink" Target="https://www.neostar.com/hr/vw-passat-variant-2-0-tdi-bmt-scr-business-dsg-20" TargetMode="External"/><Relationship Id="rId12970" Type="http://schemas.openxmlformats.org/officeDocument/2006/relationships/hyperlink" Target="https://www.trcz.hr/rabljeno-vozilo-skoda-fabia-14-tdi-sw-2018-g-karavan-55282.aspx" TargetMode="External"/><Relationship Id="rId1217" Type="http://schemas.openxmlformats.org/officeDocument/2006/relationships/hyperlink" Target="https://www.dasweltauto.hr/vehicle/1155302502" TargetMode="External"/><Relationship Id="rId1631" Type="http://schemas.openxmlformats.org/officeDocument/2006/relationships/hyperlink" Target="https://www.index.hr/oglasi/audi-a4-avant-2-0-tdi/oid/3908329" TargetMode="External"/><Relationship Id="rId4787" Type="http://schemas.openxmlformats.org/officeDocument/2006/relationships/hyperlink" Target="https://www.index.hr/oglasi/mercedes-benz-e-coupe-220d-automatik-amg--panorama-burmester-kamera-/oid/3716544" TargetMode="External"/><Relationship Id="rId5838" Type="http://schemas.openxmlformats.org/officeDocument/2006/relationships/hyperlink" Target="https://www.index.hr/oglasi/opel-mokka-edition-1-2/oid/3891837" TargetMode="External"/><Relationship Id="rId7193" Type="http://schemas.openxmlformats.org/officeDocument/2006/relationships/hyperlink" Target="https://www.index.hr/oglasi/skoda-kamiq-1-0-tsi-style/oid/3942955" TargetMode="External"/><Relationship Id="rId8244" Type="http://schemas.openxmlformats.org/officeDocument/2006/relationships/hyperlink" Target="https://www.index.hr/oglasi/vw-golf-vii/oid/3715755" TargetMode="External"/><Relationship Id="rId10174" Type="http://schemas.openxmlformats.org/officeDocument/2006/relationships/hyperlink" Target="https://www.neostar.com/hr/ford-fiesta-titanium-1-0-gtdi-ecoboost-1" TargetMode="External"/><Relationship Id="rId11225" Type="http://schemas.openxmlformats.org/officeDocument/2006/relationships/hyperlink" Target="https://www.neostar.com/hr/renault-captur-dci-110-energy-dynamique-start-stop-8" TargetMode="External"/><Relationship Id="rId3389" Type="http://schemas.openxmlformats.org/officeDocument/2006/relationships/hyperlink" Target="https://www.index.hr/oglasi/fiat-tipo-6-/oid/3712297" TargetMode="External"/><Relationship Id="rId7260" Type="http://schemas.openxmlformats.org/officeDocument/2006/relationships/hyperlink" Target="https://www.index.hr/oglasi/skoda-octavia-1-6-tdi/oid/3937741" TargetMode="External"/><Relationship Id="rId8311" Type="http://schemas.openxmlformats.org/officeDocument/2006/relationships/hyperlink" Target="https://www.index.hr/oglasi/vw-golf-vii-1-6-tdi/oid/3857202" TargetMode="External"/><Relationship Id="rId3456" Type="http://schemas.openxmlformats.org/officeDocument/2006/relationships/hyperlink" Target="https://www.index.hr/oglasi/ford-fiesta-1-0-gtdi-sync-ecoboost/oid/3920572" TargetMode="External"/><Relationship Id="rId4854" Type="http://schemas.openxmlformats.org/officeDocument/2006/relationships/hyperlink" Target="https://www.index.hr/oglasi/mercedes-benz-e-klasa-t-model-e-220-amg-line/oid/3922307" TargetMode="External"/><Relationship Id="rId5905" Type="http://schemas.openxmlformats.org/officeDocument/2006/relationships/hyperlink" Target="https://www.index.hr/oglasi/peugeot-2008-1-6-e-hdi/oid/3954455" TargetMode="External"/><Relationship Id="rId10241" Type="http://schemas.openxmlformats.org/officeDocument/2006/relationships/hyperlink" Target="https://www.neostar.com/hr/ford-s-max-2-0-tdci-titanium-aut--1" TargetMode="External"/><Relationship Id="rId377" Type="http://schemas.openxmlformats.org/officeDocument/2006/relationships/hyperlink" Target="https://www.dasweltauto.hr/vehicle/1110501810" TargetMode="External"/><Relationship Id="rId2058" Type="http://schemas.openxmlformats.org/officeDocument/2006/relationships/hyperlink" Target="https://www.index.hr/oglasi/audi-q8-50-tdi-quattro-tiptronic-s-line-hd-matrix-led-virtual-cockpit-286-ks/oid/3821476" TargetMode="External"/><Relationship Id="rId3109" Type="http://schemas.openxmlformats.org/officeDocument/2006/relationships/hyperlink" Target="https://www.index.hr/oglasi/citroen-c4-grand-picasso/oid/3860331" TargetMode="External"/><Relationship Id="rId3870" Type="http://schemas.openxmlformats.org/officeDocument/2006/relationships/hyperlink" Target="https://www.index.hr/oglasi/hyundai-kona-1-0/oid/3910447" TargetMode="External"/><Relationship Id="rId4507" Type="http://schemas.openxmlformats.org/officeDocument/2006/relationships/hyperlink" Target="https://www.index.hr/oglasi/mercedes-benz-a-180-d-limuzina-7g-tronic-sportpaket-amg-line-full-led-novi-model/oid/3826767" TargetMode="External"/><Relationship Id="rId4921" Type="http://schemas.openxmlformats.org/officeDocument/2006/relationships/hyperlink" Target="https://www.index.hr/oglasi/mercedes-benz-glc-glc-coupe-c220d-4matic-amg/oid/3914358" TargetMode="External"/><Relationship Id="rId9085" Type="http://schemas.openxmlformats.org/officeDocument/2006/relationships/hyperlink" Target="https://www.index.hr/oglasi/vw-tiguan-2-0-tdi/oid/3706878" TargetMode="External"/><Relationship Id="rId791" Type="http://schemas.openxmlformats.org/officeDocument/2006/relationships/hyperlink" Target="https://www.dasweltauto.hr/vehicle/1117308627" TargetMode="External"/><Relationship Id="rId1074" Type="http://schemas.openxmlformats.org/officeDocument/2006/relationships/hyperlink" Target="https://www.dasweltauto.hr/vehicle/1148118619" TargetMode="External"/><Relationship Id="rId2472" Type="http://schemas.openxmlformats.org/officeDocument/2006/relationships/hyperlink" Target="https://www.index.hr/oglasi/bmw-serija-3-320-d/oid/3948945" TargetMode="External"/><Relationship Id="rId3523" Type="http://schemas.openxmlformats.org/officeDocument/2006/relationships/hyperlink" Target="https://www.index.hr/oglasi/ford-focus-1-0-gtdi-trend/oid/3697936" TargetMode="External"/><Relationship Id="rId6679" Type="http://schemas.openxmlformats.org/officeDocument/2006/relationships/hyperlink" Target="https://www.index.hr/oglasi/renault-grand-scenic-7-sjedala/oid/3715829" TargetMode="External"/><Relationship Id="rId12066" Type="http://schemas.openxmlformats.org/officeDocument/2006/relationships/hyperlink" Target="https://www.neostar.com/hr/volvo-xc60-awd-d4-momentum-geartronic-1" TargetMode="External"/><Relationship Id="rId12480" Type="http://schemas.openxmlformats.org/officeDocument/2006/relationships/hyperlink" Target="https://www.neostar.com/hr/vw-passat-2-0-tdi-bmt-comfortline-127" TargetMode="External"/><Relationship Id="rId444" Type="http://schemas.openxmlformats.org/officeDocument/2006/relationships/hyperlink" Target="https://www.dasweltauto.hr/vehicle/1115000032" TargetMode="External"/><Relationship Id="rId2125" Type="http://schemas.openxmlformats.org/officeDocument/2006/relationships/hyperlink" Target="https://www.index.hr/oglasi/bmw-318d-tou--advant-150-ks--virt-led-shz-dab-m/oid/3957910" TargetMode="External"/><Relationship Id="rId5695" Type="http://schemas.openxmlformats.org/officeDocument/2006/relationships/hyperlink" Target="https://www.index.hr/oglasi/opel-insignia-1-6-cdti/oid/3714313" TargetMode="External"/><Relationship Id="rId6746" Type="http://schemas.openxmlformats.org/officeDocument/2006/relationships/hyperlink" Target="https://www.index.hr/oglasi/renault-kadjar-intens-1-3-tce-160-ks-edc/oid/3930608" TargetMode="External"/><Relationship Id="rId9152" Type="http://schemas.openxmlformats.org/officeDocument/2006/relationships/hyperlink" Target="https://www.index.hr/oglasi/vw-touran-1-6-tdi-r-line-2018/oid/3784622" TargetMode="External"/><Relationship Id="rId11082" Type="http://schemas.openxmlformats.org/officeDocument/2006/relationships/hyperlink" Target="https://www.neostar.com/hr/peugeot-208-1-6-bluehdi-75-active-31" TargetMode="External"/><Relationship Id="rId12133" Type="http://schemas.openxmlformats.org/officeDocument/2006/relationships/hyperlink" Target="https://www.neostar.com/hr/vw-caddy-furgon-2-0-tdi-110" TargetMode="External"/><Relationship Id="rId511" Type="http://schemas.openxmlformats.org/officeDocument/2006/relationships/hyperlink" Target="https://www.dasweltauto.hr/vehicle/1116401963" TargetMode="External"/><Relationship Id="rId1141" Type="http://schemas.openxmlformats.org/officeDocument/2006/relationships/hyperlink" Target="https://www.dasweltauto.hr/vehicle/1149503416" TargetMode="External"/><Relationship Id="rId4297" Type="http://schemas.openxmlformats.org/officeDocument/2006/relationships/hyperlink" Target="https://www.index.hr/oglasi/mazda-2-1-5-d/oid/3861887" TargetMode="External"/><Relationship Id="rId5348" Type="http://schemas.openxmlformats.org/officeDocument/2006/relationships/hyperlink" Target="https://www.index.hr/oglasi/opel-astra-1-6-cdti-s-s-enjoy/oid/3822419" TargetMode="External"/><Relationship Id="rId5762" Type="http://schemas.openxmlformats.org/officeDocument/2006/relationships/hyperlink" Target="https://www.index.hr/oglasi/opel-insignia-karavan-136-ks-120-godina-opela-limitirana-serija/oid/3916039" TargetMode="External"/><Relationship Id="rId6813" Type="http://schemas.openxmlformats.org/officeDocument/2006/relationships/hyperlink" Target="https://www.index.hr/oglasi/renault-megane-1-5-dci-90hp-business/oid/3735434" TargetMode="External"/><Relationship Id="rId9969" Type="http://schemas.openxmlformats.org/officeDocument/2006/relationships/hyperlink" Target="https://www.neostar.com/hr/bmw-m550i-xdrive-aut-" TargetMode="External"/><Relationship Id="rId12200" Type="http://schemas.openxmlformats.org/officeDocument/2006/relationships/hyperlink" Target="https://www.neostar.com/hr/vw-golf-1-6-tdi-bmt-comfortline-241" TargetMode="External"/><Relationship Id="rId4364" Type="http://schemas.openxmlformats.org/officeDocument/2006/relationships/hyperlink" Target="https://www.index.hr/oglasi/mazda-6-2-2-skyactive/oid/3868480" TargetMode="External"/><Relationship Id="rId5415" Type="http://schemas.openxmlformats.org/officeDocument/2006/relationships/hyperlink" Target="https://www.index.hr/oglasi/opel-astra-k-1-6-cdti-enjoy/oid/3786260" TargetMode="External"/><Relationship Id="rId11899" Type="http://schemas.openxmlformats.org/officeDocument/2006/relationships/hyperlink" Target="https://www.neostar.com/hr/skoda-superb-2-0-tdi-style-10" TargetMode="External"/><Relationship Id="rId1958" Type="http://schemas.openxmlformats.org/officeDocument/2006/relationships/hyperlink" Target="https://www.index.hr/oglasi/audi-a8-3-0-tdi/oid/3901039" TargetMode="External"/><Relationship Id="rId3380" Type="http://schemas.openxmlformats.org/officeDocument/2006/relationships/hyperlink" Target="https://www.index.hr/oglasi/fiat-tipo-1-3-multijet/oid/3855859" TargetMode="External"/><Relationship Id="rId4017" Type="http://schemas.openxmlformats.org/officeDocument/2006/relationships/hyperlink" Target="https://www.index.hr/oglasi/kia-ceed-1-6-crdi-100kw-lx-champion/oid/3969061" TargetMode="External"/><Relationship Id="rId4431" Type="http://schemas.openxmlformats.org/officeDocument/2006/relationships/hyperlink" Target="https://www.index.hr/oglasi/mazda-cx-3-1-8-cd-115-diesel-revolution-elegance-redesign-2019/oid/3826580" TargetMode="External"/><Relationship Id="rId7587" Type="http://schemas.openxmlformats.org/officeDocument/2006/relationships/hyperlink" Target="https://www.index.hr/oglasi/suzuki-ignis-1-2-dj-shvs-5dr-flash-full-oprema-blagi-hibrid-shvs/oid/3899984" TargetMode="External"/><Relationship Id="rId8638" Type="http://schemas.openxmlformats.org/officeDocument/2006/relationships/hyperlink" Target="https://www.index.hr/oglasi/vw-golf-viii-golf-8-gti-dsg-lm18-navi-iq/oid/3931670" TargetMode="External"/><Relationship Id="rId8985" Type="http://schemas.openxmlformats.org/officeDocument/2006/relationships/hyperlink" Target="https://www.index.hr/oglasi/vw-passat-vw-passat-1-6-tdi-dsg-rline-virtual-led-2017/oid/3924309" TargetMode="External"/><Relationship Id="rId11966" Type="http://schemas.openxmlformats.org/officeDocument/2006/relationships/hyperlink" Target="https://www.neostar.com/hr/suzuki-swift-1-2-se-2" TargetMode="External"/><Relationship Id="rId3033" Type="http://schemas.openxmlformats.org/officeDocument/2006/relationships/hyperlink" Target="https://www.index.hr/oglasi/citroen-c3-1-2-plin-2019/oid/3819988" TargetMode="External"/><Relationship Id="rId6189" Type="http://schemas.openxmlformats.org/officeDocument/2006/relationships/hyperlink" Target="https://www.index.hr/oglasi/peugeot-5008-1-6-hdi-style-euro-6-panorama-krov-reg-godinu-dana/oid/3699752" TargetMode="External"/><Relationship Id="rId10568" Type="http://schemas.openxmlformats.org/officeDocument/2006/relationships/hyperlink" Target="https://www.neostar.com/hr/mercedes-benz-c220d-1" TargetMode="External"/><Relationship Id="rId10982" Type="http://schemas.openxmlformats.org/officeDocument/2006/relationships/hyperlink" Target="https://www.neostar.com/hr/opel-mokka-4x4-1-4-turbo-cosmo-start-stop" TargetMode="External"/><Relationship Id="rId11619" Type="http://schemas.openxmlformats.org/officeDocument/2006/relationships/hyperlink" Target="https://www.neostar.com/hr/skoda-karoq-1-6-tdi-ambition-14" TargetMode="External"/><Relationship Id="rId7654" Type="http://schemas.openxmlformats.org/officeDocument/2006/relationships/hyperlink" Target="https://www.index.hr/oglasi/tesla-model-s-s60-lifetime-free-charging/oid/3884559" TargetMode="External"/><Relationship Id="rId8705" Type="http://schemas.openxmlformats.org/officeDocument/2006/relationships/hyperlink" Target="https://www.index.hr/oglasi/vw-passat-1-6tdi-bluemotion/oid/3895246" TargetMode="External"/><Relationship Id="rId10635" Type="http://schemas.openxmlformats.org/officeDocument/2006/relationships/hyperlink" Target="https://www.neostar.com/hr/mercedes-benz-e-200-cdi-avantgarde-aut-" TargetMode="External"/><Relationship Id="rId13041" Type="http://schemas.openxmlformats.org/officeDocument/2006/relationships/hyperlink" Target="https://www.trcz.hr/vw-passat-20-tdi-dsg-4motion-rabljeno-vozilo-za-prodaju-limuzina-2018-g-59791.aspx" TargetMode="External"/><Relationship Id="rId2799" Type="http://schemas.openxmlformats.org/officeDocument/2006/relationships/hyperlink" Target="https://www.index.hr/oglasi/bmw-serija-5-touring-530d-touring-modern-line-258ks/oid/3823249" TargetMode="External"/><Relationship Id="rId3100" Type="http://schemas.openxmlformats.org/officeDocument/2006/relationships/hyperlink" Target="https://www.index.hr/oglasi/citroen-c4-cactus-1-6-bluehdi-automatik-shine-exclusive/oid/3882264" TargetMode="External"/><Relationship Id="rId6256" Type="http://schemas.openxmlformats.org/officeDocument/2006/relationships/hyperlink" Target="https://www.index.hr/oglasi/peugeot-508-sw-hdi-navi-kamera-virtual-garancija-reg-1-god/oid/3826709" TargetMode="External"/><Relationship Id="rId6670" Type="http://schemas.openxmlformats.org/officeDocument/2006/relationships/hyperlink" Target="https://www.index.hr/oglasi/renault-grand-scenic-1-5-dci-bose/oid/3919503" TargetMode="External"/><Relationship Id="rId7307" Type="http://schemas.openxmlformats.org/officeDocument/2006/relationships/hyperlink" Target="https://www.index.hr/oglasi/skoda-octavia-1-9d-style-2018/oid/3918431" TargetMode="External"/><Relationship Id="rId7721" Type="http://schemas.openxmlformats.org/officeDocument/2006/relationships/hyperlink" Target="https://www.index.hr/oglasi/toyota-rav4-2-0d-4d-125ks-life-1-vlasnik/oid/3880416" TargetMode="External"/><Relationship Id="rId10702" Type="http://schemas.openxmlformats.org/officeDocument/2006/relationships/hyperlink" Target="https://www.neostar.com/hr/mercedes-benz-s-350-d-aut-" TargetMode="External"/><Relationship Id="rId2866" Type="http://schemas.openxmlformats.org/officeDocument/2006/relationships/hyperlink" Target="https://www.index.hr/oglasi/bmw-x1-2-0d-xdrive-automatik----m-paket--navi-led-kamera----nije-uvoz/oid/3892169" TargetMode="External"/><Relationship Id="rId3917" Type="http://schemas.openxmlformats.org/officeDocument/2006/relationships/hyperlink" Target="https://www.index.hr/oglasi/infiniti-q50-2-2-70-000-km/oid/3934513" TargetMode="External"/><Relationship Id="rId5272" Type="http://schemas.openxmlformats.org/officeDocument/2006/relationships/hyperlink" Target="https://www.index.hr/oglasi/opel-antara-2-2-cdti-hr-auto-2-vlasnik/oid/3763434" TargetMode="External"/><Relationship Id="rId6323" Type="http://schemas.openxmlformats.org/officeDocument/2006/relationships/hyperlink" Target="https://www.index.hr/oglasi/renault-captur-0-9-energy-intens-120000km/oid/3966452" TargetMode="External"/><Relationship Id="rId9479" Type="http://schemas.openxmlformats.org/officeDocument/2006/relationships/hyperlink" Target="https://www.neostar.com/hr/audi-a4-avant-2-0-tdi-ultra-dynamic-s-tronic-9" TargetMode="External"/><Relationship Id="rId9893" Type="http://schemas.openxmlformats.org/officeDocument/2006/relationships/hyperlink" Target="https://www.neostar.com/hr/bmw-520d-aut--27" TargetMode="External"/><Relationship Id="rId838" Type="http://schemas.openxmlformats.org/officeDocument/2006/relationships/hyperlink" Target="https://www.dasweltauto.hr/vehicle/1117308861" TargetMode="External"/><Relationship Id="rId1468" Type="http://schemas.openxmlformats.org/officeDocument/2006/relationships/hyperlink" Target="https://www.index.hr/oglasi/audi-a3-sportback-1-6-tdi/oid/3877470" TargetMode="External"/><Relationship Id="rId1882" Type="http://schemas.openxmlformats.org/officeDocument/2006/relationships/hyperlink" Target="https://www.index.hr/oglasi/audi-a6-50-tdi-quattro-tiptronic-design-black-edition-hd-matrix-led-virtual-cockpit-286-ks-novi-model/oid/3962197" TargetMode="External"/><Relationship Id="rId2519" Type="http://schemas.openxmlformats.org/officeDocument/2006/relationships/hyperlink" Target="https://www.index.hr/oglasi/bmw-serija-3-320xd-luxory-line-mhv-2021g-redizajn/oid/3963692" TargetMode="External"/><Relationship Id="rId8495" Type="http://schemas.openxmlformats.org/officeDocument/2006/relationships/hyperlink" Target="https://www.index.hr/oglasi/vw-golf-vii-2-0-gtd/oid/3492401" TargetMode="External"/><Relationship Id="rId9546" Type="http://schemas.openxmlformats.org/officeDocument/2006/relationships/hyperlink" Target="https://www.neostar.com/hr/audi-a5-sportback-quattro-2-0-tdi-sport-s-tronic-2" TargetMode="External"/><Relationship Id="rId11476" Type="http://schemas.openxmlformats.org/officeDocument/2006/relationships/hyperlink" Target="https://www.neostar.com/hr/renault-talisman-energy-dci-130-business-13" TargetMode="External"/><Relationship Id="rId12874" Type="http://schemas.openxmlformats.org/officeDocument/2006/relationships/hyperlink" Target="https://www.trcz.hr/bmw-serija-3-320d-xdrive-m-2021-g-limuzina-60144.aspx" TargetMode="External"/><Relationship Id="rId1535" Type="http://schemas.openxmlformats.org/officeDocument/2006/relationships/hyperlink" Target="https://www.index.hr/oglasi/audi-a4-2-0-tdi-3x-s-line/oid/3847459" TargetMode="External"/><Relationship Id="rId2933" Type="http://schemas.openxmlformats.org/officeDocument/2006/relationships/hyperlink" Target="https://www.index.hr/oglasi/bmw-x3-2-o-diesel-x-drive/oid/3615953" TargetMode="External"/><Relationship Id="rId7097" Type="http://schemas.openxmlformats.org/officeDocument/2006/relationships/hyperlink" Target="https://www.index.hr/oglasi/seat-leon-1-2-tsi/oid/3750141" TargetMode="External"/><Relationship Id="rId8148" Type="http://schemas.openxmlformats.org/officeDocument/2006/relationships/hyperlink" Target="https://www.index.hr/oglasi/vw-caddy-2-0-tdi-dsg-trendline/oid/3932263" TargetMode="External"/><Relationship Id="rId8562" Type="http://schemas.openxmlformats.org/officeDocument/2006/relationships/hyperlink" Target="https://www.index.hr/oglasi/vw-golf-vii-2-0-tdi-highline-besprijekorno-stanje/oid/3969747" TargetMode="External"/><Relationship Id="rId9960" Type="http://schemas.openxmlformats.org/officeDocument/2006/relationships/hyperlink" Target="https://www.neostar.com/hr/bmw-bmw-d-serija-5-touring-m-paket-diesel-aut-g31-2017-2020--2" TargetMode="External"/><Relationship Id="rId10078" Type="http://schemas.openxmlformats.org/officeDocument/2006/relationships/hyperlink" Target="https://www.neostar.com/hr/citroen-c4-cactus-1-5-bluehdi-100-s-s-feel" TargetMode="External"/><Relationship Id="rId11129" Type="http://schemas.openxmlformats.org/officeDocument/2006/relationships/hyperlink" Target="https://www.neostar.com/hr/peugeot-308-1-5-bluehdi-100-s-s-style-4" TargetMode="External"/><Relationship Id="rId11890" Type="http://schemas.openxmlformats.org/officeDocument/2006/relationships/hyperlink" Target="https://www.neostar.com/hr/skoda-superb-2-0-tdi-business-7" TargetMode="External"/><Relationship Id="rId12527" Type="http://schemas.openxmlformats.org/officeDocument/2006/relationships/hyperlink" Target="https://www.neostar.com/hr/vw-passat-2-0-tdi-bmt-highline-dsg-41" TargetMode="External"/><Relationship Id="rId12941" Type="http://schemas.openxmlformats.org/officeDocument/2006/relationships/hyperlink" Target="https://www.trcz.hr/opel-insignia-16-dth-st-edition-2018-g-60078.aspx" TargetMode="External"/><Relationship Id="rId905" Type="http://schemas.openxmlformats.org/officeDocument/2006/relationships/hyperlink" Target="https://www.dasweltauto.hr/vehicle/1117309537" TargetMode="External"/><Relationship Id="rId7164" Type="http://schemas.openxmlformats.org/officeDocument/2006/relationships/hyperlink" Target="https://www.index.hr/oglasi/skoda-fabia-1-4-tdi/oid/3808428" TargetMode="External"/><Relationship Id="rId8215" Type="http://schemas.openxmlformats.org/officeDocument/2006/relationships/hyperlink" Target="https://www.index.hr/oglasi/vw-golf-7-gti-2-0-2013-g-reg-11-23-u-izvrsnom-stanju/oid/3841952" TargetMode="External"/><Relationship Id="rId9613" Type="http://schemas.openxmlformats.org/officeDocument/2006/relationships/hyperlink" Target="https://www.neostar.com/hr/audi-a6-avant-3-0-tdi-quattro-s-tronic-6" TargetMode="External"/><Relationship Id="rId10492" Type="http://schemas.openxmlformats.org/officeDocument/2006/relationships/hyperlink" Target="https://www.neostar.com/hr/mercedes-benz-a-200-cdi-amg-sport" TargetMode="External"/><Relationship Id="rId11543" Type="http://schemas.openxmlformats.org/officeDocument/2006/relationships/hyperlink" Target="https://www.neostar.com/hr/seat-leon-sc-2-0-tdi-fr" TargetMode="External"/><Relationship Id="rId1602" Type="http://schemas.openxmlformats.org/officeDocument/2006/relationships/hyperlink" Target="https://www.index.hr/oglasi/audi-a4-audi-a4-2-0-tdi-190-ks-quattro-virtual-kokpit-full-oprema/oid/3795707" TargetMode="External"/><Relationship Id="rId4758" Type="http://schemas.openxmlformats.org/officeDocument/2006/relationships/hyperlink" Target="https://www.index.hr/oglasi/mercedes-benz-cla-klasa-200-cdi-povoljno/oid/3839366" TargetMode="External"/><Relationship Id="rId5809" Type="http://schemas.openxmlformats.org/officeDocument/2006/relationships/hyperlink" Target="https://www.index.hr/oglasi/opel-mokka-1-6-cdti/oid/3947395" TargetMode="External"/><Relationship Id="rId6180" Type="http://schemas.openxmlformats.org/officeDocument/2006/relationships/hyperlink" Target="https://www.index.hr/oglasi/peugeot-5008-1-6-ehdi-servisna-tempomat-odlican/oid/3899778" TargetMode="External"/><Relationship Id="rId10145" Type="http://schemas.openxmlformats.org/officeDocument/2006/relationships/hyperlink" Target="https://www.neostar.com/hr/ford-b-max-1-5-tdci-trend-2" TargetMode="External"/><Relationship Id="rId11610" Type="http://schemas.openxmlformats.org/officeDocument/2006/relationships/hyperlink" Target="https://www.neostar.com/hr/skoda-fabia-combi-1-0-tsi-monte-carlo-dsg" TargetMode="External"/><Relationship Id="rId3774" Type="http://schemas.openxmlformats.org/officeDocument/2006/relationships/hyperlink" Target="https://www.index.hr/oglasi/hyundai-i10/oid/3901886" TargetMode="External"/><Relationship Id="rId4825" Type="http://schemas.openxmlformats.org/officeDocument/2006/relationships/hyperlink" Target="https://www.index.hr/oglasi/mercedes-benz-e-klasa-coupe/oid/3937376" TargetMode="External"/><Relationship Id="rId7231" Type="http://schemas.openxmlformats.org/officeDocument/2006/relationships/hyperlink" Target="https://www.index.hr/oglasi/skoda-kodiaq-2-0-tdi-sportline-virtual/oid/3860773" TargetMode="External"/><Relationship Id="rId10212" Type="http://schemas.openxmlformats.org/officeDocument/2006/relationships/hyperlink" Target="https://www.neostar.com/hr/ford-focus-karavan-2-0-tdci-5-vrata" TargetMode="External"/><Relationship Id="rId695" Type="http://schemas.openxmlformats.org/officeDocument/2006/relationships/hyperlink" Target="https://www.dasweltauto.hr/vehicle/1117307941" TargetMode="External"/><Relationship Id="rId2376" Type="http://schemas.openxmlformats.org/officeDocument/2006/relationships/hyperlink" Target="https://www.index.hr/oglasi/bmw-serija-2-active-tourer-bmw-218i-luxury-facelift/oid/3832378" TargetMode="External"/><Relationship Id="rId2790" Type="http://schemas.openxmlformats.org/officeDocument/2006/relationships/hyperlink" Target="https://www.index.hr/oglasi/bmw-serija-5-touring-520d/oid/3963428" TargetMode="External"/><Relationship Id="rId3427" Type="http://schemas.openxmlformats.org/officeDocument/2006/relationships/hyperlink" Target="https://www.index.hr/oglasi/ford-c-max-1-6-tdci-prodaja-ili-zamjena-za-manje-dostavno-vozilo/oid/3813510" TargetMode="External"/><Relationship Id="rId3841" Type="http://schemas.openxmlformats.org/officeDocument/2006/relationships/hyperlink" Target="https://www.index.hr/oglasi/hyundai-i30-1-6-crdi-ilike-nije-uvoz/oid/3875758" TargetMode="External"/><Relationship Id="rId6997" Type="http://schemas.openxmlformats.org/officeDocument/2006/relationships/hyperlink" Target="https://www.index.hr/oglasi/renault-talisman-1-6-dci-160-ks-grandtour-selection/oid/3830087" TargetMode="External"/><Relationship Id="rId12384" Type="http://schemas.openxmlformats.org/officeDocument/2006/relationships/hyperlink" Target="https://www.neostar.com/hr/vw-golf-2-0-tdi-united-dsg-5-vrata-9" TargetMode="External"/><Relationship Id="rId348" Type="http://schemas.openxmlformats.org/officeDocument/2006/relationships/hyperlink" Target="https://www.autoto.hr/volvo-v60-d4-automatic-r-design-diesel-rabljeno-vozilo-at016222.aspx" TargetMode="External"/><Relationship Id="rId762" Type="http://schemas.openxmlformats.org/officeDocument/2006/relationships/hyperlink" Target="https://www.dasweltauto.hr/vehicle/1117308519" TargetMode="External"/><Relationship Id="rId1392" Type="http://schemas.openxmlformats.org/officeDocument/2006/relationships/hyperlink" Target="https://www.index.hr/oglasi/audi-a3-2-0-tdi-150-ks-s-tronic-automatic-2-x-s-line-kamera-muzika-bang-and-olufsen-acc-lane-assist-keyless-full-led-virtual-nove-gume/oid/3945072" TargetMode="External"/><Relationship Id="rId2029" Type="http://schemas.openxmlformats.org/officeDocument/2006/relationships/hyperlink" Target="https://www.index.hr/oglasi/audi-q5-2-0-tdi-s-tronic-quattro-2017/oid/3929407" TargetMode="External"/><Relationship Id="rId2443" Type="http://schemas.openxmlformats.org/officeDocument/2006/relationships/hyperlink" Target="https://www.index.hr/oglasi/bmw-serija-3-318d-garancija-12mj-u-pdv-u/oid/3969673" TargetMode="External"/><Relationship Id="rId5599" Type="http://schemas.openxmlformats.org/officeDocument/2006/relationships/hyperlink" Target="https://www.index.hr/oglasi/opel-corsa-color-edition-1-4/oid/3932122" TargetMode="External"/><Relationship Id="rId9056" Type="http://schemas.openxmlformats.org/officeDocument/2006/relationships/hyperlink" Target="https://www.index.hr/oglasi/vw-polo-1-6-tdi-zamjena-za-jeftinije/oid/3880712" TargetMode="External"/><Relationship Id="rId9470" Type="http://schemas.openxmlformats.org/officeDocument/2006/relationships/hyperlink" Target="https://www.neostar.com/hr/audi-a4-avant-2-0-tdi-ultra-11" TargetMode="External"/><Relationship Id="rId12037" Type="http://schemas.openxmlformats.org/officeDocument/2006/relationships/hyperlink" Target="https://www.neostar.com/hr/volvo-s60-d2-momentum-1" TargetMode="External"/><Relationship Id="rId415" Type="http://schemas.openxmlformats.org/officeDocument/2006/relationships/hyperlink" Target="https://www.dasweltauto.hr/vehicle/1114701170" TargetMode="External"/><Relationship Id="rId1045" Type="http://schemas.openxmlformats.org/officeDocument/2006/relationships/hyperlink" Target="https://www.dasweltauto.hr/vehicle/1148118297" TargetMode="External"/><Relationship Id="rId2510" Type="http://schemas.openxmlformats.org/officeDocument/2006/relationships/hyperlink" Target="https://www.index.hr/oglasi/bmw-serija-3-320d-xdrive-automatik----m-paket--navi--led--kamera-/oid/3703476" TargetMode="External"/><Relationship Id="rId5666" Type="http://schemas.openxmlformats.org/officeDocument/2006/relationships/hyperlink" Target="https://www.index.hr/oglasi/opel-grandland-x-1-2-turbo-innovation/oid/3812611" TargetMode="External"/><Relationship Id="rId8072" Type="http://schemas.openxmlformats.org/officeDocument/2006/relationships/hyperlink" Target="https://www.index.hr/oglasi/volvo-xc60-d4-r-design-awd/oid/3829745" TargetMode="External"/><Relationship Id="rId9123" Type="http://schemas.openxmlformats.org/officeDocument/2006/relationships/hyperlink" Target="https://www.index.hr/oglasi/vw-tiguan-2-0-tsi-dsg-4m--highl-r-line-180-ks--acc-pano-shz-20-/oid/3911528" TargetMode="External"/><Relationship Id="rId11053" Type="http://schemas.openxmlformats.org/officeDocument/2006/relationships/hyperlink" Target="https://www.neostar.com/hr/peugeot-208-1-2-puretech-82-s-s-active-11" TargetMode="External"/><Relationship Id="rId12104" Type="http://schemas.openxmlformats.org/officeDocument/2006/relationships/hyperlink" Target="https://www.neostar.com/hr/vw-arteon-2-0-tdi-bmt-elegance-dsg-30" TargetMode="External"/><Relationship Id="rId12451" Type="http://schemas.openxmlformats.org/officeDocument/2006/relationships/hyperlink" Target="https://www.neostar.com/hr/vw-passat-1-6-tdi-bmt-comfortline-37" TargetMode="External"/><Relationship Id="rId1112" Type="http://schemas.openxmlformats.org/officeDocument/2006/relationships/hyperlink" Target="https://www.dasweltauto.hr/vehicle/1148408084" TargetMode="External"/><Relationship Id="rId4268" Type="http://schemas.openxmlformats.org/officeDocument/2006/relationships/hyperlink" Target="https://www.index.hr/oglasi/land-rover-range-rover-sport-hse-3-0d-sdv6-306hp-4wd-a8/oid/2257647" TargetMode="External"/><Relationship Id="rId5319" Type="http://schemas.openxmlformats.org/officeDocument/2006/relationships/hyperlink" Target="https://www.index.hr/oglasi/opel-astra-1-6-cdti-enjoy/oid/2694957" TargetMode="External"/><Relationship Id="rId6717" Type="http://schemas.openxmlformats.org/officeDocument/2006/relationships/hyperlink" Target="https://www.index.hr/oglasi/renault-kadjar-1-6/oid/3809206" TargetMode="External"/><Relationship Id="rId3284" Type="http://schemas.openxmlformats.org/officeDocument/2006/relationships/hyperlink" Target="https://www.index.hr/oglasi/dacia-sandero-1-5dci-euro6-hr-auto/oid/3795476" TargetMode="External"/><Relationship Id="rId4682" Type="http://schemas.openxmlformats.org/officeDocument/2006/relationships/hyperlink" Target="https://www.index.hr/oglasi/mercedes-benz-c-klasa-c200cdi/oid/3944959" TargetMode="External"/><Relationship Id="rId5733" Type="http://schemas.openxmlformats.org/officeDocument/2006/relationships/hyperlink" Target="https://www.index.hr/oglasi/opel-insignia-2-0-cdti-sport-103-kw-xenon-led-navi-cijena-10-300/oid/3936624" TargetMode="External"/><Relationship Id="rId8889" Type="http://schemas.openxmlformats.org/officeDocument/2006/relationships/hyperlink" Target="https://www.index.hr/oglasi/vw-passat-variant-1-6-tdi-2016-god-88-kw-led-navi-registriran-05-23/oid/3628149" TargetMode="External"/><Relationship Id="rId11120" Type="http://schemas.openxmlformats.org/officeDocument/2006/relationships/hyperlink" Target="https://www.neostar.com/hr/peugeot-3008-2-0-bluehdi-150-s-s-allure-7" TargetMode="External"/><Relationship Id="rId1929" Type="http://schemas.openxmlformats.org/officeDocument/2006/relationships/hyperlink" Target="https://www.index.hr/oglasi/audi-a6-avant-40-tdi-quattro-sport-aut--204-ks--acc-shz-park-stdhz/oid/3797769" TargetMode="External"/><Relationship Id="rId4335" Type="http://schemas.openxmlformats.org/officeDocument/2006/relationships/hyperlink" Target="https://www.index.hr/oglasi/mazda-3-sport-cd-150/oid/3803193" TargetMode="External"/><Relationship Id="rId5800" Type="http://schemas.openxmlformats.org/officeDocument/2006/relationships/hyperlink" Target="https://www.index.hr/oglasi/opel-mokka/oid/3448868" TargetMode="External"/><Relationship Id="rId8956" Type="http://schemas.openxmlformats.org/officeDocument/2006/relationships/hyperlink" Target="https://www.index.hr/oglasi/vw-passat-variant-2-0-tdi-dsg-4motion-alltrack/oid/2917943" TargetMode="External"/><Relationship Id="rId10886" Type="http://schemas.openxmlformats.org/officeDocument/2006/relationships/hyperlink" Target="https://www.neostar.com/hr/opel-astra-sports-tourer-1-7-cdti-ecoflex-enjoy-plus-start-stop" TargetMode="External"/><Relationship Id="rId11937" Type="http://schemas.openxmlformats.org/officeDocument/2006/relationships/hyperlink" Target="https://www.neostar.com/hr/skoda-yeti-1-6-tdi-greenline-active-1" TargetMode="External"/><Relationship Id="rId3351" Type="http://schemas.openxmlformats.org/officeDocument/2006/relationships/hyperlink" Target="https://www.index.hr/oglasi/fiat-doblo-1-6-multijet-16v-easy/oid/3940402" TargetMode="External"/><Relationship Id="rId4402" Type="http://schemas.openxmlformats.org/officeDocument/2006/relationships/hyperlink" Target="https://www.index.hr/oglasi/mazda-6-sport-combi-2-2-diesel-sportcombi-cd150/oid/3802886" TargetMode="External"/><Relationship Id="rId7558" Type="http://schemas.openxmlformats.org/officeDocument/2006/relationships/hyperlink" Target="https://www.index.hr/oglasi/smart-forfour-1-0-turbo/oid/3564232" TargetMode="External"/><Relationship Id="rId7972" Type="http://schemas.openxmlformats.org/officeDocument/2006/relationships/hyperlink" Target="https://www.index.hr/oglasi/volvo-v60-t6-gear--awd-hybrid-momen-340-ks--pano-stdhz-h-k/oid/3915222" TargetMode="External"/><Relationship Id="rId8609" Type="http://schemas.openxmlformats.org/officeDocument/2006/relationships/hyperlink" Target="https://www.index.hr/oglasi/vw-golf-vii-gtd/oid/3935171" TargetMode="External"/><Relationship Id="rId10539" Type="http://schemas.openxmlformats.org/officeDocument/2006/relationships/hyperlink" Target="https://www.neostar.com/hr/mercedes-benz-c-180-d-t-avantgarde-1" TargetMode="External"/><Relationship Id="rId272" Type="http://schemas.openxmlformats.org/officeDocument/2006/relationships/hyperlink" Target="https://www.autoto.hr/ford-s-max-20-tdci-automatic-7-sjedala-diesel-rabljeno-vozilo-at023922.aspx" TargetMode="External"/><Relationship Id="rId3004" Type="http://schemas.openxmlformats.org/officeDocument/2006/relationships/hyperlink" Target="https://www.index.hr/oglasi/chevrolet-captiva-2-2-diesel/oid/3929537" TargetMode="External"/><Relationship Id="rId6574" Type="http://schemas.openxmlformats.org/officeDocument/2006/relationships/hyperlink" Target="https://www.index.hr/oglasi/renault-clio-limited-energy-dci-75/oid/3791164" TargetMode="External"/><Relationship Id="rId7625" Type="http://schemas.openxmlformats.org/officeDocument/2006/relationships/hyperlink" Target="https://www.index.hr/oglasi/suzuki-vitara-1-0-turbo/oid/3903508" TargetMode="External"/><Relationship Id="rId10953" Type="http://schemas.openxmlformats.org/officeDocument/2006/relationships/hyperlink" Target="https://www.neostar.com/hr/opel-insignia-grand-sport-1-6-cdti-edition-7" TargetMode="External"/><Relationship Id="rId13012" Type="http://schemas.openxmlformats.org/officeDocument/2006/relationships/hyperlink" Target="https://www.trcz.hr/skoda-octavia-20-tdi-dsg-2018-g-59867.aspx" TargetMode="External"/><Relationship Id="rId2020" Type="http://schemas.openxmlformats.org/officeDocument/2006/relationships/hyperlink" Target="https://www.index.hr/oglasi/audi-q5-2-0tdi-automatik-quattro-led-svjetla-tempomat-grijanje-sjedala-kuka/oid/3841165" TargetMode="External"/><Relationship Id="rId5176" Type="http://schemas.openxmlformats.org/officeDocument/2006/relationships/hyperlink" Target="https://www.index.hr/oglasi/nissan-qashqai-1-5dci-110ks-acenta/oid/3800189" TargetMode="External"/><Relationship Id="rId5590" Type="http://schemas.openxmlformats.org/officeDocument/2006/relationships/hyperlink" Target="https://www.index.hr/oglasi/opel-corsa-1-4-edition-2019-g-jedinstvenih-40600km-full-oprema-registriran-1god-veliki-ekran-na-touch-screen-navigacija-bluetooth-klima-city-servo-nadzor-pritiska-u-gumama-senzori-multifunkcionalni-volan-isofix-itd/oid/3969401" TargetMode="External"/><Relationship Id="rId6227" Type="http://schemas.openxmlformats.org/officeDocument/2006/relationships/hyperlink" Target="https://www.index.hr/oglasi/peugeot-508-2-0-bluehdi/oid/3611201" TargetMode="External"/><Relationship Id="rId6641" Type="http://schemas.openxmlformats.org/officeDocument/2006/relationships/hyperlink" Target="https://www.index.hr/oglasi/renault-espace-1-6-hdi/oid/3770631" TargetMode="External"/><Relationship Id="rId9797" Type="http://schemas.openxmlformats.org/officeDocument/2006/relationships/hyperlink" Target="https://www.neostar.com/hr/bmw-318d-luxury-1" TargetMode="External"/><Relationship Id="rId10606" Type="http://schemas.openxmlformats.org/officeDocument/2006/relationships/hyperlink" Target="https://www.neostar.com/hr/mercedes-benz-c-250-d-4matic-avantgarde-aut-" TargetMode="External"/><Relationship Id="rId4192" Type="http://schemas.openxmlformats.org/officeDocument/2006/relationships/hyperlink" Target="https://www.index.hr/oglasi/kia-stonic-1-2-ex-edition--tvornicko-jamstvo--21-12-2017--prva-vlasnica/oid/3683350" TargetMode="External"/><Relationship Id="rId5243" Type="http://schemas.openxmlformats.org/officeDocument/2006/relationships/hyperlink" Target="https://www.index.hr/oglasi/nissan-qashqai-tekna-automatik-navigacija-kamere-360/oid/3524338" TargetMode="External"/><Relationship Id="rId8399" Type="http://schemas.openxmlformats.org/officeDocument/2006/relationships/hyperlink" Target="https://www.index.hr/oglasi/vw-golf-vii-1-6-tdi-bluemotion-moguca-zamjena-za-tiguan/oid/3968747" TargetMode="External"/><Relationship Id="rId12778" Type="http://schemas.openxmlformats.org/officeDocument/2006/relationships/hyperlink" Target="https://www.neostar.com/hr/vw-t-roc-2-0-tdi-style-1" TargetMode="External"/><Relationship Id="rId1786" Type="http://schemas.openxmlformats.org/officeDocument/2006/relationships/hyperlink" Target="https://www.index.hr/oglasi/audi-a5-sportback/oid/3898760" TargetMode="External"/><Relationship Id="rId2837" Type="http://schemas.openxmlformats.org/officeDocument/2006/relationships/hyperlink" Target="https://www.index.hr/oglasi/bmw-x1-18d-sdrive-sport-line-automatic/oid/3886365" TargetMode="External"/><Relationship Id="rId9864" Type="http://schemas.openxmlformats.org/officeDocument/2006/relationships/hyperlink" Target="https://www.neostar.com/hr/bmw-330e-iperformance-m-sport-aut--1" TargetMode="External"/><Relationship Id="rId11794" Type="http://schemas.openxmlformats.org/officeDocument/2006/relationships/hyperlink" Target="https://www.neostar.com/hr/skoda-octavia-combi-1-6-tdi-style-83" TargetMode="External"/><Relationship Id="rId12845" Type="http://schemas.openxmlformats.org/officeDocument/2006/relationships/hyperlink" Target="https://www.trcz.hr/audi-a4-avant-20-tdi-s-tronic-rabljeno-vozilo-za-prodaju-karavan-2017-g-60201.aspx" TargetMode="External"/><Relationship Id="rId78" Type="http://schemas.openxmlformats.org/officeDocument/2006/relationships/hyperlink" Target="https://rabljena.autohrvatska.hr/octavia-16-tdi-edition-v15.aspx" TargetMode="External"/><Relationship Id="rId809" Type="http://schemas.openxmlformats.org/officeDocument/2006/relationships/hyperlink" Target="https://www.dasweltauto.hr/vehicle/1117308709" TargetMode="External"/><Relationship Id="rId1439" Type="http://schemas.openxmlformats.org/officeDocument/2006/relationships/hyperlink" Target="https://www.index.hr/oglasi/audi-a3-sedan/oid/3703166" TargetMode="External"/><Relationship Id="rId1853" Type="http://schemas.openxmlformats.org/officeDocument/2006/relationships/hyperlink" Target="https://www.index.hr/oglasi/audi-a6-3-0-tdi-quattro-230-ks/oid/3882367" TargetMode="External"/><Relationship Id="rId2904" Type="http://schemas.openxmlformats.org/officeDocument/2006/relationships/hyperlink" Target="https://www.index.hr/oglasi/bmw-x1-xdrive20d-m-sport-2021-registriran-servisna-jamstvo-09-2024/oid/3895956" TargetMode="External"/><Relationship Id="rId5310" Type="http://schemas.openxmlformats.org/officeDocument/2006/relationships/hyperlink" Target="https://www.index.hr/oglasi/opel-astra-1-6-cdti/oid/3963720" TargetMode="External"/><Relationship Id="rId7068" Type="http://schemas.openxmlformats.org/officeDocument/2006/relationships/hyperlink" Target="https://www.index.hr/oglasi/seat-ateca-1-6-tdi/oid/3905419" TargetMode="External"/><Relationship Id="rId8119" Type="http://schemas.openxmlformats.org/officeDocument/2006/relationships/hyperlink" Target="https://www.index.hr/oglasi/vw-arteon-2-0-tdi-r-line-full-oprema-top-stanje-reg-god-dana-zamjena/oid/3841943" TargetMode="External"/><Relationship Id="rId8466" Type="http://schemas.openxmlformats.org/officeDocument/2006/relationships/hyperlink" Target="https://www.index.hr/oglasi/vw-golf-vii-1-6-tdi-oprema-join/oid/3776005" TargetMode="External"/><Relationship Id="rId8880" Type="http://schemas.openxmlformats.org/officeDocument/2006/relationships/hyperlink" Target="https://www.index.hr/oglasi/vw-passat-variant-1-6-tdi/oid/3896350" TargetMode="External"/><Relationship Id="rId9517" Type="http://schemas.openxmlformats.org/officeDocument/2006/relationships/hyperlink" Target="https://www.neostar.com/hr/audi-a5-sportback-2-0-tdi-design-s-tronic-1" TargetMode="External"/><Relationship Id="rId9931" Type="http://schemas.openxmlformats.org/officeDocument/2006/relationships/hyperlink" Target="https://www.neostar.com/hr/bmw-520d-xdrive-touring-aut--6" TargetMode="External"/><Relationship Id="rId10396" Type="http://schemas.openxmlformats.org/officeDocument/2006/relationships/hyperlink" Target="https://www.neostar.com/hr/land-rover-discovery-sport-2-0-td4-se-aut-" TargetMode="External"/><Relationship Id="rId11447" Type="http://schemas.openxmlformats.org/officeDocument/2006/relationships/hyperlink" Target="https://www.neostar.com/hr/renault-megane-grandtour-gt-dci-165-edc-1" TargetMode="External"/><Relationship Id="rId11861" Type="http://schemas.openxmlformats.org/officeDocument/2006/relationships/hyperlink" Target="https://www.neostar.com/hr/skoda-rapid-spaceback-1-0-tsi-ambition-23" TargetMode="External"/><Relationship Id="rId12912" Type="http://schemas.openxmlformats.org/officeDocument/2006/relationships/hyperlink" Target="https://www.trcz.hr/jeep-compass-22-crd-4x4-limited-2013-g-suv-59308.aspx" TargetMode="External"/><Relationship Id="rId1506" Type="http://schemas.openxmlformats.org/officeDocument/2006/relationships/hyperlink" Target="https://www.index.hr/oglasi/audi-a4-2-0-b8-5-tdi-stanje-10-10-veliki-servis-reg/oid/3913864" TargetMode="External"/><Relationship Id="rId1920" Type="http://schemas.openxmlformats.org/officeDocument/2006/relationships/hyperlink" Target="https://www.index.hr/oglasi/audi-a6-avant-3-0-v6-tdi/oid/3621601" TargetMode="External"/><Relationship Id="rId7482" Type="http://schemas.openxmlformats.org/officeDocument/2006/relationships/hyperlink" Target="https://www.index.hr/oglasi/skoda-superb-2-0-tdi-business-line/oid/3691805" TargetMode="External"/><Relationship Id="rId8533" Type="http://schemas.openxmlformats.org/officeDocument/2006/relationships/hyperlink" Target="https://www.index.hr/oglasi/vw-golf-vii-2-0-tdi-167-700km/oid/3507486" TargetMode="External"/><Relationship Id="rId10049" Type="http://schemas.openxmlformats.org/officeDocument/2006/relationships/hyperlink" Target="https://www.neostar.com/hr/bmw-z4-roadster-sdrive35is" TargetMode="External"/><Relationship Id="rId10463" Type="http://schemas.openxmlformats.org/officeDocument/2006/relationships/hyperlink" Target="https://www.neostar.com/hr/mercedes-benz-a-160-d-aut-" TargetMode="External"/><Relationship Id="rId11514" Type="http://schemas.openxmlformats.org/officeDocument/2006/relationships/hyperlink" Target="https://www.neostar.com/hr/seat-ateca-4drive-2-0-tdi-style-1" TargetMode="External"/><Relationship Id="rId3678" Type="http://schemas.openxmlformats.org/officeDocument/2006/relationships/hyperlink" Target="https://www.index.hr/oglasi/ford-mondeo-2-0-tdci/oid/3835867" TargetMode="External"/><Relationship Id="rId4729" Type="http://schemas.openxmlformats.org/officeDocument/2006/relationships/hyperlink" Target="https://www.index.hr/oglasi/mercedes-benz-c-klasa-t-model-350-cdi/oid/3329944" TargetMode="External"/><Relationship Id="rId6084" Type="http://schemas.openxmlformats.org/officeDocument/2006/relationships/hyperlink" Target="https://www.index.hr/oglasi/peugeot-308-1-6hdi/oid/3692228" TargetMode="External"/><Relationship Id="rId7135" Type="http://schemas.openxmlformats.org/officeDocument/2006/relationships/hyperlink" Target="https://www.index.hr/oglasi/seat-leon-seat-leon-1-6-tdi-hr-auto/oid/3942655" TargetMode="External"/><Relationship Id="rId8600" Type="http://schemas.openxmlformats.org/officeDocument/2006/relationships/hyperlink" Target="https://www.index.hr/oglasi/vw-golf-vii-golf-tdi-full-oprema/oid/3832571" TargetMode="External"/><Relationship Id="rId10116" Type="http://schemas.openxmlformats.org/officeDocument/2006/relationships/hyperlink" Target="https://www.neostar.com/hr/dacia-logan-mcv-1-0-sce-75-essential-5" TargetMode="External"/><Relationship Id="rId599" Type="http://schemas.openxmlformats.org/officeDocument/2006/relationships/hyperlink" Target="https://www.dasweltauto.hr/vehicle/1117301413" TargetMode="External"/><Relationship Id="rId2694" Type="http://schemas.openxmlformats.org/officeDocument/2006/relationships/hyperlink" Target="https://www.index.hr/oglasi/bmw-serija-5-520d/oid/3682553" TargetMode="External"/><Relationship Id="rId3745" Type="http://schemas.openxmlformats.org/officeDocument/2006/relationships/hyperlink" Target="https://www.index.hr/oglasi/hitno-porodajem-vw-polo-1-2-tsi-lounge-66kw/oid/3884038" TargetMode="External"/><Relationship Id="rId6151" Type="http://schemas.openxmlformats.org/officeDocument/2006/relationships/hyperlink" Target="https://www.index.hr/oglasi/peugeot-308-sw-1-6-hdi/oid/3952339" TargetMode="External"/><Relationship Id="rId7202" Type="http://schemas.openxmlformats.org/officeDocument/2006/relationships/hyperlink" Target="https://www.index.hr/oglasi/skoda-karoq-1-6-tdi-ambition-116-ks--kam-navi/oid/3938800" TargetMode="External"/><Relationship Id="rId10530" Type="http://schemas.openxmlformats.org/officeDocument/2006/relationships/hyperlink" Target="https://www.neostar.com/hr/mercedes-benz-b-200-d-amg-line-aut-" TargetMode="External"/><Relationship Id="rId12288" Type="http://schemas.openxmlformats.org/officeDocument/2006/relationships/hyperlink" Target="https://www.neostar.com/hr/vw-golf-1-6-tdi-bmt-trendline-445" TargetMode="External"/><Relationship Id="rId666" Type="http://schemas.openxmlformats.org/officeDocument/2006/relationships/hyperlink" Target="https://www.dasweltauto.hr/vehicle/1117307073" TargetMode="External"/><Relationship Id="rId1296" Type="http://schemas.openxmlformats.org/officeDocument/2006/relationships/hyperlink" Target="https://www.index.hr/oglasi/alfa-romeo-mito-1-6-jtdm-panorama/oid/3781361" TargetMode="External"/><Relationship Id="rId2347" Type="http://schemas.openxmlformats.org/officeDocument/2006/relationships/hyperlink" Target="https://www.index.hr/oglasi/bmw-serija-1-f20-116d/oid/3881424" TargetMode="External"/><Relationship Id="rId9374" Type="http://schemas.openxmlformats.org/officeDocument/2006/relationships/hyperlink" Target="https://www.neostar.com/hr/audi-a4-2-0-tdi-72" TargetMode="External"/><Relationship Id="rId319" Type="http://schemas.openxmlformats.org/officeDocument/2006/relationships/hyperlink" Target="https://www.autoto.hr/skoda-karoq-10-tsi-benzin-rabljeno-vozilo-at112122.aspx" TargetMode="External"/><Relationship Id="rId1363" Type="http://schemas.openxmlformats.org/officeDocument/2006/relationships/hyperlink" Target="https://www.index.hr/oglasi/audi-a3-1-6-tdi-automatski-mjenjac-u-odlicnom-stanju/oid/3494609" TargetMode="External"/><Relationship Id="rId2761" Type="http://schemas.openxmlformats.org/officeDocument/2006/relationships/hyperlink" Target="https://www.index.hr/oglasi/bmw-serija-5-bmw-m550xd/oid/3520530" TargetMode="External"/><Relationship Id="rId3812" Type="http://schemas.openxmlformats.org/officeDocument/2006/relationships/hyperlink" Target="https://www.index.hr/oglasi/hyundai-i30-1-4-crdi-2013-god-163440km/oid/3841394" TargetMode="External"/><Relationship Id="rId6968" Type="http://schemas.openxmlformats.org/officeDocument/2006/relationships/hyperlink" Target="https://www.index.hr/oglasi/renault-scenic-1-5-dci-privilege-zlatni/oid/3436763" TargetMode="External"/><Relationship Id="rId8390" Type="http://schemas.openxmlformats.org/officeDocument/2006/relationships/hyperlink" Target="https://www.index.hr/oglasi/vw-golf-vii-1-6tdi-allstar-oprema/oid/3947826" TargetMode="External"/><Relationship Id="rId9027" Type="http://schemas.openxmlformats.org/officeDocument/2006/relationships/hyperlink" Target="https://www.index.hr/oglasi/vw-polo-1-4-tdi-bluemotion-allstar-besprijekoran/oid/3969767" TargetMode="External"/><Relationship Id="rId12355" Type="http://schemas.openxmlformats.org/officeDocument/2006/relationships/hyperlink" Target="https://www.neostar.com/hr/vw-golf-2-0-tdi-bmt-life-28" TargetMode="External"/><Relationship Id="rId733" Type="http://schemas.openxmlformats.org/officeDocument/2006/relationships/hyperlink" Target="https://www.dasweltauto.hr/vehicle/1117308306" TargetMode="External"/><Relationship Id="rId1016" Type="http://schemas.openxmlformats.org/officeDocument/2006/relationships/hyperlink" Target="https://www.dasweltauto.hr/vehicle/1148118089" TargetMode="External"/><Relationship Id="rId2414" Type="http://schemas.openxmlformats.org/officeDocument/2006/relationships/hyperlink" Target="https://www.index.hr/oglasi/bmw-serija-3-316d-f31-2013-god/oid/3800198" TargetMode="External"/><Relationship Id="rId5984" Type="http://schemas.openxmlformats.org/officeDocument/2006/relationships/hyperlink" Target="https://www.index.hr/oglasi/peugeot-208-active-1-2-puretech-75/oid/3885618" TargetMode="External"/><Relationship Id="rId8043" Type="http://schemas.openxmlformats.org/officeDocument/2006/relationships/hyperlink" Target="https://www.index.hr/oglasi/volvo-xc60-2-0-t8-inscription-awd-aut-/oid/3827769" TargetMode="External"/><Relationship Id="rId9441" Type="http://schemas.openxmlformats.org/officeDocument/2006/relationships/hyperlink" Target="https://www.neostar.com/hr/audi-a4-avant-2-0-tdi-design-s-tronic-7" TargetMode="External"/><Relationship Id="rId11371" Type="http://schemas.openxmlformats.org/officeDocument/2006/relationships/hyperlink" Target="https://www.neostar.com/hr/renault-kadjar-dci-110-energy-zen-16" TargetMode="External"/><Relationship Id="rId12008" Type="http://schemas.openxmlformats.org/officeDocument/2006/relationships/hyperlink" Target="https://www.neostar.com/hr/toyota-c-hr-1-2-turbo-c-enter-3" TargetMode="External"/><Relationship Id="rId12422" Type="http://schemas.openxmlformats.org/officeDocument/2006/relationships/hyperlink" Target="https://www.neostar.com/hr/vw-golf-variant-1-6-tdi-highline-2" TargetMode="External"/><Relationship Id="rId800" Type="http://schemas.openxmlformats.org/officeDocument/2006/relationships/hyperlink" Target="https://www.dasweltauto.hr/vehicle/1117308659" TargetMode="External"/><Relationship Id="rId1430" Type="http://schemas.openxmlformats.org/officeDocument/2006/relationships/hyperlink" Target="https://www.index.hr/oglasi/audi-a3-limuzina-2-0-tdi-panorama-xenon-navi/oid/3945472" TargetMode="External"/><Relationship Id="rId4586" Type="http://schemas.openxmlformats.org/officeDocument/2006/relationships/hyperlink" Target="https://www.index.hr/oglasi/mercedes-benz-b-klasa-1-5-dci/oid/3957807" TargetMode="External"/><Relationship Id="rId5637" Type="http://schemas.openxmlformats.org/officeDocument/2006/relationships/hyperlink" Target="https://www.index.hr/oglasi/opel-crossland-x-1-2/oid/3478966" TargetMode="External"/><Relationship Id="rId11024" Type="http://schemas.openxmlformats.org/officeDocument/2006/relationships/hyperlink" Target="https://www.neostar.com/hr/peugeot-2008-1-6-bluehdi-100-active-16" TargetMode="External"/><Relationship Id="rId3188" Type="http://schemas.openxmlformats.org/officeDocument/2006/relationships/hyperlink" Target="https://www.index.hr/oglasi/citro-n-c3-1-2-puretech-82-feel/oid/3886701" TargetMode="External"/><Relationship Id="rId4239" Type="http://schemas.openxmlformats.org/officeDocument/2006/relationships/hyperlink" Target="https://www.index.hr/oglasi/land-rover-range-rover-3-0-d-hybrid/oid/3871496" TargetMode="External"/><Relationship Id="rId4653" Type="http://schemas.openxmlformats.org/officeDocument/2006/relationships/hyperlink" Target="https://www.index.hr/oglasi/mercedes-benz-c-klasa-220-d/oid/3742286" TargetMode="External"/><Relationship Id="rId5704" Type="http://schemas.openxmlformats.org/officeDocument/2006/relationships/hyperlink" Target="https://www.index.hr/oglasi/opel-insignia-1-6-cdti-expression/oid/3929778" TargetMode="External"/><Relationship Id="rId8110" Type="http://schemas.openxmlformats.org/officeDocument/2006/relationships/hyperlink" Target="https://www.index.hr/oglasi/vw-arteon-2-0-tdi-dsg-elegance/oid/3743351" TargetMode="External"/><Relationship Id="rId10040" Type="http://schemas.openxmlformats.org/officeDocument/2006/relationships/hyperlink" Target="https://www.neostar.com/hr/bmw-x5-xdrive30d-comfort-aut-" TargetMode="External"/><Relationship Id="rId3255" Type="http://schemas.openxmlformats.org/officeDocument/2006/relationships/hyperlink" Target="https://www.index.hr/oglasi/dacia-logan-mcv-0-9-tce-lpg/oid/3942850" TargetMode="External"/><Relationship Id="rId4306" Type="http://schemas.openxmlformats.org/officeDocument/2006/relationships/hyperlink" Target="https://www.index.hr/oglasi/mazda-3-2-0/oid/3797999" TargetMode="External"/><Relationship Id="rId4720" Type="http://schemas.openxmlformats.org/officeDocument/2006/relationships/hyperlink" Target="https://www.index.hr/oglasi/mercedes-benz-c-klasa-t-model-200d-amg--automatik--navi--led--kamera-/oid/3716549" TargetMode="External"/><Relationship Id="rId7876" Type="http://schemas.openxmlformats.org/officeDocument/2006/relationships/hyperlink" Target="https://www.index.hr/oglasi/volvo-s90-t4-bussiness-at/oid/3742959" TargetMode="External"/><Relationship Id="rId8927" Type="http://schemas.openxmlformats.org/officeDocument/2006/relationships/hyperlink" Target="https://www.index.hr/oglasi/vw-passat-variant-2-0tdi/oid/3966845" TargetMode="External"/><Relationship Id="rId176" Type="http://schemas.openxmlformats.org/officeDocument/2006/relationships/hyperlink" Target="https://www.autoto.hr/audi-q2-30-tdi-s-tronic-diesel-rabljeno-vozilo-at023522.aspx" TargetMode="External"/><Relationship Id="rId590" Type="http://schemas.openxmlformats.org/officeDocument/2006/relationships/hyperlink" Target="https://www.dasweltauto.hr/vehicle/1116503298" TargetMode="External"/><Relationship Id="rId2271" Type="http://schemas.openxmlformats.org/officeDocument/2006/relationships/hyperlink" Target="https://www.index.hr/oglasi/bmw-i8-roadster-aut--374-ks--kam-head-shz-virt/oid/3596951" TargetMode="External"/><Relationship Id="rId3322" Type="http://schemas.openxmlformats.org/officeDocument/2006/relationships/hyperlink" Target="https://www.index.hr/oglasi/fiat-500-abarth-1-4-t-jet-2013-godina/oid/3800652" TargetMode="External"/><Relationship Id="rId6478" Type="http://schemas.openxmlformats.org/officeDocument/2006/relationships/hyperlink" Target="https://www.index.hr/oglasi/renault-clio-1-5-dci-grantour/oid/3871944" TargetMode="External"/><Relationship Id="rId7529" Type="http://schemas.openxmlformats.org/officeDocument/2006/relationships/hyperlink" Target="https://www.index.hr/oglasi/skoda-superb-kombi-2-0-tdi-dsg-sportline-150-ks--pano-acc-kam-shz/oid/3966188" TargetMode="External"/><Relationship Id="rId10857" Type="http://schemas.openxmlformats.org/officeDocument/2006/relationships/hyperlink" Target="https://www.neostar.com/hr/opel-astra-1-6-cdti-enjoy-start-stop-51" TargetMode="External"/><Relationship Id="rId11908" Type="http://schemas.openxmlformats.org/officeDocument/2006/relationships/hyperlink" Target="https://www.neostar.com/hr/skoda-superb-combi-1-6-tdi-ambition-11" TargetMode="External"/><Relationship Id="rId243" Type="http://schemas.openxmlformats.org/officeDocument/2006/relationships/hyperlink" Target="https://www.autoto.hr/ford-focus-karavan-10-ecoboost-active-benzin-rabljeno-vozilo-at103522.aspx" TargetMode="External"/><Relationship Id="rId5494" Type="http://schemas.openxmlformats.org/officeDocument/2006/relationships/hyperlink" Target="https://www.index.hr/oglasi/opel-astra-karavan-sport-tourer-1-6-cdti-s-s-enjoy/oid/3795373" TargetMode="External"/><Relationship Id="rId6892" Type="http://schemas.openxmlformats.org/officeDocument/2006/relationships/hyperlink" Target="https://www.index.hr/oglasi/renault-megane-grandtour-1-6-dci-96kw-hr-vozilo/oid/3915996" TargetMode="External"/><Relationship Id="rId7943" Type="http://schemas.openxmlformats.org/officeDocument/2006/relationships/hyperlink" Target="https://www.index.hr/oglasi/volvo-v60-crosscountry-2-0-d3--navigacija-/oid/3935722" TargetMode="External"/><Relationship Id="rId10924" Type="http://schemas.openxmlformats.org/officeDocument/2006/relationships/hyperlink" Target="https://www.neostar.com/hr/opel-insignia-1-6-cdti-2" TargetMode="External"/><Relationship Id="rId310" Type="http://schemas.openxmlformats.org/officeDocument/2006/relationships/hyperlink" Target="https://www.autoto.hr/peugeot-208-12-automatic-gt-line-benzin-rabljeno-vozilo-at028022.aspx" TargetMode="External"/><Relationship Id="rId4096" Type="http://schemas.openxmlformats.org/officeDocument/2006/relationships/hyperlink" Target="https://www.index.hr/oglasi/kia-sportage-1-6-crdi-dct-navi-kamera-tempomat--tvornicko-jamstvo/oid/3840798" TargetMode="External"/><Relationship Id="rId5147" Type="http://schemas.openxmlformats.org/officeDocument/2006/relationships/hyperlink" Target="https://www.index.hr/oglasi/nissan-qashqai-1-2-dig-t-90-000-km-pano-garancija-reg-1-god/oid/3815065" TargetMode="External"/><Relationship Id="rId6545" Type="http://schemas.openxmlformats.org/officeDocument/2006/relationships/hyperlink" Target="https://www.index.hr/oglasi/renault-clio-grandtour-1-5dci/oid/3711944" TargetMode="External"/><Relationship Id="rId5561" Type="http://schemas.openxmlformats.org/officeDocument/2006/relationships/hyperlink" Target="https://www.index.hr/oglasi/opel-corsa-1-3-cdti-color-edition/oid/3962588" TargetMode="External"/><Relationship Id="rId6612" Type="http://schemas.openxmlformats.org/officeDocument/2006/relationships/hyperlink" Target="https://www.index.hr/oglasi/renault-clio-v-1-0-limited/oid/3956608" TargetMode="External"/><Relationship Id="rId9768" Type="http://schemas.openxmlformats.org/officeDocument/2006/relationships/hyperlink" Target="https://www.neostar.com/hr/bmw-225xe-iperformance-active-tourer-advantage-aut-" TargetMode="External"/><Relationship Id="rId11698" Type="http://schemas.openxmlformats.org/officeDocument/2006/relationships/hyperlink" Target="https://www.neostar.com/hr/skoda-octavia-1-6-tdi-style-dsg-20" TargetMode="External"/><Relationship Id="rId12749" Type="http://schemas.openxmlformats.org/officeDocument/2006/relationships/hyperlink" Target="https://www.neostar.com/hr/vw-touran-2-0-tdi-bmt-comfortline-dsg-6" TargetMode="External"/><Relationship Id="rId1757" Type="http://schemas.openxmlformats.org/officeDocument/2006/relationships/hyperlink" Target="https://www.index.hr/oglasi/audi-a5-2-0-tdi-ultra/oid/3880963" TargetMode="External"/><Relationship Id="rId2808" Type="http://schemas.openxmlformats.org/officeDocument/2006/relationships/hyperlink" Target="https://www.index.hr/oglasi/bmw-serija-6-gran-coupe-640d-m-paket-full-oprema/oid/3872040" TargetMode="External"/><Relationship Id="rId4163" Type="http://schemas.openxmlformats.org/officeDocument/2006/relationships/hyperlink" Target="https://www.index.hr/oglasi/kia-sportage-2-0-crdi-mhev-awd-aut--gt-line/oid/3731304" TargetMode="External"/><Relationship Id="rId5214" Type="http://schemas.openxmlformats.org/officeDocument/2006/relationships/hyperlink" Target="https://www.index.hr/oglasi/nissan-qashqai-1-6dci-130ks-acenta/oid/3802234" TargetMode="External"/><Relationship Id="rId8784" Type="http://schemas.openxmlformats.org/officeDocument/2006/relationships/hyperlink" Target="https://www.index.hr/oglasi/vw-passat-2-0-tdi-comfortline/oid/3943179" TargetMode="External"/><Relationship Id="rId9835" Type="http://schemas.openxmlformats.org/officeDocument/2006/relationships/hyperlink" Target="https://www.neostar.com/hr/bmw-320d-m-sport-aut--4" TargetMode="External"/><Relationship Id="rId11765" Type="http://schemas.openxmlformats.org/officeDocument/2006/relationships/hyperlink" Target="https://www.neostar.com/hr/skoda-octavia-combi-1-6-tdi-ambition-dsg-62" TargetMode="External"/><Relationship Id="rId49" Type="http://schemas.openxmlformats.org/officeDocument/2006/relationships/hyperlink" Target="https://rabljena.autohrvatska.hr/cx-5-22-cd-cd150-takumi-v3.aspx" TargetMode="External"/><Relationship Id="rId1824" Type="http://schemas.openxmlformats.org/officeDocument/2006/relationships/hyperlink" Target="https://www.index.hr/oglasi/audi-a6-2-0-tdi-bixenon-led-kamera-navi-koza-u-pdv-u-19-alu/oid/3960201" TargetMode="External"/><Relationship Id="rId4230" Type="http://schemas.openxmlformats.org/officeDocument/2006/relationships/hyperlink" Target="https://www.index.hr/oglasi/land-rover-discovery-sport-2-0-ed4-4x4-pure-automatic/oid/3932245" TargetMode="External"/><Relationship Id="rId7386" Type="http://schemas.openxmlformats.org/officeDocument/2006/relationships/hyperlink" Target="https://www.index.hr/oglasi/skoda-octavia-combi-2-0-tdi/oid/3711213" TargetMode="External"/><Relationship Id="rId8437" Type="http://schemas.openxmlformats.org/officeDocument/2006/relationships/hyperlink" Target="https://www.index.hr/oglasi/vw-golf-vii-1-6-tdi-cup/oid/3868094" TargetMode="External"/><Relationship Id="rId8851" Type="http://schemas.openxmlformats.org/officeDocument/2006/relationships/hyperlink" Target="https://www.index.hr/oglasi/vw-passat-passat-2-0-bmt-ambilight-led-svijetla/oid/3934677" TargetMode="External"/><Relationship Id="rId10367" Type="http://schemas.openxmlformats.org/officeDocument/2006/relationships/hyperlink" Target="https://www.neostar.com/hr/kia-sportage-2wd-1-6-fun" TargetMode="External"/><Relationship Id="rId11418" Type="http://schemas.openxmlformats.org/officeDocument/2006/relationships/hyperlink" Target="https://www.neostar.com/hr/renault-megane-berline-tce-100-energy-zen" TargetMode="External"/><Relationship Id="rId12816" Type="http://schemas.openxmlformats.org/officeDocument/2006/relationships/hyperlink" Target="https://www.neostar.com/hr/vw-up-1-0-mpi-5-vrata" TargetMode="External"/><Relationship Id="rId7039" Type="http://schemas.openxmlformats.org/officeDocument/2006/relationships/hyperlink" Target="https://www.index.hr/oglasi/renault-twingo-sce-70-authentique/oid/3824174" TargetMode="External"/><Relationship Id="rId7453" Type="http://schemas.openxmlformats.org/officeDocument/2006/relationships/hyperlink" Target="https://www.index.hr/oglasi/skoda-roomster-1-6-tdi-2013-servisna-top-stanje-reg-1-god/oid/3815146" TargetMode="External"/><Relationship Id="rId8504" Type="http://schemas.openxmlformats.org/officeDocument/2006/relationships/hyperlink" Target="https://www.index.hr/oglasi/vw-golf-vii-2-0-gtd/oid/3967833" TargetMode="External"/><Relationship Id="rId9902" Type="http://schemas.openxmlformats.org/officeDocument/2006/relationships/hyperlink" Target="https://www.neostar.com/hr/bmw-520d-efficientdynamics-aut--9" TargetMode="External"/><Relationship Id="rId10781" Type="http://schemas.openxmlformats.org/officeDocument/2006/relationships/hyperlink" Target="https://www.neostar.com/hr/nissan-qashqai-1-5-dci-360%C2%B0-11" TargetMode="External"/><Relationship Id="rId11832" Type="http://schemas.openxmlformats.org/officeDocument/2006/relationships/hyperlink" Target="https://www.neostar.com/hr/skoda-octavia-combi-2-0-tdi-rs-dsg-7" TargetMode="External"/><Relationship Id="rId2598" Type="http://schemas.openxmlformats.org/officeDocument/2006/relationships/hyperlink" Target="https://www.index.hr/oglasi/bmw-serija-3-touring-318d-automatik-redizajn-142tkm-reg-1-g-jamstvo/oid/3778391" TargetMode="External"/><Relationship Id="rId3996" Type="http://schemas.openxmlformats.org/officeDocument/2006/relationships/hyperlink" Target="https://www.index.hr/oglasi/kia-ceed-1-4-crdi-reg-05-23-klima-tempomat/oid/3801725" TargetMode="External"/><Relationship Id="rId6055" Type="http://schemas.openxmlformats.org/officeDocument/2006/relationships/hyperlink" Target="https://www.index.hr/oglasi/peugeot-308-1-5-blue-hdi/oid/3803083" TargetMode="External"/><Relationship Id="rId7106" Type="http://schemas.openxmlformats.org/officeDocument/2006/relationships/hyperlink" Target="https://www.index.hr/oglasi/seat-leon-1-6-tdi/oid/3814794" TargetMode="External"/><Relationship Id="rId10434" Type="http://schemas.openxmlformats.org/officeDocument/2006/relationships/hyperlink" Target="https://www.neostar.com/hr/mazda-mazda3-d116-plus-aut-" TargetMode="External"/><Relationship Id="rId3649" Type="http://schemas.openxmlformats.org/officeDocument/2006/relationships/hyperlink" Target="https://www.index.hr/oglasi/ford-grand-c-max-1-6-tdci-u-sistemu-pdv-a/oid/3858824" TargetMode="External"/><Relationship Id="rId5071" Type="http://schemas.openxmlformats.org/officeDocument/2006/relationships/hyperlink" Target="https://www.index.hr/oglasi/mini-cooper-sd-2013g-jcw-orginal-oprema/oid/3843030" TargetMode="External"/><Relationship Id="rId6122" Type="http://schemas.openxmlformats.org/officeDocument/2006/relationships/hyperlink" Target="https://www.index.hr/oglasi/peugeot-308-sw-1-5-bluehdi-automatik-navigacija-parking-kamera-servisna-knjiga/oid/3776987" TargetMode="External"/><Relationship Id="rId7520" Type="http://schemas.openxmlformats.org/officeDocument/2006/relationships/hyperlink" Target="https://www.index.hr/oglasi/skoda-superb-kombi-1-4-tsi-dsg-style-150-ks--xen-acc-shz/oid/3966172" TargetMode="External"/><Relationship Id="rId9278" Type="http://schemas.openxmlformats.org/officeDocument/2006/relationships/hyperlink" Target="https://www.neostar.com/hr/audi-a3-limousine-30-tdi-sport-s-tronic" TargetMode="External"/><Relationship Id="rId10501" Type="http://schemas.openxmlformats.org/officeDocument/2006/relationships/hyperlink" Target="https://www.neostar.com/hr/mercedes-benz-a-200-d-style-aut--2" TargetMode="External"/><Relationship Id="rId984" Type="http://schemas.openxmlformats.org/officeDocument/2006/relationships/hyperlink" Target="https://www.dasweltauto.hr/vehicle/1147809530" TargetMode="External"/><Relationship Id="rId2665" Type="http://schemas.openxmlformats.org/officeDocument/2006/relationships/hyperlink" Target="https://www.index.hr/oglasi/bmw-serija-4-gran-coupe-420d-automatik-jamstvo-novo-full-1-vl-/oid/3920587" TargetMode="External"/><Relationship Id="rId3716" Type="http://schemas.openxmlformats.org/officeDocument/2006/relationships/hyperlink" Target="https://www.index.hr/oglasi/ford-mondeo-vignale-2-0-tdci-powershift-automatik-179-ks/oid/3932177" TargetMode="External"/><Relationship Id="rId9692" Type="http://schemas.openxmlformats.org/officeDocument/2006/relationships/hyperlink" Target="https://www.neostar.com/hr/audi-q7-quattro-3-0-tdi-comfort-tiptronic-6" TargetMode="External"/><Relationship Id="rId12259" Type="http://schemas.openxmlformats.org/officeDocument/2006/relationships/hyperlink" Target="https://www.neostar.com/hr/vw-golf-1-6-tdi-bmt-trendline-397" TargetMode="External"/><Relationship Id="rId12673" Type="http://schemas.openxmlformats.org/officeDocument/2006/relationships/hyperlink" Target="https://www.neostar.com/hr/vw-t-cross-1-0-tsi-bmt-life-19" TargetMode="External"/><Relationship Id="rId637" Type="http://schemas.openxmlformats.org/officeDocument/2006/relationships/hyperlink" Target="https://www.dasweltauto.hr/vehicle/1117305383" TargetMode="External"/><Relationship Id="rId1267" Type="http://schemas.openxmlformats.org/officeDocument/2006/relationships/hyperlink" Target="https://www.index.hr/oglasi/alfa-romeo-giulia-2-2-jtdm/oid/3564448" TargetMode="External"/><Relationship Id="rId1681" Type="http://schemas.openxmlformats.org/officeDocument/2006/relationships/hyperlink" Target="https://www.index.hr/oglasi/audi-a4-avant-2-0-tdi-sport-140kw/oid/3953774" TargetMode="External"/><Relationship Id="rId2318" Type="http://schemas.openxmlformats.org/officeDocument/2006/relationships/hyperlink" Target="https://www.index.hr/oglasi/bmw-serija-1-118-d--m-paket/oid/3736795" TargetMode="External"/><Relationship Id="rId2732" Type="http://schemas.openxmlformats.org/officeDocument/2006/relationships/hyperlink" Target="https://www.index.hr/oglasi/bmw-serija-5-520d-xdrive-m-sportpaket-opreme-12-2019-original-58-700-km-1-vl-kupljen-tomic-co-besprijekoran-novo-vozilo/oid/3929472" TargetMode="External"/><Relationship Id="rId5888" Type="http://schemas.openxmlformats.org/officeDocument/2006/relationships/hyperlink" Target="https://www.index.hr/oglasi/peugeot-2008-1-4-hdi-2013-g-135tkm-reg-do-8-mj-2023/oid/3822710" TargetMode="External"/><Relationship Id="rId6939" Type="http://schemas.openxmlformats.org/officeDocument/2006/relationships/hyperlink" Target="https://www.index.hr/oglasi/renault-m-gane-grandtour-tce-130----plin---/oid/3846739" TargetMode="External"/><Relationship Id="rId8294" Type="http://schemas.openxmlformats.org/officeDocument/2006/relationships/hyperlink" Target="https://www.index.hr/oglasi/vw-golf-vii-1-6-tdi/oid/3749427" TargetMode="External"/><Relationship Id="rId9345" Type="http://schemas.openxmlformats.org/officeDocument/2006/relationships/hyperlink" Target="https://www.neostar.com/hr/audi-a3-sportback-30-tdi-comfort-s-tronic-4" TargetMode="External"/><Relationship Id="rId11275" Type="http://schemas.openxmlformats.org/officeDocument/2006/relationships/hyperlink" Target="https://www.neostar.com/hr/renault-clio-blue-dci-85-zen-32" TargetMode="External"/><Relationship Id="rId12326" Type="http://schemas.openxmlformats.org/officeDocument/2006/relationships/hyperlink" Target="https://www.neostar.com/hr/vw-golf-2-0-gtd-bmt-dsg-19" TargetMode="External"/><Relationship Id="rId704" Type="http://schemas.openxmlformats.org/officeDocument/2006/relationships/hyperlink" Target="https://www.dasweltauto.hr/vehicle/1117308058" TargetMode="External"/><Relationship Id="rId1334" Type="http://schemas.openxmlformats.org/officeDocument/2006/relationships/hyperlink" Target="https://www.index.hr/oglasi/audi-a1-30-tfsi-19-500-km-2019-god-virtualni-cocpit/oid/3875078" TargetMode="External"/><Relationship Id="rId5955" Type="http://schemas.openxmlformats.org/officeDocument/2006/relationships/hyperlink" Target="https://www.index.hr/oglasi/peugeot-208-1-5-bluehdi-100ks/oid/3683510" TargetMode="External"/><Relationship Id="rId8361" Type="http://schemas.openxmlformats.org/officeDocument/2006/relationships/hyperlink" Target="https://www.index.hr/oglasi/vw-golf-vii-1-6tdi-_2015g__193-400km_servisna_mog-zamjena/oid/3958028" TargetMode="External"/><Relationship Id="rId9412" Type="http://schemas.openxmlformats.org/officeDocument/2006/relationships/hyperlink" Target="https://www.neostar.com/hr/audi-a4-35-tdi-sport-s-tronic-7" TargetMode="External"/><Relationship Id="rId10291" Type="http://schemas.openxmlformats.org/officeDocument/2006/relationships/hyperlink" Target="https://www.neostar.com/hr/hyundai-tucson-1-6-crdi-style-2" TargetMode="External"/><Relationship Id="rId11342" Type="http://schemas.openxmlformats.org/officeDocument/2006/relationships/hyperlink" Target="https://www.neostar.com/hr/renault-grand-scenic-blue-dci-120-intens-edc" TargetMode="External"/><Relationship Id="rId12740" Type="http://schemas.openxmlformats.org/officeDocument/2006/relationships/hyperlink" Target="https://www.neostar.com/hr/vw-touran-1-6-tdi-bmt-comfortline-5" TargetMode="External"/><Relationship Id="rId40" Type="http://schemas.openxmlformats.org/officeDocument/2006/relationships/hyperlink" Target="https://rabljena.autohrvatska.hr/captur-09-tce-tce-90-v3.aspx" TargetMode="External"/><Relationship Id="rId1401" Type="http://schemas.openxmlformats.org/officeDocument/2006/relationships/hyperlink" Target="https://www.index.hr/oglasi/audi-a3-2-0-tdi-quattro/oid/3954533" TargetMode="External"/><Relationship Id="rId4557" Type="http://schemas.openxmlformats.org/officeDocument/2006/relationships/hyperlink" Target="https://www.index.hr/oglasi/mercedes-benz-a-klasa-a180d-automatik-amg--navigacija-led-kamera-/oid/3874648" TargetMode="External"/><Relationship Id="rId5608" Type="http://schemas.openxmlformats.org/officeDocument/2006/relationships/hyperlink" Target="https://www.index.hr/oglasi/opel-corsa-color-edition-1-4-16v/oid/3812612" TargetMode="External"/><Relationship Id="rId8014" Type="http://schemas.openxmlformats.org/officeDocument/2006/relationships/hyperlink" Target="https://www.index.hr/oglasi/volvo-xc40-2-0-d3-inscription-luxe-virtual-cockpit-full-led/oid/3934335" TargetMode="External"/><Relationship Id="rId3159" Type="http://schemas.openxmlformats.org/officeDocument/2006/relationships/hyperlink" Target="https://www.index.hr/oglasi/citroen-c-elysee-hdl1-6/oid/3862390" TargetMode="External"/><Relationship Id="rId3573" Type="http://schemas.openxmlformats.org/officeDocument/2006/relationships/hyperlink" Target="https://www.index.hr/oglasi/ford-focus-2-0-tdci-ecoblue-selectshift-automatik-st-line-full-led-150-ks-novi-model/oid/3713038" TargetMode="External"/><Relationship Id="rId4971" Type="http://schemas.openxmlformats.org/officeDocument/2006/relationships/hyperlink" Target="https://www.index.hr/oglasi/mercedes-c-220d-t-4matic-9g--avantg-194-ks--pano-kam-acc-led/oid/3961400" TargetMode="External"/><Relationship Id="rId7030" Type="http://schemas.openxmlformats.org/officeDocument/2006/relationships/hyperlink" Target="https://www.index.hr/oglasi/renault-twingo-1-2-dynamic/oid/3948603" TargetMode="External"/><Relationship Id="rId494" Type="http://schemas.openxmlformats.org/officeDocument/2006/relationships/hyperlink" Target="https://www.dasweltauto.hr/vehicle/1115901768" TargetMode="External"/><Relationship Id="rId2175" Type="http://schemas.openxmlformats.org/officeDocument/2006/relationships/hyperlink" Target="https://www.index.hr/oglasi/bmw-435i-xdrive-m-paket/oid/3896685" TargetMode="External"/><Relationship Id="rId3226" Type="http://schemas.openxmlformats.org/officeDocument/2006/relationships/hyperlink" Target="https://www.index.hr/oglasi/dacia-duster-4x4-1-5-dci/oid/3798415" TargetMode="External"/><Relationship Id="rId4624" Type="http://schemas.openxmlformats.org/officeDocument/2006/relationships/hyperlink" Target="https://www.index.hr/oglasi/mercedes-benz-c-220d-avantgarde/oid/3960630" TargetMode="External"/><Relationship Id="rId10011" Type="http://schemas.openxmlformats.org/officeDocument/2006/relationships/hyperlink" Target="https://www.neostar.com/hr/bmw-x1-xdrive18d-3" TargetMode="External"/><Relationship Id="rId147" Type="http://schemas.openxmlformats.org/officeDocument/2006/relationships/hyperlink" Target="https://rabljena.autohrvatska.hr/skoda-superb-sportline-20-tdi-dsg-v5.aspx" TargetMode="External"/><Relationship Id="rId1191" Type="http://schemas.openxmlformats.org/officeDocument/2006/relationships/hyperlink" Target="https://www.dasweltauto.hr/vehicle/1155100091" TargetMode="External"/><Relationship Id="rId3640" Type="http://schemas.openxmlformats.org/officeDocument/2006/relationships/hyperlink" Target="https://www.index.hr/oglasi/ford-focus-tur--2-0-eb-aut-active-150-ks--head-acc-shz/oid/3805860" TargetMode="External"/><Relationship Id="rId6796" Type="http://schemas.openxmlformats.org/officeDocument/2006/relationships/hyperlink" Target="https://www.index.hr/oglasi/renault-megane-1-5-dci/oid/3912259" TargetMode="External"/><Relationship Id="rId7847" Type="http://schemas.openxmlformats.org/officeDocument/2006/relationships/hyperlink" Target="https://www.index.hr/oglasi/volvo-s60-cc-d3-momentum-150-ks--xen-virt-shz/oid/3953069" TargetMode="External"/><Relationship Id="rId10828" Type="http://schemas.openxmlformats.org/officeDocument/2006/relationships/hyperlink" Target="https://www.neostar.com/hr/nissan-x-trail-1-6-dci-acenta-4" TargetMode="External"/><Relationship Id="rId12183" Type="http://schemas.openxmlformats.org/officeDocument/2006/relationships/hyperlink" Target="https://www.neostar.com/hr/vw-golf-1-6-tdi-bmt-comfortline-208" TargetMode="External"/><Relationship Id="rId561" Type="http://schemas.openxmlformats.org/officeDocument/2006/relationships/hyperlink" Target="https://www.dasweltauto.hr/vehicle/1116503175" TargetMode="External"/><Relationship Id="rId2242" Type="http://schemas.openxmlformats.org/officeDocument/2006/relationships/hyperlink" Target="https://www.index.hr/oglasi/bmw-f10-520d-lci-servisna-knjiga-ispis-kilometara-automatic-cijena-nije-fiksna/oid/3929223" TargetMode="External"/><Relationship Id="rId5398" Type="http://schemas.openxmlformats.org/officeDocument/2006/relationships/hyperlink" Target="https://www.index.hr/oglasi/opel-astra-hb-enjoy-1-6-cdti/oid/3817858" TargetMode="External"/><Relationship Id="rId6449" Type="http://schemas.openxmlformats.org/officeDocument/2006/relationships/hyperlink" Target="https://www.index.hr/oglasi/renault-clio-1-5-dci/oid/3968761" TargetMode="External"/><Relationship Id="rId6863" Type="http://schemas.openxmlformats.org/officeDocument/2006/relationships/hyperlink" Target="https://www.index.hr/oglasi/renault-megane-grandtour-1-5-dci/oid/3924681" TargetMode="External"/><Relationship Id="rId7914" Type="http://schemas.openxmlformats.org/officeDocument/2006/relationships/hyperlink" Target="https://www.index.hr/oglasi/volvo-v40-d2-kinetic-120-ks--led-pdc-shz/oid/3953079" TargetMode="External"/><Relationship Id="rId12250" Type="http://schemas.openxmlformats.org/officeDocument/2006/relationships/hyperlink" Target="https://www.neostar.com/hr/vw-golf-1-6-tdi-bmt-trendline-348" TargetMode="External"/><Relationship Id="rId214" Type="http://schemas.openxmlformats.org/officeDocument/2006/relationships/hyperlink" Target="https://www.autoto.hr/ford-focus-15-tdci-diesel-rabljeno-vozilo-at105422.aspx" TargetMode="External"/><Relationship Id="rId5465" Type="http://schemas.openxmlformats.org/officeDocument/2006/relationships/hyperlink" Target="https://www.index.hr/oglasi/opel-astra-karavan-1-6-cdti-exkluziv-100-kw/oid/3926243" TargetMode="External"/><Relationship Id="rId6516" Type="http://schemas.openxmlformats.org/officeDocument/2006/relationships/hyperlink" Target="https://www.index.hr/oglasi/renault-clio-dci-75-limited/oid/3790073" TargetMode="External"/><Relationship Id="rId6930" Type="http://schemas.openxmlformats.org/officeDocument/2006/relationships/hyperlink" Target="https://www.index.hr/oglasi/renault-m-gane-grandtour-dci-110/oid/3731281" TargetMode="External"/><Relationship Id="rId4067" Type="http://schemas.openxmlformats.org/officeDocument/2006/relationships/hyperlink" Target="https://www.index.hr/oglasi/kia-pro-ceed-ceed-1-6-crdi/oid/3801209" TargetMode="External"/><Relationship Id="rId4481" Type="http://schemas.openxmlformats.org/officeDocument/2006/relationships/hyperlink" Target="https://www.index.hr/oglasi/mazda-cx-5-g165-challenge-reg-9-23-gar-2026g/oid/3719676" TargetMode="External"/><Relationship Id="rId5118" Type="http://schemas.openxmlformats.org/officeDocument/2006/relationships/hyperlink" Target="https://www.index.hr/oglasi/nissan-juke-1-5-dci/oid/3775416" TargetMode="External"/><Relationship Id="rId5532" Type="http://schemas.openxmlformats.org/officeDocument/2006/relationships/hyperlink" Target="https://www.index.hr/oglasi/opel-corsa-1-2/oid/3675754" TargetMode="External"/><Relationship Id="rId8688" Type="http://schemas.openxmlformats.org/officeDocument/2006/relationships/hyperlink" Target="https://www.index.hr/oglasi/vw-passat-1-6-tdi/oid/3806426" TargetMode="External"/><Relationship Id="rId9739" Type="http://schemas.openxmlformats.org/officeDocument/2006/relationships/hyperlink" Target="https://www.neostar.com/hr/bmw-118d-m-sport-3" TargetMode="External"/><Relationship Id="rId3083" Type="http://schemas.openxmlformats.org/officeDocument/2006/relationships/hyperlink" Target="https://www.index.hr/oglasi/citroen-c4-1-6hdi-blu/oid/3959085" TargetMode="External"/><Relationship Id="rId4134" Type="http://schemas.openxmlformats.org/officeDocument/2006/relationships/hyperlink" Target="https://www.index.hr/oglasi/kia-sportage-1-7-crdi/oid/3804957" TargetMode="External"/><Relationship Id="rId11669" Type="http://schemas.openxmlformats.org/officeDocument/2006/relationships/hyperlink" Target="https://www.neostar.com/hr/skoda-octavia-1-6-tdi-ambition-dsg-11" TargetMode="External"/><Relationship Id="rId1728" Type="http://schemas.openxmlformats.org/officeDocument/2006/relationships/hyperlink" Target="https://www.index.hr/oglasi/audi-a4-s-line/oid/3946845" TargetMode="External"/><Relationship Id="rId3150" Type="http://schemas.openxmlformats.org/officeDocument/2006/relationships/hyperlink" Target="https://www.index.hr/oglasi/citroen-c-elysee-1-6-diesel-68kw-92-konja/oid/3917840" TargetMode="External"/><Relationship Id="rId4201" Type="http://schemas.openxmlformats.org/officeDocument/2006/relationships/hyperlink" Target="https://www.index.hr/oglasi/kia-xceed-1-0-t-gdi-hp-isg-ex-way-m-t--tvornicko-jamstvo-do-20-12-2029/oid/3829736" TargetMode="External"/><Relationship Id="rId7357" Type="http://schemas.openxmlformats.org/officeDocument/2006/relationships/hyperlink" Target="https://www.index.hr/oglasi/skoda-octavia-combi-1-6-tdi-2014-4800/oid/3781501" TargetMode="External"/><Relationship Id="rId8408" Type="http://schemas.openxmlformats.org/officeDocument/2006/relationships/hyperlink" Target="https://www.index.hr/oglasi/vw-golf-vii-1-6-tdi-bmt/oid/3805083" TargetMode="External"/><Relationship Id="rId8755" Type="http://schemas.openxmlformats.org/officeDocument/2006/relationships/hyperlink" Target="https://www.index.hr/oglasi/vw-passat-2-0-tdi-130kw-177ks-highline/oid/3966639" TargetMode="External"/><Relationship Id="rId9806" Type="http://schemas.openxmlformats.org/officeDocument/2006/relationships/hyperlink" Target="https://www.neostar.com/hr/bmw-318d-touring-14" TargetMode="External"/><Relationship Id="rId10685" Type="http://schemas.openxmlformats.org/officeDocument/2006/relationships/hyperlink" Target="https://www.neostar.com/hr/mercedes-benz-glc-250-d-4matic-amg-line-aut--6" TargetMode="External"/><Relationship Id="rId11736" Type="http://schemas.openxmlformats.org/officeDocument/2006/relationships/hyperlink" Target="https://www.neostar.com/hr/skoda-octavia-combi-1-6-tdi-ambition-82" TargetMode="External"/><Relationship Id="rId7771" Type="http://schemas.openxmlformats.org/officeDocument/2006/relationships/hyperlink" Target="https://www.index.hr/oglasi/volkswagen-golf-7-2-0-tdi-r-line--uredno-odrzavan--garancija/oid/3619719" TargetMode="External"/><Relationship Id="rId8822" Type="http://schemas.openxmlformats.org/officeDocument/2006/relationships/hyperlink" Target="https://www.index.hr/oglasi/vw-passat-cc-2-0-r-line/oid/3770522" TargetMode="External"/><Relationship Id="rId10338" Type="http://schemas.openxmlformats.org/officeDocument/2006/relationships/hyperlink" Target="https://www.neostar.com/hr/kia-cee-d-1-4-cvvt-lx-champion-2" TargetMode="External"/><Relationship Id="rId10752" Type="http://schemas.openxmlformats.org/officeDocument/2006/relationships/hyperlink" Target="https://www.neostar.com/hr/mitsubishi-outlander-4wd-2-2-di-d-intense-plus-1" TargetMode="External"/><Relationship Id="rId11803" Type="http://schemas.openxmlformats.org/officeDocument/2006/relationships/hyperlink" Target="https://www.neostar.com/hr/skoda-octavia-combi-1-6-tdi-style-dsg-23" TargetMode="External"/><Relationship Id="rId3967" Type="http://schemas.openxmlformats.org/officeDocument/2006/relationships/hyperlink" Target="https://www.index.hr/oglasi/jeep-cherokee-2-2-m-jet-4wd-aut--200-ks--limited-acc-kam-shz-led-memo/oid/3911532" TargetMode="External"/><Relationship Id="rId6373" Type="http://schemas.openxmlformats.org/officeDocument/2006/relationships/hyperlink" Target="https://www.index.hr/oglasi/renault-captur-dci-95-intens/oid/3950556" TargetMode="External"/><Relationship Id="rId7424" Type="http://schemas.openxmlformats.org/officeDocument/2006/relationships/hyperlink" Target="https://www.index.hr/oglasi/skoda-octavia-rs-tdi-2-0/oid/3881921" TargetMode="External"/><Relationship Id="rId10405" Type="http://schemas.openxmlformats.org/officeDocument/2006/relationships/hyperlink" Target="https://www.neostar.com/hr/maserati-ghibli-3-0d-aut-4-vrata" TargetMode="External"/><Relationship Id="rId4" Type="http://schemas.openxmlformats.org/officeDocument/2006/relationships/hyperlink" Target="https://rabljena.autohrvatska.hr/301-15-hdi-16-hdi-v3.aspx" TargetMode="External"/><Relationship Id="rId888" Type="http://schemas.openxmlformats.org/officeDocument/2006/relationships/hyperlink" Target="https://www.dasweltauto.hr/vehicle/1117309502" TargetMode="External"/><Relationship Id="rId2569" Type="http://schemas.openxmlformats.org/officeDocument/2006/relationships/hyperlink" Target="https://www.index.hr/oglasi/bmw-serija-3-gran-turismo-320d-xdrive-automatik-luxury-line/oid/3814432" TargetMode="External"/><Relationship Id="rId2983" Type="http://schemas.openxmlformats.org/officeDocument/2006/relationships/hyperlink" Target="https://www.index.hr/oglasi/bmw-x5-xdrive25d-aut--m-sport-231-ks--led-head-360-shz/oid/3957909" TargetMode="External"/><Relationship Id="rId6026" Type="http://schemas.openxmlformats.org/officeDocument/2006/relationships/hyperlink" Target="https://www.index.hr/oglasi/peugeot-3008-1-6-hdi-automatik-panorama-head-up-garancija-1-godinu/oid/3743310" TargetMode="External"/><Relationship Id="rId6440" Type="http://schemas.openxmlformats.org/officeDocument/2006/relationships/hyperlink" Target="https://www.index.hr/oglasi/renault-clio-1-5-dci/oid/3942313" TargetMode="External"/><Relationship Id="rId9596" Type="http://schemas.openxmlformats.org/officeDocument/2006/relationships/hyperlink" Target="https://www.neostar.com/hr/audi-a6-avant-2-0-tdi-business-s-tronic-4" TargetMode="External"/><Relationship Id="rId12577" Type="http://schemas.openxmlformats.org/officeDocument/2006/relationships/hyperlink" Target="https://www.neostar.com/hr/vw-passat-variant-2-0-tdi-bmt-comfortline-dsg-39" TargetMode="External"/><Relationship Id="rId955" Type="http://schemas.openxmlformats.org/officeDocument/2006/relationships/hyperlink" Target="https://www.dasweltauto.hr/vehicle/1140110124" TargetMode="External"/><Relationship Id="rId1585" Type="http://schemas.openxmlformats.org/officeDocument/2006/relationships/hyperlink" Target="https://www.index.hr/oglasi/audi-a4-40-tdi-quattro-3x-s-line-kamera-led-virtual-cockpit-black-editon-19-tvornicko-jamstvo/oid/3963667" TargetMode="External"/><Relationship Id="rId2636" Type="http://schemas.openxmlformats.org/officeDocument/2006/relationships/hyperlink" Target="https://www.index.hr/oglasi/bmw-serija-4-coupe/oid/3969818" TargetMode="External"/><Relationship Id="rId5042" Type="http://schemas.openxmlformats.org/officeDocument/2006/relationships/hyperlink" Target="https://www.index.hr/oglasi/mini-cabrio-sd-dizel-143-ks-full-oprema-105-kw/oid/3590696" TargetMode="External"/><Relationship Id="rId8198" Type="http://schemas.openxmlformats.org/officeDocument/2006/relationships/hyperlink" Target="https://www.index.hr/oglasi/vw-golf-7-5/oid/3789075" TargetMode="External"/><Relationship Id="rId9249" Type="http://schemas.openxmlformats.org/officeDocument/2006/relationships/hyperlink" Target="https://www.neostar.com/hr/audi-a1-sportback-1-0-tfsi-design-4" TargetMode="External"/><Relationship Id="rId9663" Type="http://schemas.openxmlformats.org/officeDocument/2006/relationships/hyperlink" Target="https://www.neostar.com/hr/audi-q5-quattro-2-0-tdi-basis-s-tronic" TargetMode="External"/><Relationship Id="rId11179" Type="http://schemas.openxmlformats.org/officeDocument/2006/relationships/hyperlink" Target="https://www.neostar.com/hr/peugeot-5008-1-6-bluehdi-120-s-s-allure-aut--5" TargetMode="External"/><Relationship Id="rId12991" Type="http://schemas.openxmlformats.org/officeDocument/2006/relationships/hyperlink" Target="https://www.trcz.hr/seat-ibiza-14-tdi-business-2017-g-limuzina-55274.aspx" TargetMode="External"/><Relationship Id="rId608" Type="http://schemas.openxmlformats.org/officeDocument/2006/relationships/hyperlink" Target="https://www.dasweltauto.hr/vehicle/1117302443" TargetMode="External"/><Relationship Id="rId1238" Type="http://schemas.openxmlformats.org/officeDocument/2006/relationships/hyperlink" Target="https://www.dasweltauto.hr/vehicle/1155401112" TargetMode="External"/><Relationship Id="rId1652" Type="http://schemas.openxmlformats.org/officeDocument/2006/relationships/hyperlink" Target="https://www.index.hr/oglasi/audi-a4-avant-2-0-tdi-110-kw-s-line/oid/3896764" TargetMode="External"/><Relationship Id="rId8265" Type="http://schemas.openxmlformats.org/officeDocument/2006/relationships/hyperlink" Target="https://www.index.hr/oglasi/vw-golf-vii-1-2-tsi/oid/3730505" TargetMode="External"/><Relationship Id="rId9316" Type="http://schemas.openxmlformats.org/officeDocument/2006/relationships/hyperlink" Target="https://www.neostar.com/hr/audi-a3-sportback-1-6-tdi-s-tronic-4" TargetMode="External"/><Relationship Id="rId10195" Type="http://schemas.openxmlformats.org/officeDocument/2006/relationships/hyperlink" Target="https://www.neostar.com/hr/ford-focus-1-5-tdci-trend-14" TargetMode="External"/><Relationship Id="rId11246" Type="http://schemas.openxmlformats.org/officeDocument/2006/relationships/hyperlink" Target="https://www.neostar.com/hr/renault-captur-tce-90-energy-dynamique-start-stop-7" TargetMode="External"/><Relationship Id="rId11593" Type="http://schemas.openxmlformats.org/officeDocument/2006/relationships/hyperlink" Target="https://www.neostar.com/hr/skoda-fabia-1-0-ambition-9" TargetMode="External"/><Relationship Id="rId12644" Type="http://schemas.openxmlformats.org/officeDocument/2006/relationships/hyperlink" Target="https://www.neostar.com/hr/vw-polo-1-4-tdi-bmt-trendline-64" TargetMode="External"/><Relationship Id="rId1305" Type="http://schemas.openxmlformats.org/officeDocument/2006/relationships/hyperlink" Target="https://www.index.hr/oglasi/alfa-romeo-stelvio-2-2-mjt-q4-veloce-210ks---nije-uvoz/oid/3873122" TargetMode="External"/><Relationship Id="rId2703" Type="http://schemas.openxmlformats.org/officeDocument/2006/relationships/hyperlink" Target="https://www.index.hr/oglasi/bmw-serija-5-520-d-2017-hitno/oid/3968852" TargetMode="External"/><Relationship Id="rId5859" Type="http://schemas.openxmlformats.org/officeDocument/2006/relationships/hyperlink" Target="https://www.index.hr/oglasi/opel-zafira-1-6-cdti-tourer-cosmo/oid/3656121" TargetMode="External"/><Relationship Id="rId7281" Type="http://schemas.openxmlformats.org/officeDocument/2006/relationships/hyperlink" Target="https://www.index.hr/oglasi/skoda-octavia-1-6tdi-dsg/oid/3889042" TargetMode="External"/><Relationship Id="rId8332" Type="http://schemas.openxmlformats.org/officeDocument/2006/relationships/hyperlink" Target="https://www.index.hr/oglasi/vw-golf-vii-1-6-tdi/oid/3919498" TargetMode="External"/><Relationship Id="rId9730" Type="http://schemas.openxmlformats.org/officeDocument/2006/relationships/hyperlink" Target="https://www.neostar.com/hr/bmw-118d-26" TargetMode="External"/><Relationship Id="rId11660" Type="http://schemas.openxmlformats.org/officeDocument/2006/relationships/hyperlink" Target="https://www.neostar.com/hr/skoda-octavia-1-6-tdi-ambition-125" TargetMode="External"/><Relationship Id="rId12711" Type="http://schemas.openxmlformats.org/officeDocument/2006/relationships/hyperlink" Target="https://www.neostar.com/hr/vw-tiguan-2-0-tdi-highline-dsg-25" TargetMode="External"/><Relationship Id="rId4875" Type="http://schemas.openxmlformats.org/officeDocument/2006/relationships/hyperlink" Target="https://www.index.hr/oglasi/mercedes-benz-gla-200d-amg/oid/3737372" TargetMode="External"/><Relationship Id="rId5926" Type="http://schemas.openxmlformats.org/officeDocument/2006/relationships/hyperlink" Target="https://www.index.hr/oglasi/peugeot-208-1-0vti-reg-godinu-dana-klima-tempomat-130-000km-5999/oid/3970180" TargetMode="External"/><Relationship Id="rId10262" Type="http://schemas.openxmlformats.org/officeDocument/2006/relationships/hyperlink" Target="https://www.neostar.com/hr/hyundai-i20-1-1-crdi-ilike-1" TargetMode="External"/><Relationship Id="rId11313" Type="http://schemas.openxmlformats.org/officeDocument/2006/relationships/hyperlink" Target="https://www.neostar.com/hr/renault-clio-grandtour-dci-90-limited-5-vrata-6" TargetMode="External"/><Relationship Id="rId11" Type="http://schemas.openxmlformats.org/officeDocument/2006/relationships/hyperlink" Target="https://rabljena.autohrvatska.hr/a4-40-tdi-audi-a4-20-tdi-quattro.aspx" TargetMode="External"/><Relationship Id="rId398" Type="http://schemas.openxmlformats.org/officeDocument/2006/relationships/hyperlink" Target="https://www.dasweltauto.hr/vehicle/1110501936" TargetMode="External"/><Relationship Id="rId2079" Type="http://schemas.openxmlformats.org/officeDocument/2006/relationships/hyperlink" Target="https://www.index.hr/oglasi/bmw-116d-aut--m-paket-116-ks--led-head-virt-harman/oid/3937343" TargetMode="External"/><Relationship Id="rId3477" Type="http://schemas.openxmlformats.org/officeDocument/2006/relationships/hyperlink" Target="https://www.index.hr/oglasi/ford-fiesta-1-5-tdci-2015-god/oid/3713066" TargetMode="External"/><Relationship Id="rId3891" Type="http://schemas.openxmlformats.org/officeDocument/2006/relationships/hyperlink" Target="https://www.index.hr/oglasi/hyundai-tucson-1-6-nx4e/oid/3969860" TargetMode="External"/><Relationship Id="rId4528" Type="http://schemas.openxmlformats.org/officeDocument/2006/relationships/hyperlink" Target="https://www.index.hr/oglasi/mercedes-benz-a-klasa-180d-amg-automatik--navi--led--kamera-/oid/3796403" TargetMode="External"/><Relationship Id="rId4942" Type="http://schemas.openxmlformats.org/officeDocument/2006/relationships/hyperlink" Target="https://www.index.hr/oglasi/mercedes-benz-s-klasa-350-diesel/oid/3613332" TargetMode="External"/><Relationship Id="rId2493" Type="http://schemas.openxmlformats.org/officeDocument/2006/relationships/hyperlink" Target="https://www.index.hr/oglasi/bmw-serija-3-320d-m-paket-mhv-201ks/oid/3955488" TargetMode="External"/><Relationship Id="rId3544" Type="http://schemas.openxmlformats.org/officeDocument/2006/relationships/hyperlink" Target="https://www.index.hr/oglasi/ford-focus-1-5-tdci-business-povoljno/oid/3963657" TargetMode="External"/><Relationship Id="rId7001" Type="http://schemas.openxmlformats.org/officeDocument/2006/relationships/hyperlink" Target="https://www.index.hr/oglasi/renault-talisman-1-6-grandtur/oid/3936911" TargetMode="External"/><Relationship Id="rId12087" Type="http://schemas.openxmlformats.org/officeDocument/2006/relationships/hyperlink" Target="https://www.neostar.com/hr/vw-2-0-tdi-alltrack" TargetMode="External"/><Relationship Id="rId465" Type="http://schemas.openxmlformats.org/officeDocument/2006/relationships/hyperlink" Target="https://www.dasweltauto.hr/vehicle/1115802228" TargetMode="External"/><Relationship Id="rId1095" Type="http://schemas.openxmlformats.org/officeDocument/2006/relationships/hyperlink" Target="https://www.dasweltauto.hr/vehicle/1148118705" TargetMode="External"/><Relationship Id="rId2146" Type="http://schemas.openxmlformats.org/officeDocument/2006/relationships/hyperlink" Target="https://www.index.hr/oglasi/bmw-325d-gt-auto--218-ks--m-sport-m-paket-prof-xen-shz-tem-19-/oid/3812596" TargetMode="External"/><Relationship Id="rId2560" Type="http://schemas.openxmlformats.org/officeDocument/2006/relationships/hyperlink" Target="https://www.index.hr/oglasi/bmw-serija-3-g20-320-xdrive-m-paket/oid/3816515" TargetMode="External"/><Relationship Id="rId3611" Type="http://schemas.openxmlformats.org/officeDocument/2006/relationships/hyperlink" Target="https://www.index.hr/oglasi/ford-focus-karavan-1-5-tdci-titanium-model-2019-leasing-rate/oid/3738877" TargetMode="External"/><Relationship Id="rId6767" Type="http://schemas.openxmlformats.org/officeDocument/2006/relationships/hyperlink" Target="https://www.index.hr/oglasi/renault-laguna-1-5-dci-2013-g-odlicno-stanje/oid/3717977" TargetMode="External"/><Relationship Id="rId7818" Type="http://schemas.openxmlformats.org/officeDocument/2006/relationships/hyperlink" Target="https://www.index.hr/oglasi/volkswagen-polo-gti-dsg-2018-tvornicka-garancija/oid/3855495" TargetMode="External"/><Relationship Id="rId9173" Type="http://schemas.openxmlformats.org/officeDocument/2006/relationships/hyperlink" Target="https://www.index.hr/oglasi/vw-t-roc-1-0-tsi-design-85kw-tvornicko-jamstvo-straznja-parkirna-kamera/oid/3953713" TargetMode="External"/><Relationship Id="rId12154" Type="http://schemas.openxmlformats.org/officeDocument/2006/relationships/hyperlink" Target="https://www.neostar.com/hr/vw-golf-1-5-tsi-act-bmt-life-2" TargetMode="External"/><Relationship Id="rId118" Type="http://schemas.openxmlformats.org/officeDocument/2006/relationships/hyperlink" Target="https://rabljena.autohrvatska.hr/q3-35-tdi-q3-35tdi-s-tr-advanced.aspx" TargetMode="External"/><Relationship Id="rId532" Type="http://schemas.openxmlformats.org/officeDocument/2006/relationships/hyperlink" Target="https://www.dasweltauto.hr/vehicle/1116502861" TargetMode="External"/><Relationship Id="rId1162" Type="http://schemas.openxmlformats.org/officeDocument/2006/relationships/hyperlink" Target="https://www.dasweltauto.hr/vehicle/1149503570" TargetMode="External"/><Relationship Id="rId2213" Type="http://schemas.openxmlformats.org/officeDocument/2006/relationships/hyperlink" Target="https://www.index.hr/oglasi/bmw-530d-xdrive-touring-aut--286-ks--pano-kam-virt-shz/oid/3779176" TargetMode="External"/><Relationship Id="rId5369" Type="http://schemas.openxmlformats.org/officeDocument/2006/relationships/hyperlink" Target="https://www.index.hr/oglasi/opel-astra-at-hb-enjoy-1-6-cdti/oid/2104213" TargetMode="External"/><Relationship Id="rId5783" Type="http://schemas.openxmlformats.org/officeDocument/2006/relationships/hyperlink" Target="https://www.index.hr/oglasi/opel-insignia-opc/oid/3861688" TargetMode="External"/><Relationship Id="rId9240" Type="http://schemas.openxmlformats.org/officeDocument/2006/relationships/hyperlink" Target="https://www.neostar.com/hr/alfa-romeo-stelvio-q4-2-2-diesel-210-super-aut--2" TargetMode="External"/><Relationship Id="rId11170" Type="http://schemas.openxmlformats.org/officeDocument/2006/relationships/hyperlink" Target="https://www.neostar.com/hr/peugeot-5008-1-5-bluehdi-130-s-s-active-2" TargetMode="External"/><Relationship Id="rId4385" Type="http://schemas.openxmlformats.org/officeDocument/2006/relationships/hyperlink" Target="https://www.index.hr/oglasi/mazda-6-limuzina/oid/3728789" TargetMode="External"/><Relationship Id="rId5436" Type="http://schemas.openxmlformats.org/officeDocument/2006/relationships/hyperlink" Target="https://www.index.hr/oglasi/opel-astra-karavan-1-6cdti/oid/3732905" TargetMode="External"/><Relationship Id="rId6834" Type="http://schemas.openxmlformats.org/officeDocument/2006/relationships/hyperlink" Target="https://www.index.hr/oglasi/renault-megane-1-6-dci-bose-servisna-reg-11-23-navi-alu-felge/oid/3821856" TargetMode="External"/><Relationship Id="rId12221" Type="http://schemas.openxmlformats.org/officeDocument/2006/relationships/hyperlink" Target="https://www.neostar.com/hr/vw-golf-1-6-tdi-bmt-comfortline-dsg-34" TargetMode="External"/><Relationship Id="rId1979" Type="http://schemas.openxmlformats.org/officeDocument/2006/relationships/hyperlink" Target="https://www.index.hr/oglasi/audi-q2-tfsi/oid/3885467" TargetMode="External"/><Relationship Id="rId4038" Type="http://schemas.openxmlformats.org/officeDocument/2006/relationships/hyperlink" Target="https://www.index.hr/oglasi/kia-cee-d-gt-line-1-6-crdi-136ks/oid/3810417" TargetMode="External"/><Relationship Id="rId5850" Type="http://schemas.openxmlformats.org/officeDocument/2006/relationships/hyperlink" Target="https://www.index.hr/oglasi/opel-vivaro-2-0-cdti-8-1/oid/3807643" TargetMode="External"/><Relationship Id="rId6901" Type="http://schemas.openxmlformats.org/officeDocument/2006/relationships/hyperlink" Target="https://www.index.hr/oglasi/renault-megane-grandtour-limited-energy/oid/3791146" TargetMode="External"/><Relationship Id="rId11987" Type="http://schemas.openxmlformats.org/officeDocument/2006/relationships/hyperlink" Target="https://www.neostar.com/hr/toyota-1-5-hibrid" TargetMode="External"/><Relationship Id="rId3054" Type="http://schemas.openxmlformats.org/officeDocument/2006/relationships/hyperlink" Target="https://www.index.hr/oglasi/citroen-c3-1-6-bluehdi-75/oid/3866923" TargetMode="External"/><Relationship Id="rId4452" Type="http://schemas.openxmlformats.org/officeDocument/2006/relationships/hyperlink" Target="https://www.index.hr/oglasi/mazda-cx-5-2-2cdvi-150ks-sendo/oid/3800146" TargetMode="External"/><Relationship Id="rId5503" Type="http://schemas.openxmlformats.org/officeDocument/2006/relationships/hyperlink" Target="https://www.index.hr/oglasi/opel-astra-karavan-st-1-4-16v-turbo-s-s-mt6-enjoy/oid/3812614" TargetMode="External"/><Relationship Id="rId8659" Type="http://schemas.openxmlformats.org/officeDocument/2006/relationships/hyperlink" Target="https://www.index.hr/oglasi/vw-golf-vii-variant-1-6-tdi-comfortline/oid/3939840" TargetMode="External"/><Relationship Id="rId10589" Type="http://schemas.openxmlformats.org/officeDocument/2006/relationships/hyperlink" Target="https://www.neostar.com/hr/mercedes-benz-c-220-d-avantgarde-aut--23" TargetMode="External"/><Relationship Id="rId4105" Type="http://schemas.openxmlformats.org/officeDocument/2006/relationships/hyperlink" Target="https://www.index.hr/oglasi/kia-sportage-1-6-crdi-hp-lx-edition/oid/3753928" TargetMode="External"/><Relationship Id="rId7675" Type="http://schemas.openxmlformats.org/officeDocument/2006/relationships/hyperlink" Target="https://www.index.hr/oglasi/toyota-avensis-2-0/oid/3857063" TargetMode="External"/><Relationship Id="rId8726" Type="http://schemas.openxmlformats.org/officeDocument/2006/relationships/hyperlink" Target="https://www.index.hr/oglasi/vw-passat-2-0-dsg-2o15/oid/3787472" TargetMode="External"/><Relationship Id="rId10656" Type="http://schemas.openxmlformats.org/officeDocument/2006/relationships/hyperlink" Target="https://www.neostar.com/hr/mercedes-benz-e-350-d-4matic-avantgarde-aut-" TargetMode="External"/><Relationship Id="rId11707" Type="http://schemas.openxmlformats.org/officeDocument/2006/relationships/hyperlink" Target="https://www.neostar.com/hr/skoda-octavia-2-0-tdi-style-62" TargetMode="External"/><Relationship Id="rId13062" Type="http://schemas.openxmlformats.org/officeDocument/2006/relationships/hyperlink" Target="https://www.trcz.hr/vw-touran-16-tdi-dsg-2019-g-59228.aspx" TargetMode="External"/><Relationship Id="rId2070" Type="http://schemas.openxmlformats.org/officeDocument/2006/relationships/hyperlink" Target="https://www.index.hr/oglasi/audi-tt-2-0tdi-full-oprema-quattro-reg-6mj-2023/oid/743520" TargetMode="External"/><Relationship Id="rId3121" Type="http://schemas.openxmlformats.org/officeDocument/2006/relationships/hyperlink" Target="https://www.index.hr/oglasi/citroen-c4-picasso-1-6-hdi/oid/3743195" TargetMode="External"/><Relationship Id="rId6277" Type="http://schemas.openxmlformats.org/officeDocument/2006/relationships/hyperlink" Target="https://www.index.hr/oglasi/porsche-911-carrera-4s--3-0-pdk--450-ks--acc-360-shz-chrono-bose/oid/3911539" TargetMode="External"/><Relationship Id="rId6691" Type="http://schemas.openxmlformats.org/officeDocument/2006/relationships/hyperlink" Target="https://www.index.hr/oglasi/renault-kadjar-1-4-tce/oid/3969585" TargetMode="External"/><Relationship Id="rId7328" Type="http://schemas.openxmlformats.org/officeDocument/2006/relationships/hyperlink" Target="https://www.index.hr/oglasi/skoda-octavia-combi-1-0-tsi-dsg-style-110-ks--columb-led-4xshz-memo/oid/3953083" TargetMode="External"/><Relationship Id="rId7742" Type="http://schemas.openxmlformats.org/officeDocument/2006/relationships/hyperlink" Target="https://www.index.hr/oglasi/toyota-yaris-1-5/oid/3784441" TargetMode="External"/><Relationship Id="rId10309" Type="http://schemas.openxmlformats.org/officeDocument/2006/relationships/hyperlink" Target="https://www.neostar.com/hr/infiniti-q30-awd-2-2d-premium-tech-dct" TargetMode="External"/><Relationship Id="rId2887" Type="http://schemas.openxmlformats.org/officeDocument/2006/relationships/hyperlink" Target="https://www.index.hr/oglasi/bmw-x1-sdrive-18d-automatik/oid/3874837" TargetMode="External"/><Relationship Id="rId5293" Type="http://schemas.openxmlformats.org/officeDocument/2006/relationships/hyperlink" Target="https://www.index.hr/oglasi/opel-astra-1-6-cdti/oid/3572870" TargetMode="External"/><Relationship Id="rId6344" Type="http://schemas.openxmlformats.org/officeDocument/2006/relationships/hyperlink" Target="https://www.index.hr/oglasi/renault-captur-1-5dci-2014gd-md-navigacija-klima-alu-kamera-led-kartice/oid/3920335" TargetMode="External"/><Relationship Id="rId10723" Type="http://schemas.openxmlformats.org/officeDocument/2006/relationships/hyperlink" Target="https://www.neostar.com/hr/mini-mini-cooper-11" TargetMode="External"/><Relationship Id="rId859" Type="http://schemas.openxmlformats.org/officeDocument/2006/relationships/hyperlink" Target="https://www.dasweltauto.hr/vehicle/1117308968" TargetMode="External"/><Relationship Id="rId1489" Type="http://schemas.openxmlformats.org/officeDocument/2006/relationships/hyperlink" Target="https://www.index.hr/oglasi/audi-a3-sportback-30tdi--navi-xenon-kamera-/oid/3759616" TargetMode="External"/><Relationship Id="rId3938" Type="http://schemas.openxmlformats.org/officeDocument/2006/relationships/hyperlink" Target="https://www.index.hr/oglasi/jaguar-f-pace-r-dynamic-s-2-0-mhev/oid/3489821" TargetMode="External"/><Relationship Id="rId5360" Type="http://schemas.openxmlformats.org/officeDocument/2006/relationships/hyperlink" Target="https://www.index.hr/oglasi/opel-astra-1-7-cdti/oid/3916755" TargetMode="External"/><Relationship Id="rId6411" Type="http://schemas.openxmlformats.org/officeDocument/2006/relationships/hyperlink" Target="https://www.index.hr/oglasi/renault-clio-1-2-navigacija-tempomat-grijanje-sjedala-alu/oid/3937624" TargetMode="External"/><Relationship Id="rId9567" Type="http://schemas.openxmlformats.org/officeDocument/2006/relationships/hyperlink" Target="https://www.neostar.com/hr/audi-a6-3-0-tdi-s-tronic-4" TargetMode="External"/><Relationship Id="rId12895" Type="http://schemas.openxmlformats.org/officeDocument/2006/relationships/hyperlink" Target="https://www.trcz.hr/dacia-sandero-15-dci-stepway-rabljeno-vozilo-prodaja-limuzina-2019-g-60086.aspx" TargetMode="External"/><Relationship Id="rId2954" Type="http://schemas.openxmlformats.org/officeDocument/2006/relationships/hyperlink" Target="https://www.index.hr/oglasi/bmw-x3-xdrive-30d-luxury/oid/3969948" TargetMode="External"/><Relationship Id="rId5013" Type="http://schemas.openxmlformats.org/officeDocument/2006/relationships/hyperlink" Target="https://www.index.hr/oglasi/mercedes-e-300de-t-amg-306-ks--led-kam-shz-koza/oid/3937344" TargetMode="External"/><Relationship Id="rId8169" Type="http://schemas.openxmlformats.org/officeDocument/2006/relationships/hyperlink" Target="https://www.index.hr/oglasi/vw-cc-2-0tdi-rline/oid/3905300" TargetMode="External"/><Relationship Id="rId9981" Type="http://schemas.openxmlformats.org/officeDocument/2006/relationships/hyperlink" Target="https://www.neostar.com/hr/bmw-x1-18d-3" TargetMode="External"/><Relationship Id="rId11497" Type="http://schemas.openxmlformats.org/officeDocument/2006/relationships/hyperlink" Target="https://www.neostar.com/hr/seat-arona-1-0-tsi-fr" TargetMode="External"/><Relationship Id="rId12548" Type="http://schemas.openxmlformats.org/officeDocument/2006/relationships/hyperlink" Target="https://www.neostar.com/hr/vw-passat-variant-1-6-tdi-bmt-comfortline-dsg-26" TargetMode="External"/><Relationship Id="rId12962" Type="http://schemas.openxmlformats.org/officeDocument/2006/relationships/hyperlink" Target="https://www.trcz.hr/rabljeno-vozilo-land-rover-range-rover-sport-30-td-v6-hse-2016-g-suv-59978.aspx" TargetMode="External"/><Relationship Id="rId926" Type="http://schemas.openxmlformats.org/officeDocument/2006/relationships/hyperlink" Target="https://www.dasweltauto.hr/vehicle/1140109870" TargetMode="External"/><Relationship Id="rId1556" Type="http://schemas.openxmlformats.org/officeDocument/2006/relationships/hyperlink" Target="https://www.index.hr/oglasi/audi-a4-2-0-tdi-s-line-automatik-ful-oprema/oid/3957230" TargetMode="External"/><Relationship Id="rId1970" Type="http://schemas.openxmlformats.org/officeDocument/2006/relationships/hyperlink" Target="https://www.index.hr/oglasi/audi-q2-1-6-tdi-sport-nije-uvoz-reg-10-2023/oid/3879143" TargetMode="External"/><Relationship Id="rId2607" Type="http://schemas.openxmlformats.org/officeDocument/2006/relationships/hyperlink" Target="https://www.index.hr/oglasi/bmw-serija-3-touring-320/oid/3847873" TargetMode="External"/><Relationship Id="rId7185" Type="http://schemas.openxmlformats.org/officeDocument/2006/relationships/hyperlink" Target="https://www.index.hr/oglasi/skoda-fabia-combi-1-4-tdi-amb--bns/oid/3457870" TargetMode="External"/><Relationship Id="rId8583" Type="http://schemas.openxmlformats.org/officeDocument/2006/relationships/hyperlink" Target="https://www.index.hr/oglasi/vw-golf-vii-golf-16-tdi-registriran-godinu-dana-2016-godina/oid/3944926" TargetMode="External"/><Relationship Id="rId9634" Type="http://schemas.openxmlformats.org/officeDocument/2006/relationships/hyperlink" Target="https://www.neostar.com/hr/audi-a8-50-tdi-quattro-tiptronic-6" TargetMode="External"/><Relationship Id="rId10099" Type="http://schemas.openxmlformats.org/officeDocument/2006/relationships/hyperlink" Target="https://www.neostar.com/hr/citroen-c-elysee-bluehdi-100-feel-5" TargetMode="External"/><Relationship Id="rId11564" Type="http://schemas.openxmlformats.org/officeDocument/2006/relationships/hyperlink" Target="https://www.neostar.com/hr/skoda-citigo-1-0-active-21" TargetMode="External"/><Relationship Id="rId12615" Type="http://schemas.openxmlformats.org/officeDocument/2006/relationships/hyperlink" Target="https://www.neostar.com/hr/vw-passat-variant-2-0-tdi-bmt-highline-dsg-41" TargetMode="External"/><Relationship Id="rId1209" Type="http://schemas.openxmlformats.org/officeDocument/2006/relationships/hyperlink" Target="https://www.dasweltauto.hr/vehicle/1155302414" TargetMode="External"/><Relationship Id="rId1623" Type="http://schemas.openxmlformats.org/officeDocument/2006/relationships/hyperlink" Target="https://www.index.hr/oglasi/audi-a4-avant-2-0-tdi/oid/3820166" TargetMode="External"/><Relationship Id="rId4779" Type="http://schemas.openxmlformats.org/officeDocument/2006/relationships/hyperlink" Target="https://www.index.hr/oglasi/mercedes-benz-e200d-avantgarde-mbux-highend-led/oid/3748481" TargetMode="External"/><Relationship Id="rId8236" Type="http://schemas.openxmlformats.org/officeDocument/2006/relationships/hyperlink" Target="https://www.index.hr/oglasi/vw-golf-variant-1-6-tdi-dsg--navigacija-kamera-/oid/3940426" TargetMode="External"/><Relationship Id="rId8650" Type="http://schemas.openxmlformats.org/officeDocument/2006/relationships/hyperlink" Target="https://www.index.hr/oglasi/vw-golf-vii-top-stanje-kupljen-nov-u-hr/oid/3688954" TargetMode="External"/><Relationship Id="rId9701" Type="http://schemas.openxmlformats.org/officeDocument/2006/relationships/hyperlink" Target="https://www.neostar.com/hr/audi-rs3-limousine-quattro-2-5-tfsi-s-tronic" TargetMode="External"/><Relationship Id="rId10166" Type="http://schemas.openxmlformats.org/officeDocument/2006/relationships/hyperlink" Target="https://www.neostar.com/hr/ford-fiesta-1-1-groove-2-1" TargetMode="External"/><Relationship Id="rId10580" Type="http://schemas.openxmlformats.org/officeDocument/2006/relationships/hyperlink" Target="https://www.neostar.com/hr/mercedes-benz-c-220-d-avantgarde-1" TargetMode="External"/><Relationship Id="rId11217" Type="http://schemas.openxmlformats.org/officeDocument/2006/relationships/hyperlink" Target="https://www.neostar.com/hr/porsche-panamera-diesel-tiptronic" TargetMode="External"/><Relationship Id="rId11631" Type="http://schemas.openxmlformats.org/officeDocument/2006/relationships/hyperlink" Target="https://www.neostar.com/hr/skoda-karoq-1-6-tdi-style-dsg-5" TargetMode="External"/><Relationship Id="rId3795" Type="http://schemas.openxmlformats.org/officeDocument/2006/relationships/hyperlink" Target="https://www.index.hr/oglasi/hyundai-i20-1-2-edition-reg-do-4-24-102000-km/oid/3963773" TargetMode="External"/><Relationship Id="rId4846" Type="http://schemas.openxmlformats.org/officeDocument/2006/relationships/hyperlink" Target="https://www.index.hr/oglasi/mercedes-benz-e-klasa-e-300d-amg/oid/3315422" TargetMode="External"/><Relationship Id="rId7252" Type="http://schemas.openxmlformats.org/officeDocument/2006/relationships/hyperlink" Target="https://www.index.hr/oglasi/skoda-octavia-1-6-tdi/oid/3880823" TargetMode="External"/><Relationship Id="rId8303" Type="http://schemas.openxmlformats.org/officeDocument/2006/relationships/hyperlink" Target="https://www.index.hr/oglasi/vw-golf-vii-1-6-tdi/oid/3821363" TargetMode="External"/><Relationship Id="rId10233" Type="http://schemas.openxmlformats.org/officeDocument/2006/relationships/hyperlink" Target="https://www.neostar.com/hr/ford-mondeo-karavan-2-0-tdci-lounge-aut-" TargetMode="External"/><Relationship Id="rId2397" Type="http://schemas.openxmlformats.org/officeDocument/2006/relationships/hyperlink" Target="https://www.index.hr/oglasi/bmw-serija-3-1-8d/oid/3949129" TargetMode="External"/><Relationship Id="rId3448" Type="http://schemas.openxmlformats.org/officeDocument/2006/relationships/hyperlink" Target="https://www.index.hr/oglasi/ford-fiesta-1-0-ecoboost/oid/3687532" TargetMode="External"/><Relationship Id="rId3862" Type="http://schemas.openxmlformats.org/officeDocument/2006/relationships/hyperlink" Target="https://www.index.hr/oglasi/hyundai-ix20/oid/3935977" TargetMode="External"/><Relationship Id="rId369" Type="http://schemas.openxmlformats.org/officeDocument/2006/relationships/hyperlink" Target="https://www.dasweltauto.hr/vehicle/1110501730" TargetMode="External"/><Relationship Id="rId783" Type="http://schemas.openxmlformats.org/officeDocument/2006/relationships/hyperlink" Target="https://www.dasweltauto.hr/vehicle/1117308608" TargetMode="External"/><Relationship Id="rId2464" Type="http://schemas.openxmlformats.org/officeDocument/2006/relationships/hyperlink" Target="https://www.index.hr/oglasi/bmw-serija-3-320d/oid/3813572" TargetMode="External"/><Relationship Id="rId3515" Type="http://schemas.openxmlformats.org/officeDocument/2006/relationships/hyperlink" Target="https://www.index.hr/oglasi/ford-focus-1-0-ecoboost-2014/oid/3969382" TargetMode="External"/><Relationship Id="rId4913" Type="http://schemas.openxmlformats.org/officeDocument/2006/relationships/hyperlink" Target="https://www.index.hr/oglasi/mercedes-benz-glc-300-de-coupe-4matic-9g-tronic-plug-in-hybrid-night-paket-amg-line-multibeam-led-virtual-cockpit-facelift/oid/3833150" TargetMode="External"/><Relationship Id="rId9077" Type="http://schemas.openxmlformats.org/officeDocument/2006/relationships/hyperlink" Target="https://www.index.hr/oglasi/vw-t-cross-1-0-tsi-81kw-110-ks/oid/3761938" TargetMode="External"/><Relationship Id="rId9491" Type="http://schemas.openxmlformats.org/officeDocument/2006/relationships/hyperlink" Target="https://www.neostar.com/hr/audi-a4-avant-40tdi-s-tronic" TargetMode="External"/><Relationship Id="rId10300" Type="http://schemas.openxmlformats.org/officeDocument/2006/relationships/hyperlink" Target="https://www.neostar.com/hr/hyundai-tucson-1-7-crdi-comfort-navi-isg-5" TargetMode="External"/><Relationship Id="rId12058" Type="http://schemas.openxmlformats.org/officeDocument/2006/relationships/hyperlink" Target="https://www.neostar.com/hr/volvo-v60-d3-momentum-aut--1" TargetMode="External"/><Relationship Id="rId436" Type="http://schemas.openxmlformats.org/officeDocument/2006/relationships/hyperlink" Target="https://www.dasweltauto.hr/vehicle/1115000015" TargetMode="External"/><Relationship Id="rId1066" Type="http://schemas.openxmlformats.org/officeDocument/2006/relationships/hyperlink" Target="https://www.dasweltauto.hr/vehicle/1148118531" TargetMode="External"/><Relationship Id="rId1480" Type="http://schemas.openxmlformats.org/officeDocument/2006/relationships/hyperlink" Target="https://www.index.hr/oglasi/audi-a3-sportback-2-0-tdi/oid/3533030" TargetMode="External"/><Relationship Id="rId2117" Type="http://schemas.openxmlformats.org/officeDocument/2006/relationships/hyperlink" Target="https://www.index.hr/oglasi/bmw-318d-facelift-automatik-reg-10-23-leasing-bez-ucesca/oid/3813141" TargetMode="External"/><Relationship Id="rId8093" Type="http://schemas.openxmlformats.org/officeDocument/2006/relationships/hyperlink" Target="https://www.index.hr/oglasi/volvo-xc90-d5-awd-inscription/oid/3753898" TargetMode="External"/><Relationship Id="rId9144" Type="http://schemas.openxmlformats.org/officeDocument/2006/relationships/hyperlink" Target="https://www.index.hr/oglasi/vw-touran-1-6tdi/oid/3943382" TargetMode="External"/><Relationship Id="rId12472" Type="http://schemas.openxmlformats.org/officeDocument/2006/relationships/hyperlink" Target="https://www.neostar.com/hr/vw-passat-1-6-tdi-bmt-trendline-38" TargetMode="External"/><Relationship Id="rId850" Type="http://schemas.openxmlformats.org/officeDocument/2006/relationships/hyperlink" Target="https://www.dasweltauto.hr/vehicle/1117308927" TargetMode="External"/><Relationship Id="rId1133" Type="http://schemas.openxmlformats.org/officeDocument/2006/relationships/hyperlink" Target="https://www.dasweltauto.hr/vehicle/1148408298" TargetMode="External"/><Relationship Id="rId2531" Type="http://schemas.openxmlformats.org/officeDocument/2006/relationships/hyperlink" Target="https://www.index.hr/oglasi/bmw-serija-3-bmw-320d-xdrive-m-paket-sport-laser-panorama-h-k-virtual-cokpit/oid/3967825" TargetMode="External"/><Relationship Id="rId4289" Type="http://schemas.openxmlformats.org/officeDocument/2006/relationships/hyperlink" Target="https://www.index.hr/oglasi/lexus-ux-250h-automatik-business/oid/3867794" TargetMode="External"/><Relationship Id="rId5687" Type="http://schemas.openxmlformats.org/officeDocument/2006/relationships/hyperlink" Target="https://www.index.hr/oglasi/opel-grandland-x-enjoy-1-2-turbo-at/oid/3834174" TargetMode="External"/><Relationship Id="rId6738" Type="http://schemas.openxmlformats.org/officeDocument/2006/relationships/hyperlink" Target="https://www.index.hr/oglasi/renault-kadjar-dci-110-energy-zen/oid/3726523" TargetMode="External"/><Relationship Id="rId8160" Type="http://schemas.openxmlformats.org/officeDocument/2006/relationships/hyperlink" Target="https://www.index.hr/oglasi/vw-caddy-2-0-tdi-navigacija-tempomat-dupla-klizna-vrata/oid/3939283" TargetMode="External"/><Relationship Id="rId11074" Type="http://schemas.openxmlformats.org/officeDocument/2006/relationships/hyperlink" Target="https://www.neostar.com/hr/peugeot-208-1-5-hdi-gt-line-5-vrata" TargetMode="External"/><Relationship Id="rId12125" Type="http://schemas.openxmlformats.org/officeDocument/2006/relationships/hyperlink" Target="https://www.neostar.com/hr/vw-caddy-2-0-tdi-trendline-5" TargetMode="External"/><Relationship Id="rId503" Type="http://schemas.openxmlformats.org/officeDocument/2006/relationships/hyperlink" Target="https://www.dasweltauto.hr/vehicle/1115901899" TargetMode="External"/><Relationship Id="rId5754" Type="http://schemas.openxmlformats.org/officeDocument/2006/relationships/hyperlink" Target="https://www.index.hr/oglasi/opel-insignia-grandsport-edition/oid/3837431" TargetMode="External"/><Relationship Id="rId6805" Type="http://schemas.openxmlformats.org/officeDocument/2006/relationships/hyperlink" Target="https://www.index.hr/oglasi/renault-megane-1-5-dci-2014gd-md-klima-navigacija-tempomat-kartice/oid/3738495" TargetMode="External"/><Relationship Id="rId9211" Type="http://schemas.openxmlformats.org/officeDocument/2006/relationships/hyperlink" Target="https://www.index.hr/oglasi/vw-up-1-4/oid/3768889" TargetMode="External"/><Relationship Id="rId10090" Type="http://schemas.openxmlformats.org/officeDocument/2006/relationships/hyperlink" Target="https://www.neostar.com/hr/citroen-c4-picasso-bluehdi-120-s-s-intensive-aut-" TargetMode="External"/><Relationship Id="rId11141" Type="http://schemas.openxmlformats.org/officeDocument/2006/relationships/hyperlink" Target="https://www.neostar.com/hr/peugeot-308-1-6-bluehdi-allure-7" TargetMode="External"/><Relationship Id="rId1200" Type="http://schemas.openxmlformats.org/officeDocument/2006/relationships/hyperlink" Target="https://www.dasweltauto.hr/vehicle/1155100108" TargetMode="External"/><Relationship Id="rId4356" Type="http://schemas.openxmlformats.org/officeDocument/2006/relationships/hyperlink" Target="https://www.index.hr/oglasi/mazda-6-2-2-d--185-ks-full----u-pripremi--samo-56000-km---/oid/3834146" TargetMode="External"/><Relationship Id="rId4770" Type="http://schemas.openxmlformats.org/officeDocument/2006/relationships/hyperlink" Target="https://www.index.hr/oglasi/mercedes-benz-cla-klasa-mercedes-benz-cla-klasa-200d-amg-wide-keygo-kamera-hrvatski-auto/oid/3930808" TargetMode="External"/><Relationship Id="rId5407" Type="http://schemas.openxmlformats.org/officeDocument/2006/relationships/hyperlink" Target="https://www.index.hr/oglasi/opel-astra-j-enjoy-1-6-cdti-start-stop-100kw-136ks-nije-uvoz/oid/3949241" TargetMode="External"/><Relationship Id="rId5821" Type="http://schemas.openxmlformats.org/officeDocument/2006/relationships/hyperlink" Target="https://www.index.hr/oglasi/opel-mokka-1-7-cdti/oid/3754681" TargetMode="External"/><Relationship Id="rId8977" Type="http://schemas.openxmlformats.org/officeDocument/2006/relationships/hyperlink" Target="https://www.index.hr/oglasi/vw-passat-variant-passat-b7-2-0-130kw-dsg/oid/3911038" TargetMode="External"/><Relationship Id="rId3372" Type="http://schemas.openxmlformats.org/officeDocument/2006/relationships/hyperlink" Target="https://www.index.hr/oglasi/fiat-punto-evo-1-3-multijet/oid/3841746" TargetMode="External"/><Relationship Id="rId4009" Type="http://schemas.openxmlformats.org/officeDocument/2006/relationships/hyperlink" Target="https://www.index.hr/oglasi/kia-ceed-1-5-t-gdi-ex-vision-navi-kamera-tempomat--tvornicko-jamstvo/oid/3853624" TargetMode="External"/><Relationship Id="rId4423" Type="http://schemas.openxmlformats.org/officeDocument/2006/relationships/hyperlink" Target="https://www.index.hr/oglasi/mazda-cx-3-1-5-d-14000e/oid/3855519" TargetMode="External"/><Relationship Id="rId7579" Type="http://schemas.openxmlformats.org/officeDocument/2006/relationships/hyperlink" Target="https://www.index.hr/oglasi/ssang-yong-tivoli-1-6-xdi/oid/3627202" TargetMode="External"/><Relationship Id="rId7993" Type="http://schemas.openxmlformats.org/officeDocument/2006/relationships/hyperlink" Target="https://www.index.hr/oglasi/volvo-v90-d4-momentum/oid/3832485" TargetMode="External"/><Relationship Id="rId11958" Type="http://schemas.openxmlformats.org/officeDocument/2006/relationships/hyperlink" Target="https://www.neostar.com/hr/smart-smart-fortwo-pulse-micro-hybrid-drive-softip" TargetMode="External"/><Relationship Id="rId293" Type="http://schemas.openxmlformats.org/officeDocument/2006/relationships/hyperlink" Target="https://www.autoto.hr/hyundai-tucson-16-crdi-diesel-rabljeno-vozilo-at023022.aspx" TargetMode="External"/><Relationship Id="rId3025" Type="http://schemas.openxmlformats.org/officeDocument/2006/relationships/hyperlink" Target="https://www.index.hr/oglasi/citroen-berlingo-produzena-kabina-xl-bluehdi100/oid/3918500" TargetMode="External"/><Relationship Id="rId6595" Type="http://schemas.openxmlformats.org/officeDocument/2006/relationships/hyperlink" Target="https://www.index.hr/oglasi/renault-clio-limited-energy-dci-75/oid/3950636" TargetMode="External"/><Relationship Id="rId7646" Type="http://schemas.openxmlformats.org/officeDocument/2006/relationships/hyperlink" Target="https://www.index.hr/oglasi/tesla-model-3-long-range-79-5-kw/oid/3831782" TargetMode="External"/><Relationship Id="rId10974" Type="http://schemas.openxmlformats.org/officeDocument/2006/relationships/hyperlink" Target="https://www.neostar.com/hr/opel-mokka-1-6-cdti-enjoy-start-stop-aut-" TargetMode="External"/><Relationship Id="rId13033" Type="http://schemas.openxmlformats.org/officeDocument/2006/relationships/hyperlink" Target="https://www.trcz.hr/vw-golf-vii-16-tdi-dsg-rabljeno-vozilo-za-prodaju-limuzina-2017-g-59976.aspx" TargetMode="External"/><Relationship Id="rId360" Type="http://schemas.openxmlformats.org/officeDocument/2006/relationships/hyperlink" Target="https://www.autoto.hr/vw-polo-16-tdi-diesel-rabljeno-vozilo-at110122.aspx" TargetMode="External"/><Relationship Id="rId2041" Type="http://schemas.openxmlformats.org/officeDocument/2006/relationships/hyperlink" Target="https://www.index.hr/oglasi/audi-q5-quattro-2-0-tdi/oid/3949432" TargetMode="External"/><Relationship Id="rId5197" Type="http://schemas.openxmlformats.org/officeDocument/2006/relationships/hyperlink" Target="https://www.index.hr/oglasi/nissan-qashqai-1-5-dci-navi-kamera-tempomat--do-2-godine-jamstva/oid/3677841" TargetMode="External"/><Relationship Id="rId6248" Type="http://schemas.openxmlformats.org/officeDocument/2006/relationships/hyperlink" Target="https://www.index.hr/oglasi/peugeot-508-sw/oid/3748170" TargetMode="External"/><Relationship Id="rId10627" Type="http://schemas.openxmlformats.org/officeDocument/2006/relationships/hyperlink" Target="https://www.neostar.com/hr/mercedes-benz-cla-220-cdi-amg-line-aut--3" TargetMode="External"/><Relationship Id="rId5264" Type="http://schemas.openxmlformats.org/officeDocument/2006/relationships/hyperlink" Target="https://www.index.hr/oglasi/opc-line-opel-zafira-c-tourer-7-sjedala-2-0-cdti-innovation/oid/3818976" TargetMode="External"/><Relationship Id="rId6662" Type="http://schemas.openxmlformats.org/officeDocument/2006/relationships/hyperlink" Target="https://www.index.hr/oglasi/renault-grand-scenic-1-5-dci-2013-godina-7sjedala-1-5-dci-110-ks/oid/3494851" TargetMode="External"/><Relationship Id="rId7713" Type="http://schemas.openxmlformats.org/officeDocument/2006/relationships/hyperlink" Target="https://www.index.hr/oglasi/toyota-corolla-sedan-1-4d/oid/3513744" TargetMode="External"/><Relationship Id="rId12799" Type="http://schemas.openxmlformats.org/officeDocument/2006/relationships/hyperlink" Target="https://www.neostar.com/hr/vw-up-1-0-move-up--137" TargetMode="External"/><Relationship Id="rId2858" Type="http://schemas.openxmlformats.org/officeDocument/2006/relationships/hyperlink" Target="https://www.index.hr/oglasi/bmw-x1-2-0-d-sdrive-18d-m-sportpaket-shadow-line-led/oid/3742051" TargetMode="External"/><Relationship Id="rId3909" Type="http://schemas.openxmlformats.org/officeDocument/2006/relationships/hyperlink" Target="https://www.index.hr/oglasi/hyundai-tucson-1-7-crdi-style-navi-go/oid/3945161" TargetMode="External"/><Relationship Id="rId6315" Type="http://schemas.openxmlformats.org/officeDocument/2006/relationships/hyperlink" Target="https://www.index.hr/oglasi/range-rover-evoque-2-0-td4-4x4-navigacija-tempomat-parking-kamera-registriran-do-9-23/oid/3800840" TargetMode="External"/><Relationship Id="rId9885" Type="http://schemas.openxmlformats.org/officeDocument/2006/relationships/hyperlink" Target="https://www.neostar.com/hr/bmw-520d-all-in-5m-aut--2" TargetMode="External"/><Relationship Id="rId12866" Type="http://schemas.openxmlformats.org/officeDocument/2006/relationships/hyperlink" Target="https://www.trcz.hr/audi-q7-50-tdi-quattro-sline-rabljeno-vozilo-suv-2019-g-60021.aspx" TargetMode="External"/><Relationship Id="rId99" Type="http://schemas.openxmlformats.org/officeDocument/2006/relationships/hyperlink" Target="https://rabljena.autohrvatska.hr/passat-20-tdi-connect.aspx" TargetMode="External"/><Relationship Id="rId1874" Type="http://schemas.openxmlformats.org/officeDocument/2006/relationships/hyperlink" Target="https://www.index.hr/oglasi/audi-a6-50-tdi/oid/3906975" TargetMode="External"/><Relationship Id="rId2925" Type="http://schemas.openxmlformats.org/officeDocument/2006/relationships/hyperlink" Target="https://www.index.hr/oglasi/bmw-x3-2-0d-xdrive/oid/3715816" TargetMode="External"/><Relationship Id="rId4280" Type="http://schemas.openxmlformats.org/officeDocument/2006/relationships/hyperlink" Target="https://www.index.hr/oglasi/land-rover-range-rover-velar-s-2-0-240-4wd-a8-r-dyn/oid/3902660" TargetMode="External"/><Relationship Id="rId5331" Type="http://schemas.openxmlformats.org/officeDocument/2006/relationships/hyperlink" Target="https://www.index.hr/oglasi/opel-astra-1-6-cdti-enjoy-limuzina/oid/3549151" TargetMode="External"/><Relationship Id="rId8487" Type="http://schemas.openxmlformats.org/officeDocument/2006/relationships/hyperlink" Target="https://www.index.hr/oglasi/vw-golf-vii-1-6-tdi-variant-bmt-allstar/oid/3955277" TargetMode="External"/><Relationship Id="rId9538" Type="http://schemas.openxmlformats.org/officeDocument/2006/relationships/hyperlink" Target="https://www.neostar.com/hr/audi-a5-sportback-35-tdi-s-tronic-3" TargetMode="External"/><Relationship Id="rId9952" Type="http://schemas.openxmlformats.org/officeDocument/2006/relationships/hyperlink" Target="https://www.neostar.com/hr/bmw-745e-aut-" TargetMode="External"/><Relationship Id="rId11468" Type="http://schemas.openxmlformats.org/officeDocument/2006/relationships/hyperlink" Target="https://www.neostar.com/hr/renault-talisman-blue-dci-150-business-1" TargetMode="External"/><Relationship Id="rId12519" Type="http://schemas.openxmlformats.org/officeDocument/2006/relationships/hyperlink" Target="https://www.neostar.com/hr/vw-passat-2-0-tdi-bmt-highline-85" TargetMode="External"/><Relationship Id="rId1527" Type="http://schemas.openxmlformats.org/officeDocument/2006/relationships/hyperlink" Target="https://www.index.hr/oglasi/audi-a4-2-0-tdi-140kw-quattro-sline-virtual-f1/oid/3710474" TargetMode="External"/><Relationship Id="rId1941" Type="http://schemas.openxmlformats.org/officeDocument/2006/relationships/hyperlink" Target="https://www.index.hr/oglasi/audi-a6-avant-tdi2-0-i4140-a7/oid/3942558" TargetMode="External"/><Relationship Id="rId7089" Type="http://schemas.openxmlformats.org/officeDocument/2006/relationships/hyperlink" Target="https://www.index.hr/oglasi/seat-ibiza-1-6-tdi-registriran-jamstvo-do-01-24/oid/3862129" TargetMode="External"/><Relationship Id="rId8554" Type="http://schemas.openxmlformats.org/officeDocument/2006/relationships/hyperlink" Target="https://www.index.hr/oglasi/vw-golf-vii-2-0tdi-highline/oid/3640285" TargetMode="External"/><Relationship Id="rId9605" Type="http://schemas.openxmlformats.org/officeDocument/2006/relationships/hyperlink" Target="https://www.neostar.com/hr/audi-a6-avant-2-0-tdi-ultra-4" TargetMode="External"/><Relationship Id="rId10484" Type="http://schemas.openxmlformats.org/officeDocument/2006/relationships/hyperlink" Target="https://www.neostar.com/hr/mercedes-benz-a-180-d-style-aut--10" TargetMode="External"/><Relationship Id="rId11535" Type="http://schemas.openxmlformats.org/officeDocument/2006/relationships/hyperlink" Target="https://www.neostar.com/hr/seat-leon-1-6-tdi-style-6" TargetMode="External"/><Relationship Id="rId11882" Type="http://schemas.openxmlformats.org/officeDocument/2006/relationships/hyperlink" Target="https://www.neostar.com/hr/skoda-superb-1-6-tdi-dsg-style-5" TargetMode="External"/><Relationship Id="rId12933" Type="http://schemas.openxmlformats.org/officeDocument/2006/relationships/hyperlink" Target="https://www.trcz.hr/mercedes-klasa-e-200d-2021-g-54951.aspx" TargetMode="External"/><Relationship Id="rId3699" Type="http://schemas.openxmlformats.org/officeDocument/2006/relationships/hyperlink" Target="https://www.index.hr/oglasi/ford-mondeo-ford-mondeo-karavan-2-0-tdci-business-alufelge-sa-ljetnim-gumama/oid/3817235" TargetMode="External"/><Relationship Id="rId4000" Type="http://schemas.openxmlformats.org/officeDocument/2006/relationships/hyperlink" Target="https://www.index.hr/oglasi/kia-ceed-1-4-cvvt-lx-champion-senzori-tempomat--tvornicko-jamstvo/oid/3769636" TargetMode="External"/><Relationship Id="rId7156" Type="http://schemas.openxmlformats.org/officeDocument/2006/relationships/hyperlink" Target="https://www.index.hr/oglasi/skoda-citigo-skoda-citigoe-iv-style-automatik/oid/3673540" TargetMode="External"/><Relationship Id="rId7570" Type="http://schemas.openxmlformats.org/officeDocument/2006/relationships/hyperlink" Target="https://www.index.hr/oglasi/smart-fortwo-coupe-edition-1/oid/3955014" TargetMode="External"/><Relationship Id="rId8207" Type="http://schemas.openxmlformats.org/officeDocument/2006/relationships/hyperlink" Target="https://www.index.hr/oglasi/vw-golf-7-5-2-0-tdi-highline/oid/3949377" TargetMode="External"/><Relationship Id="rId8621" Type="http://schemas.openxmlformats.org/officeDocument/2006/relationships/hyperlink" Target="https://www.index.hr/oglasi/vw-golf-vii-gti/oid/3707199" TargetMode="External"/><Relationship Id="rId10137" Type="http://schemas.openxmlformats.org/officeDocument/2006/relationships/hyperlink" Target="https://www.neostar.com/hr/fiat-abarth-595-1-4-t-jet-145-elaborabile-mta" TargetMode="External"/><Relationship Id="rId6172" Type="http://schemas.openxmlformats.org/officeDocument/2006/relationships/hyperlink" Target="https://www.index.hr/oglasi/peugeot-5008-1-2-puretech-automatik-allure--7-sjedala-led-kamera-/oid/3946370" TargetMode="External"/><Relationship Id="rId7223" Type="http://schemas.openxmlformats.org/officeDocument/2006/relationships/hyperlink" Target="https://www.index.hr/oglasi/skoda-kodiaq/oid/3515162" TargetMode="External"/><Relationship Id="rId10551" Type="http://schemas.openxmlformats.org/officeDocument/2006/relationships/hyperlink" Target="https://www.neostar.com/hr/mercedes-benz-c-200-d-avantgarde-aut--4" TargetMode="External"/><Relationship Id="rId11602" Type="http://schemas.openxmlformats.org/officeDocument/2006/relationships/hyperlink" Target="https://www.neostar.com/hr/skoda-fabia-1-0-simply-18" TargetMode="External"/><Relationship Id="rId687" Type="http://schemas.openxmlformats.org/officeDocument/2006/relationships/hyperlink" Target="https://www.dasweltauto.hr/vehicle/1117307658" TargetMode="External"/><Relationship Id="rId2368" Type="http://schemas.openxmlformats.org/officeDocument/2006/relationships/hyperlink" Target="https://www.index.hr/oglasi/bmw-serija-2-active-tourer-218d-automatik/oid/3941035" TargetMode="External"/><Relationship Id="rId3766" Type="http://schemas.openxmlformats.org/officeDocument/2006/relationships/hyperlink" Target="https://www.index.hr/oglasi/honda-cr-v-1-6-i-dtec-led-svjetla-xenon-kozna-sjedala-parking-kamera-parking-senzori-tempomat-servisna-knjizica/oid/3962154" TargetMode="External"/><Relationship Id="rId4817" Type="http://schemas.openxmlformats.org/officeDocument/2006/relationships/hyperlink" Target="https://www.index.hr/oglasi/mercedes-benz-e-klasa-220d-top-stanje/oid/3699741" TargetMode="External"/><Relationship Id="rId9395" Type="http://schemas.openxmlformats.org/officeDocument/2006/relationships/hyperlink" Target="https://www.neostar.com/hr/audi-a4-2-0-tdi-s-tronic-22" TargetMode="External"/><Relationship Id="rId10204" Type="http://schemas.openxmlformats.org/officeDocument/2006/relationships/hyperlink" Target="https://www.neostar.com/hr/ford-focus-karavan-1-5-tdci-business-33" TargetMode="External"/><Relationship Id="rId2782" Type="http://schemas.openxmlformats.org/officeDocument/2006/relationships/hyperlink" Target="https://www.index.hr/oglasi/bmw-serija-5-touring-2-0-d-0dlican/oid/3544323" TargetMode="External"/><Relationship Id="rId3419" Type="http://schemas.openxmlformats.org/officeDocument/2006/relationships/hyperlink" Target="https://www.index.hr/oglasi/ford-c-max-1-5tdci-trend-navi-tempomat-aut-klima-alu-jamstvo/oid/3670912" TargetMode="External"/><Relationship Id="rId3833" Type="http://schemas.openxmlformats.org/officeDocument/2006/relationships/hyperlink" Target="https://www.index.hr/oglasi/hyundai-i30-1-6-crdi-110-ks-reg-12-2023/oid/3781340" TargetMode="External"/><Relationship Id="rId6989" Type="http://schemas.openxmlformats.org/officeDocument/2006/relationships/hyperlink" Target="https://www.index.hr/oglasi/renault-talisman-1-5-dci/oid/3913780" TargetMode="External"/><Relationship Id="rId9048" Type="http://schemas.openxmlformats.org/officeDocument/2006/relationships/hyperlink" Target="https://www.index.hr/oglasi/vw-polo-1-6-tdi-dsg-highline-automatik/oid/3953930" TargetMode="External"/><Relationship Id="rId12376" Type="http://schemas.openxmlformats.org/officeDocument/2006/relationships/hyperlink" Target="https://www.neostar.com/hr/vw-golf-2-0-tdi-bmt-united-5-vrata-10" TargetMode="External"/><Relationship Id="rId12790" Type="http://schemas.openxmlformats.org/officeDocument/2006/relationships/hyperlink" Target="https://www.neostar.com/hr/vw-up-1-0-move-up--117" TargetMode="External"/><Relationship Id="rId754" Type="http://schemas.openxmlformats.org/officeDocument/2006/relationships/hyperlink" Target="https://www.dasweltauto.hr/vehicle/1117308484" TargetMode="External"/><Relationship Id="rId1384" Type="http://schemas.openxmlformats.org/officeDocument/2006/relationships/hyperlink" Target="https://www.index.hr/oglasi/audi-a3-2-0-tdi/oid/3791659" TargetMode="External"/><Relationship Id="rId2435" Type="http://schemas.openxmlformats.org/officeDocument/2006/relationships/hyperlink" Target="https://www.index.hr/oglasi/bmw-serija-3-318d-automatic-lci-redizajn-sport-paket-2017-mod-269tkm-kupljen-u-tomica-moguca-zamjena/oid/3924336" TargetMode="External"/><Relationship Id="rId3900" Type="http://schemas.openxmlformats.org/officeDocument/2006/relationships/hyperlink" Target="https://www.index.hr/oglasi/hyundai-tucson-1-7-crdi/oid/3951082" TargetMode="External"/><Relationship Id="rId9462" Type="http://schemas.openxmlformats.org/officeDocument/2006/relationships/hyperlink" Target="https://www.neostar.com/hr/audi-a4-avant-2-0-tdi-s-tronic-27" TargetMode="External"/><Relationship Id="rId11392" Type="http://schemas.openxmlformats.org/officeDocument/2006/relationships/hyperlink" Target="https://www.neostar.com/hr/renault-kadjar-tce-140-limited-2" TargetMode="External"/><Relationship Id="rId12029" Type="http://schemas.openxmlformats.org/officeDocument/2006/relationships/hyperlink" Target="https://www.neostar.com/hr/toyota-yaris-1-33-vvt-i-sport-1" TargetMode="External"/><Relationship Id="rId12443" Type="http://schemas.openxmlformats.org/officeDocument/2006/relationships/hyperlink" Target="https://www.neostar.com/hr/vw-jetta-1-6-tdi-rabbit" TargetMode="External"/><Relationship Id="rId90" Type="http://schemas.openxmlformats.org/officeDocument/2006/relationships/hyperlink" Target="https://rabljena.autohrvatska.hr/opel-astra-16-cdti-v22.aspx" TargetMode="External"/><Relationship Id="rId407" Type="http://schemas.openxmlformats.org/officeDocument/2006/relationships/hyperlink" Target="https://www.dasweltauto.hr/vehicle/1113400007" TargetMode="External"/><Relationship Id="rId821" Type="http://schemas.openxmlformats.org/officeDocument/2006/relationships/hyperlink" Target="https://www.dasweltauto.hr/vehicle/1117308767" TargetMode="External"/><Relationship Id="rId1037" Type="http://schemas.openxmlformats.org/officeDocument/2006/relationships/hyperlink" Target="https://www.dasweltauto.hr/vehicle/1148118213" TargetMode="External"/><Relationship Id="rId1451" Type="http://schemas.openxmlformats.org/officeDocument/2006/relationships/hyperlink" Target="https://www.index.hr/oglasi/audi-a3-sedan-2-0-tfsi-quattro/oid/3963890" TargetMode="External"/><Relationship Id="rId2502" Type="http://schemas.openxmlformats.org/officeDocument/2006/relationships/hyperlink" Target="https://www.index.hr/oglasi/bmw-serija-3-320d-sport/oid/3925945" TargetMode="External"/><Relationship Id="rId5658" Type="http://schemas.openxmlformats.org/officeDocument/2006/relationships/hyperlink" Target="https://www.index.hr/oglasi/opel-crossland-x-elegance/oid/3840813" TargetMode="External"/><Relationship Id="rId6709" Type="http://schemas.openxmlformats.org/officeDocument/2006/relationships/hyperlink" Target="https://www.index.hr/oglasi/renault-kadjar-1-5-dci-eco/oid/3904476" TargetMode="External"/><Relationship Id="rId8064" Type="http://schemas.openxmlformats.org/officeDocument/2006/relationships/hyperlink" Target="https://www.index.hr/oglasi/volvo-xc60-d4-fwd-reg-01-2024/oid/3906236" TargetMode="External"/><Relationship Id="rId9115" Type="http://schemas.openxmlformats.org/officeDocument/2006/relationships/hyperlink" Target="https://www.index.hr/oglasi/vw-tiguan-2-0-tdi-highline-samo-50-004-km-registriran-do-10-04-2024-zadnji-servis-05-04-2023-led-matrix-acc-nav-4-x-kam-virtual-izuzetno-ocuvan-kao-nov-prvi-vlasnik-isplati-se-pogledati/oid/3844594" TargetMode="External"/><Relationship Id="rId11045" Type="http://schemas.openxmlformats.org/officeDocument/2006/relationships/hyperlink" Target="https://www.neostar.com/hr/peugeot-208-1-2-puretech-130-s-s-gt-line-aut--1" TargetMode="External"/><Relationship Id="rId1104" Type="http://schemas.openxmlformats.org/officeDocument/2006/relationships/hyperlink" Target="https://www.dasweltauto.hr/vehicle/1148118783" TargetMode="External"/><Relationship Id="rId4674" Type="http://schemas.openxmlformats.org/officeDocument/2006/relationships/hyperlink" Target="https://www.index.hr/oglasi/mercedes-benz-c-klasa-c180-bluetec-2014/oid/3441721" TargetMode="External"/><Relationship Id="rId5725" Type="http://schemas.openxmlformats.org/officeDocument/2006/relationships/hyperlink" Target="https://www.index.hr/oglasi/opel-insignia-2-0cdti-biturbo/oid/3747918" TargetMode="External"/><Relationship Id="rId7080" Type="http://schemas.openxmlformats.org/officeDocument/2006/relationships/hyperlink" Target="https://www.index.hr/oglasi/seat-ibiza-1-0-tsi-cool-48-000km-1-vlasnik-servisna-knjiga/oid/3843651" TargetMode="External"/><Relationship Id="rId8131" Type="http://schemas.openxmlformats.org/officeDocument/2006/relationships/hyperlink" Target="https://www.index.hr/oglasi/vw-caddy-1-6-tdi/oid/3787450" TargetMode="External"/><Relationship Id="rId10061" Type="http://schemas.openxmlformats.org/officeDocument/2006/relationships/hyperlink" Target="https://www.neostar.com/hr/citroen-c3-1-2-puretech-83-s-s-feel-1" TargetMode="External"/><Relationship Id="rId11112" Type="http://schemas.openxmlformats.org/officeDocument/2006/relationships/hyperlink" Target="https://www.neostar.com/hr/peugeot-3008-1-6-bluehdi-120-s-s-active-8" TargetMode="External"/><Relationship Id="rId12510" Type="http://schemas.openxmlformats.org/officeDocument/2006/relationships/hyperlink" Target="https://www.neostar.com/hr/vw-passat-2-0-tdi-bmt-connect-dsg-12" TargetMode="External"/><Relationship Id="rId3276" Type="http://schemas.openxmlformats.org/officeDocument/2006/relationships/hyperlink" Target="https://www.index.hr/oglasi/dacia-sandero-1-2-samo-54-300-km--do-2-godine-jamstva/oid/3769633" TargetMode="External"/><Relationship Id="rId3690" Type="http://schemas.openxmlformats.org/officeDocument/2006/relationships/hyperlink" Target="https://www.index.hr/oglasi/ford-mondeo-2-0-tdci-selectshift-automatik-titanium-150-ks-facelift/oid/3963435" TargetMode="External"/><Relationship Id="rId4327" Type="http://schemas.openxmlformats.org/officeDocument/2006/relationships/hyperlink" Target="https://www.index.hr/oglasi/mazda-3-g120-revolution-70-000km/oid/3968496" TargetMode="External"/><Relationship Id="rId197" Type="http://schemas.openxmlformats.org/officeDocument/2006/relationships/hyperlink" Target="https://www.autoto.hr/ford-fiesta-11i-benzin-rabljeno-vozilo-at010922.aspx" TargetMode="External"/><Relationship Id="rId2292" Type="http://schemas.openxmlformats.org/officeDocument/2006/relationships/hyperlink" Target="https://www.index.hr/oglasi/bmw-serija-1-116d-2-0-kupljen-u-hr/oid/3962149" TargetMode="External"/><Relationship Id="rId3343" Type="http://schemas.openxmlformats.org/officeDocument/2006/relationships/hyperlink" Target="https://www.index.hr/oglasi/fiat-500x-1-6-multijet-88-kw-120-ks-lounge/oid/3817371" TargetMode="External"/><Relationship Id="rId4741" Type="http://schemas.openxmlformats.org/officeDocument/2006/relationships/hyperlink" Target="https://www.index.hr/oglasi/mercedes-benz-cla-180-d-7g-tronic-progressive-sport-full-led-novi-model/oid/3826798" TargetMode="External"/><Relationship Id="rId6499" Type="http://schemas.openxmlformats.org/officeDocument/2006/relationships/hyperlink" Target="https://www.index.hr/oglasi/renault-clio-4-r-s-1-6t-200/oid/3514274" TargetMode="External"/><Relationship Id="rId7897" Type="http://schemas.openxmlformats.org/officeDocument/2006/relationships/hyperlink" Target="https://www.index.hr/oglasi/volvo-v40-cross-country-v40-cc-d3-momentum-at/oid/3812580" TargetMode="External"/><Relationship Id="rId8948" Type="http://schemas.openxmlformats.org/officeDocument/2006/relationships/hyperlink" Target="https://www.index.hr/oglasi/vw-passat-variant-2-0-tdi-dsg/oid/3834804" TargetMode="External"/><Relationship Id="rId10878" Type="http://schemas.openxmlformats.org/officeDocument/2006/relationships/hyperlink" Target="https://www.neostar.com/hr/opel-astra-sports-tourer-1-6-cdti-enjoy-start-stop-34" TargetMode="External"/><Relationship Id="rId11929" Type="http://schemas.openxmlformats.org/officeDocument/2006/relationships/hyperlink" Target="https://www.neostar.com/hr/skoda-superb-combi-2-0-tdi-style-3" TargetMode="External"/><Relationship Id="rId264" Type="http://schemas.openxmlformats.org/officeDocument/2006/relationships/hyperlink" Target="https://www.autoto.hr/ford-mondeo-20-tdci-diesel-rabljeno-vozilo-at048321.aspx" TargetMode="External"/><Relationship Id="rId7964" Type="http://schemas.openxmlformats.org/officeDocument/2006/relationships/hyperlink" Target="https://www.index.hr/oglasi/volvo-v60-d4-momentum-aut-/oid/3827764" TargetMode="External"/><Relationship Id="rId10945" Type="http://schemas.openxmlformats.org/officeDocument/2006/relationships/hyperlink" Target="https://www.neostar.com/hr/opel-insignia-grand-sport-1-6-cdti-business-edition-1" TargetMode="External"/><Relationship Id="rId3410" Type="http://schemas.openxmlformats.org/officeDocument/2006/relationships/hyperlink" Target="https://www.index.hr/oglasi/ford-c-max-1-5-tdci/oid/3886282" TargetMode="External"/><Relationship Id="rId6566" Type="http://schemas.openxmlformats.org/officeDocument/2006/relationships/hyperlink" Target="https://www.index.hr/oglasi/renault-clio-limited-energy/oid/3791152" TargetMode="External"/><Relationship Id="rId6980" Type="http://schemas.openxmlformats.org/officeDocument/2006/relationships/hyperlink" Target="https://www.index.hr/oglasi/renault-scenic-iii-1-5-dci-bose/oid/3926608" TargetMode="External"/><Relationship Id="rId7617" Type="http://schemas.openxmlformats.org/officeDocument/2006/relationships/hyperlink" Target="https://www.index.hr/oglasi/suzuki-sx4-s-cross-suzuki-s-cross-gl-1-0-gl-premium-2019/oid/3894674" TargetMode="External"/><Relationship Id="rId13004" Type="http://schemas.openxmlformats.org/officeDocument/2006/relationships/hyperlink" Target="https://www.trcz.hr/skoda-octavia-16-tdi-dsg-ambition-rabljeno-vozilo-karavan-2019-g-59461.aspx" TargetMode="External"/><Relationship Id="rId331" Type="http://schemas.openxmlformats.org/officeDocument/2006/relationships/hyperlink" Target="https://www.autoto.hr/skoda-scala-10-tsi-benzin-rabljeno-vozilo-at094922.aspx" TargetMode="External"/><Relationship Id="rId2012" Type="http://schemas.openxmlformats.org/officeDocument/2006/relationships/hyperlink" Target="https://www.index.hr/oglasi/audi-q3-35-tdi-s-tronic-acc-led-navigacija-virtual-novi-model/oid/3947256" TargetMode="External"/><Relationship Id="rId5168" Type="http://schemas.openxmlformats.org/officeDocument/2006/relationships/hyperlink" Target="https://www.index.hr/oglasi/nissan-qashqai-1-5-dci/oid/3803427" TargetMode="External"/><Relationship Id="rId5582" Type="http://schemas.openxmlformats.org/officeDocument/2006/relationships/hyperlink" Target="https://www.index.hr/oglasi/opel-corsa-1-4-2019-120-edition-79-300km-kamera-rezervirana/oid/3815163" TargetMode="External"/><Relationship Id="rId6219" Type="http://schemas.openxmlformats.org/officeDocument/2006/relationships/hyperlink" Target="https://www.index.hr/oglasi/peugeot-508-1-6-hdi/oid/3800901" TargetMode="External"/><Relationship Id="rId6633" Type="http://schemas.openxmlformats.org/officeDocument/2006/relationships/hyperlink" Target="https://www.index.hr/oglasi/renault-clio-zen-dci-75/oid/3874636" TargetMode="External"/><Relationship Id="rId9789" Type="http://schemas.openxmlformats.org/officeDocument/2006/relationships/hyperlink" Target="https://www.neostar.com/hr/bmw-318d-advantage-5" TargetMode="External"/><Relationship Id="rId12020" Type="http://schemas.openxmlformats.org/officeDocument/2006/relationships/hyperlink" Target="https://www.neostar.com/hr/toyota-prius-1-8-vvt-i-hybrid-sol-2" TargetMode="External"/><Relationship Id="rId1778" Type="http://schemas.openxmlformats.org/officeDocument/2006/relationships/hyperlink" Target="https://www.index.hr/oglasi/audi-a5-coupe-s-line-2-0-tdi-virtual-cockpit-automatic/oid/3945127" TargetMode="External"/><Relationship Id="rId2829" Type="http://schemas.openxmlformats.org/officeDocument/2006/relationships/hyperlink" Target="https://www.index.hr/oglasi/bmw-x1-18-d/oid/3825683" TargetMode="External"/><Relationship Id="rId4184" Type="http://schemas.openxmlformats.org/officeDocument/2006/relationships/hyperlink" Target="https://www.index.hr/oglasi/kia-stonic-1-2-ex-edition/oid/3932603" TargetMode="External"/><Relationship Id="rId5235" Type="http://schemas.openxmlformats.org/officeDocument/2006/relationships/hyperlink" Target="https://www.index.hr/oglasi/nissan-qashqai-1-6-dci-tekna-panorama/oid/3817192" TargetMode="External"/><Relationship Id="rId6700" Type="http://schemas.openxmlformats.org/officeDocument/2006/relationships/hyperlink" Target="https://www.index.hr/oglasi/renault-kadjar-1-5dci-110ks-xmod-automatic-1-vlasnik/oid/3802239" TargetMode="External"/><Relationship Id="rId9856" Type="http://schemas.openxmlformats.org/officeDocument/2006/relationships/hyperlink" Target="https://www.neostar.com/hr/bmw-320-xdrive-touring-m-sport" TargetMode="External"/><Relationship Id="rId4251" Type="http://schemas.openxmlformats.org/officeDocument/2006/relationships/hyperlink" Target="https://www.index.hr/oglasi/land-rover-range-rover-evoque-2-0td-reg-7-2015-godiste-2015/oid/3814777" TargetMode="External"/><Relationship Id="rId5302" Type="http://schemas.openxmlformats.org/officeDocument/2006/relationships/hyperlink" Target="https://www.index.hr/oglasi/opel-astra-1-6-cdti/oid/3924838" TargetMode="External"/><Relationship Id="rId8458" Type="http://schemas.openxmlformats.org/officeDocument/2006/relationships/hyperlink" Target="https://www.index.hr/oglasi/vw-golf-vii-1-6-tdi-highline-lounge/oid/3580807" TargetMode="External"/><Relationship Id="rId9509" Type="http://schemas.openxmlformats.org/officeDocument/2006/relationships/hyperlink" Target="https://www.neostar.com/hr/audi-a5-coupe-quattro-3-0-tdi-dynamic-s-tronic-1" TargetMode="External"/><Relationship Id="rId11786" Type="http://schemas.openxmlformats.org/officeDocument/2006/relationships/hyperlink" Target="https://www.neostar.com/hr/skoda-octavia-combi-1-6-tdi-style-66" TargetMode="External"/><Relationship Id="rId12837" Type="http://schemas.openxmlformats.org/officeDocument/2006/relationships/hyperlink" Target="https://www.trcz.hr/audi-a4-20-tdi-s-tronic-2020-g-karavan-59881.aspx" TargetMode="External"/><Relationship Id="rId1845" Type="http://schemas.openxmlformats.org/officeDocument/2006/relationships/hyperlink" Target="https://www.index.hr/oglasi/audi-a6-3-0-tdi-3xsline/oid/3794067" TargetMode="External"/><Relationship Id="rId7474" Type="http://schemas.openxmlformats.org/officeDocument/2006/relationships/hyperlink" Target="https://www.index.hr/oglasi/skoda-superb-2-0-tdi-4x4-140kw-sportline/oid/3795795" TargetMode="External"/><Relationship Id="rId8872" Type="http://schemas.openxmlformats.org/officeDocument/2006/relationships/hyperlink" Target="https://www.index.hr/oglasi/vw-passat-variant-1-6-tdi/oid/3692260" TargetMode="External"/><Relationship Id="rId9923" Type="http://schemas.openxmlformats.org/officeDocument/2006/relationships/hyperlink" Target="https://www.neostar.com/hr/bmw-520d-xdrive-aut--13" TargetMode="External"/><Relationship Id="rId10388" Type="http://schemas.openxmlformats.org/officeDocument/2006/relationships/hyperlink" Target="https://www.neostar.com/hr/kia-stonic-1-2-dpi-lx-urban-isg-5-vrata-2" TargetMode="External"/><Relationship Id="rId11439" Type="http://schemas.openxmlformats.org/officeDocument/2006/relationships/hyperlink" Target="https://www.neostar.com/hr/renault-megane-grandtour-dci-110-energy-intens-edc-1" TargetMode="External"/><Relationship Id="rId11853" Type="http://schemas.openxmlformats.org/officeDocument/2006/relationships/hyperlink" Target="https://www.neostar.com/hr/skoda-rapid-1-0-tsi-spaceback-edition-5-vrata-1" TargetMode="External"/><Relationship Id="rId12904" Type="http://schemas.openxmlformats.org/officeDocument/2006/relationships/hyperlink" Target="https://www.trcz.hr/hyundai-i30-16-crdi-2016-g-limuzina-55990.aspx" TargetMode="External"/><Relationship Id="rId1912" Type="http://schemas.openxmlformats.org/officeDocument/2006/relationships/hyperlink" Target="https://www.index.hr/oglasi/audi-a6-avant-3-0-tdi-quattro/oid/3874922" TargetMode="External"/><Relationship Id="rId6076" Type="http://schemas.openxmlformats.org/officeDocument/2006/relationships/hyperlink" Target="https://www.index.hr/oglasi/peugeot-308-1-6-bluehdi/oid/3939402" TargetMode="External"/><Relationship Id="rId7127" Type="http://schemas.openxmlformats.org/officeDocument/2006/relationships/hyperlink" Target="https://www.index.hr/oglasi/seat-leon-cupra-280-dsg-upravo-obavljen-veliki-servis-seat-sound-5-modova-voznje-19-moguce-jamstvo/oid/3862273" TargetMode="External"/><Relationship Id="rId8525" Type="http://schemas.openxmlformats.org/officeDocument/2006/relationships/hyperlink" Target="https://www.index.hr/oglasi/vw-golf-vii-2-0-tdi/oid/3936764" TargetMode="External"/><Relationship Id="rId10455" Type="http://schemas.openxmlformats.org/officeDocument/2006/relationships/hyperlink" Target="https://www.neostar.com/hr/mazda-mazda6-wagon-cd150-attraction-aut--3" TargetMode="External"/><Relationship Id="rId11506" Type="http://schemas.openxmlformats.org/officeDocument/2006/relationships/hyperlink" Target="https://www.neostar.com/hr/seat-arona-1-6-tdi-xcellence-1" TargetMode="External"/><Relationship Id="rId11920" Type="http://schemas.openxmlformats.org/officeDocument/2006/relationships/hyperlink" Target="https://www.neostar.com/hr/skoda-superb-combi-2-0-tdi-ambition-dsg-5" TargetMode="External"/><Relationship Id="rId5092" Type="http://schemas.openxmlformats.org/officeDocument/2006/relationships/hyperlink" Target="https://www.index.hr/oglasi/mini-one-1-5d-2019-90-000-km-navi-garancija-reg-1-god/oid/3814809" TargetMode="External"/><Relationship Id="rId6490" Type="http://schemas.openxmlformats.org/officeDocument/2006/relationships/hyperlink" Target="https://www.index.hr/oglasi/renault-clio-1-5-dci-pr-reg-2018/oid/3966386" TargetMode="External"/><Relationship Id="rId7541" Type="http://schemas.openxmlformats.org/officeDocument/2006/relationships/hyperlink" Target="https://www.index.hr/oglasi/skoda-superb-kombi-2-0-tdi-dsg-style-150-ks--xen-pano-shz/oid/3966184" TargetMode="External"/><Relationship Id="rId10108" Type="http://schemas.openxmlformats.org/officeDocument/2006/relationships/hyperlink" Target="https://www.neostar.com/hr/cupra-formentor-1-5-tsi-dsg-2" TargetMode="External"/><Relationship Id="rId10522" Type="http://schemas.openxmlformats.org/officeDocument/2006/relationships/hyperlink" Target="https://www.neostar.com/hr/mercedes-benz-b-180-d-aut--4" TargetMode="External"/><Relationship Id="rId2686" Type="http://schemas.openxmlformats.org/officeDocument/2006/relationships/hyperlink" Target="https://www.index.hr/oglasi/bmw-serija-5-3-0d/oid/3954504" TargetMode="External"/><Relationship Id="rId3737" Type="http://schemas.openxmlformats.org/officeDocument/2006/relationships/hyperlink" Target="https://www.index.hr/oglasi/ford-s-max-2-0-tdci-titanium-150-ks--led-acc-dab-shz/oid/3959588" TargetMode="External"/><Relationship Id="rId6143" Type="http://schemas.openxmlformats.org/officeDocument/2006/relationships/hyperlink" Target="https://www.index.hr/oglasi/peugeot-308-sw-1-6hdi/oid/3521980" TargetMode="External"/><Relationship Id="rId9299" Type="http://schemas.openxmlformats.org/officeDocument/2006/relationships/hyperlink" Target="https://www.neostar.com/hr/audi-a3-sportback-1-6-tdi-attraction-comfort-5" TargetMode="External"/><Relationship Id="rId12694" Type="http://schemas.openxmlformats.org/officeDocument/2006/relationships/hyperlink" Target="https://www.neostar.com/hr/vw-tiguan-2-0-tdi-comfortline-dsg-20" TargetMode="External"/><Relationship Id="rId658" Type="http://schemas.openxmlformats.org/officeDocument/2006/relationships/hyperlink" Target="https://www.dasweltauto.hr/vehicle/1117306584" TargetMode="External"/><Relationship Id="rId1288" Type="http://schemas.openxmlformats.org/officeDocument/2006/relationships/hyperlink" Target="https://www.index.hr/oglasi/alfa-romeo-giulietta-2-0-jtd-dna-automatik-175-ks/oid/3444243" TargetMode="External"/><Relationship Id="rId2339" Type="http://schemas.openxmlformats.org/officeDocument/2006/relationships/hyperlink" Target="https://www.index.hr/oglasi/bmw-serija-1-2-0d-116-ks-2013-g/oid/3659819" TargetMode="External"/><Relationship Id="rId2753" Type="http://schemas.openxmlformats.org/officeDocument/2006/relationships/hyperlink" Target="https://www.index.hr/oglasi/bmw-serija-5-530xd-automatik-190kw-soft-close-m-sjedala-xenon-velika-navi/oid/3434263" TargetMode="External"/><Relationship Id="rId3804" Type="http://schemas.openxmlformats.org/officeDocument/2006/relationships/hyperlink" Target="https://www.index.hr/oglasi/hyundai-i30/oid/3808843" TargetMode="External"/><Relationship Id="rId6210" Type="http://schemas.openxmlformats.org/officeDocument/2006/relationships/hyperlink" Target="https://www.index.hr/oglasi/peugeot-508-1-5-bluehdi-130-allure-130-ks--kam-acc-shz-koza/oid/3937327" TargetMode="External"/><Relationship Id="rId9366" Type="http://schemas.openxmlformats.org/officeDocument/2006/relationships/hyperlink" Target="https://www.neostar.com/hr/audi-a3-sportback-35-tdi-sport-s-tronic-12" TargetMode="External"/><Relationship Id="rId9780" Type="http://schemas.openxmlformats.org/officeDocument/2006/relationships/hyperlink" Target="https://www.neostar.com/hr/bmw-316i" TargetMode="External"/><Relationship Id="rId11296" Type="http://schemas.openxmlformats.org/officeDocument/2006/relationships/hyperlink" Target="https://www.neostar.com/hr/renault-clio-dci-90-energy-dynamique-start-stop-7" TargetMode="External"/><Relationship Id="rId12347" Type="http://schemas.openxmlformats.org/officeDocument/2006/relationships/hyperlink" Target="https://www.neostar.com/hr/vw-golf-2-0-tdi-bmt-highline-29" TargetMode="External"/><Relationship Id="rId725" Type="http://schemas.openxmlformats.org/officeDocument/2006/relationships/hyperlink" Target="https://www.dasweltauto.hr/vehicle/1117308236" TargetMode="External"/><Relationship Id="rId1355" Type="http://schemas.openxmlformats.org/officeDocument/2006/relationships/hyperlink" Target="https://www.index.hr/oglasi/audi-a3-1-6-tdi/oid/3969342" TargetMode="External"/><Relationship Id="rId2406" Type="http://schemas.openxmlformats.org/officeDocument/2006/relationships/hyperlink" Target="https://www.index.hr/oglasi/bmw-serija-3-316-d/oid/3788433" TargetMode="External"/><Relationship Id="rId8382" Type="http://schemas.openxmlformats.org/officeDocument/2006/relationships/hyperlink" Target="https://www.index.hr/oglasi/vw-golf-vii-1-6-tdi-81kw-110ks-euro6-2015-godina-reg-8-23-lounge-oprema-automatska-klima-park-senzori-grijanje-sjedala-mf-volan-tempomat-putno-alu-el-sklapanje-retrovizora/oid/3951462" TargetMode="External"/><Relationship Id="rId9019" Type="http://schemas.openxmlformats.org/officeDocument/2006/relationships/hyperlink" Target="https://www.index.hr/oglasi/vw-polo-1-4-benzin/oid/3872577" TargetMode="External"/><Relationship Id="rId9433" Type="http://schemas.openxmlformats.org/officeDocument/2006/relationships/hyperlink" Target="https://www.neostar.com/hr/audi-a4-avant-2-0-tdi-38" TargetMode="External"/><Relationship Id="rId12761" Type="http://schemas.openxmlformats.org/officeDocument/2006/relationships/hyperlink" Target="https://www.neostar.com/hr/vw-t-roc-1-0-tsi-bmt-design-39" TargetMode="External"/><Relationship Id="rId1008" Type="http://schemas.openxmlformats.org/officeDocument/2006/relationships/hyperlink" Target="https://www.dasweltauto.hr/vehicle/1148117919" TargetMode="External"/><Relationship Id="rId1422" Type="http://schemas.openxmlformats.org/officeDocument/2006/relationships/hyperlink" Target="https://www.index.hr/oglasi/audi-a3-audi-a3-tdi-s-tronic-limuzina-hr-vozilo/oid/3970207" TargetMode="External"/><Relationship Id="rId2820" Type="http://schemas.openxmlformats.org/officeDocument/2006/relationships/hyperlink" Target="https://www.index.hr/oglasi/bmw-touring-520d-automatik-koza-led-farovi-kamera-360-night-vision-panorama/oid/3902189" TargetMode="External"/><Relationship Id="rId4578" Type="http://schemas.openxmlformats.org/officeDocument/2006/relationships/hyperlink" Target="https://www.index.hr/oglasi/mercedes-benz-b-200d-progressive/oid/3889166" TargetMode="External"/><Relationship Id="rId5976" Type="http://schemas.openxmlformats.org/officeDocument/2006/relationships/hyperlink" Target="https://www.index.hr/oglasi/peugeot-208-1-6-hdi/oid/3785604" TargetMode="External"/><Relationship Id="rId8035" Type="http://schemas.openxmlformats.org/officeDocument/2006/relationships/hyperlink" Target="https://www.index.hr/oglasi/volvo-xc40-d4-momentum-awd-at/oid/3742961" TargetMode="External"/><Relationship Id="rId11016" Type="http://schemas.openxmlformats.org/officeDocument/2006/relationships/hyperlink" Target="https://www.neostar.com/hr/peugeot-2008-1-5-bluehdi-110-s-s-allure-1" TargetMode="External"/><Relationship Id="rId11363" Type="http://schemas.openxmlformats.org/officeDocument/2006/relationships/hyperlink" Target="https://www.neostar.com/hr/renault-kadjar-dci-110-energy-limited-25" TargetMode="External"/><Relationship Id="rId12414" Type="http://schemas.openxmlformats.org/officeDocument/2006/relationships/hyperlink" Target="https://www.neostar.com/hr/vw-golf-variant-1-6-tdi-bmt-comfortline-dsg-3" TargetMode="External"/><Relationship Id="rId61" Type="http://schemas.openxmlformats.org/officeDocument/2006/relationships/hyperlink" Target="https://rabljena.autohrvatska.hr/golf-vii-16-tdi-16-tdi-v14.aspx" TargetMode="External"/><Relationship Id="rId4992" Type="http://schemas.openxmlformats.org/officeDocument/2006/relationships/hyperlink" Target="https://www.index.hr/oglasi/mercedes-cla-180d-sb-7g-dct-116-ks--tem-shz-parkass-koza/oid/3937328" TargetMode="External"/><Relationship Id="rId5629" Type="http://schemas.openxmlformats.org/officeDocument/2006/relationships/hyperlink" Target="https://www.index.hr/oglasi/opel-crossland-1-2-edition--led-kamera-/oid/3916926" TargetMode="External"/><Relationship Id="rId7051" Type="http://schemas.openxmlformats.org/officeDocument/2006/relationships/hyperlink" Target="https://www.index.hr/oglasi/seat-altea-suv/oid/3903202" TargetMode="External"/><Relationship Id="rId8102" Type="http://schemas.openxmlformats.org/officeDocument/2006/relationships/hyperlink" Target="https://www.index.hr/oglasi/vw-arteon/oid/3927667" TargetMode="External"/><Relationship Id="rId9500" Type="http://schemas.openxmlformats.org/officeDocument/2006/relationships/hyperlink" Target="https://www.neostar.com/hr/audi-a4-quattro-2-0-tdi-s-tronic-3" TargetMode="External"/><Relationship Id="rId11430" Type="http://schemas.openxmlformats.org/officeDocument/2006/relationships/hyperlink" Target="https://www.neostar.com/hr/renault-megane-grandtour-dci-110-energy-business-17" TargetMode="External"/><Relationship Id="rId2196" Type="http://schemas.openxmlformats.org/officeDocument/2006/relationships/hyperlink" Target="https://www.index.hr/oglasi/bmw-520d-sport-line-xdrive/oid/3785265" TargetMode="External"/><Relationship Id="rId3594" Type="http://schemas.openxmlformats.org/officeDocument/2006/relationships/hyperlink" Target="https://www.index.hr/oglasi/ford-focus-karavan-1-5tdci/oid/3930656" TargetMode="External"/><Relationship Id="rId4645" Type="http://schemas.openxmlformats.org/officeDocument/2006/relationships/hyperlink" Target="https://www.index.hr/oglasi/mercedes-benz-c-klasa-204-k-200-bluetec/oid/3961825" TargetMode="External"/><Relationship Id="rId10032" Type="http://schemas.openxmlformats.org/officeDocument/2006/relationships/hyperlink" Target="https://www.neostar.com/hr/bmw-x3-xdrive-30d-m-sport-aut-" TargetMode="External"/><Relationship Id="rId168" Type="http://schemas.openxmlformats.org/officeDocument/2006/relationships/hyperlink" Target="https://rabljena.autohrvatska.hr/x2-20d-xdrive-v3.aspx" TargetMode="External"/><Relationship Id="rId3247" Type="http://schemas.openxmlformats.org/officeDocument/2006/relationships/hyperlink" Target="https://www.index.hr/oglasi/dacia-logan-1-5-dci-logan-stepway-za-popravak-ili-djelove/oid/3932718" TargetMode="External"/><Relationship Id="rId3661" Type="http://schemas.openxmlformats.org/officeDocument/2006/relationships/hyperlink" Target="https://www.index.hr/oglasi/ford-kuga-2-0-tdci-titanium-plus/oid/3926544" TargetMode="External"/><Relationship Id="rId4712" Type="http://schemas.openxmlformats.org/officeDocument/2006/relationships/hyperlink" Target="https://www.index.hr/oglasi/mercedes-benz-c-klasa-mercedes-c220-cdi-bluetec/oid/3592397" TargetMode="External"/><Relationship Id="rId7868" Type="http://schemas.openxmlformats.org/officeDocument/2006/relationships/hyperlink" Target="https://www.index.hr/oglasi/volvo-s90-d4-awd-r-design-190-ks--led-acc-head-shz/oid/3953088" TargetMode="External"/><Relationship Id="rId8919" Type="http://schemas.openxmlformats.org/officeDocument/2006/relationships/hyperlink" Target="https://www.index.hr/oglasi/vw-passat-variant-2-0-tdi/oid/3754814" TargetMode="External"/><Relationship Id="rId10849" Type="http://schemas.openxmlformats.org/officeDocument/2006/relationships/hyperlink" Target="https://www.neostar.com/hr/opel-astra-1-6-cdti-ecoflex-dynamic-start-stop-1" TargetMode="External"/><Relationship Id="rId582" Type="http://schemas.openxmlformats.org/officeDocument/2006/relationships/hyperlink" Target="https://www.dasweltauto.hr/vehicle/1116503260" TargetMode="External"/><Relationship Id="rId2263" Type="http://schemas.openxmlformats.org/officeDocument/2006/relationships/hyperlink" Target="https://www.index.hr/oglasi/bmw-i3--automatik--94-ah-/oid/3911557" TargetMode="External"/><Relationship Id="rId3314" Type="http://schemas.openxmlformats.org/officeDocument/2006/relationships/hyperlink" Target="https://www.index.hr/oglasi/fiat-500-1-2-8v-sport-hitno/oid/3880890" TargetMode="External"/><Relationship Id="rId6884" Type="http://schemas.openxmlformats.org/officeDocument/2006/relationships/hyperlink" Target="https://www.index.hr/oglasi/renault-megane-grandtour-1-5-dci-reg-04-23-servisna-1-vl-hr-auto/oid/3788435" TargetMode="External"/><Relationship Id="rId7935" Type="http://schemas.openxmlformats.org/officeDocument/2006/relationships/hyperlink" Target="https://www.index.hr/oglasi/volvo-v40-volvo-v40-d4/oid/3893106" TargetMode="External"/><Relationship Id="rId9290" Type="http://schemas.openxmlformats.org/officeDocument/2006/relationships/hyperlink" Target="https://www.neostar.com/hr/audi-a3-sportback-1-6-tdi-13" TargetMode="External"/><Relationship Id="rId12271" Type="http://schemas.openxmlformats.org/officeDocument/2006/relationships/hyperlink" Target="https://www.neostar.com/hr/vw-golf-1-6-tdi-bmt-trendline-420" TargetMode="External"/><Relationship Id="rId235" Type="http://schemas.openxmlformats.org/officeDocument/2006/relationships/hyperlink" Target="https://www.autoto.hr/ford-focus-karavan-10-ecoboost-active-benzin-rabljeno-vozilo-at083022.aspx" TargetMode="External"/><Relationship Id="rId2330" Type="http://schemas.openxmlformats.org/officeDocument/2006/relationships/hyperlink" Target="https://www.index.hr/oglasi/bmw-serija-1-120d-sport/oid/3942775" TargetMode="External"/><Relationship Id="rId5486" Type="http://schemas.openxmlformats.org/officeDocument/2006/relationships/hyperlink" Target="https://www.index.hr/oglasi/opel-astra-karavan-astra-1-6cdti/oid/3916072" TargetMode="External"/><Relationship Id="rId6537" Type="http://schemas.openxmlformats.org/officeDocument/2006/relationships/hyperlink" Target="https://www.index.hr/oglasi/renault-clio-dci-75-limited-navi-alu-led--reg-do-05-2023/oid/3934054" TargetMode="External"/><Relationship Id="rId10916" Type="http://schemas.openxmlformats.org/officeDocument/2006/relationships/hyperlink" Target="https://www.neostar.com/hr/opel-crossland-x-1-5-cdti-enjoy-start-stop-3" TargetMode="External"/><Relationship Id="rId302" Type="http://schemas.openxmlformats.org/officeDocument/2006/relationships/hyperlink" Target="https://www.autoto.hr/mercedes-e-220-d-automatic-diesel-rabljeno-vozilo-at088922.aspx" TargetMode="External"/><Relationship Id="rId4088" Type="http://schemas.openxmlformats.org/officeDocument/2006/relationships/hyperlink" Target="https://www.index.hr/oglasi/kia-sportage/oid/3836751" TargetMode="External"/><Relationship Id="rId5139" Type="http://schemas.openxmlformats.org/officeDocument/2006/relationships/hyperlink" Target="https://www.index.hr/oglasi/nissan-pulsar-1-5-dci/oid/3659471" TargetMode="External"/><Relationship Id="rId5553" Type="http://schemas.openxmlformats.org/officeDocument/2006/relationships/hyperlink" Target="https://www.index.hr/oglasi/opel-corsa-1-3-cdti/oid/3787483" TargetMode="External"/><Relationship Id="rId6951" Type="http://schemas.openxmlformats.org/officeDocument/2006/relationships/hyperlink" Target="https://www.index.hr/oglasi/renault-scenic-1-5-dci/oid/3922748" TargetMode="External"/><Relationship Id="rId9010" Type="http://schemas.openxmlformats.org/officeDocument/2006/relationships/hyperlink" Target="https://www.index.hr/oglasi/vw-polo-1-2-tdi/oid/3918042" TargetMode="External"/><Relationship Id="rId4155" Type="http://schemas.openxmlformats.org/officeDocument/2006/relationships/hyperlink" Target="https://www.index.hr/oglasi/kia-sportage-1-7-d/oid/3957294" TargetMode="External"/><Relationship Id="rId5206" Type="http://schemas.openxmlformats.org/officeDocument/2006/relationships/hyperlink" Target="https://www.index.hr/oglasi/nissan-qashqai-1-5-tdi-2016/oid/3849648" TargetMode="External"/><Relationship Id="rId6604" Type="http://schemas.openxmlformats.org/officeDocument/2006/relationships/hyperlink" Target="https://www.index.hr/oglasi/renault-clio-tce-100-lpg-kupljen-nov-u-hr-akcija/oid/3962218" TargetMode="External"/><Relationship Id="rId1749" Type="http://schemas.openxmlformats.org/officeDocument/2006/relationships/hyperlink" Target="https://www.index.hr/oglasi/audi-a5-2-0-tdi-sportback/oid/3818973" TargetMode="External"/><Relationship Id="rId3171" Type="http://schemas.openxmlformats.org/officeDocument/2006/relationships/hyperlink" Target="https://www.index.hr/oglasi/citroen-ds-5-2-0-16hdi-120kw-sport-automatic/oid/3879598" TargetMode="External"/><Relationship Id="rId5620" Type="http://schemas.openxmlformats.org/officeDocument/2006/relationships/hyperlink" Target="https://www.index.hr/oglasi/opel-corsa-elegance-1-2/oid/3845199" TargetMode="External"/><Relationship Id="rId8776" Type="http://schemas.openxmlformats.org/officeDocument/2006/relationships/hyperlink" Target="https://www.index.hr/oglasi/vw-passat-2-0-tdi-bmt-dsg-highline/oid/3847367" TargetMode="External"/><Relationship Id="rId9827" Type="http://schemas.openxmlformats.org/officeDocument/2006/relationships/hyperlink" Target="https://www.neostar.com/hr/bmw-320d-efficientdynamics-9" TargetMode="External"/><Relationship Id="rId11757" Type="http://schemas.openxmlformats.org/officeDocument/2006/relationships/hyperlink" Target="https://www.neostar.com/hr/skoda-octavia-combi-1-6-tdi-ambition-dsg-51" TargetMode="External"/><Relationship Id="rId12808" Type="http://schemas.openxmlformats.org/officeDocument/2006/relationships/hyperlink" Target="https://www.neostar.com/hr/vw-up-1-0-move-up--151" TargetMode="External"/><Relationship Id="rId1816" Type="http://schemas.openxmlformats.org/officeDocument/2006/relationships/hyperlink" Target="https://www.index.hr/oglasi/audi-a6-2-0-tdi/oid/3808393" TargetMode="External"/><Relationship Id="rId4222" Type="http://schemas.openxmlformats.org/officeDocument/2006/relationships/hyperlink" Target="https://www.index.hr/oglasi/land-rover-discovery-sport/oid/3926353" TargetMode="External"/><Relationship Id="rId7378" Type="http://schemas.openxmlformats.org/officeDocument/2006/relationships/hyperlink" Target="https://www.index.hr/oglasi/skoda-octavia-combi-1-6-tdi-greenline-top-stanje-malo-km/oid/3883532" TargetMode="External"/><Relationship Id="rId7792" Type="http://schemas.openxmlformats.org/officeDocument/2006/relationships/hyperlink" Target="https://www.index.hr/oglasi/volkswagen-passat-1-6-cr-tdi-karavan-comfortline-full-led/oid/3828559" TargetMode="External"/><Relationship Id="rId8429" Type="http://schemas.openxmlformats.org/officeDocument/2006/relationships/hyperlink" Target="https://www.index.hr/oglasi/vw-golf-vii-1-6-tdi-comfortline/oid/3941305" TargetMode="External"/><Relationship Id="rId8843" Type="http://schemas.openxmlformats.org/officeDocument/2006/relationships/hyperlink" Target="https://www.index.hr/oglasi/vw-passat-cc-2-0tdi-top-odrzavan-samo-u-ovlastenom-servisu/oid/3745804" TargetMode="External"/><Relationship Id="rId10359" Type="http://schemas.openxmlformats.org/officeDocument/2006/relationships/hyperlink" Target="https://www.neostar.com/hr/kia-rio-1-2-ex-eco" TargetMode="External"/><Relationship Id="rId10773" Type="http://schemas.openxmlformats.org/officeDocument/2006/relationships/hyperlink" Target="https://www.neostar.com/hr/nissan-micra-1-0-visia-4" TargetMode="External"/><Relationship Id="rId11824" Type="http://schemas.openxmlformats.org/officeDocument/2006/relationships/hyperlink" Target="https://www.neostar.com/hr/skoda-octavia-combi-2-0-tdi-ambition-10" TargetMode="External"/><Relationship Id="rId3988" Type="http://schemas.openxmlformats.org/officeDocument/2006/relationships/hyperlink" Target="https://www.index.hr/oglasi/kia-ceed-1-0-t-gdi-lp-isg-lx-champion-m-t/oid/3869602" TargetMode="External"/><Relationship Id="rId6394" Type="http://schemas.openxmlformats.org/officeDocument/2006/relationships/hyperlink" Target="https://www.index.hr/oglasi/renault-clio-1-0-benzin/oid/3906675" TargetMode="External"/><Relationship Id="rId7445" Type="http://schemas.openxmlformats.org/officeDocument/2006/relationships/hyperlink" Target="https://www.index.hr/oglasi/skoda-rapid-1-6-tdi-ambition-super-prilika/oid/3748540" TargetMode="External"/><Relationship Id="rId8910" Type="http://schemas.openxmlformats.org/officeDocument/2006/relationships/hyperlink" Target="https://www.index.hr/oglasi/vw-passat-variant-1-6-tdi-r-line/oid/3796709" TargetMode="External"/><Relationship Id="rId10426" Type="http://schemas.openxmlformats.org/officeDocument/2006/relationships/hyperlink" Target="https://www.neostar.com/hr/mazda-cx-5-cd175-awd-revolution-top-aut--2" TargetMode="External"/><Relationship Id="rId6047" Type="http://schemas.openxmlformats.org/officeDocument/2006/relationships/hyperlink" Target="https://www.index.hr/oglasi/peugeot-301-1-6-hdi/oid/3836761" TargetMode="External"/><Relationship Id="rId6461" Type="http://schemas.openxmlformats.org/officeDocument/2006/relationships/hyperlink" Target="https://www.index.hr/oglasi/renault-clio-1-5-dci-2017-g-parking-senzori-registriran-do-05-23-g/oid/3787619" TargetMode="External"/><Relationship Id="rId7512" Type="http://schemas.openxmlformats.org/officeDocument/2006/relationships/hyperlink" Target="https://www.index.hr/oglasi/skoda-superb-combi-2-0-tdi-dsg-140kw-style-euro6-kamera/oid/3969093" TargetMode="External"/><Relationship Id="rId10840" Type="http://schemas.openxmlformats.org/officeDocument/2006/relationships/hyperlink" Target="https://www.neostar.com/hr/opel-adam-1-4-slam-1" TargetMode="External"/><Relationship Id="rId976" Type="http://schemas.openxmlformats.org/officeDocument/2006/relationships/hyperlink" Target="https://www.dasweltauto.hr/vehicle/1147809499" TargetMode="External"/><Relationship Id="rId2657" Type="http://schemas.openxmlformats.org/officeDocument/2006/relationships/hyperlink" Target="https://www.index.hr/oglasi/bmw-serija-4-gran-coupe-418d/oid/3816693" TargetMode="External"/><Relationship Id="rId5063" Type="http://schemas.openxmlformats.org/officeDocument/2006/relationships/hyperlink" Target="https://www.index.hr/oglasi/mini-cooper-jcw-2-0-benzin-170kw-2015g/oid/3861682" TargetMode="External"/><Relationship Id="rId6114" Type="http://schemas.openxmlformats.org/officeDocument/2006/relationships/hyperlink" Target="https://www.index.hr/oglasi/peugeot-308-puretech-navi-kamera-tempomat/oid/3754705" TargetMode="External"/><Relationship Id="rId9684" Type="http://schemas.openxmlformats.org/officeDocument/2006/relationships/hyperlink" Target="https://www.neostar.com/hr/audi-q5-quattro-40-tdi-s-line-s-tronic-1" TargetMode="External"/><Relationship Id="rId12598" Type="http://schemas.openxmlformats.org/officeDocument/2006/relationships/hyperlink" Target="https://www.neostar.com/hr/vw-passat-variant-2-0-tdi-bmt-connect-1" TargetMode="External"/><Relationship Id="rId629" Type="http://schemas.openxmlformats.org/officeDocument/2006/relationships/hyperlink" Target="https://www.dasweltauto.hr/vehicle/1117305082" TargetMode="External"/><Relationship Id="rId1259" Type="http://schemas.openxmlformats.org/officeDocument/2006/relationships/hyperlink" Target="https://www.index.hr/oglasi/a5-sportback-2-0-tdi-3x-sline-panorama-virtual-cockpit-koza/oid/3844337" TargetMode="External"/><Relationship Id="rId3708" Type="http://schemas.openxmlformats.org/officeDocument/2006/relationships/hyperlink" Target="https://www.index.hr/oglasi/ford-mondeo-karavan-2-0-tdci/oid/3955054" TargetMode="External"/><Relationship Id="rId5130" Type="http://schemas.openxmlformats.org/officeDocument/2006/relationships/hyperlink" Target="https://www.index.hr/oglasi/nissan-micra-1-5-dci/oid/3434148" TargetMode="External"/><Relationship Id="rId8286" Type="http://schemas.openxmlformats.org/officeDocument/2006/relationships/hyperlink" Target="https://www.index.hr/oglasi/vw-golf-vii-1-6-tdi/oid/3647667" TargetMode="External"/><Relationship Id="rId9337" Type="http://schemas.openxmlformats.org/officeDocument/2006/relationships/hyperlink" Target="https://www.neostar.com/hr/audi-a3-sportback-30-tdi-12" TargetMode="External"/><Relationship Id="rId12665" Type="http://schemas.openxmlformats.org/officeDocument/2006/relationships/hyperlink" Target="https://www.neostar.com/hr/vw-polo-gti-dsg-2" TargetMode="External"/><Relationship Id="rId1673" Type="http://schemas.openxmlformats.org/officeDocument/2006/relationships/hyperlink" Target="https://www.index.hr/oglasi/audi-a4-avant-2-0-tdi-bi-xenon-napravljen-veliki-i-mali-servis/oid/3918812" TargetMode="External"/><Relationship Id="rId2724" Type="http://schemas.openxmlformats.org/officeDocument/2006/relationships/hyperlink" Target="https://www.index.hr/oglasi/bmw-serija-5-520d-m-sport-siber-2021-bmw-laser-mild-hybrid-alu-20/oid/3850175" TargetMode="External"/><Relationship Id="rId9751" Type="http://schemas.openxmlformats.org/officeDocument/2006/relationships/hyperlink" Target="https://www.neostar.com/hr/bmw-125d-m-paket-3-vrata" TargetMode="External"/><Relationship Id="rId11267" Type="http://schemas.openxmlformats.org/officeDocument/2006/relationships/hyperlink" Target="https://www.neostar.com/hr/renault-clio-blue-dci-85-zen-22" TargetMode="External"/><Relationship Id="rId11681" Type="http://schemas.openxmlformats.org/officeDocument/2006/relationships/hyperlink" Target="https://www.neostar.com/hr/skoda-octavia-1-6-tdi-style-100" TargetMode="External"/><Relationship Id="rId12318" Type="http://schemas.openxmlformats.org/officeDocument/2006/relationships/hyperlink" Target="https://www.neostar.com/hr/vw-golf-1-6-tdi-trendline-dsg" TargetMode="External"/><Relationship Id="rId12732" Type="http://schemas.openxmlformats.org/officeDocument/2006/relationships/hyperlink" Target="https://www.neostar.com/hr/vw-touareg-4motion-v6-tdi-bmt-r-line-tiptronic" TargetMode="External"/><Relationship Id="rId1326" Type="http://schemas.openxmlformats.org/officeDocument/2006/relationships/hyperlink" Target="https://www.index.hr/oglasi/audi-a1-1-6-tdi/oid/3928241" TargetMode="External"/><Relationship Id="rId1740" Type="http://schemas.openxmlformats.org/officeDocument/2006/relationships/hyperlink" Target="https://www.index.hr/oglasi/audi-a5-2-0-tdi/oid/3962536" TargetMode="External"/><Relationship Id="rId4896" Type="http://schemas.openxmlformats.org/officeDocument/2006/relationships/hyperlink" Target="https://www.index.hr/oglasi/mercedes-benz-glc-220d-4matic-automatik--navi--led--kamera-360-/oid/3232574" TargetMode="External"/><Relationship Id="rId5947" Type="http://schemas.openxmlformats.org/officeDocument/2006/relationships/hyperlink" Target="https://www.index.hr/oglasi/peugeot-208-1-4-hdi/oid/3966695" TargetMode="External"/><Relationship Id="rId8353" Type="http://schemas.openxmlformats.org/officeDocument/2006/relationships/hyperlink" Target="https://www.index.hr/oglasi/vw-golf-vii-1-6-tdi/oid/3960287" TargetMode="External"/><Relationship Id="rId9404" Type="http://schemas.openxmlformats.org/officeDocument/2006/relationships/hyperlink" Target="https://www.neostar.com/hr/audi-a4-2-0-tdi-ultra-sport-1" TargetMode="External"/><Relationship Id="rId10283" Type="http://schemas.openxmlformats.org/officeDocument/2006/relationships/hyperlink" Target="https://www.neostar.com/hr/hyundai-kona-1-0-t-gdi-120-desireit-17-isg-1" TargetMode="External"/><Relationship Id="rId11334" Type="http://schemas.openxmlformats.org/officeDocument/2006/relationships/hyperlink" Target="https://www.neostar.com/hr/renault-espace-dci-130-energy-life" TargetMode="External"/><Relationship Id="rId32" Type="http://schemas.openxmlformats.org/officeDocument/2006/relationships/hyperlink" Target="https://rabljena.autohrvatska.hr/bmw-530d-xdrive-touring-m-sport.aspx" TargetMode="External"/><Relationship Id="rId3498" Type="http://schemas.openxmlformats.org/officeDocument/2006/relationships/hyperlink" Target="https://www.index.hr/oglasi/ford-fiesta-1-6-tdci/oid/3957980" TargetMode="External"/><Relationship Id="rId4549" Type="http://schemas.openxmlformats.org/officeDocument/2006/relationships/hyperlink" Target="https://www.index.hr/oglasi/mercedes-benz-a-klasa-a180/oid/3905953" TargetMode="External"/><Relationship Id="rId4963" Type="http://schemas.openxmlformats.org/officeDocument/2006/relationships/hyperlink" Target="https://www.index.hr/oglasi/mercedes-c-200d-t-aut--160-ks--led-kam-shz/oid/3961405" TargetMode="External"/><Relationship Id="rId8006" Type="http://schemas.openxmlformats.org/officeDocument/2006/relationships/hyperlink" Target="https://www.index.hr/oglasi/volvo-v90-d5-momentum-awd-aut-/oid/3702033" TargetMode="External"/><Relationship Id="rId8420" Type="http://schemas.openxmlformats.org/officeDocument/2006/relationships/hyperlink" Target="https://www.index.hr/oglasi/vw-golf-vii-1-6-tdi-bmt-limo-klima-bluetooth-mod-2019/oid/3858848" TargetMode="External"/><Relationship Id="rId10350" Type="http://schemas.openxmlformats.org/officeDocument/2006/relationships/hyperlink" Target="https://www.neostar.com/hr/kia-cee-d-sw-1-6-crdi-lx-champion" TargetMode="External"/><Relationship Id="rId11401" Type="http://schemas.openxmlformats.org/officeDocument/2006/relationships/hyperlink" Target="https://www.neostar.com/hr/renault-megane-berline-1-5-dci-energy-gt-style" TargetMode="External"/><Relationship Id="rId3565" Type="http://schemas.openxmlformats.org/officeDocument/2006/relationships/hyperlink" Target="https://www.index.hr/oglasi/ford-focus-1-6-tdci-85kw-titanium/oid/3905421" TargetMode="External"/><Relationship Id="rId4616" Type="http://schemas.openxmlformats.org/officeDocument/2006/relationships/hyperlink" Target="https://www.index.hr/oglasi/mercedes-benz-c-180-d-bluetec-karavan-avantgarde/oid/3918896" TargetMode="External"/><Relationship Id="rId7022" Type="http://schemas.openxmlformats.org/officeDocument/2006/relationships/hyperlink" Target="https://www.index.hr/oglasi/renault-twingo-0-9tce/oid/3789169" TargetMode="External"/><Relationship Id="rId10003" Type="http://schemas.openxmlformats.org/officeDocument/2006/relationships/hyperlink" Target="https://www.neostar.com/hr/bmw-x1-sdrive-18d-aut-5-vrata" TargetMode="External"/><Relationship Id="rId486" Type="http://schemas.openxmlformats.org/officeDocument/2006/relationships/hyperlink" Target="https://www.dasweltauto.hr/vehicle/1115901719" TargetMode="External"/><Relationship Id="rId2167" Type="http://schemas.openxmlformats.org/officeDocument/2006/relationships/hyperlink" Target="https://www.index.hr/oglasi/bmw-420-d-gran-coupe-tiptronik-sport-line-virtual-cockpit-full-led-190-ks-facelift/oid/3918610" TargetMode="External"/><Relationship Id="rId2581" Type="http://schemas.openxmlformats.org/officeDocument/2006/relationships/hyperlink" Target="https://www.index.hr/oglasi/bmw-serija-3-touring-316d/oid/3738600" TargetMode="External"/><Relationship Id="rId3218" Type="http://schemas.openxmlformats.org/officeDocument/2006/relationships/hyperlink" Target="https://www.index.hr/oglasi/dacia-duster-1-5dci-prestige-1-vlasnik-servisna-knjiga-navigacija-360kamera-tempomat/oid/3914194" TargetMode="External"/><Relationship Id="rId3632" Type="http://schemas.openxmlformats.org/officeDocument/2006/relationships/hyperlink" Target="https://www.index.hr/oglasi/ford-focus-karavan-ford-focus-karavan-1-5-tdci/oid/3764876" TargetMode="External"/><Relationship Id="rId6788" Type="http://schemas.openxmlformats.org/officeDocument/2006/relationships/hyperlink" Target="https://www.index.hr/oglasi/renault-megane-1-5-dci/oid/3681726" TargetMode="External"/><Relationship Id="rId9194" Type="http://schemas.openxmlformats.org/officeDocument/2006/relationships/hyperlink" Target="https://www.index.hr/oglasi/vw-up-1-0/oid/3896927" TargetMode="External"/><Relationship Id="rId12175" Type="http://schemas.openxmlformats.org/officeDocument/2006/relationships/hyperlink" Target="https://www.neostar.com/hr/vw-golf-1-6-tdi-bmt-comfortline-174" TargetMode="External"/><Relationship Id="rId139" Type="http://schemas.openxmlformats.org/officeDocument/2006/relationships/hyperlink" Target="https://rabljena.autohrvatska.hr/skoda-octavia-16-tdi-jamstvo-15-mjeseci-v2.aspx" TargetMode="External"/><Relationship Id="rId553" Type="http://schemas.openxmlformats.org/officeDocument/2006/relationships/hyperlink" Target="https://www.dasweltauto.hr/vehicle/1116503122" TargetMode="External"/><Relationship Id="rId1183" Type="http://schemas.openxmlformats.org/officeDocument/2006/relationships/hyperlink" Target="https://www.dasweltauto.hr/vehicle/1155100063" TargetMode="External"/><Relationship Id="rId2234" Type="http://schemas.openxmlformats.org/officeDocument/2006/relationships/hyperlink" Target="https://www.index.hr/oglasi/bmw-640i-gran-turismo-xdrive-luxury-line-340-ks--pano-360-head-virt/oid/3957913" TargetMode="External"/><Relationship Id="rId7839" Type="http://schemas.openxmlformats.org/officeDocument/2006/relationships/hyperlink" Target="https://www.index.hr/oglasi/volkswagen-t-roc-1-6-tdi---u-sustavu-pdv-a--uredno-servisiran---garancija/oid/3749212" TargetMode="External"/><Relationship Id="rId9261" Type="http://schemas.openxmlformats.org/officeDocument/2006/relationships/hyperlink" Target="https://www.neostar.com/hr/audi-a3-limousine-1-0-tfsi-design-" TargetMode="External"/><Relationship Id="rId206" Type="http://schemas.openxmlformats.org/officeDocument/2006/relationships/hyperlink" Target="https://www.autoto.hr/ford-focus-15-ecoboost-automatic-st-line-benzin-rabljeno-vozilo-at037122.aspx" TargetMode="External"/><Relationship Id="rId6855" Type="http://schemas.openxmlformats.org/officeDocument/2006/relationships/hyperlink" Target="https://www.index.hr/oglasi/renault-megane-grandtour-1-5/oid/3753400" TargetMode="External"/><Relationship Id="rId7906" Type="http://schemas.openxmlformats.org/officeDocument/2006/relationships/hyperlink" Target="https://www.index.hr/oglasi/volvo-v40-d2-1-6-84-kw-r-design/oid/3963469" TargetMode="External"/><Relationship Id="rId11191" Type="http://schemas.openxmlformats.org/officeDocument/2006/relationships/hyperlink" Target="https://www.neostar.com/hr/peugeot-508-1-6-bluehdi-active-aut-" TargetMode="External"/><Relationship Id="rId12242" Type="http://schemas.openxmlformats.org/officeDocument/2006/relationships/hyperlink" Target="https://www.neostar.com/hr/vw-golf-1-6-tdi-bmt-join-5-vrata-2" TargetMode="External"/><Relationship Id="rId620" Type="http://schemas.openxmlformats.org/officeDocument/2006/relationships/hyperlink" Target="https://www.dasweltauto.hr/vehicle/1117303277" TargetMode="External"/><Relationship Id="rId1250" Type="http://schemas.openxmlformats.org/officeDocument/2006/relationships/hyperlink" Target="https://www.dasweltauto.hr/vehicle/1156500092" TargetMode="External"/><Relationship Id="rId2301" Type="http://schemas.openxmlformats.org/officeDocument/2006/relationships/hyperlink" Target="https://www.index.hr/oglasi/bmw-serija-1-116d-lci-facelift-pdc-led-temp-mfv/oid/3728522" TargetMode="External"/><Relationship Id="rId4059" Type="http://schemas.openxmlformats.org/officeDocument/2006/relationships/hyperlink" Target="https://www.index.hr/oglasi/kia-pro-ceed-1-0-t-gdi-47-200km/oid/3757330" TargetMode="External"/><Relationship Id="rId5457" Type="http://schemas.openxmlformats.org/officeDocument/2006/relationships/hyperlink" Target="https://www.index.hr/oglasi/opel-astra-karavan-1-6-cdti-enjoy/oid/3161455" TargetMode="External"/><Relationship Id="rId5871" Type="http://schemas.openxmlformats.org/officeDocument/2006/relationships/hyperlink" Target="https://www.index.hr/oglasi/opel-zafira-tourer-2-0-cdti/oid/3791166" TargetMode="External"/><Relationship Id="rId6508" Type="http://schemas.openxmlformats.org/officeDocument/2006/relationships/hyperlink" Target="https://www.index.hr/oglasi/renault-clio-dci-75/oid/3725891" TargetMode="External"/><Relationship Id="rId6922" Type="http://schemas.openxmlformats.org/officeDocument/2006/relationships/hyperlink" Target="https://www.index.hr/oglasi/renault-m-gane-berline-blue-dci-115-zen/oid/3897475" TargetMode="External"/><Relationship Id="rId4473" Type="http://schemas.openxmlformats.org/officeDocument/2006/relationships/hyperlink" Target="https://www.index.hr/oglasi/mazda-cx-5-cd150-automatik-navigacija/oid/3800182" TargetMode="External"/><Relationship Id="rId5524" Type="http://schemas.openxmlformats.org/officeDocument/2006/relationships/hyperlink" Target="https://www.index.hr/oglasi/opel-astra-st-1-6d-edition-110-ks--tem-pdc-mfl/oid/3961403" TargetMode="External"/><Relationship Id="rId3075" Type="http://schemas.openxmlformats.org/officeDocument/2006/relationships/hyperlink" Target="https://www.index.hr/oglasi/citroen-c4-1-6-bluehdi-automatik-shine-exclusive-120-ks-facelift/oid/3882251" TargetMode="External"/><Relationship Id="rId4126" Type="http://schemas.openxmlformats.org/officeDocument/2006/relationships/hyperlink" Target="https://www.index.hr/oglasi/kia-sportage-1-6-t-gdi-ex-style-m-t--tvornicko-jamstvo-do-30-11-2029/oid/3827768" TargetMode="External"/><Relationship Id="rId4540" Type="http://schemas.openxmlformats.org/officeDocument/2006/relationships/hyperlink" Target="https://www.index.hr/oglasi/mercedes-benz-a-klasa-200-cdi-amg-7g-automatik/oid/3936097" TargetMode="External"/><Relationship Id="rId7696" Type="http://schemas.openxmlformats.org/officeDocument/2006/relationships/hyperlink" Target="https://www.index.hr/oglasi/toyota-c-hr-1-8-hsd/oid/3894202" TargetMode="External"/><Relationship Id="rId8747" Type="http://schemas.openxmlformats.org/officeDocument/2006/relationships/hyperlink" Target="https://www.index.hr/oglasi/vw-passat-2-0-tdi/oid/3933277" TargetMode="External"/><Relationship Id="rId2091" Type="http://schemas.openxmlformats.org/officeDocument/2006/relationships/hyperlink" Target="https://www.index.hr/oglasi/bmw-120xd-m-sport-190ks-harman-5-vrata-siber-1g-reg-kuka/oid/3647783" TargetMode="External"/><Relationship Id="rId3142" Type="http://schemas.openxmlformats.org/officeDocument/2006/relationships/hyperlink" Target="https://www.index.hr/oglasi/citroen-c-elysee-1-2-feel/oid/3960567" TargetMode="External"/><Relationship Id="rId6298" Type="http://schemas.openxmlformats.org/officeDocument/2006/relationships/hyperlink" Target="https://www.index.hr/oglasi/porsche-taycan-turbo-s-cross-turismo-761-ks--zracni-head-360-acc-burm-4xshz/oid/3901021" TargetMode="External"/><Relationship Id="rId7349" Type="http://schemas.openxmlformats.org/officeDocument/2006/relationships/hyperlink" Target="https://www.index.hr/oglasi/skoda-octavia-combi-1-6tdi/oid/3933081" TargetMode="External"/><Relationship Id="rId7763" Type="http://schemas.openxmlformats.org/officeDocument/2006/relationships/hyperlink" Target="https://www.index.hr/oglasi/volkswagen-caddy-maxi-2-0-cr-tdi-business-line/oid/3859978" TargetMode="External"/><Relationship Id="rId10677" Type="http://schemas.openxmlformats.org/officeDocument/2006/relationships/hyperlink" Target="https://www.neostar.com/hr/mercedes-benz-gla-200-d-urban-aut--1" TargetMode="External"/><Relationship Id="rId11728" Type="http://schemas.openxmlformats.org/officeDocument/2006/relationships/hyperlink" Target="https://www.neostar.com/hr/skoda-octavia-combi-1-6-tdi-ambition-120" TargetMode="External"/><Relationship Id="rId6365" Type="http://schemas.openxmlformats.org/officeDocument/2006/relationships/hyperlink" Target="https://www.index.hr/oglasi/renault-captur-captur-2021-90-tce/oid/3929140" TargetMode="External"/><Relationship Id="rId7416" Type="http://schemas.openxmlformats.org/officeDocument/2006/relationships/hyperlink" Target="https://www.index.hr/oglasi/skoda-octavia-nije-uvoz-2-0-110kw-150ks/oid/3851711" TargetMode="External"/><Relationship Id="rId8814" Type="http://schemas.openxmlformats.org/officeDocument/2006/relationships/hyperlink" Target="https://www.index.hr/oglasi/vw-passat-b8/oid/3836382" TargetMode="External"/><Relationship Id="rId10744" Type="http://schemas.openxmlformats.org/officeDocument/2006/relationships/hyperlink" Target="https://www.neostar.com/hr/mini-mini-one-d-countryman-1" TargetMode="External"/><Relationship Id="rId130" Type="http://schemas.openxmlformats.org/officeDocument/2006/relationships/hyperlink" Target="https://rabljena.autohrvatska.hr/serija-2-gran-tourer-216i-216i-gt.aspx" TargetMode="External"/><Relationship Id="rId3959" Type="http://schemas.openxmlformats.org/officeDocument/2006/relationships/hyperlink" Target="https://www.index.hr/oglasi/jaguar-xf-3-0-v6-sat/oid/3790087" TargetMode="External"/><Relationship Id="rId5381" Type="http://schemas.openxmlformats.org/officeDocument/2006/relationships/hyperlink" Target="https://www.index.hr/oglasi/opel-astra-enjoy-1-6-turbo/oid/3791171" TargetMode="External"/><Relationship Id="rId6018" Type="http://schemas.openxmlformats.org/officeDocument/2006/relationships/hyperlink" Target="https://www.index.hr/oglasi/peugeot-3008-1-6hdi/oid/3817280" TargetMode="External"/><Relationship Id="rId7830" Type="http://schemas.openxmlformats.org/officeDocument/2006/relationships/hyperlink" Target="https://www.index.hr/oglasi/volkswagen-tiguan-2-0-tdi-navi-kamera-tempomat--do-2-godine-jamstva/oid/3732590" TargetMode="External"/><Relationship Id="rId10811" Type="http://schemas.openxmlformats.org/officeDocument/2006/relationships/hyperlink" Target="https://www.neostar.com/hr/nissan-qashqai-1-5-dci-tekna-18" TargetMode="External"/><Relationship Id="rId2975" Type="http://schemas.openxmlformats.org/officeDocument/2006/relationships/hyperlink" Target="https://www.index.hr/oglasi/bmw-x5-45e/oid/3942581" TargetMode="External"/><Relationship Id="rId5034" Type="http://schemas.openxmlformats.org/officeDocument/2006/relationships/hyperlink" Target="https://www.index.hr/oglasi/mercedes-glc-350e-hybrid-4m--amg-line-aut--320-ks--pano-tem-shz-led/oid/3596978" TargetMode="External"/><Relationship Id="rId6432" Type="http://schemas.openxmlformats.org/officeDocument/2006/relationships/hyperlink" Target="https://www.index.hr/oglasi/renault-clio-1-5-dci/oid/3886158" TargetMode="External"/><Relationship Id="rId9588" Type="http://schemas.openxmlformats.org/officeDocument/2006/relationships/hyperlink" Target="https://www.neostar.com/hr/audi-a6-50-tdi-quattro-sport-tiptronic-1" TargetMode="External"/><Relationship Id="rId12569" Type="http://schemas.openxmlformats.org/officeDocument/2006/relationships/hyperlink" Target="https://www.neostar.com/hr/vw-passat-variant-2-0-tdi-bmt-comfortline-69" TargetMode="External"/><Relationship Id="rId12983" Type="http://schemas.openxmlformats.org/officeDocument/2006/relationships/hyperlink" Target="https://www.trcz.hr/rabljeno-vozilo-vw-tiguan-20-tdi-dsg-2019-g-suv-59893.aspx" TargetMode="External"/><Relationship Id="rId947" Type="http://schemas.openxmlformats.org/officeDocument/2006/relationships/hyperlink" Target="https://www.dasweltauto.hr/vehicle/1140110086" TargetMode="External"/><Relationship Id="rId1577" Type="http://schemas.openxmlformats.org/officeDocument/2006/relationships/hyperlink" Target="https://www.index.hr/oglasi/audi-a4-35-tdi/oid/3526763" TargetMode="External"/><Relationship Id="rId1991" Type="http://schemas.openxmlformats.org/officeDocument/2006/relationships/hyperlink" Target="https://www.index.hr/oglasi/audi-q3-2-0-tdi-quattro-automatik-navigacija-led-svjetla-parking-senzori-grijanje-sjedala-tempomat/oid/3963179" TargetMode="External"/><Relationship Id="rId2628" Type="http://schemas.openxmlformats.org/officeDocument/2006/relationships/hyperlink" Target="https://www.index.hr/oglasi/bmw-serija-3-touring-f31/oid/3944734" TargetMode="External"/><Relationship Id="rId9655" Type="http://schemas.openxmlformats.org/officeDocument/2006/relationships/hyperlink" Target="https://www.neostar.com/hr/audi-q3-quattro-2-0-tdi-1" TargetMode="External"/><Relationship Id="rId11585" Type="http://schemas.openxmlformats.org/officeDocument/2006/relationships/hyperlink" Target="https://www.neostar.com/hr/skoda-fabia-1-0-ambition-13" TargetMode="External"/><Relationship Id="rId12636" Type="http://schemas.openxmlformats.org/officeDocument/2006/relationships/hyperlink" Target="https://www.neostar.com/hr/vw-polo-1-0-tsi-life-7" TargetMode="External"/><Relationship Id="rId1644" Type="http://schemas.openxmlformats.org/officeDocument/2006/relationships/hyperlink" Target="https://www.index.hr/oglasi/audi-a4-avant-2-0-tdi-101k-km-xenon-navi/oid/3916781" TargetMode="External"/><Relationship Id="rId4050" Type="http://schemas.openxmlformats.org/officeDocument/2006/relationships/hyperlink" Target="https://www.index.hr/oglasi/kia-ceed-sw-cee--39-d-sw-1-4-cvvt-lx-champion/oid/3802760" TargetMode="External"/><Relationship Id="rId5101" Type="http://schemas.openxmlformats.org/officeDocument/2006/relationships/hyperlink" Target="https://www.index.hr/oglasi/mitsubishi-eclipse-cross-phev-instyle-plug-in-hibrid-demo-testno-vozilo/oid/3869742" TargetMode="External"/><Relationship Id="rId8257" Type="http://schemas.openxmlformats.org/officeDocument/2006/relationships/hyperlink" Target="https://www.index.hr/oglasi/vw-golf-vii-1-0-tsi-110ks--grijanje-sjedala--tempomat--park-pilot-/oid/3911554" TargetMode="External"/><Relationship Id="rId8671" Type="http://schemas.openxmlformats.org/officeDocument/2006/relationships/hyperlink" Target="https://www.index.hr/oglasi/vw-id-3-pro-performance-life/oid/3867795" TargetMode="External"/><Relationship Id="rId9308" Type="http://schemas.openxmlformats.org/officeDocument/2006/relationships/hyperlink" Target="https://www.neostar.com/hr/audi-a3-sportback-1-6-tdi-sport-14" TargetMode="External"/><Relationship Id="rId9722" Type="http://schemas.openxmlformats.org/officeDocument/2006/relationships/hyperlink" Target="https://www.neostar.com/hr/bmw-116d-efficientdynamics-edition-3" TargetMode="External"/><Relationship Id="rId10187" Type="http://schemas.openxmlformats.org/officeDocument/2006/relationships/hyperlink" Target="https://www.neostar.com/hr/ford-focus-1-5-tdci-1" TargetMode="External"/><Relationship Id="rId11238" Type="http://schemas.openxmlformats.org/officeDocument/2006/relationships/hyperlink" Target="https://www.neostar.com/hr/renault-captur-dci-90-limited-5" TargetMode="External"/><Relationship Id="rId1711" Type="http://schemas.openxmlformats.org/officeDocument/2006/relationships/hyperlink" Target="https://www.index.hr/oglasi/audi-a4-avant-b9-2017g-153000km/oid/3948917" TargetMode="External"/><Relationship Id="rId4867" Type="http://schemas.openxmlformats.org/officeDocument/2006/relationships/hyperlink" Target="https://www.index.hr/oglasi/mercedes-benz-gla-200-cdi/oid/3734381" TargetMode="External"/><Relationship Id="rId7273" Type="http://schemas.openxmlformats.org/officeDocument/2006/relationships/hyperlink" Target="https://www.index.hr/oglasi/skoda-octavia-1-6-tdi-ambition/oid/3789991" TargetMode="External"/><Relationship Id="rId8324" Type="http://schemas.openxmlformats.org/officeDocument/2006/relationships/hyperlink" Target="https://www.index.hr/oglasi/vw-golf-vii-1-6-tdi/oid/3887960" TargetMode="External"/><Relationship Id="rId10254" Type="http://schemas.openxmlformats.org/officeDocument/2006/relationships/hyperlink" Target="https://www.neostar.com/hr/hyundai-1-7-crdi-1" TargetMode="External"/><Relationship Id="rId11652" Type="http://schemas.openxmlformats.org/officeDocument/2006/relationships/hyperlink" Target="https://www.neostar.com/hr/skoda-octavia-1-5-tsi-style-4" TargetMode="External"/><Relationship Id="rId12703" Type="http://schemas.openxmlformats.org/officeDocument/2006/relationships/hyperlink" Target="https://www.neostar.com/hr/vw-tiguan-2-0-tdi-highline-dsg-15" TargetMode="External"/><Relationship Id="rId3469" Type="http://schemas.openxmlformats.org/officeDocument/2006/relationships/hyperlink" Target="https://www.index.hr/oglasi/ford-fiesta-1-5-dci/oid/3704380" TargetMode="External"/><Relationship Id="rId5918" Type="http://schemas.openxmlformats.org/officeDocument/2006/relationships/hyperlink" Target="https://www.index.hr/oglasi/peugeot-2008-2017-redizajn-1-6-bluehdi/oid/3781198" TargetMode="External"/><Relationship Id="rId7340" Type="http://schemas.openxmlformats.org/officeDocument/2006/relationships/hyperlink" Target="https://www.index.hr/oglasi/skoda-octavia-combi-1-6-tdi/oid/3808825" TargetMode="External"/><Relationship Id="rId11305" Type="http://schemas.openxmlformats.org/officeDocument/2006/relationships/hyperlink" Target="https://www.neostar.com/hr/renault-clio-grandtour-dci-75-limited-13" TargetMode="External"/><Relationship Id="rId2485" Type="http://schemas.openxmlformats.org/officeDocument/2006/relationships/hyperlink" Target="https://www.index.hr/oglasi/bmw-serija-3-320d-lci/oid/3872536" TargetMode="External"/><Relationship Id="rId3883" Type="http://schemas.openxmlformats.org/officeDocument/2006/relationships/hyperlink" Target="https://www.index.hr/oglasi/hyundai-tucson-1-6-crdi/oid/3766350" TargetMode="External"/><Relationship Id="rId4934" Type="http://schemas.openxmlformats.org/officeDocument/2006/relationships/hyperlink" Target="https://www.index.hr/oglasi/mercedes-benz-gle-coupe-450-43-amg/oid/3624593" TargetMode="External"/><Relationship Id="rId9098" Type="http://schemas.openxmlformats.org/officeDocument/2006/relationships/hyperlink" Target="https://www.index.hr/oglasi/vw-tiguan-2-0tdi-81kw-trend-and-fun/oid/3875400" TargetMode="External"/><Relationship Id="rId10321" Type="http://schemas.openxmlformats.org/officeDocument/2006/relationships/hyperlink" Target="https://www.neostar.com/hr/jaguar-xf-2-0-d-i4d-prestige-aut" TargetMode="External"/><Relationship Id="rId457" Type="http://schemas.openxmlformats.org/officeDocument/2006/relationships/hyperlink" Target="https://www.dasweltauto.hr/vehicle/1115700341" TargetMode="External"/><Relationship Id="rId1087" Type="http://schemas.openxmlformats.org/officeDocument/2006/relationships/hyperlink" Target="https://www.dasweltauto.hr/vehicle/1148118655" TargetMode="External"/><Relationship Id="rId2138" Type="http://schemas.openxmlformats.org/officeDocument/2006/relationships/hyperlink" Target="https://www.index.hr/oglasi/bmw-320d-m-performance-automatik/oid/3620579" TargetMode="External"/><Relationship Id="rId3536" Type="http://schemas.openxmlformats.org/officeDocument/2006/relationships/hyperlink" Target="https://www.index.hr/oglasi/ford-focus-1-5-tdci/oid/3934056" TargetMode="External"/><Relationship Id="rId3950" Type="http://schemas.openxmlformats.org/officeDocument/2006/relationships/hyperlink" Target="https://www.index.hr/oglasi/jaguar-xe-pure-2-0d-163hp-rwd-a8/oid/3752252" TargetMode="External"/><Relationship Id="rId9165" Type="http://schemas.openxmlformats.org/officeDocument/2006/relationships/hyperlink" Target="https://www.index.hr/oglasi/vw-t-roc/oid/3758363" TargetMode="External"/><Relationship Id="rId12079" Type="http://schemas.openxmlformats.org/officeDocument/2006/relationships/hyperlink" Target="https://www.neostar.com/hr/volvo-xc90-d5-awd-inscription-geartronic-1" TargetMode="External"/><Relationship Id="rId12493" Type="http://schemas.openxmlformats.org/officeDocument/2006/relationships/hyperlink" Target="https://www.neostar.com/hr/vw-passat-2-0-tdi-bmt-comfortline-dsg-100" TargetMode="External"/><Relationship Id="rId871" Type="http://schemas.openxmlformats.org/officeDocument/2006/relationships/hyperlink" Target="https://www.dasweltauto.hr/vehicle/1117309436" TargetMode="External"/><Relationship Id="rId2552" Type="http://schemas.openxmlformats.org/officeDocument/2006/relationships/hyperlink" Target="https://www.index.hr/oglasi/bmw-serija-3-f30-320d-2013g/oid/3916385" TargetMode="External"/><Relationship Id="rId3603" Type="http://schemas.openxmlformats.org/officeDocument/2006/relationships/hyperlink" Target="https://www.index.hr/oglasi/ford-focus-karavan-1-5-tdci-business/oid/3776791" TargetMode="External"/><Relationship Id="rId6759" Type="http://schemas.openxmlformats.org/officeDocument/2006/relationships/hyperlink" Target="https://www.index.hr/oglasi/renault-kangoo-kangoo-1-5dci-samo-127000-km-god-2014-n1/oid/3889226" TargetMode="External"/><Relationship Id="rId11095" Type="http://schemas.openxmlformats.org/officeDocument/2006/relationships/hyperlink" Target="https://www.neostar.com/hr/peugeot-3008-1-5-bluehdi-130-s-s-active-aut--12" TargetMode="External"/><Relationship Id="rId12146" Type="http://schemas.openxmlformats.org/officeDocument/2006/relationships/hyperlink" Target="https://www.neostar.com/hr/vw-golf-1-0-tsi-bmt-trendline-24" TargetMode="External"/><Relationship Id="rId12560" Type="http://schemas.openxmlformats.org/officeDocument/2006/relationships/hyperlink" Target="https://www.neostar.com/hr/vw-passat-variant-2-0-tdi-bmt-comfortline-47" TargetMode="External"/><Relationship Id="rId524" Type="http://schemas.openxmlformats.org/officeDocument/2006/relationships/hyperlink" Target="https://www.dasweltauto.hr/vehicle/1116402076" TargetMode="External"/><Relationship Id="rId1154" Type="http://schemas.openxmlformats.org/officeDocument/2006/relationships/hyperlink" Target="https://www.dasweltauto.hr/vehicle/1149503553" TargetMode="External"/><Relationship Id="rId2205" Type="http://schemas.openxmlformats.org/officeDocument/2006/relationships/hyperlink" Target="https://www.index.hr/oglasi/bmw-525d-touring-aut--231-ks--tem-kam-shz-navi/oid/3597121" TargetMode="External"/><Relationship Id="rId5775" Type="http://schemas.openxmlformats.org/officeDocument/2006/relationships/hyperlink" Target="https://www.index.hr/oglasi/opel-insignia-karavan-2-0-cdti-103kw-140ks-reg-6-23-aut-klima-navigacija-alu-18/oid/3969502" TargetMode="External"/><Relationship Id="rId6826" Type="http://schemas.openxmlformats.org/officeDocument/2006/relationships/hyperlink" Target="https://www.index.hr/oglasi/renault-megane-1-5-dci--navigacija-/oid/3729677" TargetMode="External"/><Relationship Id="rId8181" Type="http://schemas.openxmlformats.org/officeDocument/2006/relationships/hyperlink" Target="https://www.index.hr/oglasi/vw-golf-7-1-6-tdi-2016gd-md-navigacija-alu18-park-pilot-116tkm-kartice/oid/3887413" TargetMode="External"/><Relationship Id="rId9232" Type="http://schemas.openxmlformats.org/officeDocument/2006/relationships/hyperlink" Target="https://www.neostar.com/hr/alfa-romeo-giulia-2-2-jtdm-180-super-aut--4" TargetMode="External"/><Relationship Id="rId11162" Type="http://schemas.openxmlformats.org/officeDocument/2006/relationships/hyperlink" Target="https://www.neostar.com/hr/peugeot-308-sw-1-6-e-hdi-style" TargetMode="External"/><Relationship Id="rId12213" Type="http://schemas.openxmlformats.org/officeDocument/2006/relationships/hyperlink" Target="https://www.neostar.com/hr/vw-golf-1-6-tdi-bmt-comfortline-262" TargetMode="External"/><Relationship Id="rId1221" Type="http://schemas.openxmlformats.org/officeDocument/2006/relationships/hyperlink" Target="https://www.dasweltauto.hr/vehicle/1155302514" TargetMode="External"/><Relationship Id="rId4377" Type="http://schemas.openxmlformats.org/officeDocument/2006/relationships/hyperlink" Target="https://www.index.hr/oglasi/mazda-6-cd150-attraction/oid/3792876" TargetMode="External"/><Relationship Id="rId4791" Type="http://schemas.openxmlformats.org/officeDocument/2006/relationships/hyperlink" Target="https://www.index.hr/oglasi/mercedes-benz-e-klasa-200-d-automatik-reg-7-23/oid/3743367" TargetMode="External"/><Relationship Id="rId5428" Type="http://schemas.openxmlformats.org/officeDocument/2006/relationships/hyperlink" Target="https://www.index.hr/oglasi/opel-astra-karavan-1-4-tvornicki-plin/oid/3835177" TargetMode="External"/><Relationship Id="rId5842" Type="http://schemas.openxmlformats.org/officeDocument/2006/relationships/hyperlink" Target="https://www.index.hr/oglasi/opel-mokka-enjoy-1-4-awd-turbo/oid/2676128" TargetMode="External"/><Relationship Id="rId8998" Type="http://schemas.openxmlformats.org/officeDocument/2006/relationships/hyperlink" Target="https://www.index.hr/oglasi/vw-polo-1-0-tsi/oid/3943393" TargetMode="External"/><Relationship Id="rId3393" Type="http://schemas.openxmlformats.org/officeDocument/2006/relationships/hyperlink" Target="https://www.index.hr/oglasi/ford-b-max-1-0-trend/oid/3749642" TargetMode="External"/><Relationship Id="rId4444" Type="http://schemas.openxmlformats.org/officeDocument/2006/relationships/hyperlink" Target="https://www.index.hr/oglasi/mazda-cx-5-2-2-awd-redizajn/oid/3882017" TargetMode="External"/><Relationship Id="rId11979" Type="http://schemas.openxmlformats.org/officeDocument/2006/relationships/hyperlink" Target="https://www.neostar.com/hr/suzuki-vitara-1-6-ddis-elegance-glx-" TargetMode="External"/><Relationship Id="rId3046" Type="http://schemas.openxmlformats.org/officeDocument/2006/relationships/hyperlink" Target="https://www.index.hr/oglasi/citroen-c3-1-4-hdi-dizel-sva-oprema/oid/3788942" TargetMode="External"/><Relationship Id="rId3460" Type="http://schemas.openxmlformats.org/officeDocument/2006/relationships/hyperlink" Target="https://www.index.hr/oglasi/ford-fiesta-1-1-trend/oid/3634607" TargetMode="External"/><Relationship Id="rId10995" Type="http://schemas.openxmlformats.org/officeDocument/2006/relationships/hyperlink" Target="https://www.neostar.com/hr/peugeot-2008-1-2-puretech-130-s-s-gt-line" TargetMode="External"/><Relationship Id="rId381" Type="http://schemas.openxmlformats.org/officeDocument/2006/relationships/hyperlink" Target="https://www.dasweltauto.hr/vehicle/1110501845" TargetMode="External"/><Relationship Id="rId2062" Type="http://schemas.openxmlformats.org/officeDocument/2006/relationships/hyperlink" Target="https://www.index.hr/oglasi/audi-rs4-2-9-biturbo/oid/3777474" TargetMode="External"/><Relationship Id="rId3113" Type="http://schemas.openxmlformats.org/officeDocument/2006/relationships/hyperlink" Target="https://www.index.hr/oglasi/citroen-c4-grand-picasso-1-6-tdi-intens-7-sjedala-navi/oid/3653798" TargetMode="External"/><Relationship Id="rId4511" Type="http://schemas.openxmlformats.org/officeDocument/2006/relationships/hyperlink" Target="https://www.index.hr/oglasi/mercedes-benz-a-200d-progressive-limousine/oid/3828489" TargetMode="External"/><Relationship Id="rId6269" Type="http://schemas.openxmlformats.org/officeDocument/2006/relationships/hyperlink" Target="https://www.index.hr/oglasi/peugeot-partner-tepee/oid/3858525" TargetMode="External"/><Relationship Id="rId7667" Type="http://schemas.openxmlformats.org/officeDocument/2006/relationships/hyperlink" Target="https://www.index.hr/oglasi/toyota-auris-d4d-1-4l-90-ks/oid/3922811" TargetMode="External"/><Relationship Id="rId8718" Type="http://schemas.openxmlformats.org/officeDocument/2006/relationships/hyperlink" Target="https://www.index.hr/oglasi/vw-passat-1-6tdi-dsg-cijena-s-pdv/oid/3852441" TargetMode="External"/><Relationship Id="rId10648" Type="http://schemas.openxmlformats.org/officeDocument/2006/relationships/hyperlink" Target="https://www.neostar.com/hr/mercedes-benz-e-220-d-aut--13" TargetMode="External"/><Relationship Id="rId13054" Type="http://schemas.openxmlformats.org/officeDocument/2006/relationships/hyperlink" Target="https://www.trcz.hr/vw-tiguan-16-tdi-2019-g-60200.aspx" TargetMode="External"/><Relationship Id="rId6683" Type="http://schemas.openxmlformats.org/officeDocument/2006/relationships/hyperlink" Target="https://www.index.hr/oglasi/renault-grand-sc-nic-dci-110-energy-business-7-sj-/oid/3590131" TargetMode="External"/><Relationship Id="rId7734" Type="http://schemas.openxmlformats.org/officeDocument/2006/relationships/hyperlink" Target="https://www.index.hr/oglasi/toyota-yaris/oid/3693902" TargetMode="External"/><Relationship Id="rId10715" Type="http://schemas.openxmlformats.org/officeDocument/2006/relationships/hyperlink" Target="https://www.neostar.com/hr/mini-cooper-se" TargetMode="External"/><Relationship Id="rId12070" Type="http://schemas.openxmlformats.org/officeDocument/2006/relationships/hyperlink" Target="https://www.neostar.com/hr/volvo-xc60-fwd-d3-dynamic-geartronic" TargetMode="External"/><Relationship Id="rId2879" Type="http://schemas.openxmlformats.org/officeDocument/2006/relationships/hyperlink" Target="https://www.index.hr/oglasi/bmw-x1-s18d-advantage-s-opremom-iz-sportline/oid/3949831" TargetMode="External"/><Relationship Id="rId5285" Type="http://schemas.openxmlformats.org/officeDocument/2006/relationships/hyperlink" Target="https://www.index.hr/oglasi/opel-astra-1-4-turbo-enjoy-automatic/oid/3560714" TargetMode="External"/><Relationship Id="rId6336" Type="http://schemas.openxmlformats.org/officeDocument/2006/relationships/hyperlink" Target="https://www.index.hr/oglasi/renault-captur-1-5-dci/oid/3881072" TargetMode="External"/><Relationship Id="rId6750" Type="http://schemas.openxmlformats.org/officeDocument/2006/relationships/hyperlink" Target="https://www.index.hr/oglasi/renault-kangoo-1-5-dci-2018g/oid/3794414" TargetMode="External"/><Relationship Id="rId7801" Type="http://schemas.openxmlformats.org/officeDocument/2006/relationships/hyperlink" Target="https://www.index.hr/oglasi/volkswagen-passat-2-0-cr-tdi-dsg-tiptronik-comfortline/oid/3918933" TargetMode="External"/><Relationship Id="rId101" Type="http://schemas.openxmlformats.org/officeDocument/2006/relationships/hyperlink" Target="https://rabljena.autohrvatska.hr/passat-20-tdi-passat-20-tdi-dsg-comfortline.aspx" TargetMode="External"/><Relationship Id="rId1895" Type="http://schemas.openxmlformats.org/officeDocument/2006/relationships/hyperlink" Target="https://www.index.hr/oglasi/audi-a6-avant-2-0-tdi/oid/3807704" TargetMode="External"/><Relationship Id="rId2946" Type="http://schemas.openxmlformats.org/officeDocument/2006/relationships/hyperlink" Target="https://www.index.hr/oglasi/bmw-x3-xdrive-20d-aut--advan-190-ks--prof-led-head-pdc-tem-m/oid/3927087" TargetMode="External"/><Relationship Id="rId5352" Type="http://schemas.openxmlformats.org/officeDocument/2006/relationships/hyperlink" Target="https://www.index.hr/oglasi/opel-astra-1-6-cdti-start-stop-nije-uvoz/oid/3954941" TargetMode="External"/><Relationship Id="rId6403" Type="http://schemas.openxmlformats.org/officeDocument/2006/relationships/hyperlink" Target="https://www.index.hr/oglasi/renault-clio-1-2-16v-limited/oid/3950553" TargetMode="External"/><Relationship Id="rId9559" Type="http://schemas.openxmlformats.org/officeDocument/2006/relationships/hyperlink" Target="https://www.neostar.com/hr/audi-a6-2-0-tdi-s-line-1" TargetMode="External"/><Relationship Id="rId9973" Type="http://schemas.openxmlformats.org/officeDocument/2006/relationships/hyperlink" Target="https://www.neostar.com/hr/bmw-serija-2-grand-tourer-f46" TargetMode="External"/><Relationship Id="rId11489" Type="http://schemas.openxmlformats.org/officeDocument/2006/relationships/hyperlink" Target="https://www.neostar.com/hr/renault-twingo-sce-70-dynamique-3" TargetMode="External"/><Relationship Id="rId12887" Type="http://schemas.openxmlformats.org/officeDocument/2006/relationships/hyperlink" Target="https://www.trcz.hr/bmw-x5-30-xdrive-m-2018-g-78245.aspx" TargetMode="External"/><Relationship Id="rId918" Type="http://schemas.openxmlformats.org/officeDocument/2006/relationships/hyperlink" Target="https://www.dasweltauto.hr/vehicle/1140109695" TargetMode="External"/><Relationship Id="rId1548" Type="http://schemas.openxmlformats.org/officeDocument/2006/relationships/hyperlink" Target="https://www.index.hr/oglasi/audi-a4-2-0-tdi-max-ocuvan/oid/3916025" TargetMode="External"/><Relationship Id="rId5005" Type="http://schemas.openxmlformats.org/officeDocument/2006/relationships/hyperlink" Target="https://www.index.hr/oglasi/mercedes-e-220d-coup--amg-line-194-ks--pano-acc-kam-virt/oid/3263439" TargetMode="External"/><Relationship Id="rId8575" Type="http://schemas.openxmlformats.org/officeDocument/2006/relationships/hyperlink" Target="https://www.index.hr/oglasi/vw-golf-vii-2-0-tsi/oid/3907815" TargetMode="External"/><Relationship Id="rId9626" Type="http://schemas.openxmlformats.org/officeDocument/2006/relationships/hyperlink" Target="https://www.neostar.com/hr/audi-a6-avant-45-tdi-quattro-sport-tiptronic" TargetMode="External"/><Relationship Id="rId12954" Type="http://schemas.openxmlformats.org/officeDocument/2006/relationships/hyperlink" Target="https://www.trcz.hr/rabljeno-vozilo-bmw-serija-3-320d-xdrive-m-2021-g-limuzina-60145.aspx" TargetMode="External"/><Relationship Id="rId1962" Type="http://schemas.openxmlformats.org/officeDocument/2006/relationships/hyperlink" Target="https://www.index.hr/oglasi/audi-a8-5-5-tsfi-exlusive-panorama-navi-pdv/oid/3859875" TargetMode="External"/><Relationship Id="rId4021" Type="http://schemas.openxmlformats.org/officeDocument/2006/relationships/hyperlink" Target="https://www.index.hr/oglasi/kia-ceed-1-6crdi-99000km/oid/3896512" TargetMode="External"/><Relationship Id="rId7177" Type="http://schemas.openxmlformats.org/officeDocument/2006/relationships/hyperlink" Target="https://www.index.hr/oglasi/skoda-fabia-combi-1-0-monte-carlo-limited-edition-full-oprema-panorama-sport-sjedala-black-rwd-edition-2018-godina-115-000-km-servisna-hr-auto-alu-felge-kao-nov/oid/3968329" TargetMode="External"/><Relationship Id="rId7591" Type="http://schemas.openxmlformats.org/officeDocument/2006/relationships/hyperlink" Target="https://www.index.hr/oglasi/suzuki-swift-1-2-2019g/oid/3761517" TargetMode="External"/><Relationship Id="rId8228" Type="http://schemas.openxmlformats.org/officeDocument/2006/relationships/hyperlink" Target="https://www.index.hr/oglasi/vw-golf-sportsvan-1-6-tdi-bluemotion-moguca-zamijena/oid/3807120" TargetMode="External"/><Relationship Id="rId11556" Type="http://schemas.openxmlformats.org/officeDocument/2006/relationships/hyperlink" Target="https://www.neostar.com/hr/skoda-1-6-tdi-executive-" TargetMode="External"/><Relationship Id="rId11970" Type="http://schemas.openxmlformats.org/officeDocument/2006/relationships/hyperlink" Target="https://www.neostar.com/hr/suzuki-sx4-gl-premium" TargetMode="External"/><Relationship Id="rId12607" Type="http://schemas.openxmlformats.org/officeDocument/2006/relationships/hyperlink" Target="https://www.neostar.com/hr/vw-passat-variant-2-0-tdi-bmt-highline-dsg-28" TargetMode="External"/><Relationship Id="rId1615" Type="http://schemas.openxmlformats.org/officeDocument/2006/relationships/hyperlink" Target="https://www.index.hr/oglasi/audi-a4-avant-2-0-tdi/oid/3169679" TargetMode="External"/><Relationship Id="rId6193" Type="http://schemas.openxmlformats.org/officeDocument/2006/relationships/hyperlink" Target="https://www.index.hr/oglasi/peugeot-5008-2-0bluehdi-gt/oid/3957186" TargetMode="External"/><Relationship Id="rId7244" Type="http://schemas.openxmlformats.org/officeDocument/2006/relationships/hyperlink" Target="https://www.index.hr/oglasi/skoda-octavia-1-6-tdi/oid/3701488" TargetMode="External"/><Relationship Id="rId8642" Type="http://schemas.openxmlformats.org/officeDocument/2006/relationships/hyperlink" Target="https://www.index.hr/oglasi/vw-golf-viii-gti-clubsport/oid/3936626" TargetMode="External"/><Relationship Id="rId10158" Type="http://schemas.openxmlformats.org/officeDocument/2006/relationships/hyperlink" Target="https://www.neostar.com/hr/ford-c-max-1-5-tdci-trend-7" TargetMode="External"/><Relationship Id="rId10572" Type="http://schemas.openxmlformats.org/officeDocument/2006/relationships/hyperlink" Target="https://www.neostar.com/hr/mercedes-benz-c-220-d-amg-line-aut--12" TargetMode="External"/><Relationship Id="rId11209" Type="http://schemas.openxmlformats.org/officeDocument/2006/relationships/hyperlink" Target="https://www.neostar.com/hr/porsche-cayenne-coupe-e-hybrid-platinum-edition-tiptronic-1" TargetMode="External"/><Relationship Id="rId11623" Type="http://schemas.openxmlformats.org/officeDocument/2006/relationships/hyperlink" Target="https://www.neostar.com/hr/skoda-karoq-1-6-tdi-business-dsg-1" TargetMode="External"/><Relationship Id="rId3787" Type="http://schemas.openxmlformats.org/officeDocument/2006/relationships/hyperlink" Target="https://www.index.hr/oglasi/hyundai-i20-1-25-comfort/oid/3818233" TargetMode="External"/><Relationship Id="rId4838" Type="http://schemas.openxmlformats.org/officeDocument/2006/relationships/hyperlink" Target="https://www.index.hr/oglasi/mercedes-benz-e-klasa-e220-bluetec-9g-hitno/oid/3741862" TargetMode="External"/><Relationship Id="rId10225" Type="http://schemas.openxmlformats.org/officeDocument/2006/relationships/hyperlink" Target="https://www.neostar.com/hr/ford-mondeo-1-5-tdci-titanium-5" TargetMode="External"/><Relationship Id="rId2389" Type="http://schemas.openxmlformats.org/officeDocument/2006/relationships/hyperlink" Target="https://www.index.hr/oglasi/bmw-serija-2-gran-tourer-220d-m-gran-tourer/oid/3888778" TargetMode="External"/><Relationship Id="rId3854" Type="http://schemas.openxmlformats.org/officeDocument/2006/relationships/hyperlink" Target="https://www.index.hr/oglasi/hyundai-i40-1-7-crdi-42-155-km-poklon-registracija-godinu-dana-tvornicka-garancija/oid/3917359" TargetMode="External"/><Relationship Id="rId4905" Type="http://schemas.openxmlformats.org/officeDocument/2006/relationships/hyperlink" Target="https://www.index.hr/oglasi/mercedes-benz-glc-220-d-bluetec-4matic-9g-tronic-sportpaket-offroad/oid/3948605" TargetMode="External"/><Relationship Id="rId6260" Type="http://schemas.openxmlformats.org/officeDocument/2006/relationships/hyperlink" Target="https://www.index.hr/oglasi/peugeot-partner-1-6-hdi/oid/3872565" TargetMode="External"/><Relationship Id="rId7311" Type="http://schemas.openxmlformats.org/officeDocument/2006/relationships/hyperlink" Target="https://www.index.hr/oglasi/skoda-octavia-2-0-tdi-2018/oid/3808681" TargetMode="External"/><Relationship Id="rId12397" Type="http://schemas.openxmlformats.org/officeDocument/2006/relationships/hyperlink" Target="https://www.neostar.com/hr/vw-golf-variant-1-6-tdi-bluemotion-comfortline-7" TargetMode="External"/><Relationship Id="rId775" Type="http://schemas.openxmlformats.org/officeDocument/2006/relationships/hyperlink" Target="https://www.dasweltauto.hr/vehicle/1117308581" TargetMode="External"/><Relationship Id="rId2456" Type="http://schemas.openxmlformats.org/officeDocument/2006/relationships/hyperlink" Target="https://www.index.hr/oglasi/bmw-serija-3-318d-sport-line-f30/oid/3817210" TargetMode="External"/><Relationship Id="rId2870" Type="http://schemas.openxmlformats.org/officeDocument/2006/relationships/hyperlink" Target="https://www.index.hr/oglasi/bmw-x1-automatik-reg-1-g-kasko-pro-samo-143tkm/oid/3900414" TargetMode="External"/><Relationship Id="rId3507" Type="http://schemas.openxmlformats.org/officeDocument/2006/relationships/hyperlink" Target="https://www.index.hr/oglasi/ford-fiesta-st-1-6t/oid/3879219" TargetMode="External"/><Relationship Id="rId3921" Type="http://schemas.openxmlformats.org/officeDocument/2006/relationships/hyperlink" Target="https://www.index.hr/oglasi/infiniti-q70-2-2d-premium/oid/3201947" TargetMode="External"/><Relationship Id="rId9069" Type="http://schemas.openxmlformats.org/officeDocument/2006/relationships/hyperlink" Target="https://www.index.hr/oglasi/vw-sharan-2-0-dsg-150-ks--comfort-acc-shz-navi-1hand/oid/3911544" TargetMode="External"/><Relationship Id="rId9483" Type="http://schemas.openxmlformats.org/officeDocument/2006/relationships/hyperlink" Target="https://www.neostar.com/hr/audi-a4-avant-2-0-tdi-ultra-style-s-tronic" TargetMode="External"/><Relationship Id="rId12464" Type="http://schemas.openxmlformats.org/officeDocument/2006/relationships/hyperlink" Target="https://www.neostar.com/hr/vw-passat-1-6-tdi-bmt-comfortline-dsg-25" TargetMode="External"/><Relationship Id="rId428" Type="http://schemas.openxmlformats.org/officeDocument/2006/relationships/hyperlink" Target="https://www.dasweltauto.hr/vehicle/1115000004" TargetMode="External"/><Relationship Id="rId842" Type="http://schemas.openxmlformats.org/officeDocument/2006/relationships/hyperlink" Target="https://www.dasweltauto.hr/vehicle/1117308881" TargetMode="External"/><Relationship Id="rId1058" Type="http://schemas.openxmlformats.org/officeDocument/2006/relationships/hyperlink" Target="https://www.dasweltauto.hr/vehicle/1148118418" TargetMode="External"/><Relationship Id="rId1472" Type="http://schemas.openxmlformats.org/officeDocument/2006/relationships/hyperlink" Target="https://www.index.hr/oglasi/audi-a3-sportback-1-6-tdi-2017-god-sport-oprema-alu-felge-audi-18-cola/oid/3967752" TargetMode="External"/><Relationship Id="rId2109" Type="http://schemas.openxmlformats.org/officeDocument/2006/relationships/hyperlink" Target="https://www.index.hr/oglasi/bmw-318d-2016-2017-lci-101-000-km-prvi-vlasnik-kupljen-u-tomicu/oid/3922182" TargetMode="External"/><Relationship Id="rId2523" Type="http://schemas.openxmlformats.org/officeDocument/2006/relationships/hyperlink" Target="https://www.index.hr/oglasi/bmw-serija-3-330d/oid/3958486" TargetMode="External"/><Relationship Id="rId5679" Type="http://schemas.openxmlformats.org/officeDocument/2006/relationships/hyperlink" Target="https://www.index.hr/oglasi/opel-grandland-x-1-5-cdti--start-stop--enjoy/oid/3792873" TargetMode="External"/><Relationship Id="rId8085" Type="http://schemas.openxmlformats.org/officeDocument/2006/relationships/hyperlink" Target="https://www.index.hr/oglasi/volvo-xc60-xc-60-d4-inscription-apsolutno-full-u-sustavu-pdv-a-u-dolasku/oid/3466664" TargetMode="External"/><Relationship Id="rId9136" Type="http://schemas.openxmlformats.org/officeDocument/2006/relationships/hyperlink" Target="https://www.index.hr/oglasi/vw-touran-1-6-r-line-tdi/oid/3523890" TargetMode="External"/><Relationship Id="rId9550" Type="http://schemas.openxmlformats.org/officeDocument/2006/relationships/hyperlink" Target="https://www.neostar.com/hr/audi-a5-sportback-quattro-40-tdi-sport-s-tronic" TargetMode="External"/><Relationship Id="rId11066" Type="http://schemas.openxmlformats.org/officeDocument/2006/relationships/hyperlink" Target="https://www.neostar.com/hr/peugeot-208-1-5-bluehdi-100-s-s-active-11" TargetMode="External"/><Relationship Id="rId12117" Type="http://schemas.openxmlformats.org/officeDocument/2006/relationships/hyperlink" Target="https://www.neostar.com/hr/vw-arteon-4motion-2-0-tdi-bmt-r-line-dsg-5" TargetMode="External"/><Relationship Id="rId1125" Type="http://schemas.openxmlformats.org/officeDocument/2006/relationships/hyperlink" Target="https://www.dasweltauto.hr/vehicle/1148408245" TargetMode="External"/><Relationship Id="rId4695" Type="http://schemas.openxmlformats.org/officeDocument/2006/relationships/hyperlink" Target="https://www.index.hr/oglasi/mercedes-benz-c-klasa-coupe-180-night-edition-14000km-2018-g/oid/3817129" TargetMode="External"/><Relationship Id="rId8152" Type="http://schemas.openxmlformats.org/officeDocument/2006/relationships/hyperlink" Target="https://www.index.hr/oglasi/vw-caddy-2-0-tdi-kuka-5-brzina-2017-god-servisna-u-sustavu-pdv-a/oid/3910486" TargetMode="External"/><Relationship Id="rId9203" Type="http://schemas.openxmlformats.org/officeDocument/2006/relationships/hyperlink" Target="https://www.index.hr/oglasi/vw-up-1-0-mpi/oid/3873819" TargetMode="External"/><Relationship Id="rId10082" Type="http://schemas.openxmlformats.org/officeDocument/2006/relationships/hyperlink" Target="https://www.neostar.com/hr/citroen-c4-cactus-1-6-bluehdi-s-s-shine-5" TargetMode="External"/><Relationship Id="rId11480" Type="http://schemas.openxmlformats.org/officeDocument/2006/relationships/hyperlink" Target="https://www.neostar.com/hr/renault-talisman-energy-dci-160-initiale-paris-edc-7" TargetMode="External"/><Relationship Id="rId12531" Type="http://schemas.openxmlformats.org/officeDocument/2006/relationships/hyperlink" Target="https://www.neostar.com/hr/vw-passat-2-0-tdi-bmt-scr-elegance-dsg-7" TargetMode="External"/><Relationship Id="rId3297" Type="http://schemas.openxmlformats.org/officeDocument/2006/relationships/hyperlink" Target="https://www.index.hr/oglasi/ds-automobiles-ds7-crossback-bluehdi-130-ks-automatik-performance-line/oid/3918774" TargetMode="External"/><Relationship Id="rId4348" Type="http://schemas.openxmlformats.org/officeDocument/2006/relationships/hyperlink" Target="https://www.index.hr/oglasi/mazda-6-2-2-cd/oid/3752572" TargetMode="External"/><Relationship Id="rId5746" Type="http://schemas.openxmlformats.org/officeDocument/2006/relationships/hyperlink" Target="https://www.index.hr/oglasi/opel-insignia-grand-sport/oid/3891838" TargetMode="External"/><Relationship Id="rId11133" Type="http://schemas.openxmlformats.org/officeDocument/2006/relationships/hyperlink" Target="https://www.neostar.com/hr/peugeot-308-1-5-bluehdi-130-s-s-allure-aut--1" TargetMode="External"/><Relationship Id="rId4762" Type="http://schemas.openxmlformats.org/officeDocument/2006/relationships/hyperlink" Target="https://www.index.hr/oglasi/mercedes-benz-cla-klasa-2-0-koza-kamere-carplay-reg-do-02-24/oid/3764704" TargetMode="External"/><Relationship Id="rId5813" Type="http://schemas.openxmlformats.org/officeDocument/2006/relationships/hyperlink" Target="https://www.index.hr/oglasi/opel-mokka-1-6-cdti-2016-god-4x4-pogon-cosmo-oprema-koza-kamera13-900/oid/3936469" TargetMode="External"/><Relationship Id="rId8969" Type="http://schemas.openxmlformats.org/officeDocument/2006/relationships/hyperlink" Target="https://www.index.hr/oglasi/vw-passat-variant-4-motion-alltrack/oid/3822486" TargetMode="External"/><Relationship Id="rId10899" Type="http://schemas.openxmlformats.org/officeDocument/2006/relationships/hyperlink" Target="https://www.neostar.com/hr/opel-corsa-1-4-color-edition-19" TargetMode="External"/><Relationship Id="rId11200" Type="http://schemas.openxmlformats.org/officeDocument/2006/relationships/hyperlink" Target="https://www.neostar.com/hr/peugeot-508-sw-1-6-bluehdi-access" TargetMode="External"/><Relationship Id="rId285" Type="http://schemas.openxmlformats.org/officeDocument/2006/relationships/hyperlink" Target="https://www.autoto.hr/hyundai-kona-10-t-gdi-benzin-rabljeno-vozilo-at000423.aspx" TargetMode="External"/><Relationship Id="rId3364" Type="http://schemas.openxmlformats.org/officeDocument/2006/relationships/hyperlink" Target="https://www.index.hr/oglasi/fiat-panda-4x4-0-9-twin-air/oid/3893167" TargetMode="External"/><Relationship Id="rId4415" Type="http://schemas.openxmlformats.org/officeDocument/2006/relationships/hyperlink" Target="https://www.index.hr/oglasi/mazda-cx-3/oid/3969155" TargetMode="External"/><Relationship Id="rId7985" Type="http://schemas.openxmlformats.org/officeDocument/2006/relationships/hyperlink" Target="https://www.index.hr/oglasi/volvo-v90-cross-country-v90-cc-momentum-awd-at/oid/3827765" TargetMode="External"/><Relationship Id="rId2380" Type="http://schemas.openxmlformats.org/officeDocument/2006/relationships/hyperlink" Target="https://www.index.hr/oglasi/bmw-serija-2-gran-tourer-216d/oid/3884470" TargetMode="External"/><Relationship Id="rId3017" Type="http://schemas.openxmlformats.org/officeDocument/2006/relationships/hyperlink" Target="https://www.index.hr/oglasi/chevrolet-trax-1-7cdti-6-brzina-86tkm-servisna-reg-11-23-mogu-zamjene/oid/3962184" TargetMode="External"/><Relationship Id="rId3431" Type="http://schemas.openxmlformats.org/officeDocument/2006/relationships/hyperlink" Target="https://www.index.hr/oglasi/ford-c-max-2-0-tdci-automatik/oid/3966751" TargetMode="External"/><Relationship Id="rId6587" Type="http://schemas.openxmlformats.org/officeDocument/2006/relationships/hyperlink" Target="https://www.index.hr/oglasi/renault-clio-limited-energy-dci-75/oid/3874640" TargetMode="External"/><Relationship Id="rId7638" Type="http://schemas.openxmlformats.org/officeDocument/2006/relationships/hyperlink" Target="https://www.index.hr/oglasi/suzuki-vitara-1-6-gl-premium/oid/3850182" TargetMode="External"/><Relationship Id="rId10619" Type="http://schemas.openxmlformats.org/officeDocument/2006/relationships/hyperlink" Target="https://www.neostar.com/hr/mercedes-benz-cla-180-d-amg-line-aut-" TargetMode="External"/><Relationship Id="rId10966" Type="http://schemas.openxmlformats.org/officeDocument/2006/relationships/hyperlink" Target="https://www.neostar.com/hr/opel-insignia-sportstourer-4x4-2-0-cdti-sport-start-stop" TargetMode="External"/><Relationship Id="rId13025" Type="http://schemas.openxmlformats.org/officeDocument/2006/relationships/hyperlink" Target="https://www.trcz.hr/volvo-xc60-20-d-2019-g-suv-60056.aspx" TargetMode="External"/><Relationship Id="rId352" Type="http://schemas.openxmlformats.org/officeDocument/2006/relationships/hyperlink" Target="https://www.autoto.hr/vw-caddy-kombi-20-tdi-diesel-rabljeno-vozilo-at030622.aspx" TargetMode="External"/><Relationship Id="rId2033" Type="http://schemas.openxmlformats.org/officeDocument/2006/relationships/hyperlink" Target="https://www.index.hr/oglasi/audi-q5-3-0-tdi-quattro-s-tronic/oid/3768993" TargetMode="External"/><Relationship Id="rId5189" Type="http://schemas.openxmlformats.org/officeDocument/2006/relationships/hyperlink" Target="https://www.index.hr/oglasi/nissan-qashqai-1-5-dci-kam-360-navi-led-panorama-polukoza-tekna/oid/3768601" TargetMode="External"/><Relationship Id="rId6654" Type="http://schemas.openxmlformats.org/officeDocument/2006/relationships/hyperlink" Target="https://www.index.hr/oglasi/renault-fluence-1-5-dci-limited/oid/3836427" TargetMode="External"/><Relationship Id="rId7705" Type="http://schemas.openxmlformats.org/officeDocument/2006/relationships/hyperlink" Target="https://www.index.hr/oglasi/toyota-corolla-1-4d4d/oid/3728533" TargetMode="External"/><Relationship Id="rId9060" Type="http://schemas.openxmlformats.org/officeDocument/2006/relationships/hyperlink" Target="https://www.index.hr/oglasi/vw-polo-comfortline-1-6-tdi/oid/3781586" TargetMode="External"/><Relationship Id="rId12041" Type="http://schemas.openxmlformats.org/officeDocument/2006/relationships/hyperlink" Target="https://www.neostar.com/hr/volvo-s90-d3-momentum-aut-" TargetMode="External"/><Relationship Id="rId1799" Type="http://schemas.openxmlformats.org/officeDocument/2006/relationships/hyperlink" Target="https://www.index.hr/oglasi/audi-a5-sportback-2-0-tdi-s-line-kao-nov-129600-km/oid/3946964" TargetMode="External"/><Relationship Id="rId2100" Type="http://schemas.openxmlformats.org/officeDocument/2006/relationships/hyperlink" Target="https://www.index.hr/oglasi/bmw-225xe-iperformance-xdrive-active-tourer-m-sport-aut--224-ks--acc-head-shz/oid/3596956" TargetMode="External"/><Relationship Id="rId5256" Type="http://schemas.openxmlformats.org/officeDocument/2006/relationships/hyperlink" Target="https://www.index.hr/oglasi/nissan-x-trail-1-7-6-2020-33000-eu/oid/3890675" TargetMode="External"/><Relationship Id="rId5670" Type="http://schemas.openxmlformats.org/officeDocument/2006/relationships/hyperlink" Target="https://www.index.hr/oglasi/opel-grandland-x-1-5-cdti/oid/3791168" TargetMode="External"/><Relationship Id="rId6307" Type="http://schemas.openxmlformats.org/officeDocument/2006/relationships/hyperlink" Target="https://www.index.hr/oglasi/prodajem-hyundai-tucson-nx4-1-6t-150-7dct-2wd-48v-style-winter-navi-eshift-g553/oid/3716798" TargetMode="External"/><Relationship Id="rId4272" Type="http://schemas.openxmlformats.org/officeDocument/2006/relationships/hyperlink" Target="https://www.index.hr/oglasi/land-rover-range-rover-sport-hse-dyn-phev-404-awd/oid/3878735" TargetMode="External"/><Relationship Id="rId5323" Type="http://schemas.openxmlformats.org/officeDocument/2006/relationships/hyperlink" Target="https://www.index.hr/oglasi/opel-astra-1-6-cdti-enjoy/oid/3790083" TargetMode="External"/><Relationship Id="rId6721" Type="http://schemas.openxmlformats.org/officeDocument/2006/relationships/hyperlink" Target="https://www.index.hr/oglasi/renault-kadjar-1-6-dci-1-vlasnik-hr-auto-samo-70-000-km-top-stanje/oid/3967703" TargetMode="External"/><Relationship Id="rId8479" Type="http://schemas.openxmlformats.org/officeDocument/2006/relationships/hyperlink" Target="https://www.index.hr/oglasi/vw-golf-vii-1-6-tdi-trendline/oid/3932319" TargetMode="External"/><Relationship Id="rId9877" Type="http://schemas.openxmlformats.org/officeDocument/2006/relationships/hyperlink" Target="https://www.neostar.com/hr/bmw-435d-xdrive-coupe-m-sport-aut-" TargetMode="External"/><Relationship Id="rId12858" Type="http://schemas.openxmlformats.org/officeDocument/2006/relationships/hyperlink" Target="https://www.trcz.hr/audi-q3-35-tdi-s-tronic-comfort-rabljeno-vozilo-za-prodaju-suv-2020-g-59354.aspx" TargetMode="External"/><Relationship Id="rId1866" Type="http://schemas.openxmlformats.org/officeDocument/2006/relationships/hyperlink" Target="https://www.index.hr/oglasi/audi-a6-40tdi-quattro/oid/3874708" TargetMode="External"/><Relationship Id="rId2917" Type="http://schemas.openxmlformats.org/officeDocument/2006/relationships/hyperlink" Target="https://www.index.hr/oglasi/bmw-x2-xdrive-2-0-d/oid/3738845" TargetMode="External"/><Relationship Id="rId8893" Type="http://schemas.openxmlformats.org/officeDocument/2006/relationships/hyperlink" Target="https://www.index.hr/oglasi/vw-passat-variant-1-6-tdi-bmt/oid/3927715" TargetMode="External"/><Relationship Id="rId9944" Type="http://schemas.openxmlformats.org/officeDocument/2006/relationships/hyperlink" Target="https://www.neostar.com/hr/bmw-530e-iperformance-aut--2" TargetMode="External"/><Relationship Id="rId11874" Type="http://schemas.openxmlformats.org/officeDocument/2006/relationships/hyperlink" Target="https://www.neostar.com/hr/skoda-skoda-kodiaq-sportline-2-0-tdi-dsg" TargetMode="External"/><Relationship Id="rId12925" Type="http://schemas.openxmlformats.org/officeDocument/2006/relationships/hyperlink" Target="https://www.trcz.hr/mercedes-glc-250d-4matic-rabljeno-vozilo-za-prodaju-suv-2017-g-60123.aspx" TargetMode="External"/><Relationship Id="rId1519" Type="http://schemas.openxmlformats.org/officeDocument/2006/relationships/hyperlink" Target="https://www.index.hr/oglasi/audi-a4-2-0-tdi/oid/3900389" TargetMode="External"/><Relationship Id="rId1933" Type="http://schemas.openxmlformats.org/officeDocument/2006/relationships/hyperlink" Target="https://www.index.hr/oglasi/audi-a6-avant-40-tdi-sport-s-tronic-matrix-virtual-360-kamera-20/oid/3888981" TargetMode="External"/><Relationship Id="rId6097" Type="http://schemas.openxmlformats.org/officeDocument/2006/relationships/hyperlink" Target="https://www.index.hr/oglasi/peugeot-308-1-6-hdi-68kw/oid/3607809" TargetMode="External"/><Relationship Id="rId7495" Type="http://schemas.openxmlformats.org/officeDocument/2006/relationships/hyperlink" Target="https://www.index.hr/oglasi/skoda-superb-2-0-tdi-style-190-ks--led-pdc-shz-canton/oid/3946373" TargetMode="External"/><Relationship Id="rId8546" Type="http://schemas.openxmlformats.org/officeDocument/2006/relationships/hyperlink" Target="https://www.index.hr/oglasi/vw-golf-vii-2-0-tdi-dsg-alcantara/oid/3800031" TargetMode="External"/><Relationship Id="rId8960" Type="http://schemas.openxmlformats.org/officeDocument/2006/relationships/hyperlink" Target="https://www.index.hr/oglasi/vw-passat-variant-2-0-tdi-dsg-f1-facelift-koza-led-reg-10-23/oid/3934755" TargetMode="External"/><Relationship Id="rId10476" Type="http://schemas.openxmlformats.org/officeDocument/2006/relationships/hyperlink" Target="https://www.neostar.com/hr/mercedes-benz-a-180-d-amg-line-aut--10" TargetMode="External"/><Relationship Id="rId10890" Type="http://schemas.openxmlformats.org/officeDocument/2006/relationships/hyperlink" Target="https://www.neostar.com/hr/opel-corsa-1-2-enjoy-1" TargetMode="External"/><Relationship Id="rId11527" Type="http://schemas.openxmlformats.org/officeDocument/2006/relationships/hyperlink" Target="https://www.neostar.com/hr/seat-leon-1-2-tsi-reference-start-stop-3" TargetMode="External"/><Relationship Id="rId7148" Type="http://schemas.openxmlformats.org/officeDocument/2006/relationships/hyperlink" Target="https://www.index.hr/oglasi/seat-toledo-1-6-tdi/oid/3804657" TargetMode="External"/><Relationship Id="rId7562" Type="http://schemas.openxmlformats.org/officeDocument/2006/relationships/hyperlink" Target="https://www.index.hr/oglasi/smart-fortwo-coupe/oid/3776659" TargetMode="External"/><Relationship Id="rId8613" Type="http://schemas.openxmlformats.org/officeDocument/2006/relationships/hyperlink" Target="https://www.index.hr/oglasi/vw-golf-vii-gtd-dsg/oid/3831869" TargetMode="External"/><Relationship Id="rId10129" Type="http://schemas.openxmlformats.org/officeDocument/2006/relationships/hyperlink" Target="https://www.neostar.com/hr/fiat-500-1-2-8v-lounge-cro-1" TargetMode="External"/><Relationship Id="rId10543" Type="http://schemas.openxmlformats.org/officeDocument/2006/relationships/hyperlink" Target="https://www.neostar.com/hr/mercedes-benz-c-200-cdi-blueefficiency-2" TargetMode="External"/><Relationship Id="rId11941" Type="http://schemas.openxmlformats.org/officeDocument/2006/relationships/hyperlink" Target="https://www.neostar.com/hr/smart-eq-fortwo" TargetMode="External"/><Relationship Id="rId3758" Type="http://schemas.openxmlformats.org/officeDocument/2006/relationships/hyperlink" Target="https://www.index.hr/oglasi/honda-civic-2-2-i-dtec-sport/oid/3581810" TargetMode="External"/><Relationship Id="rId4809" Type="http://schemas.openxmlformats.org/officeDocument/2006/relationships/hyperlink" Target="https://www.index.hr/oglasi/mercedes-benz-e-klasa-220d-4matic-amg/oid/3717869" TargetMode="External"/><Relationship Id="rId6164" Type="http://schemas.openxmlformats.org/officeDocument/2006/relationships/hyperlink" Target="https://www.index.hr/oglasi/peugeot-308-sw-2-0-allure-bluehdi-150/oid/3924496" TargetMode="External"/><Relationship Id="rId7215" Type="http://schemas.openxmlformats.org/officeDocument/2006/relationships/hyperlink" Target="https://www.index.hr/oglasi/skoda-karoq-2-0-tdi-4x4-dsg-tiptronik-luxus-virtual-cockpit-full-led/oid/3472869" TargetMode="External"/><Relationship Id="rId679" Type="http://schemas.openxmlformats.org/officeDocument/2006/relationships/hyperlink" Target="https://www.dasweltauto.hr/vehicle/1117307592" TargetMode="External"/><Relationship Id="rId2774" Type="http://schemas.openxmlformats.org/officeDocument/2006/relationships/hyperlink" Target="https://www.index.hr/oglasi/bmw-serija-5-gran-turismo-3-0/oid/3947712" TargetMode="External"/><Relationship Id="rId5180" Type="http://schemas.openxmlformats.org/officeDocument/2006/relationships/hyperlink" Target="https://www.index.hr/oglasi/nissan-qashqai-1-5-dci-360-kamera-navigacija-lane-assist-parking-senzori-servisna-knjiga/oid/3969979" TargetMode="External"/><Relationship Id="rId6231" Type="http://schemas.openxmlformats.org/officeDocument/2006/relationships/hyperlink" Target="https://www.index.hr/oglasi/peugeot-508-2-0-e-hdi-hybrid-zamjena/oid/3798194" TargetMode="External"/><Relationship Id="rId9387" Type="http://schemas.openxmlformats.org/officeDocument/2006/relationships/hyperlink" Target="https://www.neostar.com/hr/audi-a4-2-0-tdi-s-line-s-tronic-3" TargetMode="External"/><Relationship Id="rId10610" Type="http://schemas.openxmlformats.org/officeDocument/2006/relationships/hyperlink" Target="https://www.neostar.com/hr/mercedes-benz-c-43-amg-4matic-t-aut--1" TargetMode="External"/><Relationship Id="rId746" Type="http://schemas.openxmlformats.org/officeDocument/2006/relationships/hyperlink" Target="https://www.dasweltauto.hr/vehicle/1117308398" TargetMode="External"/><Relationship Id="rId1376" Type="http://schemas.openxmlformats.org/officeDocument/2006/relationships/hyperlink" Target="https://www.index.hr/oglasi/audi-a3-1-6-tdi-sportback-nije-uvoz-reg-11-23-atraktivan-novo/oid/3941711" TargetMode="External"/><Relationship Id="rId2427" Type="http://schemas.openxmlformats.org/officeDocument/2006/relationships/hyperlink" Target="https://www.index.hr/oglasi/bmw-serija-3-318d/oid/3914535" TargetMode="External"/><Relationship Id="rId3825" Type="http://schemas.openxmlformats.org/officeDocument/2006/relationships/hyperlink" Target="https://www.index.hr/oglasi/hyundai-i30-1-6-crdi/oid/3844716" TargetMode="External"/><Relationship Id="rId9454" Type="http://schemas.openxmlformats.org/officeDocument/2006/relationships/hyperlink" Target="https://www.neostar.com/hr/audi-a4-avant-2-0-tdi-sport-s-tronic-28" TargetMode="External"/><Relationship Id="rId12368" Type="http://schemas.openxmlformats.org/officeDocument/2006/relationships/hyperlink" Target="https://www.neostar.com/hr/vw-golf-2-0-tdi-bmt-life-dsg-47" TargetMode="External"/><Relationship Id="rId12782" Type="http://schemas.openxmlformats.org/officeDocument/2006/relationships/hyperlink" Target="https://www.neostar.com/hr/vw-up-1-0-move-up--101" TargetMode="External"/><Relationship Id="rId1029" Type="http://schemas.openxmlformats.org/officeDocument/2006/relationships/hyperlink" Target="https://www.dasweltauto.hr/vehicle/1148118118" TargetMode="External"/><Relationship Id="rId1790" Type="http://schemas.openxmlformats.org/officeDocument/2006/relationships/hyperlink" Target="https://www.index.hr/oglasi/audi-a5-sportback-2-0-tdi/oid/3931118" TargetMode="External"/><Relationship Id="rId2841" Type="http://schemas.openxmlformats.org/officeDocument/2006/relationships/hyperlink" Target="https://www.index.hr/oglasi/bmw-x1-18d-xdrive/oid/3967695" TargetMode="External"/><Relationship Id="rId5997" Type="http://schemas.openxmlformats.org/officeDocument/2006/relationships/hyperlink" Target="https://www.index.hr/oglasi/peugeot-3008-1-5-bluehdi-allure-2019-hr-auto/oid/3506130" TargetMode="External"/><Relationship Id="rId8056" Type="http://schemas.openxmlformats.org/officeDocument/2006/relationships/hyperlink" Target="https://www.index.hr/oglasi/volvo-xc60-b5p-momentum-geartronic/oid/3827763" TargetMode="External"/><Relationship Id="rId9107" Type="http://schemas.openxmlformats.org/officeDocument/2006/relationships/hyperlink" Target="https://www.index.hr/oglasi/vw-tiguan-2-0-tdi-dsg-akcija/oid/3790507" TargetMode="External"/><Relationship Id="rId11384" Type="http://schemas.openxmlformats.org/officeDocument/2006/relationships/hyperlink" Target="https://www.neostar.com/hr/renault-kadjar-dci-115-limited-edc-2" TargetMode="External"/><Relationship Id="rId12435" Type="http://schemas.openxmlformats.org/officeDocument/2006/relationships/hyperlink" Target="https://www.neostar.com/hr/vw-id-3-pro-power-1st-edition-4" TargetMode="External"/><Relationship Id="rId82" Type="http://schemas.openxmlformats.org/officeDocument/2006/relationships/hyperlink" Target="https://rabljena.autohrvatska.hr/octavia-combi-16-tdi-16-tdi-v4.aspx" TargetMode="External"/><Relationship Id="rId813" Type="http://schemas.openxmlformats.org/officeDocument/2006/relationships/hyperlink" Target="https://www.dasweltauto.hr/vehicle/1117308729" TargetMode="External"/><Relationship Id="rId1443" Type="http://schemas.openxmlformats.org/officeDocument/2006/relationships/hyperlink" Target="https://www.index.hr/oglasi/audi-a3-sedan-1-6-tdi/oid/3960149" TargetMode="External"/><Relationship Id="rId4599" Type="http://schemas.openxmlformats.org/officeDocument/2006/relationships/hyperlink" Target="https://www.index.hr/oglasi/mercedes-benz-b-klasa-180-d/oid/3960411" TargetMode="External"/><Relationship Id="rId7072" Type="http://schemas.openxmlformats.org/officeDocument/2006/relationships/hyperlink" Target="https://www.index.hr/oglasi/seat-ateca-2-0-tdi-4x4-exellence/oid/3777228" TargetMode="External"/><Relationship Id="rId8470" Type="http://schemas.openxmlformats.org/officeDocument/2006/relationships/hyperlink" Target="https://www.index.hr/oglasi/vw-golf-vii-1-6-tdi-r-line-2017/oid/3912558" TargetMode="External"/><Relationship Id="rId9521" Type="http://schemas.openxmlformats.org/officeDocument/2006/relationships/hyperlink" Target="https://www.neostar.com/hr/audi-a5-sportback-2-0-tdi-sport-8" TargetMode="External"/><Relationship Id="rId11037" Type="http://schemas.openxmlformats.org/officeDocument/2006/relationships/hyperlink" Target="https://www.neostar.com/hr/peugeot-2008-active-1-6-e-hdi-aut-" TargetMode="External"/><Relationship Id="rId11451" Type="http://schemas.openxmlformats.org/officeDocument/2006/relationships/hyperlink" Target="https://www.neostar.com/hr/renault-scenic-blue-dci-120-limited-1" TargetMode="External"/><Relationship Id="rId12502" Type="http://schemas.openxmlformats.org/officeDocument/2006/relationships/hyperlink" Target="https://www.neostar.com/hr/vw-passat-2-0-tdi-bmt-comfortline-dsg-87" TargetMode="External"/><Relationship Id="rId1510" Type="http://schemas.openxmlformats.org/officeDocument/2006/relationships/hyperlink" Target="https://www.index.hr/oglasi/audi-a4-2-0-tdi/oid/3801141" TargetMode="External"/><Relationship Id="rId4666" Type="http://schemas.openxmlformats.org/officeDocument/2006/relationships/hyperlink" Target="https://www.index.hr/oglasi/mercedes-benz-c-klasa-220-diesel/oid/3820471" TargetMode="External"/><Relationship Id="rId5717" Type="http://schemas.openxmlformats.org/officeDocument/2006/relationships/hyperlink" Target="https://www.index.hr/oglasi/opel-insignia-2-0-cdti/oid/3924006" TargetMode="External"/><Relationship Id="rId8123" Type="http://schemas.openxmlformats.org/officeDocument/2006/relationships/hyperlink" Target="https://www.index.hr/oglasi/vw-beetle-2-0-tdi/oid/3690547" TargetMode="External"/><Relationship Id="rId10053" Type="http://schemas.openxmlformats.org/officeDocument/2006/relationships/hyperlink" Target="https://www.neostar.com/hr/citroen-berlingo-1-6-bluehdi-100-s-s-nivo-2-xl-950" TargetMode="External"/><Relationship Id="rId11104" Type="http://schemas.openxmlformats.org/officeDocument/2006/relationships/hyperlink" Target="https://www.neostar.com/hr/peugeot-3008-1-5-bluehdi-130-s-s-allure-aut--11" TargetMode="External"/><Relationship Id="rId3268" Type="http://schemas.openxmlformats.org/officeDocument/2006/relationships/hyperlink" Target="https://www.index.hr/oglasi/dacia-sandero-1-2/oid/3630345" TargetMode="External"/><Relationship Id="rId3682" Type="http://schemas.openxmlformats.org/officeDocument/2006/relationships/hyperlink" Target="https://www.index.hr/oglasi/ford-mondeo-2-0-tdci-140-business-hr-auto-servisna/oid/3863619" TargetMode="External"/><Relationship Id="rId4319" Type="http://schemas.openxmlformats.org/officeDocument/2006/relationships/hyperlink" Target="https://www.index.hr/oglasi/mazda-3-2-2-turbodiesel/oid/3958608" TargetMode="External"/><Relationship Id="rId4733" Type="http://schemas.openxmlformats.org/officeDocument/2006/relationships/hyperlink" Target="https://www.index.hr/oglasi/mercedes-benz-c-klasa-t-model-c220d/oid/3847824" TargetMode="External"/><Relationship Id="rId7889" Type="http://schemas.openxmlformats.org/officeDocument/2006/relationships/hyperlink" Target="https://www.index.hr/oglasi/volvo-v40-2-0d-momentum-redizajn-virtual-kokpit/oid/3897780" TargetMode="External"/><Relationship Id="rId10120" Type="http://schemas.openxmlformats.org/officeDocument/2006/relationships/hyperlink" Target="https://www.neostar.com/hr/dacia-sandero-1-5-dci-75-s-s-laureate" TargetMode="External"/><Relationship Id="rId189" Type="http://schemas.openxmlformats.org/officeDocument/2006/relationships/hyperlink" Target="https://www.autoto.hr/fiat-500-12-benzin-rabljeno-vozilo-at102522.aspx" TargetMode="External"/><Relationship Id="rId2284" Type="http://schemas.openxmlformats.org/officeDocument/2006/relationships/hyperlink" Target="https://www.index.hr/oglasi/bmw-serija-1-116d/oid/3608335" TargetMode="External"/><Relationship Id="rId3335" Type="http://schemas.openxmlformats.org/officeDocument/2006/relationships/hyperlink" Target="https://www.index.hr/oglasi/fiat-500-fiat-500-panorama/oid/3721406" TargetMode="External"/><Relationship Id="rId12292" Type="http://schemas.openxmlformats.org/officeDocument/2006/relationships/hyperlink" Target="https://www.neostar.com/hr/vw-golf-1-6-tdi-bmt-trendline-453" TargetMode="External"/><Relationship Id="rId256" Type="http://schemas.openxmlformats.org/officeDocument/2006/relationships/hyperlink" Target="https://www.autoto.hr/ford-galaxy-20-tdci-bi-turbo-automatic-7-sjedala-diesel-rabljeno-vozilo-at000922.aspx" TargetMode="External"/><Relationship Id="rId670" Type="http://schemas.openxmlformats.org/officeDocument/2006/relationships/hyperlink" Target="https://www.dasweltauto.hr/vehicle/1117307464" TargetMode="External"/><Relationship Id="rId2351" Type="http://schemas.openxmlformats.org/officeDocument/2006/relationships/hyperlink" Target="https://www.index.hr/oglasi/bmw-serija-2-1-8d/oid/3931433" TargetMode="External"/><Relationship Id="rId3402" Type="http://schemas.openxmlformats.org/officeDocument/2006/relationships/hyperlink" Target="https://www.index.hr/oglasi/ford-c-max-1-0-ecoboost-trend/oid/3924214" TargetMode="External"/><Relationship Id="rId4800" Type="http://schemas.openxmlformats.org/officeDocument/2006/relationships/hyperlink" Target="https://www.index.hr/oglasi/mercedes-benz-e-klasa-220-cdi/oid/3734308" TargetMode="External"/><Relationship Id="rId6558" Type="http://schemas.openxmlformats.org/officeDocument/2006/relationships/hyperlink" Target="https://www.index.hr/oglasi/renault-clio-iv-2018-god-1-5-dci-limited-edition-alu-navi-nove-gume-nije-uvoz-reg-1-god/oid/3886181" TargetMode="External"/><Relationship Id="rId7956" Type="http://schemas.openxmlformats.org/officeDocument/2006/relationships/hyperlink" Target="https://www.index.hr/oglasi/volvo-v60-d3-momentum-2-0-100-kw/oid/3884321" TargetMode="External"/><Relationship Id="rId10937" Type="http://schemas.openxmlformats.org/officeDocument/2006/relationships/hyperlink" Target="https://www.neostar.com/hr/opel-insignia-2-0-cdti-ecoflex-edition-start-stop-5" TargetMode="External"/><Relationship Id="rId323" Type="http://schemas.openxmlformats.org/officeDocument/2006/relationships/hyperlink" Target="https://www.autoto.hr/skoda-kodiaq-20-tdi-dsg-4x4-diesel-rabljeno-vozilo-at015222.aspx" TargetMode="External"/><Relationship Id="rId2004" Type="http://schemas.openxmlformats.org/officeDocument/2006/relationships/hyperlink" Target="https://www.index.hr/oglasi/audi-q3-2-0-tdi-sportstyle/oid/3913799" TargetMode="External"/><Relationship Id="rId6972" Type="http://schemas.openxmlformats.org/officeDocument/2006/relationships/hyperlink" Target="https://www.index.hr/oglasi/renault-scenic-1-5-dci-x-mod-navigacija-3-nivo-voznje-servisna-komplet-garancija-odlicno-stanje-set-zimskih-kotaca-na-alu-felgama-top/oid/3780875" TargetMode="External"/><Relationship Id="rId7609" Type="http://schemas.openxmlformats.org/officeDocument/2006/relationships/hyperlink" Target="https://www.index.hr/oglasi/suzuki-sx4-s-cross-1-6-benzin/oid/3858215" TargetMode="External"/><Relationship Id="rId9031" Type="http://schemas.openxmlformats.org/officeDocument/2006/relationships/hyperlink" Target="https://www.index.hr/oglasi/vw-polo-1-4-tdi-fresh/oid/3934478" TargetMode="External"/><Relationship Id="rId4176" Type="http://schemas.openxmlformats.org/officeDocument/2006/relationships/hyperlink" Target="https://www.index.hr/oglasi/kia-stonic-1-2-dpi-lx-fun-isg/oid/3814390" TargetMode="External"/><Relationship Id="rId5574" Type="http://schemas.openxmlformats.org/officeDocument/2006/relationships/hyperlink" Target="https://www.index.hr/oglasi/opel-corsa-1-4/oid/3911496" TargetMode="External"/><Relationship Id="rId6625" Type="http://schemas.openxmlformats.org/officeDocument/2006/relationships/hyperlink" Target="https://www.index.hr/oglasi/renault-clio-zen-1-5-dci/oid/3822390" TargetMode="External"/><Relationship Id="rId12012" Type="http://schemas.openxmlformats.org/officeDocument/2006/relationships/hyperlink" Target="https://www.neostar.com/hr/toyota-c-hr-hybrid-2-0-c-hic-aut--1" TargetMode="External"/><Relationship Id="rId1020" Type="http://schemas.openxmlformats.org/officeDocument/2006/relationships/hyperlink" Target="https://www.dasweltauto.hr/vehicle/1148118099" TargetMode="External"/><Relationship Id="rId4590" Type="http://schemas.openxmlformats.org/officeDocument/2006/relationships/hyperlink" Target="https://www.index.hr/oglasi/mercedes-benz-b-klasa-180-cdi/oid/3791791" TargetMode="External"/><Relationship Id="rId5227" Type="http://schemas.openxmlformats.org/officeDocument/2006/relationships/hyperlink" Target="https://www.index.hr/oglasi/nissan-qashqai-1-6-dci-automatik-reg-09-23-tekna-navi-servisna/oid/3934633" TargetMode="External"/><Relationship Id="rId5641" Type="http://schemas.openxmlformats.org/officeDocument/2006/relationships/hyperlink" Target="https://www.index.hr/oglasi/opel-crossland-x-1-2/oid/3963398" TargetMode="External"/><Relationship Id="rId8797" Type="http://schemas.openxmlformats.org/officeDocument/2006/relationships/hyperlink" Target="https://www.index.hr/oglasi/vw-passat-2-0-tdi-dsg-4m-highline-190-ks--pano-acc-kam-virt-masaza/oid/3920029" TargetMode="External"/><Relationship Id="rId9848" Type="http://schemas.openxmlformats.org/officeDocument/2006/relationships/hyperlink" Target="https://www.neostar.com/hr/bmw-320d-xdrive-m-sport-aut--4" TargetMode="External"/><Relationship Id="rId11778" Type="http://schemas.openxmlformats.org/officeDocument/2006/relationships/hyperlink" Target="https://www.neostar.com/hr/skoda-octavia-combi-1-6-tdi-style-26" TargetMode="External"/><Relationship Id="rId12829" Type="http://schemas.openxmlformats.org/officeDocument/2006/relationships/hyperlink" Target="https://www.neostar.com/hr/vw-volkswagen-cc-2-0-tdi-bmt-28" TargetMode="External"/><Relationship Id="rId1837" Type="http://schemas.openxmlformats.org/officeDocument/2006/relationships/hyperlink" Target="https://www.index.hr/oglasi/audi-a6-3-0/oid/3931501" TargetMode="External"/><Relationship Id="rId3192" Type="http://schemas.openxmlformats.org/officeDocument/2006/relationships/hyperlink" Target="https://www.index.hr/oglasi/citro-n-c4-picasso-1-6-e-hdi-seduction-etg---automatik/oid/3963047" TargetMode="External"/><Relationship Id="rId4243" Type="http://schemas.openxmlformats.org/officeDocument/2006/relationships/hyperlink" Target="https://www.index.hr/oglasi/land-rover-range-rover-evoque/oid/3811404" TargetMode="External"/><Relationship Id="rId7399" Type="http://schemas.openxmlformats.org/officeDocument/2006/relationships/hyperlink" Target="https://www.index.hr/oglasi/skoda-octavia-combi-2-0tdi-vrs/oid/3928248" TargetMode="External"/><Relationship Id="rId8864" Type="http://schemas.openxmlformats.org/officeDocument/2006/relationships/hyperlink" Target="https://www.index.hr/oglasi/vw-passat-variant-1-6/oid/3821626" TargetMode="External"/><Relationship Id="rId9915" Type="http://schemas.openxmlformats.org/officeDocument/2006/relationships/hyperlink" Target="https://www.neostar.com/hr/bmw-520d-sportline-aut-4-vrata" TargetMode="External"/><Relationship Id="rId4310" Type="http://schemas.openxmlformats.org/officeDocument/2006/relationships/hyperlink" Target="https://www.index.hr/oglasi/mazda-3-2-2-cd-110kw/oid/3719921" TargetMode="External"/><Relationship Id="rId7466" Type="http://schemas.openxmlformats.org/officeDocument/2006/relationships/hyperlink" Target="https://www.index.hr/oglasi/skoda-superb-1-6-tdi-greenline-zamjena/oid/3781031" TargetMode="External"/><Relationship Id="rId7880" Type="http://schemas.openxmlformats.org/officeDocument/2006/relationships/hyperlink" Target="https://www.index.hr/oglasi/volvo-v40-1-6d/oid/3880976" TargetMode="External"/><Relationship Id="rId8517" Type="http://schemas.openxmlformats.org/officeDocument/2006/relationships/hyperlink" Target="https://www.index.hr/oglasi/vw-golf-vii-2-0-tdi/oid/3746230" TargetMode="External"/><Relationship Id="rId10794" Type="http://schemas.openxmlformats.org/officeDocument/2006/relationships/hyperlink" Target="https://www.neostar.com/hr/nissan-qashqai-1-5-dci-acenta-86" TargetMode="External"/><Relationship Id="rId11845" Type="http://schemas.openxmlformats.org/officeDocument/2006/relationships/hyperlink" Target="https://www.neostar.com/hr/skoda-octavia-combi-2-0-tdi-style-dsg-22" TargetMode="External"/><Relationship Id="rId180" Type="http://schemas.openxmlformats.org/officeDocument/2006/relationships/hyperlink" Target="https://www.autoto.hr/audi-q5-20-tdi-quattro-s-tronic-s-line-diesel-rabljeno-vozilo-at030522.aspx" TargetMode="External"/><Relationship Id="rId1904" Type="http://schemas.openxmlformats.org/officeDocument/2006/relationships/hyperlink" Target="https://www.index.hr/oglasi/audi-a6-avant-3-0/oid/3672187" TargetMode="External"/><Relationship Id="rId6068" Type="http://schemas.openxmlformats.org/officeDocument/2006/relationships/hyperlink" Target="https://www.index.hr/oglasi/peugeot-308-1-5-hdi-130ks--navigacija-/oid/3966155" TargetMode="External"/><Relationship Id="rId6482" Type="http://schemas.openxmlformats.org/officeDocument/2006/relationships/hyperlink" Target="https://www.index.hr/oglasi/renault-clio-1-5-dci-limited/oid/3822384" TargetMode="External"/><Relationship Id="rId7119" Type="http://schemas.openxmlformats.org/officeDocument/2006/relationships/hyperlink" Target="https://www.index.hr/oglasi/seat-leon-2-0-tdi-avtomatik/oid/3873610" TargetMode="External"/><Relationship Id="rId7533" Type="http://schemas.openxmlformats.org/officeDocument/2006/relationships/hyperlink" Target="https://www.index.hr/oglasi/skoda-superb-kombi-2-0-tdi-dsg-style-150-ks--acc-kam-shz/oid/3966201" TargetMode="External"/><Relationship Id="rId8931" Type="http://schemas.openxmlformats.org/officeDocument/2006/relationships/hyperlink" Target="https://www.index.hr/oglasi/vw-passat-variant-2-0-tdi-140kw-2016-god/oid/3906513" TargetMode="External"/><Relationship Id="rId10447" Type="http://schemas.openxmlformats.org/officeDocument/2006/relationships/hyperlink" Target="https://www.neostar.com/hr/mazda-mazda6-cd150-attraction-18" TargetMode="External"/><Relationship Id="rId10861" Type="http://schemas.openxmlformats.org/officeDocument/2006/relationships/hyperlink" Target="https://www.neostar.com/hr/opel-astra-1-6-cdti-innovation-4" TargetMode="External"/><Relationship Id="rId11912" Type="http://schemas.openxmlformats.org/officeDocument/2006/relationships/hyperlink" Target="https://www.neostar.com/hr/skoda-superb-combi-2-0-tdi-ambition-dsg-13" TargetMode="External"/><Relationship Id="rId5084" Type="http://schemas.openxmlformats.org/officeDocument/2006/relationships/hyperlink" Target="https://www.index.hr/oglasi/mini-countryman-atraktivan-ocuvan-odrzavan/oid/3969092" TargetMode="External"/><Relationship Id="rId6135" Type="http://schemas.openxmlformats.org/officeDocument/2006/relationships/hyperlink" Target="https://www.index.hr/oglasi/peugeot-308-sw-1-6-bluehdi/oid/3832204" TargetMode="External"/><Relationship Id="rId10514" Type="http://schemas.openxmlformats.org/officeDocument/2006/relationships/hyperlink" Target="https://www.neostar.com/hr/mercedes-benz-b-180-cdi-28" TargetMode="External"/><Relationship Id="rId997" Type="http://schemas.openxmlformats.org/officeDocument/2006/relationships/hyperlink" Target="https://www.dasweltauto.hr/vehicle/1147809624" TargetMode="External"/><Relationship Id="rId2678" Type="http://schemas.openxmlformats.org/officeDocument/2006/relationships/hyperlink" Target="https://www.index.hr/oglasi/bmw-serija-5/oid/3594373" TargetMode="External"/><Relationship Id="rId3729" Type="http://schemas.openxmlformats.org/officeDocument/2006/relationships/hyperlink" Target="https://www.index.hr/oglasi/ford-s-max-2-0d-aut--titanium-150-ks--navi-shz-kam-kuka/oid/3927081" TargetMode="External"/><Relationship Id="rId5151" Type="http://schemas.openxmlformats.org/officeDocument/2006/relationships/hyperlink" Target="https://www.index.hr/oglasi/nissan-qashqai-1-2-dig-t-x-tronic-novo-full-reg-1-god/oid/3822794" TargetMode="External"/><Relationship Id="rId7600" Type="http://schemas.openxmlformats.org/officeDocument/2006/relationships/hyperlink" Target="https://www.index.hr/oglasi/suzuki-sx4-1-0-2wd-2018god/oid/3522800" TargetMode="External"/><Relationship Id="rId12686" Type="http://schemas.openxmlformats.org/officeDocument/2006/relationships/hyperlink" Target="https://www.neostar.com/hr/vw-tiguan-2-0-tdi-bmt-sport-style-10" TargetMode="External"/><Relationship Id="rId1694" Type="http://schemas.openxmlformats.org/officeDocument/2006/relationships/hyperlink" Target="https://www.index.hr/oglasi/audi-a4-avant-35-tdi-dsg/oid/3969116" TargetMode="External"/><Relationship Id="rId2745" Type="http://schemas.openxmlformats.org/officeDocument/2006/relationships/hyperlink" Target="https://www.index.hr/oglasi/bmw-serija-5-530d-xdrive-automatik-m-paket--navi--led--kamera--nije-uvoz-/oid/3640409" TargetMode="External"/><Relationship Id="rId6202" Type="http://schemas.openxmlformats.org/officeDocument/2006/relationships/hyperlink" Target="https://www.index.hr/oglasi/peugeot-5008-bluehdi-130-ks-tiptronik-allure-sport-7-sjedista-virtual-cockpit/oid/3936160" TargetMode="External"/><Relationship Id="rId9358" Type="http://schemas.openxmlformats.org/officeDocument/2006/relationships/hyperlink" Target="https://www.neostar.com/hr/audi-a3-sportback-30-tdi-s-tronic-3" TargetMode="External"/><Relationship Id="rId9772" Type="http://schemas.openxmlformats.org/officeDocument/2006/relationships/hyperlink" Target="https://www.neostar.com/hr/bmw-316d-m-sport" TargetMode="External"/><Relationship Id="rId11288" Type="http://schemas.openxmlformats.org/officeDocument/2006/relationships/hyperlink" Target="https://www.neostar.com/hr/renault-clio-dci-75-zen-11" TargetMode="External"/><Relationship Id="rId12339" Type="http://schemas.openxmlformats.org/officeDocument/2006/relationships/hyperlink" Target="https://www.neostar.com/hr/vw-golf-2-0-tdi-bmt-comfortline-dsg-7" TargetMode="External"/><Relationship Id="rId12753" Type="http://schemas.openxmlformats.org/officeDocument/2006/relationships/hyperlink" Target="https://www.neostar.com/hr/vw-t-roc-1-0-tsi-2" TargetMode="External"/><Relationship Id="rId717" Type="http://schemas.openxmlformats.org/officeDocument/2006/relationships/hyperlink" Target="https://www.dasweltauto.hr/vehicle/1117308128" TargetMode="External"/><Relationship Id="rId1347" Type="http://schemas.openxmlformats.org/officeDocument/2006/relationships/hyperlink" Target="https://www.index.hr/oglasi/audi-a3-1-6-tdi/oid/3711477" TargetMode="External"/><Relationship Id="rId1761" Type="http://schemas.openxmlformats.org/officeDocument/2006/relationships/hyperlink" Target="https://www.index.hr/oglasi/audi-a5-3-5-tdi-sportback/oid/3902147" TargetMode="External"/><Relationship Id="rId2812" Type="http://schemas.openxmlformats.org/officeDocument/2006/relationships/hyperlink" Target="https://www.index.hr/oglasi/bmw-serija-7-730d/oid/3729156" TargetMode="External"/><Relationship Id="rId5968" Type="http://schemas.openxmlformats.org/officeDocument/2006/relationships/hyperlink" Target="https://www.index.hr/oglasi/peugeot-208-1-6-blue-hdi-2016/oid/3565474" TargetMode="External"/><Relationship Id="rId8374" Type="http://schemas.openxmlformats.org/officeDocument/2006/relationships/hyperlink" Target="https://www.index.hr/oglasi/vw-golf-vii-1-6tdi-2014/oid/3927547" TargetMode="External"/><Relationship Id="rId9425" Type="http://schemas.openxmlformats.org/officeDocument/2006/relationships/hyperlink" Target="https://www.neostar.com/hr/audi-a4-avant-2-0-tdi-21" TargetMode="External"/><Relationship Id="rId11355" Type="http://schemas.openxmlformats.org/officeDocument/2006/relationships/hyperlink" Target="https://www.neostar.com/hr/renault-kadjar-dci-110-business-energy-aut-5-vrata-17" TargetMode="External"/><Relationship Id="rId12406" Type="http://schemas.openxmlformats.org/officeDocument/2006/relationships/hyperlink" Target="https://www.neostar.com/hr/vw-golf-variant-1-6-tdi-bmt-comfortline-30" TargetMode="External"/><Relationship Id="rId53" Type="http://schemas.openxmlformats.org/officeDocument/2006/relationships/hyperlink" Target="https://rabljena.autohrvatska.hr/dacia-sandero-15-dci.aspx" TargetMode="External"/><Relationship Id="rId1414" Type="http://schemas.openxmlformats.org/officeDocument/2006/relationships/hyperlink" Target="https://www.index.hr/oglasi/audi-a3-35-tdi-limuzina-s-line-150ks/oid/3922922" TargetMode="External"/><Relationship Id="rId4984" Type="http://schemas.openxmlformats.org/officeDocument/2006/relationships/hyperlink" Target="https://www.index.hr/oglasi/mercedes-c43-amg-skoljka-sjedala-led-svjetla-crveni-pojasevi-nove-gume/oid/3773240" TargetMode="External"/><Relationship Id="rId7390" Type="http://schemas.openxmlformats.org/officeDocument/2006/relationships/hyperlink" Target="https://www.index.hr/oglasi/skoda-octavia-combi-2-0-tdi-4x4-scout-150-ks--tem-shz-pdc-mfl/oid/3902654" TargetMode="External"/><Relationship Id="rId8027" Type="http://schemas.openxmlformats.org/officeDocument/2006/relationships/hyperlink" Target="https://www.index.hr/oglasi/volvo-xc40-d3-momentum-aut-/oid/3702050" TargetMode="External"/><Relationship Id="rId8441" Type="http://schemas.openxmlformats.org/officeDocument/2006/relationships/hyperlink" Target="https://www.index.hr/oglasi/vw-golf-vii-1-6-tdi-dsg/oid/3500535" TargetMode="External"/><Relationship Id="rId10371" Type="http://schemas.openxmlformats.org/officeDocument/2006/relationships/hyperlink" Target="https://www.neostar.com/hr/kia-sportage-2wd-1-6-gdi-lx-edition-isg-2" TargetMode="External"/><Relationship Id="rId11008" Type="http://schemas.openxmlformats.org/officeDocument/2006/relationships/hyperlink" Target="https://www.neostar.com/hr/peugeot-2008-1-5-bluehdi-100-s-s-active-21" TargetMode="External"/><Relationship Id="rId12820" Type="http://schemas.openxmlformats.org/officeDocument/2006/relationships/hyperlink" Target="https://www.neostar.com/hr/vw-up-1-0-tsi-8" TargetMode="External"/><Relationship Id="rId3586" Type="http://schemas.openxmlformats.org/officeDocument/2006/relationships/hyperlink" Target="https://www.index.hr/oglasi/ford-focus-karavan-1-0-ecobost/oid/3904899" TargetMode="External"/><Relationship Id="rId4637" Type="http://schemas.openxmlformats.org/officeDocument/2006/relationships/hyperlink" Target="https://www.index.hr/oglasi/mercedes-benz-c-klasa-200-cdi-avantgarde-blueefficiency-2013-god/oid/3955107" TargetMode="External"/><Relationship Id="rId7043" Type="http://schemas.openxmlformats.org/officeDocument/2006/relationships/hyperlink" Target="https://www.index.hr/oglasi/renault-twingo-twizy/oid/3824937" TargetMode="External"/><Relationship Id="rId10024" Type="http://schemas.openxmlformats.org/officeDocument/2006/relationships/hyperlink" Target="https://www.neostar.com/hr/bmw-x3-sdrive-18d" TargetMode="External"/><Relationship Id="rId11422" Type="http://schemas.openxmlformats.org/officeDocument/2006/relationships/hyperlink" Target="https://www.neostar.com/hr/renault-megane-grandcoupe-dci-110-energy-intens-4" TargetMode="External"/><Relationship Id="rId2188" Type="http://schemas.openxmlformats.org/officeDocument/2006/relationships/hyperlink" Target="https://www.index.hr/oglasi/bmw-520-d-g31-karavan-xdrive-4x4-tiptronik-m-sportpaket-shadow-line-virtual-cockpit-facelift/oid/3872026" TargetMode="External"/><Relationship Id="rId3239" Type="http://schemas.openxmlformats.org/officeDocument/2006/relationships/hyperlink" Target="https://www.index.hr/oglasi/dacia-logan-1-0-sce-75-essential/oid/3893903" TargetMode="External"/><Relationship Id="rId7110" Type="http://schemas.openxmlformats.org/officeDocument/2006/relationships/hyperlink" Target="https://www.index.hr/oglasi/seat-leon-1-6tdi-77kw/oid/3955690" TargetMode="External"/><Relationship Id="rId574" Type="http://schemas.openxmlformats.org/officeDocument/2006/relationships/hyperlink" Target="https://www.dasweltauto.hr/vehicle/1116503236" TargetMode="External"/><Relationship Id="rId2255" Type="http://schemas.openxmlformats.org/officeDocument/2006/relationships/hyperlink" Target="https://www.index.hr/oglasi/bmw-f30-m3-design-m-paket-200ks-velika-android-navi-ambient-light-zvjezdano-nebo-kamera/oid/3691964" TargetMode="External"/><Relationship Id="rId3653" Type="http://schemas.openxmlformats.org/officeDocument/2006/relationships/hyperlink" Target="https://www.index.hr/oglasi/ford-kuga-1-5-ecoboost/oid/3953669" TargetMode="External"/><Relationship Id="rId4704" Type="http://schemas.openxmlformats.org/officeDocument/2006/relationships/hyperlink" Target="https://www.index.hr/oglasi/mercedes-benz-c-klasa-coupe-250-cdi/oid/3633428" TargetMode="External"/><Relationship Id="rId9282" Type="http://schemas.openxmlformats.org/officeDocument/2006/relationships/hyperlink" Target="https://www.neostar.com/hr/audi-a3-limousine-30-tfsi-edition10-2" TargetMode="External"/><Relationship Id="rId12196" Type="http://schemas.openxmlformats.org/officeDocument/2006/relationships/hyperlink" Target="https://www.neostar.com/hr/vw-golf-1-6-tdi-bmt-comfortline-232" TargetMode="External"/><Relationship Id="rId227" Type="http://schemas.openxmlformats.org/officeDocument/2006/relationships/hyperlink" Target="https://www.autoto.hr/ford-focus-karavan-10-ecoboost-active-automatic-benzin-rabljeno-vozilo-at085222.aspx" TargetMode="External"/><Relationship Id="rId3306" Type="http://schemas.openxmlformats.org/officeDocument/2006/relationships/hyperlink" Target="https://www.index.hr/oglasi/fiat-500-1-0-gse-dolcevita-hybrid/oid/3890673" TargetMode="External"/><Relationship Id="rId3720" Type="http://schemas.openxmlformats.org/officeDocument/2006/relationships/hyperlink" Target="https://www.index.hr/oglasi/ford-ranger-2-2-tdci-d-cab/oid/3892663" TargetMode="External"/><Relationship Id="rId6876" Type="http://schemas.openxmlformats.org/officeDocument/2006/relationships/hyperlink" Target="https://www.index.hr/oglasi/renault-megane-grandtour-1-5dci-automatic-navigacija-sport-sjedala-pogodno-za-taxi/oid/3781073" TargetMode="External"/><Relationship Id="rId7927" Type="http://schemas.openxmlformats.org/officeDocument/2006/relationships/hyperlink" Target="https://www.index.hr/oglasi/volvo-v40-d3-r-design-150-ks--led-shz-virt/oid/3953062" TargetMode="External"/><Relationship Id="rId10908" Type="http://schemas.openxmlformats.org/officeDocument/2006/relationships/hyperlink" Target="https://www.neostar.com/hr/opel-corsa-1-5-d-elegance" TargetMode="External"/><Relationship Id="rId12263" Type="http://schemas.openxmlformats.org/officeDocument/2006/relationships/hyperlink" Target="https://www.neostar.com/hr/vw-golf-1-6-tdi-bmt-trendline-405" TargetMode="External"/><Relationship Id="rId641" Type="http://schemas.openxmlformats.org/officeDocument/2006/relationships/hyperlink" Target="https://www.dasweltauto.hr/vehicle/1117306024" TargetMode="External"/><Relationship Id="rId1271" Type="http://schemas.openxmlformats.org/officeDocument/2006/relationships/hyperlink" Target="https://www.index.hr/oglasi/alfa-romeo-giulia-2-2-jtdm-automatik-super/oid/3502332" TargetMode="External"/><Relationship Id="rId2322" Type="http://schemas.openxmlformats.org/officeDocument/2006/relationships/hyperlink" Target="https://www.index.hr/oglasi/bmw-serija-1-118d-m-paket-tvornicki-kao-nov-full-oprema-top-stanje/oid/3901260" TargetMode="External"/><Relationship Id="rId5478" Type="http://schemas.openxmlformats.org/officeDocument/2006/relationships/hyperlink" Target="https://www.index.hr/oglasi/opel-astra-karavan-1-7cdti/oid/3960883" TargetMode="External"/><Relationship Id="rId5892" Type="http://schemas.openxmlformats.org/officeDocument/2006/relationships/hyperlink" Target="https://www.index.hr/oglasi/peugeot-2008-1-5-bluehdi-allure-sport-facelift/oid/3828254" TargetMode="External"/><Relationship Id="rId6529" Type="http://schemas.openxmlformats.org/officeDocument/2006/relationships/hyperlink" Target="https://www.index.hr/oglasi/renault-clio-dci-75-limited-navi-alu-led--reg-do-05-2023/oid/3664634" TargetMode="External"/><Relationship Id="rId6943" Type="http://schemas.openxmlformats.org/officeDocument/2006/relationships/hyperlink" Target="https://www.index.hr/oglasi/renault-scenic-1-5dci/oid/3447563" TargetMode="External"/><Relationship Id="rId12330" Type="http://schemas.openxmlformats.org/officeDocument/2006/relationships/hyperlink" Target="https://www.neostar.com/hr/vw-golf-2-0-gti-performance-bmt-5" TargetMode="External"/><Relationship Id="rId4494" Type="http://schemas.openxmlformats.org/officeDocument/2006/relationships/hyperlink" Target="https://www.index.hr/oglasi/mercedes-a-klasa-200d/oid/3863305" TargetMode="External"/><Relationship Id="rId5545" Type="http://schemas.openxmlformats.org/officeDocument/2006/relationships/hyperlink" Target="https://www.index.hr/oglasi/opel-corsa-1-2-color-edition-53-446km-2018-god-navi-5-vrata-jamstvo/oid/3932559" TargetMode="External"/><Relationship Id="rId9002" Type="http://schemas.openxmlformats.org/officeDocument/2006/relationships/hyperlink" Target="https://www.index.hr/oglasi/vw-polo-1-0-tsi-comfort-line/oid/3741852" TargetMode="External"/><Relationship Id="rId3096" Type="http://schemas.openxmlformats.org/officeDocument/2006/relationships/hyperlink" Target="https://www.index.hr/oglasi/citroen-c4-cactus-1-5-hdi--navigacija-/oid/3826415" TargetMode="External"/><Relationship Id="rId4147" Type="http://schemas.openxmlformats.org/officeDocument/2006/relationships/hyperlink" Target="https://www.index.hr/oglasi/kia-sportage-1-7-crdi-lx-city-eko/oid/3758565" TargetMode="External"/><Relationship Id="rId4561" Type="http://schemas.openxmlformats.org/officeDocument/2006/relationships/hyperlink" Target="https://www.index.hr/oglasi/mercedes-benz-a-klasa-a-200-cdi-urban/oid/3471612" TargetMode="External"/><Relationship Id="rId5612" Type="http://schemas.openxmlformats.org/officeDocument/2006/relationships/hyperlink" Target="https://www.index.hr/oglasi/opel-corsa-edition-1-2/oid/3850580" TargetMode="External"/><Relationship Id="rId8768" Type="http://schemas.openxmlformats.org/officeDocument/2006/relationships/hyperlink" Target="https://www.index.hr/oglasi/vw-passat-2-0-tdi-bmt-bussines-dsg/oid/3786242" TargetMode="External"/><Relationship Id="rId3163" Type="http://schemas.openxmlformats.org/officeDocument/2006/relationships/hyperlink" Target="https://www.index.hr/oglasi/citroen-ds3-1-6-e-hdi-68-kw-diesel-2015-g-presao-175-000-original-prva-boja-auto-je-kao-nov-vlasnik-auta/oid/3917298" TargetMode="External"/><Relationship Id="rId4214" Type="http://schemas.openxmlformats.org/officeDocument/2006/relationships/hyperlink" Target="https://www.index.hr/oglasi/kia-xceed-1-6-crdi-vision-dct-navi-kamera-tempomat--tvornicko-jamstvo/oid/3761382" TargetMode="External"/><Relationship Id="rId9819" Type="http://schemas.openxmlformats.org/officeDocument/2006/relationships/hyperlink" Target="https://www.neostar.com/hr/bmw-320d-4x4-gand-tourismo-msport" TargetMode="External"/><Relationship Id="rId10698" Type="http://schemas.openxmlformats.org/officeDocument/2006/relationships/hyperlink" Target="https://www.neostar.com/hr/mercedes-benz-ml-350-4matic-bluetec-aut-1" TargetMode="External"/><Relationship Id="rId11749" Type="http://schemas.openxmlformats.org/officeDocument/2006/relationships/hyperlink" Target="https://www.neostar.com/hr/skoda-octavia-combi-1-6-tdi-ambition-dsg-38" TargetMode="External"/><Relationship Id="rId1808" Type="http://schemas.openxmlformats.org/officeDocument/2006/relationships/hyperlink" Target="https://www.index.hr/oglasi/audi-a5-sportback-40-tfsi-s-tr--190-ks--xen-tem-navi-koza/oid/3927082" TargetMode="External"/><Relationship Id="rId6386" Type="http://schemas.openxmlformats.org/officeDocument/2006/relationships/hyperlink" Target="https://www.index.hr/oglasi/renault-clio/oid/3857192" TargetMode="External"/><Relationship Id="rId7784" Type="http://schemas.openxmlformats.org/officeDocument/2006/relationships/hyperlink" Target="https://www.index.hr/oglasi/volkswagen-golf-vii-1-6-tdi-comfortline/oid/3683363" TargetMode="External"/><Relationship Id="rId8835" Type="http://schemas.openxmlformats.org/officeDocument/2006/relationships/hyperlink" Target="https://www.index.hr/oglasi/vw-passat-cc-2-0-tdi-bmt/oid/3869527" TargetMode="External"/><Relationship Id="rId10765" Type="http://schemas.openxmlformats.org/officeDocument/2006/relationships/hyperlink" Target="https://www.neostar.com/hr/nissan-micra-0-9-ig-t-acenta-4" TargetMode="External"/><Relationship Id="rId11816" Type="http://schemas.openxmlformats.org/officeDocument/2006/relationships/hyperlink" Target="https://www.neostar.com/hr/skoda-octavia-combi-1-6-tdi-style-dsg-47" TargetMode="External"/><Relationship Id="rId151" Type="http://schemas.openxmlformats.org/officeDocument/2006/relationships/hyperlink" Target="https://rabljena.autohrvatska.hr/toyota-aygo-10-vvt-i-v5.aspx" TargetMode="External"/><Relationship Id="rId3230" Type="http://schemas.openxmlformats.org/officeDocument/2006/relationships/hyperlink" Target="https://www.index.hr/oglasi/dacia-lodgy-1-5dci/oid/3800142" TargetMode="External"/><Relationship Id="rId6039" Type="http://schemas.openxmlformats.org/officeDocument/2006/relationships/hyperlink" Target="https://www.index.hr/oglasi/peugeot-3008-bluehdi-130-ks-allure-sport-virtual-cockpit/oid/3885455" TargetMode="External"/><Relationship Id="rId7437" Type="http://schemas.openxmlformats.org/officeDocument/2006/relationships/hyperlink" Target="https://www.index.hr/oglasi/skoda-rapid-1-4tdi-2016/oid/3922586" TargetMode="External"/><Relationship Id="rId7851" Type="http://schemas.openxmlformats.org/officeDocument/2006/relationships/hyperlink" Target="https://www.index.hr/oglasi/volvo-s60-t4-momentum-navi-kamera-tempomat/oid/3623637" TargetMode="External"/><Relationship Id="rId8902" Type="http://schemas.openxmlformats.org/officeDocument/2006/relationships/hyperlink" Target="https://www.index.hr/oglasi/vw-passat-variant-1-6-tdi-confort-line/oid/3766347" TargetMode="External"/><Relationship Id="rId10418" Type="http://schemas.openxmlformats.org/officeDocument/2006/relationships/hyperlink" Target="https://www.neostar.com/hr/mazda-cx-5-cd150-awd-challenge-2" TargetMode="External"/><Relationship Id="rId10832" Type="http://schemas.openxmlformats.org/officeDocument/2006/relationships/hyperlink" Target="https://www.neostar.com/hr/nissan-x-trail-1-6-dci-tekna-x-tronic-5" TargetMode="External"/><Relationship Id="rId2996" Type="http://schemas.openxmlformats.org/officeDocument/2006/relationships/hyperlink" Target="https://www.index.hr/oglasi/bmw-x6-4x4-xdrive-30d-aut--2-vl--kupljen-u-hr--sa-pdv-om/oid/3921735" TargetMode="External"/><Relationship Id="rId6453" Type="http://schemas.openxmlformats.org/officeDocument/2006/relationships/hyperlink" Target="https://www.index.hr/oglasi/renault-clio-1-5-dci-2014-100-000-km/oid/3954056" TargetMode="External"/><Relationship Id="rId7504" Type="http://schemas.openxmlformats.org/officeDocument/2006/relationships/hyperlink" Target="https://www.index.hr/oglasi/skoda-superb-combi-1-6-tdi-ambit-120-ks--tem-shz-navi-dab/oid/3901020" TargetMode="External"/><Relationship Id="rId968" Type="http://schemas.openxmlformats.org/officeDocument/2006/relationships/hyperlink" Target="https://www.dasweltauto.hr/vehicle/1147809377" TargetMode="External"/><Relationship Id="rId1598" Type="http://schemas.openxmlformats.org/officeDocument/2006/relationships/hyperlink" Target="https://www.index.hr/oglasi/audi-a4-allroad-40-tdi-quattro-aut--190-ks--acc-shz-park-stdhz/oid/3712226" TargetMode="External"/><Relationship Id="rId2649" Type="http://schemas.openxmlformats.org/officeDocument/2006/relationships/hyperlink" Target="https://www.index.hr/oglasi/bmw-serija-4-gran-coupe/oid/3796909" TargetMode="External"/><Relationship Id="rId5055" Type="http://schemas.openxmlformats.org/officeDocument/2006/relationships/hyperlink" Target="https://www.index.hr/oglasi/mini-cooper-2000-cc-125-kw/oid/3894077" TargetMode="External"/><Relationship Id="rId6106" Type="http://schemas.openxmlformats.org/officeDocument/2006/relationships/hyperlink" Target="https://www.index.hr/oglasi/peugeot-308-gt-180ks-2016-145000km-activesound-automatic-reg-god-dana-vlasnik-servisna/oid/3804913" TargetMode="External"/><Relationship Id="rId6520" Type="http://schemas.openxmlformats.org/officeDocument/2006/relationships/hyperlink" Target="https://www.index.hr/oglasi/renault-clio-dci-75-limited/oid/3834173" TargetMode="External"/><Relationship Id="rId9676" Type="http://schemas.openxmlformats.org/officeDocument/2006/relationships/hyperlink" Target="https://www.neostar.com/hr/audi-q5-quattro-40-tdi-design-s-tronic-2" TargetMode="External"/><Relationship Id="rId1665" Type="http://schemas.openxmlformats.org/officeDocument/2006/relationships/hyperlink" Target="https://www.index.hr/oglasi/audi-a4-avant-2-0-tdi-2017-god/oid/3737629" TargetMode="External"/><Relationship Id="rId2716" Type="http://schemas.openxmlformats.org/officeDocument/2006/relationships/hyperlink" Target="https://www.index.hr/oglasi/bmw-serija-5-520d-luxury-line/oid/3825351" TargetMode="External"/><Relationship Id="rId4071" Type="http://schemas.openxmlformats.org/officeDocument/2006/relationships/hyperlink" Target="https://www.index.hr/oglasi/kia-rio-1-25/oid/3969844" TargetMode="External"/><Relationship Id="rId5122" Type="http://schemas.openxmlformats.org/officeDocument/2006/relationships/hyperlink" Target="https://www.index.hr/oglasi/nissan-juke-1-5-dci-oprema-tekna-navi-kamere-alu-felge/oid/3842943" TargetMode="External"/><Relationship Id="rId8278" Type="http://schemas.openxmlformats.org/officeDocument/2006/relationships/hyperlink" Target="https://www.index.hr/oglasi/vw-golf-vii-1-6-tdi/oid/3444170" TargetMode="External"/><Relationship Id="rId8692" Type="http://schemas.openxmlformats.org/officeDocument/2006/relationships/hyperlink" Target="https://www.index.hr/oglasi/vw-passat-1-6-tdi/oid/3887591" TargetMode="External"/><Relationship Id="rId9329" Type="http://schemas.openxmlformats.org/officeDocument/2006/relationships/hyperlink" Target="https://www.neostar.com/hr/audi-a3-sportback-2-0-tdi-attraction-6" TargetMode="External"/><Relationship Id="rId9743" Type="http://schemas.openxmlformats.org/officeDocument/2006/relationships/hyperlink" Target="https://www.neostar.com/hr/bmw-118i-advantage" TargetMode="External"/><Relationship Id="rId11259" Type="http://schemas.openxmlformats.org/officeDocument/2006/relationships/hyperlink" Target="https://www.neostar.com/hr/renault-clio-1-2-16v-limited-3" TargetMode="External"/><Relationship Id="rId12657" Type="http://schemas.openxmlformats.org/officeDocument/2006/relationships/hyperlink" Target="https://www.neostar.com/hr/vw-polo-1-6-tdi-highline-57" TargetMode="External"/><Relationship Id="rId1318" Type="http://schemas.openxmlformats.org/officeDocument/2006/relationships/hyperlink" Target="https://www.index.hr/oglasi/audi-a1/oid/3804581" TargetMode="External"/><Relationship Id="rId7294" Type="http://schemas.openxmlformats.org/officeDocument/2006/relationships/hyperlink" Target="https://www.index.hr/oglasi/skoda-octavia-1-6-tdi-karavan-dsg-automatik-style-full-led-facelift/oid/3969890" TargetMode="External"/><Relationship Id="rId8345" Type="http://schemas.openxmlformats.org/officeDocument/2006/relationships/hyperlink" Target="https://www.index.hr/oglasi/vw-golf-vii-1-6-tdi/oid/3942375" TargetMode="External"/><Relationship Id="rId11673" Type="http://schemas.openxmlformats.org/officeDocument/2006/relationships/hyperlink" Target="https://www.neostar.com/hr/skoda-octavia-1-6-tdi-ambition-dsg-7" TargetMode="External"/><Relationship Id="rId12724" Type="http://schemas.openxmlformats.org/officeDocument/2006/relationships/hyperlink" Target="https://www.neostar.com/hr/vw-tiguan-2-0-tdi-trendline-plus-9" TargetMode="External"/><Relationship Id="rId1732" Type="http://schemas.openxmlformats.org/officeDocument/2006/relationships/hyperlink" Target="https://www.index.hr/oglasi/audi-a4-tdi-ultra/oid/3869940" TargetMode="External"/><Relationship Id="rId4888" Type="http://schemas.openxmlformats.org/officeDocument/2006/relationships/hyperlink" Target="https://www.index.hr/oglasi/mercedes-benz-glb-200d-besprijekoran-rezerviran/oid/3778458" TargetMode="External"/><Relationship Id="rId5939" Type="http://schemas.openxmlformats.org/officeDocument/2006/relationships/hyperlink" Target="https://www.index.hr/oglasi/peugeot-208-1-2-vti-active/oid/3887977" TargetMode="External"/><Relationship Id="rId7361" Type="http://schemas.openxmlformats.org/officeDocument/2006/relationships/hyperlink" Target="https://www.index.hr/oglasi/skoda-octavia-combi-1-6-tdi-55600-km/oid/3856692" TargetMode="External"/><Relationship Id="rId9810" Type="http://schemas.openxmlformats.org/officeDocument/2006/relationships/hyperlink" Target="https://www.neostar.com/hr/bmw-318d-touring-26" TargetMode="External"/><Relationship Id="rId10275" Type="http://schemas.openxmlformats.org/officeDocument/2006/relationships/hyperlink" Target="https://www.neostar.com/hr/hyundai-i40-1-6-crdi-style-isg-dct" TargetMode="External"/><Relationship Id="rId11326" Type="http://schemas.openxmlformats.org/officeDocument/2006/relationships/hyperlink" Target="https://www.neostar.com/hr/renault-clio-tce-90-energy-dynamique-start-stop-6" TargetMode="External"/><Relationship Id="rId11740" Type="http://schemas.openxmlformats.org/officeDocument/2006/relationships/hyperlink" Target="https://www.neostar.com/hr/skoda-octavia-combi-1-6-tdi-ambition-90" TargetMode="External"/><Relationship Id="rId24" Type="http://schemas.openxmlformats.org/officeDocument/2006/relationships/hyperlink" Target="https://rabljena.autohrvatska.hr/audi-q3-35tdi-s-tr-advanced-tvornicko-jamstvo.aspx" TargetMode="External"/><Relationship Id="rId4955" Type="http://schemas.openxmlformats.org/officeDocument/2006/relationships/hyperlink" Target="https://www.index.hr/oglasi/mercedes-b-klasa-200d-at/oid/3822424" TargetMode="External"/><Relationship Id="rId7014" Type="http://schemas.openxmlformats.org/officeDocument/2006/relationships/hyperlink" Target="https://www.index.hr/oglasi/renault-talisman-grandtour/oid/3804605" TargetMode="External"/><Relationship Id="rId8412" Type="http://schemas.openxmlformats.org/officeDocument/2006/relationships/hyperlink" Target="https://www.index.hr/oglasi/vw-golf-vii-1-6-tdi-bmt/oid/3916733" TargetMode="External"/><Relationship Id="rId10342" Type="http://schemas.openxmlformats.org/officeDocument/2006/relationships/hyperlink" Target="https://www.neostar.com/hr/kia-cee-d-1-4-cvvt-lx-urban-plus-eco-3" TargetMode="External"/><Relationship Id="rId3557" Type="http://schemas.openxmlformats.org/officeDocument/2006/relationships/hyperlink" Target="https://www.index.hr/oglasi/ford-focus-1-6-cdti-limuzina-5-vrata-2013-g-reg-07-23/oid/3773092" TargetMode="External"/><Relationship Id="rId3971" Type="http://schemas.openxmlformats.org/officeDocument/2006/relationships/hyperlink" Target="https://www.index.hr/oglasi/jeep-compass-jeep-compass-1-3-gse-150-ks-80th-anniversary-automatik-full-oprema/oid/3942709" TargetMode="External"/><Relationship Id="rId4608" Type="http://schemas.openxmlformats.org/officeDocument/2006/relationships/hyperlink" Target="https://www.index.hr/oglasi/mercedes-benz-b-klasa-b-180-cdi-w246-180d-facelift-novi-model/oid/3958874" TargetMode="External"/><Relationship Id="rId478" Type="http://schemas.openxmlformats.org/officeDocument/2006/relationships/hyperlink" Target="https://www.dasweltauto.hr/vehicle/1115802366" TargetMode="External"/><Relationship Id="rId892" Type="http://schemas.openxmlformats.org/officeDocument/2006/relationships/hyperlink" Target="https://www.dasweltauto.hr/vehicle/1117309510" TargetMode="External"/><Relationship Id="rId2159" Type="http://schemas.openxmlformats.org/officeDocument/2006/relationships/hyperlink" Target="https://www.index.hr/oglasi/bmw-3-gt-automatik-sportline-panorama-m-volan-hud-top-oprema/oid/3724370" TargetMode="External"/><Relationship Id="rId2573" Type="http://schemas.openxmlformats.org/officeDocument/2006/relationships/hyperlink" Target="https://www.index.hr/oglasi/bmw-serija-3-m-paket-shadowline/oid/3929118" TargetMode="External"/><Relationship Id="rId3624" Type="http://schemas.openxmlformats.org/officeDocument/2006/relationships/hyperlink" Target="https://www.index.hr/oglasi/ford-focus-karavan-1-6-tdci-85-kw-6-brzina/oid/3711764" TargetMode="External"/><Relationship Id="rId6030" Type="http://schemas.openxmlformats.org/officeDocument/2006/relationships/hyperlink" Target="https://www.index.hr/oglasi/peugeot-3008-2-0-bluehdi-gtline-180-ks-samo-69-000km-servisna-knjiga-registiran-do-12-2023/oid/3899929" TargetMode="External"/><Relationship Id="rId9186" Type="http://schemas.openxmlformats.org/officeDocument/2006/relationships/hyperlink" Target="https://www.index.hr/oglasi/vw-t-roc-tsi-design-115-ks/oid/3936501" TargetMode="External"/><Relationship Id="rId12167" Type="http://schemas.openxmlformats.org/officeDocument/2006/relationships/hyperlink" Target="https://www.neostar.com/hr/vw-golf-1-6-tdi-bmt-allstar-5-vrata-4" TargetMode="External"/><Relationship Id="rId12581" Type="http://schemas.openxmlformats.org/officeDocument/2006/relationships/hyperlink" Target="https://www.neostar.com/hr/vw-passat-variant-2-0-tdi-bmt-comfortline-dsg-47" TargetMode="External"/><Relationship Id="rId545" Type="http://schemas.openxmlformats.org/officeDocument/2006/relationships/hyperlink" Target="https://www.dasweltauto.hr/vehicle/1116503083" TargetMode="External"/><Relationship Id="rId1175" Type="http://schemas.openxmlformats.org/officeDocument/2006/relationships/hyperlink" Target="https://www.dasweltauto.hr/vehicle/1155100026" TargetMode="External"/><Relationship Id="rId2226" Type="http://schemas.openxmlformats.org/officeDocument/2006/relationships/hyperlink" Target="https://www.index.hr/oglasi/bmw-540i-xdrive-m-sport-navi-professional-autopilot-virtual-servisna-garancija/oid/3559617" TargetMode="External"/><Relationship Id="rId2640" Type="http://schemas.openxmlformats.org/officeDocument/2006/relationships/hyperlink" Target="https://www.index.hr/oglasi/bmw-serija-4-coupe-420d/oid/3873537" TargetMode="External"/><Relationship Id="rId5796" Type="http://schemas.openxmlformats.org/officeDocument/2006/relationships/hyperlink" Target="https://www.index.hr/oglasi/opel-meriva-1-6-cdti/oid/3894854" TargetMode="External"/><Relationship Id="rId6847" Type="http://schemas.openxmlformats.org/officeDocument/2006/relationships/hyperlink" Target="https://www.index.hr/oglasi/renault-megane-dci-110/oid/3798366" TargetMode="External"/><Relationship Id="rId9253" Type="http://schemas.openxmlformats.org/officeDocument/2006/relationships/hyperlink" Target="https://www.neostar.com/hr/audi-a1-sportback-1-6-tdi-design-1" TargetMode="External"/><Relationship Id="rId11183" Type="http://schemas.openxmlformats.org/officeDocument/2006/relationships/hyperlink" Target="https://www.neostar.com/hr/peugeot-5008-1-6-e-hdi-active-aut--2" TargetMode="External"/><Relationship Id="rId12234" Type="http://schemas.openxmlformats.org/officeDocument/2006/relationships/hyperlink" Target="https://www.neostar.com/hr/vw-golf-1-6-tdi-bmt-comfortline-dsg-72" TargetMode="External"/><Relationship Id="rId612" Type="http://schemas.openxmlformats.org/officeDocument/2006/relationships/hyperlink" Target="https://www.dasweltauto.hr/vehicle/1117302613" TargetMode="External"/><Relationship Id="rId1242" Type="http://schemas.openxmlformats.org/officeDocument/2006/relationships/hyperlink" Target="https://www.dasweltauto.hr/vehicle/1155401117" TargetMode="External"/><Relationship Id="rId4398" Type="http://schemas.openxmlformats.org/officeDocument/2006/relationships/hyperlink" Target="https://www.index.hr/oglasi/mazda-6-sport-combi-2-2-cdi-150ks/oid/3832297" TargetMode="External"/><Relationship Id="rId5449" Type="http://schemas.openxmlformats.org/officeDocument/2006/relationships/hyperlink" Target="https://www.index.hr/oglasi/opel-astra-karavan-1-6-cdti/oid/3932206" TargetMode="External"/><Relationship Id="rId9320" Type="http://schemas.openxmlformats.org/officeDocument/2006/relationships/hyperlink" Target="https://www.neostar.com/hr/audi-a3-sportback-1-6-tdi-s-tronic-9" TargetMode="External"/><Relationship Id="rId4465" Type="http://schemas.openxmlformats.org/officeDocument/2006/relationships/hyperlink" Target="https://www.index.hr/oglasi/mazda-cx-5-2-5-automatik-hr-auto-100th-anniversary-edition/oid/3939922" TargetMode="External"/><Relationship Id="rId5863" Type="http://schemas.openxmlformats.org/officeDocument/2006/relationships/hyperlink" Target="https://www.index.hr/oglasi/opel-zafira-5-2-edition-2-0-cdti/oid/2427975" TargetMode="External"/><Relationship Id="rId6914" Type="http://schemas.openxmlformats.org/officeDocument/2006/relationships/hyperlink" Target="https://www.index.hr/oglasi/renault-megane-sw-1-5-dci/oid/3666241" TargetMode="External"/><Relationship Id="rId11250" Type="http://schemas.openxmlformats.org/officeDocument/2006/relationships/hyperlink" Target="https://www.neostar.com/hr/renault-captur-tce-90-energy-intens-5" TargetMode="External"/><Relationship Id="rId12301" Type="http://schemas.openxmlformats.org/officeDocument/2006/relationships/hyperlink" Target="https://www.neostar.com/hr/vw-golf-1-6-tdi-bmt-trendline-467" TargetMode="External"/><Relationship Id="rId3067" Type="http://schemas.openxmlformats.org/officeDocument/2006/relationships/hyperlink" Target="https://www.index.hr/oglasi/citroen-c3-picasso-1-6-hdi/oid/3906220" TargetMode="External"/><Relationship Id="rId4118" Type="http://schemas.openxmlformats.org/officeDocument/2006/relationships/hyperlink" Target="https://www.index.hr/oglasi/kia-sportage-1-6-gdi/oid/3734426" TargetMode="External"/><Relationship Id="rId5516" Type="http://schemas.openxmlformats.org/officeDocument/2006/relationships/hyperlink" Target="https://www.index.hr/oglasi/opel-astra-sedan-1-7/oid/3844461" TargetMode="External"/><Relationship Id="rId5930" Type="http://schemas.openxmlformats.org/officeDocument/2006/relationships/hyperlink" Target="https://www.index.hr/oglasi/peugeot-208-1-2i-style/oid/3949684" TargetMode="External"/><Relationship Id="rId3481" Type="http://schemas.openxmlformats.org/officeDocument/2006/relationships/hyperlink" Target="https://www.index.hr/oglasi/ford-fiesta-1-5-tdci-garancija-12-mj-servisna-knjizica-moze-na-rate/oid/3752966" TargetMode="External"/><Relationship Id="rId4532" Type="http://schemas.openxmlformats.org/officeDocument/2006/relationships/hyperlink" Target="https://www.index.hr/oglasi/mercedes-benz-a-klasa-180-d-progressive-automatik-55-tis-km/oid/3945312" TargetMode="External"/><Relationship Id="rId7688" Type="http://schemas.openxmlformats.org/officeDocument/2006/relationships/hyperlink" Target="https://www.index.hr/oglasi/toyota-aygo-1-0-vvt-i-x-play/oid/3683364" TargetMode="External"/><Relationship Id="rId8739" Type="http://schemas.openxmlformats.org/officeDocument/2006/relationships/hyperlink" Target="https://www.index.hr/oglasi/vw-passat-2-0-tdi/oid/3881310" TargetMode="External"/><Relationship Id="rId10669" Type="http://schemas.openxmlformats.org/officeDocument/2006/relationships/hyperlink" Target="https://www.neostar.com/hr/mercedes-benz-gla-180-d-amg-line" TargetMode="External"/><Relationship Id="rId2083" Type="http://schemas.openxmlformats.org/officeDocument/2006/relationships/hyperlink" Target="https://www.index.hr/oglasi/bmw-118-d-automatik/oid/3894973" TargetMode="External"/><Relationship Id="rId3134" Type="http://schemas.openxmlformats.org/officeDocument/2006/relationships/hyperlink" Target="https://www.index.hr/oglasi/citroen-c5-2-0-hdi/oid/3746797" TargetMode="External"/><Relationship Id="rId7755" Type="http://schemas.openxmlformats.org/officeDocument/2006/relationships/hyperlink" Target="https://www.index.hr/oglasi/volkswagen-arteon-2-0-cr-tdi-dsg-tiptronik-r-line-virtual-cockpit-full-led/oid/3918808" TargetMode="External"/><Relationship Id="rId8806" Type="http://schemas.openxmlformats.org/officeDocument/2006/relationships/hyperlink" Target="https://www.index.hr/oglasi/vw-passat-2-0-tdi-dsg-r-line-140-kw/oid/3577320" TargetMode="External"/><Relationship Id="rId12091" Type="http://schemas.openxmlformats.org/officeDocument/2006/relationships/hyperlink" Target="https://www.neostar.com/hr/vw-amarok-4motion-dk-3-0-v6-tdi-highline-aut--2" TargetMode="External"/><Relationship Id="rId2150" Type="http://schemas.openxmlformats.org/officeDocument/2006/relationships/hyperlink" Target="https://www.index.hr/oglasi/bmw-330e-aut--advant-252-ks--prof-head-led-virt-dab-komfortz/oid/3966178" TargetMode="External"/><Relationship Id="rId3201" Type="http://schemas.openxmlformats.org/officeDocument/2006/relationships/hyperlink" Target="https://www.index.hr/oglasi/dacia-dokker-1-5-dci-2014/oid/3732196" TargetMode="External"/><Relationship Id="rId6357" Type="http://schemas.openxmlformats.org/officeDocument/2006/relationships/hyperlink" Target="https://www.index.hr/oglasi/renault-captur-1-5-dci-energy-intens/oid/3773179" TargetMode="External"/><Relationship Id="rId6771" Type="http://schemas.openxmlformats.org/officeDocument/2006/relationships/hyperlink" Target="https://www.index.hr/oglasi/renault-laguna-2-0-dci-turbo/oid/3820430" TargetMode="External"/><Relationship Id="rId7408" Type="http://schemas.openxmlformats.org/officeDocument/2006/relationships/hyperlink" Target="https://www.index.hr/oglasi/skoda-octavia-combi-skoda-octavia-combi-1-6-tdi-dsg-led-navi-alu-tempomat-pdc/oid/3894293" TargetMode="External"/><Relationship Id="rId7822" Type="http://schemas.openxmlformats.org/officeDocument/2006/relationships/hyperlink" Target="https://www.index.hr/oglasi/volkswagen-tiguan-2-0-cr-tdi-dsg-tiptronik-4motion-highline-virtual-cockpit-led/oid/3936109" TargetMode="External"/><Relationship Id="rId10736" Type="http://schemas.openxmlformats.org/officeDocument/2006/relationships/hyperlink" Target="https://www.neostar.com/hr/mini-mini-cooper-sd-paceman" TargetMode="External"/><Relationship Id="rId122" Type="http://schemas.openxmlformats.org/officeDocument/2006/relationships/hyperlink" Target="https://rabljena.autohrvatska.hr/q7-30-tdi-q7-30-tdi-quattro.aspx" TargetMode="External"/><Relationship Id="rId5373" Type="http://schemas.openxmlformats.org/officeDocument/2006/relationships/hyperlink" Target="https://www.index.hr/oglasi/opel-astra-coupe-1-6-cdti-cosmo/oid/3135704" TargetMode="External"/><Relationship Id="rId6424" Type="http://schemas.openxmlformats.org/officeDocument/2006/relationships/hyperlink" Target="https://www.index.hr/oglasi/renault-clio-1-5-dci/oid/3820702" TargetMode="External"/><Relationship Id="rId10803" Type="http://schemas.openxmlformats.org/officeDocument/2006/relationships/hyperlink" Target="https://www.neostar.com/hr/nissan-qashqai-1-5-dci-tekna-10" TargetMode="External"/><Relationship Id="rId1569" Type="http://schemas.openxmlformats.org/officeDocument/2006/relationships/hyperlink" Target="https://www.index.hr/oglasi/audi-a4-2-0-tdi-ultra-kozna-sjedala-senzori-xenon-top-stanje/oid/3881769" TargetMode="External"/><Relationship Id="rId2967" Type="http://schemas.openxmlformats.org/officeDocument/2006/relationships/hyperlink" Target="https://www.index.hr/oglasi/bmw-x5/oid/3943343" TargetMode="External"/><Relationship Id="rId5026" Type="http://schemas.openxmlformats.org/officeDocument/2006/relationships/hyperlink" Target="https://www.index.hr/oglasi/mercedes-gla-180-style-122-ks--acc-navi-shz-park/oid/3946372" TargetMode="External"/><Relationship Id="rId5440" Type="http://schemas.openxmlformats.org/officeDocument/2006/relationships/hyperlink" Target="https://www.index.hr/oglasi/opel-astra-karavan-1-6-cdti/oid/3801255" TargetMode="External"/><Relationship Id="rId8596" Type="http://schemas.openxmlformats.org/officeDocument/2006/relationships/hyperlink" Target="https://www.index.hr/oglasi/vw-golf-vii-golf-7-variant-2-0-tdi-110kw/oid/3768420" TargetMode="External"/><Relationship Id="rId9994" Type="http://schemas.openxmlformats.org/officeDocument/2006/relationships/hyperlink" Target="https://www.neostar.com/hr/bmw-x1-sdrive18d-21" TargetMode="External"/><Relationship Id="rId12975" Type="http://schemas.openxmlformats.org/officeDocument/2006/relationships/hyperlink" Target="https://www.trcz.hr/rabljeno-vozilo-skoda-superb-20-tdi-ambition-2016-g-karavan-60019.aspx" TargetMode="External"/><Relationship Id="rId939" Type="http://schemas.openxmlformats.org/officeDocument/2006/relationships/hyperlink" Target="https://www.dasweltauto.hr/vehicle/1140110022" TargetMode="External"/><Relationship Id="rId1983" Type="http://schemas.openxmlformats.org/officeDocument/2006/relationships/hyperlink" Target="https://www.index.hr/oglasi/audi-q3-2-0-tdi/oid/3737259" TargetMode="External"/><Relationship Id="rId4042" Type="http://schemas.openxmlformats.org/officeDocument/2006/relationships/hyperlink" Target="https://www.index.hr/oglasi/kia-ceed-sportswagon-1-4-crdi-2014god-mod-klima-alu-164tkm-kartice/oid/3468726" TargetMode="External"/><Relationship Id="rId7198" Type="http://schemas.openxmlformats.org/officeDocument/2006/relationships/hyperlink" Target="https://www.index.hr/oglasi/skoda-karoq-1-6-tdi/oid/3712308" TargetMode="External"/><Relationship Id="rId8249" Type="http://schemas.openxmlformats.org/officeDocument/2006/relationships/hyperlink" Target="https://www.index.hr/oglasi/vw-golf-vii/oid/3828617" TargetMode="External"/><Relationship Id="rId9647" Type="http://schemas.openxmlformats.org/officeDocument/2006/relationships/hyperlink" Target="https://www.neostar.com/hr/audi-q2-30-tfsi-sport-2" TargetMode="External"/><Relationship Id="rId11577" Type="http://schemas.openxmlformats.org/officeDocument/2006/relationships/hyperlink" Target="https://www.neostar.com/hr/skoda-citigo-1-0-style" TargetMode="External"/><Relationship Id="rId11991" Type="http://schemas.openxmlformats.org/officeDocument/2006/relationships/hyperlink" Target="https://www.neostar.com/hr/toyota-auris-2-0-d4d-start-edition" TargetMode="External"/><Relationship Id="rId12628" Type="http://schemas.openxmlformats.org/officeDocument/2006/relationships/hyperlink" Target="https://www.neostar.com/hr/vw-passat-variant-4motion-2-0-tdi-bmt-highline-dsg-6" TargetMode="External"/><Relationship Id="rId1636" Type="http://schemas.openxmlformats.org/officeDocument/2006/relationships/hyperlink" Target="https://www.index.hr/oglasi/audi-a4-avant-2-0-tdi/oid/3939770" TargetMode="External"/><Relationship Id="rId8663" Type="http://schemas.openxmlformats.org/officeDocument/2006/relationships/hyperlink" Target="https://www.index.hr/oglasi/vw-golf-vii-vw-golf-7-1-6-tdi-automatik-dsg-r-line/oid/3888816" TargetMode="External"/><Relationship Id="rId9714" Type="http://schemas.openxmlformats.org/officeDocument/2006/relationships/hyperlink" Target="https://www.neostar.com/hr/bmw-116d-41" TargetMode="External"/><Relationship Id="rId10179" Type="http://schemas.openxmlformats.org/officeDocument/2006/relationships/hyperlink" Target="https://www.neostar.com/hr/ford-fiesta-van-1-5-tdci-2" TargetMode="External"/><Relationship Id="rId10593" Type="http://schemas.openxmlformats.org/officeDocument/2006/relationships/hyperlink" Target="https://www.neostar.com/hr/mercedes-benz-c-220-d-exclusive-aut-" TargetMode="External"/><Relationship Id="rId11644" Type="http://schemas.openxmlformats.org/officeDocument/2006/relationships/hyperlink" Target="https://www.neostar.com/hr/skoda-kodiaq-2-0-tdi-business-dsg-7" TargetMode="External"/><Relationship Id="rId1703" Type="http://schemas.openxmlformats.org/officeDocument/2006/relationships/hyperlink" Target="https://www.index.hr/oglasi/audi-a4-avant-a-35-2-0tdi-s-tronic-2019/oid/3840001" TargetMode="External"/><Relationship Id="rId4859" Type="http://schemas.openxmlformats.org/officeDocument/2006/relationships/hyperlink" Target="https://www.index.hr/oglasi/mercedes-benz-gla-180-amg-automatic/oid/2907539" TargetMode="External"/><Relationship Id="rId7265" Type="http://schemas.openxmlformats.org/officeDocument/2006/relationships/hyperlink" Target="https://www.index.hr/oglasi/skoda-octavia-1-6-tdi/oid/3969672" TargetMode="External"/><Relationship Id="rId8316" Type="http://schemas.openxmlformats.org/officeDocument/2006/relationships/hyperlink" Target="https://www.index.hr/oglasi/vw-golf-vii-1-6-tdi/oid/3872670" TargetMode="External"/><Relationship Id="rId8730" Type="http://schemas.openxmlformats.org/officeDocument/2006/relationships/hyperlink" Target="https://www.index.hr/oglasi/vw-passat-2-0-tdi/oid/3700018" TargetMode="External"/><Relationship Id="rId10246" Type="http://schemas.openxmlformats.org/officeDocument/2006/relationships/hyperlink" Target="https://www.neostar.com/hr/honda-2-0-type-r-gt-special-edition" TargetMode="External"/><Relationship Id="rId10660" Type="http://schemas.openxmlformats.org/officeDocument/2006/relationships/hyperlink" Target="https://www.neostar.com/hr/mercedes-benz-e-400-4matic-amg-line-aut-" TargetMode="External"/><Relationship Id="rId3875" Type="http://schemas.openxmlformats.org/officeDocument/2006/relationships/hyperlink" Target="https://www.index.hr/oglasi/hyundai-kona-1-0t-gdi-urban-premium-1-vlasnik-nije-uvoz-kupljen-u-hr-samo-77000km-original-seevisna-knjizica-vrhunsko-stanje-novo-novo-novo/oid/3906877" TargetMode="External"/><Relationship Id="rId4926" Type="http://schemas.openxmlformats.org/officeDocument/2006/relationships/hyperlink" Target="https://www.index.hr/oglasi/mercedes-benz-gle-350-cdi/oid/3716027" TargetMode="External"/><Relationship Id="rId6281" Type="http://schemas.openxmlformats.org/officeDocument/2006/relationships/hyperlink" Target="https://www.index.hr/oglasi/porsche-cayenne-e-hybrid-coup--3-0-v6-tiptronic-s--462-ks--zracni-pano-360-bose/oid/3722290" TargetMode="External"/><Relationship Id="rId7332" Type="http://schemas.openxmlformats.org/officeDocument/2006/relationships/hyperlink" Target="https://www.index.hr/oglasi/skoda-octavia-combi-1-5-tsi-style-150-ks--virt-led-4xshz-memo/oid/3946375" TargetMode="External"/><Relationship Id="rId10313" Type="http://schemas.openxmlformats.org/officeDocument/2006/relationships/hyperlink" Target="https://www.neostar.com/hr/infiniti-q50-premium-2-2d-aut--3" TargetMode="External"/><Relationship Id="rId11711" Type="http://schemas.openxmlformats.org/officeDocument/2006/relationships/hyperlink" Target="https://www.neostar.com/hr/skoda-octavia-combi-1-5-tsi-act-style-1" TargetMode="External"/><Relationship Id="rId796" Type="http://schemas.openxmlformats.org/officeDocument/2006/relationships/hyperlink" Target="https://www.dasweltauto.hr/vehicle/1117308644" TargetMode="External"/><Relationship Id="rId2477" Type="http://schemas.openxmlformats.org/officeDocument/2006/relationships/hyperlink" Target="https://www.index.hr/oglasi/bmw-serija-3-320d-2014god/oid/3920442" TargetMode="External"/><Relationship Id="rId3528" Type="http://schemas.openxmlformats.org/officeDocument/2006/relationships/hyperlink" Target="https://www.index.hr/oglasi/ford-focus-1-5-ecoblue-st-line-b-o-edition-aut-/oid/3966015" TargetMode="External"/><Relationship Id="rId449" Type="http://schemas.openxmlformats.org/officeDocument/2006/relationships/hyperlink" Target="https://www.dasweltauto.hr/vehicle/1115203148" TargetMode="External"/><Relationship Id="rId863" Type="http://schemas.openxmlformats.org/officeDocument/2006/relationships/hyperlink" Target="https://www.dasweltauto.hr/vehicle/1117308989" TargetMode="External"/><Relationship Id="rId1079" Type="http://schemas.openxmlformats.org/officeDocument/2006/relationships/hyperlink" Target="https://www.dasweltauto.hr/vehicle/1148118632" TargetMode="External"/><Relationship Id="rId1493" Type="http://schemas.openxmlformats.org/officeDocument/2006/relationships/hyperlink" Target="https://www.index.hr/oglasi/audi-a3-sportback-a3-2-0-tdi-sportack/oid/3717492" TargetMode="External"/><Relationship Id="rId2544" Type="http://schemas.openxmlformats.org/officeDocument/2006/relationships/hyperlink" Target="https://www.index.hr/oglasi/bmw-serija-3-f30-2-0ed-efficientdynamics-edition-120kw-3013-g/oid/3931250" TargetMode="External"/><Relationship Id="rId2891" Type="http://schemas.openxmlformats.org/officeDocument/2006/relationships/hyperlink" Target="https://www.index.hr/oglasi/bmw-x1-sdrive-1-8d-m-sport/oid/3583232" TargetMode="External"/><Relationship Id="rId3942" Type="http://schemas.openxmlformats.org/officeDocument/2006/relationships/hyperlink" Target="https://www.index.hr/oglasi/jaguar-xe/oid/3938164" TargetMode="External"/><Relationship Id="rId6001" Type="http://schemas.openxmlformats.org/officeDocument/2006/relationships/hyperlink" Target="https://www.index.hr/oglasi/peugeot-3008-1-5-bluehdi-kozna-sjedala-navi-garancija-12mj-u-pdv-u/oid/3956766" TargetMode="External"/><Relationship Id="rId9157" Type="http://schemas.openxmlformats.org/officeDocument/2006/relationships/hyperlink" Target="https://www.index.hr/oglasi/vw-touran-2-0tdi-2013g/oid/3748439" TargetMode="External"/><Relationship Id="rId9571" Type="http://schemas.openxmlformats.org/officeDocument/2006/relationships/hyperlink" Target="https://www.neostar.com/hr/audi-a6-40-tdi-dynamic-s-tronic-2" TargetMode="External"/><Relationship Id="rId11087" Type="http://schemas.openxmlformats.org/officeDocument/2006/relationships/hyperlink" Target="https://www.neostar.com/hr/peugeot-208-1-6-bluehdi-75-business-5-vrata" TargetMode="External"/><Relationship Id="rId12485" Type="http://schemas.openxmlformats.org/officeDocument/2006/relationships/hyperlink" Target="https://www.neostar.com/hr/vw-passat-2-0-tdi-bmt-comfortline-155" TargetMode="External"/><Relationship Id="rId516" Type="http://schemas.openxmlformats.org/officeDocument/2006/relationships/hyperlink" Target="https://www.dasweltauto.hr/vehicle/1116402044" TargetMode="External"/><Relationship Id="rId1146" Type="http://schemas.openxmlformats.org/officeDocument/2006/relationships/hyperlink" Target="https://www.dasweltauto.hr/vehicle/1149503462" TargetMode="External"/><Relationship Id="rId8173" Type="http://schemas.openxmlformats.org/officeDocument/2006/relationships/hyperlink" Target="https://www.index.hr/oglasi/vw-golf-1-6-tdi-bmt-trend-dsg--reg-do-06-2023/oid/3867784" TargetMode="External"/><Relationship Id="rId9224" Type="http://schemas.openxmlformats.org/officeDocument/2006/relationships/hyperlink" Target="https://www.index.hr/oglasi/vw-up-up-beats-edition/oid/3887476" TargetMode="External"/><Relationship Id="rId12138" Type="http://schemas.openxmlformats.org/officeDocument/2006/relationships/hyperlink" Target="https://www.neostar.com/hr/vw-caddy-maxi-furgon-2-0-tdi-11" TargetMode="External"/><Relationship Id="rId12552" Type="http://schemas.openxmlformats.org/officeDocument/2006/relationships/hyperlink" Target="https://www.neostar.com/hr/vw-passat-variant-1-6-tdi-bmt-comfortline-dsg-5" TargetMode="External"/><Relationship Id="rId930" Type="http://schemas.openxmlformats.org/officeDocument/2006/relationships/hyperlink" Target="https://www.dasweltauto.hr/vehicle/1140109903" TargetMode="External"/><Relationship Id="rId1560" Type="http://schemas.openxmlformats.org/officeDocument/2006/relationships/hyperlink" Target="https://www.index.hr/oglasi/audi-a4-2-0-tdi-s-tronic-130-000km-navi-led-top-reg-1-god/oid/3822749" TargetMode="External"/><Relationship Id="rId2611" Type="http://schemas.openxmlformats.org/officeDocument/2006/relationships/hyperlink" Target="https://www.index.hr/oglasi/bmw-serija-3-touring-320-d-automatik-gratis-prijenos-puno-opreme-odlican-auto/oid/3700904" TargetMode="External"/><Relationship Id="rId5767" Type="http://schemas.openxmlformats.org/officeDocument/2006/relationships/hyperlink" Target="https://www.index.hr/oglasi/opel-insignia-karavan-1-6-cdti-sport-tourer/oid/3932520" TargetMode="External"/><Relationship Id="rId6818" Type="http://schemas.openxmlformats.org/officeDocument/2006/relationships/hyperlink" Target="https://www.index.hr/oglasi/renault-megane-1-5-dci-edc/oid/3953733" TargetMode="External"/><Relationship Id="rId11154" Type="http://schemas.openxmlformats.org/officeDocument/2006/relationships/hyperlink" Target="https://www.neostar.com/hr/peugeot-308-sw-1-6-bluehdi-120-s-s-active-7" TargetMode="External"/><Relationship Id="rId12205" Type="http://schemas.openxmlformats.org/officeDocument/2006/relationships/hyperlink" Target="https://www.neostar.com/hr/vw-golf-1-6-tdi-bmt-comfortline-251" TargetMode="External"/><Relationship Id="rId1213" Type="http://schemas.openxmlformats.org/officeDocument/2006/relationships/hyperlink" Target="https://www.dasweltauto.hr/vehicle/1155302473" TargetMode="External"/><Relationship Id="rId4369" Type="http://schemas.openxmlformats.org/officeDocument/2006/relationships/hyperlink" Target="https://www.index.hr/oglasi/mazda-6-6-2-2-skyactiv/oid/3884660" TargetMode="External"/><Relationship Id="rId4783" Type="http://schemas.openxmlformats.org/officeDocument/2006/relationships/hyperlink" Target="https://www.index.hr/oglasi/mercedes-benz-e-220d-amg/oid/3960636" TargetMode="External"/><Relationship Id="rId5834" Type="http://schemas.openxmlformats.org/officeDocument/2006/relationships/hyperlink" Target="https://www.index.hr/oglasi/opel-mokka-1-7-crdi/oid/3927901" TargetMode="External"/><Relationship Id="rId8240" Type="http://schemas.openxmlformats.org/officeDocument/2006/relationships/hyperlink" Target="https://www.index.hr/oglasi/vw-golf-vi-1-9-tdi/oid/3969689" TargetMode="External"/><Relationship Id="rId10170" Type="http://schemas.openxmlformats.org/officeDocument/2006/relationships/hyperlink" Target="https://www.neostar.com/hr/ford-fiesta-1-5-tdci-trend-3" TargetMode="External"/><Relationship Id="rId11221" Type="http://schemas.openxmlformats.org/officeDocument/2006/relationships/hyperlink" Target="https://www.neostar.com/hr/renault-1-0-sce" TargetMode="External"/><Relationship Id="rId3385" Type="http://schemas.openxmlformats.org/officeDocument/2006/relationships/hyperlink" Target="https://www.index.hr/oglasi/fiat-tipo-1-4-karavan-bijeli/oid/3893098" TargetMode="External"/><Relationship Id="rId4436" Type="http://schemas.openxmlformats.org/officeDocument/2006/relationships/hyperlink" Target="https://www.index.hr/oglasi/mazda-cx-3-cd105-revolution-top/oid/3920495" TargetMode="External"/><Relationship Id="rId4850" Type="http://schemas.openxmlformats.org/officeDocument/2006/relationships/hyperlink" Target="https://www.index.hr/oglasi/mercedes-benz-e-klasa-t-model/oid/3776837" TargetMode="External"/><Relationship Id="rId5901" Type="http://schemas.openxmlformats.org/officeDocument/2006/relationships/hyperlink" Target="https://www.index.hr/oglasi/peugeot-2008-1-6-bluehdi-feline-sport-facelift/oid/3828261" TargetMode="External"/><Relationship Id="rId3038" Type="http://schemas.openxmlformats.org/officeDocument/2006/relationships/hyperlink" Target="https://www.index.hr/oglasi/citroen-c3-1-2-vti-82-novi-motor/oid/3166616" TargetMode="External"/><Relationship Id="rId3452" Type="http://schemas.openxmlformats.org/officeDocument/2006/relationships/hyperlink" Target="https://www.index.hr/oglasi/ford-fiesta-1-0-ecoboost-automatic/oid/3798350" TargetMode="External"/><Relationship Id="rId4503" Type="http://schemas.openxmlformats.org/officeDocument/2006/relationships/hyperlink" Target="https://www.index.hr/oglasi/mercedes-benz-a-180-d-7g-tronic-sportpaket-style-full-led-facelift/oid/3936119" TargetMode="External"/><Relationship Id="rId7659" Type="http://schemas.openxmlformats.org/officeDocument/2006/relationships/hyperlink" Target="https://www.index.hr/oglasi/toyota-auris-1-33-vvt/oid/3922821" TargetMode="External"/><Relationship Id="rId10987" Type="http://schemas.openxmlformats.org/officeDocument/2006/relationships/hyperlink" Target="https://www.neostar.com/hr/opel-zafira-1-6-cdti-edition-start-stop-4" TargetMode="External"/><Relationship Id="rId13046" Type="http://schemas.openxmlformats.org/officeDocument/2006/relationships/hyperlink" Target="https://www.trcz.hr/vw-passat-alltarck-20-tdi-dsg-4motion-2019-g-60020.aspx" TargetMode="External"/><Relationship Id="rId373" Type="http://schemas.openxmlformats.org/officeDocument/2006/relationships/hyperlink" Target="https://www.dasweltauto.hr/vehicle/1110501790" TargetMode="External"/><Relationship Id="rId2054" Type="http://schemas.openxmlformats.org/officeDocument/2006/relationships/hyperlink" Target="https://www.index.hr/oglasi/audi-q7-55-tfsi-e/oid/3826392" TargetMode="External"/><Relationship Id="rId3105" Type="http://schemas.openxmlformats.org/officeDocument/2006/relationships/hyperlink" Target="https://www.index.hr/oglasi/citroen-c4-cactus-1-6-hdi-automatik/oid/3533652" TargetMode="External"/><Relationship Id="rId6675" Type="http://schemas.openxmlformats.org/officeDocument/2006/relationships/hyperlink" Target="https://www.index.hr/oglasi/renault-grand-scenic-1-6-dci/oid/3962261" TargetMode="External"/><Relationship Id="rId9081" Type="http://schemas.openxmlformats.org/officeDocument/2006/relationships/hyperlink" Target="https://www.index.hr/oglasi/vw-tiguan-2-0-150ks-dsg-f1-virtual-4-motion-r-line-35000km/oid/3714954" TargetMode="External"/><Relationship Id="rId12062" Type="http://schemas.openxmlformats.org/officeDocument/2006/relationships/hyperlink" Target="https://www.neostar.com/hr/volvo-xc40-d3-aut-" TargetMode="External"/><Relationship Id="rId440" Type="http://schemas.openxmlformats.org/officeDocument/2006/relationships/hyperlink" Target="https://www.dasweltauto.hr/vehicle/1115000023" TargetMode="External"/><Relationship Id="rId1070" Type="http://schemas.openxmlformats.org/officeDocument/2006/relationships/hyperlink" Target="https://www.dasweltauto.hr/vehicle/1148118580" TargetMode="External"/><Relationship Id="rId2121" Type="http://schemas.openxmlformats.org/officeDocument/2006/relationships/hyperlink" Target="https://www.index.hr/oglasi/bmw-318-d-m/oid/3609169" TargetMode="External"/><Relationship Id="rId5277" Type="http://schemas.openxmlformats.org/officeDocument/2006/relationships/hyperlink" Target="https://www.index.hr/oglasi/opel-astra-1-4-16v-hb-enjoy/oid/3666244" TargetMode="External"/><Relationship Id="rId6328" Type="http://schemas.openxmlformats.org/officeDocument/2006/relationships/hyperlink" Target="https://www.index.hr/oglasi/renault-captur-0-9-tce-navi-kamera-tempomat--do-2-godine-jamstva/oid/3840797" TargetMode="External"/><Relationship Id="rId7726" Type="http://schemas.openxmlformats.org/officeDocument/2006/relationships/hyperlink" Target="https://www.index.hr/oglasi/toyota-rav4-hybrid-rc-2-5-hsd-elegant/oid/3755552" TargetMode="External"/><Relationship Id="rId10707" Type="http://schemas.openxmlformats.org/officeDocument/2006/relationships/hyperlink" Target="https://www.neostar.com/hr/mini-1-5-jcw-3-vrata" TargetMode="External"/><Relationship Id="rId5691" Type="http://schemas.openxmlformats.org/officeDocument/2006/relationships/hyperlink" Target="https://www.index.hr/oglasi/opel-insignia/oid/3970103" TargetMode="External"/><Relationship Id="rId6742" Type="http://schemas.openxmlformats.org/officeDocument/2006/relationships/hyperlink" Target="https://www.index.hr/oglasi/renault-kadjar-dci-130-intens/oid/3642827" TargetMode="External"/><Relationship Id="rId9898" Type="http://schemas.openxmlformats.org/officeDocument/2006/relationships/hyperlink" Target="https://www.neostar.com/hr/bmw-520d-aut-m-sport-8" TargetMode="External"/><Relationship Id="rId12879" Type="http://schemas.openxmlformats.org/officeDocument/2006/relationships/hyperlink" Target="https://www.trcz.hr/bmw-serija-5-520d-touring-2015-g-59441.aspx" TargetMode="External"/><Relationship Id="rId1887" Type="http://schemas.openxmlformats.org/officeDocument/2006/relationships/hyperlink" Target="https://www.index.hr/oglasi/audi-a6-allroad-3-0-tdi-qu--272-ks--pano-acc-xen-shz/oid/3946379" TargetMode="External"/><Relationship Id="rId2938" Type="http://schemas.openxmlformats.org/officeDocument/2006/relationships/hyperlink" Target="https://www.index.hr/oglasi/bmw-x3-m40i/oid/3747852" TargetMode="External"/><Relationship Id="rId4293" Type="http://schemas.openxmlformats.org/officeDocument/2006/relationships/hyperlink" Target="https://www.index.hr/oglasi/maserati-levante-3-0d-v6-automatik/oid/3608844" TargetMode="External"/><Relationship Id="rId5344" Type="http://schemas.openxmlformats.org/officeDocument/2006/relationships/hyperlink" Target="https://www.index.hr/oglasi/opel-astra-1-6-cdti-s-s-enjoy/oid/3790082" TargetMode="External"/><Relationship Id="rId9965" Type="http://schemas.openxmlformats.org/officeDocument/2006/relationships/hyperlink" Target="https://www.neostar.com/hr/bmw-bwm-serija-2-gran-coupe-f44-advantage-" TargetMode="External"/><Relationship Id="rId11895" Type="http://schemas.openxmlformats.org/officeDocument/2006/relationships/hyperlink" Target="https://www.neostar.com/hr/skoda-superb-2-0-tdi-premium-dsg-3" TargetMode="External"/><Relationship Id="rId1954" Type="http://schemas.openxmlformats.org/officeDocument/2006/relationships/hyperlink" Target="https://www.index.hr/oglasi/audi-a7-sportb-3-0-tdi-quatt-compet--3x-s-line-326-ks--matrix-acc-shz/oid/3915235" TargetMode="External"/><Relationship Id="rId4360" Type="http://schemas.openxmlformats.org/officeDocument/2006/relationships/hyperlink" Target="https://www.index.hr/oglasi/mazda-6-2-2-skyactiv/oid/3968101" TargetMode="External"/><Relationship Id="rId5411" Type="http://schemas.openxmlformats.org/officeDocument/2006/relationships/hyperlink" Target="https://www.index.hr/oglasi/opel-astra-k-1-6-cdti-enjoy/oid/3718345" TargetMode="External"/><Relationship Id="rId8567" Type="http://schemas.openxmlformats.org/officeDocument/2006/relationships/hyperlink" Target="https://www.index.hr/oglasi/vw-golf-vii-2-0-tdi-r-line/oid/3745813" TargetMode="External"/><Relationship Id="rId8981" Type="http://schemas.openxmlformats.org/officeDocument/2006/relationships/hyperlink" Target="https://www.index.hr/oglasi/vw-passat-variant-vw-passat-variant-1-6-tdi-r-line-panorama-alu-pdc-navi-jamstvo/oid/3894273" TargetMode="External"/><Relationship Id="rId9618" Type="http://schemas.openxmlformats.org/officeDocument/2006/relationships/hyperlink" Target="https://www.neostar.com/hr/audi-a6-avant-40-tdi-design-s-tronic" TargetMode="External"/><Relationship Id="rId10497" Type="http://schemas.openxmlformats.org/officeDocument/2006/relationships/hyperlink" Target="https://www.neostar.com/hr/mercedes-benz-a-200-d-business-aut-" TargetMode="External"/><Relationship Id="rId11548" Type="http://schemas.openxmlformats.org/officeDocument/2006/relationships/hyperlink" Target="https://www.neostar.com/hr/seat-mii-1-0-1" TargetMode="External"/><Relationship Id="rId12946" Type="http://schemas.openxmlformats.org/officeDocument/2006/relationships/hyperlink" Target="https://www.trcz.hr/peugeot-2008-12-rabljeno-vozilo-prodaja-suv-2020-g-59452.aspx" TargetMode="External"/><Relationship Id="rId1607" Type="http://schemas.openxmlformats.org/officeDocument/2006/relationships/hyperlink" Target="https://www.index.hr/oglasi/audi-a4-av--40-tfsi-s-tr--sport-190-ks--xen-acc-shz-park/oid/3878690" TargetMode="External"/><Relationship Id="rId4013" Type="http://schemas.openxmlformats.org/officeDocument/2006/relationships/hyperlink" Target="https://www.index.hr/oglasi/kia-ceed-1-6-crdi/oid/3837830" TargetMode="External"/><Relationship Id="rId7169" Type="http://schemas.openxmlformats.org/officeDocument/2006/relationships/hyperlink" Target="https://www.index.hr/oglasi/skoda-fabia-1-4-tdi-reg-6-2023-2015-god/oid/3968806" TargetMode="External"/><Relationship Id="rId7583" Type="http://schemas.openxmlformats.org/officeDocument/2006/relationships/hyperlink" Target="https://www.index.hr/oglasi/subaru-impreza-wrx-sti-2015-god/oid/3827410" TargetMode="External"/><Relationship Id="rId8634" Type="http://schemas.openxmlformats.org/officeDocument/2006/relationships/hyperlink" Target="https://www.index.hr/oglasi/vw-golf-viii-2-0-tdi-full-iq-led-svjetla-kamera-ambient-light-velika-navigacija-senzor-mrtvog-kuta-keyless-go-acc-lineassist-led-kvake-putujuci-zmigavci-park-pilot/oid/3951412" TargetMode="External"/><Relationship Id="rId11962" Type="http://schemas.openxmlformats.org/officeDocument/2006/relationships/hyperlink" Target="https://www.neostar.com/hr/suzuki-hybrid" TargetMode="External"/><Relationship Id="rId3779" Type="http://schemas.openxmlformats.org/officeDocument/2006/relationships/hyperlink" Target="https://www.index.hr/oglasi/hyundai-i10-pure-1-hand/oid/3958196" TargetMode="External"/><Relationship Id="rId6185" Type="http://schemas.openxmlformats.org/officeDocument/2006/relationships/hyperlink" Target="https://www.index.hr/oglasi/peugeot-5008-1-6-hdi-7-sjedala/oid/3768581" TargetMode="External"/><Relationship Id="rId7236" Type="http://schemas.openxmlformats.org/officeDocument/2006/relationships/hyperlink" Target="https://www.index.hr/oglasi/skoda-octavia-1-0-tsi--navigacija-park-pilot-tempomat-/oid/3954752" TargetMode="External"/><Relationship Id="rId7650" Type="http://schemas.openxmlformats.org/officeDocument/2006/relationships/hyperlink" Target="https://www.index.hr/oglasi/tesla-model-s-75d/oid/3867138" TargetMode="External"/><Relationship Id="rId10564" Type="http://schemas.openxmlformats.org/officeDocument/2006/relationships/hyperlink" Target="https://www.neostar.com/hr/mercedes-benz-c-220-bluetec-exclusive-aut--3" TargetMode="External"/><Relationship Id="rId11615" Type="http://schemas.openxmlformats.org/officeDocument/2006/relationships/hyperlink" Target="https://www.neostar.com/hr/skoda-kamiq-1-0-tsi-active-1" TargetMode="External"/><Relationship Id="rId6252" Type="http://schemas.openxmlformats.org/officeDocument/2006/relationships/hyperlink" Target="https://www.index.hr/oglasi/peugeot-508-sw-1-6-bluehdi-active/oid/3925262" TargetMode="External"/><Relationship Id="rId7303" Type="http://schemas.openxmlformats.org/officeDocument/2006/relationships/hyperlink" Target="https://www.index.hr/oglasi/skoda-octavia-1-6-tdi-style-2016-g-reg-11-2023/oid/3943304" TargetMode="External"/><Relationship Id="rId8701" Type="http://schemas.openxmlformats.org/officeDocument/2006/relationships/hyperlink" Target="https://www.index.hr/oglasi/vw-passat-1-6-tdi-2017/oid/3569309" TargetMode="External"/><Relationship Id="rId10217" Type="http://schemas.openxmlformats.org/officeDocument/2006/relationships/hyperlink" Target="https://www.neostar.com/hr/ford-ka-1-2-start-stop-titanium" TargetMode="External"/><Relationship Id="rId10631" Type="http://schemas.openxmlformats.org/officeDocument/2006/relationships/hyperlink" Target="https://www.neostar.com/hr/mercedes-benz-cls-220-d-aut" TargetMode="External"/><Relationship Id="rId1397" Type="http://schemas.openxmlformats.org/officeDocument/2006/relationships/hyperlink" Target="https://www.index.hr/oglasi/audi-a3-2-0-tdi-8v-xenon-d-b-sound-prvi-vlasnik/oid/3941321" TargetMode="External"/><Relationship Id="rId2795" Type="http://schemas.openxmlformats.org/officeDocument/2006/relationships/hyperlink" Target="https://www.index.hr/oglasi/bmw-serija-5-touring-520d-xdrive-m-paket/oid/3715868" TargetMode="External"/><Relationship Id="rId3846" Type="http://schemas.openxmlformats.org/officeDocument/2006/relationships/hyperlink" Target="https://www.index.hr/oglasi/hyundai-i30-n-2-0-t-gdi/oid/3884155" TargetMode="External"/><Relationship Id="rId12389" Type="http://schemas.openxmlformats.org/officeDocument/2006/relationships/hyperlink" Target="https://www.neostar.com/hr/vw-golf-sportsvan-1-6-tdi-bmt-comfortline-dsg-4" TargetMode="External"/><Relationship Id="rId767" Type="http://schemas.openxmlformats.org/officeDocument/2006/relationships/hyperlink" Target="https://www.dasweltauto.hr/vehicle/1117308544" TargetMode="External"/><Relationship Id="rId2448" Type="http://schemas.openxmlformats.org/officeDocument/2006/relationships/hyperlink" Target="https://www.index.hr/oglasi/bmw-serija-3-318d-m-limited-edition/oid/3875309" TargetMode="External"/><Relationship Id="rId2862" Type="http://schemas.openxmlformats.org/officeDocument/2006/relationships/hyperlink" Target="https://www.index.hr/oglasi/bmw-x1-2-0-d-xdrive-18d-automatik-sportpaket-xline-led/oid/3795792" TargetMode="External"/><Relationship Id="rId3913" Type="http://schemas.openxmlformats.org/officeDocument/2006/relationships/hyperlink" Target="https://www.index.hr/oglasi/infiniti-q30-1-5-dci-automatik---navigacija-/oid/3880255" TargetMode="External"/><Relationship Id="rId8077" Type="http://schemas.openxmlformats.org/officeDocument/2006/relationships/hyperlink" Target="https://www.index.hr/oglasi/volvo-xc60-fwd-automatik-d3-2-0-dizel/oid/3733556" TargetMode="External"/><Relationship Id="rId9475" Type="http://schemas.openxmlformats.org/officeDocument/2006/relationships/hyperlink" Target="https://www.neostar.com/hr/audi-a4-avant-2-0-tdi-ultra-comfort-s-tronic-6" TargetMode="External"/><Relationship Id="rId12456" Type="http://schemas.openxmlformats.org/officeDocument/2006/relationships/hyperlink" Target="https://www.neostar.com/hr/vw-passat-1-6-tdi-bmt-comfortline-58" TargetMode="External"/><Relationship Id="rId12870" Type="http://schemas.openxmlformats.org/officeDocument/2006/relationships/hyperlink" Target="https://www.trcz.hr/bmw-serija-1-116d-m-sport-2017-g-limuzina-59804.aspx" TargetMode="External"/><Relationship Id="rId834" Type="http://schemas.openxmlformats.org/officeDocument/2006/relationships/hyperlink" Target="https://www.dasweltauto.hr/vehicle/1117308848" TargetMode="External"/><Relationship Id="rId1464" Type="http://schemas.openxmlformats.org/officeDocument/2006/relationships/hyperlink" Target="https://www.index.hr/oglasi/audi-a3-sportback-1-6-tdi/oid/3737356" TargetMode="External"/><Relationship Id="rId2515" Type="http://schemas.openxmlformats.org/officeDocument/2006/relationships/hyperlink" Target="https://www.index.hr/oglasi/bmw-serija-3-320-spotline-135kw/oid/3963450" TargetMode="External"/><Relationship Id="rId8491" Type="http://schemas.openxmlformats.org/officeDocument/2006/relationships/hyperlink" Target="https://www.index.hr/oglasi/vw-golf-vii-2-0/oid/3960392" TargetMode="External"/><Relationship Id="rId9128" Type="http://schemas.openxmlformats.org/officeDocument/2006/relationships/hyperlink" Target="https://www.index.hr/oglasi/vw-tiguan-r-line-2-0tdi/oid/3824970" TargetMode="External"/><Relationship Id="rId9542" Type="http://schemas.openxmlformats.org/officeDocument/2006/relationships/hyperlink" Target="https://www.neostar.com/hr/audi-a5-sportback-40-tdi-sport-s-tronic-3" TargetMode="External"/><Relationship Id="rId11058" Type="http://schemas.openxmlformats.org/officeDocument/2006/relationships/hyperlink" Target="https://www.neostar.com/hr/peugeot-208-1-2-puretech-82-s-s-signature" TargetMode="External"/><Relationship Id="rId11472" Type="http://schemas.openxmlformats.org/officeDocument/2006/relationships/hyperlink" Target="https://www.neostar.com/hr/renault-talisman-energy-dci-110-business-6" TargetMode="External"/><Relationship Id="rId12109" Type="http://schemas.openxmlformats.org/officeDocument/2006/relationships/hyperlink" Target="https://www.neostar.com/hr/vw-arteon-2-0-tdi-bmt-r-line-dsg-23" TargetMode="External"/><Relationship Id="rId12523" Type="http://schemas.openxmlformats.org/officeDocument/2006/relationships/hyperlink" Target="https://www.neostar.com/hr/vw-passat-2-0-tdi-bmt-highline-dsg-33" TargetMode="External"/><Relationship Id="rId901" Type="http://schemas.openxmlformats.org/officeDocument/2006/relationships/hyperlink" Target="https://www.dasweltauto.hr/vehicle/1117309531" TargetMode="External"/><Relationship Id="rId1117" Type="http://schemas.openxmlformats.org/officeDocument/2006/relationships/hyperlink" Target="https://www.dasweltauto.hr/vehicle/1148408115" TargetMode="External"/><Relationship Id="rId1531" Type="http://schemas.openxmlformats.org/officeDocument/2006/relationships/hyperlink" Target="https://www.index.hr/oglasi/audi-a4-2-0-tdi-2013g/oid/3910584" TargetMode="External"/><Relationship Id="rId4687" Type="http://schemas.openxmlformats.org/officeDocument/2006/relationships/hyperlink" Target="https://www.index.hr/oglasi/mercedes-benz-c-klasa-c-220-cdi-executive-9g-tronic/oid/3760392" TargetMode="External"/><Relationship Id="rId5738" Type="http://schemas.openxmlformats.org/officeDocument/2006/relationships/hyperlink" Target="https://www.index.hr/oglasi/opel-insignia-cdti-1-6-88-kw-model-2016-odlicno-i-povoljno/oid/3675356" TargetMode="External"/><Relationship Id="rId7093" Type="http://schemas.openxmlformats.org/officeDocument/2006/relationships/hyperlink" Target="https://www.index.hr/oglasi/seat-ibiza-fr-1-6-tdi/oid/3432127" TargetMode="External"/><Relationship Id="rId8144" Type="http://schemas.openxmlformats.org/officeDocument/2006/relationships/hyperlink" Target="https://www.index.hr/oglasi/vw-caddy-2-0-tdi/oid/3906585" TargetMode="External"/><Relationship Id="rId10074" Type="http://schemas.openxmlformats.org/officeDocument/2006/relationships/hyperlink" Target="https://www.neostar.com/hr/citroen-c4-1-6-hdi-medvescak-25" TargetMode="External"/><Relationship Id="rId11125" Type="http://schemas.openxmlformats.org/officeDocument/2006/relationships/hyperlink" Target="https://www.neostar.com/hr/peugeot-308-1-2-puretech-130-s-s-allure-aut-" TargetMode="External"/><Relationship Id="rId3289" Type="http://schemas.openxmlformats.org/officeDocument/2006/relationships/hyperlink" Target="https://www.index.hr/oglasi/dacia-sandero-ii-1-5dci-90-laureate-euro-6-navi-led-pdc-kamera-klima-tempomat-reg-02-24/oid/3702784" TargetMode="External"/><Relationship Id="rId4754" Type="http://schemas.openxmlformats.org/officeDocument/2006/relationships/hyperlink" Target="https://www.index.hr/oglasi/mercedes-benz-cla-klasa-180-cdi-amg-pack/oid/3961925" TargetMode="External"/><Relationship Id="rId7160" Type="http://schemas.openxmlformats.org/officeDocument/2006/relationships/hyperlink" Target="https://www.index.hr/oglasi/skoda-fabia-1-0-ambition/oid/3863154" TargetMode="External"/><Relationship Id="rId8211" Type="http://schemas.openxmlformats.org/officeDocument/2006/relationships/hyperlink" Target="https://www.index.hr/oglasi/vw-golf-7-gtd-2-0-tdi-gtd-2015-acc-aktivni-radar-led-dcc-kw-gewinde/oid/3967016" TargetMode="External"/><Relationship Id="rId10141" Type="http://schemas.openxmlformats.org/officeDocument/2006/relationships/hyperlink" Target="https://www.neostar.com/hr/fiat-tipo-1-0-t3-gse-city-cross" TargetMode="External"/><Relationship Id="rId3356" Type="http://schemas.openxmlformats.org/officeDocument/2006/relationships/hyperlink" Target="https://www.index.hr/oglasi/fiat-linea-1-3/oid/2271455" TargetMode="External"/><Relationship Id="rId4407" Type="http://schemas.openxmlformats.org/officeDocument/2006/relationships/hyperlink" Target="https://www.index.hr/oglasi/mazda-6-sport-combi-2-2-skyactive/oid/3905440" TargetMode="External"/><Relationship Id="rId5805" Type="http://schemas.openxmlformats.org/officeDocument/2006/relationships/hyperlink" Target="https://www.index.hr/oglasi/opel-mokka-1-6/oid/3553150" TargetMode="External"/><Relationship Id="rId277" Type="http://schemas.openxmlformats.org/officeDocument/2006/relationships/hyperlink" Target="https://www.autoto.hr/hyundai-i10-10-benzin-rabljeno-vozilo-at086022.aspx" TargetMode="External"/><Relationship Id="rId3009" Type="http://schemas.openxmlformats.org/officeDocument/2006/relationships/hyperlink" Target="https://www.index.hr/oglasi/chevrolet-cruze-1-8-plin/oid/3694663" TargetMode="External"/><Relationship Id="rId3770" Type="http://schemas.openxmlformats.org/officeDocument/2006/relationships/hyperlink" Target="https://www.index.hr/oglasi/htino-mazda-6-2-2-cd-skyactiv/oid/3903822" TargetMode="External"/><Relationship Id="rId4821" Type="http://schemas.openxmlformats.org/officeDocument/2006/relationships/hyperlink" Target="https://www.index.hr/oglasi/mercedes-benz-e-klasa-350d-4matic-amg-2-seta-felgi-napucan-opremom/oid/3890801" TargetMode="External"/><Relationship Id="rId7977" Type="http://schemas.openxmlformats.org/officeDocument/2006/relationships/hyperlink" Target="https://www.index.hr/oglasi/volvo-v60-t8-awd-geart-inscript-hybrid-392-ks--pano-stdhz-head/oid/3360919" TargetMode="External"/><Relationship Id="rId10958" Type="http://schemas.openxmlformats.org/officeDocument/2006/relationships/hyperlink" Target="https://www.neostar.com/hr/opel-insignia-sportstourer-1-6-cdti-ecoflex-edition-start-stop" TargetMode="External"/><Relationship Id="rId344" Type="http://schemas.openxmlformats.org/officeDocument/2006/relationships/hyperlink" Target="https://www.autoto.hr/toyota-corolla-18-hybrid-cvt-benzin-rabljeno-vozilo-at024922.aspx" TargetMode="External"/><Relationship Id="rId691" Type="http://schemas.openxmlformats.org/officeDocument/2006/relationships/hyperlink" Target="https://www.dasweltauto.hr/vehicle/1117307767" TargetMode="External"/><Relationship Id="rId2025" Type="http://schemas.openxmlformats.org/officeDocument/2006/relationships/hyperlink" Target="https://www.index.hr/oglasi/audi-q5-2-0-tdi-quattro-sport-s-line/oid/3805970" TargetMode="External"/><Relationship Id="rId2372" Type="http://schemas.openxmlformats.org/officeDocument/2006/relationships/hyperlink" Target="https://www.index.hr/oglasi/bmw-serija-2-active-tourer-225xe-225xe-plug-in-hybrid-225hp/oid/3967549" TargetMode="External"/><Relationship Id="rId3423" Type="http://schemas.openxmlformats.org/officeDocument/2006/relationships/hyperlink" Target="https://www.index.hr/oglasi/ford-c-max-1-6-tdci/oid/3605747" TargetMode="External"/><Relationship Id="rId6579" Type="http://schemas.openxmlformats.org/officeDocument/2006/relationships/hyperlink" Target="https://www.index.hr/oglasi/renault-clio-limited-energy-dci-75/oid/3822401" TargetMode="External"/><Relationship Id="rId6993" Type="http://schemas.openxmlformats.org/officeDocument/2006/relationships/hyperlink" Target="https://www.index.hr/oglasi/renault-talisman-1-6-131ks/oid/3954951" TargetMode="External"/><Relationship Id="rId9052" Type="http://schemas.openxmlformats.org/officeDocument/2006/relationships/hyperlink" Target="https://www.index.hr/oglasi/vw-polo-1-6-tdi-led/oid/3755898" TargetMode="External"/><Relationship Id="rId12380" Type="http://schemas.openxmlformats.org/officeDocument/2006/relationships/hyperlink" Target="https://www.neostar.com/hr/vw-golf-2-0-tdi-united-dsg-5-vrata-10" TargetMode="External"/><Relationship Id="rId13017" Type="http://schemas.openxmlformats.org/officeDocument/2006/relationships/hyperlink" Target="https://www.trcz.hr/skoda-rapid-14-tdi-2018-g-limuzina-59173.aspx" TargetMode="External"/><Relationship Id="rId5595" Type="http://schemas.openxmlformats.org/officeDocument/2006/relationships/hyperlink" Target="https://www.index.hr/oglasi/opel-corsa-1-4-sa-lpg-2019-godina-kupljena-u-psc/oid/3968889" TargetMode="External"/><Relationship Id="rId6646" Type="http://schemas.openxmlformats.org/officeDocument/2006/relationships/hyperlink" Target="https://www.index.hr/oglasi/renault-espace-initiale-paris/oid/3499031" TargetMode="External"/><Relationship Id="rId12033" Type="http://schemas.openxmlformats.org/officeDocument/2006/relationships/hyperlink" Target="https://www.neostar.com/hr/toyota-yaris-hybrid-france" TargetMode="External"/><Relationship Id="rId411" Type="http://schemas.openxmlformats.org/officeDocument/2006/relationships/hyperlink" Target="https://www.dasweltauto.hr/vehicle/1114701139" TargetMode="External"/><Relationship Id="rId1041" Type="http://schemas.openxmlformats.org/officeDocument/2006/relationships/hyperlink" Target="https://www.dasweltauto.hr/vehicle/1148118270" TargetMode="External"/><Relationship Id="rId4197" Type="http://schemas.openxmlformats.org/officeDocument/2006/relationships/hyperlink" Target="https://www.index.hr/oglasi/kia-stonic-1-2-lx-urban/oid/3646498" TargetMode="External"/><Relationship Id="rId5248" Type="http://schemas.openxmlformats.org/officeDocument/2006/relationships/hyperlink" Target="https://www.index.hr/oglasi/nissan-x-trail-1-6-dci-130-ks-2015g-reg-do-29-09-2023-47000-km-kao-nov-7-sjedala-kuka-kamera-360/oid/3936844" TargetMode="External"/><Relationship Id="rId5662" Type="http://schemas.openxmlformats.org/officeDocument/2006/relationships/hyperlink" Target="https://www.index.hr/oglasi/opel-grandland-1-6-cdti-grijanje-sjedala-navi-garancija-12mj-u-pdv-u/oid/3969461" TargetMode="External"/><Relationship Id="rId6713" Type="http://schemas.openxmlformats.org/officeDocument/2006/relationships/hyperlink" Target="https://www.index.hr/oglasi/renault-kadjar-1-5-dci-keyless-navigacija/oid/3816610" TargetMode="External"/><Relationship Id="rId9869" Type="http://schemas.openxmlformats.org/officeDocument/2006/relationships/hyperlink" Target="https://www.neostar.com/hr/bmw-420-d-3" TargetMode="External"/><Relationship Id="rId12100" Type="http://schemas.openxmlformats.org/officeDocument/2006/relationships/hyperlink" Target="https://www.neostar.com/hr/vw-arteon-2-0-tdi-bmt-elegance-dsg-26" TargetMode="External"/><Relationship Id="rId1858" Type="http://schemas.openxmlformats.org/officeDocument/2006/relationships/hyperlink" Target="https://www.index.hr/oglasi/audi-a6-3-0-tdi-quattro-s-tronic-business/oid/3771924" TargetMode="External"/><Relationship Id="rId4264" Type="http://schemas.openxmlformats.org/officeDocument/2006/relationships/hyperlink" Target="https://www.index.hr/oglasi/land-rover-range-rover-sport-3-0-tdv6-hse/oid/3582788" TargetMode="External"/><Relationship Id="rId5315" Type="http://schemas.openxmlformats.org/officeDocument/2006/relationships/hyperlink" Target="https://www.index.hr/oglasi/opel-astra-1-6-cdti-bixenon-led-tempomat-pdc-klima-u-pdv-u/oid/3956703" TargetMode="External"/><Relationship Id="rId8885" Type="http://schemas.openxmlformats.org/officeDocument/2006/relationships/hyperlink" Target="https://www.index.hr/oglasi/vw-passat-variant-1-6tdi/oid/3968939" TargetMode="External"/><Relationship Id="rId11799" Type="http://schemas.openxmlformats.org/officeDocument/2006/relationships/hyperlink" Target="https://www.neostar.com/hr/skoda-octavia-combi-1-6-tdi-style-89" TargetMode="External"/><Relationship Id="rId2909" Type="http://schemas.openxmlformats.org/officeDocument/2006/relationships/hyperlink" Target="https://www.index.hr/oglasi/bmw-x2-2-0-d-sdrive-18d-automatik-shadow-line-m-sportpaket-led/oid/3963407" TargetMode="External"/><Relationship Id="rId3280" Type="http://schemas.openxmlformats.org/officeDocument/2006/relationships/hyperlink" Target="https://www.index.hr/oglasi/dacia-sandero-1-5dci/oid/3906440" TargetMode="External"/><Relationship Id="rId4331" Type="http://schemas.openxmlformats.org/officeDocument/2006/relationships/hyperlink" Target="https://www.index.hr/oglasi/mazda-3-mazda-3-d116-automatik/oid/3897074" TargetMode="External"/><Relationship Id="rId7487" Type="http://schemas.openxmlformats.org/officeDocument/2006/relationships/hyperlink" Target="https://www.index.hr/oglasi/skoda-superb-2-0-tdi-dsg-style-150-ks--acc-kam-shz/oid/3966203" TargetMode="External"/><Relationship Id="rId8538" Type="http://schemas.openxmlformats.org/officeDocument/2006/relationships/hyperlink" Target="https://www.index.hr/oglasi/vw-golf-vii-2-0-tdi-comfortline/oid/3936877" TargetMode="External"/><Relationship Id="rId9936" Type="http://schemas.openxmlformats.org/officeDocument/2006/relationships/hyperlink" Target="https://www.neostar.com/hr/bmw-530d-aut--3" TargetMode="External"/><Relationship Id="rId11866" Type="http://schemas.openxmlformats.org/officeDocument/2006/relationships/hyperlink" Target="https://www.neostar.com/hr/skoda-scala-1-0-tsi-ambition-1" TargetMode="External"/><Relationship Id="rId12917" Type="http://schemas.openxmlformats.org/officeDocument/2006/relationships/hyperlink" Target="https://www.trcz.hr/land-rover-range-rover-sport-30-tdv6-hse-2016-g-60172.aspx" TargetMode="External"/><Relationship Id="rId1925" Type="http://schemas.openxmlformats.org/officeDocument/2006/relationships/hyperlink" Target="https://www.index.hr/oglasi/audi-a6-avant-40tdi-quattro/oid/3841350" TargetMode="External"/><Relationship Id="rId6089" Type="http://schemas.openxmlformats.org/officeDocument/2006/relationships/hyperlink" Target="https://www.index.hr/oglasi/peugeot-308-1-6-hdi/oid/3894246" TargetMode="External"/><Relationship Id="rId8952" Type="http://schemas.openxmlformats.org/officeDocument/2006/relationships/hyperlink" Target="https://www.index.hr/oglasi/vw-passat-variant-2-0-tdi-dsg/oid/3904219" TargetMode="External"/><Relationship Id="rId10468" Type="http://schemas.openxmlformats.org/officeDocument/2006/relationships/hyperlink" Target="https://www.neostar.com/hr/mercedes-benz-a-180-cdi-9" TargetMode="External"/><Relationship Id="rId10882" Type="http://schemas.openxmlformats.org/officeDocument/2006/relationships/hyperlink" Target="https://www.neostar.com/hr/opel-astra-sports-tourer-1-6-cdti-selection-start-stop" TargetMode="External"/><Relationship Id="rId11519" Type="http://schemas.openxmlformats.org/officeDocument/2006/relationships/hyperlink" Target="https://www.neostar.com/hr/seat-ibiza-1-0-tsi-xcellence" TargetMode="External"/><Relationship Id="rId11933" Type="http://schemas.openxmlformats.org/officeDocument/2006/relationships/hyperlink" Target="https://www.neostar.com/hr/skoda-superb-combi-2-0-tdi-style-dsg-13" TargetMode="External"/><Relationship Id="rId6156" Type="http://schemas.openxmlformats.org/officeDocument/2006/relationships/hyperlink" Target="https://www.index.hr/oglasi/peugeot-308-sw-1-6-hdi-allure/oid/3813035" TargetMode="External"/><Relationship Id="rId7554" Type="http://schemas.openxmlformats.org/officeDocument/2006/relationships/hyperlink" Target="https://www.index.hr/oglasi/smart-eq-fortwo-elektricni/oid/3861198" TargetMode="External"/><Relationship Id="rId8605" Type="http://schemas.openxmlformats.org/officeDocument/2006/relationships/hyperlink" Target="https://www.index.hr/oglasi/vw-golf-vii-gtd/oid/3797900" TargetMode="External"/><Relationship Id="rId10535" Type="http://schemas.openxmlformats.org/officeDocument/2006/relationships/hyperlink" Target="https://www.neostar.com/hr/mercedes-benz-c-180-d-avantgarde-1" TargetMode="External"/><Relationship Id="rId2699" Type="http://schemas.openxmlformats.org/officeDocument/2006/relationships/hyperlink" Target="https://www.index.hr/oglasi/bmw-serija-5-520d/oid/3889099" TargetMode="External"/><Relationship Id="rId3000" Type="http://schemas.openxmlformats.org/officeDocument/2006/relationships/hyperlink" Target="https://www.index.hr/oglasi/chevrolet-aveo-1-3-dti/oid/3585353" TargetMode="External"/><Relationship Id="rId6570" Type="http://schemas.openxmlformats.org/officeDocument/2006/relationships/hyperlink" Target="https://www.index.hr/oglasi/renault-clio-limited-energy-dci-75/oid/3545852" TargetMode="External"/><Relationship Id="rId7207" Type="http://schemas.openxmlformats.org/officeDocument/2006/relationships/hyperlink" Target="https://www.index.hr/oglasi/skoda-karoq-1-6-tdi-dsg-style-116-ks--led-acc-virt-shz/oid/3938792" TargetMode="External"/><Relationship Id="rId7621" Type="http://schemas.openxmlformats.org/officeDocument/2006/relationships/hyperlink" Target="https://www.index.hr/oglasi/suzuki-vitara/oid/3695153" TargetMode="External"/><Relationship Id="rId10602" Type="http://schemas.openxmlformats.org/officeDocument/2006/relationships/hyperlink" Target="https://www.neostar.com/hr/mercedes-benz-c-220-d-t-aut--4" TargetMode="External"/><Relationship Id="rId2766" Type="http://schemas.openxmlformats.org/officeDocument/2006/relationships/hyperlink" Target="https://www.index.hr/oglasi/bmw-serija-5-f10/oid/3740751" TargetMode="External"/><Relationship Id="rId3817" Type="http://schemas.openxmlformats.org/officeDocument/2006/relationships/hyperlink" Target="https://www.index.hr/oglasi/hyundai-i30-1-4cvvti-edition-novi-model-1-vlasnik-nije-uvoz-kupljen-u-hr-130000km-original-servisna-knjizica-vrhunsko-stanje-novo-novo-novo/oid/3938174" TargetMode="External"/><Relationship Id="rId5172" Type="http://schemas.openxmlformats.org/officeDocument/2006/relationships/hyperlink" Target="https://www.index.hr/oglasi/nissan-qashqai-1-5-dci/oid/3916091" TargetMode="External"/><Relationship Id="rId6223" Type="http://schemas.openxmlformats.org/officeDocument/2006/relationships/hyperlink" Target="https://www.index.hr/oglasi/peugeot-508-1-6-hdi--120-ks---koza--panorama/oid/3753911" TargetMode="External"/><Relationship Id="rId9379" Type="http://schemas.openxmlformats.org/officeDocument/2006/relationships/hyperlink" Target="https://www.neostar.com/hr/audi-a4-2-0-tdi-82" TargetMode="External"/><Relationship Id="rId9793" Type="http://schemas.openxmlformats.org/officeDocument/2006/relationships/hyperlink" Target="https://www.neostar.com/hr/bmw-318d-advantage-aut--5" TargetMode="External"/><Relationship Id="rId738" Type="http://schemas.openxmlformats.org/officeDocument/2006/relationships/hyperlink" Target="https://www.dasweltauto.hr/vehicle/1117308353" TargetMode="External"/><Relationship Id="rId1368" Type="http://schemas.openxmlformats.org/officeDocument/2006/relationships/hyperlink" Target="https://www.index.hr/oglasi/audi-a3-1-6-tdi-reg-09-2023-2014-godina-77-kw-upravo-napravljen-servis/oid/3956405" TargetMode="External"/><Relationship Id="rId1782" Type="http://schemas.openxmlformats.org/officeDocument/2006/relationships/hyperlink" Target="https://www.index.hr/oglasi/audi-a5-s-line-prilika/oid/3958053" TargetMode="External"/><Relationship Id="rId2419" Type="http://schemas.openxmlformats.org/officeDocument/2006/relationships/hyperlink" Target="https://www.index.hr/oglasi/bmw-serija-3-318/oid/3551438" TargetMode="External"/><Relationship Id="rId2833" Type="http://schemas.openxmlformats.org/officeDocument/2006/relationships/hyperlink" Target="https://www.index.hr/oglasi/bmw-x1-18d-automatik--panorama-led-navi-kamera-/oid/3940427" TargetMode="External"/><Relationship Id="rId5989" Type="http://schemas.openxmlformats.org/officeDocument/2006/relationships/hyperlink" Target="https://www.index.hr/oglasi/peugeot-208-hdi/oid/3798232" TargetMode="External"/><Relationship Id="rId8395" Type="http://schemas.openxmlformats.org/officeDocument/2006/relationships/hyperlink" Target="https://www.index.hr/oglasi/vw-golf-vii-1-6-tdi-bluemotion-110-ks/oid/3641106" TargetMode="External"/><Relationship Id="rId9446" Type="http://schemas.openxmlformats.org/officeDocument/2006/relationships/hyperlink" Target="https://www.neostar.com/hr/audi-a4-avant-2-0-tdi-s-line-1" TargetMode="External"/><Relationship Id="rId9860" Type="http://schemas.openxmlformats.org/officeDocument/2006/relationships/hyperlink" Target="https://www.neostar.com/hr/bmw-330d-m-sport-aut-" TargetMode="External"/><Relationship Id="rId11376" Type="http://schemas.openxmlformats.org/officeDocument/2006/relationships/hyperlink" Target="https://www.neostar.com/hr/renault-kadjar-dci-115-limited-18" TargetMode="External"/><Relationship Id="rId12774" Type="http://schemas.openxmlformats.org/officeDocument/2006/relationships/hyperlink" Target="https://www.neostar.com/hr/vw-t-roc-1-6-tdi-bmt-design-12" TargetMode="External"/><Relationship Id="rId74" Type="http://schemas.openxmlformats.org/officeDocument/2006/relationships/hyperlink" Target="https://rabljena.autohrvatska.hr/mercedes-glc-250-d-4matic.aspx" TargetMode="External"/><Relationship Id="rId805" Type="http://schemas.openxmlformats.org/officeDocument/2006/relationships/hyperlink" Target="https://www.dasweltauto.hr/vehicle/1117308691" TargetMode="External"/><Relationship Id="rId1435" Type="http://schemas.openxmlformats.org/officeDocument/2006/relationships/hyperlink" Target="https://www.index.hr/oglasi/audi-a3-sb-1-6-tdi-s-tronic-sport-selection-s-line-virtual-cockpit-full-led-facelift/oid/3907966" TargetMode="External"/><Relationship Id="rId8048" Type="http://schemas.openxmlformats.org/officeDocument/2006/relationships/hyperlink" Target="https://www.index.hr/oglasi/volvo-xc60-b4-navi-bt-tempomat/oid/3805799" TargetMode="External"/><Relationship Id="rId8462" Type="http://schemas.openxmlformats.org/officeDocument/2006/relationships/hyperlink" Target="https://www.index.hr/oglasi/vw-golf-vii-1-6-tdi-lounge/oid/3828606" TargetMode="External"/><Relationship Id="rId9513" Type="http://schemas.openxmlformats.org/officeDocument/2006/relationships/hyperlink" Target="https://www.neostar.com/hr/audi-a5-sportback-2-0-tdi-7" TargetMode="External"/><Relationship Id="rId11029" Type="http://schemas.openxmlformats.org/officeDocument/2006/relationships/hyperlink" Target="https://www.neostar.com/hr/peugeot-2008-1-6-bluehdi-120-s-s-allure-3" TargetMode="External"/><Relationship Id="rId11790" Type="http://schemas.openxmlformats.org/officeDocument/2006/relationships/hyperlink" Target="https://www.neostar.com/hr/skoda-octavia-combi-1-6-tdi-style-75" TargetMode="External"/><Relationship Id="rId12427" Type="http://schemas.openxmlformats.org/officeDocument/2006/relationships/hyperlink" Target="https://www.neostar.com/hr/vw-golf-variant-2-0-tdi-bmt-highline-1" TargetMode="External"/><Relationship Id="rId12841" Type="http://schemas.openxmlformats.org/officeDocument/2006/relationships/hyperlink" Target="https://www.trcz.hr/audi-a4-allroad-20-tdi-quattro-2017-g-59453.aspx" TargetMode="External"/><Relationship Id="rId2900" Type="http://schemas.openxmlformats.org/officeDocument/2006/relationships/hyperlink" Target="https://www.index.hr/oglasi/bmw-x1-x-drive/oid/3755558" TargetMode="External"/><Relationship Id="rId7064" Type="http://schemas.openxmlformats.org/officeDocument/2006/relationships/hyperlink" Target="https://www.index.hr/oglasi/seat-arona-1-6-tdi-xcellence-50-000km-virtual-navi-kamera-reg/oid/3815135" TargetMode="External"/><Relationship Id="rId8115" Type="http://schemas.openxmlformats.org/officeDocument/2006/relationships/hyperlink" Target="https://www.index.hr/oglasi/vw-arteon-2-0-tdi-elegance-dsg/oid/3863665" TargetMode="External"/><Relationship Id="rId10392" Type="http://schemas.openxmlformats.org/officeDocument/2006/relationships/hyperlink" Target="https://www.neostar.com/hr/kia-xceed-1-6-crdi-ex-stream-isg-1" TargetMode="External"/><Relationship Id="rId11443" Type="http://schemas.openxmlformats.org/officeDocument/2006/relationships/hyperlink" Target="https://www.neostar.com/hr/renault-megane-grandtour-dci-130-energy-bose-3" TargetMode="External"/><Relationship Id="rId1502" Type="http://schemas.openxmlformats.org/officeDocument/2006/relationships/hyperlink" Target="https://www.index.hr/oglasi/audi-a4-2-0/oid/3719838" TargetMode="External"/><Relationship Id="rId4658" Type="http://schemas.openxmlformats.org/officeDocument/2006/relationships/hyperlink" Target="https://www.index.hr/oglasi/mercedes-benz-c-klasa-220-d-4-matic-4x4-avantgarde-siber-kamera/oid/3920515" TargetMode="External"/><Relationship Id="rId5709" Type="http://schemas.openxmlformats.org/officeDocument/2006/relationships/hyperlink" Target="https://www.index.hr/oglasi/opel-insignia-2-0-cdti/oid/3699210" TargetMode="External"/><Relationship Id="rId6080" Type="http://schemas.openxmlformats.org/officeDocument/2006/relationships/hyperlink" Target="https://www.index.hr/oglasi/peugeot-308-1-6-bluehdi-tiptronik-allure-sport-120-ks-facelift/oid/3883752" TargetMode="External"/><Relationship Id="rId7131" Type="http://schemas.openxmlformats.org/officeDocument/2006/relationships/hyperlink" Target="https://www.index.hr/oglasi/seat-leon-fr-1-4-tsi/oid/3928263" TargetMode="External"/><Relationship Id="rId10045" Type="http://schemas.openxmlformats.org/officeDocument/2006/relationships/hyperlink" Target="https://www.neostar.com/hr/bmw-x6-xdrive30d-aut--2" TargetMode="External"/><Relationship Id="rId11510" Type="http://schemas.openxmlformats.org/officeDocument/2006/relationships/hyperlink" Target="https://www.neostar.com/hr/seat-ateca-1-6-tdi-style-9" TargetMode="External"/><Relationship Id="rId3674" Type="http://schemas.openxmlformats.org/officeDocument/2006/relationships/hyperlink" Target="https://www.index.hr/oglasi/ford-mondeo-2-0/oid/3811069" TargetMode="External"/><Relationship Id="rId4725" Type="http://schemas.openxmlformats.org/officeDocument/2006/relationships/hyperlink" Target="https://www.index.hr/oglasi/mercedes-benz-c-klasa-t-model-220d/oid/3930746" TargetMode="External"/><Relationship Id="rId10112" Type="http://schemas.openxmlformats.org/officeDocument/2006/relationships/hyperlink" Target="https://www.neostar.com/hr/dacia-lodgy-1-5-dci-90-s-s-ambiance" TargetMode="External"/><Relationship Id="rId595" Type="http://schemas.openxmlformats.org/officeDocument/2006/relationships/hyperlink" Target="https://www.dasweltauto.hr/vehicle/1116701390" TargetMode="External"/><Relationship Id="rId2276" Type="http://schemas.openxmlformats.org/officeDocument/2006/relationships/hyperlink" Target="https://www.index.hr/oglasi/bmw-serija-1-114-d/oid/3919005" TargetMode="External"/><Relationship Id="rId2690" Type="http://schemas.openxmlformats.org/officeDocument/2006/relationships/hyperlink" Target="https://www.index.hr/oglasi/bmw-serija-5-518d/oid/3849677" TargetMode="External"/><Relationship Id="rId3327" Type="http://schemas.openxmlformats.org/officeDocument/2006/relationships/hyperlink" Target="https://www.index.hr/oglasi/fiat-500c-1-2-8v-cult/oid/3937300" TargetMode="External"/><Relationship Id="rId3741" Type="http://schemas.openxmlformats.org/officeDocument/2006/relationships/hyperlink" Target="https://www.index.hr/oglasi/golf-7-5-r-line-1-6-tdi-redizajn-virtual-masaza-iq-matrix-2017god/oid/3440541" TargetMode="External"/><Relationship Id="rId6897" Type="http://schemas.openxmlformats.org/officeDocument/2006/relationships/hyperlink" Target="https://www.index.hr/oglasi/renault-megane-grandtour-blue-dci-115/oid/3676306" TargetMode="External"/><Relationship Id="rId7948" Type="http://schemas.openxmlformats.org/officeDocument/2006/relationships/hyperlink" Target="https://www.index.hr/oglasi/volvo-v60-d2/oid/3877482" TargetMode="External"/><Relationship Id="rId12284" Type="http://schemas.openxmlformats.org/officeDocument/2006/relationships/hyperlink" Target="https://www.neostar.com/hr/vw-golf-1-6-tdi-bmt-trendline-439" TargetMode="External"/><Relationship Id="rId248" Type="http://schemas.openxmlformats.org/officeDocument/2006/relationships/hyperlink" Target="https://www.autoto.hr/ford-focus-karavan-15-tdci-diesel-rabljeno-vozilo-at108122.aspx" TargetMode="External"/><Relationship Id="rId662" Type="http://schemas.openxmlformats.org/officeDocument/2006/relationships/hyperlink" Target="https://www.dasweltauto.hr/vehicle/1117306880" TargetMode="External"/><Relationship Id="rId1292" Type="http://schemas.openxmlformats.org/officeDocument/2006/relationships/hyperlink" Target="https://www.index.hr/oglasi/alfa-romeo-giulietta-2-0jtdm2-redizajn/oid/3721762" TargetMode="External"/><Relationship Id="rId2343" Type="http://schemas.openxmlformats.org/officeDocument/2006/relationships/hyperlink" Target="https://www.index.hr/oglasi/bmw-serija-1-bmw-120-xdrive-f20-lci-5-vrata-siber-kuka-harman-kardon-ksenon-automatik-m-sport/oid/3730651" TargetMode="External"/><Relationship Id="rId5499" Type="http://schemas.openxmlformats.org/officeDocument/2006/relationships/hyperlink" Target="https://www.index.hr/oglasi/opel-astra-karavan-sport-tourer-enjoy-1-6-cdti/oid/3791175" TargetMode="External"/><Relationship Id="rId6964" Type="http://schemas.openxmlformats.org/officeDocument/2006/relationships/hyperlink" Target="https://www.index.hr/oglasi/renault-scenic-1-5-dci-expression/oid/3889551" TargetMode="External"/><Relationship Id="rId9370" Type="http://schemas.openxmlformats.org/officeDocument/2006/relationships/hyperlink" Target="https://www.neostar.com/hr/audi-a3-sportback-35-tfsi-s-line--2" TargetMode="External"/><Relationship Id="rId10929" Type="http://schemas.openxmlformats.org/officeDocument/2006/relationships/hyperlink" Target="https://www.neostar.com/hr/opel-insignia-1-6-cdti-start-stop-3" TargetMode="External"/><Relationship Id="rId12351" Type="http://schemas.openxmlformats.org/officeDocument/2006/relationships/hyperlink" Target="https://www.neostar.com/hr/vw-golf-2-0-tdi-bmt-life-12" TargetMode="External"/><Relationship Id="rId315" Type="http://schemas.openxmlformats.org/officeDocument/2006/relationships/hyperlink" Target="https://www.autoto.hr/peugeot-3008-16-hdi-automatic-diesel-rabljeno-vozilo-at102022.aspx" TargetMode="External"/><Relationship Id="rId2410" Type="http://schemas.openxmlformats.org/officeDocument/2006/relationships/hyperlink" Target="https://www.index.hr/oglasi/bmw-serija-3-316d/oid/3884583" TargetMode="External"/><Relationship Id="rId5566" Type="http://schemas.openxmlformats.org/officeDocument/2006/relationships/hyperlink" Target="https://www.index.hr/oglasi/opel-corsa-1-3-cdti-ecoflex-edition/oid/3894540" TargetMode="External"/><Relationship Id="rId6617" Type="http://schemas.openxmlformats.org/officeDocument/2006/relationships/hyperlink" Target="https://www.index.hr/oglasi/renault-clio-zen-1-5-dci/oid/3791154" TargetMode="External"/><Relationship Id="rId9023" Type="http://schemas.openxmlformats.org/officeDocument/2006/relationships/hyperlink" Target="https://www.index.hr/oglasi/vw-polo-1-4-tdi/oid/3746615" TargetMode="External"/><Relationship Id="rId12004" Type="http://schemas.openxmlformats.org/officeDocument/2006/relationships/hyperlink" Target="https://www.neostar.com/hr/toyota-aygo-1-0-vvt-i-x-8" TargetMode="External"/><Relationship Id="rId1012" Type="http://schemas.openxmlformats.org/officeDocument/2006/relationships/hyperlink" Target="https://www.dasweltauto.hr/vehicle/1148118085" TargetMode="External"/><Relationship Id="rId4168" Type="http://schemas.openxmlformats.org/officeDocument/2006/relationships/hyperlink" Target="https://www.index.hr/oglasi/kia-stonic-1-0-t-gdi-edition-kamera-tempomat-bt--tvornicko-jamstvo/oid/3840788" TargetMode="External"/><Relationship Id="rId5219" Type="http://schemas.openxmlformats.org/officeDocument/2006/relationships/hyperlink" Target="https://www.index.hr/oglasi/nissan-qashqai-1-6dci-130ks-n-connect/oid/3875725" TargetMode="External"/><Relationship Id="rId5980" Type="http://schemas.openxmlformats.org/officeDocument/2006/relationships/hyperlink" Target="https://www.index.hr/oglasi/peugeot-208-1-6-hdi/oid/3956643" TargetMode="External"/><Relationship Id="rId3184" Type="http://schemas.openxmlformats.org/officeDocument/2006/relationships/hyperlink" Target="https://www.index.hr/oglasi/citro-n-c3-1-2-puretech-82-feel/oid/3761376" TargetMode="External"/><Relationship Id="rId4235" Type="http://schemas.openxmlformats.org/officeDocument/2006/relationships/hyperlink" Target="https://www.index.hr/oglasi/land-rover-discovery-sport-se-2-0d-td4/oid/3878737" TargetMode="External"/><Relationship Id="rId4582" Type="http://schemas.openxmlformats.org/officeDocument/2006/relationships/hyperlink" Target="https://www.index.hr/oglasi/mercedes-benz-b-klasa/oid/3902878" TargetMode="External"/><Relationship Id="rId5633" Type="http://schemas.openxmlformats.org/officeDocument/2006/relationships/hyperlink" Target="https://www.index.hr/oglasi/opel-crossland-design---tech-1-2/oid/3891831" TargetMode="External"/><Relationship Id="rId8789" Type="http://schemas.openxmlformats.org/officeDocument/2006/relationships/hyperlink" Target="https://www.index.hr/oglasi/vw-passat-2-0-tdi-comfortline--navigacija-/oid/3953107" TargetMode="External"/><Relationship Id="rId11020" Type="http://schemas.openxmlformats.org/officeDocument/2006/relationships/hyperlink" Target="https://www.neostar.com/hr/peugeot-2008-1-6-bluehdi-100-active-11" TargetMode="External"/><Relationship Id="rId1829" Type="http://schemas.openxmlformats.org/officeDocument/2006/relationships/hyperlink" Target="https://www.index.hr/oglasi/audi-a6-2-0tdi-s-line-xenon-navi-alu-felge-kao-nov/oid/3969323" TargetMode="External"/><Relationship Id="rId5700" Type="http://schemas.openxmlformats.org/officeDocument/2006/relationships/hyperlink" Target="https://www.index.hr/oglasi/opel-insignia-1-6-cdti/oid/3955337" TargetMode="External"/><Relationship Id="rId8856" Type="http://schemas.openxmlformats.org/officeDocument/2006/relationships/hyperlink" Target="https://www.index.hr/oglasi/vw-passat-var--2-0-tdi-highl-150-ks--acc-massa-4xshz/oid/3899298" TargetMode="External"/><Relationship Id="rId9907" Type="http://schemas.openxmlformats.org/officeDocument/2006/relationships/hyperlink" Target="https://www.neostar.com/hr/bmw-520-d-m-sport-1" TargetMode="External"/><Relationship Id="rId10786" Type="http://schemas.openxmlformats.org/officeDocument/2006/relationships/hyperlink" Target="https://www.neostar.com/hr/nissan-qashqai-1-5-dci-acenta-68" TargetMode="External"/><Relationship Id="rId11837" Type="http://schemas.openxmlformats.org/officeDocument/2006/relationships/hyperlink" Target="https://www.neostar.com/hr/skoda-octavia-combi-2-0-tdi-style-24" TargetMode="External"/><Relationship Id="rId3251" Type="http://schemas.openxmlformats.org/officeDocument/2006/relationships/hyperlink" Target="https://www.index.hr/oglasi/dacia-logan-karavan-0-9-lpg/oid/3777238" TargetMode="External"/><Relationship Id="rId4302" Type="http://schemas.openxmlformats.org/officeDocument/2006/relationships/hyperlink" Target="https://www.index.hr/oglasi/mazda-3-1-5-benzin/oid/3921866" TargetMode="External"/><Relationship Id="rId7458" Type="http://schemas.openxmlformats.org/officeDocument/2006/relationships/hyperlink" Target="https://www.index.hr/oglasi/skoda-scala-1-6-tdi-ambition-116-ks--led-kam-virt/oid/3938773" TargetMode="External"/><Relationship Id="rId7872" Type="http://schemas.openxmlformats.org/officeDocument/2006/relationships/hyperlink" Target="https://www.index.hr/oglasi/volvo-s90-d5-awd-inscription-h-k-aut/oid/3822377" TargetMode="External"/><Relationship Id="rId8509" Type="http://schemas.openxmlformats.org/officeDocument/2006/relationships/hyperlink" Target="https://www.index.hr/oglasi/vw-golf-vii-2-0-gtd-pano-webasto-dyn-audio/oid/3858093" TargetMode="External"/><Relationship Id="rId8923" Type="http://schemas.openxmlformats.org/officeDocument/2006/relationships/hyperlink" Target="https://www.index.hr/oglasi/vw-passat-variant-2-0-tdi/oid/3864131" TargetMode="External"/><Relationship Id="rId10439" Type="http://schemas.openxmlformats.org/officeDocument/2006/relationships/hyperlink" Target="https://www.neostar.com/hr/mazda-mazda3-sport-cd150-attraction-1" TargetMode="External"/><Relationship Id="rId172" Type="http://schemas.openxmlformats.org/officeDocument/2006/relationships/hyperlink" Target="https://www.autoto.hr/audi-a1-sportback-14-tdi-s-line-diesel-rabljeno-vozilo-at029122.aspx" TargetMode="External"/><Relationship Id="rId6474" Type="http://schemas.openxmlformats.org/officeDocument/2006/relationships/hyperlink" Target="https://www.index.hr/oglasi/renault-clio-1-5-dci-expression/oid/3751577" TargetMode="External"/><Relationship Id="rId7525" Type="http://schemas.openxmlformats.org/officeDocument/2006/relationships/hyperlink" Target="https://www.index.hr/oglasi/skoda-superb-kombi-2-0-tdi-dsg-4x4-sportline-190-ks--acc-kam-virt-shz/oid/3966200" TargetMode="External"/><Relationship Id="rId10853" Type="http://schemas.openxmlformats.org/officeDocument/2006/relationships/hyperlink" Target="https://www.neostar.com/hr/opel-astra-1-6-cdti-enjoy-aut-" TargetMode="External"/><Relationship Id="rId11904" Type="http://schemas.openxmlformats.org/officeDocument/2006/relationships/hyperlink" Target="https://www.neostar.com/hr/skoda-superb-2-0-tdi-style-dsg-20" TargetMode="External"/><Relationship Id="rId989" Type="http://schemas.openxmlformats.org/officeDocument/2006/relationships/hyperlink" Target="https://www.dasweltauto.hr/vehicle/1147809563" TargetMode="External"/><Relationship Id="rId5076" Type="http://schemas.openxmlformats.org/officeDocument/2006/relationships/hyperlink" Target="https://www.index.hr/oglasi/mini-countryman-1-5-automatik--navi--kamera--panorama-/oid/3554295" TargetMode="External"/><Relationship Id="rId5490" Type="http://schemas.openxmlformats.org/officeDocument/2006/relationships/hyperlink" Target="https://www.index.hr/oglasi/opel-astra-karavan-opel-astra-j-1-4t-benzin-lpg-nije-fixno/oid/3917473" TargetMode="External"/><Relationship Id="rId6127" Type="http://schemas.openxmlformats.org/officeDocument/2006/relationships/hyperlink" Target="https://www.index.hr/oglasi/peugeot-308-sw-1-5-hdi-allure-130-ks-2018-god/oid/3800563" TargetMode="External"/><Relationship Id="rId6541" Type="http://schemas.openxmlformats.org/officeDocument/2006/relationships/hyperlink" Target="https://www.index.hr/oglasi/renault-clio-energy-dci-90-edc-limited-automatic/oid/3818414" TargetMode="External"/><Relationship Id="rId9697" Type="http://schemas.openxmlformats.org/officeDocument/2006/relationships/hyperlink" Target="https://www.neostar.com/hr/audi-q8-quattro-50-tdi-select-tiptronic" TargetMode="External"/><Relationship Id="rId10506" Type="http://schemas.openxmlformats.org/officeDocument/2006/relationships/hyperlink" Target="https://www.neostar.com/hr/mercedes-benz-a-250-e-amg-line-aut-" TargetMode="External"/><Relationship Id="rId10920" Type="http://schemas.openxmlformats.org/officeDocument/2006/relationships/hyperlink" Target="https://www.neostar.com/hr/opel-grandland-x-1-5-cdti-ecotec-enjoy-start-stop" TargetMode="External"/><Relationship Id="rId1686" Type="http://schemas.openxmlformats.org/officeDocument/2006/relationships/hyperlink" Target="https://www.index.hr/oglasi/audi-a4-avant-2-0-tdi-ultra-2016/oid/3719575" TargetMode="External"/><Relationship Id="rId4092" Type="http://schemas.openxmlformats.org/officeDocument/2006/relationships/hyperlink" Target="https://www.index.hr/oglasi/kia-sportage-1-6-crdi-awd-dct-vision/oid/3693363" TargetMode="External"/><Relationship Id="rId5143" Type="http://schemas.openxmlformats.org/officeDocument/2006/relationships/hyperlink" Target="https://www.index.hr/oglasi/nissan-qashnissan-qashqai-1-5-dci-tekna-odlicno-stanje-1-g-garancije-qai-1-5-dci-tekna/oid/3767044" TargetMode="External"/><Relationship Id="rId8299" Type="http://schemas.openxmlformats.org/officeDocument/2006/relationships/hyperlink" Target="https://www.index.hr/oglasi/vw-golf-vii-1-6-tdi/oid/3801997" TargetMode="External"/><Relationship Id="rId12678" Type="http://schemas.openxmlformats.org/officeDocument/2006/relationships/hyperlink" Target="https://www.neostar.com/hr/vw-t-cross-1-0-tsi-bmt-style-13" TargetMode="External"/><Relationship Id="rId1339" Type="http://schemas.openxmlformats.org/officeDocument/2006/relationships/hyperlink" Target="https://www.index.hr/oglasi/audi-a3/oid/3962584" TargetMode="External"/><Relationship Id="rId2737" Type="http://schemas.openxmlformats.org/officeDocument/2006/relationships/hyperlink" Target="https://www.index.hr/oglasi/bmw-serija-5-525d-160kw-2014/oid/3956880" TargetMode="External"/><Relationship Id="rId5210" Type="http://schemas.openxmlformats.org/officeDocument/2006/relationships/hyperlink" Target="https://www.index.hr/oglasi/nissan-qashqai-1-6-acenta/oid/3934797" TargetMode="External"/><Relationship Id="rId8366" Type="http://schemas.openxmlformats.org/officeDocument/2006/relationships/hyperlink" Target="https://www.index.hr/oglasi/vw-golf-vii-1-6-tdi-110-ks-all-star-2016/oid/3891181" TargetMode="External"/><Relationship Id="rId9764" Type="http://schemas.openxmlformats.org/officeDocument/2006/relationships/hyperlink" Target="https://www.neostar.com/hr/bmw-218d-active-tourer-sport-line" TargetMode="External"/><Relationship Id="rId11694" Type="http://schemas.openxmlformats.org/officeDocument/2006/relationships/hyperlink" Target="https://www.neostar.com/hr/skoda-octavia-1-6-tdi-style-dsg-15" TargetMode="External"/><Relationship Id="rId12745" Type="http://schemas.openxmlformats.org/officeDocument/2006/relationships/hyperlink" Target="https://www.neostar.com/hr/vw-touran-1-6-tdi-bmt-trendline-20" TargetMode="External"/><Relationship Id="rId709" Type="http://schemas.openxmlformats.org/officeDocument/2006/relationships/hyperlink" Target="https://www.dasweltauto.hr/vehicle/1117308093" TargetMode="External"/><Relationship Id="rId1753" Type="http://schemas.openxmlformats.org/officeDocument/2006/relationships/hyperlink" Target="https://www.index.hr/oglasi/audi-a5-2-0-tdi-sportback-s-line/oid/3738663" TargetMode="External"/><Relationship Id="rId2804" Type="http://schemas.openxmlformats.org/officeDocument/2006/relationships/hyperlink" Target="https://www.index.hr/oglasi/bmw-serija-5-touring-x-drive---luxury/oid/3798674" TargetMode="External"/><Relationship Id="rId8019" Type="http://schemas.openxmlformats.org/officeDocument/2006/relationships/hyperlink" Target="https://www.index.hr/oglasi/volvo-xc40-d3-aut-awd-entry/oid/3654472" TargetMode="External"/><Relationship Id="rId8780" Type="http://schemas.openxmlformats.org/officeDocument/2006/relationships/hyperlink" Target="https://www.index.hr/oglasi/vw-passat-2-0-tdi-bmt-highline/oid/3897473" TargetMode="External"/><Relationship Id="rId9417" Type="http://schemas.openxmlformats.org/officeDocument/2006/relationships/hyperlink" Target="https://www.neostar.com/hr/audi-a4-35-tfsi-comfort-s-tronic" TargetMode="External"/><Relationship Id="rId9831" Type="http://schemas.openxmlformats.org/officeDocument/2006/relationships/hyperlink" Target="https://www.neostar.com/hr/bmw-320d-m-paket-6" TargetMode="External"/><Relationship Id="rId10296" Type="http://schemas.openxmlformats.org/officeDocument/2006/relationships/hyperlink" Target="https://www.neostar.com/hr/hyundai-tucson-1-6-crdi-style-go-navi-plus-1" TargetMode="External"/><Relationship Id="rId11347" Type="http://schemas.openxmlformats.org/officeDocument/2006/relationships/hyperlink" Target="https://www.neostar.com/hr/renault-grand-scenic-dci-160-energy-bose-edc" TargetMode="External"/><Relationship Id="rId11761" Type="http://schemas.openxmlformats.org/officeDocument/2006/relationships/hyperlink" Target="https://www.neostar.com/hr/skoda-octavia-combi-1-6-tdi-ambition-dsg-57" TargetMode="External"/><Relationship Id="rId12812" Type="http://schemas.openxmlformats.org/officeDocument/2006/relationships/hyperlink" Target="https://www.neostar.com/hr/vw-up-1-0-move-up--79" TargetMode="External"/><Relationship Id="rId45" Type="http://schemas.openxmlformats.org/officeDocument/2006/relationships/hyperlink" Target="https://rabljena.autohrvatska.hr/cupra-formentor-20-tdi-evo-dsg-4drive-tvornicko-jamstvo.aspx" TargetMode="External"/><Relationship Id="rId1406" Type="http://schemas.openxmlformats.org/officeDocument/2006/relationships/hyperlink" Target="https://www.index.hr/oglasi/audi-a3-2-0-tdi-sportack/oid/3586245" TargetMode="External"/><Relationship Id="rId1820" Type="http://schemas.openxmlformats.org/officeDocument/2006/relationships/hyperlink" Target="https://www.index.hr/oglasi/audi-a6-2-0-tdi-140-kw-ultra-3xs-line-panorama-navi-kame-koza-21-700/oid/3936462" TargetMode="External"/><Relationship Id="rId4976" Type="http://schemas.openxmlformats.org/officeDocument/2006/relationships/hyperlink" Target="https://www.index.hr/oglasi/mercedes-c-220d-t-aut--amg-170-ks--led-shz-koza-burm/oid/3961411" TargetMode="External"/><Relationship Id="rId7382" Type="http://schemas.openxmlformats.org/officeDocument/2006/relationships/hyperlink" Target="https://www.index.hr/oglasi/skoda-octavia-combi-1-6-tdi-style/oid/3942973" TargetMode="External"/><Relationship Id="rId8433" Type="http://schemas.openxmlformats.org/officeDocument/2006/relationships/hyperlink" Target="https://www.index.hr/oglasi/vw-golf-vii-1-6-tdi-comfortline-lounge-android-2016-redizajn/oid/3906901" TargetMode="External"/><Relationship Id="rId10363" Type="http://schemas.openxmlformats.org/officeDocument/2006/relationships/hyperlink" Target="https://www.neostar.com/hr/kia-sportage-2wd-1-6-crdi-ex-fresh-17-isg-5" TargetMode="External"/><Relationship Id="rId11414" Type="http://schemas.openxmlformats.org/officeDocument/2006/relationships/hyperlink" Target="https://www.neostar.com/hr/renault-megane-berline-dci-90-energy-limited-24" TargetMode="External"/><Relationship Id="rId3578" Type="http://schemas.openxmlformats.org/officeDocument/2006/relationships/hyperlink" Target="https://www.index.hr/oglasi/ford-focus-ecoboost-1-0-business/oid/3715764" TargetMode="External"/><Relationship Id="rId3992" Type="http://schemas.openxmlformats.org/officeDocument/2006/relationships/hyperlink" Target="https://www.index.hr/oglasi/kia-ceed-1-4-100-ks--urban--bluetooth-klima--tvornicko-jamstvo/oid/3602171" TargetMode="External"/><Relationship Id="rId4629" Type="http://schemas.openxmlformats.org/officeDocument/2006/relationships/hyperlink" Target="https://www.index.hr/oglasi/mercedes-benz-c-klasa/oid/3699989" TargetMode="External"/><Relationship Id="rId7035" Type="http://schemas.openxmlformats.org/officeDocument/2006/relationships/hyperlink" Target="https://www.index.hr/oglasi/renault-twingo-e-tech-electric-techno-aut--82-ks--kam-tem-shz/oid/3722285" TargetMode="External"/><Relationship Id="rId8500" Type="http://schemas.openxmlformats.org/officeDocument/2006/relationships/hyperlink" Target="https://www.index.hr/oglasi/vw-golf-vii-2-0-gtd/oid/3885937" TargetMode="External"/><Relationship Id="rId10016" Type="http://schemas.openxmlformats.org/officeDocument/2006/relationships/hyperlink" Target="https://www.neostar.com/hr/bmw-x1-xdrive25d-sport-line-aut-" TargetMode="External"/><Relationship Id="rId10430" Type="http://schemas.openxmlformats.org/officeDocument/2006/relationships/hyperlink" Target="https://www.neostar.com/hr/mazda-mazda3-cd105-revolution-1" TargetMode="External"/><Relationship Id="rId499" Type="http://schemas.openxmlformats.org/officeDocument/2006/relationships/hyperlink" Target="https://www.dasweltauto.hr/vehicle/1115901819" TargetMode="External"/><Relationship Id="rId2594" Type="http://schemas.openxmlformats.org/officeDocument/2006/relationships/hyperlink" Target="https://www.index.hr/oglasi/bmw-serija-3-touring-318d-180ks-m-paket19-2014g/oid/3968706" TargetMode="External"/><Relationship Id="rId3645" Type="http://schemas.openxmlformats.org/officeDocument/2006/relationships/hyperlink" Target="https://www.index.hr/oglasi/ford-galaxy-2-0-tdci-2018/oid/3838468" TargetMode="External"/><Relationship Id="rId6051" Type="http://schemas.openxmlformats.org/officeDocument/2006/relationships/hyperlink" Target="https://www.index.hr/oglasi/peugeot-308/oid/3616346" TargetMode="External"/><Relationship Id="rId7102" Type="http://schemas.openxmlformats.org/officeDocument/2006/relationships/hyperlink" Target="https://www.index.hr/oglasi/seat-leon-1-5-ecotsi-fr-plus-full-led-navigacija-beats-sound/oid/3452368" TargetMode="External"/><Relationship Id="rId12188" Type="http://schemas.openxmlformats.org/officeDocument/2006/relationships/hyperlink" Target="https://www.neostar.com/hr/vw-golf-1-6-tdi-bmt-comfortline-216" TargetMode="External"/><Relationship Id="rId566" Type="http://schemas.openxmlformats.org/officeDocument/2006/relationships/hyperlink" Target="https://www.dasweltauto.hr/vehicle/1116503188" TargetMode="External"/><Relationship Id="rId1196" Type="http://schemas.openxmlformats.org/officeDocument/2006/relationships/hyperlink" Target="https://www.dasweltauto.hr/vehicle/1155100102" TargetMode="External"/><Relationship Id="rId2247" Type="http://schemas.openxmlformats.org/officeDocument/2006/relationships/hyperlink" Target="https://www.index.hr/oglasi/bmw-f30-318d-2013g-12-mj-240-000km-reg-6-2023g-11-890-eura-moguca-zamjena/oid/3955090" TargetMode="External"/><Relationship Id="rId9274" Type="http://schemas.openxmlformats.org/officeDocument/2006/relationships/hyperlink" Target="https://www.neostar.com/hr/audi-a3-limousine-2-0-tdi-attraction-comfort-3" TargetMode="External"/><Relationship Id="rId219" Type="http://schemas.openxmlformats.org/officeDocument/2006/relationships/hyperlink" Target="https://www.autoto.hr/ford-focus-15-tdci-diesel-rabljeno-vozilo-at107722.aspx" TargetMode="External"/><Relationship Id="rId633" Type="http://schemas.openxmlformats.org/officeDocument/2006/relationships/hyperlink" Target="https://www.dasweltauto.hr/vehicle/1117305202" TargetMode="External"/><Relationship Id="rId980" Type="http://schemas.openxmlformats.org/officeDocument/2006/relationships/hyperlink" Target="https://www.dasweltauto.hr/vehicle/1147809516" TargetMode="External"/><Relationship Id="rId1263" Type="http://schemas.openxmlformats.org/officeDocument/2006/relationships/hyperlink" Target="https://www.index.hr/oglasi/akcija-vw-up-1-0-registriran-9-2023-5-vrata-zimski-i-ljetni-kotaci-55-000-km/oid/3944547" TargetMode="External"/><Relationship Id="rId2314" Type="http://schemas.openxmlformats.org/officeDocument/2006/relationships/hyperlink" Target="https://www.index.hr/oglasi/bmw-serija-1-118d-automatik/oid/3810370" TargetMode="External"/><Relationship Id="rId2661" Type="http://schemas.openxmlformats.org/officeDocument/2006/relationships/hyperlink" Target="https://www.index.hr/oglasi/bmw-serija-4-gran-coupe-420-d/oid/3858125" TargetMode="External"/><Relationship Id="rId3712" Type="http://schemas.openxmlformats.org/officeDocument/2006/relationships/hyperlink" Target="https://www.index.hr/oglasi/ford-mondeo-karavan-2-0-tdci-vignale/oid/3687521" TargetMode="External"/><Relationship Id="rId6868" Type="http://schemas.openxmlformats.org/officeDocument/2006/relationships/hyperlink" Target="https://www.index.hr/oglasi/renault-megane-grandtour-1-5-dci/oid/3957163" TargetMode="External"/><Relationship Id="rId7919" Type="http://schemas.openxmlformats.org/officeDocument/2006/relationships/hyperlink" Target="https://www.index.hr/oglasi/volvo-v40-d2-momentum-120-ks--led-virt-pdc-shz/oid/3953097" TargetMode="External"/><Relationship Id="rId8290" Type="http://schemas.openxmlformats.org/officeDocument/2006/relationships/hyperlink" Target="https://www.index.hr/oglasi/vw-golf-vii-1-6-tdi/oid/3702623" TargetMode="External"/><Relationship Id="rId9341" Type="http://schemas.openxmlformats.org/officeDocument/2006/relationships/hyperlink" Target="https://www.neostar.com/hr/audi-a3-sportback-30-tdi-9" TargetMode="External"/><Relationship Id="rId12255" Type="http://schemas.openxmlformats.org/officeDocument/2006/relationships/hyperlink" Target="https://www.neostar.com/hr/vw-golf-1-6-tdi-bmt-trendline-381" TargetMode="External"/><Relationship Id="rId5884" Type="http://schemas.openxmlformats.org/officeDocument/2006/relationships/hyperlink" Target="https://www.index.hr/oglasi/peugeot-2008-1-2-puretech-aut--gt-line-110-ks--led-pano-kam-tem/oid/3901013" TargetMode="External"/><Relationship Id="rId6935" Type="http://schemas.openxmlformats.org/officeDocument/2006/relationships/hyperlink" Target="https://www.index.hr/oglasi/renault-m-gane-grandtour-dci-110-energy-intens/oid/3915216" TargetMode="External"/><Relationship Id="rId11271" Type="http://schemas.openxmlformats.org/officeDocument/2006/relationships/hyperlink" Target="https://www.neostar.com/hr/renault-clio-blue-dci-85-zen-28" TargetMode="External"/><Relationship Id="rId12322" Type="http://schemas.openxmlformats.org/officeDocument/2006/relationships/hyperlink" Target="https://www.neostar.com/hr/vw-golf-2-0-gtd-bmt-dsg-11" TargetMode="External"/><Relationship Id="rId700" Type="http://schemas.openxmlformats.org/officeDocument/2006/relationships/hyperlink" Target="https://www.dasweltauto.hr/vehicle/1117308017" TargetMode="External"/><Relationship Id="rId1330" Type="http://schemas.openxmlformats.org/officeDocument/2006/relationships/hyperlink" Target="https://www.index.hr/oglasi/audi-a1-1-6-tdi-s-tronic-s-line-jako-atraktivan-2014-god-automatik-171000-km-reg-08-2023-11750-eura/oid/3952056" TargetMode="External"/><Relationship Id="rId3088" Type="http://schemas.openxmlformats.org/officeDocument/2006/relationships/hyperlink" Target="https://www.index.hr/oglasi/citroen-c4-1-6-hdi-n1/oid/3711732" TargetMode="External"/><Relationship Id="rId4486" Type="http://schemas.openxmlformats.org/officeDocument/2006/relationships/hyperlink" Target="https://www.index.hr/oglasi/mazda-cx-5-skyactive-2-2-diesel-tvornicko-jamstvo-1-god/oid/3907897" TargetMode="External"/><Relationship Id="rId5537" Type="http://schemas.openxmlformats.org/officeDocument/2006/relationships/hyperlink" Target="https://www.index.hr/oglasi/opel-corsa-1-2/oid/3840809" TargetMode="External"/><Relationship Id="rId5951" Type="http://schemas.openxmlformats.org/officeDocument/2006/relationships/hyperlink" Target="https://www.index.hr/oglasi/peugeot-208-1-4-vti-active/oid/3792305" TargetMode="External"/><Relationship Id="rId4139" Type="http://schemas.openxmlformats.org/officeDocument/2006/relationships/hyperlink" Target="https://www.index.hr/oglasi/kia-sportage-1-7-crdi-automatik-nav-koza/oid/3912811" TargetMode="External"/><Relationship Id="rId4553" Type="http://schemas.openxmlformats.org/officeDocument/2006/relationships/hyperlink" Target="https://www.index.hr/oglasi/mercedes-benz-a-klasa-a180-cdi/oid/3481412" TargetMode="External"/><Relationship Id="rId5604" Type="http://schemas.openxmlformats.org/officeDocument/2006/relationships/hyperlink" Target="https://www.index.hr/oglasi/opel-corsa-color-edition-1-4-16v/oid/3777890" TargetMode="External"/><Relationship Id="rId8010" Type="http://schemas.openxmlformats.org/officeDocument/2006/relationships/hyperlink" Target="https://www.index.hr/oglasi/volvo-xc40-2-0-b4-p-momentum-plus-aut-/oid/3834160" TargetMode="External"/><Relationship Id="rId3155" Type="http://schemas.openxmlformats.org/officeDocument/2006/relationships/hyperlink" Target="https://www.index.hr/oglasi/citroen-c-elysee-1-6-hdi-2017god/oid/3954552" TargetMode="External"/><Relationship Id="rId4206" Type="http://schemas.openxmlformats.org/officeDocument/2006/relationships/hyperlink" Target="https://www.index.hr/oglasi/kia-xceed-1-4-t-gdi-ex-stream/oid/3700651" TargetMode="External"/><Relationship Id="rId4620" Type="http://schemas.openxmlformats.org/officeDocument/2006/relationships/hyperlink" Target="https://www.index.hr/oglasi/mercedes-benz-c200-benzin-135kw-automatik-amg-58000-km/oid/3898252" TargetMode="External"/><Relationship Id="rId7776" Type="http://schemas.openxmlformats.org/officeDocument/2006/relationships/hyperlink" Target="https://www.index.hr/oglasi/volkswagen-golf-variant-tdi/oid/3749219" TargetMode="External"/><Relationship Id="rId8827" Type="http://schemas.openxmlformats.org/officeDocument/2006/relationships/hyperlink" Target="https://www.index.hr/oglasi/vw-passat-cc-2-0tdi-135kw/oid/3852867" TargetMode="External"/><Relationship Id="rId490" Type="http://schemas.openxmlformats.org/officeDocument/2006/relationships/hyperlink" Target="https://www.dasweltauto.hr/vehicle/1115901752" TargetMode="External"/><Relationship Id="rId2171" Type="http://schemas.openxmlformats.org/officeDocument/2006/relationships/hyperlink" Target="https://www.index.hr/oglasi/bmw-420xd-gran-coupe-m-paket-top-stanje-u-pdv-u/oid/3955312" TargetMode="External"/><Relationship Id="rId3222" Type="http://schemas.openxmlformats.org/officeDocument/2006/relationships/hyperlink" Target="https://www.index.hr/oglasi/dacia-duster-1-6-16v/oid/3909978" TargetMode="External"/><Relationship Id="rId6378" Type="http://schemas.openxmlformats.org/officeDocument/2006/relationships/hyperlink" Target="https://www.index.hr/oglasi/renault-captur-tce-90-energy-expression-start-amp-amp-amp-amp-stop/oid/3919994" TargetMode="External"/><Relationship Id="rId7429" Type="http://schemas.openxmlformats.org/officeDocument/2006/relationships/hyperlink" Target="https://www.index.hr/oglasi/skoda-octavia-sw-1-6-tdi-2019-140-000km-navi-led-rezervirana/oid/3815034" TargetMode="External"/><Relationship Id="rId10757" Type="http://schemas.openxmlformats.org/officeDocument/2006/relationships/hyperlink" Target="https://www.neostar.com/hr/nissan-juke-1-5-dci-acenta-6" TargetMode="External"/><Relationship Id="rId11808" Type="http://schemas.openxmlformats.org/officeDocument/2006/relationships/hyperlink" Target="https://www.neostar.com/hr/skoda-octavia-combi-1-6-tdi-style-dsg-38" TargetMode="External"/><Relationship Id="rId143" Type="http://schemas.openxmlformats.org/officeDocument/2006/relationships/hyperlink" Target="https://rabljena.autohrvatska.hr/skoda-octavia-20-tdi-style-v2.aspx" TargetMode="External"/><Relationship Id="rId5394" Type="http://schemas.openxmlformats.org/officeDocument/2006/relationships/hyperlink" Target="https://www.index.hr/oglasi/opel-astra-hb-enjoy-1-6-cdti/oid/3686600" TargetMode="External"/><Relationship Id="rId6445" Type="http://schemas.openxmlformats.org/officeDocument/2006/relationships/hyperlink" Target="https://www.index.hr/oglasi/renault-clio-1-5-dci/oid/3957170" TargetMode="External"/><Relationship Id="rId6792" Type="http://schemas.openxmlformats.org/officeDocument/2006/relationships/hyperlink" Target="https://www.index.hr/oglasi/renault-megane-1-5dci/oid/3841363" TargetMode="External"/><Relationship Id="rId7843" Type="http://schemas.openxmlformats.org/officeDocument/2006/relationships/hyperlink" Target="https://www.index.hr/oglasi/volvo-cijena-po-dogovoru/oid/3860412" TargetMode="External"/><Relationship Id="rId10824" Type="http://schemas.openxmlformats.org/officeDocument/2006/relationships/hyperlink" Target="https://www.neostar.com/hr/nissan-qashqai-1-6-dci-visia-x-tronic" TargetMode="External"/><Relationship Id="rId9" Type="http://schemas.openxmlformats.org/officeDocument/2006/relationships/hyperlink" Target="https://rabljena.autohrvatska.hr/a4-35-tdi-a4-35tdi-s-tr-s-line-v3.aspx" TargetMode="External"/><Relationship Id="rId210" Type="http://schemas.openxmlformats.org/officeDocument/2006/relationships/hyperlink" Target="https://www.autoto.hr/ford-focus-15-tdci-diesel-rabljeno-vozilo-at065520.aspx" TargetMode="External"/><Relationship Id="rId2988" Type="http://schemas.openxmlformats.org/officeDocument/2006/relationships/hyperlink" Target="https://www.index.hr/oglasi/bmw-x6-3-0d/oid/3825243" TargetMode="External"/><Relationship Id="rId5047" Type="http://schemas.openxmlformats.org/officeDocument/2006/relationships/hyperlink" Target="https://www.index.hr/oglasi/mini-cooper-1-5-d--115-ks---samo-39000-km--duple-gume--zimske-nove--navi--panorama---reg--7-mj--bez-jamstva/oid/3846744" TargetMode="External"/><Relationship Id="rId7910" Type="http://schemas.openxmlformats.org/officeDocument/2006/relationships/hyperlink" Target="https://www.index.hr/oglasi/volvo-v40-d2-inscription-120-ks--led-pano-kam-shz-koza/oid/3953092" TargetMode="External"/><Relationship Id="rId12996" Type="http://schemas.openxmlformats.org/officeDocument/2006/relationships/hyperlink" Target="https://www.trcz.hr/skoda-fabia-14-tdi-ambition-2018-g-karavan-59832.aspx" TargetMode="External"/><Relationship Id="rId5461" Type="http://schemas.openxmlformats.org/officeDocument/2006/relationships/hyperlink" Target="https://www.index.hr/oglasi/opel-astra-karavan-1-6-cdti--enjoy/oid/3822417" TargetMode="External"/><Relationship Id="rId6512" Type="http://schemas.openxmlformats.org/officeDocument/2006/relationships/hyperlink" Target="https://www.index.hr/oglasi/renault-clio-dci-75-kupljen-nov-u-hr-2018-godina/oid/3966458" TargetMode="External"/><Relationship Id="rId9668" Type="http://schemas.openxmlformats.org/officeDocument/2006/relationships/hyperlink" Target="https://www.neostar.com/hr/audi-q5-quattro-2-0-tdi-sport-s-tronic-10" TargetMode="External"/><Relationship Id="rId11598" Type="http://schemas.openxmlformats.org/officeDocument/2006/relationships/hyperlink" Target="https://www.neostar.com/hr/skoda-fabia-1-0-simply-10" TargetMode="External"/><Relationship Id="rId12649" Type="http://schemas.openxmlformats.org/officeDocument/2006/relationships/hyperlink" Target="https://www.neostar.com/hr/vw-polo-1-6-tdi-3" TargetMode="External"/><Relationship Id="rId1657" Type="http://schemas.openxmlformats.org/officeDocument/2006/relationships/hyperlink" Target="https://www.index.hr/oglasi/audi-a4-avant-2-0-tdi-190ks/oid/3534477" TargetMode="External"/><Relationship Id="rId2708" Type="http://schemas.openxmlformats.org/officeDocument/2006/relationships/hyperlink" Target="https://www.index.hr/oglasi/bmw-serija-5-520d-automatik--navigacija-xenon--reg-11-2023/oid/3867788" TargetMode="External"/><Relationship Id="rId4063" Type="http://schemas.openxmlformats.org/officeDocument/2006/relationships/hyperlink" Target="https://www.index.hr/oglasi/kia-proceed-1-4-cvvt-senzpori-bluetooth-samo-56-500-km--do-2-godine-jamstva/oid/3732589" TargetMode="External"/><Relationship Id="rId5114" Type="http://schemas.openxmlformats.org/officeDocument/2006/relationships/hyperlink" Target="https://www.index.hr/oglasi/nissan-juke-1-0-dig-t-114-dct-n-connecta/oid/3843150" TargetMode="External"/><Relationship Id="rId8684" Type="http://schemas.openxmlformats.org/officeDocument/2006/relationships/hyperlink" Target="https://www.index.hr/oglasi/vw-passat-1-6-tdi/oid/3653015" TargetMode="External"/><Relationship Id="rId9735" Type="http://schemas.openxmlformats.org/officeDocument/2006/relationships/hyperlink" Target="https://www.neostar.com/hr/bmw-118d-advantage-5" TargetMode="External"/><Relationship Id="rId11665" Type="http://schemas.openxmlformats.org/officeDocument/2006/relationships/hyperlink" Target="https://www.neostar.com/hr/skoda-octavia-1-6-tdi-ambition-134" TargetMode="External"/><Relationship Id="rId1724" Type="http://schemas.openxmlformats.org/officeDocument/2006/relationships/hyperlink" Target="https://www.index.hr/oglasi/audi-a4b9-avant-2-0-tdi-sport-s-tronic/oid/3909988" TargetMode="External"/><Relationship Id="rId4130" Type="http://schemas.openxmlformats.org/officeDocument/2006/relationships/hyperlink" Target="https://www.index.hr/oglasi/kia-sportage-1-6-t-gdi-lx-fresh-test-vozilo/oid/3869740" TargetMode="External"/><Relationship Id="rId7286" Type="http://schemas.openxmlformats.org/officeDocument/2006/relationships/hyperlink" Target="https://www.index.hr/oglasi/skoda-octavia-1-6-tdi-dsg-style/oid/3757425" TargetMode="External"/><Relationship Id="rId8337" Type="http://schemas.openxmlformats.org/officeDocument/2006/relationships/hyperlink" Target="https://www.index.hr/oglasi/vw-golf-vii-1-6-tdi/oid/3930008" TargetMode="External"/><Relationship Id="rId8751" Type="http://schemas.openxmlformats.org/officeDocument/2006/relationships/hyperlink" Target="https://www.index.hr/oglasi/vw-passat-2-0-tdi/oid/3966765" TargetMode="External"/><Relationship Id="rId9802" Type="http://schemas.openxmlformats.org/officeDocument/2006/relationships/hyperlink" Target="https://www.neostar.com/hr/bmw-318-d-sport" TargetMode="External"/><Relationship Id="rId10267" Type="http://schemas.openxmlformats.org/officeDocument/2006/relationships/hyperlink" Target="https://www.neostar.com/hr/hyundai-i30-1-4-crdi-ilike-2" TargetMode="External"/><Relationship Id="rId11318" Type="http://schemas.openxmlformats.org/officeDocument/2006/relationships/hyperlink" Target="https://www.neostar.com/hr/renault-clio-sce-65-limited" TargetMode="External"/><Relationship Id="rId12716" Type="http://schemas.openxmlformats.org/officeDocument/2006/relationships/hyperlink" Target="https://www.neostar.com/hr/vw-tiguan-2-0-tdi-trendline-plus-15" TargetMode="External"/><Relationship Id="rId16" Type="http://schemas.openxmlformats.org/officeDocument/2006/relationships/hyperlink" Target="https://rabljena.autohrvatska.hr/alfa-romeo-giulietta-16-v2.aspx" TargetMode="External"/><Relationship Id="rId3896" Type="http://schemas.openxmlformats.org/officeDocument/2006/relationships/hyperlink" Target="https://www.index.hr/oglasi/hyundai-tucson-1-7-crdi/oid/3712822" TargetMode="External"/><Relationship Id="rId7353" Type="http://schemas.openxmlformats.org/officeDocument/2006/relationships/hyperlink" Target="https://www.index.hr/oglasi/skoda-octavia-combi-1-6-tdi/oid/3949906" TargetMode="External"/><Relationship Id="rId8404" Type="http://schemas.openxmlformats.org/officeDocument/2006/relationships/hyperlink" Target="https://www.index.hr/oglasi/vw-golf-vii-1-6-tdi-blumotion/oid/3957484" TargetMode="External"/><Relationship Id="rId10681" Type="http://schemas.openxmlformats.org/officeDocument/2006/relationships/hyperlink" Target="https://www.neostar.com/hr/mercedes-benz-glc-220-d-4matic-aut--10" TargetMode="External"/><Relationship Id="rId11732" Type="http://schemas.openxmlformats.org/officeDocument/2006/relationships/hyperlink" Target="https://www.neostar.com/hr/skoda-octavia-combi-1-6-tdi-ambition-66" TargetMode="External"/><Relationship Id="rId2498" Type="http://schemas.openxmlformats.org/officeDocument/2006/relationships/hyperlink" Target="https://www.index.hr/oglasi/bmw-serija-3-320d-navi-ambi-light-el-gepek-bt-led-park-senzori-top/oid/3823356" TargetMode="External"/><Relationship Id="rId3549" Type="http://schemas.openxmlformats.org/officeDocument/2006/relationships/hyperlink" Target="https://www.index.hr/oglasi/ford-focus-1-5-tdci-reg-01-2024/oid/3921769" TargetMode="External"/><Relationship Id="rId4947" Type="http://schemas.openxmlformats.org/officeDocument/2006/relationships/hyperlink" Target="https://www.index.hr/oglasi/mercedes-benz-s-klasa-s-350-4matic-2017/oid/3924288" TargetMode="External"/><Relationship Id="rId7006" Type="http://schemas.openxmlformats.org/officeDocument/2006/relationships/hyperlink" Target="https://www.index.hr/oglasi/renault-talisman-business-energy-dci-130-1-vlasnik-50-700-km-kupljen-u-rh-odlicno-stanje/oid/3826601" TargetMode="External"/><Relationship Id="rId7420" Type="http://schemas.openxmlformats.org/officeDocument/2006/relationships/hyperlink" Target="https://www.index.hr/oglasi/skoda-octavia-rs-2-0-tdi-2017-god-100-000-km/oid/3931557" TargetMode="External"/><Relationship Id="rId10334" Type="http://schemas.openxmlformats.org/officeDocument/2006/relationships/hyperlink" Target="https://www.neostar.com/hr/kia-ceed-1-0-t-gdi-lx-champion-isg-2" TargetMode="External"/><Relationship Id="rId3963" Type="http://schemas.openxmlformats.org/officeDocument/2006/relationships/hyperlink" Target="https://www.index.hr/oglasi/jaguar-xf-r-sport-2-0-d/oid/3782310" TargetMode="External"/><Relationship Id="rId6022" Type="http://schemas.openxmlformats.org/officeDocument/2006/relationships/hyperlink" Target="https://www.index.hr/oglasi/peugeot-3008-1-6-hdi-2014g/oid/3935134" TargetMode="External"/><Relationship Id="rId9178" Type="http://schemas.openxmlformats.org/officeDocument/2006/relationships/hyperlink" Target="https://www.index.hr/oglasi/vw-t-roc-1-6-tdi--navigacija-/oid/3874647" TargetMode="External"/><Relationship Id="rId10401" Type="http://schemas.openxmlformats.org/officeDocument/2006/relationships/hyperlink" Target="https://www.neostar.com/hr/land-rover-range-rover-sport-3-0-sdv6-hse-dynamic-aut-" TargetMode="External"/><Relationship Id="rId884" Type="http://schemas.openxmlformats.org/officeDocument/2006/relationships/hyperlink" Target="https://www.dasweltauto.hr/vehicle/1117309487" TargetMode="External"/><Relationship Id="rId2565" Type="http://schemas.openxmlformats.org/officeDocument/2006/relationships/hyperlink" Target="https://www.index.hr/oglasi/bmw-serija-3-gran-turismo-318d-gt-sport-hitnooo/oid/3882247" TargetMode="External"/><Relationship Id="rId3616" Type="http://schemas.openxmlformats.org/officeDocument/2006/relationships/hyperlink" Target="https://www.index.hr/oglasi/ford-focus-karavan-1-6-hdi/oid/3885907" TargetMode="External"/><Relationship Id="rId8194" Type="http://schemas.openxmlformats.org/officeDocument/2006/relationships/hyperlink" Target="https://www.index.hr/oglasi/vw-golf-7-2-0-tdi-bmt-highline-servisna-tempomat-alu-16-mfl/oid/3873493" TargetMode="External"/><Relationship Id="rId9592" Type="http://schemas.openxmlformats.org/officeDocument/2006/relationships/hyperlink" Target="https://www.neostar.com/hr/audi-a6-55-tfsi-e-quattro-sport-s-tronic-2" TargetMode="External"/><Relationship Id="rId12159" Type="http://schemas.openxmlformats.org/officeDocument/2006/relationships/hyperlink" Target="https://www.neostar.com/hr/vw-golf-1-6-tdi-28" TargetMode="External"/><Relationship Id="rId12573" Type="http://schemas.openxmlformats.org/officeDocument/2006/relationships/hyperlink" Target="https://www.neostar.com/hr/vw-passat-variant-2-0-tdi-bmt-comfortline-77" TargetMode="External"/><Relationship Id="rId537" Type="http://schemas.openxmlformats.org/officeDocument/2006/relationships/hyperlink" Target="https://www.dasweltauto.hr/vehicle/1116502986" TargetMode="External"/><Relationship Id="rId951" Type="http://schemas.openxmlformats.org/officeDocument/2006/relationships/hyperlink" Target="https://www.dasweltauto.hr/vehicle/1140110120" TargetMode="External"/><Relationship Id="rId1167" Type="http://schemas.openxmlformats.org/officeDocument/2006/relationships/hyperlink" Target="https://www.dasweltauto.hr/vehicle/1153801462" TargetMode="External"/><Relationship Id="rId1581" Type="http://schemas.openxmlformats.org/officeDocument/2006/relationships/hyperlink" Target="https://www.index.hr/oglasi/audi-a4-35-tfsi-s-edition10-automatik/oid/3852295" TargetMode="External"/><Relationship Id="rId2218" Type="http://schemas.openxmlformats.org/officeDocument/2006/relationships/hyperlink" Target="https://www.index.hr/oglasi/bmw-530e-xdrive-luxury-line-aut--292-ks--head-360-acc-shz-virt/oid/3711056" TargetMode="External"/><Relationship Id="rId2632" Type="http://schemas.openxmlformats.org/officeDocument/2006/relationships/hyperlink" Target="https://www.index.hr/oglasi/bmw-serija-4-cabriolet-2-0/oid/3501454" TargetMode="External"/><Relationship Id="rId5788" Type="http://schemas.openxmlformats.org/officeDocument/2006/relationships/hyperlink" Target="https://www.index.hr/oglasi/opel-insignia-sports-tourer-2-0-cdti-dynamic-aut-/oid/3445686" TargetMode="External"/><Relationship Id="rId6839" Type="http://schemas.openxmlformats.org/officeDocument/2006/relationships/hyperlink" Target="https://www.index.hr/oglasi/renault-megane-blue-dci-115-limited/oid/2110507" TargetMode="External"/><Relationship Id="rId9245" Type="http://schemas.openxmlformats.org/officeDocument/2006/relationships/hyperlink" Target="https://www.neostar.com/hr/audi-4-0-tdi-quattro" TargetMode="External"/><Relationship Id="rId11175" Type="http://schemas.openxmlformats.org/officeDocument/2006/relationships/hyperlink" Target="https://www.neostar.com/hr/peugeot-5008-1-5-bluehdi-130-s-s-allure-aut--4" TargetMode="External"/><Relationship Id="rId12226" Type="http://schemas.openxmlformats.org/officeDocument/2006/relationships/hyperlink" Target="https://www.neostar.com/hr/vw-golf-1-6-tdi-bmt-comfortline-dsg-60" TargetMode="External"/><Relationship Id="rId12640" Type="http://schemas.openxmlformats.org/officeDocument/2006/relationships/hyperlink" Target="https://www.neostar.com/hr/vw-polo-1-2-tsi-bmt-trendline" TargetMode="External"/><Relationship Id="rId604" Type="http://schemas.openxmlformats.org/officeDocument/2006/relationships/hyperlink" Target="https://www.dasweltauto.hr/vehicle/1117302199" TargetMode="External"/><Relationship Id="rId1234" Type="http://schemas.openxmlformats.org/officeDocument/2006/relationships/hyperlink" Target="https://www.dasweltauto.hr/vehicle/1155401108" TargetMode="External"/><Relationship Id="rId5855" Type="http://schemas.openxmlformats.org/officeDocument/2006/relationships/hyperlink" Target="https://www.index.hr/oglasi/opel-zafira-1-6-cdti/oid/3930540" TargetMode="External"/><Relationship Id="rId6906" Type="http://schemas.openxmlformats.org/officeDocument/2006/relationships/hyperlink" Target="https://www.index.hr/oglasi/renault-megane-gt-1-5-dci-energy-intens-110-ks-novi-model/oid/3757103" TargetMode="External"/><Relationship Id="rId8261" Type="http://schemas.openxmlformats.org/officeDocument/2006/relationships/hyperlink" Target="https://www.index.hr/oglasi/vw-golf-vii-1-0-tsi-110ks--grijanje-sjedala--tempomat--park-pilot-/oid/3963073" TargetMode="External"/><Relationship Id="rId9312" Type="http://schemas.openxmlformats.org/officeDocument/2006/relationships/hyperlink" Target="https://www.neostar.com/hr/audi-a3-sportback-1-6-tdi-sport-6" TargetMode="External"/><Relationship Id="rId10191" Type="http://schemas.openxmlformats.org/officeDocument/2006/relationships/hyperlink" Target="https://www.neostar.com/hr/ford-focus-1-5-tdci-business-29" TargetMode="External"/><Relationship Id="rId11242" Type="http://schemas.openxmlformats.org/officeDocument/2006/relationships/hyperlink" Target="https://www.neostar.com/hr/renault-captur-tce-130-intens" TargetMode="External"/><Relationship Id="rId1301" Type="http://schemas.openxmlformats.org/officeDocument/2006/relationships/hyperlink" Target="https://www.index.hr/oglasi/alfa-romeo-stelvio-2-2-d-q4-210ks-executive-prvi-vlasnik/oid/3784041" TargetMode="External"/><Relationship Id="rId4457" Type="http://schemas.openxmlformats.org/officeDocument/2006/relationships/hyperlink" Target="https://www.index.hr/oglasi/mazda-cx-5-2-2d-skyactiv/oid/3731707" TargetMode="External"/><Relationship Id="rId5508" Type="http://schemas.openxmlformats.org/officeDocument/2006/relationships/hyperlink" Target="https://www.index.hr/oglasi/opel-astra-karavan-st-innovation-1-6-dth/oid/3859486" TargetMode="External"/><Relationship Id="rId3059" Type="http://schemas.openxmlformats.org/officeDocument/2006/relationships/hyperlink" Target="https://www.index.hr/oglasi/citroen-c3-1-6-hdi-2018-135-000km-servisna-navi-reg-1-god/oid/3826591" TargetMode="External"/><Relationship Id="rId3473" Type="http://schemas.openxmlformats.org/officeDocument/2006/relationships/hyperlink" Target="https://www.index.hr/oglasi/ford-fiesta-1-5tdci/oid/3926235" TargetMode="External"/><Relationship Id="rId4524" Type="http://schemas.openxmlformats.org/officeDocument/2006/relationships/hyperlink" Target="https://www.index.hr/oglasi/mercedes-benz-a-klasa-180d/oid/3522553" TargetMode="External"/><Relationship Id="rId4871" Type="http://schemas.openxmlformats.org/officeDocument/2006/relationships/hyperlink" Target="https://www.index.hr/oglasi/mercedes-benz-gla-200-cdi-jamstvo-12-mj-50-000-km-ser-knj-led-navi/oid/3962233" TargetMode="External"/><Relationship Id="rId5922" Type="http://schemas.openxmlformats.org/officeDocument/2006/relationships/hyperlink" Target="https://www.index.hr/oglasi/peugeot-2008-style-1-2/oid/3871487" TargetMode="External"/><Relationship Id="rId13067" Type="http://schemas.openxmlformats.org/officeDocument/2006/relationships/hyperlink" Target="https://www.trcz.hr/vw-up-10-rabljeno-vozilo-za-prodaju-limuzina-2019-g-59146.aspx" TargetMode="External"/><Relationship Id="rId394" Type="http://schemas.openxmlformats.org/officeDocument/2006/relationships/hyperlink" Target="https://www.dasweltauto.hr/vehicle/1110501915" TargetMode="External"/><Relationship Id="rId2075" Type="http://schemas.openxmlformats.org/officeDocument/2006/relationships/hyperlink" Target="https://www.index.hr/oglasi/bmw-116d-2017-god-redizajn-navi-led/oid/3901536" TargetMode="External"/><Relationship Id="rId3126" Type="http://schemas.openxmlformats.org/officeDocument/2006/relationships/hyperlink" Target="https://www.index.hr/oglasi/citroen-c4-picasso-1-6-hdi-130-000km-perfektan-novo-reg-1-god/oid/3826519" TargetMode="External"/><Relationship Id="rId1091" Type="http://schemas.openxmlformats.org/officeDocument/2006/relationships/hyperlink" Target="https://www.dasweltauto.hr/vehicle/1148118680" TargetMode="External"/><Relationship Id="rId3540" Type="http://schemas.openxmlformats.org/officeDocument/2006/relationships/hyperlink" Target="https://www.index.hr/oglasi/ford-focus-1-5-tdci-88kw/oid/3777093" TargetMode="External"/><Relationship Id="rId5298" Type="http://schemas.openxmlformats.org/officeDocument/2006/relationships/hyperlink" Target="https://www.index.hr/oglasi/opel-astra-1-6-cdti/oid/3825200" TargetMode="External"/><Relationship Id="rId6696" Type="http://schemas.openxmlformats.org/officeDocument/2006/relationships/hyperlink" Target="https://www.index.hr/oglasi/renault-kadjar-1-5dci/oid/3748364" TargetMode="External"/><Relationship Id="rId7747" Type="http://schemas.openxmlformats.org/officeDocument/2006/relationships/hyperlink" Target="https://www.index.hr/oglasi/toyota-yaris-1-5-hybrid-sol-oprema/oid/3908347" TargetMode="External"/><Relationship Id="rId10728" Type="http://schemas.openxmlformats.org/officeDocument/2006/relationships/hyperlink" Target="https://www.neostar.com/hr/mini-mini-cooper-d-11" TargetMode="External"/><Relationship Id="rId12083" Type="http://schemas.openxmlformats.org/officeDocument/2006/relationships/hyperlink" Target="https://www.neostar.com/hr/vw-1-0-tsi-1" TargetMode="External"/><Relationship Id="rId114" Type="http://schemas.openxmlformats.org/officeDocument/2006/relationships/hyperlink" Target="https://rabljena.autohrvatska.hr/peugeot-3008-16-blue-hdi-v2.aspx" TargetMode="External"/><Relationship Id="rId461" Type="http://schemas.openxmlformats.org/officeDocument/2006/relationships/hyperlink" Target="https://www.dasweltauto.hr/vehicle/1115802071" TargetMode="External"/><Relationship Id="rId2142" Type="http://schemas.openxmlformats.org/officeDocument/2006/relationships/hyperlink" Target="https://www.index.hr/oglasi/bmw-320d-xdrive-aut--190-ks--sportline-virt-led-head-tem-shz/oid/3927072" TargetMode="External"/><Relationship Id="rId6349" Type="http://schemas.openxmlformats.org/officeDocument/2006/relationships/hyperlink" Target="https://www.index.hr/oglasi/renault-captur-1-5dci-automatic-intens/oid/3926524" TargetMode="External"/><Relationship Id="rId6763" Type="http://schemas.openxmlformats.org/officeDocument/2006/relationships/hyperlink" Target="https://www.index.hr/oglasi/renault-koleos/oid/3769270" TargetMode="External"/><Relationship Id="rId7814" Type="http://schemas.openxmlformats.org/officeDocument/2006/relationships/hyperlink" Target="https://www.index.hr/oglasi/volkswagen-passat-karavan-1-6-tdi-full-led-comfortline/oid/3949282" TargetMode="External"/><Relationship Id="rId12150" Type="http://schemas.openxmlformats.org/officeDocument/2006/relationships/hyperlink" Target="https://www.neostar.com/hr/vw-golf-1-4-gte-tsi-plug-in-hibrid-dsg-1" TargetMode="External"/><Relationship Id="rId2959" Type="http://schemas.openxmlformats.org/officeDocument/2006/relationships/hyperlink" Target="https://www.index.hr/oglasi/bmw-x4-2-0d-automatic-x-line-zamjena/oid/3941622" TargetMode="External"/><Relationship Id="rId5365" Type="http://schemas.openxmlformats.org/officeDocument/2006/relationships/hyperlink" Target="https://www.index.hr/oglasi/opel-astra-astra-1-6-cdti-enjoy/oid/3849526" TargetMode="External"/><Relationship Id="rId6416" Type="http://schemas.openxmlformats.org/officeDocument/2006/relationships/hyperlink" Target="https://www.index.hr/oglasi/renault-clio-1-5-dci/oid/3694392" TargetMode="External"/><Relationship Id="rId6830" Type="http://schemas.openxmlformats.org/officeDocument/2006/relationships/hyperlink" Target="https://www.index.hr/oglasi/renault-megane-1-5-dci-senzori-tempomat-bt--do-2-godine-jamstva/oid/3644299" TargetMode="External"/><Relationship Id="rId9986" Type="http://schemas.openxmlformats.org/officeDocument/2006/relationships/hyperlink" Target="https://www.neostar.com/hr/bmw-x1-sdrive16d-1" TargetMode="External"/><Relationship Id="rId4381" Type="http://schemas.openxmlformats.org/officeDocument/2006/relationships/hyperlink" Target="https://www.index.hr/oglasi/mazda-6-cd184-at-revolution-top/oid/3769674" TargetMode="External"/><Relationship Id="rId5018" Type="http://schemas.openxmlformats.org/officeDocument/2006/relationships/hyperlink" Target="https://www.index.hr/oglasi/mercedes-e-400-d-4m-amg-line-340-ks--pano-kam-shz-led-burm/oid/3915221" TargetMode="External"/><Relationship Id="rId5432" Type="http://schemas.openxmlformats.org/officeDocument/2006/relationships/hyperlink" Target="https://www.index.hr/oglasi/opel-astra-karavan-1-6-cdti/oid/3577136" TargetMode="External"/><Relationship Id="rId8588" Type="http://schemas.openxmlformats.org/officeDocument/2006/relationships/hyperlink" Target="https://www.index.hr/oglasi/vw-golf-vii-golf-7-1-6-tdi-koza-v-servis-prvi-vlasnik-servisna/oid/3938354" TargetMode="External"/><Relationship Id="rId9639" Type="http://schemas.openxmlformats.org/officeDocument/2006/relationships/hyperlink" Target="https://www.neostar.com/hr/audi-q2-1-6-tdi-design-2" TargetMode="External"/><Relationship Id="rId12967" Type="http://schemas.openxmlformats.org/officeDocument/2006/relationships/hyperlink" Target="https://www.trcz.hr/rabljeno-vozilo-seat-ibiza-16-tdi-2019-g-limuzina-59879.aspx" TargetMode="External"/><Relationship Id="rId1628" Type="http://schemas.openxmlformats.org/officeDocument/2006/relationships/hyperlink" Target="https://www.index.hr/oglasi/audi-a4-avant-2-0tdi/oid/3874042" TargetMode="External"/><Relationship Id="rId1975" Type="http://schemas.openxmlformats.org/officeDocument/2006/relationships/hyperlink" Target="https://www.index.hr/oglasi/audi-q2-30-tfsi-s-tronic-sport/oid/3821521" TargetMode="External"/><Relationship Id="rId4034" Type="http://schemas.openxmlformats.org/officeDocument/2006/relationships/hyperlink" Target="https://www.index.hr/oglasi/kia-ceed-1--cvvt-lx-fun-kamera-tempomat-bt--do-2-godine-jamstva/oid/3720677" TargetMode="External"/><Relationship Id="rId8655" Type="http://schemas.openxmlformats.org/officeDocument/2006/relationships/hyperlink" Target="https://www.index.hr/oglasi/vw-golf-vii-variant-1-6-tdi/oid/3788839" TargetMode="External"/><Relationship Id="rId11569" Type="http://schemas.openxmlformats.org/officeDocument/2006/relationships/hyperlink" Target="https://www.neostar.com/hr/skoda-citigo-1-0-active-30" TargetMode="External"/><Relationship Id="rId11983" Type="http://schemas.openxmlformats.org/officeDocument/2006/relationships/hyperlink" Target="https://www.neostar.com/hr/suzuki-vitara-1-6-premium-gl-aut--2" TargetMode="External"/><Relationship Id="rId3050" Type="http://schemas.openxmlformats.org/officeDocument/2006/relationships/hyperlink" Target="https://www.index.hr/oglasi/citroen-c3-1-5-blue-hdi-feel/oid/3614191" TargetMode="External"/><Relationship Id="rId4101" Type="http://schemas.openxmlformats.org/officeDocument/2006/relationships/hyperlink" Target="https://www.index.hr/oglasi/kia-sportage-1-6-crdi-fresh-navi-kamera-tempomat--tvornicko-jamstvo/oid/3677832" TargetMode="External"/><Relationship Id="rId7257" Type="http://schemas.openxmlformats.org/officeDocument/2006/relationships/hyperlink" Target="https://www.index.hr/oglasi/skoda-octavia-1-6-tdi/oid/3913606" TargetMode="External"/><Relationship Id="rId8308" Type="http://schemas.openxmlformats.org/officeDocument/2006/relationships/hyperlink" Target="https://www.index.hr/oglasi/vw-golf-vii-1-6-tdi/oid/3837905" TargetMode="External"/><Relationship Id="rId9706" Type="http://schemas.openxmlformats.org/officeDocument/2006/relationships/hyperlink" Target="https://www.neostar.com/hr/audi-sportback-diesel-2-0-tdi-multitronic-1" TargetMode="External"/><Relationship Id="rId10585" Type="http://schemas.openxmlformats.org/officeDocument/2006/relationships/hyperlink" Target="https://www.neostar.com/hr/mercedes-benz-c-220-d-avantgarde-aut--19" TargetMode="External"/><Relationship Id="rId11636" Type="http://schemas.openxmlformats.org/officeDocument/2006/relationships/hyperlink" Target="https://www.neostar.com/hr/skoda-kodiaq-1-5-tsi-act-business-dsg" TargetMode="External"/><Relationship Id="rId7671" Type="http://schemas.openxmlformats.org/officeDocument/2006/relationships/hyperlink" Target="https://www.index.hr/oglasi/toyota-auris-karavan-1-6-d4-d/oid/3969319" TargetMode="External"/><Relationship Id="rId8722" Type="http://schemas.openxmlformats.org/officeDocument/2006/relationships/hyperlink" Target="https://www.index.hr/oglasi/vw-passat-1-6-tdi-reg-10-23-navigacija-park-senzori-park-pilot-radar-el-sklapanje-retrovizora-mf-volan-modovi-voznje-ergo-sjedala/oid/3951427" TargetMode="External"/><Relationship Id="rId10238" Type="http://schemas.openxmlformats.org/officeDocument/2006/relationships/hyperlink" Target="https://www.neostar.com/hr/ford-puma-1-0-ecoboost-st-line-edition-aut-" TargetMode="External"/><Relationship Id="rId10652" Type="http://schemas.openxmlformats.org/officeDocument/2006/relationships/hyperlink" Target="https://www.neostar.com/hr/mercedes-benz-e-220-d-t-aut-" TargetMode="External"/><Relationship Id="rId11703" Type="http://schemas.openxmlformats.org/officeDocument/2006/relationships/hyperlink" Target="https://www.neostar.com/hr/skoda-octavia-2-0-tdi-rs-dsg-5" TargetMode="External"/><Relationship Id="rId3867" Type="http://schemas.openxmlformats.org/officeDocument/2006/relationships/hyperlink" Target="https://www.index.hr/oglasi/hyundai-ix35-2-0-crdi-i-think-full-oprema-redizajn-4x4-automatik-185-ks-full-oprema-2015-god-registracija-godinu-dana-led-koza-kamera-servisna-tempomat/oid/3968268" TargetMode="External"/><Relationship Id="rId4918" Type="http://schemas.openxmlformats.org/officeDocument/2006/relationships/hyperlink" Target="https://www.index.hr/oglasi/mercedes-benz-glc-coupe-220d-4matic-amg-9g-tronic/oid/3962090" TargetMode="External"/><Relationship Id="rId6273" Type="http://schemas.openxmlformats.org/officeDocument/2006/relationships/hyperlink" Target="https://www.index.hr/oglasi/peugot-2008/oid/3846747" TargetMode="External"/><Relationship Id="rId7324" Type="http://schemas.openxmlformats.org/officeDocument/2006/relationships/hyperlink" Target="https://www.index.hr/oglasi/skoda-octavia-combi/oid/2826394" TargetMode="External"/><Relationship Id="rId10305" Type="http://schemas.openxmlformats.org/officeDocument/2006/relationships/hyperlink" Target="https://www.neostar.com/hr/infiniti-m35h" TargetMode="External"/><Relationship Id="rId788" Type="http://schemas.openxmlformats.org/officeDocument/2006/relationships/hyperlink" Target="https://www.dasweltauto.hr/vehicle/1117308624" TargetMode="External"/><Relationship Id="rId2469" Type="http://schemas.openxmlformats.org/officeDocument/2006/relationships/hyperlink" Target="https://www.index.hr/oglasi/bmw-serija-3-320-d/oid/3878149" TargetMode="External"/><Relationship Id="rId2883" Type="http://schemas.openxmlformats.org/officeDocument/2006/relationships/hyperlink" Target="https://www.index.hr/oglasi/bmw-x1-sdrive16d-2015-god/oid/3910001" TargetMode="External"/><Relationship Id="rId3934" Type="http://schemas.openxmlformats.org/officeDocument/2006/relationships/hyperlink" Target="https://www.index.hr/oglasi/jaguar-f-pace-3-0d-awd/oid/3946358" TargetMode="External"/><Relationship Id="rId6340" Type="http://schemas.openxmlformats.org/officeDocument/2006/relationships/hyperlink" Target="https://www.index.hr/oglasi/renault-captur-1-5-dci/oid/3932556" TargetMode="External"/><Relationship Id="rId9496" Type="http://schemas.openxmlformats.org/officeDocument/2006/relationships/hyperlink" Target="https://www.neostar.com/hr/audi-a4-quattro-2-0-tdi-sport-s-tronic-1" TargetMode="External"/><Relationship Id="rId12477" Type="http://schemas.openxmlformats.org/officeDocument/2006/relationships/hyperlink" Target="https://www.neostar.com/hr/vw-passat-2-0-tdi-bmt-comfortline-115" TargetMode="External"/><Relationship Id="rId855" Type="http://schemas.openxmlformats.org/officeDocument/2006/relationships/hyperlink" Target="https://www.dasweltauto.hr/vehicle/1117308959" TargetMode="External"/><Relationship Id="rId1485" Type="http://schemas.openxmlformats.org/officeDocument/2006/relationships/hyperlink" Target="https://www.index.hr/oglasi/audi-a3-sportback-2-0-tdi-3xs-line/oid/2715489" TargetMode="External"/><Relationship Id="rId2536" Type="http://schemas.openxmlformats.org/officeDocument/2006/relationships/hyperlink" Target="https://www.index.hr/oglasi/bmw-serija-3-bmw-serija-3-318d-automatik-navi-xenon-senzori/oid/3958612" TargetMode="External"/><Relationship Id="rId8098" Type="http://schemas.openxmlformats.org/officeDocument/2006/relationships/hyperlink" Target="https://www.index.hr/oglasi/volvo-xc90-d5-inscription-awd-at/oid/3752039" TargetMode="External"/><Relationship Id="rId9149" Type="http://schemas.openxmlformats.org/officeDocument/2006/relationships/hyperlink" Target="https://www.index.hr/oglasi/vw-touran-1-6-tdi-dsg-comfortl-116-ks--acc-shz-alcantara-masaza/oid/3961416" TargetMode="External"/><Relationship Id="rId9563" Type="http://schemas.openxmlformats.org/officeDocument/2006/relationships/hyperlink" Target="https://www.neostar.com/hr/audi-a6-2-0-tdi-ultra-s-tronic-4" TargetMode="External"/><Relationship Id="rId11079" Type="http://schemas.openxmlformats.org/officeDocument/2006/relationships/hyperlink" Target="https://www.neostar.com/hr/peugeot-208-1-6-bluehdi-75-active-19" TargetMode="External"/><Relationship Id="rId11493" Type="http://schemas.openxmlformats.org/officeDocument/2006/relationships/hyperlink" Target="https://www.neostar.com/hr/seat-1-0-mpi-3-vrata" TargetMode="External"/><Relationship Id="rId12891" Type="http://schemas.openxmlformats.org/officeDocument/2006/relationships/hyperlink" Target="https://www.trcz.hr/dacia-sandero-15-dci-stepway-2019-g-60098.aspx" TargetMode="External"/><Relationship Id="rId508" Type="http://schemas.openxmlformats.org/officeDocument/2006/relationships/hyperlink" Target="https://www.dasweltauto.hr/vehicle/1116401758" TargetMode="External"/><Relationship Id="rId922" Type="http://schemas.openxmlformats.org/officeDocument/2006/relationships/hyperlink" Target="https://www.dasweltauto.hr/vehicle/1140109839" TargetMode="External"/><Relationship Id="rId1138" Type="http://schemas.openxmlformats.org/officeDocument/2006/relationships/hyperlink" Target="https://www.dasweltauto.hr/vehicle/1149503342" TargetMode="External"/><Relationship Id="rId1552" Type="http://schemas.openxmlformats.org/officeDocument/2006/relationships/hyperlink" Target="https://www.index.hr/oglasi/audi-a4-2-0-tdi-quattro-sport-150-ks--navi-xen-shz-koza-b-o/oid/3959616" TargetMode="External"/><Relationship Id="rId2603" Type="http://schemas.openxmlformats.org/officeDocument/2006/relationships/hyperlink" Target="https://www.index.hr/oglasi/bmw-serija-3-touring-318-d-manual-m-paket/oid/3450195" TargetMode="External"/><Relationship Id="rId2950" Type="http://schemas.openxmlformats.org/officeDocument/2006/relationships/hyperlink" Target="https://www.index.hr/oglasi/bmw-x3-xdrive20d-xline-1-vlasnik-original-km-nije-uvoz-u-pdv-u-full/oid/3944388" TargetMode="External"/><Relationship Id="rId5759" Type="http://schemas.openxmlformats.org/officeDocument/2006/relationships/hyperlink" Target="https://www.index.hr/oglasi/opel-insignia-hb-edition-1-6-cdti/oid/3792872" TargetMode="External"/><Relationship Id="rId8165" Type="http://schemas.openxmlformats.org/officeDocument/2006/relationships/hyperlink" Target="https://www.index.hr/oglasi/vw-caddy-ceddy-2-0-tdi-camper/oid/3938338" TargetMode="External"/><Relationship Id="rId9216" Type="http://schemas.openxmlformats.org/officeDocument/2006/relationships/hyperlink" Target="https://www.index.hr/oglasi/vw-up-e-up/oid/3449562" TargetMode="External"/><Relationship Id="rId9630" Type="http://schemas.openxmlformats.org/officeDocument/2006/relationships/hyperlink" Target="https://www.neostar.com/hr/audi-a7-sportback-3-0-tdi-quattro-tiptronic" TargetMode="External"/><Relationship Id="rId10095" Type="http://schemas.openxmlformats.org/officeDocument/2006/relationships/hyperlink" Target="https://www.neostar.com/hr/citroen-c-elysee-1-6-bluehdi-medvescak-4" TargetMode="External"/><Relationship Id="rId11146" Type="http://schemas.openxmlformats.org/officeDocument/2006/relationships/hyperlink" Target="https://www.neostar.com/hr/peugeot-308-1-6-hdi-fap-access-2" TargetMode="External"/><Relationship Id="rId12544" Type="http://schemas.openxmlformats.org/officeDocument/2006/relationships/hyperlink" Target="https://www.neostar.com/hr/vw-passat-variant-1-6-tdi-bmt-comfortline-57" TargetMode="External"/><Relationship Id="rId1205" Type="http://schemas.openxmlformats.org/officeDocument/2006/relationships/hyperlink" Target="https://www.dasweltauto.hr/vehicle/1155302261" TargetMode="External"/><Relationship Id="rId7181" Type="http://schemas.openxmlformats.org/officeDocument/2006/relationships/hyperlink" Target="https://www.index.hr/oglasi/skoda-fabia-combi-1-0tsi-reg1god-mod-2019/oid/3963963" TargetMode="External"/><Relationship Id="rId8232" Type="http://schemas.openxmlformats.org/officeDocument/2006/relationships/hyperlink" Target="https://www.index.hr/oglasi/vw-golf-sportsvan-2-0tdi-highline/oid/3879706" TargetMode="External"/><Relationship Id="rId11560" Type="http://schemas.openxmlformats.org/officeDocument/2006/relationships/hyperlink" Target="https://www.neostar.com/hr/skoda-citigo-1-0-active-16" TargetMode="External"/><Relationship Id="rId12611" Type="http://schemas.openxmlformats.org/officeDocument/2006/relationships/hyperlink" Target="https://www.neostar.com/hr/vw-passat-variant-2-0-tdi-bmt-highline-dsg-35" TargetMode="External"/><Relationship Id="rId3377" Type="http://schemas.openxmlformats.org/officeDocument/2006/relationships/hyperlink" Target="https://www.index.hr/oglasi/fiat-tipo-1-0-gse--led-kamera-/oid/3816403" TargetMode="External"/><Relationship Id="rId4775" Type="http://schemas.openxmlformats.org/officeDocument/2006/relationships/hyperlink" Target="https://www.index.hr/oglasi/mercedes-benz-cls-klasa-220/oid/3955694" TargetMode="External"/><Relationship Id="rId5826" Type="http://schemas.openxmlformats.org/officeDocument/2006/relationships/hyperlink" Target="https://www.index.hr/oglasi/opel-mokka-1-7-cdti-96kw-130ks-4x4-pogon-na-sve-kotace-park-senzori-prednji-zadnji-tempomat-putno-alu-el-sklapanje-retrovizora/oid/3963473" TargetMode="External"/><Relationship Id="rId10162" Type="http://schemas.openxmlformats.org/officeDocument/2006/relationships/hyperlink" Target="https://www.neostar.com/hr/ford-ecosport-1-0-ecoboost-st-line-edition" TargetMode="External"/><Relationship Id="rId11213" Type="http://schemas.openxmlformats.org/officeDocument/2006/relationships/hyperlink" Target="https://www.neostar.com/hr/porsche-macan-pdk-3" TargetMode="External"/><Relationship Id="rId298" Type="http://schemas.openxmlformats.org/officeDocument/2006/relationships/hyperlink" Target="https://www.autoto.hr/mazda-6-22-d-automatic-gt-diesel-rabljeno-vozilo-at009723.aspx" TargetMode="External"/><Relationship Id="rId3791" Type="http://schemas.openxmlformats.org/officeDocument/2006/relationships/hyperlink" Target="https://www.index.hr/oglasi/hyundai-i20-1-2-benzin-63-kw-2013-god-112000-km/oid/3944917" TargetMode="External"/><Relationship Id="rId4428" Type="http://schemas.openxmlformats.org/officeDocument/2006/relationships/hyperlink" Target="https://www.index.hr/oglasi/mazda-cx-3-1-5skyactiv-d/oid/3893579" TargetMode="External"/><Relationship Id="rId4842" Type="http://schemas.openxmlformats.org/officeDocument/2006/relationships/hyperlink" Target="https://www.index.hr/oglasi/mercedes-benz-e-klasa-e-220-d-t-9g-tronic/oid/3881191" TargetMode="External"/><Relationship Id="rId7998" Type="http://schemas.openxmlformats.org/officeDocument/2006/relationships/hyperlink" Target="https://www.index.hr/oglasi/volvo-v90-d4-momentum-at/oid/3835740" TargetMode="External"/><Relationship Id="rId10979" Type="http://schemas.openxmlformats.org/officeDocument/2006/relationships/hyperlink" Target="https://www.neostar.com/hr/opel-mokka-1-7-cdti-cosmo-start-stop-8" TargetMode="External"/><Relationship Id="rId2393" Type="http://schemas.openxmlformats.org/officeDocument/2006/relationships/hyperlink" Target="https://www.index.hr/oglasi/bmw-serija-3/oid/3795815" TargetMode="External"/><Relationship Id="rId3444" Type="http://schemas.openxmlformats.org/officeDocument/2006/relationships/hyperlink" Target="https://www.index.hr/oglasi/ford-ecosport-st-line/oid/3855550" TargetMode="External"/><Relationship Id="rId13038" Type="http://schemas.openxmlformats.org/officeDocument/2006/relationships/hyperlink" Target="https://www.trcz.hr/vw-passat-16-tdi-trendline-rabljeno-vozilo-limuzina-2014-g-59824.aspx" TargetMode="External"/><Relationship Id="rId365" Type="http://schemas.openxmlformats.org/officeDocument/2006/relationships/hyperlink" Target="https://www.autoto.hr/vw-touran-16-tdi-dsg-diesel-rabljeno-vozilo-at051922.aspx" TargetMode="External"/><Relationship Id="rId2046" Type="http://schemas.openxmlformats.org/officeDocument/2006/relationships/hyperlink" Target="https://www.index.hr/oglasi/audi-q7/oid/3784399" TargetMode="External"/><Relationship Id="rId2460" Type="http://schemas.openxmlformats.org/officeDocument/2006/relationships/hyperlink" Target="https://www.index.hr/oglasi/bmw-serija-3-320d/oid/3631111" TargetMode="External"/><Relationship Id="rId3511" Type="http://schemas.openxmlformats.org/officeDocument/2006/relationships/hyperlink" Target="https://www.index.hr/oglasi/ford-fiesta-st-tuned-reg-god-dana/oid/3925823" TargetMode="External"/><Relationship Id="rId6667" Type="http://schemas.openxmlformats.org/officeDocument/2006/relationships/hyperlink" Target="https://www.index.hr/oglasi/renault-grand-scenic-1-5-dci-automatik-dynamique-sport-energy-7-sjedista/oid/3885567" TargetMode="External"/><Relationship Id="rId7718" Type="http://schemas.openxmlformats.org/officeDocument/2006/relationships/hyperlink" Target="https://www.index.hr/oglasi/toyota-rav4-2-0-d/oid/3908352" TargetMode="External"/><Relationship Id="rId9073" Type="http://schemas.openxmlformats.org/officeDocument/2006/relationships/hyperlink" Target="https://www.index.hr/oglasi/vw-taigo-rline/oid/3750838" TargetMode="External"/><Relationship Id="rId12054" Type="http://schemas.openxmlformats.org/officeDocument/2006/relationships/hyperlink" Target="https://www.neostar.com/hr/volvo-v40-d4-momentum-1" TargetMode="External"/><Relationship Id="rId432" Type="http://schemas.openxmlformats.org/officeDocument/2006/relationships/hyperlink" Target="https://www.dasweltauto.hr/vehicle/1115000010" TargetMode="External"/><Relationship Id="rId1062" Type="http://schemas.openxmlformats.org/officeDocument/2006/relationships/hyperlink" Target="https://www.dasweltauto.hr/vehicle/1148118473" TargetMode="External"/><Relationship Id="rId2113" Type="http://schemas.openxmlformats.org/officeDocument/2006/relationships/hyperlink" Target="https://www.index.hr/oglasi/bmw-318d-automatik-dva-seta-kotaca-120000-km-reg-01-2014-g/oid/3961887" TargetMode="External"/><Relationship Id="rId5269" Type="http://schemas.openxmlformats.org/officeDocument/2006/relationships/hyperlink" Target="https://www.index.hr/oglasi/opel-adam-opel-adam-1-4-rocks/oid/3908273" TargetMode="External"/><Relationship Id="rId5683" Type="http://schemas.openxmlformats.org/officeDocument/2006/relationships/hyperlink" Target="https://www.index.hr/oglasi/opel-grandland-x-1-6-cdti-automatik/oid/3780040" TargetMode="External"/><Relationship Id="rId6734" Type="http://schemas.openxmlformats.org/officeDocument/2006/relationships/hyperlink" Target="https://www.index.hr/oglasi/renault-kadjar-dci-110-automatik-navigacija-parking-senzori-led-svjetla-servisna-knjiga/oid/3961706" TargetMode="External"/><Relationship Id="rId9140" Type="http://schemas.openxmlformats.org/officeDocument/2006/relationships/hyperlink" Target="https://www.index.hr/oglasi/vw-touran-1-6-tdi/oid/3802544" TargetMode="External"/><Relationship Id="rId11070" Type="http://schemas.openxmlformats.org/officeDocument/2006/relationships/hyperlink" Target="https://www.neostar.com/hr/peugeot-208-1-5-bluehdi-100-s-s-active-15" TargetMode="External"/><Relationship Id="rId12121" Type="http://schemas.openxmlformats.org/officeDocument/2006/relationships/hyperlink" Target="https://www.neostar.com/hr/vw-caddy--1" TargetMode="External"/><Relationship Id="rId4285" Type="http://schemas.openxmlformats.org/officeDocument/2006/relationships/hyperlink" Target="https://www.index.hr/oglasi/lexus-nx-300h/oid/3889595" TargetMode="External"/><Relationship Id="rId5336" Type="http://schemas.openxmlformats.org/officeDocument/2006/relationships/hyperlink" Target="https://www.index.hr/oglasi/opel-astra-1-6cdti-innovation-led-navi-pdc-alu-grijana-sjedala-i-volan/oid/3969399" TargetMode="External"/><Relationship Id="rId1879" Type="http://schemas.openxmlformats.org/officeDocument/2006/relationships/hyperlink" Target="https://www.index.hr/oglasi/audi-a6-50-tdi-quattro-tiptronic-design-black-edition-hd-matrix-led-virtual-cockpit-286-ks-novi-model/oid/3833085" TargetMode="External"/><Relationship Id="rId5750" Type="http://schemas.openxmlformats.org/officeDocument/2006/relationships/hyperlink" Target="https://www.index.hr/oglasi/opel-insignia-grand-sport-1-6-cdti-ecotec-edition-novi-model/oid/3833186" TargetMode="External"/><Relationship Id="rId6801" Type="http://schemas.openxmlformats.org/officeDocument/2006/relationships/hyperlink" Target="https://www.index.hr/oglasi/renault-megane-1-5-dci-110/oid/3896086" TargetMode="External"/><Relationship Id="rId9957" Type="http://schemas.openxmlformats.org/officeDocument/2006/relationships/hyperlink" Target="https://www.neostar.com/hr/bmw-bmw-520da-m-paket" TargetMode="External"/><Relationship Id="rId11887" Type="http://schemas.openxmlformats.org/officeDocument/2006/relationships/hyperlink" Target="https://www.neostar.com/hr/skoda-superb-2-0-tdi-ambition-dsg-11" TargetMode="External"/><Relationship Id="rId12938" Type="http://schemas.openxmlformats.org/officeDocument/2006/relationships/hyperlink" Target="https://www.trcz.hr/mini-countryman-15i-chile-red-2019-g-suv-60066.aspx" TargetMode="External"/><Relationship Id="rId1946" Type="http://schemas.openxmlformats.org/officeDocument/2006/relationships/hyperlink" Target="https://www.index.hr/oglasi/audi-a7-3-0-tdi/oid/3783157" TargetMode="External"/><Relationship Id="rId4005" Type="http://schemas.openxmlformats.org/officeDocument/2006/relationships/hyperlink" Target="https://www.index.hr/oglasi/kia-ceed-1-4-lx-champion--u-pripremi--samo-74000-km/oid/3850601" TargetMode="External"/><Relationship Id="rId4352" Type="http://schemas.openxmlformats.org/officeDocument/2006/relationships/hyperlink" Target="https://www.index.hr/oglasi/mazda-6-2-2-cd-sw/oid/3790086" TargetMode="External"/><Relationship Id="rId5403" Type="http://schemas.openxmlformats.org/officeDocument/2006/relationships/hyperlink" Target="https://www.index.hr/oglasi/opel-astra-j-1-6-cdti/oid/3530027" TargetMode="External"/><Relationship Id="rId8559" Type="http://schemas.openxmlformats.org/officeDocument/2006/relationships/hyperlink" Target="https://www.index.hr/oglasi/vw-golf-vii-2-0tdi-highline/oid/3863970" TargetMode="External"/><Relationship Id="rId8973" Type="http://schemas.openxmlformats.org/officeDocument/2006/relationships/hyperlink" Target="https://www.index.hr/oglasi/vw-passat-variant-b8-2-0-tdi-117-000km/oid/3751581" TargetMode="External"/><Relationship Id="rId10489" Type="http://schemas.openxmlformats.org/officeDocument/2006/relationships/hyperlink" Target="https://www.neostar.com/hr/mercedes-benz-a-180-d-urban-4" TargetMode="External"/><Relationship Id="rId11954" Type="http://schemas.openxmlformats.org/officeDocument/2006/relationships/hyperlink" Target="https://www.neostar.com/hr/smart-smart-fortwo-passion-aut--10" TargetMode="External"/><Relationship Id="rId7575" Type="http://schemas.openxmlformats.org/officeDocument/2006/relationships/hyperlink" Target="https://www.index.hr/oglasi/smart-fortwo-coupe-puls-softip/oid/3874045" TargetMode="External"/><Relationship Id="rId8626" Type="http://schemas.openxmlformats.org/officeDocument/2006/relationships/hyperlink" Target="https://www.index.hr/oglasi/vw-golf-vii-highline/oid/3798342" TargetMode="External"/><Relationship Id="rId10556" Type="http://schemas.openxmlformats.org/officeDocument/2006/relationships/hyperlink" Target="https://www.neostar.com/hr/mercedes-benz-c-200-d-t-aut--1" TargetMode="External"/><Relationship Id="rId11607" Type="http://schemas.openxmlformats.org/officeDocument/2006/relationships/hyperlink" Target="https://www.neostar.com/hr/skoda-fabia-1-4-tdi-ambition-15" TargetMode="External"/><Relationship Id="rId3021" Type="http://schemas.openxmlformats.org/officeDocument/2006/relationships/hyperlink" Target="https://www.index.hr/oglasi/citroen-berlingo-1-6-hdi-2014-xtr-multi-space-novi-model-cijena10-700/oid/3936637" TargetMode="External"/><Relationship Id="rId6177" Type="http://schemas.openxmlformats.org/officeDocument/2006/relationships/hyperlink" Target="https://www.index.hr/oglasi/peugeot-5008-1-6-bluehdi-allure-panorama-7-sjedala-navi/oid/3956489" TargetMode="External"/><Relationship Id="rId6591" Type="http://schemas.openxmlformats.org/officeDocument/2006/relationships/hyperlink" Target="https://www.index.hr/oglasi/renault-clio-limited-energy-dci-75/oid/3902658" TargetMode="External"/><Relationship Id="rId7228" Type="http://schemas.openxmlformats.org/officeDocument/2006/relationships/hyperlink" Target="https://www.index.hr/oglasi/skoda-kodiaq-2-0-tdi-dsg-4x4-style-190-ks--led-shz-dab-pdc/oid/3938775" TargetMode="External"/><Relationship Id="rId7642" Type="http://schemas.openxmlformats.org/officeDocument/2006/relationships/hyperlink" Target="https://www.index.hr/oglasi/suzuki-vitara-1-6-premium-2017-g-36-000km-prvi-vlasnik-prodajem/oid/3777277" TargetMode="External"/><Relationship Id="rId10209" Type="http://schemas.openxmlformats.org/officeDocument/2006/relationships/hyperlink" Target="https://www.neostar.com/hr/ford-focus-karavan-1-6-tdci-trend-10" TargetMode="External"/><Relationship Id="rId10970" Type="http://schemas.openxmlformats.org/officeDocument/2006/relationships/hyperlink" Target="https://www.neostar.com/hr/opel-mokka-1-2-turbo-edition-2" TargetMode="External"/><Relationship Id="rId2787" Type="http://schemas.openxmlformats.org/officeDocument/2006/relationships/hyperlink" Target="https://www.index.hr/oglasi/bmw-serija-5-touring-520d/oid/3839456" TargetMode="External"/><Relationship Id="rId3838" Type="http://schemas.openxmlformats.org/officeDocument/2006/relationships/hyperlink" Target="https://www.index.hr/oglasi/hyundai-i30-1-6-crdi-81kw/oid/3894372" TargetMode="External"/><Relationship Id="rId5193" Type="http://schemas.openxmlformats.org/officeDocument/2006/relationships/hyperlink" Target="https://www.index.hr/oglasi/nissan-qashqai-1-5dci-navigacija/oid/3863973" TargetMode="External"/><Relationship Id="rId6244" Type="http://schemas.openxmlformats.org/officeDocument/2006/relationships/hyperlink" Target="https://www.index.hr/oglasi/peugeot-508-odlican/oid/3884461" TargetMode="External"/><Relationship Id="rId10623" Type="http://schemas.openxmlformats.org/officeDocument/2006/relationships/hyperlink" Target="https://www.neostar.com/hr/mercedes-benz-cla-200-cdi-amg-line-aut--1" TargetMode="External"/><Relationship Id="rId759" Type="http://schemas.openxmlformats.org/officeDocument/2006/relationships/hyperlink" Target="https://www.dasweltauto.hr/vehicle/1117308515" TargetMode="External"/><Relationship Id="rId1389" Type="http://schemas.openxmlformats.org/officeDocument/2006/relationships/hyperlink" Target="https://www.index.hr/oglasi/audi-a3-2-0-tdi-110-kw-nove-zimske-gume-alu-18-navigacija/oid/3969421" TargetMode="External"/><Relationship Id="rId5260" Type="http://schemas.openxmlformats.org/officeDocument/2006/relationships/hyperlink" Target="https://www.index.hr/oglasi/nissan-x-trail-2-0-dci-tekna-automatik/oid/3880919" TargetMode="External"/><Relationship Id="rId6311" Type="http://schemas.openxmlformats.org/officeDocument/2006/relationships/hyperlink" Target="https://www.index.hr/oglasi/q-5-2-0-tdi-moonlight-blue-novi-model-2018-150ks-led-navi-koza-alu-pdc/oid/3874969" TargetMode="External"/><Relationship Id="rId9467" Type="http://schemas.openxmlformats.org/officeDocument/2006/relationships/hyperlink" Target="https://www.neostar.com/hr/audi-a4-avant-2-0-tdi-s-tronic-34" TargetMode="External"/><Relationship Id="rId12795" Type="http://schemas.openxmlformats.org/officeDocument/2006/relationships/hyperlink" Target="https://www.neostar.com/hr/vw-up-1-0-move-up--127" TargetMode="External"/><Relationship Id="rId2854" Type="http://schemas.openxmlformats.org/officeDocument/2006/relationships/hyperlink" Target="https://www.index.hr/oglasi/bmw-x1-2-0-d-sdrive-18d-automatik-sportpaket-advantage-led/oid/3948553" TargetMode="External"/><Relationship Id="rId3905" Type="http://schemas.openxmlformats.org/officeDocument/2006/relationships/hyperlink" Target="https://www.index.hr/oglasi/hyundai-tucson-1-7-crdi-navi-pdc-rikverc-kamera/oid/3924725" TargetMode="External"/><Relationship Id="rId8069" Type="http://schemas.openxmlformats.org/officeDocument/2006/relationships/hyperlink" Target="https://www.index.hr/oglasi/volvo-xc60-d4-momentum-geartronic/oid/3753931" TargetMode="External"/><Relationship Id="rId8483" Type="http://schemas.openxmlformats.org/officeDocument/2006/relationships/hyperlink" Target="https://www.index.hr/oglasi/vw-golf-vii-1-6-tdi-variant/oid/3912052" TargetMode="External"/><Relationship Id="rId9881" Type="http://schemas.openxmlformats.org/officeDocument/2006/relationships/hyperlink" Target="https://www.neostar.com/hr/bmw-520d-37" TargetMode="External"/><Relationship Id="rId11397" Type="http://schemas.openxmlformats.org/officeDocument/2006/relationships/hyperlink" Target="https://www.neostar.com/hr/renault-kangoo-express-furgon-1-5-dci-75-energy-2" TargetMode="External"/><Relationship Id="rId12448" Type="http://schemas.openxmlformats.org/officeDocument/2006/relationships/hyperlink" Target="https://www.neostar.com/hr/vw-passat-1-4-tsi-comfortline" TargetMode="External"/><Relationship Id="rId12862" Type="http://schemas.openxmlformats.org/officeDocument/2006/relationships/hyperlink" Target="https://www.trcz.hr/audi-q5-20-tdi-quattro-s-tronic-rabljeno-vozilo-prodaja-suv-2019-g-60017.aspx" TargetMode="External"/><Relationship Id="rId95" Type="http://schemas.openxmlformats.org/officeDocument/2006/relationships/hyperlink" Target="https://rabljena.autohrvatska.hr/opel-insignia-16-cdti-v3.aspx" TargetMode="External"/><Relationship Id="rId826" Type="http://schemas.openxmlformats.org/officeDocument/2006/relationships/hyperlink" Target="https://www.dasweltauto.hr/vehicle/1117308819" TargetMode="External"/><Relationship Id="rId1109" Type="http://schemas.openxmlformats.org/officeDocument/2006/relationships/hyperlink" Target="https://www.dasweltauto.hr/vehicle/1148407986" TargetMode="External"/><Relationship Id="rId1456" Type="http://schemas.openxmlformats.org/officeDocument/2006/relationships/hyperlink" Target="https://www.index.hr/oglasi/audi-a3-s-line/oid/3931260" TargetMode="External"/><Relationship Id="rId1870" Type="http://schemas.openxmlformats.org/officeDocument/2006/relationships/hyperlink" Target="https://www.index.hr/oglasi/audi-a6-45-tdi-karavan-quattro-tiptronic-sport-black-edition-hd-matrix-led-virtual-cockpit-novi-model/oid/3863953" TargetMode="External"/><Relationship Id="rId2507" Type="http://schemas.openxmlformats.org/officeDocument/2006/relationships/hyperlink" Target="https://www.index.hr/oglasi/bmw-serija-3-320d-xdrive-automatik-luxury-line---nije-uvoz/oid/3700643" TargetMode="External"/><Relationship Id="rId2921" Type="http://schemas.openxmlformats.org/officeDocument/2006/relationships/hyperlink" Target="https://www.index.hr/oglasi/bmw-x3-18d-navigacija-koza-tempomat-17-alu/oid/3958166" TargetMode="External"/><Relationship Id="rId7085" Type="http://schemas.openxmlformats.org/officeDocument/2006/relationships/hyperlink" Target="https://www.index.hr/oglasi/seat-ibiza-1-4tdi/oid/3477214" TargetMode="External"/><Relationship Id="rId8136" Type="http://schemas.openxmlformats.org/officeDocument/2006/relationships/hyperlink" Target="https://www.index.hr/oglasi/vw-caddy-1-6-tdi-2015god-mod-klima-191tkm-bc-vrata-1-vlasnik-kartice/oid/3920653" TargetMode="External"/><Relationship Id="rId9534" Type="http://schemas.openxmlformats.org/officeDocument/2006/relationships/hyperlink" Target="https://www.neostar.com/hr/audi-a5-sportback-35-tdi-design-s-tronic-1" TargetMode="External"/><Relationship Id="rId11464" Type="http://schemas.openxmlformats.org/officeDocument/2006/relationships/hyperlink" Target="https://www.neostar.com/hr/renault-scenic-xmod-dci-110-business-5-vrata" TargetMode="External"/><Relationship Id="rId12515" Type="http://schemas.openxmlformats.org/officeDocument/2006/relationships/hyperlink" Target="https://www.neostar.com/hr/vw-passat-2-0-tdi-bmt-highline-75" TargetMode="External"/><Relationship Id="rId1523" Type="http://schemas.openxmlformats.org/officeDocument/2006/relationships/hyperlink" Target="https://www.index.hr/oglasi/audi-a4-2-0-tdi/oid/3957266" TargetMode="External"/><Relationship Id="rId4679" Type="http://schemas.openxmlformats.org/officeDocument/2006/relationships/hyperlink" Target="https://www.index.hr/oglasi/mercedes-benz-c-klasa-c180d-automatik-amg--led-kamera-/oid/3892170" TargetMode="External"/><Relationship Id="rId8550" Type="http://schemas.openxmlformats.org/officeDocument/2006/relationships/hyperlink" Target="https://www.index.hr/oglasi/vw-golf-vii-2-0-tdi-gtd/oid/3910797" TargetMode="External"/><Relationship Id="rId9601" Type="http://schemas.openxmlformats.org/officeDocument/2006/relationships/hyperlink" Target="https://www.neostar.com/hr/audi-a6-avant-2-0-tdi-s-tronic-17" TargetMode="External"/><Relationship Id="rId10066" Type="http://schemas.openxmlformats.org/officeDocument/2006/relationships/hyperlink" Target="https://www.neostar.com/hr/citroen-c3-aircross-1-5-bluehdi-100-s-s-feel" TargetMode="External"/><Relationship Id="rId10480" Type="http://schemas.openxmlformats.org/officeDocument/2006/relationships/hyperlink" Target="https://www.neostar.com/hr/mercedes-benz-a-180-d-progressive-aut--13" TargetMode="External"/><Relationship Id="rId11117" Type="http://schemas.openxmlformats.org/officeDocument/2006/relationships/hyperlink" Target="https://www.neostar.com/hr/peugeot-3008-1-6-bluehdi-allure-2" TargetMode="External"/><Relationship Id="rId11531" Type="http://schemas.openxmlformats.org/officeDocument/2006/relationships/hyperlink" Target="https://www.neostar.com/hr/seat-leon-1-6-tdi-st-x-periance-" TargetMode="External"/><Relationship Id="rId3695" Type="http://schemas.openxmlformats.org/officeDocument/2006/relationships/hyperlink" Target="https://www.index.hr/oglasi/ford-mondeo-2-0-tdi-titanium/oid/3834894" TargetMode="External"/><Relationship Id="rId4746" Type="http://schemas.openxmlformats.org/officeDocument/2006/relationships/hyperlink" Target="https://www.index.hr/oglasi/mercedes-benz-cla-200-2-2-d-sportpaket-amg-line-full-led-facelift/oid/3918786" TargetMode="External"/><Relationship Id="rId7152" Type="http://schemas.openxmlformats.org/officeDocument/2006/relationships/hyperlink" Target="https://www.index.hr/oglasi/skoda-citigo-1-0-tsi-klima-alu-fegle-krovni-nosaci/oid/3800558" TargetMode="External"/><Relationship Id="rId8203" Type="http://schemas.openxmlformats.org/officeDocument/2006/relationships/hyperlink" Target="https://www.index.hr/oglasi/vw-golf-7-5-1-6-tdi-dsg-r-line-variant/oid/3868511" TargetMode="External"/><Relationship Id="rId10133" Type="http://schemas.openxmlformats.org/officeDocument/2006/relationships/hyperlink" Target="https://www.neostar.com/hr/fiat-500-riva-1-2-8v" TargetMode="External"/><Relationship Id="rId2297" Type="http://schemas.openxmlformats.org/officeDocument/2006/relationships/hyperlink" Target="https://www.index.hr/oglasi/bmw-serija-1-116d-facelift-troja-vrata/oid/3920792" TargetMode="External"/><Relationship Id="rId3348" Type="http://schemas.openxmlformats.org/officeDocument/2006/relationships/hyperlink" Target="https://www.index.hr/oglasi/fiat-doblo-1-3multijet/oid/3883892" TargetMode="External"/><Relationship Id="rId3762" Type="http://schemas.openxmlformats.org/officeDocument/2006/relationships/hyperlink" Target="https://www.index.hr/oglasi/honda-civic-sedan-2sv-1-5-elegance-20ym-4v-vtec-turbo-134-kw-25-000-km/oid/3969053" TargetMode="External"/><Relationship Id="rId4813" Type="http://schemas.openxmlformats.org/officeDocument/2006/relationships/hyperlink" Target="https://www.index.hr/oglasi/mercedes-benz-e-klasa-220d-avangarde/oid/3746554" TargetMode="External"/><Relationship Id="rId7969" Type="http://schemas.openxmlformats.org/officeDocument/2006/relationships/hyperlink" Target="https://www.index.hr/oglasi/volvo-v60-r-design/oid/3714802" TargetMode="External"/><Relationship Id="rId10200" Type="http://schemas.openxmlformats.org/officeDocument/2006/relationships/hyperlink" Target="https://www.neostar.com/hr/ford-focus-karavan-1-0-gtdi-ecoboost-titanium-1" TargetMode="External"/><Relationship Id="rId269" Type="http://schemas.openxmlformats.org/officeDocument/2006/relationships/hyperlink" Target="https://www.autoto.hr/ford-mondeo-karavan-20-tdci-diesel-rabljeno-vozilo-at092622.aspx" TargetMode="External"/><Relationship Id="rId683" Type="http://schemas.openxmlformats.org/officeDocument/2006/relationships/hyperlink" Target="https://www.dasweltauto.hr/vehicle/1117307624" TargetMode="External"/><Relationship Id="rId2364" Type="http://schemas.openxmlformats.org/officeDocument/2006/relationships/hyperlink" Target="https://www.index.hr/oglasi/bmw-serija-2-active-tourer-218d/oid/3936892" TargetMode="External"/><Relationship Id="rId3415" Type="http://schemas.openxmlformats.org/officeDocument/2006/relationships/hyperlink" Target="https://www.index.hr/oglasi/ford-c-max-1-5-tdci-automatik-7-sjedala-garancija-na-vozilo/oid/3493280" TargetMode="External"/><Relationship Id="rId9391" Type="http://schemas.openxmlformats.org/officeDocument/2006/relationships/hyperlink" Target="https://www.neostar.com/hr/audi-a4-2-0-tdi-sport-s-tronic-20" TargetMode="External"/><Relationship Id="rId13009" Type="http://schemas.openxmlformats.org/officeDocument/2006/relationships/hyperlink" Target="https://www.trcz.hr/skoda-octavia-16-tdi-dsg-rabljeno-vozilo-prodaja-karavan-2018-g-59914.aspx" TargetMode="External"/><Relationship Id="rId336" Type="http://schemas.openxmlformats.org/officeDocument/2006/relationships/hyperlink" Target="https://www.autoto.hr/skoda-superb-combi-20-tdi-dsg-diesel-rabljeno-vozilo-at026222.aspx" TargetMode="External"/><Relationship Id="rId1380" Type="http://schemas.openxmlformats.org/officeDocument/2006/relationships/hyperlink" Target="https://www.index.hr/oglasi/audi-a3-1-6-tdi-s-tronic/oid/3862288" TargetMode="External"/><Relationship Id="rId2017" Type="http://schemas.openxmlformats.org/officeDocument/2006/relationships/hyperlink" Target="https://www.index.hr/oglasi/audi-q3-audi-q3-35-tdi-s-tronic-advanced/oid/3957165" TargetMode="External"/><Relationship Id="rId5587" Type="http://schemas.openxmlformats.org/officeDocument/2006/relationships/hyperlink" Target="https://www.index.hr/oglasi/opel-corsa-1-4-color-edition-66kw-tempomat/oid/3735732" TargetMode="External"/><Relationship Id="rId6985" Type="http://schemas.openxmlformats.org/officeDocument/2006/relationships/hyperlink" Target="https://www.index.hr/oglasi/renault-sc-nic-dci-110-energy-intens/oid/3352784" TargetMode="External"/><Relationship Id="rId9044" Type="http://schemas.openxmlformats.org/officeDocument/2006/relationships/hyperlink" Target="https://www.index.hr/oglasi/vw-polo-1-6-tdi-2019-god-highline/oid/3949271" TargetMode="External"/><Relationship Id="rId12372" Type="http://schemas.openxmlformats.org/officeDocument/2006/relationships/hyperlink" Target="https://www.neostar.com/hr/vw-golf-2-0-tdi-bmt-r-line-dsg-1" TargetMode="External"/><Relationship Id="rId403" Type="http://schemas.openxmlformats.org/officeDocument/2006/relationships/hyperlink" Target="https://www.dasweltauto.hr/vehicle/1113400002" TargetMode="External"/><Relationship Id="rId750" Type="http://schemas.openxmlformats.org/officeDocument/2006/relationships/hyperlink" Target="https://www.dasweltauto.hr/vehicle/1117308408" TargetMode="External"/><Relationship Id="rId1033" Type="http://schemas.openxmlformats.org/officeDocument/2006/relationships/hyperlink" Target="https://www.dasweltauto.hr/vehicle/1148118163" TargetMode="External"/><Relationship Id="rId2431" Type="http://schemas.openxmlformats.org/officeDocument/2006/relationships/hyperlink" Target="https://www.index.hr/oglasi/bmw-serija-3-318-d/oid/3963814" TargetMode="External"/><Relationship Id="rId4189" Type="http://schemas.openxmlformats.org/officeDocument/2006/relationships/hyperlink" Target="https://www.index.hr/oglasi/kia-stonic-1-2-ex-edition/oid/3962109" TargetMode="External"/><Relationship Id="rId6638" Type="http://schemas.openxmlformats.org/officeDocument/2006/relationships/hyperlink" Target="https://www.index.hr/oglasi/renault-espace-1-6dci-7-sjedala/oid/3718842" TargetMode="External"/><Relationship Id="rId8060" Type="http://schemas.openxmlformats.org/officeDocument/2006/relationships/hyperlink" Target="https://www.index.hr/oglasi/volvo-xc60-d3-ocean-race-oprema-navi-koza-virtualni-sat-cijena-18-200/oid/3890586" TargetMode="External"/><Relationship Id="rId9111" Type="http://schemas.openxmlformats.org/officeDocument/2006/relationships/hyperlink" Target="https://www.index.hr/oglasi/vw-tiguan-2-0tdi-dsg-full-led-grijanje-sjedala-parking-kamera/oid/3894469" TargetMode="External"/><Relationship Id="rId12025" Type="http://schemas.openxmlformats.org/officeDocument/2006/relationships/hyperlink" Target="https://www.neostar.com/hr/toyota-yaris-1-0-vvt-5-vrata-1" TargetMode="External"/><Relationship Id="rId5654" Type="http://schemas.openxmlformats.org/officeDocument/2006/relationships/hyperlink" Target="https://www.index.hr/oglasi/opel-crossland-x-1-6d-120ks--navigacija-/oid/3689723" TargetMode="External"/><Relationship Id="rId6705" Type="http://schemas.openxmlformats.org/officeDocument/2006/relationships/hyperlink" Target="https://www.index.hr/oglasi/renault-kadjar-1-5-dci-automatik-energy-dynamique-nav/oid/3828325" TargetMode="External"/><Relationship Id="rId11041" Type="http://schemas.openxmlformats.org/officeDocument/2006/relationships/hyperlink" Target="https://www.neostar.com/hr/peugeot-208-1-2-puretech-100-s-s-style-1" TargetMode="External"/><Relationship Id="rId1100" Type="http://schemas.openxmlformats.org/officeDocument/2006/relationships/hyperlink" Target="https://www.dasweltauto.hr/vehicle/1148118767" TargetMode="External"/><Relationship Id="rId4256" Type="http://schemas.openxmlformats.org/officeDocument/2006/relationships/hyperlink" Target="https://www.index.hr/oglasi/land-rover-range-rover-evoque-d4-pure-150-ks--navi-kam-dab-shz/oid/3959600" TargetMode="External"/><Relationship Id="rId4670" Type="http://schemas.openxmlformats.org/officeDocument/2006/relationships/hyperlink" Target="https://www.index.hr/oglasi/mercedes-benz-c-klasa-avantgarde/oid/3826894" TargetMode="External"/><Relationship Id="rId5307" Type="http://schemas.openxmlformats.org/officeDocument/2006/relationships/hyperlink" Target="https://www.index.hr/oglasi/opel-astra-1-6-cdti/oid/3955130" TargetMode="External"/><Relationship Id="rId5721" Type="http://schemas.openxmlformats.org/officeDocument/2006/relationships/hyperlink" Target="https://www.index.hr/oglasi/opel-insignia-2-0-cdti-2013-nije-uvoz-sva-oprema-vlasnik-novo-reg-7200-eu/oid/3824988" TargetMode="External"/><Relationship Id="rId8877" Type="http://schemas.openxmlformats.org/officeDocument/2006/relationships/hyperlink" Target="https://www.index.hr/oglasi/vw-passat-variant-1-6-tdi/oid/3868594" TargetMode="External"/><Relationship Id="rId9928" Type="http://schemas.openxmlformats.org/officeDocument/2006/relationships/hyperlink" Target="https://www.neostar.com/hr/bmw-520d-xdrive-touring-aut--1" TargetMode="External"/><Relationship Id="rId1917" Type="http://schemas.openxmlformats.org/officeDocument/2006/relationships/hyperlink" Target="https://www.index.hr/oglasi/audi-a6-avant-3-0-tdi-s-tronic-panorama-koza-kamera-kuka-20-alu/oid/3960143" TargetMode="External"/><Relationship Id="rId3272" Type="http://schemas.openxmlformats.org/officeDocument/2006/relationships/hyperlink" Target="https://www.index.hr/oglasi/dacia-sandero-1-2-16v-benzinac/oid/3955770" TargetMode="External"/><Relationship Id="rId4323" Type="http://schemas.openxmlformats.org/officeDocument/2006/relationships/hyperlink" Target="https://www.index.hr/oglasi/mazda-3-cd150-challenge/oid/3621325" TargetMode="External"/><Relationship Id="rId7479" Type="http://schemas.openxmlformats.org/officeDocument/2006/relationships/hyperlink" Target="https://www.index.hr/oglasi/skoda-superb-2-0-tdi-ambition-dsg/oid/3858468" TargetMode="External"/><Relationship Id="rId7893" Type="http://schemas.openxmlformats.org/officeDocument/2006/relationships/hyperlink" Target="https://www.index.hr/oglasi/volvo-v40-2-0-d-sportpaket-r-design-full-led-facelift/oid/3887676" TargetMode="External"/><Relationship Id="rId8944" Type="http://schemas.openxmlformats.org/officeDocument/2006/relationships/hyperlink" Target="https://www.index.hr/oglasi/vw-passat-variant-2-0-tdi-bmt-navi-2xpdc-jamstvo/oid/3942831" TargetMode="External"/><Relationship Id="rId11858" Type="http://schemas.openxmlformats.org/officeDocument/2006/relationships/hyperlink" Target="https://www.neostar.com/hr/skoda-rapid-1-4-tdi-style-dsg" TargetMode="External"/><Relationship Id="rId12909" Type="http://schemas.openxmlformats.org/officeDocument/2006/relationships/hyperlink" Target="https://www.trcz.hr/infiniti-q50-22d-2016-g-limuzina-55734.aspx" TargetMode="External"/><Relationship Id="rId193" Type="http://schemas.openxmlformats.org/officeDocument/2006/relationships/hyperlink" Target="https://www.autoto.hr/ford-ecosport-10-ecoboost-benzin-rabljeno-vozilo-at085122.aspx" TargetMode="External"/><Relationship Id="rId6495" Type="http://schemas.openxmlformats.org/officeDocument/2006/relationships/hyperlink" Target="https://www.index.hr/oglasi/renault-clio-1-5-dci-zen/oid/3932123" TargetMode="External"/><Relationship Id="rId7546" Type="http://schemas.openxmlformats.org/officeDocument/2006/relationships/hyperlink" Target="https://www.index.hr/oglasi/skoda-superb-kombi-2-0-tdi-premium-150-ks--led-pano-shz-koza/oid/3966197" TargetMode="External"/><Relationship Id="rId10874" Type="http://schemas.openxmlformats.org/officeDocument/2006/relationships/hyperlink" Target="https://www.neostar.com/hr/opel-astra-sports-tourer-1-6-cdti-enjoy-9" TargetMode="External"/><Relationship Id="rId11925" Type="http://schemas.openxmlformats.org/officeDocument/2006/relationships/hyperlink" Target="https://www.neostar.com/hr/skoda-superb-combi-2-0-tdi-business-dsg-5" TargetMode="External"/><Relationship Id="rId260" Type="http://schemas.openxmlformats.org/officeDocument/2006/relationships/hyperlink" Target="https://www.autoto.hr/ford-kuga-20-tdci-powershift-4x4-vignale-diesel-rabljeno-vozilo-at009523.aspx" TargetMode="External"/><Relationship Id="rId5097" Type="http://schemas.openxmlformats.org/officeDocument/2006/relationships/hyperlink" Target="https://www.index.hr/oglasi/mini-paceman-2-0-sd-full-oprema/oid/3766639" TargetMode="External"/><Relationship Id="rId6148" Type="http://schemas.openxmlformats.org/officeDocument/2006/relationships/hyperlink" Target="https://www.index.hr/oglasi/peugeot-308-sw-1-6-hdi/oid/3851728" TargetMode="External"/><Relationship Id="rId7960" Type="http://schemas.openxmlformats.org/officeDocument/2006/relationships/hyperlink" Target="https://www.index.hr/oglasi/volvo-v60-d4-a-incription-volvo-select-garancija-1-vl-84890-km-10-18-god-servisna-garancija-do-10-23/oid/3806037" TargetMode="External"/><Relationship Id="rId10527" Type="http://schemas.openxmlformats.org/officeDocument/2006/relationships/hyperlink" Target="https://www.neostar.com/hr/mercedes-benz-b-180-d-style-3" TargetMode="External"/><Relationship Id="rId10941" Type="http://schemas.openxmlformats.org/officeDocument/2006/relationships/hyperlink" Target="https://www.neostar.com/hr/opel-insignia-grand-sport-1-5-turbo-edition-aut--1" TargetMode="External"/><Relationship Id="rId5164" Type="http://schemas.openxmlformats.org/officeDocument/2006/relationships/hyperlink" Target="https://www.index.hr/oglasi/nissan-qashqai-1-5-dci/oid/3512837" TargetMode="External"/><Relationship Id="rId6215" Type="http://schemas.openxmlformats.org/officeDocument/2006/relationships/hyperlink" Target="https://www.index.hr/oglasi/peugeot-508-1-5-hdi--navi--uredno-odrzavan--garancija/oid/3764375" TargetMode="External"/><Relationship Id="rId6562" Type="http://schemas.openxmlformats.org/officeDocument/2006/relationships/hyperlink" Target="https://www.index.hr/oglasi/renault-clio-karavan/oid/3801859" TargetMode="External"/><Relationship Id="rId7613" Type="http://schemas.openxmlformats.org/officeDocument/2006/relationships/hyperlink" Target="https://www.index.hr/oglasi/suzuki-sx4-s-cross-1-6-ddis-registriran-do-10-2023/oid/3763006" TargetMode="External"/><Relationship Id="rId12699" Type="http://schemas.openxmlformats.org/officeDocument/2006/relationships/hyperlink" Target="https://www.neostar.com/hr/vw-tiguan-2-0-tdi-highline-11" TargetMode="External"/><Relationship Id="rId13000" Type="http://schemas.openxmlformats.org/officeDocument/2006/relationships/hyperlink" Target="https://www.trcz.hr/skoda-octavia-16-tdi-ambition-4x4-rabljeno-vozilo-za-prodaju-karavan-2016-g-60028.aspx" TargetMode="External"/><Relationship Id="rId2758" Type="http://schemas.openxmlformats.org/officeDocument/2006/relationships/hyperlink" Target="https://www.index.hr/oglasi/bmw-serija-5-bmw-520xd-g30-m-paket-automatik-f1-reg-09-23-se/oid/3766316" TargetMode="External"/><Relationship Id="rId3809" Type="http://schemas.openxmlformats.org/officeDocument/2006/relationships/hyperlink" Target="https://www.index.hr/oglasi/hyundai-i30-1-4-cdri-dizel/oid/3826877" TargetMode="External"/><Relationship Id="rId9785" Type="http://schemas.openxmlformats.org/officeDocument/2006/relationships/hyperlink" Target="https://www.neostar.com/hr/bmw-318d-54" TargetMode="External"/><Relationship Id="rId12766" Type="http://schemas.openxmlformats.org/officeDocument/2006/relationships/hyperlink" Target="https://www.neostar.com/hr/vw-t-roc-1-0-tsi-life-3" TargetMode="External"/><Relationship Id="rId1774" Type="http://schemas.openxmlformats.org/officeDocument/2006/relationships/hyperlink" Target="https://www.index.hr/oglasi/audi-a5-coupe-2-0-tdi-s-line-jamstvo-novo-virtual-matrix-/oid/3920538" TargetMode="External"/><Relationship Id="rId2825" Type="http://schemas.openxmlformats.org/officeDocument/2006/relationships/hyperlink" Target="https://www.index.hr/oglasi/bmw-x1-118sdrive/oid/3935992" TargetMode="External"/><Relationship Id="rId4180" Type="http://schemas.openxmlformats.org/officeDocument/2006/relationships/hyperlink" Target="https://www.index.hr/oglasi/kia-stonic-1-2-ex-edition/oid/3932552" TargetMode="External"/><Relationship Id="rId5231" Type="http://schemas.openxmlformats.org/officeDocument/2006/relationships/hyperlink" Target="https://www.index.hr/oglasi/nissan-qashqai-1-6dci-pano-360-kamera-navi-90000km/oid/3945475" TargetMode="External"/><Relationship Id="rId8387" Type="http://schemas.openxmlformats.org/officeDocument/2006/relationships/hyperlink" Target="https://www.index.hr/oglasi/vw-golf-vii-1-6-tdi-allstar/oid/3898146" TargetMode="External"/><Relationship Id="rId9438" Type="http://schemas.openxmlformats.org/officeDocument/2006/relationships/hyperlink" Target="https://www.neostar.com/hr/audi-a4-avant-2-0-tdi-design-s-tronic-10" TargetMode="External"/><Relationship Id="rId9852" Type="http://schemas.openxmlformats.org/officeDocument/2006/relationships/hyperlink" Target="https://www.neostar.com/hr/bmw-320d-xdrive-sportline-aut-5-vrata-2" TargetMode="External"/><Relationship Id="rId11368" Type="http://schemas.openxmlformats.org/officeDocument/2006/relationships/hyperlink" Target="https://www.neostar.com/hr/renault-kadjar-dci-110-energy-xmod-7" TargetMode="External"/><Relationship Id="rId11782" Type="http://schemas.openxmlformats.org/officeDocument/2006/relationships/hyperlink" Target="https://www.neostar.com/hr/skoda-octavia-combi-1-6-tdi-style-42" TargetMode="External"/><Relationship Id="rId12419" Type="http://schemas.openxmlformats.org/officeDocument/2006/relationships/hyperlink" Target="https://www.neostar.com/hr/vw-golf-variant-1-6-tdi-bmt-dsg-lounge" TargetMode="External"/><Relationship Id="rId66" Type="http://schemas.openxmlformats.org/officeDocument/2006/relationships/hyperlink" Target="https://rabljena.autohrvatska.hr/infiniti-q50-22d-sport.aspx" TargetMode="External"/><Relationship Id="rId1427" Type="http://schemas.openxmlformats.org/officeDocument/2006/relationships/hyperlink" Target="https://www.index.hr/oglasi/audi-a3-limousine-1-6-tdi/oid/3849749" TargetMode="External"/><Relationship Id="rId1841" Type="http://schemas.openxmlformats.org/officeDocument/2006/relationships/hyperlink" Target="https://www.index.hr/oglasi/audi-a6-3-0-tdi/oid/3603377" TargetMode="External"/><Relationship Id="rId4997" Type="http://schemas.openxmlformats.org/officeDocument/2006/relationships/hyperlink" Target="https://www.index.hr/oglasi/mercedes-cla-250-4matic-aut--224-ks--amg-virt-360-pano-head-burm/oid/3902640" TargetMode="External"/><Relationship Id="rId8454" Type="http://schemas.openxmlformats.org/officeDocument/2006/relationships/hyperlink" Target="https://www.index.hr/oglasi/vw-golf-vii-1-6-tdi-highline/oid/3546725" TargetMode="External"/><Relationship Id="rId9505" Type="http://schemas.openxmlformats.org/officeDocument/2006/relationships/hyperlink" Target="https://www.neostar.com/hr/audi-a4-quattro-40-tdi-sport-s-tronic-1" TargetMode="External"/><Relationship Id="rId10384" Type="http://schemas.openxmlformats.org/officeDocument/2006/relationships/hyperlink" Target="https://www.neostar.com/hr/kia-stonic-1-0-t-gdi-lx-urban-isg-4" TargetMode="External"/><Relationship Id="rId11435" Type="http://schemas.openxmlformats.org/officeDocument/2006/relationships/hyperlink" Target="https://www.neostar.com/hr/renault-megane-grandtour-dci-110-energy-gt-line-edc" TargetMode="External"/><Relationship Id="rId12833" Type="http://schemas.openxmlformats.org/officeDocument/2006/relationships/hyperlink" Target="https://www.neostar.com/hr/xev-sport" TargetMode="External"/><Relationship Id="rId3599" Type="http://schemas.openxmlformats.org/officeDocument/2006/relationships/hyperlink" Target="https://www.index.hr/oglasi/ford-focus-karavan-1-5-tdci-2016-g-samo-140tkm-reg-godinu-dana-navigacija-itd-top-stanje/oid/3969400" TargetMode="External"/><Relationship Id="rId7056" Type="http://schemas.openxmlformats.org/officeDocument/2006/relationships/hyperlink" Target="https://www.index.hr/oglasi/seat-arona-1-0tsi-style/oid/3574390" TargetMode="External"/><Relationship Id="rId7470" Type="http://schemas.openxmlformats.org/officeDocument/2006/relationships/hyperlink" Target="https://www.index.hr/oglasi/skoda-superb-2-0-dsg-4x4/oid/3755982" TargetMode="External"/><Relationship Id="rId8107" Type="http://schemas.openxmlformats.org/officeDocument/2006/relationships/hyperlink" Target="https://www.index.hr/oglasi/vw-arteon-2-0-tdi-4motion-dsg-190ks-elegance-4x4/oid/3431943" TargetMode="External"/><Relationship Id="rId8521" Type="http://schemas.openxmlformats.org/officeDocument/2006/relationships/hyperlink" Target="https://www.index.hr/oglasi/vw-golf-vii-2-0-tdi/oid/3874774" TargetMode="External"/><Relationship Id="rId10037" Type="http://schemas.openxmlformats.org/officeDocument/2006/relationships/hyperlink" Target="https://www.neostar.com/hr/bmw-x4-xdrive30d-m-sport-aut-" TargetMode="External"/><Relationship Id="rId12900" Type="http://schemas.openxmlformats.org/officeDocument/2006/relationships/hyperlink" Target="https://www.trcz.hr/hyundai-i20-11-crdi-ilike-2017-g-55687.aspx" TargetMode="External"/><Relationship Id="rId3666" Type="http://schemas.openxmlformats.org/officeDocument/2006/relationships/hyperlink" Target="https://www.index.hr/oglasi/ford-kuga-titanium-1-5-tdci-a8-potpuno-nov-automobil/oid/3530899" TargetMode="External"/><Relationship Id="rId6072" Type="http://schemas.openxmlformats.org/officeDocument/2006/relationships/hyperlink" Target="https://www.index.hr/oglasi/peugeot-308-1-6/oid/3797298" TargetMode="External"/><Relationship Id="rId7123" Type="http://schemas.openxmlformats.org/officeDocument/2006/relationships/hyperlink" Target="https://www.index.hr/oglasi/seat-leon-2-0-tdi-fr/oid/3955926" TargetMode="External"/><Relationship Id="rId10451" Type="http://schemas.openxmlformats.org/officeDocument/2006/relationships/hyperlink" Target="https://www.neostar.com/hr/mazda-mazda6-cd175-revolution-top-aut--4" TargetMode="External"/><Relationship Id="rId11502" Type="http://schemas.openxmlformats.org/officeDocument/2006/relationships/hyperlink" Target="https://www.neostar.com/hr/seat-arona-1-6-tdi-reference-1" TargetMode="External"/><Relationship Id="rId587" Type="http://schemas.openxmlformats.org/officeDocument/2006/relationships/hyperlink" Target="https://www.dasweltauto.hr/vehicle/1116503284" TargetMode="External"/><Relationship Id="rId2268" Type="http://schemas.openxmlformats.org/officeDocument/2006/relationships/hyperlink" Target="https://www.index.hr/oglasi/bmw-i3s-edrive-120ah-aut--184-ks--acc-shz-virt-park/oid/3598401" TargetMode="External"/><Relationship Id="rId3319" Type="http://schemas.openxmlformats.org/officeDocument/2006/relationships/hyperlink" Target="https://www.index.hr/oglasi/fiat-500-1-4-turbo-abarth/oid/3894115" TargetMode="External"/><Relationship Id="rId4717" Type="http://schemas.openxmlformats.org/officeDocument/2006/relationships/hyperlink" Target="https://www.index.hr/oglasi/mercedes-benz-c-klasa-t-model-200-cdi-2015g-amg-paket/oid/3734352" TargetMode="External"/><Relationship Id="rId9295" Type="http://schemas.openxmlformats.org/officeDocument/2006/relationships/hyperlink" Target="https://www.neostar.com/hr/audi-a3-sportback-1-6-tdi-ambition-7" TargetMode="External"/><Relationship Id="rId10104" Type="http://schemas.openxmlformats.org/officeDocument/2006/relationships/hyperlink" Target="https://www.neostar.com/hr/citroen-ds5-1-6-e-hdi-chic-bmp" TargetMode="External"/><Relationship Id="rId2682" Type="http://schemas.openxmlformats.org/officeDocument/2006/relationships/hyperlink" Target="https://www.index.hr/oglasi/bmw-serija-5-2-0d-2015-luxury-line/oid/3742116" TargetMode="External"/><Relationship Id="rId3733" Type="http://schemas.openxmlformats.org/officeDocument/2006/relationships/hyperlink" Target="https://www.index.hr/oglasi/ford-s-max-2-0-tdci-180-ks-2017-g-webasto-kuka/oid/3862422" TargetMode="External"/><Relationship Id="rId6889" Type="http://schemas.openxmlformats.org/officeDocument/2006/relationships/hyperlink" Target="https://www.index.hr/oglasi/renault-megane-grandtour-1-6-dci/oid/3769008" TargetMode="External"/><Relationship Id="rId12276" Type="http://schemas.openxmlformats.org/officeDocument/2006/relationships/hyperlink" Target="https://www.neostar.com/hr/vw-golf-1-6-tdi-bmt-trendline-429" TargetMode="External"/><Relationship Id="rId12690" Type="http://schemas.openxmlformats.org/officeDocument/2006/relationships/hyperlink" Target="https://www.neostar.com/hr/vw-tiguan-2-0-tdi-comfortline-29" TargetMode="External"/><Relationship Id="rId654" Type="http://schemas.openxmlformats.org/officeDocument/2006/relationships/hyperlink" Target="https://www.dasweltauto.hr/vehicle/1117306458" TargetMode="External"/><Relationship Id="rId1284" Type="http://schemas.openxmlformats.org/officeDocument/2006/relationships/hyperlink" Target="https://www.index.hr/oglasi/alfa-romeo-giulietta-1-6-jtdm/oid/3830786" TargetMode="External"/><Relationship Id="rId2335" Type="http://schemas.openxmlformats.org/officeDocument/2006/relationships/hyperlink" Target="https://www.index.hr/oglasi/bmw-serija-1-1-8-diesel/oid/3697731" TargetMode="External"/><Relationship Id="rId3800" Type="http://schemas.openxmlformats.org/officeDocument/2006/relationships/hyperlink" Target="https://www.index.hr/oglasi/hyundai-i20-1-4-crdi-senzori-tempomat-bt--do-2-godine-jamstva/oid/3798679" TargetMode="External"/><Relationship Id="rId6956" Type="http://schemas.openxmlformats.org/officeDocument/2006/relationships/hyperlink" Target="https://www.index.hr/oglasi/renault-scenic-1-5-dci-2018/oid/3723295" TargetMode="External"/><Relationship Id="rId9362" Type="http://schemas.openxmlformats.org/officeDocument/2006/relationships/hyperlink" Target="https://www.neostar.com/hr/audi-a3-sportback-30-tfsi-s-line-1" TargetMode="External"/><Relationship Id="rId11292" Type="http://schemas.openxmlformats.org/officeDocument/2006/relationships/hyperlink" Target="https://www.neostar.com/hr/renault-clio-dci-75-zen-19" TargetMode="External"/><Relationship Id="rId12343" Type="http://schemas.openxmlformats.org/officeDocument/2006/relationships/hyperlink" Target="https://www.neostar.com/hr/vw-golf-2-0-tdi-bmt-highline" TargetMode="External"/><Relationship Id="rId307" Type="http://schemas.openxmlformats.org/officeDocument/2006/relationships/hyperlink" Target="https://www.autoto.hr/nissan-qashqai-12-dig-t-benzin-rabljeno-vozilo-at082722.aspx" TargetMode="External"/><Relationship Id="rId721" Type="http://schemas.openxmlformats.org/officeDocument/2006/relationships/hyperlink" Target="https://www.dasweltauto.hr/vehicle/1117308153" TargetMode="External"/><Relationship Id="rId1351" Type="http://schemas.openxmlformats.org/officeDocument/2006/relationships/hyperlink" Target="https://www.index.hr/oglasi/audi-a3-1-6tdi/oid/3874146" TargetMode="External"/><Relationship Id="rId2402" Type="http://schemas.openxmlformats.org/officeDocument/2006/relationships/hyperlink" Target="https://www.index.hr/oglasi/bmw-serija-320d-230ks-m-paket-unutra-i-vani-automatik/oid/3906007" TargetMode="External"/><Relationship Id="rId5558" Type="http://schemas.openxmlformats.org/officeDocument/2006/relationships/hyperlink" Target="https://www.index.hr/oglasi/opel-corsa-1-3-cdti-2016-god/oid/3948959" TargetMode="External"/><Relationship Id="rId5972" Type="http://schemas.openxmlformats.org/officeDocument/2006/relationships/hyperlink" Target="https://www.index.hr/oglasi/peugeot-208-1-6-ehdi/oid/3748130" TargetMode="External"/><Relationship Id="rId6609" Type="http://schemas.openxmlformats.org/officeDocument/2006/relationships/hyperlink" Target="https://www.index.hr/oglasi/renault-clio-tce-100-navi-kamera-tempomat--do-2-godine-jamstva/oid/3839008" TargetMode="External"/><Relationship Id="rId9015" Type="http://schemas.openxmlformats.org/officeDocument/2006/relationships/hyperlink" Target="https://www.index.hr/oglasi/vw-polo-1-2-tdi-trendline/oid/3959203" TargetMode="External"/><Relationship Id="rId12410" Type="http://schemas.openxmlformats.org/officeDocument/2006/relationships/hyperlink" Target="https://www.neostar.com/hr/vw-golf-variant-1-6-tdi-bmt-comfortline-36" TargetMode="External"/><Relationship Id="rId1004" Type="http://schemas.openxmlformats.org/officeDocument/2006/relationships/hyperlink" Target="https://www.dasweltauto.hr/vehicle/1148117671" TargetMode="External"/><Relationship Id="rId4574" Type="http://schemas.openxmlformats.org/officeDocument/2006/relationships/hyperlink" Target="https://www.index.hr/oglasi/mercedes-benz-b-180-d-7g-tronic-sportpaket-style-full-led-novi-model/oid/3826784" TargetMode="External"/><Relationship Id="rId5625" Type="http://schemas.openxmlformats.org/officeDocument/2006/relationships/hyperlink" Target="https://www.index.hr/oglasi/opel-corsa-f-1-2-turbo-gsline-tvornicko-jamstvo/oid/3763364" TargetMode="External"/><Relationship Id="rId8031" Type="http://schemas.openxmlformats.org/officeDocument/2006/relationships/hyperlink" Target="https://www.index.hr/oglasi/volvo-xc40-d4-awd-momentum-auto/oid/3790058" TargetMode="External"/><Relationship Id="rId11012" Type="http://schemas.openxmlformats.org/officeDocument/2006/relationships/hyperlink" Target="https://www.neostar.com/hr/peugeot-2008-1-5-bluehdi-100-s-s-allure-6" TargetMode="External"/><Relationship Id="rId3176" Type="http://schemas.openxmlformats.org/officeDocument/2006/relationships/hyperlink" Target="https://www.index.hr/oglasi/citroen-ds-ds5-2-0hdi-sport-chik-163ks/oid/3877366" TargetMode="External"/><Relationship Id="rId3590" Type="http://schemas.openxmlformats.org/officeDocument/2006/relationships/hyperlink" Target="https://www.index.hr/oglasi/ford-focus-karavan-1-5-tdci/oid/3794557" TargetMode="External"/><Relationship Id="rId4227" Type="http://schemas.openxmlformats.org/officeDocument/2006/relationships/hyperlink" Target="https://www.index.hr/oglasi/land-rover-discovery-sport-2-0-d-4x4-automatik-navigacija-parking-kamera-lane-assist-parking-senzori/oid/3918464" TargetMode="External"/><Relationship Id="rId7797" Type="http://schemas.openxmlformats.org/officeDocument/2006/relationships/hyperlink" Target="https://www.index.hr/oglasi/volkswagen-passat-1-6-tdi-dsg-senzori-tempomat-bt--do-2-godine-jamstva/oid/3850600" TargetMode="External"/><Relationship Id="rId2192" Type="http://schemas.openxmlformats.org/officeDocument/2006/relationships/hyperlink" Target="https://www.index.hr/oglasi/bmw-520d-luxury-line-2018-godina-zamjena/oid/3913867" TargetMode="External"/><Relationship Id="rId3243" Type="http://schemas.openxmlformats.org/officeDocument/2006/relationships/hyperlink" Target="https://www.index.hr/oglasi/dacia-logan-1-0-tce/oid/3941814" TargetMode="External"/><Relationship Id="rId4641" Type="http://schemas.openxmlformats.org/officeDocument/2006/relationships/hyperlink" Target="https://www.index.hr/oglasi/mercedes-benz-c-klasa-200-d-amg-led-svjetla-parking-senzori-tempomat-grijanje-sjedala-kozna-sjedala-servisna-knjiga/oid/3948855" TargetMode="External"/><Relationship Id="rId6399" Type="http://schemas.openxmlformats.org/officeDocument/2006/relationships/hyperlink" Target="https://www.index.hr/oglasi/renault-clio-1-2/oid/3960097" TargetMode="External"/><Relationship Id="rId8848" Type="http://schemas.openxmlformats.org/officeDocument/2006/relationships/hyperlink" Target="https://www.index.hr/oglasi/vw-passat-limosine-1-6-dsg/oid/3924682" TargetMode="External"/><Relationship Id="rId10778" Type="http://schemas.openxmlformats.org/officeDocument/2006/relationships/hyperlink" Target="https://www.neostar.com/hr/nissan-qashqai-1-2-dig-t-n-connecta-x-tronic" TargetMode="External"/><Relationship Id="rId11829" Type="http://schemas.openxmlformats.org/officeDocument/2006/relationships/hyperlink" Target="https://www.neostar.com/hr/skoda-octavia-combi-2-0-tdi-rs-5" TargetMode="External"/><Relationship Id="rId164" Type="http://schemas.openxmlformats.org/officeDocument/2006/relationships/hyperlink" Target="https://rabljena.autohrvatska.hr/vw-passat-variant-20-tdi-dsg-v6.aspx" TargetMode="External"/><Relationship Id="rId7864" Type="http://schemas.openxmlformats.org/officeDocument/2006/relationships/hyperlink" Target="https://www.index.hr/oglasi/volvo-s90-d3-momentum-150-ks--led-kam-acc-shz-virt/oid/3953099" TargetMode="External"/><Relationship Id="rId8915" Type="http://schemas.openxmlformats.org/officeDocument/2006/relationships/hyperlink" Target="https://www.index.hr/oglasi/vw-passat-variant-2-0-dsg-comfortline-140-ks/oid/3896462" TargetMode="External"/><Relationship Id="rId10845" Type="http://schemas.openxmlformats.org/officeDocument/2006/relationships/hyperlink" Target="https://www.neostar.com/hr/opel-astra-1-2-turbo-edition" TargetMode="External"/><Relationship Id="rId3310" Type="http://schemas.openxmlformats.org/officeDocument/2006/relationships/hyperlink" Target="https://www.index.hr/oglasi/fiat-500-1-2/oid/3890930" TargetMode="External"/><Relationship Id="rId5068" Type="http://schemas.openxmlformats.org/officeDocument/2006/relationships/hyperlink" Target="https://www.index.hr/oglasi/mini-cooper-paceman-cooper-1-6d/oid/3742320" TargetMode="External"/><Relationship Id="rId6466" Type="http://schemas.openxmlformats.org/officeDocument/2006/relationships/hyperlink" Target="https://www.index.hr/oglasi/renault-clio-1-5-dci-90/oid/3673452" TargetMode="External"/><Relationship Id="rId6880" Type="http://schemas.openxmlformats.org/officeDocument/2006/relationships/hyperlink" Target="https://www.index.hr/oglasi/renault-megane-grandtour-1-5-dci-led-alu-17/oid/3952235" TargetMode="External"/><Relationship Id="rId7517" Type="http://schemas.openxmlformats.org/officeDocument/2006/relationships/hyperlink" Target="https://www.index.hr/oglasi/skoda-superb-combi-2-0-tdi-vlasnik-nije-uvoz-stvarni-km/oid/3914576" TargetMode="External"/><Relationship Id="rId7931" Type="http://schemas.openxmlformats.org/officeDocument/2006/relationships/hyperlink" Target="https://www.index.hr/oglasi/volvo-v40-r-design-2-0d-2015-g-top-stanje/oid/3943329" TargetMode="External"/><Relationship Id="rId231" Type="http://schemas.openxmlformats.org/officeDocument/2006/relationships/hyperlink" Target="https://www.autoto.hr/ford-focus-karavan-10-ecoboost-active-benzin-rabljeno-vozilo-at040922.aspx" TargetMode="External"/><Relationship Id="rId5482" Type="http://schemas.openxmlformats.org/officeDocument/2006/relationships/hyperlink" Target="https://www.index.hr/oglasi/opel-astra-karavan-1-7-cdti-navi-koza-sportska-sjedala-rate-redizajn-2013-god/oid/3728777" TargetMode="External"/><Relationship Id="rId6119" Type="http://schemas.openxmlformats.org/officeDocument/2006/relationships/hyperlink" Target="https://www.index.hr/oglasi/peugeot-308-sw-1-5-bluehdi-allure-automatik-led-navi-pdc-alu-jamstvo/oid/3912096" TargetMode="External"/><Relationship Id="rId6533" Type="http://schemas.openxmlformats.org/officeDocument/2006/relationships/hyperlink" Target="https://www.index.hr/oglasi/renault-clio-dci-75-limited-navi-alu-led--reg-do-05-2023/oid/3913574" TargetMode="External"/><Relationship Id="rId9689" Type="http://schemas.openxmlformats.org/officeDocument/2006/relationships/hyperlink" Target="https://www.neostar.com/hr/audi-q7-3-0-v6-tdi-quattro-tiptronic-8" TargetMode="External"/><Relationship Id="rId10912" Type="http://schemas.openxmlformats.org/officeDocument/2006/relationships/hyperlink" Target="https://www.neostar.com/hr/opel-crossland-x-1-2-edition" TargetMode="External"/><Relationship Id="rId1678" Type="http://schemas.openxmlformats.org/officeDocument/2006/relationships/hyperlink" Target="https://www.index.hr/oglasi/audi-a4-avant-2-0-tdi-quattro-s-line/oid/3855430" TargetMode="External"/><Relationship Id="rId2729" Type="http://schemas.openxmlformats.org/officeDocument/2006/relationships/hyperlink" Target="https://www.index.hr/oglasi/bmw-serija-5-520d-touring-automatik--panorama-kamera-360-led-navi-/oid/3755551" TargetMode="External"/><Relationship Id="rId4084" Type="http://schemas.openxmlformats.org/officeDocument/2006/relationships/hyperlink" Target="https://www.index.hr/oglasi/kia-rio-1-4-crdi-ex-urban/oid/3890919" TargetMode="External"/><Relationship Id="rId5135" Type="http://schemas.openxmlformats.org/officeDocument/2006/relationships/hyperlink" Target="https://www.index.hr/oglasi/nissan-note-1-5-dci-90-reg-7-23-2015-g/oid/3604613" TargetMode="External"/><Relationship Id="rId6600" Type="http://schemas.openxmlformats.org/officeDocument/2006/relationships/hyperlink" Target="https://www.index.hr/oglasi/renault-clio-renault-clio-energy-dci-75-edc-dynamique/oid/3896089" TargetMode="External"/><Relationship Id="rId9756" Type="http://schemas.openxmlformats.org/officeDocument/2006/relationships/hyperlink" Target="https://www.neostar.com/hr/bmw-216d-active-tourer-11" TargetMode="External"/><Relationship Id="rId4151" Type="http://schemas.openxmlformats.org/officeDocument/2006/relationships/hyperlink" Target="https://www.index.hr/oglasi/kia-sportage-1-7-crdi-prvi-vlasnik/oid/3617912" TargetMode="External"/><Relationship Id="rId5202" Type="http://schemas.openxmlformats.org/officeDocument/2006/relationships/hyperlink" Target="https://www.index.hr/oglasi/nissan-qashqai-1-5-dci-tekna/oid/3970038" TargetMode="External"/><Relationship Id="rId8358" Type="http://schemas.openxmlformats.org/officeDocument/2006/relationships/hyperlink" Target="https://www.index.hr/oglasi/vw-golf-vii-1-6-tdi/oid/3968616" TargetMode="External"/><Relationship Id="rId9409" Type="http://schemas.openxmlformats.org/officeDocument/2006/relationships/hyperlink" Target="https://www.neostar.com/hr/audi-a4-35-tdi-edition10-s-tronic-1" TargetMode="External"/><Relationship Id="rId10288" Type="http://schemas.openxmlformats.org/officeDocument/2006/relationships/hyperlink" Target="https://www.neostar.com/hr/hyundai-santa-fe-2-2-crdi-1" TargetMode="External"/><Relationship Id="rId11686" Type="http://schemas.openxmlformats.org/officeDocument/2006/relationships/hyperlink" Target="https://www.neostar.com/hr/skoda-octavia-1-6-tdi-style-77" TargetMode="External"/><Relationship Id="rId12737" Type="http://schemas.openxmlformats.org/officeDocument/2006/relationships/hyperlink" Target="https://www.neostar.com/hr/vw-touran-1-6-tdi-bmt-comfortline-10" TargetMode="External"/><Relationship Id="rId1745" Type="http://schemas.openxmlformats.org/officeDocument/2006/relationships/hyperlink" Target="https://www.index.hr/oglasi/audi-a5-2-0-tdi-automatik/oid/3710207" TargetMode="External"/><Relationship Id="rId7374" Type="http://schemas.openxmlformats.org/officeDocument/2006/relationships/hyperlink" Target="https://www.index.hr/oglasi/skoda-octavia-combi-1-6-tdi-dsg-full-oprema-panorama-led-bixenon-reg-1-god-canton-ozvucenje-navigacija-grijanje-sjedala/oid/3963658" TargetMode="External"/><Relationship Id="rId8425" Type="http://schemas.openxmlformats.org/officeDocument/2006/relationships/hyperlink" Target="https://www.index.hr/oglasi/vw-golf-vii-1-6-tdi-comfortline/oid/3818703" TargetMode="External"/><Relationship Id="rId8772" Type="http://schemas.openxmlformats.org/officeDocument/2006/relationships/hyperlink" Target="https://www.index.hr/oglasi/vw-passat-2-0-tdi-bmt-connect/oid/3705435" TargetMode="External"/><Relationship Id="rId9823" Type="http://schemas.openxmlformats.org/officeDocument/2006/relationships/hyperlink" Target="https://www.neostar.com/hr/bmw-320da-touring" TargetMode="External"/><Relationship Id="rId11339" Type="http://schemas.openxmlformats.org/officeDocument/2006/relationships/hyperlink" Target="https://www.neostar.com/hr/renault-espace-dci-160-energy-zen-edc-2" TargetMode="External"/><Relationship Id="rId11753" Type="http://schemas.openxmlformats.org/officeDocument/2006/relationships/hyperlink" Target="https://www.neostar.com/hr/skoda-octavia-combi-1-6-tdi-ambition-dsg-46" TargetMode="External"/><Relationship Id="rId12804" Type="http://schemas.openxmlformats.org/officeDocument/2006/relationships/hyperlink" Target="https://www.neostar.com/hr/vw-up-1-0-move-up--143" TargetMode="External"/><Relationship Id="rId37" Type="http://schemas.openxmlformats.org/officeDocument/2006/relationships/hyperlink" Target="https://rabljena.autohrvatska.hr/c3-12-12-v13.aspx" TargetMode="External"/><Relationship Id="rId1812" Type="http://schemas.openxmlformats.org/officeDocument/2006/relationships/hyperlink" Target="https://www.index.hr/oglasi/audi-a6-2-0/oid/3708408" TargetMode="External"/><Relationship Id="rId4968" Type="http://schemas.openxmlformats.org/officeDocument/2006/relationships/hyperlink" Target="https://www.index.hr/oglasi/mercedes-c220-cdi-automatik-siber-head-up/oid/3954080" TargetMode="External"/><Relationship Id="rId7027" Type="http://schemas.openxmlformats.org/officeDocument/2006/relationships/hyperlink" Target="https://www.index.hr/oglasi/renault-twingo-1-2-16v-54-000km/oid/3934225" TargetMode="External"/><Relationship Id="rId10355" Type="http://schemas.openxmlformats.org/officeDocument/2006/relationships/hyperlink" Target="https://www.neostar.com/hr/kia-pro_cee-d-1-6-crdi-ex-gt-line-navi" TargetMode="External"/><Relationship Id="rId11406" Type="http://schemas.openxmlformats.org/officeDocument/2006/relationships/hyperlink" Target="https://www.neostar.com/hr/renault-megane-berline-blue-dci-115-business-4" TargetMode="External"/><Relationship Id="rId11820" Type="http://schemas.openxmlformats.org/officeDocument/2006/relationships/hyperlink" Target="https://www.neostar.com/hr/skoda-octavia-combi-1-6-tdi-style-dsg-52" TargetMode="External"/><Relationship Id="rId3984" Type="http://schemas.openxmlformats.org/officeDocument/2006/relationships/hyperlink" Target="https://www.index.hr/oglasi/kia-ceed-1-0-t-gdi-champion/oid/3863766" TargetMode="External"/><Relationship Id="rId6390" Type="http://schemas.openxmlformats.org/officeDocument/2006/relationships/hyperlink" Target="https://www.index.hr/oglasi/renault-clio-0-9-tce/oid/3899480" TargetMode="External"/><Relationship Id="rId7441" Type="http://schemas.openxmlformats.org/officeDocument/2006/relationships/hyperlink" Target="https://www.index.hr/oglasi/skoda-rapid-1-6tdi/oid/3717124" TargetMode="External"/><Relationship Id="rId9199" Type="http://schemas.openxmlformats.org/officeDocument/2006/relationships/hyperlink" Target="https://www.index.hr/oglasi/vw-up-1-0-eco-bmt/oid/3737701" TargetMode="External"/><Relationship Id="rId10008" Type="http://schemas.openxmlformats.org/officeDocument/2006/relationships/hyperlink" Target="https://www.neostar.com/hr/bmw-x1-sdrive18d-xline-9" TargetMode="External"/><Relationship Id="rId10422" Type="http://schemas.openxmlformats.org/officeDocument/2006/relationships/hyperlink" Target="https://www.neostar.com/hr/mazda-cx-5-cd150-challenge-24" TargetMode="External"/><Relationship Id="rId2586" Type="http://schemas.openxmlformats.org/officeDocument/2006/relationships/hyperlink" Target="https://www.index.hr/oglasi/bmw-serija-3-touring-318d/oid/3704258" TargetMode="External"/><Relationship Id="rId3637" Type="http://schemas.openxmlformats.org/officeDocument/2006/relationships/hyperlink" Target="https://www.index.hr/oglasi/ford-focus-mca-trend-sport-1-5-tdci-120ks-5-vrata/oid/3878279" TargetMode="External"/><Relationship Id="rId6043" Type="http://schemas.openxmlformats.org/officeDocument/2006/relationships/hyperlink" Target="https://www.index.hr/oglasi/peugeot-3008-road-trip/oid/3749444" TargetMode="External"/><Relationship Id="rId12594" Type="http://schemas.openxmlformats.org/officeDocument/2006/relationships/hyperlink" Target="https://www.neostar.com/hr/vw-passat-variant-2-0-tdi-bmt-comfortline-dsg-74" TargetMode="External"/><Relationship Id="rId558" Type="http://schemas.openxmlformats.org/officeDocument/2006/relationships/hyperlink" Target="https://www.dasweltauto.hr/vehicle/1116503144" TargetMode="External"/><Relationship Id="rId972" Type="http://schemas.openxmlformats.org/officeDocument/2006/relationships/hyperlink" Target="https://www.dasweltauto.hr/vehicle/1147809450" TargetMode="External"/><Relationship Id="rId1188" Type="http://schemas.openxmlformats.org/officeDocument/2006/relationships/hyperlink" Target="https://www.dasweltauto.hr/vehicle/1155100079" TargetMode="External"/><Relationship Id="rId2239" Type="http://schemas.openxmlformats.org/officeDocument/2006/relationships/hyperlink" Target="https://www.index.hr/oglasi/bmw-coupe-serija-2-220d-58000-km/oid/3901665" TargetMode="External"/><Relationship Id="rId2653" Type="http://schemas.openxmlformats.org/officeDocument/2006/relationships/hyperlink" Target="https://www.index.hr/oglasi/bmw-serija-4-gran-coupe-2-0-dizel/oid/3735561" TargetMode="External"/><Relationship Id="rId3704" Type="http://schemas.openxmlformats.org/officeDocument/2006/relationships/hyperlink" Target="https://www.index.hr/oglasi/ford-mondeo-karavan-2-0-ecoblue-diesel-titanium/oid/3820622" TargetMode="External"/><Relationship Id="rId6110" Type="http://schemas.openxmlformats.org/officeDocument/2006/relationships/hyperlink" Target="https://www.index.hr/oglasi/peugeot-308-motor-1-6-disel-86kw/oid/3951350" TargetMode="External"/><Relationship Id="rId9266" Type="http://schemas.openxmlformats.org/officeDocument/2006/relationships/hyperlink" Target="https://www.neostar.com/hr/audi-a3-limousine-1-6-tdi-ambition-sport-7" TargetMode="External"/><Relationship Id="rId9680" Type="http://schemas.openxmlformats.org/officeDocument/2006/relationships/hyperlink" Target="https://www.neostar.com/hr/audi-q5-quattro-40-tdi-select-s-tronic" TargetMode="External"/><Relationship Id="rId11196" Type="http://schemas.openxmlformats.org/officeDocument/2006/relationships/hyperlink" Target="https://www.neostar.com/hr/peugeot-508-bluehdi-130-s-s-allure-aut--1" TargetMode="External"/><Relationship Id="rId12247" Type="http://schemas.openxmlformats.org/officeDocument/2006/relationships/hyperlink" Target="https://www.neostar.com/hr/vw-golf-1-6-tdi-bmt-r-line-3" TargetMode="External"/><Relationship Id="rId625" Type="http://schemas.openxmlformats.org/officeDocument/2006/relationships/hyperlink" Target="https://www.dasweltauto.hr/vehicle/1117304179" TargetMode="External"/><Relationship Id="rId1255" Type="http://schemas.openxmlformats.org/officeDocument/2006/relationships/hyperlink" Target="https://www.index.hr/oglasi/2015-mercedes-benz-c-klasa-200-d-bluetec/oid/3911891" TargetMode="External"/><Relationship Id="rId2306" Type="http://schemas.openxmlformats.org/officeDocument/2006/relationships/hyperlink" Target="https://www.index.hr/oglasi/bmw-serija-1-116i----m-paket--navigacija--led--kamera-/oid/3846759" TargetMode="External"/><Relationship Id="rId5876" Type="http://schemas.openxmlformats.org/officeDocument/2006/relationships/hyperlink" Target="https://www.index.hr/oglasi/peugeot-107-1-0-active-2014-godina/oid/3706984" TargetMode="External"/><Relationship Id="rId8282" Type="http://schemas.openxmlformats.org/officeDocument/2006/relationships/hyperlink" Target="https://www.index.hr/oglasi/vw-golf-vii-1-6-tdi/oid/3584728" TargetMode="External"/><Relationship Id="rId9333" Type="http://schemas.openxmlformats.org/officeDocument/2006/relationships/hyperlink" Target="https://www.neostar.com/hr/audi-a3-sportback-2-0-tdi-s-tronic-2" TargetMode="External"/><Relationship Id="rId11263" Type="http://schemas.openxmlformats.org/officeDocument/2006/relationships/hyperlink" Target="https://www.neostar.com/hr/renault-clio-blue-dci-85-zen-18" TargetMode="External"/><Relationship Id="rId12661" Type="http://schemas.openxmlformats.org/officeDocument/2006/relationships/hyperlink" Target="https://www.neostar.com/hr/vw-polo-1-6-tdi-trendline-27" TargetMode="External"/><Relationship Id="rId1322" Type="http://schemas.openxmlformats.org/officeDocument/2006/relationships/hyperlink" Target="https://www.index.hr/oglasi/audi-a1-1-4-tdi-2015-reg-10-23/oid/3677058" TargetMode="External"/><Relationship Id="rId2720" Type="http://schemas.openxmlformats.org/officeDocument/2006/relationships/hyperlink" Target="https://www.index.hr/oglasi/bmw-serija-5-520d-m-paket-automatik-puno-opreme/oid/3931272" TargetMode="External"/><Relationship Id="rId4478" Type="http://schemas.openxmlformats.org/officeDocument/2006/relationships/hyperlink" Target="https://www.index.hr/oglasi/mazda-cx-5-full-oprema-cd175-awd-euro-kuka-radar-head-up-bose/oid/3689339" TargetMode="External"/><Relationship Id="rId5529" Type="http://schemas.openxmlformats.org/officeDocument/2006/relationships/hyperlink" Target="https://www.index.hr/oglasi/opel-astra-sw-enjoy-1-6-cdti/oid/2281367" TargetMode="External"/><Relationship Id="rId6927" Type="http://schemas.openxmlformats.org/officeDocument/2006/relationships/hyperlink" Target="https://www.index.hr/oglasi/renault-m-gane-coup--cabriolet-dci-130-energy-gt-line/oid/3885153" TargetMode="External"/><Relationship Id="rId9400" Type="http://schemas.openxmlformats.org/officeDocument/2006/relationships/hyperlink" Target="https://www.neostar.com/hr/audi-a4-2-0-tdi-ultra-comfort-s-tronic-3" TargetMode="External"/><Relationship Id="rId12314" Type="http://schemas.openxmlformats.org/officeDocument/2006/relationships/hyperlink" Target="https://www.neostar.com/hr/vw-golf-1-6-tdi-rabbit-2" TargetMode="External"/><Relationship Id="rId4892" Type="http://schemas.openxmlformats.org/officeDocument/2006/relationships/hyperlink" Target="https://www.index.hr/oglasi/mercedes-benz-glc-220-d-4matic-9g-tronic-night-paket-amg-line/oid/3888724" TargetMode="External"/><Relationship Id="rId5943" Type="http://schemas.openxmlformats.org/officeDocument/2006/relationships/hyperlink" Target="https://www.index.hr/oglasi/peugeot-208-1-4-hdi/oid/3857300" TargetMode="External"/><Relationship Id="rId8002" Type="http://schemas.openxmlformats.org/officeDocument/2006/relationships/hyperlink" Target="https://www.index.hr/oglasi/volvo-v90-d5-awd-momentum-235-ks--led-pano-acc-shz/oid/3953096" TargetMode="External"/><Relationship Id="rId11330" Type="http://schemas.openxmlformats.org/officeDocument/2006/relationships/hyperlink" Target="https://www.neostar.com/hr/renault-clio-tce-90-limited-11" TargetMode="External"/><Relationship Id="rId2096" Type="http://schemas.openxmlformats.org/officeDocument/2006/relationships/hyperlink" Target="https://www.index.hr/oglasi/bmw-216-d-active-tourer-automatik-advantage-full-led/oid/3671717" TargetMode="External"/><Relationship Id="rId3494" Type="http://schemas.openxmlformats.org/officeDocument/2006/relationships/hyperlink" Target="https://www.index.hr/oglasi/ford-fiesta-1-6-tdci/oid/3821637" TargetMode="External"/><Relationship Id="rId4545" Type="http://schemas.openxmlformats.org/officeDocument/2006/relationships/hyperlink" Target="https://www.index.hr/oglasi/mercedes-benz-a-klasa-2-2-cdi/oid/3820405" TargetMode="External"/><Relationship Id="rId3147" Type="http://schemas.openxmlformats.org/officeDocument/2006/relationships/hyperlink" Target="https://www.index.hr/oglasi/citroen-c-elysee-1-6/oid/3890553" TargetMode="External"/><Relationship Id="rId3561" Type="http://schemas.openxmlformats.org/officeDocument/2006/relationships/hyperlink" Target="https://www.index.hr/oglasi/ford-focus-1-6-tdci/oid/3905075" TargetMode="External"/><Relationship Id="rId4612" Type="http://schemas.openxmlformats.org/officeDocument/2006/relationships/hyperlink" Target="https://www.index.hr/oglasi/mercedes-benz-b-klasa-b-200-cdi/oid/3904497" TargetMode="External"/><Relationship Id="rId7768" Type="http://schemas.openxmlformats.org/officeDocument/2006/relationships/hyperlink" Target="https://www.index.hr/oglasi/volkswagen-golf-7-1-6-tdi--115-ks--uredno-odrzavan/oid/3814425" TargetMode="External"/><Relationship Id="rId8819" Type="http://schemas.openxmlformats.org/officeDocument/2006/relationships/hyperlink" Target="https://www.index.hr/oglasi/vw-passat-b8-r-line-2-0-tdi-full-oprema-reg-9-2023/oid/3806481" TargetMode="External"/><Relationship Id="rId10749" Type="http://schemas.openxmlformats.org/officeDocument/2006/relationships/hyperlink" Target="https://www.neostar.com/hr/mitsubishi-eclipse-cross-4wd-1-5t-intense-plus-cvt" TargetMode="External"/><Relationship Id="rId482" Type="http://schemas.openxmlformats.org/officeDocument/2006/relationships/hyperlink" Target="https://www.dasweltauto.hr/vehicle/1115802376" TargetMode="External"/><Relationship Id="rId2163" Type="http://schemas.openxmlformats.org/officeDocument/2006/relationships/hyperlink" Target="https://www.index.hr/oglasi/bmw-420d-cabrio-automatic-1-vlasnik-navi-alu-19-mem-sjedala/oid/3837717" TargetMode="External"/><Relationship Id="rId3214" Type="http://schemas.openxmlformats.org/officeDocument/2006/relationships/hyperlink" Target="https://www.index.hr/oglasi/dacia-duster-1-5-dci-4x4-80kw-2016-god/oid/3969014" TargetMode="External"/><Relationship Id="rId6784" Type="http://schemas.openxmlformats.org/officeDocument/2006/relationships/hyperlink" Target="https://www.index.hr/oglasi/renault-megane-1-5-dci/oid/3489178" TargetMode="External"/><Relationship Id="rId7835" Type="http://schemas.openxmlformats.org/officeDocument/2006/relationships/hyperlink" Target="https://www.index.hr/oglasi/volkswagen-touran-1-6-cr-tdi-dsg-tiptronik-trendline-7-sjedista-novi-model/oid/3832827" TargetMode="External"/><Relationship Id="rId9190" Type="http://schemas.openxmlformats.org/officeDocument/2006/relationships/hyperlink" Target="https://www.index.hr/oglasi/vw-up-1-0/oid/3733582" TargetMode="External"/><Relationship Id="rId12171" Type="http://schemas.openxmlformats.org/officeDocument/2006/relationships/hyperlink" Target="https://www.neostar.com/hr/vw-golf-1-6-tdi-bmt-comfortline-153" TargetMode="External"/><Relationship Id="rId135" Type="http://schemas.openxmlformats.org/officeDocument/2006/relationships/hyperlink" Target="https://rabljena.autohrvatska.hr/serija-3-320d-serija-3-320-d-v6.aspx" TargetMode="External"/><Relationship Id="rId2230" Type="http://schemas.openxmlformats.org/officeDocument/2006/relationships/hyperlink" Target="https://www.index.hr/oglasi/bmw-640-d-g32-gran-turismo-gt-xdrive-4x4-tiptronik-m-sportpaket-shadow-line-virtual-cockpit-320-ks-full-led/oid/3869473" TargetMode="External"/><Relationship Id="rId5386" Type="http://schemas.openxmlformats.org/officeDocument/2006/relationships/hyperlink" Target="https://www.index.hr/oglasi/opel-astra-hb-enjoy-1-4-turbo-at/oid/3711027" TargetMode="External"/><Relationship Id="rId6437" Type="http://schemas.openxmlformats.org/officeDocument/2006/relationships/hyperlink" Target="https://www.index.hr/oglasi/renault-clio-1-5dci/oid/3932180" TargetMode="External"/><Relationship Id="rId10816" Type="http://schemas.openxmlformats.org/officeDocument/2006/relationships/hyperlink" Target="https://www.neostar.com/hr/nissan-qashqai-1-6-dci-360%C2%B0-5" TargetMode="External"/><Relationship Id="rId202" Type="http://schemas.openxmlformats.org/officeDocument/2006/relationships/hyperlink" Target="https://www.autoto.hr/ford-focus-10-ecoboost-benzin-rabljeno-vozilo-at095222.aspx" TargetMode="External"/><Relationship Id="rId5039" Type="http://schemas.openxmlformats.org/officeDocument/2006/relationships/hyperlink" Target="https://www.index.hr/oglasi/mercedes-sl-63-amg-585-ks--dynam-plus-carbon-keramik-lift-night/oid/3759518" TargetMode="External"/><Relationship Id="rId5453" Type="http://schemas.openxmlformats.org/officeDocument/2006/relationships/hyperlink" Target="https://www.index.hr/oglasi/opel-astra-karavan-1-6-cdti-2015-g-odlican/oid/3842938" TargetMode="External"/><Relationship Id="rId6504" Type="http://schemas.openxmlformats.org/officeDocument/2006/relationships/hyperlink" Target="https://www.index.hr/oglasi/renault-clio-dci/oid/3717992" TargetMode="External"/><Relationship Id="rId6851" Type="http://schemas.openxmlformats.org/officeDocument/2006/relationships/hyperlink" Target="https://www.index.hr/oglasi/renault-megane-energy-intens-1-5-dci-poklon-ljetni-set-guma-felgi/oid/3883978" TargetMode="External"/><Relationship Id="rId7902" Type="http://schemas.openxmlformats.org/officeDocument/2006/relationships/hyperlink" Target="https://www.index.hr/oglasi/volvo-v40-d2/oid/3881454" TargetMode="External"/><Relationship Id="rId12988" Type="http://schemas.openxmlformats.org/officeDocument/2006/relationships/hyperlink" Target="https://www.trcz.hr/seat-arona-10-tsi-beats-rabljeno-vozilo-suv-2019-g-59368.aspx" TargetMode="External"/><Relationship Id="rId1996" Type="http://schemas.openxmlformats.org/officeDocument/2006/relationships/hyperlink" Target="https://www.index.hr/oglasi/audi-q3-2-0-tdi-quattro-s-tronic/oid/3775506" TargetMode="External"/><Relationship Id="rId4055" Type="http://schemas.openxmlformats.org/officeDocument/2006/relationships/hyperlink" Target="https://www.index.hr/oglasi/kia-niro-hybrid-bx-urban-1-6-2019-g-reg-5-2023/oid/3916338" TargetMode="External"/><Relationship Id="rId5106" Type="http://schemas.openxmlformats.org/officeDocument/2006/relationships/hyperlink" Target="https://www.index.hr/oglasi/mitsubishi-space-star-1-0-2017/oid/3846119" TargetMode="External"/><Relationship Id="rId1649" Type="http://schemas.openxmlformats.org/officeDocument/2006/relationships/hyperlink" Target="https://www.index.hr/oglasi/audi-a4-avant-2-0-tdi-110kw/oid/3902932" TargetMode="External"/><Relationship Id="rId3071" Type="http://schemas.openxmlformats.org/officeDocument/2006/relationships/hyperlink" Target="https://www.index.hr/oglasi/citroen-c4-1-6/oid/3864229" TargetMode="External"/><Relationship Id="rId5520" Type="http://schemas.openxmlformats.org/officeDocument/2006/relationships/hyperlink" Target="https://www.index.hr/oglasi/opel-astra-sports-tourer-enjoy-1-6-cdti/oid/2281366" TargetMode="External"/><Relationship Id="rId7278" Type="http://schemas.openxmlformats.org/officeDocument/2006/relationships/hyperlink" Target="https://www.index.hr/oglasi/skoda-octavia-1-6-tdi-ambiton/oid/3756400" TargetMode="External"/><Relationship Id="rId8676" Type="http://schemas.openxmlformats.org/officeDocument/2006/relationships/hyperlink" Target="https://www.index.hr/oglasi/vw-passat/oid/3778072" TargetMode="External"/><Relationship Id="rId9727" Type="http://schemas.openxmlformats.org/officeDocument/2006/relationships/hyperlink" Target="https://www.neostar.com/hr/bmw-116d-urban-line-5" TargetMode="External"/><Relationship Id="rId11657" Type="http://schemas.openxmlformats.org/officeDocument/2006/relationships/hyperlink" Target="https://www.neostar.com/hr/skoda-octavia-1-6-tdi-ambition-116" TargetMode="External"/><Relationship Id="rId12708" Type="http://schemas.openxmlformats.org/officeDocument/2006/relationships/hyperlink" Target="https://www.neostar.com/hr/vw-tiguan-2-0-tdi-highline-dsg-21" TargetMode="External"/><Relationship Id="rId1716" Type="http://schemas.openxmlformats.org/officeDocument/2006/relationships/hyperlink" Target="https://www.index.hr/oglasi/audi-a4-b8-2014-god-super-stanje/oid/3721652" TargetMode="External"/><Relationship Id="rId4122" Type="http://schemas.openxmlformats.org/officeDocument/2006/relationships/hyperlink" Target="https://www.index.hr/oglasi/kia-sportage-1-6-t-gdi/oid/3918627" TargetMode="External"/><Relationship Id="rId7692" Type="http://schemas.openxmlformats.org/officeDocument/2006/relationships/hyperlink" Target="https://www.index.hr/oglasi/toyota-aygo-x-1-0/oid/3866653" TargetMode="External"/><Relationship Id="rId8329" Type="http://schemas.openxmlformats.org/officeDocument/2006/relationships/hyperlink" Target="https://www.index.hr/oglasi/vw-golf-vii-1-6tdi/oid/3908199" TargetMode="External"/><Relationship Id="rId8743" Type="http://schemas.openxmlformats.org/officeDocument/2006/relationships/hyperlink" Target="https://www.index.hr/oglasi/vw-passat-2-0-tdi/oid/3917463" TargetMode="External"/><Relationship Id="rId10259" Type="http://schemas.openxmlformats.org/officeDocument/2006/relationships/hyperlink" Target="https://www.neostar.com/hr/hyundai-i20-1-0-t-gdi-1" TargetMode="External"/><Relationship Id="rId10673" Type="http://schemas.openxmlformats.org/officeDocument/2006/relationships/hyperlink" Target="https://www.neostar.com/hr/mercedes-benz-gla-200-d-4matic-urban-aut-" TargetMode="External"/><Relationship Id="rId11724" Type="http://schemas.openxmlformats.org/officeDocument/2006/relationships/hyperlink" Target="https://www.neostar.com/hr/skoda-octavia-combi-1-6-tdi-ambition-114" TargetMode="External"/><Relationship Id="rId3888" Type="http://schemas.openxmlformats.org/officeDocument/2006/relationships/hyperlink" Target="https://www.index.hr/oglasi/hyundai-tucson-1-6-crdi--navigacija-kamera-/oid/3932141" TargetMode="External"/><Relationship Id="rId4939" Type="http://schemas.openxmlformats.org/officeDocument/2006/relationships/hyperlink" Target="https://www.index.hr/oglasi/mercedes-benz-s-klasa/oid/3958861" TargetMode="External"/><Relationship Id="rId6294" Type="http://schemas.openxmlformats.org/officeDocument/2006/relationships/hyperlink" Target="https://www.index.hr/oglasi/porsche-taycan-476-ks--led-kam-shz/oid/3901016" TargetMode="External"/><Relationship Id="rId7345" Type="http://schemas.openxmlformats.org/officeDocument/2006/relationships/hyperlink" Target="https://www.index.hr/oglasi/skoda-octavia-combi-1-6-tdi/oid/3896615" TargetMode="External"/><Relationship Id="rId8810" Type="http://schemas.openxmlformats.org/officeDocument/2006/relationships/hyperlink" Target="https://www.index.hr/oglasi/vw-passat-2-0-tdi-virtual/oid/3880797" TargetMode="External"/><Relationship Id="rId10326" Type="http://schemas.openxmlformats.org/officeDocument/2006/relationships/hyperlink" Target="https://www.neostar.com/hr/jeep-compass-1-3-t4-limited-ddct" TargetMode="External"/><Relationship Id="rId6361" Type="http://schemas.openxmlformats.org/officeDocument/2006/relationships/hyperlink" Target="https://www.index.hr/oglasi/renault-captur-1-5dci-privilege-led-navi-reg-10-2023-2016g-top-stanje/oid/3867959" TargetMode="External"/><Relationship Id="rId7412" Type="http://schemas.openxmlformats.org/officeDocument/2006/relationships/hyperlink" Target="https://www.index.hr/oglasi/skoda-octavia-combi-tdi-novi-zupcasti-puno-opreme/oid/2951950" TargetMode="External"/><Relationship Id="rId10740" Type="http://schemas.openxmlformats.org/officeDocument/2006/relationships/hyperlink" Target="https://www.neostar.com/hr/mini-mini-one-d-13" TargetMode="External"/><Relationship Id="rId12498" Type="http://schemas.openxmlformats.org/officeDocument/2006/relationships/hyperlink" Target="https://www.neostar.com/hr/vw-passat-2-0-tdi-bmt-comfortline-dsg-64" TargetMode="External"/><Relationship Id="rId876" Type="http://schemas.openxmlformats.org/officeDocument/2006/relationships/hyperlink" Target="https://www.dasweltauto.hr/vehicle/1117309453" TargetMode="External"/><Relationship Id="rId2557" Type="http://schemas.openxmlformats.org/officeDocument/2006/relationships/hyperlink" Target="https://www.index.hr/oglasi/bmw-serija-3-f31-190ks-zf8-automatic/oid/3936389" TargetMode="External"/><Relationship Id="rId3608" Type="http://schemas.openxmlformats.org/officeDocument/2006/relationships/hyperlink" Target="https://www.index.hr/oglasi/ford-focus-karavan-1-5-tdci-reg-do-2-24-servisna-uredan/oid/3936041" TargetMode="External"/><Relationship Id="rId3955" Type="http://schemas.openxmlformats.org/officeDocument/2006/relationships/hyperlink" Target="https://www.index.hr/oglasi/jaguar-xf-2-0-d/oid/3435193" TargetMode="External"/><Relationship Id="rId6014" Type="http://schemas.openxmlformats.org/officeDocument/2006/relationships/hyperlink" Target="https://www.index.hr/oglasi/peugeot-3008-1-6-bluehdi-style/oid/3926323" TargetMode="External"/><Relationship Id="rId9584" Type="http://schemas.openxmlformats.org/officeDocument/2006/relationships/hyperlink" Target="https://www.neostar.com/hr/audi-a6-50tdi-hybrid-quattro-2" TargetMode="External"/><Relationship Id="rId529" Type="http://schemas.openxmlformats.org/officeDocument/2006/relationships/hyperlink" Target="https://www.dasweltauto.hr/vehicle/1116402129" TargetMode="External"/><Relationship Id="rId1159" Type="http://schemas.openxmlformats.org/officeDocument/2006/relationships/hyperlink" Target="https://www.dasweltauto.hr/vehicle/1149503562" TargetMode="External"/><Relationship Id="rId2971" Type="http://schemas.openxmlformats.org/officeDocument/2006/relationships/hyperlink" Target="https://www.index.hr/oglasi/bmw-x5-3-0-d-x-drive/oid/3841681" TargetMode="External"/><Relationship Id="rId5030" Type="http://schemas.openxmlformats.org/officeDocument/2006/relationships/hyperlink" Target="https://www.index.hr/oglasi/mercedes-glc-250d-4matic-amg-exclusive-design/oid/3850127" TargetMode="External"/><Relationship Id="rId8186" Type="http://schemas.openxmlformats.org/officeDocument/2006/relationships/hyperlink" Target="https://www.index.hr/oglasi/vw-golf-7-1-6-tdi-bmt-rabbit-euro-6-park-senzori-tempomat-alu-felge/oid/3787585" TargetMode="External"/><Relationship Id="rId9237" Type="http://schemas.openxmlformats.org/officeDocument/2006/relationships/hyperlink" Target="https://www.neostar.com/hr/alfa-romeo-giulietta-1-4-tb-multiair-16v-super-tct" TargetMode="External"/><Relationship Id="rId12565" Type="http://schemas.openxmlformats.org/officeDocument/2006/relationships/hyperlink" Target="https://www.neostar.com/hr/vw-passat-variant-2-0-tdi-bmt-comfortline-62" TargetMode="External"/><Relationship Id="rId943" Type="http://schemas.openxmlformats.org/officeDocument/2006/relationships/hyperlink" Target="https://www.dasweltauto.hr/vehicle/1140110027" TargetMode="External"/><Relationship Id="rId1573" Type="http://schemas.openxmlformats.org/officeDocument/2006/relationships/hyperlink" Target="https://www.index.hr/oglasi/audi-a4-2-0-tdi-virtual-navigacija-kupac-ne-placa-prijenos-i-u-cijeni-je-reg-1-godinu-23900-eura/oid/3956556" TargetMode="External"/><Relationship Id="rId2624" Type="http://schemas.openxmlformats.org/officeDocument/2006/relationships/hyperlink" Target="https://www.index.hr/oglasi/bmw-serija-3-touring-bmw-320d-zamjena/oid/3795691" TargetMode="External"/><Relationship Id="rId9651" Type="http://schemas.openxmlformats.org/officeDocument/2006/relationships/hyperlink" Target="https://www.neostar.com/hr/audi-q3-35-tdi-advanced-s-tronic-1" TargetMode="External"/><Relationship Id="rId11167" Type="http://schemas.openxmlformats.org/officeDocument/2006/relationships/hyperlink" Target="https://www.neostar.com/hr/peugeot-308-sw-2-0-bluehdi-gt-aut-" TargetMode="External"/><Relationship Id="rId11581" Type="http://schemas.openxmlformats.org/officeDocument/2006/relationships/hyperlink" Target="https://www.neostar.com/hr/skoda-enyaq-iv-80-2" TargetMode="External"/><Relationship Id="rId12218" Type="http://schemas.openxmlformats.org/officeDocument/2006/relationships/hyperlink" Target="https://www.neostar.com/hr/vw-golf-1-6-tdi-bmt-comfortline-269" TargetMode="External"/><Relationship Id="rId12632" Type="http://schemas.openxmlformats.org/officeDocument/2006/relationships/hyperlink" Target="https://www.neostar.com/hr/vw-polo-1-0-tsi-highline-9" TargetMode="External"/><Relationship Id="rId1226" Type="http://schemas.openxmlformats.org/officeDocument/2006/relationships/hyperlink" Target="https://www.dasweltauto.hr/vehicle/1155302530" TargetMode="External"/><Relationship Id="rId1640" Type="http://schemas.openxmlformats.org/officeDocument/2006/relationships/hyperlink" Target="https://www.index.hr/oglasi/audi-a4-avant-2-0-tdi/oid/3960711" TargetMode="External"/><Relationship Id="rId4796" Type="http://schemas.openxmlformats.org/officeDocument/2006/relationships/hyperlink" Target="https://www.index.hr/oglasi/mercedes-benz-e-klasa-220/oid/3927454" TargetMode="External"/><Relationship Id="rId5847" Type="http://schemas.openxmlformats.org/officeDocument/2006/relationships/hyperlink" Target="https://www.index.hr/oglasi/opel-vivaro-1-6-cdti/oid/3868840" TargetMode="External"/><Relationship Id="rId8253" Type="http://schemas.openxmlformats.org/officeDocument/2006/relationships/hyperlink" Target="https://www.index.hr/oglasi/vw-golf-vii-1-0-tsi-110ks/oid/3892174" TargetMode="External"/><Relationship Id="rId9304" Type="http://schemas.openxmlformats.org/officeDocument/2006/relationships/hyperlink" Target="https://www.neostar.com/hr/audi-a3-sportback-1-6-tdi-comfort-s-tronic-3" TargetMode="External"/><Relationship Id="rId10183" Type="http://schemas.openxmlformats.org/officeDocument/2006/relationships/hyperlink" Target="https://www.neostar.com/hr/ford-focus-1-0-gtdi-ecoboost-trend-sport" TargetMode="External"/><Relationship Id="rId11234" Type="http://schemas.openxmlformats.org/officeDocument/2006/relationships/hyperlink" Target="https://www.neostar.com/hr/renault-captur-dci-90-energy-limited-4" TargetMode="External"/><Relationship Id="rId3398" Type="http://schemas.openxmlformats.org/officeDocument/2006/relationships/hyperlink" Target="https://www.index.hr/oglasi/ford-c-max-1-0-ecoboost/oid/3900057" TargetMode="External"/><Relationship Id="rId4449" Type="http://schemas.openxmlformats.org/officeDocument/2006/relationships/hyperlink" Target="https://www.index.hr/oglasi/mazda-cx-5-2-2-cd-revolution-top-awd/oid/3849178" TargetMode="External"/><Relationship Id="rId4863" Type="http://schemas.openxmlformats.org/officeDocument/2006/relationships/hyperlink" Target="https://www.index.hr/oglasi/mercedes-benz-gla-180-dct-automatik/oid/3794349" TargetMode="External"/><Relationship Id="rId5914" Type="http://schemas.openxmlformats.org/officeDocument/2006/relationships/hyperlink" Target="https://www.index.hr/oglasi/peugeot-2008-1-6-hdi-allure-oprema-84kw/oid/3734431" TargetMode="External"/><Relationship Id="rId8320" Type="http://schemas.openxmlformats.org/officeDocument/2006/relationships/hyperlink" Target="https://www.index.hr/oglasi/vw-golf-vii-1-6-tdi/oid/3884567" TargetMode="External"/><Relationship Id="rId10250" Type="http://schemas.openxmlformats.org/officeDocument/2006/relationships/hyperlink" Target="https://www.neostar.com/hr/honda-cr-v-1-6-i-dtec-elegance-2" TargetMode="External"/><Relationship Id="rId11301" Type="http://schemas.openxmlformats.org/officeDocument/2006/relationships/hyperlink" Target="https://www.neostar.com/hr/renault-clio-grandtour-dci-75-energy-limited-1" TargetMode="External"/><Relationship Id="rId3465" Type="http://schemas.openxmlformats.org/officeDocument/2006/relationships/hyperlink" Target="https://www.index.hr/oglasi/ford-fiesta-1-4tdci-2013g/oid/3958728" TargetMode="External"/><Relationship Id="rId4516" Type="http://schemas.openxmlformats.org/officeDocument/2006/relationships/hyperlink" Target="https://www.index.hr/oglasi/mercedes-benz-a-klasa-160/oid/3912566" TargetMode="External"/><Relationship Id="rId13059" Type="http://schemas.openxmlformats.org/officeDocument/2006/relationships/hyperlink" Target="https://www.trcz.hr/vw-tiguan-20-tdi-dsg-rabljeno-vozilo-prodaja-suv-2019-g-59892.aspx" TargetMode="External"/><Relationship Id="rId386" Type="http://schemas.openxmlformats.org/officeDocument/2006/relationships/hyperlink" Target="https://www.dasweltauto.hr/vehicle/1110501883" TargetMode="External"/><Relationship Id="rId2067" Type="http://schemas.openxmlformats.org/officeDocument/2006/relationships/hyperlink" Target="https://www.index.hr/oglasi/audi-s6-3-0-tdi-quattro-tiptronic-black-edition-hd-matrix-led-virtual-cockpit-344-ks-novi-model/oid/3804687" TargetMode="External"/><Relationship Id="rId2481" Type="http://schemas.openxmlformats.org/officeDocument/2006/relationships/hyperlink" Target="https://www.index.hr/oglasi/bmw-serija-3-320d-f30-120kw/oid/3943096" TargetMode="External"/><Relationship Id="rId3118" Type="http://schemas.openxmlformats.org/officeDocument/2006/relationships/hyperlink" Target="https://www.index.hr/oglasi/citroen-c4-hdi-medvescak/oid/3820500" TargetMode="External"/><Relationship Id="rId3532" Type="http://schemas.openxmlformats.org/officeDocument/2006/relationships/hyperlink" Target="https://www.index.hr/oglasi/ford-focus-1-5-tdci/oid/3766058" TargetMode="External"/><Relationship Id="rId4930" Type="http://schemas.openxmlformats.org/officeDocument/2006/relationships/hyperlink" Target="https://www.index.hr/oglasi/mercedes-benz-gle-400d-63-amg-look-memorija-zracni-ovjes-u-pdv-u/oid/3878284" TargetMode="External"/><Relationship Id="rId6688" Type="http://schemas.openxmlformats.org/officeDocument/2006/relationships/hyperlink" Target="https://www.index.hr/oglasi/renault-kadjar-115-dci-limited-energy-nije-uvoz-2018-god/oid/3929133" TargetMode="External"/><Relationship Id="rId7739" Type="http://schemas.openxmlformats.org/officeDocument/2006/relationships/hyperlink" Target="https://www.index.hr/oglasi/toyota-yaris-1-4-d4/oid/3726763" TargetMode="External"/><Relationship Id="rId9094" Type="http://schemas.openxmlformats.org/officeDocument/2006/relationships/hyperlink" Target="https://www.index.hr/oglasi/vw-tiguan-2-0-tdi-1-vlasnik/oid/3670969" TargetMode="External"/><Relationship Id="rId12075" Type="http://schemas.openxmlformats.org/officeDocument/2006/relationships/hyperlink" Target="https://www.neostar.com/hr/volvo-xc60-fwd-d4-r-design-momentum-geartronic" TargetMode="External"/><Relationship Id="rId453" Type="http://schemas.openxmlformats.org/officeDocument/2006/relationships/hyperlink" Target="https://www.dasweltauto.hr/vehicle/1115203229" TargetMode="External"/><Relationship Id="rId1083" Type="http://schemas.openxmlformats.org/officeDocument/2006/relationships/hyperlink" Target="https://www.dasweltauto.hr/vehicle/1148118640" TargetMode="External"/><Relationship Id="rId2134" Type="http://schemas.openxmlformats.org/officeDocument/2006/relationships/hyperlink" Target="https://www.index.hr/oglasi/bmw-320-d-f30/oid/3695215" TargetMode="External"/><Relationship Id="rId9161" Type="http://schemas.openxmlformats.org/officeDocument/2006/relationships/hyperlink" Target="https://www.index.hr/oglasi/vw-touran-2-0-tdi-dsg-r-line/oid/3885914" TargetMode="External"/><Relationship Id="rId11091" Type="http://schemas.openxmlformats.org/officeDocument/2006/relationships/hyperlink" Target="https://www.neostar.com/hr/peugeot-3008-1-2-puretech-130-s-s-active" TargetMode="External"/><Relationship Id="rId106" Type="http://schemas.openxmlformats.org/officeDocument/2006/relationships/hyperlink" Target="https://rabljena.autohrvatska.hr/passat-20-tdi-passat-20-tdi-v11.aspx" TargetMode="External"/><Relationship Id="rId1150" Type="http://schemas.openxmlformats.org/officeDocument/2006/relationships/hyperlink" Target="https://www.dasweltauto.hr/vehicle/1149503545" TargetMode="External"/><Relationship Id="rId5357" Type="http://schemas.openxmlformats.org/officeDocument/2006/relationships/hyperlink" Target="https://www.index.hr/oglasi/opel-astra-1-7-cdti/oid/3898157" TargetMode="External"/><Relationship Id="rId6755" Type="http://schemas.openxmlformats.org/officeDocument/2006/relationships/hyperlink" Target="https://www.index.hr/oglasi/renault-kangoo-express-1-5-dci-3-sjedala-kuka-klima-navigacija-tempomat-2018-god/oid/3813592" TargetMode="External"/><Relationship Id="rId7806" Type="http://schemas.openxmlformats.org/officeDocument/2006/relationships/hyperlink" Target="https://www.index.hr/oglasi/volkswagen-passat-2-0-cr-tdi-karavan-comfortline-full-led/oid/3887268" TargetMode="External"/><Relationship Id="rId12142" Type="http://schemas.openxmlformats.org/officeDocument/2006/relationships/hyperlink" Target="https://www.neostar.com/hr/vw-e-up--1" TargetMode="External"/><Relationship Id="rId520" Type="http://schemas.openxmlformats.org/officeDocument/2006/relationships/hyperlink" Target="https://www.dasweltauto.hr/vehicle/1116402066" TargetMode="External"/><Relationship Id="rId2201" Type="http://schemas.openxmlformats.org/officeDocument/2006/relationships/hyperlink" Target="https://www.index.hr/oglasi/bmw-520d-xdrive-hud-pano-koza-lane-ass-navi/oid/3934914" TargetMode="External"/><Relationship Id="rId5771" Type="http://schemas.openxmlformats.org/officeDocument/2006/relationships/hyperlink" Target="https://www.index.hr/oglasi/opel-insignia-karavan-2-0cdti/oid/3886347" TargetMode="External"/><Relationship Id="rId6408" Type="http://schemas.openxmlformats.org/officeDocument/2006/relationships/hyperlink" Target="https://www.index.hr/oglasi/renault-clio-1-2-dynamique-energy-edition-facelift/oid/3827048" TargetMode="External"/><Relationship Id="rId6822" Type="http://schemas.openxmlformats.org/officeDocument/2006/relationships/hyperlink" Target="https://www.index.hr/oglasi/renault-megane-1-5-dci-limited-energy/oid/3154152" TargetMode="External"/><Relationship Id="rId9978" Type="http://schemas.openxmlformats.org/officeDocument/2006/relationships/hyperlink" Target="https://www.neostar.com/hr/bmw-serija-5-1" TargetMode="External"/><Relationship Id="rId12959" Type="http://schemas.openxmlformats.org/officeDocument/2006/relationships/hyperlink" Target="https://www.trcz.hr/rabljeno-vozilo-ford-mondeo-20-tdci-at-2017-g-karavan-54745.aspx" TargetMode="External"/><Relationship Id="rId1967" Type="http://schemas.openxmlformats.org/officeDocument/2006/relationships/hyperlink" Target="https://www.index.hr/oglasi/audi-q2/oid/3932821" TargetMode="External"/><Relationship Id="rId4373" Type="http://schemas.openxmlformats.org/officeDocument/2006/relationships/hyperlink" Target="https://www.index.hr/oglasi/mazda-6-cd-150/oid/3806225" TargetMode="External"/><Relationship Id="rId5424" Type="http://schemas.openxmlformats.org/officeDocument/2006/relationships/hyperlink" Target="https://www.index.hr/oglasi/opel-astra-karavan-1-0-turbo--navi-kamera-grijanje-hladjenje-sjedala-/oid/3921773" TargetMode="External"/><Relationship Id="rId8994" Type="http://schemas.openxmlformats.org/officeDocument/2006/relationships/hyperlink" Target="https://www.index.hr/oglasi/vw-polo-1-0-benzin/oid/3782993" TargetMode="External"/><Relationship Id="rId4026" Type="http://schemas.openxmlformats.org/officeDocument/2006/relationships/hyperlink" Target="https://www.index.hr/oglasi/kia-ceed-1-6-crdi-high-128-ks-alu-automatska-klima-park-senzori/oid/3867955" TargetMode="External"/><Relationship Id="rId4440" Type="http://schemas.openxmlformats.org/officeDocument/2006/relationships/hyperlink" Target="https://www.index.hr/oglasi/mazda-cx-5-2-0-skyactiv-attraction-benzinac-g-165/oid/3820331" TargetMode="External"/><Relationship Id="rId7596" Type="http://schemas.openxmlformats.org/officeDocument/2006/relationships/hyperlink" Target="https://www.index.hr/oglasi/suzuki-swift-1-2-hibrid-karambol/oid/3899427" TargetMode="External"/><Relationship Id="rId8647" Type="http://schemas.openxmlformats.org/officeDocument/2006/relationships/hyperlink" Target="https://www.index.hr/oglasi/vw-golf-vii-r-4-motion-dsg/oid/3968809" TargetMode="External"/><Relationship Id="rId10577" Type="http://schemas.openxmlformats.org/officeDocument/2006/relationships/hyperlink" Target="https://www.neostar.com/hr/mercedes-benz-c-220-d-amg-line-aut--20" TargetMode="External"/><Relationship Id="rId11975" Type="http://schemas.openxmlformats.org/officeDocument/2006/relationships/hyperlink" Target="https://www.neostar.com/hr/suzuki-vitara-1-5gl-at-hybrid" TargetMode="External"/><Relationship Id="rId3042" Type="http://schemas.openxmlformats.org/officeDocument/2006/relationships/hyperlink" Target="https://www.index.hr/oglasi/citroen-c3-1-4-hdi/oid/3898026" TargetMode="External"/><Relationship Id="rId6198" Type="http://schemas.openxmlformats.org/officeDocument/2006/relationships/hyperlink" Target="https://www.index.hr/oglasi/peugeot-5008-2-0-hdi-gt-model-2020-full-navi-pano-reg-1-god/oid/3845531" TargetMode="External"/><Relationship Id="rId7249" Type="http://schemas.openxmlformats.org/officeDocument/2006/relationships/hyperlink" Target="https://www.index.hr/oglasi/skoda-octavia-1-6-tdi/oid/3849706" TargetMode="External"/><Relationship Id="rId7663" Type="http://schemas.openxmlformats.org/officeDocument/2006/relationships/hyperlink" Target="https://www.index.hr/oglasi/toyota-auris-1-4-d-4d-navi-kamera/oid/3927479" TargetMode="External"/><Relationship Id="rId8714" Type="http://schemas.openxmlformats.org/officeDocument/2006/relationships/hyperlink" Target="https://www.index.hr/oglasi/vw-passat-1-6-tdi-dsg/oid/3906715" TargetMode="External"/><Relationship Id="rId10991" Type="http://schemas.openxmlformats.org/officeDocument/2006/relationships/hyperlink" Target="https://www.neostar.com/hr/peugeot-2008-1-2-puretech-110-allure-1" TargetMode="External"/><Relationship Id="rId11628" Type="http://schemas.openxmlformats.org/officeDocument/2006/relationships/hyperlink" Target="https://www.neostar.com/hr/skoda-karoq-1-6-tdi-style-16" TargetMode="External"/><Relationship Id="rId13050" Type="http://schemas.openxmlformats.org/officeDocument/2006/relationships/hyperlink" Target="https://www.trcz.hr/vw-passat-variant-20-tdi-dsg-rabljeno-vozilo-prodaja-karavan-2016-g-59123.aspx" TargetMode="External"/><Relationship Id="rId6265" Type="http://schemas.openxmlformats.org/officeDocument/2006/relationships/hyperlink" Target="https://www.index.hr/oglasi/peugeot-partner-1-6-hdi-tepee/oid/3943522" TargetMode="External"/><Relationship Id="rId7316" Type="http://schemas.openxmlformats.org/officeDocument/2006/relationships/hyperlink" Target="https://www.index.hr/oglasi/skoda-octavia-2-0-tdi-karavan-dsg-tiptronik-greentech-edition-virtual-cockpit-full-led-150-ks-facelift/oid/3758192" TargetMode="External"/><Relationship Id="rId10644" Type="http://schemas.openxmlformats.org/officeDocument/2006/relationships/hyperlink" Target="https://www.neostar.com/hr/mercedes-benz-e-220-d-4matic-t-aut-" TargetMode="External"/><Relationship Id="rId3859" Type="http://schemas.openxmlformats.org/officeDocument/2006/relationships/hyperlink" Target="https://www.index.hr/oglasi/hyundai-i40-cw-1-7-crdi-comfort/oid/3705203" TargetMode="External"/><Relationship Id="rId5281" Type="http://schemas.openxmlformats.org/officeDocument/2006/relationships/hyperlink" Target="https://www.index.hr/oglasi/opel-astra-1-4-turbo/oid/3958981" TargetMode="External"/><Relationship Id="rId7730" Type="http://schemas.openxmlformats.org/officeDocument/2006/relationships/hyperlink" Target="https://www.index.hr/oglasi/toyota-verso-1-6-d-4d/oid/3943181" TargetMode="External"/><Relationship Id="rId9488" Type="http://schemas.openxmlformats.org/officeDocument/2006/relationships/hyperlink" Target="https://www.neostar.com/hr/audi-a4-avant-35-tdi-sport-s-tronic-2" TargetMode="External"/><Relationship Id="rId10711" Type="http://schemas.openxmlformats.org/officeDocument/2006/relationships/hyperlink" Target="https://www.neostar.com/hr/mini-2-0i" TargetMode="External"/><Relationship Id="rId2875" Type="http://schemas.openxmlformats.org/officeDocument/2006/relationships/hyperlink" Target="https://www.index.hr/oglasi/bmw-x1-f48-2-0-tdi-150-ks-reg-08-23-savrseno-stanje-graraziran-vlasnica-6-god-servisna/oid/3953819" TargetMode="External"/><Relationship Id="rId3926" Type="http://schemas.openxmlformats.org/officeDocument/2006/relationships/hyperlink" Target="https://www.index.hr/oglasi/isuzu-d-max-2-5-bi-turbo/oid/3932702" TargetMode="External"/><Relationship Id="rId6332" Type="http://schemas.openxmlformats.org/officeDocument/2006/relationships/hyperlink" Target="https://www.index.hr/oglasi/renault-captur-1-5-cdi/oid/3967763" TargetMode="External"/><Relationship Id="rId12469" Type="http://schemas.openxmlformats.org/officeDocument/2006/relationships/hyperlink" Target="https://www.neostar.com/hr/vw-passat-1-6-tdi-bmt-plus-6" TargetMode="External"/><Relationship Id="rId12883" Type="http://schemas.openxmlformats.org/officeDocument/2006/relationships/hyperlink" Target="https://www.trcz.hr/bmw-serija-5-535d-xdrive-rabljeno-vozilo-limuzina-2014-g-59906.aspx" TargetMode="External"/><Relationship Id="rId847" Type="http://schemas.openxmlformats.org/officeDocument/2006/relationships/hyperlink" Target="https://www.dasweltauto.hr/vehicle/1117308892" TargetMode="External"/><Relationship Id="rId1477" Type="http://schemas.openxmlformats.org/officeDocument/2006/relationships/hyperlink" Target="https://www.index.hr/oglasi/audi-a3-sportback-1-6-tdi-ultra/oid/3646878" TargetMode="External"/><Relationship Id="rId1891" Type="http://schemas.openxmlformats.org/officeDocument/2006/relationships/hyperlink" Target="https://www.index.hr/oglasi/audi-a6-audi-a6-2-0-tdi-ultra-190ks/oid/3843585" TargetMode="External"/><Relationship Id="rId2528" Type="http://schemas.openxmlformats.org/officeDocument/2006/relationships/hyperlink" Target="https://www.index.hr/oglasi/bmw-serija-3-330i-m-sport-2019-68-500-km-izvrsno-stanje-jamstvo/oid/3913916" TargetMode="External"/><Relationship Id="rId2942" Type="http://schemas.openxmlformats.org/officeDocument/2006/relationships/hyperlink" Target="https://www.index.hr/oglasi/bmw-x3-xdrive20d190ks-acc-led-lane-assist-kamera360-panorama-automatik/oid/3777172" TargetMode="External"/><Relationship Id="rId9555" Type="http://schemas.openxmlformats.org/officeDocument/2006/relationships/hyperlink" Target="https://www.neostar.com/hr/audi-a6-2-0-tdi-business-s-tronic-3" TargetMode="External"/><Relationship Id="rId11485" Type="http://schemas.openxmlformats.org/officeDocument/2006/relationships/hyperlink" Target="https://www.neostar.com/hr/renault-talisman-grandtour-energy-dci-160-zen-edc-3" TargetMode="External"/><Relationship Id="rId12536" Type="http://schemas.openxmlformats.org/officeDocument/2006/relationships/hyperlink" Target="https://www.neostar.com/hr/vw-passat-variant-1-6-tdi-bmt-5-vrata-3" TargetMode="External"/><Relationship Id="rId914" Type="http://schemas.openxmlformats.org/officeDocument/2006/relationships/hyperlink" Target="https://www.dasweltauto.hr/vehicle/1140109540" TargetMode="External"/><Relationship Id="rId1544" Type="http://schemas.openxmlformats.org/officeDocument/2006/relationships/hyperlink" Target="https://www.index.hr/oglasi/audi-a4-2-0-tdi-avant-automatik-s-tronic-navi-pdc-kamera-business/oid/3786473" TargetMode="External"/><Relationship Id="rId5001" Type="http://schemas.openxmlformats.org/officeDocument/2006/relationships/hyperlink" Target="https://www.index.hr/oglasi/mercedes-e-200d-t-9g--avantg-160-ks--wides-kam-led-dab-navi/oid/3957912" TargetMode="External"/><Relationship Id="rId8157" Type="http://schemas.openxmlformats.org/officeDocument/2006/relationships/hyperlink" Target="https://www.index.hr/oglasi/vw-caddy-2-0-tdi-n1/oid/3916789" TargetMode="External"/><Relationship Id="rId8571" Type="http://schemas.openxmlformats.org/officeDocument/2006/relationships/hyperlink" Target="https://www.index.hr/oglasi/vw-golf-vii-2-0-tdi-r-line-dsg-virutal-cockpit-webasto-dynaudio/oid/3924484" TargetMode="External"/><Relationship Id="rId9208" Type="http://schemas.openxmlformats.org/officeDocument/2006/relationships/hyperlink" Target="https://www.index.hr/oglasi/vw-up-1-0-up/oid/3830662" TargetMode="External"/><Relationship Id="rId9622" Type="http://schemas.openxmlformats.org/officeDocument/2006/relationships/hyperlink" Target="https://www.neostar.com/hr/audi-a6-avant-40-tdi-sport-s-tronic-2" TargetMode="External"/><Relationship Id="rId10087" Type="http://schemas.openxmlformats.org/officeDocument/2006/relationships/hyperlink" Target="https://www.neostar.com/hr/citroen-c4-grand-spacetourer-bluehdi-130-s-s-shine-1" TargetMode="External"/><Relationship Id="rId11138" Type="http://schemas.openxmlformats.org/officeDocument/2006/relationships/hyperlink" Target="https://www.neostar.com/hr/peugeot-308-1-6-bluehdi-active-7" TargetMode="External"/><Relationship Id="rId11552" Type="http://schemas.openxmlformats.org/officeDocument/2006/relationships/hyperlink" Target="https://www.neostar.com/hr/seat-toledo-1-2-tsi-style" TargetMode="External"/><Relationship Id="rId12950" Type="http://schemas.openxmlformats.org/officeDocument/2006/relationships/hyperlink" Target="https://www.trcz.hr/rabljeno-vozilo-audi-a4-20-tdi-s-tronic-avant-2018-g-karavan-59147.aspx" TargetMode="External"/><Relationship Id="rId1611" Type="http://schemas.openxmlformats.org/officeDocument/2006/relationships/hyperlink" Target="https://www.index.hr/oglasi/audi-a4-avant-2-0/oid/3688865" TargetMode="External"/><Relationship Id="rId4767" Type="http://schemas.openxmlformats.org/officeDocument/2006/relationships/hyperlink" Target="https://www.index.hr/oglasi/mercedes-benz-cla-klasa-cla-200d/oid/3733583" TargetMode="External"/><Relationship Id="rId5818" Type="http://schemas.openxmlformats.org/officeDocument/2006/relationships/hyperlink" Target="https://www.index.hr/oglasi/opel-mokka-1-6-cdti-innovation-jamstvo-novo-navigacija-kuka-/oid/3920987" TargetMode="External"/><Relationship Id="rId7173" Type="http://schemas.openxmlformats.org/officeDocument/2006/relationships/hyperlink" Target="https://www.index.hr/oglasi/skoda-fabia-2018g-69000km/oid/3681768" TargetMode="External"/><Relationship Id="rId8224" Type="http://schemas.openxmlformats.org/officeDocument/2006/relationships/hyperlink" Target="https://www.index.hr/oglasi/vw-golf-sportsvan-1-6-disel/oid/3793542" TargetMode="External"/><Relationship Id="rId10154" Type="http://schemas.openxmlformats.org/officeDocument/2006/relationships/hyperlink" Target="https://www.neostar.com/hr/ford-c-max-1-5-tdci-business-16" TargetMode="External"/><Relationship Id="rId11205" Type="http://schemas.openxmlformats.org/officeDocument/2006/relationships/hyperlink" Target="https://www.neostar.com/hr/porsche-911-carrera-4-coupe-pdk" TargetMode="External"/><Relationship Id="rId12603" Type="http://schemas.openxmlformats.org/officeDocument/2006/relationships/hyperlink" Target="https://www.neostar.com/hr/vw-passat-variant-2-0-tdi-bmt-highline-21" TargetMode="External"/><Relationship Id="rId3369" Type="http://schemas.openxmlformats.org/officeDocument/2006/relationships/hyperlink" Target="https://www.index.hr/oglasi/fiat-punto-1-4---plin---cng/oid/3932142" TargetMode="External"/><Relationship Id="rId7240" Type="http://schemas.openxmlformats.org/officeDocument/2006/relationships/hyperlink" Target="https://www.index.hr/oglasi/skoda-octavia-1-6-diesel/oid/3836580" TargetMode="External"/><Relationship Id="rId2385" Type="http://schemas.openxmlformats.org/officeDocument/2006/relationships/hyperlink" Target="https://www.index.hr/oglasi/bmw-serija-2-gran-tourer-218d-navi-led-reg-do-03-24/oid/3931288" TargetMode="External"/><Relationship Id="rId3783" Type="http://schemas.openxmlformats.org/officeDocument/2006/relationships/hyperlink" Target="https://www.index.hr/oglasi/hyundai-i20-1-1-crdi/oid/3911493" TargetMode="External"/><Relationship Id="rId4834" Type="http://schemas.openxmlformats.org/officeDocument/2006/relationships/hyperlink" Target="https://www.index.hr/oglasi/mercedes-benz-e-klasa-e200/oid/3620772" TargetMode="External"/><Relationship Id="rId10221" Type="http://schemas.openxmlformats.org/officeDocument/2006/relationships/hyperlink" Target="https://www.neostar.com/hr/ford-kuga-2wd-2-0-tdci-titanium-3" TargetMode="External"/><Relationship Id="rId357" Type="http://schemas.openxmlformats.org/officeDocument/2006/relationships/hyperlink" Target="https://www.autoto.hr/vw-passat-variant-20-tdi-diesel-rabljeno-vozilo-at101122.aspx" TargetMode="External"/><Relationship Id="rId2038" Type="http://schemas.openxmlformats.org/officeDocument/2006/relationships/hyperlink" Target="https://www.index.hr/oglasi/audi-q5-40-tdi-quattro-aut--190-ks--2x-s-line-matrix-acc-virt-shz/oid/3959611" TargetMode="External"/><Relationship Id="rId3436" Type="http://schemas.openxmlformats.org/officeDocument/2006/relationships/hyperlink" Target="https://www.index.hr/oglasi/ford-c-max-grand-7-sjedala-mob-099-266-1799/oid/3792684" TargetMode="External"/><Relationship Id="rId3850" Type="http://schemas.openxmlformats.org/officeDocument/2006/relationships/hyperlink" Target="https://www.index.hr/oglasi/hyundai-i40-1-7-crdi/oid/3916031" TargetMode="External"/><Relationship Id="rId4901" Type="http://schemas.openxmlformats.org/officeDocument/2006/relationships/hyperlink" Target="https://www.index.hr/oglasi/mercedes-benz-glc-220-d-bluetec-4matic-9g-tronic-night-paket-amg-line-virtual-cockpit-facelift/oid/3932771" TargetMode="External"/><Relationship Id="rId9065" Type="http://schemas.openxmlformats.org/officeDocument/2006/relationships/hyperlink" Target="https://www.index.hr/oglasi/vw-polo-vw-polo-tdi-1-2-troje-vrata-2013g/oid/3687257" TargetMode="External"/><Relationship Id="rId12393" Type="http://schemas.openxmlformats.org/officeDocument/2006/relationships/hyperlink" Target="https://www.neostar.com/hr/vw-golf-variant-1-6-tdi-allstar" TargetMode="External"/><Relationship Id="rId771" Type="http://schemas.openxmlformats.org/officeDocument/2006/relationships/hyperlink" Target="https://www.dasweltauto.hr/vehicle/1117308577" TargetMode="External"/><Relationship Id="rId2452" Type="http://schemas.openxmlformats.org/officeDocument/2006/relationships/hyperlink" Target="https://www.index.hr/oglasi/bmw-serija-3-318d-sport/oid/3924515" TargetMode="External"/><Relationship Id="rId3503" Type="http://schemas.openxmlformats.org/officeDocument/2006/relationships/hyperlink" Target="https://www.index.hr/oglasi/ford-fiesta-ford-fiesta-1-5dci-70kw/oid/3967749" TargetMode="External"/><Relationship Id="rId6659" Type="http://schemas.openxmlformats.org/officeDocument/2006/relationships/hyperlink" Target="https://www.index.hr/oglasi/renault-grand-scenic-1-5-dci/oid/3635541" TargetMode="External"/><Relationship Id="rId12046" Type="http://schemas.openxmlformats.org/officeDocument/2006/relationships/hyperlink" Target="https://www.neostar.com/hr/volvo-v40-d2-88g-kinetic" TargetMode="External"/><Relationship Id="rId12460" Type="http://schemas.openxmlformats.org/officeDocument/2006/relationships/hyperlink" Target="https://www.neostar.com/hr/vw-passat-1-6-tdi-bmt-comfortline-dsg-21" TargetMode="External"/><Relationship Id="rId424" Type="http://schemas.openxmlformats.org/officeDocument/2006/relationships/hyperlink" Target="https://www.dasweltauto.hr/vehicle/1114701241" TargetMode="External"/><Relationship Id="rId1054" Type="http://schemas.openxmlformats.org/officeDocument/2006/relationships/hyperlink" Target="https://www.dasweltauto.hr/vehicle/1148118394" TargetMode="External"/><Relationship Id="rId2105" Type="http://schemas.openxmlformats.org/officeDocument/2006/relationships/hyperlink" Target="https://www.index.hr/oglasi/bmw-316d-luxury-navi-koza-nove-gume-ambient-light/oid/3902900" TargetMode="External"/><Relationship Id="rId5675" Type="http://schemas.openxmlformats.org/officeDocument/2006/relationships/hyperlink" Target="https://www.index.hr/oglasi/opel-grandland-x-1-5-cdti-enjoy/oid/2148480" TargetMode="External"/><Relationship Id="rId6726" Type="http://schemas.openxmlformats.org/officeDocument/2006/relationships/hyperlink" Target="https://www.index.hr/oglasi/renault-kadjar-1-6-dci-energy-xmod-1-vlasnik-servisna-panorama-leasing/oid/3839700" TargetMode="External"/><Relationship Id="rId8081" Type="http://schemas.openxmlformats.org/officeDocument/2006/relationships/hyperlink" Target="https://www.index.hr/oglasi/volvo-xc60-t6-r-design-awd-aut-/oid/3834154" TargetMode="External"/><Relationship Id="rId9132" Type="http://schemas.openxmlformats.org/officeDocument/2006/relationships/hyperlink" Target="https://www.index.hr/oglasi/vw-touareg-3-0-tsi-4m-r-line-340-ks--acc-pano-led-head-kam/oid/3911522" TargetMode="External"/><Relationship Id="rId11062" Type="http://schemas.openxmlformats.org/officeDocument/2006/relationships/hyperlink" Target="https://www.neostar.com/hr/peugeot-208-1-4-hdi-access-7" TargetMode="External"/><Relationship Id="rId12113" Type="http://schemas.openxmlformats.org/officeDocument/2006/relationships/hyperlink" Target="https://www.neostar.com/hr/vw-arteon-2-0-tdi-dsg-1" TargetMode="External"/><Relationship Id="rId1121" Type="http://schemas.openxmlformats.org/officeDocument/2006/relationships/hyperlink" Target="https://www.dasweltauto.hr/vehicle/1148408146" TargetMode="External"/><Relationship Id="rId4277" Type="http://schemas.openxmlformats.org/officeDocument/2006/relationships/hyperlink" Target="https://www.index.hr/oglasi/land-rover-range-rover-velar-2-0-r-dynamic/oid/3528472" TargetMode="External"/><Relationship Id="rId4691" Type="http://schemas.openxmlformats.org/officeDocument/2006/relationships/hyperlink" Target="https://www.index.hr/oglasi/mercedes-benz-c-klasa-c-220-d-automatik-redizajn/oid/3751613" TargetMode="External"/><Relationship Id="rId5328" Type="http://schemas.openxmlformats.org/officeDocument/2006/relationships/hyperlink" Target="https://www.index.hr/oglasi/opel-astra-1-6-cdti-enjoy/oid/3898609" TargetMode="External"/><Relationship Id="rId5742" Type="http://schemas.openxmlformats.org/officeDocument/2006/relationships/hyperlink" Target="https://www.index.hr/oglasi/opel-insignia-edition-1-6-cdti/oid/2635626" TargetMode="External"/><Relationship Id="rId8898" Type="http://schemas.openxmlformats.org/officeDocument/2006/relationships/hyperlink" Target="https://www.index.hr/oglasi/vw-passat-variant-1-6-tdi-comfortline/oid/3806202" TargetMode="External"/><Relationship Id="rId9949" Type="http://schemas.openxmlformats.org/officeDocument/2006/relationships/hyperlink" Target="https://www.neostar.com/hr/bmw-640d-xdrive-gran-coupe-aut-" TargetMode="External"/><Relationship Id="rId3293" Type="http://schemas.openxmlformats.org/officeDocument/2006/relationships/hyperlink" Target="https://www.index.hr/oglasi/dacia-sandero-stepway-prestige-1-5dci-95ks/oid/3866851" TargetMode="External"/><Relationship Id="rId4344" Type="http://schemas.openxmlformats.org/officeDocument/2006/relationships/hyperlink" Target="https://www.index.hr/oglasi/mazda-6-2-2/oid/3915734" TargetMode="External"/><Relationship Id="rId11879" Type="http://schemas.openxmlformats.org/officeDocument/2006/relationships/hyperlink" Target="https://www.neostar.com/hr/skoda-superb-1-6-tdi-ambition-12" TargetMode="External"/><Relationship Id="rId1938" Type="http://schemas.openxmlformats.org/officeDocument/2006/relationships/hyperlink" Target="https://www.index.hr/oglasi/audi-a6-avant-50tdi-quattro-sport/oid/3932143" TargetMode="External"/><Relationship Id="rId3360" Type="http://schemas.openxmlformats.org/officeDocument/2006/relationships/hyperlink" Target="https://www.index.hr/oglasi/fiat-panda-1-3-multijet-easy/oid/3826744" TargetMode="External"/><Relationship Id="rId7567" Type="http://schemas.openxmlformats.org/officeDocument/2006/relationships/hyperlink" Target="https://www.index.hr/oglasi/smart-fortwo-coupe-1-0-passion/oid/3873902" TargetMode="External"/><Relationship Id="rId8965" Type="http://schemas.openxmlformats.org/officeDocument/2006/relationships/hyperlink" Target="https://www.index.hr/oglasi/vw-passat-variant-2-0-tdi-highline-koza-navi/oid/3903235" TargetMode="External"/><Relationship Id="rId10895" Type="http://schemas.openxmlformats.org/officeDocument/2006/relationships/hyperlink" Target="https://www.neostar.com/hr/opel-corsa-1-3-cdti-color-edition-start-stop" TargetMode="External"/><Relationship Id="rId11946" Type="http://schemas.openxmlformats.org/officeDocument/2006/relationships/hyperlink" Target="https://www.neostar.com/hr/smart-fortwo-1" TargetMode="External"/><Relationship Id="rId281" Type="http://schemas.openxmlformats.org/officeDocument/2006/relationships/hyperlink" Target="https://www.autoto.hr/hyundai-i30-14-t-gdi-dct-n-line-benzin-rabljeno-vozilo-at006723.aspx" TargetMode="External"/><Relationship Id="rId3013" Type="http://schemas.openxmlformats.org/officeDocument/2006/relationships/hyperlink" Target="https://www.index.hr/oglasi/chevrolet-spark-10-16-plus/oid/3875659" TargetMode="External"/><Relationship Id="rId4411" Type="http://schemas.openxmlformats.org/officeDocument/2006/relationships/hyperlink" Target="https://www.index.hr/oglasi/mazda-6-sport-combi-mazda-6-2-2-skyactive-sport/oid/3736299" TargetMode="External"/><Relationship Id="rId6169" Type="http://schemas.openxmlformats.org/officeDocument/2006/relationships/hyperlink" Target="https://www.index.hr/oglasi/peugeot-308-sw-gt-line/oid/3841136" TargetMode="External"/><Relationship Id="rId7981" Type="http://schemas.openxmlformats.org/officeDocument/2006/relationships/hyperlink" Target="https://www.index.hr/oglasi/volvo-v90-cross-country-d4-awd-aut-pro/oid/3645818" TargetMode="External"/><Relationship Id="rId8618" Type="http://schemas.openxmlformats.org/officeDocument/2006/relationships/hyperlink" Target="https://www.index.hr/oglasi/vw-golf-vii-gtd-radar-keyless-dynaudio/oid/3865310" TargetMode="External"/><Relationship Id="rId10548" Type="http://schemas.openxmlformats.org/officeDocument/2006/relationships/hyperlink" Target="https://www.neostar.com/hr/mercedes-benz-c-200-d-aut--6" TargetMode="External"/><Relationship Id="rId10962" Type="http://schemas.openxmlformats.org/officeDocument/2006/relationships/hyperlink" Target="https://www.neostar.com/hr/opel-insignia-sportstourer-2-0-cdti-2" TargetMode="External"/><Relationship Id="rId6583" Type="http://schemas.openxmlformats.org/officeDocument/2006/relationships/hyperlink" Target="https://www.index.hr/oglasi/renault-clio-limited-energy-dci-75/oid/3822407" TargetMode="External"/><Relationship Id="rId7634" Type="http://schemas.openxmlformats.org/officeDocument/2006/relationships/hyperlink" Target="https://www.index.hr/oglasi/suzuki-vitara-1-6-diesel-4x4-prvi-vlasnik-izvrsno-stanje/oid/3949212" TargetMode="External"/><Relationship Id="rId10615" Type="http://schemas.openxmlformats.org/officeDocument/2006/relationships/hyperlink" Target="https://www.neostar.com/hr/mercedes-benz-c-coupe-220-d-amg-line-aut--3" TargetMode="External"/><Relationship Id="rId13021" Type="http://schemas.openxmlformats.org/officeDocument/2006/relationships/hyperlink" Target="https://www.trcz.hr/smart-fortwo-coupe-eq-rabljeno-vozilo-prodaja-limuzina-2018-g-55742.aspx" TargetMode="External"/><Relationship Id="rId2779" Type="http://schemas.openxmlformats.org/officeDocument/2006/relationships/hyperlink" Target="https://www.index.hr/oglasi/bmw-serija-5-m550d-xdrive/oid/3846962" TargetMode="External"/><Relationship Id="rId5185" Type="http://schemas.openxmlformats.org/officeDocument/2006/relationships/hyperlink" Target="https://www.index.hr/oglasi/nissan-qashqai-1-5-dci-acenta-odlicno-stanje/oid/3642419" TargetMode="External"/><Relationship Id="rId6236" Type="http://schemas.openxmlformats.org/officeDocument/2006/relationships/hyperlink" Target="https://www.index.hr/oglasi/peugeot-508-2-0-hdi-160ks-allure/oid/3941759" TargetMode="External"/><Relationship Id="rId6650" Type="http://schemas.openxmlformats.org/officeDocument/2006/relationships/hyperlink" Target="https://www.index.hr/oglasi/renault-fluence-1-5-dci-2014-g-kupljen-nov-u-hrvatskoj/oid/3916647" TargetMode="External"/><Relationship Id="rId7701" Type="http://schemas.openxmlformats.org/officeDocument/2006/relationships/hyperlink" Target="https://www.index.hr/oglasi/toyota-c-hr-ch-r-hybrid/oid/3941850" TargetMode="External"/><Relationship Id="rId12787" Type="http://schemas.openxmlformats.org/officeDocument/2006/relationships/hyperlink" Target="https://www.neostar.com/hr/vw-up-1-0-move-up--111" TargetMode="External"/><Relationship Id="rId1795" Type="http://schemas.openxmlformats.org/officeDocument/2006/relationships/hyperlink" Target="https://www.index.hr/oglasi/audi-a5-sportback-2-0-tdi-automatik-3x-s-line-nove-gume/oid/3884125" TargetMode="External"/><Relationship Id="rId2846" Type="http://schemas.openxmlformats.org/officeDocument/2006/relationships/hyperlink" Target="https://www.index.hr/oglasi/bmw-x1-2-0-110-kw/oid/3933240" TargetMode="External"/><Relationship Id="rId5252" Type="http://schemas.openxmlformats.org/officeDocument/2006/relationships/hyperlink" Target="https://www.index.hr/oglasi/nissan-x-trail-1-6-dci-acenta/oid/3848317" TargetMode="External"/><Relationship Id="rId6303" Type="http://schemas.openxmlformats.org/officeDocument/2006/relationships/hyperlink" Target="https://www.index.hr/oglasi/prodajem-audi-a4-avant-2013-godiste-odlicno-stanje/oid/3821425" TargetMode="External"/><Relationship Id="rId9459" Type="http://schemas.openxmlformats.org/officeDocument/2006/relationships/hyperlink" Target="https://www.neostar.com/hr/audi-a4-avant-2-0-tdi-s-tronic-20" TargetMode="External"/><Relationship Id="rId9873" Type="http://schemas.openxmlformats.org/officeDocument/2006/relationships/hyperlink" Target="https://www.neostar.com/hr/bmw-420d-luxury" TargetMode="External"/><Relationship Id="rId11389" Type="http://schemas.openxmlformats.org/officeDocument/2006/relationships/hyperlink" Target="https://www.neostar.com/hr/renault-kadjar-dci-130-energy-xmod-11" TargetMode="External"/><Relationship Id="rId87" Type="http://schemas.openxmlformats.org/officeDocument/2006/relationships/hyperlink" Target="https://rabljena.autohrvatska.hr/octavia-combi-style-16-tdi-v7.aspx" TargetMode="External"/><Relationship Id="rId818" Type="http://schemas.openxmlformats.org/officeDocument/2006/relationships/hyperlink" Target="https://www.dasweltauto.hr/vehicle/1117308749" TargetMode="External"/><Relationship Id="rId1448" Type="http://schemas.openxmlformats.org/officeDocument/2006/relationships/hyperlink" Target="https://www.index.hr/oglasi/audi-a3-sedan-2-0-tdi-150-ks-aut-navi-extra-set-felgi-bang-olufsen-sms-poziv-091-2413-227/oid/3688922" TargetMode="External"/><Relationship Id="rId8475" Type="http://schemas.openxmlformats.org/officeDocument/2006/relationships/hyperlink" Target="https://www.index.hr/oglasi/vw-golf-vii-1-6-tdi-sound-acc-radar-2xpdc-jamstvo/oid/3942847" TargetMode="External"/><Relationship Id="rId9526" Type="http://schemas.openxmlformats.org/officeDocument/2006/relationships/hyperlink" Target="https://www.neostar.com/hr/audi-a5-sportback-2-0-tdi-sport-s-tronic-7" TargetMode="External"/><Relationship Id="rId12854" Type="http://schemas.openxmlformats.org/officeDocument/2006/relationships/hyperlink" Target="https://www.trcz.hr/audi-a6-avant-avant-45-tdi-quattro-rabljeno-vozilo-prodaja-karavan-2019-g-59973.aspx" TargetMode="External"/><Relationship Id="rId1862" Type="http://schemas.openxmlformats.org/officeDocument/2006/relationships/hyperlink" Target="https://www.index.hr/oglasi/audi-a6-40-tdi/oid/3763038" TargetMode="External"/><Relationship Id="rId2913" Type="http://schemas.openxmlformats.org/officeDocument/2006/relationships/hyperlink" Target="https://www.index.hr/oglasi/bmw-x2-sdrive-16d/oid/3817136" TargetMode="External"/><Relationship Id="rId7077" Type="http://schemas.openxmlformats.org/officeDocument/2006/relationships/hyperlink" Target="https://www.index.hr/oglasi/seat-ateca-seat-ateca-2-0-tdi-xcellence-150-ks/oid/3956486" TargetMode="External"/><Relationship Id="rId7491" Type="http://schemas.openxmlformats.org/officeDocument/2006/relationships/hyperlink" Target="https://www.index.hr/oglasi/skoda-superb-2-0-tdi-premium-dsg/oid/3834656" TargetMode="External"/><Relationship Id="rId8128" Type="http://schemas.openxmlformats.org/officeDocument/2006/relationships/hyperlink" Target="https://www.index.hr/oglasi/vw-caddy-1-6-tdi/oid/3491753" TargetMode="External"/><Relationship Id="rId9940" Type="http://schemas.openxmlformats.org/officeDocument/2006/relationships/hyperlink" Target="https://www.neostar.com/hr/bmw-530d-aut-sport-line-4-vrata" TargetMode="External"/><Relationship Id="rId10058" Type="http://schemas.openxmlformats.org/officeDocument/2006/relationships/hyperlink" Target="https://www.neostar.com/hr/citroen-berlingo-business-1-5-bluehdi-130-s-s-feel-xl" TargetMode="External"/><Relationship Id="rId11456" Type="http://schemas.openxmlformats.org/officeDocument/2006/relationships/hyperlink" Target="https://www.neostar.com/hr/renault-scenic-dci-110-energy-expression-10" TargetMode="External"/><Relationship Id="rId11870" Type="http://schemas.openxmlformats.org/officeDocument/2006/relationships/hyperlink" Target="https://www.neostar.com/hr/skoda-scala-1-6-tdi-ambition-5" TargetMode="External"/><Relationship Id="rId12507" Type="http://schemas.openxmlformats.org/officeDocument/2006/relationships/hyperlink" Target="https://www.neostar.com/hr/vw-passat-2-0-tdi-bmt-comfortline-dsg-97" TargetMode="External"/><Relationship Id="rId12921" Type="http://schemas.openxmlformats.org/officeDocument/2006/relationships/hyperlink" Target="https://www.trcz.hr/mercedes-c-klasa-220d-2020-g-limuzina-78222.aspx" TargetMode="External"/><Relationship Id="rId1515" Type="http://schemas.openxmlformats.org/officeDocument/2006/relationships/hyperlink" Target="https://www.index.hr/oglasi/audi-a4-2-0-tdi/oid/3844274" TargetMode="External"/><Relationship Id="rId6093" Type="http://schemas.openxmlformats.org/officeDocument/2006/relationships/hyperlink" Target="https://www.index.hr/oglasi/peugeot-308-1-6-hdi-115-ks-business-oprema-2014-138-000-km/oid/3691209" TargetMode="External"/><Relationship Id="rId7144" Type="http://schemas.openxmlformats.org/officeDocument/2006/relationships/hyperlink" Target="https://www.index.hr/oglasi/seat-tarraco-2-0-tdi-fr-dsg--navi-led-kamera-/oid/3921772" TargetMode="External"/><Relationship Id="rId8542" Type="http://schemas.openxmlformats.org/officeDocument/2006/relationships/hyperlink" Target="https://www.index.hr/oglasi/vw-golf-vii-2-0-tdi-dsg/oid/3736025" TargetMode="External"/><Relationship Id="rId10472" Type="http://schemas.openxmlformats.org/officeDocument/2006/relationships/hyperlink" Target="https://www.neostar.com/hr/mercedes-benz-a-180-cdi-urban-aut--2" TargetMode="External"/><Relationship Id="rId11109" Type="http://schemas.openxmlformats.org/officeDocument/2006/relationships/hyperlink" Target="https://www.neostar.com/hr/peugeot-3008-1-5-bluehdi-130-s-s-roadtrip-aut--2" TargetMode="External"/><Relationship Id="rId11523" Type="http://schemas.openxmlformats.org/officeDocument/2006/relationships/hyperlink" Target="https://www.neostar.com/hr/seat-ibiza-1-6-tdi-style-7" TargetMode="External"/><Relationship Id="rId3687" Type="http://schemas.openxmlformats.org/officeDocument/2006/relationships/hyperlink" Target="https://www.index.hr/oglasi/ford-mondeo-2-0-tdci-powershift-automatik-business-150-ks/oid/3836152" TargetMode="External"/><Relationship Id="rId4738" Type="http://schemas.openxmlformats.org/officeDocument/2006/relationships/hyperlink" Target="https://www.index.hr/oglasi/mercedes-benz-c-klasa-w205-220d-bluetec/oid/3620258" TargetMode="External"/><Relationship Id="rId10125" Type="http://schemas.openxmlformats.org/officeDocument/2006/relationships/hyperlink" Target="https://www.neostar.com/hr/fiat-0-9-twinair-turbo-105" TargetMode="External"/><Relationship Id="rId2289" Type="http://schemas.openxmlformats.org/officeDocument/2006/relationships/hyperlink" Target="https://www.index.hr/oglasi/bmw-serija-1-116d/oid/3873880" TargetMode="External"/><Relationship Id="rId3754" Type="http://schemas.openxmlformats.org/officeDocument/2006/relationships/hyperlink" Target="https://www.index.hr/oglasi/honda-civic-1-6-idtec-sport/oid/3659801" TargetMode="External"/><Relationship Id="rId4805" Type="http://schemas.openxmlformats.org/officeDocument/2006/relationships/hyperlink" Target="https://www.index.hr/oglasi/mercedes-benz-e-klasa-220-cdi-automatik-1-vlasnik-navi-kamera-servisna/oid/3845685" TargetMode="External"/><Relationship Id="rId6160" Type="http://schemas.openxmlformats.org/officeDocument/2006/relationships/hyperlink" Target="https://www.index.hr/oglasi/peugeot-308-sw-1-6-hdi-prilika/oid/3725157" TargetMode="External"/><Relationship Id="rId7211" Type="http://schemas.openxmlformats.org/officeDocument/2006/relationships/hyperlink" Target="https://www.index.hr/oglasi/skoda-karoq-1-6-tdi-style-116-ks--led-kam-virt-shz/oid/3938776" TargetMode="External"/><Relationship Id="rId12297" Type="http://schemas.openxmlformats.org/officeDocument/2006/relationships/hyperlink" Target="https://www.neostar.com/hr/vw-golf-1-6-tdi-bmt-trendline-459" TargetMode="External"/><Relationship Id="rId675" Type="http://schemas.openxmlformats.org/officeDocument/2006/relationships/hyperlink" Target="https://www.dasweltauto.hr/vehicle/1117307580" TargetMode="External"/><Relationship Id="rId2356" Type="http://schemas.openxmlformats.org/officeDocument/2006/relationships/hyperlink" Target="https://www.index.hr/oglasi/bmw-serija-2-218d----m-paket-automatik--navi-led-/oid/3831316" TargetMode="External"/><Relationship Id="rId2770" Type="http://schemas.openxmlformats.org/officeDocument/2006/relationships/hyperlink" Target="https://www.index.hr/oglasi/bmw-serija-5-f11-lci-2-0d-luxury-line/oid/3585449" TargetMode="External"/><Relationship Id="rId3407" Type="http://schemas.openxmlformats.org/officeDocument/2006/relationships/hyperlink" Target="https://www.index.hr/oglasi/ford-c-max-1-5-tdci/oid/3814748" TargetMode="External"/><Relationship Id="rId3821" Type="http://schemas.openxmlformats.org/officeDocument/2006/relationships/hyperlink" Target="https://www.index.hr/oglasi/hyundai-i30-1-4-i-start/oid/3907978" TargetMode="External"/><Relationship Id="rId6977" Type="http://schemas.openxmlformats.org/officeDocument/2006/relationships/hyperlink" Target="https://www.index.hr/oglasi/renault-scenic-dci-110-navi-led-kuka-tempomat-polukoza-servisna/oid/3912134" TargetMode="External"/><Relationship Id="rId9383" Type="http://schemas.openxmlformats.org/officeDocument/2006/relationships/hyperlink" Target="https://www.neostar.com/hr/audi-a4-2-0-tdi-s-line-1" TargetMode="External"/><Relationship Id="rId12364" Type="http://schemas.openxmlformats.org/officeDocument/2006/relationships/hyperlink" Target="https://www.neostar.com/hr/vw-golf-2-0-tdi-bmt-life-dsg-43" TargetMode="External"/><Relationship Id="rId328" Type="http://schemas.openxmlformats.org/officeDocument/2006/relationships/hyperlink" Target="https://www.autoto.hr/skoda-octavia-combi-20-tdi-dsg-diesel-rabljeno-vozilo-at003322.aspx" TargetMode="External"/><Relationship Id="rId742" Type="http://schemas.openxmlformats.org/officeDocument/2006/relationships/hyperlink" Target="https://www.dasweltauto.hr/vehicle/1117308384" TargetMode="External"/><Relationship Id="rId1372" Type="http://schemas.openxmlformats.org/officeDocument/2006/relationships/hyperlink" Target="https://www.index.hr/oglasi/audi-a3-1-6-tdi-sportback/oid/3662246" TargetMode="External"/><Relationship Id="rId2009" Type="http://schemas.openxmlformats.org/officeDocument/2006/relationships/hyperlink" Target="https://www.index.hr/oglasi/audi-q3-35-tdi-advanced-stronic/oid/3827787" TargetMode="External"/><Relationship Id="rId2423" Type="http://schemas.openxmlformats.org/officeDocument/2006/relationships/hyperlink" Target="https://www.index.hr/oglasi/bmw-serija-3-318d/oid/3825633" TargetMode="External"/><Relationship Id="rId5579" Type="http://schemas.openxmlformats.org/officeDocument/2006/relationships/hyperlink" Target="https://www.index.hr/oglasi/opel-corsa-1-4-16v-enjoy/oid/3718379" TargetMode="External"/><Relationship Id="rId9036" Type="http://schemas.openxmlformats.org/officeDocument/2006/relationships/hyperlink" Target="https://www.index.hr/oglasi/vw-polo-1-4-tdi-trendline/oid/3880554" TargetMode="External"/><Relationship Id="rId9450" Type="http://schemas.openxmlformats.org/officeDocument/2006/relationships/hyperlink" Target="https://www.neostar.com/hr/audi-a4-avant-2-0-tdi-sport-s-tronic-20" TargetMode="External"/><Relationship Id="rId12017" Type="http://schemas.openxmlformats.org/officeDocument/2006/relationships/hyperlink" Target="https://www.neostar.com/hr/toyota-corolla-1-5-vvt-i-luna" TargetMode="External"/><Relationship Id="rId1025" Type="http://schemas.openxmlformats.org/officeDocument/2006/relationships/hyperlink" Target="https://www.dasweltauto.hr/vehicle/1148118106" TargetMode="External"/><Relationship Id="rId4595" Type="http://schemas.openxmlformats.org/officeDocument/2006/relationships/hyperlink" Target="https://www.index.hr/oglasi/mercedes-benz-b-klasa-180cdi-elegance/oid/3701275" TargetMode="External"/><Relationship Id="rId5646" Type="http://schemas.openxmlformats.org/officeDocument/2006/relationships/hyperlink" Target="https://www.index.hr/oglasi/opel-crossland-x-1-2-turbo-at6--enjoy/oid/3777889" TargetMode="External"/><Relationship Id="rId5993" Type="http://schemas.openxmlformats.org/officeDocument/2006/relationships/hyperlink" Target="https://www.index.hr/oglasi/peugeot-3008-1-5-bluehdi/oid/3916109" TargetMode="External"/><Relationship Id="rId8052" Type="http://schemas.openxmlformats.org/officeDocument/2006/relationships/hyperlink" Target="https://www.index.hr/oglasi/volvo-xc60-b5-d-awd-r-design-aut-/oid/3822375" TargetMode="External"/><Relationship Id="rId9103" Type="http://schemas.openxmlformats.org/officeDocument/2006/relationships/hyperlink" Target="https://www.index.hr/oglasi/vw-tiguan-2-0-tdi-comfortl-150-ks--virt-head-led-acc/oid/3946374" TargetMode="External"/><Relationship Id="rId11033" Type="http://schemas.openxmlformats.org/officeDocument/2006/relationships/hyperlink" Target="https://www.neostar.com/hr/peugeot-2008-1-6-bluehdi-75-active-7" TargetMode="External"/><Relationship Id="rId11380" Type="http://schemas.openxmlformats.org/officeDocument/2006/relationships/hyperlink" Target="https://www.neostar.com/hr/renault-kadjar-dci-115-limited-24" TargetMode="External"/><Relationship Id="rId12431" Type="http://schemas.openxmlformats.org/officeDocument/2006/relationships/hyperlink" Target="https://www.neostar.com/hr/vw-golf-variant-2-0-tdi-life-1" TargetMode="External"/><Relationship Id="rId3197" Type="http://schemas.openxmlformats.org/officeDocument/2006/relationships/hyperlink" Target="https://www.index.hr/oglasi/cupra-formentor-1-5-tsi-dsg-2021-dostupan-odmah/oid/3620274" TargetMode="External"/><Relationship Id="rId4248" Type="http://schemas.openxmlformats.org/officeDocument/2006/relationships/hyperlink" Target="https://www.index.hr/oglasi/land-rover-range-rover-evoque-2-0-odlican/oid/3732772" TargetMode="External"/><Relationship Id="rId4662" Type="http://schemas.openxmlformats.org/officeDocument/2006/relationships/hyperlink" Target="https://www.index.hr/oglasi/mercedes-benz-c-klasa-220d-amg-line/oid/3800613" TargetMode="External"/><Relationship Id="rId5713" Type="http://schemas.openxmlformats.org/officeDocument/2006/relationships/hyperlink" Target="https://www.index.hr/oglasi/opel-insignia-2-0-cdti/oid/3875636" TargetMode="External"/><Relationship Id="rId8869" Type="http://schemas.openxmlformats.org/officeDocument/2006/relationships/hyperlink" Target="https://www.index.hr/oglasi/vw-passat-variant-1-6bmt/oid/3656174" TargetMode="External"/><Relationship Id="rId10799" Type="http://schemas.openxmlformats.org/officeDocument/2006/relationships/hyperlink" Target="https://www.neostar.com/hr/nissan-qashqai-1-5-dci-acenta-97" TargetMode="External"/><Relationship Id="rId11100" Type="http://schemas.openxmlformats.org/officeDocument/2006/relationships/hyperlink" Target="https://www.neostar.com/hr/peugeot-3008-1-5-bluehdi-130-s-s-allure-2" TargetMode="External"/><Relationship Id="rId185" Type="http://schemas.openxmlformats.org/officeDocument/2006/relationships/hyperlink" Target="https://www.autoto.hr/bmw-x3-xdrive-20d-automatic-diesel-rabljeno-vozilo-at006022.aspx" TargetMode="External"/><Relationship Id="rId1909" Type="http://schemas.openxmlformats.org/officeDocument/2006/relationships/hyperlink" Target="https://www.index.hr/oglasi/audi-a6-avant-30-tdi/oid/3963431" TargetMode="External"/><Relationship Id="rId3264" Type="http://schemas.openxmlformats.org/officeDocument/2006/relationships/hyperlink" Target="https://www.index.hr/oglasi/dacia-sandero-1-0-samo-61-000-km--do-2-godine-jamstva/oid/3780554" TargetMode="External"/><Relationship Id="rId4315" Type="http://schemas.openxmlformats.org/officeDocument/2006/relationships/hyperlink" Target="https://www.index.hr/oglasi/mazda-3-2-2-revolution/oid/3730515" TargetMode="External"/><Relationship Id="rId7885" Type="http://schemas.openxmlformats.org/officeDocument/2006/relationships/hyperlink" Target="https://www.index.hr/oglasi/volvo-v40-2-0-d/oid/3887647" TargetMode="External"/><Relationship Id="rId8936" Type="http://schemas.openxmlformats.org/officeDocument/2006/relationships/hyperlink" Target="https://www.index.hr/oglasi/vw-passat-variant-2-0-tdi-bm/oid/3910363" TargetMode="External"/><Relationship Id="rId10866" Type="http://schemas.openxmlformats.org/officeDocument/2006/relationships/hyperlink" Target="https://www.neostar.com/hr/opel-astra-sports-tourer-1-6-cdti-1" TargetMode="External"/><Relationship Id="rId2280" Type="http://schemas.openxmlformats.org/officeDocument/2006/relationships/hyperlink" Target="https://www.index.hr/oglasi/bmw-serija-1-114i/oid/3969703" TargetMode="External"/><Relationship Id="rId3331" Type="http://schemas.openxmlformats.org/officeDocument/2006/relationships/hyperlink" Target="https://www.index.hr/oglasi/fiat-500-elektro-cabrio-42-kwh-aut--118-ks--kam-tem-virt-shz/oid/3790022" TargetMode="External"/><Relationship Id="rId6487" Type="http://schemas.openxmlformats.org/officeDocument/2006/relationships/hyperlink" Target="https://www.index.hr/oglasi/renault-clio-1-5-dci-navi-parking-senzori/oid/3936862" TargetMode="External"/><Relationship Id="rId7538" Type="http://schemas.openxmlformats.org/officeDocument/2006/relationships/hyperlink" Target="https://www.index.hr/oglasi/skoda-superb-kombi-2-0-tdi-dsg-style-150-ks--led-virt-acc-shz/oid/3966192" TargetMode="External"/><Relationship Id="rId7952" Type="http://schemas.openxmlformats.org/officeDocument/2006/relationships/hyperlink" Target="https://www.index.hr/oglasi/volvo-v60-d3-cross-country-150ks-150tkm-reg03-24/oid/3904301" TargetMode="External"/><Relationship Id="rId10519" Type="http://schemas.openxmlformats.org/officeDocument/2006/relationships/hyperlink" Target="https://www.neostar.com/hr/mercedes-benz-b-180-d-8" TargetMode="External"/><Relationship Id="rId11917" Type="http://schemas.openxmlformats.org/officeDocument/2006/relationships/hyperlink" Target="https://www.neostar.com/hr/skoda-superb-combi-2-0-tdi-ambition-dsg-22" TargetMode="External"/><Relationship Id="rId252" Type="http://schemas.openxmlformats.org/officeDocument/2006/relationships/hyperlink" Target="https://www.autoto.hr/ford-galaxy-20-ecoblue-automatic-7-sjedala-diesel-rabljeno-vozilo-at053721.aspx" TargetMode="External"/><Relationship Id="rId5089" Type="http://schemas.openxmlformats.org/officeDocument/2006/relationships/hyperlink" Target="https://www.index.hr/oglasi/mini-countryman-s-john-cooper-works/oid/3592360" TargetMode="External"/><Relationship Id="rId6554" Type="http://schemas.openxmlformats.org/officeDocument/2006/relationships/hyperlink" Target="https://www.index.hr/oglasi/renault-clio-grandtour-dci-energy-zen-90/oid/3451326" TargetMode="External"/><Relationship Id="rId7605" Type="http://schemas.openxmlformats.org/officeDocument/2006/relationships/hyperlink" Target="https://www.index.hr/oglasi/suzuki-sx4-s-cross-1-0-gratis-prijenos-nije-uvoz-servisna-odlican-auto/oid/3949224" TargetMode="External"/><Relationship Id="rId10933" Type="http://schemas.openxmlformats.org/officeDocument/2006/relationships/hyperlink" Target="https://www.neostar.com/hr/opel-insignia-2-0-cdti-cosmo-aut--2" TargetMode="External"/><Relationship Id="rId1699" Type="http://schemas.openxmlformats.org/officeDocument/2006/relationships/hyperlink" Target="https://www.index.hr/oglasi/audi-a4-avant-40-tdi-qu--s-line-190-ks--led-shz-tem-kuka/oid/3921745" TargetMode="External"/><Relationship Id="rId2000" Type="http://schemas.openxmlformats.org/officeDocument/2006/relationships/hyperlink" Target="https://www.index.hr/oglasi/audi-q3-2-0-tdi-s-line-150-ks--sport-exter--navi-led-shz/oid/3959599" TargetMode="External"/><Relationship Id="rId5156" Type="http://schemas.openxmlformats.org/officeDocument/2006/relationships/hyperlink" Target="https://www.index.hr/oglasi/nissan-qashqai-1-3-dig-103-kw-140-ks/oid/3966656" TargetMode="External"/><Relationship Id="rId5570" Type="http://schemas.openxmlformats.org/officeDocument/2006/relationships/hyperlink" Target="https://www.index.hr/oglasi/opel-corsa-1-3-cdti-enjoy/oid/3891825" TargetMode="External"/><Relationship Id="rId6207" Type="http://schemas.openxmlformats.org/officeDocument/2006/relationships/hyperlink" Target="https://www.index.hr/oglasi/peugeot-508/oid/3719943" TargetMode="External"/><Relationship Id="rId9777" Type="http://schemas.openxmlformats.org/officeDocument/2006/relationships/hyperlink" Target="https://www.neostar.com/hr/bmw-316d-touring-6" TargetMode="External"/><Relationship Id="rId4172" Type="http://schemas.openxmlformats.org/officeDocument/2006/relationships/hyperlink" Target="https://www.index.hr/oglasi/kia-stonic-1-25-ex-edition-kamera-tempomat-bt/oid/3752050" TargetMode="External"/><Relationship Id="rId5223" Type="http://schemas.openxmlformats.org/officeDocument/2006/relationships/hyperlink" Target="https://www.index.hr/oglasi/nissan-qashqai-1-6-dci-360-premier-limited-edition-4x4-full/oid/3900262" TargetMode="External"/><Relationship Id="rId6621" Type="http://schemas.openxmlformats.org/officeDocument/2006/relationships/hyperlink" Target="https://www.index.hr/oglasi/renault-clio-zen-1-5-dci/oid/3817841" TargetMode="External"/><Relationship Id="rId8379" Type="http://schemas.openxmlformats.org/officeDocument/2006/relationships/hyperlink" Target="https://www.index.hr/oglasi/vw-golf-vii-1-6-tdi-77kw-higline/oid/3773063" TargetMode="External"/><Relationship Id="rId12758" Type="http://schemas.openxmlformats.org/officeDocument/2006/relationships/hyperlink" Target="https://www.neostar.com/hr/vw-t-roc-1-0-tsi-bmt-design-31" TargetMode="External"/><Relationship Id="rId1766" Type="http://schemas.openxmlformats.org/officeDocument/2006/relationships/hyperlink" Target="https://www.index.hr/oglasi/audi-a5-audi-a5-b9-sportback-2-0-tdi-s-line/oid/3956750" TargetMode="External"/><Relationship Id="rId2817" Type="http://schemas.openxmlformats.org/officeDocument/2006/relationships/hyperlink" Target="https://www.index.hr/oglasi/bmw-serija-f30/oid/3863900" TargetMode="External"/><Relationship Id="rId8793" Type="http://schemas.openxmlformats.org/officeDocument/2006/relationships/hyperlink" Target="https://www.index.hr/oglasi/vw-passat-2-0-tdi-dsg/oid/3905327" TargetMode="External"/><Relationship Id="rId9844" Type="http://schemas.openxmlformats.org/officeDocument/2006/relationships/hyperlink" Target="https://www.neostar.com/hr/bmw-320d-touring-sport-1" TargetMode="External"/><Relationship Id="rId11774" Type="http://schemas.openxmlformats.org/officeDocument/2006/relationships/hyperlink" Target="https://www.neostar.com/hr/skoda-octavia-combi-1-6-tdi-edition" TargetMode="External"/><Relationship Id="rId12825" Type="http://schemas.openxmlformats.org/officeDocument/2006/relationships/hyperlink" Target="https://www.neostar.com/hr/vw-volkswagen-cc-2-0-tdi-bmt-23" TargetMode="External"/><Relationship Id="rId58" Type="http://schemas.openxmlformats.org/officeDocument/2006/relationships/hyperlink" Target="https://rabljena.autohrvatska.hr/ford-focus-15-tdci-bussines-v3.aspx" TargetMode="External"/><Relationship Id="rId1419" Type="http://schemas.openxmlformats.org/officeDocument/2006/relationships/hyperlink" Target="https://www.index.hr/oglasi/audi-a3-a3-etron-hibrid/oid/3966453" TargetMode="External"/><Relationship Id="rId1833" Type="http://schemas.openxmlformats.org/officeDocument/2006/relationships/hyperlink" Target="https://www.index.hr/oglasi/audi-a6-2-0-tdi-ultra-s-tronic-exclusive-full-led-facelift/oid/3915837" TargetMode="External"/><Relationship Id="rId4989" Type="http://schemas.openxmlformats.org/officeDocument/2006/relationships/hyperlink" Target="https://www.index.hr/oglasi/mercedes-cla-180d-sb-7g-dct-116-ks--navi-shz-parka-tem-koza/oid/3953068" TargetMode="External"/><Relationship Id="rId7048" Type="http://schemas.openxmlformats.org/officeDocument/2006/relationships/hyperlink" Target="https://www.index.hr/oglasi/seat-alhambra-2-0tdi-ecomotive-style--navigacija-kamera-/oid/3853632" TargetMode="External"/><Relationship Id="rId7395" Type="http://schemas.openxmlformats.org/officeDocument/2006/relationships/hyperlink" Target="https://www.index.hr/oglasi/skoda-octavia-combi-2-0-tdi-rs/oid/3614896" TargetMode="External"/><Relationship Id="rId8446" Type="http://schemas.openxmlformats.org/officeDocument/2006/relationships/hyperlink" Target="https://www.index.hr/oglasi/vw-golf-vii-1-6-tdi-dsg-comfortline/oid/3920731" TargetMode="External"/><Relationship Id="rId8860" Type="http://schemas.openxmlformats.org/officeDocument/2006/relationships/hyperlink" Target="https://www.index.hr/oglasi/vw-passat-variant/oid/3642401" TargetMode="External"/><Relationship Id="rId9911" Type="http://schemas.openxmlformats.org/officeDocument/2006/relationships/hyperlink" Target="https://www.neostar.com/hr/bmw-520-d-sport-line-2" TargetMode="External"/><Relationship Id="rId10376" Type="http://schemas.openxmlformats.org/officeDocument/2006/relationships/hyperlink" Target="https://www.neostar.com/hr/kia-sportage-2wd-1-7-crdi-lx-city-eco-3" TargetMode="External"/><Relationship Id="rId10790" Type="http://schemas.openxmlformats.org/officeDocument/2006/relationships/hyperlink" Target="https://www.neostar.com/hr/nissan-qashqai-1-5-dci-acenta-79" TargetMode="External"/><Relationship Id="rId11427" Type="http://schemas.openxmlformats.org/officeDocument/2006/relationships/hyperlink" Target="https://www.neostar.com/hr/renault-megane-grandtour-blue-dci-115-intens-edc-1" TargetMode="External"/><Relationship Id="rId11841" Type="http://schemas.openxmlformats.org/officeDocument/2006/relationships/hyperlink" Target="https://www.neostar.com/hr/skoda-octavia-combi-2-0-tdi-style-dsg-16" TargetMode="External"/><Relationship Id="rId1900" Type="http://schemas.openxmlformats.org/officeDocument/2006/relationships/hyperlink" Target="https://www.index.hr/oglasi/audi-a6-avant-2-0-tdi-ultra/oid/3727119" TargetMode="External"/><Relationship Id="rId7462" Type="http://schemas.openxmlformats.org/officeDocument/2006/relationships/hyperlink" Target="https://www.index.hr/oglasi/skoda-superb-1-6-tdi/oid/3645188" TargetMode="External"/><Relationship Id="rId8513" Type="http://schemas.openxmlformats.org/officeDocument/2006/relationships/hyperlink" Target="https://www.index.hr/oglasi/vw-golf-vii-2-0-tdi/oid/3482300" TargetMode="External"/><Relationship Id="rId10029" Type="http://schemas.openxmlformats.org/officeDocument/2006/relationships/hyperlink" Target="https://www.neostar.com/hr/bmw-x3-xdrive-20d-m-sport-aut--2" TargetMode="External"/><Relationship Id="rId10443" Type="http://schemas.openxmlformats.org/officeDocument/2006/relationships/hyperlink" Target="https://www.neostar.com/hr/mazda-mazda3-sport-g165-revolution-top-1" TargetMode="External"/><Relationship Id="rId3658" Type="http://schemas.openxmlformats.org/officeDocument/2006/relationships/hyperlink" Target="https://www.index.hr/oglasi/ford-kuga-2-0-tdci-2014-godina-registriran/oid/3903185" TargetMode="External"/><Relationship Id="rId4709" Type="http://schemas.openxmlformats.org/officeDocument/2006/relationships/hyperlink" Target="https://www.index.hr/oglasi/mercedes-benz-c-klasa-coupe-coupe-c-220-d-2-2-170-ks/oid/3679880" TargetMode="External"/><Relationship Id="rId6064" Type="http://schemas.openxmlformats.org/officeDocument/2006/relationships/hyperlink" Target="https://www.index.hr/oglasi/peugeot-308-1-5-bluehdi-style/oid/3798805" TargetMode="External"/><Relationship Id="rId7115" Type="http://schemas.openxmlformats.org/officeDocument/2006/relationships/hyperlink" Target="https://www.index.hr/oglasi/seat-leon-1-6-tdi-style-start-stop/oid/3734574" TargetMode="External"/><Relationship Id="rId579" Type="http://schemas.openxmlformats.org/officeDocument/2006/relationships/hyperlink" Target="https://www.dasweltauto.hr/vehicle/1116503251" TargetMode="External"/><Relationship Id="rId993" Type="http://schemas.openxmlformats.org/officeDocument/2006/relationships/hyperlink" Target="https://www.dasweltauto.hr/vehicle/1147809584" TargetMode="External"/><Relationship Id="rId2674" Type="http://schemas.openxmlformats.org/officeDocument/2006/relationships/hyperlink" Target="https://www.index.hr/oglasi/bmw-serija-4-gran-coupe-luxury-grand-coupe/oid/3824968" TargetMode="External"/><Relationship Id="rId5080" Type="http://schemas.openxmlformats.org/officeDocument/2006/relationships/hyperlink" Target="https://www.index.hr/oglasi/mini-countryman-1-6-disel-kao-nov/oid/3566984" TargetMode="External"/><Relationship Id="rId6131" Type="http://schemas.openxmlformats.org/officeDocument/2006/relationships/hyperlink" Target="https://www.index.hr/oglasi/peugeot-308-sw-1-6/oid/3735084" TargetMode="External"/><Relationship Id="rId9287" Type="http://schemas.openxmlformats.org/officeDocument/2006/relationships/hyperlink" Target="https://www.neostar.com/hr/audi-a3-sportback-1-0-tfsi" TargetMode="External"/><Relationship Id="rId10510" Type="http://schemas.openxmlformats.org/officeDocument/2006/relationships/hyperlink" Target="https://www.neostar.com/hr/mercedes-benz-a-limuzina-220-d-amg-line-aut-" TargetMode="External"/><Relationship Id="rId12268" Type="http://schemas.openxmlformats.org/officeDocument/2006/relationships/hyperlink" Target="https://www.neostar.com/hr/vw-golf-1-6-tdi-bmt-trendline-412" TargetMode="External"/><Relationship Id="rId646" Type="http://schemas.openxmlformats.org/officeDocument/2006/relationships/hyperlink" Target="https://www.dasweltauto.hr/vehicle/1117306401" TargetMode="External"/><Relationship Id="rId1276" Type="http://schemas.openxmlformats.org/officeDocument/2006/relationships/hyperlink" Target="https://www.index.hr/oglasi/alfa-romeo-giulia-2-2-jtd-veloce-q4-96-000-km-izvrsno-stanje/oid/3934767" TargetMode="External"/><Relationship Id="rId2327" Type="http://schemas.openxmlformats.org/officeDocument/2006/relationships/hyperlink" Target="https://www.index.hr/oglasi/bmw-serija-1-118i-automatik/oid/3385276" TargetMode="External"/><Relationship Id="rId3725" Type="http://schemas.openxmlformats.org/officeDocument/2006/relationships/hyperlink" Target="https://www.index.hr/oglasi/ford-ranger-wildtrak-3-2tdci/oid/3767248" TargetMode="External"/><Relationship Id="rId9354" Type="http://schemas.openxmlformats.org/officeDocument/2006/relationships/hyperlink" Target="https://www.neostar.com/hr/audi-a3-sportback-30-tdi-sport-8" TargetMode="External"/><Relationship Id="rId12682" Type="http://schemas.openxmlformats.org/officeDocument/2006/relationships/hyperlink" Target="https://www.neostar.com/hr/vw-t-cross-1-6-tdi-style-dsg-2" TargetMode="External"/><Relationship Id="rId1690" Type="http://schemas.openxmlformats.org/officeDocument/2006/relationships/hyperlink" Target="https://www.index.hr/oglasi/audi-a4-avant-3-0-tdi/oid/3928034" TargetMode="External"/><Relationship Id="rId2741" Type="http://schemas.openxmlformats.org/officeDocument/2006/relationships/hyperlink" Target="https://www.index.hr/oglasi/bmw-serija-5-530d-lci-automatik-professional-navi-kuka-touchpad-top-stanje/oid/3493052" TargetMode="External"/><Relationship Id="rId5897" Type="http://schemas.openxmlformats.org/officeDocument/2006/relationships/hyperlink" Target="https://www.index.hr/oglasi/peugeot-2008-1-6-bluehdi/oid/3916003" TargetMode="External"/><Relationship Id="rId6948" Type="http://schemas.openxmlformats.org/officeDocument/2006/relationships/hyperlink" Target="https://www.index.hr/oglasi/renault-scenic-1-5-dci/oid/3879710" TargetMode="External"/><Relationship Id="rId9007" Type="http://schemas.openxmlformats.org/officeDocument/2006/relationships/hyperlink" Target="https://www.index.hr/oglasi/vw-polo-1-2-tdi/oid/3787334" TargetMode="External"/><Relationship Id="rId11284" Type="http://schemas.openxmlformats.org/officeDocument/2006/relationships/hyperlink" Target="https://www.neostar.com/hr/renault-clio-dci-75-energy-zen-33" TargetMode="External"/><Relationship Id="rId12335" Type="http://schemas.openxmlformats.org/officeDocument/2006/relationships/hyperlink" Target="https://www.neostar.com/hr/vw-golf-2-0-tdi-bmt-active-1" TargetMode="External"/><Relationship Id="rId713" Type="http://schemas.openxmlformats.org/officeDocument/2006/relationships/hyperlink" Target="https://www.dasweltauto.hr/vehicle/1117308100" TargetMode="External"/><Relationship Id="rId1343" Type="http://schemas.openxmlformats.org/officeDocument/2006/relationships/hyperlink" Target="https://www.index.hr/oglasi/audi-a3-1-5-tfsi-s-tronic--navigacija-/oid/3916929" TargetMode="External"/><Relationship Id="rId4499" Type="http://schemas.openxmlformats.org/officeDocument/2006/relationships/hyperlink" Target="https://www.index.hr/oglasi/mercedes-benz-180-1-5cdi/oid/3936714" TargetMode="External"/><Relationship Id="rId5964" Type="http://schemas.openxmlformats.org/officeDocument/2006/relationships/hyperlink" Target="https://www.index.hr/oglasi/peugeot-208-1-6-bluehdi/oid/3873209" TargetMode="External"/><Relationship Id="rId8370" Type="http://schemas.openxmlformats.org/officeDocument/2006/relationships/hyperlink" Target="https://www.index.hr/oglasi/vw-golf-vii-1-6-tdi-110-ks-lounge-oprema/oid/3721758" TargetMode="External"/><Relationship Id="rId9421" Type="http://schemas.openxmlformats.org/officeDocument/2006/relationships/hyperlink" Target="https://www.neostar.com/hr/audi-a4-40-tdi-s-tronic" TargetMode="External"/><Relationship Id="rId11351" Type="http://schemas.openxmlformats.org/officeDocument/2006/relationships/hyperlink" Target="https://www.neostar.com/hr/renault-kadjar-1-5-dci-intens" TargetMode="External"/><Relationship Id="rId12402" Type="http://schemas.openxmlformats.org/officeDocument/2006/relationships/hyperlink" Target="https://www.neostar.com/hr/vw-golf-variant-1-6-tdi-bmt-comfortline-25" TargetMode="External"/><Relationship Id="rId1410" Type="http://schemas.openxmlformats.org/officeDocument/2006/relationships/hyperlink" Target="https://www.index.hr/oglasi/audi-a3-30tdi-dsg/oid/3632304" TargetMode="External"/><Relationship Id="rId4566" Type="http://schemas.openxmlformats.org/officeDocument/2006/relationships/hyperlink" Target="https://www.index.hr/oglasi/mercedes-benz-a-klasa-amg-45-200-d/oid/3718097" TargetMode="External"/><Relationship Id="rId4980" Type="http://schemas.openxmlformats.org/officeDocument/2006/relationships/hyperlink" Target="https://www.index.hr/oglasi/mercedes-c-250d-9g--avantg-204-ks--exclusive-led-shz-comand-memo-18-/oid/3893886" TargetMode="External"/><Relationship Id="rId5617" Type="http://schemas.openxmlformats.org/officeDocument/2006/relationships/hyperlink" Target="https://www.index.hr/oglasi/opel-corsa-edition-f-1-2-xel-mt5/oid/3846753" TargetMode="External"/><Relationship Id="rId8023" Type="http://schemas.openxmlformats.org/officeDocument/2006/relationships/hyperlink" Target="https://www.index.hr/oglasi/volvo-xc40-d3-insription-aut-/oid/3688168" TargetMode="External"/><Relationship Id="rId11004" Type="http://schemas.openxmlformats.org/officeDocument/2006/relationships/hyperlink" Target="https://www.neostar.com/hr/peugeot-2008-1-2-puretech-82-s-s-active-7" TargetMode="External"/><Relationship Id="rId3168" Type="http://schemas.openxmlformats.org/officeDocument/2006/relationships/hyperlink" Target="https://www.index.hr/oglasi/citroen-ds4-2-0-hdi-full-oprema/oid/3962001" TargetMode="External"/><Relationship Id="rId3582" Type="http://schemas.openxmlformats.org/officeDocument/2006/relationships/hyperlink" Target="https://www.index.hr/oglasi/ford-focus-karavan-1-0-ecoboost/oid/3833793" TargetMode="External"/><Relationship Id="rId4219" Type="http://schemas.openxmlformats.org/officeDocument/2006/relationships/hyperlink" Target="https://www.index.hr/oglasi/land-rover-discovery-hse-luxury-ed4-150ps-4wd-kot-nov-ugodno/oid/3962360" TargetMode="External"/><Relationship Id="rId4633" Type="http://schemas.openxmlformats.org/officeDocument/2006/relationships/hyperlink" Target="https://www.index.hr/oglasi/mercedes-benz-c-klasa-180-cdi-avangarde/oid/3825669" TargetMode="External"/><Relationship Id="rId7789" Type="http://schemas.openxmlformats.org/officeDocument/2006/relationships/hyperlink" Target="https://www.index.hr/oglasi/volkswagen-passat-1-6-cr-tdi-dsg-tiptronik-highline-sport-virtual-cockpit/oid/3828540" TargetMode="External"/><Relationship Id="rId10020" Type="http://schemas.openxmlformats.org/officeDocument/2006/relationships/hyperlink" Target="https://www.neostar.com/hr/bmw-x2-sdrive18d-getconnected-aut--2" TargetMode="External"/><Relationship Id="rId2184" Type="http://schemas.openxmlformats.org/officeDocument/2006/relationships/hyperlink" Target="https://www.index.hr/oglasi/bmw-520d-aut--sport-line-190-ks--led-pdc-kam-koza/oid/3937329" TargetMode="External"/><Relationship Id="rId3235" Type="http://schemas.openxmlformats.org/officeDocument/2006/relationships/hyperlink" Target="https://www.index.hr/oglasi/dacia-logan-1-0-sce-2018-led-euro-6-bluetooth-klima-94000/oid/3955406" TargetMode="External"/><Relationship Id="rId7856" Type="http://schemas.openxmlformats.org/officeDocument/2006/relationships/hyperlink" Target="https://www.index.hr/oglasi/volvo-s90-2-0-d3-automatik-geartronic-r-design-virtual-cockpit-full-led/oid/3796854" TargetMode="External"/><Relationship Id="rId12192" Type="http://schemas.openxmlformats.org/officeDocument/2006/relationships/hyperlink" Target="https://www.neostar.com/hr/vw-golf-1-6-tdi-bmt-comfortline-224" TargetMode="External"/><Relationship Id="rId156" Type="http://schemas.openxmlformats.org/officeDocument/2006/relationships/hyperlink" Target="https://rabljena.autohrvatska.hr/vw-arteon-20-tdi-dsg.aspx" TargetMode="External"/><Relationship Id="rId570" Type="http://schemas.openxmlformats.org/officeDocument/2006/relationships/hyperlink" Target="https://www.dasweltauto.hr/vehicle/1116503210" TargetMode="External"/><Relationship Id="rId2251" Type="http://schemas.openxmlformats.org/officeDocument/2006/relationships/hyperlink" Target="https://www.index.hr/oglasi/bmw-f30-320da-147kw-mperformance-sag-head-up/oid/3911973" TargetMode="External"/><Relationship Id="rId3302" Type="http://schemas.openxmlformats.org/officeDocument/2006/relationships/hyperlink" Target="https://www.index.hr/oglasi/fiat-500-0-9-sport/oid/3818629" TargetMode="External"/><Relationship Id="rId4700" Type="http://schemas.openxmlformats.org/officeDocument/2006/relationships/hyperlink" Target="https://www.index.hr/oglasi/mercedes-benz-c-klasa-coupe-220d/oid/3833711" TargetMode="External"/><Relationship Id="rId6458" Type="http://schemas.openxmlformats.org/officeDocument/2006/relationships/hyperlink" Target="https://www.index.hr/oglasi/renault-clio-1-5-dci-2015-god/oid/3847544" TargetMode="External"/><Relationship Id="rId7509" Type="http://schemas.openxmlformats.org/officeDocument/2006/relationships/hyperlink" Target="https://www.index.hr/oglasi/skoda-superb-combi-2-0-tdi-ambit-150-ks--stdhz-canton-dab-xen/oid/3959590" TargetMode="External"/><Relationship Id="rId8907" Type="http://schemas.openxmlformats.org/officeDocument/2006/relationships/hyperlink" Target="https://www.index.hr/oglasi/vw-passat-variant-1-6-tdi-highline-alcantara-jamstvo/oid/3808723" TargetMode="External"/><Relationship Id="rId10837" Type="http://schemas.openxmlformats.org/officeDocument/2006/relationships/hyperlink" Target="https://www.neostar.com/hr/opel-adam-1-4-glam-3" TargetMode="External"/><Relationship Id="rId223" Type="http://schemas.openxmlformats.org/officeDocument/2006/relationships/hyperlink" Target="https://www.autoto.hr/ford-focus-karavan-10-ecoboost-active-automatic-benzin-rabljeno-vozilo-at041122.aspx" TargetMode="External"/><Relationship Id="rId6872" Type="http://schemas.openxmlformats.org/officeDocument/2006/relationships/hyperlink" Target="https://www.index.hr/oglasi/renault-megane-grandtour-1-5-dci-81-kw/oid/3496576" TargetMode="External"/><Relationship Id="rId7923" Type="http://schemas.openxmlformats.org/officeDocument/2006/relationships/hyperlink" Target="https://www.index.hr/oglasi/volvo-v40-d2-xenon-navi-panorama-koza-servis-i-novu-akumulator/oid/3960249" TargetMode="External"/><Relationship Id="rId10904" Type="http://schemas.openxmlformats.org/officeDocument/2006/relationships/hyperlink" Target="https://www.neostar.com/hr/opel-corsa-1-4-enjoy-start-stop-2" TargetMode="External"/><Relationship Id="rId4076" Type="http://schemas.openxmlformats.org/officeDocument/2006/relationships/hyperlink" Target="https://www.index.hr/oglasi/kia-rio-1-2-ex-urban-2014-godina-80-800km-u-odlicnom-stanju/oid/3921235" TargetMode="External"/><Relationship Id="rId5474" Type="http://schemas.openxmlformats.org/officeDocument/2006/relationships/hyperlink" Target="https://www.index.hr/oglasi/opel-astra-karavan-1-7-cdt-ecoflex/oid/3947660" TargetMode="External"/><Relationship Id="rId6525" Type="http://schemas.openxmlformats.org/officeDocument/2006/relationships/hyperlink" Target="https://www.index.hr/oglasi/renault-clio-dci-75-limited-navi-alu-led--reg-do-04-2023/oid/3670393" TargetMode="External"/><Relationship Id="rId4490" Type="http://schemas.openxmlformats.org/officeDocument/2006/relationships/hyperlink" Target="https://www.index.hr/oglasi/mercedes-a180d-2019-dct-servisna-garancija-u-dolasku/oid/3948321" TargetMode="External"/><Relationship Id="rId5127" Type="http://schemas.openxmlformats.org/officeDocument/2006/relationships/hyperlink" Target="https://www.index.hr/oglasi/nissan-micra-1-0-klima-napravljen-servis-bez-ulaganja-mogucnost-leasinga-jamstvo-godinu-dana/oid/3750114" TargetMode="External"/><Relationship Id="rId5541" Type="http://schemas.openxmlformats.org/officeDocument/2006/relationships/hyperlink" Target="https://www.index.hr/oglasi/opel-corsa-1-2-benzin/oid/3910069" TargetMode="External"/><Relationship Id="rId8697" Type="http://schemas.openxmlformats.org/officeDocument/2006/relationships/hyperlink" Target="https://www.index.hr/oglasi/vw-passat-1-6-tdi/oid/3956326" TargetMode="External"/><Relationship Id="rId9748" Type="http://schemas.openxmlformats.org/officeDocument/2006/relationships/hyperlink" Target="https://www.neostar.com/hr/bmw-120d-sport-line-1" TargetMode="External"/><Relationship Id="rId11678" Type="http://schemas.openxmlformats.org/officeDocument/2006/relationships/hyperlink" Target="https://www.neostar.com/hr/skoda-octavia-1-6-tdi-edition-4" TargetMode="External"/><Relationship Id="rId12729" Type="http://schemas.openxmlformats.org/officeDocument/2006/relationships/hyperlink" Target="https://www.neostar.com/hr/vw-tiguan-4motion-2-0-tdi-highline-dsg-13" TargetMode="External"/><Relationship Id="rId1737" Type="http://schemas.openxmlformats.org/officeDocument/2006/relationships/hyperlink" Target="https://www.index.hr/oglasi/audi-a5-2-0-tdi/oid/3886003" TargetMode="External"/><Relationship Id="rId3092" Type="http://schemas.openxmlformats.org/officeDocument/2006/relationships/hyperlink" Target="https://www.index.hr/oglasi/citroen-c4-cactus-130-navi-kamera-senzori-tempomat--do-2-godine-jamstva/oid/3853625" TargetMode="External"/><Relationship Id="rId4143" Type="http://schemas.openxmlformats.org/officeDocument/2006/relationships/hyperlink" Target="https://www.index.hr/oglasi/kia-sportage-1-7-crdi-gt-line-full/oid/3862429" TargetMode="External"/><Relationship Id="rId7299" Type="http://schemas.openxmlformats.org/officeDocument/2006/relationships/hyperlink" Target="https://www.index.hr/oglasi/skoda-octavia-1-6-tdi-senzori-tempomat-bt--do-2-godine-jamstva/oid/3768358" TargetMode="External"/><Relationship Id="rId8764" Type="http://schemas.openxmlformats.org/officeDocument/2006/relationships/hyperlink" Target="https://www.index.hr/oglasi/vw-passat-2-0-tdi-bluemotion/oid/3649401" TargetMode="External"/><Relationship Id="rId9815" Type="http://schemas.openxmlformats.org/officeDocument/2006/relationships/hyperlink" Target="https://www.neostar.com/hr/bmw-320d-21" TargetMode="External"/><Relationship Id="rId10694" Type="http://schemas.openxmlformats.org/officeDocument/2006/relationships/hyperlink" Target="https://www.neostar.com/hr/mercedes-benz-glc-coupe-220-d-4matic-aut--4" TargetMode="External"/><Relationship Id="rId29" Type="http://schemas.openxmlformats.org/officeDocument/2006/relationships/hyperlink" Target="https://rabljena.autohrvatska.hr/audi-q5-55tfsie-quattro-s-tr-s-line.aspx" TargetMode="External"/><Relationship Id="rId4210" Type="http://schemas.openxmlformats.org/officeDocument/2006/relationships/hyperlink" Target="https://www.index.hr/oglasi/kia-xceed-1-6-crdi/oid/3690685" TargetMode="External"/><Relationship Id="rId7366" Type="http://schemas.openxmlformats.org/officeDocument/2006/relationships/hyperlink" Target="https://www.index.hr/oglasi/skoda-octavia-combi-1-6-tdi-dsg/oid/3820388" TargetMode="External"/><Relationship Id="rId7780" Type="http://schemas.openxmlformats.org/officeDocument/2006/relationships/hyperlink" Target="https://www.index.hr/oglasi/volkswagen-golf-vii-1-6-cr-tdi-dsg-tiptronik-comfortline-facelift/oid/3969974" TargetMode="External"/><Relationship Id="rId8417" Type="http://schemas.openxmlformats.org/officeDocument/2006/relationships/hyperlink" Target="https://www.index.hr/oglasi/vw-golf-vii-1-6-tdi-bmt-automatik-kupljen-u-rh/oid/3806486" TargetMode="External"/><Relationship Id="rId10347" Type="http://schemas.openxmlformats.org/officeDocument/2006/relationships/hyperlink" Target="https://www.neostar.com/hr/kia-cee-d-sportswagon-1-6-crdi" TargetMode="External"/><Relationship Id="rId11745" Type="http://schemas.openxmlformats.org/officeDocument/2006/relationships/hyperlink" Target="https://www.neostar.com/hr/skoda-octavia-combi-1-6-tdi-ambition-dsg-30" TargetMode="External"/><Relationship Id="rId1804" Type="http://schemas.openxmlformats.org/officeDocument/2006/relationships/hyperlink" Target="https://www.index.hr/oglasi/audi-a5-sportback-3-0-tdi-s-tronic--navigacija-kamera-/oid/3427147" TargetMode="External"/><Relationship Id="rId6382" Type="http://schemas.openxmlformats.org/officeDocument/2006/relationships/hyperlink" Target="https://www.index.hr/oglasi/renault-captur-tce-90-led-svjetla-navigacija-parking-senzori-tempomat-grijanje-sjedala-alu-servisna-knjiga/oid/3961670" TargetMode="External"/><Relationship Id="rId7019" Type="http://schemas.openxmlformats.org/officeDocument/2006/relationships/hyperlink" Target="https://www.index.hr/oglasi/renault-talisman-karavan-1-5-dci-navi-pdc-kamera-automatik-limited/oid/3960521" TargetMode="External"/><Relationship Id="rId7433" Type="http://schemas.openxmlformats.org/officeDocument/2006/relationships/hyperlink" Target="https://www.index.hr/oglasi/skoda-rapid-1-2-tsi-cool-edition-nema-prijepisa-garancija-top-stanje-leasing-u-sustavu-pdv-a/oid/3743986" TargetMode="External"/><Relationship Id="rId8831" Type="http://schemas.openxmlformats.org/officeDocument/2006/relationships/hyperlink" Target="https://www.index.hr/oglasi/vw-passat-cc-20-tdi-bluemotion/oid/3928051" TargetMode="External"/><Relationship Id="rId10761" Type="http://schemas.openxmlformats.org/officeDocument/2006/relationships/hyperlink" Target="https://www.neostar.com/hr/nissan-juke-1-6-16v-acenta-sport-cvt" TargetMode="External"/><Relationship Id="rId11812" Type="http://schemas.openxmlformats.org/officeDocument/2006/relationships/hyperlink" Target="https://www.neostar.com/hr/skoda-octavia-combi-1-6-tdi-style-dsg-42" TargetMode="External"/><Relationship Id="rId3976" Type="http://schemas.openxmlformats.org/officeDocument/2006/relationships/hyperlink" Target="https://www.index.hr/oglasi/jeep-renegade-4x4-140ks-snizeno/oid/3735828" TargetMode="External"/><Relationship Id="rId6035" Type="http://schemas.openxmlformats.org/officeDocument/2006/relationships/hyperlink" Target="https://www.index.hr/oglasi/peugeot-3008-3008-1-6-blue-hdi/oid/3721682" TargetMode="External"/><Relationship Id="rId10414" Type="http://schemas.openxmlformats.org/officeDocument/2006/relationships/hyperlink" Target="https://www.neostar.com/hr/mazda-cx-3-cd105-revolution-10" TargetMode="External"/><Relationship Id="rId897" Type="http://schemas.openxmlformats.org/officeDocument/2006/relationships/hyperlink" Target="https://www.dasweltauto.hr/vehicle/1117309516" TargetMode="External"/><Relationship Id="rId2578" Type="http://schemas.openxmlformats.org/officeDocument/2006/relationships/hyperlink" Target="https://www.index.hr/oglasi/bmw-serija-3-touring-2-0-automatik/oid/3936409" TargetMode="External"/><Relationship Id="rId2992" Type="http://schemas.openxmlformats.org/officeDocument/2006/relationships/hyperlink" Target="https://www.index.hr/oglasi/bmw-x6-4-0d-moze-zamjena-kombinacije-rate-tip-top-stanje-2-vlasnik/oid/3862203" TargetMode="External"/><Relationship Id="rId3629" Type="http://schemas.openxmlformats.org/officeDocument/2006/relationships/hyperlink" Target="https://www.index.hr/oglasi/ford-focus-karavan-2-0-tdci-2015-god-automatik/oid/3949649" TargetMode="External"/><Relationship Id="rId5051" Type="http://schemas.openxmlformats.org/officeDocument/2006/relationships/hyperlink" Target="https://www.index.hr/oglasi/mini-cooper-1-6-d/oid/3877753" TargetMode="External"/><Relationship Id="rId7500" Type="http://schemas.openxmlformats.org/officeDocument/2006/relationships/hyperlink" Target="https://www.index.hr/oglasi/skoda-superb-combi-1-6-tdi/oid/3810431" TargetMode="External"/><Relationship Id="rId9258" Type="http://schemas.openxmlformats.org/officeDocument/2006/relationships/hyperlink" Target="https://www.neostar.com/hr/audi-a3-1-6-tdi-attraction-comfort" TargetMode="External"/><Relationship Id="rId12586" Type="http://schemas.openxmlformats.org/officeDocument/2006/relationships/hyperlink" Target="https://www.neostar.com/hr/vw-passat-variant-2-0-tdi-bmt-comfortline-dsg-61" TargetMode="External"/><Relationship Id="rId964" Type="http://schemas.openxmlformats.org/officeDocument/2006/relationships/hyperlink" Target="https://www.dasweltauto.hr/vehicle/1147809299" TargetMode="External"/><Relationship Id="rId1594" Type="http://schemas.openxmlformats.org/officeDocument/2006/relationships/hyperlink" Target="https://www.index.hr/oglasi/audi-a4-allroad-2-0-tdi/oid/3474569" TargetMode="External"/><Relationship Id="rId2645" Type="http://schemas.openxmlformats.org/officeDocument/2006/relationships/hyperlink" Target="https://www.index.hr/oglasi/bmw-serija-4-coupe-425-d-m-performance/oid/3743342" TargetMode="External"/><Relationship Id="rId6102" Type="http://schemas.openxmlformats.org/officeDocument/2006/relationships/hyperlink" Target="https://www.index.hr/oglasi/peugeot-308-2-0-bluehdi-tiptronik-gt-sport-180-ks-full-led-facelift/oid/3833341" TargetMode="External"/><Relationship Id="rId9672" Type="http://schemas.openxmlformats.org/officeDocument/2006/relationships/hyperlink" Target="https://www.neostar.com/hr/audi-q5-quattro-2-0-tdi-s-tronic-14" TargetMode="External"/><Relationship Id="rId11188" Type="http://schemas.openxmlformats.org/officeDocument/2006/relationships/hyperlink" Target="https://www.neostar.com/hr/peugeot-5008-active-1-6-e-hdi-fap-aut--3" TargetMode="External"/><Relationship Id="rId12239" Type="http://schemas.openxmlformats.org/officeDocument/2006/relationships/hyperlink" Target="https://www.neostar.com/hr/vw-golf-1-6-tdi-bmt-highline-23" TargetMode="External"/><Relationship Id="rId12653" Type="http://schemas.openxmlformats.org/officeDocument/2006/relationships/hyperlink" Target="https://www.neostar.com/hr/vw-polo-1-6-tdi-comfortline-56" TargetMode="External"/><Relationship Id="rId617" Type="http://schemas.openxmlformats.org/officeDocument/2006/relationships/hyperlink" Target="https://www.dasweltauto.hr/vehicle/1117302733" TargetMode="External"/><Relationship Id="rId1247" Type="http://schemas.openxmlformats.org/officeDocument/2006/relationships/hyperlink" Target="https://www.dasweltauto.hr/vehicle/1156500078" TargetMode="External"/><Relationship Id="rId1661" Type="http://schemas.openxmlformats.org/officeDocument/2006/relationships/hyperlink" Target="https://www.index.hr/oglasi/audi-a4-avant-2-0-tdi-2013-god-277tkm-redovni-servisi-reg-05-23-odlican/oid/3944125" TargetMode="External"/><Relationship Id="rId2712" Type="http://schemas.openxmlformats.org/officeDocument/2006/relationships/hyperlink" Target="https://www.index.hr/oglasi/bmw-serija-5-520d-full-oprems/oid/3778345" TargetMode="External"/><Relationship Id="rId5868" Type="http://schemas.openxmlformats.org/officeDocument/2006/relationships/hyperlink" Target="https://www.index.hr/oglasi/opel-zafira-opel-2-0-cdti-a-t-innovation-moguca-zamjena-za-skuplje-vozilo/oid/3896387" TargetMode="External"/><Relationship Id="rId6919" Type="http://schemas.openxmlformats.org/officeDocument/2006/relationships/hyperlink" Target="https://www.index.hr/oglasi/renault-m-gane-berline-blue-dci-115-business/oid/3744269" TargetMode="External"/><Relationship Id="rId8274" Type="http://schemas.openxmlformats.org/officeDocument/2006/relationships/hyperlink" Target="https://www.index.hr/oglasi/vw-golf-vii-1-66-tdi/oid/3934247" TargetMode="External"/><Relationship Id="rId9325" Type="http://schemas.openxmlformats.org/officeDocument/2006/relationships/hyperlink" Target="https://www.neostar.com/hr/audi-a3-sportback-2-0-tdi-ambition-14" TargetMode="External"/><Relationship Id="rId11255" Type="http://schemas.openxmlformats.org/officeDocument/2006/relationships/hyperlink" Target="https://www.neostar.com/hr/renault-captur-tce-90-zen-1" TargetMode="External"/><Relationship Id="rId12306" Type="http://schemas.openxmlformats.org/officeDocument/2006/relationships/hyperlink" Target="https://www.neostar.com/hr/vw-golf-1-6-tdi-bmt-trendline-dsg-22" TargetMode="External"/><Relationship Id="rId1314" Type="http://schemas.openxmlformats.org/officeDocument/2006/relationships/hyperlink" Target="https://www.index.hr/oglasi/astra-karavan-innovation--1-6d/oid/3848952" TargetMode="External"/><Relationship Id="rId4884" Type="http://schemas.openxmlformats.org/officeDocument/2006/relationships/hyperlink" Target="https://www.index.hr/oglasi/mercedes-benz-gla-mercedes-gla-200-cdi-4-matic/oid/3900419" TargetMode="External"/><Relationship Id="rId5935" Type="http://schemas.openxmlformats.org/officeDocument/2006/relationships/hyperlink" Target="https://www.index.hr/oglasi/peugeot-208-1-2-puretech-gt-line-eat8-130ks/oid/3800571" TargetMode="External"/><Relationship Id="rId7290" Type="http://schemas.openxmlformats.org/officeDocument/2006/relationships/hyperlink" Target="https://www.index.hr/oglasi/skoda-octavia-1-6-tdi-elegance-winner-plus/oid/3748333" TargetMode="External"/><Relationship Id="rId8341" Type="http://schemas.openxmlformats.org/officeDocument/2006/relationships/hyperlink" Target="https://www.index.hr/oglasi/vw-golf-vii-1-6-tdi/oid/3935234" TargetMode="External"/><Relationship Id="rId10271" Type="http://schemas.openxmlformats.org/officeDocument/2006/relationships/hyperlink" Target="https://www.neostar.com/hr/hyundai-i30-1-6-crdi-116-trend-dct" TargetMode="External"/><Relationship Id="rId11322" Type="http://schemas.openxmlformats.org/officeDocument/2006/relationships/hyperlink" Target="https://www.neostar.com/hr/renault-clio-tce-100-zen-1" TargetMode="External"/><Relationship Id="rId12720" Type="http://schemas.openxmlformats.org/officeDocument/2006/relationships/hyperlink" Target="https://www.neostar.com/hr/vw-tiguan-2-0-tdi-trendline-plus-26" TargetMode="External"/><Relationship Id="rId3486" Type="http://schemas.openxmlformats.org/officeDocument/2006/relationships/hyperlink" Target="https://www.index.hr/oglasi/ford-fiesta-1-5-tdci-trend/oid/3457872" TargetMode="External"/><Relationship Id="rId4537" Type="http://schemas.openxmlformats.org/officeDocument/2006/relationships/hyperlink" Target="https://www.index.hr/oglasi/mercedes-benz-a-klasa-1-8-benzin/oid/3874798" TargetMode="External"/><Relationship Id="rId20" Type="http://schemas.openxmlformats.org/officeDocument/2006/relationships/hyperlink" Target="https://rabljena.autohrvatska.hr/audi-a6-20-tdi-v2.aspx" TargetMode="External"/><Relationship Id="rId2088" Type="http://schemas.openxmlformats.org/officeDocument/2006/relationships/hyperlink" Target="https://www.index.hr/oglasi/bmw-120d-f21/oid/3957134" TargetMode="External"/><Relationship Id="rId3139" Type="http://schemas.openxmlformats.org/officeDocument/2006/relationships/hyperlink" Target="https://www.index.hr/oglasi/citroen-c5-diesel-2-0-120-kw/oid/3929734" TargetMode="External"/><Relationship Id="rId4951" Type="http://schemas.openxmlformats.org/officeDocument/2006/relationships/hyperlink" Target="https://www.index.hr/oglasi/mercedes-benz-v-klasa-v-220-d-avantgarde-1-last-slo-usnje-park-led-top-7-1/oid/3824806" TargetMode="External"/><Relationship Id="rId7010" Type="http://schemas.openxmlformats.org/officeDocument/2006/relationships/hyperlink" Target="https://www.index.hr/oglasi/renault-talisman-dci-110-navi-tempomat-servisna-alu/oid/3948998" TargetMode="External"/><Relationship Id="rId12096" Type="http://schemas.openxmlformats.org/officeDocument/2006/relationships/hyperlink" Target="https://www.neostar.com/hr/vw-arteon-2-0-tdi-bmt-elegance-dsg-22" TargetMode="External"/><Relationship Id="rId474" Type="http://schemas.openxmlformats.org/officeDocument/2006/relationships/hyperlink" Target="https://www.dasweltauto.hr/vehicle/1115802343" TargetMode="External"/><Relationship Id="rId2155" Type="http://schemas.openxmlformats.org/officeDocument/2006/relationships/hyperlink" Target="https://www.index.hr/oglasi/bmw-330i-aut--luxury-line-258-ks--komfortz-virt-hifi-m/oid/3957914" TargetMode="External"/><Relationship Id="rId3553" Type="http://schemas.openxmlformats.org/officeDocument/2006/relationships/hyperlink" Target="https://www.index.hr/oglasi/ford-focus-1-5-tdci-titanium-120-000km-navi-reg-1-god/oid/3824909" TargetMode="External"/><Relationship Id="rId4604" Type="http://schemas.openxmlformats.org/officeDocument/2006/relationships/hyperlink" Target="https://www.index.hr/oglasi/mercedes-benz-b-klasa-200d/oid/3813324" TargetMode="External"/><Relationship Id="rId9182" Type="http://schemas.openxmlformats.org/officeDocument/2006/relationships/hyperlink" Target="https://www.index.hr/oglasi/vw-t-roc-2-0-tdi-2022-zamjena-za-gradjevinski-materijal-ili-citaj/oid/3959152" TargetMode="External"/><Relationship Id="rId127" Type="http://schemas.openxmlformats.org/officeDocument/2006/relationships/hyperlink" Target="https://rabljena.autohrvatska.hr/sandero-15-blue-dci-15.aspx" TargetMode="External"/><Relationship Id="rId3206" Type="http://schemas.openxmlformats.org/officeDocument/2006/relationships/hyperlink" Target="https://www.index.hr/oglasi/dacia-duster-1-5-blue-dci-prestige/oid/3958489" TargetMode="External"/><Relationship Id="rId3620" Type="http://schemas.openxmlformats.org/officeDocument/2006/relationships/hyperlink" Target="https://www.index.hr/oglasi/ford-focus-karavan-1-6-tdci/oid/3916160" TargetMode="External"/><Relationship Id="rId6776" Type="http://schemas.openxmlformats.org/officeDocument/2006/relationships/hyperlink" Target="https://www.index.hr/oglasi/renault-megane/oid/3595683" TargetMode="External"/><Relationship Id="rId7827" Type="http://schemas.openxmlformats.org/officeDocument/2006/relationships/hyperlink" Target="https://www.index.hr/oglasi/volkswagen-tiguan-2-0-tdi-4motion-4-4-150ks-automatik-dsg-comfortline/oid/3942529" TargetMode="External"/><Relationship Id="rId10808" Type="http://schemas.openxmlformats.org/officeDocument/2006/relationships/hyperlink" Target="https://www.neostar.com/hr/nissan-qashqai-1-5-dci-tekna-15" TargetMode="External"/><Relationship Id="rId12163" Type="http://schemas.openxmlformats.org/officeDocument/2006/relationships/hyperlink" Target="https://www.neostar.com/hr/vw-golf-1-6-tdi-bmt-10" TargetMode="External"/><Relationship Id="rId541" Type="http://schemas.openxmlformats.org/officeDocument/2006/relationships/hyperlink" Target="https://www.dasweltauto.hr/vehicle/1116503046" TargetMode="External"/><Relationship Id="rId1171" Type="http://schemas.openxmlformats.org/officeDocument/2006/relationships/hyperlink" Target="https://www.dasweltauto.hr/vehicle/1153801479" TargetMode="External"/><Relationship Id="rId2222" Type="http://schemas.openxmlformats.org/officeDocument/2006/relationships/hyperlink" Target="https://www.index.hr/oglasi/bmw-540d-tour--xdrive-aut--320-ks--m-sportf--prof-kam-virt-4xshz/oid/3938794" TargetMode="External"/><Relationship Id="rId5378" Type="http://schemas.openxmlformats.org/officeDocument/2006/relationships/hyperlink" Target="https://www.index.hr/oglasi/opel-astra-elegance-1-5-dth-mt6/oid/3732584" TargetMode="External"/><Relationship Id="rId5792" Type="http://schemas.openxmlformats.org/officeDocument/2006/relationships/hyperlink" Target="https://www.index.hr/oglasi/opel-karl-1-0-55kw/oid/3910591" TargetMode="External"/><Relationship Id="rId6429" Type="http://schemas.openxmlformats.org/officeDocument/2006/relationships/hyperlink" Target="https://www.index.hr/oglasi/renault-clio-1-5-dci/oid/3867178" TargetMode="External"/><Relationship Id="rId6843" Type="http://schemas.openxmlformats.org/officeDocument/2006/relationships/hyperlink" Target="https://www.index.hr/oglasi/renault-megane-bose-edc-1-5-dci-81kw/oid/3967471" TargetMode="External"/><Relationship Id="rId9999" Type="http://schemas.openxmlformats.org/officeDocument/2006/relationships/hyperlink" Target="https://www.neostar.com/hr/bmw-x1-sdrive18d-advantage-1" TargetMode="External"/><Relationship Id="rId12230" Type="http://schemas.openxmlformats.org/officeDocument/2006/relationships/hyperlink" Target="https://www.neostar.com/hr/vw-golf-1-6-tdi-bmt-comfortline-dsg-67" TargetMode="External"/><Relationship Id="rId1988" Type="http://schemas.openxmlformats.org/officeDocument/2006/relationships/hyperlink" Target="https://www.index.hr/oglasi/audi-q3-2-0-tdi-navi-led-xenon-business-line-facelift/oid/3894536" TargetMode="External"/><Relationship Id="rId4394" Type="http://schemas.openxmlformats.org/officeDocument/2006/relationships/hyperlink" Target="https://www.index.hr/oglasi/mazda-6-sport-combi-2-2/oid/3691548" TargetMode="External"/><Relationship Id="rId5445" Type="http://schemas.openxmlformats.org/officeDocument/2006/relationships/hyperlink" Target="https://www.index.hr/oglasi/opel-astra-karavan-1-6-cdti/oid/3866809" TargetMode="External"/><Relationship Id="rId4047" Type="http://schemas.openxmlformats.org/officeDocument/2006/relationships/hyperlink" Target="https://www.index.hr/oglasi/kia-ceed-sw-1-6-crdi--champion--136-ks--tvornicko-jamstvo/oid/3664620" TargetMode="External"/><Relationship Id="rId4461" Type="http://schemas.openxmlformats.org/officeDocument/2006/relationships/hyperlink" Target="https://www.index.hr/oglasi/mazda-cx-5-2-2-skyactiv-d175/oid/3870351" TargetMode="External"/><Relationship Id="rId5512" Type="http://schemas.openxmlformats.org/officeDocument/2006/relationships/hyperlink" Target="https://www.index.hr/oglasi/opel-astra-opel-astra-1-6-cdti/oid/3717975" TargetMode="External"/><Relationship Id="rId6910" Type="http://schemas.openxmlformats.org/officeDocument/2006/relationships/hyperlink" Target="https://www.index.hr/oglasi/renault-megane-renault-megan-2014-god-189tkm-auto-u-odlicnom-stanju/oid/3667287" TargetMode="External"/><Relationship Id="rId8668" Type="http://schemas.openxmlformats.org/officeDocument/2006/relationships/hyperlink" Target="https://www.index.hr/oglasi/vw-golf-vi-variant-1-6-tdi-automatik-dsg-servisna-knjiga/oid/3711170" TargetMode="External"/><Relationship Id="rId9719" Type="http://schemas.openxmlformats.org/officeDocument/2006/relationships/hyperlink" Target="https://www.neostar.com/hr/bmw-116d-advantage-2" TargetMode="External"/><Relationship Id="rId11996" Type="http://schemas.openxmlformats.org/officeDocument/2006/relationships/hyperlink" Target="https://www.neostar.com/hr/toyota-avensis-2-0-d-4d-style-2" TargetMode="External"/><Relationship Id="rId3063" Type="http://schemas.openxmlformats.org/officeDocument/2006/relationships/hyperlink" Target="https://www.index.hr/oglasi/citroen-c3-aircross-1-5-hdi--navigacija-/oid/3837450" TargetMode="External"/><Relationship Id="rId4114" Type="http://schemas.openxmlformats.org/officeDocument/2006/relationships/hyperlink" Target="https://www.index.hr/oglasi/kia-sportage-1-6-crdi-navi-kamera-tempomat--tvornicko-jamstvo/oid/3796384" TargetMode="External"/><Relationship Id="rId10598" Type="http://schemas.openxmlformats.org/officeDocument/2006/relationships/hyperlink" Target="https://www.neostar.com/hr/mercedes-benz-c-220-d-t-amg-line-aut--6" TargetMode="External"/><Relationship Id="rId11649" Type="http://schemas.openxmlformats.org/officeDocument/2006/relationships/hyperlink" Target="https://www.neostar.com/hr/skoda-kodiaq-4x4-2-0-tsi-l-k-dsg" TargetMode="External"/><Relationship Id="rId1708" Type="http://schemas.openxmlformats.org/officeDocument/2006/relationships/hyperlink" Target="https://www.index.hr/oglasi/audi-a4-avant-audi-a4-avant-2-0-tdi-s-line-s-tronic/oid/3785706" TargetMode="External"/><Relationship Id="rId3130" Type="http://schemas.openxmlformats.org/officeDocument/2006/relationships/hyperlink" Target="https://www.index.hr/oglasi/citroen-c4-picasso-hdi-360-kamera-panorama-masazna-sjedala-full-koza-full-led-zakretna-svjetla-3d-key-less-parkiranje-slobodne-ruke-narucen-i-kupljen-sa-svakom-stavkom-koju-je-bilo-moguce-nadoplatiti/oid/3916658" TargetMode="External"/><Relationship Id="rId6286" Type="http://schemas.openxmlformats.org/officeDocument/2006/relationships/hyperlink" Target="https://www.index.hr/oglasi/porsche-macan-s-3-0d-2015-panorama-servisna-garancija/oid/3943960" TargetMode="External"/><Relationship Id="rId7337" Type="http://schemas.openxmlformats.org/officeDocument/2006/relationships/hyperlink" Target="https://www.index.hr/oglasi/skoda-octavia-combi-1-6-tdi/oid/3748030" TargetMode="External"/><Relationship Id="rId7684" Type="http://schemas.openxmlformats.org/officeDocument/2006/relationships/hyperlink" Target="https://www.index.hr/oglasi/toyota-aygo-1-0-vvt-i-2018-odlicna-servis-reg-1-god/oid/3824772" TargetMode="External"/><Relationship Id="rId8735" Type="http://schemas.openxmlformats.org/officeDocument/2006/relationships/hyperlink" Target="https://www.index.hr/oglasi/vw-passat-2-0-tdi/oid/3823153" TargetMode="External"/><Relationship Id="rId10665" Type="http://schemas.openxmlformats.org/officeDocument/2006/relationships/hyperlink" Target="https://www.neostar.com/hr/mercedes-benz-e-coupe-220d-amg-line-aut--8" TargetMode="External"/><Relationship Id="rId11716" Type="http://schemas.openxmlformats.org/officeDocument/2006/relationships/hyperlink" Target="https://www.neostar.com/hr/skoda-octavia-combi-1-6-tdi-active-dsg-3" TargetMode="External"/><Relationship Id="rId7751" Type="http://schemas.openxmlformats.org/officeDocument/2006/relationships/hyperlink" Target="https://www.index.hr/oglasi/toyota-yaris-2019-26tkm/oid/3755985" TargetMode="External"/><Relationship Id="rId8802" Type="http://schemas.openxmlformats.org/officeDocument/2006/relationships/hyperlink" Target="https://www.index.hr/oglasi/vw-passat-2-0-tdi-dsg-connect/oid/3885892" TargetMode="External"/><Relationship Id="rId10318" Type="http://schemas.openxmlformats.org/officeDocument/2006/relationships/hyperlink" Target="https://www.neostar.com/hr/jaguar-f-pace-2-0-d-pure-aut-" TargetMode="External"/><Relationship Id="rId10732" Type="http://schemas.openxmlformats.org/officeDocument/2006/relationships/hyperlink" Target="https://www.neostar.com/hr/mini-mini-cooper-s-8" TargetMode="External"/><Relationship Id="rId2896" Type="http://schemas.openxmlformats.org/officeDocument/2006/relationships/hyperlink" Target="https://www.index.hr/oglasi/bmw-x1-sport-line/oid/3251274" TargetMode="External"/><Relationship Id="rId3947" Type="http://schemas.openxmlformats.org/officeDocument/2006/relationships/hyperlink" Target="https://www.index.hr/oglasi/jaguar-xe-2-0-d-r-sport-odlican-prvi-vlasnik-full-samo-100-000km/oid/3920609" TargetMode="External"/><Relationship Id="rId6353" Type="http://schemas.openxmlformats.org/officeDocument/2006/relationships/hyperlink" Target="https://www.index.hr/oglasi/renault-captur-1-5dci-dynamique/oid/3479190" TargetMode="External"/><Relationship Id="rId7404" Type="http://schemas.openxmlformats.org/officeDocument/2006/relationships/hyperlink" Target="https://www.index.hr/oglasi/skoda-octavia-combi-laurin-klement/oid/3924299" TargetMode="External"/><Relationship Id="rId868" Type="http://schemas.openxmlformats.org/officeDocument/2006/relationships/hyperlink" Target="https://www.dasweltauto.hr/vehicle/1117309002" TargetMode="External"/><Relationship Id="rId1498" Type="http://schemas.openxmlformats.org/officeDocument/2006/relationships/hyperlink" Target="https://www.index.hr/oglasi/audi-a4/oid/3832817" TargetMode="External"/><Relationship Id="rId2549" Type="http://schemas.openxmlformats.org/officeDocument/2006/relationships/hyperlink" Target="https://www.index.hr/oglasi/bmw-serija-3-f30-318d-2-0-upravo-regan/oid/3870148" TargetMode="External"/><Relationship Id="rId2963" Type="http://schemas.openxmlformats.org/officeDocument/2006/relationships/hyperlink" Target="https://www.index.hr/oglasi/bmw-x4-3-5d-xdrive-m-paket-360-kamera-siber-head-up-keyless-go/oid/3924466" TargetMode="External"/><Relationship Id="rId6006" Type="http://schemas.openxmlformats.org/officeDocument/2006/relationships/hyperlink" Target="https://www.index.hr/oglasi/peugeot-3008-1-6-blue-hdi/oid/3800206" TargetMode="External"/><Relationship Id="rId6420" Type="http://schemas.openxmlformats.org/officeDocument/2006/relationships/hyperlink" Target="https://www.index.hr/oglasi/renault-clio-1-5-dci/oid/3725592" TargetMode="External"/><Relationship Id="rId9576" Type="http://schemas.openxmlformats.org/officeDocument/2006/relationships/hyperlink" Target="https://www.neostar.com/hr/audi-a6-40-tdi-s-tronic-14" TargetMode="External"/><Relationship Id="rId9990" Type="http://schemas.openxmlformats.org/officeDocument/2006/relationships/hyperlink" Target="https://www.neostar.com/hr/bmw-x1-sdrive18d-14" TargetMode="External"/><Relationship Id="rId12557" Type="http://schemas.openxmlformats.org/officeDocument/2006/relationships/hyperlink" Target="https://www.neostar.com/hr/vw-passat-variant-2-0-tdi-2" TargetMode="External"/><Relationship Id="rId935" Type="http://schemas.openxmlformats.org/officeDocument/2006/relationships/hyperlink" Target="https://www.dasweltauto.hr/vehicle/1140109931" TargetMode="External"/><Relationship Id="rId1565" Type="http://schemas.openxmlformats.org/officeDocument/2006/relationships/hyperlink" Target="https://www.index.hr/oglasi/audi-a4-2-0-tdi-ultra/oid/3772369" TargetMode="External"/><Relationship Id="rId2616" Type="http://schemas.openxmlformats.org/officeDocument/2006/relationships/hyperlink" Target="https://www.index.hr/oglasi/bmw-serija-3-touring-320d-touring-efficientdynamics-m-volan/oid/3843306" TargetMode="External"/><Relationship Id="rId5022" Type="http://schemas.openxmlformats.org/officeDocument/2006/relationships/hyperlink" Target="https://www.index.hr/oglasi/mercedes-e-klasa-220d-automatik-reg-12-23/oid/3797269" TargetMode="External"/><Relationship Id="rId8178" Type="http://schemas.openxmlformats.org/officeDocument/2006/relationships/hyperlink" Target="https://www.index.hr/oglasi/vw-golf-7-1-6-tdi-110-ks-6-brzina-2014-navigacija-registriran-2-2024-zamjena/oid/3968422" TargetMode="External"/><Relationship Id="rId8592" Type="http://schemas.openxmlformats.org/officeDocument/2006/relationships/hyperlink" Target="https://www.index.hr/oglasi/vw-golf-vii-golf-7-5-2-0-tdi-samo-65000-km/oid/3919160" TargetMode="External"/><Relationship Id="rId9229" Type="http://schemas.openxmlformats.org/officeDocument/2006/relationships/hyperlink" Target="https://www.neostar.com/hr/alfa-romeo-giulia-2-2-jtd-1" TargetMode="External"/><Relationship Id="rId9643" Type="http://schemas.openxmlformats.org/officeDocument/2006/relationships/hyperlink" Target="https://www.neostar.com/hr/audi-q2-30-tdi-edition10" TargetMode="External"/><Relationship Id="rId11159" Type="http://schemas.openxmlformats.org/officeDocument/2006/relationships/hyperlink" Target="https://www.neostar.com/hr/peugeot-308-sw-1-6-bluehdi-style-2" TargetMode="External"/><Relationship Id="rId12971" Type="http://schemas.openxmlformats.org/officeDocument/2006/relationships/hyperlink" Target="https://www.trcz.hr/rabljeno-vozilo-skoda-kodiaq-20-tdi-dsg-active-2018-g-suv-59227.aspx" TargetMode="External"/><Relationship Id="rId1218" Type="http://schemas.openxmlformats.org/officeDocument/2006/relationships/hyperlink" Target="https://www.dasweltauto.hr/vehicle/1155302504" TargetMode="External"/><Relationship Id="rId7194" Type="http://schemas.openxmlformats.org/officeDocument/2006/relationships/hyperlink" Target="https://www.index.hr/oglasi/skoda-kamiq-1-6-tdi-dsg-2020-133-000km-rata-300-reg-1-god/oid/3861460" TargetMode="External"/><Relationship Id="rId8245" Type="http://schemas.openxmlformats.org/officeDocument/2006/relationships/hyperlink" Target="https://www.index.hr/oglasi/vw-golf-vii/oid/3716792" TargetMode="External"/><Relationship Id="rId10175" Type="http://schemas.openxmlformats.org/officeDocument/2006/relationships/hyperlink" Target="https://www.neostar.com/hr/ford-fiesta-titanium-1-6-tdci-12" TargetMode="External"/><Relationship Id="rId11573" Type="http://schemas.openxmlformats.org/officeDocument/2006/relationships/hyperlink" Target="https://www.neostar.com/hr/skoda-citigo-1-0-ambition-15" TargetMode="External"/><Relationship Id="rId12624" Type="http://schemas.openxmlformats.org/officeDocument/2006/relationships/hyperlink" Target="https://www.neostar.com/hr/vw-passat-variant-2-0-tdi-bmt-scr-business-dsg-21" TargetMode="External"/><Relationship Id="rId1632" Type="http://schemas.openxmlformats.org/officeDocument/2006/relationships/hyperlink" Target="https://www.index.hr/oglasi/audi-a4-avant-2-0-tdi/oid/3915708" TargetMode="External"/><Relationship Id="rId4788" Type="http://schemas.openxmlformats.org/officeDocument/2006/relationships/hyperlink" Target="https://www.index.hr/oglasi/mercedes-benz-e-klasa-200-4-matic/oid/3533922" TargetMode="External"/><Relationship Id="rId5839" Type="http://schemas.openxmlformats.org/officeDocument/2006/relationships/hyperlink" Target="https://www.index.hr/oglasi/opel-mokka-edition-f12xhl-mt6-74kw/oid/3737231" TargetMode="External"/><Relationship Id="rId7261" Type="http://schemas.openxmlformats.org/officeDocument/2006/relationships/hyperlink" Target="https://www.index.hr/oglasi/skoda-octavia-1-6-tdi/oid/3941947" TargetMode="External"/><Relationship Id="rId9710" Type="http://schemas.openxmlformats.org/officeDocument/2006/relationships/hyperlink" Target="https://www.neostar.com/hr/bmw-114d-5-vrata" TargetMode="External"/><Relationship Id="rId11226" Type="http://schemas.openxmlformats.org/officeDocument/2006/relationships/hyperlink" Target="https://www.neostar.com/hr/renault-captur-dci-90-energy-dynamique-edc-start-stop-2" TargetMode="External"/><Relationship Id="rId11640" Type="http://schemas.openxmlformats.org/officeDocument/2006/relationships/hyperlink" Target="https://www.neostar.com/hr/skoda-kodiaq-2-0-tdi-business-dsg-2" TargetMode="External"/><Relationship Id="rId4855" Type="http://schemas.openxmlformats.org/officeDocument/2006/relationships/hyperlink" Target="https://www.index.hr/oglasi/mercedes-benz-e-klasa-w212/oid/3883776" TargetMode="External"/><Relationship Id="rId5906" Type="http://schemas.openxmlformats.org/officeDocument/2006/relationships/hyperlink" Target="https://www.index.hr/oglasi/peugeot-2008-1-6-e-hdi/oid/3958002" TargetMode="External"/><Relationship Id="rId8312" Type="http://schemas.openxmlformats.org/officeDocument/2006/relationships/hyperlink" Target="https://www.index.hr/oglasi/vw-golf-vii-1-6-tdi/oid/3860801" TargetMode="External"/><Relationship Id="rId10242" Type="http://schemas.openxmlformats.org/officeDocument/2006/relationships/hyperlink" Target="https://www.neostar.com/hr/ford-s-max-2-0-tdci-titanium-powershift-6" TargetMode="External"/><Relationship Id="rId3457" Type="http://schemas.openxmlformats.org/officeDocument/2006/relationships/hyperlink" Target="https://www.index.hr/oglasi/ford-fiesta-1-0-sync/oid/3814790" TargetMode="External"/><Relationship Id="rId3871" Type="http://schemas.openxmlformats.org/officeDocument/2006/relationships/hyperlink" Target="https://www.index.hr/oglasi/hyundai-kona-1-0-120ks-desireit/oid/3828736" TargetMode="External"/><Relationship Id="rId4508" Type="http://schemas.openxmlformats.org/officeDocument/2006/relationships/hyperlink" Target="https://www.index.hr/oglasi/mercedes-benz-a-180-d-sportpaket-style-full-led-facelift/oid/3888740" TargetMode="External"/><Relationship Id="rId4922" Type="http://schemas.openxmlformats.org/officeDocument/2006/relationships/hyperlink" Target="https://www.index.hr/oglasi/mercedes-benz-gle-250d/oid/3740101" TargetMode="External"/><Relationship Id="rId378" Type="http://schemas.openxmlformats.org/officeDocument/2006/relationships/hyperlink" Target="https://www.dasweltauto.hr/vehicle/1110501814" TargetMode="External"/><Relationship Id="rId792" Type="http://schemas.openxmlformats.org/officeDocument/2006/relationships/hyperlink" Target="https://www.dasweltauto.hr/vehicle/1117308637" TargetMode="External"/><Relationship Id="rId2059" Type="http://schemas.openxmlformats.org/officeDocument/2006/relationships/hyperlink" Target="https://www.index.hr/oglasi/audi-q8-50-tdi-quattro-tiptronic-s-line-hd-matrix-led-virtual-cockpit-286-ks/oid/3882000" TargetMode="External"/><Relationship Id="rId2473" Type="http://schemas.openxmlformats.org/officeDocument/2006/relationships/hyperlink" Target="https://www.index.hr/oglasi/bmw-serija-3-320-d-120-kw-reg-godinu-dana/oid/3888962" TargetMode="External"/><Relationship Id="rId3524" Type="http://schemas.openxmlformats.org/officeDocument/2006/relationships/hyperlink" Target="https://www.index.hr/oglasi/ford-focus-1-5-dci/oid/3896455" TargetMode="External"/><Relationship Id="rId9086" Type="http://schemas.openxmlformats.org/officeDocument/2006/relationships/hyperlink" Target="https://www.index.hr/oglasi/vw-tiguan-2-0-tdi/oid/3821935" TargetMode="External"/><Relationship Id="rId12067" Type="http://schemas.openxmlformats.org/officeDocument/2006/relationships/hyperlink" Target="https://www.neostar.com/hr/volvo-xc60-b4d-momentum-pro-aut-" TargetMode="External"/><Relationship Id="rId12481" Type="http://schemas.openxmlformats.org/officeDocument/2006/relationships/hyperlink" Target="https://www.neostar.com/hr/vw-passat-2-0-tdi-bmt-comfortline-136" TargetMode="External"/><Relationship Id="rId445" Type="http://schemas.openxmlformats.org/officeDocument/2006/relationships/hyperlink" Target="https://www.dasweltauto.hr/vehicle/1115000035" TargetMode="External"/><Relationship Id="rId1075" Type="http://schemas.openxmlformats.org/officeDocument/2006/relationships/hyperlink" Target="https://www.dasweltauto.hr/vehicle/1148118621" TargetMode="External"/><Relationship Id="rId2126" Type="http://schemas.openxmlformats.org/officeDocument/2006/relationships/hyperlink" Target="https://www.index.hr/oglasi/bmw-318d-tour--advan-150-ks--led-kam-tem-shz-mfl/oid/3959598" TargetMode="External"/><Relationship Id="rId2540" Type="http://schemas.openxmlformats.org/officeDocument/2006/relationships/hyperlink" Target="https://www.index.hr/oglasi/bmw-serija-3-f30/oid/3930753" TargetMode="External"/><Relationship Id="rId5696" Type="http://schemas.openxmlformats.org/officeDocument/2006/relationships/hyperlink" Target="https://www.index.hr/oglasi/opel-insignia-1-6-cdti/oid/3908464" TargetMode="External"/><Relationship Id="rId6747" Type="http://schemas.openxmlformats.org/officeDocument/2006/relationships/hyperlink" Target="https://www.index.hr/oglasi/renault-kadjar-tce-140-led-svjetla-parking-senzori-grijanje-sjedala-tempomat-servisna-knjiga/oid/3958252" TargetMode="External"/><Relationship Id="rId9153" Type="http://schemas.openxmlformats.org/officeDocument/2006/relationships/hyperlink" Target="https://www.index.hr/oglasi/vw-touran-2-0-highline-7sjedala/oid/3936683" TargetMode="External"/><Relationship Id="rId11083" Type="http://schemas.openxmlformats.org/officeDocument/2006/relationships/hyperlink" Target="https://www.neostar.com/hr/peugeot-208-1-6-bluehdi-75-active-33" TargetMode="External"/><Relationship Id="rId12134" Type="http://schemas.openxmlformats.org/officeDocument/2006/relationships/hyperlink" Target="https://www.neostar.com/hr/vw-caddy-furgon-2-0-tdi-111" TargetMode="External"/><Relationship Id="rId512" Type="http://schemas.openxmlformats.org/officeDocument/2006/relationships/hyperlink" Target="https://www.dasweltauto.hr/vehicle/1116401985" TargetMode="External"/><Relationship Id="rId1142" Type="http://schemas.openxmlformats.org/officeDocument/2006/relationships/hyperlink" Target="https://www.dasweltauto.hr/vehicle/1149503422" TargetMode="External"/><Relationship Id="rId4298" Type="http://schemas.openxmlformats.org/officeDocument/2006/relationships/hyperlink" Target="https://www.index.hr/oglasi/mazda-2-1-5-g90/oid/3908588" TargetMode="External"/><Relationship Id="rId5349" Type="http://schemas.openxmlformats.org/officeDocument/2006/relationships/hyperlink" Target="https://www.index.hr/oglasi/opel-astra-1-6-cdti-s-s-enjoy/oid/3866242" TargetMode="External"/><Relationship Id="rId9220" Type="http://schemas.openxmlformats.org/officeDocument/2006/relationships/hyperlink" Target="https://www.index.hr/oglasi/vw-up-take-up/oid/3564530" TargetMode="External"/><Relationship Id="rId4365" Type="http://schemas.openxmlformats.org/officeDocument/2006/relationships/hyperlink" Target="https://www.index.hr/oglasi/mazda-6-2-2-skyactive/oid/3942894" TargetMode="External"/><Relationship Id="rId5763" Type="http://schemas.openxmlformats.org/officeDocument/2006/relationships/hyperlink" Target="https://www.index.hr/oglasi/opel-insignia-karavan-1-6-cdti/oid/3556902" TargetMode="External"/><Relationship Id="rId6814" Type="http://schemas.openxmlformats.org/officeDocument/2006/relationships/hyperlink" Target="https://www.index.hr/oglasi/renault-megane-1-5-dci-95/oid/3644286" TargetMode="External"/><Relationship Id="rId11150" Type="http://schemas.openxmlformats.org/officeDocument/2006/relationships/hyperlink" Target="https://www.neostar.com/hr/peugeot-308-sw-1-5-bluehdi-130-s-s-active-2" TargetMode="External"/><Relationship Id="rId12201" Type="http://schemas.openxmlformats.org/officeDocument/2006/relationships/hyperlink" Target="https://www.neostar.com/hr/vw-golf-1-6-tdi-bmt-comfortline-245" TargetMode="External"/><Relationship Id="rId1959" Type="http://schemas.openxmlformats.org/officeDocument/2006/relationships/hyperlink" Target="https://www.index.hr/oglasi/audi-a8-3-0-tdi-matrix-plus/oid/3649569" TargetMode="External"/><Relationship Id="rId4018" Type="http://schemas.openxmlformats.org/officeDocument/2006/relationships/hyperlink" Target="https://www.index.hr/oglasi/kia-ceed-1-6crdi-110ks-2017-g-105000km-novo/oid/3966916" TargetMode="External"/><Relationship Id="rId5416" Type="http://schemas.openxmlformats.org/officeDocument/2006/relationships/hyperlink" Target="https://www.index.hr/oglasi/opel-astra-k-1-6-cdti-enjoy/oid/3889126" TargetMode="External"/><Relationship Id="rId5830" Type="http://schemas.openxmlformats.org/officeDocument/2006/relationships/hyperlink" Target="https://www.index.hr/oglasi/opel-mokka-1-7-cdti-cosmo-start-stop/oid/3843282" TargetMode="External"/><Relationship Id="rId8986" Type="http://schemas.openxmlformats.org/officeDocument/2006/relationships/hyperlink" Target="https://www.index.hr/oglasi/vw-passat-vw-passat-2017-god-dsg-automatik/oid/3930888" TargetMode="External"/><Relationship Id="rId11967" Type="http://schemas.openxmlformats.org/officeDocument/2006/relationships/hyperlink" Target="https://www.neostar.com/hr/suzuki-swift-1-2-vvt-hybrid-gl--9" TargetMode="External"/><Relationship Id="rId3381" Type="http://schemas.openxmlformats.org/officeDocument/2006/relationships/hyperlink" Target="https://www.index.hr/oglasi/fiat-tipo-1-3-multijet-odlicno-stanje-garancija-na-vozilo/oid/3636841" TargetMode="External"/><Relationship Id="rId4432" Type="http://schemas.openxmlformats.org/officeDocument/2006/relationships/hyperlink" Target="https://www.index.hr/oglasi/mazda-cx-3-2-0-skyactive/oid/3935227" TargetMode="External"/><Relationship Id="rId7588" Type="http://schemas.openxmlformats.org/officeDocument/2006/relationships/hyperlink" Target="https://www.index.hr/oglasi/suzuki-ignis-1-2-gl/oid/3835872" TargetMode="External"/><Relationship Id="rId8639" Type="http://schemas.openxmlformats.org/officeDocument/2006/relationships/hyperlink" Target="https://www.index.hr/oglasi/vw-golf-viii-gtd/oid/3733425" TargetMode="External"/><Relationship Id="rId10569" Type="http://schemas.openxmlformats.org/officeDocument/2006/relationships/hyperlink" Target="https://www.neostar.com/hr/mercedes-benz-c-220-d-4matic-avantgarde-aut-1" TargetMode="External"/><Relationship Id="rId10983" Type="http://schemas.openxmlformats.org/officeDocument/2006/relationships/hyperlink" Target="https://www.neostar.com/hr/opel-mokka-e-ultimate-bps" TargetMode="External"/><Relationship Id="rId3034" Type="http://schemas.openxmlformats.org/officeDocument/2006/relationships/hyperlink" Target="https://www.index.hr/oglasi/citroen-c3-1-2-puretech-82-lpg-plin-feel-oprema-zamjena/oid/3939963" TargetMode="External"/><Relationship Id="rId7655" Type="http://schemas.openxmlformats.org/officeDocument/2006/relationships/hyperlink" Target="https://www.index.hr/oglasi/tesla-model-y-long-range/oid/3830133" TargetMode="External"/><Relationship Id="rId8706" Type="http://schemas.openxmlformats.org/officeDocument/2006/relationships/hyperlink" Target="https://www.index.hr/oglasi/vw-passat-1-6-tdi-bluemotiontechnology-business/oid/3867256" TargetMode="External"/><Relationship Id="rId10636" Type="http://schemas.openxmlformats.org/officeDocument/2006/relationships/hyperlink" Target="https://www.neostar.com/hr/mercedes-benz-e-200-cdi-avantgarde-aut--2" TargetMode="External"/><Relationship Id="rId13042" Type="http://schemas.openxmlformats.org/officeDocument/2006/relationships/hyperlink" Target="https://www.trcz.hr/vw-passat-20-tdi-dsg-connect-rabljeno-vozilo-prodaja-limuzina-2019-g-60178.aspx" TargetMode="External"/><Relationship Id="rId2050" Type="http://schemas.openxmlformats.org/officeDocument/2006/relationships/hyperlink" Target="https://www.index.hr/oglasi/audi-q7-3-0-tdi-quattro-s-line/oid/3946795" TargetMode="External"/><Relationship Id="rId3101" Type="http://schemas.openxmlformats.org/officeDocument/2006/relationships/hyperlink" Target="https://www.index.hr/oglasi/citroen-c4-cactus-1-6-bluehdi-automatik-shine-exclusive/oid/3882279" TargetMode="External"/><Relationship Id="rId6257" Type="http://schemas.openxmlformats.org/officeDocument/2006/relationships/hyperlink" Target="https://www.index.hr/oglasi/peugeot-partner-1-6-bluehdi/oid/3914425" TargetMode="External"/><Relationship Id="rId6671" Type="http://schemas.openxmlformats.org/officeDocument/2006/relationships/hyperlink" Target="https://www.index.hr/oglasi/renault-grand-scenic-1-5-dci-dynamic/oid/3726893" TargetMode="External"/><Relationship Id="rId7308" Type="http://schemas.openxmlformats.org/officeDocument/2006/relationships/hyperlink" Target="https://www.index.hr/oglasi/skoda-octavia-2-0-tdi-110-kw/oid/3819980" TargetMode="External"/><Relationship Id="rId7722" Type="http://schemas.openxmlformats.org/officeDocument/2006/relationships/hyperlink" Target="https://www.index.hr/oglasi/toyota-rav4-2-0-d-4d-limited/oid/3476563" TargetMode="External"/><Relationship Id="rId5273" Type="http://schemas.openxmlformats.org/officeDocument/2006/relationships/hyperlink" Target="https://www.index.hr/oglasi/opel-astra/oid/3963733" TargetMode="External"/><Relationship Id="rId6324" Type="http://schemas.openxmlformats.org/officeDocument/2006/relationships/hyperlink" Target="https://www.index.hr/oglasi/renault-captur-0-9-tce/oid/3955911" TargetMode="External"/><Relationship Id="rId10703" Type="http://schemas.openxmlformats.org/officeDocument/2006/relationships/hyperlink" Target="https://www.neostar.com/hr/mercedes-benz-v-250-d-avantgarde-ekstra-dugi-aut--3" TargetMode="External"/><Relationship Id="rId839" Type="http://schemas.openxmlformats.org/officeDocument/2006/relationships/hyperlink" Target="https://www.dasweltauto.hr/vehicle/1117308865" TargetMode="External"/><Relationship Id="rId1469" Type="http://schemas.openxmlformats.org/officeDocument/2006/relationships/hyperlink" Target="https://www.index.hr/oglasi/audi-a3-sportback-1-6-tdi/oid/3934505" TargetMode="External"/><Relationship Id="rId2867" Type="http://schemas.openxmlformats.org/officeDocument/2006/relationships/hyperlink" Target="https://www.index.hr/oglasi/bmw-x1-20d-xdrive--automatik--m-paket----nije-uvoz/oid/3657569" TargetMode="External"/><Relationship Id="rId3918" Type="http://schemas.openxmlformats.org/officeDocument/2006/relationships/hyperlink" Target="https://www.index.hr/oglasi/infiniti-q50-2-2d/oid/3856044" TargetMode="External"/><Relationship Id="rId5340" Type="http://schemas.openxmlformats.org/officeDocument/2006/relationships/hyperlink" Target="https://www.index.hr/oglasi/opel-astra-1-6-cdti-s-s-enjoy/oid/3686599" TargetMode="External"/><Relationship Id="rId8496" Type="http://schemas.openxmlformats.org/officeDocument/2006/relationships/hyperlink" Target="https://www.index.hr/oglasi/vw-golf-vii-2-0-gtd/oid/3702856" TargetMode="External"/><Relationship Id="rId9547" Type="http://schemas.openxmlformats.org/officeDocument/2006/relationships/hyperlink" Target="https://www.neostar.com/hr/audi-a5-sportback-quattro-3-0-tdi-sport-s-tronic-2" TargetMode="External"/><Relationship Id="rId9894" Type="http://schemas.openxmlformats.org/officeDocument/2006/relationships/hyperlink" Target="https://www.neostar.com/hr/bmw-520d-aut--28" TargetMode="External"/><Relationship Id="rId12875" Type="http://schemas.openxmlformats.org/officeDocument/2006/relationships/hyperlink" Target="https://www.trcz.hr/bmw-serija-3-gt-325d-m-rabljeno-vozilo-limuzina-2018-g-60187.aspx" TargetMode="External"/><Relationship Id="rId1883" Type="http://schemas.openxmlformats.org/officeDocument/2006/relationships/hyperlink" Target="https://www.index.hr/oglasi/audi-a6-50-tdi-quattro-tiptronic-s-line-black-edition-luftfederung-night-vision-286-ks-novi-model/oid/3962299" TargetMode="External"/><Relationship Id="rId2934" Type="http://schemas.openxmlformats.org/officeDocument/2006/relationships/hyperlink" Target="https://www.index.hr/oglasi/bmw-x3-3-0d-x-drive/oid/3931191" TargetMode="External"/><Relationship Id="rId7098" Type="http://schemas.openxmlformats.org/officeDocument/2006/relationships/hyperlink" Target="https://www.index.hr/oglasi/seat-leon-1-2-tsi/oid/3963581" TargetMode="External"/><Relationship Id="rId8149" Type="http://schemas.openxmlformats.org/officeDocument/2006/relationships/hyperlink" Target="https://www.index.hr/oglasi/vw-caddy-2-0-tdi-dsg-trendline/oid/3932291" TargetMode="External"/><Relationship Id="rId9961" Type="http://schemas.openxmlformats.org/officeDocument/2006/relationships/hyperlink" Target="https://www.neostar.com/hr/bmw-bmw-f31-320-d-karavan" TargetMode="External"/><Relationship Id="rId11477" Type="http://schemas.openxmlformats.org/officeDocument/2006/relationships/hyperlink" Target="https://www.neostar.com/hr/renault-talisman-energy-dci-130-business-14" TargetMode="External"/><Relationship Id="rId11891" Type="http://schemas.openxmlformats.org/officeDocument/2006/relationships/hyperlink" Target="https://www.neostar.com/hr/skoda-superb-2-0-tdi-business-dsg-6" TargetMode="External"/><Relationship Id="rId12528" Type="http://schemas.openxmlformats.org/officeDocument/2006/relationships/hyperlink" Target="https://www.neostar.com/hr/vw-passat-2-0-tdi-bmt-r-line-1" TargetMode="External"/><Relationship Id="rId12942" Type="http://schemas.openxmlformats.org/officeDocument/2006/relationships/hyperlink" Target="https://www.trcz.hr/opel-insignia-20-d-edition-rabljeno-vozilo-limuzina-2018-g-60191.aspx" TargetMode="External"/><Relationship Id="rId906" Type="http://schemas.openxmlformats.org/officeDocument/2006/relationships/hyperlink" Target="https://www.dasweltauto.hr/vehicle/1117309538" TargetMode="External"/><Relationship Id="rId1536" Type="http://schemas.openxmlformats.org/officeDocument/2006/relationships/hyperlink" Target="https://www.index.hr/oglasi/audi-a4-2-0-tdi-3xsline/oid/3961022" TargetMode="External"/><Relationship Id="rId1950" Type="http://schemas.openxmlformats.org/officeDocument/2006/relationships/hyperlink" Target="https://www.index.hr/oglasi/audi-a7-audi-a7-45tfsi-quattro/oid/3734116" TargetMode="External"/><Relationship Id="rId8563" Type="http://schemas.openxmlformats.org/officeDocument/2006/relationships/hyperlink" Target="https://www.index.hr/oglasi/vw-golf-vii-2-0-tdi-highline-oprema-150ks/oid/3477573" TargetMode="External"/><Relationship Id="rId9614" Type="http://schemas.openxmlformats.org/officeDocument/2006/relationships/hyperlink" Target="https://www.neostar.com/hr/audi-a6-avant-3-0-tdi-quattro-s-tronic-8" TargetMode="External"/><Relationship Id="rId10079" Type="http://schemas.openxmlformats.org/officeDocument/2006/relationships/hyperlink" Target="https://www.neostar.com/hr/citroen-c4-cactus-1-5-bluehdi-100-s-s-feel-1" TargetMode="External"/><Relationship Id="rId10493" Type="http://schemas.openxmlformats.org/officeDocument/2006/relationships/hyperlink" Target="https://www.neostar.com/hr/mercedes-benz-a-200-cdi-aut-" TargetMode="External"/><Relationship Id="rId11544" Type="http://schemas.openxmlformats.org/officeDocument/2006/relationships/hyperlink" Target="https://www.neostar.com/hr/seat-leon-sc-2-0-tsi-cupra-start-stop-dsg-1" TargetMode="External"/><Relationship Id="rId1603" Type="http://schemas.openxmlformats.org/officeDocument/2006/relationships/hyperlink" Target="https://www.index.hr/oglasi/audi-a4-audi-a4-2-0tdi-190ps-full-led-s-tronic-acc-lane-sedan/oid/3844328" TargetMode="External"/><Relationship Id="rId4759" Type="http://schemas.openxmlformats.org/officeDocument/2006/relationships/hyperlink" Target="https://www.index.hr/oglasi/mercedes-benz-cla-klasa-200-d/oid/3969997" TargetMode="External"/><Relationship Id="rId7165" Type="http://schemas.openxmlformats.org/officeDocument/2006/relationships/hyperlink" Target="https://www.index.hr/oglasi/skoda-fabia-1-4-tdi/oid/3912658" TargetMode="External"/><Relationship Id="rId8216" Type="http://schemas.openxmlformats.org/officeDocument/2006/relationships/hyperlink" Target="https://www.index.hr/oglasi/vw-golf-7-variant-1-6-tdi-dsg-navi-pano-grijanje-sjedala-kamera/oid/3800684" TargetMode="External"/><Relationship Id="rId8630" Type="http://schemas.openxmlformats.org/officeDocument/2006/relationships/hyperlink" Target="https://www.index.hr/oglasi/vw-golf-viii-1-6-tdi/oid/3904994" TargetMode="External"/><Relationship Id="rId10146" Type="http://schemas.openxmlformats.org/officeDocument/2006/relationships/hyperlink" Target="https://www.neostar.com/hr/ford-b-max-1-6-tdci-trend" TargetMode="External"/><Relationship Id="rId10560" Type="http://schemas.openxmlformats.org/officeDocument/2006/relationships/hyperlink" Target="https://www.neostar.com/hr/mercedes-benz-c-220-bluetec-amg-line-aut--3" TargetMode="External"/><Relationship Id="rId11611" Type="http://schemas.openxmlformats.org/officeDocument/2006/relationships/hyperlink" Target="https://www.neostar.com/hr/skoda-fabia-combi-1-2-tdi-cr-greenline-7" TargetMode="External"/><Relationship Id="rId3775" Type="http://schemas.openxmlformats.org/officeDocument/2006/relationships/hyperlink" Target="https://www.index.hr/oglasi/hyundai-i10-1-0-118-000-km-led-garancija-reg-1-god/oid/3845468" TargetMode="External"/><Relationship Id="rId4826" Type="http://schemas.openxmlformats.org/officeDocument/2006/relationships/hyperlink" Target="https://www.index.hr/oglasi/mercedes-benz-e-klasa-coupe-220d/oid/3917432" TargetMode="External"/><Relationship Id="rId6181" Type="http://schemas.openxmlformats.org/officeDocument/2006/relationships/hyperlink" Target="https://www.index.hr/oglasi/peugeot-5008-1-6-hdi/oid/3763497" TargetMode="External"/><Relationship Id="rId7232" Type="http://schemas.openxmlformats.org/officeDocument/2006/relationships/hyperlink" Target="https://www.index.hr/oglasi/skoda-kodiaq-dsg-hr-auto/oid/3818141" TargetMode="External"/><Relationship Id="rId10213" Type="http://schemas.openxmlformats.org/officeDocument/2006/relationships/hyperlink" Target="https://www.neostar.com/hr/ford-focus-karavan-2-0-tdci-titanium-3" TargetMode="External"/><Relationship Id="rId696" Type="http://schemas.openxmlformats.org/officeDocument/2006/relationships/hyperlink" Target="https://www.dasweltauto.hr/vehicle/1117307996" TargetMode="External"/><Relationship Id="rId2377" Type="http://schemas.openxmlformats.org/officeDocument/2006/relationships/hyperlink" Target="https://www.index.hr/oglasi/bmw-serija-2-active-tourer-sportline/oid/3877702" TargetMode="External"/><Relationship Id="rId2791" Type="http://schemas.openxmlformats.org/officeDocument/2006/relationships/hyperlink" Target="https://www.index.hr/oglasi/bmw-serija-5-touring-520d-automatik/oid/3724724" TargetMode="External"/><Relationship Id="rId3428" Type="http://schemas.openxmlformats.org/officeDocument/2006/relationships/hyperlink" Target="https://www.index.hr/oglasi/ford-c-max-1-6-tdci-titanium/oid/3803388" TargetMode="External"/><Relationship Id="rId12385" Type="http://schemas.openxmlformats.org/officeDocument/2006/relationships/hyperlink" Target="https://www.neostar.com/hr/vw-golf-2-0-tsi-gti-dsg-1" TargetMode="External"/><Relationship Id="rId349" Type="http://schemas.openxmlformats.org/officeDocument/2006/relationships/hyperlink" Target="https://www.autoto.hr/volvo-v90-d4-automatic-diesel-rabljeno-vozilo-at011723.aspx" TargetMode="External"/><Relationship Id="rId763" Type="http://schemas.openxmlformats.org/officeDocument/2006/relationships/hyperlink" Target="https://www.dasweltauto.hr/vehicle/1117308520" TargetMode="External"/><Relationship Id="rId1393" Type="http://schemas.openxmlformats.org/officeDocument/2006/relationships/hyperlink" Target="https://www.index.hr/oglasi/audi-a3-2-0-tdi-170-000km-panorama-navi-servisna-reg-1-god/oid/3901828" TargetMode="External"/><Relationship Id="rId2444" Type="http://schemas.openxmlformats.org/officeDocument/2006/relationships/hyperlink" Target="https://www.index.hr/oglasi/bmw-serija-3-318d-lci/oid/3634732" TargetMode="External"/><Relationship Id="rId3842" Type="http://schemas.openxmlformats.org/officeDocument/2006/relationships/hyperlink" Target="https://www.index.hr/oglasi/hyundai-i30-1-6-crdi-pasion-led-ful-reg-1god/oid/3894889" TargetMode="External"/><Relationship Id="rId6998" Type="http://schemas.openxmlformats.org/officeDocument/2006/relationships/hyperlink" Target="https://www.index.hr/oglasi/renault-talisman-1-6-dci-160ks-initiale-paris-brutalna-oprema/oid/3868557" TargetMode="External"/><Relationship Id="rId9057" Type="http://schemas.openxmlformats.org/officeDocument/2006/relationships/hyperlink" Target="https://www.index.hr/oglasi/vw-polo-1-8-gti/oid/3760748" TargetMode="External"/><Relationship Id="rId9471" Type="http://schemas.openxmlformats.org/officeDocument/2006/relationships/hyperlink" Target="https://www.neostar.com/hr/audi-a4-avant-2-0-tdi-ultra-comfort-1" TargetMode="External"/><Relationship Id="rId12038" Type="http://schemas.openxmlformats.org/officeDocument/2006/relationships/hyperlink" Target="https://www.neostar.com/hr/volvo-s90-d3-aut-business" TargetMode="External"/><Relationship Id="rId416" Type="http://schemas.openxmlformats.org/officeDocument/2006/relationships/hyperlink" Target="https://www.dasweltauto.hr/vehicle/1114701181" TargetMode="External"/><Relationship Id="rId1046" Type="http://schemas.openxmlformats.org/officeDocument/2006/relationships/hyperlink" Target="https://www.dasweltauto.hr/vehicle/1148118302" TargetMode="External"/><Relationship Id="rId8073" Type="http://schemas.openxmlformats.org/officeDocument/2006/relationships/hyperlink" Target="https://www.index.hr/oglasi/volvo-xc60-d5-geart-awd-momen-pro-235-ks--led-kam-acc-shz/oid/3902652" TargetMode="External"/><Relationship Id="rId9124" Type="http://schemas.openxmlformats.org/officeDocument/2006/relationships/hyperlink" Target="https://www.index.hr/oglasi/vw-tiguan-allspace-2-0-dsg-comfortl-150-ks--virt-led-360-acc/oid/3953098" TargetMode="External"/><Relationship Id="rId12452" Type="http://schemas.openxmlformats.org/officeDocument/2006/relationships/hyperlink" Target="https://www.neostar.com/hr/vw-passat-1-6-tdi-bmt-comfortline-41" TargetMode="External"/><Relationship Id="rId830" Type="http://schemas.openxmlformats.org/officeDocument/2006/relationships/hyperlink" Target="https://www.dasweltauto.hr/vehicle/1117308832" TargetMode="External"/><Relationship Id="rId1460" Type="http://schemas.openxmlformats.org/officeDocument/2006/relationships/hyperlink" Target="https://www.index.hr/oglasi/audi-a3-sportback-1-2-tfsi-hr-auto-registriran-godinu-dana/oid/3875763" TargetMode="External"/><Relationship Id="rId2511" Type="http://schemas.openxmlformats.org/officeDocument/2006/relationships/hyperlink" Target="https://www.index.hr/oglasi/bmw-serija-3-320d-xdrive-automatik-m-paket--navi--led--kamera-/oid/3709565" TargetMode="External"/><Relationship Id="rId5667" Type="http://schemas.openxmlformats.org/officeDocument/2006/relationships/hyperlink" Target="https://www.index.hr/oglasi/opel-grandland-x-1-2-turbo--navigacija-/oid/3784897" TargetMode="External"/><Relationship Id="rId6718" Type="http://schemas.openxmlformats.org/officeDocument/2006/relationships/hyperlink" Target="https://www.index.hr/oglasi/renault-kadjar-1-6-dci/oid/3765912" TargetMode="External"/><Relationship Id="rId11054" Type="http://schemas.openxmlformats.org/officeDocument/2006/relationships/hyperlink" Target="https://www.neostar.com/hr/peugeot-208-1-2-puretech-82-s-s-active-12" TargetMode="External"/><Relationship Id="rId12105" Type="http://schemas.openxmlformats.org/officeDocument/2006/relationships/hyperlink" Target="https://www.neostar.com/hr/vw-arteon-2-0-tdi-bmt-elegance-dsg-4" TargetMode="External"/><Relationship Id="rId1113" Type="http://schemas.openxmlformats.org/officeDocument/2006/relationships/hyperlink" Target="https://www.dasweltauto.hr/vehicle/1148408099" TargetMode="External"/><Relationship Id="rId4269" Type="http://schemas.openxmlformats.org/officeDocument/2006/relationships/hyperlink" Target="https://www.index.hr/oglasi/land-rover-range-rover-sport-hse-3-0d-tdv6-258hp-4wd-a8/oid/3454664" TargetMode="External"/><Relationship Id="rId4683" Type="http://schemas.openxmlformats.org/officeDocument/2006/relationships/hyperlink" Target="https://www.index.hr/oglasi/mercedes-benz-c-klasa-c200d/oid/3542927" TargetMode="External"/><Relationship Id="rId5734" Type="http://schemas.openxmlformats.org/officeDocument/2006/relationships/hyperlink" Target="https://www.index.hr/oglasi/opel-insignia-2-0-cdti-sports-tourer/oid/3812610" TargetMode="External"/><Relationship Id="rId8140" Type="http://schemas.openxmlformats.org/officeDocument/2006/relationships/hyperlink" Target="https://www.index.hr/oglasi/vw-caddy-1-6-tdi-life-putnicki-2013-g-nije-uvoz-reg-9-23-g/oid/3963791" TargetMode="External"/><Relationship Id="rId10070" Type="http://schemas.openxmlformats.org/officeDocument/2006/relationships/hyperlink" Target="https://www.neostar.com/hr/citroen-c4-1-6-bluehdi-120-s-s-shine-aut-" TargetMode="External"/><Relationship Id="rId11121" Type="http://schemas.openxmlformats.org/officeDocument/2006/relationships/hyperlink" Target="https://www.neostar.com/hr/peugeot-3008-2-0-bluehdi-180-s-s-gt-aut--4" TargetMode="External"/><Relationship Id="rId3285" Type="http://schemas.openxmlformats.org/officeDocument/2006/relationships/hyperlink" Target="https://www.index.hr/oglasi/dacia-sandero-1-5-dci-sa-pdv-om/oid/3617807" TargetMode="External"/><Relationship Id="rId4336" Type="http://schemas.openxmlformats.org/officeDocument/2006/relationships/hyperlink" Target="https://www.index.hr/oglasi/mazda-3-sport-cd150-at/oid/3827784" TargetMode="External"/><Relationship Id="rId4750" Type="http://schemas.openxmlformats.org/officeDocument/2006/relationships/hyperlink" Target="https://www.index.hr/oglasi/mercedes-benz-cla-klasa/oid/3804888" TargetMode="External"/><Relationship Id="rId5801" Type="http://schemas.openxmlformats.org/officeDocument/2006/relationships/hyperlink" Target="https://www.index.hr/oglasi/opel-mokka-1-2/oid/3635389" TargetMode="External"/><Relationship Id="rId8957" Type="http://schemas.openxmlformats.org/officeDocument/2006/relationships/hyperlink" Target="https://www.index.hr/oglasi/vw-passat-variant-2-0-tdi-dsg-comfortline-navi-kamera-tempo-gri-sje-servisna/oid/3803105" TargetMode="External"/><Relationship Id="rId3352" Type="http://schemas.openxmlformats.org/officeDocument/2006/relationships/hyperlink" Target="https://www.index.hr/oglasi/fiat-doblo-1-6-multijet-euro-6/oid/3875610" TargetMode="External"/><Relationship Id="rId4403" Type="http://schemas.openxmlformats.org/officeDocument/2006/relationships/hyperlink" Target="https://www.index.hr/oglasi/mazda-6-sport-combi-2-2-ditd/oid/3586345" TargetMode="External"/><Relationship Id="rId7559" Type="http://schemas.openxmlformats.org/officeDocument/2006/relationships/hyperlink" Target="https://www.index.hr/oglasi/smart-forfour-eq/oid/3931587" TargetMode="External"/><Relationship Id="rId10887" Type="http://schemas.openxmlformats.org/officeDocument/2006/relationships/hyperlink" Target="https://www.neostar.com/hr/opel-astra-sports-tourer-2-0-cdti-cosmo-start-stop" TargetMode="External"/><Relationship Id="rId11938" Type="http://schemas.openxmlformats.org/officeDocument/2006/relationships/hyperlink" Target="https://www.neostar.com/hr/skoda-yeti-2-0-tdi-ambition" TargetMode="External"/><Relationship Id="rId273" Type="http://schemas.openxmlformats.org/officeDocument/2006/relationships/hyperlink" Target="https://www.autoto.hr/ford-s-max-20-tdci-automatic-diesel-rabljeno-vozilo-at023122.aspx" TargetMode="External"/><Relationship Id="rId3005" Type="http://schemas.openxmlformats.org/officeDocument/2006/relationships/hyperlink" Target="https://www.index.hr/oglasi/chevrolet-captiva-2-2-d-lt-2013g-reg-5-23-full-automatik-7-sjedala-koza/oid/3944551" TargetMode="External"/><Relationship Id="rId6575" Type="http://schemas.openxmlformats.org/officeDocument/2006/relationships/hyperlink" Target="https://www.index.hr/oglasi/renault-clio-limited-energy-dci-75/oid/3817844" TargetMode="External"/><Relationship Id="rId7626" Type="http://schemas.openxmlformats.org/officeDocument/2006/relationships/hyperlink" Target="https://www.index.hr/oglasi/suzuki-vitara-1-4-s-4wd-2018-god-reg-01-24/oid/3954289" TargetMode="External"/><Relationship Id="rId7973" Type="http://schemas.openxmlformats.org/officeDocument/2006/relationships/hyperlink" Target="https://www.index.hr/oglasi/volvo-v60-t6-momentum-awd-aut/oid/3834148" TargetMode="External"/><Relationship Id="rId10954" Type="http://schemas.openxmlformats.org/officeDocument/2006/relationships/hyperlink" Target="https://www.neostar.com/hr/opel-insignia-grand-sport-1-6-cdti-innovation-2" TargetMode="External"/><Relationship Id="rId13013" Type="http://schemas.openxmlformats.org/officeDocument/2006/relationships/hyperlink" Target="https://www.trcz.hr/skoda-octavia-20-tdi-dsg-4x4-2018-g-59920.aspx" TargetMode="External"/><Relationship Id="rId340" Type="http://schemas.openxmlformats.org/officeDocument/2006/relationships/hyperlink" Target="https://www.autoto.hr/suzuki-swift-12-hybrid-benzin-rabljeno-vozilo-at112522.aspx" TargetMode="External"/><Relationship Id="rId2021" Type="http://schemas.openxmlformats.org/officeDocument/2006/relationships/hyperlink" Target="https://www.index.hr/oglasi/audi-q5-2-0-tdi-quattro/oid/3938246" TargetMode="External"/><Relationship Id="rId5177" Type="http://schemas.openxmlformats.org/officeDocument/2006/relationships/hyperlink" Target="https://www.index.hr/oglasi/nissan-qashqai-1-5dci-110ks-acenta/oid/3922118" TargetMode="External"/><Relationship Id="rId6228" Type="http://schemas.openxmlformats.org/officeDocument/2006/relationships/hyperlink" Target="https://www.index.hr/oglasi/peugeot-508-2-0-bluehdi/oid/3927903" TargetMode="External"/><Relationship Id="rId10607" Type="http://schemas.openxmlformats.org/officeDocument/2006/relationships/hyperlink" Target="https://www.neostar.com/hr/mercedes-benz-c-250-d-amg-line-aut" TargetMode="External"/><Relationship Id="rId4193" Type="http://schemas.openxmlformats.org/officeDocument/2006/relationships/hyperlink" Target="https://www.index.hr/oglasi/kia-stonic-1-2-ex-edition--tvornicko-jamstvo--21-12-2017--prva-vlasnica/oid/3684844" TargetMode="External"/><Relationship Id="rId5591" Type="http://schemas.openxmlformats.org/officeDocument/2006/relationships/hyperlink" Target="https://www.index.hr/oglasi/opel-corsa-1-4-enjoy/oid/3875823" TargetMode="External"/><Relationship Id="rId6642" Type="http://schemas.openxmlformats.org/officeDocument/2006/relationships/hyperlink" Target="https://www.index.hr/oglasi/renault-espace-dci-160-energy-zen-edc/oid/3888550" TargetMode="External"/><Relationship Id="rId9798" Type="http://schemas.openxmlformats.org/officeDocument/2006/relationships/hyperlink" Target="https://www.neostar.com/hr/bmw-318d-m-sport-3" TargetMode="External"/><Relationship Id="rId12779" Type="http://schemas.openxmlformats.org/officeDocument/2006/relationships/hyperlink" Target="https://www.neostar.com/hr/vw-up-1-0-high-up--10" TargetMode="External"/><Relationship Id="rId1787" Type="http://schemas.openxmlformats.org/officeDocument/2006/relationships/hyperlink" Target="https://www.index.hr/oglasi/audi-a5-sportback-2014-2-0tdi-quattro-130-kw-s-tronic-3x-s-line/oid/3933490" TargetMode="External"/><Relationship Id="rId2838" Type="http://schemas.openxmlformats.org/officeDocument/2006/relationships/hyperlink" Target="https://www.index.hr/oglasi/bmw-x1-18d-sdrive-xline-146-500-km-izvrsno-stanje-jamstvo/oid/3934776" TargetMode="External"/><Relationship Id="rId5244" Type="http://schemas.openxmlformats.org/officeDocument/2006/relationships/hyperlink" Target="https://www.index.hr/oglasi/nissan-x-trail/oid/3920875" TargetMode="External"/><Relationship Id="rId9865" Type="http://schemas.openxmlformats.org/officeDocument/2006/relationships/hyperlink" Target="https://www.neostar.com/hr/bmw-330i-m-sport-aut-" TargetMode="External"/><Relationship Id="rId11795" Type="http://schemas.openxmlformats.org/officeDocument/2006/relationships/hyperlink" Target="https://www.neostar.com/hr/skoda-octavia-combi-1-6-tdi-style-84" TargetMode="External"/><Relationship Id="rId12846" Type="http://schemas.openxmlformats.org/officeDocument/2006/relationships/hyperlink" Target="https://www.trcz.hr/audi-a4-avant-30-tdi-s-tronic-2019-g-karavan-59394.aspx" TargetMode="External"/><Relationship Id="rId79" Type="http://schemas.openxmlformats.org/officeDocument/2006/relationships/hyperlink" Target="https://rabljena.autohrvatska.hr/octavia-16-tdi-octavia-16-tdi-v3.aspx" TargetMode="External"/><Relationship Id="rId1854" Type="http://schemas.openxmlformats.org/officeDocument/2006/relationships/hyperlink" Target="https://www.index.hr/oglasi/audi-a6-3-0-tdi-quattro-automatik/oid/3586596" TargetMode="External"/><Relationship Id="rId2905" Type="http://schemas.openxmlformats.org/officeDocument/2006/relationships/hyperlink" Target="https://www.index.hr/oglasi/bmw-x1-x-drive-2-5d/oid/3845771" TargetMode="External"/><Relationship Id="rId4260" Type="http://schemas.openxmlformats.org/officeDocument/2006/relationships/hyperlink" Target="https://www.index.hr/oglasi/land-rover-range-rover-evoque-s-2-0t/oid/3892129" TargetMode="External"/><Relationship Id="rId5311" Type="http://schemas.openxmlformats.org/officeDocument/2006/relationships/hyperlink" Target="https://www.index.hr/oglasi/opel-astra-1-6cdti-100kw/oid/3875814" TargetMode="External"/><Relationship Id="rId8467" Type="http://schemas.openxmlformats.org/officeDocument/2006/relationships/hyperlink" Target="https://www.index.hr/oglasi/vw-golf-vii-1-6-tdi-reg-12-23-odlicno-stanje-puno-opreme-servisna/oid/3594386" TargetMode="External"/><Relationship Id="rId8881" Type="http://schemas.openxmlformats.org/officeDocument/2006/relationships/hyperlink" Target="https://www.index.hr/oglasi/vw-passat-variant-1-6tdi/oid/3906229" TargetMode="External"/><Relationship Id="rId9518" Type="http://schemas.openxmlformats.org/officeDocument/2006/relationships/hyperlink" Target="https://www.neostar.com/hr/audi-a5-sportback-2-0-tdi-dynamic-s-tronic-2" TargetMode="External"/><Relationship Id="rId9932" Type="http://schemas.openxmlformats.org/officeDocument/2006/relationships/hyperlink" Target="https://www.neostar.com/hr/bmw-520d-xdrive-touring-aut--7" TargetMode="External"/><Relationship Id="rId10397" Type="http://schemas.openxmlformats.org/officeDocument/2006/relationships/hyperlink" Target="https://www.neostar.com/hr/land-rover-range-rover-evoque-2-0-ed4-se-plus" TargetMode="External"/><Relationship Id="rId11448" Type="http://schemas.openxmlformats.org/officeDocument/2006/relationships/hyperlink" Target="https://www.neostar.com/hr/renault-megane-grandtour-tce-130-energy-intens-1" TargetMode="External"/><Relationship Id="rId1507" Type="http://schemas.openxmlformats.org/officeDocument/2006/relationships/hyperlink" Target="https://www.index.hr/oglasi/audi-a4-2-0-tdi/oid/3507112" TargetMode="External"/><Relationship Id="rId7069" Type="http://schemas.openxmlformats.org/officeDocument/2006/relationships/hyperlink" Target="https://www.index.hr/oglasi/seat-ateca-1-6-tdi-dsg--led--navi--kamera-/oid/3592688" TargetMode="External"/><Relationship Id="rId7483" Type="http://schemas.openxmlformats.org/officeDocument/2006/relationships/hyperlink" Target="https://www.index.hr/oglasi/skoda-superb-2-0-tdi-dsg-4x4-premium-edition-190-ks--full-xenon-pano/oid/3911530" TargetMode="External"/><Relationship Id="rId8534" Type="http://schemas.openxmlformats.org/officeDocument/2006/relationships/hyperlink" Target="https://www.index.hr/oglasi/vw-golf-vii-2-0-tdi-4motion/oid/3681783" TargetMode="External"/><Relationship Id="rId10464" Type="http://schemas.openxmlformats.org/officeDocument/2006/relationships/hyperlink" Target="https://www.neostar.com/hr/mercedes-benz-a-160-d-urban-1" TargetMode="External"/><Relationship Id="rId11862" Type="http://schemas.openxmlformats.org/officeDocument/2006/relationships/hyperlink" Target="https://www.neostar.com/hr/skoda-rapid-spaceback-1-0-tsi-edition-1" TargetMode="External"/><Relationship Id="rId12913" Type="http://schemas.openxmlformats.org/officeDocument/2006/relationships/hyperlink" Target="https://www.trcz.hr/jeep-wrangler-22-sahara-rabljeno-vozilo-za-prodaju-suv-2019-g-59164.aspx" TargetMode="External"/><Relationship Id="rId1921" Type="http://schemas.openxmlformats.org/officeDocument/2006/relationships/hyperlink" Target="https://www.index.hr/oglasi/audi-a6-avant-35-tdi-aut--163-ks--acc-shz-park-led/oid/3771413" TargetMode="External"/><Relationship Id="rId3679" Type="http://schemas.openxmlformats.org/officeDocument/2006/relationships/hyperlink" Target="https://www.index.hr/oglasi/ford-mondeo-20-tdci/oid/3901664" TargetMode="External"/><Relationship Id="rId6085" Type="http://schemas.openxmlformats.org/officeDocument/2006/relationships/hyperlink" Target="https://www.index.hr/oglasi/peugeot-308-1-6-hdi/oid/3794663" TargetMode="External"/><Relationship Id="rId7136" Type="http://schemas.openxmlformats.org/officeDocument/2006/relationships/hyperlink" Target="https://www.index.hr/oglasi/seat-leon-st-1-6-tdi/oid/3699338" TargetMode="External"/><Relationship Id="rId7550" Type="http://schemas.openxmlformats.org/officeDocument/2006/relationships/hyperlink" Target="https://www.index.hr/oglasi/skoda-superb-style-2-0-tdi-dsg/oid/3961076" TargetMode="External"/><Relationship Id="rId10117" Type="http://schemas.openxmlformats.org/officeDocument/2006/relationships/hyperlink" Target="https://www.neostar.com/hr/dacia-logan-mcv-stepway-1-5-blue-dci-95-prestige-1" TargetMode="External"/><Relationship Id="rId11515" Type="http://schemas.openxmlformats.org/officeDocument/2006/relationships/hyperlink" Target="https://www.neostar.com/hr/seat-ateca-4drive-2-0-tdi-xcellence-3" TargetMode="External"/><Relationship Id="rId6152" Type="http://schemas.openxmlformats.org/officeDocument/2006/relationships/hyperlink" Target="https://www.index.hr/oglasi/peugeot-308-sw-1-6hdi-2014/oid/3689326" TargetMode="External"/><Relationship Id="rId7203" Type="http://schemas.openxmlformats.org/officeDocument/2006/relationships/hyperlink" Target="https://www.index.hr/oglasi/skoda-karoq-1-6-tdi-ambition-navi-kamera-shz/oid/3577743" TargetMode="External"/><Relationship Id="rId8601" Type="http://schemas.openxmlformats.org/officeDocument/2006/relationships/hyperlink" Target="https://www.index.hr/oglasi/vw-golf-vii-golf-vii-1-6-tdi-dsg-comfortline-redizajn/oid/3824959" TargetMode="External"/><Relationship Id="rId10531" Type="http://schemas.openxmlformats.org/officeDocument/2006/relationships/hyperlink" Target="https://www.neostar.com/hr/mercedes-benz-b-200-d-urban-aut--1" TargetMode="External"/><Relationship Id="rId1297" Type="http://schemas.openxmlformats.org/officeDocument/2006/relationships/hyperlink" Target="https://www.index.hr/oglasi/alfa-romeo-stelvio/oid/3901657" TargetMode="External"/><Relationship Id="rId2695" Type="http://schemas.openxmlformats.org/officeDocument/2006/relationships/hyperlink" Target="https://www.index.hr/oglasi/bmw-serija-5-520d/oid/3685892" TargetMode="External"/><Relationship Id="rId3746" Type="http://schemas.openxmlformats.org/officeDocument/2006/relationships/hyperlink" Target="https://www.index.hr/oglasi/hitno-volvo-s90-2018-d5-awd-235ks-r-design/oid/3922383" TargetMode="External"/><Relationship Id="rId12289" Type="http://schemas.openxmlformats.org/officeDocument/2006/relationships/hyperlink" Target="https://www.neostar.com/hr/vw-golf-1-6-tdi-bmt-trendline-446" TargetMode="External"/><Relationship Id="rId667" Type="http://schemas.openxmlformats.org/officeDocument/2006/relationships/hyperlink" Target="https://www.dasweltauto.hr/vehicle/1117307238" TargetMode="External"/><Relationship Id="rId2348" Type="http://schemas.openxmlformats.org/officeDocument/2006/relationships/hyperlink" Target="https://www.index.hr/oglasi/bmw-serija-1-f20-116d-sport/oid/3567554" TargetMode="External"/><Relationship Id="rId2762" Type="http://schemas.openxmlformats.org/officeDocument/2006/relationships/hyperlink" Target="https://www.index.hr/oglasi/bmw-serija-5-bmw-serija-5-520d-aut-sportline-radar-kamera/oid/3938022" TargetMode="External"/><Relationship Id="rId3813" Type="http://schemas.openxmlformats.org/officeDocument/2006/relationships/hyperlink" Target="https://www.index.hr/oglasi/hyundai-i30-1-4-crdi-go/oid/3756295" TargetMode="External"/><Relationship Id="rId6969" Type="http://schemas.openxmlformats.org/officeDocument/2006/relationships/hyperlink" Target="https://www.index.hr/oglasi/renault-scenic-1-5-dci-reg-3-2024/oid/3877636" TargetMode="External"/><Relationship Id="rId9028" Type="http://schemas.openxmlformats.org/officeDocument/2006/relationships/hyperlink" Target="https://www.index.hr/oglasi/vw-polo-1-4-tdi-bmt/oid/3932581" TargetMode="External"/><Relationship Id="rId9375" Type="http://schemas.openxmlformats.org/officeDocument/2006/relationships/hyperlink" Target="https://www.neostar.com/hr/audi-a4-2-0-tdi-73" TargetMode="External"/><Relationship Id="rId12356" Type="http://schemas.openxmlformats.org/officeDocument/2006/relationships/hyperlink" Target="https://www.neostar.com/hr/vw-golf-2-0-tdi-bmt-life-30" TargetMode="External"/><Relationship Id="rId12770" Type="http://schemas.openxmlformats.org/officeDocument/2006/relationships/hyperlink" Target="https://www.neostar.com/hr/vw-t-roc-1-5-tsi-bmt-design-dsg-3" TargetMode="External"/><Relationship Id="rId734" Type="http://schemas.openxmlformats.org/officeDocument/2006/relationships/hyperlink" Target="https://www.dasweltauto.hr/vehicle/1117308311" TargetMode="External"/><Relationship Id="rId1364" Type="http://schemas.openxmlformats.org/officeDocument/2006/relationships/hyperlink" Target="https://www.index.hr/oglasi/audi-a3-1-6-tdi-dsg-automatik/oid/3804475" TargetMode="External"/><Relationship Id="rId2415" Type="http://schemas.openxmlformats.org/officeDocument/2006/relationships/hyperlink" Target="https://www.index.hr/oglasi/bmw-serija-3-316d-reg-07-23/oid/3815069" TargetMode="External"/><Relationship Id="rId5985" Type="http://schemas.openxmlformats.org/officeDocument/2006/relationships/hyperlink" Target="https://www.index.hr/oglasi/peugeot-208-allure-1-2-puretech/oid/3934407" TargetMode="External"/><Relationship Id="rId8391" Type="http://schemas.openxmlformats.org/officeDocument/2006/relationships/hyperlink" Target="https://www.index.hr/oglasi/vw-golf-vii-1-6-tdi-bluemotion/oid/3480547" TargetMode="External"/><Relationship Id="rId9442" Type="http://schemas.openxmlformats.org/officeDocument/2006/relationships/hyperlink" Target="https://www.neostar.com/hr/audi-a4-avant-2-0-tdi-design-s-tronic-8" TargetMode="External"/><Relationship Id="rId11372" Type="http://schemas.openxmlformats.org/officeDocument/2006/relationships/hyperlink" Target="https://www.neostar.com/hr/renault-kadjar-dci-110-energy-zen-17" TargetMode="External"/><Relationship Id="rId12009" Type="http://schemas.openxmlformats.org/officeDocument/2006/relationships/hyperlink" Target="https://www.neostar.com/hr/toyota-c-hr-hybrid-1-8-vvt-i-c-enter-aut--1" TargetMode="External"/><Relationship Id="rId12423" Type="http://schemas.openxmlformats.org/officeDocument/2006/relationships/hyperlink" Target="https://www.neostar.com/hr/vw-golf-variant-1-6-tdi-trendline-7" TargetMode="External"/><Relationship Id="rId70" Type="http://schemas.openxmlformats.org/officeDocument/2006/relationships/hyperlink" Target="https://rabljena.autohrvatska.hr/land-rover-discovery-20td4-sport.aspx" TargetMode="External"/><Relationship Id="rId801" Type="http://schemas.openxmlformats.org/officeDocument/2006/relationships/hyperlink" Target="https://www.dasweltauto.hr/vehicle/1117308667" TargetMode="External"/><Relationship Id="rId1017" Type="http://schemas.openxmlformats.org/officeDocument/2006/relationships/hyperlink" Target="https://www.dasweltauto.hr/vehicle/1148118092" TargetMode="External"/><Relationship Id="rId1431" Type="http://schemas.openxmlformats.org/officeDocument/2006/relationships/hyperlink" Target="https://www.index.hr/oglasi/audi-a3-limuzina-2-0-tdi-s-tronic-business-line-facelift/oid/3881819" TargetMode="External"/><Relationship Id="rId4587" Type="http://schemas.openxmlformats.org/officeDocument/2006/relationships/hyperlink" Target="https://www.index.hr/oglasi/mercedes-benz-b-klasa-1-8/oid/3535088" TargetMode="External"/><Relationship Id="rId5638" Type="http://schemas.openxmlformats.org/officeDocument/2006/relationships/hyperlink" Target="https://www.index.hr/oglasi/opel-crossland-x-1-2/oid/3839018" TargetMode="External"/><Relationship Id="rId8044" Type="http://schemas.openxmlformats.org/officeDocument/2006/relationships/hyperlink" Target="https://www.index.hr/oglasi/volvo-xc60-2-0-t8-inscription-awd-aut-/oid/3829738" TargetMode="External"/><Relationship Id="rId11025" Type="http://schemas.openxmlformats.org/officeDocument/2006/relationships/hyperlink" Target="https://www.neostar.com/hr/peugeot-2008-1-6-bluehdi-100-active-17" TargetMode="External"/><Relationship Id="rId3189" Type="http://schemas.openxmlformats.org/officeDocument/2006/relationships/hyperlink" Target="https://www.index.hr/oglasi/citro-n-c3-1-2-puretech-82-feel--garancija--/oid/3816367" TargetMode="External"/><Relationship Id="rId4654" Type="http://schemas.openxmlformats.org/officeDocument/2006/relationships/hyperlink" Target="https://www.index.hr/oglasi/mercedes-benz-c-klasa-220d/oid/3801181" TargetMode="External"/><Relationship Id="rId7060" Type="http://schemas.openxmlformats.org/officeDocument/2006/relationships/hyperlink" Target="https://www.index.hr/oglasi/seat-arona-1-0-tsi-style-upravo-registriran-garancija-kupljena-u-hr/oid/3709814" TargetMode="External"/><Relationship Id="rId8111" Type="http://schemas.openxmlformats.org/officeDocument/2006/relationships/hyperlink" Target="https://www.index.hr/oglasi/vw-arteon-2-0-tdi-dsg-elegance-led-navi-kamera/oid/3877775" TargetMode="External"/><Relationship Id="rId10041" Type="http://schemas.openxmlformats.org/officeDocument/2006/relationships/hyperlink" Target="https://www.neostar.com/hr/bmw-x5-xdrive40d-aut--1" TargetMode="External"/><Relationship Id="rId3256" Type="http://schemas.openxmlformats.org/officeDocument/2006/relationships/hyperlink" Target="https://www.index.hr/oglasi/dacia-logan-mcv-1-0-sce-75-ambiance/oid/3280987" TargetMode="External"/><Relationship Id="rId4307" Type="http://schemas.openxmlformats.org/officeDocument/2006/relationships/hyperlink" Target="https://www.index.hr/oglasi/mazda-3-2013/oid/3932548" TargetMode="External"/><Relationship Id="rId5705" Type="http://schemas.openxmlformats.org/officeDocument/2006/relationships/hyperlink" Target="https://www.index.hr/oglasi/opel-insignia-1-6-cdti-grand-sport/oid/3448131" TargetMode="External"/><Relationship Id="rId177" Type="http://schemas.openxmlformats.org/officeDocument/2006/relationships/hyperlink" Target="https://www.autoto.hr/audi-q2-30-tfsi-benzin-rabljeno-vozilo-at052122.aspx" TargetMode="External"/><Relationship Id="rId591" Type="http://schemas.openxmlformats.org/officeDocument/2006/relationships/hyperlink" Target="https://www.dasweltauto.hr/vehicle/1116503310" TargetMode="External"/><Relationship Id="rId2272" Type="http://schemas.openxmlformats.org/officeDocument/2006/relationships/hyperlink" Target="https://www.index.hr/oglasi/bmw-m2-akrapovic/oid/3962019" TargetMode="External"/><Relationship Id="rId3670" Type="http://schemas.openxmlformats.org/officeDocument/2006/relationships/hyperlink" Target="https://www.index.hr/oglasi/ford-mondeo-1-5-tdci-titanium/oid/3743672" TargetMode="External"/><Relationship Id="rId4721" Type="http://schemas.openxmlformats.org/officeDocument/2006/relationships/hyperlink" Target="https://www.index.hr/oglasi/mercedes-benz-c-klasa-t-model-220/oid/3623058" TargetMode="External"/><Relationship Id="rId7877" Type="http://schemas.openxmlformats.org/officeDocument/2006/relationships/hyperlink" Target="https://www.index.hr/oglasi/volvo-s90-t4-inscription-aut-/oid/3834158" TargetMode="External"/><Relationship Id="rId8928" Type="http://schemas.openxmlformats.org/officeDocument/2006/relationships/hyperlink" Target="https://www.index.hr/oglasi/vw-passat-variant-2-0tdi/oid/3969515" TargetMode="External"/><Relationship Id="rId10858" Type="http://schemas.openxmlformats.org/officeDocument/2006/relationships/hyperlink" Target="https://www.neostar.com/hr/opel-astra-1-6-cdti-enjoy-start-stop-58" TargetMode="External"/><Relationship Id="rId11909" Type="http://schemas.openxmlformats.org/officeDocument/2006/relationships/hyperlink" Target="https://www.neostar.com/hr/skoda-superb-combi-1-6-tdi-style-greenline-4" TargetMode="External"/><Relationship Id="rId244" Type="http://schemas.openxmlformats.org/officeDocument/2006/relationships/hyperlink" Target="https://www.autoto.hr/ford-focus-karavan-10-ecoboost-active-benzin-rabljeno-vozilo-at103622.aspx" TargetMode="External"/><Relationship Id="rId3323" Type="http://schemas.openxmlformats.org/officeDocument/2006/relationships/hyperlink" Target="https://www.index.hr/oglasi/fiat-500-abarth-165-turismo/oid/3950642" TargetMode="External"/><Relationship Id="rId6479" Type="http://schemas.openxmlformats.org/officeDocument/2006/relationships/hyperlink" Target="https://www.index.hr/oglasi/renault-clio-1-5-dci-hitno/oid/3802117" TargetMode="External"/><Relationship Id="rId6893" Type="http://schemas.openxmlformats.org/officeDocument/2006/relationships/hyperlink" Target="https://www.index.hr/oglasi/renault-megane-grandtour-1-6-dci-bose/oid/3906847" TargetMode="External"/><Relationship Id="rId7944" Type="http://schemas.openxmlformats.org/officeDocument/2006/relationships/hyperlink" Target="https://www.index.hr/oglasi/volvo-v60-cross-country-v60-cc-momentum-d4-awd-at/oid/3827778" TargetMode="External"/><Relationship Id="rId10925" Type="http://schemas.openxmlformats.org/officeDocument/2006/relationships/hyperlink" Target="https://www.neostar.com/hr/opel-insignia-1-6-cdti-ecoflex-edition-start-stop-1" TargetMode="External"/><Relationship Id="rId12280" Type="http://schemas.openxmlformats.org/officeDocument/2006/relationships/hyperlink" Target="https://www.neostar.com/hr/vw-golf-1-6-tdi-bmt-trendline-435" TargetMode="External"/><Relationship Id="rId5495" Type="http://schemas.openxmlformats.org/officeDocument/2006/relationships/hyperlink" Target="https://www.index.hr/oglasi/opel-astra-karavan-sport-tourer-enjoy-1-6-cdti/oid/2229801" TargetMode="External"/><Relationship Id="rId6546" Type="http://schemas.openxmlformats.org/officeDocument/2006/relationships/hyperlink" Target="https://www.index.hr/oglasi/renault-clio-grand-tour-1-5-dci/oid/3899693" TargetMode="External"/><Relationship Id="rId6960" Type="http://schemas.openxmlformats.org/officeDocument/2006/relationships/hyperlink" Target="https://www.index.hr/oglasi/renault-scenic-1-5-dci-bose/oid/3894527" TargetMode="External"/><Relationship Id="rId311" Type="http://schemas.openxmlformats.org/officeDocument/2006/relationships/hyperlink" Target="https://www.autoto.hr/peugeot-208-12-gt-line-benzin-rabljeno-vozilo-at030422.aspx" TargetMode="External"/><Relationship Id="rId4097" Type="http://schemas.openxmlformats.org/officeDocument/2006/relationships/hyperlink" Target="https://www.index.hr/oglasi/kia-sportage-1-6-crdi-edition/oid/3928098" TargetMode="External"/><Relationship Id="rId5148" Type="http://schemas.openxmlformats.org/officeDocument/2006/relationships/hyperlink" Target="https://www.index.hr/oglasi/nissan-qashqai-1-2-dig-t-lpg-2014-hr-kam-nav/oid/3774163" TargetMode="External"/><Relationship Id="rId5562" Type="http://schemas.openxmlformats.org/officeDocument/2006/relationships/hyperlink" Target="https://www.index.hr/oglasi/opel-corsa-1-3-cdti-cosmo/oid/3951801" TargetMode="External"/><Relationship Id="rId6613" Type="http://schemas.openxmlformats.org/officeDocument/2006/relationships/hyperlink" Target="https://www.index.hr/oglasi/renault-clio-v-1-5-dci-dynamique-energy-edition-full-led-novi-model/oid/3889422" TargetMode="External"/><Relationship Id="rId9769" Type="http://schemas.openxmlformats.org/officeDocument/2006/relationships/hyperlink" Target="https://www.neostar.com/hr/bmw-316d-16" TargetMode="External"/><Relationship Id="rId11699" Type="http://schemas.openxmlformats.org/officeDocument/2006/relationships/hyperlink" Target="https://www.neostar.com/hr/skoda-octavia-2-0-tdi-ambition-11" TargetMode="External"/><Relationship Id="rId12000" Type="http://schemas.openxmlformats.org/officeDocument/2006/relationships/hyperlink" Target="https://www.neostar.com/hr/toyota-avensis-ts-2-0-d-4d-style" TargetMode="External"/><Relationship Id="rId1758" Type="http://schemas.openxmlformats.org/officeDocument/2006/relationships/hyperlink" Target="https://www.index.hr/oglasi/audi-a5-3-0-tdi-quattro-sport-virtual-cockpit-led-alu-19-b-o/oid/3920550" TargetMode="External"/><Relationship Id="rId2809" Type="http://schemas.openxmlformats.org/officeDocument/2006/relationships/hyperlink" Target="https://www.index.hr/oglasi/bmw-serija-6-gran-coupe-640i/oid/3891270" TargetMode="External"/><Relationship Id="rId4164" Type="http://schemas.openxmlformats.org/officeDocument/2006/relationships/hyperlink" Target="https://www.index.hr/oglasi/kia-sportage-2-0-crdi-mhev-awd-aut--gt-line/oid/3731311" TargetMode="External"/><Relationship Id="rId5215" Type="http://schemas.openxmlformats.org/officeDocument/2006/relationships/hyperlink" Target="https://www.index.hr/oglasi/nissan-qashqai-1-6dci-130ks-acenta-1-vlasnik/oid/3839968" TargetMode="External"/><Relationship Id="rId8785" Type="http://schemas.openxmlformats.org/officeDocument/2006/relationships/hyperlink" Target="https://www.index.hr/oglasi/vw-passat-2-0-tdi-comfortline-2015-auto-u-odlicnom-stanju-mogucnost-zamjene-za-tiguana/oid/3873674" TargetMode="External"/><Relationship Id="rId9836" Type="http://schemas.openxmlformats.org/officeDocument/2006/relationships/hyperlink" Target="https://www.neostar.com/hr/bmw-320d-m-sport-aut--5" TargetMode="External"/><Relationship Id="rId3180" Type="http://schemas.openxmlformats.org/officeDocument/2006/relationships/hyperlink" Target="https://www.index.hr/oglasi/citroen-jumper-l2h2-2-0hdi-2018g/oid/3955219" TargetMode="External"/><Relationship Id="rId4231" Type="http://schemas.openxmlformats.org/officeDocument/2006/relationships/hyperlink" Target="https://www.index.hr/oglasi/land-rover-discovery-sport-2-0-ed4-pure/oid/3456371" TargetMode="External"/><Relationship Id="rId7387" Type="http://schemas.openxmlformats.org/officeDocument/2006/relationships/hyperlink" Target="https://www.index.hr/oglasi/skoda-octavia-combi-2-0-tdi/oid/3943129" TargetMode="External"/><Relationship Id="rId8438" Type="http://schemas.openxmlformats.org/officeDocument/2006/relationships/hyperlink" Target="https://www.index.hr/oglasi/vw-golf-vii-1-6-tdi-cup-edition/oid/3521628" TargetMode="External"/><Relationship Id="rId11766" Type="http://schemas.openxmlformats.org/officeDocument/2006/relationships/hyperlink" Target="https://www.neostar.com/hr/skoda-octavia-combi-1-6-tdi-ambition-dsg-63" TargetMode="External"/><Relationship Id="rId12817" Type="http://schemas.openxmlformats.org/officeDocument/2006/relationships/hyperlink" Target="https://www.neostar.com/hr/vw-up-1-0-take-up--34" TargetMode="External"/><Relationship Id="rId1825" Type="http://schemas.openxmlformats.org/officeDocument/2006/relationships/hyperlink" Target="https://www.index.hr/oglasi/audi-a6-2-0-tdi-quattro-s-line/oid/3654924" TargetMode="External"/><Relationship Id="rId8852" Type="http://schemas.openxmlformats.org/officeDocument/2006/relationships/hyperlink" Target="https://www.index.hr/oglasi/vw-passat-r-line/oid/3768770" TargetMode="External"/><Relationship Id="rId9903" Type="http://schemas.openxmlformats.org/officeDocument/2006/relationships/hyperlink" Target="https://www.neostar.com/hr/bmw-520d-luxury-1" TargetMode="External"/><Relationship Id="rId10368" Type="http://schemas.openxmlformats.org/officeDocument/2006/relationships/hyperlink" Target="https://www.neostar.com/hr/kia-sportage-2wd-1-6-gdi-lx-basic-limited-isg" TargetMode="External"/><Relationship Id="rId10782" Type="http://schemas.openxmlformats.org/officeDocument/2006/relationships/hyperlink" Target="https://www.neostar.com/hr/nissan-qashqai-1-5-dci-acenta-100" TargetMode="External"/><Relationship Id="rId11419" Type="http://schemas.openxmlformats.org/officeDocument/2006/relationships/hyperlink" Target="https://www.neostar.com/hr/renault-megane-coupe-dci-130-energy-gt-line" TargetMode="External"/><Relationship Id="rId11833" Type="http://schemas.openxmlformats.org/officeDocument/2006/relationships/hyperlink" Target="https://www.neostar.com/hr/skoda-octavia-combi-2-0-tdi-rs-dsg-8" TargetMode="External"/><Relationship Id="rId3997" Type="http://schemas.openxmlformats.org/officeDocument/2006/relationships/hyperlink" Target="https://www.index.hr/oglasi/kia-ceed-1-4-cvvt/oid/3800857" TargetMode="External"/><Relationship Id="rId6056" Type="http://schemas.openxmlformats.org/officeDocument/2006/relationships/hyperlink" Target="https://www.index.hr/oglasi/peugeot-308-1-5-blue-hdi/oid/3878018" TargetMode="External"/><Relationship Id="rId7454" Type="http://schemas.openxmlformats.org/officeDocument/2006/relationships/hyperlink" Target="https://www.index.hr/oglasi/skoda-roomster-1-6-tdi-scout-cr-175000km-2013-god-66kw/oid/3966923" TargetMode="External"/><Relationship Id="rId8505" Type="http://schemas.openxmlformats.org/officeDocument/2006/relationships/hyperlink" Target="https://www.index.hr/oglasi/vw-golf-vii-2-0-gtd-2018/oid/3606573" TargetMode="External"/><Relationship Id="rId10435" Type="http://schemas.openxmlformats.org/officeDocument/2006/relationships/hyperlink" Target="https://www.neostar.com/hr/mazda-mazda3-g100-challenge-5" TargetMode="External"/><Relationship Id="rId11900" Type="http://schemas.openxmlformats.org/officeDocument/2006/relationships/hyperlink" Target="https://www.neostar.com/hr/skoda-superb-2-0-tdi-style-11" TargetMode="External"/><Relationship Id="rId2599" Type="http://schemas.openxmlformats.org/officeDocument/2006/relationships/hyperlink" Target="https://www.index.hr/oglasi/bmw-serija-3-touring-318d-f31/oid/3930599" TargetMode="External"/><Relationship Id="rId6470" Type="http://schemas.openxmlformats.org/officeDocument/2006/relationships/hyperlink" Target="https://www.index.hr/oglasi/renault-clio-1-5-dci-dynamique-energy-edition-facelift/oid/3969828" TargetMode="External"/><Relationship Id="rId7107" Type="http://schemas.openxmlformats.org/officeDocument/2006/relationships/hyperlink" Target="https://www.index.hr/oglasi/seat-leon-1-6-tdi/oid/3868829" TargetMode="External"/><Relationship Id="rId7521" Type="http://schemas.openxmlformats.org/officeDocument/2006/relationships/hyperlink" Target="https://www.index.hr/oglasi/skoda-superb-kombi-1-5-tsi-dsg-style-150-ks--acc-xen-shz/oid/3966174" TargetMode="External"/><Relationship Id="rId10502" Type="http://schemas.openxmlformats.org/officeDocument/2006/relationships/hyperlink" Target="https://www.neostar.com/hr/mercedes-benz-a-200-d-urban-1" TargetMode="External"/><Relationship Id="rId985" Type="http://schemas.openxmlformats.org/officeDocument/2006/relationships/hyperlink" Target="https://www.dasweltauto.hr/vehicle/1147809536" TargetMode="External"/><Relationship Id="rId2666" Type="http://schemas.openxmlformats.org/officeDocument/2006/relationships/hyperlink" Target="https://www.index.hr/oglasi/bmw-serija-4-gran-coupe-420d-m-sport-f1-pro-navi-keyless-automatik/oid/3672531" TargetMode="External"/><Relationship Id="rId3717" Type="http://schemas.openxmlformats.org/officeDocument/2006/relationships/hyperlink" Target="https://www.index.hr/oglasi/ford-puma-1-0-ecoboost-hybrid-st-line-155-ks-panorama/oid/3929575" TargetMode="External"/><Relationship Id="rId5072" Type="http://schemas.openxmlformats.org/officeDocument/2006/relationships/hyperlink" Target="https://www.index.hr/oglasi/mini-cooper-sd-2-0-170ks/oid/3880663" TargetMode="External"/><Relationship Id="rId6123" Type="http://schemas.openxmlformats.org/officeDocument/2006/relationships/hyperlink" Target="https://www.index.hr/oglasi/peugeot-308-sw-1-5-bluehdi-tiptronik-allure-sport-130-ks-facelift/oid/3884197" TargetMode="External"/><Relationship Id="rId9279" Type="http://schemas.openxmlformats.org/officeDocument/2006/relationships/hyperlink" Target="https://www.neostar.com/hr/audi-a3-limousine-30-tdi-s-tronic" TargetMode="External"/><Relationship Id="rId9693" Type="http://schemas.openxmlformats.org/officeDocument/2006/relationships/hyperlink" Target="https://www.neostar.com/hr/audi-q7-quattro-3-0-tdi-e-tron-tiptronic-1" TargetMode="External"/><Relationship Id="rId12674" Type="http://schemas.openxmlformats.org/officeDocument/2006/relationships/hyperlink" Target="https://www.neostar.com/hr/vw-t-cross-1-0-tsi-bmt-life-21" TargetMode="External"/><Relationship Id="rId638" Type="http://schemas.openxmlformats.org/officeDocument/2006/relationships/hyperlink" Target="https://www.dasweltauto.hr/vehicle/1117305732" TargetMode="External"/><Relationship Id="rId1268" Type="http://schemas.openxmlformats.org/officeDocument/2006/relationships/hyperlink" Target="https://www.index.hr/oglasi/alfa-romeo-giulia-2-2-jtdm/oid/3880253" TargetMode="External"/><Relationship Id="rId1682" Type="http://schemas.openxmlformats.org/officeDocument/2006/relationships/hyperlink" Target="https://www.index.hr/oglasi/audi-a4-avant-2-0-tdi-sport-s-tronic-jamstvo-kao-nov-matrix-koza-/oid/3920570" TargetMode="External"/><Relationship Id="rId2319" Type="http://schemas.openxmlformats.org/officeDocument/2006/relationships/hyperlink" Target="https://www.index.hr/oglasi/bmw-serija-1-118d-m-paket/oid/3860616" TargetMode="External"/><Relationship Id="rId2733" Type="http://schemas.openxmlformats.org/officeDocument/2006/relationships/hyperlink" Target="https://www.index.hr/oglasi/bmw-serija-5-520-sport-navi-plus/oid/3772213" TargetMode="External"/><Relationship Id="rId5889" Type="http://schemas.openxmlformats.org/officeDocument/2006/relationships/hyperlink" Target="https://www.index.hr/oglasi/peugeot-2008-1-4hdi-active/oid/3743275" TargetMode="External"/><Relationship Id="rId8295" Type="http://schemas.openxmlformats.org/officeDocument/2006/relationships/hyperlink" Target="https://www.index.hr/oglasi/vw-golf-vii-1-6-tdi/oid/3754688" TargetMode="External"/><Relationship Id="rId9346" Type="http://schemas.openxmlformats.org/officeDocument/2006/relationships/hyperlink" Target="https://www.neostar.com/hr/audi-a3-sportback-30-tdi-design" TargetMode="External"/><Relationship Id="rId9760" Type="http://schemas.openxmlformats.org/officeDocument/2006/relationships/hyperlink" Target="https://www.neostar.com/hr/bmw-216d-gran-tourer-4" TargetMode="External"/><Relationship Id="rId11276" Type="http://schemas.openxmlformats.org/officeDocument/2006/relationships/hyperlink" Target="https://www.neostar.com/hr/renault-clio-blue-dci-85-zen-33" TargetMode="External"/><Relationship Id="rId12327" Type="http://schemas.openxmlformats.org/officeDocument/2006/relationships/hyperlink" Target="https://www.neostar.com/hr/vw-golf-2-0-gtd-bmt-dsg-5" TargetMode="External"/><Relationship Id="rId705" Type="http://schemas.openxmlformats.org/officeDocument/2006/relationships/hyperlink" Target="https://www.dasweltauto.hr/vehicle/1117308066" TargetMode="External"/><Relationship Id="rId1335" Type="http://schemas.openxmlformats.org/officeDocument/2006/relationships/hyperlink" Target="https://www.index.hr/oglasi/audi-a1-s-line-1-2-tfsi/oid/3961847" TargetMode="External"/><Relationship Id="rId8362" Type="http://schemas.openxmlformats.org/officeDocument/2006/relationships/hyperlink" Target="https://www.index.hr/oglasi/vw-golf-vii-1-6-tdi-105ks/oid/3916540" TargetMode="External"/><Relationship Id="rId9413" Type="http://schemas.openxmlformats.org/officeDocument/2006/relationships/hyperlink" Target="https://www.neostar.com/hr/audi-a4-35-tdi-s-tronic-2" TargetMode="External"/><Relationship Id="rId11690" Type="http://schemas.openxmlformats.org/officeDocument/2006/relationships/hyperlink" Target="https://www.neostar.com/hr/skoda-octavia-1-6-tdi-style-89" TargetMode="External"/><Relationship Id="rId12741" Type="http://schemas.openxmlformats.org/officeDocument/2006/relationships/hyperlink" Target="https://www.neostar.com/hr/vw-touran-1-6-tdi-bmt-comfortline-dsg-11" TargetMode="External"/><Relationship Id="rId2800" Type="http://schemas.openxmlformats.org/officeDocument/2006/relationships/hyperlink" Target="https://www.index.hr/oglasi/bmw-serija-5-touring-530d-xdrive-automatik--navigacija-led-kamera-/oid/3874649" TargetMode="External"/><Relationship Id="rId5956" Type="http://schemas.openxmlformats.org/officeDocument/2006/relationships/hyperlink" Target="https://www.index.hr/oglasi/peugeot-208-1-5-bluehdi-100ks-led-navi/oid/3683528" TargetMode="External"/><Relationship Id="rId8015" Type="http://schemas.openxmlformats.org/officeDocument/2006/relationships/hyperlink" Target="https://www.index.hr/oglasi/volvo-xc40-2-0-td-aut--awd/oid/3827771" TargetMode="External"/><Relationship Id="rId10292" Type="http://schemas.openxmlformats.org/officeDocument/2006/relationships/hyperlink" Target="https://www.neostar.com/hr/hyundai-tucson-1-6-crdi-style-3" TargetMode="External"/><Relationship Id="rId11343" Type="http://schemas.openxmlformats.org/officeDocument/2006/relationships/hyperlink" Target="https://www.neostar.com/hr/renault-grand-scenic-dci-110-energy-limited-edition-4" TargetMode="External"/><Relationship Id="rId41" Type="http://schemas.openxmlformats.org/officeDocument/2006/relationships/hyperlink" Target="https://rabljena.autohrvatska.hr/citroen-c-elysee-12.aspx" TargetMode="External"/><Relationship Id="rId1402" Type="http://schemas.openxmlformats.org/officeDocument/2006/relationships/hyperlink" Target="https://www.index.hr/oglasi/audi-a3-2-0-tdi-quattro-150ks/oid/3868060" TargetMode="External"/><Relationship Id="rId4558" Type="http://schemas.openxmlformats.org/officeDocument/2006/relationships/hyperlink" Target="https://www.index.hr/oglasi/mercedes-benz-a-klasa-a180d-automatik--navigacija--led--kamera-/oid/3431583" TargetMode="External"/><Relationship Id="rId4972" Type="http://schemas.openxmlformats.org/officeDocument/2006/relationships/hyperlink" Target="https://www.index.hr/oglasi/mercedes-c-220d-t-4m--aut--avantgarde-194-ks--led-kam-tem-shz/oid/3961399" TargetMode="External"/><Relationship Id="rId5609" Type="http://schemas.openxmlformats.org/officeDocument/2006/relationships/hyperlink" Target="https://www.index.hr/oglasi/opel-corsa-e-1-4-lpg-tvornicki/oid/3941428" TargetMode="External"/><Relationship Id="rId7031" Type="http://schemas.openxmlformats.org/officeDocument/2006/relationships/hyperlink" Target="https://www.index.hr/oglasi/renault-twingo-1-5-dci-75-lev-alu-felge-teretni-sjedala/oid/3843286" TargetMode="External"/><Relationship Id="rId11410" Type="http://schemas.openxmlformats.org/officeDocument/2006/relationships/hyperlink" Target="https://www.neostar.com/hr/renault-megane-berline-dci-110-energy-expression-3" TargetMode="External"/><Relationship Id="rId3574" Type="http://schemas.openxmlformats.org/officeDocument/2006/relationships/hyperlink" Target="https://www.index.hr/oglasi/ford-focus-2-0-tdci-st-2015g/oid/3857304" TargetMode="External"/><Relationship Id="rId4625" Type="http://schemas.openxmlformats.org/officeDocument/2006/relationships/hyperlink" Target="https://www.index.hr/oglasi/mercedes-benz-c-220-d-bluetec-karavan-9g-tronic-sportpaket-amg-line/oid/3810008" TargetMode="External"/><Relationship Id="rId10012" Type="http://schemas.openxmlformats.org/officeDocument/2006/relationships/hyperlink" Target="https://www.neostar.com/hr/bmw-x1-xdrive20d-aut-" TargetMode="External"/><Relationship Id="rId495" Type="http://schemas.openxmlformats.org/officeDocument/2006/relationships/hyperlink" Target="https://www.dasweltauto.hr/vehicle/1115901770" TargetMode="External"/><Relationship Id="rId2176" Type="http://schemas.openxmlformats.org/officeDocument/2006/relationships/hyperlink" Target="https://www.index.hr/oglasi/bmw-4-gran-coupe-3-0-xd-automatik-f1-odlican-reg-09-23-luxury-oprema/oid/3796733" TargetMode="External"/><Relationship Id="rId2590" Type="http://schemas.openxmlformats.org/officeDocument/2006/relationships/hyperlink" Target="https://www.index.hr/oglasi/bmw-serija-3-touring-318d/oid/3847491" TargetMode="External"/><Relationship Id="rId3227" Type="http://schemas.openxmlformats.org/officeDocument/2006/relationships/hyperlink" Target="https://www.index.hr/oglasi/dacia-duster-4x4-1-5-dci-110-s-amp-amp-amp-s-laureate/oid/3863155" TargetMode="External"/><Relationship Id="rId3641" Type="http://schemas.openxmlformats.org/officeDocument/2006/relationships/hyperlink" Target="https://www.index.hr/oglasi/ford-focus-turnier-1-5-tdci-ecoblue-2020-servisna-garancija-u-dolasku/oid/3948322" TargetMode="External"/><Relationship Id="rId6797" Type="http://schemas.openxmlformats.org/officeDocument/2006/relationships/hyperlink" Target="https://www.index.hr/oglasi/renault-megane-1-5-dci/oid/3934786" TargetMode="External"/><Relationship Id="rId7848" Type="http://schemas.openxmlformats.org/officeDocument/2006/relationships/hyperlink" Target="https://www.index.hr/oglasi/volvo-s60-d2-2-0-r-design-2016-godina-registriran-do-05-23-15-700/oid/3554505" TargetMode="External"/><Relationship Id="rId12184" Type="http://schemas.openxmlformats.org/officeDocument/2006/relationships/hyperlink" Target="https://www.neostar.com/hr/vw-golf-1-6-tdi-bmt-comfortline-210" TargetMode="External"/><Relationship Id="rId148" Type="http://schemas.openxmlformats.org/officeDocument/2006/relationships/hyperlink" Target="https://rabljena.autohrvatska.hr/superb-20-tdi-dsg-sportline.aspx" TargetMode="External"/><Relationship Id="rId562" Type="http://schemas.openxmlformats.org/officeDocument/2006/relationships/hyperlink" Target="https://www.dasweltauto.hr/vehicle/1116503176" TargetMode="External"/><Relationship Id="rId1192" Type="http://schemas.openxmlformats.org/officeDocument/2006/relationships/hyperlink" Target="https://www.dasweltauto.hr/vehicle/1155100092" TargetMode="External"/><Relationship Id="rId2243" Type="http://schemas.openxmlformats.org/officeDocument/2006/relationships/hyperlink" Target="https://www.index.hr/oglasi/bmw-f10-520d-m-paket-lci-automatik-virtual-cockpit/oid/3710525" TargetMode="External"/><Relationship Id="rId5399" Type="http://schemas.openxmlformats.org/officeDocument/2006/relationships/hyperlink" Target="https://www.index.hr/oglasi/opel-astra-hb-enjoy-1-6-cdti/oid/3822422" TargetMode="External"/><Relationship Id="rId6864" Type="http://schemas.openxmlformats.org/officeDocument/2006/relationships/hyperlink" Target="https://www.index.hr/oglasi/renault-megane-grandtour-1-5dci/oid/3932504" TargetMode="External"/><Relationship Id="rId7915" Type="http://schemas.openxmlformats.org/officeDocument/2006/relationships/hyperlink" Target="https://www.index.hr/oglasi/volvo-v40-d2-kinetic-120-ks--tem-pdc-navi/oid/3953094" TargetMode="External"/><Relationship Id="rId9270" Type="http://schemas.openxmlformats.org/officeDocument/2006/relationships/hyperlink" Target="https://www.neostar.com/hr/audi-a3-limousine-1-6-tdi-design--4" TargetMode="External"/><Relationship Id="rId10829" Type="http://schemas.openxmlformats.org/officeDocument/2006/relationships/hyperlink" Target="https://www.neostar.com/hr/nissan-x-trail-1-6-dci-acenta-x-tronic-2" TargetMode="External"/><Relationship Id="rId12251" Type="http://schemas.openxmlformats.org/officeDocument/2006/relationships/hyperlink" Target="https://www.neostar.com/hr/vw-golf-1-6-tdi-bmt-trendline-355" TargetMode="External"/><Relationship Id="rId215" Type="http://schemas.openxmlformats.org/officeDocument/2006/relationships/hyperlink" Target="https://www.autoto.hr/ford-focus-15-tdci-diesel-rabljeno-vozilo-at105522.aspx" TargetMode="External"/><Relationship Id="rId2310" Type="http://schemas.openxmlformats.org/officeDocument/2006/relationships/hyperlink" Target="https://www.index.hr/oglasi/bmw-serija-1-118d/oid/3843517" TargetMode="External"/><Relationship Id="rId5466" Type="http://schemas.openxmlformats.org/officeDocument/2006/relationships/hyperlink" Target="https://www.index.hr/oglasi/opel-astra-karavan-1-6cdti-hitnooo/oid/3909932" TargetMode="External"/><Relationship Id="rId6517" Type="http://schemas.openxmlformats.org/officeDocument/2006/relationships/hyperlink" Target="https://www.index.hr/oglasi/renault-clio-dci-75-limited/oid/3791161" TargetMode="External"/><Relationship Id="rId4068" Type="http://schemas.openxmlformats.org/officeDocument/2006/relationships/hyperlink" Target="https://www.index.hr/oglasi/kia-rio-1-1-crdi-ex-2014-klima-servisna-perfektna-reg-1-god/oid/3814969" TargetMode="External"/><Relationship Id="rId4482" Type="http://schemas.openxmlformats.org/officeDocument/2006/relationships/hyperlink" Target="https://www.index.hr/oglasi/mazda-cx-5-revolution/oid/3873808" TargetMode="External"/><Relationship Id="rId5119" Type="http://schemas.openxmlformats.org/officeDocument/2006/relationships/hyperlink" Target="https://www.index.hr/oglasi/nissan-juke-1-5-dci-acenta/oid/3921734" TargetMode="External"/><Relationship Id="rId5880" Type="http://schemas.openxmlformats.org/officeDocument/2006/relationships/hyperlink" Target="https://www.index.hr/oglasi/peugeot-2008-1-2-kamera-tempomat-bluetooth--do-2-godine-jamstva/oid/3768353" TargetMode="External"/><Relationship Id="rId6931" Type="http://schemas.openxmlformats.org/officeDocument/2006/relationships/hyperlink" Target="https://www.index.hr/oglasi/renault-m-gane-grandtour-dci-110-energy-business/oid/3863156" TargetMode="External"/><Relationship Id="rId3084" Type="http://schemas.openxmlformats.org/officeDocument/2006/relationships/hyperlink" Target="https://www.index.hr/oglasi/citroen-c4-1-6-hdi-business--navigacija-/oid/3712307" TargetMode="External"/><Relationship Id="rId4135" Type="http://schemas.openxmlformats.org/officeDocument/2006/relationships/hyperlink" Target="https://www.index.hr/oglasi/kia-sportage-1-7-crdi/oid/3881889" TargetMode="External"/><Relationship Id="rId5533" Type="http://schemas.openxmlformats.org/officeDocument/2006/relationships/hyperlink" Target="https://www.index.hr/oglasi/opel-corsa-1-2/oid/3749800" TargetMode="External"/><Relationship Id="rId8689" Type="http://schemas.openxmlformats.org/officeDocument/2006/relationships/hyperlink" Target="https://www.index.hr/oglasi/vw-passat-1-6-tdi/oid/3865327" TargetMode="External"/><Relationship Id="rId1729" Type="http://schemas.openxmlformats.org/officeDocument/2006/relationships/hyperlink" Target="https://www.index.hr/oglasi/audi-a4-s-line-2-0-tdi-140-kw-s-tronic-led-navi-acc/oid/3968179" TargetMode="External"/><Relationship Id="rId5600" Type="http://schemas.openxmlformats.org/officeDocument/2006/relationships/hyperlink" Target="https://www.index.hr/oglasi/opel-corsa-color-edition-1-4/oid/3957896" TargetMode="External"/><Relationship Id="rId8756" Type="http://schemas.openxmlformats.org/officeDocument/2006/relationships/hyperlink" Target="https://www.index.hr/oglasi/vw-passat-2-0tdi-140ks-comfortline-rezerviran/oid/3508478" TargetMode="External"/><Relationship Id="rId9807" Type="http://schemas.openxmlformats.org/officeDocument/2006/relationships/hyperlink" Target="https://www.neostar.com/hr/bmw-318d-touring--19" TargetMode="External"/><Relationship Id="rId10686" Type="http://schemas.openxmlformats.org/officeDocument/2006/relationships/hyperlink" Target="https://www.neostar.com/hr/mercedes-benz-glc-250-d-4matic-aut" TargetMode="External"/><Relationship Id="rId11737" Type="http://schemas.openxmlformats.org/officeDocument/2006/relationships/hyperlink" Target="https://www.neostar.com/hr/skoda-octavia-combi-1-6-tdi-ambition-83" TargetMode="External"/><Relationship Id="rId3151" Type="http://schemas.openxmlformats.org/officeDocument/2006/relationships/hyperlink" Target="https://www.index.hr/oglasi/citroen-c-elysee-1-6hdi/oid/3753293" TargetMode="External"/><Relationship Id="rId4202" Type="http://schemas.openxmlformats.org/officeDocument/2006/relationships/hyperlink" Target="https://www.index.hr/oglasi/kia-xceed-1-0-t-gdi-hp-isg-lx-prime-m-t/oid/3919538" TargetMode="External"/><Relationship Id="rId7358" Type="http://schemas.openxmlformats.org/officeDocument/2006/relationships/hyperlink" Target="https://www.index.hr/oglasi/skoda-octavia-combi-1-6-tdi-2015/oid/3774812" TargetMode="External"/><Relationship Id="rId7772" Type="http://schemas.openxmlformats.org/officeDocument/2006/relationships/hyperlink" Target="https://www.index.hr/oglasi/volkswagen-golf-7-variant-2-0-tdi-dsg-highline/oid/3731284" TargetMode="External"/><Relationship Id="rId8409" Type="http://schemas.openxmlformats.org/officeDocument/2006/relationships/hyperlink" Target="https://www.index.hr/oglasi/vw-golf-vii-1-6-tdi-bmt/oid/3852811" TargetMode="External"/><Relationship Id="rId8823" Type="http://schemas.openxmlformats.org/officeDocument/2006/relationships/hyperlink" Target="https://www.index.hr/oglasi/vw-passat-cc-2-0-tdi/oid/3823231" TargetMode="External"/><Relationship Id="rId10339" Type="http://schemas.openxmlformats.org/officeDocument/2006/relationships/hyperlink" Target="https://www.neostar.com/hr/kia-cee-d-1-4-cvvt-lx-fun-eco-1" TargetMode="External"/><Relationship Id="rId10753" Type="http://schemas.openxmlformats.org/officeDocument/2006/relationships/hyperlink" Target="https://www.neostar.com/hr/mitsubishi-outlander-phev-4wd-2-4-intense-led-aut-" TargetMode="External"/><Relationship Id="rId3968" Type="http://schemas.openxmlformats.org/officeDocument/2006/relationships/hyperlink" Target="https://www.index.hr/oglasi/jeep-cherokee-2-2-m-jet-4wd-aut--limited-200-ks--kam-acc-memo/oid/3959597" TargetMode="External"/><Relationship Id="rId6374" Type="http://schemas.openxmlformats.org/officeDocument/2006/relationships/hyperlink" Target="https://www.index.hr/oglasi/renault-captur-dci-navi-alu-u-pdv-u-leasing-servisna-samo-60375-km/oid/3956774" TargetMode="External"/><Relationship Id="rId7425" Type="http://schemas.openxmlformats.org/officeDocument/2006/relationships/hyperlink" Target="https://www.index.hr/oglasi/skoda-octavia-skoda-octavia-2-0-tdi-115-ks/oid/3925643" TargetMode="External"/><Relationship Id="rId10406" Type="http://schemas.openxmlformats.org/officeDocument/2006/relationships/hyperlink" Target="https://www.neostar.com/hr/mazda-cx-30-x186-gt-plus-aut-" TargetMode="External"/><Relationship Id="rId11804" Type="http://schemas.openxmlformats.org/officeDocument/2006/relationships/hyperlink" Target="https://www.neostar.com/hr/skoda-octavia-combi-1-6-tdi-style-dsg-25" TargetMode="External"/><Relationship Id="rId5" Type="http://schemas.openxmlformats.org/officeDocument/2006/relationships/hyperlink" Target="https://rabljena.autohrvatska.hr/308-15-hdi-active.aspx" TargetMode="External"/><Relationship Id="rId889" Type="http://schemas.openxmlformats.org/officeDocument/2006/relationships/hyperlink" Target="https://www.dasweltauto.hr/vehicle/1117309505" TargetMode="External"/><Relationship Id="rId5390" Type="http://schemas.openxmlformats.org/officeDocument/2006/relationships/hyperlink" Target="https://www.index.hr/oglasi/opel-astra-hb-enjoy-1-6-cdti/oid/2234284" TargetMode="External"/><Relationship Id="rId6027" Type="http://schemas.openxmlformats.org/officeDocument/2006/relationships/hyperlink" Target="https://www.index.hr/oglasi/peugeot-3008-1-6-hdi-kao-nov-zamjena-za-motocikl-auto/oid/3898751" TargetMode="External"/><Relationship Id="rId6441" Type="http://schemas.openxmlformats.org/officeDocument/2006/relationships/hyperlink" Target="https://www.index.hr/oglasi/renault-clio-1-5dci/oid/3942474" TargetMode="External"/><Relationship Id="rId9597" Type="http://schemas.openxmlformats.org/officeDocument/2006/relationships/hyperlink" Target="https://www.neostar.com/hr/audi-a6-avant-2-0-tdi-business-s-tronic-5" TargetMode="External"/><Relationship Id="rId10820" Type="http://schemas.openxmlformats.org/officeDocument/2006/relationships/hyperlink" Target="https://www.neostar.com/hr/nissan-qashqai-1-6-dci-tekna-15" TargetMode="External"/><Relationship Id="rId1586" Type="http://schemas.openxmlformats.org/officeDocument/2006/relationships/hyperlink" Target="https://www.index.hr/oglasi/audi-a4-40-tdi-quattro-advanced-aut--190-ks--acc-shz-park-stdhz/oid/3750666" TargetMode="External"/><Relationship Id="rId2984" Type="http://schemas.openxmlformats.org/officeDocument/2006/relationships/hyperlink" Target="https://www.index.hr/oglasi/bmw-x5-x-drive-30d-m-sport/oid/3817396" TargetMode="External"/><Relationship Id="rId5043" Type="http://schemas.openxmlformats.org/officeDocument/2006/relationships/hyperlink" Target="https://www.index.hr/oglasi/mini-cooper/oid/3924355" TargetMode="External"/><Relationship Id="rId8199" Type="http://schemas.openxmlformats.org/officeDocument/2006/relationships/hyperlink" Target="https://www.index.hr/oglasi/vw-golf-7-5-1-6-tdi/oid/3471788" TargetMode="External"/><Relationship Id="rId12578" Type="http://schemas.openxmlformats.org/officeDocument/2006/relationships/hyperlink" Target="https://www.neostar.com/hr/vw-passat-variant-2-0-tdi-bmt-comfortline-dsg-41" TargetMode="External"/><Relationship Id="rId12992" Type="http://schemas.openxmlformats.org/officeDocument/2006/relationships/hyperlink" Target="https://www.trcz.hr/seat-ibiza-14-tdi-style-rabljeno-vozilo-za-prodaju-limuzina-2017-g-59924.aspx" TargetMode="External"/><Relationship Id="rId609" Type="http://schemas.openxmlformats.org/officeDocument/2006/relationships/hyperlink" Target="https://www.dasweltauto.hr/vehicle/1117302472" TargetMode="External"/><Relationship Id="rId956" Type="http://schemas.openxmlformats.org/officeDocument/2006/relationships/hyperlink" Target="https://www.dasweltauto.hr/vehicle/1140110127" TargetMode="External"/><Relationship Id="rId1239" Type="http://schemas.openxmlformats.org/officeDocument/2006/relationships/hyperlink" Target="https://www.dasweltauto.hr/vehicle/1155401113" TargetMode="External"/><Relationship Id="rId2637" Type="http://schemas.openxmlformats.org/officeDocument/2006/relationships/hyperlink" Target="https://www.index.hr/oglasi/bmw-serija-4-coupe-2-0xd/oid/3772111" TargetMode="External"/><Relationship Id="rId5110" Type="http://schemas.openxmlformats.org/officeDocument/2006/relationships/hyperlink" Target="https://www.index.hr/oglasi/mitsubishi-space-star-1-2/oid/3878256" TargetMode="External"/><Relationship Id="rId8266" Type="http://schemas.openxmlformats.org/officeDocument/2006/relationships/hyperlink" Target="https://www.index.hr/oglasi/vw-golf-vii-1-2-tsi/oid/3936753" TargetMode="External"/><Relationship Id="rId9317" Type="http://schemas.openxmlformats.org/officeDocument/2006/relationships/hyperlink" Target="https://www.neostar.com/hr/audi-a3-sportback-1-6-tdi-s-tronic-5" TargetMode="External"/><Relationship Id="rId9664" Type="http://schemas.openxmlformats.org/officeDocument/2006/relationships/hyperlink" Target="https://www.neostar.com/hr/audi-q5-quattro-2-0-tdi-comfort-1" TargetMode="External"/><Relationship Id="rId11594" Type="http://schemas.openxmlformats.org/officeDocument/2006/relationships/hyperlink" Target="https://www.neostar.com/hr/skoda-fabia-1-0-cool-sound-5-vrata-1" TargetMode="External"/><Relationship Id="rId12645" Type="http://schemas.openxmlformats.org/officeDocument/2006/relationships/hyperlink" Target="https://www.neostar.com/hr/vw-polo-1-4-tdi-bmt-trendline-81" TargetMode="External"/><Relationship Id="rId1653" Type="http://schemas.openxmlformats.org/officeDocument/2006/relationships/hyperlink" Target="https://www.index.hr/oglasi/audi-a4-avant-2-0tdi-110kw-s-tronic/oid/3903917" TargetMode="External"/><Relationship Id="rId2704" Type="http://schemas.openxmlformats.org/officeDocument/2006/relationships/hyperlink" Target="https://www.index.hr/oglasi/bmw-serija-5-520d-2019g-m-paket-full-oprema/oid/3734345" TargetMode="External"/><Relationship Id="rId8680" Type="http://schemas.openxmlformats.org/officeDocument/2006/relationships/hyperlink" Target="https://www.index.hr/oglasi/vw-passat-1-4-tsi-dsg-gte-hybrid-218-ks--led-acc-mass-shz-park/oid/3831301" TargetMode="External"/><Relationship Id="rId9731" Type="http://schemas.openxmlformats.org/officeDocument/2006/relationships/hyperlink" Target="https://www.neostar.com/hr/bmw-118d-28" TargetMode="External"/><Relationship Id="rId10196" Type="http://schemas.openxmlformats.org/officeDocument/2006/relationships/hyperlink" Target="https://www.neostar.com/hr/ford-focus-1-5-tdci-trend-15" TargetMode="External"/><Relationship Id="rId11247" Type="http://schemas.openxmlformats.org/officeDocument/2006/relationships/hyperlink" Target="https://www.neostar.com/hr/renault-captur-tce-90-energy-dynamique-start-stop-8" TargetMode="External"/><Relationship Id="rId11661" Type="http://schemas.openxmlformats.org/officeDocument/2006/relationships/hyperlink" Target="https://www.neostar.com/hr/skoda-octavia-1-6-tdi-ambition-126" TargetMode="External"/><Relationship Id="rId12712" Type="http://schemas.openxmlformats.org/officeDocument/2006/relationships/hyperlink" Target="https://www.neostar.com/hr/vw-tiguan-2-0-tdi-highline-dsg-4" TargetMode="External"/><Relationship Id="rId1306" Type="http://schemas.openxmlformats.org/officeDocument/2006/relationships/hyperlink" Target="https://www.index.hr/oglasi/alfa-romeo-stelvio-2-o-gme--280-ks-/oid/3659009" TargetMode="External"/><Relationship Id="rId1720" Type="http://schemas.openxmlformats.org/officeDocument/2006/relationships/hyperlink" Target="https://www.index.hr/oglasi/audi-a4-b8-5-2-0-tdi-140kw/oid/3725783" TargetMode="External"/><Relationship Id="rId4876" Type="http://schemas.openxmlformats.org/officeDocument/2006/relationships/hyperlink" Target="https://www.index.hr/oglasi/mercedes-benz-gla-200d-amg/oid/3951032" TargetMode="External"/><Relationship Id="rId5927" Type="http://schemas.openxmlformats.org/officeDocument/2006/relationships/hyperlink" Target="https://www.index.hr/oglasi/peugeot-208-1-2/oid/3885839" TargetMode="External"/><Relationship Id="rId7282" Type="http://schemas.openxmlformats.org/officeDocument/2006/relationships/hyperlink" Target="https://www.index.hr/oglasi/skoda-octavia-1-6-tdi-dsg/oid/3939871" TargetMode="External"/><Relationship Id="rId8333" Type="http://schemas.openxmlformats.org/officeDocument/2006/relationships/hyperlink" Target="https://www.index.hr/oglasi/vw-golf-vii-1-6-tdi/oid/3923936" TargetMode="External"/><Relationship Id="rId10263" Type="http://schemas.openxmlformats.org/officeDocument/2006/relationships/hyperlink" Target="https://www.neostar.com/hr/hyundai-i20-1-25-ithink" TargetMode="External"/><Relationship Id="rId11314" Type="http://schemas.openxmlformats.org/officeDocument/2006/relationships/hyperlink" Target="https://www.neostar.com/hr/renault-clio-grandtour-dci-90-zen-energy-5-vrata-2" TargetMode="External"/><Relationship Id="rId12" Type="http://schemas.openxmlformats.org/officeDocument/2006/relationships/hyperlink" Target="https://rabljena.autohrvatska.hr/a5-sportback-40-tfsi-a5-sb.aspx" TargetMode="External"/><Relationship Id="rId3478" Type="http://schemas.openxmlformats.org/officeDocument/2006/relationships/hyperlink" Target="https://www.index.hr/oglasi/ford-fiesta-1-5-tdci-2015-g-reg-10-23-top-stanje-bez-ulaganja/oid/3951736" TargetMode="External"/><Relationship Id="rId3892" Type="http://schemas.openxmlformats.org/officeDocument/2006/relationships/hyperlink" Target="https://www.index.hr/oglasi/hyundai-tucson-1-6t-150-7dct-comfort-plus-oprema-winter-kit/oid/3929883" TargetMode="External"/><Relationship Id="rId4529" Type="http://schemas.openxmlformats.org/officeDocument/2006/relationships/hyperlink" Target="https://www.index.hr/oglasi/mercedes-benz-a-klasa-180d-automatik--led--kamera-/oid/3679195" TargetMode="External"/><Relationship Id="rId4943" Type="http://schemas.openxmlformats.org/officeDocument/2006/relationships/hyperlink" Target="https://www.index.hr/oglasi/mercedes-benz-s-klasa-350-d-long-4matic/oid/3835214" TargetMode="External"/><Relationship Id="rId8400" Type="http://schemas.openxmlformats.org/officeDocument/2006/relationships/hyperlink" Target="https://www.index.hr/oglasi/vw-golf-vii-1-6-tdi-bluemotion-oprema/oid/3821980" TargetMode="External"/><Relationship Id="rId10330" Type="http://schemas.openxmlformats.org/officeDocument/2006/relationships/hyperlink" Target="https://www.neostar.com/hr/jeep-grand-cherokee-3-0-v6-crd-overland-aut--1" TargetMode="External"/><Relationship Id="rId399" Type="http://schemas.openxmlformats.org/officeDocument/2006/relationships/hyperlink" Target="https://www.dasweltauto.hr/vehicle/1110501938" TargetMode="External"/><Relationship Id="rId2494" Type="http://schemas.openxmlformats.org/officeDocument/2006/relationships/hyperlink" Target="https://www.index.hr/oglasi/bmw-serija-3-320d-m-paket-po-vin-u-servisna/oid/3912628" TargetMode="External"/><Relationship Id="rId3545" Type="http://schemas.openxmlformats.org/officeDocument/2006/relationships/hyperlink" Target="https://www.index.hr/oglasi/ford-focus-1-5-tdci-diesel-88-kw-2015-god-reg-8-23-navi-tempomat-automatska-klima-parkirni-senzori-6-brzina-alu-felge/oid/3949259" TargetMode="External"/><Relationship Id="rId7002" Type="http://schemas.openxmlformats.org/officeDocument/2006/relationships/hyperlink" Target="https://www.index.hr/oglasi/renault-talisman-1-7-dci-120-ks-business/oid/3857181" TargetMode="External"/><Relationship Id="rId12088" Type="http://schemas.openxmlformats.org/officeDocument/2006/relationships/hyperlink" Target="https://www.neostar.com/hr/vw-allspace-r-line-" TargetMode="External"/><Relationship Id="rId466" Type="http://schemas.openxmlformats.org/officeDocument/2006/relationships/hyperlink" Target="https://www.dasweltauto.hr/vehicle/1115802236" TargetMode="External"/><Relationship Id="rId880" Type="http://schemas.openxmlformats.org/officeDocument/2006/relationships/hyperlink" Target="https://www.dasweltauto.hr/vehicle/1117309473" TargetMode="External"/><Relationship Id="rId1096" Type="http://schemas.openxmlformats.org/officeDocument/2006/relationships/hyperlink" Target="https://www.dasweltauto.hr/vehicle/1148118712" TargetMode="External"/><Relationship Id="rId2147" Type="http://schemas.openxmlformats.org/officeDocument/2006/relationships/hyperlink" Target="https://www.index.hr/oglasi/bmw-330d-aut--advant-258-ks--xen-tem-shz-pdc-mfl/oid/3959576" TargetMode="External"/><Relationship Id="rId2561" Type="http://schemas.openxmlformats.org/officeDocument/2006/relationships/hyperlink" Target="https://www.index.hr/oglasi/bmw-serija-3-gran-turismo/oid/3883696" TargetMode="External"/><Relationship Id="rId9174" Type="http://schemas.openxmlformats.org/officeDocument/2006/relationships/hyperlink" Target="https://www.index.hr/oglasi/vw-t-roc-1-0-tsi-style-56t-km-leasing-garancija/oid/3723144" TargetMode="External"/><Relationship Id="rId12155" Type="http://schemas.openxmlformats.org/officeDocument/2006/relationships/hyperlink" Target="https://www.neostar.com/hr/vw-golf-1-5-tsi-act-r-line" TargetMode="External"/><Relationship Id="rId119" Type="http://schemas.openxmlformats.org/officeDocument/2006/relationships/hyperlink" Target="https://rabljena.autohrvatska.hr/q5-20-tdi-20-tdi.aspx" TargetMode="External"/><Relationship Id="rId533" Type="http://schemas.openxmlformats.org/officeDocument/2006/relationships/hyperlink" Target="https://www.dasweltauto.hr/vehicle/1116502952" TargetMode="External"/><Relationship Id="rId1163" Type="http://schemas.openxmlformats.org/officeDocument/2006/relationships/hyperlink" Target="https://www.dasweltauto.hr/vehicle/1149503572" TargetMode="External"/><Relationship Id="rId2214" Type="http://schemas.openxmlformats.org/officeDocument/2006/relationships/hyperlink" Target="https://www.index.hr/oglasi/bmw-530e-aut--sport-line-hybrid-252-ks--shadow-kam-virt/oid/3893888" TargetMode="External"/><Relationship Id="rId3612" Type="http://schemas.openxmlformats.org/officeDocument/2006/relationships/hyperlink" Target="https://www.index.hr/oglasi/ford-focus-karavan-1-5-tdci-trend/oid/3927056" TargetMode="External"/><Relationship Id="rId6768" Type="http://schemas.openxmlformats.org/officeDocument/2006/relationships/hyperlink" Target="https://www.index.hr/oglasi/renault-laguna-1-5-dci-eco/oid/3530174" TargetMode="External"/><Relationship Id="rId7819" Type="http://schemas.openxmlformats.org/officeDocument/2006/relationships/hyperlink" Target="https://www.index.hr/oglasi/volkswagen-sharan-2-0-cr-tdi-dsg-tiptronik-highline-sport-luxus-7-sjedista-novi-model/oid/3832792" TargetMode="External"/><Relationship Id="rId8190" Type="http://schemas.openxmlformats.org/officeDocument/2006/relationships/hyperlink" Target="https://www.index.hr/oglasi/vw-golf-7-1-6-tdi-hr-povijest-kupljen-kao-novi-u-zubaku/oid/3930140" TargetMode="External"/><Relationship Id="rId9241" Type="http://schemas.openxmlformats.org/officeDocument/2006/relationships/hyperlink" Target="https://www.neostar.com/hr/audi-2-0-tdi-quattro" TargetMode="External"/><Relationship Id="rId5784" Type="http://schemas.openxmlformats.org/officeDocument/2006/relationships/hyperlink" Target="https://www.index.hr/oglasi/opel-insignia-opel-insignia-1-6-cdti-innovation-led-navi-pdc-alu-jamstvo-rezervirano/oid/3894286" TargetMode="External"/><Relationship Id="rId6835" Type="http://schemas.openxmlformats.org/officeDocument/2006/relationships/hyperlink" Target="https://www.index.hr/oglasi/renault-megane-1-6-dci-intense/oid/3786441" TargetMode="External"/><Relationship Id="rId11171" Type="http://schemas.openxmlformats.org/officeDocument/2006/relationships/hyperlink" Target="https://www.neostar.com/hr/peugeot-5008-1-5-bluehdi-130-s-s-active-aut--3" TargetMode="External"/><Relationship Id="rId12222" Type="http://schemas.openxmlformats.org/officeDocument/2006/relationships/hyperlink" Target="https://www.neostar.com/hr/vw-golf-1-6-tdi-bmt-comfortline-dsg-48" TargetMode="External"/><Relationship Id="rId600" Type="http://schemas.openxmlformats.org/officeDocument/2006/relationships/hyperlink" Target="https://www.dasweltauto.hr/vehicle/1117301440" TargetMode="External"/><Relationship Id="rId1230" Type="http://schemas.openxmlformats.org/officeDocument/2006/relationships/hyperlink" Target="https://www.dasweltauto.hr/vehicle/1155401103" TargetMode="External"/><Relationship Id="rId4386" Type="http://schemas.openxmlformats.org/officeDocument/2006/relationships/hyperlink" Target="https://www.index.hr/oglasi/mazda-6-limuzina/oid/3776731" TargetMode="External"/><Relationship Id="rId5437" Type="http://schemas.openxmlformats.org/officeDocument/2006/relationships/hyperlink" Target="https://www.index.hr/oglasi/opel-astra-karavan-1-6-cdti/oid/3733437" TargetMode="External"/><Relationship Id="rId5851" Type="http://schemas.openxmlformats.org/officeDocument/2006/relationships/hyperlink" Target="https://www.index.hr/oglasi/opel-zafira/oid/3716034" TargetMode="External"/><Relationship Id="rId6902" Type="http://schemas.openxmlformats.org/officeDocument/2006/relationships/hyperlink" Target="https://www.index.hr/oglasi/renault-megane-grandtour-renault-megane-sw-1-5-dci-110-limited-edition-diesel-110-ks/oid/3954506" TargetMode="External"/><Relationship Id="rId11988" Type="http://schemas.openxmlformats.org/officeDocument/2006/relationships/hyperlink" Target="https://www.neostar.com/hr/toyota-1-5-hybrid-4" TargetMode="External"/><Relationship Id="rId4039" Type="http://schemas.openxmlformats.org/officeDocument/2006/relationships/hyperlink" Target="https://www.index.hr/oglasi/kia-ceed-kia-ceed-sportswagon-1-6-crdi-edition-7/oid/3932191" TargetMode="External"/><Relationship Id="rId4453" Type="http://schemas.openxmlformats.org/officeDocument/2006/relationships/hyperlink" Target="https://www.index.hr/oglasi/mazda-cx-5-2-2-chalenge/oid/3635202" TargetMode="External"/><Relationship Id="rId5504" Type="http://schemas.openxmlformats.org/officeDocument/2006/relationships/hyperlink" Target="https://www.index.hr/oglasi/opel-astra-karavan-st-1-4-16v-turbo-s-s-mt6-enjoy/oid/3874642" TargetMode="External"/><Relationship Id="rId3055" Type="http://schemas.openxmlformats.org/officeDocument/2006/relationships/hyperlink" Target="https://www.index.hr/oglasi/citroen-c3-1-6-bluehdi-feel-novi-model/oid/3960275" TargetMode="External"/><Relationship Id="rId4106" Type="http://schemas.openxmlformats.org/officeDocument/2006/relationships/hyperlink" Target="https://www.index.hr/oglasi/kia-sportage-1-6-crdi-hp-mhev-ex-style-im-t-2wd--tvornicko-jamstvo/oid/3712244" TargetMode="External"/><Relationship Id="rId4520" Type="http://schemas.openxmlformats.org/officeDocument/2006/relationships/hyperlink" Target="https://www.index.hr/oglasi/mercedes-benz-a-klasa-180-automatik/oid/3858984" TargetMode="External"/><Relationship Id="rId7676" Type="http://schemas.openxmlformats.org/officeDocument/2006/relationships/hyperlink" Target="https://www.index.hr/oglasi/toyota-avensis-2-0-d4d/oid/3441864" TargetMode="External"/><Relationship Id="rId8727" Type="http://schemas.openxmlformats.org/officeDocument/2006/relationships/hyperlink" Target="https://www.index.hr/oglasi/vw-passat-2-0-tdi/oid/3570514" TargetMode="External"/><Relationship Id="rId13063" Type="http://schemas.openxmlformats.org/officeDocument/2006/relationships/hyperlink" Target="https://www.trcz.hr/vw-touran-20-tdi-rabljeno-vozilo-prodaja-monovolumen-2017-g-59469.aspx" TargetMode="External"/><Relationship Id="rId390" Type="http://schemas.openxmlformats.org/officeDocument/2006/relationships/hyperlink" Target="https://www.dasweltauto.hr/vehicle/1110501903" TargetMode="External"/><Relationship Id="rId2071" Type="http://schemas.openxmlformats.org/officeDocument/2006/relationships/hyperlink" Target="https://www.index.hr/oglasi/audi-tt-coupe-40-tfsi-aut--197-ks--xen-tem-shz-virt-17-/oid/3597079" TargetMode="External"/><Relationship Id="rId3122" Type="http://schemas.openxmlformats.org/officeDocument/2006/relationships/hyperlink" Target="https://www.index.hr/oglasi/citroen-c4-picasso-1-6-hdi/oid/3786584" TargetMode="External"/><Relationship Id="rId6278" Type="http://schemas.openxmlformats.org/officeDocument/2006/relationships/hyperlink" Target="https://www.index.hr/oglasi/porsche-911-carrera-s--3-0-pdk--450-ks--acc-360-shz-bose/oid/3911531" TargetMode="External"/><Relationship Id="rId6692" Type="http://schemas.openxmlformats.org/officeDocument/2006/relationships/hyperlink" Target="https://www.index.hr/oglasi/renault-kadjar-1-5/oid/3802349" TargetMode="External"/><Relationship Id="rId7329" Type="http://schemas.openxmlformats.org/officeDocument/2006/relationships/hyperlink" Target="https://www.index.hr/oglasi/skoda-octavia-combi-1-0-tsi--navigacija-/oid/3594670" TargetMode="External"/><Relationship Id="rId10657" Type="http://schemas.openxmlformats.org/officeDocument/2006/relationships/hyperlink" Target="https://www.neostar.com/hr/mercedes-benz-e-350-d-4matic-avantgarde-aut--1" TargetMode="External"/><Relationship Id="rId11708" Type="http://schemas.openxmlformats.org/officeDocument/2006/relationships/hyperlink" Target="https://www.neostar.com/hr/skoda-octavia-2-0-tdi-style-63" TargetMode="External"/><Relationship Id="rId5294" Type="http://schemas.openxmlformats.org/officeDocument/2006/relationships/hyperlink" Target="https://www.index.hr/oglasi/opel-astra-1-6-cdti/oid/3581801" TargetMode="External"/><Relationship Id="rId6345" Type="http://schemas.openxmlformats.org/officeDocument/2006/relationships/hyperlink" Target="https://www.index.hr/oglasi/renault-captur-1-5dci-2014god-md-navigacija-climatronic-alu17-kartice/oid/3934280" TargetMode="External"/><Relationship Id="rId7743" Type="http://schemas.openxmlformats.org/officeDocument/2006/relationships/hyperlink" Target="https://www.index.hr/oglasi/toyota-yaris-1-5-82kw/oid/3864062" TargetMode="External"/><Relationship Id="rId10724" Type="http://schemas.openxmlformats.org/officeDocument/2006/relationships/hyperlink" Target="https://www.neostar.com/hr/mini-mini-cooper-6" TargetMode="External"/><Relationship Id="rId110" Type="http://schemas.openxmlformats.org/officeDocument/2006/relationships/hyperlink" Target="https://rabljena.autohrvatska.hr/peugeot-208-12-pure-tech-75.aspx" TargetMode="External"/><Relationship Id="rId2888" Type="http://schemas.openxmlformats.org/officeDocument/2006/relationships/hyperlink" Target="https://www.index.hr/oglasi/bmw-x1-sdrive18d-automatik-2020-1-vlasnik-kupljen-u-tomicu-18000km/oid/3954934" TargetMode="External"/><Relationship Id="rId3939" Type="http://schemas.openxmlformats.org/officeDocument/2006/relationships/hyperlink" Target="https://www.index.hr/oglasi/jaguar-f-pace-r-dyn-se-2-0-204-awd-a8-mhev/oid/3719258" TargetMode="External"/><Relationship Id="rId7810" Type="http://schemas.openxmlformats.org/officeDocument/2006/relationships/hyperlink" Target="https://www.index.hr/oglasi/volkswagen-passat-2-0-cr-tdi-karavan-dsg-tiptronik-highline-sport-virtual-cockpit-led/oid/3887420" TargetMode="External"/><Relationship Id="rId12896" Type="http://schemas.openxmlformats.org/officeDocument/2006/relationships/hyperlink" Target="https://www.trcz.hr/dacia-sandero-15-dci-stepway-rabljeno-vozilo-prodaja-limuzina-2019-g-78205.aspx" TargetMode="External"/><Relationship Id="rId2955" Type="http://schemas.openxmlformats.org/officeDocument/2006/relationships/hyperlink" Target="https://www.index.hr/oglasi/bmw-x3-xdrive-30d-m-sport/oid/3929062" TargetMode="External"/><Relationship Id="rId5361" Type="http://schemas.openxmlformats.org/officeDocument/2006/relationships/hyperlink" Target="https://www.index.hr/oglasi/opel-astra-1-7-cdti/oid/3926195" TargetMode="External"/><Relationship Id="rId6412" Type="http://schemas.openxmlformats.org/officeDocument/2006/relationships/hyperlink" Target="https://www.index.hr/oglasi/renault-clio-1-2-tce-120-automatik/oid/3840006" TargetMode="External"/><Relationship Id="rId9568" Type="http://schemas.openxmlformats.org/officeDocument/2006/relationships/hyperlink" Target="https://www.neostar.com/hr/audi-a6-3-0-tdi-s-tronic-5" TargetMode="External"/><Relationship Id="rId9982" Type="http://schemas.openxmlformats.org/officeDocument/2006/relationships/hyperlink" Target="https://www.neostar.com/hr/bmw-x1-18d-aut-advantage" TargetMode="External"/><Relationship Id="rId11498" Type="http://schemas.openxmlformats.org/officeDocument/2006/relationships/hyperlink" Target="https://www.neostar.com/hr/seat-arona-1-0-tsi-reference-plus" TargetMode="External"/><Relationship Id="rId12549" Type="http://schemas.openxmlformats.org/officeDocument/2006/relationships/hyperlink" Target="https://www.neostar.com/hr/vw-passat-variant-1-6-tdi-bmt-comfortline-dsg-27" TargetMode="External"/><Relationship Id="rId12963" Type="http://schemas.openxmlformats.org/officeDocument/2006/relationships/hyperlink" Target="https://www.trcz.hr/rabljeno-vozilo-opel-insignia-20-cdti-edition-2018-g-karavan-59388.aspx" TargetMode="External"/><Relationship Id="rId927" Type="http://schemas.openxmlformats.org/officeDocument/2006/relationships/hyperlink" Target="https://www.dasweltauto.hr/vehicle/1140109887" TargetMode="External"/><Relationship Id="rId1557" Type="http://schemas.openxmlformats.org/officeDocument/2006/relationships/hyperlink" Target="https://www.index.hr/oglasi/audi-a4-2-0-tdi-s-line-automatik-matrix-360-kamera-virtual-parking-senzori/oid/3969416" TargetMode="External"/><Relationship Id="rId1971" Type="http://schemas.openxmlformats.org/officeDocument/2006/relationships/hyperlink" Target="https://www.index.hr/oglasi/audi-q2-30-tdi/oid/3730159" TargetMode="External"/><Relationship Id="rId2608" Type="http://schemas.openxmlformats.org/officeDocument/2006/relationships/hyperlink" Target="https://www.index.hr/oglasi/bmw-serija-3-touring-320d/oid/3633778" TargetMode="External"/><Relationship Id="rId5014" Type="http://schemas.openxmlformats.org/officeDocument/2006/relationships/hyperlink" Target="https://www.index.hr/oglasi/mercedes-e-300d-t-aut--avantgarde-245-ks--led-kam-virt-shz-koza/oid/3927080" TargetMode="External"/><Relationship Id="rId8584" Type="http://schemas.openxmlformats.org/officeDocument/2006/relationships/hyperlink" Target="https://www.index.hr/oglasi/vw-golf-vii-golf-7-1-2tsi/oid/3925634" TargetMode="External"/><Relationship Id="rId9635" Type="http://schemas.openxmlformats.org/officeDocument/2006/relationships/hyperlink" Target="https://www.neostar.com/hr/audi-a8-quattro-3-0-tdi-tiptronic-2" TargetMode="External"/><Relationship Id="rId11565" Type="http://schemas.openxmlformats.org/officeDocument/2006/relationships/hyperlink" Target="https://www.neostar.com/hr/skoda-citigo-1-0-active-25" TargetMode="External"/><Relationship Id="rId12616" Type="http://schemas.openxmlformats.org/officeDocument/2006/relationships/hyperlink" Target="https://www.neostar.com/hr/vw-passat-variant-2-0-tdi-bmt-highline-dsg-42" TargetMode="External"/><Relationship Id="rId1624" Type="http://schemas.openxmlformats.org/officeDocument/2006/relationships/hyperlink" Target="https://www.index.hr/oglasi/audi-a4-avant-2-0-tdi/oid/3821852" TargetMode="External"/><Relationship Id="rId4030" Type="http://schemas.openxmlformats.org/officeDocument/2006/relationships/hyperlink" Target="https://www.index.hr/oglasi/kia-ceed-1-6-crdi-isg-lx-champion/oid/3839006" TargetMode="External"/><Relationship Id="rId7186" Type="http://schemas.openxmlformats.org/officeDocument/2006/relationships/hyperlink" Target="https://www.index.hr/oglasi/skoda-fabia-combi-1-4-tdi-navi-led-temp/oid/3836709" TargetMode="External"/><Relationship Id="rId8237" Type="http://schemas.openxmlformats.org/officeDocument/2006/relationships/hyperlink" Target="https://www.index.hr/oglasi/vw-golf-vi-1-6-tdi/oid/3969358" TargetMode="External"/><Relationship Id="rId8651" Type="http://schemas.openxmlformats.org/officeDocument/2006/relationships/hyperlink" Target="https://www.index.hr/oglasi/vw-golf-vii-united-variant-1-6tdi/oid/3836409" TargetMode="External"/><Relationship Id="rId9702" Type="http://schemas.openxmlformats.org/officeDocument/2006/relationships/hyperlink" Target="https://www.neostar.com/hr/audi-rs6-avant-tfsi-quattro-tiptronic" TargetMode="External"/><Relationship Id="rId10167" Type="http://schemas.openxmlformats.org/officeDocument/2006/relationships/hyperlink" Target="https://www.neostar.com/hr/ford-fiesta-1-1-trend-5" TargetMode="External"/><Relationship Id="rId11218" Type="http://schemas.openxmlformats.org/officeDocument/2006/relationships/hyperlink" Target="https://www.neostar.com/hr/porsche-panamera-gts-pdk" TargetMode="External"/><Relationship Id="rId3796" Type="http://schemas.openxmlformats.org/officeDocument/2006/relationships/hyperlink" Target="https://www.index.hr/oglasi/hyundai-i20-1-2i/oid/3921350" TargetMode="External"/><Relationship Id="rId7253" Type="http://schemas.openxmlformats.org/officeDocument/2006/relationships/hyperlink" Target="https://www.index.hr/oglasi/skoda-octavia-1-6-tdi/oid/3887328" TargetMode="External"/><Relationship Id="rId8304" Type="http://schemas.openxmlformats.org/officeDocument/2006/relationships/hyperlink" Target="https://www.index.hr/oglasi/vw-golf-vii-1-6-tdi/oid/3823468" TargetMode="External"/><Relationship Id="rId10234" Type="http://schemas.openxmlformats.org/officeDocument/2006/relationships/hyperlink" Target="https://www.neostar.com/hr/ford-mondeo-karavan-2-0-tdci-titanium-powershift-1" TargetMode="External"/><Relationship Id="rId10581" Type="http://schemas.openxmlformats.org/officeDocument/2006/relationships/hyperlink" Target="https://www.neostar.com/hr/mercedes-benz-c-220-d-avantgarde-2" TargetMode="External"/><Relationship Id="rId11632" Type="http://schemas.openxmlformats.org/officeDocument/2006/relationships/hyperlink" Target="https://www.neostar.com/hr/skoda-karoq-2-0-tdi-ambition-1" TargetMode="External"/><Relationship Id="rId2398" Type="http://schemas.openxmlformats.org/officeDocument/2006/relationships/hyperlink" Target="https://www.index.hr/oglasi/bmw-serija-3-2-0/oid/3825334" TargetMode="External"/><Relationship Id="rId3449" Type="http://schemas.openxmlformats.org/officeDocument/2006/relationships/hyperlink" Target="https://www.index.hr/oglasi/ford-fiesta-1-0-ecoboost/oid/3799177" TargetMode="External"/><Relationship Id="rId4847" Type="http://schemas.openxmlformats.org/officeDocument/2006/relationships/hyperlink" Target="https://www.index.hr/oglasi/mercedes-benz-e-klasa-e300-d-e/oid/3834733" TargetMode="External"/><Relationship Id="rId7320" Type="http://schemas.openxmlformats.org/officeDocument/2006/relationships/hyperlink" Target="https://www.index.hr/oglasi/skoda-octavia-2-0-tdi-rs-dsg/oid/3789990" TargetMode="External"/><Relationship Id="rId3863" Type="http://schemas.openxmlformats.org/officeDocument/2006/relationships/hyperlink" Target="https://www.index.hr/oglasi/hyundai-ix20-1-6-crdi/oid/3934482" TargetMode="External"/><Relationship Id="rId4914" Type="http://schemas.openxmlformats.org/officeDocument/2006/relationships/hyperlink" Target="https://www.index.hr/oglasi/mercedes-benz-glc-300e-4matic-amg-line-plug-in-hybrid-vozilo-u-sustavu-pdv-a/oid/3443493" TargetMode="External"/><Relationship Id="rId9078" Type="http://schemas.openxmlformats.org/officeDocument/2006/relationships/hyperlink" Target="https://www.index.hr/oglasi/vw-t-cross-r-line/oid/3969038" TargetMode="External"/><Relationship Id="rId10301" Type="http://schemas.openxmlformats.org/officeDocument/2006/relationships/hyperlink" Target="https://www.neostar.com/hr/hyundai-tucson-1-7-crdi-comfort-navi-isg-dct-2" TargetMode="External"/><Relationship Id="rId784" Type="http://schemas.openxmlformats.org/officeDocument/2006/relationships/hyperlink" Target="https://www.dasweltauto.hr/vehicle/1117308616" TargetMode="External"/><Relationship Id="rId1067" Type="http://schemas.openxmlformats.org/officeDocument/2006/relationships/hyperlink" Target="https://www.dasweltauto.hr/vehicle/1148118543" TargetMode="External"/><Relationship Id="rId2465" Type="http://schemas.openxmlformats.org/officeDocument/2006/relationships/hyperlink" Target="https://www.index.hr/oglasi/bmw-serija-3-320d/oid/3821881" TargetMode="External"/><Relationship Id="rId3516" Type="http://schemas.openxmlformats.org/officeDocument/2006/relationships/hyperlink" Target="https://www.index.hr/oglasi/ford-focus-1-0-ecoboost--automatik-titanium-/oid/3923717" TargetMode="External"/><Relationship Id="rId3930" Type="http://schemas.openxmlformats.org/officeDocument/2006/relationships/hyperlink" Target="https://www.index.hr/oglasi/jaguar-f-pace-2-0d-automatik-4x4-lane-assist-temp-navi-koza-servisna/oid/3911875" TargetMode="External"/><Relationship Id="rId8094" Type="http://schemas.openxmlformats.org/officeDocument/2006/relationships/hyperlink" Target="https://www.index.hr/oglasi/volvo-xc90-d5-awd-inscription/oid/3753942" TargetMode="External"/><Relationship Id="rId9492" Type="http://schemas.openxmlformats.org/officeDocument/2006/relationships/hyperlink" Target="https://www.neostar.com/hr/audi-a4-avant-quattro-2-0-tdi-design-s-tronic-2" TargetMode="External"/><Relationship Id="rId12059" Type="http://schemas.openxmlformats.org/officeDocument/2006/relationships/hyperlink" Target="https://www.neostar.com/hr/volvo-v60-d3-momentum-aut--2" TargetMode="External"/><Relationship Id="rId12473" Type="http://schemas.openxmlformats.org/officeDocument/2006/relationships/hyperlink" Target="https://www.neostar.com/hr/vw-passat-1-6-tdi-bmt-trendline-44" TargetMode="External"/><Relationship Id="rId437" Type="http://schemas.openxmlformats.org/officeDocument/2006/relationships/hyperlink" Target="https://www.dasweltauto.hr/vehicle/1115000017" TargetMode="External"/><Relationship Id="rId851" Type="http://schemas.openxmlformats.org/officeDocument/2006/relationships/hyperlink" Target="https://www.dasweltauto.hr/vehicle/1117308929" TargetMode="External"/><Relationship Id="rId1481" Type="http://schemas.openxmlformats.org/officeDocument/2006/relationships/hyperlink" Target="https://www.index.hr/oglasi/audi-a3-sportback-2-0-tdi/oid/3719777" TargetMode="External"/><Relationship Id="rId2118" Type="http://schemas.openxmlformats.org/officeDocument/2006/relationships/hyperlink" Target="https://www.index.hr/oglasi/bmw-318-d-gran-turismo-gt-tiptronik-advantage-full-led-facelift/oid/3934264" TargetMode="External"/><Relationship Id="rId2532" Type="http://schemas.openxmlformats.org/officeDocument/2006/relationships/hyperlink" Target="https://www.index.hr/oglasi/bmw-serija-3-bmw-f22-220d/oid/3701361" TargetMode="External"/><Relationship Id="rId5688" Type="http://schemas.openxmlformats.org/officeDocument/2006/relationships/hyperlink" Target="https://www.index.hr/oglasi/opel-grandland-x-enjoy-1-6/oid/3845207" TargetMode="External"/><Relationship Id="rId6739" Type="http://schemas.openxmlformats.org/officeDocument/2006/relationships/hyperlink" Target="https://www.index.hr/oglasi/renault-kadjar-dci-110-energy-zen/oid/3897474" TargetMode="External"/><Relationship Id="rId9145" Type="http://schemas.openxmlformats.org/officeDocument/2006/relationships/hyperlink" Target="https://www.index.hr/oglasi/vw-touran-1-6-tdi-7-sjedala/oid/3912286" TargetMode="External"/><Relationship Id="rId11075" Type="http://schemas.openxmlformats.org/officeDocument/2006/relationships/hyperlink" Target="https://www.neostar.com/hr/peugeot-208-1-6-bluehdi-100-s-s-active-5" TargetMode="External"/><Relationship Id="rId12126" Type="http://schemas.openxmlformats.org/officeDocument/2006/relationships/hyperlink" Target="https://www.neostar.com/hr/vw-caddy-alltrack-2-0-tdi-dsg-1" TargetMode="External"/><Relationship Id="rId12540" Type="http://schemas.openxmlformats.org/officeDocument/2006/relationships/hyperlink" Target="https://www.neostar.com/hr/vw-passat-variant-1-6-tdi-bmt-comfortline-50" TargetMode="External"/><Relationship Id="rId504" Type="http://schemas.openxmlformats.org/officeDocument/2006/relationships/hyperlink" Target="https://www.dasweltauto.hr/vehicle/1115901907" TargetMode="External"/><Relationship Id="rId1134" Type="http://schemas.openxmlformats.org/officeDocument/2006/relationships/hyperlink" Target="https://www.dasweltauto.hr/vehicle/1148408300" TargetMode="External"/><Relationship Id="rId5755" Type="http://schemas.openxmlformats.org/officeDocument/2006/relationships/hyperlink" Target="https://www.index.hr/oglasi/opel-insignia-gs-2-0-cdti-4x4-aut--dynamic-210-ks--acc-head-4xshz-masaza/oid/3961418" TargetMode="External"/><Relationship Id="rId6806" Type="http://schemas.openxmlformats.org/officeDocument/2006/relationships/hyperlink" Target="https://www.index.hr/oglasi/renault-megane-1-5dci-2015-god-akcijska-cijena-6700/oid/3834627" TargetMode="External"/><Relationship Id="rId8161" Type="http://schemas.openxmlformats.org/officeDocument/2006/relationships/hyperlink" Target="https://www.index.hr/oglasi/vw-caddy-2-0-tdi-putnicki-n1-sa-pregradom-prtljaznog-prostora/oid/3860397" TargetMode="External"/><Relationship Id="rId9212" Type="http://schemas.openxmlformats.org/officeDocument/2006/relationships/hyperlink" Target="https://www.index.hr/oglasi/vw-up-1-4/oid/3836790" TargetMode="External"/><Relationship Id="rId10091" Type="http://schemas.openxmlformats.org/officeDocument/2006/relationships/hyperlink" Target="https://www.neostar.com/hr/citroen-c5-1-6-hdi-fap-business" TargetMode="External"/><Relationship Id="rId11142" Type="http://schemas.openxmlformats.org/officeDocument/2006/relationships/hyperlink" Target="https://www.neostar.com/hr/peugeot-308-1-6-bluehdi-style-6" TargetMode="External"/><Relationship Id="rId1201" Type="http://schemas.openxmlformats.org/officeDocument/2006/relationships/hyperlink" Target="https://www.dasweltauto.hr/vehicle/1155100109" TargetMode="External"/><Relationship Id="rId4357" Type="http://schemas.openxmlformats.org/officeDocument/2006/relationships/hyperlink" Target="https://www.index.hr/oglasi/mazda-6-2-2-d--185-ks-full----u-pripremi--samo-56000-km---/oid/3835737" TargetMode="External"/><Relationship Id="rId4771" Type="http://schemas.openxmlformats.org/officeDocument/2006/relationships/hyperlink" Target="https://www.index.hr/oglasi/mercedes-benz-cls-220-d-shooting-break/oid/3802887" TargetMode="External"/><Relationship Id="rId5408" Type="http://schemas.openxmlformats.org/officeDocument/2006/relationships/hyperlink" Target="https://www.index.hr/oglasi/opel-astra-j-opc-2-0-turbo/oid/3641844" TargetMode="External"/><Relationship Id="rId3373" Type="http://schemas.openxmlformats.org/officeDocument/2006/relationships/hyperlink" Target="https://www.index.hr/oglasi/fiat-punto-evo-1-3-multijet-diesel/oid/3966334" TargetMode="External"/><Relationship Id="rId4424" Type="http://schemas.openxmlformats.org/officeDocument/2006/relationships/hyperlink" Target="https://www.index.hr/oglasi/mazda-cx-3-1-5dci/oid/3825335" TargetMode="External"/><Relationship Id="rId5822" Type="http://schemas.openxmlformats.org/officeDocument/2006/relationships/hyperlink" Target="https://www.index.hr/oglasi/opel-mokka-1-7-cdti/oid/3770150" TargetMode="External"/><Relationship Id="rId8978" Type="http://schemas.openxmlformats.org/officeDocument/2006/relationships/hyperlink" Target="https://www.index.hr/oglasi/vw-passat-variant-passat-b8-2015g-110kw/oid/3555831" TargetMode="External"/><Relationship Id="rId11959" Type="http://schemas.openxmlformats.org/officeDocument/2006/relationships/hyperlink" Target="https://www.neostar.com/hr/subaru-forester-2-0d-l-trend" TargetMode="External"/><Relationship Id="rId294" Type="http://schemas.openxmlformats.org/officeDocument/2006/relationships/hyperlink" Target="https://www.autoto.hr/hyundai-tucson-17-crdi-dct-diesel-rabljeno-vozilo-at009623.aspx" TargetMode="External"/><Relationship Id="rId3026" Type="http://schemas.openxmlformats.org/officeDocument/2006/relationships/hyperlink" Target="https://www.index.hr/oglasi/citroen-c1-1-0-samo-40-000-kilometara/oid/3951086" TargetMode="External"/><Relationship Id="rId7994" Type="http://schemas.openxmlformats.org/officeDocument/2006/relationships/hyperlink" Target="https://www.index.hr/oglasi/volvo-v90-d4-momentum-190-ks--led-acc-pdc-shz/oid/3953102" TargetMode="External"/><Relationship Id="rId10975" Type="http://schemas.openxmlformats.org/officeDocument/2006/relationships/hyperlink" Target="https://www.neostar.com/hr/opel-mokka-1-6-cdti-enjoy-start-stop-aut--2" TargetMode="External"/><Relationship Id="rId361" Type="http://schemas.openxmlformats.org/officeDocument/2006/relationships/hyperlink" Target="https://www.autoto.hr/vw-polo-gti-20-tsi-dsg-benzin-rabljeno-vozilo-at111422.aspx" TargetMode="External"/><Relationship Id="rId2042" Type="http://schemas.openxmlformats.org/officeDocument/2006/relationships/hyperlink" Target="https://www.index.hr/oglasi/audi-q5-quattro-40tdi-dynamic-s-line-zamjena/oid/3937694" TargetMode="External"/><Relationship Id="rId3440" Type="http://schemas.openxmlformats.org/officeDocument/2006/relationships/hyperlink" Target="https://www.index.hr/oglasi/ford-ecosport-1-0-ecoobost-2019/oid/3969598" TargetMode="External"/><Relationship Id="rId5198" Type="http://schemas.openxmlformats.org/officeDocument/2006/relationships/hyperlink" Target="https://www.index.hr/oglasi/nissan-qashqai-1-5-dci-navi-led-kamera-1-vlasnik/oid/3801220" TargetMode="External"/><Relationship Id="rId6596" Type="http://schemas.openxmlformats.org/officeDocument/2006/relationships/hyperlink" Target="https://www.index.hr/oglasi/renault-clio-limited-energy-dci-75/oid/3950637" TargetMode="External"/><Relationship Id="rId7647" Type="http://schemas.openxmlformats.org/officeDocument/2006/relationships/hyperlink" Target="https://www.index.hr/oglasi/tesla-model-3-performance-fsd-2020-g-savrseno-stanje/oid/3785430" TargetMode="External"/><Relationship Id="rId10628" Type="http://schemas.openxmlformats.org/officeDocument/2006/relationships/hyperlink" Target="https://www.neostar.com/hr/mercedes-benz-cla-220-cdi-shooting-brake-aut-" TargetMode="External"/><Relationship Id="rId13034" Type="http://schemas.openxmlformats.org/officeDocument/2006/relationships/hyperlink" Target="https://www.trcz.hr/vw-golf-vii-16-tdi-trendline-rabljeno-vozilo-prodaja-limuzina-2017-g-59331.aspx" TargetMode="External"/><Relationship Id="rId6249" Type="http://schemas.openxmlformats.org/officeDocument/2006/relationships/hyperlink" Target="https://www.index.hr/oglasi/peugeot-508-sw/oid/3775738" TargetMode="External"/><Relationship Id="rId6663" Type="http://schemas.openxmlformats.org/officeDocument/2006/relationships/hyperlink" Target="https://www.index.hr/oglasi/renault-grand-scenic-1-5-dci-2013-navi-perfektan-reg-1-god/oid/3823064" TargetMode="External"/><Relationship Id="rId7714" Type="http://schemas.openxmlformats.org/officeDocument/2006/relationships/hyperlink" Target="https://www.index.hr/oglasi/toyota-corolla-sedan-1-4-d-4d-registrirana-godinu-dana-garancija/oid/3922484" TargetMode="External"/><Relationship Id="rId12050" Type="http://schemas.openxmlformats.org/officeDocument/2006/relationships/hyperlink" Target="https://www.neostar.com/hr/volvo-v40-d2-r-design-kinetic-1" TargetMode="External"/><Relationship Id="rId2859" Type="http://schemas.openxmlformats.org/officeDocument/2006/relationships/hyperlink" Target="https://www.index.hr/oglasi/bmw-x1-2-0-d-sdrive-automatic/oid/3945077" TargetMode="External"/><Relationship Id="rId5265" Type="http://schemas.openxmlformats.org/officeDocument/2006/relationships/hyperlink" Target="https://www.index.hr/oglasi/opel-adam-1-2/oid/3919027" TargetMode="External"/><Relationship Id="rId6316" Type="http://schemas.openxmlformats.org/officeDocument/2006/relationships/hyperlink" Target="https://www.index.hr/oglasi/range-rover-evoque-2-0-td4-s-r-dynamic-aut-1-vlasnik-nije-uvoz/oid/3883653" TargetMode="External"/><Relationship Id="rId6730" Type="http://schemas.openxmlformats.org/officeDocument/2006/relationships/hyperlink" Target="https://www.index.hr/oglasi/renault-kadjar-4x4-dci-130-energy-xmod/oid/3935692" TargetMode="External"/><Relationship Id="rId9886" Type="http://schemas.openxmlformats.org/officeDocument/2006/relationships/hyperlink" Target="https://www.neostar.com/hr/bmw-520d-all-in-5m-aut--4" TargetMode="External"/><Relationship Id="rId1875" Type="http://schemas.openxmlformats.org/officeDocument/2006/relationships/hyperlink" Target="https://www.index.hr/oglasi/audi-a6-50-tdi-quatro-hybrid/oid/3649580" TargetMode="External"/><Relationship Id="rId4281" Type="http://schemas.openxmlformats.org/officeDocument/2006/relationships/hyperlink" Target="https://www.index.hr/oglasi/land-rover-range-rover-velar-s-3-0d-v6-r-dynamic/oid/3201942" TargetMode="External"/><Relationship Id="rId5332" Type="http://schemas.openxmlformats.org/officeDocument/2006/relationships/hyperlink" Target="https://www.index.hr/oglasi/opel-astra-1-6-cdti-enjoy-sport-tourer/oid/3791177" TargetMode="External"/><Relationship Id="rId8488" Type="http://schemas.openxmlformats.org/officeDocument/2006/relationships/hyperlink" Target="https://www.index.hr/oglasi/vw-golf-vii-1-6-tdi-variant-cup/oid/3863774" TargetMode="External"/><Relationship Id="rId9539" Type="http://schemas.openxmlformats.org/officeDocument/2006/relationships/hyperlink" Target="https://www.neostar.com/hr/audi-a5-sportback-40-tdi-design-s-tronic" TargetMode="External"/><Relationship Id="rId11469" Type="http://schemas.openxmlformats.org/officeDocument/2006/relationships/hyperlink" Target="https://www.neostar.com/hr/renault-talisman-blue-dci-160-business-edc-3" TargetMode="External"/><Relationship Id="rId12867" Type="http://schemas.openxmlformats.org/officeDocument/2006/relationships/hyperlink" Target="https://www.trcz.hr/audi-q8-50-tdi-quattro-tiptronic-s-lin-rabljeno-vozilo-prodaja-suv-2019-g-60255.aspx" TargetMode="External"/><Relationship Id="rId1528" Type="http://schemas.openxmlformats.org/officeDocument/2006/relationships/hyperlink" Target="https://www.index.hr/oglasi/audi-a4-2-0-tdi-150-ks--matrix-tem-aps-mfl-climatronik-alu/oid/3873126" TargetMode="External"/><Relationship Id="rId2926" Type="http://schemas.openxmlformats.org/officeDocument/2006/relationships/hyperlink" Target="https://www.index.hr/oglasi/bmw-x3-2-0d-xdrive/oid/3880795" TargetMode="External"/><Relationship Id="rId8555" Type="http://schemas.openxmlformats.org/officeDocument/2006/relationships/hyperlink" Target="https://www.index.hr/oglasi/vw-golf-vii-2-0tdi-highline/oid/3748521" TargetMode="External"/><Relationship Id="rId9606" Type="http://schemas.openxmlformats.org/officeDocument/2006/relationships/hyperlink" Target="https://www.neostar.com/hr/audi-a6-avant-2-0-tdi-ultra-s-tronic-4" TargetMode="External"/><Relationship Id="rId9953" Type="http://schemas.openxmlformats.org/officeDocument/2006/relationships/hyperlink" Target="https://www.neostar.com/hr/bmw-840d-xdrive-coupe-aut-" TargetMode="External"/><Relationship Id="rId11883" Type="http://schemas.openxmlformats.org/officeDocument/2006/relationships/hyperlink" Target="https://www.neostar.com/hr/skoda-superb-1-6-tdi-style-greenline-3" TargetMode="External"/><Relationship Id="rId12934" Type="http://schemas.openxmlformats.org/officeDocument/2006/relationships/hyperlink" Target="https://www.trcz.hr/mercedes-klasa-e-350d-rabljeno-vozilo-za-prodaju-limuzina-2017-g-54930.aspx" TargetMode="External"/><Relationship Id="rId1942" Type="http://schemas.openxmlformats.org/officeDocument/2006/relationships/hyperlink" Target="https://www.index.hr/oglasi/audi-a6-g4/oid/3700891" TargetMode="External"/><Relationship Id="rId4001" Type="http://schemas.openxmlformats.org/officeDocument/2006/relationships/hyperlink" Target="https://www.index.hr/oglasi/kia-ceed-1-4-cvvt-lx-champion-senzori-tempomat--tvornicko-jamstvo/oid/3769642" TargetMode="External"/><Relationship Id="rId7157" Type="http://schemas.openxmlformats.org/officeDocument/2006/relationships/hyperlink" Target="https://www.index.hr/oglasi/skoda-citigo-skoda-citigoe-iv-style-grijanje-sjedala-parking-senzori-reg-10-23/oid/3867127" TargetMode="External"/><Relationship Id="rId8208" Type="http://schemas.openxmlformats.org/officeDocument/2006/relationships/hyperlink" Target="https://www.index.hr/oglasi/vw-golf-7-5-jedinstven-u-sustavu-pdv-a/oid/3948961" TargetMode="External"/><Relationship Id="rId10485" Type="http://schemas.openxmlformats.org/officeDocument/2006/relationships/hyperlink" Target="https://www.neostar.com/hr/mercedes-benz-a-180-d-style-aut--5" TargetMode="External"/><Relationship Id="rId11536" Type="http://schemas.openxmlformats.org/officeDocument/2006/relationships/hyperlink" Target="https://www.neostar.com/hr/seat-leon-1-6-tdi-style-7" TargetMode="External"/><Relationship Id="rId11950" Type="http://schemas.openxmlformats.org/officeDocument/2006/relationships/hyperlink" Target="https://www.neostar.com/hr/smart-smart-forfour-passion-5" TargetMode="External"/><Relationship Id="rId6173" Type="http://schemas.openxmlformats.org/officeDocument/2006/relationships/hyperlink" Target="https://www.index.hr/oglasi/peugeot-5008-1-5-bluehdi/oid/3808957" TargetMode="External"/><Relationship Id="rId7571" Type="http://schemas.openxmlformats.org/officeDocument/2006/relationships/hyperlink" Target="https://www.index.hr/oglasi/smart-fortwo-coupe-eq/oid/3916554" TargetMode="External"/><Relationship Id="rId8622" Type="http://schemas.openxmlformats.org/officeDocument/2006/relationships/hyperlink" Target="https://www.index.hr/oglasi/vw-golf-vii-gti-perfomance/oid/3664250" TargetMode="External"/><Relationship Id="rId10138" Type="http://schemas.openxmlformats.org/officeDocument/2006/relationships/hyperlink" Target="https://www.neostar.com/hr/fiat-abarth-595c-1-4-t-jet-145-elaborabile" TargetMode="External"/><Relationship Id="rId10552" Type="http://schemas.openxmlformats.org/officeDocument/2006/relationships/hyperlink" Target="https://www.neostar.com/hr/mercedes-benz-c-200-d-avantgarde-aut--5" TargetMode="External"/><Relationship Id="rId11603" Type="http://schemas.openxmlformats.org/officeDocument/2006/relationships/hyperlink" Target="https://www.neostar.com/hr/skoda-fabia-1-0-simply-19" TargetMode="External"/><Relationship Id="rId3767" Type="http://schemas.openxmlformats.org/officeDocument/2006/relationships/hyperlink" Target="https://www.index.hr/oglasi/honda-cr-v-honda-cr-v-1-6i-dtec-elegance/oid/3787209" TargetMode="External"/><Relationship Id="rId4818" Type="http://schemas.openxmlformats.org/officeDocument/2006/relationships/hyperlink" Target="https://www.index.hr/oglasi/mercedes-benz-e-klasa-250-cdi/oid/3967948" TargetMode="External"/><Relationship Id="rId7224" Type="http://schemas.openxmlformats.org/officeDocument/2006/relationships/hyperlink" Target="https://www.index.hr/oglasi/skoda-kodiaq-2-0-tdi-4-4-190-ks/oid/3672094" TargetMode="External"/><Relationship Id="rId10205" Type="http://schemas.openxmlformats.org/officeDocument/2006/relationships/hyperlink" Target="https://www.neostar.com/hr/ford-focus-karavan-1-5-tdci-titanium-powershift-1" TargetMode="External"/><Relationship Id="rId688" Type="http://schemas.openxmlformats.org/officeDocument/2006/relationships/hyperlink" Target="https://www.dasweltauto.hr/vehicle/1117307659" TargetMode="External"/><Relationship Id="rId2369" Type="http://schemas.openxmlformats.org/officeDocument/2006/relationships/hyperlink" Target="https://www.index.hr/oglasi/bmw-serija-2-active-tourer-218d-sport-line-odlicno-stanje-sustav-pdv-a/oid/3767286" TargetMode="External"/><Relationship Id="rId2783" Type="http://schemas.openxmlformats.org/officeDocument/2006/relationships/hyperlink" Target="https://www.index.hr/oglasi/bmw-serija-5-touring-2-0-luxury-line/oid/3912050" TargetMode="External"/><Relationship Id="rId3834" Type="http://schemas.openxmlformats.org/officeDocument/2006/relationships/hyperlink" Target="https://www.index.hr/oglasi/hyundai-i30-1-6-crdi--115-ks--navi--kamera/oid/3726512" TargetMode="External"/><Relationship Id="rId6240" Type="http://schemas.openxmlformats.org/officeDocument/2006/relationships/hyperlink" Target="https://www.index.hr/oglasi/peugeot-508-bluehdi-130-allure--navigacija-kamera-/oid/3817830" TargetMode="External"/><Relationship Id="rId9396" Type="http://schemas.openxmlformats.org/officeDocument/2006/relationships/hyperlink" Target="https://www.neostar.com/hr/audi-a4-2-0-tdi-s-tronic-26" TargetMode="External"/><Relationship Id="rId12377" Type="http://schemas.openxmlformats.org/officeDocument/2006/relationships/hyperlink" Target="https://www.neostar.com/hr/vw-golf-2-0-tdi-bmt-united-5-vrata-12" TargetMode="External"/><Relationship Id="rId755" Type="http://schemas.openxmlformats.org/officeDocument/2006/relationships/hyperlink" Target="https://www.dasweltauto.hr/vehicle/1117308495" TargetMode="External"/><Relationship Id="rId1385" Type="http://schemas.openxmlformats.org/officeDocument/2006/relationships/hyperlink" Target="https://www.index.hr/oglasi/audi-a3-2-0-tdi/oid/3836795" TargetMode="External"/><Relationship Id="rId2436" Type="http://schemas.openxmlformats.org/officeDocument/2006/relationships/hyperlink" Target="https://www.index.hr/oglasi/bmw-serija-3-318d-automatik/oid/3836704" TargetMode="External"/><Relationship Id="rId2850" Type="http://schemas.openxmlformats.org/officeDocument/2006/relationships/hyperlink" Target="https://www.index.hr/oglasi/bmw-x1-2-0-d-sdrive-18d-advantage-led/oid/3963389" TargetMode="External"/><Relationship Id="rId9049" Type="http://schemas.openxmlformats.org/officeDocument/2006/relationships/hyperlink" Target="https://www.index.hr/oglasi/vw-polo-1-6-tdi-highline/oid/3681059" TargetMode="External"/><Relationship Id="rId9463" Type="http://schemas.openxmlformats.org/officeDocument/2006/relationships/hyperlink" Target="https://www.neostar.com/hr/audi-a4-avant-2-0-tdi-s-tronic-28" TargetMode="External"/><Relationship Id="rId11393" Type="http://schemas.openxmlformats.org/officeDocument/2006/relationships/hyperlink" Target="https://www.neostar.com/hr/renault-kangoo-1-5-dci-90-confort" TargetMode="External"/><Relationship Id="rId12444" Type="http://schemas.openxmlformats.org/officeDocument/2006/relationships/hyperlink" Target="https://www.neostar.com/hr/vw-jetta-1-6-tdi-rabbit-1" TargetMode="External"/><Relationship Id="rId12791" Type="http://schemas.openxmlformats.org/officeDocument/2006/relationships/hyperlink" Target="https://www.neostar.com/hr/vw-up-1-0-move-up--120" TargetMode="External"/><Relationship Id="rId91" Type="http://schemas.openxmlformats.org/officeDocument/2006/relationships/hyperlink" Target="https://rabljena.autohrvatska.hr/opel-astra-16-cdti-v25.aspx" TargetMode="External"/><Relationship Id="rId408" Type="http://schemas.openxmlformats.org/officeDocument/2006/relationships/hyperlink" Target="https://www.dasweltauto.hr/vehicle/1114701026" TargetMode="External"/><Relationship Id="rId822" Type="http://schemas.openxmlformats.org/officeDocument/2006/relationships/hyperlink" Target="https://www.dasweltauto.hr/vehicle/1117308783" TargetMode="External"/><Relationship Id="rId1038" Type="http://schemas.openxmlformats.org/officeDocument/2006/relationships/hyperlink" Target="https://www.dasweltauto.hr/vehicle/1148118226" TargetMode="External"/><Relationship Id="rId1452" Type="http://schemas.openxmlformats.org/officeDocument/2006/relationships/hyperlink" Target="https://www.index.hr/oglasi/audi-a3-sedan-audi-a3-limozine-1-6tdi-automatik-s-tronic/oid/3925619" TargetMode="External"/><Relationship Id="rId2503" Type="http://schemas.openxmlformats.org/officeDocument/2006/relationships/hyperlink" Target="https://www.index.hr/oglasi/bmw-serija-3-320d-sport/oid/3967342" TargetMode="External"/><Relationship Id="rId3901" Type="http://schemas.openxmlformats.org/officeDocument/2006/relationships/hyperlink" Target="https://www.index.hr/oglasi/hyundai-tucson-1-7-crdi-85kw/oid/3953773" TargetMode="External"/><Relationship Id="rId5659" Type="http://schemas.openxmlformats.org/officeDocument/2006/relationships/hyperlink" Target="https://www.index.hr/oglasi/opel-crossland-x-inovation-1-2/oid/3839023" TargetMode="External"/><Relationship Id="rId8065" Type="http://schemas.openxmlformats.org/officeDocument/2006/relationships/hyperlink" Target="https://www.index.hr/oglasi/volvo-xc60-d4-geartr--momen-190-ks--memo-stdhz-virtu-led-navi-/oid/3921753" TargetMode="External"/><Relationship Id="rId9116" Type="http://schemas.openxmlformats.org/officeDocument/2006/relationships/hyperlink" Target="https://www.index.hr/oglasi/vw-tiguan-2-0-tdi--hr-auto--garancija/oid/3838990" TargetMode="External"/><Relationship Id="rId9530" Type="http://schemas.openxmlformats.org/officeDocument/2006/relationships/hyperlink" Target="https://www.neostar.com/hr/audi-a5-sportback-3-0-tdi-aut--1" TargetMode="External"/><Relationship Id="rId11046" Type="http://schemas.openxmlformats.org/officeDocument/2006/relationships/hyperlink" Target="https://www.neostar.com/hr/peugeot-208-1-2-puretech-75-s-s-style" TargetMode="External"/><Relationship Id="rId1105" Type="http://schemas.openxmlformats.org/officeDocument/2006/relationships/hyperlink" Target="https://www.dasweltauto.hr/vehicle/1148118792" TargetMode="External"/><Relationship Id="rId7081" Type="http://schemas.openxmlformats.org/officeDocument/2006/relationships/hyperlink" Target="https://www.index.hr/oglasi/seat-ibiza-1-0-tsi-fr-30-115-ks-69000-km-reg-do-04-2024/oid/3969099" TargetMode="External"/><Relationship Id="rId8132" Type="http://schemas.openxmlformats.org/officeDocument/2006/relationships/hyperlink" Target="https://www.index.hr/oglasi/vw-caddy-1-6-tdi/oid/3826704" TargetMode="External"/><Relationship Id="rId11460" Type="http://schemas.openxmlformats.org/officeDocument/2006/relationships/hyperlink" Target="https://www.neostar.com/hr/renault-scenic-dci-110-energy-zen-9" TargetMode="External"/><Relationship Id="rId12511" Type="http://schemas.openxmlformats.org/officeDocument/2006/relationships/hyperlink" Target="https://www.neostar.com/hr/vw-passat-2-0-tdi-bmt-connect-dsg-9" TargetMode="External"/><Relationship Id="rId3277" Type="http://schemas.openxmlformats.org/officeDocument/2006/relationships/hyperlink" Target="https://www.index.hr/oglasi/dacia-sandero-1-2-samo-54-300-km--do-2-godine-jamstva/oid/3769639" TargetMode="External"/><Relationship Id="rId4675" Type="http://schemas.openxmlformats.org/officeDocument/2006/relationships/hyperlink" Target="https://www.index.hr/oglasi/mercedes-benz-c-klasa-c-180-bluetec-d/oid/3687574" TargetMode="External"/><Relationship Id="rId5726" Type="http://schemas.openxmlformats.org/officeDocument/2006/relationships/hyperlink" Target="https://www.index.hr/oglasi/opel-insignia-2-0cdti-business-innovation-full-oprema/oid/3940805" TargetMode="External"/><Relationship Id="rId10062" Type="http://schemas.openxmlformats.org/officeDocument/2006/relationships/hyperlink" Target="https://www.neostar.com/hr/citroen-c3-1-4-hdi-attraction-5" TargetMode="External"/><Relationship Id="rId11113" Type="http://schemas.openxmlformats.org/officeDocument/2006/relationships/hyperlink" Target="https://www.neostar.com/hr/peugeot-3008-1-6-bluehdi-120-s-s-active-aut--4" TargetMode="External"/><Relationship Id="rId198" Type="http://schemas.openxmlformats.org/officeDocument/2006/relationships/hyperlink" Target="https://www.autoto.hr/ford-fiesta-15-tdci-diesel-rabljeno-vozilo-at003222.aspx" TargetMode="External"/><Relationship Id="rId3691" Type="http://schemas.openxmlformats.org/officeDocument/2006/relationships/hyperlink" Target="https://www.index.hr/oglasi/ford-mondeo-2-0-tdci-titanium/oid/3886224" TargetMode="External"/><Relationship Id="rId4328" Type="http://schemas.openxmlformats.org/officeDocument/2006/relationships/hyperlink" Target="https://www.index.hr/oglasi/mazda-3-g120-revolution-soul-red-odlicna/oid/3800850" TargetMode="External"/><Relationship Id="rId4742" Type="http://schemas.openxmlformats.org/officeDocument/2006/relationships/hyperlink" Target="https://www.index.hr/oglasi/mercedes-benz-cla-180-d-7g-tronic-sportpaket-amg-line-full-led-facelift/oid/3907953" TargetMode="External"/><Relationship Id="rId7898" Type="http://schemas.openxmlformats.org/officeDocument/2006/relationships/hyperlink" Target="https://www.index.hr/oglasi/volvo-v40-cross-country-v40-cc-d3-momentum-at/oid/3812585" TargetMode="External"/><Relationship Id="rId8949" Type="http://schemas.openxmlformats.org/officeDocument/2006/relationships/hyperlink" Target="https://www.index.hr/oglasi/vw-passat-variant-2-0-tdi-dsg/oid/3836639" TargetMode="External"/><Relationship Id="rId10879" Type="http://schemas.openxmlformats.org/officeDocument/2006/relationships/hyperlink" Target="https://www.neostar.com/hr/opel-astra-sports-tourer-1-6-cdti-enjoy-start-stop-35" TargetMode="External"/><Relationship Id="rId2293" Type="http://schemas.openxmlformats.org/officeDocument/2006/relationships/hyperlink" Target="https://www.index.hr/oglasi/bmw-serija-1-116d-85kw/oid/3883589" TargetMode="External"/><Relationship Id="rId3344" Type="http://schemas.openxmlformats.org/officeDocument/2006/relationships/hyperlink" Target="https://www.index.hr/oglasi/fiat-500x-1-6-multijet-cross-plus/oid/3800059" TargetMode="External"/><Relationship Id="rId7965" Type="http://schemas.openxmlformats.org/officeDocument/2006/relationships/hyperlink" Target="https://www.index.hr/oglasi/volvo-v60-d4-momentum-aut-/oid/3829733" TargetMode="External"/><Relationship Id="rId265" Type="http://schemas.openxmlformats.org/officeDocument/2006/relationships/hyperlink" Target="https://www.autoto.hr/ford-mondeo-20-tdci-powershift-diesel-rabljeno-vozilo-at048221.aspx" TargetMode="External"/><Relationship Id="rId2360" Type="http://schemas.openxmlformats.org/officeDocument/2006/relationships/hyperlink" Target="https://www.index.hr/oglasi/bmw-serija-2-active-tourer-216d/oid/3793355" TargetMode="External"/><Relationship Id="rId3411" Type="http://schemas.openxmlformats.org/officeDocument/2006/relationships/hyperlink" Target="https://www.index.hr/oglasi/ford-c-max-1-5-tdci-2015g-reg-1mj-2024g-nove-gume-navigacija-servisna-knjizica/oid/3962138" TargetMode="External"/><Relationship Id="rId6567" Type="http://schemas.openxmlformats.org/officeDocument/2006/relationships/hyperlink" Target="https://www.index.hr/oglasi/renault-clio-limited-energy/oid/3791157" TargetMode="External"/><Relationship Id="rId6981" Type="http://schemas.openxmlformats.org/officeDocument/2006/relationships/hyperlink" Target="https://www.index.hr/oglasi/renault-scenic-iv-1-6-dci-130-bose-rucni-mijenjac-bijela/oid/3763372" TargetMode="External"/><Relationship Id="rId7618" Type="http://schemas.openxmlformats.org/officeDocument/2006/relationships/hyperlink" Target="https://www.index.hr/oglasi/suzuki-sx4-s-cross-sx4-1-0-gl/oid/3940945" TargetMode="External"/><Relationship Id="rId10946" Type="http://schemas.openxmlformats.org/officeDocument/2006/relationships/hyperlink" Target="https://www.neostar.com/hr/opel-insignia-grand-sport-1-6-cdti-business-innovation-aut-" TargetMode="External"/><Relationship Id="rId13005" Type="http://schemas.openxmlformats.org/officeDocument/2006/relationships/hyperlink" Target="https://www.trcz.hr/skoda-octavia-16-tdi-dsg-ambition-rabljeno-vozilo-za-prodaju-karavan-2018-g-59883.aspx" TargetMode="External"/><Relationship Id="rId332" Type="http://schemas.openxmlformats.org/officeDocument/2006/relationships/hyperlink" Target="https://www.autoto.hr/skoda-scala-10-tsi-benzin-rabljeno-vozilo-at104022.aspx" TargetMode="External"/><Relationship Id="rId2013" Type="http://schemas.openxmlformats.org/officeDocument/2006/relationships/hyperlink" Target="https://www.index.hr/oglasi/audi-q3-35-tdi-s-tronic-advance-prvi-vlasnik/oid/3767750" TargetMode="External"/><Relationship Id="rId5169" Type="http://schemas.openxmlformats.org/officeDocument/2006/relationships/hyperlink" Target="https://www.index.hr/oglasi/nissan-qashqai-1-5-dci/oid/3808752" TargetMode="External"/><Relationship Id="rId5583" Type="http://schemas.openxmlformats.org/officeDocument/2006/relationships/hyperlink" Target="https://www.index.hr/oglasi/opel-corsa-1-4-benzin-eco-flex-euro6-reg-1-2024g/oid/3827411" TargetMode="External"/><Relationship Id="rId6634" Type="http://schemas.openxmlformats.org/officeDocument/2006/relationships/hyperlink" Target="https://www.index.hr/oglasi/renault-clio-zen-energy-dci-75/oid/3791151" TargetMode="External"/><Relationship Id="rId9040" Type="http://schemas.openxmlformats.org/officeDocument/2006/relationships/hyperlink" Target="https://www.index.hr/oglasi/vw-polo-1-6-tdi/oid/3818930" TargetMode="External"/><Relationship Id="rId12021" Type="http://schemas.openxmlformats.org/officeDocument/2006/relationships/hyperlink" Target="https://www.neostar.com/hr/toyota-rav4-2-0-d-4d-active-3" TargetMode="External"/><Relationship Id="rId4185" Type="http://schemas.openxmlformats.org/officeDocument/2006/relationships/hyperlink" Target="https://www.index.hr/oglasi/kia-stonic-1-2-ex-edition/oid/3932606" TargetMode="External"/><Relationship Id="rId5236" Type="http://schemas.openxmlformats.org/officeDocument/2006/relationships/hyperlink" Target="https://www.index.hr/oglasi/nissan-qashqai-1-6-dci-x-tronic-automatik-4-kamere-2-seta-aluf/oid/3804466" TargetMode="External"/><Relationship Id="rId1779" Type="http://schemas.openxmlformats.org/officeDocument/2006/relationships/hyperlink" Target="https://www.index.hr/oglasi/audi-a5-quattro-s-line/oid/3717031" TargetMode="External"/><Relationship Id="rId4252" Type="http://schemas.openxmlformats.org/officeDocument/2006/relationships/hyperlink" Target="https://www.index.hr/oglasi/land-rover-range-rover-evoque-2-2-d-4x4-automatik-nije-uvoz-navi-f1-koza-servisna/oid/3839378" TargetMode="External"/><Relationship Id="rId5650" Type="http://schemas.openxmlformats.org/officeDocument/2006/relationships/hyperlink" Target="https://www.index.hr/oglasi/opel-crossland-x-1-5-cdti-aut--innov-120-ks--led-tem-navi-kuka/oid/3961422" TargetMode="External"/><Relationship Id="rId6701" Type="http://schemas.openxmlformats.org/officeDocument/2006/relationships/hyperlink" Target="https://www.index.hr/oglasi/renault-kadjar-1-5-dci-81-kw-nije-uvoz-kupljen-u-hrvatskoj/oid/3719877" TargetMode="External"/><Relationship Id="rId9857" Type="http://schemas.openxmlformats.org/officeDocument/2006/relationships/hyperlink" Target="https://www.neostar.com/hr/bmw-325d" TargetMode="External"/><Relationship Id="rId11787" Type="http://schemas.openxmlformats.org/officeDocument/2006/relationships/hyperlink" Target="https://www.neostar.com/hr/skoda-octavia-combi-1-6-tdi-style-69" TargetMode="External"/><Relationship Id="rId12838" Type="http://schemas.openxmlformats.org/officeDocument/2006/relationships/hyperlink" Target="https://www.trcz.hr/audi-a4-20-tdi-s-tronic-rabljeno-vozilo-za-prodaju-karavan-2019-g-59870.aspx" TargetMode="External"/><Relationship Id="rId1846" Type="http://schemas.openxmlformats.org/officeDocument/2006/relationships/hyperlink" Target="https://www.index.hr/oglasi/audi-a6-3-0-tdi-4-4/oid/3809058" TargetMode="External"/><Relationship Id="rId5303" Type="http://schemas.openxmlformats.org/officeDocument/2006/relationships/hyperlink" Target="https://www.index.hr/oglasi/opel-astra-1-6-cdti/oid/3934912" TargetMode="External"/><Relationship Id="rId8459" Type="http://schemas.openxmlformats.org/officeDocument/2006/relationships/hyperlink" Target="https://www.index.hr/oglasi/vw-golf-vii-1-6-tdi-hr-auto-94-000km/oid/3777292" TargetMode="External"/><Relationship Id="rId8873" Type="http://schemas.openxmlformats.org/officeDocument/2006/relationships/hyperlink" Target="https://www.index.hr/oglasi/vw-passat-variant-1-6-tdi/oid/3762270" TargetMode="External"/><Relationship Id="rId9924" Type="http://schemas.openxmlformats.org/officeDocument/2006/relationships/hyperlink" Target="https://www.neostar.com/hr/bmw-520d-xdrive-aut--15" TargetMode="External"/><Relationship Id="rId10389" Type="http://schemas.openxmlformats.org/officeDocument/2006/relationships/hyperlink" Target="https://www.neostar.com/hr/kia-stonic-1-6-crdi-ex-motion-1" TargetMode="External"/><Relationship Id="rId11854" Type="http://schemas.openxmlformats.org/officeDocument/2006/relationships/hyperlink" Target="https://www.neostar.com/hr/skoda-rapid-1-2-tsi-ambition-7" TargetMode="External"/><Relationship Id="rId12905" Type="http://schemas.openxmlformats.org/officeDocument/2006/relationships/hyperlink" Target="https://www.trcz.hr/hyundai-i30-16-crdi-2017-g-limuzina-55328.aspx" TargetMode="External"/><Relationship Id="rId1913" Type="http://schemas.openxmlformats.org/officeDocument/2006/relationships/hyperlink" Target="https://www.index.hr/oglasi/audi-a6-avant-3-0-tdi-quattro-2017/oid/3692601" TargetMode="External"/><Relationship Id="rId7475" Type="http://schemas.openxmlformats.org/officeDocument/2006/relationships/hyperlink" Target="https://www.index.hr/oglasi/skoda-superb-2-0-tdi-4x4-dsg-sportline---nije-uvoz/oid/3923715" TargetMode="External"/><Relationship Id="rId8526" Type="http://schemas.openxmlformats.org/officeDocument/2006/relationships/hyperlink" Target="https://www.index.hr/oglasi/vw-golf-vii-2-0-tdi/oid/3939026" TargetMode="External"/><Relationship Id="rId8940" Type="http://schemas.openxmlformats.org/officeDocument/2006/relationships/hyperlink" Target="https://www.index.hr/oglasi/vw-passat-variant-2-0-tdi-bmt-2014g/oid/3804989" TargetMode="External"/><Relationship Id="rId10456" Type="http://schemas.openxmlformats.org/officeDocument/2006/relationships/hyperlink" Target="https://www.neostar.com/hr/mazda-mazda6-wagon-cd150-challenge-8" TargetMode="External"/><Relationship Id="rId11507" Type="http://schemas.openxmlformats.org/officeDocument/2006/relationships/hyperlink" Target="https://www.neostar.com/hr/seat-arona-1-6-tdi-xcellence-2" TargetMode="External"/><Relationship Id="rId6077" Type="http://schemas.openxmlformats.org/officeDocument/2006/relationships/hyperlink" Target="https://www.index.hr/oglasi/peugeot-308-1-6-bluehdi-active/oid/3679157" TargetMode="External"/><Relationship Id="rId6491" Type="http://schemas.openxmlformats.org/officeDocument/2006/relationships/hyperlink" Target="https://www.index.hr/oglasi/renault-clio-1-5-dci-reg1god/oid/3924703" TargetMode="External"/><Relationship Id="rId7128" Type="http://schemas.openxmlformats.org/officeDocument/2006/relationships/hyperlink" Target="https://www.index.hr/oglasi/seat-leon-cupra-performance-auspuh-sa-klapnama/oid/3807055" TargetMode="External"/><Relationship Id="rId7542" Type="http://schemas.openxmlformats.org/officeDocument/2006/relationships/hyperlink" Target="https://www.index.hr/oglasi/skoda-superb-kombi-2-0-tdi-dsg-style-150-ks--xen-shz-pdc/oid/3966195" TargetMode="External"/><Relationship Id="rId10109" Type="http://schemas.openxmlformats.org/officeDocument/2006/relationships/hyperlink" Target="https://www.neostar.com/hr/cupra-formentor-1-5-tsi-dsg-3" TargetMode="External"/><Relationship Id="rId10523" Type="http://schemas.openxmlformats.org/officeDocument/2006/relationships/hyperlink" Target="https://www.neostar.com/hr/mercedes-benz-b-180-d-aut--5" TargetMode="External"/><Relationship Id="rId10870" Type="http://schemas.openxmlformats.org/officeDocument/2006/relationships/hyperlink" Target="https://www.neostar.com/hr/opel-astra-sports-tourer-1-6-cdti-drive-start-stop-1" TargetMode="External"/><Relationship Id="rId11921" Type="http://schemas.openxmlformats.org/officeDocument/2006/relationships/hyperlink" Target="https://www.neostar.com/hr/skoda-superb-combi-2-0-tdi-ambition-dsg-6" TargetMode="External"/><Relationship Id="rId2687" Type="http://schemas.openxmlformats.org/officeDocument/2006/relationships/hyperlink" Target="https://www.index.hr/oglasi/bmw-serija-530xd-autoamtic-f1-190kw-260ks-reg-7-23-bi-xenon-koza-pro-navi-kamera-virtual-cocpit/oid/3969464" TargetMode="External"/><Relationship Id="rId3738" Type="http://schemas.openxmlformats.org/officeDocument/2006/relationships/hyperlink" Target="https://www.index.hr/oglasi/ford-s-max-2-0-tdci-titanium-7-sjedista/oid/3918800" TargetMode="External"/><Relationship Id="rId5093" Type="http://schemas.openxmlformats.org/officeDocument/2006/relationships/hyperlink" Target="https://www.index.hr/oglasi/mini-one-16-d-moze-zamjena/oid/951542" TargetMode="External"/><Relationship Id="rId6144" Type="http://schemas.openxmlformats.org/officeDocument/2006/relationships/hyperlink" Target="https://www.index.hr/oglasi/peugeot-308-sw-1-6-hdi/oid/3746585" TargetMode="External"/><Relationship Id="rId659" Type="http://schemas.openxmlformats.org/officeDocument/2006/relationships/hyperlink" Target="https://www.dasweltauto.hr/vehicle/1117306597" TargetMode="External"/><Relationship Id="rId1289" Type="http://schemas.openxmlformats.org/officeDocument/2006/relationships/hyperlink" Target="https://www.index.hr/oglasi/alfa-romeo-giulietta-2-0-jtdm/oid/2817064" TargetMode="External"/><Relationship Id="rId5160" Type="http://schemas.openxmlformats.org/officeDocument/2006/relationships/hyperlink" Target="https://www.index.hr/oglasi/nissan-qashqai-1-3-dig-t-mhev-n-connecta/oid/3923601" TargetMode="External"/><Relationship Id="rId6211" Type="http://schemas.openxmlformats.org/officeDocument/2006/relationships/hyperlink" Target="https://www.index.hr/oglasi/peugeot-508-1-5-bluehdi-business-line/oid/3961966" TargetMode="External"/><Relationship Id="rId9367" Type="http://schemas.openxmlformats.org/officeDocument/2006/relationships/hyperlink" Target="https://www.neostar.com/hr/audi-a3-sportback-35-tdi-sport-s-tronic-13" TargetMode="External"/><Relationship Id="rId12695" Type="http://schemas.openxmlformats.org/officeDocument/2006/relationships/hyperlink" Target="https://www.neostar.com/hr/vw-tiguan-2-0-tdi-elegance-dsg-1" TargetMode="External"/><Relationship Id="rId1356" Type="http://schemas.openxmlformats.org/officeDocument/2006/relationships/hyperlink" Target="https://www.index.hr/oglasi/audi-a3-1-6-tdi-110ks-2016-god-attraction-led-bixenon-navi-gr-sjedala-152tkm-nove-gume/oid/3889204" TargetMode="External"/><Relationship Id="rId2754" Type="http://schemas.openxmlformats.org/officeDocument/2006/relationships/hyperlink" Target="https://www.index.hr/oglasi/bmw-serija-5-530xd-sestak-je-sestak-12-2018g-nije-uvoz-u-pdv-u/oid/3684285" TargetMode="External"/><Relationship Id="rId3805" Type="http://schemas.openxmlformats.org/officeDocument/2006/relationships/hyperlink" Target="https://www.index.hr/oglasi/hyundai-i30/oid/3840017" TargetMode="External"/><Relationship Id="rId8383" Type="http://schemas.openxmlformats.org/officeDocument/2006/relationships/hyperlink" Target="https://www.index.hr/oglasi/vw-golf-vii-1-6-tdi-81-kw-137000-km-kao-nov-2016g-euro-6/oid/3936850" TargetMode="External"/><Relationship Id="rId9781" Type="http://schemas.openxmlformats.org/officeDocument/2006/relationships/hyperlink" Target="https://www.neostar.com/hr/bmw-318-d-2" TargetMode="External"/><Relationship Id="rId11297" Type="http://schemas.openxmlformats.org/officeDocument/2006/relationships/hyperlink" Target="https://www.neostar.com/hr/renault-clio-dci-90-energy-expression-start-stop-3" TargetMode="External"/><Relationship Id="rId12348" Type="http://schemas.openxmlformats.org/officeDocument/2006/relationships/hyperlink" Target="https://www.neostar.com/hr/vw-golf-2-0-tdi-bmt-highline-dsg-4" TargetMode="External"/><Relationship Id="rId12762" Type="http://schemas.openxmlformats.org/officeDocument/2006/relationships/hyperlink" Target="https://www.neostar.com/hr/vw-t-roc-1-0-tsi-bmt-design-40" TargetMode="External"/><Relationship Id="rId726" Type="http://schemas.openxmlformats.org/officeDocument/2006/relationships/hyperlink" Target="https://www.dasweltauto.hr/vehicle/1117308237" TargetMode="External"/><Relationship Id="rId1009" Type="http://schemas.openxmlformats.org/officeDocument/2006/relationships/hyperlink" Target="https://www.dasweltauto.hr/vehicle/1148117997" TargetMode="External"/><Relationship Id="rId1770" Type="http://schemas.openxmlformats.org/officeDocument/2006/relationships/hyperlink" Target="https://www.index.hr/oglasi/audi-a5-coupe-2-0-coupe-s-line-140kw/oid/3969554" TargetMode="External"/><Relationship Id="rId2407" Type="http://schemas.openxmlformats.org/officeDocument/2006/relationships/hyperlink" Target="https://www.index.hr/oglasi/bmw-serija-3-316-d/oid/3805091" TargetMode="External"/><Relationship Id="rId2821" Type="http://schemas.openxmlformats.org/officeDocument/2006/relationships/hyperlink" Target="https://www.index.hr/oglasi/bmw-x1/oid/3536392" TargetMode="External"/><Relationship Id="rId5977" Type="http://schemas.openxmlformats.org/officeDocument/2006/relationships/hyperlink" Target="https://www.index.hr/oglasi/peugeot-208-1-6-hdi/oid/3820012" TargetMode="External"/><Relationship Id="rId8036" Type="http://schemas.openxmlformats.org/officeDocument/2006/relationships/hyperlink" Target="https://www.index.hr/oglasi/volvo-xc40-t4-fwd-aut-/oid/3822376" TargetMode="External"/><Relationship Id="rId9434" Type="http://schemas.openxmlformats.org/officeDocument/2006/relationships/hyperlink" Target="https://www.neostar.com/hr/audi-a4-avant-2-0-tdi-39" TargetMode="External"/><Relationship Id="rId11364" Type="http://schemas.openxmlformats.org/officeDocument/2006/relationships/hyperlink" Target="https://www.neostar.com/hr/renault-kadjar-dci-110-energy-limited-26" TargetMode="External"/><Relationship Id="rId12415" Type="http://schemas.openxmlformats.org/officeDocument/2006/relationships/hyperlink" Target="https://www.neostar.com/hr/vw-golf-variant-1-6-tdi-bmt-comfortline-dsg-5" TargetMode="External"/><Relationship Id="rId62" Type="http://schemas.openxmlformats.org/officeDocument/2006/relationships/hyperlink" Target="https://rabljena.autohrvatska.hr/golf-vii-16-tdi-16-tdi-v5.aspx" TargetMode="External"/><Relationship Id="rId1423" Type="http://schemas.openxmlformats.org/officeDocument/2006/relationships/hyperlink" Target="https://www.index.hr/oglasi/audi-a3-coupe-1-6-tdi-s-line/oid/3887370" TargetMode="External"/><Relationship Id="rId4579" Type="http://schemas.openxmlformats.org/officeDocument/2006/relationships/hyperlink" Target="https://www.index.hr/oglasi/mercedes-benz-b-220cdi-3xamg-paket-4-matic-4x4-2018-mod-94tkm-servisi-ovlasteni-mercedes-jedinstven-model/oid/3807474" TargetMode="External"/><Relationship Id="rId4993" Type="http://schemas.openxmlformats.org/officeDocument/2006/relationships/hyperlink" Target="https://www.index.hr/oglasi/mercedes-cla-180d-sb-7g-dct-116-ks--tem-shz-virt-parkass-koza/oid/3827802" TargetMode="External"/><Relationship Id="rId8450" Type="http://schemas.openxmlformats.org/officeDocument/2006/relationships/hyperlink" Target="https://www.index.hr/oglasi/vw-golf-vii-1-6-tdi-dsg-hr-auto-moguca-zamjena/oid/3940835" TargetMode="External"/><Relationship Id="rId9501" Type="http://schemas.openxmlformats.org/officeDocument/2006/relationships/hyperlink" Target="https://www.neostar.com/hr/audi-a4-quattro-2-0-tdi-s-tronic-4" TargetMode="External"/><Relationship Id="rId10380" Type="http://schemas.openxmlformats.org/officeDocument/2006/relationships/hyperlink" Target="https://www.neostar.com/hr/kia-sportage-2wd-1-7-crdi-urban-6" TargetMode="External"/><Relationship Id="rId11017" Type="http://schemas.openxmlformats.org/officeDocument/2006/relationships/hyperlink" Target="https://www.neostar.com/hr/peugeot-2008-1-5-bluehdi-110-s-s-allure-business" TargetMode="External"/><Relationship Id="rId11431" Type="http://schemas.openxmlformats.org/officeDocument/2006/relationships/hyperlink" Target="https://www.neostar.com/hr/renault-megane-grandtour-dci-110-energy-business-8" TargetMode="External"/><Relationship Id="rId3595" Type="http://schemas.openxmlformats.org/officeDocument/2006/relationships/hyperlink" Target="https://www.index.hr/oglasi/ford-focus-karavan-1-5-tdci-120-ks/oid/3781199" TargetMode="External"/><Relationship Id="rId4646" Type="http://schemas.openxmlformats.org/officeDocument/2006/relationships/hyperlink" Target="https://www.index.hr/oglasi/mercedes-benz-c-klasa-220cdi/oid/3812148" TargetMode="External"/><Relationship Id="rId7052" Type="http://schemas.openxmlformats.org/officeDocument/2006/relationships/hyperlink" Target="https://www.index.hr/oglasi/seat-arona-1-0-tsi/oid/3824801" TargetMode="External"/><Relationship Id="rId8103" Type="http://schemas.openxmlformats.org/officeDocument/2006/relationships/hyperlink" Target="https://www.index.hr/oglasi/vw-arteon-2-0-bi-tdi-comfort/oid/3723307" TargetMode="External"/><Relationship Id="rId10033" Type="http://schemas.openxmlformats.org/officeDocument/2006/relationships/hyperlink" Target="https://www.neostar.com/hr/bmw-x3-xdrive-30d-m-sport-aut--2" TargetMode="External"/><Relationship Id="rId2197" Type="http://schemas.openxmlformats.org/officeDocument/2006/relationships/hyperlink" Target="https://www.index.hr/oglasi/bmw-520d-tour--aut--190-ks--head-led-shz-tem-hifi-pdc-mfl/oid/3835772" TargetMode="External"/><Relationship Id="rId3248" Type="http://schemas.openxmlformats.org/officeDocument/2006/relationships/hyperlink" Target="https://www.index.hr/oglasi/dacia-logan-1-5-dci-stepway-prestige/oid/3815469" TargetMode="External"/><Relationship Id="rId3662" Type="http://schemas.openxmlformats.org/officeDocument/2006/relationships/hyperlink" Target="https://www.index.hr/oglasi/ford-kuga-4wd-2-0-tdci-titanium-plus-powershift/oid/3927027" TargetMode="External"/><Relationship Id="rId4713" Type="http://schemas.openxmlformats.org/officeDocument/2006/relationships/hyperlink" Target="https://www.index.hr/oglasi/mercedes-benz-c-klasa-t-model/oid/3809589" TargetMode="External"/><Relationship Id="rId7869" Type="http://schemas.openxmlformats.org/officeDocument/2006/relationships/hyperlink" Target="https://www.index.hr/oglasi/volvo-s90-d4-r-design-190-ks--led-kam-acc-shz/oid/3263430" TargetMode="External"/><Relationship Id="rId10100" Type="http://schemas.openxmlformats.org/officeDocument/2006/relationships/hyperlink" Target="https://www.neostar.com/hr/citroen-c-elysee-puretech-82-shine-1" TargetMode="External"/><Relationship Id="rId169" Type="http://schemas.openxmlformats.org/officeDocument/2006/relationships/hyperlink" Target="https://rabljena.autohrvatska.hr/x2-20d-xdrive-v4.aspx" TargetMode="External"/><Relationship Id="rId583" Type="http://schemas.openxmlformats.org/officeDocument/2006/relationships/hyperlink" Target="https://www.dasweltauto.hr/vehicle/1116503261" TargetMode="External"/><Relationship Id="rId2264" Type="http://schemas.openxmlformats.org/officeDocument/2006/relationships/hyperlink" Target="https://www.index.hr/oglasi/bmw-i3-automatik-94-ah--navigacija-/oid/3940424" TargetMode="External"/><Relationship Id="rId3315" Type="http://schemas.openxmlformats.org/officeDocument/2006/relationships/hyperlink" Target="https://www.index.hr/oglasi/fiat-500-1-2-benzin/oid/3806764" TargetMode="External"/><Relationship Id="rId9291" Type="http://schemas.openxmlformats.org/officeDocument/2006/relationships/hyperlink" Target="https://www.neostar.com/hr/audi-a3-sportback-1-6-tdi-14" TargetMode="External"/><Relationship Id="rId236" Type="http://schemas.openxmlformats.org/officeDocument/2006/relationships/hyperlink" Target="https://www.autoto.hr/ford-focus-karavan-10-ecoboost-active-benzin-rabljeno-vozilo-at083122.aspx" TargetMode="External"/><Relationship Id="rId650" Type="http://schemas.openxmlformats.org/officeDocument/2006/relationships/hyperlink" Target="https://www.dasweltauto.hr/vehicle/1117306435" TargetMode="External"/><Relationship Id="rId1280" Type="http://schemas.openxmlformats.org/officeDocument/2006/relationships/hyperlink" Target="https://www.index.hr/oglasi/alfa-romeo-giulia-super-180-mtx6/oid/3613334" TargetMode="External"/><Relationship Id="rId2331" Type="http://schemas.openxmlformats.org/officeDocument/2006/relationships/hyperlink" Target="https://www.index.hr/oglasi/bmw-serija-1-120xd/oid/3957392" TargetMode="External"/><Relationship Id="rId5487" Type="http://schemas.openxmlformats.org/officeDocument/2006/relationships/hyperlink" Target="https://www.index.hr/oglasi/opel-astra-karavan-automatik/oid/3682496" TargetMode="External"/><Relationship Id="rId6885" Type="http://schemas.openxmlformats.org/officeDocument/2006/relationships/hyperlink" Target="https://www.index.hr/oglasi/renault-megane-grandtour-1-5-dci-tempomat-navi-senzori-reg-03-24/oid/3926207" TargetMode="External"/><Relationship Id="rId7936" Type="http://schemas.openxmlformats.org/officeDocument/2006/relationships/hyperlink" Target="https://www.index.hr/oglasi/volvo-v60/oid/3905081" TargetMode="External"/><Relationship Id="rId10917" Type="http://schemas.openxmlformats.org/officeDocument/2006/relationships/hyperlink" Target="https://www.neostar.com/hr/opel-crossland-x-1-6-cdti-enjoy-7" TargetMode="External"/><Relationship Id="rId12272" Type="http://schemas.openxmlformats.org/officeDocument/2006/relationships/hyperlink" Target="https://www.neostar.com/hr/vw-golf-1-6-tdi-bmt-trendline-424" TargetMode="External"/><Relationship Id="rId303" Type="http://schemas.openxmlformats.org/officeDocument/2006/relationships/hyperlink" Target="https://www.autoto.hr/mg-ehs-15-phev-hybrid-rabljeno-vozilo-at037622.aspx" TargetMode="External"/><Relationship Id="rId4089" Type="http://schemas.openxmlformats.org/officeDocument/2006/relationships/hyperlink" Target="https://www.index.hr/oglasi/kia-sportage-1-6-61000-km-garaziran-u-savrsenom-stanju/oid/3757567" TargetMode="External"/><Relationship Id="rId6538" Type="http://schemas.openxmlformats.org/officeDocument/2006/relationships/hyperlink" Target="https://www.index.hr/oglasi/renault-clio-dci-75-zen/oid/3961390" TargetMode="External"/><Relationship Id="rId6952" Type="http://schemas.openxmlformats.org/officeDocument/2006/relationships/hyperlink" Target="https://www.index.hr/oglasi/renault-scenic-1-5-dci/oid/3927383" TargetMode="External"/><Relationship Id="rId9011" Type="http://schemas.openxmlformats.org/officeDocument/2006/relationships/hyperlink" Target="https://www.index.hr/oglasi/vw-polo-1-2-tdi-2013/oid/3947584" TargetMode="External"/><Relationship Id="rId5554" Type="http://schemas.openxmlformats.org/officeDocument/2006/relationships/hyperlink" Target="https://www.index.hr/oglasi/opel-corsa-1-3-cdti/oid/3819930" TargetMode="External"/><Relationship Id="rId6605" Type="http://schemas.openxmlformats.org/officeDocument/2006/relationships/hyperlink" Target="https://www.index.hr/oglasi/renault-clio-tce-100-lpg-limited/oid/3814392" TargetMode="External"/><Relationship Id="rId1000" Type="http://schemas.openxmlformats.org/officeDocument/2006/relationships/hyperlink" Target="https://www.dasweltauto.hr/vehicle/1148117246" TargetMode="External"/><Relationship Id="rId4156" Type="http://schemas.openxmlformats.org/officeDocument/2006/relationships/hyperlink" Target="https://www.index.hr/oglasi/kia-sportage-2-0-crdi/oid/3804399" TargetMode="External"/><Relationship Id="rId4570" Type="http://schemas.openxmlformats.org/officeDocument/2006/relationships/hyperlink" Target="https://www.index.hr/oglasi/mercedes-benz-a-klasa-limuzina-sedan/oid/3920252" TargetMode="External"/><Relationship Id="rId5207" Type="http://schemas.openxmlformats.org/officeDocument/2006/relationships/hyperlink" Target="https://www.index.hr/oglasi/nissan-qashqai-1-5-tekna/oid/3942768" TargetMode="External"/><Relationship Id="rId5621" Type="http://schemas.openxmlformats.org/officeDocument/2006/relationships/hyperlink" Target="https://www.index.hr/oglasi/opel-corsa---elektricno-vozilo/oid/3850590" TargetMode="External"/><Relationship Id="rId8777" Type="http://schemas.openxmlformats.org/officeDocument/2006/relationships/hyperlink" Target="https://www.index.hr/oglasi/vw-passat-2-0-tdi-bmt-dsg-highline/oid/3862257" TargetMode="External"/><Relationship Id="rId9828" Type="http://schemas.openxmlformats.org/officeDocument/2006/relationships/hyperlink" Target="https://www.neostar.com/hr/bmw-320d-efficientdynamics-touring" TargetMode="External"/><Relationship Id="rId11758" Type="http://schemas.openxmlformats.org/officeDocument/2006/relationships/hyperlink" Target="https://www.neostar.com/hr/skoda-octavia-combi-1-6-tdi-ambition-dsg-52" TargetMode="External"/><Relationship Id="rId1817" Type="http://schemas.openxmlformats.org/officeDocument/2006/relationships/hyperlink" Target="https://www.index.hr/oglasi/audi-a6-2-0-tdi/oid/3847256" TargetMode="External"/><Relationship Id="rId3172" Type="http://schemas.openxmlformats.org/officeDocument/2006/relationships/hyperlink" Target="https://www.index.hr/oglasi/citroen-ds5-2-0-bluehdi-tiptronik-sport-chic-exclusive-180-ks-facelift/oid/3963423" TargetMode="External"/><Relationship Id="rId4223" Type="http://schemas.openxmlformats.org/officeDocument/2006/relationships/hyperlink" Target="https://www.index.hr/oglasi/land-rover-discovery-sport-2-0-d/oid/3921767" TargetMode="External"/><Relationship Id="rId7379" Type="http://schemas.openxmlformats.org/officeDocument/2006/relationships/hyperlink" Target="https://www.index.hr/oglasi/skoda-octavia-combi-1-6-tdi-model-2019-led-navigacija-servisna/oid/3899647" TargetMode="External"/><Relationship Id="rId7793" Type="http://schemas.openxmlformats.org/officeDocument/2006/relationships/hyperlink" Target="https://www.index.hr/oglasi/volkswagen-passat-1-6-cr-tdi-karavan-dsg-tiptronik-comfortline/oid/3885913" TargetMode="External"/><Relationship Id="rId8844" Type="http://schemas.openxmlformats.org/officeDocument/2006/relationships/hyperlink" Target="https://www.index.hr/oglasi/vw-passat-cc-highline-2-0-tdi-130kw/oid/3723105" TargetMode="External"/><Relationship Id="rId12809" Type="http://schemas.openxmlformats.org/officeDocument/2006/relationships/hyperlink" Target="https://www.neostar.com/hr/vw-up-1-0-move-up--152" TargetMode="External"/><Relationship Id="rId6395" Type="http://schemas.openxmlformats.org/officeDocument/2006/relationships/hyperlink" Target="https://www.index.hr/oglasi/renault-clio-1-0-dynamique-energy-edition-90-ks-full-led-facelift/oid/3836362" TargetMode="External"/><Relationship Id="rId7446" Type="http://schemas.openxmlformats.org/officeDocument/2006/relationships/hyperlink" Target="https://www.index.hr/oglasi/skoda-rapid-1-6-tdi-eleganz/oid/3861875" TargetMode="External"/><Relationship Id="rId10774" Type="http://schemas.openxmlformats.org/officeDocument/2006/relationships/hyperlink" Target="https://www.neostar.com/hr/nissan-navara-d-c-2-3-dci-190-n-connecta-aut--1" TargetMode="External"/><Relationship Id="rId11825" Type="http://schemas.openxmlformats.org/officeDocument/2006/relationships/hyperlink" Target="https://www.neostar.com/hr/skoda-octavia-combi-2-0-tdi-ambition-7" TargetMode="External"/><Relationship Id="rId160" Type="http://schemas.openxmlformats.org/officeDocument/2006/relationships/hyperlink" Target="https://rabljena.autohrvatska.hr/vw-move-up-10-v9.aspx" TargetMode="External"/><Relationship Id="rId3989" Type="http://schemas.openxmlformats.org/officeDocument/2006/relationships/hyperlink" Target="https://www.index.hr/oglasi/kia-ceed-1-0-t-gdi-lx-champion/oid/3963421" TargetMode="External"/><Relationship Id="rId6048" Type="http://schemas.openxmlformats.org/officeDocument/2006/relationships/hyperlink" Target="https://www.index.hr/oglasi/peugeot-301-1-6-hdi/oid/3934271" TargetMode="External"/><Relationship Id="rId6462" Type="http://schemas.openxmlformats.org/officeDocument/2006/relationships/hyperlink" Target="https://www.index.hr/oglasi/renault-clio-1-5-dci-2018/oid/3944991" TargetMode="External"/><Relationship Id="rId7860" Type="http://schemas.openxmlformats.org/officeDocument/2006/relationships/hyperlink" Target="https://www.index.hr/oglasi/volvo-s90-b4p-aut--fwd-momentum-pro/oid/3827774" TargetMode="External"/><Relationship Id="rId8911" Type="http://schemas.openxmlformats.org/officeDocument/2006/relationships/hyperlink" Target="https://www.index.hr/oglasi/vw-passat-variant-2-0/oid/3722883" TargetMode="External"/><Relationship Id="rId10427" Type="http://schemas.openxmlformats.org/officeDocument/2006/relationships/hyperlink" Target="https://www.neostar.com/hr/mazda-cx-5-g194-awd-edition-100-sr-navi-aut-" TargetMode="External"/><Relationship Id="rId10841" Type="http://schemas.openxmlformats.org/officeDocument/2006/relationships/hyperlink" Target="https://www.neostar.com/hr/opel-adam-1-4-unlimited-easytronic" TargetMode="External"/><Relationship Id="rId5064" Type="http://schemas.openxmlformats.org/officeDocument/2006/relationships/hyperlink" Target="https://www.index.hr/oglasi/mini-cooper-john-cooper-works/oid/3887687" TargetMode="External"/><Relationship Id="rId6115" Type="http://schemas.openxmlformats.org/officeDocument/2006/relationships/hyperlink" Target="https://www.index.hr/oglasi/peugeot-308-sw/oid/3649509" TargetMode="External"/><Relationship Id="rId7513" Type="http://schemas.openxmlformats.org/officeDocument/2006/relationships/hyperlink" Target="https://www.index.hr/oglasi/skoda-superb-combi-2-0-tdi-dsg--navi-led-kamera-/oid/3802765" TargetMode="External"/><Relationship Id="rId12599" Type="http://schemas.openxmlformats.org/officeDocument/2006/relationships/hyperlink" Target="https://www.neostar.com/hr/vw-passat-variant-2-0-tdi-bmt-connect-dsg" TargetMode="External"/><Relationship Id="rId977" Type="http://schemas.openxmlformats.org/officeDocument/2006/relationships/hyperlink" Target="https://www.dasweltauto.hr/vehicle/1147809502" TargetMode="External"/><Relationship Id="rId2658" Type="http://schemas.openxmlformats.org/officeDocument/2006/relationships/hyperlink" Target="https://www.index.hr/oglasi/bmw-serija-4-gran-coupe-418d-lci/oid/3820603" TargetMode="External"/><Relationship Id="rId3709" Type="http://schemas.openxmlformats.org/officeDocument/2006/relationships/hyperlink" Target="https://www.index.hr/oglasi/ford-mondeo-karavan-2-0-tdci-automatik-lounge/oid/3913968" TargetMode="External"/><Relationship Id="rId4080" Type="http://schemas.openxmlformats.org/officeDocument/2006/relationships/hyperlink" Target="https://www.index.hr/oglasi/kia-rio-1-2-gas-ex-vision-eco-m-t-bt-tempomat--tvornicko-jamstvo/oid/3805834" TargetMode="External"/><Relationship Id="rId9685" Type="http://schemas.openxmlformats.org/officeDocument/2006/relationships/hyperlink" Target="https://www.neostar.com/hr/audi-q5-quattro-40-tdi-sport-s-tronic-10" TargetMode="External"/><Relationship Id="rId12666" Type="http://schemas.openxmlformats.org/officeDocument/2006/relationships/hyperlink" Target="https://www.neostar.com/hr/vw-polo-gti-dsg-3" TargetMode="External"/><Relationship Id="rId1674" Type="http://schemas.openxmlformats.org/officeDocument/2006/relationships/hyperlink" Target="https://www.index.hr/oglasi/audi-a4-avant-2-0tdi-design-sport-virtual-koza-navigacija-190ks-top-stanje/oid/3632603" TargetMode="External"/><Relationship Id="rId2725" Type="http://schemas.openxmlformats.org/officeDocument/2006/relationships/hyperlink" Target="https://www.index.hr/oglasi/bmw-serija-5-520d-m-u-top-satnju/oid/3823116" TargetMode="External"/><Relationship Id="rId5131" Type="http://schemas.openxmlformats.org/officeDocument/2006/relationships/hyperlink" Target="https://www.index.hr/oglasi/nissan-navara-2-5-tdci/oid/3819864" TargetMode="External"/><Relationship Id="rId8287" Type="http://schemas.openxmlformats.org/officeDocument/2006/relationships/hyperlink" Target="https://www.index.hr/oglasi/vw-golf-vii-1-6-tdi/oid/3650614" TargetMode="External"/><Relationship Id="rId9338" Type="http://schemas.openxmlformats.org/officeDocument/2006/relationships/hyperlink" Target="https://www.neostar.com/hr/audi-a3-sportback-30-tdi-3" TargetMode="External"/><Relationship Id="rId9752" Type="http://schemas.openxmlformats.org/officeDocument/2006/relationships/hyperlink" Target="https://www.neostar.com/hr/bmw-2-0d-2" TargetMode="External"/><Relationship Id="rId11268" Type="http://schemas.openxmlformats.org/officeDocument/2006/relationships/hyperlink" Target="https://www.neostar.com/hr/renault-clio-blue-dci-85-zen-23" TargetMode="External"/><Relationship Id="rId11682" Type="http://schemas.openxmlformats.org/officeDocument/2006/relationships/hyperlink" Target="https://www.neostar.com/hr/skoda-octavia-1-6-tdi-style-39" TargetMode="External"/><Relationship Id="rId12319" Type="http://schemas.openxmlformats.org/officeDocument/2006/relationships/hyperlink" Target="https://www.neostar.com/hr/vw-golf-2-0-gtd-bmt-3" TargetMode="External"/><Relationship Id="rId12733" Type="http://schemas.openxmlformats.org/officeDocument/2006/relationships/hyperlink" Target="https://www.neostar.com/hr/vw-touran-1-6-tdi-bluemotion-tech-comfortline-11" TargetMode="External"/><Relationship Id="rId1327" Type="http://schemas.openxmlformats.org/officeDocument/2006/relationships/hyperlink" Target="https://www.index.hr/oglasi/audi-a1-1-6-tdi/oid/3945129" TargetMode="External"/><Relationship Id="rId1741" Type="http://schemas.openxmlformats.org/officeDocument/2006/relationships/hyperlink" Target="https://www.index.hr/oglasi/audi-a5-2-0-tdi-140-kw/oid/3962163" TargetMode="External"/><Relationship Id="rId4897" Type="http://schemas.openxmlformats.org/officeDocument/2006/relationships/hyperlink" Target="https://www.index.hr/oglasi/mercedes-benz-glc-220d-4matic-exclusive/oid/3821004" TargetMode="External"/><Relationship Id="rId5948" Type="http://schemas.openxmlformats.org/officeDocument/2006/relationships/hyperlink" Target="https://www.index.hr/oglasi/peugeot-208-1-4-hdi-2014-godina-reg-10-2023-klima-centralno-mali-volan-205000-tisuca-4850-eura/oid/3931537" TargetMode="External"/><Relationship Id="rId8354" Type="http://schemas.openxmlformats.org/officeDocument/2006/relationships/hyperlink" Target="https://www.index.hr/oglasi/vw-golf-vii-1-6-tdi/oid/3960637" TargetMode="External"/><Relationship Id="rId9405" Type="http://schemas.openxmlformats.org/officeDocument/2006/relationships/hyperlink" Target="https://www.neostar.com/hr/audi-a4-2-0-tdi-ultra-sport-2" TargetMode="External"/><Relationship Id="rId10284" Type="http://schemas.openxmlformats.org/officeDocument/2006/relationships/hyperlink" Target="https://www.neostar.com/hr/hyundai-kona-1-0-t-gdi-120-driveit-isg-1" TargetMode="External"/><Relationship Id="rId11335" Type="http://schemas.openxmlformats.org/officeDocument/2006/relationships/hyperlink" Target="https://www.neostar.com/hr/renault-espace-dci-130-energy-zen-2" TargetMode="External"/><Relationship Id="rId33" Type="http://schemas.openxmlformats.org/officeDocument/2006/relationships/hyperlink" Target="https://rabljena.autohrvatska.hr/bmw-serija-1-118d-v3.aspx" TargetMode="External"/><Relationship Id="rId3499" Type="http://schemas.openxmlformats.org/officeDocument/2006/relationships/hyperlink" Target="https://www.index.hr/oglasi/ford-fiesta-1-6-tdci-95-ks-vlasnica-6190-eur/oid/3927634" TargetMode="External"/><Relationship Id="rId7370" Type="http://schemas.openxmlformats.org/officeDocument/2006/relationships/hyperlink" Target="https://www.index.hr/oglasi/skoda-octavia-combi-1-6-tdi-dsg/oid/3963064" TargetMode="External"/><Relationship Id="rId8007" Type="http://schemas.openxmlformats.org/officeDocument/2006/relationships/hyperlink" Target="https://www.index.hr/oglasi/volvo-v90-t4-business-at/oid/3812581" TargetMode="External"/><Relationship Id="rId8421" Type="http://schemas.openxmlformats.org/officeDocument/2006/relationships/hyperlink" Target="https://www.index.hr/oglasi/vw-golf-vii-1-6-tdi-bmt-lounge/oid/3899758" TargetMode="External"/><Relationship Id="rId12800" Type="http://schemas.openxmlformats.org/officeDocument/2006/relationships/hyperlink" Target="https://www.neostar.com/hr/vw-up-1-0-move-up--138" TargetMode="External"/><Relationship Id="rId3566" Type="http://schemas.openxmlformats.org/officeDocument/2006/relationships/hyperlink" Target="https://www.index.hr/oglasi/ford-focus-1-6-tdci-titanium-reg/oid/3949624" TargetMode="External"/><Relationship Id="rId4964" Type="http://schemas.openxmlformats.org/officeDocument/2006/relationships/hyperlink" Target="https://www.index.hr/oglasi/mercedes-c-200d-t-aut--160-ks--led-pdc-kam/oid/3937339" TargetMode="External"/><Relationship Id="rId7023" Type="http://schemas.openxmlformats.org/officeDocument/2006/relationships/hyperlink" Target="https://www.index.hr/oglasi/renault-twingo-1-0/oid/3628399" TargetMode="External"/><Relationship Id="rId10351" Type="http://schemas.openxmlformats.org/officeDocument/2006/relationships/hyperlink" Target="https://www.neostar.com/hr/kia-cee-d-sw-1-6-crdi-lx-champion-5" TargetMode="External"/><Relationship Id="rId11402" Type="http://schemas.openxmlformats.org/officeDocument/2006/relationships/hyperlink" Target="https://www.neostar.com/hr/renault-megane-berline-1-6-16v-voyage" TargetMode="External"/><Relationship Id="rId487" Type="http://schemas.openxmlformats.org/officeDocument/2006/relationships/hyperlink" Target="https://www.dasweltauto.hr/vehicle/1115901731" TargetMode="External"/><Relationship Id="rId2168" Type="http://schemas.openxmlformats.org/officeDocument/2006/relationships/hyperlink" Target="https://www.index.hr/oglasi/bmw-420-d-gran-coupe-tiptronik-xdrive-4x4-sport-line-full-led-facelift/oid/3934284" TargetMode="External"/><Relationship Id="rId3219" Type="http://schemas.openxmlformats.org/officeDocument/2006/relationships/hyperlink" Target="https://www.index.hr/oglasi/dacia-duster-1-5-dci-prestige-navi-kamera-360-kuka-servisna-96000-km/oid/3694620" TargetMode="External"/><Relationship Id="rId3980" Type="http://schemas.openxmlformats.org/officeDocument/2006/relationships/hyperlink" Target="https://www.index.hr/oglasi/kia-cee--39-d-sw-1-6-crdi-dream-team-136-ks--tem-kam-shz-mfl/oid/3961413" TargetMode="External"/><Relationship Id="rId4617" Type="http://schemas.openxmlformats.org/officeDocument/2006/relationships/hyperlink" Target="https://www.index.hr/oglasi/mercedes-benz-c200-2-0d-110kw-gr-sjedala-led-garancija-12mj-u-pdv-u/oid/3860262" TargetMode="External"/><Relationship Id="rId9195" Type="http://schemas.openxmlformats.org/officeDocument/2006/relationships/hyperlink" Target="https://www.index.hr/oglasi/vw-up-1-0/oid/3961013" TargetMode="External"/><Relationship Id="rId10004" Type="http://schemas.openxmlformats.org/officeDocument/2006/relationships/hyperlink" Target="https://www.neostar.com/hr/bmw-x1-sdrive18d-edition-25-aut--1" TargetMode="External"/><Relationship Id="rId1184" Type="http://schemas.openxmlformats.org/officeDocument/2006/relationships/hyperlink" Target="https://www.dasweltauto.hr/vehicle/1155100064" TargetMode="External"/><Relationship Id="rId2582" Type="http://schemas.openxmlformats.org/officeDocument/2006/relationships/hyperlink" Target="https://www.index.hr/oglasi/bmw-serija-3-touring-316d/oid/3785485" TargetMode="External"/><Relationship Id="rId3633" Type="http://schemas.openxmlformats.org/officeDocument/2006/relationships/hyperlink" Target="https://www.index.hr/oglasi/ford-focus-karavan-st-line-1-0-ecoboost-potpuno-nov-automobil/oid/3625331" TargetMode="External"/><Relationship Id="rId6789" Type="http://schemas.openxmlformats.org/officeDocument/2006/relationships/hyperlink" Target="https://www.index.hr/oglasi/renault-megane-1-5dci/oid/3703658" TargetMode="External"/><Relationship Id="rId12176" Type="http://schemas.openxmlformats.org/officeDocument/2006/relationships/hyperlink" Target="https://www.neostar.com/hr/vw-golf-1-6-tdi-bmt-comfortline-190" TargetMode="External"/><Relationship Id="rId12590" Type="http://schemas.openxmlformats.org/officeDocument/2006/relationships/hyperlink" Target="https://www.neostar.com/hr/vw-passat-variant-2-0-tdi-bmt-comfortline-dsg-70" TargetMode="External"/><Relationship Id="rId554" Type="http://schemas.openxmlformats.org/officeDocument/2006/relationships/hyperlink" Target="https://www.dasweltauto.hr/vehicle/1116503123" TargetMode="External"/><Relationship Id="rId2235" Type="http://schemas.openxmlformats.org/officeDocument/2006/relationships/hyperlink" Target="https://www.index.hr/oglasi/bmw-6-grandcoupe-640xd-m-paket/oid/3657566" TargetMode="External"/><Relationship Id="rId3700" Type="http://schemas.openxmlformats.org/officeDocument/2006/relationships/hyperlink" Target="https://www.index.hr/oglasi/ford-mondeo-karavan-1-5-cdti/oid/3899771" TargetMode="External"/><Relationship Id="rId6856" Type="http://schemas.openxmlformats.org/officeDocument/2006/relationships/hyperlink" Target="https://www.index.hr/oglasi/renault-megane-grandtour-1-5-dci/oid/3507320" TargetMode="External"/><Relationship Id="rId7907" Type="http://schemas.openxmlformats.org/officeDocument/2006/relationships/hyperlink" Target="https://www.index.hr/oglasi/volvo-v40-d2-1-6-diesel-2014-g-181-000-km-reg-03-2024-8-900-eura/oid/3969722" TargetMode="External"/><Relationship Id="rId9262" Type="http://schemas.openxmlformats.org/officeDocument/2006/relationships/hyperlink" Target="https://www.neostar.com/hr/audi-a3-limousine-1-6-tdi-13" TargetMode="External"/><Relationship Id="rId11192" Type="http://schemas.openxmlformats.org/officeDocument/2006/relationships/hyperlink" Target="https://www.neostar.com/hr/peugeot-508-1-6-hdi-fap-active-4" TargetMode="External"/><Relationship Id="rId12243" Type="http://schemas.openxmlformats.org/officeDocument/2006/relationships/hyperlink" Target="https://www.neostar.com/hr/vw-golf-1-6-tdi-bmt-join-5-vrata-3" TargetMode="External"/><Relationship Id="rId207" Type="http://schemas.openxmlformats.org/officeDocument/2006/relationships/hyperlink" Target="https://www.autoto.hr/ford-focus-15-tdci-diesel-rabljeno-vozilo-at029320.aspx" TargetMode="External"/><Relationship Id="rId621" Type="http://schemas.openxmlformats.org/officeDocument/2006/relationships/hyperlink" Target="https://www.dasweltauto.hr/vehicle/1117303283" TargetMode="External"/><Relationship Id="rId1251" Type="http://schemas.openxmlformats.org/officeDocument/2006/relationships/hyperlink" Target="https://www.dasweltauto.hr/vehicle/1156500098" TargetMode="External"/><Relationship Id="rId2302" Type="http://schemas.openxmlformats.org/officeDocument/2006/relationships/hyperlink" Target="https://www.index.hr/oglasi/bmw-serija-1-116d-novi-lanac-diskovi-servisi/oid/3826527" TargetMode="External"/><Relationship Id="rId5458" Type="http://schemas.openxmlformats.org/officeDocument/2006/relationships/hyperlink" Target="https://www.index.hr/oglasi/opel-astra-karavan-1-6-cdti-enjoy/oid/3817852" TargetMode="External"/><Relationship Id="rId5872" Type="http://schemas.openxmlformats.org/officeDocument/2006/relationships/hyperlink" Target="https://www.index.hr/oglasi/opel-zafira-tourer-2-0-cdti-edition/oid/2263469" TargetMode="External"/><Relationship Id="rId6509" Type="http://schemas.openxmlformats.org/officeDocument/2006/relationships/hyperlink" Target="https://www.index.hr/oglasi/renault-clio-dci-75-energy/oid/3731282" TargetMode="External"/><Relationship Id="rId6923" Type="http://schemas.openxmlformats.org/officeDocument/2006/relationships/hyperlink" Target="https://www.index.hr/oglasi/renault-m-gane-berline-dci-110-energy-intens/oid/3839011" TargetMode="External"/><Relationship Id="rId12310" Type="http://schemas.openxmlformats.org/officeDocument/2006/relationships/hyperlink" Target="https://www.neostar.com/hr/vw-golf-1-6-tdi-bmt-trendline-hr-dsg-3" TargetMode="External"/><Relationship Id="rId4474" Type="http://schemas.openxmlformats.org/officeDocument/2006/relationships/hyperlink" Target="https://www.index.hr/oglasi/mazda-cx-5-cd150-challenge/oid/3688160" TargetMode="External"/><Relationship Id="rId5525" Type="http://schemas.openxmlformats.org/officeDocument/2006/relationships/hyperlink" Target="https://www.index.hr/oglasi/opel-astra-st-enjoy/oid/3790081" TargetMode="External"/><Relationship Id="rId3076" Type="http://schemas.openxmlformats.org/officeDocument/2006/relationships/hyperlink" Target="https://www.index.hr/oglasi/citroen-c4-1-6-hdi/oid/3653620" TargetMode="External"/><Relationship Id="rId3490" Type="http://schemas.openxmlformats.org/officeDocument/2006/relationships/hyperlink" Target="https://www.index.hr/oglasi/ford-fiesta-1-6/oid/3835274" TargetMode="External"/><Relationship Id="rId4127" Type="http://schemas.openxmlformats.org/officeDocument/2006/relationships/hyperlink" Target="https://www.index.hr/oglasi/kia-sportage-1-6-t-gdi-ex-style-m-t--tvornicko-jamstvo-do-30-11-2029/oid/3829737" TargetMode="External"/><Relationship Id="rId4541" Type="http://schemas.openxmlformats.org/officeDocument/2006/relationships/hyperlink" Target="https://www.index.hr/oglasi/mercedes-benz-a-klasa-200-cdi-automatik/oid/3794551" TargetMode="External"/><Relationship Id="rId7697" Type="http://schemas.openxmlformats.org/officeDocument/2006/relationships/hyperlink" Target="https://www.index.hr/oglasi/toyota-c-hr-1-8-hybrid/oid/3963686" TargetMode="External"/><Relationship Id="rId2092" Type="http://schemas.openxmlformats.org/officeDocument/2006/relationships/hyperlink" Target="https://www.index.hr/oglasi/bmw-125d-urban-edition-f1-shifteri/oid/3631403" TargetMode="External"/><Relationship Id="rId3143" Type="http://schemas.openxmlformats.org/officeDocument/2006/relationships/hyperlink" Target="https://www.index.hr/oglasi/citroen-c-elysee-1-5/oid/3868627" TargetMode="External"/><Relationship Id="rId6299" Type="http://schemas.openxmlformats.org/officeDocument/2006/relationships/hyperlink" Target="https://www.index.hr/oglasi/prilika-audi-q5-2-0-tdi-quattro-s-tronic-prvi-vlasnik-2018g-119000km-nije-uvoz-jamstvo-8-2024/oid/3966941" TargetMode="External"/><Relationship Id="rId8748" Type="http://schemas.openxmlformats.org/officeDocument/2006/relationships/hyperlink" Target="https://www.index.hr/oglasi/vw-passat-2-0-tdi/oid/3940966" TargetMode="External"/><Relationship Id="rId10678" Type="http://schemas.openxmlformats.org/officeDocument/2006/relationships/hyperlink" Target="https://www.neostar.com/hr/mercedes-benz-gla-220-d-urban-aut" TargetMode="External"/><Relationship Id="rId11729" Type="http://schemas.openxmlformats.org/officeDocument/2006/relationships/hyperlink" Target="https://www.neostar.com/hr/skoda-octavia-combi-1-6-tdi-ambition-121" TargetMode="External"/><Relationship Id="rId7764" Type="http://schemas.openxmlformats.org/officeDocument/2006/relationships/hyperlink" Target="https://www.index.hr/oglasi/volkswagen-caddy-maxi-2-0-cr-tdi-business-line/oid/3888697" TargetMode="External"/><Relationship Id="rId8815" Type="http://schemas.openxmlformats.org/officeDocument/2006/relationships/hyperlink" Target="https://www.index.hr/oglasi/vw-passat-b8/oid/3958104" TargetMode="External"/><Relationship Id="rId10745" Type="http://schemas.openxmlformats.org/officeDocument/2006/relationships/hyperlink" Target="https://www.neostar.com/hr/mini-mini-one-d-countryman-2" TargetMode="External"/><Relationship Id="rId131" Type="http://schemas.openxmlformats.org/officeDocument/2006/relationships/hyperlink" Target="https://rabljena.autohrvatska.hr/serija-2-gran-tourer-216i-216i-gt-v2.aspx" TargetMode="External"/><Relationship Id="rId3210" Type="http://schemas.openxmlformats.org/officeDocument/2006/relationships/hyperlink" Target="https://www.index.hr/oglasi/dacia-duster-1-5-dci/oid/3955744" TargetMode="External"/><Relationship Id="rId6366" Type="http://schemas.openxmlformats.org/officeDocument/2006/relationships/hyperlink" Target="https://www.index.hr/oglasi/renault-captur-dci/oid/3690714" TargetMode="External"/><Relationship Id="rId6780" Type="http://schemas.openxmlformats.org/officeDocument/2006/relationships/hyperlink" Target="https://www.index.hr/oglasi/renault-megane-1-2-tce-100/oid/3801119" TargetMode="External"/><Relationship Id="rId7417" Type="http://schemas.openxmlformats.org/officeDocument/2006/relationships/hyperlink" Target="https://www.index.hr/oglasi/skoda-octavia-rs/oid/3789003" TargetMode="External"/><Relationship Id="rId7831" Type="http://schemas.openxmlformats.org/officeDocument/2006/relationships/hyperlink" Target="https://www.index.hr/oglasi/volkswagen-tiguan-2-0-tdi-navi-kamera-tempomat--do-2-godine-jamstva/oid/3733992" TargetMode="External"/><Relationship Id="rId2976" Type="http://schemas.openxmlformats.org/officeDocument/2006/relationships/hyperlink" Target="https://www.index.hr/oglasi/bmw-x5-45e-m-sport-zracni-ovjes-koza-alu-20/oid/3962270" TargetMode="External"/><Relationship Id="rId5382" Type="http://schemas.openxmlformats.org/officeDocument/2006/relationships/hyperlink" Target="https://www.index.hr/oglasi/opel-astra-gtc-1-6-cdti-2014g-100kw-cosmo-oprema-odlicno-stanje-alu-felge-19-navigacija-radar-parking-senzori-reg-6-2023/oid/3967407" TargetMode="External"/><Relationship Id="rId6019" Type="http://schemas.openxmlformats.org/officeDocument/2006/relationships/hyperlink" Target="https://www.index.hr/oglasi/peugeot-3008-1-6-hdi/oid/3903324" TargetMode="External"/><Relationship Id="rId6433" Type="http://schemas.openxmlformats.org/officeDocument/2006/relationships/hyperlink" Target="https://www.index.hr/oglasi/renault-clio-1-5dci/oid/3887389" TargetMode="External"/><Relationship Id="rId9589" Type="http://schemas.openxmlformats.org/officeDocument/2006/relationships/hyperlink" Target="https://www.neostar.com/hr/audi-a6-50-tdi-quattro-sport-tiptronic-2" TargetMode="External"/><Relationship Id="rId10812" Type="http://schemas.openxmlformats.org/officeDocument/2006/relationships/hyperlink" Target="https://www.neostar.com/hr/nissan-qashqai-1-5-dci-tekna-dct" TargetMode="External"/><Relationship Id="rId948" Type="http://schemas.openxmlformats.org/officeDocument/2006/relationships/hyperlink" Target="https://www.dasweltauto.hr/vehicle/1140110094" TargetMode="External"/><Relationship Id="rId1578" Type="http://schemas.openxmlformats.org/officeDocument/2006/relationships/hyperlink" Target="https://www.index.hr/oglasi/audi-a4-35-tdi-automatik/oid/3728229" TargetMode="External"/><Relationship Id="rId1992" Type="http://schemas.openxmlformats.org/officeDocument/2006/relationships/hyperlink" Target="https://www.index.hr/oglasi/audi-q3-2-0-tdi-quattro-automatik-navigacija-parking-senzori-led-svjetla-tempomat-servisna-knjiga/oid/3961654" TargetMode="External"/><Relationship Id="rId2629" Type="http://schemas.openxmlformats.org/officeDocument/2006/relationships/hyperlink" Target="https://www.index.hr/oglasi/bmw-serija-3-touring-f31-318d/oid/3910135" TargetMode="External"/><Relationship Id="rId5035" Type="http://schemas.openxmlformats.org/officeDocument/2006/relationships/hyperlink" Target="https://www.index.hr/oglasi/mercedes-gle-350-d-4m-amg-line-258-ks--zracni-pano-360-acc/oid/3911519" TargetMode="External"/><Relationship Id="rId6500" Type="http://schemas.openxmlformats.org/officeDocument/2006/relationships/hyperlink" Target="https://www.index.hr/oglasi/renault-clio-90-tce/oid/3735784" TargetMode="External"/><Relationship Id="rId9656" Type="http://schemas.openxmlformats.org/officeDocument/2006/relationships/hyperlink" Target="https://www.neostar.com/hr/audi-q3-quattro-2-0-tdi-sport-s-tronic-1" TargetMode="External"/><Relationship Id="rId12984" Type="http://schemas.openxmlformats.org/officeDocument/2006/relationships/hyperlink" Target="https://www.trcz.hr/renault-captur-15-dci-rabljeno-vozilo-prodaja-suv-2018-g-60210.aspx" TargetMode="External"/><Relationship Id="rId1645" Type="http://schemas.openxmlformats.org/officeDocument/2006/relationships/hyperlink" Target="https://www.index.hr/oglasi/audi-a4-avant-2-0tdi-105kw/oid/3802924" TargetMode="External"/><Relationship Id="rId4051" Type="http://schemas.openxmlformats.org/officeDocument/2006/relationships/hyperlink" Target="https://www.index.hr/oglasi/kia-ceed-sw-cee--39-d-sw-1-4-cvvt-lx-champion/oid/3805797" TargetMode="External"/><Relationship Id="rId5102" Type="http://schemas.openxmlformats.org/officeDocument/2006/relationships/hyperlink" Target="https://www.index.hr/oglasi/mitsubishi-l200-2-4-di-d-180-ks/oid/3968666" TargetMode="External"/><Relationship Id="rId8258" Type="http://schemas.openxmlformats.org/officeDocument/2006/relationships/hyperlink" Target="https://www.index.hr/oglasi/vw-golf-vii-1-0-tsi-110ks--grijanje-sjedala--tempomat--park-pilot-/oid/3911555" TargetMode="External"/><Relationship Id="rId8672" Type="http://schemas.openxmlformats.org/officeDocument/2006/relationships/hyperlink" Target="https://www.index.hr/oglasi/vw-id-4-pro-performance-150kw-aut--204-ks--acc-kam-shz-virt/oid/3878693" TargetMode="External"/><Relationship Id="rId9309" Type="http://schemas.openxmlformats.org/officeDocument/2006/relationships/hyperlink" Target="https://www.neostar.com/hr/audi-a3-sportback-1-6-tdi-sport--15" TargetMode="External"/><Relationship Id="rId10188" Type="http://schemas.openxmlformats.org/officeDocument/2006/relationships/hyperlink" Target="https://www.neostar.com/hr/ford-focus-1-5-tdci-business-26" TargetMode="External"/><Relationship Id="rId11239" Type="http://schemas.openxmlformats.org/officeDocument/2006/relationships/hyperlink" Target="https://www.neostar.com/hr/renault-captur-dci-90-zen-10" TargetMode="External"/><Relationship Id="rId11586" Type="http://schemas.openxmlformats.org/officeDocument/2006/relationships/hyperlink" Target="https://www.neostar.com/hr/skoda-fabia-1-0-ambition-14" TargetMode="External"/><Relationship Id="rId12637" Type="http://schemas.openxmlformats.org/officeDocument/2006/relationships/hyperlink" Target="https://www.neostar.com/hr/vw-polo-1-0-tsi-style-dsg" TargetMode="External"/><Relationship Id="rId7274" Type="http://schemas.openxmlformats.org/officeDocument/2006/relationships/hyperlink" Target="https://www.index.hr/oglasi/skoda-octavia-1-6-tdi-ambition/oid/3942864" TargetMode="External"/><Relationship Id="rId8325" Type="http://schemas.openxmlformats.org/officeDocument/2006/relationships/hyperlink" Target="https://www.index.hr/oglasi/vw-golf-vii-16-tdi/oid/3888934" TargetMode="External"/><Relationship Id="rId9723" Type="http://schemas.openxmlformats.org/officeDocument/2006/relationships/hyperlink" Target="https://www.neostar.com/hr/bmw-116d-efficientdynamics-edition-5" TargetMode="External"/><Relationship Id="rId11653" Type="http://schemas.openxmlformats.org/officeDocument/2006/relationships/hyperlink" Target="https://www.neostar.com/hr/skoda-octavia-1-6-tdi-active-16" TargetMode="External"/><Relationship Id="rId12704" Type="http://schemas.openxmlformats.org/officeDocument/2006/relationships/hyperlink" Target="https://www.neostar.com/hr/vw-tiguan-2-0-tdi-highline-dsg-16" TargetMode="External"/><Relationship Id="rId1712" Type="http://schemas.openxmlformats.org/officeDocument/2006/relationships/hyperlink" Target="https://www.index.hr/oglasi/audi-a4-avant-b9-2-0-tdi-140kw-190ks/oid/3804473" TargetMode="External"/><Relationship Id="rId4868" Type="http://schemas.openxmlformats.org/officeDocument/2006/relationships/hyperlink" Target="https://www.index.hr/oglasi/mercedes-benz-gla-200cdi/oid/3925913" TargetMode="External"/><Relationship Id="rId5919" Type="http://schemas.openxmlformats.org/officeDocument/2006/relationships/hyperlink" Target="https://www.index.hr/oglasi/peugeot-2008-2018-god-1-6-hdi-100-ks-66-000km-reg-03-24/oid/3961595" TargetMode="External"/><Relationship Id="rId6290" Type="http://schemas.openxmlformats.org/officeDocument/2006/relationships/hyperlink" Target="https://www.index.hr/oglasi/porsche-panamera-4-e-hybrid-2-9-v6-pdk--462-ks--zracni-head-360-acc-pano/oid/3792886" TargetMode="External"/><Relationship Id="rId10255" Type="http://schemas.openxmlformats.org/officeDocument/2006/relationships/hyperlink" Target="https://www.neostar.com/hr/hyundai-bayon-1-0-t-gdi-premium" TargetMode="External"/><Relationship Id="rId11306" Type="http://schemas.openxmlformats.org/officeDocument/2006/relationships/hyperlink" Target="https://www.neostar.com/hr/renault-clio-grandtour-dci-75-limited-14" TargetMode="External"/><Relationship Id="rId11720" Type="http://schemas.openxmlformats.org/officeDocument/2006/relationships/hyperlink" Target="https://www.neostar.com/hr/skoda-octavia-combi-1-6-tdi-ambition-107" TargetMode="External"/><Relationship Id="rId3884" Type="http://schemas.openxmlformats.org/officeDocument/2006/relationships/hyperlink" Target="https://www.index.hr/oglasi/hyundai-tucson-1-6-crdi-automatik--navigacija-kamera-/oid/3878742" TargetMode="External"/><Relationship Id="rId4935" Type="http://schemas.openxmlformats.org/officeDocument/2006/relationships/hyperlink" Target="https://www.index.hr/oglasi/mercedes-benz-gls-350d-4matic/oid/3963075" TargetMode="External"/><Relationship Id="rId7341" Type="http://schemas.openxmlformats.org/officeDocument/2006/relationships/hyperlink" Target="https://www.index.hr/oglasi/skoda-octavia-combi-1-6-tdi/oid/3821541" TargetMode="External"/><Relationship Id="rId9099" Type="http://schemas.openxmlformats.org/officeDocument/2006/relationships/hyperlink" Target="https://www.index.hr/oglasi/vw-tiguan-2-0-tdi-allspace/oid/3967656" TargetMode="External"/><Relationship Id="rId10322" Type="http://schemas.openxmlformats.org/officeDocument/2006/relationships/hyperlink" Target="https://www.neostar.com/hr/jaguar-xf-2-2-d-portfolio-aut-" TargetMode="External"/><Relationship Id="rId2486" Type="http://schemas.openxmlformats.org/officeDocument/2006/relationships/hyperlink" Target="https://www.index.hr/oglasi/bmw-serija-3-320d-lci-m-paket/oid/3758771" TargetMode="External"/><Relationship Id="rId3537" Type="http://schemas.openxmlformats.org/officeDocument/2006/relationships/hyperlink" Target="https://www.index.hr/oglasi/ford-focus-1-5-tdci/oid/3940428" TargetMode="External"/><Relationship Id="rId3951" Type="http://schemas.openxmlformats.org/officeDocument/2006/relationships/hyperlink" Target="https://www.index.hr/oglasi/jaguar-xe-pure-2-0d-163hp-rwd-m6/oid/2234299" TargetMode="External"/><Relationship Id="rId12494" Type="http://schemas.openxmlformats.org/officeDocument/2006/relationships/hyperlink" Target="https://www.neostar.com/hr/vw-passat-2-0-tdi-bmt-comfortline-dsg-101" TargetMode="External"/><Relationship Id="rId458" Type="http://schemas.openxmlformats.org/officeDocument/2006/relationships/hyperlink" Target="https://www.dasweltauto.hr/vehicle/1115801565" TargetMode="External"/><Relationship Id="rId872" Type="http://schemas.openxmlformats.org/officeDocument/2006/relationships/hyperlink" Target="https://www.dasweltauto.hr/vehicle/1117309443" TargetMode="External"/><Relationship Id="rId1088" Type="http://schemas.openxmlformats.org/officeDocument/2006/relationships/hyperlink" Target="https://www.dasweltauto.hr/vehicle/1148118660" TargetMode="External"/><Relationship Id="rId2139" Type="http://schemas.openxmlformats.org/officeDocument/2006/relationships/hyperlink" Target="https://www.index.hr/oglasi/bmw-320d-m-sport-140kw-hud-alcantara-f1-automatik/oid/3839539" TargetMode="External"/><Relationship Id="rId2553" Type="http://schemas.openxmlformats.org/officeDocument/2006/relationships/hyperlink" Target="https://www.index.hr/oglasi/bmw-serija-3-f30-320d-luxury-line/oid/3967048" TargetMode="External"/><Relationship Id="rId3604" Type="http://schemas.openxmlformats.org/officeDocument/2006/relationships/hyperlink" Target="https://www.index.hr/oglasi/ford-focus-karavan-1-5-tdci-jamstvo-1-godinu/oid/3751136" TargetMode="External"/><Relationship Id="rId6010" Type="http://schemas.openxmlformats.org/officeDocument/2006/relationships/hyperlink" Target="https://www.index.hr/oglasi/peugeot-3008-1-6-bluehdi-120-s-amp-amp-s-active-aut-/oid/3953055" TargetMode="External"/><Relationship Id="rId9166" Type="http://schemas.openxmlformats.org/officeDocument/2006/relationships/hyperlink" Target="https://www.index.hr/oglasi/vw-t-roc-1-0/oid/3827179" TargetMode="External"/><Relationship Id="rId9580" Type="http://schemas.openxmlformats.org/officeDocument/2006/relationships/hyperlink" Target="https://www.neostar.com/hr/audi-a6-45-tdi-quattro-sport-s-tronic" TargetMode="External"/><Relationship Id="rId11096" Type="http://schemas.openxmlformats.org/officeDocument/2006/relationships/hyperlink" Target="https://www.neostar.com/hr/peugeot-3008-1-5-bluehdi-130-s-s-active-aut--6" TargetMode="External"/><Relationship Id="rId12147" Type="http://schemas.openxmlformats.org/officeDocument/2006/relationships/hyperlink" Target="https://www.neostar.com/hr/vw-golf-1-0tsi-trendline-1" TargetMode="External"/><Relationship Id="rId525" Type="http://schemas.openxmlformats.org/officeDocument/2006/relationships/hyperlink" Target="https://www.dasweltauto.hr/vehicle/1116402088" TargetMode="External"/><Relationship Id="rId1155" Type="http://schemas.openxmlformats.org/officeDocument/2006/relationships/hyperlink" Target="https://www.dasweltauto.hr/vehicle/1149503554" TargetMode="External"/><Relationship Id="rId2206" Type="http://schemas.openxmlformats.org/officeDocument/2006/relationships/hyperlink" Target="https://www.index.hr/oglasi/bmw-525td-xdrive-full-oprema/oid/3693804" TargetMode="External"/><Relationship Id="rId2620" Type="http://schemas.openxmlformats.org/officeDocument/2006/relationships/hyperlink" Target="https://www.index.hr/oglasi/bmw-serija-3-touring-320-x-drive-sport/oid/3794793" TargetMode="External"/><Relationship Id="rId5776" Type="http://schemas.openxmlformats.org/officeDocument/2006/relationships/hyperlink" Target="https://www.index.hr/oglasi/opel-insignia-karavan-2-0-cdti-125kw/oid/3940776" TargetMode="External"/><Relationship Id="rId8182" Type="http://schemas.openxmlformats.org/officeDocument/2006/relationships/hyperlink" Target="https://www.index.hr/oglasi/vw-golf-7-1-6-tdi-allstar-v-servis-navigacija-pdc/oid/3968440" TargetMode="External"/><Relationship Id="rId9233" Type="http://schemas.openxmlformats.org/officeDocument/2006/relationships/hyperlink" Target="https://www.neostar.com/hr/alfa-romeo-giulia-awd-2-2-jtdm-210-veloce-aut-" TargetMode="External"/><Relationship Id="rId11163" Type="http://schemas.openxmlformats.org/officeDocument/2006/relationships/hyperlink" Target="https://www.neostar.com/hr/peugeot-308-sw-1-6-hdi-3" TargetMode="External"/><Relationship Id="rId12214" Type="http://schemas.openxmlformats.org/officeDocument/2006/relationships/hyperlink" Target="https://www.neostar.com/hr/vw-golf-1-6-tdi-bmt-comfortline-265" TargetMode="External"/><Relationship Id="rId12561" Type="http://schemas.openxmlformats.org/officeDocument/2006/relationships/hyperlink" Target="https://www.neostar.com/hr/vw-passat-variant-2-0-tdi-bmt-comfortline-49" TargetMode="External"/><Relationship Id="rId1222" Type="http://schemas.openxmlformats.org/officeDocument/2006/relationships/hyperlink" Target="https://www.dasweltauto.hr/vehicle/1155302516" TargetMode="External"/><Relationship Id="rId4378" Type="http://schemas.openxmlformats.org/officeDocument/2006/relationships/hyperlink" Target="https://www.index.hr/oglasi/mazda-6-cd-150-challenge-2-2-skyactiv/oid/3881415" TargetMode="External"/><Relationship Id="rId5429" Type="http://schemas.openxmlformats.org/officeDocument/2006/relationships/hyperlink" Target="https://www.index.hr/oglasi/opel-astra-karavan-1-5-d/oid/3843817" TargetMode="External"/><Relationship Id="rId6827" Type="http://schemas.openxmlformats.org/officeDocument/2006/relationships/hyperlink" Target="https://www.index.hr/oglasi/renault-megane-1-5-dci-navigacija-park-senz-energy-business/oid/3932972" TargetMode="External"/><Relationship Id="rId9300" Type="http://schemas.openxmlformats.org/officeDocument/2006/relationships/hyperlink" Target="https://www.neostar.com/hr/audi-a3-sportback-1-6-tdi-comfort-5" TargetMode="External"/><Relationship Id="rId3394" Type="http://schemas.openxmlformats.org/officeDocument/2006/relationships/hyperlink" Target="https://www.index.hr/oglasi/ford-b-max-1-5-diesel/oid/3916511" TargetMode="External"/><Relationship Id="rId4792" Type="http://schemas.openxmlformats.org/officeDocument/2006/relationships/hyperlink" Target="https://www.index.hr/oglasi/mercedes-benz-e-klasa-200d-automatik--widescreen-kamera-led-/oid/3927062" TargetMode="External"/><Relationship Id="rId5843" Type="http://schemas.openxmlformats.org/officeDocument/2006/relationships/hyperlink" Target="https://www.index.hr/oglasi/opel-mokka-e---ultimate-bps/oid/3891840" TargetMode="External"/><Relationship Id="rId8999" Type="http://schemas.openxmlformats.org/officeDocument/2006/relationships/hyperlink" Target="https://www.index.hr/oglasi/vw-polo-1-0-tsi-21000-km-8-2019-god-join-oprema-registriran-do-2-2024-god/oid/3962062" TargetMode="External"/><Relationship Id="rId11230" Type="http://schemas.openxmlformats.org/officeDocument/2006/relationships/hyperlink" Target="https://www.neostar.com/hr/renault-captur-dci-90-energy-expression-start-stop-24" TargetMode="External"/><Relationship Id="rId3047" Type="http://schemas.openxmlformats.org/officeDocument/2006/relationships/hyperlink" Target="https://www.index.hr/oglasi/citroen-c3-1-4-hdi-mod-2014-nije-uvoz-reg-11-2023-g-kao-novi/oid/3847301" TargetMode="External"/><Relationship Id="rId4445" Type="http://schemas.openxmlformats.org/officeDocument/2006/relationships/hyperlink" Target="https://www.index.hr/oglasi/mazda-cx-5-2-2-cd150/oid/3614685" TargetMode="External"/><Relationship Id="rId5910" Type="http://schemas.openxmlformats.org/officeDocument/2006/relationships/hyperlink" Target="https://www.index.hr/oglasi/peugeot-2008-1-6-hdi/oid/3742118" TargetMode="External"/><Relationship Id="rId10996" Type="http://schemas.openxmlformats.org/officeDocument/2006/relationships/hyperlink" Target="https://www.neostar.com/hr/peugeot-2008-1-2-puretech-82-active-3" TargetMode="External"/><Relationship Id="rId3461" Type="http://schemas.openxmlformats.org/officeDocument/2006/relationships/hyperlink" Target="https://www.index.hr/oglasi/ford-fiesta-1-25/oid/3875837" TargetMode="External"/><Relationship Id="rId4512" Type="http://schemas.openxmlformats.org/officeDocument/2006/relationships/hyperlink" Target="https://www.index.hr/oglasi/mercedes-benz-a-200d-progressive-limousine/oid/3889315" TargetMode="External"/><Relationship Id="rId7668" Type="http://schemas.openxmlformats.org/officeDocument/2006/relationships/hyperlink" Target="https://www.index.hr/oglasi/toyota-auris-karavan-1-2t/oid/3686961" TargetMode="External"/><Relationship Id="rId8719" Type="http://schemas.openxmlformats.org/officeDocument/2006/relationships/hyperlink" Target="https://www.index.hr/oglasi/vw-passat-1-6-tdi-dsg-comfortline-2017/oid/3835284" TargetMode="External"/><Relationship Id="rId10649" Type="http://schemas.openxmlformats.org/officeDocument/2006/relationships/hyperlink" Target="https://www.neostar.com/hr/mercedes-benz-e-220-d-aut--14" TargetMode="External"/><Relationship Id="rId13055" Type="http://schemas.openxmlformats.org/officeDocument/2006/relationships/hyperlink" Target="https://www.trcz.hr/vw-tiguan-16-tdi-business-2017-g-suv-59467.aspx" TargetMode="External"/><Relationship Id="rId382" Type="http://schemas.openxmlformats.org/officeDocument/2006/relationships/hyperlink" Target="https://www.dasweltauto.hr/vehicle/1110501850" TargetMode="External"/><Relationship Id="rId2063" Type="http://schemas.openxmlformats.org/officeDocument/2006/relationships/hyperlink" Target="https://www.index.hr/oglasi/audi-rs4-automatik-quattro-keramika-carbon-bang-olufsen-1-vlasnik/oid/3749646" TargetMode="External"/><Relationship Id="rId3114" Type="http://schemas.openxmlformats.org/officeDocument/2006/relationships/hyperlink" Target="https://www.index.hr/oglasi/citroen-c4-grand-picasso-2-0-bluehdi-150-ks-automatik-130-000-km/oid/3570068" TargetMode="External"/><Relationship Id="rId6684" Type="http://schemas.openxmlformats.org/officeDocument/2006/relationships/hyperlink" Target="https://www.index.hr/oglasi/renault-grand-sc-nic-dci-110-energy-zen/oid/3805794" TargetMode="External"/><Relationship Id="rId7735" Type="http://schemas.openxmlformats.org/officeDocument/2006/relationships/hyperlink" Target="https://www.index.hr/oglasi/toyota-yaris-1-0-vvt-i-model-sol-samo-17-700-km/oid/3934319" TargetMode="External"/><Relationship Id="rId9090" Type="http://schemas.openxmlformats.org/officeDocument/2006/relationships/hyperlink" Target="https://www.index.hr/oglasi/vw-tiguan-2-0tdi/oid/3878960" TargetMode="External"/><Relationship Id="rId12071" Type="http://schemas.openxmlformats.org/officeDocument/2006/relationships/hyperlink" Target="https://www.neostar.com/hr/volvo-xc60-fwd-d3-dynamic-geartronic-1" TargetMode="External"/><Relationship Id="rId2130" Type="http://schemas.openxmlformats.org/officeDocument/2006/relationships/hyperlink" Target="https://www.index.hr/oglasi/bmw-320d-190-ks--g20-novi-mod--prof-led-hifi-shz-pdc-m/oid/3953086" TargetMode="External"/><Relationship Id="rId5286" Type="http://schemas.openxmlformats.org/officeDocument/2006/relationships/hyperlink" Target="https://www.index.hr/oglasi/opel-astra-1-6/oid/3839159" TargetMode="External"/><Relationship Id="rId6337" Type="http://schemas.openxmlformats.org/officeDocument/2006/relationships/hyperlink" Target="https://www.index.hr/oglasi/renault-captur-1-5-dci/oid/3887982" TargetMode="External"/><Relationship Id="rId6751" Type="http://schemas.openxmlformats.org/officeDocument/2006/relationships/hyperlink" Target="https://www.index.hr/oglasi/renault-kangoo-1-5-dci-2021-navi-u-sustavu-pdva-u-dolasku/oid/3845843" TargetMode="External"/><Relationship Id="rId10716" Type="http://schemas.openxmlformats.org/officeDocument/2006/relationships/hyperlink" Target="https://www.neostar.com/hr/mini-countryman-cooper-sd-2-0d-aut-" TargetMode="External"/><Relationship Id="rId102" Type="http://schemas.openxmlformats.org/officeDocument/2006/relationships/hyperlink" Target="https://rabljena.autohrvatska.hr/passat-20-tdi-passat-20-tdi-dsg-comfortline-v2.aspx" TargetMode="External"/><Relationship Id="rId5353" Type="http://schemas.openxmlformats.org/officeDocument/2006/relationships/hyperlink" Target="https://www.index.hr/oglasi/opel-astra-1-6-cdti-sw/oid/3812616" TargetMode="External"/><Relationship Id="rId6404" Type="http://schemas.openxmlformats.org/officeDocument/2006/relationships/hyperlink" Target="https://www.index.hr/oglasi/renault-clio-1-2-16-v-uredno-servisiran-u-ovlastenom-servisu-kupljen-u-rh/oid/3930050" TargetMode="External"/><Relationship Id="rId7802" Type="http://schemas.openxmlformats.org/officeDocument/2006/relationships/hyperlink" Target="https://www.index.hr/oglasi/volkswagen-passat-2-0-cr-tdi-dsg-tiptronik-comfortline-virtual-cockpit-full-led/oid/3934393" TargetMode="External"/><Relationship Id="rId12888" Type="http://schemas.openxmlformats.org/officeDocument/2006/relationships/hyperlink" Target="https://www.trcz.hr/bmw-x6-xdrive30d-m-sport-rabljeno-vozilo-za-prodaju-suv-2020-g-60219.aspx" TargetMode="External"/><Relationship Id="rId1896" Type="http://schemas.openxmlformats.org/officeDocument/2006/relationships/hyperlink" Target="https://www.index.hr/oglasi/audi-a6-avant-2-0-tdi/oid/3873839" TargetMode="External"/><Relationship Id="rId2947" Type="http://schemas.openxmlformats.org/officeDocument/2006/relationships/hyperlink" Target="https://www.index.hr/oglasi/bmw-x3-xdrive20d-aut--m-sport-190-ks--led-kam-head-shz/oid/3959608" TargetMode="External"/><Relationship Id="rId5006" Type="http://schemas.openxmlformats.org/officeDocument/2006/relationships/hyperlink" Target="https://www.index.hr/oglasi/mercedes-e-220d-coupe-avant-194-ks--tem-shz-burmes-wides-memo/oid/3927079" TargetMode="External"/><Relationship Id="rId9974" Type="http://schemas.openxmlformats.org/officeDocument/2006/relationships/hyperlink" Target="https://www.neostar.com/hr/bmw-serija-318d-m-paket-aut-4-vrata-1" TargetMode="External"/><Relationship Id="rId12955" Type="http://schemas.openxmlformats.org/officeDocument/2006/relationships/hyperlink" Target="https://www.trcz.hr/rabljeno-vozilo-bmw-x2-sdrive-18d-2017-g-suv-55583.aspx" TargetMode="External"/><Relationship Id="rId919" Type="http://schemas.openxmlformats.org/officeDocument/2006/relationships/hyperlink" Target="https://www.dasweltauto.hr/vehicle/1140109716" TargetMode="External"/><Relationship Id="rId1549" Type="http://schemas.openxmlformats.org/officeDocument/2006/relationships/hyperlink" Target="https://www.index.hr/oglasi/audi-a4-2-0-tdi-navi-pdc-kamera-led-xenon-business-line/oid/3702479" TargetMode="External"/><Relationship Id="rId1963" Type="http://schemas.openxmlformats.org/officeDocument/2006/relationships/hyperlink" Target="https://www.index.hr/oglasi/audi-a8-60-tfsi-e-quattro/oid/3780623" TargetMode="External"/><Relationship Id="rId4022" Type="http://schemas.openxmlformats.org/officeDocument/2006/relationships/hyperlink" Target="https://www.index.hr/oglasi/kia-ceed-1-6crdi-champion-navi/oid/3879485" TargetMode="External"/><Relationship Id="rId5420" Type="http://schemas.openxmlformats.org/officeDocument/2006/relationships/hyperlink" Target="https://www.index.hr/oglasi/opel-astra-kar-1-7-cdti-130ks-2014gd-md-xenon-navigacija-koza-kartice/oid/3834419" TargetMode="External"/><Relationship Id="rId7178" Type="http://schemas.openxmlformats.org/officeDocument/2006/relationships/hyperlink" Target="https://www.index.hr/oglasi/skoda-fabia-combi-1-0-tsi-2018g-odlicno-stanje-servisna-105-000km/oid/3969520" TargetMode="External"/><Relationship Id="rId8576" Type="http://schemas.openxmlformats.org/officeDocument/2006/relationships/hyperlink" Target="https://www.index.hr/oglasi/vw-golf-vii-2-0-tsi-gti/oid/3681086" TargetMode="External"/><Relationship Id="rId8990" Type="http://schemas.openxmlformats.org/officeDocument/2006/relationships/hyperlink" Target="https://www.index.hr/oglasi/vw-polo-1-0/oid/3898159" TargetMode="External"/><Relationship Id="rId9627" Type="http://schemas.openxmlformats.org/officeDocument/2006/relationships/hyperlink" Target="https://www.neostar.com/hr/audi-a6-avant-50-tdi-quattro-dynamic-tiptronic" TargetMode="External"/><Relationship Id="rId11557" Type="http://schemas.openxmlformats.org/officeDocument/2006/relationships/hyperlink" Target="https://www.neostar.com/hr/skoda-citigo-1-0-active-11" TargetMode="External"/><Relationship Id="rId11971" Type="http://schemas.openxmlformats.org/officeDocument/2006/relationships/hyperlink" Target="https://www.neostar.com/hr/suzuki-sx4-s-cross-1-0-boosterjet-comfort-gl--7" TargetMode="External"/><Relationship Id="rId12608" Type="http://schemas.openxmlformats.org/officeDocument/2006/relationships/hyperlink" Target="https://www.neostar.com/hr/vw-passat-variant-2-0-tdi-bmt-highline-dsg-32" TargetMode="External"/><Relationship Id="rId1616" Type="http://schemas.openxmlformats.org/officeDocument/2006/relationships/hyperlink" Target="https://www.index.hr/oglasi/audi-a4-avant-2-0-tdi/oid/3569369" TargetMode="External"/><Relationship Id="rId7592" Type="http://schemas.openxmlformats.org/officeDocument/2006/relationships/hyperlink" Target="https://www.index.hr/oglasi/suzuki-swift-1-2ddis/oid/3796172" TargetMode="External"/><Relationship Id="rId8229" Type="http://schemas.openxmlformats.org/officeDocument/2006/relationships/hyperlink" Target="https://www.index.hr/oglasi/vw-golf-sportsvan-1-6-tdi-dsg/oid/3925990" TargetMode="External"/><Relationship Id="rId8643" Type="http://schemas.openxmlformats.org/officeDocument/2006/relationships/hyperlink" Target="https://www.index.hr/oglasi/vw-golf-viii-gti-clubsport-2-0-tsi-dsg/oid/3924260" TargetMode="External"/><Relationship Id="rId10159" Type="http://schemas.openxmlformats.org/officeDocument/2006/relationships/hyperlink" Target="https://www.neostar.com/hr/ford-c-max-1-6-tdci-trend-12" TargetMode="External"/><Relationship Id="rId10573" Type="http://schemas.openxmlformats.org/officeDocument/2006/relationships/hyperlink" Target="https://www.neostar.com/hr/mercedes-benz-c-220-d-amg-line-aut--16" TargetMode="External"/><Relationship Id="rId11624" Type="http://schemas.openxmlformats.org/officeDocument/2006/relationships/hyperlink" Target="https://www.neostar.com/hr/skoda-karoq-1-6-tdi-edition" TargetMode="External"/><Relationship Id="rId3788" Type="http://schemas.openxmlformats.org/officeDocument/2006/relationships/hyperlink" Target="https://www.index.hr/oglasi/hyundai-i20-1-25-comfort-lpg/oid/3910052" TargetMode="External"/><Relationship Id="rId4839" Type="http://schemas.openxmlformats.org/officeDocument/2006/relationships/hyperlink" Target="https://www.index.hr/oglasi/mercedes-benz-e-klasa-e220cdi/oid/3861597" TargetMode="External"/><Relationship Id="rId6194" Type="http://schemas.openxmlformats.org/officeDocument/2006/relationships/hyperlink" Target="https://www.index.hr/oglasi/peugeot-5008-2-0-bluehdi-style/oid/3871486" TargetMode="External"/><Relationship Id="rId7245" Type="http://schemas.openxmlformats.org/officeDocument/2006/relationships/hyperlink" Target="https://www.index.hr/oglasi/skoda-octavia-1-6-tdi/oid/3705761" TargetMode="External"/><Relationship Id="rId8710" Type="http://schemas.openxmlformats.org/officeDocument/2006/relationships/hyperlink" Target="https://www.index.hr/oglasi/vw-passat-1-6-tdi-bmt-dsg-trendline-u-sustavu-pdv-a-registriran-08-2023/oid/3901620" TargetMode="External"/><Relationship Id="rId10226" Type="http://schemas.openxmlformats.org/officeDocument/2006/relationships/hyperlink" Target="https://www.neostar.com/hr/ford-mondeo-1-5-tdci-trend-2" TargetMode="External"/><Relationship Id="rId3855" Type="http://schemas.openxmlformats.org/officeDocument/2006/relationships/hyperlink" Target="https://www.index.hr/oglasi/hyundai-i40-1-7-crdi-85kw/oid/3799109" TargetMode="External"/><Relationship Id="rId6261" Type="http://schemas.openxmlformats.org/officeDocument/2006/relationships/hyperlink" Target="https://www.index.hr/oglasi/peugeot-partner-1-6-hdi/oid/3897017" TargetMode="External"/><Relationship Id="rId7312" Type="http://schemas.openxmlformats.org/officeDocument/2006/relationships/hyperlink" Target="https://www.index.hr/oglasi/skoda-octavia-2-0-tdi-dsg-4x4-150-ks--acc-kam-shz-pdc/oid/3263385" TargetMode="External"/><Relationship Id="rId10640" Type="http://schemas.openxmlformats.org/officeDocument/2006/relationships/hyperlink" Target="https://www.neostar.com/hr/mercedes-benz-e-200-d-avantgarde-aut--3" TargetMode="External"/><Relationship Id="rId12398" Type="http://schemas.openxmlformats.org/officeDocument/2006/relationships/hyperlink" Target="https://www.neostar.com/hr/vw-golf-variant-1-6-tdi-bmt-4" TargetMode="External"/><Relationship Id="rId776" Type="http://schemas.openxmlformats.org/officeDocument/2006/relationships/hyperlink" Target="https://www.dasweltauto.hr/vehicle/1117308584" TargetMode="External"/><Relationship Id="rId2457" Type="http://schemas.openxmlformats.org/officeDocument/2006/relationships/hyperlink" Target="https://www.index.hr/oglasi/bmw-serija-3-320-d/oid/3536012" TargetMode="External"/><Relationship Id="rId3508" Type="http://schemas.openxmlformats.org/officeDocument/2006/relationships/hyperlink" Target="https://www.index.hr/oglasi/ford-fiesta-st-line/oid/3916148" TargetMode="External"/><Relationship Id="rId4906" Type="http://schemas.openxmlformats.org/officeDocument/2006/relationships/hyperlink" Target="https://www.index.hr/oglasi/mercedes-benz-glc-220-d-coupe-4matic-9g-tronic-amg-line-multibeam-led-virtual-cockpit-facelift/oid/3963452" TargetMode="External"/><Relationship Id="rId9484" Type="http://schemas.openxmlformats.org/officeDocument/2006/relationships/hyperlink" Target="https://www.neostar.com/hr/audi-a4-avant-2-0-tdi-ultra-style-s-tronic-1" TargetMode="External"/><Relationship Id="rId429" Type="http://schemas.openxmlformats.org/officeDocument/2006/relationships/hyperlink" Target="https://www.dasweltauto.hr/vehicle/1115000005" TargetMode="External"/><Relationship Id="rId1059" Type="http://schemas.openxmlformats.org/officeDocument/2006/relationships/hyperlink" Target="https://www.dasweltauto.hr/vehicle/1148118420" TargetMode="External"/><Relationship Id="rId1473" Type="http://schemas.openxmlformats.org/officeDocument/2006/relationships/hyperlink" Target="https://www.index.hr/oglasi/audi-a3-sportback-1-6tdi-30-8v/oid/3794124" TargetMode="External"/><Relationship Id="rId2871" Type="http://schemas.openxmlformats.org/officeDocument/2006/relationships/hyperlink" Target="https://www.index.hr/oglasi/bmw-x1-automatik-xdrive-18d/oid/3833417" TargetMode="External"/><Relationship Id="rId3922" Type="http://schemas.openxmlformats.org/officeDocument/2006/relationships/hyperlink" Target="https://www.index.hr/oglasi/infiniti-q70s-2-2-diesel/oid/3661970" TargetMode="External"/><Relationship Id="rId8086" Type="http://schemas.openxmlformats.org/officeDocument/2006/relationships/hyperlink" Target="https://www.index.hr/oglasi/volvo-xc90-2-0-d5-4wd-inscription-aut--7-sedezev/oid/3741571" TargetMode="External"/><Relationship Id="rId9137" Type="http://schemas.openxmlformats.org/officeDocument/2006/relationships/hyperlink" Target="https://www.index.hr/oglasi/vw-touran-1-6-tdi/oid/1264578" TargetMode="External"/><Relationship Id="rId12465" Type="http://schemas.openxmlformats.org/officeDocument/2006/relationships/hyperlink" Target="https://www.neostar.com/hr/vw-passat-1-6-tdi-bmt-comfortline-dsg-5" TargetMode="External"/><Relationship Id="rId843" Type="http://schemas.openxmlformats.org/officeDocument/2006/relationships/hyperlink" Target="https://www.dasweltauto.hr/vehicle/1117308887" TargetMode="External"/><Relationship Id="rId1126" Type="http://schemas.openxmlformats.org/officeDocument/2006/relationships/hyperlink" Target="https://www.dasweltauto.hr/vehicle/1148408250" TargetMode="External"/><Relationship Id="rId2524" Type="http://schemas.openxmlformats.org/officeDocument/2006/relationships/hyperlink" Target="https://www.index.hr/oglasi/bmw-serija-3-330d-m-perfomance/oid/3715918" TargetMode="External"/><Relationship Id="rId8153" Type="http://schemas.openxmlformats.org/officeDocument/2006/relationships/hyperlink" Target="https://www.index.hr/oglasi/vw-caddy-2-0-tdi-m1-sa-kukom-model-2018-reg-do-03-2024-km-134000/oid/3968692" TargetMode="External"/><Relationship Id="rId9551" Type="http://schemas.openxmlformats.org/officeDocument/2006/relationships/hyperlink" Target="https://www.neostar.com/hr/audi-a6-2-0-tdi-business-s-tronic-10" TargetMode="External"/><Relationship Id="rId11067" Type="http://schemas.openxmlformats.org/officeDocument/2006/relationships/hyperlink" Target="https://www.neostar.com/hr/peugeot-208-1-5-bluehdi-100-s-s-active-12" TargetMode="External"/><Relationship Id="rId11481" Type="http://schemas.openxmlformats.org/officeDocument/2006/relationships/hyperlink" Target="https://www.neostar.com/hr/renault-talisman-energy-dci-160-initiale-paris-edc-9" TargetMode="External"/><Relationship Id="rId12118" Type="http://schemas.openxmlformats.org/officeDocument/2006/relationships/hyperlink" Target="https://www.neostar.com/hr/vw-beetle-1-4-tsi-sport" TargetMode="External"/><Relationship Id="rId12532" Type="http://schemas.openxmlformats.org/officeDocument/2006/relationships/hyperlink" Target="https://www.neostar.com/hr/vw-passat-2-0-tdi-bmt-trendline-3" TargetMode="External"/><Relationship Id="rId910" Type="http://schemas.openxmlformats.org/officeDocument/2006/relationships/hyperlink" Target="https://www.dasweltauto.hr/vehicle/1117309543" TargetMode="External"/><Relationship Id="rId1540" Type="http://schemas.openxmlformats.org/officeDocument/2006/relationships/hyperlink" Target="https://www.index.hr/oglasi/audi-a4-2-0-tdi-aut-jamstvo-12-mj-navi-aut-dv-klima-pdc-temp/oid/3960618" TargetMode="External"/><Relationship Id="rId4696" Type="http://schemas.openxmlformats.org/officeDocument/2006/relationships/hyperlink" Target="https://www.index.hr/oglasi/mercedes-benz-c-klasa-coupe-220-cdi-amg/oid/3900166" TargetMode="External"/><Relationship Id="rId5747" Type="http://schemas.openxmlformats.org/officeDocument/2006/relationships/hyperlink" Target="https://www.index.hr/oglasi/opel-insignia-grandsport/oid/3895960" TargetMode="External"/><Relationship Id="rId9204" Type="http://schemas.openxmlformats.org/officeDocument/2006/relationships/hyperlink" Target="https://www.index.hr/oglasi/vw-up-1-0-mpi-move-up-reg-10-23/oid/3815470" TargetMode="External"/><Relationship Id="rId10083" Type="http://schemas.openxmlformats.org/officeDocument/2006/relationships/hyperlink" Target="https://www.neostar.com/hr/citroen-c4-grand-picasso-1-6-bluehdi-s-s-exclusive-aut-" TargetMode="External"/><Relationship Id="rId11134" Type="http://schemas.openxmlformats.org/officeDocument/2006/relationships/hyperlink" Target="https://www.neostar.com/hr/peugeot-308-1-6-bluehdi-100-s-s-active-7" TargetMode="External"/><Relationship Id="rId3298" Type="http://schemas.openxmlformats.org/officeDocument/2006/relationships/hyperlink" Target="https://www.index.hr/oglasi/ds-ds4-1-6-hdi--navigacija-led-kamera-/oid/3769669" TargetMode="External"/><Relationship Id="rId4349" Type="http://schemas.openxmlformats.org/officeDocument/2006/relationships/hyperlink" Target="https://www.index.hr/oglasi/mazda-6-2-2-cd-150-automatik/oid/3842954" TargetMode="External"/><Relationship Id="rId4763" Type="http://schemas.openxmlformats.org/officeDocument/2006/relationships/hyperlink" Target="https://www.index.hr/oglasi/mercedes-benz-cla-klasa-220-cdi/oid/3737478" TargetMode="External"/><Relationship Id="rId5814" Type="http://schemas.openxmlformats.org/officeDocument/2006/relationships/hyperlink" Target="https://www.index.hr/oglasi/opel-mokka-1-6cdti-drive-automatik/oid/3831934" TargetMode="External"/><Relationship Id="rId8220" Type="http://schemas.openxmlformats.org/officeDocument/2006/relationships/hyperlink" Target="https://www.index.hr/oglasi/vw-golf-8-r-4motion-dsg-iq-drive-iq-light-harman-kardon/oid/3961802" TargetMode="External"/><Relationship Id="rId10150" Type="http://schemas.openxmlformats.org/officeDocument/2006/relationships/hyperlink" Target="https://www.neostar.com/hr/ford-c-max-1-0-ecoboost-trend-3" TargetMode="External"/><Relationship Id="rId11201" Type="http://schemas.openxmlformats.org/officeDocument/2006/relationships/hyperlink" Target="https://www.neostar.com/hr/peugeot-508-sw-1-6-bluehdi-active-2" TargetMode="External"/><Relationship Id="rId3365" Type="http://schemas.openxmlformats.org/officeDocument/2006/relationships/hyperlink" Target="https://www.index.hr/oglasi/fiat-punto/oid/3920721" TargetMode="External"/><Relationship Id="rId4416" Type="http://schemas.openxmlformats.org/officeDocument/2006/relationships/hyperlink" Target="https://www.index.hr/oglasi/mazda-cx-30/oid/3968239" TargetMode="External"/><Relationship Id="rId4830" Type="http://schemas.openxmlformats.org/officeDocument/2006/relationships/hyperlink" Target="https://www.index.hr/oglasi/mercedes-benz-e-klasa-coupe-amg-line/oid/3682694" TargetMode="External"/><Relationship Id="rId7986" Type="http://schemas.openxmlformats.org/officeDocument/2006/relationships/hyperlink" Target="https://www.index.hr/oglasi/volvo-v90-cross-country-v90-cc-momentum-awd-at/oid/3829734" TargetMode="External"/><Relationship Id="rId286" Type="http://schemas.openxmlformats.org/officeDocument/2006/relationships/hyperlink" Target="https://www.autoto.hr/hyundai-kona-16-crdi-dct-4x4-diesel-rabljeno-vozilo-at113222.aspx" TargetMode="External"/><Relationship Id="rId2381" Type="http://schemas.openxmlformats.org/officeDocument/2006/relationships/hyperlink" Target="https://www.index.hr/oglasi/bmw-serija-2-gran-tourer-216d-7sjedala/oid/3616031" TargetMode="External"/><Relationship Id="rId3018" Type="http://schemas.openxmlformats.org/officeDocument/2006/relationships/hyperlink" Target="https://www.index.hr/oglasi/chevrolet-trax-1-7-d-lt-2013/oid/3934091" TargetMode="External"/><Relationship Id="rId3432" Type="http://schemas.openxmlformats.org/officeDocument/2006/relationships/hyperlink" Target="https://www.index.hr/oglasi/ford-c-max-ford-c-max-grand/oid/3958442" TargetMode="External"/><Relationship Id="rId6588" Type="http://schemas.openxmlformats.org/officeDocument/2006/relationships/hyperlink" Target="https://www.index.hr/oglasi/renault-clio-limited-energy-dci-75/oid/3874641" TargetMode="External"/><Relationship Id="rId7639" Type="http://schemas.openxmlformats.org/officeDocument/2006/relationships/hyperlink" Target="https://www.index.hr/oglasi/suzuki-vitara-1-6i-lpg-2019-godina-sa-plinom-atestiranim-prodajem-povoljno/oid/3861691" TargetMode="External"/><Relationship Id="rId10967" Type="http://schemas.openxmlformats.org/officeDocument/2006/relationships/hyperlink" Target="https://www.neostar.com/hr/opel-karl-1-0-viva" TargetMode="External"/><Relationship Id="rId13026" Type="http://schemas.openxmlformats.org/officeDocument/2006/relationships/hyperlink" Target="https://www.trcz.hr/volvo-xc60-20-d4-4wd-rabljeno-vozilo-prodaja-suv-2018-g-59451.aspx" TargetMode="External"/><Relationship Id="rId353" Type="http://schemas.openxmlformats.org/officeDocument/2006/relationships/hyperlink" Target="https://www.autoto.hr/vw-caddy-maxi-20-tdi-dsg-7-sjedala-diesel-rabljeno-vozilo-at024222.aspx" TargetMode="External"/><Relationship Id="rId2034" Type="http://schemas.openxmlformats.org/officeDocument/2006/relationships/hyperlink" Target="https://www.index.hr/oglasi/audi-q5-3-0-tdi-quattro-s-tronic-s-line-mod-2014-reg-god-dana-nije-uvoz-savrsen/oid/3847291" TargetMode="External"/><Relationship Id="rId9061" Type="http://schemas.openxmlformats.org/officeDocument/2006/relationships/hyperlink" Target="https://www.index.hr/oglasi/vw-polo-gti/oid/3758730" TargetMode="External"/><Relationship Id="rId420" Type="http://schemas.openxmlformats.org/officeDocument/2006/relationships/hyperlink" Target="https://www.dasweltauto.hr/vehicle/1114701222" TargetMode="External"/><Relationship Id="rId1050" Type="http://schemas.openxmlformats.org/officeDocument/2006/relationships/hyperlink" Target="https://www.dasweltauto.hr/vehicle/1148118327" TargetMode="External"/><Relationship Id="rId2101" Type="http://schemas.openxmlformats.org/officeDocument/2006/relationships/hyperlink" Target="https://www.index.hr/oglasi/bmw-2-gran-tourer-218i-luxury-navi-kamera-novi-lanac-reg/oid/3839359" TargetMode="External"/><Relationship Id="rId5257" Type="http://schemas.openxmlformats.org/officeDocument/2006/relationships/hyperlink" Target="https://www.index.hr/oglasi/nissan-x-trail-1-7-tdi-2020-god-26000-km-reg-11-2023-nove-zim-gume-moze-kune/oid/3793685" TargetMode="External"/><Relationship Id="rId6655" Type="http://schemas.openxmlformats.org/officeDocument/2006/relationships/hyperlink" Target="https://www.index.hr/oglasi/renault-fluence-1-5-dci-limited-edition/oid/3929589" TargetMode="External"/><Relationship Id="rId7706" Type="http://schemas.openxmlformats.org/officeDocument/2006/relationships/hyperlink" Target="https://www.index.hr/oglasi/toyota-corolla-1-4-d4d/oid/3930568" TargetMode="External"/><Relationship Id="rId12042" Type="http://schemas.openxmlformats.org/officeDocument/2006/relationships/hyperlink" Target="https://www.neostar.com/hr/volvo-s90-d4-business-aut-" TargetMode="External"/><Relationship Id="rId5671" Type="http://schemas.openxmlformats.org/officeDocument/2006/relationships/hyperlink" Target="https://www.index.hr/oglasi/opel-grandland-x-1-5-cdti/oid/3891826" TargetMode="External"/><Relationship Id="rId6308" Type="http://schemas.openxmlformats.org/officeDocument/2006/relationships/hyperlink" Target="https://www.index.hr/oglasi/prodajem-ili-mjenjam-za-isti-auto-2018-2021-uz-moju-nadoplatu/oid/3236119" TargetMode="External"/><Relationship Id="rId6722" Type="http://schemas.openxmlformats.org/officeDocument/2006/relationships/hyperlink" Target="https://www.index.hr/oglasi/renault-kadjar-1-6-dci-1-vlasnik-hr-auto-samo-70-000-km-top-stanje/oid/3969952" TargetMode="External"/><Relationship Id="rId9878" Type="http://schemas.openxmlformats.org/officeDocument/2006/relationships/hyperlink" Target="https://www.neostar.com/hr/bmw-518d--6" TargetMode="External"/><Relationship Id="rId12859" Type="http://schemas.openxmlformats.org/officeDocument/2006/relationships/hyperlink" Target="https://www.trcz.hr/audi-q3-35-tdi-s-tronic-rabljeno-vozilo-prodaja-suv-2019-g-59874.aspx" TargetMode="External"/><Relationship Id="rId1867" Type="http://schemas.openxmlformats.org/officeDocument/2006/relationships/hyperlink" Target="https://www.index.hr/oglasi/audi-a6-40-tdi-sport-dynamic-black-edition/oid/3943018" TargetMode="External"/><Relationship Id="rId2918" Type="http://schemas.openxmlformats.org/officeDocument/2006/relationships/hyperlink" Target="https://www.index.hr/oglasi/bmw-x2-xdrive20-m/oid/3873515" TargetMode="External"/><Relationship Id="rId4273" Type="http://schemas.openxmlformats.org/officeDocument/2006/relationships/hyperlink" Target="https://www.index.hr/oglasi/land-rover-range-rover-sport-hse-sdv6-2019/oid/3959014" TargetMode="External"/><Relationship Id="rId5324" Type="http://schemas.openxmlformats.org/officeDocument/2006/relationships/hyperlink" Target="https://www.index.hr/oglasi/opel-astra-1-6-cdti-enjoy/oid/3817857" TargetMode="External"/><Relationship Id="rId8894" Type="http://schemas.openxmlformats.org/officeDocument/2006/relationships/hyperlink" Target="https://www.index.hr/oglasi/vw-passat-variant-1-6-tdi-bmt/oid/3939534" TargetMode="External"/><Relationship Id="rId9945" Type="http://schemas.openxmlformats.org/officeDocument/2006/relationships/hyperlink" Target="https://www.neostar.com/hr/bmw-530e-iperformance-aut--3" TargetMode="External"/><Relationship Id="rId1934" Type="http://schemas.openxmlformats.org/officeDocument/2006/relationships/hyperlink" Target="https://www.index.hr/oglasi/audi-a6-avant-40-tdi-s-tronic/oid/3927057" TargetMode="External"/><Relationship Id="rId4340" Type="http://schemas.openxmlformats.org/officeDocument/2006/relationships/hyperlink" Target="https://www.index.hr/oglasi/mazda-5-1-6-cd/oid/3647769" TargetMode="External"/><Relationship Id="rId7496" Type="http://schemas.openxmlformats.org/officeDocument/2006/relationships/hyperlink" Target="https://www.index.hr/oglasi/skoda-superb-2-0-tdi-style-190-ks--xen-acc-pdc-shz/oid/3966175" TargetMode="External"/><Relationship Id="rId8547" Type="http://schemas.openxmlformats.org/officeDocument/2006/relationships/hyperlink" Target="https://www.index.hr/oglasi/vw-golf-vii-2-0-tdi-gtd/oid/3651123" TargetMode="External"/><Relationship Id="rId8961" Type="http://schemas.openxmlformats.org/officeDocument/2006/relationships/hyperlink" Target="https://www.index.hr/oglasi/vw-passat-variant-2-0-tdi-dsg-highline/oid/3735618" TargetMode="External"/><Relationship Id="rId10477" Type="http://schemas.openxmlformats.org/officeDocument/2006/relationships/hyperlink" Target="https://www.neostar.com/hr/mercedes-benz-a-180-d-aut--10" TargetMode="External"/><Relationship Id="rId11528" Type="http://schemas.openxmlformats.org/officeDocument/2006/relationships/hyperlink" Target="https://www.neostar.com/hr/seat-leon-1-6-tdi-cr-style-comfort-start-stop-1" TargetMode="External"/><Relationship Id="rId11875" Type="http://schemas.openxmlformats.org/officeDocument/2006/relationships/hyperlink" Target="https://www.neostar.com/hr/skoda-skoda-octavia-1-2-tsi-style" TargetMode="External"/><Relationship Id="rId12926" Type="http://schemas.openxmlformats.org/officeDocument/2006/relationships/hyperlink" Target="https://www.trcz.hr/mercedes-glc-300d-4matic-amg-2019-g-suv-55465.aspx" TargetMode="External"/><Relationship Id="rId6098" Type="http://schemas.openxmlformats.org/officeDocument/2006/relationships/hyperlink" Target="https://www.index.hr/oglasi/peugeot-308-1-6-hdi-business-led-navi-pdc-reg-11-2023-vrhunsko-stanje/oid/3912011" TargetMode="External"/><Relationship Id="rId7149" Type="http://schemas.openxmlformats.org/officeDocument/2006/relationships/hyperlink" Target="https://www.index.hr/oglasi/skoda-citigo/oid/3798326" TargetMode="External"/><Relationship Id="rId7563" Type="http://schemas.openxmlformats.org/officeDocument/2006/relationships/hyperlink" Target="https://www.index.hr/oglasi/smart-fortwo-coupe-0-8-cdi/oid/3833084" TargetMode="External"/><Relationship Id="rId8614" Type="http://schemas.openxmlformats.org/officeDocument/2006/relationships/hyperlink" Target="https://www.index.hr/oglasi/vw-golf-vii-gtd-dsg/oid/3891144" TargetMode="External"/><Relationship Id="rId10891" Type="http://schemas.openxmlformats.org/officeDocument/2006/relationships/hyperlink" Target="https://www.neostar.com/hr/opel-corsa-1-2-enjoy-3" TargetMode="External"/><Relationship Id="rId11942" Type="http://schemas.openxmlformats.org/officeDocument/2006/relationships/hyperlink" Target="https://www.neostar.com/hr/smart-eq-fortwo-coupe-" TargetMode="External"/><Relationship Id="rId6165" Type="http://schemas.openxmlformats.org/officeDocument/2006/relationships/hyperlink" Target="https://www.index.hr/oglasi/peugeot-308-sw-2-0-bluehdi-automatik-gt-8-brzina-panorama-alcantara/oid/3912105" TargetMode="External"/><Relationship Id="rId7216" Type="http://schemas.openxmlformats.org/officeDocument/2006/relationships/hyperlink" Target="https://www.index.hr/oglasi/skoda-karoq-2-0-tdi-4x4-sportline-150-ks--led-kam-shz/oid/3938774" TargetMode="External"/><Relationship Id="rId10544" Type="http://schemas.openxmlformats.org/officeDocument/2006/relationships/hyperlink" Target="https://www.neostar.com/hr/mercedes-benz-c-200-d-8" TargetMode="External"/><Relationship Id="rId3759" Type="http://schemas.openxmlformats.org/officeDocument/2006/relationships/hyperlink" Target="https://www.index.hr/oglasi/honda-civic-hb-1-5-vtec-turbo/oid/3702753" TargetMode="External"/><Relationship Id="rId5181" Type="http://schemas.openxmlformats.org/officeDocument/2006/relationships/hyperlink" Target="https://www.index.hr/oglasi/nissan-qashqai-1-5dci-360-veliki-servis-sa-prijepisom/oid/3969088" TargetMode="External"/><Relationship Id="rId6232" Type="http://schemas.openxmlformats.org/officeDocument/2006/relationships/hyperlink" Target="https://www.index.hr/oglasi/peugeot-508-2-0-hdi/oid/3833216" TargetMode="External"/><Relationship Id="rId7630" Type="http://schemas.openxmlformats.org/officeDocument/2006/relationships/hyperlink" Target="https://www.index.hr/oglasi/suzuki-vitara-1-6-benzin-lpg-2018/oid/3714319" TargetMode="External"/><Relationship Id="rId9388" Type="http://schemas.openxmlformats.org/officeDocument/2006/relationships/hyperlink" Target="https://www.neostar.com/hr/audi-a4-2-0-tdi-sport--11" TargetMode="External"/><Relationship Id="rId10611" Type="http://schemas.openxmlformats.org/officeDocument/2006/relationships/hyperlink" Target="https://www.neostar.com/hr/mercedes-benz-c-43-amg-4matic-t-aut--2" TargetMode="External"/><Relationship Id="rId2775" Type="http://schemas.openxmlformats.org/officeDocument/2006/relationships/hyperlink" Target="https://www.index.hr/oglasi/bmw-serija-5-gran-turismo-520d-automatik/oid/3956032" TargetMode="External"/><Relationship Id="rId3826" Type="http://schemas.openxmlformats.org/officeDocument/2006/relationships/hyperlink" Target="https://www.index.hr/oglasi/hyundai-i30-1-6-crdi/oid/3849149" TargetMode="External"/><Relationship Id="rId12369" Type="http://schemas.openxmlformats.org/officeDocument/2006/relationships/hyperlink" Target="https://www.neostar.com/hr/vw-golf-2-0-tdi-bmt-life-dsg-48" TargetMode="External"/><Relationship Id="rId12783" Type="http://schemas.openxmlformats.org/officeDocument/2006/relationships/hyperlink" Target="https://www.neostar.com/hr/vw-up-1-0-move-up--102" TargetMode="External"/><Relationship Id="rId747" Type="http://schemas.openxmlformats.org/officeDocument/2006/relationships/hyperlink" Target="https://www.dasweltauto.hr/vehicle/1117308399" TargetMode="External"/><Relationship Id="rId1377" Type="http://schemas.openxmlformats.org/officeDocument/2006/relationships/hyperlink" Target="https://www.index.hr/oglasi/audi-a3-1-6-tdi-sportback-s-tronic-led-navigacija-alu-16/oid/3938078" TargetMode="External"/><Relationship Id="rId1791" Type="http://schemas.openxmlformats.org/officeDocument/2006/relationships/hyperlink" Target="https://www.index.hr/oglasi/audi-a5-sportback-2-0tdi-140kw-s-line/oid/3598897" TargetMode="External"/><Relationship Id="rId2428" Type="http://schemas.openxmlformats.org/officeDocument/2006/relationships/hyperlink" Target="https://www.index.hr/oglasi/bmw-serija-3-318d/oid/3922121" TargetMode="External"/><Relationship Id="rId2842" Type="http://schemas.openxmlformats.org/officeDocument/2006/relationships/hyperlink" Target="https://www.index.hr/oglasi/bmw-x1-18d-xdrive-full-m-paket-2018-g-84000-km-automatik-reg-12-23-kupljen-u-hr-stanje-10-10/oid/3929978" TargetMode="External"/><Relationship Id="rId5998" Type="http://schemas.openxmlformats.org/officeDocument/2006/relationships/hyperlink" Target="https://www.index.hr/oglasi/peugeot-3008-1-5-bluehdi-allure-automatik-rezervirano/oid/3887332" TargetMode="External"/><Relationship Id="rId9455" Type="http://schemas.openxmlformats.org/officeDocument/2006/relationships/hyperlink" Target="https://www.neostar.com/hr/audi-a4-avant-2-0-tdi-sport-s-tronic-30" TargetMode="External"/><Relationship Id="rId11385" Type="http://schemas.openxmlformats.org/officeDocument/2006/relationships/hyperlink" Target="https://www.neostar.com/hr/renault-kadjar-dci-115-limited-edc-3" TargetMode="External"/><Relationship Id="rId12436" Type="http://schemas.openxmlformats.org/officeDocument/2006/relationships/hyperlink" Target="https://www.neostar.com/hr/vw-id-3-pro-power-1st-edition-5" TargetMode="External"/><Relationship Id="rId83" Type="http://schemas.openxmlformats.org/officeDocument/2006/relationships/hyperlink" Target="https://rabljena.autohrvatska.hr/octavia-combi-16-tdi-octavia-octavia-combi-16-tdi.aspx" TargetMode="External"/><Relationship Id="rId814" Type="http://schemas.openxmlformats.org/officeDocument/2006/relationships/hyperlink" Target="https://www.dasweltauto.hr/vehicle/1117308734" TargetMode="External"/><Relationship Id="rId1444" Type="http://schemas.openxmlformats.org/officeDocument/2006/relationships/hyperlink" Target="https://www.index.hr/oglasi/audi-a3-sedan-1-6-tdi-114-000-1-vl-registriran-kupljen-u-hr-top-stanje/oid/3968372" TargetMode="External"/><Relationship Id="rId8057" Type="http://schemas.openxmlformats.org/officeDocument/2006/relationships/hyperlink" Target="https://www.index.hr/oglasi/volvo-xc60-b5p-momentum-geartronic/oid/3829732" TargetMode="External"/><Relationship Id="rId8471" Type="http://schemas.openxmlformats.org/officeDocument/2006/relationships/hyperlink" Target="https://www.index.hr/oglasi/vw-golf-vii-1-6-tdi-r-line-360-park-senzori-radar-navi-redizajn-full/oid/3937952" TargetMode="External"/><Relationship Id="rId9108" Type="http://schemas.openxmlformats.org/officeDocument/2006/relationships/hyperlink" Target="https://www.index.hr/oglasi/vw-tiguan-2-0-tdi-dsg-comfortl-150-ks--led-acc-shz/oid/3946376" TargetMode="External"/><Relationship Id="rId9522" Type="http://schemas.openxmlformats.org/officeDocument/2006/relationships/hyperlink" Target="https://www.neostar.com/hr/audi-a5-sportback-2-0-tdi-sport-s-tronic-10" TargetMode="External"/><Relationship Id="rId11038" Type="http://schemas.openxmlformats.org/officeDocument/2006/relationships/hyperlink" Target="https://www.neostar.com/hr/peugeot-2008-style-1-6-bluehdi-1" TargetMode="External"/><Relationship Id="rId11452" Type="http://schemas.openxmlformats.org/officeDocument/2006/relationships/hyperlink" Target="https://www.neostar.com/hr/renault-scenic-dci-110-bose-edition-edc-1" TargetMode="External"/><Relationship Id="rId12503" Type="http://schemas.openxmlformats.org/officeDocument/2006/relationships/hyperlink" Target="https://www.neostar.com/hr/vw-passat-2-0-tdi-bmt-comfortline-dsg-88" TargetMode="External"/><Relationship Id="rId12850" Type="http://schemas.openxmlformats.org/officeDocument/2006/relationships/hyperlink" Target="https://www.trcz.hr/audi-a6-30-tdi-quattro-avant-2017-g-59152.aspx" TargetMode="External"/><Relationship Id="rId1511" Type="http://schemas.openxmlformats.org/officeDocument/2006/relationships/hyperlink" Target="https://www.index.hr/oglasi/audi-a4-2-0-tdi/oid/3801605" TargetMode="External"/><Relationship Id="rId4667" Type="http://schemas.openxmlformats.org/officeDocument/2006/relationships/hyperlink" Target="https://www.index.hr/oglasi/mercedes-benz-c-klasa-220d-w205/oid/3812998" TargetMode="External"/><Relationship Id="rId5718" Type="http://schemas.openxmlformats.org/officeDocument/2006/relationships/hyperlink" Target="https://www.index.hr/oglasi/opel-insignia-2-0-cdti/oid/3938106" TargetMode="External"/><Relationship Id="rId7073" Type="http://schemas.openxmlformats.org/officeDocument/2006/relationships/hyperlink" Target="https://www.index.hr/oglasi/seat-ateca-2-0-tdi-85-kw-23-009km-tvornicko-jamstvo/oid/3898700" TargetMode="External"/><Relationship Id="rId8124" Type="http://schemas.openxmlformats.org/officeDocument/2006/relationships/hyperlink" Target="https://www.index.hr/oglasi/vw-beetle-2-0-tdi/oid/3863627" TargetMode="External"/><Relationship Id="rId10054" Type="http://schemas.openxmlformats.org/officeDocument/2006/relationships/hyperlink" Target="https://www.neostar.com/hr/citroen-berlingo-bluehdi-100-produzena-kabina-l2-1" TargetMode="External"/><Relationship Id="rId11105" Type="http://schemas.openxmlformats.org/officeDocument/2006/relationships/hyperlink" Target="https://www.neostar.com/hr/peugeot-3008-1-5-bluehdi-130-s-s-gt-line-aut--4" TargetMode="External"/><Relationship Id="rId3269" Type="http://schemas.openxmlformats.org/officeDocument/2006/relationships/hyperlink" Target="https://www.index.hr/oglasi/dacia-sandero-1-2/oid/3807503" TargetMode="External"/><Relationship Id="rId3683" Type="http://schemas.openxmlformats.org/officeDocument/2006/relationships/hyperlink" Target="https://www.index.hr/oglasi/ford-mondeo-2-0-tdci-automatik-nije-uvoz-parking-senzori-tempomat-automatska-klima-servisna-knjiga/oid/3958439" TargetMode="External"/><Relationship Id="rId7140" Type="http://schemas.openxmlformats.org/officeDocument/2006/relationships/hyperlink" Target="https://www.index.hr/oglasi/seat-leon-st-1-6-tdi-style-start-stop/oid/3720693" TargetMode="External"/><Relationship Id="rId2285" Type="http://schemas.openxmlformats.org/officeDocument/2006/relationships/hyperlink" Target="https://www.index.hr/oglasi/bmw-serija-1-116-d/oid/3703036" TargetMode="External"/><Relationship Id="rId3336" Type="http://schemas.openxmlformats.org/officeDocument/2006/relationships/hyperlink" Target="https://www.index.hr/oglasi/fiat-500l-multijet-1-3/oid/3731849" TargetMode="External"/><Relationship Id="rId4734" Type="http://schemas.openxmlformats.org/officeDocument/2006/relationships/hyperlink" Target="https://www.index.hr/oglasi/mercedes-benz-c-klasa-t-model-c220d-avantgarde-9g/oid/3835858" TargetMode="External"/><Relationship Id="rId10121" Type="http://schemas.openxmlformats.org/officeDocument/2006/relationships/hyperlink" Target="https://www.neostar.com/hr/dacia-sandero-stepway-0-9-tce-90-ambiance-3" TargetMode="External"/><Relationship Id="rId257" Type="http://schemas.openxmlformats.org/officeDocument/2006/relationships/hyperlink" Target="https://www.autoto.hr/ford-kuga-15-ecoblue-automatic-st-line-diesel-rabljeno-vozilo-at101522.aspx" TargetMode="External"/><Relationship Id="rId3750" Type="http://schemas.openxmlformats.org/officeDocument/2006/relationships/hyperlink" Target="https://www.index.hr/oglasi/honda-civic-1-6-d-automatic/oid/3955457" TargetMode="External"/><Relationship Id="rId4801" Type="http://schemas.openxmlformats.org/officeDocument/2006/relationships/hyperlink" Target="https://www.index.hr/oglasi/mercedes-benz-e-klasa-220-cdi-2014g-amg-paket/oid/3734424" TargetMode="External"/><Relationship Id="rId7957" Type="http://schemas.openxmlformats.org/officeDocument/2006/relationships/hyperlink" Target="https://www.index.hr/oglasi/volvo-v60-d3-momentum-aut-/oid/3475438" TargetMode="External"/><Relationship Id="rId10938" Type="http://schemas.openxmlformats.org/officeDocument/2006/relationships/hyperlink" Target="https://www.neostar.com/hr/opel-insignia-2-0-cdti-edition-2" TargetMode="External"/><Relationship Id="rId12293" Type="http://schemas.openxmlformats.org/officeDocument/2006/relationships/hyperlink" Target="https://www.neostar.com/hr/vw-golf-1-6-tdi-bmt-trendline-455" TargetMode="External"/><Relationship Id="rId671" Type="http://schemas.openxmlformats.org/officeDocument/2006/relationships/hyperlink" Target="https://www.dasweltauto.hr/vehicle/1117307527" TargetMode="External"/><Relationship Id="rId2352" Type="http://schemas.openxmlformats.org/officeDocument/2006/relationships/hyperlink" Target="https://www.index.hr/oglasi/bmw-serija-2-216d-gran-tourer-luxury-line/oid/3566264" TargetMode="External"/><Relationship Id="rId3403" Type="http://schemas.openxmlformats.org/officeDocument/2006/relationships/hyperlink" Target="https://www.index.hr/oglasi/ford-c-max-1-5-cdti/oid/3881284" TargetMode="External"/><Relationship Id="rId6559" Type="http://schemas.openxmlformats.org/officeDocument/2006/relationships/hyperlink" Target="https://www.index.hr/oglasi/renault-clio-iv-grandtour-limited-tce/oid/3754723" TargetMode="External"/><Relationship Id="rId6973" Type="http://schemas.openxmlformats.org/officeDocument/2006/relationships/hyperlink" Target="https://www.index.hr/oglasi/renault-scenic-1-6dci/oid/3778567" TargetMode="External"/><Relationship Id="rId12360" Type="http://schemas.openxmlformats.org/officeDocument/2006/relationships/hyperlink" Target="https://www.neostar.com/hr/vw-golf-2-0-tdi-bmt-life-dsg-39" TargetMode="External"/><Relationship Id="rId324" Type="http://schemas.openxmlformats.org/officeDocument/2006/relationships/hyperlink" Target="https://www.autoto.hr/skoda-octavia-16-tdi-dsg-diesel-rabljeno-vozilo-at005023.aspx" TargetMode="External"/><Relationship Id="rId2005" Type="http://schemas.openxmlformats.org/officeDocument/2006/relationships/hyperlink" Target="https://www.index.hr/oglasi/audi-q3-2-0-tdi-start-style-s-tronic/oid/3946336" TargetMode="External"/><Relationship Id="rId5575" Type="http://schemas.openxmlformats.org/officeDocument/2006/relationships/hyperlink" Target="https://www.index.hr/oglasi/opel-corsa-1-4/oid/3918615" TargetMode="External"/><Relationship Id="rId6626" Type="http://schemas.openxmlformats.org/officeDocument/2006/relationships/hyperlink" Target="https://www.index.hr/oglasi/renault-clio-zen-1-5-dci/oid/3822391" TargetMode="External"/><Relationship Id="rId9032" Type="http://schemas.openxmlformats.org/officeDocument/2006/relationships/hyperlink" Target="https://www.index.hr/oglasi/vw-polo-1-4-tdi-highline/oid/3841594" TargetMode="External"/><Relationship Id="rId12013" Type="http://schemas.openxmlformats.org/officeDocument/2006/relationships/hyperlink" Target="https://www.neostar.com/hr/toyota-corolla-1-33-luna-2" TargetMode="External"/><Relationship Id="rId1021" Type="http://schemas.openxmlformats.org/officeDocument/2006/relationships/hyperlink" Target="https://www.dasweltauto.hr/vehicle/1148118102" TargetMode="External"/><Relationship Id="rId4177" Type="http://schemas.openxmlformats.org/officeDocument/2006/relationships/hyperlink" Target="https://www.index.hr/oglasi/kia-stonic-1-2-dpi-lx-fun-isg/oid/3826381" TargetMode="External"/><Relationship Id="rId4591" Type="http://schemas.openxmlformats.org/officeDocument/2006/relationships/hyperlink" Target="https://www.index.hr/oglasi/mercedes-benz-b-klasa-180-cdi/oid/3869688" TargetMode="External"/><Relationship Id="rId5228" Type="http://schemas.openxmlformats.org/officeDocument/2006/relationships/hyperlink" Target="https://www.index.hr/oglasi/nissan-qashqai-1-6-dci--navigacija--kamera-/oid/3867787" TargetMode="External"/><Relationship Id="rId5642" Type="http://schemas.openxmlformats.org/officeDocument/2006/relationships/hyperlink" Target="https://www.index.hr/oglasi/opel-crossland-x-1-2-senzori-tempomat-grijanje-sjedala--do-2-godine-jamstva/oid/3779160" TargetMode="External"/><Relationship Id="rId8798" Type="http://schemas.openxmlformats.org/officeDocument/2006/relationships/hyperlink" Target="https://www.index.hr/oglasi/vw-passat-2-0-tdi-dsg-automatic/oid/3555175" TargetMode="External"/><Relationship Id="rId9849" Type="http://schemas.openxmlformats.org/officeDocument/2006/relationships/hyperlink" Target="https://www.neostar.com/hr/bmw-320d-xdrive-m-sport-aut--5" TargetMode="External"/><Relationship Id="rId3193" Type="http://schemas.openxmlformats.org/officeDocument/2006/relationships/hyperlink" Target="https://www.index.hr/oglasi/citro-n-c5-aircross-bluehdi-130-s-amp-amp-amp-amp-amp-s-live/oid/3874629" TargetMode="External"/><Relationship Id="rId4244" Type="http://schemas.openxmlformats.org/officeDocument/2006/relationships/hyperlink" Target="https://www.index.hr/oglasi/land-rover-range-rover-evoque-2-0/oid/3493474" TargetMode="External"/><Relationship Id="rId11779" Type="http://schemas.openxmlformats.org/officeDocument/2006/relationships/hyperlink" Target="https://www.neostar.com/hr/skoda-octavia-combi-1-6-tdi-style-28" TargetMode="External"/><Relationship Id="rId1838" Type="http://schemas.openxmlformats.org/officeDocument/2006/relationships/hyperlink" Target="https://www.index.hr/oglasi/audi-a6-3-0-quattro-stanje-9-10-webasto/oid/3682212" TargetMode="External"/><Relationship Id="rId3260" Type="http://schemas.openxmlformats.org/officeDocument/2006/relationships/hyperlink" Target="https://www.index.hr/oglasi/dacia-sandero-0-9-black-white/oid/3885341" TargetMode="External"/><Relationship Id="rId4311" Type="http://schemas.openxmlformats.org/officeDocument/2006/relationships/hyperlink" Target="https://www.index.hr/oglasi/mazda-3-2-2-cd150/oid/3920810" TargetMode="External"/><Relationship Id="rId7467" Type="http://schemas.openxmlformats.org/officeDocument/2006/relationships/hyperlink" Target="https://www.index.hr/oglasi/skoda-superb-1-6-tdi-greentech-ambition-120-ks/oid/3811479" TargetMode="External"/><Relationship Id="rId8865" Type="http://schemas.openxmlformats.org/officeDocument/2006/relationships/hyperlink" Target="https://www.index.hr/oglasi/vw-passat-variant-1-6/oid/3836774" TargetMode="External"/><Relationship Id="rId9916" Type="http://schemas.openxmlformats.org/officeDocument/2006/relationships/hyperlink" Target="https://www.neostar.com/hr/bmw-520d-sport-line-aut-4-vrata-2" TargetMode="External"/><Relationship Id="rId10795" Type="http://schemas.openxmlformats.org/officeDocument/2006/relationships/hyperlink" Target="https://www.neostar.com/hr/nissan-qashqai-1-5-dci-acenta-90" TargetMode="External"/><Relationship Id="rId11846" Type="http://schemas.openxmlformats.org/officeDocument/2006/relationships/hyperlink" Target="https://www.neostar.com/hr/skoda-octavia-combi-2-0-tdi-style-dsg-23" TargetMode="External"/><Relationship Id="rId181" Type="http://schemas.openxmlformats.org/officeDocument/2006/relationships/hyperlink" Target="https://www.autoto.hr/bmw-x1-sdrive-18d-automatic-diesel-rabljeno-vozilo-at010022.aspx" TargetMode="External"/><Relationship Id="rId1905" Type="http://schemas.openxmlformats.org/officeDocument/2006/relationships/hyperlink" Target="https://www.index.hr/oglasi/audi-a6-avant-3-0-bitd-313ks-rs6-optic/oid/3931126" TargetMode="External"/><Relationship Id="rId6069" Type="http://schemas.openxmlformats.org/officeDocument/2006/relationships/hyperlink" Target="https://www.index.hr/oglasi/peugeot-308-1-5-hdi-2021-g-130-ks-virtual-cocpit/oid/3846333" TargetMode="External"/><Relationship Id="rId7881" Type="http://schemas.openxmlformats.org/officeDocument/2006/relationships/hyperlink" Target="https://www.index.hr/oglasi/volvo-v40-1-6-d2/oid/3849799" TargetMode="External"/><Relationship Id="rId8518" Type="http://schemas.openxmlformats.org/officeDocument/2006/relationships/hyperlink" Target="https://www.index.hr/oglasi/vw-golf-vii-2-0-tdi/oid/3825412" TargetMode="External"/><Relationship Id="rId8932" Type="http://schemas.openxmlformats.org/officeDocument/2006/relationships/hyperlink" Target="https://www.index.hr/oglasi/vw-passat-variant-2-0tdi-140kw-dsg-4motion/oid/3922477" TargetMode="External"/><Relationship Id="rId10448" Type="http://schemas.openxmlformats.org/officeDocument/2006/relationships/hyperlink" Target="https://www.neostar.com/hr/mazda-mazda6-cd150-challenge-12" TargetMode="External"/><Relationship Id="rId10862" Type="http://schemas.openxmlformats.org/officeDocument/2006/relationships/hyperlink" Target="https://www.neostar.com/hr/opel-astra-1-6-cdti-innovation-start-stop-5" TargetMode="External"/><Relationship Id="rId11913" Type="http://schemas.openxmlformats.org/officeDocument/2006/relationships/hyperlink" Target="https://www.neostar.com/hr/skoda-superb-combi-2-0-tdi-ambition-dsg-16" TargetMode="External"/><Relationship Id="rId5085" Type="http://schemas.openxmlformats.org/officeDocument/2006/relationships/hyperlink" Target="https://www.index.hr/oglasi/mini-countryman-cooper-1-6-d/oid/3920889" TargetMode="External"/><Relationship Id="rId6483" Type="http://schemas.openxmlformats.org/officeDocument/2006/relationships/hyperlink" Target="https://www.index.hr/oglasi/renault-clio-1-5-dci-limited/oid/3822385" TargetMode="External"/><Relationship Id="rId7534" Type="http://schemas.openxmlformats.org/officeDocument/2006/relationships/hyperlink" Target="https://www.index.hr/oglasi/skoda-superb-kombi-2-0-tdi-dsg-style-150-ks--acc-kam-virt-shz/oid/3966167" TargetMode="External"/><Relationship Id="rId10515" Type="http://schemas.openxmlformats.org/officeDocument/2006/relationships/hyperlink" Target="https://www.neostar.com/hr/mercedes-benz-b-180-cdi-29" TargetMode="External"/><Relationship Id="rId998" Type="http://schemas.openxmlformats.org/officeDocument/2006/relationships/hyperlink" Target="https://www.dasweltauto.hr/vehicle/1148114850" TargetMode="External"/><Relationship Id="rId2679" Type="http://schemas.openxmlformats.org/officeDocument/2006/relationships/hyperlink" Target="https://www.index.hr/oglasi/bmw-serija-5-2-0/oid/3857381" TargetMode="External"/><Relationship Id="rId6136" Type="http://schemas.openxmlformats.org/officeDocument/2006/relationships/hyperlink" Target="https://www.index.hr/oglasi/peugeot-308-sw-1-6-blue-hdi/oid/3917722" TargetMode="External"/><Relationship Id="rId6550" Type="http://schemas.openxmlformats.org/officeDocument/2006/relationships/hyperlink" Target="https://www.index.hr/oglasi/renault-clio-grandtour-1-5-dci-novo/oid/3828357" TargetMode="External"/><Relationship Id="rId7601" Type="http://schemas.openxmlformats.org/officeDocument/2006/relationships/hyperlink" Target="https://www.index.hr/oglasi/suzuki-sx4-s-cross-1-0/oid/3600979" TargetMode="External"/><Relationship Id="rId12687" Type="http://schemas.openxmlformats.org/officeDocument/2006/relationships/hyperlink" Target="https://www.neostar.com/hr/vw-tiguan-2-0-tdi-bmt-sport-style-8" TargetMode="External"/><Relationship Id="rId1695" Type="http://schemas.openxmlformats.org/officeDocument/2006/relationships/hyperlink" Target="https://www.index.hr/oglasi/audi-a4-avant-35-tdi-ultra/oid/3457052" TargetMode="External"/><Relationship Id="rId2746" Type="http://schemas.openxmlformats.org/officeDocument/2006/relationships/hyperlink" Target="https://www.index.hr/oglasi/bmw-serija-5-530d-xdrive----m-paket---nije-uvoz/oid/3788233" TargetMode="External"/><Relationship Id="rId5152" Type="http://schemas.openxmlformats.org/officeDocument/2006/relationships/hyperlink" Target="https://www.index.hr/oglasi/nissan-qashqai-1-2-turbo-2014g-reg-10-23-hr-auto/oid/3968443" TargetMode="External"/><Relationship Id="rId6203" Type="http://schemas.openxmlformats.org/officeDocument/2006/relationships/hyperlink" Target="https://www.index.hr/oglasi/peugeot-5008-bluehdi-130-ks-tiptronik-allure-sport-7-sjedista-virtual-cockpit/oid/3936169" TargetMode="External"/><Relationship Id="rId9359" Type="http://schemas.openxmlformats.org/officeDocument/2006/relationships/hyperlink" Target="https://www.neostar.com/hr/audi-a3-sportback-30-tdi-s-tronic-5" TargetMode="External"/><Relationship Id="rId9773" Type="http://schemas.openxmlformats.org/officeDocument/2006/relationships/hyperlink" Target="https://www.neostar.com/hr/bmw-316d-sport-line-3" TargetMode="External"/><Relationship Id="rId11289" Type="http://schemas.openxmlformats.org/officeDocument/2006/relationships/hyperlink" Target="https://www.neostar.com/hr/renault-clio-dci-75-zen-15" TargetMode="External"/><Relationship Id="rId718" Type="http://schemas.openxmlformats.org/officeDocument/2006/relationships/hyperlink" Target="https://www.dasweltauto.hr/vehicle/1117308131" TargetMode="External"/><Relationship Id="rId1348" Type="http://schemas.openxmlformats.org/officeDocument/2006/relationships/hyperlink" Target="https://www.index.hr/oglasi/audi-a3-1-6-tdi/oid/3748515" TargetMode="External"/><Relationship Id="rId1762" Type="http://schemas.openxmlformats.org/officeDocument/2006/relationships/hyperlink" Target="https://www.index.hr/oglasi/audi-a5-40-tdi-advanced-2022-virtual-masaza-matrix-kamera/oid/3838113" TargetMode="External"/><Relationship Id="rId8375" Type="http://schemas.openxmlformats.org/officeDocument/2006/relationships/hyperlink" Target="https://www.index.hr/oglasi/vw-golf-vii-1-6-tdi-2014-136000km/oid/3942954" TargetMode="External"/><Relationship Id="rId9426" Type="http://schemas.openxmlformats.org/officeDocument/2006/relationships/hyperlink" Target="https://www.neostar.com/hr/audi-a4-avant-2-0-tdi-26" TargetMode="External"/><Relationship Id="rId12754" Type="http://schemas.openxmlformats.org/officeDocument/2006/relationships/hyperlink" Target="https://www.neostar.com/hr/vw-t-roc-1-0-tsi-4" TargetMode="External"/><Relationship Id="rId1415" Type="http://schemas.openxmlformats.org/officeDocument/2006/relationships/hyperlink" Target="https://www.index.hr/oglasi/audi-a3-35-tdi-s-tronic-150ks/oid/3922939" TargetMode="External"/><Relationship Id="rId2813" Type="http://schemas.openxmlformats.org/officeDocument/2006/relationships/hyperlink" Target="https://www.index.hr/oglasi/bmw-serija-7-730-d/oid/3809835" TargetMode="External"/><Relationship Id="rId5969" Type="http://schemas.openxmlformats.org/officeDocument/2006/relationships/hyperlink" Target="https://www.index.hr/oglasi/peugeot-208-1-6-bluehdi-2016god-mod-klima-168tkm-redizajn-kartice/oid/3970029" TargetMode="External"/><Relationship Id="rId7391" Type="http://schemas.openxmlformats.org/officeDocument/2006/relationships/hyperlink" Target="https://www.index.hr/oglasi/skoda-octavia-combi-2-0-tdi-ambition/oid/3725109" TargetMode="External"/><Relationship Id="rId8028" Type="http://schemas.openxmlformats.org/officeDocument/2006/relationships/hyperlink" Target="https://www.index.hr/oglasi/volvo-xc40-d3-momentum-aut-/oid/3702066" TargetMode="External"/><Relationship Id="rId8442" Type="http://schemas.openxmlformats.org/officeDocument/2006/relationships/hyperlink" Target="https://www.index.hr/oglasi/vw-golf-vii-1-6-tdi-dsg/oid/3748066" TargetMode="External"/><Relationship Id="rId9840" Type="http://schemas.openxmlformats.org/officeDocument/2006/relationships/hyperlink" Target="https://www.neostar.com/hr/bmw-320d-sport-line-aut--1" TargetMode="External"/><Relationship Id="rId11009" Type="http://schemas.openxmlformats.org/officeDocument/2006/relationships/hyperlink" Target="https://www.neostar.com/hr/peugeot-2008-1-5-bluehdi-100-s-s-active-23" TargetMode="External"/><Relationship Id="rId11356" Type="http://schemas.openxmlformats.org/officeDocument/2006/relationships/hyperlink" Target="https://www.neostar.com/hr/renault-kadjar-dci-110-energy-bose-edc-3" TargetMode="External"/><Relationship Id="rId11770" Type="http://schemas.openxmlformats.org/officeDocument/2006/relationships/hyperlink" Target="https://www.neostar.com/hr/skoda-octavia-combi-1-6-tdi-clever-5-vrata" TargetMode="External"/><Relationship Id="rId12407" Type="http://schemas.openxmlformats.org/officeDocument/2006/relationships/hyperlink" Target="https://www.neostar.com/hr/vw-golf-variant-1-6-tdi-bmt-comfortline-31" TargetMode="External"/><Relationship Id="rId12821" Type="http://schemas.openxmlformats.org/officeDocument/2006/relationships/hyperlink" Target="https://www.neostar.com/hr/vw-up-1-0-tsi-9" TargetMode="External"/><Relationship Id="rId54" Type="http://schemas.openxmlformats.org/officeDocument/2006/relationships/hyperlink" Target="https://rabljena.autohrvatska.hr/duster-15-dci-80-comfort-4wd-v4.aspx" TargetMode="External"/><Relationship Id="rId4985" Type="http://schemas.openxmlformats.org/officeDocument/2006/relationships/hyperlink" Target="https://www.index.hr/oglasi/mercedes-c63s-510ks-f1-night-paket-multibeam-panorama-headup-kamere-alu19-zamjena/oid/3908590" TargetMode="External"/><Relationship Id="rId7044" Type="http://schemas.openxmlformats.org/officeDocument/2006/relationships/hyperlink" Target="https://www.index.hr/oglasi/renault-twingo-z-e--intens-r80/oid/3867783" TargetMode="External"/><Relationship Id="rId10372" Type="http://schemas.openxmlformats.org/officeDocument/2006/relationships/hyperlink" Target="https://www.neostar.com/hr/kia-sportage-2wd-1-6-gdi-lx-edition-isg-3" TargetMode="External"/><Relationship Id="rId11423" Type="http://schemas.openxmlformats.org/officeDocument/2006/relationships/hyperlink" Target="https://www.neostar.com/hr/renault-megane-grandtour-1-6-dci-energy-bose-edition-1" TargetMode="External"/><Relationship Id="rId2189" Type="http://schemas.openxmlformats.org/officeDocument/2006/relationships/hyperlink" Target="https://www.index.hr/oglasi/bmw-520d-koza-2018g-85-000km-xenon-navi/oid/3887161" TargetMode="External"/><Relationship Id="rId3587" Type="http://schemas.openxmlformats.org/officeDocument/2006/relationships/hyperlink" Target="https://www.index.hr/oglasi/ford-focus-karavan-1-0-gtdi-eco-boost-pdv-servisna-hr-vozilo-garancija-1-godina/oid/3770736" TargetMode="External"/><Relationship Id="rId4638" Type="http://schemas.openxmlformats.org/officeDocument/2006/relationships/hyperlink" Target="https://www.index.hr/oglasi/mercedes-benz-c-klasa-200-cdti/oid/3932565" TargetMode="External"/><Relationship Id="rId6060" Type="http://schemas.openxmlformats.org/officeDocument/2006/relationships/hyperlink" Target="https://www.index.hr/oglasi/peugeot-308-1-5-bluehdi-allure-sport-130-ks-facelift/oid/3969427" TargetMode="External"/><Relationship Id="rId10025" Type="http://schemas.openxmlformats.org/officeDocument/2006/relationships/hyperlink" Target="https://www.neostar.com/hr/bmw-x3-sdrive-18d-1" TargetMode="External"/><Relationship Id="rId3654" Type="http://schemas.openxmlformats.org/officeDocument/2006/relationships/hyperlink" Target="https://www.index.hr/oglasi/ford-kuga-1-5-tdci-automatic/oid/3929144" TargetMode="External"/><Relationship Id="rId4705" Type="http://schemas.openxmlformats.org/officeDocument/2006/relationships/hyperlink" Target="https://www.index.hr/oglasi/mercedes-benz-c-klasa-coupe-c400-4-matic/oid/3492271" TargetMode="External"/><Relationship Id="rId7111" Type="http://schemas.openxmlformats.org/officeDocument/2006/relationships/hyperlink" Target="https://www.index.hr/oglasi/seat-leon-1-6-tdi-dsg-automatik-2014-matrix-led/oid/3835094" TargetMode="External"/><Relationship Id="rId12197" Type="http://schemas.openxmlformats.org/officeDocument/2006/relationships/hyperlink" Target="https://www.neostar.com/hr/vw-golf-1-6-tdi-bmt-comfortline-233" TargetMode="External"/><Relationship Id="rId575" Type="http://schemas.openxmlformats.org/officeDocument/2006/relationships/hyperlink" Target="https://www.dasweltauto.hr/vehicle/1116503239" TargetMode="External"/><Relationship Id="rId2256" Type="http://schemas.openxmlformats.org/officeDocument/2006/relationships/hyperlink" Target="https://www.index.hr/oglasi/bmw-f31-serija-3-touring-318d-luxury-line-110kw-150ks-b47-euro6-redizajn-lci-panorama-el-gepek-velika-navigacija-ambient-koza-drvo-mf-volan-alu-grijanje-sjedala/oid/3962573" TargetMode="External"/><Relationship Id="rId2670" Type="http://schemas.openxmlformats.org/officeDocument/2006/relationships/hyperlink" Target="https://www.index.hr/oglasi/bmw-serija-4-gran-coupe-435xd/oid/3812923" TargetMode="External"/><Relationship Id="rId3307" Type="http://schemas.openxmlformats.org/officeDocument/2006/relationships/hyperlink" Target="https://www.index.hr/oglasi/fiat-500-1-0-hybrid-dolce-vita/oid/3959186" TargetMode="External"/><Relationship Id="rId3721" Type="http://schemas.openxmlformats.org/officeDocument/2006/relationships/hyperlink" Target="https://www.index.hr/oglasi/ford-ranger-3-2-disel-limited-2018g/oid/3818917" TargetMode="External"/><Relationship Id="rId6877" Type="http://schemas.openxmlformats.org/officeDocument/2006/relationships/hyperlink" Target="https://www.index.hr/oglasi/renault-megane-grandtour-1-5dci-automatik/oid/3849319" TargetMode="External"/><Relationship Id="rId7928" Type="http://schemas.openxmlformats.org/officeDocument/2006/relationships/hyperlink" Target="https://www.index.hr/oglasi/volvo-v40-d4-2-0-momentum-140kw-188ks/oid/3948898" TargetMode="External"/><Relationship Id="rId9283" Type="http://schemas.openxmlformats.org/officeDocument/2006/relationships/hyperlink" Target="https://www.neostar.com/hr/audi-a3-limousine-30-tfsi-edition10-3" TargetMode="External"/><Relationship Id="rId12264" Type="http://schemas.openxmlformats.org/officeDocument/2006/relationships/hyperlink" Target="https://www.neostar.com/hr/vw-golf-1-6-tdi-bmt-trendline-406" TargetMode="External"/><Relationship Id="rId228" Type="http://schemas.openxmlformats.org/officeDocument/2006/relationships/hyperlink" Target="https://www.autoto.hr/ford-focus-karavan-10-ecoboost-active-automatic-benzin-rabljeno-vozilo-at091222.aspx" TargetMode="External"/><Relationship Id="rId642" Type="http://schemas.openxmlformats.org/officeDocument/2006/relationships/hyperlink" Target="https://www.dasweltauto.hr/vehicle/1117306073" TargetMode="External"/><Relationship Id="rId1272" Type="http://schemas.openxmlformats.org/officeDocument/2006/relationships/hyperlink" Target="https://www.index.hr/oglasi/alfa-romeo-giulia-2-2-jtdm-executive/oid/3712298" TargetMode="External"/><Relationship Id="rId2323" Type="http://schemas.openxmlformats.org/officeDocument/2006/relationships/hyperlink" Target="https://www.index.hr/oglasi/bmw-serija-1-118d-sportline/oid/3922372" TargetMode="External"/><Relationship Id="rId5479" Type="http://schemas.openxmlformats.org/officeDocument/2006/relationships/hyperlink" Target="https://www.index.hr/oglasi/opel-astra-karavan-1-7-cdti/oid/3968115" TargetMode="External"/><Relationship Id="rId5893" Type="http://schemas.openxmlformats.org/officeDocument/2006/relationships/hyperlink" Target="https://www.index.hr/oglasi/peugeot-2008-1-5-bluehdi-allure-sport-facelift/oid/3884222" TargetMode="External"/><Relationship Id="rId9350" Type="http://schemas.openxmlformats.org/officeDocument/2006/relationships/hyperlink" Target="https://www.neostar.com/hr/audi-a3-sportback-30-tdi-sport-2" TargetMode="External"/><Relationship Id="rId10909" Type="http://schemas.openxmlformats.org/officeDocument/2006/relationships/hyperlink" Target="https://www.neostar.com/hr/opel-corsa-active-1-2-16v-lpg" TargetMode="External"/><Relationship Id="rId11280" Type="http://schemas.openxmlformats.org/officeDocument/2006/relationships/hyperlink" Target="https://www.neostar.com/hr/renault-clio-dci-75-energy-life-2" TargetMode="External"/><Relationship Id="rId4495" Type="http://schemas.openxmlformats.org/officeDocument/2006/relationships/hyperlink" Target="https://www.index.hr/oglasi/mercedes-b-180d-7-g-tronic-autmatk-kamere-naj-u-eu/oid/3845606" TargetMode="External"/><Relationship Id="rId5546" Type="http://schemas.openxmlformats.org/officeDocument/2006/relationships/hyperlink" Target="https://www.index.hr/oglasi/opel-corsa-1-2-edition-dostupno-odmah/oid/3884065" TargetMode="External"/><Relationship Id="rId6944" Type="http://schemas.openxmlformats.org/officeDocument/2006/relationships/hyperlink" Target="https://www.index.hr/oglasi/renault-scenic-1-5-dci/oid/3449584" TargetMode="External"/><Relationship Id="rId9003" Type="http://schemas.openxmlformats.org/officeDocument/2006/relationships/hyperlink" Target="https://www.index.hr/oglasi/vw-polo-1-0-tsi-comfortline/oid/3934975" TargetMode="External"/><Relationship Id="rId12331" Type="http://schemas.openxmlformats.org/officeDocument/2006/relationships/hyperlink" Target="https://www.neostar.com/hr/vw-golf-2-0-gti-performance-bmt-6" TargetMode="External"/><Relationship Id="rId3097" Type="http://schemas.openxmlformats.org/officeDocument/2006/relationships/hyperlink" Target="https://www.index.hr/oglasi/citroen-c4-cactus-1-6/oid/3698138" TargetMode="External"/><Relationship Id="rId4148" Type="http://schemas.openxmlformats.org/officeDocument/2006/relationships/hyperlink" Target="https://www.index.hr/oglasi/kia-sportage-1-7-crdi-lx-urban-senzori-tempomat--tvornicko-jamstvo/oid/3796385" TargetMode="External"/><Relationship Id="rId5960" Type="http://schemas.openxmlformats.org/officeDocument/2006/relationships/hyperlink" Target="https://www.index.hr/oglasi/peugeot-208-1-6-bluehdi/oid/3570413" TargetMode="External"/><Relationship Id="rId3164" Type="http://schemas.openxmlformats.org/officeDocument/2006/relationships/hyperlink" Target="https://www.index.hr/oglasi/citroen-ds3-1-6-e-hdi-sport-odlicno-stanje/oid/3843510" TargetMode="External"/><Relationship Id="rId4562" Type="http://schemas.openxmlformats.org/officeDocument/2006/relationships/hyperlink" Target="https://www.index.hr/oglasi/mercedes-benz-a-klasa-a200d-amg-automatic/oid/3806041" TargetMode="External"/><Relationship Id="rId5613" Type="http://schemas.openxmlformats.org/officeDocument/2006/relationships/hyperlink" Target="https://www.index.hr/oglasi/opel-corsa-edition-1-2/oid/3891828" TargetMode="External"/><Relationship Id="rId8769" Type="http://schemas.openxmlformats.org/officeDocument/2006/relationships/hyperlink" Target="https://www.index.hr/oglasi/vw-passat-2-0-tdi-bmt-comfortline/oid/3741559" TargetMode="External"/><Relationship Id="rId10699" Type="http://schemas.openxmlformats.org/officeDocument/2006/relationships/hyperlink" Target="https://www.neostar.com/hr/mercedes-benz-s-350-bluetec-4matic-aut-" TargetMode="External"/><Relationship Id="rId11000" Type="http://schemas.openxmlformats.org/officeDocument/2006/relationships/hyperlink" Target="https://www.neostar.com/hr/peugeot-2008-1-2-puretech-82-s-s-active-2" TargetMode="External"/><Relationship Id="rId1809" Type="http://schemas.openxmlformats.org/officeDocument/2006/relationships/hyperlink" Target="https://www.index.hr/oglasi/audi-a5-sportback-full-oprema-tvornicki-3s-line-servisna-knjiga/oid/3463814" TargetMode="External"/><Relationship Id="rId4215" Type="http://schemas.openxmlformats.org/officeDocument/2006/relationships/hyperlink" Target="https://www.index.hr/oglasi/kia-xceed-1-6-crdi-vision-dct-navi-kamera-tempomat--tvornicko-jamstvo/oid/3761386" TargetMode="External"/><Relationship Id="rId7785" Type="http://schemas.openxmlformats.org/officeDocument/2006/relationships/hyperlink" Target="https://www.index.hr/oglasi/volkswagen-golf-vii-2-0-cr-tdi-comfortline-facelift/oid/3828511" TargetMode="External"/><Relationship Id="rId8836" Type="http://schemas.openxmlformats.org/officeDocument/2006/relationships/hyperlink" Target="https://www.index.hr/oglasi/vw-passat-cc-2-0-tdi-dsg/oid/3852592" TargetMode="External"/><Relationship Id="rId10766" Type="http://schemas.openxmlformats.org/officeDocument/2006/relationships/hyperlink" Target="https://www.neostar.com/hr/nissan-micra-0-9-ig-t-acenta-5" TargetMode="External"/><Relationship Id="rId11817" Type="http://schemas.openxmlformats.org/officeDocument/2006/relationships/hyperlink" Target="https://www.neostar.com/hr/skoda-octavia-combi-1-6-tdi-style-dsg-48" TargetMode="External"/><Relationship Id="rId2180" Type="http://schemas.openxmlformats.org/officeDocument/2006/relationships/hyperlink" Target="https://www.index.hr/oglasi/bmw-520d-aut--190-ks--led-virt-tem-shz/oid/3915231" TargetMode="External"/><Relationship Id="rId3231" Type="http://schemas.openxmlformats.org/officeDocument/2006/relationships/hyperlink" Target="https://www.index.hr/oglasi/dacia-logan/oid/3857559" TargetMode="External"/><Relationship Id="rId6387" Type="http://schemas.openxmlformats.org/officeDocument/2006/relationships/hyperlink" Target="https://www.index.hr/oglasi/renault-clio/oid/3873528" TargetMode="External"/><Relationship Id="rId7438" Type="http://schemas.openxmlformats.org/officeDocument/2006/relationships/hyperlink" Target="https://www.index.hr/oglasi/skoda-rapid-1-4-tdi-dsg-monte-carlo/oid/3841718" TargetMode="External"/><Relationship Id="rId7852" Type="http://schemas.openxmlformats.org/officeDocument/2006/relationships/hyperlink" Target="https://www.index.hr/oglasi/volvo-s60-t4-momentum-navi-kamera-tempomat/oid/3625043" TargetMode="External"/><Relationship Id="rId8903" Type="http://schemas.openxmlformats.org/officeDocument/2006/relationships/hyperlink" Target="https://www.index.hr/oglasi/vw-passat-variant-1-6-tdi-dsg-2018-godina-topp-stanje/oid/3934599" TargetMode="External"/><Relationship Id="rId10419" Type="http://schemas.openxmlformats.org/officeDocument/2006/relationships/hyperlink" Target="https://www.neostar.com/hr/mazda-cx-5-cd150-challenge-15" TargetMode="External"/><Relationship Id="rId152" Type="http://schemas.openxmlformats.org/officeDocument/2006/relationships/hyperlink" Target="https://rabljena.autohrvatska.hr/toyota-aygo-x-10-vvt-i.aspx" TargetMode="External"/><Relationship Id="rId2997" Type="http://schemas.openxmlformats.org/officeDocument/2006/relationships/hyperlink" Target="https://www.index.hr/oglasi/bmw-x6-xdrive30d-msport-panorama-krov-full-oprema/oid/3949219" TargetMode="External"/><Relationship Id="rId6454" Type="http://schemas.openxmlformats.org/officeDocument/2006/relationships/hyperlink" Target="https://www.index.hr/oglasi/renault-clio-1-5-dci-2014-179-505-km-diesel-puno-opreme/oid/3866749" TargetMode="External"/><Relationship Id="rId7505" Type="http://schemas.openxmlformats.org/officeDocument/2006/relationships/hyperlink" Target="https://www.index.hr/oglasi/skoda-superb-combi-16-tdi-greenline/oid/3903677" TargetMode="External"/><Relationship Id="rId10833" Type="http://schemas.openxmlformats.org/officeDocument/2006/relationships/hyperlink" Target="https://www.neostar.com/hr/nissan-x-trail-2-0-dci-tekna-x-tronic-1" TargetMode="External"/><Relationship Id="rId969" Type="http://schemas.openxmlformats.org/officeDocument/2006/relationships/hyperlink" Target="https://www.dasweltauto.hr/vehicle/1147809402" TargetMode="External"/><Relationship Id="rId1599" Type="http://schemas.openxmlformats.org/officeDocument/2006/relationships/hyperlink" Target="https://www.index.hr/oglasi/audi-a4-allroad-quattro-2-0-tdi-190-ks--xen-shz-aps-tem/oid/3873128" TargetMode="External"/><Relationship Id="rId5056" Type="http://schemas.openxmlformats.org/officeDocument/2006/relationships/hyperlink" Target="https://www.index.hr/oglasi/mini-cooper-bmw-motor/oid/3937926" TargetMode="External"/><Relationship Id="rId5470" Type="http://schemas.openxmlformats.org/officeDocument/2006/relationships/hyperlink" Target="https://www.index.hr/oglasi/opel-astra-karavan-1-6cdti-innovation-2017-g-104tkm/oid/3879398" TargetMode="External"/><Relationship Id="rId6107" Type="http://schemas.openxmlformats.org/officeDocument/2006/relationships/hyperlink" Target="https://www.index.hr/oglasi/peugeot-308-gt-2-0-bluehdi-180-eat6/oid/3906718" TargetMode="External"/><Relationship Id="rId6521" Type="http://schemas.openxmlformats.org/officeDocument/2006/relationships/hyperlink" Target="https://www.index.hr/oglasi/renault-clio-dci-75-limited/oid/3874639" TargetMode="External"/><Relationship Id="rId9677" Type="http://schemas.openxmlformats.org/officeDocument/2006/relationships/hyperlink" Target="https://www.neostar.com/hr/audi-q5-quattro-40-tdi-design-s-tronic-3" TargetMode="External"/><Relationship Id="rId10900" Type="http://schemas.openxmlformats.org/officeDocument/2006/relationships/hyperlink" Target="https://www.neostar.com/hr/opel-corsa-1-4-color-edition-22" TargetMode="External"/><Relationship Id="rId4072" Type="http://schemas.openxmlformats.org/officeDocument/2006/relationships/hyperlink" Target="https://www.index.hr/oglasi/kia-rio-1-25i-4-cilindra-1-boja-malo-km-puno-opreme-jamstvo-12-mj/oid/3949408" TargetMode="External"/><Relationship Id="rId5123" Type="http://schemas.openxmlformats.org/officeDocument/2006/relationships/hyperlink" Target="https://www.index.hr/oglasi/nissan-leaf-elektricni/oid/3728966" TargetMode="External"/><Relationship Id="rId8279" Type="http://schemas.openxmlformats.org/officeDocument/2006/relationships/hyperlink" Target="https://www.index.hr/oglasi/vw-golf-vii-1-6-tdi/oid/3484532" TargetMode="External"/><Relationship Id="rId12658" Type="http://schemas.openxmlformats.org/officeDocument/2006/relationships/hyperlink" Target="https://www.neostar.com/hr/vw-polo-1-6-tdi-highline-59" TargetMode="External"/><Relationship Id="rId1666" Type="http://schemas.openxmlformats.org/officeDocument/2006/relationships/hyperlink" Target="https://www.index.hr/oglasi/audi-a4-avant-2-0-tdi-alu-bi-xenon-150-hp/oid/3717086" TargetMode="External"/><Relationship Id="rId2717" Type="http://schemas.openxmlformats.org/officeDocument/2006/relationships/hyperlink" Target="https://www.index.hr/oglasi/bmw-serija-5-520d-luxury-line/oid/3929115" TargetMode="External"/><Relationship Id="rId7295" Type="http://schemas.openxmlformats.org/officeDocument/2006/relationships/hyperlink" Target="https://www.index.hr/oglasi/skoda-octavia-1-6-tdi--navigacija-/oid/3907432" TargetMode="External"/><Relationship Id="rId8693" Type="http://schemas.openxmlformats.org/officeDocument/2006/relationships/hyperlink" Target="https://www.index.hr/oglasi/vw-passat-1-6-tdi/oid/3917868" TargetMode="External"/><Relationship Id="rId9744" Type="http://schemas.openxmlformats.org/officeDocument/2006/relationships/hyperlink" Target="https://www.neostar.com/hr/bmw-118i-aut-" TargetMode="External"/><Relationship Id="rId11674" Type="http://schemas.openxmlformats.org/officeDocument/2006/relationships/hyperlink" Target="https://www.neostar.com/hr/skoda-octavia-1-6-tdi-ambition-dsg-9" TargetMode="External"/><Relationship Id="rId12725" Type="http://schemas.openxmlformats.org/officeDocument/2006/relationships/hyperlink" Target="https://www.neostar.com/hr/vw-tiguan-4motion-2-0-tdi-comfortline-dsg-3" TargetMode="External"/><Relationship Id="rId1319" Type="http://schemas.openxmlformats.org/officeDocument/2006/relationships/hyperlink" Target="https://www.index.hr/oglasi/audi-a1-1-0-tfsi-sportback/oid/3782316" TargetMode="External"/><Relationship Id="rId1733" Type="http://schemas.openxmlformats.org/officeDocument/2006/relationships/hyperlink" Target="https://www.index.hr/oglasi/audi-a5-2-0-quattro-sportback/oid/3889193" TargetMode="External"/><Relationship Id="rId4889" Type="http://schemas.openxmlformats.org/officeDocument/2006/relationships/hyperlink" Target="https://www.index.hr/oglasi/mercedes-benz-glb-200d-progressive-4m/oid/3736855" TargetMode="External"/><Relationship Id="rId8346" Type="http://schemas.openxmlformats.org/officeDocument/2006/relationships/hyperlink" Target="https://www.index.hr/oglasi/vw-golf-vii-1-6-tdi/oid/3942933" TargetMode="External"/><Relationship Id="rId8760" Type="http://schemas.openxmlformats.org/officeDocument/2006/relationships/hyperlink" Target="https://www.index.hr/oglasi/vw-passat-2-0-tdi-2015-god/oid/3968816" TargetMode="External"/><Relationship Id="rId9811" Type="http://schemas.openxmlformats.org/officeDocument/2006/relationships/hyperlink" Target="https://www.neostar.com/hr/bmw-318d-touring-28" TargetMode="External"/><Relationship Id="rId10276" Type="http://schemas.openxmlformats.org/officeDocument/2006/relationships/hyperlink" Target="https://www.neostar.com/hr/hyundai-i40-1-7-crdi-ilike" TargetMode="External"/><Relationship Id="rId10690" Type="http://schemas.openxmlformats.org/officeDocument/2006/relationships/hyperlink" Target="https://www.neostar.com/hr/mercedes-benz-glc-300-d-4matic-amg-line-aut-" TargetMode="External"/><Relationship Id="rId11327" Type="http://schemas.openxmlformats.org/officeDocument/2006/relationships/hyperlink" Target="https://www.neostar.com/hr/renault-clio-tce-90-energy-limited-7" TargetMode="External"/><Relationship Id="rId11741" Type="http://schemas.openxmlformats.org/officeDocument/2006/relationships/hyperlink" Target="https://www.neostar.com/hr/skoda-octavia-combi-1-6-tdi-ambition-92" TargetMode="External"/><Relationship Id="rId25" Type="http://schemas.openxmlformats.org/officeDocument/2006/relationships/hyperlink" Target="https://rabljena.autohrvatska.hr/audi-q3-35tdi-s-tr-advanced-v6.aspx" TargetMode="External"/><Relationship Id="rId1800" Type="http://schemas.openxmlformats.org/officeDocument/2006/relationships/hyperlink" Target="https://www.index.hr/oglasi/audi-a5-sportback-2-0-tdi-sport-led-svjetla-navi-alu-19-u-pdv-u/oid/3822663" TargetMode="External"/><Relationship Id="rId4956" Type="http://schemas.openxmlformats.org/officeDocument/2006/relationships/hyperlink" Target="https://www.index.hr/oglasi/mercedes-c-180-cgi-t-9g--avantg-156-ks--led-comand-stdhz-park-memo/oid/3961406" TargetMode="External"/><Relationship Id="rId7362" Type="http://schemas.openxmlformats.org/officeDocument/2006/relationships/hyperlink" Target="https://www.index.hr/oglasi/skoda-octavia-combi-1-6-tdi-85kw/oid/3914590" TargetMode="External"/><Relationship Id="rId8413" Type="http://schemas.openxmlformats.org/officeDocument/2006/relationships/hyperlink" Target="https://www.index.hr/oglasi/vw-golf-vii-1-6-tdi-bmt/oid/3949368" TargetMode="External"/><Relationship Id="rId10343" Type="http://schemas.openxmlformats.org/officeDocument/2006/relationships/hyperlink" Target="https://www.neostar.com/hr/kia-cee-d-1-6-crdi-ex-vision-eco" TargetMode="External"/><Relationship Id="rId3558" Type="http://schemas.openxmlformats.org/officeDocument/2006/relationships/hyperlink" Target="https://www.index.hr/oglasi/ford-focus-1-6-diesel/oid/3968980" TargetMode="External"/><Relationship Id="rId3972" Type="http://schemas.openxmlformats.org/officeDocument/2006/relationships/hyperlink" Target="https://www.index.hr/oglasi/jeep-grand-cherokee-3-0-crd/oid/3447101" TargetMode="External"/><Relationship Id="rId4609" Type="http://schemas.openxmlformats.org/officeDocument/2006/relationships/hyperlink" Target="https://www.index.hr/oglasi/mercedes-benz-b-klasa-b-180-d/oid/3955116" TargetMode="External"/><Relationship Id="rId7015" Type="http://schemas.openxmlformats.org/officeDocument/2006/relationships/hyperlink" Target="https://www.index.hr/oglasi/renault-talisman-grandtour-1-6-dci/oid/3936248" TargetMode="External"/><Relationship Id="rId479" Type="http://schemas.openxmlformats.org/officeDocument/2006/relationships/hyperlink" Target="https://www.dasweltauto.hr/vehicle/1115802373" TargetMode="External"/><Relationship Id="rId893" Type="http://schemas.openxmlformats.org/officeDocument/2006/relationships/hyperlink" Target="https://www.dasweltauto.hr/vehicle/1117309511" TargetMode="External"/><Relationship Id="rId2574" Type="http://schemas.openxmlformats.org/officeDocument/2006/relationships/hyperlink" Target="https://www.index.hr/oglasi/bmw-serija-3-sport/oid/3866886" TargetMode="External"/><Relationship Id="rId3625" Type="http://schemas.openxmlformats.org/officeDocument/2006/relationships/hyperlink" Target="https://www.index.hr/oglasi/ford-focus-karavan-1-6-tdci-sport-2013-235tkm-reg3-24-ko-nov/oid/3968205" TargetMode="External"/><Relationship Id="rId6031" Type="http://schemas.openxmlformats.org/officeDocument/2006/relationships/hyperlink" Target="https://www.index.hr/oglasi/peugeot-3008-2-0-bluehdi-tiptronik-feline-sport-180-ks-virtual-cockpit-full-led/oid/3757158" TargetMode="External"/><Relationship Id="rId9187" Type="http://schemas.openxmlformats.org/officeDocument/2006/relationships/hyperlink" Target="https://www.index.hr/oglasi/vw-t-roc-vw-t-roc-1-0-tsi-1-vlasnik-nije-uvoz-zamjena-garancija-12-mjeseci/oid/3918861" TargetMode="External"/><Relationship Id="rId10410" Type="http://schemas.openxmlformats.org/officeDocument/2006/relationships/hyperlink" Target="https://www.neostar.com/hr/mazda-cx-3-cd105-attraction-6" TargetMode="External"/><Relationship Id="rId12168" Type="http://schemas.openxmlformats.org/officeDocument/2006/relationships/hyperlink" Target="https://www.neostar.com/hr/vw-golf-1-6-tdi-bmt-allstar-5-vrata-6" TargetMode="External"/><Relationship Id="rId546" Type="http://schemas.openxmlformats.org/officeDocument/2006/relationships/hyperlink" Target="https://www.dasweltauto.hr/vehicle/1116503089" TargetMode="External"/><Relationship Id="rId1176" Type="http://schemas.openxmlformats.org/officeDocument/2006/relationships/hyperlink" Target="https://www.dasweltauto.hr/vehicle/1155100027" TargetMode="External"/><Relationship Id="rId2227" Type="http://schemas.openxmlformats.org/officeDocument/2006/relationships/hyperlink" Target="https://www.index.hr/oglasi/bmw-5-520d-xdrive-automatik-360-kamera-head-up-radar-webasto-led/oid/3856760" TargetMode="External"/><Relationship Id="rId9254" Type="http://schemas.openxmlformats.org/officeDocument/2006/relationships/hyperlink" Target="https://www.neostar.com/hr/audi-a1-sportback-25-tfsi-s-line-2" TargetMode="External"/><Relationship Id="rId12582" Type="http://schemas.openxmlformats.org/officeDocument/2006/relationships/hyperlink" Target="https://www.neostar.com/hr/vw-passat-variant-2-0-tdi-bmt-comfortline-dsg-49" TargetMode="External"/><Relationship Id="rId960" Type="http://schemas.openxmlformats.org/officeDocument/2006/relationships/hyperlink" Target="https://www.dasweltauto.hr/vehicle/1147808891" TargetMode="External"/><Relationship Id="rId1243" Type="http://schemas.openxmlformats.org/officeDocument/2006/relationships/hyperlink" Target="https://www.dasweltauto.hr/vehicle/1155401118" TargetMode="External"/><Relationship Id="rId1590" Type="http://schemas.openxmlformats.org/officeDocument/2006/relationships/hyperlink" Target="https://www.index.hr/oglasi/audi-a4-a4-2-0-tdi-sport-sedan/oid/3860279" TargetMode="External"/><Relationship Id="rId2641" Type="http://schemas.openxmlformats.org/officeDocument/2006/relationships/hyperlink" Target="https://www.index.hr/oglasi/bmw-serija-4-coupe-420i/oid/3849667" TargetMode="External"/><Relationship Id="rId4399" Type="http://schemas.openxmlformats.org/officeDocument/2006/relationships/hyperlink" Target="https://www.index.hr/oglasi/mazda-6-sport-combi-2-2-diesel/oid/3685962" TargetMode="External"/><Relationship Id="rId5797" Type="http://schemas.openxmlformats.org/officeDocument/2006/relationships/hyperlink" Target="https://www.index.hr/oglasi/opel-meriva-1-6-cdti/oid/3898428" TargetMode="External"/><Relationship Id="rId6848" Type="http://schemas.openxmlformats.org/officeDocument/2006/relationships/hyperlink" Target="https://www.index.hr/oglasi/renault-megane-dci-110-limited/oid/3790059" TargetMode="External"/><Relationship Id="rId8270" Type="http://schemas.openxmlformats.org/officeDocument/2006/relationships/hyperlink" Target="https://www.index.hr/oglasi/vw-golf-vii-1-2-tsi-trendline/oid/3890712" TargetMode="External"/><Relationship Id="rId11184" Type="http://schemas.openxmlformats.org/officeDocument/2006/relationships/hyperlink" Target="https://www.neostar.com/hr/peugeot-5008-2-0-bluehdi-150-s-s-allure" TargetMode="External"/><Relationship Id="rId12235" Type="http://schemas.openxmlformats.org/officeDocument/2006/relationships/hyperlink" Target="https://www.neostar.com/hr/vw-golf-1-6-tdi-bmt-highline-11" TargetMode="External"/><Relationship Id="rId613" Type="http://schemas.openxmlformats.org/officeDocument/2006/relationships/hyperlink" Target="https://www.dasweltauto.hr/vehicle/1117302638" TargetMode="External"/><Relationship Id="rId5864" Type="http://schemas.openxmlformats.org/officeDocument/2006/relationships/hyperlink" Target="https://www.index.hr/oglasi/opel-zafira-5-2-edition-2-0-cdti/oid/2905051" TargetMode="External"/><Relationship Id="rId6915" Type="http://schemas.openxmlformats.org/officeDocument/2006/relationships/hyperlink" Target="https://www.index.hr/oglasi/renault-megane-tce-130-navigacija-parking-senzori-tempomat-grijanje-sjedala-servisna-knjizica/oid/3958285" TargetMode="External"/><Relationship Id="rId9321" Type="http://schemas.openxmlformats.org/officeDocument/2006/relationships/hyperlink" Target="https://www.neostar.com/hr/audi-a3-sportback-1-6-tdi-ultra-attraction-3" TargetMode="External"/><Relationship Id="rId11251" Type="http://schemas.openxmlformats.org/officeDocument/2006/relationships/hyperlink" Target="https://www.neostar.com/hr/renault-captur-tce-90-energy-intens-6" TargetMode="External"/><Relationship Id="rId12302" Type="http://schemas.openxmlformats.org/officeDocument/2006/relationships/hyperlink" Target="https://www.neostar.com/hr/vw-golf-1-6-tdi-bmt-trendline-470" TargetMode="External"/><Relationship Id="rId1310" Type="http://schemas.openxmlformats.org/officeDocument/2006/relationships/hyperlink" Target="https://www.index.hr/oglasi/arona-1-0-tsi-style-2021-godina-nije-uvoz-4-god-jamstva/oid/3743344" TargetMode="External"/><Relationship Id="rId4466" Type="http://schemas.openxmlformats.org/officeDocument/2006/relationships/hyperlink" Target="https://www.index.hr/oglasi/mazda-cx-5-automatik-memorija-sjedala-koza-full-oprema-top-revolution/oid/3860437" TargetMode="External"/><Relationship Id="rId4880" Type="http://schemas.openxmlformats.org/officeDocument/2006/relationships/hyperlink" Target="https://www.index.hr/oglasi/mercedes-benz-gla-220-cdi-amg-line/oid/3968867" TargetMode="External"/><Relationship Id="rId5517" Type="http://schemas.openxmlformats.org/officeDocument/2006/relationships/hyperlink" Target="https://www.index.hr/oglasi/opel-astra-sedan-1-7-cdti/oid/3924004" TargetMode="External"/><Relationship Id="rId5931" Type="http://schemas.openxmlformats.org/officeDocument/2006/relationships/hyperlink" Target="https://www.index.hr/oglasi/peugeot-208-1-2-pure-active/oid/3933004" TargetMode="External"/><Relationship Id="rId3068" Type="http://schemas.openxmlformats.org/officeDocument/2006/relationships/hyperlink" Target="https://www.index.hr/oglasi/citroen-c3-pure-tech/oid/3961045" TargetMode="External"/><Relationship Id="rId3482" Type="http://schemas.openxmlformats.org/officeDocument/2006/relationships/hyperlink" Target="https://www.index.hr/oglasi/ford-fiesta-1-5tdci-reg07-23/oid/3869310" TargetMode="External"/><Relationship Id="rId4119" Type="http://schemas.openxmlformats.org/officeDocument/2006/relationships/hyperlink" Target="https://www.index.hr/oglasi/kia-sportage-1-6-gdi/oid/3839889" TargetMode="External"/><Relationship Id="rId4533" Type="http://schemas.openxmlformats.org/officeDocument/2006/relationships/hyperlink" Target="https://www.index.hr/oglasi/mercedes-benz-a-klasa-180d-redizajn-2018-godiste-reg-12-23-nove-gume/oid/3782491" TargetMode="External"/><Relationship Id="rId7689" Type="http://schemas.openxmlformats.org/officeDocument/2006/relationships/hyperlink" Target="https://www.index.hr/oglasi/toyota-aygo-1-0-vvt-x-play/oid/3701328" TargetMode="External"/><Relationship Id="rId2084" Type="http://schemas.openxmlformats.org/officeDocument/2006/relationships/hyperlink" Target="https://www.index.hr/oglasi/bmw-118d-f20-m-paket-112-000km-kao-nov-automatic/oid/3963376" TargetMode="External"/><Relationship Id="rId3135" Type="http://schemas.openxmlformats.org/officeDocument/2006/relationships/hyperlink" Target="https://www.index.hr/oglasi/citroen-c5-2-0-hdi-automatik-regan-6-23/oid/3680809" TargetMode="External"/><Relationship Id="rId4600" Type="http://schemas.openxmlformats.org/officeDocument/2006/relationships/hyperlink" Target="https://www.index.hr/oglasi/mercedes-benz-b-klasa-180d-245g/oid/3926571" TargetMode="External"/><Relationship Id="rId7756" Type="http://schemas.openxmlformats.org/officeDocument/2006/relationships/hyperlink" Target="https://www.index.hr/oglasi/volkswagen-arteon-2-0-tdi-150ks-automatik-dsg-comfortline/oid/3930760" TargetMode="External"/><Relationship Id="rId12092" Type="http://schemas.openxmlformats.org/officeDocument/2006/relationships/hyperlink" Target="https://www.neostar.com/hr/vw-arteon-2-0-tdi-bmt-5-vrata" TargetMode="External"/><Relationship Id="rId470" Type="http://schemas.openxmlformats.org/officeDocument/2006/relationships/hyperlink" Target="https://www.dasweltauto.hr/vehicle/1115802282" TargetMode="External"/><Relationship Id="rId2151" Type="http://schemas.openxmlformats.org/officeDocument/2006/relationships/hyperlink" Target="https://www.index.hr/oglasi/bmw-330e-aut--m-sportpaket-292-ks--virt-led-shz-dab/oid/3953074" TargetMode="External"/><Relationship Id="rId3202" Type="http://schemas.openxmlformats.org/officeDocument/2006/relationships/hyperlink" Target="https://www.index.hr/oglasi/dacia-dokker-1-5-dci-90-s-amp-s-laureate/oid/3913571" TargetMode="External"/><Relationship Id="rId6358" Type="http://schemas.openxmlformats.org/officeDocument/2006/relationships/hyperlink" Target="https://www.index.hr/oglasi/renault-captur-1-5dci-helly-hansen-xmod-r-link/oid/3659941" TargetMode="External"/><Relationship Id="rId7409" Type="http://schemas.openxmlformats.org/officeDocument/2006/relationships/hyperlink" Target="https://www.index.hr/oglasi/skoda-octavia-combi-skoda-octavia-combi-2-0-tdi-dsg-2018/oid/3833261" TargetMode="External"/><Relationship Id="rId8807" Type="http://schemas.openxmlformats.org/officeDocument/2006/relationships/hyperlink" Target="https://www.index.hr/oglasi/vw-passat-2-0-tdi-highline/oid/3766680" TargetMode="External"/><Relationship Id="rId10737" Type="http://schemas.openxmlformats.org/officeDocument/2006/relationships/hyperlink" Target="https://www.neostar.com/hr/mini-mini-one-143" TargetMode="External"/><Relationship Id="rId123" Type="http://schemas.openxmlformats.org/officeDocument/2006/relationships/hyperlink" Target="https://rabljena.autohrvatska.hr/q8-50-tdi-quattro-tiptronic-comfort-v3.aspx" TargetMode="External"/><Relationship Id="rId5374" Type="http://schemas.openxmlformats.org/officeDocument/2006/relationships/hyperlink" Target="https://www.index.hr/oglasi/opel-astra-coupe-1-6-gtc/oid/3869737" TargetMode="External"/><Relationship Id="rId6772" Type="http://schemas.openxmlformats.org/officeDocument/2006/relationships/hyperlink" Target="https://www.index.hr/oglasi/renault-laguna-grandtour-1-5-tdi/oid/3766466" TargetMode="External"/><Relationship Id="rId7823" Type="http://schemas.openxmlformats.org/officeDocument/2006/relationships/hyperlink" Target="https://www.index.hr/oglasi/volkswagen-tiguan-2-0-cr-tdi-dsg-tiptronik-4motion-r-line-virtual-cockpit-full-led/oid/3887497" TargetMode="External"/><Relationship Id="rId10804" Type="http://schemas.openxmlformats.org/officeDocument/2006/relationships/hyperlink" Target="https://www.neostar.com/hr/nissan-qashqai-1-5-dci-tekna-11" TargetMode="External"/><Relationship Id="rId2968" Type="http://schemas.openxmlformats.org/officeDocument/2006/relationships/hyperlink" Target="https://www.index.hr/oglasi/bmw-x5-2-0-xdrive-e-drive-automatik-360-kamera-panorama-navigacija-kozna-sjedala/oid/3969861" TargetMode="External"/><Relationship Id="rId5027" Type="http://schemas.openxmlformats.org/officeDocument/2006/relationships/hyperlink" Target="https://www.index.hr/oglasi/mercedes-glb-250-4matic-style-aut--224-ks--kam-virt-tem-shz/oid/3780610" TargetMode="External"/><Relationship Id="rId6425" Type="http://schemas.openxmlformats.org/officeDocument/2006/relationships/hyperlink" Target="https://www.index.hr/oglasi/renault-clio-1-5dci/oid/3821215" TargetMode="External"/><Relationship Id="rId9995" Type="http://schemas.openxmlformats.org/officeDocument/2006/relationships/hyperlink" Target="https://www.neostar.com/hr/bmw-x1-sdrive18d-22" TargetMode="External"/><Relationship Id="rId12976" Type="http://schemas.openxmlformats.org/officeDocument/2006/relationships/hyperlink" Target="https://www.trcz.hr/rabljeno-vozilo-volvo-xc60-20d-4wd-2018-g-suv-60127.aspx" TargetMode="External"/><Relationship Id="rId1984" Type="http://schemas.openxmlformats.org/officeDocument/2006/relationships/hyperlink" Target="https://www.index.hr/oglasi/audi-q3-2-0-tdi/oid/3807388" TargetMode="External"/><Relationship Id="rId4390" Type="http://schemas.openxmlformats.org/officeDocument/2006/relationships/hyperlink" Target="https://www.index.hr/oglasi/mazda-6-revolution-top-2019-god/oid/3959012" TargetMode="External"/><Relationship Id="rId5441" Type="http://schemas.openxmlformats.org/officeDocument/2006/relationships/hyperlink" Target="https://www.index.hr/oglasi/opel-astra-karavan-1-6-cdti/oid/3804686" TargetMode="External"/><Relationship Id="rId8597" Type="http://schemas.openxmlformats.org/officeDocument/2006/relationships/hyperlink" Target="https://www.index.hr/oglasi/vw-golf-vii-golf-7-variant-2-0-tdi-dsg-allstar/oid/3960324" TargetMode="External"/><Relationship Id="rId9648" Type="http://schemas.openxmlformats.org/officeDocument/2006/relationships/hyperlink" Target="https://www.neostar.com/hr/audi-q2-30-tfsi-sport-4" TargetMode="External"/><Relationship Id="rId11578" Type="http://schemas.openxmlformats.org/officeDocument/2006/relationships/hyperlink" Target="https://www.neostar.com/hr/skoda-citigo-1-0-style-1" TargetMode="External"/><Relationship Id="rId12629" Type="http://schemas.openxmlformats.org/officeDocument/2006/relationships/hyperlink" Target="https://www.neostar.com/hr/vw-polo-1-0-comfortline-1" TargetMode="External"/><Relationship Id="rId1637" Type="http://schemas.openxmlformats.org/officeDocument/2006/relationships/hyperlink" Target="https://www.index.hr/oglasi/audi-a4-avant-2-0tdi/oid/3939808" TargetMode="External"/><Relationship Id="rId4043" Type="http://schemas.openxmlformats.org/officeDocument/2006/relationships/hyperlink" Target="https://www.index.hr/oglasi/kia-ceed-sportswagon-1-6-crdi-vision-tvornicko-jamstvo-do-2025/oid/3960148" TargetMode="External"/><Relationship Id="rId7199" Type="http://schemas.openxmlformats.org/officeDocument/2006/relationships/hyperlink" Target="https://www.index.hr/oglasi/skoda-karoq-1-6-tdi-ambit--116-ks--pano-shz-tem-dab-canton/oid/3961414" TargetMode="External"/><Relationship Id="rId8664" Type="http://schemas.openxmlformats.org/officeDocument/2006/relationships/hyperlink" Target="https://www.index.hr/oglasi/vw-golf-vii-vw-golf-7-1-6-tdi-bmt-allstar/oid/3844648" TargetMode="External"/><Relationship Id="rId9715" Type="http://schemas.openxmlformats.org/officeDocument/2006/relationships/hyperlink" Target="https://www.neostar.com/hr/bmw-116d-42" TargetMode="External"/><Relationship Id="rId10594" Type="http://schemas.openxmlformats.org/officeDocument/2006/relationships/hyperlink" Target="https://www.neostar.com/hr/mercedes-benz-c-220-d-exclusive-aut--2" TargetMode="External"/><Relationship Id="rId11992" Type="http://schemas.openxmlformats.org/officeDocument/2006/relationships/hyperlink" Target="https://www.neostar.com/hr/toyota-auris-touring-sports-1-4-d-4d" TargetMode="External"/><Relationship Id="rId1704" Type="http://schemas.openxmlformats.org/officeDocument/2006/relationships/hyperlink" Target="https://www.index.hr/oglasi/audi-a4-avant-a4-avant-2-0-tdi-quattro-s-tronic-sport-sline/oid/3784254" TargetMode="External"/><Relationship Id="rId4110" Type="http://schemas.openxmlformats.org/officeDocument/2006/relationships/hyperlink" Target="https://www.index.hr/oglasi/kia-sportage-1-6-crdi-lx-editioni-kamera-tempomat--tvornicko-jamstvo/oid/3623629" TargetMode="External"/><Relationship Id="rId7266" Type="http://schemas.openxmlformats.org/officeDocument/2006/relationships/hyperlink" Target="https://www.index.hr/oglasi/skoda-octavia-1-6-tdi-2016/oid/3926109" TargetMode="External"/><Relationship Id="rId7680" Type="http://schemas.openxmlformats.org/officeDocument/2006/relationships/hyperlink" Target="https://www.index.hr/oglasi/toyota-avensis-wagon-2-0-d-4d-2015-god/oid/3733139" TargetMode="External"/><Relationship Id="rId8317" Type="http://schemas.openxmlformats.org/officeDocument/2006/relationships/hyperlink" Target="https://www.index.hr/oglasi/vw-golf-vii-1-6-tdi/oid/3874710" TargetMode="External"/><Relationship Id="rId8731" Type="http://schemas.openxmlformats.org/officeDocument/2006/relationships/hyperlink" Target="https://www.index.hr/oglasi/vw-passat-2-0-tdi/oid/3704982" TargetMode="External"/><Relationship Id="rId10247" Type="http://schemas.openxmlformats.org/officeDocument/2006/relationships/hyperlink" Target="https://www.neostar.com/hr/honda-civic-1-4-i-vtec-elegance-2" TargetMode="External"/><Relationship Id="rId11645" Type="http://schemas.openxmlformats.org/officeDocument/2006/relationships/hyperlink" Target="https://www.neostar.com/hr/skoda-kodiaq-2-0-tdi-style-dsg-1" TargetMode="External"/><Relationship Id="rId6282" Type="http://schemas.openxmlformats.org/officeDocument/2006/relationships/hyperlink" Target="https://www.index.hr/oglasi/porsche-cayenne-e-hybrid---nije-uvoz/oid/3788230" TargetMode="External"/><Relationship Id="rId7333" Type="http://schemas.openxmlformats.org/officeDocument/2006/relationships/hyperlink" Target="https://www.index.hr/oglasi/skoda-octavia-combi-1-6/oid/3714573" TargetMode="External"/><Relationship Id="rId10661" Type="http://schemas.openxmlformats.org/officeDocument/2006/relationships/hyperlink" Target="https://www.neostar.com/hr/mercedes-benz-e-coupe-220-cdi-aut--2" TargetMode="External"/><Relationship Id="rId11712" Type="http://schemas.openxmlformats.org/officeDocument/2006/relationships/hyperlink" Target="https://www.neostar.com/hr/skoda-octavia-combi-1-6-tdi-active-17" TargetMode="External"/><Relationship Id="rId797" Type="http://schemas.openxmlformats.org/officeDocument/2006/relationships/hyperlink" Target="https://www.dasweltauto.hr/vehicle/1117308647" TargetMode="External"/><Relationship Id="rId2478" Type="http://schemas.openxmlformats.org/officeDocument/2006/relationships/hyperlink" Target="https://www.index.hr/oglasi/bmw-serija-3-320d-2015g/oid/3756144" TargetMode="External"/><Relationship Id="rId3876" Type="http://schemas.openxmlformats.org/officeDocument/2006/relationships/hyperlink" Target="https://www.index.hr/oglasi/hyundai-kona-1-6-crdi-115-desire/oid/3658989" TargetMode="External"/><Relationship Id="rId4927" Type="http://schemas.openxmlformats.org/officeDocument/2006/relationships/hyperlink" Target="https://www.index.hr/oglasi/mercedes-benz-gle-350-cdi/oid/3775996" TargetMode="External"/><Relationship Id="rId10314" Type="http://schemas.openxmlformats.org/officeDocument/2006/relationships/hyperlink" Target="https://www.neostar.com/hr/infiniti-q50-premium-2-2d-aut--5" TargetMode="External"/><Relationship Id="rId2892" Type="http://schemas.openxmlformats.org/officeDocument/2006/relationships/hyperlink" Target="https://www.index.hr/oglasi/bmw-x1-sdrive-18d-reg-do-10-2023-alu-17-navi-grijanje-sjedala/oid/3859031" TargetMode="External"/><Relationship Id="rId3529" Type="http://schemas.openxmlformats.org/officeDocument/2006/relationships/hyperlink" Target="https://www.index.hr/oglasi/ford-focus-1-5-ecoboost-st-line/oid/3814584" TargetMode="External"/><Relationship Id="rId3943" Type="http://schemas.openxmlformats.org/officeDocument/2006/relationships/hyperlink" Target="https://www.index.hr/oglasi/jaguar-xe-2-0-d/oid/3861458" TargetMode="External"/><Relationship Id="rId6002" Type="http://schemas.openxmlformats.org/officeDocument/2006/relationships/hyperlink" Target="https://www.index.hr/oglasi/peugeot-3008-1-5-hdi/oid/3790638" TargetMode="External"/><Relationship Id="rId7400" Type="http://schemas.openxmlformats.org/officeDocument/2006/relationships/hyperlink" Target="https://www.index.hr/oglasi/skoda-octavia-combi-2-0-tdi-vrs-150-000km-full-u-dolasku/oid/3845834" TargetMode="External"/><Relationship Id="rId9158" Type="http://schemas.openxmlformats.org/officeDocument/2006/relationships/hyperlink" Target="https://www.index.hr/oglasi/vw-touran-2-0-tdi-7-sjedala-comfortline/oid/3801902" TargetMode="External"/><Relationship Id="rId12486" Type="http://schemas.openxmlformats.org/officeDocument/2006/relationships/hyperlink" Target="https://www.neostar.com/hr/vw-passat-2-0-tdi-bmt-comfortline-160" TargetMode="External"/><Relationship Id="rId864" Type="http://schemas.openxmlformats.org/officeDocument/2006/relationships/hyperlink" Target="https://www.dasweltauto.hr/vehicle/1117308994" TargetMode="External"/><Relationship Id="rId1494" Type="http://schemas.openxmlformats.org/officeDocument/2006/relationships/hyperlink" Target="https://www.index.hr/oglasi/audi-a3-sportback-a3-sb-30-tsfi-s-tr-limited/oid/3960171" TargetMode="External"/><Relationship Id="rId2545" Type="http://schemas.openxmlformats.org/officeDocument/2006/relationships/hyperlink" Target="https://www.index.hr/oglasi/bmw-serija-3-f30-316d/oid/3937706" TargetMode="External"/><Relationship Id="rId9572" Type="http://schemas.openxmlformats.org/officeDocument/2006/relationships/hyperlink" Target="https://www.neostar.com/hr/audi-a6-40-tdi-quattro-sport-s-tronic-2" TargetMode="External"/><Relationship Id="rId11088" Type="http://schemas.openxmlformats.org/officeDocument/2006/relationships/hyperlink" Target="https://www.neostar.com/hr/peugeot-208-1-6-bluehdi-75-style-4" TargetMode="External"/><Relationship Id="rId12139" Type="http://schemas.openxmlformats.org/officeDocument/2006/relationships/hyperlink" Target="https://www.neostar.com/hr/vw-caddy-maxi-furgon-2-0-tdi-8" TargetMode="External"/><Relationship Id="rId12553" Type="http://schemas.openxmlformats.org/officeDocument/2006/relationships/hyperlink" Target="https://www.neostar.com/hr/vw-passat-variant-1-6-tdi-bmt-trendline-12" TargetMode="External"/><Relationship Id="rId517" Type="http://schemas.openxmlformats.org/officeDocument/2006/relationships/hyperlink" Target="https://www.dasweltauto.hr/vehicle/1116402051" TargetMode="External"/><Relationship Id="rId931" Type="http://schemas.openxmlformats.org/officeDocument/2006/relationships/hyperlink" Target="https://www.dasweltauto.hr/vehicle/1140109904" TargetMode="External"/><Relationship Id="rId1147" Type="http://schemas.openxmlformats.org/officeDocument/2006/relationships/hyperlink" Target="https://www.dasweltauto.hr/vehicle/1149503463" TargetMode="External"/><Relationship Id="rId1561" Type="http://schemas.openxmlformats.org/officeDocument/2006/relationships/hyperlink" Target="https://www.index.hr/oglasi/audi-a4-2-0-tdi-s-tronic-80934-km/oid/3725295" TargetMode="External"/><Relationship Id="rId2612" Type="http://schemas.openxmlformats.org/officeDocument/2006/relationships/hyperlink" Target="https://www.index.hr/oglasi/bmw-serija-3-touring-320d-g21-2-0-140kw-automatik/oid/3928016" TargetMode="External"/><Relationship Id="rId5768" Type="http://schemas.openxmlformats.org/officeDocument/2006/relationships/hyperlink" Target="https://www.index.hr/oglasi/opel-insignia-karavan-1-6cdti-sw/oid/3623174" TargetMode="External"/><Relationship Id="rId6819" Type="http://schemas.openxmlformats.org/officeDocument/2006/relationships/hyperlink" Target="https://www.index.hr/oglasi/renault-megane-1-5-dci-energy-sport-edition-novi-model/oid/3969848" TargetMode="External"/><Relationship Id="rId8174" Type="http://schemas.openxmlformats.org/officeDocument/2006/relationships/hyperlink" Target="https://www.index.hr/oglasi/vw-golf-2-0-gtd-dsg-keyless-kamera-acc-navi-alarm-f1/oid/3920599" TargetMode="External"/><Relationship Id="rId9225" Type="http://schemas.openxmlformats.org/officeDocument/2006/relationships/hyperlink" Target="https://www.index.hr/oglasi/vw-up-v-9-euro-5/oid/3947258" TargetMode="External"/><Relationship Id="rId11155" Type="http://schemas.openxmlformats.org/officeDocument/2006/relationships/hyperlink" Target="https://www.neostar.com/hr/peugeot-308-sw-1-6-bluehdi-120-s-s-active-aut-" TargetMode="External"/><Relationship Id="rId12206" Type="http://schemas.openxmlformats.org/officeDocument/2006/relationships/hyperlink" Target="https://www.neostar.com/hr/vw-golf-1-6-tdi-bmt-comfortline-253" TargetMode="External"/><Relationship Id="rId1214" Type="http://schemas.openxmlformats.org/officeDocument/2006/relationships/hyperlink" Target="https://www.dasweltauto.hr/vehicle/1155302492" TargetMode="External"/><Relationship Id="rId4784" Type="http://schemas.openxmlformats.org/officeDocument/2006/relationships/hyperlink" Target="https://www.index.hr/oglasi/mercedes-benz-e-220d-amg-4matic/oid/3798255" TargetMode="External"/><Relationship Id="rId5835" Type="http://schemas.openxmlformats.org/officeDocument/2006/relationships/hyperlink" Target="https://www.index.hr/oglasi/opel-mokka-at-awd-1-4-turbo-enjoy/oid/3763036" TargetMode="External"/><Relationship Id="rId7190" Type="http://schemas.openxmlformats.org/officeDocument/2006/relationships/hyperlink" Target="https://www.index.hr/oglasi/skoda-fabia-kombi-1-4-tdi-dsg-ambition-90-ks--navi-shz-pdc/oid/3938779" TargetMode="External"/><Relationship Id="rId8241" Type="http://schemas.openxmlformats.org/officeDocument/2006/relationships/hyperlink" Target="https://www.index.hr/oglasi/vw-golf-vi-2-0-match-karavan/oid/3725827" TargetMode="External"/><Relationship Id="rId10171" Type="http://schemas.openxmlformats.org/officeDocument/2006/relationships/hyperlink" Target="https://www.neostar.com/hr/ford-fiesta-ambiente-1-25i-2" TargetMode="External"/><Relationship Id="rId11222" Type="http://schemas.openxmlformats.org/officeDocument/2006/relationships/hyperlink" Target="https://www.neostar.com/hr/renault-1-5-dci-9" TargetMode="External"/><Relationship Id="rId12620" Type="http://schemas.openxmlformats.org/officeDocument/2006/relationships/hyperlink" Target="https://www.neostar.com/hr/vw-passat-variant-2-0-tdi-bmt-r-line-dsg-3" TargetMode="External"/><Relationship Id="rId3386" Type="http://schemas.openxmlformats.org/officeDocument/2006/relationships/hyperlink" Target="https://www.index.hr/oglasi/fiat-tipo-1-4-parking-senzori--do-2-godine-jamstva/oid/3752054" TargetMode="External"/><Relationship Id="rId4437" Type="http://schemas.openxmlformats.org/officeDocument/2006/relationships/hyperlink" Target="https://www.index.hr/oglasi/mazda-cx-5/oid/3687456" TargetMode="External"/><Relationship Id="rId3039" Type="http://schemas.openxmlformats.org/officeDocument/2006/relationships/hyperlink" Target="https://www.index.hr/oglasi/citroen-c3-1-2-vti-exclusive/oid/3685471" TargetMode="External"/><Relationship Id="rId3453" Type="http://schemas.openxmlformats.org/officeDocument/2006/relationships/hyperlink" Target="https://www.index.hr/oglasi/ford-fiesta-1-0-ecoboost-automatic/oid/3959021" TargetMode="External"/><Relationship Id="rId4851" Type="http://schemas.openxmlformats.org/officeDocument/2006/relationships/hyperlink" Target="https://www.index.hr/oglasi/mercedes-benz-e-klasa-t-model-220-d-automatik-amg-line/oid/3957303" TargetMode="External"/><Relationship Id="rId5902" Type="http://schemas.openxmlformats.org/officeDocument/2006/relationships/hyperlink" Target="https://www.index.hr/oglasi/peugeot-2008-1-6-blue-hdi-led-pdc-navi-active-facelift-automatik/oid/3844566" TargetMode="External"/><Relationship Id="rId10988" Type="http://schemas.openxmlformats.org/officeDocument/2006/relationships/hyperlink" Target="https://www.neostar.com/hr/opel-zafira-2-0-cdti-edition-aut-" TargetMode="External"/><Relationship Id="rId374" Type="http://schemas.openxmlformats.org/officeDocument/2006/relationships/hyperlink" Target="https://www.dasweltauto.hr/vehicle/1110501792" TargetMode="External"/><Relationship Id="rId2055" Type="http://schemas.openxmlformats.org/officeDocument/2006/relationships/hyperlink" Target="https://www.index.hr/oglasi/audi-q7-audi-q7-3-0-tdi-8-brzina-automatic/oid/3839292" TargetMode="External"/><Relationship Id="rId3106" Type="http://schemas.openxmlformats.org/officeDocument/2006/relationships/hyperlink" Target="https://www.index.hr/oglasi/citroen-c4-cactus-1-6-hdi--navigacija-/oid/3873118" TargetMode="External"/><Relationship Id="rId4504" Type="http://schemas.openxmlformats.org/officeDocument/2006/relationships/hyperlink" Target="https://www.index.hr/oglasi/mercedes-benz-a-180-d-7g-tronic-sportpaket-style-full-led-novi-model/oid/3934379" TargetMode="External"/><Relationship Id="rId9082" Type="http://schemas.openxmlformats.org/officeDocument/2006/relationships/hyperlink" Target="https://www.index.hr/oglasi/vw-tiguan-2-0-d-4m-dsg-hr-auto/oid/3879609" TargetMode="External"/><Relationship Id="rId13047" Type="http://schemas.openxmlformats.org/officeDocument/2006/relationships/hyperlink" Target="https://www.trcz.hr/vw-passat-variant-20-tdi-dsg-2018-g-karavan-59911.aspx" TargetMode="External"/><Relationship Id="rId3520" Type="http://schemas.openxmlformats.org/officeDocument/2006/relationships/hyperlink" Target="https://www.index.hr/oglasi/ford-focus-1-0-gtdi-ecoboost-trend/oid/3924440" TargetMode="External"/><Relationship Id="rId6676" Type="http://schemas.openxmlformats.org/officeDocument/2006/relationships/hyperlink" Target="https://www.index.hr/oglasi/renault-grand-scenic-1-6-dci-130-ks/oid/3790118" TargetMode="External"/><Relationship Id="rId7727" Type="http://schemas.openxmlformats.org/officeDocument/2006/relationships/hyperlink" Target="https://www.index.hr/oglasi/toyota-rav4-toyota-rav4-2-0-d-4d/oid/3553451" TargetMode="External"/><Relationship Id="rId10708" Type="http://schemas.openxmlformats.org/officeDocument/2006/relationships/hyperlink" Target="https://www.neostar.com/hr/mini-2-0d" TargetMode="External"/><Relationship Id="rId12063" Type="http://schemas.openxmlformats.org/officeDocument/2006/relationships/hyperlink" Target="https://www.neostar.com/hr/volvo-xc40-d3-momentum-aut-" TargetMode="External"/><Relationship Id="rId441" Type="http://schemas.openxmlformats.org/officeDocument/2006/relationships/hyperlink" Target="https://www.dasweltauto.hr/vehicle/1115000024" TargetMode="External"/><Relationship Id="rId1071" Type="http://schemas.openxmlformats.org/officeDocument/2006/relationships/hyperlink" Target="https://www.dasweltauto.hr/vehicle/1148118581" TargetMode="External"/><Relationship Id="rId2122" Type="http://schemas.openxmlformats.org/officeDocument/2006/relationships/hyperlink" Target="https://www.index.hr/oglasi/bmw-318d-m-sport-2020-90-000km-tvornicko-jamstvo-reg-1-god/oid/3814828" TargetMode="External"/><Relationship Id="rId5278" Type="http://schemas.openxmlformats.org/officeDocument/2006/relationships/hyperlink" Target="https://www.index.hr/oglasi/opel-astra-1-4-16v-turbo/oid/3686598" TargetMode="External"/><Relationship Id="rId5692" Type="http://schemas.openxmlformats.org/officeDocument/2006/relationships/hyperlink" Target="https://www.index.hr/oglasi/opel-insignia-1-4-turbo-benzin/oid/3622386" TargetMode="External"/><Relationship Id="rId6329" Type="http://schemas.openxmlformats.org/officeDocument/2006/relationships/hyperlink" Target="https://www.index.hr/oglasi/renault-captur-0-9-tce-navi-senzori-tempomat--do-2-godine-jamstva/oid/3838996" TargetMode="External"/><Relationship Id="rId6743" Type="http://schemas.openxmlformats.org/officeDocument/2006/relationships/hyperlink" Target="https://www.index.hr/oglasi/renault-kadjar-dci-130-keyless-navi-koza-kamera/oid/3958623" TargetMode="External"/><Relationship Id="rId9899" Type="http://schemas.openxmlformats.org/officeDocument/2006/relationships/hyperlink" Target="https://www.neostar.com/hr/bmw-520d-aut-m-sport-9" TargetMode="External"/><Relationship Id="rId12130" Type="http://schemas.openxmlformats.org/officeDocument/2006/relationships/hyperlink" Target="https://www.neostar.com/hr/vw-caddy-furgon-2-0-tdi-107" TargetMode="External"/><Relationship Id="rId1888" Type="http://schemas.openxmlformats.org/officeDocument/2006/relationships/hyperlink" Target="https://www.index.hr/oglasi/audi-a6-allroad-3-0-tdi-qu--320-ks--head-acc-shz-led-kam/oid/3946378" TargetMode="External"/><Relationship Id="rId2939" Type="http://schemas.openxmlformats.org/officeDocument/2006/relationships/hyperlink" Target="https://www.index.hr/oglasi/bmw-x3-m40i-xdrive-aut--360-ks-virt-led-360-acc-shz/oid/3911537" TargetMode="External"/><Relationship Id="rId4294" Type="http://schemas.openxmlformats.org/officeDocument/2006/relationships/hyperlink" Target="https://www.index.hr/oglasi/maybach-s-500-long-4matic-full-oprema-limited-edition-novo-/oid/3929750" TargetMode="External"/><Relationship Id="rId5345" Type="http://schemas.openxmlformats.org/officeDocument/2006/relationships/hyperlink" Target="https://www.index.hr/oglasi/opel-astra-1-6-cdti-s-s-enjoy/oid/3791176" TargetMode="External"/><Relationship Id="rId6810" Type="http://schemas.openxmlformats.org/officeDocument/2006/relationships/hyperlink" Target="https://www.index.hr/oglasi/renault-megane-1-5-dci-70-kw-moguca-zamjena/oid/3820228" TargetMode="External"/><Relationship Id="rId9966" Type="http://schemas.openxmlformats.org/officeDocument/2006/relationships/hyperlink" Target="https://www.neostar.com/hr/bmw-bww-x2-sdrive-18d" TargetMode="External"/><Relationship Id="rId4361" Type="http://schemas.openxmlformats.org/officeDocument/2006/relationships/hyperlink" Target="https://www.index.hr/oglasi/mazda-6-2-2-skyactiv-d/oid/3830902" TargetMode="External"/><Relationship Id="rId5412" Type="http://schemas.openxmlformats.org/officeDocument/2006/relationships/hyperlink" Target="https://www.index.hr/oglasi/opel-astra-k-1-6-cdti-enjoy/oid/3737301" TargetMode="External"/><Relationship Id="rId8568" Type="http://schemas.openxmlformats.org/officeDocument/2006/relationships/hyperlink" Target="https://www.index.hr/oglasi/vw-golf-vii-2-0-tdi-r-line-110-kw-bixenon-91000-km/oid/3763882" TargetMode="External"/><Relationship Id="rId9619" Type="http://schemas.openxmlformats.org/officeDocument/2006/relationships/hyperlink" Target="https://www.neostar.com/hr/audi-a6-avant-40-tdi-dynamic-s-tronic" TargetMode="External"/><Relationship Id="rId11896" Type="http://schemas.openxmlformats.org/officeDocument/2006/relationships/hyperlink" Target="https://www.neostar.com/hr/skoda-superb-2-0-tdi-sportline-4" TargetMode="External"/><Relationship Id="rId12947" Type="http://schemas.openxmlformats.org/officeDocument/2006/relationships/hyperlink" Target="https://www.trcz.hr/peugeot-3008-15-hdi-at-rabljeno-vozilo-prodaja-suv-2019-g-59157.aspx" TargetMode="External"/><Relationship Id="rId1955" Type="http://schemas.openxmlformats.org/officeDocument/2006/relationships/hyperlink" Target="https://www.index.hr/oglasi/audi-a7-sportback-45-tfsi-2x-s-line-aut--265-ks--acc-360-virt-shz/oid/3597143" TargetMode="External"/><Relationship Id="rId4014" Type="http://schemas.openxmlformats.org/officeDocument/2006/relationships/hyperlink" Target="https://www.index.hr/oglasi/kia-ceed-1-6-crdi/oid/3872604" TargetMode="External"/><Relationship Id="rId7584" Type="http://schemas.openxmlformats.org/officeDocument/2006/relationships/hyperlink" Target="https://www.index.hr/oglasi/subaru-outback-2-0/oid/3792616" TargetMode="External"/><Relationship Id="rId8982" Type="http://schemas.openxmlformats.org/officeDocument/2006/relationships/hyperlink" Target="https://www.index.hr/oglasi/vw-passat-variant-vw-passat-variant-2-0-tdi-scr-dsg-f1-highline/oid/3810589" TargetMode="External"/><Relationship Id="rId10498" Type="http://schemas.openxmlformats.org/officeDocument/2006/relationships/hyperlink" Target="https://www.neostar.com/hr/mercedes-benz-a-200-d-progressive-advanced-aut-" TargetMode="External"/><Relationship Id="rId11549" Type="http://schemas.openxmlformats.org/officeDocument/2006/relationships/hyperlink" Target="https://www.neostar.com/hr/seat-mii-1-0-mpi-3-vrata" TargetMode="External"/><Relationship Id="rId11963" Type="http://schemas.openxmlformats.org/officeDocument/2006/relationships/hyperlink" Target="https://www.neostar.com/hr/suzuki-ignis-1-2-vvt-gl-ac-3" TargetMode="External"/><Relationship Id="rId1608" Type="http://schemas.openxmlformats.org/officeDocument/2006/relationships/hyperlink" Target="https://www.index.hr/oglasi/audi-a4-av--45-tdi-quattro-s-tr--231-ks--matrix-stdhz-acc-shz/oid/3953075" TargetMode="External"/><Relationship Id="rId3030" Type="http://schemas.openxmlformats.org/officeDocument/2006/relationships/hyperlink" Target="https://www.index.hr/oglasi/citroen-c3_1-6_feel-bluehdi-75/oid/3833081" TargetMode="External"/><Relationship Id="rId6186" Type="http://schemas.openxmlformats.org/officeDocument/2006/relationships/hyperlink" Target="https://www.index.hr/oglasi/peugeot-5008-1-6-hdi-active/oid/3622484" TargetMode="External"/><Relationship Id="rId7237" Type="http://schemas.openxmlformats.org/officeDocument/2006/relationships/hyperlink" Target="https://www.index.hr/oglasi/skoda-octavia-1-2-tsi-style-90500km/oid/3947776" TargetMode="External"/><Relationship Id="rId8635" Type="http://schemas.openxmlformats.org/officeDocument/2006/relationships/hyperlink" Target="https://www.index.hr/oglasi/vw-golf-viii-2-0-tdi-gtd-full-tvorn-jamstvo/oid/3845857" TargetMode="External"/><Relationship Id="rId10565" Type="http://schemas.openxmlformats.org/officeDocument/2006/relationships/hyperlink" Target="https://www.neostar.com/hr/mercedes-benz-c-220-bluetec-t-avantgarde-1" TargetMode="External"/><Relationship Id="rId11616" Type="http://schemas.openxmlformats.org/officeDocument/2006/relationships/hyperlink" Target="https://www.neostar.com/hr/skoda-kamiq-1-0-tsi-style-1" TargetMode="External"/><Relationship Id="rId7651" Type="http://schemas.openxmlformats.org/officeDocument/2006/relationships/hyperlink" Target="https://www.index.hr/oglasi/tesla-model-s-85-d-dozivotno-gratis-punjenje/oid/3954170" TargetMode="External"/><Relationship Id="rId8702" Type="http://schemas.openxmlformats.org/officeDocument/2006/relationships/hyperlink" Target="https://www.index.hr/oglasi/vw-passat-1-6-tdi-abt/oid/3724292" TargetMode="External"/><Relationship Id="rId10218" Type="http://schemas.openxmlformats.org/officeDocument/2006/relationships/hyperlink" Target="https://www.neostar.com/hr/ford-kuga-1-5-tdci-1" TargetMode="External"/><Relationship Id="rId10632" Type="http://schemas.openxmlformats.org/officeDocument/2006/relationships/hyperlink" Target="https://www.neostar.com/hr/mercedes-benz-cls-300d-amg-line-aut-" TargetMode="External"/><Relationship Id="rId2796" Type="http://schemas.openxmlformats.org/officeDocument/2006/relationships/hyperlink" Target="https://www.index.hr/oglasi/bmw-serija-5-touring-525-d/oid/3957490" TargetMode="External"/><Relationship Id="rId3847" Type="http://schemas.openxmlformats.org/officeDocument/2006/relationships/hyperlink" Target="https://www.index.hr/oglasi/hyundai-i40-1-7-crdi/oid/3643262" TargetMode="External"/><Relationship Id="rId6253" Type="http://schemas.openxmlformats.org/officeDocument/2006/relationships/hyperlink" Target="https://www.index.hr/oglasi/peugeot-508-sw-2-0-bluehdi-150-ks-navigacija-pdc-kamera-allure-facelift/oid/3924509" TargetMode="External"/><Relationship Id="rId7304" Type="http://schemas.openxmlformats.org/officeDocument/2006/relationships/hyperlink" Target="https://www.index.hr/oglasi/skoda-octavia-1-6tdi-style-2018g-1vlasnik-99tkm-reg-1-24/oid/3963430" TargetMode="External"/><Relationship Id="rId768" Type="http://schemas.openxmlformats.org/officeDocument/2006/relationships/hyperlink" Target="https://www.dasweltauto.hr/vehicle/1117308559" TargetMode="External"/><Relationship Id="rId1398" Type="http://schemas.openxmlformats.org/officeDocument/2006/relationships/hyperlink" Target="https://www.index.hr/oglasi/audi-a3-2-0-tdi-automatik-2013g/oid/3926077" TargetMode="External"/><Relationship Id="rId2449" Type="http://schemas.openxmlformats.org/officeDocument/2006/relationships/hyperlink" Target="https://www.index.hr/oglasi/bmw-serija-3-318d-m-paket/oid/3845944" TargetMode="External"/><Relationship Id="rId2863" Type="http://schemas.openxmlformats.org/officeDocument/2006/relationships/hyperlink" Target="https://www.index.hr/oglasi/bmw-x1-20-d-xdrive-190-konja-2019-godina/oid/3809146" TargetMode="External"/><Relationship Id="rId3914" Type="http://schemas.openxmlformats.org/officeDocument/2006/relationships/hyperlink" Target="https://www.index.hr/oglasi/infiniti-q30-2-2d/oid/3825559" TargetMode="External"/><Relationship Id="rId6320" Type="http://schemas.openxmlformats.org/officeDocument/2006/relationships/hyperlink" Target="https://www.index.hr/oglasi/range-rover-velar-2-0d-r-dynamic--panorama-kamera-merdian-/oid/3846756" TargetMode="External"/><Relationship Id="rId9476" Type="http://schemas.openxmlformats.org/officeDocument/2006/relationships/hyperlink" Target="https://www.neostar.com/hr/audi-a4-avant-2-0-tdi-ultra-comfort-s-tronic-8" TargetMode="External"/><Relationship Id="rId9890" Type="http://schemas.openxmlformats.org/officeDocument/2006/relationships/hyperlink" Target="https://www.neostar.com/hr/bmw-520d-aut--23" TargetMode="External"/><Relationship Id="rId12457" Type="http://schemas.openxmlformats.org/officeDocument/2006/relationships/hyperlink" Target="https://www.neostar.com/hr/vw-passat-1-6-tdi-bmt-comfortline-59" TargetMode="External"/><Relationship Id="rId835" Type="http://schemas.openxmlformats.org/officeDocument/2006/relationships/hyperlink" Target="https://www.dasweltauto.hr/vehicle/1117308852" TargetMode="External"/><Relationship Id="rId1465" Type="http://schemas.openxmlformats.org/officeDocument/2006/relationships/hyperlink" Target="https://www.index.hr/oglasi/audi-a3-sportback-1-6-tdi/oid/3760615" TargetMode="External"/><Relationship Id="rId2516" Type="http://schemas.openxmlformats.org/officeDocument/2006/relationships/hyperlink" Target="https://www.index.hr/oglasi/bmw-serija-3-320xd-luxory-line-2021g/oid/3818207" TargetMode="External"/><Relationship Id="rId8078" Type="http://schemas.openxmlformats.org/officeDocument/2006/relationships/hyperlink" Target="https://www.index.hr/oglasi/volvo-xc60-fwd-d4----full-oprema---/oid/3696514" TargetMode="External"/><Relationship Id="rId8492" Type="http://schemas.openxmlformats.org/officeDocument/2006/relationships/hyperlink" Target="https://www.index.hr/oglasi/vw-golf-vii-2017-god-1-6-diesel-85kw-132000-km-dugo-selo-reg-9-2023-091-769-46-06-izvrsno-ocuvan-izvana-i-iznutra-bez-ostecenja/oid/3890334" TargetMode="External"/><Relationship Id="rId9129" Type="http://schemas.openxmlformats.org/officeDocument/2006/relationships/hyperlink" Target="https://www.index.hr/oglasi/vw-tiguan-r-line-tdi/oid/3880869" TargetMode="External"/><Relationship Id="rId9543" Type="http://schemas.openxmlformats.org/officeDocument/2006/relationships/hyperlink" Target="https://www.neostar.com/hr/audi-a5-sportback-40-tdi-sport-s-tronic-4" TargetMode="External"/><Relationship Id="rId11059" Type="http://schemas.openxmlformats.org/officeDocument/2006/relationships/hyperlink" Target="https://www.neostar.com/hr/peugeot-208-1-2-vti-active-3" TargetMode="External"/><Relationship Id="rId12871" Type="http://schemas.openxmlformats.org/officeDocument/2006/relationships/hyperlink" Target="https://www.trcz.hr/bmw-serija-2-216i-grand-tourer-rabljeno-vozilo-za-prodaju-monovolumen-2019-g-60069.aspx" TargetMode="External"/><Relationship Id="rId1118" Type="http://schemas.openxmlformats.org/officeDocument/2006/relationships/hyperlink" Target="https://www.dasweltauto.hr/vehicle/1148408121" TargetMode="External"/><Relationship Id="rId1532" Type="http://schemas.openxmlformats.org/officeDocument/2006/relationships/hyperlink" Target="https://www.index.hr/oglasi/audi-a4-2-0-tdi-2013-godina-faclift-novi-model-reg-11-2023-xenon-bi-xenon-park-senzori-servisna-knjiga-svi-racuni-cijena-9-500/oid/3967449" TargetMode="External"/><Relationship Id="rId2930" Type="http://schemas.openxmlformats.org/officeDocument/2006/relationships/hyperlink" Target="https://www.index.hr/oglasi/bmw-x3-20i-xdrive-aut--m-sport-184-ks--pano-head-tem-koza/oid/3937326" TargetMode="External"/><Relationship Id="rId4688" Type="http://schemas.openxmlformats.org/officeDocument/2006/relationships/hyperlink" Target="https://www.index.hr/oglasi/mercedes-benz-c-klasa-c220d/oid/2187719" TargetMode="External"/><Relationship Id="rId7094" Type="http://schemas.openxmlformats.org/officeDocument/2006/relationships/hyperlink" Target="https://www.index.hr/oglasi/seat-ibiza-seat-ibiza-st-1-2-tdi/oid/3326402" TargetMode="External"/><Relationship Id="rId8145" Type="http://schemas.openxmlformats.org/officeDocument/2006/relationships/hyperlink" Target="https://www.index.hr/oglasi/vw-caddy-2-0-tdi/oid/3969612" TargetMode="External"/><Relationship Id="rId10075" Type="http://schemas.openxmlformats.org/officeDocument/2006/relationships/hyperlink" Target="https://www.neostar.com/hr/citroen-c4-1-6-hdi-medvescak-27" TargetMode="External"/><Relationship Id="rId11473" Type="http://schemas.openxmlformats.org/officeDocument/2006/relationships/hyperlink" Target="https://www.neostar.com/hr/renault-talisman-energy-dci-110-business-7" TargetMode="External"/><Relationship Id="rId12524" Type="http://schemas.openxmlformats.org/officeDocument/2006/relationships/hyperlink" Target="https://www.neostar.com/hr/vw-passat-2-0-tdi-bmt-highline-dsg-34" TargetMode="External"/><Relationship Id="rId902" Type="http://schemas.openxmlformats.org/officeDocument/2006/relationships/hyperlink" Target="https://www.dasweltauto.hr/vehicle/1117309532" TargetMode="External"/><Relationship Id="rId5739" Type="http://schemas.openxmlformats.org/officeDocument/2006/relationships/hyperlink" Target="https://www.index.hr/oglasi/opel-insignia-drive-hb-b2-0dth/oid/3750653" TargetMode="External"/><Relationship Id="rId7161" Type="http://schemas.openxmlformats.org/officeDocument/2006/relationships/hyperlink" Target="https://www.index.hr/oglasi/skoda-fabia-1-2-lpg-2014-god-reg-11-23-098-669-775/oid/3963352" TargetMode="External"/><Relationship Id="rId8212" Type="http://schemas.openxmlformats.org/officeDocument/2006/relationships/hyperlink" Target="https://www.index.hr/oglasi/vw-golf-7-gtd-dsg-jamstvo-12-mj-sport-sound-h-r-oz-racing-19/oid/3959103" TargetMode="External"/><Relationship Id="rId9610" Type="http://schemas.openxmlformats.org/officeDocument/2006/relationships/hyperlink" Target="https://www.neostar.com/hr/audi-a6-avant-3-0-tdi-business-s-tronic-1" TargetMode="External"/><Relationship Id="rId11126" Type="http://schemas.openxmlformats.org/officeDocument/2006/relationships/hyperlink" Target="https://www.neostar.com/hr/peugeot-308-1-5-bluehdi-100-s-s-access-1" TargetMode="External"/><Relationship Id="rId11540" Type="http://schemas.openxmlformats.org/officeDocument/2006/relationships/hyperlink" Target="https://www.neostar.com/hr/seat-leon-2-0-tdi-evo-style" TargetMode="External"/><Relationship Id="rId4755" Type="http://schemas.openxmlformats.org/officeDocument/2006/relationships/hyperlink" Target="https://www.index.hr/oglasi/mercedes-benz-cla-klasa-180-coupe/oid/3794597" TargetMode="External"/><Relationship Id="rId5806" Type="http://schemas.openxmlformats.org/officeDocument/2006/relationships/hyperlink" Target="https://www.index.hr/oglasi/opel-mokka-1-6-cdti/oid/3431584" TargetMode="External"/><Relationship Id="rId10142" Type="http://schemas.openxmlformats.org/officeDocument/2006/relationships/hyperlink" Target="https://www.neostar.com/hr/ford-2-0-hev-titanium-1" TargetMode="External"/><Relationship Id="rId278" Type="http://schemas.openxmlformats.org/officeDocument/2006/relationships/hyperlink" Target="https://www.autoto.hr/hyundai-i20-10-t-gdi-benzin-rabljeno-vozilo-at076322.aspx" TargetMode="External"/><Relationship Id="rId3357" Type="http://schemas.openxmlformats.org/officeDocument/2006/relationships/hyperlink" Target="https://www.index.hr/oglasi/fiat-panda-1-2-gpl-easy/oid/3826738" TargetMode="External"/><Relationship Id="rId3771" Type="http://schemas.openxmlformats.org/officeDocument/2006/relationships/hyperlink" Target="https://www.index.hr/oglasi/hyundai-accent-1-0-t-gdi/oid/3837627" TargetMode="External"/><Relationship Id="rId4408" Type="http://schemas.openxmlformats.org/officeDocument/2006/relationships/hyperlink" Target="https://www.index.hr/oglasi/mazda-6-sport-combi-2-2-tdi-toprevolution/oid/3729929" TargetMode="External"/><Relationship Id="rId4822" Type="http://schemas.openxmlformats.org/officeDocument/2006/relationships/hyperlink" Target="https://www.index.hr/oglasi/mercedes-benz-e-klasa-amg-200-cdi/oid/3708889" TargetMode="External"/><Relationship Id="rId7978" Type="http://schemas.openxmlformats.org/officeDocument/2006/relationships/hyperlink" Target="https://www.index.hr/oglasi/volvo-v90-2-0-d4-momentum-aut-/oid/3834150" TargetMode="External"/><Relationship Id="rId10959" Type="http://schemas.openxmlformats.org/officeDocument/2006/relationships/hyperlink" Target="https://www.neostar.com/hr/opel-insignia-sports-tourer-1-6-cdti-ecotec-edition-1" TargetMode="External"/><Relationship Id="rId692" Type="http://schemas.openxmlformats.org/officeDocument/2006/relationships/hyperlink" Target="https://www.dasweltauto.hr/vehicle/1117307865" TargetMode="External"/><Relationship Id="rId2373" Type="http://schemas.openxmlformats.org/officeDocument/2006/relationships/hyperlink" Target="https://www.index.hr/oglasi/bmw-serija-2-active-tourer-225-xe-e-drive-plug-in-hybrid-reg-do-8-4-2024/oid/3894787" TargetMode="External"/><Relationship Id="rId3424" Type="http://schemas.openxmlformats.org/officeDocument/2006/relationships/hyperlink" Target="https://www.index.hr/oglasi/ford-c-max-1-6-tdci/oid/3887451" TargetMode="External"/><Relationship Id="rId6994" Type="http://schemas.openxmlformats.org/officeDocument/2006/relationships/hyperlink" Target="https://www.index.hr/oglasi/renault-talisman-1-6-dci/oid/3869319" TargetMode="External"/><Relationship Id="rId12381" Type="http://schemas.openxmlformats.org/officeDocument/2006/relationships/hyperlink" Target="https://www.neostar.com/hr/vw-golf-2-0-tdi-united-dsg-5-vrata-6" TargetMode="External"/><Relationship Id="rId13018" Type="http://schemas.openxmlformats.org/officeDocument/2006/relationships/hyperlink" Target="https://www.trcz.hr/skoda-rapid-14-tdi-2018-g-limuzina-60107.aspx" TargetMode="External"/><Relationship Id="rId345" Type="http://schemas.openxmlformats.org/officeDocument/2006/relationships/hyperlink" Target="https://www.autoto.hr/volvo-s90-d5-automatic-4x4-diesel-rabljeno-vozilo-at016122.aspx" TargetMode="External"/><Relationship Id="rId2026" Type="http://schemas.openxmlformats.org/officeDocument/2006/relationships/hyperlink" Target="https://www.index.hr/oglasi/audi-q5-2-0-tdi-quattro-s-tronic/oid/3352696" TargetMode="External"/><Relationship Id="rId2440" Type="http://schemas.openxmlformats.org/officeDocument/2006/relationships/hyperlink" Target="https://www.index.hr/oglasi/bmw-serija-3-318d-automatik--navigacija-led-/oid/3923716" TargetMode="External"/><Relationship Id="rId5596" Type="http://schemas.openxmlformats.org/officeDocument/2006/relationships/hyperlink" Target="https://www.index.hr/oglasi/opel-corsa-1-4t-red-edition/oid/3803107" TargetMode="External"/><Relationship Id="rId6647" Type="http://schemas.openxmlformats.org/officeDocument/2006/relationships/hyperlink" Target="https://www.index.hr/oglasi/renault-espace-initiale-paris/oid/3555236" TargetMode="External"/><Relationship Id="rId9053" Type="http://schemas.openxmlformats.org/officeDocument/2006/relationships/hyperlink" Target="https://www.index.hr/oglasi/vw-polo-1-6-tdi-led-park-senzori-tempomat-u-sistemu-pdv-a/oid/3858812" TargetMode="External"/><Relationship Id="rId12034" Type="http://schemas.openxmlformats.org/officeDocument/2006/relationships/hyperlink" Target="https://www.neostar.com/hr/volvo-s60-d2-103g-momentum" TargetMode="External"/><Relationship Id="rId412" Type="http://schemas.openxmlformats.org/officeDocument/2006/relationships/hyperlink" Target="https://www.dasweltauto.hr/vehicle/1114701154" TargetMode="External"/><Relationship Id="rId1042" Type="http://schemas.openxmlformats.org/officeDocument/2006/relationships/hyperlink" Target="https://www.dasweltauto.hr/vehicle/1148118278" TargetMode="External"/><Relationship Id="rId4198" Type="http://schemas.openxmlformats.org/officeDocument/2006/relationships/hyperlink" Target="https://www.index.hr/oglasi/kia-stonic-1-4--kamera-tempomat-bt--tvornicko-jamstvo/oid/3752059" TargetMode="External"/><Relationship Id="rId5249" Type="http://schemas.openxmlformats.org/officeDocument/2006/relationships/hyperlink" Target="https://www.index.hr/oglasi/nissan-x-trail-1-6-dci-2016-g-reg-9-23-full-oprema/oid/3881822" TargetMode="External"/><Relationship Id="rId5663" Type="http://schemas.openxmlformats.org/officeDocument/2006/relationships/hyperlink" Target="https://www.index.hr/oglasi/opel-grandland-x-1-2/oid/3805822" TargetMode="External"/><Relationship Id="rId9120" Type="http://schemas.openxmlformats.org/officeDocument/2006/relationships/hyperlink" Target="https://www.index.hr/oglasi/vw-tiguan-2-0-tdi-r-line-dsg-1-vlasnik-nije-uvoz-servisna-knjiga/oid/3834705" TargetMode="External"/><Relationship Id="rId11050" Type="http://schemas.openxmlformats.org/officeDocument/2006/relationships/hyperlink" Target="https://www.neostar.com/hr/peugeot-208-1-2-puretech-82-active-4" TargetMode="External"/><Relationship Id="rId4265" Type="http://schemas.openxmlformats.org/officeDocument/2006/relationships/hyperlink" Target="https://www.index.hr/oglasi/land-rover-range-rover-sport-autobiography-dynamic-4-4d-4wd/oid/2264722" TargetMode="External"/><Relationship Id="rId5316" Type="http://schemas.openxmlformats.org/officeDocument/2006/relationships/hyperlink" Target="https://www.index.hr/oglasi/opel-astra-1-6-cdti-drive-start-stop--1-vlasnik--reg-do-12-2023/oid/3909919" TargetMode="External"/><Relationship Id="rId6714" Type="http://schemas.openxmlformats.org/officeDocument/2006/relationships/hyperlink" Target="https://www.index.hr/oglasi/renault-kadjar-1-5-diesel-intens/oid/3920704" TargetMode="External"/><Relationship Id="rId12101" Type="http://schemas.openxmlformats.org/officeDocument/2006/relationships/hyperlink" Target="https://www.neostar.com/hr/vw-arteon-2-0-tdi-bmt-elegance-dsg-27" TargetMode="External"/><Relationship Id="rId1859" Type="http://schemas.openxmlformats.org/officeDocument/2006/relationships/hyperlink" Target="https://www.index.hr/oglasi/audi-a6-3-0-tdi-quattro-s-tronic-s-line-plus/oid/3931347" TargetMode="External"/><Relationship Id="rId5730" Type="http://schemas.openxmlformats.org/officeDocument/2006/relationships/hyperlink" Target="https://www.index.hr/oglasi/opel-insignia-2-0-cdti-ecoflex-drive-start-stop/oid/3704160" TargetMode="External"/><Relationship Id="rId8886" Type="http://schemas.openxmlformats.org/officeDocument/2006/relationships/hyperlink" Target="https://www.index.hr/oglasi/vw-passat-variant-1-6-tdi-120ks-reg-9-23-radar-navigacija-mf-volan-park-senzori-prednji-zadnji-putno-racunalo-klima-trozonska-alu-felge/oid/3962417" TargetMode="External"/><Relationship Id="rId9937" Type="http://schemas.openxmlformats.org/officeDocument/2006/relationships/hyperlink" Target="https://www.neostar.com/hr/bmw-530d-aut--5" TargetMode="External"/><Relationship Id="rId11867" Type="http://schemas.openxmlformats.org/officeDocument/2006/relationships/hyperlink" Target="https://www.neostar.com/hr/skoda-scala-1-0-tsi-ambition-2" TargetMode="External"/><Relationship Id="rId12918" Type="http://schemas.openxmlformats.org/officeDocument/2006/relationships/hyperlink" Target="https://www.trcz.hr/lexus-nx300h-25h-executive-4wd-2015-g-suv-59155.aspx" TargetMode="External"/><Relationship Id="rId1926" Type="http://schemas.openxmlformats.org/officeDocument/2006/relationships/hyperlink" Target="https://www.index.hr/oglasi/audi-a6-avant-40-tdi-quattro-sport-aut--204-ks--acc-shz-park-stdhz/oid/3749183" TargetMode="External"/><Relationship Id="rId3281" Type="http://schemas.openxmlformats.org/officeDocument/2006/relationships/hyperlink" Target="https://www.index.hr/oglasi/dacia-sandero-1-5-dci-1-god-registrirana-klima-servo-abs-stakla-na-struju/oid/3870163" TargetMode="External"/><Relationship Id="rId4332" Type="http://schemas.openxmlformats.org/officeDocument/2006/relationships/hyperlink" Target="https://www.index.hr/oglasi/mazda-3-mazda-cd-150-ks-skayline/oid/3947081" TargetMode="External"/><Relationship Id="rId7488" Type="http://schemas.openxmlformats.org/officeDocument/2006/relationships/hyperlink" Target="https://www.index.hr/oglasi/skoda-superb-2-0-tdi-dsg-style-150-ks--xen-acc-shz-stdhz/oid/3966193" TargetMode="External"/><Relationship Id="rId8539" Type="http://schemas.openxmlformats.org/officeDocument/2006/relationships/hyperlink" Target="https://www.index.hr/oglasi/vw-golf-vii-2-0-tdi-cup/oid/3573022" TargetMode="External"/><Relationship Id="rId8953" Type="http://schemas.openxmlformats.org/officeDocument/2006/relationships/hyperlink" Target="https://www.index.hr/oglasi/vw-passat-variant-2-0-tdi-dsg/oid/3962063" TargetMode="External"/><Relationship Id="rId10469" Type="http://schemas.openxmlformats.org/officeDocument/2006/relationships/hyperlink" Target="https://www.neostar.com/hr/mercedes-benz-a-180-cdi-amg-sport-1" TargetMode="External"/><Relationship Id="rId10883" Type="http://schemas.openxmlformats.org/officeDocument/2006/relationships/hyperlink" Target="https://www.neostar.com/hr/opel-astra-sports-tourer-1-6-cdti-selection-start-stop-1" TargetMode="External"/><Relationship Id="rId7555" Type="http://schemas.openxmlformats.org/officeDocument/2006/relationships/hyperlink" Target="https://www.index.hr/oglasi/smart-eq-fortwo-elektricni-automatik/oid/3851236" TargetMode="External"/><Relationship Id="rId8606" Type="http://schemas.openxmlformats.org/officeDocument/2006/relationships/hyperlink" Target="https://www.index.hr/oglasi/vw-golf-vii-gtd/oid/3857319" TargetMode="External"/><Relationship Id="rId10536" Type="http://schemas.openxmlformats.org/officeDocument/2006/relationships/hyperlink" Target="https://www.neostar.com/hr/mercedes-benz-c-180-d-avantgarde-aut--3" TargetMode="External"/><Relationship Id="rId11934" Type="http://schemas.openxmlformats.org/officeDocument/2006/relationships/hyperlink" Target="https://www.neostar.com/hr/skoda-superb-combi-2-0-tdi-style-dsg-14" TargetMode="External"/><Relationship Id="rId3001" Type="http://schemas.openxmlformats.org/officeDocument/2006/relationships/hyperlink" Target="https://www.index.hr/oglasi/chevrolet-bolt-ev-premiere/oid/3725147" TargetMode="External"/><Relationship Id="rId6157" Type="http://schemas.openxmlformats.org/officeDocument/2006/relationships/hyperlink" Target="https://www.index.hr/oglasi/peugeot-308-sw-1-6-hdi-allure/oid/3858922" TargetMode="External"/><Relationship Id="rId6571" Type="http://schemas.openxmlformats.org/officeDocument/2006/relationships/hyperlink" Target="https://www.index.hr/oglasi/renault-clio-limited-energy-dci-75/oid/3545853" TargetMode="External"/><Relationship Id="rId7208" Type="http://schemas.openxmlformats.org/officeDocument/2006/relationships/hyperlink" Target="https://www.index.hr/oglasi/skoda-karoq-1-6-tdi-led-kamera-alcantara-amblight-acc-virtual-style/oid/3482504" TargetMode="External"/><Relationship Id="rId7622" Type="http://schemas.openxmlformats.org/officeDocument/2006/relationships/hyperlink" Target="https://www.index.hr/oglasi/suzuki-vitara/oid/3730453" TargetMode="External"/><Relationship Id="rId10950" Type="http://schemas.openxmlformats.org/officeDocument/2006/relationships/hyperlink" Target="https://www.neostar.com/hr/opel-insignia-grand-sport-1-6-cdti-ecotec-dynamic-2" TargetMode="External"/><Relationship Id="rId2767" Type="http://schemas.openxmlformats.org/officeDocument/2006/relationships/hyperlink" Target="https://www.index.hr/oglasi/bmw-serija-5-f10/oid/3919244" TargetMode="External"/><Relationship Id="rId5173" Type="http://schemas.openxmlformats.org/officeDocument/2006/relationships/hyperlink" Target="https://www.index.hr/oglasi/nissan-qashqai-1-5-dci/oid/3916098" TargetMode="External"/><Relationship Id="rId6224" Type="http://schemas.openxmlformats.org/officeDocument/2006/relationships/hyperlink" Target="https://www.index.hr/oglasi/peugeot-508-1-6-hdi-2015-god-184xxx-km/oid/3733487" TargetMode="External"/><Relationship Id="rId9794" Type="http://schemas.openxmlformats.org/officeDocument/2006/relationships/hyperlink" Target="https://www.neostar.com/hr/bmw-318d-all-in-3-2" TargetMode="External"/><Relationship Id="rId10603" Type="http://schemas.openxmlformats.org/officeDocument/2006/relationships/hyperlink" Target="https://www.neostar.com/hr/mercedes-benz-c-220-d-t-avantgarde-1" TargetMode="External"/><Relationship Id="rId739" Type="http://schemas.openxmlformats.org/officeDocument/2006/relationships/hyperlink" Target="https://www.dasweltauto.hr/vehicle/1117308363" TargetMode="External"/><Relationship Id="rId1369" Type="http://schemas.openxmlformats.org/officeDocument/2006/relationships/hyperlink" Target="https://www.index.hr/oglasi/audi-a3-1-6-tdi-s-line-2013/oid/3861199" TargetMode="External"/><Relationship Id="rId3818" Type="http://schemas.openxmlformats.org/officeDocument/2006/relationships/hyperlink" Target="https://www.index.hr/oglasi/hyundai-i30-1-4-d/oid/3746697" TargetMode="External"/><Relationship Id="rId5240" Type="http://schemas.openxmlformats.org/officeDocument/2006/relationships/hyperlink" Target="https://www.index.hr/oglasi/nissan-qashqai-2-0-dci/oid/3868234" TargetMode="External"/><Relationship Id="rId8396" Type="http://schemas.openxmlformats.org/officeDocument/2006/relationships/hyperlink" Target="https://www.index.hr/oglasi/vw-golf-vii-1-6-tdi-bluemotion-121000km/oid/3817265" TargetMode="External"/><Relationship Id="rId9447" Type="http://schemas.openxmlformats.org/officeDocument/2006/relationships/hyperlink" Target="https://www.neostar.com/hr/audi-a4-avant-2-0-tdi-sport-s-tronic-13" TargetMode="External"/><Relationship Id="rId12775" Type="http://schemas.openxmlformats.org/officeDocument/2006/relationships/hyperlink" Target="https://www.neostar.com/hr/vw-t-roc-1-6-tdi-trendline" TargetMode="External"/><Relationship Id="rId1783" Type="http://schemas.openxmlformats.org/officeDocument/2006/relationships/hyperlink" Target="https://www.index.hr/oglasi/audi-a5-s-line-sportback-2-0-tdi-130-kw/oid/3852429" TargetMode="External"/><Relationship Id="rId2834" Type="http://schemas.openxmlformats.org/officeDocument/2006/relationships/hyperlink" Target="https://www.index.hr/oglasi/bmw-x1-18d-automatik-x-line--navigacija-led-kamera-/oid/3946365" TargetMode="External"/><Relationship Id="rId8049" Type="http://schemas.openxmlformats.org/officeDocument/2006/relationships/hyperlink" Target="https://www.index.hr/oglasi/volvo-xc60-b4-navi-bt-tempomat/oid/3805833" TargetMode="External"/><Relationship Id="rId9861" Type="http://schemas.openxmlformats.org/officeDocument/2006/relationships/hyperlink" Target="https://www.neostar.com/hr/bmw-330d-m-sport-aut--1" TargetMode="External"/><Relationship Id="rId11377" Type="http://schemas.openxmlformats.org/officeDocument/2006/relationships/hyperlink" Target="https://www.neostar.com/hr/renault-kadjar-dci-115-limited-20" TargetMode="External"/><Relationship Id="rId11791" Type="http://schemas.openxmlformats.org/officeDocument/2006/relationships/hyperlink" Target="https://www.neostar.com/hr/skoda-octavia-combi-1-6-tdi-style-77" TargetMode="External"/><Relationship Id="rId12428" Type="http://schemas.openxmlformats.org/officeDocument/2006/relationships/hyperlink" Target="https://www.neostar.com/hr/vw-golf-variant-2-0-tdi-bmt-highline-2" TargetMode="External"/><Relationship Id="rId12842" Type="http://schemas.openxmlformats.org/officeDocument/2006/relationships/hyperlink" Target="https://www.trcz.hr/audi-a4-allroad-20-tdi-quattro-rabljeno-vozilo-karavan-2018-g-59910.aspx" TargetMode="External"/><Relationship Id="rId75" Type="http://schemas.openxmlformats.org/officeDocument/2006/relationships/hyperlink" Target="https://rabljena.autohrvatska.hr/mokka-mokka-16-cdti-innovation-mokka.aspx" TargetMode="External"/><Relationship Id="rId806" Type="http://schemas.openxmlformats.org/officeDocument/2006/relationships/hyperlink" Target="https://www.dasweltauto.hr/vehicle/1117308693" TargetMode="External"/><Relationship Id="rId1436" Type="http://schemas.openxmlformats.org/officeDocument/2006/relationships/hyperlink" Target="https://www.index.hr/oglasi/audi-a3-sb-2-0-tdi-black-edition-s-line-virtual-cockpit-full-led-facelift/oid/3907874" TargetMode="External"/><Relationship Id="rId1850" Type="http://schemas.openxmlformats.org/officeDocument/2006/relationships/hyperlink" Target="https://www.index.hr/oglasi/audi-a6-3-0tdi-quattro/oid/3945116" TargetMode="External"/><Relationship Id="rId2901" Type="http://schemas.openxmlformats.org/officeDocument/2006/relationships/hyperlink" Target="https://www.index.hr/oglasi/bmw-x1-xdrive18d-facelift-automatik-8brzina-bi-xenon-navi-xline-top-stanje/oid/3576137" TargetMode="External"/><Relationship Id="rId7065" Type="http://schemas.openxmlformats.org/officeDocument/2006/relationships/hyperlink" Target="https://www.index.hr/oglasi/seat-arona-1-6-tdi-xcellence-alu-16-tempomat-74-000-km/oid/3939211" TargetMode="External"/><Relationship Id="rId8463" Type="http://schemas.openxmlformats.org/officeDocument/2006/relationships/hyperlink" Target="https://www.index.hr/oglasi/vw-golf-vii-1-6-tdi-lounge/oid/3941821" TargetMode="External"/><Relationship Id="rId9514" Type="http://schemas.openxmlformats.org/officeDocument/2006/relationships/hyperlink" Target="https://www.neostar.com/hr/audi-a5-sportback-2-0-tdi-aut-" TargetMode="External"/><Relationship Id="rId10393" Type="http://schemas.openxmlformats.org/officeDocument/2006/relationships/hyperlink" Target="https://www.neostar.com/hr/kia-xceed-1-6-crdi-ex-stream-isg-dct-1" TargetMode="External"/><Relationship Id="rId11444" Type="http://schemas.openxmlformats.org/officeDocument/2006/relationships/hyperlink" Target="https://www.neostar.com/hr/renault-megane-grandtour-dci-90-energy-life" TargetMode="External"/><Relationship Id="rId1503" Type="http://schemas.openxmlformats.org/officeDocument/2006/relationships/hyperlink" Target="https://www.index.hr/oglasi/audi-a4-2-0/oid/3724657" TargetMode="External"/><Relationship Id="rId4659" Type="http://schemas.openxmlformats.org/officeDocument/2006/relationships/hyperlink" Target="https://www.index.hr/oglasi/mercedes-benz-c-klasa-220-d-amg/oid/3770453" TargetMode="External"/><Relationship Id="rId8116" Type="http://schemas.openxmlformats.org/officeDocument/2006/relationships/hyperlink" Target="https://www.index.hr/oglasi/vw-arteon-2-0-tdi-elegance-dsg-jamstvo-do-06-23/oid/3760577" TargetMode="External"/><Relationship Id="rId8530" Type="http://schemas.openxmlformats.org/officeDocument/2006/relationships/hyperlink" Target="https://www.index.hr/oglasi/vw-golf-vii-2-0-tdi/oid/3967347" TargetMode="External"/><Relationship Id="rId10046" Type="http://schemas.openxmlformats.org/officeDocument/2006/relationships/hyperlink" Target="https://www.neostar.com/hr/bmw-x6-xdrive-30d-aut--6" TargetMode="External"/><Relationship Id="rId10460" Type="http://schemas.openxmlformats.org/officeDocument/2006/relationships/hyperlink" Target="https://www.neostar.com/hr/mazda-mazda6-wagon-cd184-revolution-top-1" TargetMode="External"/><Relationship Id="rId11511" Type="http://schemas.openxmlformats.org/officeDocument/2006/relationships/hyperlink" Target="https://www.neostar.com/hr/seat-ateca-1-6-tdi-style-plus-dsg" TargetMode="External"/><Relationship Id="rId3675" Type="http://schemas.openxmlformats.org/officeDocument/2006/relationships/hyperlink" Target="https://www.index.hr/oglasi/ford-mondeo-2-0-automatic/oid/3931592" TargetMode="External"/><Relationship Id="rId4726" Type="http://schemas.openxmlformats.org/officeDocument/2006/relationships/hyperlink" Target="https://www.index.hr/oglasi/mercedes-benz-c-klasa-t-model-220-d-170-ks-avantgarde-burmester/oid/3647831" TargetMode="External"/><Relationship Id="rId6081" Type="http://schemas.openxmlformats.org/officeDocument/2006/relationships/hyperlink" Target="https://www.index.hr/oglasi/peugeot-308-1-6-diesel/oid/3577772" TargetMode="External"/><Relationship Id="rId7132" Type="http://schemas.openxmlformats.org/officeDocument/2006/relationships/hyperlink" Target="https://www.index.hr/oglasi/seat-leon-fr-2018-2-0-tdi/oid/3733363" TargetMode="External"/><Relationship Id="rId10113" Type="http://schemas.openxmlformats.org/officeDocument/2006/relationships/hyperlink" Target="https://www.neostar.com/hr/dacia-logan-1-0-sce-75-ambiance" TargetMode="External"/><Relationship Id="rId596" Type="http://schemas.openxmlformats.org/officeDocument/2006/relationships/hyperlink" Target="https://www.dasweltauto.hr/vehicle/1116701434" TargetMode="External"/><Relationship Id="rId2277" Type="http://schemas.openxmlformats.org/officeDocument/2006/relationships/hyperlink" Target="https://www.index.hr/oglasi/bmw-serija-1-114d-prodajem/oid/3531175" TargetMode="External"/><Relationship Id="rId2691" Type="http://schemas.openxmlformats.org/officeDocument/2006/relationships/hyperlink" Target="https://www.index.hr/oglasi/bmw-serija-5-518d-automatik--navi-led-kamera-360-/oid/3829753" TargetMode="External"/><Relationship Id="rId3328" Type="http://schemas.openxmlformats.org/officeDocument/2006/relationships/hyperlink" Target="https://www.index.hr/oglasi/fiat-500-c-1-2-lt/oid/3970201" TargetMode="External"/><Relationship Id="rId3742" Type="http://schemas.openxmlformats.org/officeDocument/2006/relationships/hyperlink" Target="https://www.index.hr/oglasi/golf-vii-1-6-tdi-2017-acc-navi-samoparkiranje-grijanje-sjedala-alu8x/oid/3697358" TargetMode="External"/><Relationship Id="rId6898" Type="http://schemas.openxmlformats.org/officeDocument/2006/relationships/hyperlink" Target="https://www.index.hr/oglasi/renault-megane-grandtour-business-energy-dci-110/oid/3961701" TargetMode="External"/><Relationship Id="rId12285" Type="http://schemas.openxmlformats.org/officeDocument/2006/relationships/hyperlink" Target="https://www.neostar.com/hr/vw-golf-1-6-tdi-bmt-trendline-440" TargetMode="External"/><Relationship Id="rId249" Type="http://schemas.openxmlformats.org/officeDocument/2006/relationships/hyperlink" Target="https://www.autoto.hr/ford-focus-karavan-15-tdci-diesel-rabljeno-vozilo-at116422.aspx" TargetMode="External"/><Relationship Id="rId663" Type="http://schemas.openxmlformats.org/officeDocument/2006/relationships/hyperlink" Target="https://www.dasweltauto.hr/vehicle/1117306969" TargetMode="External"/><Relationship Id="rId1293" Type="http://schemas.openxmlformats.org/officeDocument/2006/relationships/hyperlink" Target="https://www.index.hr/oglasi/alfa-romeo-giulietta-2-0-jtdm-tct/oid/3954422" TargetMode="External"/><Relationship Id="rId2344" Type="http://schemas.openxmlformats.org/officeDocument/2006/relationships/hyperlink" Target="https://www.index.hr/oglasi/bmw-serija-1-bmw-f-40-116d-m-paket/oid/3957061" TargetMode="External"/><Relationship Id="rId7949" Type="http://schemas.openxmlformats.org/officeDocument/2006/relationships/hyperlink" Target="https://www.index.hr/oglasi/volvo-v60-d2/oid/3877814" TargetMode="External"/><Relationship Id="rId9371" Type="http://schemas.openxmlformats.org/officeDocument/2006/relationships/hyperlink" Target="https://www.neostar.com/hr/audi-a4-2-0-tdi-60" TargetMode="External"/><Relationship Id="rId316" Type="http://schemas.openxmlformats.org/officeDocument/2006/relationships/hyperlink" Target="https://www.autoto.hr/renault-espace-16-dci-automatic-7-sjedala-diesel-rabljeno-vozilo-at013022.aspx" TargetMode="External"/><Relationship Id="rId6965" Type="http://schemas.openxmlformats.org/officeDocument/2006/relationships/hyperlink" Target="https://www.index.hr/oglasi/renault-scenic-1-5-dci-intes-sport-kao-novi-jamstvo-reg-1-god-37000-km/oid/3966632" TargetMode="External"/><Relationship Id="rId9024" Type="http://schemas.openxmlformats.org/officeDocument/2006/relationships/hyperlink" Target="https://www.index.hr/oglasi/vw-polo-1-4-tdi/oid/3879933" TargetMode="External"/><Relationship Id="rId12352" Type="http://schemas.openxmlformats.org/officeDocument/2006/relationships/hyperlink" Target="https://www.neostar.com/hr/vw-golf-2-0-tdi-bmt-life-15" TargetMode="External"/><Relationship Id="rId730" Type="http://schemas.openxmlformats.org/officeDocument/2006/relationships/hyperlink" Target="https://www.dasweltauto.hr/vehicle/1117308289" TargetMode="External"/><Relationship Id="rId1013" Type="http://schemas.openxmlformats.org/officeDocument/2006/relationships/hyperlink" Target="https://www.dasweltauto.hr/vehicle/1148118086" TargetMode="External"/><Relationship Id="rId1360" Type="http://schemas.openxmlformats.org/officeDocument/2006/relationships/hyperlink" Target="https://www.index.hr/oglasi/audi-a3-1-6-tdi-2014-god/oid/3819736" TargetMode="External"/><Relationship Id="rId2411" Type="http://schemas.openxmlformats.org/officeDocument/2006/relationships/hyperlink" Target="https://www.index.hr/oglasi/bmw-serija-3-316d/oid/3908550" TargetMode="External"/><Relationship Id="rId4169" Type="http://schemas.openxmlformats.org/officeDocument/2006/relationships/hyperlink" Target="https://www.index.hr/oglasi/kia-stonic-1-0-t-gdi-edition-kamera-tempomat-bt--tvornicko-jamstvo/oid/3840799" TargetMode="External"/><Relationship Id="rId5567" Type="http://schemas.openxmlformats.org/officeDocument/2006/relationships/hyperlink" Target="https://www.index.hr/oglasi/opel-corsa-1-3-cdti-ecotec/oid/3897839" TargetMode="External"/><Relationship Id="rId5981" Type="http://schemas.openxmlformats.org/officeDocument/2006/relationships/hyperlink" Target="https://www.index.hr/oglasi/peugeot-208-1-6-hdi-2015-god/oid/3955087" TargetMode="External"/><Relationship Id="rId6618" Type="http://schemas.openxmlformats.org/officeDocument/2006/relationships/hyperlink" Target="https://www.index.hr/oglasi/renault-clio-zen-1-5-dci/oid/3791155" TargetMode="External"/><Relationship Id="rId8040" Type="http://schemas.openxmlformats.org/officeDocument/2006/relationships/hyperlink" Target="https://www.index.hr/oglasi/volvo-xc60-2-0-d4-awd-4x4-automatik-geartronic-r-design-190-ks-virtual-cockpit-full-led-novi-model/oid/3888685" TargetMode="External"/><Relationship Id="rId12005" Type="http://schemas.openxmlformats.org/officeDocument/2006/relationships/hyperlink" Target="https://www.neostar.com/hr/toyota-aygo-1-0-vvt-i-x-trend" TargetMode="External"/><Relationship Id="rId4583" Type="http://schemas.openxmlformats.org/officeDocument/2006/relationships/hyperlink" Target="https://www.index.hr/oglasi/mercedes-benz-b-klasa-1-5/oid/3865878" TargetMode="External"/><Relationship Id="rId5634" Type="http://schemas.openxmlformats.org/officeDocument/2006/relationships/hyperlink" Target="https://www.index.hr/oglasi/opel-crossland-design---tech-1-5-d/oid/3891833" TargetMode="External"/><Relationship Id="rId11021" Type="http://schemas.openxmlformats.org/officeDocument/2006/relationships/hyperlink" Target="https://www.neostar.com/hr/peugeot-2008-1-6-bluehdi-100-active-12" TargetMode="External"/><Relationship Id="rId3185" Type="http://schemas.openxmlformats.org/officeDocument/2006/relationships/hyperlink" Target="https://www.index.hr/oglasi/citro-n-c3-1-2-puretech-82-feel/oid/3788189" TargetMode="External"/><Relationship Id="rId4236" Type="http://schemas.openxmlformats.org/officeDocument/2006/relationships/hyperlink" Target="https://www.index.hr/oglasi/land-rover-discovery-sport-s-td4-ecapab/oid/3932138" TargetMode="External"/><Relationship Id="rId4650" Type="http://schemas.openxmlformats.org/officeDocument/2006/relationships/hyperlink" Target="https://www.index.hr/oglasi/mercedes-benz-c-klasa-220-cdi-amg/oid/3692594" TargetMode="External"/><Relationship Id="rId5701" Type="http://schemas.openxmlformats.org/officeDocument/2006/relationships/hyperlink" Target="https://www.index.hr/oglasi/opel-insignia-1-6-cdti-2019g/oid/3934556" TargetMode="External"/><Relationship Id="rId8857" Type="http://schemas.openxmlformats.org/officeDocument/2006/relationships/hyperlink" Target="https://www.index.hr/oglasi/vw-passat-var--2-0-tsi-dsg-4mot--highl--2x-r-line-272-ks--led-acc-shz-park/oid/3827808" TargetMode="External"/><Relationship Id="rId9908" Type="http://schemas.openxmlformats.org/officeDocument/2006/relationships/hyperlink" Target="https://www.neostar.com/hr/bmw-520-d-m-sport-2" TargetMode="External"/><Relationship Id="rId3252" Type="http://schemas.openxmlformats.org/officeDocument/2006/relationships/hyperlink" Target="https://www.index.hr/oglasi/dacia-logan-karavan-lpg/oid/3828491" TargetMode="External"/><Relationship Id="rId4303" Type="http://schemas.openxmlformats.org/officeDocument/2006/relationships/hyperlink" Target="https://www.index.hr/oglasi/mazda-3-1-5d-cd105-navigacija-xenon-47-800-km/oid/3932382" TargetMode="External"/><Relationship Id="rId7459" Type="http://schemas.openxmlformats.org/officeDocument/2006/relationships/hyperlink" Target="https://www.index.hr/oglasi/skoda-scala-style-1-0-tsi-115ks/oid/3470691" TargetMode="External"/><Relationship Id="rId7873" Type="http://schemas.openxmlformats.org/officeDocument/2006/relationships/hyperlink" Target="https://www.index.hr/oglasi/volvo-s90-d5-inscription-awd-aut-/oid/3827775" TargetMode="External"/><Relationship Id="rId10787" Type="http://schemas.openxmlformats.org/officeDocument/2006/relationships/hyperlink" Target="https://www.neostar.com/hr/nissan-qashqai-1-5-dci-acenta-70" TargetMode="External"/><Relationship Id="rId11838" Type="http://schemas.openxmlformats.org/officeDocument/2006/relationships/hyperlink" Target="https://www.neostar.com/hr/skoda-octavia-combi-2-0-tdi-style-25" TargetMode="External"/><Relationship Id="rId173" Type="http://schemas.openxmlformats.org/officeDocument/2006/relationships/hyperlink" Target="https://www.autoto.hr/audi-a4-20-tdi-s-tronic-s-line-diesel-rabljeno-vozilo-at103922.aspx" TargetMode="External"/><Relationship Id="rId6475" Type="http://schemas.openxmlformats.org/officeDocument/2006/relationships/hyperlink" Target="https://www.index.hr/oglasi/renault-clio-1-5-dci-expression/oid/3822386" TargetMode="External"/><Relationship Id="rId7526" Type="http://schemas.openxmlformats.org/officeDocument/2006/relationships/hyperlink" Target="https://www.index.hr/oglasi/skoda-superb-kombi-2-0-tdi-dsg-ambition-150-ks--xen-acc-pdc/oid/3966183" TargetMode="External"/><Relationship Id="rId8924" Type="http://schemas.openxmlformats.org/officeDocument/2006/relationships/hyperlink" Target="https://www.index.hr/oglasi/vw-passat-variant-2-0tdi/oid/3903209" TargetMode="External"/><Relationship Id="rId10854" Type="http://schemas.openxmlformats.org/officeDocument/2006/relationships/hyperlink" Target="https://www.neostar.com/hr/opel-astra-1-6-cdti-enjoy-start-stop-30" TargetMode="External"/><Relationship Id="rId11905" Type="http://schemas.openxmlformats.org/officeDocument/2006/relationships/hyperlink" Target="https://www.neostar.com/hr/skoda-superb-2-0-tdi-style-dsg-21" TargetMode="External"/><Relationship Id="rId240" Type="http://schemas.openxmlformats.org/officeDocument/2006/relationships/hyperlink" Target="https://www.autoto.hr/ford-focus-karavan-10-ecoboost-active-benzin-rabljeno-vozilo-at100822.aspx" TargetMode="External"/><Relationship Id="rId5077" Type="http://schemas.openxmlformats.org/officeDocument/2006/relationships/hyperlink" Target="https://www.index.hr/oglasi/mini-countryman-1-5--head-up--led-kamera-/oid/3885156" TargetMode="External"/><Relationship Id="rId6128" Type="http://schemas.openxmlformats.org/officeDocument/2006/relationships/hyperlink" Target="https://www.index.hr/oglasi/peugeot-308-sw-1-5-hdi-model-2020-navi-promo-cijena-reg-1-god/oid/3834485" TargetMode="External"/><Relationship Id="rId7940" Type="http://schemas.openxmlformats.org/officeDocument/2006/relationships/hyperlink" Target="https://www.index.hr/oglasi/volvo-v60-b4-197hp-momentum-pro-at8/oid/3834164" TargetMode="External"/><Relationship Id="rId10507" Type="http://schemas.openxmlformats.org/officeDocument/2006/relationships/hyperlink" Target="https://www.neostar.com/hr/mercedes-benz-a-45-amg-4matic-aut--1" TargetMode="External"/><Relationship Id="rId10921" Type="http://schemas.openxmlformats.org/officeDocument/2006/relationships/hyperlink" Target="https://www.neostar.com/hr/opel-grandland-x-1-5-cdti-enjoy-start-stop" TargetMode="External"/><Relationship Id="rId4093" Type="http://schemas.openxmlformats.org/officeDocument/2006/relationships/hyperlink" Target="https://www.index.hr/oglasi/kia-sportage-1-6-crdi-dct7-ex-black-design/oid/3666202" TargetMode="External"/><Relationship Id="rId5144" Type="http://schemas.openxmlformats.org/officeDocument/2006/relationships/hyperlink" Target="https://www.index.hr/oglasi/nissan-qashqai/oid/3924344" TargetMode="External"/><Relationship Id="rId5491" Type="http://schemas.openxmlformats.org/officeDocument/2006/relationships/hyperlink" Target="https://www.index.hr/oglasi/opel-astra-karavan-opel-astra-j-sports-tourer-1-7-cdti/oid/3836281" TargetMode="External"/><Relationship Id="rId6542" Type="http://schemas.openxmlformats.org/officeDocument/2006/relationships/hyperlink" Target="https://www.index.hr/oglasi/renault-clio-grandtour/oid/3791158" TargetMode="External"/><Relationship Id="rId9698" Type="http://schemas.openxmlformats.org/officeDocument/2006/relationships/hyperlink" Target="https://www.neostar.com/hr/audi-q8-quattro-50-tdi-tiptronic-2" TargetMode="External"/><Relationship Id="rId12679" Type="http://schemas.openxmlformats.org/officeDocument/2006/relationships/hyperlink" Target="https://www.neostar.com/hr/vw-t-cross-1-0-tsi-bmt-style-6" TargetMode="External"/><Relationship Id="rId1687" Type="http://schemas.openxmlformats.org/officeDocument/2006/relationships/hyperlink" Target="https://www.index.hr/oglasi/audi-a4-avant-2-0-tdi-ultra-led-xenon-navi-koza/oid/3944683" TargetMode="External"/><Relationship Id="rId2738" Type="http://schemas.openxmlformats.org/officeDocument/2006/relationships/hyperlink" Target="https://www.index.hr/oglasi/bmw-serija-5-525-d-m-performance/oid/3670512" TargetMode="External"/><Relationship Id="rId9765" Type="http://schemas.openxmlformats.org/officeDocument/2006/relationships/hyperlink" Target="https://www.neostar.com/hr/bmw-218d-activ-tourer-luxury-1" TargetMode="External"/><Relationship Id="rId11695" Type="http://schemas.openxmlformats.org/officeDocument/2006/relationships/hyperlink" Target="https://www.neostar.com/hr/skoda-octavia-1-6-tdi-style-dsg-17" TargetMode="External"/><Relationship Id="rId12746" Type="http://schemas.openxmlformats.org/officeDocument/2006/relationships/hyperlink" Target="https://www.neostar.com/hr/vw-touran-2-0-tdi-bmt-comfortline-6" TargetMode="External"/><Relationship Id="rId1754" Type="http://schemas.openxmlformats.org/officeDocument/2006/relationships/hyperlink" Target="https://www.index.hr/oglasi/audi-a5-2-0-tdi-sportback-s-line/oid/3801237" TargetMode="External"/><Relationship Id="rId2805" Type="http://schemas.openxmlformats.org/officeDocument/2006/relationships/hyperlink" Target="https://www.index.hr/oglasi/bmw-serija-5-touring-x-drive---luxury/oid/3798814" TargetMode="External"/><Relationship Id="rId4160" Type="http://schemas.openxmlformats.org/officeDocument/2006/relationships/hyperlink" Target="https://www.index.hr/oglasi/kia-sportage-2-0-crdi-awd-gt-line-m-t/oid/3677838" TargetMode="External"/><Relationship Id="rId5211" Type="http://schemas.openxmlformats.org/officeDocument/2006/relationships/hyperlink" Target="https://www.index.hr/oglasi/nissan-qashqai-1-6-dci/oid/3822427" TargetMode="External"/><Relationship Id="rId8367" Type="http://schemas.openxmlformats.org/officeDocument/2006/relationships/hyperlink" Target="https://www.index.hr/oglasi/vw-golf-vii-1-6-tdi-110ks-comfortline/oid/3932509" TargetMode="External"/><Relationship Id="rId8781" Type="http://schemas.openxmlformats.org/officeDocument/2006/relationships/hyperlink" Target="https://www.index.hr/oglasi/vw-passat-2-0-tdi-bmt-highline-dsg/oid/3966016" TargetMode="External"/><Relationship Id="rId9418" Type="http://schemas.openxmlformats.org/officeDocument/2006/relationships/hyperlink" Target="https://www.neostar.com/hr/audi-a4-35-tfsi-edition10-s-tronic" TargetMode="External"/><Relationship Id="rId9832" Type="http://schemas.openxmlformats.org/officeDocument/2006/relationships/hyperlink" Target="https://www.neostar.com/hr/bmw-320d-m-paket-7" TargetMode="External"/><Relationship Id="rId10297" Type="http://schemas.openxmlformats.org/officeDocument/2006/relationships/hyperlink" Target="https://www.neostar.com/hr/hyundai-tucson-1-6-crdi-style-plus-2" TargetMode="External"/><Relationship Id="rId11348" Type="http://schemas.openxmlformats.org/officeDocument/2006/relationships/hyperlink" Target="https://www.neostar.com/hr/renault-grand-scenic-dci-energy-business-7-sjedala" TargetMode="External"/><Relationship Id="rId46" Type="http://schemas.openxmlformats.org/officeDocument/2006/relationships/hyperlink" Target="https://rabljena.autohrvatska.hr/cupra-formentor-20-tsi-dsg-4drive-vz.aspx" TargetMode="External"/><Relationship Id="rId1407" Type="http://schemas.openxmlformats.org/officeDocument/2006/relationships/hyperlink" Target="https://www.index.hr/oglasi/audi-a3-2-0-tdi-sport-s-tronic/oid/3952071" TargetMode="External"/><Relationship Id="rId1821" Type="http://schemas.openxmlformats.org/officeDocument/2006/relationships/hyperlink" Target="https://www.index.hr/oglasi/audi-a6-2-0-tdi-177-ks-2014-top-stanje-2-vlasnik-servisna-garaziran-reg-03-24/oid/3760288" TargetMode="External"/><Relationship Id="rId4977" Type="http://schemas.openxmlformats.org/officeDocument/2006/relationships/hyperlink" Target="https://www.index.hr/oglasi/mercedes-c-220d-t-avantg--170-ks--night-pano-led-kam/oid/3961419" TargetMode="External"/><Relationship Id="rId7383" Type="http://schemas.openxmlformats.org/officeDocument/2006/relationships/hyperlink" Target="https://www.index.hr/oglasi/skoda-octavia-combi-1-6-tdi-style-dsg-full-oprema/oid/3896681" TargetMode="External"/><Relationship Id="rId8434" Type="http://schemas.openxmlformats.org/officeDocument/2006/relationships/hyperlink" Target="https://www.index.hr/oglasi/vw-golf-vii-1-6-tdi-cup/oid/2947597" TargetMode="External"/><Relationship Id="rId10364" Type="http://schemas.openxmlformats.org/officeDocument/2006/relationships/hyperlink" Target="https://www.neostar.com/hr/kia-sportage-2wd-1-6-crdi-ex-fresh-17-isg-dct-1" TargetMode="External"/><Relationship Id="rId11762" Type="http://schemas.openxmlformats.org/officeDocument/2006/relationships/hyperlink" Target="https://www.neostar.com/hr/skoda-octavia-combi-1-6-tdi-ambition-dsg-59" TargetMode="External"/><Relationship Id="rId12813" Type="http://schemas.openxmlformats.org/officeDocument/2006/relationships/hyperlink" Target="https://www.neostar.com/hr/vw-up-1-0-move-up--90" TargetMode="External"/><Relationship Id="rId3579" Type="http://schemas.openxmlformats.org/officeDocument/2006/relationships/hyperlink" Target="https://www.index.hr/oglasi/ford-focus-ford-focus-1-6tdci-77kw-titanium/oid/3816685" TargetMode="External"/><Relationship Id="rId7036" Type="http://schemas.openxmlformats.org/officeDocument/2006/relationships/hyperlink" Target="https://www.index.hr/oglasi/renault-twingo-iii-1-0-tce/oid/3859916" TargetMode="External"/><Relationship Id="rId7450" Type="http://schemas.openxmlformats.org/officeDocument/2006/relationships/hyperlink" Target="https://www.index.hr/oglasi/skoda-rapid-spaceback-1-2-tsi-reg-01-2024-prvi-vlasnik/oid/3867442" TargetMode="External"/><Relationship Id="rId8501" Type="http://schemas.openxmlformats.org/officeDocument/2006/relationships/hyperlink" Target="https://www.index.hr/oglasi/vw-golf-vii-2-0-gtd/oid/3916097" TargetMode="External"/><Relationship Id="rId10017" Type="http://schemas.openxmlformats.org/officeDocument/2006/relationships/hyperlink" Target="https://www.neostar.com/hr/bmw-x2-sdrive18d-advantage-1" TargetMode="External"/><Relationship Id="rId11415" Type="http://schemas.openxmlformats.org/officeDocument/2006/relationships/hyperlink" Target="https://www.neostar.com/hr/renault-megane-berline-dci-90-energy-zen-6" TargetMode="External"/><Relationship Id="rId2595" Type="http://schemas.openxmlformats.org/officeDocument/2006/relationships/hyperlink" Target="https://www.index.hr/oglasi/bmw-serija-3-touring-318d-a-t-touring/oid/3654374" TargetMode="External"/><Relationship Id="rId3993" Type="http://schemas.openxmlformats.org/officeDocument/2006/relationships/hyperlink" Target="https://www.index.hr/oglasi/kia-ceed-1-4-crdi/oid/3566857" TargetMode="External"/><Relationship Id="rId6052" Type="http://schemas.openxmlformats.org/officeDocument/2006/relationships/hyperlink" Target="https://www.index.hr/oglasi/peugeot-308/oid/3702499" TargetMode="External"/><Relationship Id="rId7103" Type="http://schemas.openxmlformats.org/officeDocument/2006/relationships/hyperlink" Target="https://www.index.hr/oglasi/seat-leon-1-6-tdi/oid/3463290" TargetMode="External"/><Relationship Id="rId10431" Type="http://schemas.openxmlformats.org/officeDocument/2006/relationships/hyperlink" Target="https://www.neostar.com/hr/mazda-mazda3-cd116-ce-1" TargetMode="External"/><Relationship Id="rId567" Type="http://schemas.openxmlformats.org/officeDocument/2006/relationships/hyperlink" Target="https://www.dasweltauto.hr/vehicle/1116503190" TargetMode="External"/><Relationship Id="rId1197" Type="http://schemas.openxmlformats.org/officeDocument/2006/relationships/hyperlink" Target="https://www.dasweltauto.hr/vehicle/1155100104" TargetMode="External"/><Relationship Id="rId2248" Type="http://schemas.openxmlformats.org/officeDocument/2006/relationships/hyperlink" Target="https://www.index.hr/oglasi/bmw-f30-318d-m-paket/oid/3787161" TargetMode="External"/><Relationship Id="rId3646" Type="http://schemas.openxmlformats.org/officeDocument/2006/relationships/hyperlink" Target="https://www.index.hr/oglasi/ford-galaxy-2-0-tdci-7-sjedala--navigacija-/oid/3771406" TargetMode="External"/><Relationship Id="rId9275" Type="http://schemas.openxmlformats.org/officeDocument/2006/relationships/hyperlink" Target="https://www.neostar.com/hr/audi-a3-limousine-2-0-tdi-sport-4" TargetMode="External"/><Relationship Id="rId12189" Type="http://schemas.openxmlformats.org/officeDocument/2006/relationships/hyperlink" Target="https://www.neostar.com/hr/vw-golf-1-6-tdi-bmt-comfortline-217" TargetMode="External"/><Relationship Id="rId981" Type="http://schemas.openxmlformats.org/officeDocument/2006/relationships/hyperlink" Target="https://www.dasweltauto.hr/vehicle/1147809518" TargetMode="External"/><Relationship Id="rId2662" Type="http://schemas.openxmlformats.org/officeDocument/2006/relationships/hyperlink" Target="https://www.index.hr/oglasi/bmw-serija-4-gran-coupe-420d/oid/3896634" TargetMode="External"/><Relationship Id="rId3713" Type="http://schemas.openxmlformats.org/officeDocument/2006/relationships/hyperlink" Target="https://www.index.hr/oglasi/ford-mondeo-karavan-ford-mondeo-karavan-1-5-tdci-titanium-fulladaptivled-panorama-grijanje-sjedala/oid/3632051" TargetMode="External"/><Relationship Id="rId6869" Type="http://schemas.openxmlformats.org/officeDocument/2006/relationships/hyperlink" Target="https://www.index.hr/oglasi/renault-megane-grandtour-1-5dci/oid/3968360" TargetMode="External"/><Relationship Id="rId12256" Type="http://schemas.openxmlformats.org/officeDocument/2006/relationships/hyperlink" Target="https://www.neostar.com/hr/vw-golf-1-6-tdi-bmt-trendline-391" TargetMode="External"/><Relationship Id="rId12670" Type="http://schemas.openxmlformats.org/officeDocument/2006/relationships/hyperlink" Target="https://www.neostar.com/hr/vw-taigo-1-0-tsi-life-1" TargetMode="External"/><Relationship Id="rId634" Type="http://schemas.openxmlformats.org/officeDocument/2006/relationships/hyperlink" Target="https://www.dasweltauto.hr/vehicle/1117305221" TargetMode="External"/><Relationship Id="rId1264" Type="http://schemas.openxmlformats.org/officeDocument/2006/relationships/hyperlink" Target="https://www.index.hr/oglasi/alfa-giulietta-2-0-jtdm-2015g/oid/3969371" TargetMode="External"/><Relationship Id="rId2315" Type="http://schemas.openxmlformats.org/officeDocument/2006/relationships/hyperlink" Target="https://www.index.hr/oglasi/bmw-serija-1-118d-m/oid/3703165" TargetMode="External"/><Relationship Id="rId5885" Type="http://schemas.openxmlformats.org/officeDocument/2006/relationships/hyperlink" Target="https://www.index.hr/oglasi/peugeot-2008-1-2-vti/oid/2050148" TargetMode="External"/><Relationship Id="rId6936" Type="http://schemas.openxmlformats.org/officeDocument/2006/relationships/hyperlink" Target="https://www.index.hr/oglasi/renault-m-gane-grandtour-dci-110-energy-limited-edition/oid/3652737" TargetMode="External"/><Relationship Id="rId8291" Type="http://schemas.openxmlformats.org/officeDocument/2006/relationships/hyperlink" Target="https://www.index.hr/oglasi/vw-golf-vii-1-6-tdi/oid/3716790" TargetMode="External"/><Relationship Id="rId9342" Type="http://schemas.openxmlformats.org/officeDocument/2006/relationships/hyperlink" Target="https://www.neostar.com/hr/audi-a3-sportback-30-tdi-comfort-1" TargetMode="External"/><Relationship Id="rId11272" Type="http://schemas.openxmlformats.org/officeDocument/2006/relationships/hyperlink" Target="https://www.neostar.com/hr/renault-clio-blue-dci-85-zen-29" TargetMode="External"/><Relationship Id="rId12323" Type="http://schemas.openxmlformats.org/officeDocument/2006/relationships/hyperlink" Target="https://www.neostar.com/hr/vw-golf-2-0-gtd-bmt-dsg-16" TargetMode="External"/><Relationship Id="rId701" Type="http://schemas.openxmlformats.org/officeDocument/2006/relationships/hyperlink" Target="https://www.dasweltauto.hr/vehicle/1117308020" TargetMode="External"/><Relationship Id="rId1331" Type="http://schemas.openxmlformats.org/officeDocument/2006/relationships/hyperlink" Target="https://www.index.hr/oglasi/audi-a1-2-0-tdi-180ks/oid/3707150" TargetMode="External"/><Relationship Id="rId4487" Type="http://schemas.openxmlformats.org/officeDocument/2006/relationships/hyperlink" Target="https://www.index.hr/oglasi/mazda-cx-5-skyactive-cd150-mod-2016-g/oid/3745057" TargetMode="External"/><Relationship Id="rId5538" Type="http://schemas.openxmlformats.org/officeDocument/2006/relationships/hyperlink" Target="https://www.index.hr/oglasi/opel-corsa-1-2/oid/3845205" TargetMode="External"/><Relationship Id="rId5952" Type="http://schemas.openxmlformats.org/officeDocument/2006/relationships/hyperlink" Target="https://www.index.hr/oglasi/peugeot-208-1-5-allure-kamera-360-radar-klima-6-brzina/oid/3915879" TargetMode="External"/><Relationship Id="rId3089" Type="http://schemas.openxmlformats.org/officeDocument/2006/relationships/hyperlink" Target="https://www.index.hr/oglasi/citroen-c4-97000km/oid/3730040" TargetMode="External"/><Relationship Id="rId4554" Type="http://schemas.openxmlformats.org/officeDocument/2006/relationships/hyperlink" Target="https://www.index.hr/oglasi/mercedes-benz-a-klasa-a180-cdi/oid/3779472" TargetMode="External"/><Relationship Id="rId5605" Type="http://schemas.openxmlformats.org/officeDocument/2006/relationships/hyperlink" Target="https://www.index.hr/oglasi/opel-corsa-color-edition-1-4-16v/oid/3790078" TargetMode="External"/><Relationship Id="rId8011" Type="http://schemas.openxmlformats.org/officeDocument/2006/relationships/hyperlink" Target="https://www.index.hr/oglasi/volvo-xc40-2-0-b4-p-momentum-plus-aut-/oid/3835747" TargetMode="External"/><Relationship Id="rId3156" Type="http://schemas.openxmlformats.org/officeDocument/2006/relationships/hyperlink" Target="https://www.index.hr/oglasi/citroen-c-elysee-1-6-hdi-2017-god-6600/oid/3957137" TargetMode="External"/><Relationship Id="rId4207" Type="http://schemas.openxmlformats.org/officeDocument/2006/relationships/hyperlink" Target="https://www.index.hr/oglasi/kia-xceed-1-4-t-gdi-ex-stream/oid/3702034" TargetMode="External"/><Relationship Id="rId491" Type="http://schemas.openxmlformats.org/officeDocument/2006/relationships/hyperlink" Target="https://www.dasweltauto.hr/vehicle/1115901756" TargetMode="External"/><Relationship Id="rId2172" Type="http://schemas.openxmlformats.org/officeDocument/2006/relationships/hyperlink" Target="https://www.index.hr/oglasi/bmw-425-d-gran-coupe-tiptronik-m-sportpaket-shadow-line-virtual-cockpit-full-led-facelift/oid/3693931" TargetMode="External"/><Relationship Id="rId3223" Type="http://schemas.openxmlformats.org/officeDocument/2006/relationships/hyperlink" Target="https://www.index.hr/oglasi/dacia-duster-1-6-16v-4-2-pogon/oid/3644524" TargetMode="External"/><Relationship Id="rId3570" Type="http://schemas.openxmlformats.org/officeDocument/2006/relationships/hyperlink" Target="https://www.index.hr/oglasi/ford-focus-2-0-tdci/oid/3939342" TargetMode="External"/><Relationship Id="rId4621" Type="http://schemas.openxmlformats.org/officeDocument/2006/relationships/hyperlink" Target="https://www.index.hr/oglasi/mercedes-benz-c-200-bluetec-d-lim-avantgarde-ahk/oid/3963363" TargetMode="External"/><Relationship Id="rId6379" Type="http://schemas.openxmlformats.org/officeDocument/2006/relationships/hyperlink" Target="https://www.index.hr/oglasi/renault-captur-tce-90-energy-zen/oid/3966147" TargetMode="External"/><Relationship Id="rId7777" Type="http://schemas.openxmlformats.org/officeDocument/2006/relationships/hyperlink" Target="https://www.index.hr/oglasi/volkswagen-golf-vii-1-6-cr-tdi-dsg-tiptronik-bluemotion-technology-facelift/oid/3969965" TargetMode="External"/><Relationship Id="rId8828" Type="http://schemas.openxmlformats.org/officeDocument/2006/relationships/hyperlink" Target="https://www.index.hr/oglasi/vw-passat-cc-2-0-tdi-2015god-150ks/oid/3929842" TargetMode="External"/><Relationship Id="rId10758" Type="http://schemas.openxmlformats.org/officeDocument/2006/relationships/hyperlink" Target="https://www.neostar.com/hr/nissan-juke-1-5-dci-acenta-8" TargetMode="External"/><Relationship Id="rId11809" Type="http://schemas.openxmlformats.org/officeDocument/2006/relationships/hyperlink" Target="https://www.neostar.com/hr/skoda-octavia-combi-1-6-tdi-style-dsg-39" TargetMode="External"/><Relationship Id="rId144" Type="http://schemas.openxmlformats.org/officeDocument/2006/relationships/hyperlink" Target="https://rabljena.autohrvatska.hr/skoda-octavia-combi-16-tdi-v22.aspx" TargetMode="External"/><Relationship Id="rId6793" Type="http://schemas.openxmlformats.org/officeDocument/2006/relationships/hyperlink" Target="https://www.index.hr/oglasi/renault-megane-1-5-dci/oid/3866869" TargetMode="External"/><Relationship Id="rId7844" Type="http://schemas.openxmlformats.org/officeDocument/2006/relationships/hyperlink" Target="https://www.index.hr/oglasi/volvo-s60-1-6-d2-2014-god-facelift-reg-08-2023-vrhunsko-stanje/oid/3933136" TargetMode="External"/><Relationship Id="rId10825" Type="http://schemas.openxmlformats.org/officeDocument/2006/relationships/hyperlink" Target="https://www.neostar.com/hr/nissan-x-trail-1-6-dci-360%C2%B0-2" TargetMode="External"/><Relationship Id="rId12180" Type="http://schemas.openxmlformats.org/officeDocument/2006/relationships/hyperlink" Target="https://www.neostar.com/hr/vw-golf-1-6-tdi-bmt-comfortline-200" TargetMode="External"/><Relationship Id="rId2989" Type="http://schemas.openxmlformats.org/officeDocument/2006/relationships/hyperlink" Target="https://www.index.hr/oglasi/bmw-x6-3-0-d-m-paket-full-oprema/oid/3916561" TargetMode="External"/><Relationship Id="rId5395" Type="http://schemas.openxmlformats.org/officeDocument/2006/relationships/hyperlink" Target="https://www.index.hr/oglasi/opel-astra-hb-enjoy-1-6-cdti/oid/3764381" TargetMode="External"/><Relationship Id="rId6446" Type="http://schemas.openxmlformats.org/officeDocument/2006/relationships/hyperlink" Target="https://www.index.hr/oglasi/renault-clio-1-5dci/oid/3958144" TargetMode="External"/><Relationship Id="rId6860" Type="http://schemas.openxmlformats.org/officeDocument/2006/relationships/hyperlink" Target="https://www.index.hr/oglasi/renault-megane-grandtour-1-5-dci/oid/3807604" TargetMode="External"/><Relationship Id="rId7911" Type="http://schemas.openxmlformats.org/officeDocument/2006/relationships/hyperlink" Target="https://www.index.hr/oglasi/volvo-v40-d2-kinetic/oid/3552869" TargetMode="External"/><Relationship Id="rId211" Type="http://schemas.openxmlformats.org/officeDocument/2006/relationships/hyperlink" Target="https://www.autoto.hr/ford-focus-15-tdci-diesel-rabljeno-vozilo-at072921.aspx" TargetMode="External"/><Relationship Id="rId5048" Type="http://schemas.openxmlformats.org/officeDocument/2006/relationships/hyperlink" Target="https://www.index.hr/oglasi/mini-cooper-1-5-d--115-ks---samo-39000-km--duple-gume--zimske-nove--navi--panorama---reg--7-mj--bez-jamstva/oid/3848946" TargetMode="External"/><Relationship Id="rId5462" Type="http://schemas.openxmlformats.org/officeDocument/2006/relationships/hyperlink" Target="https://www.index.hr/oglasi/opel-astra-karavan-1-6-cdti-enjoy-sport-tourer/oid/3729670" TargetMode="External"/><Relationship Id="rId6513" Type="http://schemas.openxmlformats.org/officeDocument/2006/relationships/hyperlink" Target="https://www.index.hr/oglasi/renault-clio-dci-75-limited/oid/3545856" TargetMode="External"/><Relationship Id="rId9669" Type="http://schemas.openxmlformats.org/officeDocument/2006/relationships/hyperlink" Target="https://www.neostar.com/hr/audi-q5-quattro-2-0-tdi-sport-s-tronic-11" TargetMode="External"/><Relationship Id="rId11599" Type="http://schemas.openxmlformats.org/officeDocument/2006/relationships/hyperlink" Target="https://www.neostar.com/hr/skoda-fabia-1-0-simply-14" TargetMode="External"/><Relationship Id="rId12997" Type="http://schemas.openxmlformats.org/officeDocument/2006/relationships/hyperlink" Target="https://www.trcz.hr/skoda-fabia-14-tdi-ambition-rabljeno-vozilo-za-prodaju-limuzina-2016-g-55584.aspx" TargetMode="External"/><Relationship Id="rId1658" Type="http://schemas.openxmlformats.org/officeDocument/2006/relationships/hyperlink" Target="https://www.index.hr/oglasi/audi-a4-avant-2-0-tdi-190-ks/oid/3882399" TargetMode="External"/><Relationship Id="rId2709" Type="http://schemas.openxmlformats.org/officeDocument/2006/relationships/hyperlink" Target="https://www.index.hr/oglasi/bmw-serija-5-520d-automatik--navi-led-kamera----nije-uvoz/oid/3669207" TargetMode="External"/><Relationship Id="rId4064" Type="http://schemas.openxmlformats.org/officeDocument/2006/relationships/hyperlink" Target="https://www.index.hr/oglasi/kia-proceed-1-4-cvvt-senzpori-bluetooth-samo-56-500-km--do-2-godine-jamstva/oid/3733991" TargetMode="External"/><Relationship Id="rId5115" Type="http://schemas.openxmlformats.org/officeDocument/2006/relationships/hyperlink" Target="https://www.index.hr/oglasi/nissan-juke-1-0-n-con/oid/3932133" TargetMode="External"/><Relationship Id="rId8685" Type="http://schemas.openxmlformats.org/officeDocument/2006/relationships/hyperlink" Target="https://www.index.hr/oglasi/vw-passat-1-6-tdi/oid/3691611" TargetMode="External"/><Relationship Id="rId9736" Type="http://schemas.openxmlformats.org/officeDocument/2006/relationships/hyperlink" Target="https://www.neostar.com/hr/bmw-118d-advantage-6u3-aut-" TargetMode="External"/><Relationship Id="rId3080" Type="http://schemas.openxmlformats.org/officeDocument/2006/relationships/hyperlink" Target="https://www.index.hr/oglasi/citroen-c4-1-6-hdi/oid/3942976" TargetMode="External"/><Relationship Id="rId4131" Type="http://schemas.openxmlformats.org/officeDocument/2006/relationships/hyperlink" Target="https://www.index.hr/oglasi/kia-sportage-1-6-t-gdi--u-pripremi/oid/3846745" TargetMode="External"/><Relationship Id="rId7287" Type="http://schemas.openxmlformats.org/officeDocument/2006/relationships/hyperlink" Target="https://www.index.hr/oglasi/skoda-octavia-1-6-tdi-dsg-tiptronik-greentech-business-line-facelift/oid/3713018" TargetMode="External"/><Relationship Id="rId8338" Type="http://schemas.openxmlformats.org/officeDocument/2006/relationships/hyperlink" Target="https://www.index.hr/oglasi/vw-golf-vii-1-6-tdi/oid/3930936" TargetMode="External"/><Relationship Id="rId11666" Type="http://schemas.openxmlformats.org/officeDocument/2006/relationships/hyperlink" Target="https://www.neostar.com/hr/skoda-octavia-1-6-tdi-ambition-92" TargetMode="External"/><Relationship Id="rId12717" Type="http://schemas.openxmlformats.org/officeDocument/2006/relationships/hyperlink" Target="https://www.neostar.com/hr/vw-tiguan-2-0-tdi-trendline-plus-18" TargetMode="External"/><Relationship Id="rId1725" Type="http://schemas.openxmlformats.org/officeDocument/2006/relationships/hyperlink" Target="https://www.index.hr/oglasi/audi-a4-id-3083-audi-a4-1-8-tfsi-attraction-aut-xenon-shz-pdc/oid/3960329" TargetMode="External"/><Relationship Id="rId7354" Type="http://schemas.openxmlformats.org/officeDocument/2006/relationships/hyperlink" Target="https://www.index.hr/oglasi/skoda-octavia-combi-1-6-tdi/oid/3953755" TargetMode="External"/><Relationship Id="rId8752" Type="http://schemas.openxmlformats.org/officeDocument/2006/relationships/hyperlink" Target="https://www.index.hr/oglasi/vw-passat-2-0-tdi-110kw/oid/3884600" TargetMode="External"/><Relationship Id="rId9803" Type="http://schemas.openxmlformats.org/officeDocument/2006/relationships/hyperlink" Target="https://www.neostar.com/hr/bmw-318-d-sport-1" TargetMode="External"/><Relationship Id="rId10268" Type="http://schemas.openxmlformats.org/officeDocument/2006/relationships/hyperlink" Target="https://www.neostar.com/hr/hyundai-i30-1-4-crdi-istart-5" TargetMode="External"/><Relationship Id="rId10682" Type="http://schemas.openxmlformats.org/officeDocument/2006/relationships/hyperlink" Target="https://www.neostar.com/hr/mercedes-benz-glc-220-d-4matic-aut--6" TargetMode="External"/><Relationship Id="rId11319" Type="http://schemas.openxmlformats.org/officeDocument/2006/relationships/hyperlink" Target="https://www.neostar.com/hr/renault-clio-sce-75-life" TargetMode="External"/><Relationship Id="rId11733" Type="http://schemas.openxmlformats.org/officeDocument/2006/relationships/hyperlink" Target="https://www.neostar.com/hr/skoda-octavia-combi-1-6-tdi-ambition-72" TargetMode="External"/><Relationship Id="rId17" Type="http://schemas.openxmlformats.org/officeDocument/2006/relationships/hyperlink" Target="https://rabljena.autohrvatska.hr/astra-16-cdti-astra-16-cdti-v10.aspx" TargetMode="External"/><Relationship Id="rId3897" Type="http://schemas.openxmlformats.org/officeDocument/2006/relationships/hyperlink" Target="https://www.index.hr/oglasi/hyundai-tucson-1-7-crdi/oid/3750977" TargetMode="External"/><Relationship Id="rId4948" Type="http://schemas.openxmlformats.org/officeDocument/2006/relationships/hyperlink" Target="https://www.index.hr/oglasi/mercedes-benz-s-klasa-s-350-diesel-amg-4-matic/oid/3800773" TargetMode="External"/><Relationship Id="rId7007" Type="http://schemas.openxmlformats.org/officeDocument/2006/relationships/hyperlink" Target="https://www.index.hr/oglasi/renault-talisman-dci110/oid/3715460" TargetMode="External"/><Relationship Id="rId8405" Type="http://schemas.openxmlformats.org/officeDocument/2006/relationships/hyperlink" Target="https://www.index.hr/oglasi/vw-golf-vii-1-6-tdi-bm/oid/3718799" TargetMode="External"/><Relationship Id="rId10335" Type="http://schemas.openxmlformats.org/officeDocument/2006/relationships/hyperlink" Target="https://www.neostar.com/hr/kia-cee-d-1-4-crdi-lx-fun-4" TargetMode="External"/><Relationship Id="rId11800" Type="http://schemas.openxmlformats.org/officeDocument/2006/relationships/hyperlink" Target="https://www.neostar.com/hr/skoda-octavia-combi-1-6-tdi-style-90" TargetMode="External"/><Relationship Id="rId2499" Type="http://schemas.openxmlformats.org/officeDocument/2006/relationships/hyperlink" Target="https://www.index.hr/oglasi/bmw-serija-3-320d-navi-ambi-light-el-gepek-bt-led-park-senzori-top/oid/3823531" TargetMode="External"/><Relationship Id="rId3964" Type="http://schemas.openxmlformats.org/officeDocument/2006/relationships/hyperlink" Target="https://www.index.hr/oglasi/jaguar-xf-x-260-3-0d/oid/3841671" TargetMode="External"/><Relationship Id="rId6370" Type="http://schemas.openxmlformats.org/officeDocument/2006/relationships/hyperlink" Target="https://www.index.hr/oglasi/renault-captur-dci-90-dynamique/oid/3921031" TargetMode="External"/><Relationship Id="rId7421" Type="http://schemas.openxmlformats.org/officeDocument/2006/relationships/hyperlink" Target="https://www.index.hr/oglasi/skoda-octavia-rs-2-0-tdi-dsg-220-ks/oid/3769295" TargetMode="External"/><Relationship Id="rId10402" Type="http://schemas.openxmlformats.org/officeDocument/2006/relationships/hyperlink" Target="https://www.neostar.com/hr/lexus-nx-300h-" TargetMode="External"/><Relationship Id="rId1" Type="http://schemas.openxmlformats.org/officeDocument/2006/relationships/hyperlink" Target="https://rabljena.autohrvatska.hr/3008-15-hdi-15-bluehdi-v6.aspx" TargetMode="External"/><Relationship Id="rId885" Type="http://schemas.openxmlformats.org/officeDocument/2006/relationships/hyperlink" Target="https://www.dasweltauto.hr/vehicle/1117309495" TargetMode="External"/><Relationship Id="rId2566" Type="http://schemas.openxmlformats.org/officeDocument/2006/relationships/hyperlink" Target="https://www.index.hr/oglasi/bmw-serija-3-gran-turismo-320d/oid/3906481" TargetMode="External"/><Relationship Id="rId2980" Type="http://schemas.openxmlformats.org/officeDocument/2006/relationships/hyperlink" Target="https://www.index.hr/oglasi/bmw-x5-sdrive25d-aut--231-ks--prof-xen-shz-pdc-koza/oid/3937313" TargetMode="External"/><Relationship Id="rId3617" Type="http://schemas.openxmlformats.org/officeDocument/2006/relationships/hyperlink" Target="https://www.index.hr/oglasi/ford-focus-karavan-1-6-tdci/oid/3642196" TargetMode="External"/><Relationship Id="rId6023" Type="http://schemas.openxmlformats.org/officeDocument/2006/relationships/hyperlink" Target="https://www.index.hr/oglasi/peugeot-3008-1-6-hdi-2016-god-reg-7-23/oid/3875656" TargetMode="External"/><Relationship Id="rId9179" Type="http://schemas.openxmlformats.org/officeDocument/2006/relationships/hyperlink" Target="https://www.index.hr/oglasi/vw-t-roc-1-6tdi-style-grijanje-sjedala-garancija-12mj-u-pdv-u/oid/3951381" TargetMode="External"/><Relationship Id="rId9593" Type="http://schemas.openxmlformats.org/officeDocument/2006/relationships/hyperlink" Target="https://www.neostar.com/hr/audi-a6-55-tfsi-e-quattro-sport-s-tronic-3" TargetMode="External"/><Relationship Id="rId12574" Type="http://schemas.openxmlformats.org/officeDocument/2006/relationships/hyperlink" Target="https://www.neostar.com/hr/vw-passat-variant-2-0-tdi-bmt-comfortline-78" TargetMode="External"/><Relationship Id="rId538" Type="http://schemas.openxmlformats.org/officeDocument/2006/relationships/hyperlink" Target="https://www.dasweltauto.hr/vehicle/1116503019" TargetMode="External"/><Relationship Id="rId952" Type="http://schemas.openxmlformats.org/officeDocument/2006/relationships/hyperlink" Target="https://www.dasweltauto.hr/vehicle/1140110121" TargetMode="External"/><Relationship Id="rId1168" Type="http://schemas.openxmlformats.org/officeDocument/2006/relationships/hyperlink" Target="https://www.dasweltauto.hr/vehicle/1153801463" TargetMode="External"/><Relationship Id="rId1582" Type="http://schemas.openxmlformats.org/officeDocument/2006/relationships/hyperlink" Target="https://www.index.hr/oglasi/audi-a4-3xsline/oid/3932981" TargetMode="External"/><Relationship Id="rId2219" Type="http://schemas.openxmlformats.org/officeDocument/2006/relationships/hyperlink" Target="https://www.index.hr/oglasi/bmw-530i-aut--252-ks--prof-led-virt-kam-memo/oid/3957916" TargetMode="External"/><Relationship Id="rId2633" Type="http://schemas.openxmlformats.org/officeDocument/2006/relationships/hyperlink" Target="https://www.index.hr/oglasi/bmw-serija-4-cabriolet-420-diesel-sport-automatik/oid/3675400" TargetMode="External"/><Relationship Id="rId5789" Type="http://schemas.openxmlformats.org/officeDocument/2006/relationships/hyperlink" Target="https://www.index.hr/oglasi/opel-insignia-sports-tourer-edition-1-6dth/oid/3575074" TargetMode="External"/><Relationship Id="rId8195" Type="http://schemas.openxmlformats.org/officeDocument/2006/relationships/hyperlink" Target="https://www.index.hr/oglasi/vw-golf-7-2-0-tdi-dsg-highline-bi-xenon-park-senzori/oid/3810243" TargetMode="External"/><Relationship Id="rId9246" Type="http://schemas.openxmlformats.org/officeDocument/2006/relationships/hyperlink" Target="https://www.neostar.com/hr/audi-55tfsi-" TargetMode="External"/><Relationship Id="rId9660" Type="http://schemas.openxmlformats.org/officeDocument/2006/relationships/hyperlink" Target="https://www.neostar.com/hr/audi-q4-sportback-40-e-tron-1" TargetMode="External"/><Relationship Id="rId11176" Type="http://schemas.openxmlformats.org/officeDocument/2006/relationships/hyperlink" Target="https://www.neostar.com/hr/peugeot-5008-1-5-bluehdi-130-s-s-roadtrip-aut-" TargetMode="External"/><Relationship Id="rId12227" Type="http://schemas.openxmlformats.org/officeDocument/2006/relationships/hyperlink" Target="https://www.neostar.com/hr/vw-golf-1-6-tdi-bmt-comfortline-dsg-63" TargetMode="External"/><Relationship Id="rId605" Type="http://schemas.openxmlformats.org/officeDocument/2006/relationships/hyperlink" Target="https://www.dasweltauto.hr/vehicle/1117302251" TargetMode="External"/><Relationship Id="rId1235" Type="http://schemas.openxmlformats.org/officeDocument/2006/relationships/hyperlink" Target="https://www.dasweltauto.hr/vehicle/1155401109" TargetMode="External"/><Relationship Id="rId8262" Type="http://schemas.openxmlformats.org/officeDocument/2006/relationships/hyperlink" Target="https://www.index.hr/oglasi/vw-golf-vii-1-0-tsi-dsg/oid/3905090" TargetMode="External"/><Relationship Id="rId9313" Type="http://schemas.openxmlformats.org/officeDocument/2006/relationships/hyperlink" Target="https://www.neostar.com/hr/audi-a3-sportback-1-6-tdi-sport-7" TargetMode="External"/><Relationship Id="rId10192" Type="http://schemas.openxmlformats.org/officeDocument/2006/relationships/hyperlink" Target="https://www.neostar.com/hr/ford-focus-1-5-tdci-business-powershift" TargetMode="External"/><Relationship Id="rId11590" Type="http://schemas.openxmlformats.org/officeDocument/2006/relationships/hyperlink" Target="https://www.neostar.com/hr/skoda-fabia-1-0-ambition-18" TargetMode="External"/><Relationship Id="rId12641" Type="http://schemas.openxmlformats.org/officeDocument/2006/relationships/hyperlink" Target="https://www.neostar.com/hr/vw-polo-1-4-tdi-allstar-1" TargetMode="External"/><Relationship Id="rId1302" Type="http://schemas.openxmlformats.org/officeDocument/2006/relationships/hyperlink" Target="https://www.index.hr/oglasi/alfa-romeo-stelvio-2-2d-q4-automatik-navigacija-panorama-kozna-sjedala-parking-senzori-grijanje-sjedala/oid/3958074" TargetMode="External"/><Relationship Id="rId2700" Type="http://schemas.openxmlformats.org/officeDocument/2006/relationships/hyperlink" Target="https://www.index.hr/oglasi/bmw-serija-5-520d/oid/3914010" TargetMode="External"/><Relationship Id="rId4458" Type="http://schemas.openxmlformats.org/officeDocument/2006/relationships/hyperlink" Target="https://www.index.hr/oglasi/mazda-cx-5-2-2-d-skyactiv/oid/3748419" TargetMode="External"/><Relationship Id="rId5856" Type="http://schemas.openxmlformats.org/officeDocument/2006/relationships/hyperlink" Target="https://www.index.hr/oglasi/opel-zafira-1-6-cdti-7-sjedala/oid/3734334" TargetMode="External"/><Relationship Id="rId6907" Type="http://schemas.openxmlformats.org/officeDocument/2006/relationships/hyperlink" Target="https://www.index.hr/oglasi/renault-megane-gt-1-5-dci-energy-sport-edition-novi-model/oid/3918561" TargetMode="External"/><Relationship Id="rId11243" Type="http://schemas.openxmlformats.org/officeDocument/2006/relationships/hyperlink" Target="https://www.neostar.com/hr/renault-captur-tce-130-intens-1" TargetMode="External"/><Relationship Id="rId4872" Type="http://schemas.openxmlformats.org/officeDocument/2006/relationships/hyperlink" Target="https://www.index.hr/oglasi/mercedes-benz-gla-200-cdi-urban/oid/3968792" TargetMode="External"/><Relationship Id="rId5509" Type="http://schemas.openxmlformats.org/officeDocument/2006/relationships/hyperlink" Target="https://www.index.hr/oglasi/opel-astra-karavan-st-innovation-1-6-dth/oid/3859487" TargetMode="External"/><Relationship Id="rId5923" Type="http://schemas.openxmlformats.org/officeDocument/2006/relationships/hyperlink" Target="https://www.index.hr/oglasi/peugeot-207-1-4-hdi/oid/3883739" TargetMode="External"/><Relationship Id="rId11310" Type="http://schemas.openxmlformats.org/officeDocument/2006/relationships/hyperlink" Target="https://www.neostar.com/hr/renault-clio-grandtour-dci-75-zen-1" TargetMode="External"/><Relationship Id="rId395" Type="http://schemas.openxmlformats.org/officeDocument/2006/relationships/hyperlink" Target="https://www.dasweltauto.hr/vehicle/1110501916" TargetMode="External"/><Relationship Id="rId2076" Type="http://schemas.openxmlformats.org/officeDocument/2006/relationships/hyperlink" Target="https://www.index.hr/oglasi/bmw-116d-aut--116-ks--tem-navi-virt/oid/3835761" TargetMode="External"/><Relationship Id="rId3474" Type="http://schemas.openxmlformats.org/officeDocument/2006/relationships/hyperlink" Target="https://www.index.hr/oglasi/ford-fiesta-1-5-tdci/oid/3943488" TargetMode="External"/><Relationship Id="rId4525" Type="http://schemas.openxmlformats.org/officeDocument/2006/relationships/hyperlink" Target="https://www.index.hr/oglasi/mercedes-benz-a-klasa-180d/oid/3940926" TargetMode="External"/><Relationship Id="rId13068" Type="http://schemas.openxmlformats.org/officeDocument/2006/relationships/printerSettings" Target="../printerSettings/printerSettings3.bin"/><Relationship Id="rId2490" Type="http://schemas.openxmlformats.org/officeDocument/2006/relationships/hyperlink" Target="https://www.index.hr/oglasi/bmw-serija-3-320d-modern-line/oid/3642278" TargetMode="External"/><Relationship Id="rId3127" Type="http://schemas.openxmlformats.org/officeDocument/2006/relationships/hyperlink" Target="https://www.index.hr/oglasi/citroen-c4-picasso-1-6-hdi-automatik/oid/3738910" TargetMode="External"/><Relationship Id="rId3541" Type="http://schemas.openxmlformats.org/officeDocument/2006/relationships/hyperlink" Target="https://www.index.hr/oglasi/ford-focus-1-5-tdci-88kw-ecoblue-business/oid/3830243" TargetMode="External"/><Relationship Id="rId6697" Type="http://schemas.openxmlformats.org/officeDocument/2006/relationships/hyperlink" Target="https://www.index.hr/oglasi/renault-kadjar-1-5-dci/oid/3827791" TargetMode="External"/><Relationship Id="rId7748" Type="http://schemas.openxmlformats.org/officeDocument/2006/relationships/hyperlink" Target="https://www.index.hr/oglasi/toyota-yaris-1-5-hybrid-vvt-i-lpg-plin/oid/3899635" TargetMode="External"/><Relationship Id="rId12084" Type="http://schemas.openxmlformats.org/officeDocument/2006/relationships/hyperlink" Target="https://www.neostar.com/hr/vw-1-6-tdi--3" TargetMode="External"/><Relationship Id="rId462" Type="http://schemas.openxmlformats.org/officeDocument/2006/relationships/hyperlink" Target="https://www.dasweltauto.hr/vehicle/1115802106" TargetMode="External"/><Relationship Id="rId1092" Type="http://schemas.openxmlformats.org/officeDocument/2006/relationships/hyperlink" Target="https://www.dasweltauto.hr/vehicle/1148118690" TargetMode="External"/><Relationship Id="rId2143" Type="http://schemas.openxmlformats.org/officeDocument/2006/relationships/hyperlink" Target="https://www.index.hr/oglasi/bmw-3-2-0-sportline/oid/3951723" TargetMode="External"/><Relationship Id="rId5299" Type="http://schemas.openxmlformats.org/officeDocument/2006/relationships/hyperlink" Target="https://www.index.hr/oglasi/opel-astra-1-6-cdti/oid/3838321" TargetMode="External"/><Relationship Id="rId6764" Type="http://schemas.openxmlformats.org/officeDocument/2006/relationships/hyperlink" Target="https://www.index.hr/oglasi/renault-koleos-4wd-dci-175-energy-intens/oid/3850571" TargetMode="External"/><Relationship Id="rId7815" Type="http://schemas.openxmlformats.org/officeDocument/2006/relationships/hyperlink" Target="https://www.index.hr/oglasi/volkswagen-polo-1-4-tdi-comfort--do-2-godine-jamstva/oid/3824191" TargetMode="External"/><Relationship Id="rId9170" Type="http://schemas.openxmlformats.org/officeDocument/2006/relationships/hyperlink" Target="https://www.index.hr/oglasi/vw-t-roc-1-0-tsi-62000km/oid/3799352" TargetMode="External"/><Relationship Id="rId10729" Type="http://schemas.openxmlformats.org/officeDocument/2006/relationships/hyperlink" Target="https://www.neostar.com/hr/mini-mini-cooper-d-clubman-2" TargetMode="External"/><Relationship Id="rId12151" Type="http://schemas.openxmlformats.org/officeDocument/2006/relationships/hyperlink" Target="https://www.neostar.com/hr/vw-golf-1-4-gte-tsi-plug-in-hibrid-dsg-2" TargetMode="External"/><Relationship Id="rId115" Type="http://schemas.openxmlformats.org/officeDocument/2006/relationships/hyperlink" Target="https://rabljena.autohrvatska.hr/peugeot-308-16-bluehdi.aspx" TargetMode="External"/><Relationship Id="rId2210" Type="http://schemas.openxmlformats.org/officeDocument/2006/relationships/hyperlink" Target="https://www.index.hr/oglasi/bmw-530d-xdrive-aut--286-ks--pano-head-kam-virt-acc-4xshz/oid/3773991" TargetMode="External"/><Relationship Id="rId5366" Type="http://schemas.openxmlformats.org/officeDocument/2006/relationships/hyperlink" Target="https://www.index.hr/oglasi/opel-astra-astra-k-enjoy-b-16dth-100kw-136-hp-at6/oid/3926155" TargetMode="External"/><Relationship Id="rId6417" Type="http://schemas.openxmlformats.org/officeDocument/2006/relationships/hyperlink" Target="https://www.index.hr/oglasi/renault-clio-1-5-dci/oid/3698160" TargetMode="External"/><Relationship Id="rId4382" Type="http://schemas.openxmlformats.org/officeDocument/2006/relationships/hyperlink" Target="https://www.index.hr/oglasi/mazda-6-cd184-revolution-top/oid/2635641" TargetMode="External"/><Relationship Id="rId5019" Type="http://schemas.openxmlformats.org/officeDocument/2006/relationships/hyperlink" Target="https://www.index.hr/oglasi/mercedes-e-450-t-4m--9g--amg-line-367-ks--pano-acc-stdhz-memo-multib-coma/oid/3829722" TargetMode="External"/><Relationship Id="rId5433" Type="http://schemas.openxmlformats.org/officeDocument/2006/relationships/hyperlink" Target="https://www.index.hr/oglasi/opel-astra-karavan-1-6-cdti/oid/3685428" TargetMode="External"/><Relationship Id="rId5780" Type="http://schemas.openxmlformats.org/officeDocument/2006/relationships/hyperlink" Target="https://www.index.hr/oglasi/opel-insignia-karavan-2-0d-4x4-opc/oid/3919219" TargetMode="External"/><Relationship Id="rId6831" Type="http://schemas.openxmlformats.org/officeDocument/2006/relationships/hyperlink" Target="https://www.index.hr/oglasi/renault-megane-1-5-dci-zen-energy/oid/3790056" TargetMode="External"/><Relationship Id="rId8589" Type="http://schemas.openxmlformats.org/officeDocument/2006/relationships/hyperlink" Target="https://www.index.hr/oglasi/vw-golf-vii-golf-7-2-0-tdi-dsg-redizajn-alcantara-navi-masaza/oid/3962030" TargetMode="External"/><Relationship Id="rId9987" Type="http://schemas.openxmlformats.org/officeDocument/2006/relationships/hyperlink" Target="https://www.neostar.com/hr/bmw-x1-sdrive16d-10" TargetMode="External"/><Relationship Id="rId12968" Type="http://schemas.openxmlformats.org/officeDocument/2006/relationships/hyperlink" Target="https://www.trcz.hr/rabljeno-vozilo-seat-tarraco-20-tdi-dsg-xcellence-4x4-2020-g-suv-60270.aspx" TargetMode="External"/><Relationship Id="rId1976" Type="http://schemas.openxmlformats.org/officeDocument/2006/relationships/hyperlink" Target="https://www.index.hr/oglasi/audi-q2-30-tfsi-s-tronic-sport/oid/3860635" TargetMode="External"/><Relationship Id="rId4035" Type="http://schemas.openxmlformats.org/officeDocument/2006/relationships/hyperlink" Target="https://www.index.hr/oglasi/kia-ceed-1--cvvt-lx-fun-kamera-tempomat-bt--do-2-godine-jamstva/oid/3720690" TargetMode="External"/><Relationship Id="rId11984" Type="http://schemas.openxmlformats.org/officeDocument/2006/relationships/hyperlink" Target="https://www.neostar.com/hr/suzuki-vitara-4wd-1-6-ddis-premium-gl-tcss" TargetMode="External"/><Relationship Id="rId1629" Type="http://schemas.openxmlformats.org/officeDocument/2006/relationships/hyperlink" Target="https://www.index.hr/oglasi/audi-a4-avant-2-0-tdi/oid/3875429" TargetMode="External"/><Relationship Id="rId5500" Type="http://schemas.openxmlformats.org/officeDocument/2006/relationships/hyperlink" Target="https://www.index.hr/oglasi/opel-astra-karavan-sport-tourer-enjoy-1-6-cdti/oid/3817856" TargetMode="External"/><Relationship Id="rId8656" Type="http://schemas.openxmlformats.org/officeDocument/2006/relationships/hyperlink" Target="https://www.index.hr/oglasi/vw-golf-vii-variant-1-6-tdi/oid/3906292" TargetMode="External"/><Relationship Id="rId9707" Type="http://schemas.openxmlformats.org/officeDocument/2006/relationships/hyperlink" Target="https://www.neostar.com/hr/audi-tt-coupe-2-0-tfsi-quattro-s-tronic" TargetMode="External"/><Relationship Id="rId10586" Type="http://schemas.openxmlformats.org/officeDocument/2006/relationships/hyperlink" Target="https://www.neostar.com/hr/mercedes-benz-c-220-d-avantgarde-aut--20" TargetMode="External"/><Relationship Id="rId11637" Type="http://schemas.openxmlformats.org/officeDocument/2006/relationships/hyperlink" Target="https://www.neostar.com/hr/skoda-kodiaq-1-5-tsi-act-business-dsg-1" TargetMode="External"/><Relationship Id="rId3051" Type="http://schemas.openxmlformats.org/officeDocument/2006/relationships/hyperlink" Target="https://www.index.hr/oglasi/citroen-c3-1-6-55-kw/oid/3856855" TargetMode="External"/><Relationship Id="rId4102" Type="http://schemas.openxmlformats.org/officeDocument/2006/relationships/hyperlink" Target="https://www.index.hr/oglasi/kia-sportage-1-6-crdi-hp-ex-black-design/oid/3838992" TargetMode="External"/><Relationship Id="rId7258" Type="http://schemas.openxmlformats.org/officeDocument/2006/relationships/hyperlink" Target="https://www.index.hr/oglasi/skoda-octavia-1-6-tdi/oid/3933269" TargetMode="External"/><Relationship Id="rId7672" Type="http://schemas.openxmlformats.org/officeDocument/2006/relationships/hyperlink" Target="https://www.index.hr/oglasi/toyota-auris-karavan-1-8-hibryd/oid/3836597" TargetMode="External"/><Relationship Id="rId8309" Type="http://schemas.openxmlformats.org/officeDocument/2006/relationships/hyperlink" Target="https://www.index.hr/oglasi/vw-golf-vii-1-6-tdi/oid/3844103" TargetMode="External"/><Relationship Id="rId8723" Type="http://schemas.openxmlformats.org/officeDocument/2006/relationships/hyperlink" Target="https://www.index.hr/oglasi/vw-passat-1-6-trendline/oid/3712774" TargetMode="External"/><Relationship Id="rId10239" Type="http://schemas.openxmlformats.org/officeDocument/2006/relationships/hyperlink" Target="https://www.neostar.com/hr/ford-puma-1-5-st" TargetMode="External"/><Relationship Id="rId10653" Type="http://schemas.openxmlformats.org/officeDocument/2006/relationships/hyperlink" Target="https://www.neostar.com/hr/mercedes-benz-e-220-d-t-avantgarde-aut-" TargetMode="External"/><Relationship Id="rId3868" Type="http://schemas.openxmlformats.org/officeDocument/2006/relationships/hyperlink" Target="https://www.index.hr/oglasi/hyundai-kona-1-0/oid/3800631" TargetMode="External"/><Relationship Id="rId4919" Type="http://schemas.openxmlformats.org/officeDocument/2006/relationships/hyperlink" Target="https://www.index.hr/oglasi/mercedes-benz-glc-coupe-250d-4matic-amg-automatik-led-svjetla-grijanje-sjedala-servisna-knjiga/oid/3961636" TargetMode="External"/><Relationship Id="rId6274" Type="http://schemas.openxmlformats.org/officeDocument/2006/relationships/hyperlink" Target="https://www.index.hr/oglasi/polo-1-4-tdi-bmt-comfortline/oid/3918161" TargetMode="External"/><Relationship Id="rId7325" Type="http://schemas.openxmlformats.org/officeDocument/2006/relationships/hyperlink" Target="https://www.index.hr/oglasi/skoda-octavia-combi/oid/3810501" TargetMode="External"/><Relationship Id="rId10306" Type="http://schemas.openxmlformats.org/officeDocument/2006/relationships/hyperlink" Target="https://www.neostar.com/hr/infiniti-q30-1-5d-business-1" TargetMode="External"/><Relationship Id="rId11704" Type="http://schemas.openxmlformats.org/officeDocument/2006/relationships/hyperlink" Target="https://www.neostar.com/hr/skoda-octavia-2-0-tdi-style-56" TargetMode="External"/><Relationship Id="rId789" Type="http://schemas.openxmlformats.org/officeDocument/2006/relationships/hyperlink" Target="https://www.dasweltauto.hr/vehicle/1117308625" TargetMode="External"/><Relationship Id="rId2884" Type="http://schemas.openxmlformats.org/officeDocument/2006/relationships/hyperlink" Target="https://www.index.hr/oglasi/bmw-x1-sdrive-18d/oid/3830360" TargetMode="External"/><Relationship Id="rId5290" Type="http://schemas.openxmlformats.org/officeDocument/2006/relationships/hyperlink" Target="https://www.index.hr/oglasi/opel-astra-1-6-biturbo/oid/3810568" TargetMode="External"/><Relationship Id="rId6341" Type="http://schemas.openxmlformats.org/officeDocument/2006/relationships/hyperlink" Target="https://www.index.hr/oglasi/renault-captur-1-5-dci/oid/3958238" TargetMode="External"/><Relationship Id="rId9497" Type="http://schemas.openxmlformats.org/officeDocument/2006/relationships/hyperlink" Target="https://www.neostar.com/hr/audi-a4-quattro-2-0-tdi-sport-s-tronic-3" TargetMode="External"/><Relationship Id="rId10720" Type="http://schemas.openxmlformats.org/officeDocument/2006/relationships/hyperlink" Target="https://www.neostar.com/hr/mini-mini-3-vrata-diesel-f56-2-0-sd-1" TargetMode="External"/><Relationship Id="rId856" Type="http://schemas.openxmlformats.org/officeDocument/2006/relationships/hyperlink" Target="https://www.dasweltauto.hr/vehicle/1117308960" TargetMode="External"/><Relationship Id="rId1486" Type="http://schemas.openxmlformats.org/officeDocument/2006/relationships/hyperlink" Target="https://www.index.hr/oglasi/audi-a3-sportback-2-0-tdi-s-line/oid/3835014" TargetMode="External"/><Relationship Id="rId2537" Type="http://schemas.openxmlformats.org/officeDocument/2006/relationships/hyperlink" Target="https://www.index.hr/oglasi/bmw-serija-3-compact-f30/oid/3526715" TargetMode="External"/><Relationship Id="rId3935" Type="http://schemas.openxmlformats.org/officeDocument/2006/relationships/hyperlink" Target="https://www.index.hr/oglasi/jaguar-f-pace-jaguar-f-pace-2-0-d-portfolio-at-awd/oid/3548151" TargetMode="External"/><Relationship Id="rId8099" Type="http://schemas.openxmlformats.org/officeDocument/2006/relationships/hyperlink" Target="https://www.index.hr/oglasi/volvo-xc90-d5-inscription-awd-virtual-cockpit-parking-kamera-navigacija/oid/3749738" TargetMode="External"/><Relationship Id="rId9564" Type="http://schemas.openxmlformats.org/officeDocument/2006/relationships/hyperlink" Target="https://www.neostar.com/hr/audi-a6-3-0-tdi-quattro-business-s-tronic-6" TargetMode="External"/><Relationship Id="rId12478" Type="http://schemas.openxmlformats.org/officeDocument/2006/relationships/hyperlink" Target="https://www.neostar.com/hr/vw-passat-2-0-tdi-bmt-comfortline-122" TargetMode="External"/><Relationship Id="rId12892" Type="http://schemas.openxmlformats.org/officeDocument/2006/relationships/hyperlink" Target="https://www.trcz.hr/dacia-sandero-15-dci-stepway-2019-g-limuzina-60084.aspx" TargetMode="External"/><Relationship Id="rId509" Type="http://schemas.openxmlformats.org/officeDocument/2006/relationships/hyperlink" Target="https://www.dasweltauto.hr/vehicle/1116401759" TargetMode="External"/><Relationship Id="rId1139" Type="http://schemas.openxmlformats.org/officeDocument/2006/relationships/hyperlink" Target="https://www.dasweltauto.hr/vehicle/1149503401" TargetMode="External"/><Relationship Id="rId2951" Type="http://schemas.openxmlformats.org/officeDocument/2006/relationships/hyperlink" Target="https://www.index.hr/oglasi/bmw-x3-xdrive-30d-aut--advant-265-ks--led-kam-acc-virt-shz/oid/3927085" TargetMode="External"/><Relationship Id="rId5010" Type="http://schemas.openxmlformats.org/officeDocument/2006/relationships/hyperlink" Target="https://www.index.hr/oglasi/mercedes-e-300de-t-9g--amg-line-306-ks--night-360-stdhz-comand/oid/3902647" TargetMode="External"/><Relationship Id="rId8166" Type="http://schemas.openxmlformats.org/officeDocument/2006/relationships/hyperlink" Target="https://www.index.hr/oglasi/vw-caddy-maxi/oid/3935057" TargetMode="External"/><Relationship Id="rId9217" Type="http://schemas.openxmlformats.org/officeDocument/2006/relationships/hyperlink" Target="https://www.index.hr/oglasi/vw-up-e-up/oid/3961656" TargetMode="External"/><Relationship Id="rId11494" Type="http://schemas.openxmlformats.org/officeDocument/2006/relationships/hyperlink" Target="https://www.neostar.com/hr/seat-1-4-sc" TargetMode="External"/><Relationship Id="rId12545" Type="http://schemas.openxmlformats.org/officeDocument/2006/relationships/hyperlink" Target="https://www.neostar.com/hr/vw-passat-variant-1-6-tdi-bmt-comfortline-58" TargetMode="External"/><Relationship Id="rId923" Type="http://schemas.openxmlformats.org/officeDocument/2006/relationships/hyperlink" Target="https://www.dasweltauto.hr/vehicle/1140109841" TargetMode="External"/><Relationship Id="rId1553" Type="http://schemas.openxmlformats.org/officeDocument/2006/relationships/hyperlink" Target="https://www.index.hr/oglasi/audi-a4-2-0-tdi-s-line/oid/2195345" TargetMode="External"/><Relationship Id="rId2604" Type="http://schemas.openxmlformats.org/officeDocument/2006/relationships/hyperlink" Target="https://www.index.hr/oglasi/bmw-serija-3-touring-318d-----m-paket-automatik/oid/3734002" TargetMode="External"/><Relationship Id="rId8580" Type="http://schemas.openxmlformats.org/officeDocument/2006/relationships/hyperlink" Target="https://www.index.hr/oglasi/vw-golf-vii-7-5-variant-1-6-tdi-85kw-dsg/oid/3644884" TargetMode="External"/><Relationship Id="rId9631" Type="http://schemas.openxmlformats.org/officeDocument/2006/relationships/hyperlink" Target="https://www.neostar.com/hr/audi-a7-sportback-3-0-tdi-s-tronic-1" TargetMode="External"/><Relationship Id="rId10096" Type="http://schemas.openxmlformats.org/officeDocument/2006/relationships/hyperlink" Target="https://www.neostar.com/hr/citroen-c-elysee-1-6-hdi-attraction-4" TargetMode="External"/><Relationship Id="rId11147" Type="http://schemas.openxmlformats.org/officeDocument/2006/relationships/hyperlink" Target="https://www.neostar.com/hr/peugeot-308-2-0-bluehdi-active" TargetMode="External"/><Relationship Id="rId11561" Type="http://schemas.openxmlformats.org/officeDocument/2006/relationships/hyperlink" Target="https://www.neostar.com/hr/skoda-citigo-1-0-active-18" TargetMode="External"/><Relationship Id="rId12612" Type="http://schemas.openxmlformats.org/officeDocument/2006/relationships/hyperlink" Target="https://www.neostar.com/hr/vw-passat-variant-2-0-tdi-bmt-highline-dsg-37" TargetMode="External"/><Relationship Id="rId1206" Type="http://schemas.openxmlformats.org/officeDocument/2006/relationships/hyperlink" Target="https://www.dasweltauto.hr/vehicle/1155302273" TargetMode="External"/><Relationship Id="rId1620" Type="http://schemas.openxmlformats.org/officeDocument/2006/relationships/hyperlink" Target="https://www.index.hr/oglasi/audi-a4-avant-2-0-tdi/oid/3725790" TargetMode="External"/><Relationship Id="rId4776" Type="http://schemas.openxmlformats.org/officeDocument/2006/relationships/hyperlink" Target="https://www.index.hr/oglasi/mercedes-benz-cls-klasa-250bluetec-26-500-hitnoo-/oid/3767537" TargetMode="External"/><Relationship Id="rId5827" Type="http://schemas.openxmlformats.org/officeDocument/2006/relationships/hyperlink" Target="https://www.index.hr/oglasi/opel-mokka-1-7-cdti-a-t-innovation/oid/3822571" TargetMode="External"/><Relationship Id="rId7182" Type="http://schemas.openxmlformats.org/officeDocument/2006/relationships/hyperlink" Target="https://www.index.hr/oglasi/skoda-fabia-combi-1-2-tdi/oid/3923752" TargetMode="External"/><Relationship Id="rId8233" Type="http://schemas.openxmlformats.org/officeDocument/2006/relationships/hyperlink" Target="https://www.index.hr/oglasi/vw-golf-sportsvan-2-0-tdi-highline-acc-navi-xenon-kamera/oid/3462539" TargetMode="External"/><Relationship Id="rId10163" Type="http://schemas.openxmlformats.org/officeDocument/2006/relationships/hyperlink" Target="https://www.neostar.com/hr/ford-fiesta-1-0-active-ecoboost" TargetMode="External"/><Relationship Id="rId11214" Type="http://schemas.openxmlformats.org/officeDocument/2006/relationships/hyperlink" Target="https://www.neostar.com/hr/porsche-macan-s-diesel-3-0-v6-pdk-3" TargetMode="External"/><Relationship Id="rId3378" Type="http://schemas.openxmlformats.org/officeDocument/2006/relationships/hyperlink" Target="https://www.index.hr/oglasi/fiat-tipo-1-0-gse--led-kamera-/oid/3831317" TargetMode="External"/><Relationship Id="rId3792" Type="http://schemas.openxmlformats.org/officeDocument/2006/relationships/hyperlink" Target="https://www.index.hr/oglasi/hyundai-i20-1-2-benzin-plin/oid/3767113" TargetMode="External"/><Relationship Id="rId4429" Type="http://schemas.openxmlformats.org/officeDocument/2006/relationships/hyperlink" Target="https://www.index.hr/oglasi/mazda-cx-3-1-5-skyactiv-d-led-svjetla-2x-alu-felge/oid/3514825" TargetMode="External"/><Relationship Id="rId4843" Type="http://schemas.openxmlformats.org/officeDocument/2006/relationships/hyperlink" Target="https://www.index.hr/oglasi/mercedes-benz-e-klasa-e-250-cdi/oid/3958191" TargetMode="External"/><Relationship Id="rId7999" Type="http://schemas.openxmlformats.org/officeDocument/2006/relationships/hyperlink" Target="https://www.index.hr/oglasi/volvo-v90-d4-momentum-aut-/oid/3712250" TargetMode="External"/><Relationship Id="rId8300" Type="http://schemas.openxmlformats.org/officeDocument/2006/relationships/hyperlink" Target="https://www.index.hr/oglasi/vw-golf-vii-1-6-tdi/oid/3802715" TargetMode="External"/><Relationship Id="rId10230" Type="http://schemas.openxmlformats.org/officeDocument/2006/relationships/hyperlink" Target="https://www.neostar.com/hr/ford-mondeo-hybrid-2-0-vignale" TargetMode="External"/><Relationship Id="rId299" Type="http://schemas.openxmlformats.org/officeDocument/2006/relationships/hyperlink" Target="https://www.autoto.hr/mazda-6-karavan-22-d-automatic-diesel-rabljeno-vozilo-at011522.aspx" TargetMode="External"/><Relationship Id="rId2394" Type="http://schemas.openxmlformats.org/officeDocument/2006/relationships/hyperlink" Target="https://www.index.hr/oglasi/bmw-serija-3/oid/3872338" TargetMode="External"/><Relationship Id="rId3445" Type="http://schemas.openxmlformats.org/officeDocument/2006/relationships/hyperlink" Target="https://www.index.hr/oglasi/ford-edge-vignale/oid/3899524" TargetMode="External"/><Relationship Id="rId13039" Type="http://schemas.openxmlformats.org/officeDocument/2006/relationships/hyperlink" Target="https://www.trcz.hr/vw-passat-20-tdi-2015-g-limuzina-55432.aspx" TargetMode="External"/><Relationship Id="rId366" Type="http://schemas.openxmlformats.org/officeDocument/2006/relationships/hyperlink" Target="https://www.autoto.hr/vw-touran-16-tdi-dsg-diesel-rabljeno-vozilo-at052022.aspx" TargetMode="External"/><Relationship Id="rId780" Type="http://schemas.openxmlformats.org/officeDocument/2006/relationships/hyperlink" Target="https://www.dasweltauto.hr/vehicle/1117308604" TargetMode="External"/><Relationship Id="rId2047" Type="http://schemas.openxmlformats.org/officeDocument/2006/relationships/hyperlink" Target="https://www.index.hr/oglasi/audi-q7-3-0-black-optik-s-line-quattro/oid/3813583" TargetMode="External"/><Relationship Id="rId2461" Type="http://schemas.openxmlformats.org/officeDocument/2006/relationships/hyperlink" Target="https://www.index.hr/oglasi/bmw-serija-3-320d/oid/3706986" TargetMode="External"/><Relationship Id="rId3512" Type="http://schemas.openxmlformats.org/officeDocument/2006/relationships/hyperlink" Target="https://www.index.hr/oglasi/ford-fiesta-titanium-1-5-tdci/oid/3959133" TargetMode="External"/><Relationship Id="rId4910" Type="http://schemas.openxmlformats.org/officeDocument/2006/relationships/hyperlink" Target="https://www.index.hr/oglasi/mercedes-benz-glc-250-d-bluetec-4matic-9g-tronic-sportpaket-amg-line/oid/3826951" TargetMode="External"/><Relationship Id="rId6668" Type="http://schemas.openxmlformats.org/officeDocument/2006/relationships/hyperlink" Target="https://www.index.hr/oglasi/renault-grand-scenic-1-5-dci-automatik-intens-energy-full-led-7-sjedista/oid/3738655" TargetMode="External"/><Relationship Id="rId9074" Type="http://schemas.openxmlformats.org/officeDocument/2006/relationships/hyperlink" Target="https://www.index.hr/oglasi/vw-taigo-vw-taigo-1-5-tsi-r-line/oid/3889080" TargetMode="External"/><Relationship Id="rId12055" Type="http://schemas.openxmlformats.org/officeDocument/2006/relationships/hyperlink" Target="https://www.neostar.com/hr/volvo-v60-d2-119g-kinetic-1" TargetMode="External"/><Relationship Id="rId433" Type="http://schemas.openxmlformats.org/officeDocument/2006/relationships/hyperlink" Target="https://www.dasweltauto.hr/vehicle/1115000012" TargetMode="External"/><Relationship Id="rId1063" Type="http://schemas.openxmlformats.org/officeDocument/2006/relationships/hyperlink" Target="https://www.dasweltauto.hr/vehicle/1148118520" TargetMode="External"/><Relationship Id="rId2114" Type="http://schemas.openxmlformats.org/officeDocument/2006/relationships/hyperlink" Target="https://www.index.hr/oglasi/bmw-318-d-f30-automatik-business-full-led-facelift/oid/3963221" TargetMode="External"/><Relationship Id="rId7719" Type="http://schemas.openxmlformats.org/officeDocument/2006/relationships/hyperlink" Target="https://www.index.hr/oglasi/toyota-rav4-2-0-d-4d/oid/3922727" TargetMode="External"/><Relationship Id="rId8090" Type="http://schemas.openxmlformats.org/officeDocument/2006/relationships/hyperlink" Target="https://www.index.hr/oglasi/volvo-xc90-d4-momentum-190-ks--7-sjedala-led-kam-acc/oid/3953087" TargetMode="External"/><Relationship Id="rId9141" Type="http://schemas.openxmlformats.org/officeDocument/2006/relationships/hyperlink" Target="https://www.index.hr/oglasi/vw-touran-1-6-tdi/oid/3849924" TargetMode="External"/><Relationship Id="rId4286" Type="http://schemas.openxmlformats.org/officeDocument/2006/relationships/hyperlink" Target="https://www.index.hr/oglasi/lexus-nx-300h-hybrid/oid/3921243" TargetMode="External"/><Relationship Id="rId5684" Type="http://schemas.openxmlformats.org/officeDocument/2006/relationships/hyperlink" Target="https://www.index.hr/oglasi/opel-grandland-x-1-6cdti-dynamic/oid/3718126" TargetMode="External"/><Relationship Id="rId6735" Type="http://schemas.openxmlformats.org/officeDocument/2006/relationships/hyperlink" Target="https://www.index.hr/oglasi/renault-kadjar-dci-110-edc-energy/oid/3752119" TargetMode="External"/><Relationship Id="rId11071" Type="http://schemas.openxmlformats.org/officeDocument/2006/relationships/hyperlink" Target="https://www.neostar.com/hr/peugeot-208-1-5-bluehdi-100-s-s-active-6" TargetMode="External"/><Relationship Id="rId12122" Type="http://schemas.openxmlformats.org/officeDocument/2006/relationships/hyperlink" Target="https://www.neostar.com/hr/vw-caddy-2-0-tdi-comfortline-2" TargetMode="External"/><Relationship Id="rId500" Type="http://schemas.openxmlformats.org/officeDocument/2006/relationships/hyperlink" Target="https://www.dasweltauto.hr/vehicle/1115901834" TargetMode="External"/><Relationship Id="rId1130" Type="http://schemas.openxmlformats.org/officeDocument/2006/relationships/hyperlink" Target="https://www.dasweltauto.hr/vehicle/1148408284" TargetMode="External"/><Relationship Id="rId5337" Type="http://schemas.openxmlformats.org/officeDocument/2006/relationships/hyperlink" Target="https://www.index.hr/oglasi/opel-astra-1-6-cdti---nije-uvoz/oid/3895978" TargetMode="External"/><Relationship Id="rId5751" Type="http://schemas.openxmlformats.org/officeDocument/2006/relationships/hyperlink" Target="https://www.index.hr/oglasi/opel-insignia-grand-sport-1-6-cdti-ecotec-innovation/oid/3789986" TargetMode="External"/><Relationship Id="rId6802" Type="http://schemas.openxmlformats.org/officeDocument/2006/relationships/hyperlink" Target="https://www.index.hr/oglasi/renault-megane-1-5-dci-110/oid/3896652" TargetMode="External"/><Relationship Id="rId9958" Type="http://schemas.openxmlformats.org/officeDocument/2006/relationships/hyperlink" Target="https://www.neostar.com/hr/bmw-bmw-d-serija-2-gran-tourer-diesel-f46-2015-2018-" TargetMode="External"/><Relationship Id="rId11888" Type="http://schemas.openxmlformats.org/officeDocument/2006/relationships/hyperlink" Target="https://www.neostar.com/hr/skoda-superb-2-0-tdi-ambition-dsg-9" TargetMode="External"/><Relationship Id="rId12939" Type="http://schemas.openxmlformats.org/officeDocument/2006/relationships/hyperlink" Target="https://www.trcz.hr/opel-corsa-15-cdti-elegance-2020-g-60130.aspx" TargetMode="External"/><Relationship Id="rId1947" Type="http://schemas.openxmlformats.org/officeDocument/2006/relationships/hyperlink" Target="https://www.index.hr/oglasi/audi-a7-3-0-v6-tdi/oid/3856942" TargetMode="External"/><Relationship Id="rId4353" Type="http://schemas.openxmlformats.org/officeDocument/2006/relationships/hyperlink" Target="https://www.index.hr/oglasi/mazda-6-2-2-cd-sw/oid/3791192" TargetMode="External"/><Relationship Id="rId5404" Type="http://schemas.openxmlformats.org/officeDocument/2006/relationships/hyperlink" Target="https://www.index.hr/oglasi/opel-astra-j-1-6-tdci-exoflex/oid/3914382" TargetMode="External"/><Relationship Id="rId8974" Type="http://schemas.openxmlformats.org/officeDocument/2006/relationships/hyperlink" Target="https://www.index.hr/oglasi/vw-passat-variant-dizel/oid/3955381" TargetMode="External"/><Relationship Id="rId4006" Type="http://schemas.openxmlformats.org/officeDocument/2006/relationships/hyperlink" Target="https://www.index.hr/oglasi/kia-ceed-1-4-lx-fun-ekodynamic-compact/oid/3821897" TargetMode="External"/><Relationship Id="rId4420" Type="http://schemas.openxmlformats.org/officeDocument/2006/relationships/hyperlink" Target="https://www.index.hr/oglasi/mazda-cx-30-cx-30--1-8-d--navi--head-up--u-pripremi--uredno-odrzavan--garancija/oid/3835738" TargetMode="External"/><Relationship Id="rId7576" Type="http://schemas.openxmlformats.org/officeDocument/2006/relationships/hyperlink" Target="https://www.index.hr/oglasi/smart-fortwo-coupe-smart-eq/oid/3758547" TargetMode="External"/><Relationship Id="rId7990" Type="http://schemas.openxmlformats.org/officeDocument/2006/relationships/hyperlink" Target="https://www.index.hr/oglasi/volvo-v90-d3-awd-momentum-at/oid/3702057" TargetMode="External"/><Relationship Id="rId8627" Type="http://schemas.openxmlformats.org/officeDocument/2006/relationships/hyperlink" Target="https://www.index.hr/oglasi/vw-golf-viii-1-5-tgi-plin/oid/3908490" TargetMode="External"/><Relationship Id="rId11955" Type="http://schemas.openxmlformats.org/officeDocument/2006/relationships/hyperlink" Target="https://www.neostar.com/hr/smart-smart-fortwo-passion-aut--12" TargetMode="External"/><Relationship Id="rId290" Type="http://schemas.openxmlformats.org/officeDocument/2006/relationships/hyperlink" Target="https://www.autoto.hr/hyundai-tucson-16-crdi-dct-n-line-diesel-rabljeno-vozilo-at028122.aspx" TargetMode="External"/><Relationship Id="rId3022" Type="http://schemas.openxmlformats.org/officeDocument/2006/relationships/hyperlink" Target="https://www.index.hr/oglasi/citroen-berlingo-1-6-hdi-2016-servisna-top-stanje-reg-1-god/oid/3814997" TargetMode="External"/><Relationship Id="rId6178" Type="http://schemas.openxmlformats.org/officeDocument/2006/relationships/hyperlink" Target="https://www.index.hr/oglasi/peugeot-5008-1-6-bluehdi-tiptronik-feline-sport-7-sjedista-virtual-cockpit-full-led/oid/3828281" TargetMode="External"/><Relationship Id="rId6592" Type="http://schemas.openxmlformats.org/officeDocument/2006/relationships/hyperlink" Target="https://www.index.hr/oglasi/renault-clio-limited-energy-dci-75/oid/3902659" TargetMode="External"/><Relationship Id="rId7229" Type="http://schemas.openxmlformats.org/officeDocument/2006/relationships/hyperlink" Target="https://www.index.hr/oglasi/skoda-kodiaq-2-0-tdi-dsg--navigacija-/oid/3946369" TargetMode="External"/><Relationship Id="rId7643" Type="http://schemas.openxmlformats.org/officeDocument/2006/relationships/hyperlink" Target="https://www.index.hr/oglasi/suzuki-vitara-1-6-premium-gl-2wd/oid/3713318" TargetMode="External"/><Relationship Id="rId10557" Type="http://schemas.openxmlformats.org/officeDocument/2006/relationships/hyperlink" Target="https://www.neostar.com/hr/mercedes-benz-c-200-d-t-avantgarde-1" TargetMode="External"/><Relationship Id="rId10971" Type="http://schemas.openxmlformats.org/officeDocument/2006/relationships/hyperlink" Target="https://www.neostar.com/hr/opel-mokka-1-4-turbo-cosmo-aut-" TargetMode="External"/><Relationship Id="rId11608" Type="http://schemas.openxmlformats.org/officeDocument/2006/relationships/hyperlink" Target="https://www.neostar.com/hr/skoda-fabia-combi-1-0-tsi-ambition-1" TargetMode="External"/><Relationship Id="rId13030" Type="http://schemas.openxmlformats.org/officeDocument/2006/relationships/hyperlink" Target="https://www.trcz.hr/vw-golf-vii-16-tdi-dsg-rabljeno-vozilo-karavan-2019-g-60010.aspx" TargetMode="External"/><Relationship Id="rId5194" Type="http://schemas.openxmlformats.org/officeDocument/2006/relationships/hyperlink" Target="https://www.index.hr/oglasi/nissan-qashqai-1-5dci-navigacija-kamera-led-acenta-edition-facelift/oid/3912436" TargetMode="External"/><Relationship Id="rId6245" Type="http://schemas.openxmlformats.org/officeDocument/2006/relationships/hyperlink" Target="https://www.index.hr/oglasi/peugeot-508-peugeot-sw-508-2-0-hdi-2013-automatik-head-up-navi-grij-sje-reg-28-5/oid/3901757" TargetMode="External"/><Relationship Id="rId10624" Type="http://schemas.openxmlformats.org/officeDocument/2006/relationships/hyperlink" Target="https://www.neostar.com/hr/mercedes-benz-cla-200-cdi-urban-aut-" TargetMode="External"/><Relationship Id="rId2788" Type="http://schemas.openxmlformats.org/officeDocument/2006/relationships/hyperlink" Target="https://www.index.hr/oglasi/bmw-serija-5-touring-520-d/oid/3918901" TargetMode="External"/><Relationship Id="rId3839" Type="http://schemas.openxmlformats.org/officeDocument/2006/relationships/hyperlink" Target="https://www.index.hr/oglasi/hyundai-i30-1-6-crdi-85kw-115ks-reg-godinu-dana-top-stanje/oid/3838069" TargetMode="External"/><Relationship Id="rId7710" Type="http://schemas.openxmlformats.org/officeDocument/2006/relationships/hyperlink" Target="https://www.index.hr/oglasi/toyota-corolla-1-8-hybrid-e-cvt/oid/3843833" TargetMode="External"/><Relationship Id="rId12796" Type="http://schemas.openxmlformats.org/officeDocument/2006/relationships/hyperlink" Target="https://www.neostar.com/hr/vw-up-1-0-move-up--130" TargetMode="External"/><Relationship Id="rId2855" Type="http://schemas.openxmlformats.org/officeDocument/2006/relationships/hyperlink" Target="https://www.index.hr/oglasi/bmw-x1-2-0-d-sdrive-18d-automatik-sportpaket-xline-full-led-facelift/oid/3742106" TargetMode="External"/><Relationship Id="rId3906" Type="http://schemas.openxmlformats.org/officeDocument/2006/relationships/hyperlink" Target="https://www.index.hr/oglasi/hyundai-tucson-1-7-crdi-prvi-vlasnik-samo-55800km/oid/3917409" TargetMode="External"/><Relationship Id="rId5261" Type="http://schemas.openxmlformats.org/officeDocument/2006/relationships/hyperlink" Target="https://www.index.hr/oglasi/nissan-x-trail-4wd-1-7-dci-tekna/oid/3850570" TargetMode="External"/><Relationship Id="rId6312" Type="http://schemas.openxmlformats.org/officeDocument/2006/relationships/hyperlink" Target="https://www.index.hr/oglasi/range-rover-evoque/oid/3820699" TargetMode="External"/><Relationship Id="rId9468" Type="http://schemas.openxmlformats.org/officeDocument/2006/relationships/hyperlink" Target="https://www.neostar.com/hr/audi-a4-avant-2-0-tdi-s-tronic-35" TargetMode="External"/><Relationship Id="rId9882" Type="http://schemas.openxmlformats.org/officeDocument/2006/relationships/hyperlink" Target="https://www.neostar.com/hr/bmw-520d-5" TargetMode="External"/><Relationship Id="rId11398" Type="http://schemas.openxmlformats.org/officeDocument/2006/relationships/hyperlink" Target="https://www.neostar.com/hr/renault-kangoo-express-maxi-furgon-1-5-dci-90-energy-2" TargetMode="External"/><Relationship Id="rId12449" Type="http://schemas.openxmlformats.org/officeDocument/2006/relationships/hyperlink" Target="https://www.neostar.com/hr/vw-passat-1-5-tsi-bmt-elegance" TargetMode="External"/><Relationship Id="rId12863" Type="http://schemas.openxmlformats.org/officeDocument/2006/relationships/hyperlink" Target="https://www.trcz.hr/audi-q5-40-tdi-quattro-rabljeno-vozilo-suv-2019-g-59929.aspx" TargetMode="External"/><Relationship Id="rId96" Type="http://schemas.openxmlformats.org/officeDocument/2006/relationships/hyperlink" Target="https://rabljena.autohrvatska.hr/opel-insignia-16-cdti-v4.aspx" TargetMode="External"/><Relationship Id="rId827" Type="http://schemas.openxmlformats.org/officeDocument/2006/relationships/hyperlink" Target="https://www.dasweltauto.hr/vehicle/1117308820" TargetMode="External"/><Relationship Id="rId1457" Type="http://schemas.openxmlformats.org/officeDocument/2006/relationships/hyperlink" Target="https://www.index.hr/oglasi/audi-a3-s-line-qwatrro/oid/3810374" TargetMode="External"/><Relationship Id="rId1871" Type="http://schemas.openxmlformats.org/officeDocument/2006/relationships/hyperlink" Target="https://www.index.hr/oglasi/audi-a6-45-tdi-quattro-350ks-65000km-2019-matrix-zracni-ovjes-sport/oid/3886350" TargetMode="External"/><Relationship Id="rId2508" Type="http://schemas.openxmlformats.org/officeDocument/2006/relationships/hyperlink" Target="https://www.index.hr/oglasi/bmw-serija-3-320d-xdrive-automatik-luxury--navi--led--kamera-/oid/3706479" TargetMode="External"/><Relationship Id="rId2922" Type="http://schemas.openxmlformats.org/officeDocument/2006/relationships/hyperlink" Target="https://www.index.hr/oglasi/bmw-x3-18d-sdrive/oid/3884220" TargetMode="External"/><Relationship Id="rId8484" Type="http://schemas.openxmlformats.org/officeDocument/2006/relationships/hyperlink" Target="https://www.index.hr/oglasi/vw-golf-vii-1-6-tdi-variant/oid/3953672" TargetMode="External"/><Relationship Id="rId9535" Type="http://schemas.openxmlformats.org/officeDocument/2006/relationships/hyperlink" Target="https://www.neostar.com/hr/audi-a5-sportback-35-tdi-sport-s-tronic-3" TargetMode="External"/><Relationship Id="rId11465" Type="http://schemas.openxmlformats.org/officeDocument/2006/relationships/hyperlink" Target="https://www.neostar.com/hr/renault-talisman-blue-dci-120-business-1" TargetMode="External"/><Relationship Id="rId12516" Type="http://schemas.openxmlformats.org/officeDocument/2006/relationships/hyperlink" Target="https://www.neostar.com/hr/vw-passat-2-0-tdi-bmt-highline-80" TargetMode="External"/><Relationship Id="rId1524" Type="http://schemas.openxmlformats.org/officeDocument/2006/relationships/hyperlink" Target="https://www.index.hr/oglasi/audi-a4-2-0-tdi/oid/3963596" TargetMode="External"/><Relationship Id="rId7086" Type="http://schemas.openxmlformats.org/officeDocument/2006/relationships/hyperlink" Target="https://www.index.hr/oglasi/seat-ibiza-1-4-tdi-2016/oid/3711926" TargetMode="External"/><Relationship Id="rId8137" Type="http://schemas.openxmlformats.org/officeDocument/2006/relationships/hyperlink" Target="https://www.index.hr/oglasi/vw-caddy-1-6tdi-auto-je-u-odlicnom-stanju-servisiran-alu-felge-kuka/oid/3944372" TargetMode="External"/><Relationship Id="rId8551" Type="http://schemas.openxmlformats.org/officeDocument/2006/relationships/hyperlink" Target="https://www.index.hr/oglasi/vw-golf-vii-2-0-tdi-gtd/oid/3943444" TargetMode="External"/><Relationship Id="rId9602" Type="http://schemas.openxmlformats.org/officeDocument/2006/relationships/hyperlink" Target="https://www.neostar.com/hr/audi-a6-avant-2-0-tdi-s-tronic-19" TargetMode="External"/><Relationship Id="rId10067" Type="http://schemas.openxmlformats.org/officeDocument/2006/relationships/hyperlink" Target="https://www.neostar.com/hr/citroen-c4-1-2-puretech-130-feel-pack-aut--1" TargetMode="External"/><Relationship Id="rId10481" Type="http://schemas.openxmlformats.org/officeDocument/2006/relationships/hyperlink" Target="https://www.neostar.com/hr/mercedes-benz-a-180-d-progressive-aut-2" TargetMode="External"/><Relationship Id="rId11118" Type="http://schemas.openxmlformats.org/officeDocument/2006/relationships/hyperlink" Target="https://www.neostar.com/hr/peugeot-3008-1-6-e-hdi-active-aut--1" TargetMode="External"/><Relationship Id="rId12930" Type="http://schemas.openxmlformats.org/officeDocument/2006/relationships/hyperlink" Target="https://www.trcz.hr/mercedes-klasa-c-200-d-cabrio-2019-g-60195.aspx" TargetMode="External"/><Relationship Id="rId3696" Type="http://schemas.openxmlformats.org/officeDocument/2006/relationships/hyperlink" Target="https://www.index.hr/oglasi/ford-mondeo-2-0-vignale/oid/3845705" TargetMode="External"/><Relationship Id="rId4747" Type="http://schemas.openxmlformats.org/officeDocument/2006/relationships/hyperlink" Target="https://www.index.hr/oglasi/mercedes-benz-cla-200d-2143ccm-automatik-sport-xenon-kamera/oid/3885627" TargetMode="External"/><Relationship Id="rId7153" Type="http://schemas.openxmlformats.org/officeDocument/2006/relationships/hyperlink" Target="https://www.index.hr/oglasi/skoda-citigo-1-0-tsi-klima-navigacija/oid/3771823" TargetMode="External"/><Relationship Id="rId8204" Type="http://schemas.openxmlformats.org/officeDocument/2006/relationships/hyperlink" Target="https://www.index.hr/oglasi/vw-golf-7-5-1-6-tdi-novi-model-navi-veliki-servis/oid/3968260" TargetMode="External"/><Relationship Id="rId10134" Type="http://schemas.openxmlformats.org/officeDocument/2006/relationships/hyperlink" Target="https://www.neostar.com/hr/fiat-500x-1-0-gse-t3-city-cross" TargetMode="External"/><Relationship Id="rId11532" Type="http://schemas.openxmlformats.org/officeDocument/2006/relationships/hyperlink" Target="https://www.neostar.com/hr/seat-leon-1-6-tdi-style-3" TargetMode="External"/><Relationship Id="rId2298" Type="http://schemas.openxmlformats.org/officeDocument/2006/relationships/hyperlink" Target="https://www.index.hr/oglasi/bmw-serija-1-116-diesel-sport/oid/3969692" TargetMode="External"/><Relationship Id="rId3349" Type="http://schemas.openxmlformats.org/officeDocument/2006/relationships/hyperlink" Target="https://www.index.hr/oglasi/fiat-doblo-1-6-mjet/oid/3885630" TargetMode="External"/><Relationship Id="rId7220" Type="http://schemas.openxmlformats.org/officeDocument/2006/relationships/hyperlink" Target="https://www.index.hr/oglasi/skoda-karoq-2-0-tdi-style-150-ks--led-virt-shz/oid/3938786" TargetMode="External"/><Relationship Id="rId684" Type="http://schemas.openxmlformats.org/officeDocument/2006/relationships/hyperlink" Target="https://www.dasweltauto.hr/vehicle/1117307625" TargetMode="External"/><Relationship Id="rId2365" Type="http://schemas.openxmlformats.org/officeDocument/2006/relationships/hyperlink" Target="https://www.index.hr/oglasi/bmw-serija-2-active-tourer-218-d/oid/3944476" TargetMode="External"/><Relationship Id="rId3763" Type="http://schemas.openxmlformats.org/officeDocument/2006/relationships/hyperlink" Target="https://www.index.hr/oglasi/honda-cr-v-1-6/oid/3963345" TargetMode="External"/><Relationship Id="rId4814" Type="http://schemas.openxmlformats.org/officeDocument/2006/relationships/hyperlink" Target="https://www.index.hr/oglasi/mercedes-benz-e-klasa-220d-avantgarde/oid/3549221" TargetMode="External"/><Relationship Id="rId9392" Type="http://schemas.openxmlformats.org/officeDocument/2006/relationships/hyperlink" Target="https://www.neostar.com/hr/audi-a4-2-0-tdi-sport-style-1" TargetMode="External"/><Relationship Id="rId10201" Type="http://schemas.openxmlformats.org/officeDocument/2006/relationships/hyperlink" Target="https://www.neostar.com/hr/ford-focus-karavan-1-0-gtdi-ecoboost-trend-sport-1" TargetMode="External"/><Relationship Id="rId337" Type="http://schemas.openxmlformats.org/officeDocument/2006/relationships/hyperlink" Target="https://www.autoto.hr/skoda-superb-combi-20-tdi-dsg-diesel-rabljeno-vozilo-at041522.aspx" TargetMode="External"/><Relationship Id="rId2018" Type="http://schemas.openxmlformats.org/officeDocument/2006/relationships/hyperlink" Target="https://www.index.hr/oglasi/audi-q3-q3-2-0-tdi-quattro/oid/3966263" TargetMode="External"/><Relationship Id="rId3416" Type="http://schemas.openxmlformats.org/officeDocument/2006/relationships/hyperlink" Target="https://www.index.hr/oglasi/ford-c-max-1-5-tdci-automatik-odlicno-stanje-garancija-na-vozilo/oid/3779680" TargetMode="External"/><Relationship Id="rId3830" Type="http://schemas.openxmlformats.org/officeDocument/2006/relationships/hyperlink" Target="https://www.index.hr/oglasi/hyundai-i30-1-6-crdi/oid/3916019" TargetMode="External"/><Relationship Id="rId6986" Type="http://schemas.openxmlformats.org/officeDocument/2006/relationships/hyperlink" Target="https://www.index.hr/oglasi/renault-sc-nic-dci-110-energy-intens-edc/oid/3957892" TargetMode="External"/><Relationship Id="rId9045" Type="http://schemas.openxmlformats.org/officeDocument/2006/relationships/hyperlink" Target="https://www.index.hr/oglasi/vw-polo-1-6-tdi-2020-26-500km/oid/3745471" TargetMode="External"/><Relationship Id="rId12373" Type="http://schemas.openxmlformats.org/officeDocument/2006/relationships/hyperlink" Target="https://www.neostar.com/hr/vw-golf-2-0-tdi-bmt-r-line-dsg-3" TargetMode="External"/><Relationship Id="rId751" Type="http://schemas.openxmlformats.org/officeDocument/2006/relationships/hyperlink" Target="https://www.dasweltauto.hr/vehicle/1117308430" TargetMode="External"/><Relationship Id="rId1381" Type="http://schemas.openxmlformats.org/officeDocument/2006/relationships/hyperlink" Target="https://www.index.hr/oglasi/audi-a3-1-6-tdi-s-tronic--navigacija--xenon-/oid/3533645" TargetMode="External"/><Relationship Id="rId2432" Type="http://schemas.openxmlformats.org/officeDocument/2006/relationships/hyperlink" Target="https://www.index.hr/oglasi/bmw-serija-3-318d-116000km/oid/3907509" TargetMode="External"/><Relationship Id="rId5588" Type="http://schemas.openxmlformats.org/officeDocument/2006/relationships/hyperlink" Target="https://www.index.hr/oglasi/opel-corsa-1-4-colour-edition/oid/3836043" TargetMode="External"/><Relationship Id="rId6639" Type="http://schemas.openxmlformats.org/officeDocument/2006/relationships/hyperlink" Target="https://www.index.hr/oglasi/renault-espace-1-6-dci-automatik-4control-initiale-paris-7-sjedista-3xtv-dvd-160-ks-full-led/oid/3720834" TargetMode="External"/><Relationship Id="rId12026" Type="http://schemas.openxmlformats.org/officeDocument/2006/relationships/hyperlink" Target="https://www.neostar.com/hr/toyota-yaris-1-0-vvt-i-active-5-vrata-1" TargetMode="External"/><Relationship Id="rId12440" Type="http://schemas.openxmlformats.org/officeDocument/2006/relationships/hyperlink" Target="https://www.neostar.com/hr/vw-id-5-gtx-max" TargetMode="External"/><Relationship Id="rId404" Type="http://schemas.openxmlformats.org/officeDocument/2006/relationships/hyperlink" Target="https://www.dasweltauto.hr/vehicle/1113400003" TargetMode="External"/><Relationship Id="rId1034" Type="http://schemas.openxmlformats.org/officeDocument/2006/relationships/hyperlink" Target="https://www.dasweltauto.hr/vehicle/1148118198" TargetMode="External"/><Relationship Id="rId5655" Type="http://schemas.openxmlformats.org/officeDocument/2006/relationships/hyperlink" Target="https://www.index.hr/oglasi/opel-crossland-x-1-6-d-ecotec-business-edition/oid/3948583" TargetMode="External"/><Relationship Id="rId6706" Type="http://schemas.openxmlformats.org/officeDocument/2006/relationships/hyperlink" Target="https://www.index.hr/oglasi/renault-kadjar-1-5-dci-automatik-energy-dynamique-nav/oid/3885712" TargetMode="External"/><Relationship Id="rId8061" Type="http://schemas.openxmlformats.org/officeDocument/2006/relationships/hyperlink" Target="https://www.index.hr/oglasi/volvo-xc60-d4-140kw-automatik-virtual-navigacija-tempomat-led-svjetla-kuka-sa-pdvom/oid/3885579" TargetMode="External"/><Relationship Id="rId9112" Type="http://schemas.openxmlformats.org/officeDocument/2006/relationships/hyperlink" Target="https://www.index.hr/oglasi/vw-tiguan-2-0-tdi-dsg-highline-led-discovery-pro-digital-cockpit/oid/3942393" TargetMode="External"/><Relationship Id="rId11042" Type="http://schemas.openxmlformats.org/officeDocument/2006/relationships/hyperlink" Target="https://www.neostar.com/hr/peugeot-208-1-2-puretech-100-s-s-style-2" TargetMode="External"/><Relationship Id="rId1101" Type="http://schemas.openxmlformats.org/officeDocument/2006/relationships/hyperlink" Target="https://www.dasweltauto.hr/vehicle/1148118774" TargetMode="External"/><Relationship Id="rId4257" Type="http://schemas.openxmlformats.org/officeDocument/2006/relationships/hyperlink" Target="https://www.index.hr/oglasi/land-rover-range-rover-evoque-r-dyn-se-2-0-mhev-204-awd-a9/oid/3712299" TargetMode="External"/><Relationship Id="rId4671" Type="http://schemas.openxmlformats.org/officeDocument/2006/relationships/hyperlink" Target="https://www.index.hr/oglasi/mercedes-benz-c-klasa-c180/oid/3552128" TargetMode="External"/><Relationship Id="rId5308" Type="http://schemas.openxmlformats.org/officeDocument/2006/relationships/hyperlink" Target="https://www.index.hr/oglasi/opel-astra-1-6-cdti/oid/3956686" TargetMode="External"/><Relationship Id="rId5722" Type="http://schemas.openxmlformats.org/officeDocument/2006/relationships/hyperlink" Target="https://www.index.hr/oglasi/opel-insignia-2-0-cdti-4x4/oid/3960074" TargetMode="External"/><Relationship Id="rId8878" Type="http://schemas.openxmlformats.org/officeDocument/2006/relationships/hyperlink" Target="https://www.index.hr/oglasi/vw-passat-variant-1-6-tdi/oid/3881935" TargetMode="External"/><Relationship Id="rId3273" Type="http://schemas.openxmlformats.org/officeDocument/2006/relationships/hyperlink" Target="https://www.index.hr/oglasi/dacia-sandero-1-2-16v-lpg-2013god-klima-kuka-reg-08-2023/oid/3964865" TargetMode="External"/><Relationship Id="rId4324" Type="http://schemas.openxmlformats.org/officeDocument/2006/relationships/hyperlink" Target="https://www.index.hr/oglasi/mazda-3-cd150-revolution/oid/3922259" TargetMode="External"/><Relationship Id="rId9929" Type="http://schemas.openxmlformats.org/officeDocument/2006/relationships/hyperlink" Target="https://www.neostar.com/hr/bmw-520d-xdrive-touring-aut--2" TargetMode="External"/><Relationship Id="rId11859" Type="http://schemas.openxmlformats.org/officeDocument/2006/relationships/hyperlink" Target="https://www.neostar.com/hr/skoda-rapid-1-6-tdi-2" TargetMode="External"/><Relationship Id="rId194" Type="http://schemas.openxmlformats.org/officeDocument/2006/relationships/hyperlink" Target="https://www.autoto.hr/ford-ecosport-10-ecoboost-st-line-benzin-rabljeno-vozilo-at098822.aspx" TargetMode="External"/><Relationship Id="rId1918" Type="http://schemas.openxmlformats.org/officeDocument/2006/relationships/hyperlink" Target="https://www.index.hr/oglasi/audi-a6-avant-3-0-tdi-s-tronic-quattro/oid/3739195" TargetMode="External"/><Relationship Id="rId6496" Type="http://schemas.openxmlformats.org/officeDocument/2006/relationships/hyperlink" Target="https://www.index.hr/oglasi/renault-clio-1-5-limited-energy-dci-75/oid/3834172" TargetMode="External"/><Relationship Id="rId7894" Type="http://schemas.openxmlformats.org/officeDocument/2006/relationships/hyperlink" Target="https://www.index.hr/oglasi/volvo-v40-2-0-tdi-cross-countr/oid/3694889" TargetMode="External"/><Relationship Id="rId8945" Type="http://schemas.openxmlformats.org/officeDocument/2006/relationships/hyperlink" Target="https://www.index.hr/oglasi/vw-passat-variant-2-0-tdi-business-dsg-navi-led-pdc-acc-f1/oid/3887164" TargetMode="External"/><Relationship Id="rId10875" Type="http://schemas.openxmlformats.org/officeDocument/2006/relationships/hyperlink" Target="https://www.neostar.com/hr/opel-astra-sports-tourer-1-6-cdti-enjoy-start-stop-27" TargetMode="External"/><Relationship Id="rId11926" Type="http://schemas.openxmlformats.org/officeDocument/2006/relationships/hyperlink" Target="https://www.neostar.com/hr/skoda-superb-combi-2-0-tdi-elegance-2" TargetMode="External"/><Relationship Id="rId261" Type="http://schemas.openxmlformats.org/officeDocument/2006/relationships/hyperlink" Target="https://www.autoto.hr/ford-kuga-25-fhev-automatic-st-line-hybrid-rabljeno-vozilo-at118922.aspx" TargetMode="External"/><Relationship Id="rId3340" Type="http://schemas.openxmlformats.org/officeDocument/2006/relationships/hyperlink" Target="https://www.index.hr/oglasi/fiat-500x-1-6jtd/oid/3873310" TargetMode="External"/><Relationship Id="rId5098" Type="http://schemas.openxmlformats.org/officeDocument/2006/relationships/hyperlink" Target="https://www.index.hr/oglasi/mitsubishi-asx-1-6/oid/3922000" TargetMode="External"/><Relationship Id="rId6149" Type="http://schemas.openxmlformats.org/officeDocument/2006/relationships/hyperlink" Target="https://www.index.hr/oglasi/peugeot-308-sw-1-6-hdi/oid/3880412" TargetMode="External"/><Relationship Id="rId7547" Type="http://schemas.openxmlformats.org/officeDocument/2006/relationships/hyperlink" Target="https://www.index.hr/oglasi/skoda-superb-kombi-2-0-tdi-sportline-150-ks--xen-pano-acc-shz/oid/3966199" TargetMode="External"/><Relationship Id="rId7961" Type="http://schemas.openxmlformats.org/officeDocument/2006/relationships/hyperlink" Target="https://www.index.hr/oglasi/volvo-v60-d4-momentum-190-ks--led-head-virt-shz/oid/3920020" TargetMode="External"/><Relationship Id="rId10528" Type="http://schemas.openxmlformats.org/officeDocument/2006/relationships/hyperlink" Target="https://www.neostar.com/hr/mercedes-benz-b-200-cdi-aut-" TargetMode="External"/><Relationship Id="rId10942" Type="http://schemas.openxmlformats.org/officeDocument/2006/relationships/hyperlink" Target="https://www.neostar.com/hr/opel-insignia-grand-sport-1-5-turbo-edition-aut--2" TargetMode="External"/><Relationship Id="rId6563" Type="http://schemas.openxmlformats.org/officeDocument/2006/relationships/hyperlink" Target="https://www.index.hr/oglasi/renault-clio-karavan-1-5-dci-66kw-diesel/oid/3836403" TargetMode="External"/><Relationship Id="rId7614" Type="http://schemas.openxmlformats.org/officeDocument/2006/relationships/hyperlink" Target="https://www.index.hr/oglasi/suzuki-sx4-s-cross-1-6-did-120-000km-bixenon-navi-reg-1-god/oid/3822807" TargetMode="External"/><Relationship Id="rId13001" Type="http://schemas.openxmlformats.org/officeDocument/2006/relationships/hyperlink" Target="https://www.trcz.hr/skoda-octavia-16-tdi-ambition-rabljeno-vozilo-karavan-2019-g-59833.aspx" TargetMode="External"/><Relationship Id="rId2759" Type="http://schemas.openxmlformats.org/officeDocument/2006/relationships/hyperlink" Target="https://www.index.hr/oglasi/bmw-serija-5-bmw-f10-2015-eu6-koza-navi/oid/3701024" TargetMode="External"/><Relationship Id="rId5165" Type="http://schemas.openxmlformats.org/officeDocument/2006/relationships/hyperlink" Target="https://www.index.hr/oglasi/nissan-qashqai-1-5-dci/oid/3616478" TargetMode="External"/><Relationship Id="rId6216" Type="http://schemas.openxmlformats.org/officeDocument/2006/relationships/hyperlink" Target="https://www.index.hr/oglasi/peugeot-508-1-6-bluehdi/oid/3714248" TargetMode="External"/><Relationship Id="rId6630" Type="http://schemas.openxmlformats.org/officeDocument/2006/relationships/hyperlink" Target="https://www.index.hr/oglasi/renault-clio-zen-1-5-dci/oid/3950634" TargetMode="External"/><Relationship Id="rId9786" Type="http://schemas.openxmlformats.org/officeDocument/2006/relationships/hyperlink" Target="https://www.neostar.com/hr/bmw-318d-59" TargetMode="External"/><Relationship Id="rId1775" Type="http://schemas.openxmlformats.org/officeDocument/2006/relationships/hyperlink" Target="https://www.index.hr/oglasi/audi-a5-coupe-2-0-tfsi-190-ks--xen-aps-mfl-climatronik/oid/3959604" TargetMode="External"/><Relationship Id="rId2826" Type="http://schemas.openxmlformats.org/officeDocument/2006/relationships/hyperlink" Target="https://www.index.hr/oglasi/bmw-x1-1-6d-sdrive-2014/oid/3754374" TargetMode="External"/><Relationship Id="rId4181" Type="http://schemas.openxmlformats.org/officeDocument/2006/relationships/hyperlink" Target="https://www.index.hr/oglasi/kia-stonic-1-2-ex-edition/oid/3932574" TargetMode="External"/><Relationship Id="rId5232" Type="http://schemas.openxmlformats.org/officeDocument/2006/relationships/hyperlink" Target="https://www.index.hr/oglasi/nissan-qashqai-1-6-dci-servisiran-u-ovlastenom-servisu/oid/3937453" TargetMode="External"/><Relationship Id="rId8388" Type="http://schemas.openxmlformats.org/officeDocument/2006/relationships/hyperlink" Target="https://www.index.hr/oglasi/vw-golf-vii-1-6-tdi-allstar/oid/3912731" TargetMode="External"/><Relationship Id="rId9439" Type="http://schemas.openxmlformats.org/officeDocument/2006/relationships/hyperlink" Target="https://www.neostar.com/hr/audi-a4-avant-2-0-tdi-design-s-tronic-11" TargetMode="External"/><Relationship Id="rId9853" Type="http://schemas.openxmlformats.org/officeDocument/2006/relationships/hyperlink" Target="https://www.neostar.com/hr/bmw-320d-xdrive-sportline-aut-5-vrata-3" TargetMode="External"/><Relationship Id="rId11369" Type="http://schemas.openxmlformats.org/officeDocument/2006/relationships/hyperlink" Target="https://www.neostar.com/hr/renault-kadjar-dci-110-energy-xmod-edc-9" TargetMode="External"/><Relationship Id="rId12767" Type="http://schemas.openxmlformats.org/officeDocument/2006/relationships/hyperlink" Target="https://www.neostar.com/hr/vw-t-roc-1-0-tsi-life-4" TargetMode="External"/><Relationship Id="rId67" Type="http://schemas.openxmlformats.org/officeDocument/2006/relationships/hyperlink" Target="https://rabljena.autohrvatska.hr/karoq-16-tdi-16-tdi.aspx" TargetMode="External"/><Relationship Id="rId1428" Type="http://schemas.openxmlformats.org/officeDocument/2006/relationships/hyperlink" Target="https://www.index.hr/oglasi/audi-a3-limuzina/oid/3926455" TargetMode="External"/><Relationship Id="rId8455" Type="http://schemas.openxmlformats.org/officeDocument/2006/relationships/hyperlink" Target="https://www.index.hr/oglasi/vw-golf-vii-1-6-tdi-highline/oid/3641186" TargetMode="External"/><Relationship Id="rId9506" Type="http://schemas.openxmlformats.org/officeDocument/2006/relationships/hyperlink" Target="https://www.neostar.com/hr/audi-a5-2-0tdi-" TargetMode="External"/><Relationship Id="rId11783" Type="http://schemas.openxmlformats.org/officeDocument/2006/relationships/hyperlink" Target="https://www.neostar.com/hr/skoda-octavia-combi-1-6-tdi-style-51" TargetMode="External"/><Relationship Id="rId12834" Type="http://schemas.openxmlformats.org/officeDocument/2006/relationships/hyperlink" Target="https://www.trcz.hr/alfa-romeo-stelvio-22-d-2018-g-59805.aspx" TargetMode="External"/><Relationship Id="rId1842" Type="http://schemas.openxmlformats.org/officeDocument/2006/relationships/hyperlink" Target="https://www.index.hr/oglasi/audi-a6-3-0-tdi/oid/3956534" TargetMode="External"/><Relationship Id="rId4998" Type="http://schemas.openxmlformats.org/officeDocument/2006/relationships/hyperlink" Target="https://www.index.hr/oglasi/mercedes-cla-250-shooting-brake-amg-line-224-ks--night-mbux-kam-led/oid/3937323" TargetMode="External"/><Relationship Id="rId7057" Type="http://schemas.openxmlformats.org/officeDocument/2006/relationships/hyperlink" Target="https://www.index.hr/oglasi/seat-arona-1-0tsi-style/oid/3708138" TargetMode="External"/><Relationship Id="rId8108" Type="http://schemas.openxmlformats.org/officeDocument/2006/relationships/hyperlink" Target="https://www.index.hr/oglasi/vw-arteon-2-0-tdi-automatik-elegance-panorama-virtal-kamera-navigacija-adaptivni-tempomat-registriran-do-3-10-2023/oid/3922064" TargetMode="External"/><Relationship Id="rId9920" Type="http://schemas.openxmlformats.org/officeDocument/2006/relationships/hyperlink" Target="https://www.neostar.com/hr/bmw-520d-touring-aut--2" TargetMode="External"/><Relationship Id="rId10385" Type="http://schemas.openxmlformats.org/officeDocument/2006/relationships/hyperlink" Target="https://www.neostar.com/hr/kia-stonic-1-25-mpi-ex-edition-isg-1" TargetMode="External"/><Relationship Id="rId11436" Type="http://schemas.openxmlformats.org/officeDocument/2006/relationships/hyperlink" Target="https://www.neostar.com/hr/renault-megane-grandtour-dci-110-energy-intens-11" TargetMode="External"/><Relationship Id="rId11850" Type="http://schemas.openxmlformats.org/officeDocument/2006/relationships/hyperlink" Target="https://www.neostar.com/hr/skoda-rapid-1-0-tsi-simply" TargetMode="External"/><Relationship Id="rId12901" Type="http://schemas.openxmlformats.org/officeDocument/2006/relationships/hyperlink" Target="https://www.trcz.hr/hyundai-i20-11-crdi-ilike-rabljeno-vozilo-limuzina-2017-g-55639.aspx" TargetMode="External"/><Relationship Id="rId6073" Type="http://schemas.openxmlformats.org/officeDocument/2006/relationships/hyperlink" Target="https://www.index.hr/oglasi/peugeot-308-1-6-blue-hdi/oid/3630774" TargetMode="External"/><Relationship Id="rId7124" Type="http://schemas.openxmlformats.org/officeDocument/2006/relationships/hyperlink" Target="https://www.index.hr/oglasi/seat-leon-2-0-tdi-fr-dsg-led-full/oid/3896340" TargetMode="External"/><Relationship Id="rId7471" Type="http://schemas.openxmlformats.org/officeDocument/2006/relationships/hyperlink" Target="https://www.index.hr/oglasi/skoda-superb-2-0-tdi-140kw/oid/3896425" TargetMode="External"/><Relationship Id="rId8522" Type="http://schemas.openxmlformats.org/officeDocument/2006/relationships/hyperlink" Target="https://www.index.hr/oglasi/vw-golf-vii-2-0-tdi/oid/3891307" TargetMode="External"/><Relationship Id="rId10038" Type="http://schemas.openxmlformats.org/officeDocument/2006/relationships/hyperlink" Target="https://www.neostar.com/hr/bmw-x4-xdrive-30d-m-sport-aut-" TargetMode="External"/><Relationship Id="rId10452" Type="http://schemas.openxmlformats.org/officeDocument/2006/relationships/hyperlink" Target="https://www.neostar.com/hr/mazda-mazda6-cd184-revolution-top-aut--1" TargetMode="External"/><Relationship Id="rId11503" Type="http://schemas.openxmlformats.org/officeDocument/2006/relationships/hyperlink" Target="https://www.neostar.com/hr/seat-arona-1-6-tdi-style-13" TargetMode="External"/><Relationship Id="rId3667" Type="http://schemas.openxmlformats.org/officeDocument/2006/relationships/hyperlink" Target="https://www.index.hr/oglasi/ford-mondeo/oid/3758605" TargetMode="External"/><Relationship Id="rId4718" Type="http://schemas.openxmlformats.org/officeDocument/2006/relationships/hyperlink" Target="https://www.index.hr/oglasi/mercedes-benz-c-klasa-t-model-200cdi-bluetec-avantgarde-2016-park-assist-xenon-led-servisna-odlican/oid/3911897" TargetMode="External"/><Relationship Id="rId10105" Type="http://schemas.openxmlformats.org/officeDocument/2006/relationships/hyperlink" Target="https://www.neostar.com/hr/citroen-ds5-2-0-bluehdi-so-chic-bva" TargetMode="External"/><Relationship Id="rId588" Type="http://schemas.openxmlformats.org/officeDocument/2006/relationships/hyperlink" Target="https://www.dasweltauto.hr/vehicle/1116503286" TargetMode="External"/><Relationship Id="rId2269" Type="http://schemas.openxmlformats.org/officeDocument/2006/relationships/hyperlink" Target="https://www.index.hr/oglasi/bmw-i3s-edrive-120ah-aut--184-ks--acc-virt-shz-led/oid/3773996" TargetMode="External"/><Relationship Id="rId2683" Type="http://schemas.openxmlformats.org/officeDocument/2006/relationships/hyperlink" Target="https://www.index.hr/oglasi/bmw-serija-5-2-0dizel/oid/3901236" TargetMode="External"/><Relationship Id="rId3734" Type="http://schemas.openxmlformats.org/officeDocument/2006/relationships/hyperlink" Target="https://www.index.hr/oglasi/ford-s-max-2-0-tdci-aut--titan-180-ks--led-shz-tem-memo-dab/oid/3839029" TargetMode="External"/><Relationship Id="rId6140" Type="http://schemas.openxmlformats.org/officeDocument/2006/relationships/hyperlink" Target="https://www.index.hr/oglasi/peugeot-308-sw-1-6-blue-hdi-sw-automatic/oid/3844886" TargetMode="External"/><Relationship Id="rId9296" Type="http://schemas.openxmlformats.org/officeDocument/2006/relationships/hyperlink" Target="https://www.neostar.com/hr/audi-a3-sportback-1-6-tdi-ambition-8" TargetMode="External"/><Relationship Id="rId12277" Type="http://schemas.openxmlformats.org/officeDocument/2006/relationships/hyperlink" Target="https://www.neostar.com/hr/vw-golf-1-6-tdi-bmt-trendline-430" TargetMode="External"/><Relationship Id="rId12691" Type="http://schemas.openxmlformats.org/officeDocument/2006/relationships/hyperlink" Target="https://www.neostar.com/hr/vw-tiguan-2-0-tdi-comfortline-32" TargetMode="External"/><Relationship Id="rId655" Type="http://schemas.openxmlformats.org/officeDocument/2006/relationships/hyperlink" Target="https://www.dasweltauto.hr/vehicle/1117306531" TargetMode="External"/><Relationship Id="rId1285" Type="http://schemas.openxmlformats.org/officeDocument/2006/relationships/hyperlink" Target="https://www.index.hr/oglasi/alfa-romeo-giulietta-1-6-jtdm-reg-1-2024/oid/3966156" TargetMode="External"/><Relationship Id="rId2336" Type="http://schemas.openxmlformats.org/officeDocument/2006/relationships/hyperlink" Target="https://www.index.hr/oglasi/bmw-serija-118-d-lci-alu18m-garancija/oid/3927360" TargetMode="External"/><Relationship Id="rId2750" Type="http://schemas.openxmlformats.org/officeDocument/2006/relationships/hyperlink" Target="https://www.index.hr/oglasi/bmw-serija-5-530e-xdrive/oid/3791145" TargetMode="External"/><Relationship Id="rId3801" Type="http://schemas.openxmlformats.org/officeDocument/2006/relationships/hyperlink" Target="https://www.index.hr/oglasi/hyundai-i20-1-4-crdi-senzori-tempomat-bt--do-2-godine-jamstva/oid/3798819" TargetMode="External"/><Relationship Id="rId6957" Type="http://schemas.openxmlformats.org/officeDocument/2006/relationships/hyperlink" Target="https://www.index.hr/oglasi/renault-scenic-1-5-dci-automatic/oid/3778429" TargetMode="External"/><Relationship Id="rId9363" Type="http://schemas.openxmlformats.org/officeDocument/2006/relationships/hyperlink" Target="https://www.neostar.com/hr/audi-a3-sportback-30-tfsi-s-tronic-1" TargetMode="External"/><Relationship Id="rId11293" Type="http://schemas.openxmlformats.org/officeDocument/2006/relationships/hyperlink" Target="https://www.neostar.com/hr/renault-clio-dci-75-zen-20" TargetMode="External"/><Relationship Id="rId12344" Type="http://schemas.openxmlformats.org/officeDocument/2006/relationships/hyperlink" Target="https://www.neostar.com/hr/vw-golf-2-0-tdi-bmt-highline-20" TargetMode="External"/><Relationship Id="rId308" Type="http://schemas.openxmlformats.org/officeDocument/2006/relationships/hyperlink" Target="https://www.autoto.hr/nissan-qashqai-15-dci-diesel-rabljeno-vozilo-at022622.aspx" TargetMode="External"/><Relationship Id="rId722" Type="http://schemas.openxmlformats.org/officeDocument/2006/relationships/hyperlink" Target="https://www.dasweltauto.hr/vehicle/1117308156" TargetMode="External"/><Relationship Id="rId1352" Type="http://schemas.openxmlformats.org/officeDocument/2006/relationships/hyperlink" Target="https://www.index.hr/oglasi/audi-a3-1-6-tdi/oid/3897768" TargetMode="External"/><Relationship Id="rId2403" Type="http://schemas.openxmlformats.org/officeDocument/2006/relationships/hyperlink" Target="https://www.index.hr/oglasi/bmw-serija-3-2-0d-94-000km-2-vlasnik/oid/3609388" TargetMode="External"/><Relationship Id="rId5559" Type="http://schemas.openxmlformats.org/officeDocument/2006/relationships/hyperlink" Target="https://www.index.hr/oglasi/opel-corsa-1-3cdti-2018-g-reg-12-23/oid/3937653" TargetMode="External"/><Relationship Id="rId9016" Type="http://schemas.openxmlformats.org/officeDocument/2006/relationships/hyperlink" Target="https://www.index.hr/oglasi/vw-polo-1-2-tsi/oid/3734300" TargetMode="External"/><Relationship Id="rId9430" Type="http://schemas.openxmlformats.org/officeDocument/2006/relationships/hyperlink" Target="https://www.neostar.com/hr/audi-a4-avant-2-0-tdi-32" TargetMode="External"/><Relationship Id="rId1005" Type="http://schemas.openxmlformats.org/officeDocument/2006/relationships/hyperlink" Target="https://www.dasweltauto.hr/vehicle/1148117686" TargetMode="External"/><Relationship Id="rId4575" Type="http://schemas.openxmlformats.org/officeDocument/2006/relationships/hyperlink" Target="https://www.index.hr/oglasi/mercedes-benz-b-180d-progressive/oid/3889201" TargetMode="External"/><Relationship Id="rId5973" Type="http://schemas.openxmlformats.org/officeDocument/2006/relationships/hyperlink" Target="https://www.index.hr/oglasi/peugeot-208-1-6-e-hdi/oid/3833719" TargetMode="External"/><Relationship Id="rId8032" Type="http://schemas.openxmlformats.org/officeDocument/2006/relationships/hyperlink" Target="https://www.index.hr/oglasi/volvo-xc40-d4-momentum-awd-at/oid/3726518" TargetMode="External"/><Relationship Id="rId11360" Type="http://schemas.openxmlformats.org/officeDocument/2006/relationships/hyperlink" Target="https://www.neostar.com/hr/renault-kadjar-dci-110-energy-limited-20" TargetMode="External"/><Relationship Id="rId12411" Type="http://schemas.openxmlformats.org/officeDocument/2006/relationships/hyperlink" Target="https://www.neostar.com/hr/vw-golf-variant-1-6-tdi-bmt-comfortline-37" TargetMode="External"/><Relationship Id="rId3177" Type="http://schemas.openxmlformats.org/officeDocument/2006/relationships/hyperlink" Target="https://www.index.hr/oglasi/citroen-ds-ds5-2-0-hdi-s-s-180-sport-chic/oid/3757219" TargetMode="External"/><Relationship Id="rId4228" Type="http://schemas.openxmlformats.org/officeDocument/2006/relationships/hyperlink" Target="https://www.index.hr/oglasi/land-rover-discovery-sport-2-0d-hse/oid/3825085" TargetMode="External"/><Relationship Id="rId5626" Type="http://schemas.openxmlformats.org/officeDocument/2006/relationships/hyperlink" Target="https://www.index.hr/oglasi/opel-crossland-1-2/oid/3811020" TargetMode="External"/><Relationship Id="rId11013" Type="http://schemas.openxmlformats.org/officeDocument/2006/relationships/hyperlink" Target="https://www.neostar.com/hr/peugeot-2008-1-5-bluehdi-110-s-s-active" TargetMode="External"/><Relationship Id="rId3591" Type="http://schemas.openxmlformats.org/officeDocument/2006/relationships/hyperlink" Target="https://www.index.hr/oglasi/ford-focus-karavan-1-5-tdci/oid/3857498" TargetMode="External"/><Relationship Id="rId4642" Type="http://schemas.openxmlformats.org/officeDocument/2006/relationships/hyperlink" Target="https://www.index.hr/oglasi/mercedes-benz-c-klasa-200-d-amg-line/oid/3614391" TargetMode="External"/><Relationship Id="rId7798" Type="http://schemas.openxmlformats.org/officeDocument/2006/relationships/hyperlink" Target="https://www.index.hr/oglasi/volkswagen-passat-1-6-tdi-karavan-dsg-tiptronik-business-line-led-facelift/oid/3885942" TargetMode="External"/><Relationship Id="rId8849" Type="http://schemas.openxmlformats.org/officeDocument/2006/relationships/hyperlink" Target="https://www.index.hr/oglasi/vw-passat-pasat-b8-1-6-tdi-88kw/oid/3855514" TargetMode="External"/><Relationship Id="rId10779" Type="http://schemas.openxmlformats.org/officeDocument/2006/relationships/hyperlink" Target="https://www.neostar.com/hr/nissan-qashqai-1-3-dig-t-mhev-acenta" TargetMode="External"/><Relationship Id="rId2193" Type="http://schemas.openxmlformats.org/officeDocument/2006/relationships/hyperlink" Target="https://www.index.hr/oglasi/bmw-520d-m-sport-2020-79-000km-tvornicka-garancija-reg-1-god/oid/3826696" TargetMode="External"/><Relationship Id="rId3244" Type="http://schemas.openxmlformats.org/officeDocument/2006/relationships/hyperlink" Target="https://www.index.hr/oglasi/dacia-logan-1-2-16v-lpg/oid/3697700" TargetMode="External"/><Relationship Id="rId7865" Type="http://schemas.openxmlformats.org/officeDocument/2006/relationships/hyperlink" Target="https://www.index.hr/oglasi/volvo-s90-d3-momentum-aut-/oid/3834165" TargetMode="External"/><Relationship Id="rId8916" Type="http://schemas.openxmlformats.org/officeDocument/2006/relationships/hyperlink" Target="https://www.index.hr/oglasi/vw-passat-variant-2-0-r-4motion/oid/3860751" TargetMode="External"/><Relationship Id="rId165" Type="http://schemas.openxmlformats.org/officeDocument/2006/relationships/hyperlink" Target="https://rabljena.autohrvatska.hr/vw-t-cross-10-tsi-tvornicko-jamstvo.aspx" TargetMode="External"/><Relationship Id="rId2260" Type="http://schemas.openxmlformats.org/officeDocument/2006/relationships/hyperlink" Target="https://www.index.hr/oglasi/bmw-gran-turismo-4-2018-automatic-full-led-svjetla-panorama-krov-143tkmsiber-kamera/oid/3904381" TargetMode="External"/><Relationship Id="rId3311" Type="http://schemas.openxmlformats.org/officeDocument/2006/relationships/hyperlink" Target="https://www.index.hr/oglasi/fiat-500-1-2-12v-2014g-105-000km/oid/3817248" TargetMode="External"/><Relationship Id="rId6467" Type="http://schemas.openxmlformats.org/officeDocument/2006/relationships/hyperlink" Target="https://www.index.hr/oglasi/renault-clio-1-5-dci-dvosjed/oid/3930506" TargetMode="External"/><Relationship Id="rId6881" Type="http://schemas.openxmlformats.org/officeDocument/2006/relationships/hyperlink" Target="https://www.index.hr/oglasi/renault-megane-grandtour-1-5-dci-limited/oid/3717913" TargetMode="External"/><Relationship Id="rId7518" Type="http://schemas.openxmlformats.org/officeDocument/2006/relationships/hyperlink" Target="https://www.index.hr/oglasi/skoda-superb-combi-superb-4x4-2-0tdi-l-k-140kw-dsg-124k-km/oid/3925719" TargetMode="External"/><Relationship Id="rId7932" Type="http://schemas.openxmlformats.org/officeDocument/2006/relationships/hyperlink" Target="https://www.index.hr/oglasi/volvo-v40-t3-inscription-152-ks--led-acc-shz-virt/oid/3953091" TargetMode="External"/><Relationship Id="rId10846" Type="http://schemas.openxmlformats.org/officeDocument/2006/relationships/hyperlink" Target="https://www.neostar.com/hr/opel-astra-1-6-cdti-bi-turbo" TargetMode="External"/><Relationship Id="rId232" Type="http://schemas.openxmlformats.org/officeDocument/2006/relationships/hyperlink" Target="https://www.autoto.hr/ford-focus-karavan-10-ecoboost-active-benzin-rabljeno-vozilo-at041022.aspx" TargetMode="External"/><Relationship Id="rId5069" Type="http://schemas.openxmlformats.org/officeDocument/2006/relationships/hyperlink" Target="https://www.index.hr/oglasi/mini-cooper-s-141kw-automatik/oid/3836835" TargetMode="External"/><Relationship Id="rId5483" Type="http://schemas.openxmlformats.org/officeDocument/2006/relationships/hyperlink" Target="https://www.index.hr/oglasi/opel-astra-karavan-1-7-cdti-registriran-do-14-04-cuje-se-druk-lager/oid/3969693" TargetMode="External"/><Relationship Id="rId6534" Type="http://schemas.openxmlformats.org/officeDocument/2006/relationships/hyperlink" Target="https://www.index.hr/oglasi/renault-clio-dci-75-limited-navi-alu-led--reg-do-05-2023/oid/3921736" TargetMode="External"/><Relationship Id="rId10913" Type="http://schemas.openxmlformats.org/officeDocument/2006/relationships/hyperlink" Target="https://www.neostar.com/hr/opel-crossland-x-1-2-turbo-ecotec-enjoy-start-stop" TargetMode="External"/><Relationship Id="rId1679" Type="http://schemas.openxmlformats.org/officeDocument/2006/relationships/hyperlink" Target="https://www.index.hr/oglasi/audi-a4-avant-2-0-tdi-s-line/oid/3670937" TargetMode="External"/><Relationship Id="rId4085" Type="http://schemas.openxmlformats.org/officeDocument/2006/relationships/hyperlink" Target="https://www.index.hr/oglasi/kia-rio-1-4-crdi-parking-senzori--tvornicko-jamstvo/oid/3720675" TargetMode="External"/><Relationship Id="rId5136" Type="http://schemas.openxmlformats.org/officeDocument/2006/relationships/hyperlink" Target="https://www.index.hr/oglasi/nissan-note-1-5-dci-nickelodeon/oid/3849879" TargetMode="External"/><Relationship Id="rId4152" Type="http://schemas.openxmlformats.org/officeDocument/2006/relationships/hyperlink" Target="https://www.index.hr/oglasi/kia-sportage-1-7-crdi-senzori-tempomat-bt--uredno-odrzavan--garancija/oid/3720678" TargetMode="External"/><Relationship Id="rId5203" Type="http://schemas.openxmlformats.org/officeDocument/2006/relationships/hyperlink" Target="https://www.index.hr/oglasi/nissan-qashqai-1-5dci-tekna-2014g-vlasnik-6-god/oid/3958785" TargetMode="External"/><Relationship Id="rId5550" Type="http://schemas.openxmlformats.org/officeDocument/2006/relationships/hyperlink" Target="https://www.index.hr/oglasi/opel-corsa-1-2-turbo-16v-74kw-edition-dodatna-oprema-registrirana-cijelu-godinu/oid/3865428" TargetMode="External"/><Relationship Id="rId6601" Type="http://schemas.openxmlformats.org/officeDocument/2006/relationships/hyperlink" Target="https://www.index.hr/oglasi/renault-clio-renault-clio-energy-dci-90-edc-limited/oid/3948799" TargetMode="External"/><Relationship Id="rId8359" Type="http://schemas.openxmlformats.org/officeDocument/2006/relationships/hyperlink" Target="https://www.index.hr/oglasi/vw-golf-vii-1-6-tdi/oid/3969352" TargetMode="External"/><Relationship Id="rId9757" Type="http://schemas.openxmlformats.org/officeDocument/2006/relationships/hyperlink" Target="https://www.neostar.com/hr/bmw-216d-active-tourer-9" TargetMode="External"/><Relationship Id="rId11687" Type="http://schemas.openxmlformats.org/officeDocument/2006/relationships/hyperlink" Target="https://www.neostar.com/hr/skoda-octavia-1-6-tdi-style-81" TargetMode="External"/><Relationship Id="rId12738" Type="http://schemas.openxmlformats.org/officeDocument/2006/relationships/hyperlink" Target="https://www.neostar.com/hr/vw-touran-1-6-tdi-bmt-comfortline-11" TargetMode="External"/><Relationship Id="rId1746" Type="http://schemas.openxmlformats.org/officeDocument/2006/relationships/hyperlink" Target="https://www.index.hr/oglasi/audi-a5-2-0-tdi-dsg-sportback-35/oid/3875253" TargetMode="External"/><Relationship Id="rId8773" Type="http://schemas.openxmlformats.org/officeDocument/2006/relationships/hyperlink" Target="https://www.index.hr/oglasi/vw-passat-2-0-tdi-bmt-dsg/oid/3925916" TargetMode="External"/><Relationship Id="rId9824" Type="http://schemas.openxmlformats.org/officeDocument/2006/relationships/hyperlink" Target="https://www.neostar.com/hr/bmw-320d-aut--1" TargetMode="External"/><Relationship Id="rId10289" Type="http://schemas.openxmlformats.org/officeDocument/2006/relationships/hyperlink" Target="https://www.neostar.com/hr/hyundai-tucson-1-6-crdi-comfort" TargetMode="External"/><Relationship Id="rId11754" Type="http://schemas.openxmlformats.org/officeDocument/2006/relationships/hyperlink" Target="https://www.neostar.com/hr/skoda-octavia-combi-1-6-tdi-ambition-dsg-47" TargetMode="External"/><Relationship Id="rId12805" Type="http://schemas.openxmlformats.org/officeDocument/2006/relationships/hyperlink" Target="https://www.neostar.com/hr/vw-up-1-0-move-up--144" TargetMode="External"/><Relationship Id="rId38" Type="http://schemas.openxmlformats.org/officeDocument/2006/relationships/hyperlink" Target="https://rabljena.autohrvatska.hr/c3-12-12-v16.aspx" TargetMode="External"/><Relationship Id="rId1813" Type="http://schemas.openxmlformats.org/officeDocument/2006/relationships/hyperlink" Target="https://www.index.hr/oglasi/audi-a6-2-0/oid/3806427" TargetMode="External"/><Relationship Id="rId4969" Type="http://schemas.openxmlformats.org/officeDocument/2006/relationships/hyperlink" Target="https://www.index.hr/oglasi/mercedes-c-220d-9g-tr--194-ks--tem-kam-shz-parkass-mfl/oid/3902648" TargetMode="External"/><Relationship Id="rId7375" Type="http://schemas.openxmlformats.org/officeDocument/2006/relationships/hyperlink" Target="https://www.index.hr/oglasi/skoda-octavia-combi-1-6-tdi-dsg--navigacija-/oid/3805827" TargetMode="External"/><Relationship Id="rId8426" Type="http://schemas.openxmlformats.org/officeDocument/2006/relationships/hyperlink" Target="https://www.index.hr/oglasi/vw-golf-vii-1-6-tdi-comfortline/oid/3858280" TargetMode="External"/><Relationship Id="rId8840" Type="http://schemas.openxmlformats.org/officeDocument/2006/relationships/hyperlink" Target="https://www.index.hr/oglasi/vw-passat-cc-2-0-tdi-r-line/oid/3527887" TargetMode="External"/><Relationship Id="rId10356" Type="http://schemas.openxmlformats.org/officeDocument/2006/relationships/hyperlink" Target="https://www.neostar.com/hr/kia-proceed-1-6-crdi-gt-line-isg" TargetMode="External"/><Relationship Id="rId10770" Type="http://schemas.openxmlformats.org/officeDocument/2006/relationships/hyperlink" Target="https://www.neostar.com/hr/nissan-micra-1-0-acenta-3" TargetMode="External"/><Relationship Id="rId11407" Type="http://schemas.openxmlformats.org/officeDocument/2006/relationships/hyperlink" Target="https://www.neostar.com/hr/renault-megane-berline-blue-dci-95-business-4" TargetMode="External"/><Relationship Id="rId3985" Type="http://schemas.openxmlformats.org/officeDocument/2006/relationships/hyperlink" Target="https://www.index.hr/oglasi/kia-ceed-1-0-t-gdi-eco-lx-edition-model-2020-prvi-vlasnik-tvornicko-jamstvo-jos-3-godine-72000km-motor-turbo-benzinac-jaca-verzija-120ks-reg-03-2024-rijetka-vulkansko-crvena-metalik-boja-koje-vise-nema-u-ponudi/oid/3955273" TargetMode="External"/><Relationship Id="rId6391" Type="http://schemas.openxmlformats.org/officeDocument/2006/relationships/hyperlink" Target="https://www.index.hr/oglasi/renault-clio-0-9-tce/oid/3908411" TargetMode="External"/><Relationship Id="rId7028" Type="http://schemas.openxmlformats.org/officeDocument/2006/relationships/hyperlink" Target="https://www.index.hr/oglasi/renault-twingo-1-2-16v-lev/oid/3941412" TargetMode="External"/><Relationship Id="rId7442" Type="http://schemas.openxmlformats.org/officeDocument/2006/relationships/hyperlink" Target="https://www.index.hr/oglasi/skoda-rapid-16-tdi/oid/3837574" TargetMode="External"/><Relationship Id="rId10009" Type="http://schemas.openxmlformats.org/officeDocument/2006/relationships/hyperlink" Target="https://www.neostar.com/hr/bmw-x1-sdrive-18i-5-vrata-aut-" TargetMode="External"/><Relationship Id="rId10423" Type="http://schemas.openxmlformats.org/officeDocument/2006/relationships/hyperlink" Target="https://www.neostar.com/hr/mazda-cx-5-cd150-takumi-1" TargetMode="External"/><Relationship Id="rId11821" Type="http://schemas.openxmlformats.org/officeDocument/2006/relationships/hyperlink" Target="https://www.neostar.com/hr/skoda-octavia-combi-1-6-tdi-style-dsg-53" TargetMode="External"/><Relationship Id="rId2587" Type="http://schemas.openxmlformats.org/officeDocument/2006/relationships/hyperlink" Target="https://www.index.hr/oglasi/bmw-serija-3-touring-318d/oid/3742499" TargetMode="External"/><Relationship Id="rId3638" Type="http://schemas.openxmlformats.org/officeDocument/2006/relationships/hyperlink" Target="https://www.index.hr/oglasi/ford-focus-st-line/oid/3838352" TargetMode="External"/><Relationship Id="rId6044" Type="http://schemas.openxmlformats.org/officeDocument/2006/relationships/hyperlink" Target="https://www.index.hr/oglasi/peugeot-3008-roadtrip-1-2-puretech-130-eat8/oid/3947615" TargetMode="External"/><Relationship Id="rId559" Type="http://schemas.openxmlformats.org/officeDocument/2006/relationships/hyperlink" Target="https://www.dasweltauto.hr/vehicle/1116503171" TargetMode="External"/><Relationship Id="rId1189" Type="http://schemas.openxmlformats.org/officeDocument/2006/relationships/hyperlink" Target="https://www.dasweltauto.hr/vehicle/1155100080" TargetMode="External"/><Relationship Id="rId5060" Type="http://schemas.openxmlformats.org/officeDocument/2006/relationships/hyperlink" Target="https://www.index.hr/oglasi/mini-cooper-d/oid/3887813" TargetMode="External"/><Relationship Id="rId6111" Type="http://schemas.openxmlformats.org/officeDocument/2006/relationships/hyperlink" Target="https://www.index.hr/oglasi/peugeot-308-peugeot-308-1-5-bluehdi/oid/3787532" TargetMode="External"/><Relationship Id="rId9267" Type="http://schemas.openxmlformats.org/officeDocument/2006/relationships/hyperlink" Target="https://www.neostar.com/hr/audi-a3-limousine-1-6-tdi-attraction-comfort-s-tronic" TargetMode="External"/><Relationship Id="rId9681" Type="http://schemas.openxmlformats.org/officeDocument/2006/relationships/hyperlink" Target="https://www.neostar.com/hr/audi-q5-quattro-40-tdi-select-s-tronic-1" TargetMode="External"/><Relationship Id="rId11197" Type="http://schemas.openxmlformats.org/officeDocument/2006/relationships/hyperlink" Target="https://www.neostar.com/hr/peugeot-508-bluehdi-130-s-s-allure-aut--4" TargetMode="External"/><Relationship Id="rId12595" Type="http://schemas.openxmlformats.org/officeDocument/2006/relationships/hyperlink" Target="https://www.neostar.com/hr/vw-passat-variant-2-0-tdi-bmt-comfortline-dsg-75" TargetMode="External"/><Relationship Id="rId626" Type="http://schemas.openxmlformats.org/officeDocument/2006/relationships/hyperlink" Target="https://www.dasweltauto.hr/vehicle/1117304187" TargetMode="External"/><Relationship Id="rId973" Type="http://schemas.openxmlformats.org/officeDocument/2006/relationships/hyperlink" Target="https://www.dasweltauto.hr/vehicle/1147809460" TargetMode="External"/><Relationship Id="rId1256" Type="http://schemas.openxmlformats.org/officeDocument/2006/relationships/hyperlink" Target="https://www.index.hr/oglasi/2016-golf-vii-sv-1-6-tdi-dsg-095-5993-706/oid/3843340" TargetMode="External"/><Relationship Id="rId2307" Type="http://schemas.openxmlformats.org/officeDocument/2006/relationships/hyperlink" Target="https://www.index.hr/oglasi/bmw-serija-1-118d/oid/3735912" TargetMode="External"/><Relationship Id="rId2654" Type="http://schemas.openxmlformats.org/officeDocument/2006/relationships/hyperlink" Target="https://www.index.hr/oglasi/bmw-serija-4-gran-coupe-2-0d-xdrive/oid/3770294" TargetMode="External"/><Relationship Id="rId3705" Type="http://schemas.openxmlformats.org/officeDocument/2006/relationships/hyperlink" Target="https://www.index.hr/oglasi/ford-mondeo-karavan-2-0-tdci/oid/3692993" TargetMode="External"/><Relationship Id="rId8283" Type="http://schemas.openxmlformats.org/officeDocument/2006/relationships/hyperlink" Target="https://www.index.hr/oglasi/vw-golf-vii-1-6-tdi/oid/3604967" TargetMode="External"/><Relationship Id="rId9334" Type="http://schemas.openxmlformats.org/officeDocument/2006/relationships/hyperlink" Target="https://www.neostar.com/hr/audi-a3-sportback-30-tdi-1" TargetMode="External"/><Relationship Id="rId12248" Type="http://schemas.openxmlformats.org/officeDocument/2006/relationships/hyperlink" Target="https://www.neostar.com/hr/vw-golf-1-6-tdi-bmt-sound-5-vrata-1" TargetMode="External"/><Relationship Id="rId12662" Type="http://schemas.openxmlformats.org/officeDocument/2006/relationships/hyperlink" Target="https://www.neostar.com/hr/vw-polo-1-6-tdi-trendline-28" TargetMode="External"/><Relationship Id="rId1670" Type="http://schemas.openxmlformats.org/officeDocument/2006/relationships/hyperlink" Target="https://www.index.hr/oglasi/audi-a4-avant-2-0-tdi-automatik/oid/3892579" TargetMode="External"/><Relationship Id="rId2721" Type="http://schemas.openxmlformats.org/officeDocument/2006/relationships/hyperlink" Target="https://www.index.hr/oglasi/bmw-serija-5-520d-m-paket-top-stanje-puno-opreme-zamijena/oid/3793743" TargetMode="External"/><Relationship Id="rId5877" Type="http://schemas.openxmlformats.org/officeDocument/2006/relationships/hyperlink" Target="https://www.index.hr/oglasi/peugeot-108-1-0-vti-72-active/oid/3535975" TargetMode="External"/><Relationship Id="rId6928" Type="http://schemas.openxmlformats.org/officeDocument/2006/relationships/hyperlink" Target="https://www.index.hr/oglasi/renault-m-gane-grandtour-blue-dci-115-intens-edc/oid/3935689" TargetMode="External"/><Relationship Id="rId11264" Type="http://schemas.openxmlformats.org/officeDocument/2006/relationships/hyperlink" Target="https://www.neostar.com/hr/renault-clio-blue-dci-85-zen-19" TargetMode="External"/><Relationship Id="rId12315" Type="http://schemas.openxmlformats.org/officeDocument/2006/relationships/hyperlink" Target="https://www.neostar.com/hr/vw-golf-1-6-tdi-rabbit-4" TargetMode="External"/><Relationship Id="rId1323" Type="http://schemas.openxmlformats.org/officeDocument/2006/relationships/hyperlink" Target="https://www.index.hr/oglasi/audi-a1-1-4-tdi-style/oid/3834447" TargetMode="External"/><Relationship Id="rId4479" Type="http://schemas.openxmlformats.org/officeDocument/2006/relationships/hyperlink" Target="https://www.index.hr/oglasi/mazda-cx-5-g165/oid/3962146" TargetMode="External"/><Relationship Id="rId4893" Type="http://schemas.openxmlformats.org/officeDocument/2006/relationships/hyperlink" Target="https://www.index.hr/oglasi/mercedes-benz-glc-220d-4matic-amg-night-paket/oid/3896849" TargetMode="External"/><Relationship Id="rId5944" Type="http://schemas.openxmlformats.org/officeDocument/2006/relationships/hyperlink" Target="https://www.index.hr/oglasi/peugeot-208-1-4-hdi/oid/3877759" TargetMode="External"/><Relationship Id="rId8350" Type="http://schemas.openxmlformats.org/officeDocument/2006/relationships/hyperlink" Target="https://www.index.hr/oglasi/vw-golf-vii-1-6-tdi/oid/3956741" TargetMode="External"/><Relationship Id="rId9401" Type="http://schemas.openxmlformats.org/officeDocument/2006/relationships/hyperlink" Target="https://www.neostar.com/hr/audi-a4-2-0-tdi-ultra-dynamic-s-tronic-4" TargetMode="External"/><Relationship Id="rId10280" Type="http://schemas.openxmlformats.org/officeDocument/2006/relationships/hyperlink" Target="https://www.neostar.com/hr/hyundai-ix35-1-7-crdi-istart-1" TargetMode="External"/><Relationship Id="rId11331" Type="http://schemas.openxmlformats.org/officeDocument/2006/relationships/hyperlink" Target="https://www.neostar.com/hr/renault-clio-tce-90-zen-5-vrata" TargetMode="External"/><Relationship Id="rId3495" Type="http://schemas.openxmlformats.org/officeDocument/2006/relationships/hyperlink" Target="https://www.index.hr/oglasi/ford-fiesta-1-6-tdci/oid/3874228" TargetMode="External"/><Relationship Id="rId4546" Type="http://schemas.openxmlformats.org/officeDocument/2006/relationships/hyperlink" Target="https://www.index.hr/oglasi/mercedes-benz-a-klasa-245-g/oid/3445061" TargetMode="External"/><Relationship Id="rId4960" Type="http://schemas.openxmlformats.org/officeDocument/2006/relationships/hyperlink" Target="https://www.index.hr/oglasi/mercedes-c-200-cgi-aut--amg-184-ks--navi-shz-led-kam-koza/oid/3957915" TargetMode="External"/><Relationship Id="rId8003" Type="http://schemas.openxmlformats.org/officeDocument/2006/relationships/hyperlink" Target="https://www.index.hr/oglasi/volvo-v90-d5-inscription-awd-aut-/oid/3827777" TargetMode="External"/><Relationship Id="rId2097" Type="http://schemas.openxmlformats.org/officeDocument/2006/relationships/hyperlink" Target="https://www.index.hr/oglasi/bmw-218d-active-tourer-advantage-aut--150-ks--tem-shz-led-park/oid/3629269" TargetMode="External"/><Relationship Id="rId3148" Type="http://schemas.openxmlformats.org/officeDocument/2006/relationships/hyperlink" Target="https://www.index.hr/oglasi/citroen-c-elysee-1-6-blue-hdi/oid/3861473" TargetMode="External"/><Relationship Id="rId3562" Type="http://schemas.openxmlformats.org/officeDocument/2006/relationships/hyperlink" Target="https://www.index.hr/oglasi/ford-focus-1-6tdci-2014gd-md-klima-158tkm-senzori-6brz-tempomat-kartice/oid/3934443" TargetMode="External"/><Relationship Id="rId4613" Type="http://schemas.openxmlformats.org/officeDocument/2006/relationships/hyperlink" Target="https://www.index.hr/oglasi/mercedes-benz-c-180-d-bluetec-karavan-7g-tronic-sportpaket-amg-line/oid/3654673" TargetMode="External"/><Relationship Id="rId7769" Type="http://schemas.openxmlformats.org/officeDocument/2006/relationships/hyperlink" Target="https://www.index.hr/oglasi/volkswagen-golf-7-1-6-tdi--115-ks--uredno-odrzavan/oid/3816371" TargetMode="External"/><Relationship Id="rId10000" Type="http://schemas.openxmlformats.org/officeDocument/2006/relationships/hyperlink" Target="https://www.neostar.com/hr/bmw-x1-sdrive18d-advantage-2" TargetMode="External"/><Relationship Id="rId483" Type="http://schemas.openxmlformats.org/officeDocument/2006/relationships/hyperlink" Target="https://www.dasweltauto.hr/vehicle/1115802377" TargetMode="External"/><Relationship Id="rId2164" Type="http://schemas.openxmlformats.org/officeDocument/2006/relationships/hyperlink" Target="https://www.index.hr/oglasi/bmw-420d-coupe-m-sport-m-performance/oid/3970126" TargetMode="External"/><Relationship Id="rId3215" Type="http://schemas.openxmlformats.org/officeDocument/2006/relationships/hyperlink" Target="https://www.index.hr/oglasi/dacia-duster-1-5-dci-90-s-amp-s-ambiance----rezervirano--/oid/3888545" TargetMode="External"/><Relationship Id="rId6785" Type="http://schemas.openxmlformats.org/officeDocument/2006/relationships/hyperlink" Target="https://www.index.hr/oglasi/renault-megane-1-5-dci/oid/3501655" TargetMode="External"/><Relationship Id="rId9191" Type="http://schemas.openxmlformats.org/officeDocument/2006/relationships/hyperlink" Target="https://www.index.hr/oglasi/vw-up-1-0/oid/3841249" TargetMode="External"/><Relationship Id="rId12172" Type="http://schemas.openxmlformats.org/officeDocument/2006/relationships/hyperlink" Target="https://www.neostar.com/hr/vw-golf-1-6-tdi-bmt-comfortline-157" TargetMode="External"/><Relationship Id="rId136" Type="http://schemas.openxmlformats.org/officeDocument/2006/relationships/hyperlink" Target="https://rabljena.autohrvatska.hr/sharan-20-tdi-20-tdi.aspx" TargetMode="External"/><Relationship Id="rId550" Type="http://schemas.openxmlformats.org/officeDocument/2006/relationships/hyperlink" Target="https://www.dasweltauto.hr/vehicle/1116503103" TargetMode="External"/><Relationship Id="rId1180" Type="http://schemas.openxmlformats.org/officeDocument/2006/relationships/hyperlink" Target="https://www.dasweltauto.hr/vehicle/1155100051" TargetMode="External"/><Relationship Id="rId2231" Type="http://schemas.openxmlformats.org/officeDocument/2006/relationships/hyperlink" Target="https://www.index.hr/oglasi/bmw-640-d-g32-gran-turismo-gt-xdrive-4x4-tiptronik-m-sportpaket-shadow-line-virtual-cockpit-320-ks-full-led/oid/3915863" TargetMode="External"/><Relationship Id="rId5387" Type="http://schemas.openxmlformats.org/officeDocument/2006/relationships/hyperlink" Target="https://www.index.hr/oglasi/opel-astra-hb-enjoy-1-6-cdti/oid/2203506" TargetMode="External"/><Relationship Id="rId6438" Type="http://schemas.openxmlformats.org/officeDocument/2006/relationships/hyperlink" Target="https://www.index.hr/oglasi/renault-clio-1-5dci/oid/3935950" TargetMode="External"/><Relationship Id="rId7836" Type="http://schemas.openxmlformats.org/officeDocument/2006/relationships/hyperlink" Target="https://www.index.hr/oglasi/volkswagen-touran-1-6-tdi-automatik-dsg-navi-pdc-kamera-comfortline/oid/3942877" TargetMode="External"/><Relationship Id="rId10817" Type="http://schemas.openxmlformats.org/officeDocument/2006/relationships/hyperlink" Target="https://www.neostar.com/hr/nissan-qashqai-1-6-dci-360%C2%B0-x-tronic-1" TargetMode="External"/><Relationship Id="rId203" Type="http://schemas.openxmlformats.org/officeDocument/2006/relationships/hyperlink" Target="https://www.autoto.hr/ford-focus-10-ecoboost-benzin-rabljeno-vozilo-at097122.aspx" TargetMode="External"/><Relationship Id="rId6852" Type="http://schemas.openxmlformats.org/officeDocument/2006/relationships/hyperlink" Target="https://www.index.hr/oglasi/renault-megane-grandtour/oid/3967481" TargetMode="External"/><Relationship Id="rId7903" Type="http://schemas.openxmlformats.org/officeDocument/2006/relationships/hyperlink" Target="https://www.index.hr/oglasi/volvo-v40-d2/oid/3894864" TargetMode="External"/><Relationship Id="rId12989" Type="http://schemas.openxmlformats.org/officeDocument/2006/relationships/hyperlink" Target="https://www.trcz.hr/seat-ateca-20-tdi-4drive-dsg-2017-g-suv-59880.aspx" TargetMode="External"/><Relationship Id="rId1997" Type="http://schemas.openxmlformats.org/officeDocument/2006/relationships/hyperlink" Target="https://www.index.hr/oglasi/audi-q3-2-0-tdi-quattro-s-tronic/oid/3884644" TargetMode="External"/><Relationship Id="rId4056" Type="http://schemas.openxmlformats.org/officeDocument/2006/relationships/hyperlink" Target="https://www.index.hr/oglasi/kia-optima-1-7-crdi-ex-bussines/oid/3699643" TargetMode="External"/><Relationship Id="rId5454" Type="http://schemas.openxmlformats.org/officeDocument/2006/relationships/hyperlink" Target="https://www.index.hr/oglasi/opel-astra-karavan-1-6-cdti-2017-103-000km-odlicno-stanje/oid/3957093" TargetMode="External"/><Relationship Id="rId6505" Type="http://schemas.openxmlformats.org/officeDocument/2006/relationships/hyperlink" Target="https://www.index.hr/oglasi/renault-clio-dci-2017-140-000km-reg-odlican/oid/3860053" TargetMode="External"/><Relationship Id="rId4470" Type="http://schemas.openxmlformats.org/officeDocument/2006/relationships/hyperlink" Target="https://www.index.hr/oglasi/mazda-cx-5-cd150-2-2/oid/3892869" TargetMode="External"/><Relationship Id="rId5107" Type="http://schemas.openxmlformats.org/officeDocument/2006/relationships/hyperlink" Target="https://www.index.hr/oglasi/mitsubishi-space-star-1-0-entry/oid/3925960" TargetMode="External"/><Relationship Id="rId5521" Type="http://schemas.openxmlformats.org/officeDocument/2006/relationships/hyperlink" Target="https://www.index.hr/oglasi/opel-astra-sport-tourer-1-6-cdti/oid/3825504" TargetMode="External"/><Relationship Id="rId8677" Type="http://schemas.openxmlformats.org/officeDocument/2006/relationships/hyperlink" Target="https://www.index.hr/oglasi/vw-passat-1-4-tsi/oid/3863818" TargetMode="External"/><Relationship Id="rId9728" Type="http://schemas.openxmlformats.org/officeDocument/2006/relationships/hyperlink" Target="https://www.neostar.com/hr/bmw-118d-16" TargetMode="External"/><Relationship Id="rId11658" Type="http://schemas.openxmlformats.org/officeDocument/2006/relationships/hyperlink" Target="https://www.neostar.com/hr/skoda-octavia-1-6-tdi-ambition-117" TargetMode="External"/><Relationship Id="rId1717" Type="http://schemas.openxmlformats.org/officeDocument/2006/relationships/hyperlink" Target="https://www.index.hr/oglasi/audi-a4-b8-2015-nije-uvoz/oid/3662064" TargetMode="External"/><Relationship Id="rId3072" Type="http://schemas.openxmlformats.org/officeDocument/2006/relationships/hyperlink" Target="https://www.index.hr/oglasi/citroen-c4-1-6-bluehdi/oid/3942175" TargetMode="External"/><Relationship Id="rId4123" Type="http://schemas.openxmlformats.org/officeDocument/2006/relationships/hyperlink" Target="https://www.index.hr/oglasi/kia-sportage-1-6-t-gdi-ex-fresh/oid/3907631" TargetMode="External"/><Relationship Id="rId7279" Type="http://schemas.openxmlformats.org/officeDocument/2006/relationships/hyperlink" Target="https://www.index.hr/oglasi/skoda-octavia-1-6-tdi-dsg/oid/3688807" TargetMode="External"/><Relationship Id="rId7693" Type="http://schemas.openxmlformats.org/officeDocument/2006/relationships/hyperlink" Target="https://www.index.hr/oglasi/toyota-bz4x-awd-najnoviji-model-s-najjacim-i-najboljim-motorom-opremom/oid/3943499" TargetMode="External"/><Relationship Id="rId8744" Type="http://schemas.openxmlformats.org/officeDocument/2006/relationships/hyperlink" Target="https://www.index.hr/oglasi/vw-passat-2-0-tdi/oid/3917657" TargetMode="External"/><Relationship Id="rId12709" Type="http://schemas.openxmlformats.org/officeDocument/2006/relationships/hyperlink" Target="https://www.neostar.com/hr/vw-tiguan-2-0-tdi-highline-dsg-23" TargetMode="External"/><Relationship Id="rId3889" Type="http://schemas.openxmlformats.org/officeDocument/2006/relationships/hyperlink" Target="https://www.index.hr/oglasi/hyundai-tucson-1-6-crdi-sport-full-led-facelift/oid/3738570" TargetMode="External"/><Relationship Id="rId6295" Type="http://schemas.openxmlformats.org/officeDocument/2006/relationships/hyperlink" Target="https://www.index.hr/oglasi/porsche-taycan-476-ks--zracni-pano-kam-acc-bose-chrono/oid/3901019" TargetMode="External"/><Relationship Id="rId7346" Type="http://schemas.openxmlformats.org/officeDocument/2006/relationships/hyperlink" Target="https://www.index.hr/oglasi/skoda-octavia-combi-1-6-tdi/oid/3899600" TargetMode="External"/><Relationship Id="rId10674" Type="http://schemas.openxmlformats.org/officeDocument/2006/relationships/hyperlink" Target="https://www.neostar.com/hr/mercedes-benz-gla-200-d-style-1" TargetMode="External"/><Relationship Id="rId11725" Type="http://schemas.openxmlformats.org/officeDocument/2006/relationships/hyperlink" Target="https://www.neostar.com/hr/skoda-octavia-combi-1-6-tdi-ambition-116" TargetMode="External"/><Relationship Id="rId6362" Type="http://schemas.openxmlformats.org/officeDocument/2006/relationships/hyperlink" Target="https://www.index.hr/oglasi/renault-captur-1-5dci-zen-intens/oid/3951577" TargetMode="External"/><Relationship Id="rId7413" Type="http://schemas.openxmlformats.org/officeDocument/2006/relationships/hyperlink" Target="https://www.index.hr/oglasi/skoda-octavia-combi-vrs/oid/3938035" TargetMode="External"/><Relationship Id="rId7760" Type="http://schemas.openxmlformats.org/officeDocument/2006/relationships/hyperlink" Target="https://www.index.hr/oglasi/volkswagen-caddy-2-0-cr-tdi-business-line/oid/3969927" TargetMode="External"/><Relationship Id="rId8811" Type="http://schemas.openxmlformats.org/officeDocument/2006/relationships/hyperlink" Target="https://www.index.hr/oglasi/vw-passat-alltrack-2-0-tdi-dsg-f1/oid/3665328" TargetMode="External"/><Relationship Id="rId10327" Type="http://schemas.openxmlformats.org/officeDocument/2006/relationships/hyperlink" Target="https://www.neostar.com/hr/jeep-compass-1-4t-multiair-limited" TargetMode="External"/><Relationship Id="rId10741" Type="http://schemas.openxmlformats.org/officeDocument/2006/relationships/hyperlink" Target="https://www.neostar.com/hr/mini-mini-one-d-15" TargetMode="External"/><Relationship Id="rId3956" Type="http://schemas.openxmlformats.org/officeDocument/2006/relationships/hyperlink" Target="https://www.index.hr/oglasi/jaguar-xf-2-0-d-automatic-2017-webasto/oid/3670197" TargetMode="External"/><Relationship Id="rId6015" Type="http://schemas.openxmlformats.org/officeDocument/2006/relationships/hyperlink" Target="https://www.index.hr/oglasi/peugeot-3008-1-6-bluehdi-tiptronik-allure-sport-virtual-cockpit/oid/3884264" TargetMode="External"/><Relationship Id="rId12499" Type="http://schemas.openxmlformats.org/officeDocument/2006/relationships/hyperlink" Target="https://www.neostar.com/hr/vw-passat-2-0-tdi-bmt-comfortline-dsg-71" TargetMode="External"/><Relationship Id="rId877" Type="http://schemas.openxmlformats.org/officeDocument/2006/relationships/hyperlink" Target="https://www.dasweltauto.hr/vehicle/1117309456" TargetMode="External"/><Relationship Id="rId2558" Type="http://schemas.openxmlformats.org/officeDocument/2006/relationships/hyperlink" Target="https://www.index.hr/oglasi/bmw-serija-3-f31-lci/oid/3969575" TargetMode="External"/><Relationship Id="rId2972" Type="http://schemas.openxmlformats.org/officeDocument/2006/relationships/hyperlink" Target="https://www.index.hr/oglasi/bmw-x5-30d-xdrive-x-line--laser-zracni-ovjes-panorama-kamera-360-/oid/3866246" TargetMode="External"/><Relationship Id="rId3609" Type="http://schemas.openxmlformats.org/officeDocument/2006/relationships/hyperlink" Target="https://www.index.hr/oglasi/ford-focus-karavan-1-5-tdci-titanium/oid/3880822" TargetMode="External"/><Relationship Id="rId8187" Type="http://schemas.openxmlformats.org/officeDocument/2006/relationships/hyperlink" Target="https://www.index.hr/oglasi/vw-golf-7-1-6-tdi-cup-bmt-152000km/oid/3869861" TargetMode="External"/><Relationship Id="rId9585" Type="http://schemas.openxmlformats.org/officeDocument/2006/relationships/hyperlink" Target="https://www.neostar.com/hr/audi-a6-50-tdi-quattro-design-tiptronic" TargetMode="External"/><Relationship Id="rId12566" Type="http://schemas.openxmlformats.org/officeDocument/2006/relationships/hyperlink" Target="https://www.neostar.com/hr/vw-passat-variant-2-0-tdi-bmt-comfortline-63" TargetMode="External"/><Relationship Id="rId12980" Type="http://schemas.openxmlformats.org/officeDocument/2006/relationships/hyperlink" Target="https://www.trcz.hr/rabljeno-vozilo-vw-passat-20-tdi-2019-g-limuzina-60155.aspx" TargetMode="External"/><Relationship Id="rId944" Type="http://schemas.openxmlformats.org/officeDocument/2006/relationships/hyperlink" Target="https://www.dasweltauto.hr/vehicle/1140110044" TargetMode="External"/><Relationship Id="rId1574" Type="http://schemas.openxmlformats.org/officeDocument/2006/relationships/hyperlink" Target="https://www.index.hr/oglasi/audi-a4-2-o-tdi-ambition/oid/3953973" TargetMode="External"/><Relationship Id="rId2625" Type="http://schemas.openxmlformats.org/officeDocument/2006/relationships/hyperlink" Target="https://www.index.hr/oglasi/bmw-serija-3-touring-bmw-3-320d-xdrive-automatic-bi-xenon-koza-velika-navigacija/oid/3856697" TargetMode="External"/><Relationship Id="rId5031" Type="http://schemas.openxmlformats.org/officeDocument/2006/relationships/hyperlink" Target="https://www.index.hr/oglasi/mercedes-glc-250d-4m--exclusive-amg-line-204-ks--night-led-shz-park/oid/3798798" TargetMode="External"/><Relationship Id="rId9238" Type="http://schemas.openxmlformats.org/officeDocument/2006/relationships/hyperlink" Target="https://www.neostar.com/hr/alfa-romeo-giulietta-1-6-multijet-16v-giulietta-tct" TargetMode="External"/><Relationship Id="rId9652" Type="http://schemas.openxmlformats.org/officeDocument/2006/relationships/hyperlink" Target="https://www.neostar.com/hr/audi-q3-35-tfsi-advanced-s-tronic-3" TargetMode="External"/><Relationship Id="rId11168" Type="http://schemas.openxmlformats.org/officeDocument/2006/relationships/hyperlink" Target="https://www.neostar.com/hr/peugeot-308-sw-gt-line" TargetMode="External"/><Relationship Id="rId11582" Type="http://schemas.openxmlformats.org/officeDocument/2006/relationships/hyperlink" Target="https://www.neostar.com/hr/skoda-enyaq-iv-80-3" TargetMode="External"/><Relationship Id="rId12219" Type="http://schemas.openxmlformats.org/officeDocument/2006/relationships/hyperlink" Target="https://www.neostar.com/hr/vw-golf-1-6-tdi-bmt-comfortline-270" TargetMode="External"/><Relationship Id="rId12633" Type="http://schemas.openxmlformats.org/officeDocument/2006/relationships/hyperlink" Target="https://www.neostar.com/hr/vw-polo-1-0-tsi-life-3" TargetMode="External"/><Relationship Id="rId1227" Type="http://schemas.openxmlformats.org/officeDocument/2006/relationships/hyperlink" Target="https://www.dasweltauto.hr/vehicle/1155401061" TargetMode="External"/><Relationship Id="rId1641" Type="http://schemas.openxmlformats.org/officeDocument/2006/relationships/hyperlink" Target="https://www.index.hr/oglasi/audi-a4-avant-2-0-tdi/oid/3968926" TargetMode="External"/><Relationship Id="rId4797" Type="http://schemas.openxmlformats.org/officeDocument/2006/relationships/hyperlink" Target="https://www.index.hr/oglasi/mercedes-benz-e-klasa-220-avantgarde-automatik-active-assist-registriran/oid/3926553" TargetMode="External"/><Relationship Id="rId5848" Type="http://schemas.openxmlformats.org/officeDocument/2006/relationships/hyperlink" Target="https://www.index.hr/oglasi/opel-vivaro-2-0-cdti/oid/3844496" TargetMode="External"/><Relationship Id="rId8254" Type="http://schemas.openxmlformats.org/officeDocument/2006/relationships/hyperlink" Target="https://www.index.hr/oglasi/vw-golf-vii-1-0-tsi-110ks--grijanje-sjedala-aparking-senzori-/oid/3885158" TargetMode="External"/><Relationship Id="rId9305" Type="http://schemas.openxmlformats.org/officeDocument/2006/relationships/hyperlink" Target="https://www.neostar.com/hr/audi-a3-sportback-1-6-tdi-comfort-s-tronic-4" TargetMode="External"/><Relationship Id="rId10184" Type="http://schemas.openxmlformats.org/officeDocument/2006/relationships/hyperlink" Target="https://www.neostar.com/hr/ford-focus-1-5-ecoblue-connected-edition" TargetMode="External"/><Relationship Id="rId11235" Type="http://schemas.openxmlformats.org/officeDocument/2006/relationships/hyperlink" Target="https://www.neostar.com/hr/renault-captur-dci-90-energy-limited-5" TargetMode="External"/><Relationship Id="rId3399" Type="http://schemas.openxmlformats.org/officeDocument/2006/relationships/hyperlink" Target="https://www.index.hr/oglasi/ford-c-max-1-0-ecoboost/oid/3925602" TargetMode="External"/><Relationship Id="rId4864" Type="http://schemas.openxmlformats.org/officeDocument/2006/relationships/hyperlink" Target="https://www.index.hr/oglasi/mercedes-benz-gla-200-200-d---navi---u-sustavu-pdv-a----uredno-odrzavan--garancija/oid/3834142" TargetMode="External"/><Relationship Id="rId7270" Type="http://schemas.openxmlformats.org/officeDocument/2006/relationships/hyperlink" Target="https://www.index.hr/oglasi/skoda-octavia-1-6-tdi-82000km-85kw-navi/oid/3969074" TargetMode="External"/><Relationship Id="rId8321" Type="http://schemas.openxmlformats.org/officeDocument/2006/relationships/hyperlink" Target="https://www.index.hr/oglasi/vw-golf-vii-1-6-tdi/oid/3885775" TargetMode="External"/><Relationship Id="rId10251" Type="http://schemas.openxmlformats.org/officeDocument/2006/relationships/hyperlink" Target="https://www.neostar.com/hr/honda-cr-v-2-0-4wd" TargetMode="External"/><Relationship Id="rId12700" Type="http://schemas.openxmlformats.org/officeDocument/2006/relationships/hyperlink" Target="https://www.neostar.com/hr/vw-tiguan-2-0-tdi-highline-7" TargetMode="External"/><Relationship Id="rId3466" Type="http://schemas.openxmlformats.org/officeDocument/2006/relationships/hyperlink" Target="https://www.index.hr/oglasi/ford-fiesta-1-4-tdci-edition/oid/3936843" TargetMode="External"/><Relationship Id="rId4517" Type="http://schemas.openxmlformats.org/officeDocument/2006/relationships/hyperlink" Target="https://www.index.hr/oglasi/mercedes-benz-a-klasa-176/oid/3460207" TargetMode="External"/><Relationship Id="rId5915" Type="http://schemas.openxmlformats.org/officeDocument/2006/relationships/hyperlink" Target="https://www.index.hr/oglasi/peugeot-2008-1-6-hdi-automatik--navigacija-/oid/3966157" TargetMode="External"/><Relationship Id="rId11302" Type="http://schemas.openxmlformats.org/officeDocument/2006/relationships/hyperlink" Target="https://www.neostar.com/hr/renault-clio-grandtour-dci-75-energy-zen-6" TargetMode="External"/><Relationship Id="rId387" Type="http://schemas.openxmlformats.org/officeDocument/2006/relationships/hyperlink" Target="https://www.dasweltauto.hr/vehicle/1110501889" TargetMode="External"/><Relationship Id="rId2068" Type="http://schemas.openxmlformats.org/officeDocument/2006/relationships/hyperlink" Target="https://www.index.hr/oglasi/audi-s6-avant-4-0-tfsi/oid/3459974" TargetMode="External"/><Relationship Id="rId3119" Type="http://schemas.openxmlformats.org/officeDocument/2006/relationships/hyperlink" Target="https://www.index.hr/oglasi/citroen-c4-picasso/oid/3834953" TargetMode="External"/><Relationship Id="rId3880" Type="http://schemas.openxmlformats.org/officeDocument/2006/relationships/hyperlink" Target="https://www.index.hr/oglasi/hyundai-kona-rockit-1-6-crdi/oid/3813202" TargetMode="External"/><Relationship Id="rId4931" Type="http://schemas.openxmlformats.org/officeDocument/2006/relationships/hyperlink" Target="https://www.index.hr/oglasi/mercedes-benz-gle-400d-amg--zracni-ovjes--panorama-burmester-/oid/3892176" TargetMode="External"/><Relationship Id="rId9095" Type="http://schemas.openxmlformats.org/officeDocument/2006/relationships/hyperlink" Target="https://www.index.hr/oglasi/vw-tiguan-2-0-tdi-2019-4-motion-dsg-navi-reg-1-god/oid/3814977" TargetMode="External"/><Relationship Id="rId1084" Type="http://schemas.openxmlformats.org/officeDocument/2006/relationships/hyperlink" Target="https://www.dasweltauto.hr/vehicle/1148118641" TargetMode="External"/><Relationship Id="rId2482" Type="http://schemas.openxmlformats.org/officeDocument/2006/relationships/hyperlink" Target="https://www.index.hr/oglasi/bmw-serija-3-320d-f30-auto-u-top-stanju-servisiran-nikad-lupan-odlicna-prilika/oid/3538307" TargetMode="External"/><Relationship Id="rId3533" Type="http://schemas.openxmlformats.org/officeDocument/2006/relationships/hyperlink" Target="https://www.index.hr/oglasi/ford-focus-1-5-tdci/oid/3806183" TargetMode="External"/><Relationship Id="rId6689" Type="http://schemas.openxmlformats.org/officeDocument/2006/relationships/hyperlink" Target="https://www.index.hr/oglasi/renault-kadjar-1-2-tce/oid/3731867" TargetMode="External"/><Relationship Id="rId9162" Type="http://schemas.openxmlformats.org/officeDocument/2006/relationships/hyperlink" Target="https://www.index.hr/oglasi/vw-touran-2-0-tdi-highl-150-ks--pano-led-acc-shz-pdc/oid/3878705" TargetMode="External"/><Relationship Id="rId12076" Type="http://schemas.openxmlformats.org/officeDocument/2006/relationships/hyperlink" Target="https://www.neostar.com/hr/volvo-xc60-t8-awd-recharge-twin-engine-inscription-aut-" TargetMode="External"/><Relationship Id="rId12490" Type="http://schemas.openxmlformats.org/officeDocument/2006/relationships/hyperlink" Target="https://www.neostar.com/hr/vw-passat-2-0-tdi-bmt-comfortline-164" TargetMode="External"/><Relationship Id="rId107" Type="http://schemas.openxmlformats.org/officeDocument/2006/relationships/hyperlink" Target="https://rabljena.autohrvatska.hr/passat-20-tdi-passat-20-tdi-v4.aspx" TargetMode="External"/><Relationship Id="rId454" Type="http://schemas.openxmlformats.org/officeDocument/2006/relationships/hyperlink" Target="https://www.dasweltauto.hr/vehicle/1115203243" TargetMode="External"/><Relationship Id="rId2135" Type="http://schemas.openxmlformats.org/officeDocument/2006/relationships/hyperlink" Target="https://www.index.hr/oglasi/bmw-320d-luxury-line-190-ks--prof-head-shz-led-tem-koza/oid/3835768" TargetMode="External"/><Relationship Id="rId3600" Type="http://schemas.openxmlformats.org/officeDocument/2006/relationships/hyperlink" Target="https://www.index.hr/oglasi/ford-focus-karavan-1-5-tdci-70kw-ecoblue/oid/3920118" TargetMode="External"/><Relationship Id="rId6756" Type="http://schemas.openxmlformats.org/officeDocument/2006/relationships/hyperlink" Target="https://www.index.hr/oglasi/renault-kangoo-express-1-5-dci-aluminijski-krovni-nosaci-klima-2018-god/oid/3804351" TargetMode="External"/><Relationship Id="rId7807" Type="http://schemas.openxmlformats.org/officeDocument/2006/relationships/hyperlink" Target="https://www.index.hr/oglasi/volkswagen-passat-2-0-cr-tdi-karavan-dsg-tiptronik-comfortline/oid/3887279" TargetMode="External"/><Relationship Id="rId11092" Type="http://schemas.openxmlformats.org/officeDocument/2006/relationships/hyperlink" Target="https://www.neostar.com/hr/peugeot-3008-1-5-bluehdi-130-s-s-active-16" TargetMode="External"/><Relationship Id="rId12143" Type="http://schemas.openxmlformats.org/officeDocument/2006/relationships/hyperlink" Target="https://www.neostar.com/hr/vw-golf-1-0-tsi-5-vrata" TargetMode="External"/><Relationship Id="rId521" Type="http://schemas.openxmlformats.org/officeDocument/2006/relationships/hyperlink" Target="https://www.dasweltauto.hr/vehicle/1116402068" TargetMode="External"/><Relationship Id="rId1151" Type="http://schemas.openxmlformats.org/officeDocument/2006/relationships/hyperlink" Target="https://www.dasweltauto.hr/vehicle/1149503546" TargetMode="External"/><Relationship Id="rId2202" Type="http://schemas.openxmlformats.org/officeDocument/2006/relationships/hyperlink" Target="https://www.index.hr/oglasi/bmw-520d-xdrive-touring-m-sport-aut--190-ks--tem-shz-park-led/oid/3610329" TargetMode="External"/><Relationship Id="rId5358" Type="http://schemas.openxmlformats.org/officeDocument/2006/relationships/hyperlink" Target="https://www.index.hr/oglasi/opel-astra-1-7-cdti/oid/3900019" TargetMode="External"/><Relationship Id="rId5772" Type="http://schemas.openxmlformats.org/officeDocument/2006/relationships/hyperlink" Target="https://www.index.hr/oglasi/opel-insignia-karavan-2-0-cdti/oid/3919496" TargetMode="External"/><Relationship Id="rId6409" Type="http://schemas.openxmlformats.org/officeDocument/2006/relationships/hyperlink" Target="https://www.index.hr/oglasi/renault-clio-1-2-dynamique-energy-edition-facelift/oid/3871802" TargetMode="External"/><Relationship Id="rId6823" Type="http://schemas.openxmlformats.org/officeDocument/2006/relationships/hyperlink" Target="https://www.index.hr/oglasi/renault-megane-1-5-dci-limited-energy/oid/3161448" TargetMode="External"/><Relationship Id="rId9979" Type="http://schemas.openxmlformats.org/officeDocument/2006/relationships/hyperlink" Target="https://www.neostar.com/hr/bmw-serija-5-touring-520d-1" TargetMode="External"/><Relationship Id="rId12210" Type="http://schemas.openxmlformats.org/officeDocument/2006/relationships/hyperlink" Target="https://www.neostar.com/hr/vw-golf-1-6-tdi-bmt-comfortline-257" TargetMode="External"/><Relationship Id="rId1968" Type="http://schemas.openxmlformats.org/officeDocument/2006/relationships/hyperlink" Target="https://www.index.hr/oglasi/audi-q2-1-6-d-stronic/oid/3905099" TargetMode="External"/><Relationship Id="rId4374" Type="http://schemas.openxmlformats.org/officeDocument/2006/relationships/hyperlink" Target="https://www.index.hr/oglasi/mazda-6-cd150-2-2-skyactiv/oid/3866762" TargetMode="External"/><Relationship Id="rId5425" Type="http://schemas.openxmlformats.org/officeDocument/2006/relationships/hyperlink" Target="https://www.index.hr/oglasi/opel-astra-karavan-1-3-cdti/oid/3948933" TargetMode="External"/><Relationship Id="rId8995" Type="http://schemas.openxmlformats.org/officeDocument/2006/relationships/hyperlink" Target="https://www.index.hr/oglasi/vw-polo-1-0-benzin/oid/3839860" TargetMode="External"/><Relationship Id="rId3390" Type="http://schemas.openxmlformats.org/officeDocument/2006/relationships/hyperlink" Target="https://www.index.hr/oglasi/fiat-tipo-sw-1-6-mjt-automatik--navigacija-kamera-/oid/3950575" TargetMode="External"/><Relationship Id="rId4027" Type="http://schemas.openxmlformats.org/officeDocument/2006/relationships/hyperlink" Target="https://www.index.hr/oglasi/kia-ceed-1-6-crdi-isg-ex-vision/oid/3731289" TargetMode="External"/><Relationship Id="rId4441" Type="http://schemas.openxmlformats.org/officeDocument/2006/relationships/hyperlink" Target="https://www.index.hr/oglasi/mazda-cx-5-2-0-skyactiv-g-attraction/oid/3607374" TargetMode="External"/><Relationship Id="rId7597" Type="http://schemas.openxmlformats.org/officeDocument/2006/relationships/hyperlink" Target="https://www.index.hr/oglasi/suzuki-swift-1-2-hybrid-glx/oid/3841084" TargetMode="External"/><Relationship Id="rId8648" Type="http://schemas.openxmlformats.org/officeDocument/2006/relationships/hyperlink" Target="https://www.index.hr/oglasi/vw-golf-vii-r-line/oid/3939312" TargetMode="External"/><Relationship Id="rId11976" Type="http://schemas.openxmlformats.org/officeDocument/2006/relationships/hyperlink" Target="https://www.neostar.com/hr/suzuki-vitara-1-6-comfort-gl--5" TargetMode="External"/><Relationship Id="rId3043" Type="http://schemas.openxmlformats.org/officeDocument/2006/relationships/hyperlink" Target="https://www.index.hr/oglasi/citroen-c3-1-4-hdi/oid/3961052" TargetMode="External"/><Relationship Id="rId6199" Type="http://schemas.openxmlformats.org/officeDocument/2006/relationships/hyperlink" Target="https://www.index.hr/oglasi/peugeot-5008-allure-1-5-diesel/oid/3932516" TargetMode="External"/><Relationship Id="rId10578" Type="http://schemas.openxmlformats.org/officeDocument/2006/relationships/hyperlink" Target="https://www.neostar.com/hr/mercedes-benz-c-220-d-amg-line-aut--21" TargetMode="External"/><Relationship Id="rId10992" Type="http://schemas.openxmlformats.org/officeDocument/2006/relationships/hyperlink" Target="https://www.neostar.com/hr/peugeot-2008-1-2-puretech-110-allure-2" TargetMode="External"/><Relationship Id="rId11629" Type="http://schemas.openxmlformats.org/officeDocument/2006/relationships/hyperlink" Target="https://www.neostar.com/hr/skoda-karoq-1-6-tdi-style-3" TargetMode="External"/><Relationship Id="rId6266" Type="http://schemas.openxmlformats.org/officeDocument/2006/relationships/hyperlink" Target="https://www.index.hr/oglasi/peugeot-partner-maxi-1-6-bluhdi/oid/3757371" TargetMode="External"/><Relationship Id="rId7664" Type="http://schemas.openxmlformats.org/officeDocument/2006/relationships/hyperlink" Target="https://www.index.hr/oglasi/toyota-auris-1-6d-sol/oid/3929970" TargetMode="External"/><Relationship Id="rId8715" Type="http://schemas.openxmlformats.org/officeDocument/2006/relationships/hyperlink" Target="https://www.index.hr/oglasi/vw-passat-1-6-tdi-dsg/oid/3918784" TargetMode="External"/><Relationship Id="rId10645" Type="http://schemas.openxmlformats.org/officeDocument/2006/relationships/hyperlink" Target="https://www.neostar.com/hr/mercedes-benz-e-220-d-amg-line-aut--10" TargetMode="External"/><Relationship Id="rId13051" Type="http://schemas.openxmlformats.org/officeDocument/2006/relationships/hyperlink" Target="https://www.trcz.hr/vw-polo-16-tdi-dsg-2018-g-59332.aspx" TargetMode="External"/><Relationship Id="rId3110" Type="http://schemas.openxmlformats.org/officeDocument/2006/relationships/hyperlink" Target="https://www.index.hr/oglasi/citroen-c4-grand-picasso-1-6-e-hdi/oid/3916565" TargetMode="External"/><Relationship Id="rId6680" Type="http://schemas.openxmlformats.org/officeDocument/2006/relationships/hyperlink" Target="https://www.index.hr/oglasi/renault-grand-scenic-automatik1-6-tdi-diesel-160ks-bose/oid/3958711" TargetMode="External"/><Relationship Id="rId7317" Type="http://schemas.openxmlformats.org/officeDocument/2006/relationships/hyperlink" Target="https://www.index.hr/oglasi/skoda-octavia-2-0-tdi-navi-kamera-acc-lane-assist-virtual-novi-model/oid/3897876" TargetMode="External"/><Relationship Id="rId7731" Type="http://schemas.openxmlformats.org/officeDocument/2006/relationships/hyperlink" Target="https://www.index.hr/oglasi/toyota-verso-1-6-d-4d-7-sjedala/oid/3945652" TargetMode="External"/><Relationship Id="rId10712" Type="http://schemas.openxmlformats.org/officeDocument/2006/relationships/hyperlink" Target="https://www.neostar.com/hr/mini-cooper-202" TargetMode="External"/><Relationship Id="rId2876" Type="http://schemas.openxmlformats.org/officeDocument/2006/relationships/hyperlink" Target="https://www.index.hr/oglasi/bmw-x1-f48-diesel-2016-150ks-top-stanje-servisna-2-vlasnica-garaziran/oid/3846060" TargetMode="External"/><Relationship Id="rId3927" Type="http://schemas.openxmlformats.org/officeDocument/2006/relationships/hyperlink" Target="https://www.index.hr/oglasi/jaguar-e-pace-2-0d--panorama-led-kamera-/oid/3801555" TargetMode="External"/><Relationship Id="rId5282" Type="http://schemas.openxmlformats.org/officeDocument/2006/relationships/hyperlink" Target="https://www.index.hr/oglasi/opel-astra-1-4-turbo-enjoy/oid/3746063" TargetMode="External"/><Relationship Id="rId6333" Type="http://schemas.openxmlformats.org/officeDocument/2006/relationships/hyperlink" Target="https://www.index.hr/oglasi/renault-captur-1-5-dci/oid/3505548" TargetMode="External"/><Relationship Id="rId9489" Type="http://schemas.openxmlformats.org/officeDocument/2006/relationships/hyperlink" Target="https://www.neostar.com/hr/audi-a4-avant-40-tdi-sport-s-tronic" TargetMode="External"/><Relationship Id="rId848" Type="http://schemas.openxmlformats.org/officeDocument/2006/relationships/hyperlink" Target="https://www.dasweltauto.hr/vehicle/1117308902" TargetMode="External"/><Relationship Id="rId1478" Type="http://schemas.openxmlformats.org/officeDocument/2006/relationships/hyperlink" Target="https://www.index.hr/oglasi/audi-a3-sportback-2017-stronic-1-6-tdi-85kw-garancija/oid/3710478" TargetMode="External"/><Relationship Id="rId1892" Type="http://schemas.openxmlformats.org/officeDocument/2006/relationships/hyperlink" Target="https://www.index.hr/oglasi/audi-a6-audi-a6-3-0-tdi-quattro-272ks-s-line-webasto-mmi-plus/oid/3837781" TargetMode="External"/><Relationship Id="rId2529" Type="http://schemas.openxmlformats.org/officeDocument/2006/relationships/hyperlink" Target="https://www.index.hr/oglasi/bmw-serija-3-bmw/oid/3967550" TargetMode="External"/><Relationship Id="rId6400" Type="http://schemas.openxmlformats.org/officeDocument/2006/relationships/hyperlink" Target="https://www.index.hr/oglasi/renault-clio-1-2-16v/oid/3958702" TargetMode="External"/><Relationship Id="rId9556" Type="http://schemas.openxmlformats.org/officeDocument/2006/relationships/hyperlink" Target="https://www.neostar.com/hr/audi-a6-2-0-tdi-business-s-tronic-9" TargetMode="External"/><Relationship Id="rId9970" Type="http://schemas.openxmlformats.org/officeDocument/2006/relationships/hyperlink" Target="https://www.neostar.com/hr/bmw-m850i-xdrive-gran-coupe-aut--1" TargetMode="External"/><Relationship Id="rId11486" Type="http://schemas.openxmlformats.org/officeDocument/2006/relationships/hyperlink" Target="https://www.neostar.com/hr/renault-talisman-grandtour-energy-dci-160-zen-edc-5" TargetMode="External"/><Relationship Id="rId12884" Type="http://schemas.openxmlformats.org/officeDocument/2006/relationships/hyperlink" Target="https://www.trcz.hr/bmw-x1-18d-sdrive-2018-g-59190.aspx" TargetMode="External"/><Relationship Id="rId915" Type="http://schemas.openxmlformats.org/officeDocument/2006/relationships/hyperlink" Target="https://www.dasweltauto.hr/vehicle/1140109554" TargetMode="External"/><Relationship Id="rId1545" Type="http://schemas.openxmlformats.org/officeDocument/2006/relationships/hyperlink" Target="https://www.index.hr/oglasi/audi-a4-2-0tdi-b8-5/oid/3855273" TargetMode="External"/><Relationship Id="rId2943" Type="http://schemas.openxmlformats.org/officeDocument/2006/relationships/hyperlink" Target="https://www.index.hr/oglasi/bmw-x3-xdrive-20d-2015-automatik-4x4-pogon/oid/3959028" TargetMode="External"/><Relationship Id="rId5002" Type="http://schemas.openxmlformats.org/officeDocument/2006/relationships/hyperlink" Target="https://www.index.hr/oglasi/mercedes-e-200d-t-avantgarde-aut--150-ks--tem-kam-shz-led/oid/3771417" TargetMode="External"/><Relationship Id="rId8158" Type="http://schemas.openxmlformats.org/officeDocument/2006/relationships/hyperlink" Target="https://www.index.hr/oglasi/vw-caddy-2-0-tdi-n1-prvi-vlasnik/oid/3966551" TargetMode="External"/><Relationship Id="rId8572" Type="http://schemas.openxmlformats.org/officeDocument/2006/relationships/hyperlink" Target="https://www.index.hr/oglasi/vw-golf-vii-2-0-tdi-r-line-highline/oid/3969065" TargetMode="External"/><Relationship Id="rId9209" Type="http://schemas.openxmlformats.org/officeDocument/2006/relationships/hyperlink" Target="https://www.index.hr/oglasi/vw-up-1-0-up-move-up-112-000km/oid/3968163" TargetMode="External"/><Relationship Id="rId9623" Type="http://schemas.openxmlformats.org/officeDocument/2006/relationships/hyperlink" Target="https://www.neostar.com/hr/audi-a6-avant-40-tdi-sport-s-tronic-3" TargetMode="External"/><Relationship Id="rId10088" Type="http://schemas.openxmlformats.org/officeDocument/2006/relationships/hyperlink" Target="https://www.neostar.com/hr/citroen-c4-picasso-1-6-bluehdi-s-s-intensive" TargetMode="External"/><Relationship Id="rId11139" Type="http://schemas.openxmlformats.org/officeDocument/2006/relationships/hyperlink" Target="https://www.neostar.com/hr/peugeot-308-1-6-bluehdi-active-8" TargetMode="External"/><Relationship Id="rId12537" Type="http://schemas.openxmlformats.org/officeDocument/2006/relationships/hyperlink" Target="https://www.neostar.com/hr/vw-passat-variant-1-6-tdi-bmt-comfortline-31" TargetMode="External"/><Relationship Id="rId12951" Type="http://schemas.openxmlformats.org/officeDocument/2006/relationships/hyperlink" Target="https://www.trcz.hr/rabljeno-vozilo-audi-a5-30-tdi-quattro-s-line-2017-g-limuzina-60152.aspx" TargetMode="External"/><Relationship Id="rId7174" Type="http://schemas.openxmlformats.org/officeDocument/2006/relationships/hyperlink" Target="https://www.index.hr/oglasi/skoda-fabia-combi/oid/3541314" TargetMode="External"/><Relationship Id="rId8225" Type="http://schemas.openxmlformats.org/officeDocument/2006/relationships/hyperlink" Target="https://www.index.hr/oglasi/vw-golf-sportsvan-1-6-tdi/oid/3620218" TargetMode="External"/><Relationship Id="rId11553" Type="http://schemas.openxmlformats.org/officeDocument/2006/relationships/hyperlink" Target="https://www.neostar.com/hr/seat-toledo-1-2-tsi-style-1" TargetMode="External"/><Relationship Id="rId12604" Type="http://schemas.openxmlformats.org/officeDocument/2006/relationships/hyperlink" Target="https://www.neostar.com/hr/vw-passat-variant-2-0-tdi-bmt-highline-24" TargetMode="External"/><Relationship Id="rId1612" Type="http://schemas.openxmlformats.org/officeDocument/2006/relationships/hyperlink" Target="https://www.index.hr/oglasi/audi-a4-avant-2-0/oid/3867323" TargetMode="External"/><Relationship Id="rId4768" Type="http://schemas.openxmlformats.org/officeDocument/2006/relationships/hyperlink" Target="https://www.index.hr/oglasi/mercedes-benz-cla-klasa-cla-250e/oid/3704983" TargetMode="External"/><Relationship Id="rId5819" Type="http://schemas.openxmlformats.org/officeDocument/2006/relationships/hyperlink" Target="https://www.index.hr/oglasi/opel-mokka-1-6-cdti-zamjena/oid/2853097" TargetMode="External"/><Relationship Id="rId6190" Type="http://schemas.openxmlformats.org/officeDocument/2006/relationships/hyperlink" Target="https://www.index.hr/oglasi/peugeot-5008-2-0-bluehdi-150-s-amp-amp-amp-amp-amp-s-active/oid/3658990" TargetMode="External"/><Relationship Id="rId10155" Type="http://schemas.openxmlformats.org/officeDocument/2006/relationships/hyperlink" Target="https://www.neostar.com/hr/ford-c-max-1-5-tdci-business-17" TargetMode="External"/><Relationship Id="rId11206" Type="http://schemas.openxmlformats.org/officeDocument/2006/relationships/hyperlink" Target="https://www.neostar.com/hr/porsche-911-carrera-4s-coupe" TargetMode="External"/><Relationship Id="rId11620" Type="http://schemas.openxmlformats.org/officeDocument/2006/relationships/hyperlink" Target="https://www.neostar.com/hr/skoda-karoq-1-6-tdi-ambition-7" TargetMode="External"/><Relationship Id="rId3784" Type="http://schemas.openxmlformats.org/officeDocument/2006/relationships/hyperlink" Target="https://www.index.hr/oglasi/hyundai-i20-1-1-crdi-ilike/oid/3727010" TargetMode="External"/><Relationship Id="rId4835" Type="http://schemas.openxmlformats.org/officeDocument/2006/relationships/hyperlink" Target="https://www.index.hr/oglasi/mercedes-benz-e-klasa-e200-220/oid/3904632" TargetMode="External"/><Relationship Id="rId7241" Type="http://schemas.openxmlformats.org/officeDocument/2006/relationships/hyperlink" Target="https://www.index.hr/oglasi/skoda-octavia-1-6-tdi/oid/3435292" TargetMode="External"/><Relationship Id="rId10222" Type="http://schemas.openxmlformats.org/officeDocument/2006/relationships/hyperlink" Target="https://www.neostar.com/hr/ford-kuga-4wd-2-0-tdci-titanium-plus" TargetMode="External"/><Relationship Id="rId2386" Type="http://schemas.openxmlformats.org/officeDocument/2006/relationships/hyperlink" Target="https://www.index.hr/oglasi/bmw-serija-2-gran-tourer-218-d-sport-automatic/oid/3906543" TargetMode="External"/><Relationship Id="rId3437" Type="http://schemas.openxmlformats.org/officeDocument/2006/relationships/hyperlink" Target="https://www.index.hr/oglasi/ford-ecosport-1-0/oid/3557552" TargetMode="External"/><Relationship Id="rId3851" Type="http://schemas.openxmlformats.org/officeDocument/2006/relationships/hyperlink" Target="https://www.index.hr/oglasi/hyundai-i40-1-7-crdi/oid/3954135" TargetMode="External"/><Relationship Id="rId4902" Type="http://schemas.openxmlformats.org/officeDocument/2006/relationships/hyperlink" Target="https://www.index.hr/oglasi/mercedes-benz-glc-220-d-bluetec-4matic-9g-tronic-sportpaket-amg-line/oid/3826941" TargetMode="External"/><Relationship Id="rId12394" Type="http://schemas.openxmlformats.org/officeDocument/2006/relationships/hyperlink" Target="https://www.neostar.com/hr/vw-golf-variant-1-6-tdi-allstar-1" TargetMode="External"/><Relationship Id="rId358" Type="http://schemas.openxmlformats.org/officeDocument/2006/relationships/hyperlink" Target="https://www.autoto.hr/vw-passat-variant-20-tdi-dsg-4x4-diesel-rabljeno-vozilo-at013622.aspx" TargetMode="External"/><Relationship Id="rId772" Type="http://schemas.openxmlformats.org/officeDocument/2006/relationships/hyperlink" Target="https://www.dasweltauto.hr/vehicle/1117308578" TargetMode="External"/><Relationship Id="rId2039" Type="http://schemas.openxmlformats.org/officeDocument/2006/relationships/hyperlink" Target="https://www.index.hr/oglasi/audi-q5-40tdi-s-tronic-s-line-quattro--black-optik-panorama-/oid/3861196" TargetMode="External"/><Relationship Id="rId2453" Type="http://schemas.openxmlformats.org/officeDocument/2006/relationships/hyperlink" Target="https://www.index.hr/oglasi/bmw-serija-3-318d-sport-line/oid/3780028" TargetMode="External"/><Relationship Id="rId3504" Type="http://schemas.openxmlformats.org/officeDocument/2006/relationships/hyperlink" Target="https://www.index.hr/oglasi/ford-fiesta-mk8-1-5-tdci-cool-connect/oid/3966234" TargetMode="External"/><Relationship Id="rId9066" Type="http://schemas.openxmlformats.org/officeDocument/2006/relationships/hyperlink" Target="https://www.index.hr/oglasi/vw-scirocco-1-4-tsi-dsg/oid/3836809" TargetMode="External"/><Relationship Id="rId9480" Type="http://schemas.openxmlformats.org/officeDocument/2006/relationships/hyperlink" Target="https://www.neostar.com/hr/audi-a4-avant-2-0-tdi-ultra-select-1" TargetMode="External"/><Relationship Id="rId12047" Type="http://schemas.openxmlformats.org/officeDocument/2006/relationships/hyperlink" Target="https://www.neostar.com/hr/volvo-v40-d2-inscription-1" TargetMode="External"/><Relationship Id="rId12461" Type="http://schemas.openxmlformats.org/officeDocument/2006/relationships/hyperlink" Target="https://www.neostar.com/hr/vw-passat-1-6-tdi-bmt-comfortline-dsg-22" TargetMode="External"/><Relationship Id="rId425" Type="http://schemas.openxmlformats.org/officeDocument/2006/relationships/hyperlink" Target="https://www.dasweltauto.hr/vehicle/1115000001" TargetMode="External"/><Relationship Id="rId1055" Type="http://schemas.openxmlformats.org/officeDocument/2006/relationships/hyperlink" Target="https://www.dasweltauto.hr/vehicle/1148118396" TargetMode="External"/><Relationship Id="rId2106" Type="http://schemas.openxmlformats.org/officeDocument/2006/relationships/hyperlink" Target="https://www.index.hr/oglasi/bmw-316d-luxury-navi-koza-nove-gume-ambient-light/oid/3916621" TargetMode="External"/><Relationship Id="rId2520" Type="http://schemas.openxmlformats.org/officeDocument/2006/relationships/hyperlink" Target="https://www.index.hr/oglasi/bmw-serija-3-320xd----m-paket-automatik--navi-led-kamera-/oid/3755550" TargetMode="External"/><Relationship Id="rId5676" Type="http://schemas.openxmlformats.org/officeDocument/2006/relationships/hyperlink" Target="https://www.index.hr/oglasi/opel-grandland-x-1-5-cdti--enjoy/oid/3749140" TargetMode="External"/><Relationship Id="rId6727" Type="http://schemas.openxmlformats.org/officeDocument/2006/relationships/hyperlink" Target="https://www.index.hr/oglasi/renault-kadjar-1-6-dci-intens/oid/3920910" TargetMode="External"/><Relationship Id="rId8082" Type="http://schemas.openxmlformats.org/officeDocument/2006/relationships/hyperlink" Target="https://www.index.hr/oglasi/volvo-xc60-t6-r-design-awd-aut-/oid/3835752" TargetMode="External"/><Relationship Id="rId9133" Type="http://schemas.openxmlformats.org/officeDocument/2006/relationships/hyperlink" Target="https://www.index.hr/oglasi/vw-touareg-3-0-v6-tdi-4motion-r-line-full-u-pdv-u-hr-auto-leasing/oid/3894064" TargetMode="External"/><Relationship Id="rId11063" Type="http://schemas.openxmlformats.org/officeDocument/2006/relationships/hyperlink" Target="https://www.neostar.com/hr/peugeot-208-1-4-hdi-active-7" TargetMode="External"/><Relationship Id="rId12114" Type="http://schemas.openxmlformats.org/officeDocument/2006/relationships/hyperlink" Target="https://www.neostar.com/hr/vw-arteon-4motion-2-0-tdi-bmt-elegance-dsg-3" TargetMode="External"/><Relationship Id="rId1122" Type="http://schemas.openxmlformats.org/officeDocument/2006/relationships/hyperlink" Target="https://www.dasweltauto.hr/vehicle/1148408147" TargetMode="External"/><Relationship Id="rId4278" Type="http://schemas.openxmlformats.org/officeDocument/2006/relationships/hyperlink" Target="https://www.index.hr/oglasi/land-rover-range-rover-velar-d300-r-dynamic-300-ks--pano-led-shz-virt/oid/3915229" TargetMode="External"/><Relationship Id="rId5329" Type="http://schemas.openxmlformats.org/officeDocument/2006/relationships/hyperlink" Target="https://www.index.hr/oglasi/opel-astra-1-6-cdti-enjoy-garancija-3god-servisna-knjizica-reg-6-mj-2023-dobra-prilika/oid/3724336" TargetMode="External"/><Relationship Id="rId9200" Type="http://schemas.openxmlformats.org/officeDocument/2006/relationships/hyperlink" Target="https://www.index.hr/oglasi/vw-up-1-0-high-up-s-garancijom/oid/3754635" TargetMode="External"/><Relationship Id="rId3294" Type="http://schemas.openxmlformats.org/officeDocument/2006/relationships/hyperlink" Target="https://www.index.hr/oglasi/dodge-ram-v8-5-7/oid/3434792" TargetMode="External"/><Relationship Id="rId4345" Type="http://schemas.openxmlformats.org/officeDocument/2006/relationships/hyperlink" Target="https://www.index.hr/oglasi/mazda-6-2-2-129-kw-175ks-revolution-top-skyactive/oid/3802587" TargetMode="External"/><Relationship Id="rId4692" Type="http://schemas.openxmlformats.org/officeDocument/2006/relationships/hyperlink" Target="https://www.index.hr/oglasi/mercedes-benz-c-klasa-c-300-bluetec-hybrid-amg-burmester/oid/3841809" TargetMode="External"/><Relationship Id="rId5743" Type="http://schemas.openxmlformats.org/officeDocument/2006/relationships/hyperlink" Target="https://www.index.hr/oglasi/opel-insignia-edition-grandsport-1-6cdti-136-ks/oid/3657523" TargetMode="External"/><Relationship Id="rId8899" Type="http://schemas.openxmlformats.org/officeDocument/2006/relationships/hyperlink" Target="https://www.index.hr/oglasi/vw-passat-variant-1-6-tdi-comfortline/oid/3885791" TargetMode="External"/><Relationship Id="rId11130" Type="http://schemas.openxmlformats.org/officeDocument/2006/relationships/hyperlink" Target="https://www.neostar.com/hr/peugeot-308-1-5-bluehdi-130-s-s-active-business" TargetMode="External"/><Relationship Id="rId1939" Type="http://schemas.openxmlformats.org/officeDocument/2006/relationships/hyperlink" Target="https://www.index.hr/oglasi/audi-a6-avant-c7/oid/3826993" TargetMode="External"/><Relationship Id="rId5810" Type="http://schemas.openxmlformats.org/officeDocument/2006/relationships/hyperlink" Target="https://www.index.hr/oglasi/opel-mokka-1-6-cdti/oid/3966572" TargetMode="External"/><Relationship Id="rId8966" Type="http://schemas.openxmlformats.org/officeDocument/2006/relationships/hyperlink" Target="https://www.index.hr/oglasi/vw-passat-variant-2-0-tdi-regan-godinu-dana/oid/3894929" TargetMode="External"/><Relationship Id="rId10896" Type="http://schemas.openxmlformats.org/officeDocument/2006/relationships/hyperlink" Target="https://www.neostar.com/hr/opel-corsa-1-3-cdti-enjoy-2" TargetMode="External"/><Relationship Id="rId11947" Type="http://schemas.openxmlformats.org/officeDocument/2006/relationships/hyperlink" Target="https://www.neostar.com/hr/smart-fortwo-cabrio-elektro" TargetMode="External"/><Relationship Id="rId3361" Type="http://schemas.openxmlformats.org/officeDocument/2006/relationships/hyperlink" Target="https://www.index.hr/oglasi/fiat-panda-1-3-n1-5-sjedala/oid/3825652" TargetMode="External"/><Relationship Id="rId4412" Type="http://schemas.openxmlformats.org/officeDocument/2006/relationships/hyperlink" Target="https://www.index.hr/oglasi/mazda-6-sport-combi-sport-combi-2-2-awd-revolution-top/oid/3790646" TargetMode="External"/><Relationship Id="rId7568" Type="http://schemas.openxmlformats.org/officeDocument/2006/relationships/hyperlink" Target="https://www.index.hr/oglasi/smart-fortwo-coupe-1-0-proxy/oid/3827433" TargetMode="External"/><Relationship Id="rId7982" Type="http://schemas.openxmlformats.org/officeDocument/2006/relationships/hyperlink" Target="https://www.index.hr/oglasi/volvo-v90-cross-country-d4-awd-aut-pro/oid/3647501" TargetMode="External"/><Relationship Id="rId8619" Type="http://schemas.openxmlformats.org/officeDocument/2006/relationships/hyperlink" Target="https://www.index.hr/oglasi/vw-golf-vii-gtd-sport-sound/oid/3887777" TargetMode="External"/><Relationship Id="rId10549" Type="http://schemas.openxmlformats.org/officeDocument/2006/relationships/hyperlink" Target="https://www.neostar.com/hr/mercedes-benz-c-200-d-avantgarde-6" TargetMode="External"/><Relationship Id="rId282" Type="http://schemas.openxmlformats.org/officeDocument/2006/relationships/hyperlink" Target="https://www.autoto.hr/hyundai-i30-15-dpi-benzin-rabljeno-vozilo-at029922.aspx" TargetMode="External"/><Relationship Id="rId3014" Type="http://schemas.openxmlformats.org/officeDocument/2006/relationships/hyperlink" Target="https://www.index.hr/oglasi/chevrolet-spark-1-0-16v-2013-godina-4-700/oid/3553054" TargetMode="External"/><Relationship Id="rId6584" Type="http://schemas.openxmlformats.org/officeDocument/2006/relationships/hyperlink" Target="https://www.index.hr/oglasi/renault-clio-limited-energy-dci-75/oid/3822408" TargetMode="External"/><Relationship Id="rId7635" Type="http://schemas.openxmlformats.org/officeDocument/2006/relationships/hyperlink" Target="https://www.index.hr/oglasi/suzuki-vitara-1-6-gl-kupljen-u-hr-ovlasteno-servisiran-1-vlasnik_-2015-g-122-000km-reg-10-22-tempomat-navigacija-grijanje-sjedala-kamera-otraga-start-stop-zatamljena-straznja-stakla-zimske-gume-na-poklon/oid/3455777" TargetMode="External"/><Relationship Id="rId10963" Type="http://schemas.openxmlformats.org/officeDocument/2006/relationships/hyperlink" Target="https://www.neostar.com/hr/opel-insignia-sportstourer-2-0-cdti-cosmo-aut--1" TargetMode="External"/><Relationship Id="rId13022" Type="http://schemas.openxmlformats.org/officeDocument/2006/relationships/hyperlink" Target="https://www.trcz.hr/tesla-model-x-plaid-tri-motor-2022-g-limuzina-78231.aspx" TargetMode="External"/><Relationship Id="rId2030" Type="http://schemas.openxmlformats.org/officeDocument/2006/relationships/hyperlink" Target="https://www.index.hr/oglasi/audi-q5-2-0-turbo/oid/3862325" TargetMode="External"/><Relationship Id="rId5186" Type="http://schemas.openxmlformats.org/officeDocument/2006/relationships/hyperlink" Target="https://www.index.hr/oglasi/nissan-qashqai-1-5-dci-business-paket-dct-isporuka-odmah/oid/3924361" TargetMode="External"/><Relationship Id="rId6237" Type="http://schemas.openxmlformats.org/officeDocument/2006/relationships/hyperlink" Target="https://www.index.hr/oglasi/peugeot-508-2-0-hdi-feeline/oid/3813084" TargetMode="External"/><Relationship Id="rId6651" Type="http://schemas.openxmlformats.org/officeDocument/2006/relationships/hyperlink" Target="https://www.index.hr/oglasi/renault-fluence-1-5-dci-2014-g-kupljen-u-hrvatskoj-akcija-subota-4-999-eur/oid/3952149" TargetMode="External"/><Relationship Id="rId7702" Type="http://schemas.openxmlformats.org/officeDocument/2006/relationships/hyperlink" Target="https://www.index.hr/oglasi/toyota-c-hr-hybrid/oid/3711994" TargetMode="External"/><Relationship Id="rId10616" Type="http://schemas.openxmlformats.org/officeDocument/2006/relationships/hyperlink" Target="https://www.neostar.com/hr/mercedes-benz-c-coupe-220-d-aut--10" TargetMode="External"/><Relationship Id="rId5253" Type="http://schemas.openxmlformats.org/officeDocument/2006/relationships/hyperlink" Target="https://www.index.hr/oglasi/nissan-x-trail-1-6-dci-automatik-xtronic-tekna-130-ks-facelift/oid/3936177" TargetMode="External"/><Relationship Id="rId6304" Type="http://schemas.openxmlformats.org/officeDocument/2006/relationships/hyperlink" Target="https://www.index.hr/oglasi/prodajem-audi-a4-b9-2016-sport-style-2-0-150hp/oid/3936403" TargetMode="External"/><Relationship Id="rId12788" Type="http://schemas.openxmlformats.org/officeDocument/2006/relationships/hyperlink" Target="https://www.neostar.com/hr/vw-up-1-0-move-up--112" TargetMode="External"/><Relationship Id="rId1449" Type="http://schemas.openxmlformats.org/officeDocument/2006/relationships/hyperlink" Target="https://www.index.hr/oglasi/audi-a3-sedan-2-0-tdi-175tkm-rega-09-23-2014-god/oid/3733150" TargetMode="External"/><Relationship Id="rId1796" Type="http://schemas.openxmlformats.org/officeDocument/2006/relationships/hyperlink" Target="https://www.index.hr/oglasi/audi-a5-sportback-2-0-tdi-automatik-s-tronic-virtual-190ks/oid/3949208" TargetMode="External"/><Relationship Id="rId2847" Type="http://schemas.openxmlformats.org/officeDocument/2006/relationships/hyperlink" Target="https://www.index.hr/oglasi/bmw-x1-2014g-automatik-xenon-zamjena-leasing-rate-navi/oid/3899924" TargetMode="External"/><Relationship Id="rId8476" Type="http://schemas.openxmlformats.org/officeDocument/2006/relationships/hyperlink" Target="https://www.index.hr/oglasi/vw-golf-vii-1-6-tdi-tech-sound/oid/3773302" TargetMode="External"/><Relationship Id="rId9874" Type="http://schemas.openxmlformats.org/officeDocument/2006/relationships/hyperlink" Target="https://www.neostar.com/hr/bmw-420xd-m-sport" TargetMode="External"/><Relationship Id="rId12855" Type="http://schemas.openxmlformats.org/officeDocument/2006/relationships/hyperlink" Target="https://www.trcz.hr/audi-a8-50-tdi-quattro-2018-g-59844.aspx" TargetMode="External"/><Relationship Id="rId88" Type="http://schemas.openxmlformats.org/officeDocument/2006/relationships/hyperlink" Target="https://rabljena.autohrvatska.hr/opel-astra-16-cdti-enjoy-v8.aspx" TargetMode="External"/><Relationship Id="rId819" Type="http://schemas.openxmlformats.org/officeDocument/2006/relationships/hyperlink" Target="https://www.dasweltauto.hr/vehicle/1117308750" TargetMode="External"/><Relationship Id="rId1863" Type="http://schemas.openxmlformats.org/officeDocument/2006/relationships/hyperlink" Target="https://www.index.hr/oglasi/audi-a6-40-tdi-2019-1-vlasnik-kupljen-u-rh/oid/3917381" TargetMode="External"/><Relationship Id="rId2914" Type="http://schemas.openxmlformats.org/officeDocument/2006/relationships/hyperlink" Target="https://www.index.hr/oglasi/bmw-x2-sdrive-18i-a-t/oid/3802275" TargetMode="External"/><Relationship Id="rId5320" Type="http://schemas.openxmlformats.org/officeDocument/2006/relationships/hyperlink" Target="https://www.index.hr/oglasi/opel-astra-1-6-cdti-enjoy/oid/3201936" TargetMode="External"/><Relationship Id="rId7078" Type="http://schemas.openxmlformats.org/officeDocument/2006/relationships/hyperlink" Target="https://www.index.hr/oglasi/seat-ibiza-1-0mpi-samo-116356km/oid/3920225" TargetMode="External"/><Relationship Id="rId8129" Type="http://schemas.openxmlformats.org/officeDocument/2006/relationships/hyperlink" Target="https://www.index.hr/oglasi/vw-caddy-1-6-tdi/oid/3591128" TargetMode="External"/><Relationship Id="rId8890" Type="http://schemas.openxmlformats.org/officeDocument/2006/relationships/hyperlink" Target="https://www.index.hr/oglasi/vw-passat-variant-1-6-tdi-88kw-120k/oid/3839846" TargetMode="External"/><Relationship Id="rId9527" Type="http://schemas.openxmlformats.org/officeDocument/2006/relationships/hyperlink" Target="https://www.neostar.com/hr/audi-a5-sportback-2-0-tdi-sport-s-tronic-9" TargetMode="External"/><Relationship Id="rId9941" Type="http://schemas.openxmlformats.org/officeDocument/2006/relationships/hyperlink" Target="https://www.neostar.com/hr/bmw-530d-xdrive-aut--7" TargetMode="External"/><Relationship Id="rId11457" Type="http://schemas.openxmlformats.org/officeDocument/2006/relationships/hyperlink" Target="https://www.neostar.com/hr/renault-scenic-dci-110-energy-intens-6" TargetMode="External"/><Relationship Id="rId11871" Type="http://schemas.openxmlformats.org/officeDocument/2006/relationships/hyperlink" Target="https://www.neostar.com/hr/skoda-scala-1-6-tdi-ambition-7" TargetMode="External"/><Relationship Id="rId12508" Type="http://schemas.openxmlformats.org/officeDocument/2006/relationships/hyperlink" Target="https://www.neostar.com/hr/vw-passat-2-0-tdi-bmt-connect-13" TargetMode="External"/><Relationship Id="rId12922" Type="http://schemas.openxmlformats.org/officeDocument/2006/relationships/hyperlink" Target="https://www.trcz.hr/mercedes-gl-350-bluetec-rabljeno-vozilo-za-prodaju-suv-2016-g-59955.aspx" TargetMode="External"/><Relationship Id="rId1516" Type="http://schemas.openxmlformats.org/officeDocument/2006/relationships/hyperlink" Target="https://www.index.hr/oglasi/audi-a4-2-0-tdi/oid/3846293" TargetMode="External"/><Relationship Id="rId1930" Type="http://schemas.openxmlformats.org/officeDocument/2006/relationships/hyperlink" Target="https://www.index.hr/oglasi/audi-a6-avant-40-tdi-s-line-204-ks--led-head-shz-tem/oid/3920026" TargetMode="External"/><Relationship Id="rId7492" Type="http://schemas.openxmlformats.org/officeDocument/2006/relationships/hyperlink" Target="https://www.index.hr/oglasi/skoda-superb-2-0-tdi-sportline/oid/3738550" TargetMode="External"/><Relationship Id="rId8543" Type="http://schemas.openxmlformats.org/officeDocument/2006/relationships/hyperlink" Target="https://www.index.hr/oglasi/vw-golf-vii-2-0-tdi-dsg/oid/3898776" TargetMode="External"/><Relationship Id="rId10059" Type="http://schemas.openxmlformats.org/officeDocument/2006/relationships/hyperlink" Target="https://www.neostar.com/hr/citroen-c1-1-0-vti-68-shine" TargetMode="External"/><Relationship Id="rId10473" Type="http://schemas.openxmlformats.org/officeDocument/2006/relationships/hyperlink" Target="https://www.neostar.com/hr/mercedes-benz-a-180-d-4" TargetMode="External"/><Relationship Id="rId11524" Type="http://schemas.openxmlformats.org/officeDocument/2006/relationships/hyperlink" Target="https://www.neostar.com/hr/seat-ibiza-1-6-tdi-style-8" TargetMode="External"/><Relationship Id="rId3688" Type="http://schemas.openxmlformats.org/officeDocument/2006/relationships/hyperlink" Target="https://www.index.hr/oglasi/ford-mondeo-2-0-tdci--samo-61000-km-----navi--hr-auto/oid/3798673" TargetMode="External"/><Relationship Id="rId4739" Type="http://schemas.openxmlformats.org/officeDocument/2006/relationships/hyperlink" Target="https://www.index.hr/oglasi/mercedes-benz-c-klasa-w205-limusin-2-2-diesel-170ps-automatik-panorama-4x2-felge-17-i-19-zoll-nove-ljetne-04-22-i-nove-zimske-11-21-gume/oid/3641882" TargetMode="External"/><Relationship Id="rId6094" Type="http://schemas.openxmlformats.org/officeDocument/2006/relationships/hyperlink" Target="https://www.index.hr/oglasi/peugeot-308-1-6-hdi-157200km-vrlo-dobro-stanje/oid/3832469" TargetMode="External"/><Relationship Id="rId7145" Type="http://schemas.openxmlformats.org/officeDocument/2006/relationships/hyperlink" Target="https://www.index.hr/oglasi/seat-tarraco-2-0-tdi-xcellence-150-ks--7sit-pano-virt-4xshz-acc/oid/3816391" TargetMode="External"/><Relationship Id="rId8610" Type="http://schemas.openxmlformats.org/officeDocument/2006/relationships/hyperlink" Target="https://www.index.hr/oglasi/vw-golf-vii-gtd/oid/3948935" TargetMode="External"/><Relationship Id="rId10126" Type="http://schemas.openxmlformats.org/officeDocument/2006/relationships/hyperlink" Target="https://www.neostar.com/hr/fiat-500-1-0-gse-bsg-dolce-mhev-2" TargetMode="External"/><Relationship Id="rId10540" Type="http://schemas.openxmlformats.org/officeDocument/2006/relationships/hyperlink" Target="https://www.neostar.com/hr/mercedes-benz-c-180-d-t-avantgarde-aut-" TargetMode="External"/><Relationship Id="rId3755" Type="http://schemas.openxmlformats.org/officeDocument/2006/relationships/hyperlink" Target="https://www.index.hr/oglasi/honda-civic-1-6-tdi/oid/3485214" TargetMode="External"/><Relationship Id="rId4806" Type="http://schemas.openxmlformats.org/officeDocument/2006/relationships/hyperlink" Target="https://www.index.hr/oglasi/mercedes-benz-e-klasa-220-d/oid/3357960" TargetMode="External"/><Relationship Id="rId6161" Type="http://schemas.openxmlformats.org/officeDocument/2006/relationships/hyperlink" Target="https://www.index.hr/oglasi/peugeot-308-sw-1-6hdi-samo-75-000km-gt-line-panorama/oid/3955439" TargetMode="External"/><Relationship Id="rId7212" Type="http://schemas.openxmlformats.org/officeDocument/2006/relationships/hyperlink" Target="https://www.index.hr/oglasi/skoda-karoq-1-6-tdi-style-116-ks--pano-virt-led-acc/oid/3938777" TargetMode="External"/><Relationship Id="rId12298" Type="http://schemas.openxmlformats.org/officeDocument/2006/relationships/hyperlink" Target="https://www.neostar.com/hr/vw-golf-1-6-tdi-bmt-trendline-463" TargetMode="External"/><Relationship Id="rId676" Type="http://schemas.openxmlformats.org/officeDocument/2006/relationships/hyperlink" Target="https://www.dasweltauto.hr/vehicle/1117307585" TargetMode="External"/><Relationship Id="rId2357" Type="http://schemas.openxmlformats.org/officeDocument/2006/relationships/hyperlink" Target="https://www.index.hr/oglasi/bmw-serija-2-220d-135kw-m-sport-paket-njemacke-table/oid/3901330" TargetMode="External"/><Relationship Id="rId3408" Type="http://schemas.openxmlformats.org/officeDocument/2006/relationships/hyperlink" Target="https://www.index.hr/oglasi/ford-c-max-1-5-tdci/oid/3843116" TargetMode="External"/><Relationship Id="rId9384" Type="http://schemas.openxmlformats.org/officeDocument/2006/relationships/hyperlink" Target="https://www.neostar.com/hr/audi-a4-2-0-tdi-s-line-aut-" TargetMode="External"/><Relationship Id="rId329" Type="http://schemas.openxmlformats.org/officeDocument/2006/relationships/hyperlink" Target="https://www.autoto.hr/skoda-octavia-combi-rs-20-tdi-dsg-diesel-rabljeno-vozilo-at016922.aspx" TargetMode="External"/><Relationship Id="rId1373" Type="http://schemas.openxmlformats.org/officeDocument/2006/relationships/hyperlink" Target="https://www.index.hr/oglasi/audi-a3-1-6-tdi-sportback--navigacija-/oid/3385268" TargetMode="External"/><Relationship Id="rId2771" Type="http://schemas.openxmlformats.org/officeDocument/2006/relationships/hyperlink" Target="https://www.index.hr/oglasi/bmw-serija-5-g30/oid/3506834" TargetMode="External"/><Relationship Id="rId3822" Type="http://schemas.openxmlformats.org/officeDocument/2006/relationships/hyperlink" Target="https://www.index.hr/oglasi/hyundai-i30-1-4-mpi-clasic-benzin-2017-g-76-500-km-prvi-vlasnik/oid/3969076" TargetMode="External"/><Relationship Id="rId6978" Type="http://schemas.openxmlformats.org/officeDocument/2006/relationships/hyperlink" Target="https://www.index.hr/oglasi/renault-scenic-dci-intens/oid/3791148" TargetMode="External"/><Relationship Id="rId9037" Type="http://schemas.openxmlformats.org/officeDocument/2006/relationships/hyperlink" Target="https://www.index.hr/oglasi/vw-polo-1-6/oid/3775679" TargetMode="External"/><Relationship Id="rId12365" Type="http://schemas.openxmlformats.org/officeDocument/2006/relationships/hyperlink" Target="https://www.neostar.com/hr/vw-golf-2-0-tdi-bmt-life-dsg-44" TargetMode="External"/><Relationship Id="rId743" Type="http://schemas.openxmlformats.org/officeDocument/2006/relationships/hyperlink" Target="https://www.dasweltauto.hr/vehicle/1117308385" TargetMode="External"/><Relationship Id="rId1026" Type="http://schemas.openxmlformats.org/officeDocument/2006/relationships/hyperlink" Target="https://www.dasweltauto.hr/vehicle/1148118107" TargetMode="External"/><Relationship Id="rId2424" Type="http://schemas.openxmlformats.org/officeDocument/2006/relationships/hyperlink" Target="https://www.index.hr/oglasi/bmw-serija-3-318d/oid/3846924" TargetMode="External"/><Relationship Id="rId5994" Type="http://schemas.openxmlformats.org/officeDocument/2006/relationships/hyperlink" Target="https://www.index.hr/oglasi/peugeot-3008-1-5-blue-hdi/oid/3942291" TargetMode="External"/><Relationship Id="rId8053" Type="http://schemas.openxmlformats.org/officeDocument/2006/relationships/hyperlink" Target="https://www.index.hr/oglasi/volvo-xc60-b5-d-awd-r-design-aut-/oid/3822380" TargetMode="External"/><Relationship Id="rId9104" Type="http://schemas.openxmlformats.org/officeDocument/2006/relationships/hyperlink" Target="https://www.index.hr/oglasi/vw-tiguan-2-0-tdi-dpf-4motion/oid/3734057" TargetMode="External"/><Relationship Id="rId9451" Type="http://schemas.openxmlformats.org/officeDocument/2006/relationships/hyperlink" Target="https://www.neostar.com/hr/audi-a4-avant-2-0-tdi-sport-s-tronic-22" TargetMode="External"/><Relationship Id="rId11381" Type="http://schemas.openxmlformats.org/officeDocument/2006/relationships/hyperlink" Target="https://www.neostar.com/hr/renault-kadjar-dci-115-limited-25" TargetMode="External"/><Relationship Id="rId12018" Type="http://schemas.openxmlformats.org/officeDocument/2006/relationships/hyperlink" Target="https://www.neostar.com/hr/toyota-corolla-hybrid-1-8-vvt-i-sol-aut--2" TargetMode="External"/><Relationship Id="rId12432" Type="http://schemas.openxmlformats.org/officeDocument/2006/relationships/hyperlink" Target="https://www.neostar.com/hr/vw-golf-variant-2-0-tdi-r-line-dsg" TargetMode="External"/><Relationship Id="rId810" Type="http://schemas.openxmlformats.org/officeDocument/2006/relationships/hyperlink" Target="https://www.dasweltauto.hr/vehicle/1117308718" TargetMode="External"/><Relationship Id="rId1440" Type="http://schemas.openxmlformats.org/officeDocument/2006/relationships/hyperlink" Target="https://www.index.hr/oglasi/audi-a3-sedan-1-4-tfsi-ambiente-style/oid/3740657" TargetMode="External"/><Relationship Id="rId4596" Type="http://schemas.openxmlformats.org/officeDocument/2006/relationships/hyperlink" Target="https://www.index.hr/oglasi/mercedes-benz-b-klasa-180-cdi-sport-tourer-blueefficiency/oid/3954415" TargetMode="External"/><Relationship Id="rId5647" Type="http://schemas.openxmlformats.org/officeDocument/2006/relationships/hyperlink" Target="https://www.index.hr/oglasi/opel-crossland-x-1-2-turbo-at6--start-stop--enjoy/oid/3798806" TargetMode="External"/><Relationship Id="rId11034" Type="http://schemas.openxmlformats.org/officeDocument/2006/relationships/hyperlink" Target="https://www.neostar.com/hr/peugeot-2008-active-1-2-vti-1" TargetMode="External"/><Relationship Id="rId3198" Type="http://schemas.openxmlformats.org/officeDocument/2006/relationships/hyperlink" Target="https://www.index.hr/oglasi/dacia-dokker-1-5-dci/oid/3613080" TargetMode="External"/><Relationship Id="rId4249" Type="http://schemas.openxmlformats.org/officeDocument/2006/relationships/hyperlink" Target="https://www.index.hr/oglasi/land-rover-range-rover-evoque-2-0-pure-td4/oid/3953903" TargetMode="External"/><Relationship Id="rId4663" Type="http://schemas.openxmlformats.org/officeDocument/2006/relationships/hyperlink" Target="https://www.index.hr/oglasi/mercedes-benz-c-klasa-220-d-automatik/oid/3932538" TargetMode="External"/><Relationship Id="rId5714" Type="http://schemas.openxmlformats.org/officeDocument/2006/relationships/hyperlink" Target="https://www.index.hr/oglasi/opel-insignia-2-0-cdti/oid/3891238" TargetMode="External"/><Relationship Id="rId8120" Type="http://schemas.openxmlformats.org/officeDocument/2006/relationships/hyperlink" Target="https://www.index.hr/oglasi/vw-arteon-2-0-tdi-r-line-virtual-cockpit-navi-garancija/oid/3831941" TargetMode="External"/><Relationship Id="rId10050" Type="http://schemas.openxmlformats.org/officeDocument/2006/relationships/hyperlink" Target="https://www.neostar.com/hr/chevrolet-spark-1-0-16v-ls-klima-2" TargetMode="External"/><Relationship Id="rId11101" Type="http://schemas.openxmlformats.org/officeDocument/2006/relationships/hyperlink" Target="https://www.neostar.com/hr/peugeot-3008-1-5-bluehdi-130-s-s-allure-3" TargetMode="External"/><Relationship Id="rId3265" Type="http://schemas.openxmlformats.org/officeDocument/2006/relationships/hyperlink" Target="https://www.index.hr/oglasi/dacia-sandero-1-0-samo-61-000-km--do-2-godine-jamstva/oid/3780632" TargetMode="External"/><Relationship Id="rId4316" Type="http://schemas.openxmlformats.org/officeDocument/2006/relationships/hyperlink" Target="https://www.index.hr/oglasi/mazda-3-2-2-skyaciv-d/oid/3753372" TargetMode="External"/><Relationship Id="rId4730" Type="http://schemas.openxmlformats.org/officeDocument/2006/relationships/hyperlink" Target="https://www.index.hr/oglasi/mercedes-benz-c-klasa-t-model-c-200d/oid/3735601" TargetMode="External"/><Relationship Id="rId7886" Type="http://schemas.openxmlformats.org/officeDocument/2006/relationships/hyperlink" Target="https://www.index.hr/oglasi/volvo-v40-2-0-d2/oid/3746267" TargetMode="External"/><Relationship Id="rId8937" Type="http://schemas.openxmlformats.org/officeDocument/2006/relationships/hyperlink" Target="https://www.index.hr/oglasi/vw-passat-variant-2-0-tdi-bmt/oid/3546684" TargetMode="External"/><Relationship Id="rId186" Type="http://schemas.openxmlformats.org/officeDocument/2006/relationships/hyperlink" Target="https://www.autoto.hr/bmw-x3-xdrive-20d-automatic-diesel-rabljeno-vozilo-at024022.aspx" TargetMode="External"/><Relationship Id="rId2281" Type="http://schemas.openxmlformats.org/officeDocument/2006/relationships/hyperlink" Target="https://www.index.hr/oglasi/bmw-serija-1-116/oid/3660685" TargetMode="External"/><Relationship Id="rId3332" Type="http://schemas.openxmlformats.org/officeDocument/2006/relationships/hyperlink" Target="https://www.index.hr/oglasi/fiat-500-fiat-500-0-9-turbo-twinair-77kw-lounge----full---/oid/3963050" TargetMode="External"/><Relationship Id="rId6488" Type="http://schemas.openxmlformats.org/officeDocument/2006/relationships/hyperlink" Target="https://www.index.hr/oglasi/renault-clio-1-5-dci-navi-parking-senzori/oid/3960117" TargetMode="External"/><Relationship Id="rId7539" Type="http://schemas.openxmlformats.org/officeDocument/2006/relationships/hyperlink" Target="https://www.index.hr/oglasi/skoda-superb-kombi-2-0-tdi-dsg-style-150-ks--xen-acc-kam-shz/oid/3966180" TargetMode="External"/><Relationship Id="rId10867" Type="http://schemas.openxmlformats.org/officeDocument/2006/relationships/hyperlink" Target="https://www.neostar.com/hr/opel-astra-sports-tourer-1-6-cdti-3" TargetMode="External"/><Relationship Id="rId11918" Type="http://schemas.openxmlformats.org/officeDocument/2006/relationships/hyperlink" Target="https://www.neostar.com/hr/skoda-superb-combi-2-0-tdi-ambition-dsg-23" TargetMode="External"/><Relationship Id="rId253" Type="http://schemas.openxmlformats.org/officeDocument/2006/relationships/hyperlink" Target="https://www.autoto.hr/ford-galaxy-20-tdci-4x4-automatic-7-sjedala-diesel-rabljeno-vozilo-at008222.aspx" TargetMode="External"/><Relationship Id="rId6555" Type="http://schemas.openxmlformats.org/officeDocument/2006/relationships/hyperlink" Target="https://www.index.hr/oglasi/renault-clio-gt-line-1-5-dci/oid/3962091" TargetMode="External"/><Relationship Id="rId7953" Type="http://schemas.openxmlformats.org/officeDocument/2006/relationships/hyperlink" Target="https://www.index.hr/oglasi/volvo-v60-d3-cross-country-2016g-servisna-knjiga-kupac-ne-placa-prijepis-vozila/oid/3947068" TargetMode="External"/><Relationship Id="rId10934" Type="http://schemas.openxmlformats.org/officeDocument/2006/relationships/hyperlink" Target="https://www.neostar.com/hr/opel-insignia-2-0-cdti-cosmo-start-stop-2" TargetMode="External"/><Relationship Id="rId320" Type="http://schemas.openxmlformats.org/officeDocument/2006/relationships/hyperlink" Target="https://www.autoto.hr/skoda-karoq-16-tdi-diesel-rabljeno-vozilo-at093322.aspx" TargetMode="External"/><Relationship Id="rId2001" Type="http://schemas.openxmlformats.org/officeDocument/2006/relationships/hyperlink" Target="https://www.index.hr/oglasi/audi-q3-2-0-tdi-sport-senzori-tempomat-bt--do-2-godine-jamstva/oid/3796386" TargetMode="External"/><Relationship Id="rId5157" Type="http://schemas.openxmlformats.org/officeDocument/2006/relationships/hyperlink" Target="https://www.index.hr/oglasi/nissan-qashqai-1-3-dig-140-n-connecta/oid/3895229" TargetMode="External"/><Relationship Id="rId6208" Type="http://schemas.openxmlformats.org/officeDocument/2006/relationships/hyperlink" Target="https://www.index.hr/oglasi/peugeot-508/oid/3727632" TargetMode="External"/><Relationship Id="rId7606" Type="http://schemas.openxmlformats.org/officeDocument/2006/relationships/hyperlink" Target="https://www.index.hr/oglasi/suzuki-sx4-s-cross-1-4-boosterjet-140ks-premium-gl-4wd-automatic-kao-nov/oid/3913964" TargetMode="External"/><Relationship Id="rId5571" Type="http://schemas.openxmlformats.org/officeDocument/2006/relationships/hyperlink" Target="https://www.index.hr/oglasi/opel-corsa-1-3-cdti-enjoy--navigacija-/oid/3805831" TargetMode="External"/><Relationship Id="rId6622" Type="http://schemas.openxmlformats.org/officeDocument/2006/relationships/hyperlink" Target="https://www.index.hr/oglasi/renault-clio-zen-1-5-dci/oid/3822387" TargetMode="External"/><Relationship Id="rId9778" Type="http://schemas.openxmlformats.org/officeDocument/2006/relationships/hyperlink" Target="https://www.neostar.com/hr/bmw-316d-touring-7" TargetMode="External"/><Relationship Id="rId12759" Type="http://schemas.openxmlformats.org/officeDocument/2006/relationships/hyperlink" Target="https://www.neostar.com/hr/vw-t-roc-1-0-tsi-bmt-design-32" TargetMode="External"/><Relationship Id="rId1767" Type="http://schemas.openxmlformats.org/officeDocument/2006/relationships/hyperlink" Target="https://www.index.hr/oglasi/audi-a5-audi-a5-sportback-2-0-tdi/oid/3949337" TargetMode="External"/><Relationship Id="rId2818" Type="http://schemas.openxmlformats.org/officeDocument/2006/relationships/hyperlink" Target="https://www.index.hr/oglasi/bmw-serije-2-active-tourer-diesel-izvrstan-i-ocuvan/oid/3945514" TargetMode="External"/><Relationship Id="rId4173" Type="http://schemas.openxmlformats.org/officeDocument/2006/relationships/hyperlink" Target="https://www.index.hr/oglasi/kia-stonic-1-25-ex-edition-kamera-tempomat-bt/oid/3753916" TargetMode="External"/><Relationship Id="rId5224" Type="http://schemas.openxmlformats.org/officeDocument/2006/relationships/hyperlink" Target="https://www.index.hr/oglasi/nissan-qashqai-1-6-dci-96kw/oid/3910502" TargetMode="External"/><Relationship Id="rId8794" Type="http://schemas.openxmlformats.org/officeDocument/2006/relationships/hyperlink" Target="https://www.index.hr/oglasi/vw-passat-2-0-tdi-dsg-150ks-2016g-140-000km/oid/3903178" TargetMode="External"/><Relationship Id="rId9845" Type="http://schemas.openxmlformats.org/officeDocument/2006/relationships/hyperlink" Target="https://www.neostar.com/hr/bmw-320d-unique-2" TargetMode="External"/><Relationship Id="rId11775" Type="http://schemas.openxmlformats.org/officeDocument/2006/relationships/hyperlink" Target="https://www.neostar.com/hr/skoda-octavia-combi-1-6-tdi-exclusive" TargetMode="External"/><Relationship Id="rId59" Type="http://schemas.openxmlformats.org/officeDocument/2006/relationships/hyperlink" Target="https://rabljena.autohrvatska.hr/ford-s-max-20-ecoblue.aspx" TargetMode="External"/><Relationship Id="rId1834" Type="http://schemas.openxmlformats.org/officeDocument/2006/relationships/hyperlink" Target="https://www.index.hr/oglasi/audi-a6-2-0-tdi-ultra-top/oid/3897088" TargetMode="External"/><Relationship Id="rId4240" Type="http://schemas.openxmlformats.org/officeDocument/2006/relationships/hyperlink" Target="https://www.index.hr/oglasi/land-rover-range-rover-3-0d-tdv6/oid/3935714" TargetMode="External"/><Relationship Id="rId7396" Type="http://schemas.openxmlformats.org/officeDocument/2006/relationships/hyperlink" Target="https://www.index.hr/oglasi/skoda-octavia-combi-2-0-tdi-tempomat-navigacija-uredno-servisirana-veliki-servis-napravljen-nema-nikakvih-ulaganja-mogucnost-provjere-u-ovlastenom/oid/3681428" TargetMode="External"/><Relationship Id="rId8447" Type="http://schemas.openxmlformats.org/officeDocument/2006/relationships/hyperlink" Target="https://www.index.hr/oglasi/vw-golf-vii-1-6-tdi-dsg-euro-6-81kw/oid/3842815" TargetMode="External"/><Relationship Id="rId8861" Type="http://schemas.openxmlformats.org/officeDocument/2006/relationships/hyperlink" Target="https://www.index.hr/oglasi/vw-passat-variant/oid/3790145" TargetMode="External"/><Relationship Id="rId9912" Type="http://schemas.openxmlformats.org/officeDocument/2006/relationships/hyperlink" Target="https://www.neostar.com/hr/bmw-520-d-sport-line-5" TargetMode="External"/><Relationship Id="rId10377" Type="http://schemas.openxmlformats.org/officeDocument/2006/relationships/hyperlink" Target="https://www.neostar.com/hr/kia-sportage-2wd-1-7-crdi-lx-city-eco-dct-3" TargetMode="External"/><Relationship Id="rId11428" Type="http://schemas.openxmlformats.org/officeDocument/2006/relationships/hyperlink" Target="https://www.neostar.com/hr/renault-megane-grandtour-blue-dci-115-limited-1" TargetMode="External"/><Relationship Id="rId12826" Type="http://schemas.openxmlformats.org/officeDocument/2006/relationships/hyperlink" Target="https://www.neostar.com/hr/vw-volkswagen-cc-2-0-tdi-bmt-25" TargetMode="External"/><Relationship Id="rId7049" Type="http://schemas.openxmlformats.org/officeDocument/2006/relationships/hyperlink" Target="https://www.index.hr/oglasi/seat-altea-1-6-tdi-xl/oid/3488509" TargetMode="External"/><Relationship Id="rId7463" Type="http://schemas.openxmlformats.org/officeDocument/2006/relationships/hyperlink" Target="https://www.index.hr/oglasi/skoda-superb-1-6-tdi-dsg-tiptronik-greentech-style/oid/3811516" TargetMode="External"/><Relationship Id="rId8514" Type="http://schemas.openxmlformats.org/officeDocument/2006/relationships/hyperlink" Target="https://www.index.hr/oglasi/vw-golf-vii-2-0-tdi/oid/3665452" TargetMode="External"/><Relationship Id="rId10791" Type="http://schemas.openxmlformats.org/officeDocument/2006/relationships/hyperlink" Target="https://www.neostar.com/hr/nissan-qashqai-1-5-dci-acenta-81" TargetMode="External"/><Relationship Id="rId11842" Type="http://schemas.openxmlformats.org/officeDocument/2006/relationships/hyperlink" Target="https://www.neostar.com/hr/skoda-octavia-combi-2-0-tdi-style-dsg-19" TargetMode="External"/><Relationship Id="rId1901" Type="http://schemas.openxmlformats.org/officeDocument/2006/relationships/hyperlink" Target="https://www.index.hr/oglasi/audi-a6-avant-2-0-tdi-ultra/oid/3918399" TargetMode="External"/><Relationship Id="rId3659" Type="http://schemas.openxmlformats.org/officeDocument/2006/relationships/hyperlink" Target="https://www.index.hr/oglasi/ford-kuga-2-0-tdci-2017-godina-kamera-keyless-navi/oid/3926188" TargetMode="External"/><Relationship Id="rId6065" Type="http://schemas.openxmlformats.org/officeDocument/2006/relationships/hyperlink" Target="https://www.index.hr/oglasi/peugeot-308-1-5-bluehdi-style--navigacija-/oid/3829755" TargetMode="External"/><Relationship Id="rId7116" Type="http://schemas.openxmlformats.org/officeDocument/2006/relationships/hyperlink" Target="https://www.index.hr/oglasi/seat-leon-1-6-tdi-style-start-stop/oid/3940017" TargetMode="External"/><Relationship Id="rId10444" Type="http://schemas.openxmlformats.org/officeDocument/2006/relationships/hyperlink" Target="https://www.neostar.com/hr/mazda-mazda3-x186-gt-plus-safety-sound-luxury-aut-" TargetMode="External"/><Relationship Id="rId5081" Type="http://schemas.openxmlformats.org/officeDocument/2006/relationships/hyperlink" Target="https://www.index.hr/oglasi/mini-countryman-1-6d-park-senzori-alu-17-koza/oid/3757176" TargetMode="External"/><Relationship Id="rId6132" Type="http://schemas.openxmlformats.org/officeDocument/2006/relationships/hyperlink" Target="https://www.index.hr/oglasi/peugeot-308-sw-1-6-blue-hdi/oid/3565557" TargetMode="External"/><Relationship Id="rId7530" Type="http://schemas.openxmlformats.org/officeDocument/2006/relationships/hyperlink" Target="https://www.index.hr/oglasi/skoda-superb-kombi-2-0-tdi-dsg-sportline-150-ks--xen-acc-shz/oid/3966202" TargetMode="External"/><Relationship Id="rId9288" Type="http://schemas.openxmlformats.org/officeDocument/2006/relationships/hyperlink" Target="https://www.neostar.com/hr/audi-a3-sportback-1-4-tfsi-ambition-1" TargetMode="External"/><Relationship Id="rId10511" Type="http://schemas.openxmlformats.org/officeDocument/2006/relationships/hyperlink" Target="https://www.neostar.com/hr/mercedes-benz-b-160-cdi" TargetMode="External"/><Relationship Id="rId994" Type="http://schemas.openxmlformats.org/officeDocument/2006/relationships/hyperlink" Target="https://www.dasweltauto.hr/vehicle/1147809595" TargetMode="External"/><Relationship Id="rId2675" Type="http://schemas.openxmlformats.org/officeDocument/2006/relationships/hyperlink" Target="https://www.index.hr/oglasi/bmw-serija-4-gran-coupe-m-sport-f36-automatik/oid/3531282" TargetMode="External"/><Relationship Id="rId3726" Type="http://schemas.openxmlformats.org/officeDocument/2006/relationships/hyperlink" Target="https://www.index.hr/oglasi/ford-ranger-wildtrak-dbl-cab-2-0-tdci-a_m-n1-vozilo-potpuno-nov/oid/3927588" TargetMode="External"/><Relationship Id="rId12269" Type="http://schemas.openxmlformats.org/officeDocument/2006/relationships/hyperlink" Target="https://www.neostar.com/hr/vw-golf-1-6-tdi-bmt-trendline-413" TargetMode="External"/><Relationship Id="rId12683" Type="http://schemas.openxmlformats.org/officeDocument/2006/relationships/hyperlink" Target="https://www.neostar.com/hr/vw-tiguan-1-4-tsi-ehybrid-r-line-dsg" TargetMode="External"/><Relationship Id="rId647" Type="http://schemas.openxmlformats.org/officeDocument/2006/relationships/hyperlink" Target="https://www.dasweltauto.hr/vehicle/1117306405" TargetMode="External"/><Relationship Id="rId1277" Type="http://schemas.openxmlformats.org/officeDocument/2006/relationships/hyperlink" Target="https://www.index.hr/oglasi/alfa-romeo-giulia-2-2-mjt--panorama-navigacija-koza-/oid/3892172" TargetMode="External"/><Relationship Id="rId1691" Type="http://schemas.openxmlformats.org/officeDocument/2006/relationships/hyperlink" Target="https://www.index.hr/oglasi/audi-a4-avant-30-tdi-mild-hibrid/oid/3968528" TargetMode="External"/><Relationship Id="rId2328" Type="http://schemas.openxmlformats.org/officeDocument/2006/relationships/hyperlink" Target="https://www.index.hr/oglasi/bmw-serija-1-120d-140kw/oid/3945632" TargetMode="External"/><Relationship Id="rId2742" Type="http://schemas.openxmlformats.org/officeDocument/2006/relationships/hyperlink" Target="https://www.index.hr/oglasi/bmw-serija-5-530d-luxury-top-stanje-m-paket/oid/3933006" TargetMode="External"/><Relationship Id="rId5898" Type="http://schemas.openxmlformats.org/officeDocument/2006/relationships/hyperlink" Target="https://www.index.hr/oglasi/peugeot-2008-1-6-bluehdi-100-automatik/oid/3897471" TargetMode="External"/><Relationship Id="rId6949" Type="http://schemas.openxmlformats.org/officeDocument/2006/relationships/hyperlink" Target="https://www.index.hr/oglasi/renault-scenic-1-5-dci/oid/3898705" TargetMode="External"/><Relationship Id="rId9355" Type="http://schemas.openxmlformats.org/officeDocument/2006/relationships/hyperlink" Target="https://www.neostar.com/hr/audi-a3-sportback-30-tdi-sport-9" TargetMode="External"/><Relationship Id="rId11285" Type="http://schemas.openxmlformats.org/officeDocument/2006/relationships/hyperlink" Target="https://www.neostar.com/hr/renault-clio-dci-75-energy-zen-36" TargetMode="External"/><Relationship Id="rId12336" Type="http://schemas.openxmlformats.org/officeDocument/2006/relationships/hyperlink" Target="https://www.neostar.com/hr/vw-golf-2-0-tdi-bmt-comfortline-11" TargetMode="External"/><Relationship Id="rId12750" Type="http://schemas.openxmlformats.org/officeDocument/2006/relationships/hyperlink" Target="https://www.neostar.com/hr/vw-touran-2-0-tdi-bmt-comfortline-dsg-7" TargetMode="External"/><Relationship Id="rId714" Type="http://schemas.openxmlformats.org/officeDocument/2006/relationships/hyperlink" Target="https://www.dasweltauto.hr/vehicle/1117308106" TargetMode="External"/><Relationship Id="rId1344" Type="http://schemas.openxmlformats.org/officeDocument/2006/relationships/hyperlink" Target="https://www.index.hr/oglasi/audi-a3-1-6-d/oid/3889263" TargetMode="External"/><Relationship Id="rId5965" Type="http://schemas.openxmlformats.org/officeDocument/2006/relationships/hyperlink" Target="https://www.index.hr/oglasi/peugeot-208-1-6-bluehdi/oid/3882687" TargetMode="External"/><Relationship Id="rId8371" Type="http://schemas.openxmlformats.org/officeDocument/2006/relationships/hyperlink" Target="https://www.index.hr/oglasi/vw-golf-vii-1-6-tdi-12-2016/oid/3855215" TargetMode="External"/><Relationship Id="rId9008" Type="http://schemas.openxmlformats.org/officeDocument/2006/relationships/hyperlink" Target="https://www.index.hr/oglasi/vw-polo-1-2tdi/oid/3868095" TargetMode="External"/><Relationship Id="rId9422" Type="http://schemas.openxmlformats.org/officeDocument/2006/relationships/hyperlink" Target="https://www.neostar.com/hr/audi-a4-allroad-quattro-2-0-tdi-s-tronic-5-vrata-1" TargetMode="External"/><Relationship Id="rId11352" Type="http://schemas.openxmlformats.org/officeDocument/2006/relationships/hyperlink" Target="https://www.neostar.com/hr/renault-kadjar-4x4-dci-130-energy-iconic" TargetMode="External"/><Relationship Id="rId12403" Type="http://schemas.openxmlformats.org/officeDocument/2006/relationships/hyperlink" Target="https://www.neostar.com/hr/vw-golf-variant-1-6-tdi-bmt-comfortline-26" TargetMode="External"/><Relationship Id="rId50" Type="http://schemas.openxmlformats.org/officeDocument/2006/relationships/hyperlink" Target="https://rabljena.autohrvatska.hr/cx-5-22-d-cx-5.aspx" TargetMode="External"/><Relationship Id="rId1411" Type="http://schemas.openxmlformats.org/officeDocument/2006/relationships/hyperlink" Target="https://www.index.hr/oglasi/audi-a3-30-tdi-s-tronic--navi-led-kamera-/oid/3829749" TargetMode="External"/><Relationship Id="rId4567" Type="http://schemas.openxmlformats.org/officeDocument/2006/relationships/hyperlink" Target="https://www.index.hr/oglasi/mercedes-benz-a-klasa-cdi/oid/3665385" TargetMode="External"/><Relationship Id="rId5618" Type="http://schemas.openxmlformats.org/officeDocument/2006/relationships/hyperlink" Target="https://www.index.hr/oglasi/opel-corsa-editon-1-2/oid/3891830" TargetMode="External"/><Relationship Id="rId8024" Type="http://schemas.openxmlformats.org/officeDocument/2006/relationships/hyperlink" Target="https://www.index.hr/oglasi/volvo-xc40-d3-momen-150-ks--stdhz-kam-virt-led/oid/3937338" TargetMode="External"/><Relationship Id="rId11005" Type="http://schemas.openxmlformats.org/officeDocument/2006/relationships/hyperlink" Target="https://www.neostar.com/hr/peugeot-2008-1-2-puretech-82-s-s-active-8" TargetMode="External"/><Relationship Id="rId3169" Type="http://schemas.openxmlformats.org/officeDocument/2006/relationships/hyperlink" Target="https://www.index.hr/oglasi/citroen-ds-5-1-6-hdi/oid/3881042" TargetMode="External"/><Relationship Id="rId3583" Type="http://schemas.openxmlformats.org/officeDocument/2006/relationships/hyperlink" Target="https://www.index.hr/oglasi/ford-focus-karavan-1-0-ecoboost/oid/3887775" TargetMode="External"/><Relationship Id="rId4981" Type="http://schemas.openxmlformats.org/officeDocument/2006/relationships/hyperlink" Target="https://www.index.hr/oglasi/mercedes-c300-amg/oid/3969479" TargetMode="External"/><Relationship Id="rId7040" Type="http://schemas.openxmlformats.org/officeDocument/2006/relationships/hyperlink" Target="https://www.index.hr/oglasi/renault-twingo-sce-70-kao-nov-reg-03-2024/oid/3931097" TargetMode="External"/><Relationship Id="rId10021" Type="http://schemas.openxmlformats.org/officeDocument/2006/relationships/hyperlink" Target="https://www.neostar.com/hr/bmw-x2-xdrive20d-m-sport-x-aut-" TargetMode="External"/><Relationship Id="rId2185" Type="http://schemas.openxmlformats.org/officeDocument/2006/relationships/hyperlink" Target="https://www.index.hr/oglasi/bmw-520d-aut-x-drive-2019-alu-alpina-20-besprijekoran-u-pdv-u-moguca-zamjena/oid/3820217" TargetMode="External"/><Relationship Id="rId3236" Type="http://schemas.openxmlformats.org/officeDocument/2006/relationships/hyperlink" Target="https://www.index.hr/oglasi/dacia-logan-1-0-sce-75-comfort/oid/3679150" TargetMode="External"/><Relationship Id="rId4634" Type="http://schemas.openxmlformats.org/officeDocument/2006/relationships/hyperlink" Target="https://www.index.hr/oglasi/mercedes-benz-c-klasa-180d-amg-line/oid/3925877" TargetMode="External"/><Relationship Id="rId157" Type="http://schemas.openxmlformats.org/officeDocument/2006/relationships/hyperlink" Target="https://rabljena.autohrvatska.hr/vw-arteon-20-tdi-dsg-elegance-v2.aspx" TargetMode="External"/><Relationship Id="rId3650" Type="http://schemas.openxmlformats.org/officeDocument/2006/relationships/hyperlink" Target="https://www.index.hr/oglasi/ford-ka-1-2-2014-godina-reg-godinu-dana-87400-km/oid/3863600" TargetMode="External"/><Relationship Id="rId4701" Type="http://schemas.openxmlformats.org/officeDocument/2006/relationships/hyperlink" Target="https://www.index.hr/oglasi/mercedes-benz-c-klasa-coupe-220d/oid/3890916" TargetMode="External"/><Relationship Id="rId7857" Type="http://schemas.openxmlformats.org/officeDocument/2006/relationships/hyperlink" Target="https://www.index.hr/oglasi/volvo-s90-2-0-d4-momentum-navi-kamera-tempomat--do-2-godine-jamstva/oid/3812583" TargetMode="External"/><Relationship Id="rId8908" Type="http://schemas.openxmlformats.org/officeDocument/2006/relationships/hyperlink" Target="https://www.index.hr/oglasi/vw-passat-variant-1-6-tdi--led--navigacija-kamera-/oid/3935721" TargetMode="External"/><Relationship Id="rId10838" Type="http://schemas.openxmlformats.org/officeDocument/2006/relationships/hyperlink" Target="https://www.neostar.com/hr/opel-adam-1-4-glam-4" TargetMode="External"/><Relationship Id="rId12193" Type="http://schemas.openxmlformats.org/officeDocument/2006/relationships/hyperlink" Target="https://www.neostar.com/hr/vw-golf-1-6-tdi-bmt-comfortline-225" TargetMode="External"/><Relationship Id="rId571" Type="http://schemas.openxmlformats.org/officeDocument/2006/relationships/hyperlink" Target="https://www.dasweltauto.hr/vehicle/1116503211" TargetMode="External"/><Relationship Id="rId2252" Type="http://schemas.openxmlformats.org/officeDocument/2006/relationships/hyperlink" Target="https://www.index.hr/oglasi/bmw-f30-320d-m-sport/oid/3645141" TargetMode="External"/><Relationship Id="rId3303" Type="http://schemas.openxmlformats.org/officeDocument/2006/relationships/hyperlink" Target="https://www.index.hr/oglasi/fiat-500-0-9-turbo/oid/3447102" TargetMode="External"/><Relationship Id="rId6459" Type="http://schemas.openxmlformats.org/officeDocument/2006/relationships/hyperlink" Target="https://www.index.hr/oglasi/renault-clio-1-5-dci-2016-god-92-000-km-reg-godinu-dana/oid/3875259" TargetMode="External"/><Relationship Id="rId6873" Type="http://schemas.openxmlformats.org/officeDocument/2006/relationships/hyperlink" Target="https://www.index.hr/oglasi/renault-megane-grandtour-1-5-dci-81-kw/oid/3691085" TargetMode="External"/><Relationship Id="rId7924" Type="http://schemas.openxmlformats.org/officeDocument/2006/relationships/hyperlink" Target="https://www.index.hr/oglasi/volvo-v40-d3/oid/3832046" TargetMode="External"/><Relationship Id="rId12260" Type="http://schemas.openxmlformats.org/officeDocument/2006/relationships/hyperlink" Target="https://www.neostar.com/hr/vw-golf-1-6-tdi-bmt-trendline-398" TargetMode="External"/><Relationship Id="rId224" Type="http://schemas.openxmlformats.org/officeDocument/2006/relationships/hyperlink" Target="https://www.autoto.hr/ford-focus-karavan-10-ecoboost-active-automatic-benzin-rabljeno-vozilo-at041222.aspx" TargetMode="External"/><Relationship Id="rId5475" Type="http://schemas.openxmlformats.org/officeDocument/2006/relationships/hyperlink" Target="https://www.index.hr/oglasi/opel-astra-karavan-1-7cdti/oid/3727405" TargetMode="External"/><Relationship Id="rId6526" Type="http://schemas.openxmlformats.org/officeDocument/2006/relationships/hyperlink" Target="https://www.index.hr/oglasi/renault-clio-dci-75-limited-navi-alu-led--reg-do-04-2023/oid/3673119" TargetMode="External"/><Relationship Id="rId6940" Type="http://schemas.openxmlformats.org/officeDocument/2006/relationships/hyperlink" Target="https://www.index.hr/oglasi/renault-m-gane-gt-dci-165-edc/oid/3853621" TargetMode="External"/><Relationship Id="rId10905" Type="http://schemas.openxmlformats.org/officeDocument/2006/relationships/hyperlink" Target="https://www.neostar.com/hr/opel-corsa-1-4-selection-5" TargetMode="External"/><Relationship Id="rId4077" Type="http://schemas.openxmlformats.org/officeDocument/2006/relationships/hyperlink" Target="https://www.index.hr/oglasi/kia-rio-1-2-ex-vision-kamera-tempomat-bt/oid/3840789" TargetMode="External"/><Relationship Id="rId4491" Type="http://schemas.openxmlformats.org/officeDocument/2006/relationships/hyperlink" Target="https://www.index.hr/oglasi/mercedes-a-200-amg-automatic-led-widescreen-panorama-102-000-km/oid/3896686" TargetMode="External"/><Relationship Id="rId5128" Type="http://schemas.openxmlformats.org/officeDocument/2006/relationships/hyperlink" Target="https://www.index.hr/oglasi/nissan-micra-1-2-tekna/oid/3373030" TargetMode="External"/><Relationship Id="rId5542" Type="http://schemas.openxmlformats.org/officeDocument/2006/relationships/hyperlink" Target="https://www.index.hr/oglasi/opel-corsa-1-2-benzin-2019-24-000-km-garancija-na-km/oid/3880624" TargetMode="External"/><Relationship Id="rId8698" Type="http://schemas.openxmlformats.org/officeDocument/2006/relationships/hyperlink" Target="https://www.index.hr/oglasi/vw-passat-1-6-tdi-120ks-reg-9-23-navigacija-radar-park-senzori-prednji-zadnji-alu-mf-volan-klima-trozonska/oid/3962568" TargetMode="External"/><Relationship Id="rId9749" Type="http://schemas.openxmlformats.org/officeDocument/2006/relationships/hyperlink" Target="https://www.neostar.com/hr/bmw-120d-sport-line-2" TargetMode="External"/><Relationship Id="rId1738" Type="http://schemas.openxmlformats.org/officeDocument/2006/relationships/hyperlink" Target="https://www.index.hr/oglasi/audi-a5-2-0-tdi/oid/3959106" TargetMode="External"/><Relationship Id="rId3093" Type="http://schemas.openxmlformats.org/officeDocument/2006/relationships/hyperlink" Target="https://www.index.hr/oglasi/citroen-c4-cactus-130-navi-kamera-senzori-tempomat--do-2-godine-jamstva/oid/3853634" TargetMode="External"/><Relationship Id="rId4144" Type="http://schemas.openxmlformats.org/officeDocument/2006/relationships/hyperlink" Target="https://www.index.hr/oglasi/kia-sportage-1-7-crdi-kao-nova-full-oprema-navigacija-led-osvjetljenje-grijanje-prednjih-i-straznjih-sjedala-digitalna-klima-metalic-perla-boja-dva-orginal-kljuca/oid/3968414" TargetMode="External"/><Relationship Id="rId8765" Type="http://schemas.openxmlformats.org/officeDocument/2006/relationships/hyperlink" Target="https://www.index.hr/oglasi/vw-passat-2-0-tdi-bluemotion/oid/3802555" TargetMode="External"/><Relationship Id="rId11679" Type="http://schemas.openxmlformats.org/officeDocument/2006/relationships/hyperlink" Target="https://www.neostar.com/hr/skoda-octavia-1-6-tdi-edition-dsg" TargetMode="External"/><Relationship Id="rId3160" Type="http://schemas.openxmlformats.org/officeDocument/2006/relationships/hyperlink" Target="https://www.index.hr/oglasi/citroen-ds3-1-6dci-2016-17/oid/3736145" TargetMode="External"/><Relationship Id="rId4211" Type="http://schemas.openxmlformats.org/officeDocument/2006/relationships/hyperlink" Target="https://www.index.hr/oglasi/kia-xceed-1-6-crdi--100-kw--dct--stream--full--tvornicko-jamstvo/oid/3638928" TargetMode="External"/><Relationship Id="rId7367" Type="http://schemas.openxmlformats.org/officeDocument/2006/relationships/hyperlink" Target="https://www.index.hr/oglasi/skoda-octavia-combi-1-6-tdi-dsg/oid/3852777" TargetMode="External"/><Relationship Id="rId8418" Type="http://schemas.openxmlformats.org/officeDocument/2006/relationships/hyperlink" Target="https://www.index.hr/oglasi/vw-golf-vii-1-6-tdi-bmt-comfortline-2xpdc-jamstvo/oid/3936128" TargetMode="External"/><Relationship Id="rId9816" Type="http://schemas.openxmlformats.org/officeDocument/2006/relationships/hyperlink" Target="https://www.neostar.com/hr/bmw-320d-23" TargetMode="External"/><Relationship Id="rId10695" Type="http://schemas.openxmlformats.org/officeDocument/2006/relationships/hyperlink" Target="https://www.neostar.com/hr/mercedes-benz-gle-350-d-4matic-aut-" TargetMode="External"/><Relationship Id="rId11746" Type="http://schemas.openxmlformats.org/officeDocument/2006/relationships/hyperlink" Target="https://www.neostar.com/hr/skoda-octavia-combi-1-6-tdi-ambition-dsg-31" TargetMode="External"/><Relationship Id="rId1805" Type="http://schemas.openxmlformats.org/officeDocument/2006/relationships/hyperlink" Target="https://www.index.hr/oglasi/audi-a5-sportback-35-tdi-s-tronic-s-line--led-navigacija-/oid/3750674" TargetMode="External"/><Relationship Id="rId7781" Type="http://schemas.openxmlformats.org/officeDocument/2006/relationships/hyperlink" Target="https://www.index.hr/oglasi/volkswagen-golf-vii-1-6-cr-tdi-dsg-tiptronik-comfortline-facelift/oid/3970006" TargetMode="External"/><Relationship Id="rId8832" Type="http://schemas.openxmlformats.org/officeDocument/2006/relationships/hyperlink" Target="https://www.index.hr/oglasi/vw-passat-cc-2-0-tdi-bmt/oid/3760048" TargetMode="External"/><Relationship Id="rId10348" Type="http://schemas.openxmlformats.org/officeDocument/2006/relationships/hyperlink" Target="https://www.neostar.com/hr/kia-ceed-sw-1-0-t-gdi-lx-edition-isg-eco" TargetMode="External"/><Relationship Id="rId10762" Type="http://schemas.openxmlformats.org/officeDocument/2006/relationships/hyperlink" Target="https://www.neostar.com/hr/nissan-leaf-tekna-5-vrata" TargetMode="External"/><Relationship Id="rId11813" Type="http://schemas.openxmlformats.org/officeDocument/2006/relationships/hyperlink" Target="https://www.neostar.com/hr/skoda-octavia-combi-1-6-tdi-style-dsg-43" TargetMode="External"/><Relationship Id="rId3977" Type="http://schemas.openxmlformats.org/officeDocument/2006/relationships/hyperlink" Target="https://www.index.hr/oglasi/jeep-wrangler/oid/3769883" TargetMode="External"/><Relationship Id="rId6036" Type="http://schemas.openxmlformats.org/officeDocument/2006/relationships/hyperlink" Target="https://www.index.hr/oglasi/peugeot-3008-active-business-1-2-pure-tech/oid/3865252" TargetMode="External"/><Relationship Id="rId6383" Type="http://schemas.openxmlformats.org/officeDocument/2006/relationships/hyperlink" Target="https://www.index.hr/oglasi/renault-captur-tce-90-limited/oid/3805795" TargetMode="External"/><Relationship Id="rId7434" Type="http://schemas.openxmlformats.org/officeDocument/2006/relationships/hyperlink" Target="https://www.index.hr/oglasi/skoda-rapid-1-2-tsi-style/oid/3738983" TargetMode="External"/><Relationship Id="rId10415" Type="http://schemas.openxmlformats.org/officeDocument/2006/relationships/hyperlink" Target="https://www.neostar.com/hr/mazda-cx-3-cd105-revolution-9" TargetMode="External"/><Relationship Id="rId898" Type="http://schemas.openxmlformats.org/officeDocument/2006/relationships/hyperlink" Target="https://www.dasweltauto.hr/vehicle/1117309522" TargetMode="External"/><Relationship Id="rId2579" Type="http://schemas.openxmlformats.org/officeDocument/2006/relationships/hyperlink" Target="https://www.index.hr/oglasi/bmw-serija-3-touring-2-0-individual/oid/3454109" TargetMode="External"/><Relationship Id="rId2993" Type="http://schemas.openxmlformats.org/officeDocument/2006/relationships/hyperlink" Target="https://www.index.hr/oglasi/bmw-x6-40d-m-sport-laser-pano-360cam-22-swarovski-h-k/oid/3825404" TargetMode="External"/><Relationship Id="rId6450" Type="http://schemas.openxmlformats.org/officeDocument/2006/relationships/hyperlink" Target="https://www.index.hr/oglasi/renault-clio-1-5-dci/oid/3969727" TargetMode="External"/><Relationship Id="rId7501" Type="http://schemas.openxmlformats.org/officeDocument/2006/relationships/hyperlink" Target="https://www.index.hr/oglasi/skoda-superb-combi-1-6-tdi/oid/3917695" TargetMode="External"/><Relationship Id="rId12587" Type="http://schemas.openxmlformats.org/officeDocument/2006/relationships/hyperlink" Target="https://www.neostar.com/hr/vw-passat-variant-2-0-tdi-bmt-comfortline-dsg-65" TargetMode="External"/><Relationship Id="rId965" Type="http://schemas.openxmlformats.org/officeDocument/2006/relationships/hyperlink" Target="https://www.dasweltauto.hr/vehicle/1147809316" TargetMode="External"/><Relationship Id="rId1595" Type="http://schemas.openxmlformats.org/officeDocument/2006/relationships/hyperlink" Target="https://www.index.hr/oglasi/audi-a4-allroad-2-0-tdi/oid/3771553" TargetMode="External"/><Relationship Id="rId2646" Type="http://schemas.openxmlformats.org/officeDocument/2006/relationships/hyperlink" Target="https://www.index.hr/oglasi/bmw-serija-4-coupe-435ci-xdrive/oid/3649136" TargetMode="External"/><Relationship Id="rId5052" Type="http://schemas.openxmlformats.org/officeDocument/2006/relationships/hyperlink" Target="https://www.index.hr/oglasi/mini-cooper-1-6-d/oid/3969732" TargetMode="External"/><Relationship Id="rId6103" Type="http://schemas.openxmlformats.org/officeDocument/2006/relationships/hyperlink" Target="https://www.index.hr/oglasi/peugeot-308-allure-1-6-hdi-moguca-zamjena-panorama-full-led-bixenon-6-brzina-bez-ulaganja/oid/3963413" TargetMode="External"/><Relationship Id="rId9259" Type="http://schemas.openxmlformats.org/officeDocument/2006/relationships/hyperlink" Target="https://www.neostar.com/hr/audi-a3-1-6-tdi-s-tronic-" TargetMode="External"/><Relationship Id="rId9673" Type="http://schemas.openxmlformats.org/officeDocument/2006/relationships/hyperlink" Target="https://www.neostar.com/hr/audi-q5-quattro-40-tdi-basis-s-tronic-1" TargetMode="External"/><Relationship Id="rId11189" Type="http://schemas.openxmlformats.org/officeDocument/2006/relationships/hyperlink" Target="https://www.neostar.com/hr/peugeot-508-1-6-bluehdi-1" TargetMode="External"/><Relationship Id="rId618" Type="http://schemas.openxmlformats.org/officeDocument/2006/relationships/hyperlink" Target="https://www.dasweltauto.hr/vehicle/1117302735" TargetMode="External"/><Relationship Id="rId1248" Type="http://schemas.openxmlformats.org/officeDocument/2006/relationships/hyperlink" Target="https://www.dasweltauto.hr/vehicle/1156500086" TargetMode="External"/><Relationship Id="rId1662" Type="http://schemas.openxmlformats.org/officeDocument/2006/relationships/hyperlink" Target="https://www.index.hr/oglasi/audi-a4-avant-2-0-tdi-2014-g-176tkm-reg-10-23/oid/3893600" TargetMode="External"/><Relationship Id="rId5869" Type="http://schemas.openxmlformats.org/officeDocument/2006/relationships/hyperlink" Target="https://www.index.hr/oglasi/opel-zafira-tourer-1-6-cdti-100kw-2016-124000km-7-sjedala/oid/3845387" TargetMode="External"/><Relationship Id="rId8275" Type="http://schemas.openxmlformats.org/officeDocument/2006/relationships/hyperlink" Target="https://www.index.hr/oglasi/vw-golf-vii-1-6-dsg/oid/3845382" TargetMode="External"/><Relationship Id="rId9326" Type="http://schemas.openxmlformats.org/officeDocument/2006/relationships/hyperlink" Target="https://www.neostar.com/hr/audi-a3-sportback-2-0-tdi-ambition-comfort-2" TargetMode="External"/><Relationship Id="rId11256" Type="http://schemas.openxmlformats.org/officeDocument/2006/relationships/hyperlink" Target="https://www.neostar.com/hr/renault-captur-tce-90-zen-7" TargetMode="External"/><Relationship Id="rId12654" Type="http://schemas.openxmlformats.org/officeDocument/2006/relationships/hyperlink" Target="https://www.neostar.com/hr/vw-polo-1-6-tdi-comfortline-57" TargetMode="External"/><Relationship Id="rId1315" Type="http://schemas.openxmlformats.org/officeDocument/2006/relationships/hyperlink" Target="https://www.index.hr/oglasi/astra-karavan-sport-tourer-1-6-cdti/oid/3817855" TargetMode="External"/><Relationship Id="rId2713" Type="http://schemas.openxmlformats.org/officeDocument/2006/relationships/hyperlink" Target="https://www.index.hr/oglasi/bmw-serija-5-520d-lci/oid/3831886" TargetMode="External"/><Relationship Id="rId7291" Type="http://schemas.openxmlformats.org/officeDocument/2006/relationships/hyperlink" Target="https://www.index.hr/oglasi/skoda-octavia-1-6-tdi-karavan-ambition-facelift/oid/3936129" TargetMode="External"/><Relationship Id="rId8342" Type="http://schemas.openxmlformats.org/officeDocument/2006/relationships/hyperlink" Target="https://www.index.hr/oglasi/vw-golf-vii-1-6-tdi/oid/3936251" TargetMode="External"/><Relationship Id="rId9740" Type="http://schemas.openxmlformats.org/officeDocument/2006/relationships/hyperlink" Target="https://www.neostar.com/hr/bmw-118d-m-sport-4" TargetMode="External"/><Relationship Id="rId11670" Type="http://schemas.openxmlformats.org/officeDocument/2006/relationships/hyperlink" Target="https://www.neostar.com/hr/skoda-octavia-1-6-tdi-ambition-dsg-2" TargetMode="External"/><Relationship Id="rId12307" Type="http://schemas.openxmlformats.org/officeDocument/2006/relationships/hyperlink" Target="https://www.neostar.com/hr/vw-golf-1-6-tdi-bmt-trendline-hr-23" TargetMode="External"/><Relationship Id="rId12721" Type="http://schemas.openxmlformats.org/officeDocument/2006/relationships/hyperlink" Target="https://www.neostar.com/hr/vw-tiguan-2-0-tdi-trendline-plus-27" TargetMode="External"/><Relationship Id="rId4885" Type="http://schemas.openxmlformats.org/officeDocument/2006/relationships/hyperlink" Target="https://www.index.hr/oglasi/mercedes-benz-glb-200d-amg-automatik--7-sjedala-/oid/3842467" TargetMode="External"/><Relationship Id="rId5936" Type="http://schemas.openxmlformats.org/officeDocument/2006/relationships/hyperlink" Target="https://www.index.hr/oglasi/peugeot-208-1-2-puretech-mogucnost-leasinga-tvornicko-jamstvo-do-2026-reg-do-3-2024/oid/3912519" TargetMode="External"/><Relationship Id="rId10272" Type="http://schemas.openxmlformats.org/officeDocument/2006/relationships/hyperlink" Target="https://www.neostar.com/hr/hyundai-i30-1-6-crdi-95-style-1" TargetMode="External"/><Relationship Id="rId11323" Type="http://schemas.openxmlformats.org/officeDocument/2006/relationships/hyperlink" Target="https://www.neostar.com/hr/renault-clio-tce-130-intens-edc" TargetMode="External"/><Relationship Id="rId21" Type="http://schemas.openxmlformats.org/officeDocument/2006/relationships/hyperlink" Target="https://rabljena.autohrvatska.hr/audi-a7-30-tdi-quattro-s-line-s-tronic.aspx" TargetMode="External"/><Relationship Id="rId2089" Type="http://schemas.openxmlformats.org/officeDocument/2006/relationships/hyperlink" Target="https://www.index.hr/oglasi/bmw-120-d-m-sportpaket-shadow-line-190-ks-facelift/oid/3821486" TargetMode="External"/><Relationship Id="rId3487" Type="http://schemas.openxmlformats.org/officeDocument/2006/relationships/hyperlink" Target="https://www.index.hr/oglasi/ford-fiesta-1-5-tdci-trend/oid/3653514" TargetMode="External"/><Relationship Id="rId4538" Type="http://schemas.openxmlformats.org/officeDocument/2006/relationships/hyperlink" Target="https://www.index.hr/oglasi/mercedes-benz-a-klasa-200/oid/3503689" TargetMode="External"/><Relationship Id="rId4952" Type="http://schemas.openxmlformats.org/officeDocument/2006/relationships/hyperlink" Target="https://www.index.hr/oglasi/mercedes-benz-w204-c-klasa-t-model-2-2cdi/oid/3808459" TargetMode="External"/><Relationship Id="rId3554" Type="http://schemas.openxmlformats.org/officeDocument/2006/relationships/hyperlink" Target="https://www.index.hr/oglasi/ford-focus-1-5-tdci-titanium-120-ks/oid/3578228" TargetMode="External"/><Relationship Id="rId4605" Type="http://schemas.openxmlformats.org/officeDocument/2006/relationships/hyperlink" Target="https://www.index.hr/oglasi/mercedes-benz-b-klasa-200d-amg-automatik--navigacija--led--kamera-/oid/3885157" TargetMode="External"/><Relationship Id="rId7011" Type="http://schemas.openxmlformats.org/officeDocument/2006/relationships/hyperlink" Target="https://www.index.hr/oglasi/renault-talisman-dci-edc-2017-140-000km-navi-reg-1-god/oid/3824605" TargetMode="External"/><Relationship Id="rId12097" Type="http://schemas.openxmlformats.org/officeDocument/2006/relationships/hyperlink" Target="https://www.neostar.com/hr/vw-arteon-2-0-tdi-bmt-elegance-dsg-23" TargetMode="External"/><Relationship Id="rId475" Type="http://schemas.openxmlformats.org/officeDocument/2006/relationships/hyperlink" Target="https://www.dasweltauto.hr/vehicle/1115802350" TargetMode="External"/><Relationship Id="rId2156" Type="http://schemas.openxmlformats.org/officeDocument/2006/relationships/hyperlink" Target="https://www.index.hr/oglasi/bmw-330i-m-performance-live-cockpit-laser-kamera-radar-head-up-garancija-2022-12-000-km/oid/3962250" TargetMode="External"/><Relationship Id="rId2570" Type="http://schemas.openxmlformats.org/officeDocument/2006/relationships/hyperlink" Target="https://www.index.hr/oglasi/bmw-serija-3-gran-turismo-320d-xdrive-automatik----m-paket/oid/3842466" TargetMode="External"/><Relationship Id="rId3207" Type="http://schemas.openxmlformats.org/officeDocument/2006/relationships/hyperlink" Target="https://www.index.hr/oglasi/dacia-duster-1-5-dci/oid/3920924" TargetMode="External"/><Relationship Id="rId3621" Type="http://schemas.openxmlformats.org/officeDocument/2006/relationships/hyperlink" Target="https://www.index.hr/oglasi/ford-focus-karavan-1-6-tdci/oid/3949386" TargetMode="External"/><Relationship Id="rId6777" Type="http://schemas.openxmlformats.org/officeDocument/2006/relationships/hyperlink" Target="https://www.index.hr/oglasi/renault-megane/oid/3673838" TargetMode="External"/><Relationship Id="rId7828" Type="http://schemas.openxmlformats.org/officeDocument/2006/relationships/hyperlink" Target="https://www.index.hr/oglasi/volkswagen-tiguan-2-0-tdi-4motion-dsg-r-line/oid/3731287" TargetMode="External"/><Relationship Id="rId9183" Type="http://schemas.openxmlformats.org/officeDocument/2006/relationships/hyperlink" Target="https://www.index.hr/oglasi/vw-t-roc-2-0-tdi-dsg-108-000km-virtual-display-led-reg-1-god/oid/3824668" TargetMode="External"/><Relationship Id="rId12164" Type="http://schemas.openxmlformats.org/officeDocument/2006/relationships/hyperlink" Target="https://www.neostar.com/hr/vw-golf-1-6-tdi-bmt-6" TargetMode="External"/><Relationship Id="rId128" Type="http://schemas.openxmlformats.org/officeDocument/2006/relationships/hyperlink" Target="https://rabljena.autohrvatska.hr/sandero-15-blue-dci-stepway-v2.aspx" TargetMode="External"/><Relationship Id="rId542" Type="http://schemas.openxmlformats.org/officeDocument/2006/relationships/hyperlink" Target="https://www.dasweltauto.hr/vehicle/1116503069" TargetMode="External"/><Relationship Id="rId1172" Type="http://schemas.openxmlformats.org/officeDocument/2006/relationships/hyperlink" Target="https://www.dasweltauto.hr/vehicle/1153801481" TargetMode="External"/><Relationship Id="rId2223" Type="http://schemas.openxmlformats.org/officeDocument/2006/relationships/hyperlink" Target="https://www.index.hr/oglasi/bmw-540d-tou-xdrive-aut--320-ks--komfortsi--head-virt-stdhz-memo/oid/3839046" TargetMode="External"/><Relationship Id="rId5379" Type="http://schemas.openxmlformats.org/officeDocument/2006/relationships/hyperlink" Target="https://www.index.hr/oglasi/opel-astra-elegance-f15d-th-mt6/oid/3850586" TargetMode="External"/><Relationship Id="rId5793" Type="http://schemas.openxmlformats.org/officeDocument/2006/relationships/hyperlink" Target="https://www.index.hr/oglasi/opel-karl-1-0-benz/oid/3728481" TargetMode="External"/><Relationship Id="rId6844" Type="http://schemas.openxmlformats.org/officeDocument/2006/relationships/hyperlink" Target="https://www.index.hr/oglasi/renault-megane-cabriolet-1-5-dci/oid/3727018" TargetMode="External"/><Relationship Id="rId9250" Type="http://schemas.openxmlformats.org/officeDocument/2006/relationships/hyperlink" Target="https://www.neostar.com/hr/audi-a1-sportback-1-0-tfsi-design-style-3" TargetMode="External"/><Relationship Id="rId10809" Type="http://schemas.openxmlformats.org/officeDocument/2006/relationships/hyperlink" Target="https://www.neostar.com/hr/nissan-qashqai-1-5-dci-tekna-16" TargetMode="External"/><Relationship Id="rId11180" Type="http://schemas.openxmlformats.org/officeDocument/2006/relationships/hyperlink" Target="https://www.neostar.com/hr/peugeot-5008-1-6-bluehdi-active-1" TargetMode="External"/><Relationship Id="rId12231" Type="http://schemas.openxmlformats.org/officeDocument/2006/relationships/hyperlink" Target="https://www.neostar.com/hr/vw-golf-1-6-tdi-bmt-comfortline-dsg-69" TargetMode="External"/><Relationship Id="rId4395" Type="http://schemas.openxmlformats.org/officeDocument/2006/relationships/hyperlink" Target="https://www.index.hr/oglasi/mazda-6-sport-combi-2-2-175cd-revolution-top/oid/3867024" TargetMode="External"/><Relationship Id="rId5446" Type="http://schemas.openxmlformats.org/officeDocument/2006/relationships/hyperlink" Target="https://www.index.hr/oglasi/opel-astra-karavan-1-6-cdti/oid/3868613" TargetMode="External"/><Relationship Id="rId1989" Type="http://schemas.openxmlformats.org/officeDocument/2006/relationships/hyperlink" Target="https://www.index.hr/oglasi/audi-q3-2-0-tdi-quatro/oid/3918013" TargetMode="External"/><Relationship Id="rId4048" Type="http://schemas.openxmlformats.org/officeDocument/2006/relationships/hyperlink" Target="https://www.index.hr/oglasi/kia-ceed-sw-1-6-crdi--champion--136-ks--tvornicko-jamstvo/oid/3666200" TargetMode="External"/><Relationship Id="rId5860" Type="http://schemas.openxmlformats.org/officeDocument/2006/relationships/hyperlink" Target="https://www.index.hr/oglasi/opel-zafira-2-0-cdti-5-2-edition/oid/2098994" TargetMode="External"/><Relationship Id="rId6911" Type="http://schemas.openxmlformats.org/officeDocument/2006/relationships/hyperlink" Target="https://www.index.hr/oglasi/renault-megane-rs-line-2021-7-600km-reg-08-23-panorama/oid/3944946" TargetMode="External"/><Relationship Id="rId11997" Type="http://schemas.openxmlformats.org/officeDocument/2006/relationships/hyperlink" Target="https://www.neostar.com/hr/toyota-avensis-2-0-d-4d-style-3" TargetMode="External"/><Relationship Id="rId3064" Type="http://schemas.openxmlformats.org/officeDocument/2006/relationships/hyperlink" Target="https://www.index.hr/oglasi/citroen-c3-c3-1-2-pure-tech-nazvati-na-098-167-5259/oid/3786719" TargetMode="External"/><Relationship Id="rId4462" Type="http://schemas.openxmlformats.org/officeDocument/2006/relationships/hyperlink" Target="https://www.index.hr/oglasi/mazda-cx-5-2-2-skyactive/oid/3726976" TargetMode="External"/><Relationship Id="rId5513" Type="http://schemas.openxmlformats.org/officeDocument/2006/relationships/hyperlink" Target="https://www.index.hr/oglasi/opel-astra-opel-astra-k-1-6-cdti-2018/oid/3921064" TargetMode="External"/><Relationship Id="rId8669" Type="http://schemas.openxmlformats.org/officeDocument/2006/relationships/hyperlink" Target="https://www.index.hr/oglasi/vw-golf-vi-variant-1-6-tdi-match/oid/3912643" TargetMode="External"/><Relationship Id="rId10599" Type="http://schemas.openxmlformats.org/officeDocument/2006/relationships/hyperlink" Target="https://www.neostar.com/hr/mercedes-benz-c-220-d-t-amg-line-aut--7" TargetMode="External"/><Relationship Id="rId1709" Type="http://schemas.openxmlformats.org/officeDocument/2006/relationships/hyperlink" Target="https://www.index.hr/oglasi/audi-a4-avant-audi-a4-avant-35-tdi-advanced-sport-163-ks-hibrid/oid/3667815" TargetMode="External"/><Relationship Id="rId4115" Type="http://schemas.openxmlformats.org/officeDocument/2006/relationships/hyperlink" Target="https://www.index.hr/oglasi/kia-sportage-1-6-crdi-navi-kamera-tempomat--tvornicko-jamstvo/oid/3796389" TargetMode="External"/><Relationship Id="rId7685" Type="http://schemas.openxmlformats.org/officeDocument/2006/relationships/hyperlink" Target="https://www.index.hr/oglasi/toyota-aygo-1-0-vvt-i-cool-navi-garancija-servis-reg-1-god/oid/3821042" TargetMode="External"/><Relationship Id="rId8736" Type="http://schemas.openxmlformats.org/officeDocument/2006/relationships/hyperlink" Target="https://www.index.hr/oglasi/vw-passat-2-0-tdi/oid/3841959" TargetMode="External"/><Relationship Id="rId10666" Type="http://schemas.openxmlformats.org/officeDocument/2006/relationships/hyperlink" Target="https://www.neostar.com/hr/mercedes-benz-e-coupe-350d-4matic-amg-line-aut-" TargetMode="External"/><Relationship Id="rId11717" Type="http://schemas.openxmlformats.org/officeDocument/2006/relationships/hyperlink" Target="https://www.neostar.com/hr/skoda-octavia-combi-1-6-tdi-ambition-101" TargetMode="External"/><Relationship Id="rId2080" Type="http://schemas.openxmlformats.org/officeDocument/2006/relationships/hyperlink" Target="https://www.index.hr/oglasi/bmw-116d-m-paket/oid/3944730" TargetMode="External"/><Relationship Id="rId3131" Type="http://schemas.openxmlformats.org/officeDocument/2006/relationships/hyperlink" Target="https://www.index.hr/oglasi/citroen-c5-1-6hdi/oid/3862227" TargetMode="External"/><Relationship Id="rId6287" Type="http://schemas.openxmlformats.org/officeDocument/2006/relationships/hyperlink" Target="https://www.index.hr/oglasi/porsche-macan-s-diesel/oid/3538538" TargetMode="External"/><Relationship Id="rId7338" Type="http://schemas.openxmlformats.org/officeDocument/2006/relationships/hyperlink" Target="https://www.index.hr/oglasi/skoda-octavia-combi-1-6tdi/oid/3748543" TargetMode="External"/><Relationship Id="rId7752" Type="http://schemas.openxmlformats.org/officeDocument/2006/relationships/hyperlink" Target="https://www.index.hr/oglasi/toyota-yaris-toyota-yaris-1-5-vtt-i-hybrid-y20/oid/3875756" TargetMode="External"/><Relationship Id="rId8803" Type="http://schemas.openxmlformats.org/officeDocument/2006/relationships/hyperlink" Target="https://www.index.hr/oglasi/vw-passat-2-0-tdi-dsg-full-oprema/oid/3955555" TargetMode="External"/><Relationship Id="rId10319" Type="http://schemas.openxmlformats.org/officeDocument/2006/relationships/hyperlink" Target="https://www.neostar.com/hr/jaguar-f-pace-awd-2-0-d-r-sport-aut--3" TargetMode="External"/><Relationship Id="rId2897" Type="http://schemas.openxmlformats.org/officeDocument/2006/relationships/hyperlink" Target="https://www.index.hr/oglasi/bmw-x1-sportline/oid/3941297" TargetMode="External"/><Relationship Id="rId3948" Type="http://schemas.openxmlformats.org/officeDocument/2006/relationships/hyperlink" Target="https://www.index.hr/oglasi/jaguar-xe-prestige-e-performance/oid/2125335" TargetMode="External"/><Relationship Id="rId6354" Type="http://schemas.openxmlformats.org/officeDocument/2006/relationships/hyperlink" Target="https://www.index.hr/oglasi/renault-captur-1-5-dci-dynamique-keyless-navi-prvi-vlasnik-servisna/oid/3685154" TargetMode="External"/><Relationship Id="rId7405" Type="http://schemas.openxmlformats.org/officeDocument/2006/relationships/hyperlink" Target="https://www.index.hr/oglasi/skoda-octavia-combi-skoda-octacia-combi-1-6-tdi-2016-g-dsg-nije-uvoz/oid/3910119" TargetMode="External"/><Relationship Id="rId10733" Type="http://schemas.openxmlformats.org/officeDocument/2006/relationships/hyperlink" Target="https://www.neostar.com/hr/mini-mini-cooper-sd-10" TargetMode="External"/><Relationship Id="rId869" Type="http://schemas.openxmlformats.org/officeDocument/2006/relationships/hyperlink" Target="https://www.dasweltauto.hr/vehicle/1117309429" TargetMode="External"/><Relationship Id="rId1499" Type="http://schemas.openxmlformats.org/officeDocument/2006/relationships/hyperlink" Target="https://www.index.hr/oglasi/audi-a4-1-4-tfsi-aut--150-ks--keyless-go-shz-koza/oid/3959603" TargetMode="External"/><Relationship Id="rId5370" Type="http://schemas.openxmlformats.org/officeDocument/2006/relationships/hyperlink" Target="https://www.index.hr/oglasi/opel-astra-at-hb-enjoy-1-6-cdti/oid/3822423" TargetMode="External"/><Relationship Id="rId6007" Type="http://schemas.openxmlformats.org/officeDocument/2006/relationships/hyperlink" Target="https://www.index.hr/oglasi/peugeot-3008-1-6-bluehdi/oid/3815373" TargetMode="External"/><Relationship Id="rId6421" Type="http://schemas.openxmlformats.org/officeDocument/2006/relationships/hyperlink" Target="https://www.index.hr/oglasi/renault-clio-1-5-dci/oid/3745209" TargetMode="External"/><Relationship Id="rId9577" Type="http://schemas.openxmlformats.org/officeDocument/2006/relationships/hyperlink" Target="https://www.neostar.com/hr/audi-a6-40-tdi-s-tronic-15" TargetMode="External"/><Relationship Id="rId10800" Type="http://schemas.openxmlformats.org/officeDocument/2006/relationships/hyperlink" Target="https://www.neostar.com/hr/nissan-qashqai-1-5-dci-acenta-98" TargetMode="External"/><Relationship Id="rId2964" Type="http://schemas.openxmlformats.org/officeDocument/2006/relationships/hyperlink" Target="https://www.index.hr/oglasi/bmw-x4-xdrive-20d/oid/3932911" TargetMode="External"/><Relationship Id="rId5023" Type="http://schemas.openxmlformats.org/officeDocument/2006/relationships/hyperlink" Target="https://www.index.hr/oglasi/mercedes-e-klasa-amg-e53-4matic/oid/3950639" TargetMode="External"/><Relationship Id="rId8179" Type="http://schemas.openxmlformats.org/officeDocument/2006/relationships/hyperlink" Target="https://www.index.hr/oglasi/vw-golf-7-1-6-tdi-2015-god-270-tkm-reg-7-7-2023-10700-dsg-7-brzina/oid/3951500" TargetMode="External"/><Relationship Id="rId9991" Type="http://schemas.openxmlformats.org/officeDocument/2006/relationships/hyperlink" Target="https://www.neostar.com/hr/bmw-x1-sdrive18d-16" TargetMode="External"/><Relationship Id="rId12558" Type="http://schemas.openxmlformats.org/officeDocument/2006/relationships/hyperlink" Target="https://www.neostar.com/hr/vw-passat-variant-2-0-tdi-bmt-comfortline-10" TargetMode="External"/><Relationship Id="rId12972" Type="http://schemas.openxmlformats.org/officeDocument/2006/relationships/hyperlink" Target="https://www.trcz.hr/rabljeno-vozilo-skoda-octavia-16-tdi-ambition-2018-g-karavan-59887.aspx" TargetMode="External"/><Relationship Id="rId936" Type="http://schemas.openxmlformats.org/officeDocument/2006/relationships/hyperlink" Target="https://www.dasweltauto.hr/vehicle/1140109932" TargetMode="External"/><Relationship Id="rId1219" Type="http://schemas.openxmlformats.org/officeDocument/2006/relationships/hyperlink" Target="https://www.dasweltauto.hr/vehicle/1155302505" TargetMode="External"/><Relationship Id="rId1566" Type="http://schemas.openxmlformats.org/officeDocument/2006/relationships/hyperlink" Target="https://www.index.hr/oglasi/audi-a4-2-0-tdi-ultra-business-line-virtual-cockpit-150-ks/oid/3915844" TargetMode="External"/><Relationship Id="rId1980" Type="http://schemas.openxmlformats.org/officeDocument/2006/relationships/hyperlink" Target="https://www.index.hr/oglasi/audi-q2-tfsi-s-tronic-sport/oid/3940777" TargetMode="External"/><Relationship Id="rId2617" Type="http://schemas.openxmlformats.org/officeDocument/2006/relationships/hyperlink" Target="https://www.index.hr/oglasi/bmw-serija-3-touring-320-d-xdrive/oid/3664782" TargetMode="External"/><Relationship Id="rId7195" Type="http://schemas.openxmlformats.org/officeDocument/2006/relationships/hyperlink" Target="https://www.index.hr/oglasi/skoda-kamiq-1-6-tdi-dsg-ambition-116-ks--kam-virt-tem-dab/oid/3834197" TargetMode="External"/><Relationship Id="rId8246" Type="http://schemas.openxmlformats.org/officeDocument/2006/relationships/hyperlink" Target="https://www.index.hr/oglasi/vw-golf-vii/oid/3723273" TargetMode="External"/><Relationship Id="rId8593" Type="http://schemas.openxmlformats.org/officeDocument/2006/relationships/hyperlink" Target="https://www.index.hr/oglasi/vw-golf-vii-golf-7-5-gti-performance/oid/3778004" TargetMode="External"/><Relationship Id="rId9644" Type="http://schemas.openxmlformats.org/officeDocument/2006/relationships/hyperlink" Target="https://www.neostar.com/hr/audi-q2-30-tdi-edition10-s-tronic" TargetMode="External"/><Relationship Id="rId11574" Type="http://schemas.openxmlformats.org/officeDocument/2006/relationships/hyperlink" Target="https://www.neostar.com/hr/skoda-citigo-1-0-ambition-4" TargetMode="External"/><Relationship Id="rId12625" Type="http://schemas.openxmlformats.org/officeDocument/2006/relationships/hyperlink" Target="https://www.neostar.com/hr/vw-passat-variant-2-0-tdi-bmt-scr-business-dsg-7" TargetMode="External"/><Relationship Id="rId1633" Type="http://schemas.openxmlformats.org/officeDocument/2006/relationships/hyperlink" Target="https://www.index.hr/oglasi/audi-a4-avant-2-0-tdi/oid/3919440" TargetMode="External"/><Relationship Id="rId4789" Type="http://schemas.openxmlformats.org/officeDocument/2006/relationships/hyperlink" Target="https://www.index.hr/oglasi/mercedes-benz-e-klasa-200cdi/oid/3758252" TargetMode="External"/><Relationship Id="rId8660" Type="http://schemas.openxmlformats.org/officeDocument/2006/relationships/hyperlink" Target="https://www.index.hr/oglasi/vw-golf-vii-variant-1-6-tdi-dsg/oid/3860461" TargetMode="External"/><Relationship Id="rId9711" Type="http://schemas.openxmlformats.org/officeDocument/2006/relationships/hyperlink" Target="https://www.neostar.com/hr/bmw-116d-26" TargetMode="External"/><Relationship Id="rId10176" Type="http://schemas.openxmlformats.org/officeDocument/2006/relationships/hyperlink" Target="https://www.neostar.com/hr/ford-fiesta-trend-1-5-tdci-23" TargetMode="External"/><Relationship Id="rId10590" Type="http://schemas.openxmlformats.org/officeDocument/2006/relationships/hyperlink" Target="https://www.neostar.com/hr/mercedes-benz-c-220-d-avantgarde-aut--24" TargetMode="External"/><Relationship Id="rId11227" Type="http://schemas.openxmlformats.org/officeDocument/2006/relationships/hyperlink" Target="https://www.neostar.com/hr/renault-captur-dci-90-energy-dynamique-start-stop-10" TargetMode="External"/><Relationship Id="rId11641" Type="http://schemas.openxmlformats.org/officeDocument/2006/relationships/hyperlink" Target="https://www.neostar.com/hr/skoda-kodiaq-2-0-tdi-business-dsg-3" TargetMode="External"/><Relationship Id="rId1700" Type="http://schemas.openxmlformats.org/officeDocument/2006/relationships/hyperlink" Target="https://www.index.hr/oglasi/audi-a4-avant-40-tdi-s-line-aut--204-ks--acc-virt-shz-masa/oid/3759526" TargetMode="External"/><Relationship Id="rId4856" Type="http://schemas.openxmlformats.org/officeDocument/2006/relationships/hyperlink" Target="https://www.index.hr/oglasi/mercedes-benz-e-klasa-w213-220d/oid/3866697" TargetMode="External"/><Relationship Id="rId5907" Type="http://schemas.openxmlformats.org/officeDocument/2006/relationships/hyperlink" Target="https://www.index.hr/oglasi/peugeot-2008-1-6-ehdi-allure/oid/3942231" TargetMode="External"/><Relationship Id="rId7262" Type="http://schemas.openxmlformats.org/officeDocument/2006/relationships/hyperlink" Target="https://www.index.hr/oglasi/skoda-octavia-1-6-tdi/oid/3949890" TargetMode="External"/><Relationship Id="rId8313" Type="http://schemas.openxmlformats.org/officeDocument/2006/relationships/hyperlink" Target="https://www.index.hr/oglasi/vw-golf-vii-1-6tdi/oid/3865766" TargetMode="External"/><Relationship Id="rId10243" Type="http://schemas.openxmlformats.org/officeDocument/2006/relationships/hyperlink" Target="https://www.neostar.com/hr/ford-s-max-2-0-tdci-trend-2" TargetMode="External"/><Relationship Id="rId3458" Type="http://schemas.openxmlformats.org/officeDocument/2006/relationships/hyperlink" Target="https://www.index.hr/oglasi/ford-fiesta-1-1/oid/3656118" TargetMode="External"/><Relationship Id="rId3872" Type="http://schemas.openxmlformats.org/officeDocument/2006/relationships/hyperlink" Target="https://www.index.hr/oglasi/hyundai-kona-1-0t-120-edition/oid/3859491" TargetMode="External"/><Relationship Id="rId4509" Type="http://schemas.openxmlformats.org/officeDocument/2006/relationships/hyperlink" Target="https://www.index.hr/oglasi/mercedes-benz-a-200d-progressive/oid/3889267" TargetMode="External"/><Relationship Id="rId10310" Type="http://schemas.openxmlformats.org/officeDocument/2006/relationships/hyperlink" Target="https://www.neostar.com/hr/infiniti-q30-awd-2-2d-sport-dct-2" TargetMode="External"/><Relationship Id="rId379" Type="http://schemas.openxmlformats.org/officeDocument/2006/relationships/hyperlink" Target="https://www.dasweltauto.hr/vehicle/1110501829" TargetMode="External"/><Relationship Id="rId793" Type="http://schemas.openxmlformats.org/officeDocument/2006/relationships/hyperlink" Target="https://www.dasweltauto.hr/vehicle/1117308638" TargetMode="External"/><Relationship Id="rId2474" Type="http://schemas.openxmlformats.org/officeDocument/2006/relationships/hyperlink" Target="https://www.index.hr/oglasi/bmw-serija-3-320d-135kw/oid/3797866" TargetMode="External"/><Relationship Id="rId3525" Type="http://schemas.openxmlformats.org/officeDocument/2006/relationships/hyperlink" Target="https://www.index.hr/oglasi/ford-focus-1-5-diesel/oid/3931294" TargetMode="External"/><Relationship Id="rId4923" Type="http://schemas.openxmlformats.org/officeDocument/2006/relationships/hyperlink" Target="https://www.index.hr/oglasi/mercedes-benz-gle-300-d-airmatic/oid/3729172" TargetMode="External"/><Relationship Id="rId9087" Type="http://schemas.openxmlformats.org/officeDocument/2006/relationships/hyperlink" Target="https://www.index.hr/oglasi/vw-tiguan-2-0-tdi/oid/3822720" TargetMode="External"/><Relationship Id="rId12068" Type="http://schemas.openxmlformats.org/officeDocument/2006/relationships/hyperlink" Target="https://www.neostar.com/hr/volvo-xc60-b5d-awd-momentum-pro-aut-" TargetMode="External"/><Relationship Id="rId446" Type="http://schemas.openxmlformats.org/officeDocument/2006/relationships/hyperlink" Target="https://www.dasweltauto.hr/vehicle/1115000038" TargetMode="External"/><Relationship Id="rId1076" Type="http://schemas.openxmlformats.org/officeDocument/2006/relationships/hyperlink" Target="https://www.dasweltauto.hr/vehicle/1148118622" TargetMode="External"/><Relationship Id="rId1490" Type="http://schemas.openxmlformats.org/officeDocument/2006/relationships/hyperlink" Target="https://www.index.hr/oglasi/audi-a3-sportback-30-tfsi/oid/3916720" TargetMode="External"/><Relationship Id="rId2127" Type="http://schemas.openxmlformats.org/officeDocument/2006/relationships/hyperlink" Target="https://www.index.hr/oglasi/bmw-318d-tour--aut--advant--150-ks--live-cockpit-led-tem-shz/oid/3834185" TargetMode="External"/><Relationship Id="rId9154" Type="http://schemas.openxmlformats.org/officeDocument/2006/relationships/hyperlink" Target="https://www.index.hr/oglasi/vw-touran-2-0-tdi/oid/3825548" TargetMode="External"/><Relationship Id="rId11084" Type="http://schemas.openxmlformats.org/officeDocument/2006/relationships/hyperlink" Target="https://www.neostar.com/hr/peugeot-208-1-6-bluehdi-75-active-34" TargetMode="External"/><Relationship Id="rId12482" Type="http://schemas.openxmlformats.org/officeDocument/2006/relationships/hyperlink" Target="https://www.neostar.com/hr/vw-passat-2-0-tdi-bmt-comfortline-143" TargetMode="External"/><Relationship Id="rId860" Type="http://schemas.openxmlformats.org/officeDocument/2006/relationships/hyperlink" Target="https://www.dasweltauto.hr/vehicle/1117308970" TargetMode="External"/><Relationship Id="rId1143" Type="http://schemas.openxmlformats.org/officeDocument/2006/relationships/hyperlink" Target="https://www.dasweltauto.hr/vehicle/1149503428" TargetMode="External"/><Relationship Id="rId2541" Type="http://schemas.openxmlformats.org/officeDocument/2006/relationships/hyperlink" Target="https://www.index.hr/oglasi/bmw-serija-3-f30/oid/3942763" TargetMode="External"/><Relationship Id="rId4299" Type="http://schemas.openxmlformats.org/officeDocument/2006/relationships/hyperlink" Target="https://www.index.hr/oglasi/mazda-2-1-5-samo-60-000-km--do-2-godine-jamstva/oid/3797753" TargetMode="External"/><Relationship Id="rId5697" Type="http://schemas.openxmlformats.org/officeDocument/2006/relationships/hyperlink" Target="https://www.index.hr/oglasi/opel-insignia-1-6-cdti/oid/3911901" TargetMode="External"/><Relationship Id="rId6748" Type="http://schemas.openxmlformats.org/officeDocument/2006/relationships/hyperlink" Target="https://www.index.hr/oglasi/renault-kangoo-1-5dci/oid/3904506" TargetMode="External"/><Relationship Id="rId8170" Type="http://schemas.openxmlformats.org/officeDocument/2006/relationships/hyperlink" Target="https://www.index.hr/oglasi/vw-cross-touran-2-0-tdi-reg-10-2023/oid/3963696" TargetMode="External"/><Relationship Id="rId12135" Type="http://schemas.openxmlformats.org/officeDocument/2006/relationships/hyperlink" Target="https://www.neostar.com/hr/vw-caddy-kombi-van-2-0-tdi-19" TargetMode="External"/><Relationship Id="rId513" Type="http://schemas.openxmlformats.org/officeDocument/2006/relationships/hyperlink" Target="https://www.dasweltauto.hr/vehicle/1116401986" TargetMode="External"/><Relationship Id="rId5764" Type="http://schemas.openxmlformats.org/officeDocument/2006/relationships/hyperlink" Target="https://www.index.hr/oglasi/opel-insignia-karavan-1-6-cdti/oid/3812912" TargetMode="External"/><Relationship Id="rId6815" Type="http://schemas.openxmlformats.org/officeDocument/2006/relationships/hyperlink" Target="https://www.index.hr/oglasi/renault-megane-1-5-dci-automatik-gt-line-full-led-novi-model/oid/3535119" TargetMode="External"/><Relationship Id="rId9221" Type="http://schemas.openxmlformats.org/officeDocument/2006/relationships/hyperlink" Target="https://www.index.hr/oglasi/vw-up-up-1-0/oid/3713345" TargetMode="External"/><Relationship Id="rId11151" Type="http://schemas.openxmlformats.org/officeDocument/2006/relationships/hyperlink" Target="https://www.neostar.com/hr/peugeot-308-sw-1-5-bluehdi-130-s-s-allure" TargetMode="External"/><Relationship Id="rId12202" Type="http://schemas.openxmlformats.org/officeDocument/2006/relationships/hyperlink" Target="https://www.neostar.com/hr/vw-golf-1-6-tdi-bmt-comfortline-246" TargetMode="External"/><Relationship Id="rId1210" Type="http://schemas.openxmlformats.org/officeDocument/2006/relationships/hyperlink" Target="https://www.dasweltauto.hr/vehicle/1155302415" TargetMode="External"/><Relationship Id="rId4366" Type="http://schemas.openxmlformats.org/officeDocument/2006/relationships/hyperlink" Target="https://www.index.hr/oglasi/mazda-6-2-2-skyactive/oid/3945178" TargetMode="External"/><Relationship Id="rId4780" Type="http://schemas.openxmlformats.org/officeDocument/2006/relationships/hyperlink" Target="https://www.index.hr/oglasi/mercedes-benz-e-200-d-bluetec-karavan-9g-tronic-avantgarde-150-ks/oid/3918910" TargetMode="External"/><Relationship Id="rId5417" Type="http://schemas.openxmlformats.org/officeDocument/2006/relationships/hyperlink" Target="https://www.index.hr/oglasi/opel-astra-k-1-6-cdti-enjoy/oid/3889257" TargetMode="External"/><Relationship Id="rId5831" Type="http://schemas.openxmlformats.org/officeDocument/2006/relationships/hyperlink" Target="https://www.index.hr/oglasi/opel-mokka-1-7-cdti-enjoy/oid/3936474" TargetMode="External"/><Relationship Id="rId8987" Type="http://schemas.openxmlformats.org/officeDocument/2006/relationships/hyperlink" Target="https://www.index.hr/oglasi/vw-passat-vw-passat-2-0-dsg/oid/3916586" TargetMode="External"/><Relationship Id="rId3382" Type="http://schemas.openxmlformats.org/officeDocument/2006/relationships/hyperlink" Target="https://www.index.hr/oglasi/fiat-tipo-1-3-multijet-reg-god-dana/oid/3852433" TargetMode="External"/><Relationship Id="rId4019" Type="http://schemas.openxmlformats.org/officeDocument/2006/relationships/hyperlink" Target="https://www.index.hr/oglasi/kia-ceed-1-6-crdi-81kw-2014-god-reg-04-23/oid/3791658" TargetMode="External"/><Relationship Id="rId4433" Type="http://schemas.openxmlformats.org/officeDocument/2006/relationships/hyperlink" Target="https://www.index.hr/oglasi/mazda-cx-3-2-o-hibrid/oid/3691536" TargetMode="External"/><Relationship Id="rId7589" Type="http://schemas.openxmlformats.org/officeDocument/2006/relationships/hyperlink" Target="https://www.index.hr/oglasi/suzuki-jimny-1-5-vvtiglx/oid/3717161" TargetMode="External"/><Relationship Id="rId11968" Type="http://schemas.openxmlformats.org/officeDocument/2006/relationships/hyperlink" Target="https://www.neostar.com/hr/suzuki-swift-1-4-boosterjet-sport-1" TargetMode="External"/><Relationship Id="rId3035" Type="http://schemas.openxmlformats.org/officeDocument/2006/relationships/hyperlink" Target="https://www.index.hr/oglasi/citroen-c3-1-2-selection/oid/3514081" TargetMode="External"/><Relationship Id="rId4500" Type="http://schemas.openxmlformats.org/officeDocument/2006/relationships/hyperlink" Target="https://www.index.hr/oglasi/mercedes-benz-a-180-d-7g-tronic-sportpaket-amg-line-full-led-novi-model/oid/3826755" TargetMode="External"/><Relationship Id="rId7656" Type="http://schemas.openxmlformats.org/officeDocument/2006/relationships/hyperlink" Target="https://www.index.hr/oglasi/touran-2014-167t-km-5-sjedala-dizel-mazen-i-pazen/oid/3867234" TargetMode="External"/><Relationship Id="rId8707" Type="http://schemas.openxmlformats.org/officeDocument/2006/relationships/hyperlink" Target="https://www.index.hr/oglasi/vw-passat-1-6-tdi-bmt/oid/3930122" TargetMode="External"/><Relationship Id="rId10984" Type="http://schemas.openxmlformats.org/officeDocument/2006/relationships/hyperlink" Target="https://www.neostar.com/hr/opel-mokka-x-1-6-cdti-enjoy-start-stop-8" TargetMode="External"/><Relationship Id="rId13043" Type="http://schemas.openxmlformats.org/officeDocument/2006/relationships/hyperlink" Target="https://www.trcz.hr/vw-passat-20-tdi-dsg-rabljeno-vozilo-prodaja-limuzina-2015-g-59838.aspx" TargetMode="External"/><Relationship Id="rId370" Type="http://schemas.openxmlformats.org/officeDocument/2006/relationships/hyperlink" Target="https://www.dasweltauto.hr/vehicle/1110501762" TargetMode="External"/><Relationship Id="rId2051" Type="http://schemas.openxmlformats.org/officeDocument/2006/relationships/hyperlink" Target="https://www.index.hr/oglasi/audi-q7-3-0-tdi-quatt-s-line-272-ks--7-sjedala-zracni-21----full/oid/3796408" TargetMode="External"/><Relationship Id="rId3102" Type="http://schemas.openxmlformats.org/officeDocument/2006/relationships/hyperlink" Target="https://www.index.hr/oglasi/citroen-c4-cactus-1-6-blue-hdi-rega-grijana-sjedala/oid/3879505" TargetMode="External"/><Relationship Id="rId6258" Type="http://schemas.openxmlformats.org/officeDocument/2006/relationships/hyperlink" Target="https://www.index.hr/oglasi/peugeot-partner-1-6-hdi/oid/3796181" TargetMode="External"/><Relationship Id="rId7309" Type="http://schemas.openxmlformats.org/officeDocument/2006/relationships/hyperlink" Target="https://www.index.hr/oglasi/skoda-octavia-2-0-tdi-110-kw-elegance/oid/3818928" TargetMode="External"/><Relationship Id="rId10637" Type="http://schemas.openxmlformats.org/officeDocument/2006/relationships/hyperlink" Target="https://www.neostar.com/hr/mercedes-benz-e-200-d-amg-line-aut-" TargetMode="External"/><Relationship Id="rId5274" Type="http://schemas.openxmlformats.org/officeDocument/2006/relationships/hyperlink" Target="https://www.index.hr/oglasi/opel-astra-1-0-enjoy/oid/3791185" TargetMode="External"/><Relationship Id="rId6325" Type="http://schemas.openxmlformats.org/officeDocument/2006/relationships/hyperlink" Target="https://www.index.hr/oglasi/renault-captur-0-9-tce-66kw-registriran-do-11-2023/oid/3883621" TargetMode="External"/><Relationship Id="rId6672" Type="http://schemas.openxmlformats.org/officeDocument/2006/relationships/hyperlink" Target="https://www.index.hr/oglasi/renault-grand-scenic-1-6dci/oid/3774381" TargetMode="External"/><Relationship Id="rId7723" Type="http://schemas.openxmlformats.org/officeDocument/2006/relationships/hyperlink" Target="https://www.index.hr/oglasi/toyota-rav4-2-0-d-4d-peugeot-308-1-6-hdi-navi-camera-do-36-rata-preko-kartica-leasing/oid/3899753" TargetMode="External"/><Relationship Id="rId10704" Type="http://schemas.openxmlformats.org/officeDocument/2006/relationships/hyperlink" Target="https://www.neostar.com/hr/mercedes-benz-x-350d-4matic-progressive-aut-" TargetMode="External"/><Relationship Id="rId2868" Type="http://schemas.openxmlformats.org/officeDocument/2006/relationships/hyperlink" Target="https://www.index.hr/oglasi/bmw-x1-2-0-s-drive/oid/3966561" TargetMode="External"/><Relationship Id="rId3919" Type="http://schemas.openxmlformats.org/officeDocument/2006/relationships/hyperlink" Target="https://www.index.hr/oglasi/infiniti-q50-2-2-dizel-automatic/oid/3818707" TargetMode="External"/><Relationship Id="rId9895" Type="http://schemas.openxmlformats.org/officeDocument/2006/relationships/hyperlink" Target="https://www.neostar.com/hr/bmw-520d-aut--29" TargetMode="External"/><Relationship Id="rId12876" Type="http://schemas.openxmlformats.org/officeDocument/2006/relationships/hyperlink" Target="https://www.trcz.hr/bmw-serija-5-520d-2017-g-60207.aspx" TargetMode="External"/><Relationship Id="rId1884" Type="http://schemas.openxmlformats.org/officeDocument/2006/relationships/hyperlink" Target="https://www.index.hr/oglasi/audi-a6-50-tdi-quattro-tiptronic-sport-black-edition-matrix-led-panorama-286-ks-novi-model/oid/3963172" TargetMode="External"/><Relationship Id="rId2935" Type="http://schemas.openxmlformats.org/officeDocument/2006/relationships/hyperlink" Target="https://www.index.hr/oglasi/bmw-x3-30d-xdrive/oid/3958310" TargetMode="External"/><Relationship Id="rId4290" Type="http://schemas.openxmlformats.org/officeDocument/2006/relationships/hyperlink" Target="https://www.index.hr/oglasi/limited-energy-dci-75/oid/3874634" TargetMode="External"/><Relationship Id="rId5341" Type="http://schemas.openxmlformats.org/officeDocument/2006/relationships/hyperlink" Target="https://www.index.hr/oglasi/opel-astra-1-6-cdti-s-s-enjoy/oid/3729672" TargetMode="External"/><Relationship Id="rId8497" Type="http://schemas.openxmlformats.org/officeDocument/2006/relationships/hyperlink" Target="https://www.index.hr/oglasi/vw-golf-vii-2-0gtd/oid/3713251" TargetMode="External"/><Relationship Id="rId9548" Type="http://schemas.openxmlformats.org/officeDocument/2006/relationships/hyperlink" Target="https://www.neostar.com/hr/audi-a5-sportback-quattro-3-0-tdi-sport-s-tronic-3" TargetMode="External"/><Relationship Id="rId9962" Type="http://schemas.openxmlformats.org/officeDocument/2006/relationships/hyperlink" Target="https://www.neostar.com/hr/bmw-bmw-serija-3-touring-diesel-320d-aut-sport-line" TargetMode="External"/><Relationship Id="rId11478" Type="http://schemas.openxmlformats.org/officeDocument/2006/relationships/hyperlink" Target="https://www.neostar.com/hr/renault-talisman-energy-dci-130-zen" TargetMode="External"/><Relationship Id="rId11892" Type="http://schemas.openxmlformats.org/officeDocument/2006/relationships/hyperlink" Target="https://www.neostar.com/hr/skoda-superb-2-0-tdi-business-dsg-7" TargetMode="External"/><Relationship Id="rId12529" Type="http://schemas.openxmlformats.org/officeDocument/2006/relationships/hyperlink" Target="https://www.neostar.com/hr/vw-passat-2-0-tdi-bmt-scr-business-dsg-21" TargetMode="External"/><Relationship Id="rId907" Type="http://schemas.openxmlformats.org/officeDocument/2006/relationships/hyperlink" Target="https://www.dasweltauto.hr/vehicle/1117309539" TargetMode="External"/><Relationship Id="rId1537" Type="http://schemas.openxmlformats.org/officeDocument/2006/relationships/hyperlink" Target="https://www.index.hr/oglasi/audi-a4-2-0-tdi-3x-s-line-automatik-navi-alu18-reg-10-2-2023/oid/3882005" TargetMode="External"/><Relationship Id="rId1951" Type="http://schemas.openxmlformats.org/officeDocument/2006/relationships/hyperlink" Target="https://www.index.hr/oglasi/audi-a7-audi-a7-50-tdi-286ks-quattro-2018-god-3xs-line-matrix-radar-kamere-virtual-hr-auto-reg-02-24/oid/3936659" TargetMode="External"/><Relationship Id="rId7099" Type="http://schemas.openxmlformats.org/officeDocument/2006/relationships/hyperlink" Target="https://www.index.hr/oglasi/seat-leon-1-4-tsi-150ps-xcellence-acc-full-led-virtual-kamera-18col/oid/3863427" TargetMode="External"/><Relationship Id="rId8564" Type="http://schemas.openxmlformats.org/officeDocument/2006/relationships/hyperlink" Target="https://www.index.hr/oglasi/vw-golf-vii-2-0tdi-join/oid/3882049" TargetMode="External"/><Relationship Id="rId9615" Type="http://schemas.openxmlformats.org/officeDocument/2006/relationships/hyperlink" Target="https://www.neostar.com/hr/audi-a6-avant-3-0-tdi-s-tronic" TargetMode="External"/><Relationship Id="rId10494" Type="http://schemas.openxmlformats.org/officeDocument/2006/relationships/hyperlink" Target="https://www.neostar.com/hr/mercedes-benz-a-200-cdi-style-2" TargetMode="External"/><Relationship Id="rId11545" Type="http://schemas.openxmlformats.org/officeDocument/2006/relationships/hyperlink" Target="https://www.neostar.com/hr/seat-leon-st-1-4-tsi-xcellence-start-stop" TargetMode="External"/><Relationship Id="rId12943" Type="http://schemas.openxmlformats.org/officeDocument/2006/relationships/hyperlink" Target="https://www.trcz.hr/opel-insignia-20-grand-sport-2018-g-60077.aspx" TargetMode="External"/><Relationship Id="rId1604" Type="http://schemas.openxmlformats.org/officeDocument/2006/relationships/hyperlink" Target="https://www.index.hr/oglasi/audi-a4-audi-a4-avant-3-0-quattro-virtual-s-line/oid/3641035" TargetMode="External"/><Relationship Id="rId4010" Type="http://schemas.openxmlformats.org/officeDocument/2006/relationships/hyperlink" Target="https://www.index.hr/oglasi/kia-ceed-1-5-t-gdi-ex-vision-navi-kamera-tempomat--tvornicko-jamstvo/oid/3853633" TargetMode="External"/><Relationship Id="rId7166" Type="http://schemas.openxmlformats.org/officeDocument/2006/relationships/hyperlink" Target="https://www.index.hr/oglasi/skoda-fabia-1-4-tdi-75-ks--navi-bluetooth-pdc/oid/3263387" TargetMode="External"/><Relationship Id="rId7580" Type="http://schemas.openxmlformats.org/officeDocument/2006/relationships/hyperlink" Target="https://www.index.hr/oglasi/stinger-gt-3-3-v6-biturbo/oid/3655465" TargetMode="External"/><Relationship Id="rId8217" Type="http://schemas.openxmlformats.org/officeDocument/2006/relationships/hyperlink" Target="https://www.index.hr/oglasi/vw-golf-7-variant-2-0-tdi-150-ks/oid/3916430" TargetMode="External"/><Relationship Id="rId8631" Type="http://schemas.openxmlformats.org/officeDocument/2006/relationships/hyperlink" Target="https://www.index.hr/oglasi/vw-golf-viii-1-6-tdi-comfortline-acc-navi/oid/3907718" TargetMode="External"/><Relationship Id="rId10147" Type="http://schemas.openxmlformats.org/officeDocument/2006/relationships/hyperlink" Target="https://www.neostar.com/hr/ford-c-max-1-0-ecoboost-business" TargetMode="External"/><Relationship Id="rId6182" Type="http://schemas.openxmlformats.org/officeDocument/2006/relationships/hyperlink" Target="https://www.index.hr/oglasi/peugeot-5008-1-6-hdi/oid/3803222" TargetMode="External"/><Relationship Id="rId7233" Type="http://schemas.openxmlformats.org/officeDocument/2006/relationships/hyperlink" Target="https://www.index.hr/oglasi/skoda-kodiaq-rs/oid/3744044" TargetMode="External"/><Relationship Id="rId10561" Type="http://schemas.openxmlformats.org/officeDocument/2006/relationships/hyperlink" Target="https://www.neostar.com/hr/mercedes-benz-c-220-bluetec-avantgarde-aut-" TargetMode="External"/><Relationship Id="rId11612" Type="http://schemas.openxmlformats.org/officeDocument/2006/relationships/hyperlink" Target="https://www.neostar.com/hr/skoda-fabia-combi-1-2-tsi-ambition-2" TargetMode="External"/><Relationship Id="rId697" Type="http://schemas.openxmlformats.org/officeDocument/2006/relationships/hyperlink" Target="https://www.dasweltauto.hr/vehicle/1117308005" TargetMode="External"/><Relationship Id="rId2378" Type="http://schemas.openxmlformats.org/officeDocument/2006/relationships/hyperlink" Target="https://www.index.hr/oglasi/bmw-serija-2-gran-tourer-216-d/oid/3783207" TargetMode="External"/><Relationship Id="rId3429" Type="http://schemas.openxmlformats.org/officeDocument/2006/relationships/hyperlink" Target="https://www.index.hr/oglasi/ford-c-max-1-6-tdci-titanium-panorama/oid/3938314" TargetMode="External"/><Relationship Id="rId3776" Type="http://schemas.openxmlformats.org/officeDocument/2006/relationships/hyperlink" Target="https://www.index.hr/oglasi/hyundai-i10-1-0-benzin/oid/3934987" TargetMode="External"/><Relationship Id="rId4827" Type="http://schemas.openxmlformats.org/officeDocument/2006/relationships/hyperlink" Target="https://www.index.hr/oglasi/mercedes-benz-e-klasa-coupe-220-d-bluetec/oid/3967573" TargetMode="External"/><Relationship Id="rId10214" Type="http://schemas.openxmlformats.org/officeDocument/2006/relationships/hyperlink" Target="https://www.neostar.com/hr/ford-focus-wagon-1-5-tdci-1" TargetMode="External"/><Relationship Id="rId2792" Type="http://schemas.openxmlformats.org/officeDocument/2006/relationships/hyperlink" Target="https://www.index.hr/oglasi/bmw-serija-5-touring-520d-g31-touring-sportline/oid/3951318" TargetMode="External"/><Relationship Id="rId3843" Type="http://schemas.openxmlformats.org/officeDocument/2006/relationships/hyperlink" Target="https://www.index.hr/oglasi/hyundai-i30-1-6tdi-black-line-99000km/oid/3836750" TargetMode="External"/><Relationship Id="rId6999" Type="http://schemas.openxmlformats.org/officeDocument/2006/relationships/hyperlink" Target="https://www.index.hr/oglasi/renault-talisman-1-6-dci-automatik-2017-god-head-up-360-senzori-masaza-led-top-oprema/oid/3923900" TargetMode="External"/><Relationship Id="rId7300" Type="http://schemas.openxmlformats.org/officeDocument/2006/relationships/hyperlink" Target="https://www.index.hr/oglasi/skoda-octavia-1-6-tdi-style/oid/3630906" TargetMode="External"/><Relationship Id="rId9058" Type="http://schemas.openxmlformats.org/officeDocument/2006/relationships/hyperlink" Target="https://www.index.hr/oglasi/vw-polo-1-8-gti/oid/3912773" TargetMode="External"/><Relationship Id="rId12386" Type="http://schemas.openxmlformats.org/officeDocument/2006/relationships/hyperlink" Target="https://www.neostar.com/hr/vw-golf-4motion-2-0-tsi-r-dsg" TargetMode="External"/><Relationship Id="rId764" Type="http://schemas.openxmlformats.org/officeDocument/2006/relationships/hyperlink" Target="https://www.dasweltauto.hr/vehicle/1117308535" TargetMode="External"/><Relationship Id="rId1394" Type="http://schemas.openxmlformats.org/officeDocument/2006/relationships/hyperlink" Target="https://www.index.hr/oglasi/audi-a3-2-0-tdi-184ks-s-tronic-quattro/oid/3962291" TargetMode="External"/><Relationship Id="rId2445" Type="http://schemas.openxmlformats.org/officeDocument/2006/relationships/hyperlink" Target="https://www.index.hr/oglasi/bmw-serija-3-318d-luxury-line-110kw-150ks-b47-euro6-redizajn-lci-panorama-el-gepek-velika-navigacija-ambient-koza-drvo-mf-volan-alu-grijanje-sjedala/oid/3962571" TargetMode="External"/><Relationship Id="rId3910" Type="http://schemas.openxmlformats.org/officeDocument/2006/relationships/hyperlink" Target="https://www.index.hr/oglasi/hyundai-tucson-2016-reg-god-dana-1-7-crdi-1-vlasnik-servisna/oid/3968380" TargetMode="External"/><Relationship Id="rId9472" Type="http://schemas.openxmlformats.org/officeDocument/2006/relationships/hyperlink" Target="https://www.neostar.com/hr/audi-a4-avant-2-0-tdi-ultra-comfort-s-tronic-3" TargetMode="External"/><Relationship Id="rId12039" Type="http://schemas.openxmlformats.org/officeDocument/2006/relationships/hyperlink" Target="https://www.neostar.com/hr/volvo-s90-d3-inscription-aut-" TargetMode="External"/><Relationship Id="rId12453" Type="http://schemas.openxmlformats.org/officeDocument/2006/relationships/hyperlink" Target="https://www.neostar.com/hr/vw-passat-1-6-tdi-bmt-comfortline-47" TargetMode="External"/><Relationship Id="rId417" Type="http://schemas.openxmlformats.org/officeDocument/2006/relationships/hyperlink" Target="https://www.dasweltauto.hr/vehicle/1114701182" TargetMode="External"/><Relationship Id="rId831" Type="http://schemas.openxmlformats.org/officeDocument/2006/relationships/hyperlink" Target="https://www.dasweltauto.hr/vehicle/1117308833" TargetMode="External"/><Relationship Id="rId1047" Type="http://schemas.openxmlformats.org/officeDocument/2006/relationships/hyperlink" Target="https://www.dasweltauto.hr/vehicle/1148118304" TargetMode="External"/><Relationship Id="rId1461" Type="http://schemas.openxmlformats.org/officeDocument/2006/relationships/hyperlink" Target="https://www.index.hr/oglasi/audi-a3-sportback-1-4-tfsi-g-tron-benz-plin-reg-10-2023g/oid/3881893" TargetMode="External"/><Relationship Id="rId2512" Type="http://schemas.openxmlformats.org/officeDocument/2006/relationships/hyperlink" Target="https://www.index.hr/oglasi/bmw-serija-3-320-d-x-drive-m/oid/3822837" TargetMode="External"/><Relationship Id="rId5668" Type="http://schemas.openxmlformats.org/officeDocument/2006/relationships/hyperlink" Target="https://www.index.hr/oglasi/opel-grandland-x-1-5/oid/3845198" TargetMode="External"/><Relationship Id="rId6719" Type="http://schemas.openxmlformats.org/officeDocument/2006/relationships/hyperlink" Target="https://www.index.hr/oglasi/renault-kadjar-1-6-dci-130-4x4/oid/3839120" TargetMode="External"/><Relationship Id="rId8074" Type="http://schemas.openxmlformats.org/officeDocument/2006/relationships/hyperlink" Target="https://www.index.hr/oglasi/volvo-xc60-d5-inscription/oid/3834639" TargetMode="External"/><Relationship Id="rId9125" Type="http://schemas.openxmlformats.org/officeDocument/2006/relationships/hyperlink" Target="https://www.index.hr/oglasi/vw-tiguan-allspace-2-0-tdi-dsg-4m--highl--r-line-240-ks--acc-4xshz-virt-led/oid/3873124" TargetMode="External"/><Relationship Id="rId11055" Type="http://schemas.openxmlformats.org/officeDocument/2006/relationships/hyperlink" Target="https://www.neostar.com/hr/peugeot-208-1-2-puretech-82-s-s-active-7" TargetMode="External"/><Relationship Id="rId12106" Type="http://schemas.openxmlformats.org/officeDocument/2006/relationships/hyperlink" Target="https://www.neostar.com/hr/vw-arteon-2-0-tdi-bmt-r-line-3" TargetMode="External"/><Relationship Id="rId12520" Type="http://schemas.openxmlformats.org/officeDocument/2006/relationships/hyperlink" Target="https://www.neostar.com/hr/vw-passat-2-0-tdi-bmt-highline-86" TargetMode="External"/><Relationship Id="rId1114" Type="http://schemas.openxmlformats.org/officeDocument/2006/relationships/hyperlink" Target="https://www.dasweltauto.hr/vehicle/1148408102" TargetMode="External"/><Relationship Id="rId4684" Type="http://schemas.openxmlformats.org/officeDocument/2006/relationships/hyperlink" Target="https://www.index.hr/oglasi/mercedes-benz-c-klasa-c200d-automatik-amg/oid/3801557" TargetMode="External"/><Relationship Id="rId5735" Type="http://schemas.openxmlformats.org/officeDocument/2006/relationships/hyperlink" Target="https://www.index.hr/oglasi/opel-insignia-2-0-ctdi/oid/3893221" TargetMode="External"/><Relationship Id="rId7090" Type="http://schemas.openxmlformats.org/officeDocument/2006/relationships/hyperlink" Target="https://www.index.hr/oglasi/seat-ibiza-1-6-tdi-style-2019-navi-top-stanje-reg-1-god/oid/3824742" TargetMode="External"/><Relationship Id="rId8141" Type="http://schemas.openxmlformats.org/officeDocument/2006/relationships/hyperlink" Target="https://www.index.hr/oglasi/vw-caddy-1-6-tdi-n1/oid/3609789" TargetMode="External"/><Relationship Id="rId10071" Type="http://schemas.openxmlformats.org/officeDocument/2006/relationships/hyperlink" Target="https://www.neostar.com/hr/citroen-c4-1-6-e-hdi-medvescak-" TargetMode="External"/><Relationship Id="rId11122" Type="http://schemas.openxmlformats.org/officeDocument/2006/relationships/hyperlink" Target="https://www.neostar.com/hr/peugeot-3008-2-0-bluehdi-180-s-s-gt-aut--5" TargetMode="External"/><Relationship Id="rId3286" Type="http://schemas.openxmlformats.org/officeDocument/2006/relationships/hyperlink" Target="https://www.index.hr/oglasi/dacia-sandero-90-tce-laureate/oid/3572046" TargetMode="External"/><Relationship Id="rId4337" Type="http://schemas.openxmlformats.org/officeDocument/2006/relationships/hyperlink" Target="https://www.index.hr/oglasi/mazda-3-sport-cd150-revolution/oid/3792877" TargetMode="External"/><Relationship Id="rId3353" Type="http://schemas.openxmlformats.org/officeDocument/2006/relationships/hyperlink" Target="https://www.index.hr/oglasi/fiat-doblo-fiat-doblo-maxi-1-6-multijet-16v-n1-vozilo/oid/3746382" TargetMode="External"/><Relationship Id="rId4751" Type="http://schemas.openxmlformats.org/officeDocument/2006/relationships/hyperlink" Target="https://www.index.hr/oglasi/mercedes-benz-cla-klasa-118-d/oid/3748491" TargetMode="External"/><Relationship Id="rId5802" Type="http://schemas.openxmlformats.org/officeDocument/2006/relationships/hyperlink" Target="https://www.index.hr/oglasi/opel-mokka-1-2-turbo-2022-god/oid/3763302" TargetMode="External"/><Relationship Id="rId8958" Type="http://schemas.openxmlformats.org/officeDocument/2006/relationships/hyperlink" Target="https://www.index.hr/oglasi/vw-passat-variant-2-0-tdi-dsg-elegance-190-ks--matrix-acc-pano-shz/oid/3937345" TargetMode="External"/><Relationship Id="rId10888" Type="http://schemas.openxmlformats.org/officeDocument/2006/relationships/hyperlink" Target="https://www.neostar.com/hr/opel-corsa-1-2-edition-5" TargetMode="External"/><Relationship Id="rId11939" Type="http://schemas.openxmlformats.org/officeDocument/2006/relationships/hyperlink" Target="https://www.neostar.com/hr/smart-eq60" TargetMode="External"/><Relationship Id="rId274" Type="http://schemas.openxmlformats.org/officeDocument/2006/relationships/hyperlink" Target="https://www.autoto.hr/hyundai-bayon-12-benzin-rabljeno-vozilo-at116122.aspx" TargetMode="External"/><Relationship Id="rId3006" Type="http://schemas.openxmlformats.org/officeDocument/2006/relationships/hyperlink" Target="https://www.index.hr/oglasi/chevrolet-cruze-1-6-lt-reg-do-01-24/oid/3817407" TargetMode="External"/><Relationship Id="rId4404" Type="http://schemas.openxmlformats.org/officeDocument/2006/relationships/hyperlink" Target="https://www.index.hr/oglasi/mazda-6-sport-combi-2-2d-revolution-automatik-reg-1god-max-oprema-zamjena/oid/3900303" TargetMode="External"/><Relationship Id="rId7974" Type="http://schemas.openxmlformats.org/officeDocument/2006/relationships/hyperlink" Target="https://www.index.hr/oglasi/volvo-v60-t6-momentum-awd-aut/oid/3835739" TargetMode="External"/><Relationship Id="rId10955" Type="http://schemas.openxmlformats.org/officeDocument/2006/relationships/hyperlink" Target="https://www.neostar.com/hr/opel-insignia-sports-tourer-1-6-cdti-business-edition-5-vrata-1" TargetMode="External"/><Relationship Id="rId3420" Type="http://schemas.openxmlformats.org/officeDocument/2006/relationships/hyperlink" Target="https://www.index.hr/oglasi/ford-c-max-1-6-cdti-zamjena/oid/3836108" TargetMode="External"/><Relationship Id="rId6576" Type="http://schemas.openxmlformats.org/officeDocument/2006/relationships/hyperlink" Target="https://www.index.hr/oglasi/renault-clio-limited-energy-dci-75/oid/3817847" TargetMode="External"/><Relationship Id="rId6990" Type="http://schemas.openxmlformats.org/officeDocument/2006/relationships/hyperlink" Target="https://www.index.hr/oglasi/renault-talisman-1-5-dci-2018-vlasnik-moguca-zamjena/oid/3958511" TargetMode="External"/><Relationship Id="rId7627" Type="http://schemas.openxmlformats.org/officeDocument/2006/relationships/hyperlink" Target="https://www.index.hr/oglasi/suzuki-vitara-1-6/oid/3449127" TargetMode="External"/><Relationship Id="rId10608" Type="http://schemas.openxmlformats.org/officeDocument/2006/relationships/hyperlink" Target="https://www.neostar.com/hr/mercedes-benz-c-250-d-amg-line-aut-" TargetMode="External"/><Relationship Id="rId13014" Type="http://schemas.openxmlformats.org/officeDocument/2006/relationships/hyperlink" Target="https://www.trcz.hr/skoda-octavia-20-tdi-dsg-ambition-2018-g-59888.aspx" TargetMode="External"/><Relationship Id="rId341" Type="http://schemas.openxmlformats.org/officeDocument/2006/relationships/hyperlink" Target="https://www.autoto.hr/suzuki-swift-12-hybrid-hybrid-rabljeno-vozilo-at111322.aspx" TargetMode="External"/><Relationship Id="rId2022" Type="http://schemas.openxmlformats.org/officeDocument/2006/relationships/hyperlink" Target="https://www.index.hr/oglasi/audi-q5-2-0-tdi-quattro-automatic-s-line-parking-senzori-tempomat-servisna-knjizica/oid/3934211" TargetMode="External"/><Relationship Id="rId5178" Type="http://schemas.openxmlformats.org/officeDocument/2006/relationships/hyperlink" Target="https://www.index.hr/oglasi/nissan-qashqai-1-5dci-110ks-connect-edition/oid/3816591" TargetMode="External"/><Relationship Id="rId5592" Type="http://schemas.openxmlformats.org/officeDocument/2006/relationships/hyperlink" Target="https://www.index.hr/oglasi/opel-corsa-1-4-enjoy/oid/3911495" TargetMode="External"/><Relationship Id="rId6229" Type="http://schemas.openxmlformats.org/officeDocument/2006/relationships/hyperlink" Target="https://www.index.hr/oglasi/peugeot-508-2-0-bluehdi-tiptronik-allure-sport-163-ks-virtual-cockpit-novi-model/oid/3884208" TargetMode="External"/><Relationship Id="rId6643" Type="http://schemas.openxmlformats.org/officeDocument/2006/relationships/hyperlink" Target="https://www.index.hr/oglasi/renault-espace-dci160-initiale-paris-7-sjedala-gr-sjedala-panorama/oid/3869779" TargetMode="External"/><Relationship Id="rId9799" Type="http://schemas.openxmlformats.org/officeDocument/2006/relationships/hyperlink" Target="https://www.neostar.com/hr/bmw-318d-silver-25-aut-" TargetMode="External"/><Relationship Id="rId12030" Type="http://schemas.openxmlformats.org/officeDocument/2006/relationships/hyperlink" Target="https://www.neostar.com/hr/toyota-yaris-1-4-d-4d-luna-1" TargetMode="External"/><Relationship Id="rId1788" Type="http://schemas.openxmlformats.org/officeDocument/2006/relationships/hyperlink" Target="https://www.index.hr/oglasi/audi-a5-sportback-2-0-tdi/oid/3691246" TargetMode="External"/><Relationship Id="rId2839" Type="http://schemas.openxmlformats.org/officeDocument/2006/relationships/hyperlink" Target="https://www.index.hr/oglasi/bmw-x1-18d-sdrive-xline-78-500-km-izvrsno-stanje-jamstvo/oid/3826950" TargetMode="External"/><Relationship Id="rId4194" Type="http://schemas.openxmlformats.org/officeDocument/2006/relationships/hyperlink" Target="https://www.index.hr/oglasi/kia-stonic-1-2-gas/oid/3950631" TargetMode="External"/><Relationship Id="rId5245" Type="http://schemas.openxmlformats.org/officeDocument/2006/relationships/hyperlink" Target="https://www.index.hr/oglasi/nissan-x-trail/oid/3927766" TargetMode="External"/><Relationship Id="rId6710" Type="http://schemas.openxmlformats.org/officeDocument/2006/relationships/hyperlink" Target="https://www.index.hr/oglasi/renault-kadjar-1-5-dci-edc-akcija/oid/3772874" TargetMode="External"/><Relationship Id="rId9866" Type="http://schemas.openxmlformats.org/officeDocument/2006/relationships/hyperlink" Target="https://www.neostar.com/hr/bmw-418d-aut-gran-coupe" TargetMode="External"/><Relationship Id="rId4261" Type="http://schemas.openxmlformats.org/officeDocument/2006/relationships/hyperlink" Target="https://www.index.hr/oglasi/land-rover-range-rover-evoque-se-dynamic-2-0d-td4/oid/3878736" TargetMode="External"/><Relationship Id="rId5312" Type="http://schemas.openxmlformats.org/officeDocument/2006/relationships/hyperlink" Target="https://www.index.hr/oglasi/opel-astra-1-6-cdti-117xxx-tkm/oid/3941617" TargetMode="External"/><Relationship Id="rId8468" Type="http://schemas.openxmlformats.org/officeDocument/2006/relationships/hyperlink" Target="https://www.index.hr/oglasi/vw-golf-vii-1-6-tdi-r-line/oid/3790723" TargetMode="External"/><Relationship Id="rId9519" Type="http://schemas.openxmlformats.org/officeDocument/2006/relationships/hyperlink" Target="https://www.neostar.com/hr/audi-a5-sportback-2-0-tdi-quattro" TargetMode="External"/><Relationship Id="rId10398" Type="http://schemas.openxmlformats.org/officeDocument/2006/relationships/hyperlink" Target="https://www.neostar.com/hr/land-rover-range-rover-evoque-2-0-td4-d150-r-dynamic-s-aut-" TargetMode="External"/><Relationship Id="rId11796" Type="http://schemas.openxmlformats.org/officeDocument/2006/relationships/hyperlink" Target="https://www.neostar.com/hr/skoda-octavia-combi-1-6-tdi-style-86" TargetMode="External"/><Relationship Id="rId12847" Type="http://schemas.openxmlformats.org/officeDocument/2006/relationships/hyperlink" Target="https://www.trcz.hr/audi-a4-avant-avant-20-tdi-s-tronic-rabljeno-vozilo-karavan-2019-g-60023.aspx" TargetMode="External"/><Relationship Id="rId1508" Type="http://schemas.openxmlformats.org/officeDocument/2006/relationships/hyperlink" Target="https://www.index.hr/oglasi/audi-a4-2-0-tdi/oid/3704014" TargetMode="External"/><Relationship Id="rId1855" Type="http://schemas.openxmlformats.org/officeDocument/2006/relationships/hyperlink" Target="https://www.index.hr/oglasi/audi-a6-3-0-tdi-quattro-s-line/oid/3858459" TargetMode="External"/><Relationship Id="rId2906" Type="http://schemas.openxmlformats.org/officeDocument/2006/relationships/hyperlink" Target="https://www.index.hr/oglasi/bmw-x1-xdrive-25d-m-sport/oid/3935711" TargetMode="External"/><Relationship Id="rId7484" Type="http://schemas.openxmlformats.org/officeDocument/2006/relationships/hyperlink" Target="https://www.index.hr/oglasi/skoda-superb-2-0-tdi-dsg-90000-km-garancija-reg-1-god-top/oid/3826599" TargetMode="External"/><Relationship Id="rId8535" Type="http://schemas.openxmlformats.org/officeDocument/2006/relationships/hyperlink" Target="https://www.index.hr/oglasi/vw-golf-vii-2-0-tdi-bmt/oid/3882263" TargetMode="External"/><Relationship Id="rId8882" Type="http://schemas.openxmlformats.org/officeDocument/2006/relationships/hyperlink" Target="https://www.index.hr/oglasi/vw-passat-variant-1-6-tdi/oid/3916464" TargetMode="External"/><Relationship Id="rId9933" Type="http://schemas.openxmlformats.org/officeDocument/2006/relationships/hyperlink" Target="https://www.neostar.com/hr/bmw-520e-iperformance-aut-" TargetMode="External"/><Relationship Id="rId11449" Type="http://schemas.openxmlformats.org/officeDocument/2006/relationships/hyperlink" Target="https://www.neostar.com/hr/renault-megane-gt-line" TargetMode="External"/><Relationship Id="rId11863" Type="http://schemas.openxmlformats.org/officeDocument/2006/relationships/hyperlink" Target="https://www.neostar.com/hr/skoda-rapid-spaceback-1-4-tdi-ambition-53" TargetMode="External"/><Relationship Id="rId12914" Type="http://schemas.openxmlformats.org/officeDocument/2006/relationships/hyperlink" Target="https://www.trcz.hr/kia-sportage-17-crdi-active-2wd-2017-g-59391.aspx" TargetMode="External"/><Relationship Id="rId1922" Type="http://schemas.openxmlformats.org/officeDocument/2006/relationships/hyperlink" Target="https://www.index.hr/oglasi/audi-a6-avant-35-tdi-sport-aut--163-ks--acc-virt-kam-shz/oid/3759528" TargetMode="External"/><Relationship Id="rId6086" Type="http://schemas.openxmlformats.org/officeDocument/2006/relationships/hyperlink" Target="https://www.index.hr/oglasi/peugeot-308-1-6-hdi/oid/3838032" TargetMode="External"/><Relationship Id="rId7137" Type="http://schemas.openxmlformats.org/officeDocument/2006/relationships/hyperlink" Target="https://www.index.hr/oglasi/seat-leon-st-1-6-tdi/oid/3745409" TargetMode="External"/><Relationship Id="rId10465" Type="http://schemas.openxmlformats.org/officeDocument/2006/relationships/hyperlink" Target="https://www.neostar.com/hr/mercedes-benz-a-180-2" TargetMode="External"/><Relationship Id="rId11516" Type="http://schemas.openxmlformats.org/officeDocument/2006/relationships/hyperlink" Target="https://www.neostar.com/hr/seat-ibiza-1-0-mpi-cool" TargetMode="External"/><Relationship Id="rId11930" Type="http://schemas.openxmlformats.org/officeDocument/2006/relationships/hyperlink" Target="https://www.neostar.com/hr/skoda-superb-combi-2-0-tdi-style-dsg" TargetMode="External"/><Relationship Id="rId7551" Type="http://schemas.openxmlformats.org/officeDocument/2006/relationships/hyperlink" Target="https://www.index.hr/oglasi/skoda-superb-sw-2-0-tdi-dsg-l-k-140km-full-servisna-reg/oid/3824636" TargetMode="External"/><Relationship Id="rId8602" Type="http://schemas.openxmlformats.org/officeDocument/2006/relationships/hyperlink" Target="https://www.index.hr/oglasi/vw-golf-vii-golf-vii-2015-u-odlicnom-stanju/oid/3735023" TargetMode="External"/><Relationship Id="rId10118" Type="http://schemas.openxmlformats.org/officeDocument/2006/relationships/hyperlink" Target="https://www.neostar.com/hr/dacia-sandero-1-5-dci-75-ambiance-4" TargetMode="External"/><Relationship Id="rId10532" Type="http://schemas.openxmlformats.org/officeDocument/2006/relationships/hyperlink" Target="https://www.neostar.com/hr/mercedes-benz-b-220-cdi-aut--3" TargetMode="External"/><Relationship Id="rId2696" Type="http://schemas.openxmlformats.org/officeDocument/2006/relationships/hyperlink" Target="https://www.index.hr/oglasi/bmw-serija-5-520d/oid/3685915" TargetMode="External"/><Relationship Id="rId3747" Type="http://schemas.openxmlformats.org/officeDocument/2006/relationships/hyperlink" Target="https://www.index.hr/oglasi/honda-civic-1-4-elegance/oid/3830765" TargetMode="External"/><Relationship Id="rId6153" Type="http://schemas.openxmlformats.org/officeDocument/2006/relationships/hyperlink" Target="https://www.index.hr/oglasi/peugeot-308-sw-1-6-hdi-2018-god-bluehdi/oid/3830427" TargetMode="External"/><Relationship Id="rId7204" Type="http://schemas.openxmlformats.org/officeDocument/2006/relationships/hyperlink" Target="https://www.index.hr/oglasi/skoda-karoq-1-6-tdi-automatik-dsg-navigacija-kamera-acc-style/oid/3936148" TargetMode="External"/><Relationship Id="rId668" Type="http://schemas.openxmlformats.org/officeDocument/2006/relationships/hyperlink" Target="https://www.dasweltauto.hr/vehicle/1117307265" TargetMode="External"/><Relationship Id="rId1298" Type="http://schemas.openxmlformats.org/officeDocument/2006/relationships/hyperlink" Target="https://www.index.hr/oglasi/alfa-romeo-stelvio-2-0-awd-aut--turbo-200-ks--xen-pano-kam-acc-shz/oid/3263415" TargetMode="External"/><Relationship Id="rId2349" Type="http://schemas.openxmlformats.org/officeDocument/2006/relationships/hyperlink" Target="https://www.index.hr/oglasi/bmw-serija-1-f20-116d-sport-moguca-zamjena-0992169071/oid/3766345" TargetMode="External"/><Relationship Id="rId2763" Type="http://schemas.openxmlformats.org/officeDocument/2006/relationships/hyperlink" Target="https://www.index.hr/oglasi/bmw-serija-5-bmw-serija-5-530d-m-performance-active-sound-92-000km-330ks-lci/oid/3889612" TargetMode="External"/><Relationship Id="rId3814" Type="http://schemas.openxmlformats.org/officeDocument/2006/relationships/hyperlink" Target="https://www.index.hr/oglasi/hyundai-i30-1-4-crdi-ilike/oid/3945179" TargetMode="External"/><Relationship Id="rId6220" Type="http://schemas.openxmlformats.org/officeDocument/2006/relationships/hyperlink" Target="https://www.index.hr/oglasi/peugeot-508-1-6-hdi/oid/3837572" TargetMode="External"/><Relationship Id="rId9376" Type="http://schemas.openxmlformats.org/officeDocument/2006/relationships/hyperlink" Target="https://www.neostar.com/hr/audi-a4-2-0-tdi-74" TargetMode="External"/><Relationship Id="rId9790" Type="http://schemas.openxmlformats.org/officeDocument/2006/relationships/hyperlink" Target="https://www.neostar.com/hr/bmw-318d-advantage-6u3-aut-" TargetMode="External"/><Relationship Id="rId12357" Type="http://schemas.openxmlformats.org/officeDocument/2006/relationships/hyperlink" Target="https://www.neostar.com/hr/vw-golf-2-0-tdi-bmt-life-31" TargetMode="External"/><Relationship Id="rId735" Type="http://schemas.openxmlformats.org/officeDocument/2006/relationships/hyperlink" Target="https://www.dasweltauto.hr/vehicle/1117308316" TargetMode="External"/><Relationship Id="rId1365" Type="http://schemas.openxmlformats.org/officeDocument/2006/relationships/hyperlink" Target="https://www.index.hr/oglasi/audi-a3-1-6-tdi-limo/oid/3882355" TargetMode="External"/><Relationship Id="rId2416" Type="http://schemas.openxmlformats.org/officeDocument/2006/relationships/hyperlink" Target="https://www.index.hr/oglasi/bmw-serija-3-316d-reg-07-23/oid/3939398" TargetMode="External"/><Relationship Id="rId8392" Type="http://schemas.openxmlformats.org/officeDocument/2006/relationships/hyperlink" Target="https://www.index.hr/oglasi/vw-golf-vii-1-6-tdi-bluemotion/oid/3877638" TargetMode="External"/><Relationship Id="rId9029" Type="http://schemas.openxmlformats.org/officeDocument/2006/relationships/hyperlink" Target="https://www.index.hr/oglasi/vw-polo-1-4-tdi-bmt-2016/oid/3500477" TargetMode="External"/><Relationship Id="rId9443" Type="http://schemas.openxmlformats.org/officeDocument/2006/relationships/hyperlink" Target="https://www.neostar.com/hr/audi-a4-avant-2-0-tdi-design-s-tronic-9" TargetMode="External"/><Relationship Id="rId11373" Type="http://schemas.openxmlformats.org/officeDocument/2006/relationships/hyperlink" Target="https://www.neostar.com/hr/renault-kadjar-dci-115-aut-" TargetMode="External"/><Relationship Id="rId12771" Type="http://schemas.openxmlformats.org/officeDocument/2006/relationships/hyperlink" Target="https://www.neostar.com/hr/vw-t-roc-1-5-tsi-bmt-sport-dsg-3" TargetMode="External"/><Relationship Id="rId1018" Type="http://schemas.openxmlformats.org/officeDocument/2006/relationships/hyperlink" Target="https://www.dasweltauto.hr/vehicle/1148118096" TargetMode="External"/><Relationship Id="rId1432" Type="http://schemas.openxmlformats.org/officeDocument/2006/relationships/hyperlink" Target="https://www.index.hr/oglasi/audi-a3-limuzina-audi-a3-1-6-tdi-s-tronic-navi-xenon-led-2016-81-kw-110-ks-navigacija-sedan-servisna-knjiga/oid/3896372" TargetMode="External"/><Relationship Id="rId2830" Type="http://schemas.openxmlformats.org/officeDocument/2006/relationships/hyperlink" Target="https://www.index.hr/oglasi/bmw-x1-18d-2-0-s-drive/oid/3890962" TargetMode="External"/><Relationship Id="rId4588" Type="http://schemas.openxmlformats.org/officeDocument/2006/relationships/hyperlink" Target="https://www.index.hr/oglasi/mercedes-benz-b-klasa-180-cdi/oid/3598866" TargetMode="External"/><Relationship Id="rId5639" Type="http://schemas.openxmlformats.org/officeDocument/2006/relationships/hyperlink" Target="https://www.index.hr/oglasi/opel-crossland-x-1-2/oid/3840811" TargetMode="External"/><Relationship Id="rId5986" Type="http://schemas.openxmlformats.org/officeDocument/2006/relationships/hyperlink" Target="https://www.index.hr/oglasi/peugeot-208-bluehdi-1-6/oid/3646111" TargetMode="External"/><Relationship Id="rId8045" Type="http://schemas.openxmlformats.org/officeDocument/2006/relationships/hyperlink" Target="https://www.index.hr/oglasi/volvo-xc60-2-4-diesel-2016-215tkm-ocuvan-maksimalno/oid/3887124" TargetMode="External"/><Relationship Id="rId11026" Type="http://schemas.openxmlformats.org/officeDocument/2006/relationships/hyperlink" Target="https://www.neostar.com/hr/peugeot-2008-1-6-bluehdi-100-active-19" TargetMode="External"/><Relationship Id="rId12424" Type="http://schemas.openxmlformats.org/officeDocument/2006/relationships/hyperlink" Target="https://www.neostar.com/hr/vw-golf-variant-1-6-tdi-trendline-8" TargetMode="External"/><Relationship Id="rId71" Type="http://schemas.openxmlformats.org/officeDocument/2006/relationships/hyperlink" Target="https://rabljena.autohrvatska.hr/land-rover-range-rover-sport-30d-4wd.aspx" TargetMode="External"/><Relationship Id="rId802" Type="http://schemas.openxmlformats.org/officeDocument/2006/relationships/hyperlink" Target="https://www.dasweltauto.hr/vehicle/1117308668" TargetMode="External"/><Relationship Id="rId7061" Type="http://schemas.openxmlformats.org/officeDocument/2006/relationships/hyperlink" Target="https://www.index.hr/oglasi/seat-arona-1-6-tdi/oid/3955434" TargetMode="External"/><Relationship Id="rId8112" Type="http://schemas.openxmlformats.org/officeDocument/2006/relationships/hyperlink" Target="https://www.index.hr/oglasi/vw-arteon-2-0tdi-dsg-elegance-virtual-kokpit-gr-sjedala-360-kamera/oid/3922052" TargetMode="External"/><Relationship Id="rId9510" Type="http://schemas.openxmlformats.org/officeDocument/2006/relationships/hyperlink" Target="https://www.neostar.com/hr/audi-a5-sportback-2-0-tdi-12" TargetMode="External"/><Relationship Id="rId11440" Type="http://schemas.openxmlformats.org/officeDocument/2006/relationships/hyperlink" Target="https://www.neostar.com/hr/renault-megane-grandtour-dci-110-energy-intens-edc-2" TargetMode="External"/><Relationship Id="rId4655" Type="http://schemas.openxmlformats.org/officeDocument/2006/relationships/hyperlink" Target="https://www.index.hr/oglasi/mercedes-benz-c-klasa-220-d/oid/3845959" TargetMode="External"/><Relationship Id="rId5706" Type="http://schemas.openxmlformats.org/officeDocument/2006/relationships/hyperlink" Target="https://www.index.hr/oglasi/opel-insignia-1-6-cdti-navigacija-lane-assist-parking-senzori-tempomat/oid/3942569" TargetMode="External"/><Relationship Id="rId10042" Type="http://schemas.openxmlformats.org/officeDocument/2006/relationships/hyperlink" Target="https://www.neostar.com/hr/bmw-x5-xdrive40d-aut--2" TargetMode="External"/><Relationship Id="rId178" Type="http://schemas.openxmlformats.org/officeDocument/2006/relationships/hyperlink" Target="https://www.autoto.hr/audi-q2-30-tfsi-s-line-benzin-rabljeno-vozilo-at027722.aspx" TargetMode="External"/><Relationship Id="rId3257" Type="http://schemas.openxmlformats.org/officeDocument/2006/relationships/hyperlink" Target="https://www.index.hr/oglasi/dacia-sandero/oid/3868323" TargetMode="External"/><Relationship Id="rId3671" Type="http://schemas.openxmlformats.org/officeDocument/2006/relationships/hyperlink" Target="https://www.index.hr/oglasi/ford-mondeo-1-5-tdci-titanium-virtual/oid/3962265" TargetMode="External"/><Relationship Id="rId4308" Type="http://schemas.openxmlformats.org/officeDocument/2006/relationships/hyperlink" Target="https://www.index.hr/oglasi/mazda-3-2-0-attraction/oid/3922213" TargetMode="External"/><Relationship Id="rId4722" Type="http://schemas.openxmlformats.org/officeDocument/2006/relationships/hyperlink" Target="https://www.index.hr/oglasi/mercedes-benz-c-klasa-t-model-220-cdi/oid/3955259" TargetMode="External"/><Relationship Id="rId7878" Type="http://schemas.openxmlformats.org/officeDocument/2006/relationships/hyperlink" Target="https://www.index.hr/oglasi/volvo-s90-t4-inscription-aut-/oid/3835754" TargetMode="External"/><Relationship Id="rId8929" Type="http://schemas.openxmlformats.org/officeDocument/2006/relationships/hyperlink" Target="https://www.index.hr/oglasi/vw-passat-variant-2-0-tdi-110kw-2016-god-highline/oid/3827336" TargetMode="External"/><Relationship Id="rId10859" Type="http://schemas.openxmlformats.org/officeDocument/2006/relationships/hyperlink" Target="https://www.neostar.com/hr/opel-astra-1-6-cdti-enjoy-start-stop-59" TargetMode="External"/><Relationship Id="rId592" Type="http://schemas.openxmlformats.org/officeDocument/2006/relationships/hyperlink" Target="https://www.dasweltauto.hr/vehicle/1116503318" TargetMode="External"/><Relationship Id="rId2273" Type="http://schemas.openxmlformats.org/officeDocument/2006/relationships/hyperlink" Target="https://www.index.hr/oglasi/bmw-m2-competition-stg-2-akrapovic-wagner-gintani/oid/3595398" TargetMode="External"/><Relationship Id="rId3324" Type="http://schemas.openxmlformats.org/officeDocument/2006/relationships/hyperlink" Target="https://www.index.hr/oglasi/fiat-500-abarth-595-competizione/oid/3921768" TargetMode="External"/><Relationship Id="rId6894" Type="http://schemas.openxmlformats.org/officeDocument/2006/relationships/hyperlink" Target="https://www.index.hr/oglasi/renault-megane-grandtour-1-6-dci-navigacija-servisna-knjiga-top-stanje-garancija-bose-oprema-tip-top/oid/3781083" TargetMode="External"/><Relationship Id="rId7945" Type="http://schemas.openxmlformats.org/officeDocument/2006/relationships/hyperlink" Target="https://www.index.hr/oglasi/volvo-v60-cross-country-v60-cc-momentum-d4-awd-at/oid/3829747" TargetMode="External"/><Relationship Id="rId12281" Type="http://schemas.openxmlformats.org/officeDocument/2006/relationships/hyperlink" Target="https://www.neostar.com/hr/vw-golf-1-6-tdi-bmt-trendline-436" TargetMode="External"/><Relationship Id="rId245" Type="http://schemas.openxmlformats.org/officeDocument/2006/relationships/hyperlink" Target="https://www.autoto.hr/ford-focus-karavan-10-ecoboost-st-line-benzin-rabljeno-vozilo-at001323.aspx" TargetMode="External"/><Relationship Id="rId2340" Type="http://schemas.openxmlformats.org/officeDocument/2006/relationships/hyperlink" Target="https://www.index.hr/oglasi/bmw-serija-1-bmw-114i-102ks-hr-auto-servisna-red-12-11-23/oid/3742396" TargetMode="External"/><Relationship Id="rId5496" Type="http://schemas.openxmlformats.org/officeDocument/2006/relationships/hyperlink" Target="https://www.index.hr/oglasi/opel-astra-karavan-sport-tourer-enjoy-1-6-cdti/oid/2234281" TargetMode="External"/><Relationship Id="rId6547" Type="http://schemas.openxmlformats.org/officeDocument/2006/relationships/hyperlink" Target="https://www.index.hr/oglasi/renault-clio-grandtour-1-5-dci/oid/3905223" TargetMode="External"/><Relationship Id="rId10926" Type="http://schemas.openxmlformats.org/officeDocument/2006/relationships/hyperlink" Target="https://www.neostar.com/hr/opel-insignia-1-6-cdti-ecoflex-edition-start-stop-3" TargetMode="External"/><Relationship Id="rId312" Type="http://schemas.openxmlformats.org/officeDocument/2006/relationships/hyperlink" Target="https://www.autoto.hr/peugeot-3008-15-hdi-automatic-diesel-rabljeno-vozilo-at101822.aspx" TargetMode="External"/><Relationship Id="rId4098" Type="http://schemas.openxmlformats.org/officeDocument/2006/relationships/hyperlink" Target="https://www.index.hr/oglasi/kia-sportage-1-6-crdi-ex-fresh-navi-kamera-tempomat--tvornicko-jamstvo/oid/3736793" TargetMode="External"/><Relationship Id="rId5149" Type="http://schemas.openxmlformats.org/officeDocument/2006/relationships/hyperlink" Target="https://www.index.hr/oglasi/nissan-qashqai-1-2-dig-t-navi-1-vlasnik-52980-km-kamera-360-panorama/oid/3946911" TargetMode="External"/><Relationship Id="rId5563" Type="http://schemas.openxmlformats.org/officeDocument/2006/relationships/hyperlink" Target="https://www.index.hr/oglasi/opel-corsa-1-3-cdti-ecoflex/oid/3933272" TargetMode="External"/><Relationship Id="rId6961" Type="http://schemas.openxmlformats.org/officeDocument/2006/relationships/hyperlink" Target="https://www.index.hr/oglasi/renault-scenic-1-5-dci-business/oid/3654583" TargetMode="External"/><Relationship Id="rId9020" Type="http://schemas.openxmlformats.org/officeDocument/2006/relationships/hyperlink" Target="https://www.index.hr/oglasi/vw-polo-1-4-bmt/oid/3748165" TargetMode="External"/><Relationship Id="rId12001" Type="http://schemas.openxmlformats.org/officeDocument/2006/relationships/hyperlink" Target="https://www.neostar.com/hr/toyota-avensis-wagon-2-0-d-4d-sol" TargetMode="External"/><Relationship Id="rId4165" Type="http://schemas.openxmlformats.org/officeDocument/2006/relationships/hyperlink" Target="https://www.index.hr/oglasi/kia-sportage-2wd-1-7-crdi/oid/3927460" TargetMode="External"/><Relationship Id="rId5216" Type="http://schemas.openxmlformats.org/officeDocument/2006/relationships/hyperlink" Target="https://www.index.hr/oglasi/nissan-qashqai-1-6dci-130ks-acenta-1-vlasnik/oid/3885292" TargetMode="External"/><Relationship Id="rId6614" Type="http://schemas.openxmlformats.org/officeDocument/2006/relationships/hyperlink" Target="https://www.index.hr/oglasi/renault-clio-zen-1-5-dci/oid/3461958" TargetMode="External"/><Relationship Id="rId1759" Type="http://schemas.openxmlformats.org/officeDocument/2006/relationships/hyperlink" Target="https://www.index.hr/oglasi/audi-a5-3-0tdi-sportback-sline/oid/3931632" TargetMode="External"/><Relationship Id="rId3181" Type="http://schemas.openxmlformats.org/officeDocument/2006/relationships/hyperlink" Target="https://www.index.hr/oglasi/citroen-jumpy-1-6-hdi/oid/3595862" TargetMode="External"/><Relationship Id="rId5630" Type="http://schemas.openxmlformats.org/officeDocument/2006/relationships/hyperlink" Target="https://www.index.hr/oglasi/opel-crossland-1-2-turbo-edition/oid/3797756" TargetMode="External"/><Relationship Id="rId8786" Type="http://schemas.openxmlformats.org/officeDocument/2006/relationships/hyperlink" Target="https://www.index.hr/oglasi/vw-passat-2-0-tdi-comfort-line-facelift/oid/3969046" TargetMode="External"/><Relationship Id="rId9837" Type="http://schemas.openxmlformats.org/officeDocument/2006/relationships/hyperlink" Target="https://www.neostar.com/hr/bmw-320d-sport-line" TargetMode="External"/><Relationship Id="rId11767" Type="http://schemas.openxmlformats.org/officeDocument/2006/relationships/hyperlink" Target="https://www.neostar.com/hr/skoda-octavia-combi-1-6-tdi-ambition-dsg-64" TargetMode="External"/><Relationship Id="rId12818" Type="http://schemas.openxmlformats.org/officeDocument/2006/relationships/hyperlink" Target="https://www.neostar.com/hr/vw-up-1-0-take-up--37" TargetMode="External"/><Relationship Id="rId1826" Type="http://schemas.openxmlformats.org/officeDocument/2006/relationships/hyperlink" Target="https://www.index.hr/oglasi/audi-a6-2-0-tdi-quattro-s-tronic-samo-116000-km--u-pripremi/oid/3859465" TargetMode="External"/><Relationship Id="rId4232" Type="http://schemas.openxmlformats.org/officeDocument/2006/relationships/hyperlink" Target="https://www.index.hr/oglasi/land-rover-discovery-sport-discovery-sport/oid/3847323" TargetMode="External"/><Relationship Id="rId7388" Type="http://schemas.openxmlformats.org/officeDocument/2006/relationships/hyperlink" Target="https://www.index.hr/oglasi/skoda-octavia-combi-2-0-tdi/oid/3963233" TargetMode="External"/><Relationship Id="rId8439" Type="http://schemas.openxmlformats.org/officeDocument/2006/relationships/hyperlink" Target="https://www.index.hr/oglasi/vw-golf-vii-1-6tdi-cup-edition-panorama/oid/3790319" TargetMode="External"/><Relationship Id="rId8853" Type="http://schemas.openxmlformats.org/officeDocument/2006/relationships/hyperlink" Target="https://www.index.hr/oglasi/vw-passat-r-line/oid/3919381" TargetMode="External"/><Relationship Id="rId9904" Type="http://schemas.openxmlformats.org/officeDocument/2006/relationships/hyperlink" Target="https://www.neostar.com/hr/bmw-520d-luxury-10" TargetMode="External"/><Relationship Id="rId10369" Type="http://schemas.openxmlformats.org/officeDocument/2006/relationships/hyperlink" Target="https://www.neostar.com/hr/kia-sportage-2wd-1-6-gdi-lx-city-eco-1" TargetMode="External"/><Relationship Id="rId10783" Type="http://schemas.openxmlformats.org/officeDocument/2006/relationships/hyperlink" Target="https://www.neostar.com/hr/nissan-qashqai-1-5-dci-acenta-101" TargetMode="External"/><Relationship Id="rId11834" Type="http://schemas.openxmlformats.org/officeDocument/2006/relationships/hyperlink" Target="https://www.neostar.com/hr/skoda-octavia-combi-2-0-tdi-style-18" TargetMode="External"/><Relationship Id="rId3998" Type="http://schemas.openxmlformats.org/officeDocument/2006/relationships/hyperlink" Target="https://www.index.hr/oglasi/kia-ceed-1-4cvvt-ecodinamic-redizajn-1-vlasnik-nije-uvoz-kupljen-u-hr-samo-118000km-servisna-knjizica-vrhunsko-stanje/oid/3872476" TargetMode="External"/><Relationship Id="rId7455" Type="http://schemas.openxmlformats.org/officeDocument/2006/relationships/hyperlink" Target="https://www.index.hr/oglasi/skoda-scala-1-0-tsi-business-6-2021-reg-1-24-18676-km-tvornicka-garancija/oid/3946548" TargetMode="External"/><Relationship Id="rId8506" Type="http://schemas.openxmlformats.org/officeDocument/2006/relationships/hyperlink" Target="https://www.index.hr/oglasi/vw-golf-vii-2-0-gtd-dsg-sport-sound-hitno/oid/3881442" TargetMode="External"/><Relationship Id="rId8920" Type="http://schemas.openxmlformats.org/officeDocument/2006/relationships/hyperlink" Target="https://www.index.hr/oglasi/vw-passat-variant-20-tdi/oid/3788980" TargetMode="External"/><Relationship Id="rId10436" Type="http://schemas.openxmlformats.org/officeDocument/2006/relationships/hyperlink" Target="https://www.neostar.com/hr/mazda-mazda3-g120-challenge-2" TargetMode="External"/><Relationship Id="rId6057" Type="http://schemas.openxmlformats.org/officeDocument/2006/relationships/hyperlink" Target="https://www.index.hr/oglasi/peugeot-308-1-5-blue-hdi-100/oid/3569843" TargetMode="External"/><Relationship Id="rId6471" Type="http://schemas.openxmlformats.org/officeDocument/2006/relationships/hyperlink" Target="https://www.index.hr/oglasi/renault-clio-1-5-dci-eco/oid/3969568" TargetMode="External"/><Relationship Id="rId7108" Type="http://schemas.openxmlformats.org/officeDocument/2006/relationships/hyperlink" Target="https://www.index.hr/oglasi/seat-leon-1-6-tdi/oid/3956851" TargetMode="External"/><Relationship Id="rId7522" Type="http://schemas.openxmlformats.org/officeDocument/2006/relationships/hyperlink" Target="https://www.index.hr/oglasi/skoda-superb-kombi-2-0-tdi-ambition-150-ks--acc-xen-dab/oid/3966204" TargetMode="External"/><Relationship Id="rId10850" Type="http://schemas.openxmlformats.org/officeDocument/2006/relationships/hyperlink" Target="https://www.neostar.com/hr/opel-astra-1-6-cdti-ecoflex-enjoy-start-stop-16" TargetMode="External"/><Relationship Id="rId11901" Type="http://schemas.openxmlformats.org/officeDocument/2006/relationships/hyperlink" Target="https://www.neostar.com/hr/skoda-superb-2-0-tdi-style-dsg-13" TargetMode="External"/><Relationship Id="rId986" Type="http://schemas.openxmlformats.org/officeDocument/2006/relationships/hyperlink" Target="https://www.dasweltauto.hr/vehicle/1147809537" TargetMode="External"/><Relationship Id="rId2667" Type="http://schemas.openxmlformats.org/officeDocument/2006/relationships/hyperlink" Target="https://www.index.hr/oglasi/bmw-serija-4-gran-coupe-425d-grand-coupe-luxury-line/oid/3953830" TargetMode="External"/><Relationship Id="rId3718" Type="http://schemas.openxmlformats.org/officeDocument/2006/relationships/hyperlink" Target="https://www.index.hr/oglasi/ford-puma-1-0-ecoboost-mhev-hybrid-titanium/oid/3952062" TargetMode="External"/><Relationship Id="rId5073" Type="http://schemas.openxmlformats.org/officeDocument/2006/relationships/hyperlink" Target="https://www.index.hr/oglasi/mini-cooper-sd-s/oid/3821237" TargetMode="External"/><Relationship Id="rId6124" Type="http://schemas.openxmlformats.org/officeDocument/2006/relationships/hyperlink" Target="https://www.index.hr/oglasi/peugeot-308-sw-1-5-bluehdi-tiptronik-allure-sport-130-ks-facelift/oid/3969512" TargetMode="External"/><Relationship Id="rId9694" Type="http://schemas.openxmlformats.org/officeDocument/2006/relationships/hyperlink" Target="https://www.neostar.com/hr/audi-q7-quattro-3-0-tdi-tiptronic-1" TargetMode="External"/><Relationship Id="rId10503" Type="http://schemas.openxmlformats.org/officeDocument/2006/relationships/hyperlink" Target="https://www.neostar.com/hr/mercedes-benz-a-220-cdi-amg-sport-aut--1" TargetMode="External"/><Relationship Id="rId639" Type="http://schemas.openxmlformats.org/officeDocument/2006/relationships/hyperlink" Target="https://www.dasweltauto.hr/vehicle/1117305929" TargetMode="External"/><Relationship Id="rId1269" Type="http://schemas.openxmlformats.org/officeDocument/2006/relationships/hyperlink" Target="https://www.index.hr/oglasi/alfa-romeo-giulia-2-2-jtdm-150-giulia/oid/3769623" TargetMode="External"/><Relationship Id="rId5140" Type="http://schemas.openxmlformats.org/officeDocument/2006/relationships/hyperlink" Target="https://www.index.hr/oglasi/nissan-pulsar-1-5-dci/oid/3861486" TargetMode="External"/><Relationship Id="rId8296" Type="http://schemas.openxmlformats.org/officeDocument/2006/relationships/hyperlink" Target="https://www.index.hr/oglasi/vw-golf-vii-1-6-tdi/oid/3775985" TargetMode="External"/><Relationship Id="rId9347" Type="http://schemas.openxmlformats.org/officeDocument/2006/relationships/hyperlink" Target="https://www.neostar.com/hr/audi-a3-sportback-30-tdi-design-1" TargetMode="External"/><Relationship Id="rId12675" Type="http://schemas.openxmlformats.org/officeDocument/2006/relationships/hyperlink" Target="https://www.neostar.com/hr/vw-t-cross-1-0-tsi-bmt-life-dsg-1" TargetMode="External"/><Relationship Id="rId1683" Type="http://schemas.openxmlformats.org/officeDocument/2006/relationships/hyperlink" Target="https://www.index.hr/oglasi/audi-a4-avant-2-0-tdi-s-tronic/oid/3839998" TargetMode="External"/><Relationship Id="rId2734" Type="http://schemas.openxmlformats.org/officeDocument/2006/relationships/hyperlink" Target="https://www.index.hr/oglasi/bmw-serija-5-520xd/oid/3912042" TargetMode="External"/><Relationship Id="rId9761" Type="http://schemas.openxmlformats.org/officeDocument/2006/relationships/hyperlink" Target="https://www.neostar.com/hr/bmw-218d-active-tourer-3" TargetMode="External"/><Relationship Id="rId11277" Type="http://schemas.openxmlformats.org/officeDocument/2006/relationships/hyperlink" Target="https://www.neostar.com/hr/renault-clio-blue-dci-85-zen-34" TargetMode="External"/><Relationship Id="rId11691" Type="http://schemas.openxmlformats.org/officeDocument/2006/relationships/hyperlink" Target="https://www.neostar.com/hr/skoda-octavia-1-6-tdi-style-96" TargetMode="External"/><Relationship Id="rId12328" Type="http://schemas.openxmlformats.org/officeDocument/2006/relationships/hyperlink" Target="https://www.neostar.com/hr/vw-golf-2-0-gti-bmt-1" TargetMode="External"/><Relationship Id="rId12742" Type="http://schemas.openxmlformats.org/officeDocument/2006/relationships/hyperlink" Target="https://www.neostar.com/hr/vw-touran-1-6-tdi-bmt-highline-3" TargetMode="External"/><Relationship Id="rId706" Type="http://schemas.openxmlformats.org/officeDocument/2006/relationships/hyperlink" Target="https://www.dasweltauto.hr/vehicle/1117308088" TargetMode="External"/><Relationship Id="rId1336" Type="http://schemas.openxmlformats.org/officeDocument/2006/relationships/hyperlink" Target="https://www.index.hr/oglasi/audi-a1-sportback-1-0-tfsi/oid/3966560" TargetMode="External"/><Relationship Id="rId1750" Type="http://schemas.openxmlformats.org/officeDocument/2006/relationships/hyperlink" Target="https://www.index.hr/oglasi/audi-a5-2-0tdi-sportback-140kw/oid/3832377" TargetMode="External"/><Relationship Id="rId2801" Type="http://schemas.openxmlformats.org/officeDocument/2006/relationships/hyperlink" Target="https://www.index.hr/oglasi/bmw-serija-5-touring-535xd-touring-m-sportpaket/oid/3725822" TargetMode="External"/><Relationship Id="rId5957" Type="http://schemas.openxmlformats.org/officeDocument/2006/relationships/hyperlink" Target="https://www.index.hr/oglasi/peugeot-208-1-5-hdi/oid/3922257" TargetMode="External"/><Relationship Id="rId8016" Type="http://schemas.openxmlformats.org/officeDocument/2006/relationships/hyperlink" Target="https://www.index.hr/oglasi/volvo-xc40-2-0-td-aut--awd/oid/3829740" TargetMode="External"/><Relationship Id="rId8363" Type="http://schemas.openxmlformats.org/officeDocument/2006/relationships/hyperlink" Target="https://www.index.hr/oglasi/vw-golf-vii-1-6tdi-105ks-comfortline/oid/3840083" TargetMode="External"/><Relationship Id="rId9414" Type="http://schemas.openxmlformats.org/officeDocument/2006/relationships/hyperlink" Target="https://www.neostar.com/hr/audi-a4-35-tdi-s-tronic-3" TargetMode="External"/><Relationship Id="rId10293" Type="http://schemas.openxmlformats.org/officeDocument/2006/relationships/hyperlink" Target="https://www.neostar.com/hr/hyundai-tucson-1-6-crdi-style-go-navi-1" TargetMode="External"/><Relationship Id="rId11344" Type="http://schemas.openxmlformats.org/officeDocument/2006/relationships/hyperlink" Target="https://www.neostar.com/hr/renault-grand-scenic-dci-110-limited-edition-edc" TargetMode="External"/><Relationship Id="rId42" Type="http://schemas.openxmlformats.org/officeDocument/2006/relationships/hyperlink" Target="https://rabljena.autohrvatska.hr/clio-15-dci-75-clio-15-dci-v2.aspx" TargetMode="External"/><Relationship Id="rId1403" Type="http://schemas.openxmlformats.org/officeDocument/2006/relationships/hyperlink" Target="https://www.index.hr/oglasi/audi-a3-2-0-tdi-quattro-sport-s-line-s-tronic/oid/3867154" TargetMode="External"/><Relationship Id="rId4559" Type="http://schemas.openxmlformats.org/officeDocument/2006/relationships/hyperlink" Target="https://www.index.hr/oglasi/mercedes-benz-a-klasa-a180d-automatik--navigacija--led--kamera-/oid/3564846" TargetMode="External"/><Relationship Id="rId4973" Type="http://schemas.openxmlformats.org/officeDocument/2006/relationships/hyperlink" Target="https://www.index.hr/oglasi/mercedes-c-220d-t-7g--amg-line-170-ks--led-shz-comand-park/oid/3893901" TargetMode="External"/><Relationship Id="rId8430" Type="http://schemas.openxmlformats.org/officeDocument/2006/relationships/hyperlink" Target="https://www.index.hr/oglasi/vw-golf-vii-1-6-tdi-comfortline/oid/3969031" TargetMode="External"/><Relationship Id="rId10360" Type="http://schemas.openxmlformats.org/officeDocument/2006/relationships/hyperlink" Target="https://www.neostar.com/hr/kia-sorento-4wd-2-2-crdi-ex-platinum-eco-aut-" TargetMode="External"/><Relationship Id="rId11411" Type="http://schemas.openxmlformats.org/officeDocument/2006/relationships/hyperlink" Target="https://www.neostar.com/hr/renault-megane-berline-dci-110-energy-intens-9" TargetMode="External"/><Relationship Id="rId3575" Type="http://schemas.openxmlformats.org/officeDocument/2006/relationships/hyperlink" Target="https://www.index.hr/oglasi/ford-focus-business-1-5-tdci/oid/3954983" TargetMode="External"/><Relationship Id="rId4626" Type="http://schemas.openxmlformats.org/officeDocument/2006/relationships/hyperlink" Target="https://www.index.hr/oglasi/mercedes-benz-c-220d-exclusive/oid/3910082" TargetMode="External"/><Relationship Id="rId7032" Type="http://schemas.openxmlformats.org/officeDocument/2006/relationships/hyperlink" Target="https://www.index.hr/oglasi/renault-twingo-1-5dci-full-oprema-1vlasnik-kao-nov-140-000km-reg4-2024/oid/3958563" TargetMode="External"/><Relationship Id="rId10013" Type="http://schemas.openxmlformats.org/officeDocument/2006/relationships/hyperlink" Target="https://www.neostar.com/hr/bmw-x1-xdrive20d-m-sport-aut-" TargetMode="External"/><Relationship Id="rId496" Type="http://schemas.openxmlformats.org/officeDocument/2006/relationships/hyperlink" Target="https://www.dasweltauto.hr/vehicle/1115901778" TargetMode="External"/><Relationship Id="rId2177" Type="http://schemas.openxmlformats.org/officeDocument/2006/relationships/hyperlink" Target="https://www.index.hr/oglasi/bmw-4-gran-coupe-420-m-oprema-sport-line-2-kompleta-alu-felgi-2-vlasnik-nije-uvoz/oid/3828919" TargetMode="External"/><Relationship Id="rId2591" Type="http://schemas.openxmlformats.org/officeDocument/2006/relationships/hyperlink" Target="https://www.index.hr/oglasi/bmw-serija-3-touring-318-d/oid/3928272" TargetMode="External"/><Relationship Id="rId3228" Type="http://schemas.openxmlformats.org/officeDocument/2006/relationships/hyperlink" Target="https://www.index.hr/oglasi/dacia-duster-za-prasinu-1-6-benzin-prestige/oid/3872662" TargetMode="External"/><Relationship Id="rId3642" Type="http://schemas.openxmlformats.org/officeDocument/2006/relationships/hyperlink" Target="https://www.index.hr/oglasi/ford-focus-turnier-1-6-tdci-dpf-econetic-trend/oid/3662563" TargetMode="External"/><Relationship Id="rId6798" Type="http://schemas.openxmlformats.org/officeDocument/2006/relationships/hyperlink" Target="https://www.index.hr/oglasi/renault-megane-1-5-dci/oid/3937864" TargetMode="External"/><Relationship Id="rId7849" Type="http://schemas.openxmlformats.org/officeDocument/2006/relationships/hyperlink" Target="https://www.index.hr/oglasi/volvo-s60-d2-momentum-facelift/oid/3930131" TargetMode="External"/><Relationship Id="rId12185" Type="http://schemas.openxmlformats.org/officeDocument/2006/relationships/hyperlink" Target="https://www.neostar.com/hr/vw-golf-1-6-tdi-bmt-comfortline-213" TargetMode="External"/><Relationship Id="rId149" Type="http://schemas.openxmlformats.org/officeDocument/2006/relationships/hyperlink" Target="https://rabljena.autohrvatska.hr/suzuki-vitara-14-gl-2wd.aspx" TargetMode="External"/><Relationship Id="rId563" Type="http://schemas.openxmlformats.org/officeDocument/2006/relationships/hyperlink" Target="https://www.dasweltauto.hr/vehicle/1116503177" TargetMode="External"/><Relationship Id="rId1193" Type="http://schemas.openxmlformats.org/officeDocument/2006/relationships/hyperlink" Target="https://www.dasweltauto.hr/vehicle/1155100094" TargetMode="External"/><Relationship Id="rId2244" Type="http://schemas.openxmlformats.org/officeDocument/2006/relationships/hyperlink" Target="https://www.index.hr/oglasi/bmw-f10-lci-550i-4-4-v8-450ks-automatic-full-m/oid/3749769" TargetMode="External"/><Relationship Id="rId9271" Type="http://schemas.openxmlformats.org/officeDocument/2006/relationships/hyperlink" Target="https://www.neostar.com/hr/audi-a3-limousine-1-6-tdi-sport-11" TargetMode="External"/><Relationship Id="rId216" Type="http://schemas.openxmlformats.org/officeDocument/2006/relationships/hyperlink" Target="https://www.autoto.hr/ford-focus-15-tdci-diesel-rabljeno-vozilo-at106422.aspx" TargetMode="External"/><Relationship Id="rId1260" Type="http://schemas.openxmlformats.org/officeDocument/2006/relationships/hyperlink" Target="https://www.index.hr/oglasi/abarth-595-turismo/oid/3919154" TargetMode="External"/><Relationship Id="rId6865" Type="http://schemas.openxmlformats.org/officeDocument/2006/relationships/hyperlink" Target="https://www.index.hr/oglasi/renault-megane-grandtour-1-5dci/oid/3937594" TargetMode="External"/><Relationship Id="rId7916" Type="http://schemas.openxmlformats.org/officeDocument/2006/relationships/hyperlink" Target="https://www.index.hr/oglasi/volvo-v40-d2-kinetic-130000-km-navi-garancija-reg-1-god/oid/3839538" TargetMode="External"/><Relationship Id="rId12252" Type="http://schemas.openxmlformats.org/officeDocument/2006/relationships/hyperlink" Target="https://www.neostar.com/hr/vw-golf-1-6-tdi-bmt-trendline-359" TargetMode="External"/><Relationship Id="rId630" Type="http://schemas.openxmlformats.org/officeDocument/2006/relationships/hyperlink" Target="https://www.dasweltauto.hr/vehicle/1117305116" TargetMode="External"/><Relationship Id="rId2311" Type="http://schemas.openxmlformats.org/officeDocument/2006/relationships/hyperlink" Target="https://www.index.hr/oglasi/bmw-serija-1-118d-2017/oid/3893489" TargetMode="External"/><Relationship Id="rId4069" Type="http://schemas.openxmlformats.org/officeDocument/2006/relationships/hyperlink" Target="https://www.index.hr/oglasi/kia-rio-1-2/oid/3930956" TargetMode="External"/><Relationship Id="rId5467" Type="http://schemas.openxmlformats.org/officeDocument/2006/relationships/hyperlink" Target="https://www.index.hr/oglasi/opel-astra-karavan-1-6cdti-hr-auto/oid/3951750" TargetMode="External"/><Relationship Id="rId5881" Type="http://schemas.openxmlformats.org/officeDocument/2006/relationships/hyperlink" Target="https://www.index.hr/oglasi/peugeot-2008-1-2-kamera-tempomat-bluetooth--do-2-godine-jamstva/oid/3768357" TargetMode="External"/><Relationship Id="rId6518" Type="http://schemas.openxmlformats.org/officeDocument/2006/relationships/hyperlink" Target="https://www.index.hr/oglasi/renault-clio-dci-75-limited/oid/3822409" TargetMode="External"/><Relationship Id="rId6932" Type="http://schemas.openxmlformats.org/officeDocument/2006/relationships/hyperlink" Target="https://www.index.hr/oglasi/renault-m-gane-grandtour-dci-110-energy-intens/oid/3750648" TargetMode="External"/><Relationship Id="rId4483" Type="http://schemas.openxmlformats.org/officeDocument/2006/relationships/hyperlink" Target="https://www.index.hr/oglasi/mazda-cx-5-revolution-top/oid/3791194" TargetMode="External"/><Relationship Id="rId5534" Type="http://schemas.openxmlformats.org/officeDocument/2006/relationships/hyperlink" Target="https://www.index.hr/oglasi/opel-corsa-1-2/oid/3754920" TargetMode="External"/><Relationship Id="rId3085" Type="http://schemas.openxmlformats.org/officeDocument/2006/relationships/hyperlink" Target="https://www.index.hr/oglasi/citroen-c4-1-6-hdi-exclusive/oid/3894706" TargetMode="External"/><Relationship Id="rId4136" Type="http://schemas.openxmlformats.org/officeDocument/2006/relationships/hyperlink" Target="https://www.index.hr/oglasi/kia-sportage-1-7-crdi/oid/3927261" TargetMode="External"/><Relationship Id="rId4550" Type="http://schemas.openxmlformats.org/officeDocument/2006/relationships/hyperlink" Target="https://www.index.hr/oglasi/mercedes-benz-a-klasa-a-180-amg/oid/3830544" TargetMode="External"/><Relationship Id="rId5601" Type="http://schemas.openxmlformats.org/officeDocument/2006/relationships/hyperlink" Target="https://www.index.hr/oglasi/opel-corsa-color-edition-1-4-16v/oid/3679177" TargetMode="External"/><Relationship Id="rId8757" Type="http://schemas.openxmlformats.org/officeDocument/2006/relationships/hyperlink" Target="https://www.index.hr/oglasi/vw-passat-2-0-tdi-140kw-dsg-virtualni-kokpit/oid/3836857" TargetMode="External"/><Relationship Id="rId9808" Type="http://schemas.openxmlformats.org/officeDocument/2006/relationships/hyperlink" Target="https://www.neostar.com/hr/bmw-318d-touring-20" TargetMode="External"/><Relationship Id="rId10687" Type="http://schemas.openxmlformats.org/officeDocument/2006/relationships/hyperlink" Target="https://www.neostar.com/hr/mercedes-benz-glc-250-d-4matic-aut--10" TargetMode="External"/><Relationship Id="rId3152" Type="http://schemas.openxmlformats.org/officeDocument/2006/relationships/hyperlink" Target="https://www.index.hr/oglasi/citroen-c-elysee-1-6-hdi/oid/3765879" TargetMode="External"/><Relationship Id="rId4203" Type="http://schemas.openxmlformats.org/officeDocument/2006/relationships/hyperlink" Target="https://www.index.hr/oglasi/kia-xceed-1-0-t-gdi-lx-prime/oid/3648554" TargetMode="External"/><Relationship Id="rId7359" Type="http://schemas.openxmlformats.org/officeDocument/2006/relationships/hyperlink" Target="https://www.index.hr/oglasi/skoda-octavia-combi-1-6-tdi-2017/oid/3889484" TargetMode="External"/><Relationship Id="rId7773" Type="http://schemas.openxmlformats.org/officeDocument/2006/relationships/hyperlink" Target="https://www.index.hr/oglasi/volkswagen-golf-7-variant-2-0-tdi-dsg-highline/oid/3731303" TargetMode="External"/><Relationship Id="rId8824" Type="http://schemas.openxmlformats.org/officeDocument/2006/relationships/hyperlink" Target="https://www.index.hr/oglasi/vw-passat-cc-2-0-tdi/oid/3834684" TargetMode="External"/><Relationship Id="rId11738" Type="http://schemas.openxmlformats.org/officeDocument/2006/relationships/hyperlink" Target="https://www.neostar.com/hr/skoda-octavia-combi-1-6-tdi-ambition-84" TargetMode="External"/><Relationship Id="rId6375" Type="http://schemas.openxmlformats.org/officeDocument/2006/relationships/hyperlink" Target="https://www.index.hr/oglasi/renault-captur-energy-limited-leasing-u-pdv-u-servisna-navi-alu-led/oid/3956855" TargetMode="External"/><Relationship Id="rId7426" Type="http://schemas.openxmlformats.org/officeDocument/2006/relationships/hyperlink" Target="https://www.index.hr/oglasi/skoda-octavia-skoda-octavia-style-2018-g-hr-auto-reg-do-7-23-ne-placa-se-prijenos/oid/3862407" TargetMode="External"/><Relationship Id="rId10754" Type="http://schemas.openxmlformats.org/officeDocument/2006/relationships/hyperlink" Target="https://www.neostar.com/hr/nissan-accenta-1" TargetMode="External"/><Relationship Id="rId11805" Type="http://schemas.openxmlformats.org/officeDocument/2006/relationships/hyperlink" Target="https://www.neostar.com/hr/skoda-octavia-combi-1-6-tdi-style-dsg-30" TargetMode="External"/><Relationship Id="rId140" Type="http://schemas.openxmlformats.org/officeDocument/2006/relationships/hyperlink" Target="https://rabljena.autohrvatska.hr/skoda-octavia-16-tdi-v17.aspx" TargetMode="External"/><Relationship Id="rId3969" Type="http://schemas.openxmlformats.org/officeDocument/2006/relationships/hyperlink" Target="https://www.index.hr/oglasi/jeep-compass-1-4-limited-edition-1-vlasnik/oid/3839662" TargetMode="External"/><Relationship Id="rId5391" Type="http://schemas.openxmlformats.org/officeDocument/2006/relationships/hyperlink" Target="https://www.index.hr/oglasi/opel-astra-hb-enjoy-1-6-cdti/oid/2234290" TargetMode="External"/><Relationship Id="rId6028" Type="http://schemas.openxmlformats.org/officeDocument/2006/relationships/hyperlink" Target="https://www.index.hr/oglasi/peugeot-3008-1-6-hdi-prodaja-zamjena/oid/3717045" TargetMode="External"/><Relationship Id="rId7840" Type="http://schemas.openxmlformats.org/officeDocument/2006/relationships/hyperlink" Target="https://www.index.hr/oglasi/volkswagen-t-roc-1-6-tdi---u-sustavu-pdv-a--uredno-servisiran---garancija/oid/3752038" TargetMode="External"/><Relationship Id="rId9598" Type="http://schemas.openxmlformats.org/officeDocument/2006/relationships/hyperlink" Target="https://www.neostar.com/hr/audi-a6-avant-2-0-tdi-business-s-tronic-7" TargetMode="External"/><Relationship Id="rId10407" Type="http://schemas.openxmlformats.org/officeDocument/2006/relationships/hyperlink" Target="https://www.neostar.com/hr/mazda-cx-30-x186-gt-plus-sound-luxury" TargetMode="External"/><Relationship Id="rId10821" Type="http://schemas.openxmlformats.org/officeDocument/2006/relationships/hyperlink" Target="https://www.neostar.com/hr/nissan-qashqai-1-6-dci-tekna-16" TargetMode="External"/><Relationship Id="rId6" Type="http://schemas.openxmlformats.org/officeDocument/2006/relationships/hyperlink" Target="https://rabljena.autohrvatska.hr/308-sw-style-15-bluehdi-130-v2.aspx" TargetMode="External"/><Relationship Id="rId2985" Type="http://schemas.openxmlformats.org/officeDocument/2006/relationships/hyperlink" Target="https://www.index.hr/oglasi/bmw-x5-xdrive-30d-xline-puno-dodatne-opreme-samo-40-000-km/oid/3724792" TargetMode="External"/><Relationship Id="rId5044" Type="http://schemas.openxmlformats.org/officeDocument/2006/relationships/hyperlink" Target="https://www.index.hr/oglasi/mini-cooper-1-5-automatik-5-vrata/oid/3882548" TargetMode="External"/><Relationship Id="rId6442" Type="http://schemas.openxmlformats.org/officeDocument/2006/relationships/hyperlink" Target="https://www.index.hr/oglasi/renault-clio-1-5-dci/oid/3948893" TargetMode="External"/><Relationship Id="rId12579" Type="http://schemas.openxmlformats.org/officeDocument/2006/relationships/hyperlink" Target="https://www.neostar.com/hr/vw-passat-variant-2-0-tdi-bmt-comfortline-dsg-43" TargetMode="External"/><Relationship Id="rId12993" Type="http://schemas.openxmlformats.org/officeDocument/2006/relationships/hyperlink" Target="https://www.trcz.hr/seat-leon-16-tdi-style-rabljeno-vozilo-prodaja-limuzina-2019-g-59923.aspx" TargetMode="External"/><Relationship Id="rId957" Type="http://schemas.openxmlformats.org/officeDocument/2006/relationships/hyperlink" Target="https://www.dasweltauto.hr/vehicle/1140110128" TargetMode="External"/><Relationship Id="rId1587" Type="http://schemas.openxmlformats.org/officeDocument/2006/relationships/hyperlink" Target="https://www.index.hr/oglasi/audi-a4-40-tdi-quattro-s-tronic-sport-selection-s-line-virtual-cockpit-full-led-190-ks-facelift/oid/3821299" TargetMode="External"/><Relationship Id="rId2638" Type="http://schemas.openxmlformats.org/officeDocument/2006/relationships/hyperlink" Target="https://www.index.hr/oglasi/bmw-serija-4-coupe-420d/oid/3787486" TargetMode="External"/><Relationship Id="rId9665" Type="http://schemas.openxmlformats.org/officeDocument/2006/relationships/hyperlink" Target="https://www.neostar.com/hr/audi-q5-quattro-2-0-tdi-design-s-tronic" TargetMode="External"/><Relationship Id="rId11595" Type="http://schemas.openxmlformats.org/officeDocument/2006/relationships/hyperlink" Target="https://www.neostar.com/hr/skoda-fabia-1-0-cool-sound-5-vrata-2" TargetMode="External"/><Relationship Id="rId12646" Type="http://schemas.openxmlformats.org/officeDocument/2006/relationships/hyperlink" Target="https://www.neostar.com/hr/vw-polo-1-4-tdi-bmt-trendline-82" TargetMode="External"/><Relationship Id="rId1654" Type="http://schemas.openxmlformats.org/officeDocument/2006/relationships/hyperlink" Target="https://www.index.hr/oglasi/audi-a4-avant-2-0tdi-140kw/oid/3590610" TargetMode="External"/><Relationship Id="rId2705" Type="http://schemas.openxmlformats.org/officeDocument/2006/relationships/hyperlink" Target="https://www.index.hr/oglasi/bmw-serija-5-520d-all-in-5m-automatik/oid/3803375" TargetMode="External"/><Relationship Id="rId4060" Type="http://schemas.openxmlformats.org/officeDocument/2006/relationships/hyperlink" Target="https://www.index.hr/oglasi/kia-proceed-1-4-crdi-fun-plus-samo-88-000-km/oid/3772734" TargetMode="External"/><Relationship Id="rId5111" Type="http://schemas.openxmlformats.org/officeDocument/2006/relationships/hyperlink" Target="https://www.index.hr/oglasi/mitsubishi-space-star-1-2-invite/oid/3950630" TargetMode="External"/><Relationship Id="rId8267" Type="http://schemas.openxmlformats.org/officeDocument/2006/relationships/hyperlink" Target="https://www.index.hr/oglasi/vw-golf-vii-1-2-tsi-confortline/oid/3845810" TargetMode="External"/><Relationship Id="rId8681" Type="http://schemas.openxmlformats.org/officeDocument/2006/relationships/hyperlink" Target="https://www.index.hr/oglasi/vw-passat-1-5-tsi-elegance-navigacija/oid/3826881" TargetMode="External"/><Relationship Id="rId9318" Type="http://schemas.openxmlformats.org/officeDocument/2006/relationships/hyperlink" Target="https://www.neostar.com/hr/audi-a3-sportback-1-6-tdi-s-tronic-6" TargetMode="External"/><Relationship Id="rId9732" Type="http://schemas.openxmlformats.org/officeDocument/2006/relationships/hyperlink" Target="https://www.neostar.com/hr/bmw-118d-31" TargetMode="External"/><Relationship Id="rId10197" Type="http://schemas.openxmlformats.org/officeDocument/2006/relationships/hyperlink" Target="https://www.neostar.com/hr/ford-focus-1-6-tdci-trend-11" TargetMode="External"/><Relationship Id="rId11248" Type="http://schemas.openxmlformats.org/officeDocument/2006/relationships/hyperlink" Target="https://www.neostar.com/hr/renault-captur-tce-90-energy-expression-start-stop-7" TargetMode="External"/><Relationship Id="rId11662" Type="http://schemas.openxmlformats.org/officeDocument/2006/relationships/hyperlink" Target="https://www.neostar.com/hr/skoda-octavia-1-6-tdi-ambition-128" TargetMode="External"/><Relationship Id="rId1307" Type="http://schemas.openxmlformats.org/officeDocument/2006/relationships/hyperlink" Target="https://www.index.hr/oglasi/alfa-romeo-stelvio-q4-2-2-diesel-210-super-aut/oid/3929265" TargetMode="External"/><Relationship Id="rId1721" Type="http://schemas.openxmlformats.org/officeDocument/2006/relationships/hyperlink" Target="https://www.index.hr/oglasi/audi-a4-b9-2-0-tdi-190-ks/oid/3794905" TargetMode="External"/><Relationship Id="rId4877" Type="http://schemas.openxmlformats.org/officeDocument/2006/relationships/hyperlink" Target="https://www.index.hr/oglasi/mercedes-benz-gla-200-d-dct-8g-tronic-amg-line-full-led-novi-model/oid/3907881" TargetMode="External"/><Relationship Id="rId5928" Type="http://schemas.openxmlformats.org/officeDocument/2006/relationships/hyperlink" Target="https://www.index.hr/oglasi/peugeot-208-1-2/oid/3906677" TargetMode="External"/><Relationship Id="rId7283" Type="http://schemas.openxmlformats.org/officeDocument/2006/relationships/hyperlink" Target="https://www.index.hr/oglasi/skoda-octavia-1-6-tdi-dsg7/oid/3860080" TargetMode="External"/><Relationship Id="rId8334" Type="http://schemas.openxmlformats.org/officeDocument/2006/relationships/hyperlink" Target="https://www.index.hr/oglasi/vw-golf-vii-1-6-tdi/oid/3927725" TargetMode="External"/><Relationship Id="rId10264" Type="http://schemas.openxmlformats.org/officeDocument/2006/relationships/hyperlink" Target="https://www.neostar.com/hr/hyundai-i20-1-25-style-8" TargetMode="External"/><Relationship Id="rId11315" Type="http://schemas.openxmlformats.org/officeDocument/2006/relationships/hyperlink" Target="https://www.neostar.com/hr/renault-clio-grandtour-limited" TargetMode="External"/><Relationship Id="rId12713" Type="http://schemas.openxmlformats.org/officeDocument/2006/relationships/hyperlink" Target="https://www.neostar.com/hr/vw-tiguan-2-0-tdi-life-3" TargetMode="External"/><Relationship Id="rId13" Type="http://schemas.openxmlformats.org/officeDocument/2006/relationships/hyperlink" Target="https://rabljena.autohrvatska.hr/a6-45-tdi-45-tdi-quattro-tiptronic-dynamic.aspx" TargetMode="External"/><Relationship Id="rId3479" Type="http://schemas.openxmlformats.org/officeDocument/2006/relationships/hyperlink" Target="https://www.index.hr/oglasi/ford-fiesta-1-5-tdci-70-kw-zamjena/oid/3924447" TargetMode="External"/><Relationship Id="rId7350" Type="http://schemas.openxmlformats.org/officeDocument/2006/relationships/hyperlink" Target="https://www.index.hr/oglasi/skoda-octavia-combi-1-6-tdi/oid/3940423" TargetMode="External"/><Relationship Id="rId8401" Type="http://schemas.openxmlformats.org/officeDocument/2006/relationships/hyperlink" Target="https://www.index.hr/oglasi/vw-golf-vii-1-6-tdi-bluemotion-radar-park-senzori/oid/3728959" TargetMode="External"/><Relationship Id="rId2495" Type="http://schemas.openxmlformats.org/officeDocument/2006/relationships/hyperlink" Target="https://www.index.hr/oglasi/bmw-serija-3-320d-m-sport/oid/3439058" TargetMode="External"/><Relationship Id="rId3893" Type="http://schemas.openxmlformats.org/officeDocument/2006/relationships/hyperlink" Target="https://www.index.hr/oglasi/hyundai-tucson-1-6-t-gdi-180-7dct-4wd-48v-premium-plus/oid/3455437" TargetMode="External"/><Relationship Id="rId4944" Type="http://schemas.openxmlformats.org/officeDocument/2006/relationships/hyperlink" Target="https://www.index.hr/oglasi/mercedes-benz-s-klasa-400-d-4-matic-lang/oid/3620360" TargetMode="External"/><Relationship Id="rId7003" Type="http://schemas.openxmlformats.org/officeDocument/2006/relationships/hyperlink" Target="https://www.index.hr/oglasi/renault-talisman-2-0-dci-automatik-4control-initiale-paris-200-ks-full-led/oid/3918524" TargetMode="External"/><Relationship Id="rId10331" Type="http://schemas.openxmlformats.org/officeDocument/2006/relationships/hyperlink" Target="https://www.neostar.com/hr/jeep-renegade-1-6-multijet-limited-wild" TargetMode="External"/><Relationship Id="rId12089" Type="http://schemas.openxmlformats.org/officeDocument/2006/relationships/hyperlink" Target="https://www.neostar.com/hr/vw-amarok-4motion-dc-2-0-tdi-trendline" TargetMode="External"/><Relationship Id="rId467" Type="http://schemas.openxmlformats.org/officeDocument/2006/relationships/hyperlink" Target="https://www.dasweltauto.hr/vehicle/1115802240" TargetMode="External"/><Relationship Id="rId1097" Type="http://schemas.openxmlformats.org/officeDocument/2006/relationships/hyperlink" Target="https://www.dasweltauto.hr/vehicle/1148118730" TargetMode="External"/><Relationship Id="rId2148" Type="http://schemas.openxmlformats.org/officeDocument/2006/relationships/hyperlink" Target="https://www.index.hr/oglasi/bmw-330-d-m-sport/oid/3730317" TargetMode="External"/><Relationship Id="rId3546" Type="http://schemas.openxmlformats.org/officeDocument/2006/relationships/hyperlink" Target="https://www.index.hr/oglasi/ford-focus-1-5-tdci-ecoblue-mod-2020-navi-servisna-reg-1-god/oid/3824725" TargetMode="External"/><Relationship Id="rId3960" Type="http://schemas.openxmlformats.org/officeDocument/2006/relationships/hyperlink" Target="https://www.index.hr/oglasi/jaguar-xf-portfolio-2-0d/oid/2882863" TargetMode="External"/><Relationship Id="rId9175" Type="http://schemas.openxmlformats.org/officeDocument/2006/relationships/hyperlink" Target="https://www.index.hr/oglasi/vw-t-roc-1-6-tdi/oid/3921069" TargetMode="External"/><Relationship Id="rId881" Type="http://schemas.openxmlformats.org/officeDocument/2006/relationships/hyperlink" Target="https://www.dasweltauto.hr/vehicle/1117309474" TargetMode="External"/><Relationship Id="rId2562" Type="http://schemas.openxmlformats.org/officeDocument/2006/relationships/hyperlink" Target="https://www.index.hr/oglasi/bmw-serija-3-gran-turismo/oid/3921186" TargetMode="External"/><Relationship Id="rId3613" Type="http://schemas.openxmlformats.org/officeDocument/2006/relationships/hyperlink" Target="https://www.index.hr/oglasi/ford-focus-karavan-1-6-cdti/oid/3738768" TargetMode="External"/><Relationship Id="rId6769" Type="http://schemas.openxmlformats.org/officeDocument/2006/relationships/hyperlink" Target="https://www.index.hr/oglasi/renault-laguna-1-5-dci-eco/oid/3855503" TargetMode="External"/><Relationship Id="rId12156" Type="http://schemas.openxmlformats.org/officeDocument/2006/relationships/hyperlink" Target="https://www.neostar.com/hr/vw-golf-1-5-tsi-act-r-line-1" TargetMode="External"/><Relationship Id="rId12570" Type="http://schemas.openxmlformats.org/officeDocument/2006/relationships/hyperlink" Target="https://www.neostar.com/hr/vw-passat-variant-2-0-tdi-bmt-comfortline-72" TargetMode="External"/><Relationship Id="rId534" Type="http://schemas.openxmlformats.org/officeDocument/2006/relationships/hyperlink" Target="https://www.dasweltauto.hr/vehicle/1116502977" TargetMode="External"/><Relationship Id="rId1164" Type="http://schemas.openxmlformats.org/officeDocument/2006/relationships/hyperlink" Target="https://www.dasweltauto.hr/vehicle/1153801030" TargetMode="External"/><Relationship Id="rId2215" Type="http://schemas.openxmlformats.org/officeDocument/2006/relationships/hyperlink" Target="https://www.index.hr/oglasi/bmw-530e-hibrid/oid/3909936" TargetMode="External"/><Relationship Id="rId5785" Type="http://schemas.openxmlformats.org/officeDocument/2006/relationships/hyperlink" Target="https://www.index.hr/oglasi/opel-insignia-sports-tourer-1-4-t-eco-navi-kamera/oid/3837753" TargetMode="External"/><Relationship Id="rId6836" Type="http://schemas.openxmlformats.org/officeDocument/2006/relationships/hyperlink" Target="https://www.index.hr/oglasi/renault-megane-1-6-diesel-96kw-gt-line/oid/3588750" TargetMode="External"/><Relationship Id="rId8191" Type="http://schemas.openxmlformats.org/officeDocument/2006/relationships/hyperlink" Target="https://www.index.hr/oglasi/vw-golf-7-1-6tdi-navigacija-pdc-mf-led-tempomat-reg-1g/oid/3953681" TargetMode="External"/><Relationship Id="rId9242" Type="http://schemas.openxmlformats.org/officeDocument/2006/relationships/hyperlink" Target="https://www.neostar.com/hr/audi-2-0-tdi-s-line-3" TargetMode="External"/><Relationship Id="rId11172" Type="http://schemas.openxmlformats.org/officeDocument/2006/relationships/hyperlink" Target="https://www.neostar.com/hr/peugeot-5008-1-5-bluehdi-130-s-s-active-aut--4" TargetMode="External"/><Relationship Id="rId12223" Type="http://schemas.openxmlformats.org/officeDocument/2006/relationships/hyperlink" Target="https://www.neostar.com/hr/vw-golf-1-6-tdi-bmt-comfortline-dsg-53" TargetMode="External"/><Relationship Id="rId601" Type="http://schemas.openxmlformats.org/officeDocument/2006/relationships/hyperlink" Target="https://www.dasweltauto.hr/vehicle/1117301669" TargetMode="External"/><Relationship Id="rId1231" Type="http://schemas.openxmlformats.org/officeDocument/2006/relationships/hyperlink" Target="https://www.dasweltauto.hr/vehicle/1155401105" TargetMode="External"/><Relationship Id="rId4387" Type="http://schemas.openxmlformats.org/officeDocument/2006/relationships/hyperlink" Target="https://www.index.hr/oglasi/mazda-6-mazda6-2-2-150-revolution-top-navi-led-kamera-bose-alu17/oid/3915882" TargetMode="External"/><Relationship Id="rId5438" Type="http://schemas.openxmlformats.org/officeDocument/2006/relationships/hyperlink" Target="https://www.index.hr/oglasi/opel-astra-karavan-1-6-cdti/oid/3769036" TargetMode="External"/><Relationship Id="rId5852" Type="http://schemas.openxmlformats.org/officeDocument/2006/relationships/hyperlink" Target="https://www.index.hr/oglasi/opel-zafira-1-4-1godina-garancije-ugradjeni-plin/oid/3754489" TargetMode="External"/><Relationship Id="rId4454" Type="http://schemas.openxmlformats.org/officeDocument/2006/relationships/hyperlink" Target="https://www.index.hr/oglasi/mazda-cx-5-2-2d-175ks-top-revolution-4x4awd/oid/3887738" TargetMode="External"/><Relationship Id="rId5505" Type="http://schemas.openxmlformats.org/officeDocument/2006/relationships/hyperlink" Target="https://www.index.hr/oglasi/opel-astra-karavan-st-1-6-cdti-at/oid/3880252" TargetMode="External"/><Relationship Id="rId6903" Type="http://schemas.openxmlformats.org/officeDocument/2006/relationships/hyperlink" Target="https://www.index.hr/oglasi/renault-megane-grandtour-renault-megane-sw-1-5-dci-110-limited-edition-diesel-110-ks/oid/3954522" TargetMode="External"/><Relationship Id="rId11989" Type="http://schemas.openxmlformats.org/officeDocument/2006/relationships/hyperlink" Target="https://www.neostar.com/hr/toyota-1-8hsd-e-cvt" TargetMode="External"/><Relationship Id="rId3056" Type="http://schemas.openxmlformats.org/officeDocument/2006/relationships/hyperlink" Target="https://www.index.hr/oglasi/citroen-c3-1-6-bluehdi--navigacija-/oid/3654480" TargetMode="External"/><Relationship Id="rId3470" Type="http://schemas.openxmlformats.org/officeDocument/2006/relationships/hyperlink" Target="https://www.index.hr/oglasi/ford-fiesta-1-5dci-2018g/oid/3775462" TargetMode="External"/><Relationship Id="rId4107" Type="http://schemas.openxmlformats.org/officeDocument/2006/relationships/hyperlink" Target="https://www.index.hr/oglasi/kia-sportage-1-6-crdi-hp-mhev-ex-style-im-t-2wd--tvornicko-jamstvo/oid/3712265" TargetMode="External"/><Relationship Id="rId13064" Type="http://schemas.openxmlformats.org/officeDocument/2006/relationships/hyperlink" Target="https://www.trcz.hr/vw-t-roc-16-tdi-rabljeno-vozilo-suv-2020-g-60173.aspx" TargetMode="External"/><Relationship Id="rId391" Type="http://schemas.openxmlformats.org/officeDocument/2006/relationships/hyperlink" Target="https://www.dasweltauto.hr/vehicle/1110501904" TargetMode="External"/><Relationship Id="rId2072" Type="http://schemas.openxmlformats.org/officeDocument/2006/relationships/hyperlink" Target="https://www.index.hr/oglasi/aute-kupujemo-svih-marki-od-2006-2021-godine-dolazak-na-podrucju-cjele-rh/oid/3586308" TargetMode="External"/><Relationship Id="rId3123" Type="http://schemas.openxmlformats.org/officeDocument/2006/relationships/hyperlink" Target="https://www.index.hr/oglasi/citroen-c4-picasso-1-6-hdi/oid/3836442" TargetMode="External"/><Relationship Id="rId4521" Type="http://schemas.openxmlformats.org/officeDocument/2006/relationships/hyperlink" Target="https://www.index.hr/oglasi/mercedes-benz-a-klasa-180-cdi/oid/3879090" TargetMode="External"/><Relationship Id="rId6279" Type="http://schemas.openxmlformats.org/officeDocument/2006/relationships/hyperlink" Target="https://www.index.hr/oglasi/porsche-cayenne-3-0d-2014-panorama-servisna-garancija/oid/3946338" TargetMode="External"/><Relationship Id="rId7677" Type="http://schemas.openxmlformats.org/officeDocument/2006/relationships/hyperlink" Target="https://www.index.hr/oglasi/toyota-avensis-2-0-d-4d-luna/oid/3787257" TargetMode="External"/><Relationship Id="rId8728" Type="http://schemas.openxmlformats.org/officeDocument/2006/relationships/hyperlink" Target="https://www.index.hr/oglasi/vw-passat-2-0-tdi/oid/3617244" TargetMode="External"/><Relationship Id="rId10658" Type="http://schemas.openxmlformats.org/officeDocument/2006/relationships/hyperlink" Target="https://www.neostar.com/hr/mercedes-benz-e-350-d-amg-line-aut--1" TargetMode="External"/><Relationship Id="rId11709" Type="http://schemas.openxmlformats.org/officeDocument/2006/relationships/hyperlink" Target="https://www.neostar.com/hr/skoda-octavia-2-0-tdi-style-dsg-11" TargetMode="External"/><Relationship Id="rId6693" Type="http://schemas.openxmlformats.org/officeDocument/2006/relationships/hyperlink" Target="https://www.index.hr/oglasi/renault-kadjar-1-5-bluedci-intense-2019-godiste/oid/3735036" TargetMode="External"/><Relationship Id="rId7744" Type="http://schemas.openxmlformats.org/officeDocument/2006/relationships/hyperlink" Target="https://www.index.hr/oglasi/toyota-yaris-1-5-hibrid-automatik/oid/3838028" TargetMode="External"/><Relationship Id="rId10725" Type="http://schemas.openxmlformats.org/officeDocument/2006/relationships/hyperlink" Target="https://www.neostar.com/hr/mini-mini-cooper-7" TargetMode="External"/><Relationship Id="rId12080" Type="http://schemas.openxmlformats.org/officeDocument/2006/relationships/hyperlink" Target="https://www.neostar.com/hr/volvo-xc90-d5-awd-inscription-geartronic-2" TargetMode="External"/><Relationship Id="rId2889" Type="http://schemas.openxmlformats.org/officeDocument/2006/relationships/hyperlink" Target="https://www.index.hr/oglasi/bmw-x1-s-drive18d-automatik-8-brzina-sport-paket-navi-citanje-znakova-itd-reg-8-23-moze-kartice-do-36-rata/oid/3810155" TargetMode="External"/><Relationship Id="rId5295" Type="http://schemas.openxmlformats.org/officeDocument/2006/relationships/hyperlink" Target="https://www.index.hr/oglasi/opel-astra-1-6cdti/oid/3617348" TargetMode="External"/><Relationship Id="rId6346" Type="http://schemas.openxmlformats.org/officeDocument/2006/relationships/hyperlink" Target="https://www.index.hr/oglasi/renault-captur-1-5-dci-2016-g-reg-8-2023/oid/3935145" TargetMode="External"/><Relationship Id="rId6760" Type="http://schemas.openxmlformats.org/officeDocument/2006/relationships/hyperlink" Target="https://www.index.hr/oglasi/renault-kangoo-maxi-1-5dci/oid/3630973" TargetMode="External"/><Relationship Id="rId7811" Type="http://schemas.openxmlformats.org/officeDocument/2006/relationships/hyperlink" Target="https://www.index.hr/oglasi/volkswagen-passat-2-0-tdi-karavan-dsg-tiptronik-business-line-led-facelift/oid/3887424" TargetMode="External"/><Relationship Id="rId12897" Type="http://schemas.openxmlformats.org/officeDocument/2006/relationships/hyperlink" Target="https://www.trcz.hr/dacia-sandero-15-dci-stepway-rabljeno-vozilo-za-prodaju-limuzina-2019-g-78211.aspx" TargetMode="External"/><Relationship Id="rId111" Type="http://schemas.openxmlformats.org/officeDocument/2006/relationships/hyperlink" Target="https://rabljena.autohrvatska.hr/peugeot-208-active-12-puretech-75-ss-bvm5.aspx" TargetMode="External"/><Relationship Id="rId2956" Type="http://schemas.openxmlformats.org/officeDocument/2006/relationships/hyperlink" Target="https://www.index.hr/oglasi/bmw-x3-xdrive30d-m-sport-2019-g-led-u-pdv-u-nije-uvoz-leasing/oid/3863361" TargetMode="External"/><Relationship Id="rId5362" Type="http://schemas.openxmlformats.org/officeDocument/2006/relationships/hyperlink" Target="https://www.index.hr/oglasi/opel-astra-1-7-cdti/oid/3940003" TargetMode="External"/><Relationship Id="rId6413" Type="http://schemas.openxmlformats.org/officeDocument/2006/relationships/hyperlink" Target="https://www.index.hr/oglasi/renault-clio-1-5-dci/oid/3473965" TargetMode="External"/><Relationship Id="rId9569" Type="http://schemas.openxmlformats.org/officeDocument/2006/relationships/hyperlink" Target="https://www.neostar.com/hr/audi-a6-40-tdi-comfort-s-tronic-1" TargetMode="External"/><Relationship Id="rId9983" Type="http://schemas.openxmlformats.org/officeDocument/2006/relationships/hyperlink" Target="https://www.neostar.com/hr/bmw-x1-18d-sdrive-6" TargetMode="External"/><Relationship Id="rId11499" Type="http://schemas.openxmlformats.org/officeDocument/2006/relationships/hyperlink" Target="https://www.neostar.com/hr/seat-arona-1-0-tsi-style-4" TargetMode="External"/><Relationship Id="rId928" Type="http://schemas.openxmlformats.org/officeDocument/2006/relationships/hyperlink" Target="https://www.dasweltauto.hr/vehicle/1140109888" TargetMode="External"/><Relationship Id="rId1558" Type="http://schemas.openxmlformats.org/officeDocument/2006/relationships/hyperlink" Target="https://www.index.hr/oglasi/audi-a4-2-0-tdi-sline-zamjena/oid/3608350" TargetMode="External"/><Relationship Id="rId2609" Type="http://schemas.openxmlformats.org/officeDocument/2006/relationships/hyperlink" Target="https://www.index.hr/oglasi/bmw-serija-3-touring-320d/oid/3728658" TargetMode="External"/><Relationship Id="rId5015" Type="http://schemas.openxmlformats.org/officeDocument/2006/relationships/hyperlink" Target="https://www.index.hr/oglasi/mercedes-e-350d-9g--amg-line-258-ks--led-shz-park-comand-memo/oid/3812602" TargetMode="External"/><Relationship Id="rId8585" Type="http://schemas.openxmlformats.org/officeDocument/2006/relationships/hyperlink" Target="https://www.index.hr/oglasi/vw-golf-vii-golf-7-1-6-tdi/oid/3630889" TargetMode="External"/><Relationship Id="rId9636" Type="http://schemas.openxmlformats.org/officeDocument/2006/relationships/hyperlink" Target="https://www.neostar.com/hr/audi-audi-a3-sportback-2-0-tdi" TargetMode="External"/><Relationship Id="rId12964" Type="http://schemas.openxmlformats.org/officeDocument/2006/relationships/hyperlink" Target="https://www.trcz.hr/rabljeno-vozilo-opel-karl-10-2016-g-limuzina-59450.aspx" TargetMode="External"/><Relationship Id="rId1972" Type="http://schemas.openxmlformats.org/officeDocument/2006/relationships/hyperlink" Target="https://www.index.hr/oglasi/audi-q2-30-tdi-s-tronic-sport/oid/3826934" TargetMode="External"/><Relationship Id="rId4031" Type="http://schemas.openxmlformats.org/officeDocument/2006/relationships/hyperlink" Target="https://www.index.hr/oglasi/kia-ceed-1-6-crdi-lx-edition-kamera-tempomat--tvornicko-jamstvo/oid/3712239" TargetMode="External"/><Relationship Id="rId7187" Type="http://schemas.openxmlformats.org/officeDocument/2006/relationships/hyperlink" Target="https://www.index.hr/oglasi/skoda-fabia-combi-monte-carlo/oid/3682550" TargetMode="External"/><Relationship Id="rId8238" Type="http://schemas.openxmlformats.org/officeDocument/2006/relationships/hyperlink" Target="https://www.index.hr/oglasi/vw-golf-vi-1-6-tdi-bmt/oid/3939449" TargetMode="External"/><Relationship Id="rId10168" Type="http://schemas.openxmlformats.org/officeDocument/2006/relationships/hyperlink" Target="https://www.neostar.com/hr/ford-fiesta-1-5-tdci-business-3" TargetMode="External"/><Relationship Id="rId11566" Type="http://schemas.openxmlformats.org/officeDocument/2006/relationships/hyperlink" Target="https://www.neostar.com/hr/skoda-citigo-1-0-active-26" TargetMode="External"/><Relationship Id="rId11980" Type="http://schemas.openxmlformats.org/officeDocument/2006/relationships/hyperlink" Target="https://www.neostar.com/hr/suzuki-vitara-1-6-premium-gl--10" TargetMode="External"/><Relationship Id="rId12617" Type="http://schemas.openxmlformats.org/officeDocument/2006/relationships/hyperlink" Target="https://www.neostar.com/hr/vw-passat-variant-2-0-tdi-bmt-highline-dsg-43" TargetMode="External"/><Relationship Id="rId1625" Type="http://schemas.openxmlformats.org/officeDocument/2006/relationships/hyperlink" Target="https://www.index.hr/oglasi/audi-a4-avant-2-0-tdi/oid/3825031" TargetMode="External"/><Relationship Id="rId7254" Type="http://schemas.openxmlformats.org/officeDocument/2006/relationships/hyperlink" Target="https://www.index.hr/oglasi/skoda-octavia-1-6tdi/oid/3899572" TargetMode="External"/><Relationship Id="rId8305" Type="http://schemas.openxmlformats.org/officeDocument/2006/relationships/hyperlink" Target="https://www.index.hr/oglasi/vw-golf-vii-1-6-tdi/oid/3824755" TargetMode="External"/><Relationship Id="rId8652" Type="http://schemas.openxmlformats.org/officeDocument/2006/relationships/hyperlink" Target="https://www.index.hr/oglasi/vw-golf-vii-variant/oid/3852443" TargetMode="External"/><Relationship Id="rId9703" Type="http://schemas.openxmlformats.org/officeDocument/2006/relationships/hyperlink" Target="https://www.neostar.com/hr/audi-rs-e-tron-gt" TargetMode="External"/><Relationship Id="rId10582" Type="http://schemas.openxmlformats.org/officeDocument/2006/relationships/hyperlink" Target="https://www.neostar.com/hr/mercedes-benz-c-220-d-avantgarde-aut--11" TargetMode="External"/><Relationship Id="rId11219" Type="http://schemas.openxmlformats.org/officeDocument/2006/relationships/hyperlink" Target="https://www.neostar.com/hr/porsche-panamera-pdk" TargetMode="External"/><Relationship Id="rId11633" Type="http://schemas.openxmlformats.org/officeDocument/2006/relationships/hyperlink" Target="https://www.neostar.com/hr/skoda-karoq-2-0-tdi-style-1" TargetMode="External"/><Relationship Id="rId3797" Type="http://schemas.openxmlformats.org/officeDocument/2006/relationships/hyperlink" Target="https://www.index.hr/oglasi/hyundai-i20-1-2-ilike-park-senzori-grijanje-sjedala/oid/3936274" TargetMode="External"/><Relationship Id="rId4848" Type="http://schemas.openxmlformats.org/officeDocument/2006/relationships/hyperlink" Target="https://www.index.hr/oglasi/mercedes-benz-e-klasa-e-350-cdi-amg-paket-panorama-full-oprema/oid/3734434" TargetMode="External"/><Relationship Id="rId10235" Type="http://schemas.openxmlformats.org/officeDocument/2006/relationships/hyperlink" Target="https://www.neostar.com/hr/ford-mondeo-karavan-2-0-tdci-trend-powershift" TargetMode="External"/><Relationship Id="rId11700" Type="http://schemas.openxmlformats.org/officeDocument/2006/relationships/hyperlink" Target="https://www.neostar.com/hr/skoda-octavia-2-0-tdi-ambition-dsg-6" TargetMode="External"/><Relationship Id="rId2399" Type="http://schemas.openxmlformats.org/officeDocument/2006/relationships/hyperlink" Target="https://www.index.hr/oglasi/bmw-serija-3-2-0/oid/3912212" TargetMode="External"/><Relationship Id="rId3864" Type="http://schemas.openxmlformats.org/officeDocument/2006/relationships/hyperlink" Target="https://www.index.hr/oglasi/hyundai-ix35-1-6/oid/3809406" TargetMode="External"/><Relationship Id="rId4915" Type="http://schemas.openxmlformats.org/officeDocument/2006/relationships/hyperlink" Target="https://www.index.hr/oglasi/mercedes-benz-glc-300e-4matic-eq-phev/oid/3956001" TargetMode="External"/><Relationship Id="rId6270" Type="http://schemas.openxmlformats.org/officeDocument/2006/relationships/hyperlink" Target="https://www.index.hr/oglasi/peugeot-partner-tepee-16-hdi/oid/3834837" TargetMode="External"/><Relationship Id="rId7321" Type="http://schemas.openxmlformats.org/officeDocument/2006/relationships/hyperlink" Target="https://www.index.hr/oglasi/skoda-octavia-2-0-tdi-rs-dsg-77-000-km/oid/3960511" TargetMode="External"/><Relationship Id="rId10302" Type="http://schemas.openxmlformats.org/officeDocument/2006/relationships/hyperlink" Target="https://www.neostar.com/hr/hyundai-tucson-1-7-crdi-comfort-navi-visibility-isg-1" TargetMode="External"/><Relationship Id="rId785" Type="http://schemas.openxmlformats.org/officeDocument/2006/relationships/hyperlink" Target="https://www.dasweltauto.hr/vehicle/1117308618" TargetMode="External"/><Relationship Id="rId2466" Type="http://schemas.openxmlformats.org/officeDocument/2006/relationships/hyperlink" Target="https://www.index.hr/oglasi/bmw-serija-3-320d/oid/3849907" TargetMode="External"/><Relationship Id="rId2880" Type="http://schemas.openxmlformats.org/officeDocument/2006/relationships/hyperlink" Target="https://www.index.hr/oglasi/bmw-x1-s-drive-150-ks--besplatno-odrzavanje-u-tomicu--tvornicko-jamstvo/oid/3834144" TargetMode="External"/><Relationship Id="rId3517" Type="http://schemas.openxmlformats.org/officeDocument/2006/relationships/hyperlink" Target="https://www.index.hr/oglasi/ford-focus-1-0-gtdi/oid/3804386" TargetMode="External"/><Relationship Id="rId3931" Type="http://schemas.openxmlformats.org/officeDocument/2006/relationships/hyperlink" Target="https://www.index.hr/oglasi/jaguar-f-pace-2-0-d-portfolio/oid/3497036" TargetMode="External"/><Relationship Id="rId9079" Type="http://schemas.openxmlformats.org/officeDocument/2006/relationships/hyperlink" Target="https://www.index.hr/oglasi/vw-tiguan-1-4-tsi-2-vlasnik-126000-km-full-led-odlican/oid/3849222" TargetMode="External"/><Relationship Id="rId9493" Type="http://schemas.openxmlformats.org/officeDocument/2006/relationships/hyperlink" Target="https://www.neostar.com/hr/audi-a4-avant-quattro-2-0-tdi-sport-s-tronic-1" TargetMode="External"/><Relationship Id="rId12474" Type="http://schemas.openxmlformats.org/officeDocument/2006/relationships/hyperlink" Target="https://www.neostar.com/hr/vw-passat-1-6-tdi-bmt-trendline-45" TargetMode="External"/><Relationship Id="rId438" Type="http://schemas.openxmlformats.org/officeDocument/2006/relationships/hyperlink" Target="https://www.dasweltauto.hr/vehicle/1115000019" TargetMode="External"/><Relationship Id="rId852" Type="http://schemas.openxmlformats.org/officeDocument/2006/relationships/hyperlink" Target="https://www.dasweltauto.hr/vehicle/1117308930" TargetMode="External"/><Relationship Id="rId1068" Type="http://schemas.openxmlformats.org/officeDocument/2006/relationships/hyperlink" Target="https://www.dasweltauto.hr/vehicle/1148118565" TargetMode="External"/><Relationship Id="rId1482" Type="http://schemas.openxmlformats.org/officeDocument/2006/relationships/hyperlink" Target="https://www.index.hr/oglasi/audi-a3-sportback-2-0-tdi/oid/3857033" TargetMode="External"/><Relationship Id="rId2119" Type="http://schemas.openxmlformats.org/officeDocument/2006/relationships/hyperlink" Target="https://www.index.hr/oglasi/bmw-318-d-gran-turismo-gt-tiptronik-sportpaket-advantage-full-led-facelift/oid/3918943" TargetMode="External"/><Relationship Id="rId2533" Type="http://schemas.openxmlformats.org/officeDocument/2006/relationships/hyperlink" Target="https://www.index.hr/oglasi/bmw-serija-3-bmw-f30-320d-135-kw/oid/3963562" TargetMode="External"/><Relationship Id="rId5689" Type="http://schemas.openxmlformats.org/officeDocument/2006/relationships/hyperlink" Target="https://www.index.hr/oglasi/opel-grandland-x-innov-b1-6dth-mt6/oid/3955914" TargetMode="External"/><Relationship Id="rId8095" Type="http://schemas.openxmlformats.org/officeDocument/2006/relationships/hyperlink" Target="https://www.index.hr/oglasi/volvo-xc90-d5-awd-momen-235-ks--kam-led-acc-virt-high/oid/3902641" TargetMode="External"/><Relationship Id="rId9146" Type="http://schemas.openxmlformats.org/officeDocument/2006/relationships/hyperlink" Target="https://www.index.hr/oglasi/vw-touran-1-6-tdi-bmt/oid/3916014" TargetMode="External"/><Relationship Id="rId9560" Type="http://schemas.openxmlformats.org/officeDocument/2006/relationships/hyperlink" Target="https://www.neostar.com/hr/audi-a6-2-0-tdi-s-tronic-13" TargetMode="External"/><Relationship Id="rId11076" Type="http://schemas.openxmlformats.org/officeDocument/2006/relationships/hyperlink" Target="https://www.neostar.com/hr/peugeot-208-1-6-bluehdi-3" TargetMode="External"/><Relationship Id="rId12127" Type="http://schemas.openxmlformats.org/officeDocument/2006/relationships/hyperlink" Target="https://www.neostar.com/hr/vw-caddy-cargo-2-0-tdi-1" TargetMode="External"/><Relationship Id="rId505" Type="http://schemas.openxmlformats.org/officeDocument/2006/relationships/hyperlink" Target="https://www.dasweltauto.hr/vehicle/1115901913" TargetMode="External"/><Relationship Id="rId1135" Type="http://schemas.openxmlformats.org/officeDocument/2006/relationships/hyperlink" Target="https://www.dasweltauto.hr/vehicle/1148408304" TargetMode="External"/><Relationship Id="rId8162" Type="http://schemas.openxmlformats.org/officeDocument/2006/relationships/hyperlink" Target="https://www.index.hr/oglasi/vw-caddy-2-0-tdi-trendline/oid/3870177" TargetMode="External"/><Relationship Id="rId9213" Type="http://schemas.openxmlformats.org/officeDocument/2006/relationships/hyperlink" Target="https://www.index.hr/oglasi/vw-up-1-o/oid/3739228" TargetMode="External"/><Relationship Id="rId10092" Type="http://schemas.openxmlformats.org/officeDocument/2006/relationships/hyperlink" Target="https://www.neostar.com/hr/citroen-c5-2-0-bluehdi-fap-seduction-aut-" TargetMode="External"/><Relationship Id="rId11143" Type="http://schemas.openxmlformats.org/officeDocument/2006/relationships/hyperlink" Target="https://www.neostar.com/hr/peugeot-308-1-6-bluehdi-style-7" TargetMode="External"/><Relationship Id="rId11490" Type="http://schemas.openxmlformats.org/officeDocument/2006/relationships/hyperlink" Target="https://www.neostar.com/hr/renault-twingo-sce-70-dynamique-5" TargetMode="External"/><Relationship Id="rId12541" Type="http://schemas.openxmlformats.org/officeDocument/2006/relationships/hyperlink" Target="https://www.neostar.com/hr/vw-passat-variant-1-6-tdi-bmt-comfortline-51" TargetMode="External"/><Relationship Id="rId1202" Type="http://schemas.openxmlformats.org/officeDocument/2006/relationships/hyperlink" Target="https://www.dasweltauto.hr/vehicle/1155302166" TargetMode="External"/><Relationship Id="rId2600" Type="http://schemas.openxmlformats.org/officeDocument/2006/relationships/hyperlink" Target="https://www.index.hr/oglasi/bmw-serija-3-touring-318d-lci/oid/2779921" TargetMode="External"/><Relationship Id="rId4358" Type="http://schemas.openxmlformats.org/officeDocument/2006/relationships/hyperlink" Target="https://www.index.hr/oglasi/mazda-6-2-2d-gj-110kw-reg-03-2024-g/oid/3785916" TargetMode="External"/><Relationship Id="rId5409" Type="http://schemas.openxmlformats.org/officeDocument/2006/relationships/hyperlink" Target="https://www.index.hr/oglasi/opel-astra-j-sports-tourer-1-6-cdti-ecoflex-euro-6-navi-klima-tempomat-reg-10-23/oid/3702824" TargetMode="External"/><Relationship Id="rId5756" Type="http://schemas.openxmlformats.org/officeDocument/2006/relationships/hyperlink" Target="https://www.index.hr/oglasi/opel-insignia-gs-2-0-turbo-aut-edit--170-ks--led-shz-tem-navi-dab/oid/3864954" TargetMode="External"/><Relationship Id="rId6807" Type="http://schemas.openxmlformats.org/officeDocument/2006/relationships/hyperlink" Target="https://www.index.hr/oglasi/renault-megane-1-5-dci-2015-godiste-samo-80-000-kilometara-cijena-10-600-eura/oid/3962203" TargetMode="External"/><Relationship Id="rId4772" Type="http://schemas.openxmlformats.org/officeDocument/2006/relationships/hyperlink" Target="https://www.index.hr/oglasi/mercedes-benz-cls-350-cdi-4matic-amg-odlican-zamjena/oid/3894097" TargetMode="External"/><Relationship Id="rId5823" Type="http://schemas.openxmlformats.org/officeDocument/2006/relationships/hyperlink" Target="https://www.index.hr/oglasi/opel-mokka-1-7-cdti/oid/3885876" TargetMode="External"/><Relationship Id="rId8979" Type="http://schemas.openxmlformats.org/officeDocument/2006/relationships/hyperlink" Target="https://www.index.hr/oglasi/vw-passat-variant-r-line-dsg/oid/3967945" TargetMode="External"/><Relationship Id="rId11210" Type="http://schemas.openxmlformats.org/officeDocument/2006/relationships/hyperlink" Target="https://www.neostar.com/hr/porsche-cayenne-diesel-3-0-v6-tdi-tiptronic" TargetMode="External"/><Relationship Id="rId295" Type="http://schemas.openxmlformats.org/officeDocument/2006/relationships/hyperlink" Target="https://www.autoto.hr/hyundai-tucson-nx4-16-t-benzin-rabljeno-vozilo-at001023.aspx" TargetMode="External"/><Relationship Id="rId3374" Type="http://schemas.openxmlformats.org/officeDocument/2006/relationships/hyperlink" Target="https://www.index.hr/oglasi/fiat-scudo-2-0-multijet-130-2014-godina/oid/3557746" TargetMode="External"/><Relationship Id="rId4425" Type="http://schemas.openxmlformats.org/officeDocument/2006/relationships/hyperlink" Target="https://www.index.hr/oglasi/mazda-cx-3-1-5-d-skyaktiv/oid/3912671" TargetMode="External"/><Relationship Id="rId7995" Type="http://schemas.openxmlformats.org/officeDocument/2006/relationships/hyperlink" Target="https://www.index.hr/oglasi/volvo-v90-d4-momentum-190-ks--led-kam-acc-shz/oid/3953070" TargetMode="External"/><Relationship Id="rId10976" Type="http://schemas.openxmlformats.org/officeDocument/2006/relationships/hyperlink" Target="https://www.neostar.com/hr/opel-mokka-1-6-cdti-start-stop-5-vrata" TargetMode="External"/><Relationship Id="rId2390" Type="http://schemas.openxmlformats.org/officeDocument/2006/relationships/hyperlink" Target="https://www.index.hr/oglasi/bmw-serija-2-gran-tourer-gran-tourer-216d/oid/3911752" TargetMode="External"/><Relationship Id="rId3027" Type="http://schemas.openxmlformats.org/officeDocument/2006/relationships/hyperlink" Target="https://www.index.hr/oglasi/citroen-c1-1-0-vti/oid/3825248" TargetMode="External"/><Relationship Id="rId3441" Type="http://schemas.openxmlformats.org/officeDocument/2006/relationships/hyperlink" Target="https://www.index.hr/oglasi/ford-ecosport-1-0-groove-plus-edt-kamera-savrsen-zamjena-kombinacija/oid/3937528" TargetMode="External"/><Relationship Id="rId6597" Type="http://schemas.openxmlformats.org/officeDocument/2006/relationships/hyperlink" Target="https://www.index.hr/oglasi/renault-clio-limited-energy-dci-75/oid/3953104" TargetMode="External"/><Relationship Id="rId7648" Type="http://schemas.openxmlformats.org/officeDocument/2006/relationships/hyperlink" Target="https://www.index.hr/oglasi/tesla-model-s-60-100000km-besplatno-punjenje-dozivotno/oid/3721043" TargetMode="External"/><Relationship Id="rId10629" Type="http://schemas.openxmlformats.org/officeDocument/2006/relationships/hyperlink" Target="https://www.neostar.com/hr/mercedes-benz-cla-220-cdi-urban-aut-" TargetMode="External"/><Relationship Id="rId13035" Type="http://schemas.openxmlformats.org/officeDocument/2006/relationships/hyperlink" Target="https://www.trcz.hr/vw-golf-vii-variant-16-tdi-2015-g-karavan-60291.aspx" TargetMode="External"/><Relationship Id="rId362" Type="http://schemas.openxmlformats.org/officeDocument/2006/relationships/hyperlink" Target="https://www.autoto.hr/vw-sharan-20-tdi-dsg-7-sjedala-diesel-rabljeno-vozilo-at112322.aspx" TargetMode="External"/><Relationship Id="rId2043" Type="http://schemas.openxmlformats.org/officeDocument/2006/relationships/hyperlink" Target="https://www.index.hr/oglasi/audi-q5-quattro-40-tdi-sport-quattro-s-tronic/oid/3840782" TargetMode="External"/><Relationship Id="rId5199" Type="http://schemas.openxmlformats.org/officeDocument/2006/relationships/hyperlink" Target="https://www.index.hr/oglasi/nissan-qashqai-1-5-dci-n-connecta-111-800-km-izvrsno-stanje-jamstvo/oid/3914228" TargetMode="External"/><Relationship Id="rId6664" Type="http://schemas.openxmlformats.org/officeDocument/2006/relationships/hyperlink" Target="https://www.index.hr/oglasi/renault-grand-scenic-1-5-dci-7-sjedala/oid/3552878" TargetMode="External"/><Relationship Id="rId7715" Type="http://schemas.openxmlformats.org/officeDocument/2006/relationships/hyperlink" Target="https://www.index.hr/oglasi/toyota-corolla-sedan-1-4-diesel/oid/3450275" TargetMode="External"/><Relationship Id="rId9070" Type="http://schemas.openxmlformats.org/officeDocument/2006/relationships/hyperlink" Target="https://www.index.hr/oglasi/vw-sharan-2-0-tdi-bmt-comfortline/oid/3927995" TargetMode="External"/><Relationship Id="rId12051" Type="http://schemas.openxmlformats.org/officeDocument/2006/relationships/hyperlink" Target="https://www.neostar.com/hr/volvo-v40-d3-momentum-3" TargetMode="External"/><Relationship Id="rId2110" Type="http://schemas.openxmlformats.org/officeDocument/2006/relationships/hyperlink" Target="https://www.index.hr/oglasi/bmw-318d-advantage-150-ks--tem-shz-led-park/oid/3773994" TargetMode="External"/><Relationship Id="rId5266" Type="http://schemas.openxmlformats.org/officeDocument/2006/relationships/hyperlink" Target="https://www.index.hr/oglasi/opel-adam-1-2/oid/3966412" TargetMode="External"/><Relationship Id="rId5680" Type="http://schemas.openxmlformats.org/officeDocument/2006/relationships/hyperlink" Target="https://www.index.hr/oglasi/opel-grandland-x-1-6cdti/oid/3715395" TargetMode="External"/><Relationship Id="rId6317" Type="http://schemas.openxmlformats.org/officeDocument/2006/relationships/hyperlink" Target="https://www.index.hr/oglasi/range-rover-evoque-2-2/oid/3917091" TargetMode="External"/><Relationship Id="rId9887" Type="http://schemas.openxmlformats.org/officeDocument/2006/relationships/hyperlink" Target="https://www.neostar.com/hr/bmw-520d-aut--11" TargetMode="External"/><Relationship Id="rId4282" Type="http://schemas.openxmlformats.org/officeDocument/2006/relationships/hyperlink" Target="https://www.index.hr/oglasi/land-rover-range-rover-vogue-4-4-sdv8/oid/3759670" TargetMode="External"/><Relationship Id="rId5333" Type="http://schemas.openxmlformats.org/officeDocument/2006/relationships/hyperlink" Target="https://www.index.hr/oglasi/opel-astra-1-6-cdti-enjoy-start-stop/oid/3843562" TargetMode="External"/><Relationship Id="rId6731" Type="http://schemas.openxmlformats.org/officeDocument/2006/relationships/hyperlink" Target="https://www.index.hr/oglasi/renault-kadjar-blue-1-5-dci-bose-edition-redizajn/oid/3830483" TargetMode="External"/><Relationship Id="rId8489" Type="http://schemas.openxmlformats.org/officeDocument/2006/relationships/hyperlink" Target="https://www.index.hr/oglasi/vw-golf-vii-1-6-variant/oid/3916498" TargetMode="External"/><Relationship Id="rId12868" Type="http://schemas.openxmlformats.org/officeDocument/2006/relationships/hyperlink" Target="https://www.trcz.hr/audi-tt-20-tfsi-quattro-s-tronic-rabljeno-vozilo-za-prodaju-coupe-2017-g-60267.aspx" TargetMode="External"/><Relationship Id="rId1876" Type="http://schemas.openxmlformats.org/officeDocument/2006/relationships/hyperlink" Target="https://www.index.hr/oglasi/audi-a6-50-tdi-quattro-sport/oid/3958817" TargetMode="External"/><Relationship Id="rId2927" Type="http://schemas.openxmlformats.org/officeDocument/2006/relationships/hyperlink" Target="https://www.index.hr/oglasi/bmw-x3-2-0d-xdrive-m-paket/oid/3809386" TargetMode="External"/><Relationship Id="rId9954" Type="http://schemas.openxmlformats.org/officeDocument/2006/relationships/hyperlink" Target="https://www.neostar.com/hr/bmw-bmw-220-active-tourer-sport-line" TargetMode="External"/><Relationship Id="rId11884" Type="http://schemas.openxmlformats.org/officeDocument/2006/relationships/hyperlink" Target="https://www.neostar.com/hr/skoda-superb-2-0-tdi-ambition-5" TargetMode="External"/><Relationship Id="rId12935" Type="http://schemas.openxmlformats.org/officeDocument/2006/relationships/hyperlink" Target="https://www.trcz.hr/mercedes-v-klasa-300d-4matic-lang-2019-g-59237.aspx" TargetMode="External"/><Relationship Id="rId1529" Type="http://schemas.openxmlformats.org/officeDocument/2006/relationships/hyperlink" Target="https://www.index.hr/oglasi/audi-a4-2-0-tdi-190-konja-99-000km-quattro-automatik-2016/oid/3939417" TargetMode="External"/><Relationship Id="rId1943" Type="http://schemas.openxmlformats.org/officeDocument/2006/relationships/hyperlink" Target="https://www.index.hr/oglasi/audi-a6-karavan/oid/3786502" TargetMode="External"/><Relationship Id="rId5400" Type="http://schemas.openxmlformats.org/officeDocument/2006/relationships/hyperlink" Target="https://www.index.hr/oglasi/opel-astra-j-1-4-lpg/oid/3935075" TargetMode="External"/><Relationship Id="rId8556" Type="http://schemas.openxmlformats.org/officeDocument/2006/relationships/hyperlink" Target="https://www.index.hr/oglasi/vw-golf-vii-2-0tdi-highline/oid/3802904" TargetMode="External"/><Relationship Id="rId8970" Type="http://schemas.openxmlformats.org/officeDocument/2006/relationships/hyperlink" Target="https://www.index.hr/oglasi/vw-passat-variant-b7/oid/3942745" TargetMode="External"/><Relationship Id="rId9607" Type="http://schemas.openxmlformats.org/officeDocument/2006/relationships/hyperlink" Target="https://www.neostar.com/hr/audi-a6-avant-2-0-tdi-ultra-s-tronic-5-vrata-1" TargetMode="External"/><Relationship Id="rId10486" Type="http://schemas.openxmlformats.org/officeDocument/2006/relationships/hyperlink" Target="https://www.neostar.com/hr/mercedes-benz-a-180-d-style-aut--7" TargetMode="External"/><Relationship Id="rId11537" Type="http://schemas.openxmlformats.org/officeDocument/2006/relationships/hyperlink" Target="https://www.neostar.com/hr/seat-leon-1-6-tdi-style-dsg-3" TargetMode="External"/><Relationship Id="rId11951" Type="http://schemas.openxmlformats.org/officeDocument/2006/relationships/hyperlink" Target="https://www.neostar.com/hr/smart-smart-forfour-passion-aut--6" TargetMode="External"/><Relationship Id="rId4002" Type="http://schemas.openxmlformats.org/officeDocument/2006/relationships/hyperlink" Target="https://www.index.hr/oglasi/kia-ceed-1-4-cvvt-plin-lpg/oid/3812052" TargetMode="External"/><Relationship Id="rId7158" Type="http://schemas.openxmlformats.org/officeDocument/2006/relationships/hyperlink" Target="https://www.index.hr/oglasi/skoda-enyaq-iv-60-zagreb/oid/3956054" TargetMode="External"/><Relationship Id="rId7572" Type="http://schemas.openxmlformats.org/officeDocument/2006/relationships/hyperlink" Target="https://www.index.hr/oglasi/smart-fortwo-coupe-eq-elektro/oid/3911015" TargetMode="External"/><Relationship Id="rId8209" Type="http://schemas.openxmlformats.org/officeDocument/2006/relationships/hyperlink" Target="https://www.index.hr/oglasi/vw-golf-7-5-rabbit-plus-1-6-85kw/oid/3455148" TargetMode="External"/><Relationship Id="rId8623" Type="http://schemas.openxmlformats.org/officeDocument/2006/relationships/hyperlink" Target="https://www.index.hr/oglasi/vw-golf-vii-gti-performance/oid/3709734" TargetMode="External"/><Relationship Id="rId10139" Type="http://schemas.openxmlformats.org/officeDocument/2006/relationships/hyperlink" Target="https://www.neostar.com/hr/fiat-doblo-cargo-1-6-multijet-base-1" TargetMode="External"/><Relationship Id="rId10553" Type="http://schemas.openxmlformats.org/officeDocument/2006/relationships/hyperlink" Target="https://www.neostar.com/hr/mercedes-benz-c-200-d-avantgarde-aut--6" TargetMode="External"/><Relationship Id="rId11604" Type="http://schemas.openxmlformats.org/officeDocument/2006/relationships/hyperlink" Target="https://www.neostar.com/hr/skoda-fabia-1-0-simply-9" TargetMode="External"/><Relationship Id="rId3768" Type="http://schemas.openxmlformats.org/officeDocument/2006/relationships/hyperlink" Target="https://www.index.hr/oglasi/honda-cr-v-honda-cr-v-1-6i-dtec-lifestyle-4wd-navi/oid/3847623" TargetMode="External"/><Relationship Id="rId4819" Type="http://schemas.openxmlformats.org/officeDocument/2006/relationships/hyperlink" Target="https://www.index.hr/oglasi/mercedes-benz-e-klasa-250-cdi-2015g-amg-paket/oid/3734479" TargetMode="External"/><Relationship Id="rId6174" Type="http://schemas.openxmlformats.org/officeDocument/2006/relationships/hyperlink" Target="https://www.index.hr/oglasi/peugeot-5008-1-5-hdi-navi-kamera-priprema-za-7-sjedala--do-2-godine-jamstva/oid/3757965" TargetMode="External"/><Relationship Id="rId7225" Type="http://schemas.openxmlformats.org/officeDocument/2006/relationships/hyperlink" Target="https://www.index.hr/oglasi/skoda-kodiaq-2-0-tdi-4x4-style/oid/3772140" TargetMode="External"/><Relationship Id="rId10206" Type="http://schemas.openxmlformats.org/officeDocument/2006/relationships/hyperlink" Target="https://www.neostar.com/hr/ford-focus-karavan-1-5-tdci-trend-15" TargetMode="External"/><Relationship Id="rId689" Type="http://schemas.openxmlformats.org/officeDocument/2006/relationships/hyperlink" Target="https://www.dasweltauto.hr/vehicle/1117307660" TargetMode="External"/><Relationship Id="rId2784" Type="http://schemas.openxmlformats.org/officeDocument/2006/relationships/hyperlink" Target="https://www.index.hr/oglasi/bmw-serija-5-touring-2-0-tdi-xdrive-2015/oid/3939467" TargetMode="External"/><Relationship Id="rId5190" Type="http://schemas.openxmlformats.org/officeDocument/2006/relationships/hyperlink" Target="https://www.index.hr/oglasi/nissan-qashqai-1-5-dci-kupljen-u-hr-1-vlasnica-servisna-knjiga/oid/3954161" TargetMode="External"/><Relationship Id="rId6241" Type="http://schemas.openxmlformats.org/officeDocument/2006/relationships/hyperlink" Target="https://www.index.hr/oglasi/peugeot-508-bluehdi-130-ks-tiptronik-allure-sport-virtual-cockpit-novi-model/oid/3634907" TargetMode="External"/><Relationship Id="rId9397" Type="http://schemas.openxmlformats.org/officeDocument/2006/relationships/hyperlink" Target="https://www.neostar.com/hr/audi-a4-2-0-tdi-s-tronic-30" TargetMode="External"/><Relationship Id="rId10620" Type="http://schemas.openxmlformats.org/officeDocument/2006/relationships/hyperlink" Target="https://www.neostar.com/hr/mercedes-benz-cla-180-d-amg-line-aut--2" TargetMode="External"/><Relationship Id="rId12378" Type="http://schemas.openxmlformats.org/officeDocument/2006/relationships/hyperlink" Target="https://www.neostar.com/hr/vw-golf-2-0-tdi-bmt-united-5-vrata-7" TargetMode="External"/><Relationship Id="rId756" Type="http://schemas.openxmlformats.org/officeDocument/2006/relationships/hyperlink" Target="https://www.dasweltauto.hr/vehicle/1117308502" TargetMode="External"/><Relationship Id="rId1386" Type="http://schemas.openxmlformats.org/officeDocument/2006/relationships/hyperlink" Target="https://www.index.hr/oglasi/audi-a3-2-0-tdi/oid/3885631" TargetMode="External"/><Relationship Id="rId2437" Type="http://schemas.openxmlformats.org/officeDocument/2006/relationships/hyperlink" Target="https://www.index.hr/oglasi/bmw-serija-3-318d-automatik/oid/3890709" TargetMode="External"/><Relationship Id="rId3835" Type="http://schemas.openxmlformats.org/officeDocument/2006/relationships/hyperlink" Target="https://www.index.hr/oglasi/hyundai-i30-1-6-crdi--115-ks--navi--kamera/oid/3726527" TargetMode="External"/><Relationship Id="rId9464" Type="http://schemas.openxmlformats.org/officeDocument/2006/relationships/hyperlink" Target="https://www.neostar.com/hr/audi-a4-avant-2-0-tdi-s-tronic-29" TargetMode="External"/><Relationship Id="rId12792" Type="http://schemas.openxmlformats.org/officeDocument/2006/relationships/hyperlink" Target="https://www.neostar.com/hr/vw-up-1-0-move-up--121" TargetMode="External"/><Relationship Id="rId409" Type="http://schemas.openxmlformats.org/officeDocument/2006/relationships/hyperlink" Target="https://www.dasweltauto.hr/vehicle/1114701047" TargetMode="External"/><Relationship Id="rId1039" Type="http://schemas.openxmlformats.org/officeDocument/2006/relationships/hyperlink" Target="https://www.dasweltauto.hr/vehicle/1148118241" TargetMode="External"/><Relationship Id="rId2851" Type="http://schemas.openxmlformats.org/officeDocument/2006/relationships/hyperlink" Target="https://www.index.hr/oglasi/bmw-x1-2-0-d-sdrive-18d-automatik-advantage-led/oid/3907864" TargetMode="External"/><Relationship Id="rId3902" Type="http://schemas.openxmlformats.org/officeDocument/2006/relationships/hyperlink" Target="https://www.index.hr/oglasi/hyundai-tucson-1-7crdi-advantage-blue/oid/3865505" TargetMode="External"/><Relationship Id="rId8066" Type="http://schemas.openxmlformats.org/officeDocument/2006/relationships/hyperlink" Target="https://www.index.hr/oglasi/volvo-xc60-d4-inscrip-r-design-190-ks--pano-acc-head-20-/oid/3961423" TargetMode="External"/><Relationship Id="rId9117" Type="http://schemas.openxmlformats.org/officeDocument/2006/relationships/hyperlink" Target="https://www.index.hr/oglasi/vw-tiguan-2-0-tdi-hr-auto-i-vlasnik/oid/3960552" TargetMode="External"/><Relationship Id="rId11394" Type="http://schemas.openxmlformats.org/officeDocument/2006/relationships/hyperlink" Target="https://www.neostar.com/hr/renault-kangoo-1-5-dci-90-energy-confort-2" TargetMode="External"/><Relationship Id="rId12445" Type="http://schemas.openxmlformats.org/officeDocument/2006/relationships/hyperlink" Target="https://www.neostar.com/hr/vw-move-up" TargetMode="External"/><Relationship Id="rId92" Type="http://schemas.openxmlformats.org/officeDocument/2006/relationships/hyperlink" Target="https://rabljena.autohrvatska.hr/opel-astra-16-cdti-v28.aspx" TargetMode="External"/><Relationship Id="rId823" Type="http://schemas.openxmlformats.org/officeDocument/2006/relationships/hyperlink" Target="https://www.dasweltauto.hr/vehicle/1117308794" TargetMode="External"/><Relationship Id="rId1453" Type="http://schemas.openxmlformats.org/officeDocument/2006/relationships/hyperlink" Target="https://www.index.hr/oglasi/audi-a3-sedan-audi-a3-tdi-s-tronic-limuzina-hr-vozilo/oid/3970216" TargetMode="External"/><Relationship Id="rId2504" Type="http://schemas.openxmlformats.org/officeDocument/2006/relationships/hyperlink" Target="https://www.index.hr/oglasi/bmw-serija-3-320d-sport/oid/3969529" TargetMode="External"/><Relationship Id="rId7082" Type="http://schemas.openxmlformats.org/officeDocument/2006/relationships/hyperlink" Target="https://www.index.hr/oglasi/seat-ibiza-1-2-tdi/oid/3925831" TargetMode="External"/><Relationship Id="rId8480" Type="http://schemas.openxmlformats.org/officeDocument/2006/relationships/hyperlink" Target="https://www.index.hr/oglasi/vw-golf-vii-1-6-tdi-trendline/oid/3958972" TargetMode="External"/><Relationship Id="rId9531" Type="http://schemas.openxmlformats.org/officeDocument/2006/relationships/hyperlink" Target="https://www.neostar.com/hr/audi-a5-sportback-35-tdi-advanced-s-tronic-1" TargetMode="External"/><Relationship Id="rId11047" Type="http://schemas.openxmlformats.org/officeDocument/2006/relationships/hyperlink" Target="https://www.neostar.com/hr/peugeot-208-1-2-puretech-75-s-s-style-1" TargetMode="External"/><Relationship Id="rId11461" Type="http://schemas.openxmlformats.org/officeDocument/2006/relationships/hyperlink" Target="https://www.neostar.com/hr/renault-scenic-dci-130-energy-bose-2" TargetMode="External"/><Relationship Id="rId12512" Type="http://schemas.openxmlformats.org/officeDocument/2006/relationships/hyperlink" Target="https://www.neostar.com/hr/vw-passat-2-0-tdi-bmt-highline-39" TargetMode="External"/><Relationship Id="rId1106" Type="http://schemas.openxmlformats.org/officeDocument/2006/relationships/hyperlink" Target="https://www.dasweltauto.hr/vehicle/1148118793" TargetMode="External"/><Relationship Id="rId1520" Type="http://schemas.openxmlformats.org/officeDocument/2006/relationships/hyperlink" Target="https://www.index.hr/oglasi/audi-a4-2-0-tdi/oid/3905130" TargetMode="External"/><Relationship Id="rId4676" Type="http://schemas.openxmlformats.org/officeDocument/2006/relationships/hyperlink" Target="https://www.index.hr/oglasi/mercedes-benz-c-klasa-c-180-bluetec-w205/oid/3709780" TargetMode="External"/><Relationship Id="rId5727" Type="http://schemas.openxmlformats.org/officeDocument/2006/relationships/hyperlink" Target="https://www.index.hr/oglasi/opel-insignia-2-0-cdti-ecoflex/oid/3921070" TargetMode="External"/><Relationship Id="rId8133" Type="http://schemas.openxmlformats.org/officeDocument/2006/relationships/hyperlink" Target="https://www.index.hr/oglasi/vw-caddy-1-6-tdi/oid/3938951" TargetMode="External"/><Relationship Id="rId10063" Type="http://schemas.openxmlformats.org/officeDocument/2006/relationships/hyperlink" Target="https://www.neostar.com/hr/citroen-c3-1-5-bluehdi-100-s-s-feel-8" TargetMode="External"/><Relationship Id="rId11114" Type="http://schemas.openxmlformats.org/officeDocument/2006/relationships/hyperlink" Target="https://www.neostar.com/hr/peugeot-3008-1-6-bluehdi-120-s-s-active-aut--5" TargetMode="External"/><Relationship Id="rId3278" Type="http://schemas.openxmlformats.org/officeDocument/2006/relationships/hyperlink" Target="https://www.index.hr/oglasi/dacia-sandero-1-5-blue-dci-75-essential/oid/3909918" TargetMode="External"/><Relationship Id="rId3692" Type="http://schemas.openxmlformats.org/officeDocument/2006/relationships/hyperlink" Target="https://www.index.hr/oglasi/ford-mondeo-2-0-tdci-titanium-132kw/oid/3968658" TargetMode="External"/><Relationship Id="rId4329" Type="http://schemas.openxmlformats.org/officeDocument/2006/relationships/hyperlink" Target="https://www.index.hr/oglasi/mazda-3-g120-takumi/oid/3798081" TargetMode="External"/><Relationship Id="rId4743" Type="http://schemas.openxmlformats.org/officeDocument/2006/relationships/hyperlink" Target="https://www.index.hr/oglasi/mercedes-benz-cla-180d-automatik--led-navigacija-kamera-/oid/3669209" TargetMode="External"/><Relationship Id="rId7899" Type="http://schemas.openxmlformats.org/officeDocument/2006/relationships/hyperlink" Target="https://www.index.hr/oglasi/volvo-v40-d2/oid/3598899" TargetMode="External"/><Relationship Id="rId8200" Type="http://schemas.openxmlformats.org/officeDocument/2006/relationships/hyperlink" Target="https://www.index.hr/oglasi/vw-golf-7-5-1-6tdi/oid/3636788" TargetMode="External"/><Relationship Id="rId10130" Type="http://schemas.openxmlformats.org/officeDocument/2006/relationships/hyperlink" Target="https://www.neostar.com/hr/fiat-500-1-2-8v-lounge-cro-2" TargetMode="External"/><Relationship Id="rId199" Type="http://schemas.openxmlformats.org/officeDocument/2006/relationships/hyperlink" Target="https://www.autoto.hr/ford-fiesta-15-tdci-diesel-rabljeno-vozilo-at009022.aspx" TargetMode="External"/><Relationship Id="rId2294" Type="http://schemas.openxmlformats.org/officeDocument/2006/relationships/hyperlink" Target="https://www.index.hr/oglasi/bmw-serija-1-116d-automatik--navigacija-led-kamera-/oid/3946368" TargetMode="External"/><Relationship Id="rId3345" Type="http://schemas.openxmlformats.org/officeDocument/2006/relationships/hyperlink" Target="https://www.index.hr/oglasi/fiat-500x-pop-star/oid/3909605" TargetMode="External"/><Relationship Id="rId266" Type="http://schemas.openxmlformats.org/officeDocument/2006/relationships/hyperlink" Target="https://www.autoto.hr/ford-mondeo-20-tdci-powershift-diesel-rabljeno-vozilo-at066021.aspx" TargetMode="External"/><Relationship Id="rId680" Type="http://schemas.openxmlformats.org/officeDocument/2006/relationships/hyperlink" Target="https://www.dasweltauto.hr/vehicle/1117307596" TargetMode="External"/><Relationship Id="rId2361" Type="http://schemas.openxmlformats.org/officeDocument/2006/relationships/hyperlink" Target="https://www.index.hr/oglasi/bmw-serija-2-active-tourer-216d/oid/3889492" TargetMode="External"/><Relationship Id="rId3412" Type="http://schemas.openxmlformats.org/officeDocument/2006/relationships/hyperlink" Target="https://www.index.hr/oglasi/ford-c-max-1-5tdci-2017-automatik-nova-registracija-top-stanje/oid/3868141" TargetMode="External"/><Relationship Id="rId4810" Type="http://schemas.openxmlformats.org/officeDocument/2006/relationships/hyperlink" Target="https://www.index.hr/oglasi/mercedes-benz-e-klasa-220d-amg-led-blind-spot-360-kamera/oid/3805213" TargetMode="External"/><Relationship Id="rId6568" Type="http://schemas.openxmlformats.org/officeDocument/2006/relationships/hyperlink" Target="https://www.index.hr/oglasi/renault-clio-limited-energy-dci-75/oid/3154157" TargetMode="External"/><Relationship Id="rId7619" Type="http://schemas.openxmlformats.org/officeDocument/2006/relationships/hyperlink" Target="https://www.index.hr/oglasi/suzuki-sx4-sx4-s-cross-1-4-boosterjet--kamera--do-2-godine-jamstva/oid/3780550" TargetMode="External"/><Relationship Id="rId7966" Type="http://schemas.openxmlformats.org/officeDocument/2006/relationships/hyperlink" Target="https://www.index.hr/oglasi/volvo-v60-d4-r-design-190-ks--led-pano-head-acc/oid/3920030" TargetMode="External"/><Relationship Id="rId10947" Type="http://schemas.openxmlformats.org/officeDocument/2006/relationships/hyperlink" Target="https://www.neostar.com/hr/opel-insignia-grand-sport-1-6-cdti-ecotec-1" TargetMode="External"/><Relationship Id="rId13006" Type="http://schemas.openxmlformats.org/officeDocument/2006/relationships/hyperlink" Target="https://www.trcz.hr/skoda-octavia-16-tdi-dsg-rabljeno-vozilo-karavan-2018-g-55272.aspx" TargetMode="External"/><Relationship Id="rId333" Type="http://schemas.openxmlformats.org/officeDocument/2006/relationships/hyperlink" Target="https://www.autoto.hr/skoda-superb-16-tdi-diesel-rabljeno-vozilo-at001322.aspx" TargetMode="External"/><Relationship Id="rId2014" Type="http://schemas.openxmlformats.org/officeDocument/2006/relationships/hyperlink" Target="https://www.index.hr/oglasi/audi-q3-35-tfsi-s-tronic--panorama--navi--led--kamera-/oid/3920035" TargetMode="External"/><Relationship Id="rId6982" Type="http://schemas.openxmlformats.org/officeDocument/2006/relationships/hyperlink" Target="https://www.index.hr/oglasi/renault-scenic-limited-energy-dci/oid/3822426" TargetMode="External"/><Relationship Id="rId9041" Type="http://schemas.openxmlformats.org/officeDocument/2006/relationships/hyperlink" Target="https://www.index.hr/oglasi/vw-polo-1-6-tdi/oid/3961057" TargetMode="External"/><Relationship Id="rId1030" Type="http://schemas.openxmlformats.org/officeDocument/2006/relationships/hyperlink" Target="https://www.dasweltauto.hr/vehicle/1148118148" TargetMode="External"/><Relationship Id="rId4186" Type="http://schemas.openxmlformats.org/officeDocument/2006/relationships/hyperlink" Target="https://www.index.hr/oglasi/kia-stonic-1-2-ex-edition/oid/3962060" TargetMode="External"/><Relationship Id="rId5584" Type="http://schemas.openxmlformats.org/officeDocument/2006/relationships/hyperlink" Target="https://www.index.hr/oglasi/opel-corsa-1-4-benzin-plin/oid/3906479" TargetMode="External"/><Relationship Id="rId6635" Type="http://schemas.openxmlformats.org/officeDocument/2006/relationships/hyperlink" Target="https://www.index.hr/oglasi/renault-clio-zen-energy-dci-75/oid/3817842" TargetMode="External"/><Relationship Id="rId12022" Type="http://schemas.openxmlformats.org/officeDocument/2006/relationships/hyperlink" Target="https://www.neostar.com/hr/toyota-rav4-hybrid-awd-2-5-executive-aut-" TargetMode="External"/><Relationship Id="rId400" Type="http://schemas.openxmlformats.org/officeDocument/2006/relationships/hyperlink" Target="https://www.dasweltauto.hr/vehicle/1110501945" TargetMode="External"/><Relationship Id="rId5237" Type="http://schemas.openxmlformats.org/officeDocument/2006/relationships/hyperlink" Target="https://www.index.hr/oglasi/nissan-qashqai-1-6-dci-x-tronic-jamstvo-12-mj-82-000km-navi-gr-sj/oid/3949188" TargetMode="External"/><Relationship Id="rId5651" Type="http://schemas.openxmlformats.org/officeDocument/2006/relationships/hyperlink" Target="https://www.index.hr/oglasi/opel-crossland-x-1-5-dt/oid/3850592" TargetMode="External"/><Relationship Id="rId6702" Type="http://schemas.openxmlformats.org/officeDocument/2006/relationships/hyperlink" Target="https://www.index.hr/oglasi/renault-kadjar-1-5-dci-automatic/oid/3962485" TargetMode="External"/><Relationship Id="rId9858" Type="http://schemas.openxmlformats.org/officeDocument/2006/relationships/hyperlink" Target="https://www.neostar.com/hr/bmw-325-d-luxury" TargetMode="External"/><Relationship Id="rId11788" Type="http://schemas.openxmlformats.org/officeDocument/2006/relationships/hyperlink" Target="https://www.neostar.com/hr/skoda-octavia-combi-1-6-tdi-style-70" TargetMode="External"/><Relationship Id="rId12839" Type="http://schemas.openxmlformats.org/officeDocument/2006/relationships/hyperlink" Target="https://www.trcz.hr/audi-a4-35-tdi-s-tronic-select-2019-g-59900.aspx" TargetMode="External"/><Relationship Id="rId1847" Type="http://schemas.openxmlformats.org/officeDocument/2006/relationships/hyperlink" Target="https://www.index.hr/oglasi/audi-a6-3-0-tdi-quatro/oid/3882147" TargetMode="External"/><Relationship Id="rId4253" Type="http://schemas.openxmlformats.org/officeDocument/2006/relationships/hyperlink" Target="https://www.index.hr/oglasi/land-rover-range-rover-evoque-2-2-ds4-aut-/oid/3824219" TargetMode="External"/><Relationship Id="rId5304" Type="http://schemas.openxmlformats.org/officeDocument/2006/relationships/hyperlink" Target="https://www.index.hr/oglasi/opel-astra-1-6-cdti/oid/3941128" TargetMode="External"/><Relationship Id="rId8874" Type="http://schemas.openxmlformats.org/officeDocument/2006/relationships/hyperlink" Target="https://www.index.hr/oglasi/vw-passat-variant-1-6-tdi/oid/3800518" TargetMode="External"/><Relationship Id="rId9925" Type="http://schemas.openxmlformats.org/officeDocument/2006/relationships/hyperlink" Target="https://www.neostar.com/hr/bmw-520d-xdrive-aut--16" TargetMode="External"/><Relationship Id="rId4320" Type="http://schemas.openxmlformats.org/officeDocument/2006/relationships/hyperlink" Target="https://www.index.hr/oglasi/mazda-3-cd-105-109-000km-pdv/oid/3955262" TargetMode="External"/><Relationship Id="rId7476" Type="http://schemas.openxmlformats.org/officeDocument/2006/relationships/hyperlink" Target="https://www.index.hr/oglasi/skoda-superb-2-0-tdi-4x4-dsg-tiptronik-greentech-luxus-190-ks/oid/3757182" TargetMode="External"/><Relationship Id="rId7890" Type="http://schemas.openxmlformats.org/officeDocument/2006/relationships/hyperlink" Target="https://www.index.hr/oglasi/volvo-v40-2-0-d-momentum-sport-facelift/oid/3887549" TargetMode="External"/><Relationship Id="rId8527" Type="http://schemas.openxmlformats.org/officeDocument/2006/relationships/hyperlink" Target="https://www.index.hr/oglasi/vw-golf-vii-2-0-tdi/oid/3947567" TargetMode="External"/><Relationship Id="rId10457" Type="http://schemas.openxmlformats.org/officeDocument/2006/relationships/hyperlink" Target="https://www.neostar.com/hr/mazda-mazda6-wagon-cd150-revolution-2" TargetMode="External"/><Relationship Id="rId11855" Type="http://schemas.openxmlformats.org/officeDocument/2006/relationships/hyperlink" Target="https://www.neostar.com/hr/skoda-rapid-1-2-tsi-elegance" TargetMode="External"/><Relationship Id="rId12906" Type="http://schemas.openxmlformats.org/officeDocument/2006/relationships/hyperlink" Target="https://www.trcz.hr/hyundai-i30-16-crdi-rabljeno-vozilo-limuzina-2017-g-55329.aspx" TargetMode="External"/><Relationship Id="rId190" Type="http://schemas.openxmlformats.org/officeDocument/2006/relationships/hyperlink" Target="https://www.autoto.hr/fiat-abarth-595-14-turbo-cabrio-benzin-rabljeno-vozilo-up-0123.aspx" TargetMode="External"/><Relationship Id="rId1914" Type="http://schemas.openxmlformats.org/officeDocument/2006/relationships/hyperlink" Target="https://www.index.hr/oglasi/audi-a6-avant-3-0-tdi-quattro-s-tronic-200-kw-business-3x-s-line/oid/3885245" TargetMode="External"/><Relationship Id="rId6078" Type="http://schemas.openxmlformats.org/officeDocument/2006/relationships/hyperlink" Target="https://www.index.hr/oglasi/peugeot-308-1-6-bluehdi-allure-2015/oid/3931281" TargetMode="External"/><Relationship Id="rId6492" Type="http://schemas.openxmlformats.org/officeDocument/2006/relationships/hyperlink" Target="https://www.index.hr/oglasi/renault-clio-1-5dci-sporter/oid/3922147" TargetMode="External"/><Relationship Id="rId7129" Type="http://schemas.openxmlformats.org/officeDocument/2006/relationships/hyperlink" Target="https://www.index.hr/oglasi/seat-leon-cupra-sc-290-dsg-performance/oid/3465670" TargetMode="External"/><Relationship Id="rId7543" Type="http://schemas.openxmlformats.org/officeDocument/2006/relationships/hyperlink" Target="https://www.index.hr/oglasi/skoda-superb-kombi-2-0-tdi-dsg-style-190-ks--acc-kam-virt-koza/oid/3966173" TargetMode="External"/><Relationship Id="rId8941" Type="http://schemas.openxmlformats.org/officeDocument/2006/relationships/hyperlink" Target="https://www.index.hr/oglasi/vw-passat-variant-2-0-tdi-bmt-dsg/oid/3865881" TargetMode="External"/><Relationship Id="rId10871" Type="http://schemas.openxmlformats.org/officeDocument/2006/relationships/hyperlink" Target="https://www.neostar.com/hr/opel-astra-sports-tourer-1-6-cdti-dynamic-aut-" TargetMode="External"/><Relationship Id="rId11508" Type="http://schemas.openxmlformats.org/officeDocument/2006/relationships/hyperlink" Target="https://www.neostar.com/hr/seat-ateca-1-6-tdi-style-10" TargetMode="External"/><Relationship Id="rId11922" Type="http://schemas.openxmlformats.org/officeDocument/2006/relationships/hyperlink" Target="https://www.neostar.com/hr/skoda-superb-combi-2-0-tdi-ambition-dsg-8" TargetMode="External"/><Relationship Id="rId5094" Type="http://schemas.openxmlformats.org/officeDocument/2006/relationships/hyperlink" Target="https://www.index.hr/oglasi/mini-one-d/oid/3793566" TargetMode="External"/><Relationship Id="rId6145" Type="http://schemas.openxmlformats.org/officeDocument/2006/relationships/hyperlink" Target="https://www.index.hr/oglasi/peugeot-308-sw-1-6-hdi/oid/3752782" TargetMode="External"/><Relationship Id="rId10524" Type="http://schemas.openxmlformats.org/officeDocument/2006/relationships/hyperlink" Target="https://www.neostar.com/hr/mercedes-benz-b-180-d-aut--6" TargetMode="External"/><Relationship Id="rId2688" Type="http://schemas.openxmlformats.org/officeDocument/2006/relationships/hyperlink" Target="https://www.index.hr/oglasi/bmw-serija-5-518/oid/3955137" TargetMode="External"/><Relationship Id="rId3739" Type="http://schemas.openxmlformats.org/officeDocument/2006/relationships/hyperlink" Target="https://www.index.hr/oglasi/garancija-12-mj-bmw-2-active-tourer-216-d-samo-90-tkm-panorama-reg-do-07-23-koza-grijanje-volana/oid/3765908" TargetMode="External"/><Relationship Id="rId5161" Type="http://schemas.openxmlformats.org/officeDocument/2006/relationships/hyperlink" Target="https://www.index.hr/oglasi/nissan-qashqai-1-3-dig-t-n-connecta/oid/3963464" TargetMode="External"/><Relationship Id="rId7610" Type="http://schemas.openxmlformats.org/officeDocument/2006/relationships/hyperlink" Target="https://www.index.hr/oglasi/suzuki-sx4-s-cross-1-6-d-4x4/oid/3931456" TargetMode="External"/><Relationship Id="rId12696" Type="http://schemas.openxmlformats.org/officeDocument/2006/relationships/hyperlink" Target="https://www.neostar.com/hr/vw-tiguan-2-0-tdi-elegance-dsg-2" TargetMode="External"/><Relationship Id="rId2755" Type="http://schemas.openxmlformats.org/officeDocument/2006/relationships/hyperlink" Target="https://www.index.hr/oglasi/bmw-serija-5-535xd/oid/3843241" TargetMode="External"/><Relationship Id="rId3806" Type="http://schemas.openxmlformats.org/officeDocument/2006/relationships/hyperlink" Target="https://www.index.hr/oglasi/hyundai-i30-1-0-t-gdi-2019-59000-km/oid/3739105" TargetMode="External"/><Relationship Id="rId6212" Type="http://schemas.openxmlformats.org/officeDocument/2006/relationships/hyperlink" Target="https://www.index.hr/oglasi/peugeot-508-1-5-hdi-130/oid/3914220" TargetMode="External"/><Relationship Id="rId9368" Type="http://schemas.openxmlformats.org/officeDocument/2006/relationships/hyperlink" Target="https://www.neostar.com/hr/audi-a3-sportback-35-tfsi-advanced-1" TargetMode="External"/><Relationship Id="rId9782" Type="http://schemas.openxmlformats.org/officeDocument/2006/relationships/hyperlink" Target="https://www.neostar.com/hr/bmw-318d-36" TargetMode="External"/><Relationship Id="rId11298" Type="http://schemas.openxmlformats.org/officeDocument/2006/relationships/hyperlink" Target="https://www.neostar.com/hr/renault-clio-dci-90-energy-intens-10" TargetMode="External"/><Relationship Id="rId12349" Type="http://schemas.openxmlformats.org/officeDocument/2006/relationships/hyperlink" Target="https://www.neostar.com/hr/vw-golf-2-0-tdi-bmt-highline-dsg-6" TargetMode="External"/><Relationship Id="rId12763" Type="http://schemas.openxmlformats.org/officeDocument/2006/relationships/hyperlink" Target="https://www.neostar.com/hr/vw-t-roc-1-0-tsi-bmt-design-41" TargetMode="External"/><Relationship Id="rId727" Type="http://schemas.openxmlformats.org/officeDocument/2006/relationships/hyperlink" Target="https://www.dasweltauto.hr/vehicle/1117308242" TargetMode="External"/><Relationship Id="rId1357" Type="http://schemas.openxmlformats.org/officeDocument/2006/relationships/hyperlink" Target="https://www.index.hr/oglasi/audi-a3-1-6-tdi-2013/oid/3649468" TargetMode="External"/><Relationship Id="rId1771" Type="http://schemas.openxmlformats.org/officeDocument/2006/relationships/hyperlink" Target="https://www.index.hr/oglasi/audi-a5-coupe-2-0-tdi-130-kw/oid/3710469" TargetMode="External"/><Relationship Id="rId2408" Type="http://schemas.openxmlformats.org/officeDocument/2006/relationships/hyperlink" Target="https://www.index.hr/oglasi/bmw-serija-3-316d/oid/3860339" TargetMode="External"/><Relationship Id="rId2822" Type="http://schemas.openxmlformats.org/officeDocument/2006/relationships/hyperlink" Target="https://www.index.hr/oglasi/bmw-x1/oid/3806190" TargetMode="External"/><Relationship Id="rId5978" Type="http://schemas.openxmlformats.org/officeDocument/2006/relationships/hyperlink" Target="https://www.index.hr/oglasi/peugeot-208-1-6-hdi/oid/3923708" TargetMode="External"/><Relationship Id="rId8384" Type="http://schemas.openxmlformats.org/officeDocument/2006/relationships/hyperlink" Target="https://www.index.hr/oglasi/vw-golf-vii-1-6-tdi-81-kw-6-brzina/oid/3936472" TargetMode="External"/><Relationship Id="rId9435" Type="http://schemas.openxmlformats.org/officeDocument/2006/relationships/hyperlink" Target="https://www.neostar.com/hr/audi-a4-avant-2-0-tdi-40" TargetMode="External"/><Relationship Id="rId11365" Type="http://schemas.openxmlformats.org/officeDocument/2006/relationships/hyperlink" Target="https://www.neostar.com/hr/renault-kadjar-dci-110-energy-limited-9" TargetMode="External"/><Relationship Id="rId12416" Type="http://schemas.openxmlformats.org/officeDocument/2006/relationships/hyperlink" Target="https://www.neostar.com/hr/vw-golf-variant-1-6-tdi-bmt-comfortline-dsg-7" TargetMode="External"/><Relationship Id="rId63" Type="http://schemas.openxmlformats.org/officeDocument/2006/relationships/hyperlink" Target="https://rabljena.autohrvatska.hr/golf-vii-16-tdi-comfortline-v4.aspx" TargetMode="External"/><Relationship Id="rId1424" Type="http://schemas.openxmlformats.org/officeDocument/2006/relationships/hyperlink" Target="https://www.index.hr/oglasi/audi-a3-coupe-2-0-tdi/oid/3957182" TargetMode="External"/><Relationship Id="rId4994" Type="http://schemas.openxmlformats.org/officeDocument/2006/relationships/hyperlink" Target="https://www.index.hr/oglasi/mercedes-cla-200d-sb-urban-136-ks--led-kam-shz-parkass-18-/oid/3831305" TargetMode="External"/><Relationship Id="rId8037" Type="http://schemas.openxmlformats.org/officeDocument/2006/relationships/hyperlink" Target="https://www.index.hr/oglasi/volvo-xc40-t4-fwd-aut-/oid/3822381" TargetMode="External"/><Relationship Id="rId8451" Type="http://schemas.openxmlformats.org/officeDocument/2006/relationships/hyperlink" Target="https://www.index.hr/oglasi/vw-golf-vii-1-6-tdi-dsg-hr-auto-moguca-zamjena/oid/3954927" TargetMode="External"/><Relationship Id="rId9502" Type="http://schemas.openxmlformats.org/officeDocument/2006/relationships/hyperlink" Target="https://www.neostar.com/hr/audi-a4-quattro-3-0-tdi-sport-s-tronic-1" TargetMode="External"/><Relationship Id="rId10381" Type="http://schemas.openxmlformats.org/officeDocument/2006/relationships/hyperlink" Target="https://www.neostar.com/hr/kia-sportage-2wd-2-0-crdi-ex-style-eco" TargetMode="External"/><Relationship Id="rId11018" Type="http://schemas.openxmlformats.org/officeDocument/2006/relationships/hyperlink" Target="https://www.neostar.com/hr/peugeot-2008-1-5-bluehdi-110-s-s-allure-business-1" TargetMode="External"/><Relationship Id="rId11432" Type="http://schemas.openxmlformats.org/officeDocument/2006/relationships/hyperlink" Target="https://www.neostar.com/hr/renault-megane-grandtour-dci-110-energy-business-9" TargetMode="External"/><Relationship Id="rId12830" Type="http://schemas.openxmlformats.org/officeDocument/2006/relationships/hyperlink" Target="https://www.neostar.com/hr/vw-volkswagen-cc-2-0-tdi-bmt-dsg-8" TargetMode="External"/><Relationship Id="rId3596" Type="http://schemas.openxmlformats.org/officeDocument/2006/relationships/hyperlink" Target="https://www.index.hr/oglasi/ford-focus-karavan-1-5-tdci-120ks/oid/3928175" TargetMode="External"/><Relationship Id="rId4647" Type="http://schemas.openxmlformats.org/officeDocument/2006/relationships/hyperlink" Target="https://www.index.hr/oglasi/mercedes-benz-c-klasa-220-cdi-2015-godina/oid/3970203" TargetMode="External"/><Relationship Id="rId7053" Type="http://schemas.openxmlformats.org/officeDocument/2006/relationships/hyperlink" Target="https://www.index.hr/oglasi/seat-arona-1-0-tsi/oid/3947803" TargetMode="External"/><Relationship Id="rId8104" Type="http://schemas.openxmlformats.org/officeDocument/2006/relationships/hyperlink" Target="https://www.index.hr/oglasi/vw-arteon-2-0-dsg-tdi-r-line/oid/3703778" TargetMode="External"/><Relationship Id="rId10034" Type="http://schemas.openxmlformats.org/officeDocument/2006/relationships/hyperlink" Target="https://www.neostar.com/hr/bmw-x3-xdrive-30d-xline-aut-" TargetMode="External"/><Relationship Id="rId2198" Type="http://schemas.openxmlformats.org/officeDocument/2006/relationships/hyperlink" Target="https://www.index.hr/oglasi/bmw-520d-touring-2016-90-000-km/oid/3614904" TargetMode="External"/><Relationship Id="rId3249" Type="http://schemas.openxmlformats.org/officeDocument/2006/relationships/hyperlink" Target="https://www.index.hr/oglasi/dacia-logan-2016-46-tkm/oid/3930429" TargetMode="External"/><Relationship Id="rId7120" Type="http://schemas.openxmlformats.org/officeDocument/2006/relationships/hyperlink" Target="https://www.index.hr/oglasi/seat-leon-2-0-tdi-dsg/oid/3899691" TargetMode="External"/><Relationship Id="rId584" Type="http://schemas.openxmlformats.org/officeDocument/2006/relationships/hyperlink" Target="https://www.dasweltauto.hr/vehicle/1116503262" TargetMode="External"/><Relationship Id="rId2265" Type="http://schemas.openxmlformats.org/officeDocument/2006/relationships/hyperlink" Target="https://www.index.hr/oglasi/bmw-i3-i3s-135-kw-120-ah-harman-kardon-acc-koza-led-adaptive-kamere-professional-navigacij/oid/3862374" TargetMode="External"/><Relationship Id="rId3663" Type="http://schemas.openxmlformats.org/officeDocument/2006/relationships/hyperlink" Target="https://www.index.hr/oglasi/ford-kuga-cdti/oid/3967757" TargetMode="External"/><Relationship Id="rId4714" Type="http://schemas.openxmlformats.org/officeDocument/2006/relationships/hyperlink" Target="https://www.index.hr/oglasi/mercedes-benz-c-klasa-t-model/oid/3874936" TargetMode="External"/><Relationship Id="rId9292" Type="http://schemas.openxmlformats.org/officeDocument/2006/relationships/hyperlink" Target="https://www.neostar.com/hr/audi-a3-sportback-1-6-tdi-ambiente-6" TargetMode="External"/><Relationship Id="rId10101" Type="http://schemas.openxmlformats.org/officeDocument/2006/relationships/hyperlink" Target="https://www.neostar.com/hr/citroen-ds3-1-6-bluehdi-s-s-black" TargetMode="External"/><Relationship Id="rId237" Type="http://schemas.openxmlformats.org/officeDocument/2006/relationships/hyperlink" Target="https://www.autoto.hr/ford-focus-karavan-10-ecoboost-active-benzin-rabljeno-vozilo-at091622.aspx" TargetMode="External"/><Relationship Id="rId3316" Type="http://schemas.openxmlformats.org/officeDocument/2006/relationships/hyperlink" Target="https://www.index.hr/oglasi/fiat-500-1-2-lounge--panorama-/oid/3940422" TargetMode="External"/><Relationship Id="rId3730" Type="http://schemas.openxmlformats.org/officeDocument/2006/relationships/hyperlink" Target="https://www.index.hr/oglasi/ford-s-max-2-0-tdci/oid/3663578" TargetMode="External"/><Relationship Id="rId6886" Type="http://schemas.openxmlformats.org/officeDocument/2006/relationships/hyperlink" Target="https://www.index.hr/oglasi/renault-megane-grandtour-1-6/oid/3797820" TargetMode="External"/><Relationship Id="rId7937" Type="http://schemas.openxmlformats.org/officeDocument/2006/relationships/hyperlink" Target="https://www.index.hr/oglasi/volvo-v60-2-0-d3-bussiness-edition/oid/3944655" TargetMode="External"/><Relationship Id="rId10918" Type="http://schemas.openxmlformats.org/officeDocument/2006/relationships/hyperlink" Target="https://www.neostar.com/hr/opel-crossland-x-1-6-cdti-innovation-start-stop-1" TargetMode="External"/><Relationship Id="rId12273" Type="http://schemas.openxmlformats.org/officeDocument/2006/relationships/hyperlink" Target="https://www.neostar.com/hr/vw-golf-1-6-tdi-bmt-trendline-426" TargetMode="External"/><Relationship Id="rId651" Type="http://schemas.openxmlformats.org/officeDocument/2006/relationships/hyperlink" Target="https://www.dasweltauto.hr/vehicle/1117306437" TargetMode="External"/><Relationship Id="rId1281" Type="http://schemas.openxmlformats.org/officeDocument/2006/relationships/hyperlink" Target="https://www.index.hr/oglasi/alfa-romeo-giulietta-120-jtdm-tct-sportiva/oid/3944485" TargetMode="External"/><Relationship Id="rId2332" Type="http://schemas.openxmlformats.org/officeDocument/2006/relationships/hyperlink" Target="https://www.index.hr/oglasi/bmw-serija-1-125d-2013/oid/3745327" TargetMode="External"/><Relationship Id="rId5488" Type="http://schemas.openxmlformats.org/officeDocument/2006/relationships/hyperlink" Target="https://www.index.hr/oglasi/opel-astra-karavan--enjoy-1-6-cdti/oid/3817854" TargetMode="External"/><Relationship Id="rId6539" Type="http://schemas.openxmlformats.org/officeDocument/2006/relationships/hyperlink" Target="https://www.index.hr/oglasi/renault-clio-dci-90-energy-zen/oid/3911471" TargetMode="External"/><Relationship Id="rId6953" Type="http://schemas.openxmlformats.org/officeDocument/2006/relationships/hyperlink" Target="https://www.index.hr/oglasi/renault-scenic-1-5dci/oid/3932681" TargetMode="External"/><Relationship Id="rId12340" Type="http://schemas.openxmlformats.org/officeDocument/2006/relationships/hyperlink" Target="https://www.neostar.com/hr/vw-golf-2-0-tdi-bmt-comfortline-dsg-8" TargetMode="External"/><Relationship Id="rId304" Type="http://schemas.openxmlformats.org/officeDocument/2006/relationships/hyperlink" Target="https://www.autoto.hr/mg-zs-10-t-gdi-automatic-benzin-rabljeno-vozilo-at037922.aspx" TargetMode="External"/><Relationship Id="rId5555" Type="http://schemas.openxmlformats.org/officeDocument/2006/relationships/hyperlink" Target="https://www.index.hr/oglasi/opel-corsa-1-3-cdti/oid/3880777" TargetMode="External"/><Relationship Id="rId6606" Type="http://schemas.openxmlformats.org/officeDocument/2006/relationships/hyperlink" Target="https://www.index.hr/oglasi/renault-clio-tce-100-lpg-limited/oid/3814393" TargetMode="External"/><Relationship Id="rId9012" Type="http://schemas.openxmlformats.org/officeDocument/2006/relationships/hyperlink" Target="https://www.index.hr/oglasi/vw-polo-1-2-tdi-bluemotion/oid/3872695" TargetMode="External"/><Relationship Id="rId1001" Type="http://schemas.openxmlformats.org/officeDocument/2006/relationships/hyperlink" Target="https://www.dasweltauto.hr/vehicle/1148117405" TargetMode="External"/><Relationship Id="rId4157" Type="http://schemas.openxmlformats.org/officeDocument/2006/relationships/hyperlink" Target="https://www.index.hr/oglasi/kia-sportage-2-0-crdi-2016-100km-servisna-full-reg-1-god/oid/3814963" TargetMode="External"/><Relationship Id="rId4571" Type="http://schemas.openxmlformats.org/officeDocument/2006/relationships/hyperlink" Target="https://www.index.hr/oglasi/mercedes-benz-a-klasa-sport/oid/3683941" TargetMode="External"/><Relationship Id="rId5208" Type="http://schemas.openxmlformats.org/officeDocument/2006/relationships/hyperlink" Target="https://www.index.hr/oglasi/nissan-qashqai-1-6/oid/3917581" TargetMode="External"/><Relationship Id="rId5622" Type="http://schemas.openxmlformats.org/officeDocument/2006/relationships/hyperlink" Target="https://www.index.hr/oglasi/opel-corsa-enjoy/oid/3768348" TargetMode="External"/><Relationship Id="rId8778" Type="http://schemas.openxmlformats.org/officeDocument/2006/relationships/hyperlink" Target="https://www.index.hr/oglasi/vw-passat-2-0-tdi-bmt-dsg-highline-190ks/oid/3931403" TargetMode="External"/><Relationship Id="rId9829" Type="http://schemas.openxmlformats.org/officeDocument/2006/relationships/hyperlink" Target="https://www.neostar.com/hr/bmw-320d-gt-xdrive--2" TargetMode="External"/><Relationship Id="rId3173" Type="http://schemas.openxmlformats.org/officeDocument/2006/relationships/hyperlink" Target="https://www.index.hr/oglasi/citroen-ds-citroen-ds4-1-6-2013-g-8450/oid/3966410" TargetMode="External"/><Relationship Id="rId4224" Type="http://schemas.openxmlformats.org/officeDocument/2006/relationships/hyperlink" Target="https://www.index.hr/oglasi/land-rover-discovery-sport-2-0-d-132-kw/oid/3821183" TargetMode="External"/><Relationship Id="rId11759" Type="http://schemas.openxmlformats.org/officeDocument/2006/relationships/hyperlink" Target="https://www.neostar.com/hr/skoda-octavia-combi-1-6-tdi-ambition-dsg-53" TargetMode="External"/><Relationship Id="rId1818" Type="http://schemas.openxmlformats.org/officeDocument/2006/relationships/hyperlink" Target="https://www.index.hr/oglasi/audi-a6-2-0-tdi/oid/3960759" TargetMode="External"/><Relationship Id="rId3240" Type="http://schemas.openxmlformats.org/officeDocument/2006/relationships/hyperlink" Target="https://www.index.hr/oglasi/dacia-logan-1-0-sce-75-essential/oid/3893904" TargetMode="External"/><Relationship Id="rId6396" Type="http://schemas.openxmlformats.org/officeDocument/2006/relationships/hyperlink" Target="https://www.index.hr/oglasi/renault-clio-1-0-tce-700-km-karamboliran-moguce-popraviti-hr-auto-nije-uvoz-2022-g/oid/3869000" TargetMode="External"/><Relationship Id="rId7794" Type="http://schemas.openxmlformats.org/officeDocument/2006/relationships/hyperlink" Target="https://www.index.hr/oglasi/volkswagen-passat-1-6-cr-tdi-karavan-dsg-tiptronik-comfortline-led/oid/3885929" TargetMode="External"/><Relationship Id="rId8845" Type="http://schemas.openxmlformats.org/officeDocument/2006/relationships/hyperlink" Target="https://www.index.hr/oglasi/vw-passat-diesel-top-stanje/oid/3748406" TargetMode="External"/><Relationship Id="rId10775" Type="http://schemas.openxmlformats.org/officeDocument/2006/relationships/hyperlink" Target="https://www.neostar.com/hr/nissan-note-1-2-acenta-1" TargetMode="External"/><Relationship Id="rId11826" Type="http://schemas.openxmlformats.org/officeDocument/2006/relationships/hyperlink" Target="https://www.neostar.com/hr/skoda-octavia-combi-2-0-tdi-ambition-8" TargetMode="External"/><Relationship Id="rId161" Type="http://schemas.openxmlformats.org/officeDocument/2006/relationships/hyperlink" Target="https://rabljena.autohrvatska.hr/vw-passat-20-tdi-alltrack.aspx" TargetMode="External"/><Relationship Id="rId6049" Type="http://schemas.openxmlformats.org/officeDocument/2006/relationships/hyperlink" Target="https://www.index.hr/oglasi/peugeot-301-1-6-hdi/oid/3962076" TargetMode="External"/><Relationship Id="rId7447" Type="http://schemas.openxmlformats.org/officeDocument/2006/relationships/hyperlink" Target="https://www.index.hr/oglasi/skoda-rapid-1-6-tdi-hr-vozilo-2015god/oid/3757560" TargetMode="External"/><Relationship Id="rId7861" Type="http://schemas.openxmlformats.org/officeDocument/2006/relationships/hyperlink" Target="https://www.index.hr/oglasi/volvo-s90-b4p-aut--fwd-momentum-pro/oid/3829743" TargetMode="External"/><Relationship Id="rId8912" Type="http://schemas.openxmlformats.org/officeDocument/2006/relationships/hyperlink" Target="https://www.index.hr/oglasi/vw-passat-variant-2-0-110kw-rline/oid/3863720" TargetMode="External"/><Relationship Id="rId10428" Type="http://schemas.openxmlformats.org/officeDocument/2006/relationships/hyperlink" Target="https://www.neostar.com/hr/mazda-e-skyactiv" TargetMode="External"/><Relationship Id="rId10842" Type="http://schemas.openxmlformats.org/officeDocument/2006/relationships/hyperlink" Target="https://www.neostar.com/hr/opel-antara-awd-2-2-cdti-cosmo-aut" TargetMode="External"/><Relationship Id="rId6463" Type="http://schemas.openxmlformats.org/officeDocument/2006/relationships/hyperlink" Target="https://www.index.hr/oglasi/renault-clio-1-5dci-2018-godina-akcijska-cijena-9500-eura/oid/3834540" TargetMode="External"/><Relationship Id="rId7514" Type="http://schemas.openxmlformats.org/officeDocument/2006/relationships/hyperlink" Target="https://www.index.hr/oglasi/skoda-superb-combi-2-0-tdi--dsg---sportline--uredno-odrzavan--garancija/oid/3834141" TargetMode="External"/><Relationship Id="rId978" Type="http://schemas.openxmlformats.org/officeDocument/2006/relationships/hyperlink" Target="https://www.dasweltauto.hr/vehicle/1147809508" TargetMode="External"/><Relationship Id="rId2659" Type="http://schemas.openxmlformats.org/officeDocument/2006/relationships/hyperlink" Target="https://www.index.hr/oglasi/bmw-serija-4-gran-coupe-418d-m-sport/oid/3605884" TargetMode="External"/><Relationship Id="rId5065" Type="http://schemas.openxmlformats.org/officeDocument/2006/relationships/hyperlink" Target="https://www.index.hr/oglasi/mini-cooper-mini-cooperd/oid/3793765" TargetMode="External"/><Relationship Id="rId6116" Type="http://schemas.openxmlformats.org/officeDocument/2006/relationships/hyperlink" Target="https://www.index.hr/oglasi/peugeot-308-sw-1-5-blue-96-kw-allure-nacigacija-senzori-parkiranja-naprijed-i-straga-radar/oid/3867488" TargetMode="External"/><Relationship Id="rId6530" Type="http://schemas.openxmlformats.org/officeDocument/2006/relationships/hyperlink" Target="https://www.index.hr/oglasi/renault-clio-dci-75-limited-navi-alu-led--reg-do-05-2023/oid/3693345" TargetMode="External"/><Relationship Id="rId9686" Type="http://schemas.openxmlformats.org/officeDocument/2006/relationships/hyperlink" Target="https://www.neostar.com/hr/audi-q5-quattro-40-tdi-sport-s-tronic-7" TargetMode="External"/><Relationship Id="rId12667" Type="http://schemas.openxmlformats.org/officeDocument/2006/relationships/hyperlink" Target="https://www.neostar.com/hr/vw-scirocco-1-4-tsi-dsg-1" TargetMode="External"/><Relationship Id="rId1675" Type="http://schemas.openxmlformats.org/officeDocument/2006/relationships/hyperlink" Target="https://www.index.hr/oglasi/audi-a4-avant-2-0tdi-koza-grijanje-sjedala-garancija-12mj-u-pdv-u/oid/3920501" TargetMode="External"/><Relationship Id="rId2726" Type="http://schemas.openxmlformats.org/officeDocument/2006/relationships/hyperlink" Target="https://www.index.hr/oglasi/bmw-serija-5-520d-reg-9-23-automatik-koza-alu-m19-led-navigacija/oid/3902255" TargetMode="External"/><Relationship Id="rId4081" Type="http://schemas.openxmlformats.org/officeDocument/2006/relationships/hyperlink" Target="https://www.index.hr/oglasi/kia-rio-1-2-lx-champion/oid/3644630" TargetMode="External"/><Relationship Id="rId5132" Type="http://schemas.openxmlformats.org/officeDocument/2006/relationships/hyperlink" Target="https://www.index.hr/oglasi/nissan-navara-np300-2-3-dci-2016god-odlican/oid/3885732" TargetMode="External"/><Relationship Id="rId8288" Type="http://schemas.openxmlformats.org/officeDocument/2006/relationships/hyperlink" Target="https://www.index.hr/oglasi/vw-golf-vii-1-6-tdi/oid/3690527" TargetMode="External"/><Relationship Id="rId9339" Type="http://schemas.openxmlformats.org/officeDocument/2006/relationships/hyperlink" Target="https://www.neostar.com/hr/audi-a3-sportback-30-tdi-4" TargetMode="External"/><Relationship Id="rId9753" Type="http://schemas.openxmlformats.org/officeDocument/2006/relationships/hyperlink" Target="https://www.neostar.com/hr/bmw-2-0d-3" TargetMode="External"/><Relationship Id="rId11269" Type="http://schemas.openxmlformats.org/officeDocument/2006/relationships/hyperlink" Target="https://www.neostar.com/hr/renault-clio-blue-dci-85-zen-25" TargetMode="External"/><Relationship Id="rId1328" Type="http://schemas.openxmlformats.org/officeDocument/2006/relationships/hyperlink" Target="https://www.index.hr/oglasi/audi-a1-1-6-tdi-66kw-2013-186000-km-odraden-veliki-servis-i-kupljene-nove-ljetne-gume/oid/3969803" TargetMode="External"/><Relationship Id="rId8355" Type="http://schemas.openxmlformats.org/officeDocument/2006/relationships/hyperlink" Target="https://www.index.hr/oglasi/vw-golf-vii-1-6-tdi/oid/3961846" TargetMode="External"/><Relationship Id="rId9406" Type="http://schemas.openxmlformats.org/officeDocument/2006/relationships/hyperlink" Target="https://www.neostar.com/hr/audi-a4-2-0-tdi-ultra-sport--3" TargetMode="External"/><Relationship Id="rId11683" Type="http://schemas.openxmlformats.org/officeDocument/2006/relationships/hyperlink" Target="https://www.neostar.com/hr/skoda-octavia-1-6-tdi-style-41" TargetMode="External"/><Relationship Id="rId12734" Type="http://schemas.openxmlformats.org/officeDocument/2006/relationships/hyperlink" Target="https://www.neostar.com/hr/vw-touran-1-6-tdi-bluemotion-tech-comfortline-9" TargetMode="External"/><Relationship Id="rId1742" Type="http://schemas.openxmlformats.org/officeDocument/2006/relationships/hyperlink" Target="https://www.index.hr/oglasi/audi-a5-2-0-tdi-140kw-3xsline-stronic-reg-1-god-2017-god-120-tkm/oid/3846974" TargetMode="External"/><Relationship Id="rId4898" Type="http://schemas.openxmlformats.org/officeDocument/2006/relationships/hyperlink" Target="https://www.index.hr/oglasi/mercedes-benz-glc-220-d-bluetec-4matic-9g-tronic-exclusive/oid/3888785" TargetMode="External"/><Relationship Id="rId5949" Type="http://schemas.openxmlformats.org/officeDocument/2006/relationships/hyperlink" Target="https://www.index.hr/oglasi/peugeot-208-1-4-hdi-access/oid/3904541" TargetMode="External"/><Relationship Id="rId7371" Type="http://schemas.openxmlformats.org/officeDocument/2006/relationships/hyperlink" Target="https://www.index.hr/oglasi/skoda-octavia-combi-1-6-tdi-dsg-147-000km-navi-reg-1-god/oid/3865272" TargetMode="External"/><Relationship Id="rId8008" Type="http://schemas.openxmlformats.org/officeDocument/2006/relationships/hyperlink" Target="https://www.index.hr/oglasi/volvo-v90-t4-business-at/oid/3812586" TargetMode="External"/><Relationship Id="rId9820" Type="http://schemas.openxmlformats.org/officeDocument/2006/relationships/hyperlink" Target="https://www.neostar.com/hr/bmw-320d-advantage-2" TargetMode="External"/><Relationship Id="rId10285" Type="http://schemas.openxmlformats.org/officeDocument/2006/relationships/hyperlink" Target="https://www.neostar.com/hr/hyundai-kona-1-0-t-gdi-120-liveit-isg-1" TargetMode="External"/><Relationship Id="rId11336" Type="http://schemas.openxmlformats.org/officeDocument/2006/relationships/hyperlink" Target="https://www.neostar.com/hr/renault-espace-dci-160-energy-initiale-paris-edc-17" TargetMode="External"/><Relationship Id="rId11750" Type="http://schemas.openxmlformats.org/officeDocument/2006/relationships/hyperlink" Target="https://www.neostar.com/hr/skoda-octavia-combi-1-6-tdi-ambition-dsg-41" TargetMode="External"/><Relationship Id="rId12801" Type="http://schemas.openxmlformats.org/officeDocument/2006/relationships/hyperlink" Target="https://www.neostar.com/hr/vw-up-1-0-move-up--140" TargetMode="External"/><Relationship Id="rId34" Type="http://schemas.openxmlformats.org/officeDocument/2006/relationships/hyperlink" Target="https://rabljena.autohrvatska.hr/bmw-serija-3-320d-xdrive-limousine-m-sport-v2.aspx" TargetMode="External"/><Relationship Id="rId4965" Type="http://schemas.openxmlformats.org/officeDocument/2006/relationships/hyperlink" Target="https://www.index.hr/oglasi/mercedes-c-200d-t-avantgarde-160-ks--led-acc-shz/oid/3937325" TargetMode="External"/><Relationship Id="rId7024" Type="http://schemas.openxmlformats.org/officeDocument/2006/relationships/hyperlink" Target="https://www.index.hr/oglasi/renault-twingo-1-0/oid/3960090" TargetMode="External"/><Relationship Id="rId8422" Type="http://schemas.openxmlformats.org/officeDocument/2006/relationships/hyperlink" Target="https://www.index.hr/oglasi/vw-golf-vii-1-6-tdi-bmt-reg-godinu-dana-nije-uvoz/oid/3913645" TargetMode="External"/><Relationship Id="rId10352" Type="http://schemas.openxmlformats.org/officeDocument/2006/relationships/hyperlink" Target="https://www.neostar.com/hr/kia-cee-d-sw-1-6-crdi-lx-fun" TargetMode="External"/><Relationship Id="rId11403" Type="http://schemas.openxmlformats.org/officeDocument/2006/relationships/hyperlink" Target="https://www.neostar.com/hr/renault-megane-berline-1-6-dci-energy-bose-edition" TargetMode="External"/><Relationship Id="rId3567" Type="http://schemas.openxmlformats.org/officeDocument/2006/relationships/hyperlink" Target="https://www.index.hr/oglasi/ford-focus-1-6-tdci-titanium-reg-02-24/oid/3929799" TargetMode="External"/><Relationship Id="rId3981" Type="http://schemas.openxmlformats.org/officeDocument/2006/relationships/hyperlink" Target="https://www.index.hr/oglasi/kia-ceed-1-0-gt-line-140tkm-odlicno-stanje/oid/3920744" TargetMode="External"/><Relationship Id="rId4618" Type="http://schemas.openxmlformats.org/officeDocument/2006/relationships/hyperlink" Target="https://www.index.hr/oglasi/mercedes-benz-c-200-2-2-d-bluetec-9g-tronic-sportpaket-amg-line/oid/3908022" TargetMode="External"/><Relationship Id="rId10005" Type="http://schemas.openxmlformats.org/officeDocument/2006/relationships/hyperlink" Target="https://www.neostar.com/hr/bmw-x1-sdrive-18d-m-sportpaket" TargetMode="External"/><Relationship Id="rId488" Type="http://schemas.openxmlformats.org/officeDocument/2006/relationships/hyperlink" Target="https://www.dasweltauto.hr/vehicle/1115901732" TargetMode="External"/><Relationship Id="rId2169" Type="http://schemas.openxmlformats.org/officeDocument/2006/relationships/hyperlink" Target="https://www.index.hr/oglasi/bmw-420d-gran-coupe-xdrive-aut--m-sport-m-paket-190-ks--acc-shz-head-19-/oid/3937315" TargetMode="External"/><Relationship Id="rId2583" Type="http://schemas.openxmlformats.org/officeDocument/2006/relationships/hyperlink" Target="https://www.index.hr/oglasi/bmw-serija-3-touring-316-d-2014-godina/oid/3922233" TargetMode="External"/><Relationship Id="rId3634" Type="http://schemas.openxmlformats.org/officeDocument/2006/relationships/hyperlink" Target="https://www.index.hr/oglasi/ford-focus-karavan-st-line-x-2-0-tdci-automatik-8-brzina-led-b-o-keyless-kompletna-servisna/oid/3705162" TargetMode="External"/><Relationship Id="rId6040" Type="http://schemas.openxmlformats.org/officeDocument/2006/relationships/hyperlink" Target="https://www.index.hr/oglasi/peugeot-3008-bluehdi-130-ks-tiptronik-gt-line-virtual-cockpit-full-led/oid/3686864" TargetMode="External"/><Relationship Id="rId9196" Type="http://schemas.openxmlformats.org/officeDocument/2006/relationships/hyperlink" Target="https://www.index.hr/oglasi/vw-up-1-0-22600km-reg-1-g-nema-prijenosa/oid/3947069" TargetMode="External"/><Relationship Id="rId12177" Type="http://schemas.openxmlformats.org/officeDocument/2006/relationships/hyperlink" Target="https://www.neostar.com/hr/vw-golf-1-6-tdi-bmt-comfortline-191" TargetMode="External"/><Relationship Id="rId12591" Type="http://schemas.openxmlformats.org/officeDocument/2006/relationships/hyperlink" Target="https://www.neostar.com/hr/vw-passat-variant-2-0-tdi-bmt-comfortline-dsg-71" TargetMode="External"/><Relationship Id="rId555" Type="http://schemas.openxmlformats.org/officeDocument/2006/relationships/hyperlink" Target="https://www.dasweltauto.hr/vehicle/1116503133" TargetMode="External"/><Relationship Id="rId1185" Type="http://schemas.openxmlformats.org/officeDocument/2006/relationships/hyperlink" Target="https://www.dasweltauto.hr/vehicle/1155100069" TargetMode="External"/><Relationship Id="rId2236" Type="http://schemas.openxmlformats.org/officeDocument/2006/relationships/hyperlink" Target="https://www.index.hr/oglasi/bmw-840-d-coupe-xdrive-m-sportpaket-shadow-line-virtual-cockpit-320-ks/oid/3906011" TargetMode="External"/><Relationship Id="rId2650" Type="http://schemas.openxmlformats.org/officeDocument/2006/relationships/hyperlink" Target="https://www.index.hr/oglasi/bmw-serija-4-gran-coupe/oid/3921082" TargetMode="External"/><Relationship Id="rId3701" Type="http://schemas.openxmlformats.org/officeDocument/2006/relationships/hyperlink" Target="https://www.index.hr/oglasi/ford-mondeo-karavan-1-5-tdci-pdc-lane-assist-kamera-titanium-virtual/oid/3924331" TargetMode="External"/><Relationship Id="rId6857" Type="http://schemas.openxmlformats.org/officeDocument/2006/relationships/hyperlink" Target="https://www.index.hr/oglasi/renault-megane-grandtour-1-5-dci/oid/3521813" TargetMode="External"/><Relationship Id="rId7908" Type="http://schemas.openxmlformats.org/officeDocument/2006/relationships/hyperlink" Target="https://www.index.hr/oglasi/volvo-v40-d2-2014-84kw-6-brzina-122000km/oid/3737809" TargetMode="External"/><Relationship Id="rId9263" Type="http://schemas.openxmlformats.org/officeDocument/2006/relationships/hyperlink" Target="https://www.neostar.com/hr/audi-a3-limousine-1-6-tdi-15" TargetMode="External"/><Relationship Id="rId11193" Type="http://schemas.openxmlformats.org/officeDocument/2006/relationships/hyperlink" Target="https://www.neostar.com/hr/peugeot-508-2-0-bluehdi-allure-aut--2" TargetMode="External"/><Relationship Id="rId12244" Type="http://schemas.openxmlformats.org/officeDocument/2006/relationships/hyperlink" Target="https://www.neostar.com/hr/vw-golf-1-6-tdi-bmt-join-5-vrata-4" TargetMode="External"/><Relationship Id="rId208" Type="http://schemas.openxmlformats.org/officeDocument/2006/relationships/hyperlink" Target="https://www.autoto.hr/ford-focus-15-tdci-diesel-rabljeno-vozilo-at046021.aspx" TargetMode="External"/><Relationship Id="rId622" Type="http://schemas.openxmlformats.org/officeDocument/2006/relationships/hyperlink" Target="https://www.dasweltauto.hr/vehicle/1117303288" TargetMode="External"/><Relationship Id="rId1252" Type="http://schemas.openxmlformats.org/officeDocument/2006/relationships/hyperlink" Target="https://www.dasweltauto.hr/vehicle/1156500107" TargetMode="External"/><Relationship Id="rId2303" Type="http://schemas.openxmlformats.org/officeDocument/2006/relationships/hyperlink" Target="https://www.index.hr/oglasi/bmw-serija-1-116d-registriran-4-2024/oid/3849123" TargetMode="External"/><Relationship Id="rId5459" Type="http://schemas.openxmlformats.org/officeDocument/2006/relationships/hyperlink" Target="https://www.index.hr/oglasi/opel-astra-karavan-1-6-cdti-enjoy/oid/3817853" TargetMode="External"/><Relationship Id="rId9330" Type="http://schemas.openxmlformats.org/officeDocument/2006/relationships/hyperlink" Target="https://www.neostar.com/hr/audi-a3-sportback-2-0-tdi-attraction-7" TargetMode="External"/><Relationship Id="rId4475" Type="http://schemas.openxmlformats.org/officeDocument/2006/relationships/hyperlink" Target="https://www.index.hr/oglasi/mazda-cx-5-cd150-challenge/oid/3859481" TargetMode="External"/><Relationship Id="rId5873" Type="http://schemas.openxmlformats.org/officeDocument/2006/relationships/hyperlink" Target="https://www.index.hr/oglasi/opel-zafira-tourer-2-0-cdti-edition/oid/3791167" TargetMode="External"/><Relationship Id="rId6924" Type="http://schemas.openxmlformats.org/officeDocument/2006/relationships/hyperlink" Target="https://www.index.hr/oglasi/renault-m-gane-berline-dci-90-energy-zen/oid/3485033" TargetMode="External"/><Relationship Id="rId11260" Type="http://schemas.openxmlformats.org/officeDocument/2006/relationships/hyperlink" Target="https://www.neostar.com/hr/renault-clio-1-2-16v-limited-4" TargetMode="External"/><Relationship Id="rId12311" Type="http://schemas.openxmlformats.org/officeDocument/2006/relationships/hyperlink" Target="https://www.neostar.com/hr/vw-golf-1-6-tdi-bmt-trendline-hr-dsg-5" TargetMode="External"/><Relationship Id="rId3077" Type="http://schemas.openxmlformats.org/officeDocument/2006/relationships/hyperlink" Target="https://www.index.hr/oglasi/citroen-c4-1-6-hdi/oid/3882148" TargetMode="External"/><Relationship Id="rId4128" Type="http://schemas.openxmlformats.org/officeDocument/2006/relationships/hyperlink" Target="https://www.index.hr/oglasi/kia-sportage-1-6-t-gdi-lx-edition-m-t/oid/3911800" TargetMode="External"/><Relationship Id="rId5526" Type="http://schemas.openxmlformats.org/officeDocument/2006/relationships/hyperlink" Target="https://www.index.hr/oglasi/opel-astra-st-enjoy-1-6-cdti/oid/3961398" TargetMode="External"/><Relationship Id="rId5940" Type="http://schemas.openxmlformats.org/officeDocument/2006/relationships/hyperlink" Target="https://www.index.hr/oglasi/peugeot-208-1-2-vti-active/oid/3910519" TargetMode="External"/><Relationship Id="rId2093" Type="http://schemas.openxmlformats.org/officeDocument/2006/relationships/hyperlink" Target="https://www.index.hr/oglasi/bmw-1d-f20-2015/oid/3942421" TargetMode="External"/><Relationship Id="rId3491" Type="http://schemas.openxmlformats.org/officeDocument/2006/relationships/hyperlink" Target="https://www.index.hr/oglasi/ford-fiesta-1-6-st-line/oid/3882028" TargetMode="External"/><Relationship Id="rId4542" Type="http://schemas.openxmlformats.org/officeDocument/2006/relationships/hyperlink" Target="https://www.index.hr/oglasi/mercedes-benz-a-klasa-200d/oid/3718802" TargetMode="External"/><Relationship Id="rId7698" Type="http://schemas.openxmlformats.org/officeDocument/2006/relationships/hyperlink" Target="https://www.index.hr/oglasi/toyota-c-hr-1-8-hybrid-95tis-km-2017/oid/3845276" TargetMode="External"/><Relationship Id="rId8749" Type="http://schemas.openxmlformats.org/officeDocument/2006/relationships/hyperlink" Target="https://www.index.hr/oglasi/vw-passat-2-0-tdi/oid/3948751" TargetMode="External"/><Relationship Id="rId10679" Type="http://schemas.openxmlformats.org/officeDocument/2006/relationships/hyperlink" Target="https://www.neostar.com/hr/mercedes-benz-gla-45-amg-4matic-aut-" TargetMode="External"/><Relationship Id="rId3144" Type="http://schemas.openxmlformats.org/officeDocument/2006/relationships/hyperlink" Target="https://www.index.hr/oglasi/citroen-c-elysee-1-5-diesel-blue-hdi-2020-god/oid/3859985" TargetMode="External"/><Relationship Id="rId7765" Type="http://schemas.openxmlformats.org/officeDocument/2006/relationships/hyperlink" Target="https://www.index.hr/oglasi/volkswagen-caddy-maxi-2-0-cr-tdi-business-line/oid/3888704" TargetMode="External"/><Relationship Id="rId8816" Type="http://schemas.openxmlformats.org/officeDocument/2006/relationships/hyperlink" Target="https://www.index.hr/oglasi/vw-passat-b8-2-0tdi/oid/3570323" TargetMode="External"/><Relationship Id="rId10746" Type="http://schemas.openxmlformats.org/officeDocument/2006/relationships/hyperlink" Target="https://www.neostar.com/hr/mini-one-f56-race-edition-1" TargetMode="External"/><Relationship Id="rId2160" Type="http://schemas.openxmlformats.org/officeDocument/2006/relationships/hyperlink" Target="https://www.index.hr/oglasi/bmw-418-d-gran-coupe-tiptronik-sportpaket-shadow-line-full-led-facelift/oid/3877977" TargetMode="External"/><Relationship Id="rId3211" Type="http://schemas.openxmlformats.org/officeDocument/2006/relationships/hyperlink" Target="https://www.index.hr/oglasi/dacia-duster-1-5-dci/oid/3968922" TargetMode="External"/><Relationship Id="rId6367" Type="http://schemas.openxmlformats.org/officeDocument/2006/relationships/hyperlink" Target="https://www.index.hr/oglasi/renault-captur-dci-110-energy-outdoor/oid/3959645" TargetMode="External"/><Relationship Id="rId6781" Type="http://schemas.openxmlformats.org/officeDocument/2006/relationships/hyperlink" Target="https://www.index.hr/oglasi/renault-megane-1-3-tce-limited--navigacija-/oid/3907433" TargetMode="External"/><Relationship Id="rId7418" Type="http://schemas.openxmlformats.org/officeDocument/2006/relationships/hyperlink" Target="https://www.index.hr/oglasi/skoda-octavia-rs-2-0-tdi/oid/3726957" TargetMode="External"/><Relationship Id="rId7832" Type="http://schemas.openxmlformats.org/officeDocument/2006/relationships/hyperlink" Target="https://www.index.hr/oglasi/volkswagen-tiguan-allspace-2-0-cr-tdi-dsg-tiptronik-4motion-r-line-7-sjedista-virtual-cockpit-190-ks-full-led/oid/3666719" TargetMode="External"/><Relationship Id="rId132" Type="http://schemas.openxmlformats.org/officeDocument/2006/relationships/hyperlink" Target="https://rabljena.autohrvatska.hr/serija-3-318d-serija-3-318-d-v4.aspx" TargetMode="External"/><Relationship Id="rId5383" Type="http://schemas.openxmlformats.org/officeDocument/2006/relationships/hyperlink" Target="https://www.index.hr/oglasi/opel-astra-gtc-1-7-cdti/oid/3753177" TargetMode="External"/><Relationship Id="rId6434" Type="http://schemas.openxmlformats.org/officeDocument/2006/relationships/hyperlink" Target="https://www.index.hr/oglasi/renault-clio-1-5dci/oid/3903429" TargetMode="External"/><Relationship Id="rId10813" Type="http://schemas.openxmlformats.org/officeDocument/2006/relationships/hyperlink" Target="https://www.neostar.com/hr/nissan-qashqai-1-5-dci-visia-13" TargetMode="External"/><Relationship Id="rId1579" Type="http://schemas.openxmlformats.org/officeDocument/2006/relationships/hyperlink" Target="https://www.index.hr/oglasi/audi-a4-35-tdi-s-edition10-automatik/oid/3852367" TargetMode="External"/><Relationship Id="rId2977" Type="http://schemas.openxmlformats.org/officeDocument/2006/relationships/hyperlink" Target="https://www.index.hr/oglasi/bmw-x5-45e-m-sport-zracni-ovjes-panorama-alu-21-reg-12-2023/oid/3961702" TargetMode="External"/><Relationship Id="rId5036" Type="http://schemas.openxmlformats.org/officeDocument/2006/relationships/hyperlink" Target="https://www.index.hr/oglasi/mercedes-gt-r-amg/oid/3755554" TargetMode="External"/><Relationship Id="rId5450" Type="http://schemas.openxmlformats.org/officeDocument/2006/relationships/hyperlink" Target="https://www.index.hr/oglasi/opel-astra-karavan-1-6-cdti/oid/3933208" TargetMode="External"/><Relationship Id="rId12985" Type="http://schemas.openxmlformats.org/officeDocument/2006/relationships/hyperlink" Target="https://www.trcz.hr/renault-clio-15-dci-intens-90-rabljeno-vozilo-prodaja-karavan-2019-g-60129.aspx" TargetMode="External"/><Relationship Id="rId949" Type="http://schemas.openxmlformats.org/officeDocument/2006/relationships/hyperlink" Target="https://www.dasweltauto.hr/vehicle/1140110099" TargetMode="External"/><Relationship Id="rId1993" Type="http://schemas.openxmlformats.org/officeDocument/2006/relationships/hyperlink" Target="https://www.index.hr/oglasi/audi-q3-2-0-tdi-quattro-automatik-xenon-parking-senzori-grijanje-sjedala-tempomat/oid/3945104" TargetMode="External"/><Relationship Id="rId4052" Type="http://schemas.openxmlformats.org/officeDocument/2006/relationships/hyperlink" Target="https://www.index.hr/oglasi/kia-ceed-sw-sportswagon-1-6-crdi-136ks-85-000km-vlasnik/oid/3947416" TargetMode="External"/><Relationship Id="rId5103" Type="http://schemas.openxmlformats.org/officeDocument/2006/relationships/hyperlink" Target="https://www.index.hr/oglasi/mitsubishi-l200-2-4-di-d-n1-vozilo/oid/3613511" TargetMode="External"/><Relationship Id="rId6501" Type="http://schemas.openxmlformats.org/officeDocument/2006/relationships/hyperlink" Target="https://www.index.hr/oglasi/renault-clio-clio-1-2/oid/3580467" TargetMode="External"/><Relationship Id="rId8259" Type="http://schemas.openxmlformats.org/officeDocument/2006/relationships/hyperlink" Target="https://www.index.hr/oglasi/vw-golf-vii-1-0-tsi-110ks--grijanje-sjedala--tempomat--park-pilot-/oid/3928720" TargetMode="External"/><Relationship Id="rId9657" Type="http://schemas.openxmlformats.org/officeDocument/2006/relationships/hyperlink" Target="https://www.neostar.com/hr/audi-q3-quattro-2-0-tdi-sport-s-tronic-2" TargetMode="External"/><Relationship Id="rId11587" Type="http://schemas.openxmlformats.org/officeDocument/2006/relationships/hyperlink" Target="https://www.neostar.com/hr/skoda-fabia-1-0-ambition-15" TargetMode="External"/><Relationship Id="rId12638" Type="http://schemas.openxmlformats.org/officeDocument/2006/relationships/hyperlink" Target="https://www.neostar.com/hr/vw-polo-1-2-tdi-trendline-146" TargetMode="External"/><Relationship Id="rId1646" Type="http://schemas.openxmlformats.org/officeDocument/2006/relationships/hyperlink" Target="https://www.index.hr/oglasi/audi-a4-avant-2-0-tdi-110kw/oid/3639603" TargetMode="External"/><Relationship Id="rId8673" Type="http://schemas.openxmlformats.org/officeDocument/2006/relationships/hyperlink" Target="https://www.index.hr/oglasi/vw-jetta-1-6-tdi-105ks-velika-navigacija-parking-senzori-multifunk-volan-automatska-digitalna-klima-tempomat-kupac-neplaca-5-poreza-super-stanje/oid/3931101" TargetMode="External"/><Relationship Id="rId9724" Type="http://schemas.openxmlformats.org/officeDocument/2006/relationships/hyperlink" Target="https://www.neostar.com/hr/bmw-116d-sport-line-3-vrata" TargetMode="External"/><Relationship Id="rId10189" Type="http://schemas.openxmlformats.org/officeDocument/2006/relationships/hyperlink" Target="https://www.neostar.com/hr/ford-focus-1-5-tdci-business-27" TargetMode="External"/><Relationship Id="rId11654" Type="http://schemas.openxmlformats.org/officeDocument/2006/relationships/hyperlink" Target="https://www.neostar.com/hr/skoda-octavia-1-6-tdi-active-17" TargetMode="External"/><Relationship Id="rId12705" Type="http://schemas.openxmlformats.org/officeDocument/2006/relationships/hyperlink" Target="https://www.neostar.com/hr/vw-tiguan-2-0-tdi-highline-dsg-18" TargetMode="External"/><Relationship Id="rId1713" Type="http://schemas.openxmlformats.org/officeDocument/2006/relationships/hyperlink" Target="https://www.index.hr/oglasi/audi-a4-avant-quattro-2-0-tdi-s-tronic-190-ks-72000-km-reg-05-2024/oid/3969758" TargetMode="External"/><Relationship Id="rId4869" Type="http://schemas.openxmlformats.org/officeDocument/2006/relationships/hyperlink" Target="https://www.index.hr/oglasi/mercedes-benz-gla-200-cdi/oid/3940924" TargetMode="External"/><Relationship Id="rId7275" Type="http://schemas.openxmlformats.org/officeDocument/2006/relationships/hyperlink" Target="https://www.index.hr/oglasi/skoda-octavia-1-6-tdi-ambition/oid/3950629" TargetMode="External"/><Relationship Id="rId8326" Type="http://schemas.openxmlformats.org/officeDocument/2006/relationships/hyperlink" Target="https://www.index.hr/oglasi/vw-golf-vii-1-6tdi/oid/3889024" TargetMode="External"/><Relationship Id="rId8740" Type="http://schemas.openxmlformats.org/officeDocument/2006/relationships/hyperlink" Target="https://www.index.hr/oglasi/vw-passat-2-0-tdi/oid/3885847" TargetMode="External"/><Relationship Id="rId10256" Type="http://schemas.openxmlformats.org/officeDocument/2006/relationships/hyperlink" Target="https://www.neostar.com/hr/hyundai-ev-premium" TargetMode="External"/><Relationship Id="rId10670" Type="http://schemas.openxmlformats.org/officeDocument/2006/relationships/hyperlink" Target="https://www.neostar.com/hr/mercedes-benz-gla-200-cdi-aut-" TargetMode="External"/><Relationship Id="rId11307" Type="http://schemas.openxmlformats.org/officeDocument/2006/relationships/hyperlink" Target="https://www.neostar.com/hr/renault-clio-grandtour-dci-75-limited-15" TargetMode="External"/><Relationship Id="rId11721" Type="http://schemas.openxmlformats.org/officeDocument/2006/relationships/hyperlink" Target="https://www.neostar.com/hr/skoda-octavia-combi-1-6-tdi-ambition-108" TargetMode="External"/><Relationship Id="rId3885" Type="http://schemas.openxmlformats.org/officeDocument/2006/relationships/hyperlink" Target="https://www.index.hr/oglasi/hyundai-tucson-1-6-crdi-hybrid-120-000km-kamera-navi-reg/oid/3834534" TargetMode="External"/><Relationship Id="rId4936" Type="http://schemas.openxmlformats.org/officeDocument/2006/relationships/hyperlink" Target="https://www.index.hr/oglasi/mercedes-benz-ml-250-bluetec/oid/2397818" TargetMode="External"/><Relationship Id="rId6291" Type="http://schemas.openxmlformats.org/officeDocument/2006/relationships/hyperlink" Target="https://www.index.hr/oglasi/porsche-panamera-4e-hybrid-gts-optika-58000-km-na-satu/oid/3906786" TargetMode="External"/><Relationship Id="rId7342" Type="http://schemas.openxmlformats.org/officeDocument/2006/relationships/hyperlink" Target="https://www.index.hr/oglasi/skoda-octavia-combi-1-6-tdi/oid/3872313" TargetMode="External"/><Relationship Id="rId10323" Type="http://schemas.openxmlformats.org/officeDocument/2006/relationships/hyperlink" Target="https://www.neostar.com/hr/jaguar-xf-sportbrake-3-0-d-v6-s-aut-" TargetMode="External"/><Relationship Id="rId2487" Type="http://schemas.openxmlformats.org/officeDocument/2006/relationships/hyperlink" Target="https://www.index.hr/oglasi/bmw-serija-3-320d-luxury/oid/2339943" TargetMode="External"/><Relationship Id="rId3538" Type="http://schemas.openxmlformats.org/officeDocument/2006/relationships/hyperlink" Target="https://www.index.hr/oglasi/ford-focus-1-5-tdci/oid/3942966" TargetMode="External"/><Relationship Id="rId12495" Type="http://schemas.openxmlformats.org/officeDocument/2006/relationships/hyperlink" Target="https://www.neostar.com/hr/vw-passat-2-0-tdi-bmt-comfortline-dsg-102" TargetMode="External"/><Relationship Id="rId459" Type="http://schemas.openxmlformats.org/officeDocument/2006/relationships/hyperlink" Target="https://www.dasweltauto.hr/vehicle/1115802016" TargetMode="External"/><Relationship Id="rId873" Type="http://schemas.openxmlformats.org/officeDocument/2006/relationships/hyperlink" Target="https://www.dasweltauto.hr/vehicle/1117309449" TargetMode="External"/><Relationship Id="rId1089" Type="http://schemas.openxmlformats.org/officeDocument/2006/relationships/hyperlink" Target="https://www.dasweltauto.hr/vehicle/1148118669" TargetMode="External"/><Relationship Id="rId2554" Type="http://schemas.openxmlformats.org/officeDocument/2006/relationships/hyperlink" Target="https://www.index.hr/oglasi/bmw-serija-3-f30-330d/oid/3864295" TargetMode="External"/><Relationship Id="rId3952" Type="http://schemas.openxmlformats.org/officeDocument/2006/relationships/hyperlink" Target="https://www.index.hr/oglasi/jaguar-xe-pure-2-0d-163hp-rwd-m6/oid/3201946" TargetMode="External"/><Relationship Id="rId6011" Type="http://schemas.openxmlformats.org/officeDocument/2006/relationships/hyperlink" Target="https://www.index.hr/oglasi/peugeot-3008-1-6-bluehdi-active/oid/3873214" TargetMode="External"/><Relationship Id="rId9167" Type="http://schemas.openxmlformats.org/officeDocument/2006/relationships/hyperlink" Target="https://www.index.hr/oglasi/vw-t-roc-1-0-design-85-kw-115-ks/oid/3967824" TargetMode="External"/><Relationship Id="rId9581" Type="http://schemas.openxmlformats.org/officeDocument/2006/relationships/hyperlink" Target="https://www.neostar.com/hr/audi-a6-45-tdi-quattro-sport-tiptronic-3" TargetMode="External"/><Relationship Id="rId11097" Type="http://schemas.openxmlformats.org/officeDocument/2006/relationships/hyperlink" Target="https://www.neostar.com/hr/peugeot-3008-1-5-bluehdi-130-s-s-active-aut--8" TargetMode="External"/><Relationship Id="rId12148" Type="http://schemas.openxmlformats.org/officeDocument/2006/relationships/hyperlink" Target="https://www.neostar.com/hr/vw-golf-1-2-tsi-bmt-trendline-4" TargetMode="External"/><Relationship Id="rId526" Type="http://schemas.openxmlformats.org/officeDocument/2006/relationships/hyperlink" Target="https://www.dasweltauto.hr/vehicle/1116402095" TargetMode="External"/><Relationship Id="rId1156" Type="http://schemas.openxmlformats.org/officeDocument/2006/relationships/hyperlink" Target="https://www.dasweltauto.hr/vehicle/1149503558" TargetMode="External"/><Relationship Id="rId2207" Type="http://schemas.openxmlformats.org/officeDocument/2006/relationships/hyperlink" Target="https://www.index.hr/oglasi/bmw-530d-luxury-line-2014-servisna-registriran-8-23/oid/3930297" TargetMode="External"/><Relationship Id="rId3605" Type="http://schemas.openxmlformats.org/officeDocument/2006/relationships/hyperlink" Target="https://www.index.hr/oglasi/ford-focus-karavan-1-5-tdci--navi/oid/3726514" TargetMode="External"/><Relationship Id="rId8183" Type="http://schemas.openxmlformats.org/officeDocument/2006/relationships/hyperlink" Target="https://www.index.hr/oglasi/vw-golf-7-1-6-tdi-bmt-automatik-led/oid/3564198" TargetMode="External"/><Relationship Id="rId9234" Type="http://schemas.openxmlformats.org/officeDocument/2006/relationships/hyperlink" Target="https://www.neostar.com/hr/alfa-romeo-giulia-awd-2-2-jtdm-210-veloce-aut--1" TargetMode="External"/><Relationship Id="rId12562" Type="http://schemas.openxmlformats.org/officeDocument/2006/relationships/hyperlink" Target="https://www.neostar.com/hr/vw-passat-variant-2-0-tdi-bmt-comfortline-51" TargetMode="External"/><Relationship Id="rId940" Type="http://schemas.openxmlformats.org/officeDocument/2006/relationships/hyperlink" Target="https://www.dasweltauto.hr/vehicle/1140110023" TargetMode="External"/><Relationship Id="rId1570" Type="http://schemas.openxmlformats.org/officeDocument/2006/relationships/hyperlink" Target="https://www.index.hr/oglasi/audi-a4-2-0-tdi-ultra-sport/oid/3967827" TargetMode="External"/><Relationship Id="rId2621" Type="http://schemas.openxmlformats.org/officeDocument/2006/relationships/hyperlink" Target="https://www.index.hr/oglasi/bmw-serija-3-touring-325d-m-paket/oid/3801221" TargetMode="External"/><Relationship Id="rId5777" Type="http://schemas.openxmlformats.org/officeDocument/2006/relationships/hyperlink" Target="https://www.index.hr/oglasi/opel-insignia-karavan-2-0-cdti-eco-flex/oid/3794536" TargetMode="External"/><Relationship Id="rId6828" Type="http://schemas.openxmlformats.org/officeDocument/2006/relationships/hyperlink" Target="https://www.index.hr/oglasi/renault-megane-1-5dci-prilika-150t-km-auto-je-bez-kune-ulaganja-najeftiniji-na-oglasima/oid/3935146" TargetMode="External"/><Relationship Id="rId11164" Type="http://schemas.openxmlformats.org/officeDocument/2006/relationships/hyperlink" Target="https://www.neostar.com/hr/peugeot-308-sw-1-6-hdi-active-1" TargetMode="External"/><Relationship Id="rId12215" Type="http://schemas.openxmlformats.org/officeDocument/2006/relationships/hyperlink" Target="https://www.neostar.com/hr/vw-golf-1-6-tdi-bmt-comfortline-266" TargetMode="External"/><Relationship Id="rId1223" Type="http://schemas.openxmlformats.org/officeDocument/2006/relationships/hyperlink" Target="https://www.dasweltauto.hr/vehicle/1155302519" TargetMode="External"/><Relationship Id="rId4379" Type="http://schemas.openxmlformats.org/officeDocument/2006/relationships/hyperlink" Target="https://www.index.hr/oglasi/mazda-6-cd175-revolution-top/oid/3737285" TargetMode="External"/><Relationship Id="rId4793" Type="http://schemas.openxmlformats.org/officeDocument/2006/relationships/hyperlink" Target="https://www.index.hr/oglasi/mercedes-benz-e-klasa-213/oid/3727176" TargetMode="External"/><Relationship Id="rId5844" Type="http://schemas.openxmlformats.org/officeDocument/2006/relationships/hyperlink" Target="https://www.index.hr/oglasi/opel-mokka-innovation-at/oid/3859483" TargetMode="External"/><Relationship Id="rId8250" Type="http://schemas.openxmlformats.org/officeDocument/2006/relationships/hyperlink" Target="https://www.index.hr/oglasi/vw-golf-vii/oid/3858945" TargetMode="External"/><Relationship Id="rId9301" Type="http://schemas.openxmlformats.org/officeDocument/2006/relationships/hyperlink" Target="https://www.neostar.com/hr/audi-a3-sportback-1-6-tdi-comfort-6" TargetMode="External"/><Relationship Id="rId10180" Type="http://schemas.openxmlformats.org/officeDocument/2006/relationships/hyperlink" Target="https://www.neostar.com/hr/ford-focus-1-0-gtdi-ecoboost-titanium-1" TargetMode="External"/><Relationship Id="rId11231" Type="http://schemas.openxmlformats.org/officeDocument/2006/relationships/hyperlink" Target="https://www.neostar.com/hr/renault-captur-dci-90-energy-intens-8" TargetMode="External"/><Relationship Id="rId3395" Type="http://schemas.openxmlformats.org/officeDocument/2006/relationships/hyperlink" Target="https://www.index.hr/oglasi/ford-b-max-1-5-tdci-titanium-klima-mf-temp-alu-16-led-bc-89tkm-novo/oid/3847433" TargetMode="External"/><Relationship Id="rId4446" Type="http://schemas.openxmlformats.org/officeDocument/2006/relationships/hyperlink" Target="https://www.index.hr/oglasi/mazda-cx-5-2-2-cd-150/oid/3969960" TargetMode="External"/><Relationship Id="rId4860" Type="http://schemas.openxmlformats.org/officeDocument/2006/relationships/hyperlink" Target="https://www.index.hr/oglasi/mercedes-benz-gla-180-automatik--navigacija-/oid/3483523" TargetMode="External"/><Relationship Id="rId5911" Type="http://schemas.openxmlformats.org/officeDocument/2006/relationships/hyperlink" Target="https://www.index.hr/oglasi/peugeot-2008-1-6-hdi/oid/3830866" TargetMode="External"/><Relationship Id="rId3048" Type="http://schemas.openxmlformats.org/officeDocument/2006/relationships/hyperlink" Target="https://www.index.hr/oglasi/citroen-c3-1-5-bluehdi/oid/3932139" TargetMode="External"/><Relationship Id="rId3462" Type="http://schemas.openxmlformats.org/officeDocument/2006/relationships/hyperlink" Target="https://www.index.hr/oglasi/ford-fiesta-1-25-16v/oid/3906270" TargetMode="External"/><Relationship Id="rId4513" Type="http://schemas.openxmlformats.org/officeDocument/2006/relationships/hyperlink" Target="https://www.index.hr/oglasi/mercedes-benz-a-35-amg-4matic/oid/3818416" TargetMode="External"/><Relationship Id="rId7669" Type="http://schemas.openxmlformats.org/officeDocument/2006/relationships/hyperlink" Target="https://www.index.hr/oglasi/toyota-auris-karavan-1-4-d4d/oid/3966911" TargetMode="External"/><Relationship Id="rId10997" Type="http://schemas.openxmlformats.org/officeDocument/2006/relationships/hyperlink" Target="https://www.neostar.com/hr/peugeot-2008-1-2-puretech-82-active-4" TargetMode="External"/><Relationship Id="rId13056" Type="http://schemas.openxmlformats.org/officeDocument/2006/relationships/hyperlink" Target="https://www.trcz.hr/vw-tiguan-16-tdi-rabljeno-vozilo-za-prodaju-suv-2017-g-59835.aspx" TargetMode="External"/><Relationship Id="rId383" Type="http://schemas.openxmlformats.org/officeDocument/2006/relationships/hyperlink" Target="https://www.dasweltauto.hr/vehicle/1110501864" TargetMode="External"/><Relationship Id="rId2064" Type="http://schemas.openxmlformats.org/officeDocument/2006/relationships/hyperlink" Target="https://www.index.hr/oglasi/audi-rs7-performance-605-ks-flota-real-madrid-cristiano-ronaldo/oid/3715731" TargetMode="External"/><Relationship Id="rId3115" Type="http://schemas.openxmlformats.org/officeDocument/2006/relationships/hyperlink" Target="https://www.index.hr/oglasi/citroen-c4-grand-picasso-2-0bluehdi-150-ks-automatik-virtual-exclusive/oid/3912456" TargetMode="External"/><Relationship Id="rId6685" Type="http://schemas.openxmlformats.org/officeDocument/2006/relationships/hyperlink" Target="https://www.index.hr/oglasi/renault-kadjar/oid/3733171" TargetMode="External"/><Relationship Id="rId9091" Type="http://schemas.openxmlformats.org/officeDocument/2006/relationships/hyperlink" Target="https://www.index.hr/oglasi/vw-tiguan-2-0tdi/oid/3968955" TargetMode="External"/><Relationship Id="rId12072" Type="http://schemas.openxmlformats.org/officeDocument/2006/relationships/hyperlink" Target="https://www.neostar.com/hr/volvo-xc60-fwd-d3-kinetic-1" TargetMode="External"/><Relationship Id="rId450" Type="http://schemas.openxmlformats.org/officeDocument/2006/relationships/hyperlink" Target="https://www.dasweltauto.hr/vehicle/1115203174" TargetMode="External"/><Relationship Id="rId1080" Type="http://schemas.openxmlformats.org/officeDocument/2006/relationships/hyperlink" Target="https://www.dasweltauto.hr/vehicle/1148118636" TargetMode="External"/><Relationship Id="rId2131" Type="http://schemas.openxmlformats.org/officeDocument/2006/relationships/hyperlink" Target="https://www.index.hr/oglasi/bmw-320da-g20-2021-godina-tvornicko-jamstvo-4-2024-reg-4-2024-led-panorama-virtual-kamera-mogucnost-kupovine-na-leasing/oid/3966257" TargetMode="External"/><Relationship Id="rId5287" Type="http://schemas.openxmlformats.org/officeDocument/2006/relationships/hyperlink" Target="https://www.index.hr/oglasi/opel-astra-1-6-2019-god/oid/3919162" TargetMode="External"/><Relationship Id="rId6338" Type="http://schemas.openxmlformats.org/officeDocument/2006/relationships/hyperlink" Target="https://www.index.hr/oglasi/renault-captur-1-5-dci/oid/3913754" TargetMode="External"/><Relationship Id="rId7736" Type="http://schemas.openxmlformats.org/officeDocument/2006/relationships/hyperlink" Target="https://www.index.hr/oglasi/toyota-yaris-1-33-vvt-1/oid/3943053" TargetMode="External"/><Relationship Id="rId10717" Type="http://schemas.openxmlformats.org/officeDocument/2006/relationships/hyperlink" Target="https://www.neostar.com/hr/mini-f56-1-5" TargetMode="External"/><Relationship Id="rId103" Type="http://schemas.openxmlformats.org/officeDocument/2006/relationships/hyperlink" Target="https://rabljena.autohrvatska.hr/passat-20-tdi-passat-20-tdi-dsg-comfortline-v3.aspx" TargetMode="External"/><Relationship Id="rId6752" Type="http://schemas.openxmlformats.org/officeDocument/2006/relationships/hyperlink" Target="https://www.index.hr/oglasi/renault-kangoo-1-5dci-confort/oid/3951398" TargetMode="External"/><Relationship Id="rId7803" Type="http://schemas.openxmlformats.org/officeDocument/2006/relationships/hyperlink" Target="https://www.index.hr/oglasi/volkswagen-passat-2-0-cr-tdi-dsg-tiptronik-highline-sport-full-led/oid/3887223" TargetMode="External"/><Relationship Id="rId12889" Type="http://schemas.openxmlformats.org/officeDocument/2006/relationships/hyperlink" Target="https://www.trcz.hr/citroen-c3-12-rabljeno-vozilo-za-prodaju-limuzina-2021-g-59972.aspx" TargetMode="External"/><Relationship Id="rId1897" Type="http://schemas.openxmlformats.org/officeDocument/2006/relationships/hyperlink" Target="https://www.index.hr/oglasi/audi-a6-avant-2-0tdi/oid/3932422" TargetMode="External"/><Relationship Id="rId2948" Type="http://schemas.openxmlformats.org/officeDocument/2006/relationships/hyperlink" Target="https://www.index.hr/oglasi/bmw-x3-xdrive-20d-aut--m-sport-190-ks--led-pano-tem-shz-koza/oid/3927076" TargetMode="External"/><Relationship Id="rId5354" Type="http://schemas.openxmlformats.org/officeDocument/2006/relationships/hyperlink" Target="https://www.index.hr/oglasi/opel-astra-1-6-cdti-top-stanje/oid/3794187" TargetMode="External"/><Relationship Id="rId6405" Type="http://schemas.openxmlformats.org/officeDocument/2006/relationships/hyperlink" Target="https://www.index.hr/oglasi/renault-clio-1-2-benzinac/oid/3849933" TargetMode="External"/><Relationship Id="rId9975" Type="http://schemas.openxmlformats.org/officeDocument/2006/relationships/hyperlink" Target="https://www.neostar.com/hr/bmw-serija-320d-aut-4-vrata" TargetMode="External"/><Relationship Id="rId12956" Type="http://schemas.openxmlformats.org/officeDocument/2006/relationships/hyperlink" Target="https://www.trcz.hr/rabljeno-vozilo-bmw-x3-20d-xdrive-m-2021-g-suv-59242.aspx" TargetMode="External"/><Relationship Id="rId1964" Type="http://schemas.openxmlformats.org/officeDocument/2006/relationships/hyperlink" Target="https://www.index.hr/oglasi/audi-a8l-4-2/oid/3802347" TargetMode="External"/><Relationship Id="rId4370" Type="http://schemas.openxmlformats.org/officeDocument/2006/relationships/hyperlink" Target="https://www.index.hr/oglasi/mazda-6-at-cd175-revolution-top/oid/3899294" TargetMode="External"/><Relationship Id="rId5007" Type="http://schemas.openxmlformats.org/officeDocument/2006/relationships/hyperlink" Target="https://www.index.hr/oglasi/mercedes-e-220d-t-4mat-9g--amg-line-194-ks--memo-360-multib-wides/oid/3921751" TargetMode="External"/><Relationship Id="rId5421" Type="http://schemas.openxmlformats.org/officeDocument/2006/relationships/hyperlink" Target="https://www.index.hr/oglasi/opel-astra-karavan-1-0/oid/3963171" TargetMode="External"/><Relationship Id="rId8577" Type="http://schemas.openxmlformats.org/officeDocument/2006/relationships/hyperlink" Target="https://www.index.hr/oglasi/vw-golf-vii-5-1-6-tdi-dsg-85-kw/oid/3968524" TargetMode="External"/><Relationship Id="rId8991" Type="http://schemas.openxmlformats.org/officeDocument/2006/relationships/hyperlink" Target="https://www.index.hr/oglasi/vw-polo-1-0-115-ks-2-x-r-line-acc-siber-virtual-navi-full-led-garancija-2-godine/oid/3957222" TargetMode="External"/><Relationship Id="rId9628" Type="http://schemas.openxmlformats.org/officeDocument/2006/relationships/hyperlink" Target="https://www.neostar.com/hr/audi-a6-avant-50-tdi-quattro-sport-tiptronic-2" TargetMode="External"/><Relationship Id="rId11558" Type="http://schemas.openxmlformats.org/officeDocument/2006/relationships/hyperlink" Target="https://www.neostar.com/hr/skoda-citigo-1-0-active-14" TargetMode="External"/><Relationship Id="rId12609" Type="http://schemas.openxmlformats.org/officeDocument/2006/relationships/hyperlink" Target="https://www.neostar.com/hr/vw-passat-variant-2-0-tdi-bmt-highline-dsg-33" TargetMode="External"/><Relationship Id="rId1617" Type="http://schemas.openxmlformats.org/officeDocument/2006/relationships/hyperlink" Target="https://www.index.hr/oglasi/audi-a4-avant-2-0-tdi/oid/3674880" TargetMode="External"/><Relationship Id="rId4023" Type="http://schemas.openxmlformats.org/officeDocument/2006/relationships/hyperlink" Target="https://www.index.hr/oglasi/kia-ceed-1-6-crdi-champion-senzori-tempomat--tvornicko-jamstvo/oid/3677811" TargetMode="External"/><Relationship Id="rId7179" Type="http://schemas.openxmlformats.org/officeDocument/2006/relationships/hyperlink" Target="https://www.index.hr/oglasi/skoda-fabia-combi-1-0-tsi-2018g-odlicno-stanje-tempomat-start-stop-servisna-91-500km-nije-uvoz-vlasnik-vozila/oid/3967416" TargetMode="External"/><Relationship Id="rId7593" Type="http://schemas.openxmlformats.org/officeDocument/2006/relationships/hyperlink" Target="https://www.index.hr/oglasi/suzuki-swift-1-2-gl/oid/3836805" TargetMode="External"/><Relationship Id="rId8644" Type="http://schemas.openxmlformats.org/officeDocument/2006/relationships/hyperlink" Target="https://www.index.hr/oglasi/vw-golf-vii-karavan/oid/3725152" TargetMode="External"/><Relationship Id="rId11972" Type="http://schemas.openxmlformats.org/officeDocument/2006/relationships/hyperlink" Target="https://www.neostar.com/hr/suzuki-sx4-s-cross-1-0-boosterjet-premium-gl--3" TargetMode="External"/><Relationship Id="rId3789" Type="http://schemas.openxmlformats.org/officeDocument/2006/relationships/hyperlink" Target="https://www.index.hr/oglasi/hyundai-i20-1-25go/oid/3925783" TargetMode="External"/><Relationship Id="rId6195" Type="http://schemas.openxmlformats.org/officeDocument/2006/relationships/hyperlink" Target="https://www.index.hr/oglasi/peugeot-5008-2-0-bluehdi-tiptronik-gt-sport-177-ks-7-sjedista-virtual-cockpit-full-led/oid/3855199" TargetMode="External"/><Relationship Id="rId7246" Type="http://schemas.openxmlformats.org/officeDocument/2006/relationships/hyperlink" Target="https://www.index.hr/oglasi/skoda-octavia-1-6-tdi/oid/3752675" TargetMode="External"/><Relationship Id="rId7660" Type="http://schemas.openxmlformats.org/officeDocument/2006/relationships/hyperlink" Target="https://www.index.hr/oglasi/toyota-auris-1-3vvt/oid/3963498" TargetMode="External"/><Relationship Id="rId10227" Type="http://schemas.openxmlformats.org/officeDocument/2006/relationships/hyperlink" Target="https://www.neostar.com/hr/ford-mondeo-2-0-tdci-business" TargetMode="External"/><Relationship Id="rId10574" Type="http://schemas.openxmlformats.org/officeDocument/2006/relationships/hyperlink" Target="https://www.neostar.com/hr/mercedes-benz-c-220-d-amg-line-aut--17" TargetMode="External"/><Relationship Id="rId11625" Type="http://schemas.openxmlformats.org/officeDocument/2006/relationships/hyperlink" Target="https://www.neostar.com/hr/skoda-karoq-1-6-tdi-style-12" TargetMode="External"/><Relationship Id="rId6262" Type="http://schemas.openxmlformats.org/officeDocument/2006/relationships/hyperlink" Target="https://www.index.hr/oglasi/peugeot-partner-1-6-hdi/oid/3923832" TargetMode="External"/><Relationship Id="rId7313" Type="http://schemas.openxmlformats.org/officeDocument/2006/relationships/hyperlink" Target="https://www.index.hr/oglasi/skoda-octavia-2-0-tdi-dsg-ambition-2020-garancija-u-dolasku/oid/3954749" TargetMode="External"/><Relationship Id="rId8711" Type="http://schemas.openxmlformats.org/officeDocument/2006/relationships/hyperlink" Target="https://www.index.hr/oglasi/vw-passat-1-6-tdi-bmt-veliki-servis/oid/3836708" TargetMode="External"/><Relationship Id="rId10641" Type="http://schemas.openxmlformats.org/officeDocument/2006/relationships/hyperlink" Target="https://www.neostar.com/hr/mercedes-benz-e-220-cdi-amg" TargetMode="External"/><Relationship Id="rId3856" Type="http://schemas.openxmlformats.org/officeDocument/2006/relationships/hyperlink" Target="https://www.index.hr/oglasi/hyundai-i40-1-7-crdi-85kw/oid/3824615" TargetMode="External"/><Relationship Id="rId4907" Type="http://schemas.openxmlformats.org/officeDocument/2006/relationships/hyperlink" Target="https://www.index.hr/oglasi/mercedes-benz-glc-250/oid/3795528" TargetMode="External"/><Relationship Id="rId12399" Type="http://schemas.openxmlformats.org/officeDocument/2006/relationships/hyperlink" Target="https://www.neostar.com/hr/vw-golf-variant-1-6-tdi-bmt-comfortline-19" TargetMode="External"/><Relationship Id="rId777" Type="http://schemas.openxmlformats.org/officeDocument/2006/relationships/hyperlink" Target="https://www.dasweltauto.hr/vehicle/1117308586" TargetMode="External"/><Relationship Id="rId2458" Type="http://schemas.openxmlformats.org/officeDocument/2006/relationships/hyperlink" Target="https://www.index.hr/oglasi/bmw-serija-3-320d/oid/3578379" TargetMode="External"/><Relationship Id="rId2872" Type="http://schemas.openxmlformats.org/officeDocument/2006/relationships/hyperlink" Target="https://www.index.hr/oglasi/bmw-x1-e84-16d-sdrive/oid/3808856" TargetMode="External"/><Relationship Id="rId3509" Type="http://schemas.openxmlformats.org/officeDocument/2006/relationships/hyperlink" Target="https://www.index.hr/oglasi/ford-fiesta-st-line-2018-g-diezel/oid/3761999" TargetMode="External"/><Relationship Id="rId3923" Type="http://schemas.openxmlformats.org/officeDocument/2006/relationships/hyperlink" Target="https://www.index.hr/oglasi/insignia-2-0-cdti-130ks-12-16g-reg-12-23-159000km-hr-auto-na-firmi/oid/3881170" TargetMode="External"/><Relationship Id="rId8087" Type="http://schemas.openxmlformats.org/officeDocument/2006/relationships/hyperlink" Target="https://www.index.hr/oglasi/volvo-xc90-2-0-d5-4wd-inscription-aut--7-sedezev/oid/3741605" TargetMode="External"/><Relationship Id="rId9485" Type="http://schemas.openxmlformats.org/officeDocument/2006/relationships/hyperlink" Target="https://www.neostar.com/hr/audi-a4-avant-3-0-tdi-sport-s-tronic" TargetMode="External"/><Relationship Id="rId12466" Type="http://schemas.openxmlformats.org/officeDocument/2006/relationships/hyperlink" Target="https://www.neostar.com/hr/vw-passat-1-6-tdi-bmt-highline-3" TargetMode="External"/><Relationship Id="rId12880" Type="http://schemas.openxmlformats.org/officeDocument/2006/relationships/hyperlink" Target="https://www.trcz.hr/bmw-serija-5-520d-xdrive-rabljeno-vozilo-prodaja-limuzina-2017-g-54755.aspx" TargetMode="External"/><Relationship Id="rId844" Type="http://schemas.openxmlformats.org/officeDocument/2006/relationships/hyperlink" Target="https://www.dasweltauto.hr/vehicle/1117308888" TargetMode="External"/><Relationship Id="rId1474" Type="http://schemas.openxmlformats.org/officeDocument/2006/relationships/hyperlink" Target="https://www.index.hr/oglasi/audi-a3-sportback-1-6-tdi--navigacija--xenon-/oid/3476960" TargetMode="External"/><Relationship Id="rId2525" Type="http://schemas.openxmlformats.org/officeDocument/2006/relationships/hyperlink" Target="https://www.index.hr/oglasi/bmw-serija-3-330d-xdrive-m-paket-2014-god/oid/3858471" TargetMode="External"/><Relationship Id="rId9138" Type="http://schemas.openxmlformats.org/officeDocument/2006/relationships/hyperlink" Target="https://www.index.hr/oglasi/vw-touran-1-6-tdi/oid/2339755" TargetMode="External"/><Relationship Id="rId9552" Type="http://schemas.openxmlformats.org/officeDocument/2006/relationships/hyperlink" Target="https://www.neostar.com/hr/audi-a6-2-0-tdi-business-s-tronic-11" TargetMode="External"/><Relationship Id="rId11068" Type="http://schemas.openxmlformats.org/officeDocument/2006/relationships/hyperlink" Target="https://www.neostar.com/hr/peugeot-208-1-5-bluehdi-100-s-s-active-13" TargetMode="External"/><Relationship Id="rId11482" Type="http://schemas.openxmlformats.org/officeDocument/2006/relationships/hyperlink" Target="https://www.neostar.com/hr/renault-talisman-grandtour-energy-dci-110-business-edc-1" TargetMode="External"/><Relationship Id="rId12119" Type="http://schemas.openxmlformats.org/officeDocument/2006/relationships/hyperlink" Target="https://www.neostar.com/hr/vw-beetle-2-0-tdi-bmt-1" TargetMode="External"/><Relationship Id="rId12533" Type="http://schemas.openxmlformats.org/officeDocument/2006/relationships/hyperlink" Target="https://www.neostar.com/hr/vw-passat-2-0-tdi-dsg-1" TargetMode="External"/><Relationship Id="rId911" Type="http://schemas.openxmlformats.org/officeDocument/2006/relationships/hyperlink" Target="https://www.dasweltauto.hr/vehicle/1117309544" TargetMode="External"/><Relationship Id="rId1127" Type="http://schemas.openxmlformats.org/officeDocument/2006/relationships/hyperlink" Target="https://www.dasweltauto.hr/vehicle/1148408251" TargetMode="External"/><Relationship Id="rId1541" Type="http://schemas.openxmlformats.org/officeDocument/2006/relationships/hyperlink" Target="https://www.index.hr/oglasi/audi-a4-2-0-tdi-automatic/oid/3852425" TargetMode="External"/><Relationship Id="rId4697" Type="http://schemas.openxmlformats.org/officeDocument/2006/relationships/hyperlink" Target="https://www.index.hr/oglasi/mercedes-benz-c-klasa-coupe-220-cdi-odlican-zamjena/oid/3913752" TargetMode="External"/><Relationship Id="rId5748" Type="http://schemas.openxmlformats.org/officeDocument/2006/relationships/hyperlink" Target="https://www.index.hr/oglasi/opel-insignia-grand-sport-1-6-cdti-a-t/oid/3710237" TargetMode="External"/><Relationship Id="rId8154" Type="http://schemas.openxmlformats.org/officeDocument/2006/relationships/hyperlink" Target="https://www.index.hr/oglasi/vw-caddy-2-0-tdi-maxi/oid/3794497" TargetMode="External"/><Relationship Id="rId9205" Type="http://schemas.openxmlformats.org/officeDocument/2006/relationships/hyperlink" Target="https://www.index.hr/oglasi/vw-up-1-0-tsi-bmt-2019-god-join-66-kw-90-ks-turbo-regan-11-2023-god/oid/3947774" TargetMode="External"/><Relationship Id="rId10084" Type="http://schemas.openxmlformats.org/officeDocument/2006/relationships/hyperlink" Target="https://www.neostar.com/hr/citroen-c4-grand-picasso-bluehdi-120-s-s-shine-aut-" TargetMode="External"/><Relationship Id="rId11135" Type="http://schemas.openxmlformats.org/officeDocument/2006/relationships/hyperlink" Target="https://www.neostar.com/hr/peugeot-308-1-6-bluehdi-100-s-s-active-8" TargetMode="External"/><Relationship Id="rId3299" Type="http://schemas.openxmlformats.org/officeDocument/2006/relationships/hyperlink" Target="https://www.index.hr/oglasi/ds-ds4-crossback-bluehdi-120--sport-chic-aut-/oid/3888547" TargetMode="External"/><Relationship Id="rId4764" Type="http://schemas.openxmlformats.org/officeDocument/2006/relationships/hyperlink" Target="https://www.index.hr/oglasi/mercedes-benz-cla-klasa-220-d-amg-line/oid/3727140" TargetMode="External"/><Relationship Id="rId7170" Type="http://schemas.openxmlformats.org/officeDocument/2006/relationships/hyperlink" Target="https://www.index.hr/oglasi/skoda-fabia-1-4-tdi-style/oid/3956262" TargetMode="External"/><Relationship Id="rId8221" Type="http://schemas.openxmlformats.org/officeDocument/2006/relationships/hyperlink" Target="https://www.index.hr/oglasi/vw-golf-plus-1-6tdi-bluemotion-rabbit-2013/oid/3806701" TargetMode="External"/><Relationship Id="rId10151" Type="http://schemas.openxmlformats.org/officeDocument/2006/relationships/hyperlink" Target="https://www.neostar.com/hr/ford-c-max-1-0-ecoboost-trend-4" TargetMode="External"/><Relationship Id="rId11202" Type="http://schemas.openxmlformats.org/officeDocument/2006/relationships/hyperlink" Target="https://www.neostar.com/hr/peugeot-508-sw-bluehdi-130-s-s-allure-aut--2" TargetMode="External"/><Relationship Id="rId12600" Type="http://schemas.openxmlformats.org/officeDocument/2006/relationships/hyperlink" Target="https://www.neostar.com/hr/vw-passat-variant-2-0-tdi-bmt-connect-dsg-1" TargetMode="External"/><Relationship Id="rId3366" Type="http://schemas.openxmlformats.org/officeDocument/2006/relationships/hyperlink" Target="https://www.index.hr/oglasi/fiat-punto-1-2-8v-42xxxkm/oid/3690701" TargetMode="External"/><Relationship Id="rId4417" Type="http://schemas.openxmlformats.org/officeDocument/2006/relationships/hyperlink" Target="https://www.index.hr/oglasi/mazda-cx-30-2021g-dostupno-odmah/oid/3660789" TargetMode="External"/><Relationship Id="rId5815" Type="http://schemas.openxmlformats.org/officeDocument/2006/relationships/hyperlink" Target="https://www.index.hr/oglasi/opel-mokka-1-6-cdti-edition/oid/3889027" TargetMode="External"/><Relationship Id="rId287" Type="http://schemas.openxmlformats.org/officeDocument/2006/relationships/hyperlink" Target="https://www.autoto.hr/hyundai-kona-16-crdi-diesel-rabljeno-vozilo-at019622.aspx" TargetMode="External"/><Relationship Id="rId2382" Type="http://schemas.openxmlformats.org/officeDocument/2006/relationships/hyperlink" Target="https://www.index.hr/oglasi/bmw-serija-2-gran-tourer-216d-komplet-za-dijelove-ili-popravak-ako-ima-tko-dijelove-za-popravak-kupujem/oid/3843167" TargetMode="External"/><Relationship Id="rId3019" Type="http://schemas.openxmlformats.org/officeDocument/2006/relationships/hyperlink" Target="https://www.index.hr/oglasi/citroen-berlingo-1-6-hdi/oid/3787331" TargetMode="External"/><Relationship Id="rId3780" Type="http://schemas.openxmlformats.org/officeDocument/2006/relationships/hyperlink" Target="https://www.index.hr/oglasi/hyundai-i20/oid/3832452" TargetMode="External"/><Relationship Id="rId4831" Type="http://schemas.openxmlformats.org/officeDocument/2006/relationships/hyperlink" Target="https://www.index.hr/oglasi/mercedes-benz-e-klasa-coupe-cabrio-220cdi-cabrio-motorom-194ks-amg-oprema/oid/3955469" TargetMode="External"/><Relationship Id="rId7987" Type="http://schemas.openxmlformats.org/officeDocument/2006/relationships/hyperlink" Target="https://www.index.hr/oglasi/volvo-v90-d3-automatik--led-kamera-grijanje-sjedala-/oid/3950569" TargetMode="External"/><Relationship Id="rId10968" Type="http://schemas.openxmlformats.org/officeDocument/2006/relationships/hyperlink" Target="https://www.neostar.com/hr/opel-meriva-1-3-cdti-ecoflex-enjoy-2" TargetMode="External"/><Relationship Id="rId354" Type="http://schemas.openxmlformats.org/officeDocument/2006/relationships/hyperlink" Target="https://www.autoto.hr/vw-passat-16-tdi-dsg-diesel-rabljeno-vozilo-at110222.aspx" TargetMode="External"/><Relationship Id="rId2035" Type="http://schemas.openxmlformats.org/officeDocument/2006/relationships/hyperlink" Target="https://www.index.hr/oglasi/audi-q5-35tdi-quattro-s-tronic--navigacija-xenon-kamera-/oid/3731298" TargetMode="External"/><Relationship Id="rId3433" Type="http://schemas.openxmlformats.org/officeDocument/2006/relationships/hyperlink" Target="https://www.index.hr/oglasi/ford-c-max-ford-c-max-grand-1-0-eccoboost/oid/3892517" TargetMode="External"/><Relationship Id="rId6589" Type="http://schemas.openxmlformats.org/officeDocument/2006/relationships/hyperlink" Target="https://www.index.hr/oglasi/renault-clio-limited-energy-dci-75/oid/3899293" TargetMode="External"/><Relationship Id="rId9062" Type="http://schemas.openxmlformats.org/officeDocument/2006/relationships/hyperlink" Target="https://www.index.hr/oglasi/vw-polo-hitno-vw-polo-tsi-comfortline-prvi-vlasnik-servisna-knjizica/oid/3733391" TargetMode="External"/><Relationship Id="rId12390" Type="http://schemas.openxmlformats.org/officeDocument/2006/relationships/hyperlink" Target="https://www.neostar.com/hr/vw-golf-sportsvan-1-6-tdi-bmt-highline-dsg-1" TargetMode="External"/><Relationship Id="rId13027" Type="http://schemas.openxmlformats.org/officeDocument/2006/relationships/hyperlink" Target="https://www.trcz.hr/vw-arteon-20-tdi-4m-dsg-r-line-2019-g-limuzina-59840.aspx" TargetMode="External"/><Relationship Id="rId3500" Type="http://schemas.openxmlformats.org/officeDocument/2006/relationships/hyperlink" Target="https://www.index.hr/oglasi/ford-fiesta-1-6-tdci-kat-70kw-euro-5/oid/3936824" TargetMode="External"/><Relationship Id="rId6656" Type="http://schemas.openxmlformats.org/officeDocument/2006/relationships/hyperlink" Target="https://www.index.hr/oglasi/renault-grand-scenic/oid/3841698" TargetMode="External"/><Relationship Id="rId7707" Type="http://schemas.openxmlformats.org/officeDocument/2006/relationships/hyperlink" Target="https://www.index.hr/oglasi/toyota-corolla-1-4-d-4d-luna/oid/3960084" TargetMode="External"/><Relationship Id="rId12043" Type="http://schemas.openxmlformats.org/officeDocument/2006/relationships/hyperlink" Target="https://www.neostar.com/hr/volvo-s90-d4-momentum-aut--1" TargetMode="External"/><Relationship Id="rId421" Type="http://schemas.openxmlformats.org/officeDocument/2006/relationships/hyperlink" Target="https://www.dasweltauto.hr/vehicle/1114701237" TargetMode="External"/><Relationship Id="rId1051" Type="http://schemas.openxmlformats.org/officeDocument/2006/relationships/hyperlink" Target="https://www.dasweltauto.hr/vehicle/1148118388" TargetMode="External"/><Relationship Id="rId2102" Type="http://schemas.openxmlformats.org/officeDocument/2006/relationships/hyperlink" Target="https://www.index.hr/oglasi/bmw-316d-2-0-185ks-320d-bi-xenon-ambilight-el-kuka-navi-pdc/oid/3728618" TargetMode="External"/><Relationship Id="rId5258" Type="http://schemas.openxmlformats.org/officeDocument/2006/relationships/hyperlink" Target="https://www.index.hr/oglasi/nissan-x-trail-1-7-tdi-26000-km-6-2020-reg-11-2023-nove-zimske-gume-ulje-i-filter-moze-kune/oid/3733577" TargetMode="External"/><Relationship Id="rId5672" Type="http://schemas.openxmlformats.org/officeDocument/2006/relationships/hyperlink" Target="https://www.index.hr/oglasi/opel-grandland-x-1-5-cdti/oid/3951624" TargetMode="External"/><Relationship Id="rId6309" Type="http://schemas.openxmlformats.org/officeDocument/2006/relationships/hyperlink" Target="https://www.index.hr/oglasi/prodajem-renault-captur-2016g-registriran-godinu-dana/oid/2387701" TargetMode="External"/><Relationship Id="rId6723" Type="http://schemas.openxmlformats.org/officeDocument/2006/relationships/hyperlink" Target="https://www.index.hr/oglasi/renault-kadjar-1-6dci-4wd-x-mod-akcija/oid/3633644" TargetMode="External"/><Relationship Id="rId9879" Type="http://schemas.openxmlformats.org/officeDocument/2006/relationships/hyperlink" Target="https://www.neostar.com/hr/bmw-520d-25" TargetMode="External"/><Relationship Id="rId12110" Type="http://schemas.openxmlformats.org/officeDocument/2006/relationships/hyperlink" Target="https://www.neostar.com/hr/vw-arteon-2-0-tdi-bmt-r-line-dsg-24" TargetMode="External"/><Relationship Id="rId1868" Type="http://schemas.openxmlformats.org/officeDocument/2006/relationships/hyperlink" Target="https://www.index.hr/oglasi/audi-a6-40tdi-s-tronic-dynamic-led-navigacija-alu-19-u-pdv-u/oid/3813346" TargetMode="External"/><Relationship Id="rId4274" Type="http://schemas.openxmlformats.org/officeDocument/2006/relationships/hyperlink" Target="https://www.index.hr/oglasi/land-rover-range-rover-sport-hybrid-2-0-reg-do-03-24-u-pdv-u/oid/3897733" TargetMode="External"/><Relationship Id="rId5325" Type="http://schemas.openxmlformats.org/officeDocument/2006/relationships/hyperlink" Target="https://www.index.hr/oglasi/opel-astra-1-6-cdti-enjoy/oid/3822420" TargetMode="External"/><Relationship Id="rId8895" Type="http://schemas.openxmlformats.org/officeDocument/2006/relationships/hyperlink" Target="https://www.index.hr/oglasi/vw-passat-variant-1-6tdi-bmt/oid/3968198" TargetMode="External"/><Relationship Id="rId2919" Type="http://schemas.openxmlformats.org/officeDocument/2006/relationships/hyperlink" Target="https://www.index.hr/oglasi/bmw-x2-x-drive-4x4-1-8d/oid/3778305" TargetMode="External"/><Relationship Id="rId3290" Type="http://schemas.openxmlformats.org/officeDocument/2006/relationships/hyperlink" Target="https://www.index.hr/oglasi/dacia-sandero-stepway-0-9-tce-90-prestige/oid/3644295" TargetMode="External"/><Relationship Id="rId4341" Type="http://schemas.openxmlformats.org/officeDocument/2006/relationships/hyperlink" Target="https://www.index.hr/oglasi/mazda-6/oid/3531590" TargetMode="External"/><Relationship Id="rId7497" Type="http://schemas.openxmlformats.org/officeDocument/2006/relationships/hyperlink" Target="https://www.index.hr/oglasi/skoda-superb-2-0-tsi-dsg-4x4-sportline-272-ks--pano-virt-acc-kam/oid/3961420" TargetMode="External"/><Relationship Id="rId8548" Type="http://schemas.openxmlformats.org/officeDocument/2006/relationships/hyperlink" Target="https://www.index.hr/oglasi/vw-golf-vii-2-0-tdi-gtd/oid/3889521" TargetMode="External"/><Relationship Id="rId9946" Type="http://schemas.openxmlformats.org/officeDocument/2006/relationships/hyperlink" Target="https://www.neostar.com/hr/bmw-540i-aut-" TargetMode="External"/><Relationship Id="rId11876" Type="http://schemas.openxmlformats.org/officeDocument/2006/relationships/hyperlink" Target="https://www.neostar.com/hr/skoda-skoda-octavia-2-0-tdi-rs-dsg-combi-1" TargetMode="External"/><Relationship Id="rId12927" Type="http://schemas.openxmlformats.org/officeDocument/2006/relationships/hyperlink" Target="https://www.trcz.hr/mercedes-glc-coupe-250d-4matic-rabljeno-vozilo-suv-2019-g-60135.aspx" TargetMode="External"/><Relationship Id="rId1935" Type="http://schemas.openxmlformats.org/officeDocument/2006/relationships/hyperlink" Target="https://www.index.hr/oglasi/audi-a6-avant-40tdi-s-tronic-quattro-sport/oid/3842465" TargetMode="External"/><Relationship Id="rId6099" Type="http://schemas.openxmlformats.org/officeDocument/2006/relationships/hyperlink" Target="https://www.index.hr/oglasi/peugeot-308-1-6-hdi-reg-12-22/oid/3504161" TargetMode="External"/><Relationship Id="rId8962" Type="http://schemas.openxmlformats.org/officeDocument/2006/relationships/hyperlink" Target="https://www.index.hr/oglasi/vw-passat-variant-2-0-tdi-dsg-highline/oid/3915817" TargetMode="External"/><Relationship Id="rId10478" Type="http://schemas.openxmlformats.org/officeDocument/2006/relationships/hyperlink" Target="https://www.neostar.com/hr/mercedes-benz-a-180-d-aut--14" TargetMode="External"/><Relationship Id="rId10892" Type="http://schemas.openxmlformats.org/officeDocument/2006/relationships/hyperlink" Target="https://www.neostar.com/hr/opel-corsa-1-2i" TargetMode="External"/><Relationship Id="rId11529" Type="http://schemas.openxmlformats.org/officeDocument/2006/relationships/hyperlink" Target="https://www.neostar.com/hr/seat-leon-1-6-tdi-cr-style-start-stop-3" TargetMode="External"/><Relationship Id="rId11943" Type="http://schemas.openxmlformats.org/officeDocument/2006/relationships/hyperlink" Target="https://www.neostar.com/hr/smart-eq-fortwo-coupe--1" TargetMode="External"/><Relationship Id="rId3010" Type="http://schemas.openxmlformats.org/officeDocument/2006/relationships/hyperlink" Target="https://www.index.hr/oglasi/chevrolet-cruze-karavan-2-0-vcdi/oid/3857641" TargetMode="External"/><Relationship Id="rId6166" Type="http://schemas.openxmlformats.org/officeDocument/2006/relationships/hyperlink" Target="https://www.index.hr/oglasi/peugeot-308-sw-2-0-hdi/oid/3955663" TargetMode="External"/><Relationship Id="rId7564" Type="http://schemas.openxmlformats.org/officeDocument/2006/relationships/hyperlink" Target="https://www.index.hr/oglasi/smart-fortwo-coupe-1-0/oid/3954528" TargetMode="External"/><Relationship Id="rId8615" Type="http://schemas.openxmlformats.org/officeDocument/2006/relationships/hyperlink" Target="https://www.index.hr/oglasi/vw-golf-vii-gtd-dsg-128tkm/oid/3860171" TargetMode="External"/><Relationship Id="rId10545" Type="http://schemas.openxmlformats.org/officeDocument/2006/relationships/hyperlink" Target="https://www.neostar.com/hr/mercedes-benz-c-200-d-amg-line-1" TargetMode="External"/><Relationship Id="rId6580" Type="http://schemas.openxmlformats.org/officeDocument/2006/relationships/hyperlink" Target="https://www.index.hr/oglasi/renault-clio-limited-energy-dci-75/oid/3822402" TargetMode="External"/><Relationship Id="rId7217" Type="http://schemas.openxmlformats.org/officeDocument/2006/relationships/hyperlink" Target="https://www.index.hr/oglasi/skoda-karoq-2-0-tdi-4x4-style-190-ks--led-acc-virt-shz/oid/3938780" TargetMode="External"/><Relationship Id="rId7631" Type="http://schemas.openxmlformats.org/officeDocument/2006/relationships/hyperlink" Target="https://www.index.hr/oglasi/suzuki-vitara-1-6-cl/oid/3790052" TargetMode="External"/><Relationship Id="rId10612" Type="http://schemas.openxmlformats.org/officeDocument/2006/relationships/hyperlink" Target="https://www.neostar.com/hr/mercedes-benz-c-63-amg-t-aut-" TargetMode="External"/><Relationship Id="rId2776" Type="http://schemas.openxmlformats.org/officeDocument/2006/relationships/hyperlink" Target="https://www.index.hr/oglasi/bmw-serija-5-gran-turismo-530d/oid/3893358" TargetMode="External"/><Relationship Id="rId3827" Type="http://schemas.openxmlformats.org/officeDocument/2006/relationships/hyperlink" Target="https://www.index.hr/oglasi/hyundai-i30-1-6crdi/oid/3863421" TargetMode="External"/><Relationship Id="rId5182" Type="http://schemas.openxmlformats.org/officeDocument/2006/relationships/hyperlink" Target="https://www.index.hr/oglasi/nissan-qashqai-1-5-dci-97-000km-servisna-navi-kamera-reg-1-god/oid/3824754" TargetMode="External"/><Relationship Id="rId6233" Type="http://schemas.openxmlformats.org/officeDocument/2006/relationships/hyperlink" Target="https://www.index.hr/oglasi/peugeot-508-2-0-hdi/oid/3844557" TargetMode="External"/><Relationship Id="rId9389" Type="http://schemas.openxmlformats.org/officeDocument/2006/relationships/hyperlink" Target="https://www.neostar.com/hr/audi-a4-2-0-tdi-sport-13" TargetMode="External"/><Relationship Id="rId748" Type="http://schemas.openxmlformats.org/officeDocument/2006/relationships/hyperlink" Target="https://www.dasweltauto.hr/vehicle/1117308402" TargetMode="External"/><Relationship Id="rId1378" Type="http://schemas.openxmlformats.org/officeDocument/2006/relationships/hyperlink" Target="https://www.index.hr/oglasi/audi-a3-1-6-tdi-sport-s-tronic-automatik-sportback-navi-jamstvo/oid/3943069" TargetMode="External"/><Relationship Id="rId1792" Type="http://schemas.openxmlformats.org/officeDocument/2006/relationships/hyperlink" Target="https://www.index.hr/oglasi/audi-a5-sportback-2-0-tdi-190ks-ultra-27-000-km-automatik-kupljen-u-9-mjesecu-2017-registriran-do-30-09-2023/oid/3885964" TargetMode="External"/><Relationship Id="rId2429" Type="http://schemas.openxmlformats.org/officeDocument/2006/relationships/hyperlink" Target="https://www.index.hr/oglasi/bmw-serija-3-318d/oid/3936265" TargetMode="External"/><Relationship Id="rId2843" Type="http://schemas.openxmlformats.org/officeDocument/2006/relationships/hyperlink" Target="https://www.index.hr/oglasi/bmw-x1-18d-x-line-model-2015/oid/3878206" TargetMode="External"/><Relationship Id="rId5999" Type="http://schemas.openxmlformats.org/officeDocument/2006/relationships/hyperlink" Target="https://www.index.hr/oglasi/peugeot-3008-1-5-bluehdi-allure-automatik-virtual-kokpit-u-pdv-u/oid/3934784" TargetMode="External"/><Relationship Id="rId6300" Type="http://schemas.openxmlformats.org/officeDocument/2006/relationships/hyperlink" Target="https://www.index.hr/oglasi/prilika-audi-q5-s-line-2021-god-plug-in-hybrid-39000-km-automatik-4x4-kamera-koza-full-oprema-alu-felge-tvornicko-jamstvo-do-22-11-2025/oid/3942498" TargetMode="External"/><Relationship Id="rId9456" Type="http://schemas.openxmlformats.org/officeDocument/2006/relationships/hyperlink" Target="https://www.neostar.com/hr/audi-a4-avant-2-0-tdi-sport-s-tronic-31" TargetMode="External"/><Relationship Id="rId9870" Type="http://schemas.openxmlformats.org/officeDocument/2006/relationships/hyperlink" Target="https://www.neostar.com/hr/bmw-420-d-4" TargetMode="External"/><Relationship Id="rId11386" Type="http://schemas.openxmlformats.org/officeDocument/2006/relationships/hyperlink" Target="https://www.neostar.com/hr/renault-kadjar-dci-130-energy-bose-6" TargetMode="External"/><Relationship Id="rId12437" Type="http://schemas.openxmlformats.org/officeDocument/2006/relationships/hyperlink" Target="https://www.neostar.com/hr/vw-id-4-1" TargetMode="External"/><Relationship Id="rId12784" Type="http://schemas.openxmlformats.org/officeDocument/2006/relationships/hyperlink" Target="https://www.neostar.com/hr/vw-up-1-0-move-up--104" TargetMode="External"/><Relationship Id="rId84" Type="http://schemas.openxmlformats.org/officeDocument/2006/relationships/hyperlink" Target="https://rabljena.autohrvatska.hr/octavia-combi-style-16-tdi-v3.aspx" TargetMode="External"/><Relationship Id="rId815" Type="http://schemas.openxmlformats.org/officeDocument/2006/relationships/hyperlink" Target="https://www.dasweltauto.hr/vehicle/1117308745" TargetMode="External"/><Relationship Id="rId1445" Type="http://schemas.openxmlformats.org/officeDocument/2006/relationships/hyperlink" Target="https://www.index.hr/oglasi/audi-a3-sedan-1-6-tdi-bmt-s-s/oid/3968194" TargetMode="External"/><Relationship Id="rId8058" Type="http://schemas.openxmlformats.org/officeDocument/2006/relationships/hyperlink" Target="https://www.index.hr/oglasi/volvo-xc60-d3-momen-pro-150-ks--kam-led-virt-stdhz-kuka/oid/3921739" TargetMode="External"/><Relationship Id="rId8472" Type="http://schemas.openxmlformats.org/officeDocument/2006/relationships/hyperlink" Target="https://www.index.hr/oglasi/vw-golf-vii-1-6-tdi-r-line-comfortline-masaza-webasto-kao-nov/oid/3906129" TargetMode="External"/><Relationship Id="rId9109" Type="http://schemas.openxmlformats.org/officeDocument/2006/relationships/hyperlink" Target="https://www.index.hr/oglasi/vw-tiguan-2-0-tdi-dsg-comfortline/oid/3204102" TargetMode="External"/><Relationship Id="rId9523" Type="http://schemas.openxmlformats.org/officeDocument/2006/relationships/hyperlink" Target="https://www.neostar.com/hr/audi-a5-sportback-2-0-tdi-sport-s-tronic-12" TargetMode="External"/><Relationship Id="rId11039" Type="http://schemas.openxmlformats.org/officeDocument/2006/relationships/hyperlink" Target="https://www.neostar.com/hr/peugeot-208-1-0-puretech-68-access" TargetMode="External"/><Relationship Id="rId12851" Type="http://schemas.openxmlformats.org/officeDocument/2006/relationships/hyperlink" Target="https://www.trcz.hr/audi-a6-40-tdi-quattro-ultra-s-line-rabljeno-vozilo-limuzina-2021-g-60015.aspx" TargetMode="External"/><Relationship Id="rId2910" Type="http://schemas.openxmlformats.org/officeDocument/2006/relationships/hyperlink" Target="https://www.index.hr/oglasi/bmw-x2-2-0-d-xdrive-20d-4x4-automatik-shadow-line-m-sportpaket-led-190-ks/oid/3888754" TargetMode="External"/><Relationship Id="rId7074" Type="http://schemas.openxmlformats.org/officeDocument/2006/relationships/hyperlink" Target="https://www.index.hr/oglasi/seat-ateca-2-0-tdi-novo-vozilo-prvi-vlasnik-nije-uvoz/oid/3868263" TargetMode="External"/><Relationship Id="rId8125" Type="http://schemas.openxmlformats.org/officeDocument/2006/relationships/hyperlink" Target="https://www.index.hr/oglasi/vw-beetle-2-0-tdi/oid/3953661" TargetMode="External"/><Relationship Id="rId11453" Type="http://schemas.openxmlformats.org/officeDocument/2006/relationships/hyperlink" Target="https://www.neostar.com/hr/renault-scenic-dci-110-energy-bose-edc-2" TargetMode="External"/><Relationship Id="rId12504" Type="http://schemas.openxmlformats.org/officeDocument/2006/relationships/hyperlink" Target="https://www.neostar.com/hr/vw-passat-2-0-tdi-bmt-comfortline-dsg-92" TargetMode="External"/><Relationship Id="rId1512" Type="http://schemas.openxmlformats.org/officeDocument/2006/relationships/hyperlink" Target="https://www.index.hr/oglasi/audi-a4-2-0-tdi/oid/3810122" TargetMode="External"/><Relationship Id="rId4668" Type="http://schemas.openxmlformats.org/officeDocument/2006/relationships/hyperlink" Target="https://www.index.hr/oglasi/mercedes-benz-c-klasa-250/oid/3960905" TargetMode="External"/><Relationship Id="rId5719" Type="http://schemas.openxmlformats.org/officeDocument/2006/relationships/hyperlink" Target="https://www.index.hr/oglasi/opel-insignia-2-0-cdti-160ks/oid/3921047" TargetMode="External"/><Relationship Id="rId6090" Type="http://schemas.openxmlformats.org/officeDocument/2006/relationships/hyperlink" Target="https://www.index.hr/oglasi/peugeot-308-1-6-hdi/oid/3905169" TargetMode="External"/><Relationship Id="rId7141" Type="http://schemas.openxmlformats.org/officeDocument/2006/relationships/hyperlink" Target="https://www.index.hr/oglasi/seat-mii/oid/3513757" TargetMode="External"/><Relationship Id="rId10055" Type="http://schemas.openxmlformats.org/officeDocument/2006/relationships/hyperlink" Target="https://www.neostar.com/hr/citroen-berlingo-bluehdi-100-s-s-feel-9" TargetMode="External"/><Relationship Id="rId11106" Type="http://schemas.openxmlformats.org/officeDocument/2006/relationships/hyperlink" Target="https://www.neostar.com/hr/peugeot-3008-1-5-bluehdi-130-s-s-gt-line-aut--5" TargetMode="External"/><Relationship Id="rId11520" Type="http://schemas.openxmlformats.org/officeDocument/2006/relationships/hyperlink" Target="https://www.neostar.com/hr/seat-ibiza-1-4tdi-1" TargetMode="External"/><Relationship Id="rId3684" Type="http://schemas.openxmlformats.org/officeDocument/2006/relationships/hyperlink" Target="https://www.index.hr/oglasi/ford-mondeo-2-0-tdci-ecoblue-selectshift-automatik-st-line-150-ks-facelift/oid/3757137" TargetMode="External"/><Relationship Id="rId4735" Type="http://schemas.openxmlformats.org/officeDocument/2006/relationships/hyperlink" Target="https://www.index.hr/oglasi/mercedes-benz-c-klasa-t-model-c220d-bluetec/oid/3821960" TargetMode="External"/><Relationship Id="rId10122" Type="http://schemas.openxmlformats.org/officeDocument/2006/relationships/hyperlink" Target="https://www.neostar.com/hr/dacia-sandero-stepway-1-5-blue-dci-95" TargetMode="External"/><Relationship Id="rId2286" Type="http://schemas.openxmlformats.org/officeDocument/2006/relationships/hyperlink" Target="https://www.index.hr/oglasi/bmw-serija-1-116-d/oid/3709870" TargetMode="External"/><Relationship Id="rId3337" Type="http://schemas.openxmlformats.org/officeDocument/2006/relationships/hyperlink" Target="https://www.index.hr/oglasi/fiat-500s-1-3-mjt-ii-jedinstven/oid/3830811" TargetMode="External"/><Relationship Id="rId3751" Type="http://schemas.openxmlformats.org/officeDocument/2006/relationships/hyperlink" Target="https://www.index.hr/oglasi/honda-civic-1-6-i-dtec/oid/3799211" TargetMode="External"/><Relationship Id="rId4802" Type="http://schemas.openxmlformats.org/officeDocument/2006/relationships/hyperlink" Target="https://www.index.hr/oglasi/mercedes-benz-e-klasa-220-cdi-9g/oid/3865879" TargetMode="External"/><Relationship Id="rId7958" Type="http://schemas.openxmlformats.org/officeDocument/2006/relationships/hyperlink" Target="https://www.index.hr/oglasi/volvo-v60-d3-momentum-automatik--navigacija-/oid/3963074" TargetMode="External"/><Relationship Id="rId12294" Type="http://schemas.openxmlformats.org/officeDocument/2006/relationships/hyperlink" Target="https://www.neostar.com/hr/vw-golf-1-6-tdi-bmt-trendline-456" TargetMode="External"/><Relationship Id="rId258" Type="http://schemas.openxmlformats.org/officeDocument/2006/relationships/hyperlink" Target="https://www.autoto.hr/ford-kuga-15-ecoblue-automatic-st-line-diesel-rabljeno-vozilo-at118822.aspx" TargetMode="External"/><Relationship Id="rId672" Type="http://schemas.openxmlformats.org/officeDocument/2006/relationships/hyperlink" Target="https://www.dasweltauto.hr/vehicle/1117307533" TargetMode="External"/><Relationship Id="rId2353" Type="http://schemas.openxmlformats.org/officeDocument/2006/relationships/hyperlink" Target="https://www.index.hr/oglasi/bmw-serija-2-216d-gran-tourer--navigacija--kamera-/oid/3406090" TargetMode="External"/><Relationship Id="rId3404" Type="http://schemas.openxmlformats.org/officeDocument/2006/relationships/hyperlink" Target="https://www.index.hr/oglasi/ford-c-max-1-5-dci/oid/3587026" TargetMode="External"/><Relationship Id="rId6974" Type="http://schemas.openxmlformats.org/officeDocument/2006/relationships/hyperlink" Target="https://www.index.hr/oglasi/renault-scenic-1-6dci/oid/3900175" TargetMode="External"/><Relationship Id="rId9380" Type="http://schemas.openxmlformats.org/officeDocument/2006/relationships/hyperlink" Target="https://www.neostar.com/hr/audi-a4-2-0-tdi-atraction" TargetMode="External"/><Relationship Id="rId10939" Type="http://schemas.openxmlformats.org/officeDocument/2006/relationships/hyperlink" Target="https://www.neostar.com/hr/opel-insignia-2-0-cdti-edition-aut-" TargetMode="External"/><Relationship Id="rId12361" Type="http://schemas.openxmlformats.org/officeDocument/2006/relationships/hyperlink" Target="https://www.neostar.com/hr/vw-golf-2-0-tdi-bmt-life-dsg-40" TargetMode="External"/><Relationship Id="rId325" Type="http://schemas.openxmlformats.org/officeDocument/2006/relationships/hyperlink" Target="https://www.autoto.hr/skoda-octavia-combi-16-tdi-dsg-diesel-rabljeno-vozilo-at008022.aspx" TargetMode="External"/><Relationship Id="rId2006" Type="http://schemas.openxmlformats.org/officeDocument/2006/relationships/hyperlink" Target="https://www.index.hr/oglasi/audi-q3-2-0-tfsi-s-tr--quatt-180-ks--s-line-sport-plus/oid/3937347" TargetMode="External"/><Relationship Id="rId2420" Type="http://schemas.openxmlformats.org/officeDocument/2006/relationships/hyperlink" Target="https://www.index.hr/oglasi/bmw-serija-3-318/oid/3817180" TargetMode="External"/><Relationship Id="rId5576" Type="http://schemas.openxmlformats.org/officeDocument/2006/relationships/hyperlink" Target="https://www.index.hr/oglasi/opel-corsa-1-4/oid/3968447" TargetMode="External"/><Relationship Id="rId6627" Type="http://schemas.openxmlformats.org/officeDocument/2006/relationships/hyperlink" Target="https://www.index.hr/oglasi/renault-clio-zen-1-5-dci/oid/3822392" TargetMode="External"/><Relationship Id="rId9033" Type="http://schemas.openxmlformats.org/officeDocument/2006/relationships/hyperlink" Target="https://www.index.hr/oglasi/vw-polo-1-4-tdi-lounge/oid/3867250" TargetMode="External"/><Relationship Id="rId12014" Type="http://schemas.openxmlformats.org/officeDocument/2006/relationships/hyperlink" Target="https://www.neostar.com/hr/toyota-corolla-1-4-d-4d-luna-4" TargetMode="External"/><Relationship Id="rId1022" Type="http://schemas.openxmlformats.org/officeDocument/2006/relationships/hyperlink" Target="https://www.dasweltauto.hr/vehicle/1148118103" TargetMode="External"/><Relationship Id="rId4178" Type="http://schemas.openxmlformats.org/officeDocument/2006/relationships/hyperlink" Target="https://www.index.hr/oglasi/kia-stonic-1-2-dpi-lx-urban/oid/3907610" TargetMode="External"/><Relationship Id="rId4592" Type="http://schemas.openxmlformats.org/officeDocument/2006/relationships/hyperlink" Target="https://www.index.hr/oglasi/mercedes-benz-b-klasa-180-cdi/oid/3963466" TargetMode="External"/><Relationship Id="rId5229" Type="http://schemas.openxmlformats.org/officeDocument/2006/relationships/hyperlink" Target="https://www.index.hr/oglasi/nissan-qashqai-1-6-dci-n-connecta/oid/3790053" TargetMode="External"/><Relationship Id="rId5990" Type="http://schemas.openxmlformats.org/officeDocument/2006/relationships/hyperlink" Target="https://www.index.hr/oglasi/peugeot-208-novi-1-2-puretech-active/oid/3932806" TargetMode="External"/><Relationship Id="rId9100" Type="http://schemas.openxmlformats.org/officeDocument/2006/relationships/hyperlink" Target="https://www.index.hr/oglasi/vw-tiguan-2-0-tdi-bmt/oid/3473939" TargetMode="External"/><Relationship Id="rId3194" Type="http://schemas.openxmlformats.org/officeDocument/2006/relationships/hyperlink" Target="https://www.index.hr/oglasi/citro-n-c5-aircross-bluehdi-130-s-amp-s-feel/oid/3886703" TargetMode="External"/><Relationship Id="rId4245" Type="http://schemas.openxmlformats.org/officeDocument/2006/relationships/hyperlink" Target="https://www.index.hr/oglasi/land-rover-range-rover-evoque-2-0-d/oid/3926277" TargetMode="External"/><Relationship Id="rId5643" Type="http://schemas.openxmlformats.org/officeDocument/2006/relationships/hyperlink" Target="https://www.index.hr/oglasi/opel-crossland-x-1-2-senzori-tempomat-grijanje-sjedala--do-2-godine-jamstva/oid/3780548" TargetMode="External"/><Relationship Id="rId8799" Type="http://schemas.openxmlformats.org/officeDocument/2006/relationships/hyperlink" Target="https://www.index.hr/oglasi/vw-passat-2-0-tdi-dsg-automatik/oid/3922781" TargetMode="External"/><Relationship Id="rId11030" Type="http://schemas.openxmlformats.org/officeDocument/2006/relationships/hyperlink" Target="https://www.neostar.com/hr/peugeot-2008-1-6-bluehdi-75-active-4" TargetMode="External"/><Relationship Id="rId1839" Type="http://schemas.openxmlformats.org/officeDocument/2006/relationships/hyperlink" Target="https://www.index.hr/oglasi/audi-a6-3-0-s-line-quattro/oid/3806842" TargetMode="External"/><Relationship Id="rId5710" Type="http://schemas.openxmlformats.org/officeDocument/2006/relationships/hyperlink" Target="https://www.index.hr/oglasi/opel-insignia-2-0-cdti/oid/3709596" TargetMode="External"/><Relationship Id="rId8866" Type="http://schemas.openxmlformats.org/officeDocument/2006/relationships/hyperlink" Target="https://www.index.hr/oglasi/vw-passat-variant-1-6/oid/3870099" TargetMode="External"/><Relationship Id="rId9917" Type="http://schemas.openxmlformats.org/officeDocument/2006/relationships/hyperlink" Target="https://www.neostar.com/hr/bmw-520d-touring-1" TargetMode="External"/><Relationship Id="rId10796" Type="http://schemas.openxmlformats.org/officeDocument/2006/relationships/hyperlink" Target="https://www.neostar.com/hr/nissan-qashqai-1-5-dci-acenta-91" TargetMode="External"/><Relationship Id="rId11847" Type="http://schemas.openxmlformats.org/officeDocument/2006/relationships/hyperlink" Target="https://www.neostar.com/hr/skoda-oczavia-combi-1-6-tdi-dsg-edition" TargetMode="External"/><Relationship Id="rId182" Type="http://schemas.openxmlformats.org/officeDocument/2006/relationships/hyperlink" Target="https://www.autoto.hr/bmw-x1-sdrive-18d-diesel-rabljeno-vozilo-at085022.aspx" TargetMode="External"/><Relationship Id="rId1906" Type="http://schemas.openxmlformats.org/officeDocument/2006/relationships/hyperlink" Target="https://www.index.hr/oglasi/audi-a6-avant-3-0-s-line-qvatro/oid/3814939" TargetMode="External"/><Relationship Id="rId3261" Type="http://schemas.openxmlformats.org/officeDocument/2006/relationships/hyperlink" Target="https://www.index.hr/oglasi/dacia-sandero-0-9-tce-lpg/oid/3901650" TargetMode="External"/><Relationship Id="rId4312" Type="http://schemas.openxmlformats.org/officeDocument/2006/relationships/hyperlink" Target="https://www.index.hr/oglasi/mazda-3-2-2-diesel-150ks-top-revolution/oid/3921910" TargetMode="External"/><Relationship Id="rId7468" Type="http://schemas.openxmlformats.org/officeDocument/2006/relationships/hyperlink" Target="https://www.index.hr/oglasi/skoda-superb-1-6-tdi-navi-kamera-alu-tempomat-servisna/oid/3951638" TargetMode="External"/><Relationship Id="rId7882" Type="http://schemas.openxmlformats.org/officeDocument/2006/relationships/hyperlink" Target="https://www.index.hr/oglasi/volvo-v40-1-6-d2/oid/3948793" TargetMode="External"/><Relationship Id="rId8519" Type="http://schemas.openxmlformats.org/officeDocument/2006/relationships/hyperlink" Target="https://www.index.hr/oglasi/vw-golf-vii-2-0-tdi/oid/3835811" TargetMode="External"/><Relationship Id="rId8933" Type="http://schemas.openxmlformats.org/officeDocument/2006/relationships/hyperlink" Target="https://www.index.hr/oglasi/vw-passat-variant-2-0-tdi-150ks-172tkm-odlican/oid/3968729" TargetMode="External"/><Relationship Id="rId10449" Type="http://schemas.openxmlformats.org/officeDocument/2006/relationships/hyperlink" Target="https://www.neostar.com/hr/mazda-mazda6-cd150-challenge-14" TargetMode="External"/><Relationship Id="rId6484" Type="http://schemas.openxmlformats.org/officeDocument/2006/relationships/hyperlink" Target="https://www.index.hr/oglasi/renault-clio-1-5-dci-limited-66kw/oid/3790524" TargetMode="External"/><Relationship Id="rId7535" Type="http://schemas.openxmlformats.org/officeDocument/2006/relationships/hyperlink" Target="https://www.index.hr/oglasi/skoda-superb-kombi-2-0-tdi-dsg-style-150-ks--acc-virt-shz/oid/3966190" TargetMode="External"/><Relationship Id="rId10516" Type="http://schemas.openxmlformats.org/officeDocument/2006/relationships/hyperlink" Target="https://www.neostar.com/hr/mercedes-benz-b-180-cdi-aut--6" TargetMode="External"/><Relationship Id="rId10863" Type="http://schemas.openxmlformats.org/officeDocument/2006/relationships/hyperlink" Target="https://www.neostar.com/hr/opel-astra-1-7-cdti-cosmo-8" TargetMode="External"/><Relationship Id="rId11914" Type="http://schemas.openxmlformats.org/officeDocument/2006/relationships/hyperlink" Target="https://www.neostar.com/hr/skoda-superb-combi-2-0-tdi-ambition-dsg-17" TargetMode="External"/><Relationship Id="rId999" Type="http://schemas.openxmlformats.org/officeDocument/2006/relationships/hyperlink" Target="https://www.dasweltauto.hr/vehicle/1148116897" TargetMode="External"/><Relationship Id="rId5086" Type="http://schemas.openxmlformats.org/officeDocument/2006/relationships/hyperlink" Target="https://www.index.hr/oglasi/mini-countryman-jcw/oid/3682558" TargetMode="External"/><Relationship Id="rId6137" Type="http://schemas.openxmlformats.org/officeDocument/2006/relationships/hyperlink" Target="https://www.index.hr/oglasi/peugeot-308-sw-1-6-bluehdi-120ks-perla-bijeli-tempomat-mf-volan/oid/3804530" TargetMode="External"/><Relationship Id="rId6551" Type="http://schemas.openxmlformats.org/officeDocument/2006/relationships/hyperlink" Target="https://www.index.hr/oglasi/renault-clio-grandtour-dci-75-energy-limited/oid/3769629" TargetMode="External"/><Relationship Id="rId7602" Type="http://schemas.openxmlformats.org/officeDocument/2006/relationships/hyperlink" Target="https://www.index.hr/oglasi/suzuki-sx4-s-cross-1-0-gl/oid/3433578" TargetMode="External"/><Relationship Id="rId10930" Type="http://schemas.openxmlformats.org/officeDocument/2006/relationships/hyperlink" Target="https://www.neostar.com/hr/opel-insignia-2-0-cdti-active-start-stop" TargetMode="External"/><Relationship Id="rId1696" Type="http://schemas.openxmlformats.org/officeDocument/2006/relationships/hyperlink" Target="https://www.index.hr/oglasi/audi-a4-avant-40-tdi/oid/3680301" TargetMode="External"/><Relationship Id="rId5153" Type="http://schemas.openxmlformats.org/officeDocument/2006/relationships/hyperlink" Target="https://www.index.hr/oglasi/nissan-qashqai-1-3-140-nco-sun-cl-tft/oid/3878716" TargetMode="External"/><Relationship Id="rId6204" Type="http://schemas.openxmlformats.org/officeDocument/2006/relationships/hyperlink" Target="https://www.index.hr/oglasi/peugeot-5008-bluehdi-130-ks-tiptronik-feline-sport-7-sjedista-virtual-cockpit-full-led/oid/3885522" TargetMode="External"/><Relationship Id="rId12688" Type="http://schemas.openxmlformats.org/officeDocument/2006/relationships/hyperlink" Target="https://www.neostar.com/hr/vw-tiguan-2-0-tdi-bmt-sport-style-9" TargetMode="External"/><Relationship Id="rId1349" Type="http://schemas.openxmlformats.org/officeDocument/2006/relationships/hyperlink" Target="https://www.index.hr/oglasi/audi-a3-1-6tdi/oid/3836445" TargetMode="External"/><Relationship Id="rId2747" Type="http://schemas.openxmlformats.org/officeDocument/2006/relationships/hyperlink" Target="https://www.index.hr/oglasi/bmw-serija-5-530d-xdrive-m-sportpaket/oid/3802259" TargetMode="External"/><Relationship Id="rId5220" Type="http://schemas.openxmlformats.org/officeDocument/2006/relationships/hyperlink" Target="https://www.index.hr/oglasi/nissan-qashqai-1-6-dci-2013/oid/3743559" TargetMode="External"/><Relationship Id="rId8376" Type="http://schemas.openxmlformats.org/officeDocument/2006/relationships/hyperlink" Target="https://www.index.hr/oglasi/vw-golf-vii-1-6tdi-2014-g-reg-10-23/oid/3968789" TargetMode="External"/><Relationship Id="rId9774" Type="http://schemas.openxmlformats.org/officeDocument/2006/relationships/hyperlink" Target="https://www.neostar.com/hr/bmw-316d-touring" TargetMode="External"/><Relationship Id="rId12755" Type="http://schemas.openxmlformats.org/officeDocument/2006/relationships/hyperlink" Target="https://www.neostar.com/hr/vw-t-roc-1-0-tsi-bmt-6" TargetMode="External"/><Relationship Id="rId719" Type="http://schemas.openxmlformats.org/officeDocument/2006/relationships/hyperlink" Target="https://www.dasweltauto.hr/vehicle/1117308145" TargetMode="External"/><Relationship Id="rId1763" Type="http://schemas.openxmlformats.org/officeDocument/2006/relationships/hyperlink" Target="https://www.index.hr/oglasi/audi-a5-a5-sportback-2-0-tdi-registriran-03-2024-89-500km-190-ks/oid/3910709" TargetMode="External"/><Relationship Id="rId2814" Type="http://schemas.openxmlformats.org/officeDocument/2006/relationships/hyperlink" Target="https://www.index.hr/oglasi/bmw-serija-7-730d-automatik--navi-led-kamera-360-/oid/3916925" TargetMode="External"/><Relationship Id="rId8029" Type="http://schemas.openxmlformats.org/officeDocument/2006/relationships/hyperlink" Target="https://www.index.hr/oglasi/volvo-xc40-d3-momentum-automatik-360-kamera-virtual-kokpit/oid/3845847" TargetMode="External"/><Relationship Id="rId8790" Type="http://schemas.openxmlformats.org/officeDocument/2006/relationships/hyperlink" Target="https://www.index.hr/oglasi/vw-passat-2-0-tdi-comfortline-nije-uvoz-servisna-knjiga/oid/3758628" TargetMode="External"/><Relationship Id="rId9427" Type="http://schemas.openxmlformats.org/officeDocument/2006/relationships/hyperlink" Target="https://www.neostar.com/hr/audi-a4-avant-2-0-tdi-29" TargetMode="External"/><Relationship Id="rId9841" Type="http://schemas.openxmlformats.org/officeDocument/2006/relationships/hyperlink" Target="https://www.neostar.com/hr/bmw-320d-sport-line-aut--3" TargetMode="External"/><Relationship Id="rId11357" Type="http://schemas.openxmlformats.org/officeDocument/2006/relationships/hyperlink" Target="https://www.neostar.com/hr/renault-kadjar-dci-110-energy-bose-edition-5" TargetMode="External"/><Relationship Id="rId11771" Type="http://schemas.openxmlformats.org/officeDocument/2006/relationships/hyperlink" Target="https://www.neostar.com/hr/skoda-octavia-combi-1-6-tdi-clever-dsg-5-vrata" TargetMode="External"/><Relationship Id="rId12408" Type="http://schemas.openxmlformats.org/officeDocument/2006/relationships/hyperlink" Target="https://www.neostar.com/hr/vw-golf-variant-1-6-tdi-bmt-comfortline-32" TargetMode="External"/><Relationship Id="rId12822" Type="http://schemas.openxmlformats.org/officeDocument/2006/relationships/hyperlink" Target="https://www.neostar.com/hr/vw-up-1-0-tsi-black-up-" TargetMode="External"/><Relationship Id="rId55" Type="http://schemas.openxmlformats.org/officeDocument/2006/relationships/hyperlink" Target="https://rabljena.autohrvatska.hr/fabia-combi-10-edition-v2.aspx" TargetMode="External"/><Relationship Id="rId1416" Type="http://schemas.openxmlformats.org/officeDocument/2006/relationships/hyperlink" Target="https://www.index.hr/oglasi/audi-a3-35-tdi-s-tronic-sport-lim-izvrsno-stanje-108-500-km-jamstvo/oid/3913921" TargetMode="External"/><Relationship Id="rId1830" Type="http://schemas.openxmlformats.org/officeDocument/2006/relationships/hyperlink" Target="https://www.index.hr/oglasi/audi-a6-2-0-tdi-ultra/oid/3882084" TargetMode="External"/><Relationship Id="rId4986" Type="http://schemas.openxmlformats.org/officeDocument/2006/relationships/hyperlink" Target="https://www.index.hr/oglasi/mercedes-c-klasa-c220d/oid/3923713" TargetMode="External"/><Relationship Id="rId7392" Type="http://schemas.openxmlformats.org/officeDocument/2006/relationships/hyperlink" Target="https://www.index.hr/oglasi/skoda-octavia-combi-2-0tdi-ambition-dsg/oid/3732938" TargetMode="External"/><Relationship Id="rId8443" Type="http://schemas.openxmlformats.org/officeDocument/2006/relationships/hyperlink" Target="https://www.index.hr/oglasi/vw-golf-vii-1-6-tdi-dsg/oid/3811279" TargetMode="External"/><Relationship Id="rId10373" Type="http://schemas.openxmlformats.org/officeDocument/2006/relationships/hyperlink" Target="https://www.neostar.com/hr/kia-sportage-2wd-1-6-style-plus" TargetMode="External"/><Relationship Id="rId11424" Type="http://schemas.openxmlformats.org/officeDocument/2006/relationships/hyperlink" Target="https://www.neostar.com/hr/renault-megane-grandtour-1-6-dci-energy-bose-edition-2" TargetMode="External"/><Relationship Id="rId3588" Type="http://schemas.openxmlformats.org/officeDocument/2006/relationships/hyperlink" Target="https://www.index.hr/oglasi/ford-focus-karavan-1-0-gtdi-ecoboost-trend/oid/3771397" TargetMode="External"/><Relationship Id="rId4639" Type="http://schemas.openxmlformats.org/officeDocument/2006/relationships/hyperlink" Target="https://www.index.hr/oglasi/mercedes-benz-c-klasa-200d/oid/3774671" TargetMode="External"/><Relationship Id="rId7045" Type="http://schemas.openxmlformats.org/officeDocument/2006/relationships/hyperlink" Target="https://www.index.hr/oglasi/renault-zoe-elektricni/oid/3787007" TargetMode="External"/><Relationship Id="rId8510" Type="http://schemas.openxmlformats.org/officeDocument/2006/relationships/hyperlink" Target="https://www.index.hr/oglasi/vw-golf-vii-2-0-highline/oid/3770262" TargetMode="External"/><Relationship Id="rId10026" Type="http://schemas.openxmlformats.org/officeDocument/2006/relationships/hyperlink" Target="https://www.neostar.com/hr/bmw-x3-sdrive-18d-2" TargetMode="External"/><Relationship Id="rId10440" Type="http://schemas.openxmlformats.org/officeDocument/2006/relationships/hyperlink" Target="https://www.neostar.com/hr/mazda-mazda3-sport-cd150-attraction-3" TargetMode="External"/><Relationship Id="rId3655" Type="http://schemas.openxmlformats.org/officeDocument/2006/relationships/hyperlink" Target="https://www.index.hr/oglasi/ford-kuga-1-5-tdci-titanium-a8/oid/3859880" TargetMode="External"/><Relationship Id="rId4706" Type="http://schemas.openxmlformats.org/officeDocument/2006/relationships/hyperlink" Target="https://www.index.hr/oglasi/mercedes-benz-c-klasa-coupe-c43-amg/oid/3739306" TargetMode="External"/><Relationship Id="rId6061" Type="http://schemas.openxmlformats.org/officeDocument/2006/relationships/hyperlink" Target="https://www.index.hr/oglasi/peugeot-308-1-5-bluehdi-business-line-facelift/oid/3833049" TargetMode="External"/><Relationship Id="rId7112" Type="http://schemas.openxmlformats.org/officeDocument/2006/relationships/hyperlink" Target="https://www.index.hr/oglasi/seat-leon-1-6-tdi-model-2019-servis-garancija-reg-1-god/oid/3826566" TargetMode="External"/><Relationship Id="rId12198" Type="http://schemas.openxmlformats.org/officeDocument/2006/relationships/hyperlink" Target="https://www.neostar.com/hr/vw-golf-1-6-tdi-bmt-comfortline-235" TargetMode="External"/><Relationship Id="rId576" Type="http://schemas.openxmlformats.org/officeDocument/2006/relationships/hyperlink" Target="https://www.dasweltauto.hr/vehicle/1116503240" TargetMode="External"/><Relationship Id="rId990" Type="http://schemas.openxmlformats.org/officeDocument/2006/relationships/hyperlink" Target="https://www.dasweltauto.hr/vehicle/1147809567" TargetMode="External"/><Relationship Id="rId2257" Type="http://schemas.openxmlformats.org/officeDocument/2006/relationships/hyperlink" Target="https://www.index.hr/oglasi/bmw-f32-m-performance-xdrive/oid/3900405" TargetMode="External"/><Relationship Id="rId2671" Type="http://schemas.openxmlformats.org/officeDocument/2006/relationships/hyperlink" Target="https://www.index.hr/oglasi/bmw-serija-4-gran-coupe-bmw-420xd-gran-coupe-m-paket-top-stanje/oid/3960903" TargetMode="External"/><Relationship Id="rId3308" Type="http://schemas.openxmlformats.org/officeDocument/2006/relationships/hyperlink" Target="https://www.index.hr/oglasi/fiat-500-1-0-hybrid-dolce-vita/oid/3959194" TargetMode="External"/><Relationship Id="rId9284" Type="http://schemas.openxmlformats.org/officeDocument/2006/relationships/hyperlink" Target="https://www.neostar.com/hr/audi-a3-limousine-35-tdi-advanced-s-tronic" TargetMode="External"/><Relationship Id="rId229" Type="http://schemas.openxmlformats.org/officeDocument/2006/relationships/hyperlink" Target="https://www.autoto.hr/ford-focus-karavan-10-ecoboost-active-automatic-benzin-rabljeno-vozilo-at091522.aspx" TargetMode="External"/><Relationship Id="rId643" Type="http://schemas.openxmlformats.org/officeDocument/2006/relationships/hyperlink" Target="https://www.dasweltauto.hr/vehicle/1117306103" TargetMode="External"/><Relationship Id="rId1273" Type="http://schemas.openxmlformats.org/officeDocument/2006/relationships/hyperlink" Target="https://www.index.hr/oglasi/alfa-romeo-giulia-2-2-jtdm-super/oid/3856199" TargetMode="External"/><Relationship Id="rId2324" Type="http://schemas.openxmlformats.org/officeDocument/2006/relationships/hyperlink" Target="https://www.index.hr/oglasi/bmw-serija-1-118d-sport-shadow-line-garancija-premium-selection/oid/3708384" TargetMode="External"/><Relationship Id="rId3722" Type="http://schemas.openxmlformats.org/officeDocument/2006/relationships/hyperlink" Target="https://www.index.hr/oglasi/ford-ranger-4x4-limited/oid/3838071" TargetMode="External"/><Relationship Id="rId6878" Type="http://schemas.openxmlformats.org/officeDocument/2006/relationships/hyperlink" Target="https://www.index.hr/oglasi/renault-megane-grandtour-1-5-dci-edc/oid/3969700" TargetMode="External"/><Relationship Id="rId7929" Type="http://schemas.openxmlformats.org/officeDocument/2006/relationships/hyperlink" Target="https://www.index.hr/oglasi/volvo-v40-ocean-race/oid/3966529" TargetMode="External"/><Relationship Id="rId9351" Type="http://schemas.openxmlformats.org/officeDocument/2006/relationships/hyperlink" Target="https://www.neostar.com/hr/audi-a3-sportback-30-tdi-sport-4" TargetMode="External"/><Relationship Id="rId12265" Type="http://schemas.openxmlformats.org/officeDocument/2006/relationships/hyperlink" Target="https://www.neostar.com/hr/vw-golf-1-6-tdi-bmt-trendline-408" TargetMode="External"/><Relationship Id="rId5894" Type="http://schemas.openxmlformats.org/officeDocument/2006/relationships/hyperlink" Target="https://www.index.hr/oglasi/peugeot-2008-1-5-bluehdi-gt-line/oid/3683549" TargetMode="External"/><Relationship Id="rId6945" Type="http://schemas.openxmlformats.org/officeDocument/2006/relationships/hyperlink" Target="https://www.index.hr/oglasi/renault-scenic-1-5-dci/oid/3800144" TargetMode="External"/><Relationship Id="rId9004" Type="http://schemas.openxmlformats.org/officeDocument/2006/relationships/hyperlink" Target="https://www.index.hr/oglasi/vw-polo-1-0-tsi-highline-reg-01-24-servisna-92-000-km-hr-auto/oid/3771538" TargetMode="External"/><Relationship Id="rId11281" Type="http://schemas.openxmlformats.org/officeDocument/2006/relationships/hyperlink" Target="https://www.neostar.com/hr/renault-clio-dci-75-energy-life-4" TargetMode="External"/><Relationship Id="rId12332" Type="http://schemas.openxmlformats.org/officeDocument/2006/relationships/hyperlink" Target="https://www.neostar.com/hr/vw-golf-2-0-gti-performance-bmt-dsg-1" TargetMode="External"/><Relationship Id="rId710" Type="http://schemas.openxmlformats.org/officeDocument/2006/relationships/hyperlink" Target="https://www.dasweltauto.hr/vehicle/1117308094" TargetMode="External"/><Relationship Id="rId1340" Type="http://schemas.openxmlformats.org/officeDocument/2006/relationships/hyperlink" Target="https://www.index.hr/oglasi/audi-a3-1-0-tfsi/oid/3908232" TargetMode="External"/><Relationship Id="rId3098" Type="http://schemas.openxmlformats.org/officeDocument/2006/relationships/hyperlink" Target="https://www.index.hr/oglasi/citroen-c4-cactus-1-6-bluehdi/oid/3689187" TargetMode="External"/><Relationship Id="rId4496" Type="http://schemas.openxmlformats.org/officeDocument/2006/relationships/hyperlink" Target="https://www.index.hr/oglasi/mercedes-b-180d-style-116-ks--kam-tem-navi-shz-mfl-koza/oid/3826409" TargetMode="External"/><Relationship Id="rId5547" Type="http://schemas.openxmlformats.org/officeDocument/2006/relationships/hyperlink" Target="https://www.index.hr/oglasi/opel-corsa-1-2edition-tvornicka-garancija/oid/3955097" TargetMode="External"/><Relationship Id="rId5961" Type="http://schemas.openxmlformats.org/officeDocument/2006/relationships/hyperlink" Target="https://www.index.hr/oglasi/peugeot-208-1-6-bluehdi/oid/3716924" TargetMode="External"/><Relationship Id="rId4149" Type="http://schemas.openxmlformats.org/officeDocument/2006/relationships/hyperlink" Target="https://www.index.hr/oglasi/kia-sportage-1-7-crdi-lx-urban-senzori-tempomat--tvornicko-jamstvo/oid/3796390" TargetMode="External"/><Relationship Id="rId4563" Type="http://schemas.openxmlformats.org/officeDocument/2006/relationships/hyperlink" Target="https://www.index.hr/oglasi/mercedes-benz-a-klasa-a200-led-navi-vozilo-u-sustavu-pdv-a/oid/3864151" TargetMode="External"/><Relationship Id="rId5614" Type="http://schemas.openxmlformats.org/officeDocument/2006/relationships/hyperlink" Target="https://www.index.hr/oglasi/opel-corsa-edition-1-2/oid/3891835" TargetMode="External"/><Relationship Id="rId8020" Type="http://schemas.openxmlformats.org/officeDocument/2006/relationships/hyperlink" Target="https://www.index.hr/oglasi/volvo-xc40-d3-aut-momentum-pro/oid/3693348" TargetMode="External"/><Relationship Id="rId11001" Type="http://schemas.openxmlformats.org/officeDocument/2006/relationships/hyperlink" Target="https://www.neostar.com/hr/peugeot-2008-1-2-puretech-82-s-s-active-3" TargetMode="External"/><Relationship Id="rId3165" Type="http://schemas.openxmlformats.org/officeDocument/2006/relationships/hyperlink" Target="https://www.index.hr/oglasi/citroen-ds3-1-6-vti-cabrio/oid/3949311" TargetMode="External"/><Relationship Id="rId4216" Type="http://schemas.openxmlformats.org/officeDocument/2006/relationships/hyperlink" Target="https://www.index.hr/oglasi/kodiaq-rs-4x4-2019-reg-04-23-33tkm-1-vl-hr-auto/oid/3718286" TargetMode="External"/><Relationship Id="rId4630" Type="http://schemas.openxmlformats.org/officeDocument/2006/relationships/hyperlink" Target="https://www.index.hr/oglasi/mercedes-benz-c-klasa/oid/3890994" TargetMode="External"/><Relationship Id="rId7786" Type="http://schemas.openxmlformats.org/officeDocument/2006/relationships/hyperlink" Target="https://www.index.hr/oglasi/volkswagen-golf-vii-2-0-cr-tdi-comfortline-facelift/oid/3970037" TargetMode="External"/><Relationship Id="rId8837" Type="http://schemas.openxmlformats.org/officeDocument/2006/relationships/hyperlink" Target="https://www.index.hr/oglasi/vw-passat-cc-2-0-tdi-dsg-automatik-prvi-vlasnik-full-oprema-165-000km/oid/3818654" TargetMode="External"/><Relationship Id="rId2181" Type="http://schemas.openxmlformats.org/officeDocument/2006/relationships/hyperlink" Target="https://www.index.hr/oglasi/bmw-520d-aut--190-ks--tem-shz-led-park/oid/3610323" TargetMode="External"/><Relationship Id="rId3232" Type="http://schemas.openxmlformats.org/officeDocument/2006/relationships/hyperlink" Target="https://www.index.hr/oglasi/dacia-logan-0-9-tce-90-plin/oid/3901549" TargetMode="External"/><Relationship Id="rId6388" Type="http://schemas.openxmlformats.org/officeDocument/2006/relationships/hyperlink" Target="https://www.index.hr/oglasi/renault-clio/oid/3920488" TargetMode="External"/><Relationship Id="rId7439" Type="http://schemas.openxmlformats.org/officeDocument/2006/relationships/hyperlink" Target="https://www.index.hr/oglasi/skoda-rapid-1-4-tdi-dsg-panorama-spaceback/oid/3967539" TargetMode="External"/><Relationship Id="rId10767" Type="http://schemas.openxmlformats.org/officeDocument/2006/relationships/hyperlink" Target="https://www.neostar.com/hr/nissan-micra-0-9-ig-t-acenta-8" TargetMode="External"/><Relationship Id="rId11818" Type="http://schemas.openxmlformats.org/officeDocument/2006/relationships/hyperlink" Target="https://www.neostar.com/hr/skoda-octavia-combi-1-6-tdi-style-dsg-50" TargetMode="External"/><Relationship Id="rId153" Type="http://schemas.openxmlformats.org/officeDocument/2006/relationships/hyperlink" Target="https://rabljena.autohrvatska.hr/toyota-aygo-x-10-vvt-i-v3.aspx" TargetMode="External"/><Relationship Id="rId6455" Type="http://schemas.openxmlformats.org/officeDocument/2006/relationships/hyperlink" Target="https://www.index.hr/oglasi/renault-clio-1-5-dci-2014-g-diesel/oid/3919351" TargetMode="External"/><Relationship Id="rId7853" Type="http://schemas.openxmlformats.org/officeDocument/2006/relationships/hyperlink" Target="https://www.index.hr/oglasi/volvo-s80-t6-3-0-awd-executive/oid/3744937" TargetMode="External"/><Relationship Id="rId8904" Type="http://schemas.openxmlformats.org/officeDocument/2006/relationships/hyperlink" Target="https://www.index.hr/oglasi/vw-passat-variant-1-6-tdi-dsg-bluemotion-kao-nov/oid/3957225" TargetMode="External"/><Relationship Id="rId10834" Type="http://schemas.openxmlformats.org/officeDocument/2006/relationships/hyperlink" Target="https://www.neostar.com/hr/opel-2-0-cdti-1" TargetMode="External"/><Relationship Id="rId220" Type="http://schemas.openxmlformats.org/officeDocument/2006/relationships/hyperlink" Target="https://www.autoto.hr/ford-focus-15-tdci-diesel-rabljeno-vozilo-at107822.aspx" TargetMode="External"/><Relationship Id="rId2998" Type="http://schemas.openxmlformats.org/officeDocument/2006/relationships/hyperlink" Target="https://www.index.hr/oglasi/bmw-z4/oid/3822032" TargetMode="External"/><Relationship Id="rId5057" Type="http://schemas.openxmlformats.org/officeDocument/2006/relationships/hyperlink" Target="https://www.index.hr/oglasi/mini-cooper-clubman-1-6-bond-street-edition/oid/3945054" TargetMode="External"/><Relationship Id="rId6108" Type="http://schemas.openxmlformats.org/officeDocument/2006/relationships/hyperlink" Target="https://www.index.hr/oglasi/peugeot-308-gt-line-1-6-thp-2016g-reg-do-06-23g-kupljen-u-hr-servisna-knjiga/oid/3945723" TargetMode="External"/><Relationship Id="rId7506" Type="http://schemas.openxmlformats.org/officeDocument/2006/relationships/hyperlink" Target="https://www.index.hr/oglasi/skoda-superb-combi-1-6-tdi-scout-elegance-2014-godina-samo-130000km/oid/3969001" TargetMode="External"/><Relationship Id="rId7920" Type="http://schemas.openxmlformats.org/officeDocument/2006/relationships/hyperlink" Target="https://www.index.hr/oglasi/volvo-v40-d2-momentum-business-2013-g/oid/3800719" TargetMode="External"/><Relationship Id="rId10901" Type="http://schemas.openxmlformats.org/officeDocument/2006/relationships/hyperlink" Target="https://www.neostar.com/hr/opel-corsa-1-4-color-edition-start-stop-7" TargetMode="External"/><Relationship Id="rId4073" Type="http://schemas.openxmlformats.org/officeDocument/2006/relationships/hyperlink" Target="https://www.index.hr/oglasi/kia-rio-1-25-kamera-tempomat-bt/oid/3752051" TargetMode="External"/><Relationship Id="rId5471" Type="http://schemas.openxmlformats.org/officeDocument/2006/relationships/hyperlink" Target="https://www.index.hr/oglasi/opel-astra-karavan-1-6cdti-innovation-led-navi-tempomat-alu-pdc-grijana-sjedala-naprijed-nazad-grijano-kolo-upravljaca-jamstvo/oid/3799332" TargetMode="External"/><Relationship Id="rId6522" Type="http://schemas.openxmlformats.org/officeDocument/2006/relationships/hyperlink" Target="https://www.index.hr/oglasi/renault-clio-dci-75-limited-navi-alu-led--jamstvo-12-mj-/oid/3664631" TargetMode="External"/><Relationship Id="rId9678" Type="http://schemas.openxmlformats.org/officeDocument/2006/relationships/hyperlink" Target="https://www.neostar.com/hr/audi-q5-quattro-40-tdi-dynamic-s-tronic-5" TargetMode="External"/><Relationship Id="rId12659" Type="http://schemas.openxmlformats.org/officeDocument/2006/relationships/hyperlink" Target="https://www.neostar.com/hr/vw-polo-1-6-tdi-trendline-25" TargetMode="External"/><Relationship Id="rId1667" Type="http://schemas.openxmlformats.org/officeDocument/2006/relationships/hyperlink" Target="https://www.index.hr/oglasi/audi-a4-avant-2-0-tdi-automatic-s-tronic/oid/3932585" TargetMode="External"/><Relationship Id="rId2718" Type="http://schemas.openxmlformats.org/officeDocument/2006/relationships/hyperlink" Target="https://www.index.hr/oglasi/bmw-serija-5-520d-m/oid/3585399" TargetMode="External"/><Relationship Id="rId5124" Type="http://schemas.openxmlformats.org/officeDocument/2006/relationships/hyperlink" Target="https://www.index.hr/oglasi/nissan-leaf-elektro-62-kwh-tekna/oid/3840545" TargetMode="External"/><Relationship Id="rId8694" Type="http://schemas.openxmlformats.org/officeDocument/2006/relationships/hyperlink" Target="https://www.index.hr/oglasi/vw-passat-1-6-tdi/oid/3921888" TargetMode="External"/><Relationship Id="rId9745" Type="http://schemas.openxmlformats.org/officeDocument/2006/relationships/hyperlink" Target="https://www.neostar.com/hr/bmw-118i-sport-line" TargetMode="External"/><Relationship Id="rId11675" Type="http://schemas.openxmlformats.org/officeDocument/2006/relationships/hyperlink" Target="https://www.neostar.com/hr/skoda-octavia-1-6-tdi-ambition-greenline-1" TargetMode="External"/><Relationship Id="rId12726" Type="http://schemas.openxmlformats.org/officeDocument/2006/relationships/hyperlink" Target="https://www.neostar.com/hr/vw-tiguan-4motion-2-0-tdi-highline-dsg-10" TargetMode="External"/><Relationship Id="rId1734" Type="http://schemas.openxmlformats.org/officeDocument/2006/relationships/hyperlink" Target="https://www.index.hr/oglasi/audi-a5-2-0-sportback/oid/3833264" TargetMode="External"/><Relationship Id="rId4140" Type="http://schemas.openxmlformats.org/officeDocument/2006/relationships/hyperlink" Target="https://www.index.hr/oglasi/kia-sportage-1-7-crdi-city-navi-kamera-tempomat--tvornicko-jamstvo/oid/3780551" TargetMode="External"/><Relationship Id="rId7296" Type="http://schemas.openxmlformats.org/officeDocument/2006/relationships/hyperlink" Target="https://www.index.hr/oglasi/skoda-octavia-1-6-tdi-nije-uvoz/oid/3892978" TargetMode="External"/><Relationship Id="rId8347" Type="http://schemas.openxmlformats.org/officeDocument/2006/relationships/hyperlink" Target="https://www.index.hr/oglasi/vw-golf-vii-1-6-tdi/oid/3945610" TargetMode="External"/><Relationship Id="rId8761" Type="http://schemas.openxmlformats.org/officeDocument/2006/relationships/hyperlink" Target="https://www.index.hr/oglasi/vw-passat-2-0-tdi-4motion-automatik/oid/3953770" TargetMode="External"/><Relationship Id="rId9812" Type="http://schemas.openxmlformats.org/officeDocument/2006/relationships/hyperlink" Target="https://www.neostar.com/hr/bmw-318d-touring-sport-line-2" TargetMode="External"/><Relationship Id="rId10277" Type="http://schemas.openxmlformats.org/officeDocument/2006/relationships/hyperlink" Target="https://www.neostar.com/hr/hyundai-i40-wagon-1-7-crdi-comfort-isg-dct-1" TargetMode="External"/><Relationship Id="rId11328" Type="http://schemas.openxmlformats.org/officeDocument/2006/relationships/hyperlink" Target="https://www.neostar.com/hr/renault-clio-tce-90-intens" TargetMode="External"/><Relationship Id="rId26" Type="http://schemas.openxmlformats.org/officeDocument/2006/relationships/hyperlink" Target="https://rabljena.autohrvatska.hr/audi-q3-35-tdi-s-tronic-s-line-v2.aspx" TargetMode="External"/><Relationship Id="rId7363" Type="http://schemas.openxmlformats.org/officeDocument/2006/relationships/hyperlink" Target="https://www.index.hr/oglasi/skoda-octavia-combi-1-6-tdi-85kw-dsg-2017g-registriran-godinu-dana/oid/3919016" TargetMode="External"/><Relationship Id="rId8414" Type="http://schemas.openxmlformats.org/officeDocument/2006/relationships/hyperlink" Target="https://www.index.hr/oglasi/vw-golf-vii-1-6-tdi-bmt-77kw/oid/3779400" TargetMode="External"/><Relationship Id="rId10691" Type="http://schemas.openxmlformats.org/officeDocument/2006/relationships/hyperlink" Target="https://www.neostar.com/hr/mercedes-benz-glc-300-de-4matic-amg-line-aut--1" TargetMode="External"/><Relationship Id="rId11742" Type="http://schemas.openxmlformats.org/officeDocument/2006/relationships/hyperlink" Target="https://www.neostar.com/hr/skoda-octavia-combi-1-6-tdi-ambition-95" TargetMode="External"/><Relationship Id="rId1801" Type="http://schemas.openxmlformats.org/officeDocument/2006/relationships/hyperlink" Target="https://www.index.hr/oglasi/audi-a5-sportback-2-0-tdi-s-tronic-black-edition-3xs-line-virtual-190-ks/oid/3962165" TargetMode="External"/><Relationship Id="rId3559" Type="http://schemas.openxmlformats.org/officeDocument/2006/relationships/hyperlink" Target="https://www.index.hr/oglasi/ford-focus-1-6-tdci/oid/2696101" TargetMode="External"/><Relationship Id="rId4957" Type="http://schemas.openxmlformats.org/officeDocument/2006/relationships/hyperlink" Target="https://www.index.hr/oglasi/mercedes-c-180d-avantg-116-ks--led-shz-pano-burm/oid/3961407" TargetMode="External"/><Relationship Id="rId7016" Type="http://schemas.openxmlformats.org/officeDocument/2006/relationships/hyperlink" Target="https://www.index.hr/oglasi/renault-talisman-grandtour-1-6-dci-130-business/oid/3656533" TargetMode="External"/><Relationship Id="rId7430" Type="http://schemas.openxmlformats.org/officeDocument/2006/relationships/hyperlink" Target="https://www.index.hr/oglasi/skoda-octavia-vrs-2-0-135kw-reg-07-23/oid/3815107" TargetMode="External"/><Relationship Id="rId10344" Type="http://schemas.openxmlformats.org/officeDocument/2006/relationships/hyperlink" Target="https://www.neostar.com/hr/kia-cee-d-1-6-crdi-lx-edition-alu-eco" TargetMode="External"/><Relationship Id="rId3973" Type="http://schemas.openxmlformats.org/officeDocument/2006/relationships/hyperlink" Target="https://www.index.hr/oglasi/jeep-grand-cherokee-3-0-crd/oid/3927070" TargetMode="External"/><Relationship Id="rId6032" Type="http://schemas.openxmlformats.org/officeDocument/2006/relationships/hyperlink" Target="https://www.index.hr/oglasi/peugeot-3008-2-0-bluehdi-tiptronik-gt-line-177-ks-virtual-cockpit-full-led/oid/3828268" TargetMode="External"/><Relationship Id="rId9188" Type="http://schemas.openxmlformats.org/officeDocument/2006/relationships/hyperlink" Target="https://www.index.hr/oglasi/vw-up/oid/3858998" TargetMode="External"/><Relationship Id="rId10411" Type="http://schemas.openxmlformats.org/officeDocument/2006/relationships/hyperlink" Target="https://www.neostar.com/hr/mazda-cx-3-cd105-attraction-8" TargetMode="External"/><Relationship Id="rId894" Type="http://schemas.openxmlformats.org/officeDocument/2006/relationships/hyperlink" Target="https://www.dasweltauto.hr/vehicle/1117309513" TargetMode="External"/><Relationship Id="rId1177" Type="http://schemas.openxmlformats.org/officeDocument/2006/relationships/hyperlink" Target="https://www.dasweltauto.hr/vehicle/1155100032" TargetMode="External"/><Relationship Id="rId2575" Type="http://schemas.openxmlformats.org/officeDocument/2006/relationships/hyperlink" Target="https://www.index.hr/oglasi/bmw-serija-3-sport-snizena-cijena/oid/3658577" TargetMode="External"/><Relationship Id="rId3626" Type="http://schemas.openxmlformats.org/officeDocument/2006/relationships/hyperlink" Target="https://www.index.hr/oglasi/ford-focus-karavan-1-6-tdi/oid/3475720" TargetMode="External"/><Relationship Id="rId12169" Type="http://schemas.openxmlformats.org/officeDocument/2006/relationships/hyperlink" Target="https://www.neostar.com/hr/vw-golf-1-6-tdi-bmt-comfortline-143" TargetMode="External"/><Relationship Id="rId12583" Type="http://schemas.openxmlformats.org/officeDocument/2006/relationships/hyperlink" Target="https://www.neostar.com/hr/vw-passat-variant-2-0-tdi-bmt-comfortline-dsg-5" TargetMode="External"/><Relationship Id="rId547" Type="http://schemas.openxmlformats.org/officeDocument/2006/relationships/hyperlink" Target="https://www.dasweltauto.hr/vehicle/1116503092" TargetMode="External"/><Relationship Id="rId961" Type="http://schemas.openxmlformats.org/officeDocument/2006/relationships/hyperlink" Target="https://www.dasweltauto.hr/vehicle/1147809179" TargetMode="External"/><Relationship Id="rId1591" Type="http://schemas.openxmlformats.org/officeDocument/2006/relationships/hyperlink" Target="https://www.index.hr/oglasi/audi-a4-a4-2-0-tdi-ultra-select-s-tronic-4-vrata/oid/3945540" TargetMode="External"/><Relationship Id="rId2228" Type="http://schemas.openxmlformats.org/officeDocument/2006/relationships/hyperlink" Target="https://www.index.hr/oglasi/bmw-640d-2014-gran-coupe-automatik-soft-close-20-cola-moguca-zamjena/oid/3887280" TargetMode="External"/><Relationship Id="rId2642" Type="http://schemas.openxmlformats.org/officeDocument/2006/relationships/hyperlink" Target="https://www.index.hr/oglasi/bmw-serija-4-coupe-420xd/oid/3958712" TargetMode="External"/><Relationship Id="rId5798" Type="http://schemas.openxmlformats.org/officeDocument/2006/relationships/hyperlink" Target="https://www.index.hr/oglasi/opel-meriva-1-6-cdti-2018gd-md-1-vlasnik-klima-6brzina-redizajn-kartice/oid/3286824" TargetMode="External"/><Relationship Id="rId6849" Type="http://schemas.openxmlformats.org/officeDocument/2006/relationships/hyperlink" Target="https://www.index.hr/oglasi/renault-megane-dci-115-limited/oid/3817838" TargetMode="External"/><Relationship Id="rId9255" Type="http://schemas.openxmlformats.org/officeDocument/2006/relationships/hyperlink" Target="https://www.neostar.com/hr/audi-a1-sportback-30-tfsi-advanced" TargetMode="External"/><Relationship Id="rId11185" Type="http://schemas.openxmlformats.org/officeDocument/2006/relationships/hyperlink" Target="https://www.neostar.com/hr/peugeot-5008-2-0-bluehdi-180-s-s-gt-aut--1" TargetMode="External"/><Relationship Id="rId12236" Type="http://schemas.openxmlformats.org/officeDocument/2006/relationships/hyperlink" Target="https://www.neostar.com/hr/vw-golf-1-6-tdi-bmt-highline-20" TargetMode="External"/><Relationship Id="rId12650" Type="http://schemas.openxmlformats.org/officeDocument/2006/relationships/hyperlink" Target="https://www.neostar.com/hr/vw-polo-1-6-tdi-beats" TargetMode="External"/><Relationship Id="rId614" Type="http://schemas.openxmlformats.org/officeDocument/2006/relationships/hyperlink" Target="https://www.dasweltauto.hr/vehicle/1117302650" TargetMode="External"/><Relationship Id="rId1244" Type="http://schemas.openxmlformats.org/officeDocument/2006/relationships/hyperlink" Target="https://www.dasweltauto.hr/vehicle/1155401119" TargetMode="External"/><Relationship Id="rId5865" Type="http://schemas.openxmlformats.org/officeDocument/2006/relationships/hyperlink" Target="https://www.index.hr/oglasi/opel-zafira-at-5-2-edition-2-0-cdti/oid/3777888" TargetMode="External"/><Relationship Id="rId6916" Type="http://schemas.openxmlformats.org/officeDocument/2006/relationships/hyperlink" Target="https://www.index.hr/oglasi/renault-megan-grandtour/oid/3705752" TargetMode="External"/><Relationship Id="rId8271" Type="http://schemas.openxmlformats.org/officeDocument/2006/relationships/hyperlink" Target="https://www.index.hr/oglasi/vw-golf-vii-1-4tsi/oid/3705614" TargetMode="External"/><Relationship Id="rId9322" Type="http://schemas.openxmlformats.org/officeDocument/2006/relationships/hyperlink" Target="https://www.neostar.com/hr/audi-a3-sportback-1-6-tdi-ultra-attraction-4" TargetMode="External"/><Relationship Id="rId11252" Type="http://schemas.openxmlformats.org/officeDocument/2006/relationships/hyperlink" Target="https://www.neostar.com/hr/renault-captur-tce-90-energy-zen-2" TargetMode="External"/><Relationship Id="rId12303" Type="http://schemas.openxmlformats.org/officeDocument/2006/relationships/hyperlink" Target="https://www.neostar.com/hr/vw-golf-1-6-tdi-bmt-trendline-471" TargetMode="External"/><Relationship Id="rId1311" Type="http://schemas.openxmlformats.org/officeDocument/2006/relationships/hyperlink" Target="https://www.index.hr/oglasi/aston-martin-dbx-4-0-v8/oid/3647485" TargetMode="External"/><Relationship Id="rId4467" Type="http://schemas.openxmlformats.org/officeDocument/2006/relationships/hyperlink" Target="https://www.index.hr/oglasi/mazda-cx-5-cd150/oid/3814455" TargetMode="External"/><Relationship Id="rId4881" Type="http://schemas.openxmlformats.org/officeDocument/2006/relationships/hyperlink" Target="https://www.index.hr/oglasi/mercedes-benz-gla-220-d-1-vlasnik/oid/3721335" TargetMode="External"/><Relationship Id="rId5518" Type="http://schemas.openxmlformats.org/officeDocument/2006/relationships/hyperlink" Target="https://www.index.hr/oglasi/opel-astra-sports-tourer-1-6-cdti-navi-led-pdc-reg-3-2024-vrhunsko-stanje/oid/3929114" TargetMode="External"/><Relationship Id="rId3069" Type="http://schemas.openxmlformats.org/officeDocument/2006/relationships/hyperlink" Target="https://www.index.hr/oglasi/citroen-c4-1-2-puretech-130-feel-pack-automatik-2022g/oid/3961643" TargetMode="External"/><Relationship Id="rId3483" Type="http://schemas.openxmlformats.org/officeDocument/2006/relationships/hyperlink" Target="https://www.index.hr/oglasi/ford-fiesta-1-5-tdci-reg-11-2023/oid/3713349" TargetMode="External"/><Relationship Id="rId4534" Type="http://schemas.openxmlformats.org/officeDocument/2006/relationships/hyperlink" Target="https://www.index.hr/oglasi/mercedes-benz-a-klasa-180-d-tiptronic/oid/3970083" TargetMode="External"/><Relationship Id="rId5932" Type="http://schemas.openxmlformats.org/officeDocument/2006/relationships/hyperlink" Target="https://www.index.hr/oglasi/peugeot-208-1-2-puretech-110-allure-81-kw-110-ks-2015-76000-km-reg-10-23-hr-auto-veliki-i-mali-servisi/oid/3963293" TargetMode="External"/><Relationship Id="rId2085" Type="http://schemas.openxmlformats.org/officeDocument/2006/relationships/hyperlink" Target="https://www.index.hr/oglasi/bmw-118d-sport-line/oid/3857441" TargetMode="External"/><Relationship Id="rId3136" Type="http://schemas.openxmlformats.org/officeDocument/2006/relationships/hyperlink" Target="https://www.index.hr/oglasi/citroen-c5-2-0-hdi-full-oprema-2014-reg-06-2023/oid/3949480" TargetMode="External"/><Relationship Id="rId471" Type="http://schemas.openxmlformats.org/officeDocument/2006/relationships/hyperlink" Target="https://www.dasweltauto.hr/vehicle/1115802294" TargetMode="External"/><Relationship Id="rId2152" Type="http://schemas.openxmlformats.org/officeDocument/2006/relationships/hyperlink" Target="https://www.index.hr/oglasi/bmw-330e-individual-m-performance/oid/3758319" TargetMode="External"/><Relationship Id="rId3550" Type="http://schemas.openxmlformats.org/officeDocument/2006/relationships/hyperlink" Target="https://www.index.hr/oglasi/ford-focus-1-5-tdci-servisna-knjiga-navigacija/oid/3844387" TargetMode="External"/><Relationship Id="rId4601" Type="http://schemas.openxmlformats.org/officeDocument/2006/relationships/hyperlink" Target="https://www.index.hr/oglasi/mercedes-benz-b-klasa-180d-automatik--navigacija--led--kamera-/oid/3759615" TargetMode="External"/><Relationship Id="rId7757" Type="http://schemas.openxmlformats.org/officeDocument/2006/relationships/hyperlink" Target="https://www.index.hr/oglasi/volkswagen-caddy-1-6-tdi-2014gd-md-navigacija-klima-tempomat-kartice/oid/3786224" TargetMode="External"/><Relationship Id="rId8808" Type="http://schemas.openxmlformats.org/officeDocument/2006/relationships/hyperlink" Target="https://www.index.hr/oglasi/vw-passat-2-0-tdi-r-line-dsg/oid/2386476" TargetMode="External"/><Relationship Id="rId10738" Type="http://schemas.openxmlformats.org/officeDocument/2006/relationships/hyperlink" Target="https://www.neostar.com/hr/mini-mini-one-147" TargetMode="External"/><Relationship Id="rId12093" Type="http://schemas.openxmlformats.org/officeDocument/2006/relationships/hyperlink" Target="https://www.neostar.com/hr/vw-arteon-2-0-tdi-bmt-5-vrata-1" TargetMode="External"/><Relationship Id="rId124" Type="http://schemas.openxmlformats.org/officeDocument/2006/relationships/hyperlink" Target="https://rabljena.autohrvatska.hr/renault-megane-15-dci-intens.aspx" TargetMode="External"/><Relationship Id="rId3203" Type="http://schemas.openxmlformats.org/officeDocument/2006/relationships/hyperlink" Target="https://www.index.hr/oglasi/dacia-dokker-1-5-dci-ambience-2019/oid/3863930" TargetMode="External"/><Relationship Id="rId6359" Type="http://schemas.openxmlformats.org/officeDocument/2006/relationships/hyperlink" Target="https://www.index.hr/oglasi/renault-captur-1-5-dci-helly-hensen/oid/3949818" TargetMode="External"/><Relationship Id="rId6773" Type="http://schemas.openxmlformats.org/officeDocument/2006/relationships/hyperlink" Target="https://www.index.hr/oglasi/renault-laguna-grandtour-2-0-dci-4control/oid/3751509" TargetMode="External"/><Relationship Id="rId7824" Type="http://schemas.openxmlformats.org/officeDocument/2006/relationships/hyperlink" Target="https://www.index.hr/oglasi/volkswagen-tiguan-2-0-cr-tdi-dsg-tiptronik-highline-sport-virtual-cockpit-full-led/oid/3832798" TargetMode="External"/><Relationship Id="rId10805" Type="http://schemas.openxmlformats.org/officeDocument/2006/relationships/hyperlink" Target="https://www.neostar.com/hr/nissan-qashqai-1-5-dci-tekna-12" TargetMode="External"/><Relationship Id="rId12160" Type="http://schemas.openxmlformats.org/officeDocument/2006/relationships/hyperlink" Target="https://www.neostar.com/hr/vw-golf-1-6-tdi-29" TargetMode="External"/><Relationship Id="rId2969" Type="http://schemas.openxmlformats.org/officeDocument/2006/relationships/hyperlink" Target="https://www.index.hr/oglasi/bmw-x5-3-0/oid/3955725" TargetMode="External"/><Relationship Id="rId5375" Type="http://schemas.openxmlformats.org/officeDocument/2006/relationships/hyperlink" Target="https://www.index.hr/oglasi/opel-astra-coupe-gtc-1-4-turbo/oid/3805132" TargetMode="External"/><Relationship Id="rId6426" Type="http://schemas.openxmlformats.org/officeDocument/2006/relationships/hyperlink" Target="https://www.index.hr/oglasi/renault-clio-1-5-dci/oid/3833072" TargetMode="External"/><Relationship Id="rId6840" Type="http://schemas.openxmlformats.org/officeDocument/2006/relationships/hyperlink" Target="https://www.index.hr/oglasi/renault-megane-blue-dci-115-limited/oid/3780617" TargetMode="External"/><Relationship Id="rId9996" Type="http://schemas.openxmlformats.org/officeDocument/2006/relationships/hyperlink" Target="https://www.neostar.com/hr/bmw-x1-sdrive18d-23" TargetMode="External"/><Relationship Id="rId1985" Type="http://schemas.openxmlformats.org/officeDocument/2006/relationships/hyperlink" Target="https://www.index.hr/oglasi/audi-q3-2-0-tdi/oid/3903299" TargetMode="External"/><Relationship Id="rId4391" Type="http://schemas.openxmlformats.org/officeDocument/2006/relationships/hyperlink" Target="https://www.index.hr/oglasi/mazda-6-skyactiv-2-2-euro-6-diesel-2013-godina/oid/3801006" TargetMode="External"/><Relationship Id="rId5028" Type="http://schemas.openxmlformats.org/officeDocument/2006/relationships/hyperlink" Target="https://www.index.hr/oglasi/mercedes-glc-200d-4matic/oid/3812617" TargetMode="External"/><Relationship Id="rId5442" Type="http://schemas.openxmlformats.org/officeDocument/2006/relationships/hyperlink" Target="https://www.index.hr/oglasi/opel-astra-karavan-1-6-cdti/oid/3823026" TargetMode="External"/><Relationship Id="rId8598" Type="http://schemas.openxmlformats.org/officeDocument/2006/relationships/hyperlink" Target="https://www.index.hr/oglasi/vw-golf-vii-golf-7-variant-2-0tdi-dsg-highline/oid/3903453" TargetMode="External"/><Relationship Id="rId9649" Type="http://schemas.openxmlformats.org/officeDocument/2006/relationships/hyperlink" Target="https://www.neostar.com/hr/audi-q2-30-tfsi-sport-s-tronic-2" TargetMode="External"/><Relationship Id="rId11579" Type="http://schemas.openxmlformats.org/officeDocument/2006/relationships/hyperlink" Target="https://www.neostar.com/hr/skoda-citigo-elektro-iv" TargetMode="External"/><Relationship Id="rId12977" Type="http://schemas.openxmlformats.org/officeDocument/2006/relationships/hyperlink" Target="https://www.trcz.hr/rabljeno-vozilo-vw-caddy-20-tdi-2017-g-limuzina-60184.aspx" TargetMode="External"/><Relationship Id="rId1638" Type="http://schemas.openxmlformats.org/officeDocument/2006/relationships/hyperlink" Target="https://www.index.hr/oglasi/audi-a4-avant-2-0-tdi/oid/3951675" TargetMode="External"/><Relationship Id="rId4044" Type="http://schemas.openxmlformats.org/officeDocument/2006/relationships/hyperlink" Target="https://www.index.hr/oglasi/kia-ceed-sw-1-6crdi/oid/3754908" TargetMode="External"/><Relationship Id="rId8665" Type="http://schemas.openxmlformats.org/officeDocument/2006/relationships/hyperlink" Target="https://www.index.hr/oglasi/vw-golf-vii-vw-golf-7-2-0-tdi-zamjena/oid/3954923" TargetMode="External"/><Relationship Id="rId11993" Type="http://schemas.openxmlformats.org/officeDocument/2006/relationships/hyperlink" Target="https://www.neostar.com/hr/toyota-auris-ts-hybrid-1-8-vvt-i-aut-" TargetMode="External"/><Relationship Id="rId3060" Type="http://schemas.openxmlformats.org/officeDocument/2006/relationships/hyperlink" Target="https://www.index.hr/oglasi/citroen-c3-1-6-hdi-izvrsna-prilika-registriran-do-12-2023/oid/3905181" TargetMode="External"/><Relationship Id="rId4111" Type="http://schemas.openxmlformats.org/officeDocument/2006/relationships/hyperlink" Target="https://www.index.hr/oglasi/kia-sportage-1-6-crdi-lx-editioni-kamera-tempomat--tvornicko-jamstvo/oid/3625035" TargetMode="External"/><Relationship Id="rId7267" Type="http://schemas.openxmlformats.org/officeDocument/2006/relationships/hyperlink" Target="https://www.index.hr/oglasi/skoda-octavia-1-6-tdi-2017-godina/oid/3676512" TargetMode="External"/><Relationship Id="rId8318" Type="http://schemas.openxmlformats.org/officeDocument/2006/relationships/hyperlink" Target="https://www.index.hr/oglasi/vw-golf-vii-1-6-tdi/oid/3874959" TargetMode="External"/><Relationship Id="rId9716" Type="http://schemas.openxmlformats.org/officeDocument/2006/relationships/hyperlink" Target="https://www.neostar.com/hr/bmw-116d-45" TargetMode="External"/><Relationship Id="rId10595" Type="http://schemas.openxmlformats.org/officeDocument/2006/relationships/hyperlink" Target="https://www.neostar.com/hr/mercedes-benz-c-220-d-t-1" TargetMode="External"/><Relationship Id="rId11646" Type="http://schemas.openxmlformats.org/officeDocument/2006/relationships/hyperlink" Target="https://www.neostar.com/hr/skoda-kodiaq-2-0-tdi-style-dsg-3" TargetMode="External"/><Relationship Id="rId1705" Type="http://schemas.openxmlformats.org/officeDocument/2006/relationships/hyperlink" Target="https://www.index.hr/oglasi/audi-a4-avant-audi-a4-2-0-tdi-ambition-panorama-xenon-lane-asist/oid/3878924" TargetMode="External"/><Relationship Id="rId6283" Type="http://schemas.openxmlformats.org/officeDocument/2006/relationships/hyperlink" Target="https://www.index.hr/oglasi/porsche-cayenne-gts-4-0-v8-tiptronic-s--460-ks--zracni-head-pano-acc-360-bose/oid/3895971" TargetMode="External"/><Relationship Id="rId7681" Type="http://schemas.openxmlformats.org/officeDocument/2006/relationships/hyperlink" Target="https://www.index.hr/oglasi/toyota-avensis-wagon-touring-sports-2-0-d-4d/oid/2740358" TargetMode="External"/><Relationship Id="rId8732" Type="http://schemas.openxmlformats.org/officeDocument/2006/relationships/hyperlink" Target="https://www.index.hr/oglasi/vw-passat-2-0-tdi/oid/3770866" TargetMode="External"/><Relationship Id="rId10248" Type="http://schemas.openxmlformats.org/officeDocument/2006/relationships/hyperlink" Target="https://www.neostar.com/hr/honda-civic-1-4-sport-2" TargetMode="External"/><Relationship Id="rId10662" Type="http://schemas.openxmlformats.org/officeDocument/2006/relationships/hyperlink" Target="https://www.neostar.com/hr/mercedes-benz-e-coupe-220d-amg-line-aut--5" TargetMode="External"/><Relationship Id="rId11713" Type="http://schemas.openxmlformats.org/officeDocument/2006/relationships/hyperlink" Target="https://www.neostar.com/hr/skoda-octavia-combi-1-6-tdi-active-18" TargetMode="External"/><Relationship Id="rId3877" Type="http://schemas.openxmlformats.org/officeDocument/2006/relationships/hyperlink" Target="https://www.index.hr/oglasi/hyundai-kona-1-6-crdi-automatik--navigacija-kamera-/oid/3963066" TargetMode="External"/><Relationship Id="rId4928" Type="http://schemas.openxmlformats.org/officeDocument/2006/relationships/hyperlink" Target="https://www.index.hr/oglasi/mercedes-benz-gle-350de-amg-4matic-night-paket--panorama-burmester-kamera-360-/oid/3851243" TargetMode="External"/><Relationship Id="rId7334" Type="http://schemas.openxmlformats.org/officeDocument/2006/relationships/hyperlink" Target="https://www.index.hr/oglasi/skoda-octavia-combi-1-6-disel/oid/3753156" TargetMode="External"/><Relationship Id="rId10315" Type="http://schemas.openxmlformats.org/officeDocument/2006/relationships/hyperlink" Target="https://www.neostar.com/hr/infiniti-q60-4wd-3-0t-sport-tech-aut-" TargetMode="External"/><Relationship Id="rId798" Type="http://schemas.openxmlformats.org/officeDocument/2006/relationships/hyperlink" Target="https://www.dasweltauto.hr/vehicle/1117308650" TargetMode="External"/><Relationship Id="rId2479" Type="http://schemas.openxmlformats.org/officeDocument/2006/relationships/hyperlink" Target="https://www.index.hr/oglasi/bmw-serija-3-320d-automatik/oid/3969893" TargetMode="External"/><Relationship Id="rId2893" Type="http://schemas.openxmlformats.org/officeDocument/2006/relationships/hyperlink" Target="https://www.index.hr/oglasi/bmw-x1-sdrive-18d-sportline-full-led-navigacija-parking-senzori-grijanje-sjedala-full-oprema-za-sigurnost-na-cesti-uz-prepoznavanje-znakova-jedan-od-rijetkih-registriran-do-10-23/oid/3724413" TargetMode="External"/><Relationship Id="rId3944" Type="http://schemas.openxmlformats.org/officeDocument/2006/relationships/hyperlink" Target="https://www.index.hr/oglasi/jaguar-xe-2-0d-at/oid/2026292" TargetMode="External"/><Relationship Id="rId6350" Type="http://schemas.openxmlformats.org/officeDocument/2006/relationships/hyperlink" Target="https://www.index.hr/oglasi/renault-captur-1-5-dci-automatik/oid/3674862" TargetMode="External"/><Relationship Id="rId7401" Type="http://schemas.openxmlformats.org/officeDocument/2006/relationships/hyperlink" Target="https://www.index.hr/oglasi/skoda-octavia-combi-2-0-tdi-vrs-challenge/oid/3857467" TargetMode="External"/><Relationship Id="rId12487" Type="http://schemas.openxmlformats.org/officeDocument/2006/relationships/hyperlink" Target="https://www.neostar.com/hr/vw-passat-2-0-tdi-bmt-comfortline-161" TargetMode="External"/><Relationship Id="rId865" Type="http://schemas.openxmlformats.org/officeDocument/2006/relationships/hyperlink" Target="https://www.dasweltauto.hr/vehicle/1117308997" TargetMode="External"/><Relationship Id="rId1495" Type="http://schemas.openxmlformats.org/officeDocument/2006/relationships/hyperlink" Target="https://www.index.hr/oglasi/audi-a3-sportback-audi-a3-2-0tdi-8v-sportback/oid/3870216" TargetMode="External"/><Relationship Id="rId2546" Type="http://schemas.openxmlformats.org/officeDocument/2006/relationships/hyperlink" Target="https://www.index.hr/oglasi/bmw-serija-3-f30-318d/oid/3810398" TargetMode="External"/><Relationship Id="rId2960" Type="http://schemas.openxmlformats.org/officeDocument/2006/relationships/hyperlink" Target="https://www.index.hr/oglasi/bmw-x4-20d-automatik-xdrive-kozna-sjedala-parking-senzori-tempomat-led-svjetla-alu-19-servisna-knjiga/oid/3925722" TargetMode="External"/><Relationship Id="rId6003" Type="http://schemas.openxmlformats.org/officeDocument/2006/relationships/hyperlink" Target="https://www.index.hr/oglasi/peugeot-3008-1-5-hdi-96-kw/oid/3820338" TargetMode="External"/><Relationship Id="rId9159" Type="http://schemas.openxmlformats.org/officeDocument/2006/relationships/hyperlink" Target="https://www.index.hr/oglasi/vw-touran-2-0-tdi-bmt-comfortline/oid/3873100" TargetMode="External"/><Relationship Id="rId9573" Type="http://schemas.openxmlformats.org/officeDocument/2006/relationships/hyperlink" Target="https://www.neostar.com/hr/audi-a6-40-tdi-quattro-sport-s-tronic-4" TargetMode="External"/><Relationship Id="rId11089" Type="http://schemas.openxmlformats.org/officeDocument/2006/relationships/hyperlink" Target="https://www.neostar.com/hr/peugeot-208-1-6-bluehdi-75-style-5" TargetMode="External"/><Relationship Id="rId518" Type="http://schemas.openxmlformats.org/officeDocument/2006/relationships/hyperlink" Target="https://www.dasweltauto.hr/vehicle/1116402054" TargetMode="External"/><Relationship Id="rId932" Type="http://schemas.openxmlformats.org/officeDocument/2006/relationships/hyperlink" Target="https://www.dasweltauto.hr/vehicle/1140109905" TargetMode="External"/><Relationship Id="rId1148" Type="http://schemas.openxmlformats.org/officeDocument/2006/relationships/hyperlink" Target="https://www.dasweltauto.hr/vehicle/1149503535" TargetMode="External"/><Relationship Id="rId1562" Type="http://schemas.openxmlformats.org/officeDocument/2006/relationships/hyperlink" Target="https://www.index.hr/oglasi/audi-a4-2-0tdi-s-tronic--navigacija-led-kamera-/oid/3963069" TargetMode="External"/><Relationship Id="rId2613" Type="http://schemas.openxmlformats.org/officeDocument/2006/relationships/hyperlink" Target="https://www.index.hr/oglasi/bmw-serija-3-touring-320-diesel/oid/3721554" TargetMode="External"/><Relationship Id="rId5769" Type="http://schemas.openxmlformats.org/officeDocument/2006/relationships/hyperlink" Target="https://www.index.hr/oglasi/opel-insignia-karavan-2-0-cdti/oid/3583426" TargetMode="External"/><Relationship Id="rId8175" Type="http://schemas.openxmlformats.org/officeDocument/2006/relationships/hyperlink" Target="https://www.index.hr/oglasi/vw-golf-6-variant-2-0-tdi-match-v-servis-servisna-knjiga-pdc/oid/3968386" TargetMode="External"/><Relationship Id="rId9226" Type="http://schemas.openxmlformats.org/officeDocument/2006/relationships/hyperlink" Target="https://www.index.hr/oglasi/vw-up-volkswagen-up-reg-godinu-dana/oid/3857709" TargetMode="External"/><Relationship Id="rId9640" Type="http://schemas.openxmlformats.org/officeDocument/2006/relationships/hyperlink" Target="https://www.neostar.com/hr/audi-q2-1-6-tdi-sport--4" TargetMode="External"/><Relationship Id="rId11156" Type="http://schemas.openxmlformats.org/officeDocument/2006/relationships/hyperlink" Target="https://www.neostar.com/hr/peugeot-308-sw-1-6-bluehdi-active-13" TargetMode="External"/><Relationship Id="rId12207" Type="http://schemas.openxmlformats.org/officeDocument/2006/relationships/hyperlink" Target="https://www.neostar.com/hr/vw-golf-1-6-tdi-bmt-comfortline-254" TargetMode="External"/><Relationship Id="rId12554" Type="http://schemas.openxmlformats.org/officeDocument/2006/relationships/hyperlink" Target="https://www.neostar.com/hr/vw-passat-variant-1-6-tdi-bmt-trendline-13" TargetMode="External"/><Relationship Id="rId1215" Type="http://schemas.openxmlformats.org/officeDocument/2006/relationships/hyperlink" Target="https://www.dasweltauto.hr/vehicle/1155302498" TargetMode="External"/><Relationship Id="rId7191" Type="http://schemas.openxmlformats.org/officeDocument/2006/relationships/hyperlink" Target="https://www.index.hr/oglasi/skoda-kamiq-1-0-tsi/oid/3960758" TargetMode="External"/><Relationship Id="rId8242" Type="http://schemas.openxmlformats.org/officeDocument/2006/relationships/hyperlink" Target="https://www.index.hr/oglasi/vw-golf-vi-2-0-tdi-gtd-dsg/oid/3737406" TargetMode="External"/><Relationship Id="rId11570" Type="http://schemas.openxmlformats.org/officeDocument/2006/relationships/hyperlink" Target="https://www.neostar.com/hr/skoda-citigo-1-0-active-32" TargetMode="External"/><Relationship Id="rId12621" Type="http://schemas.openxmlformats.org/officeDocument/2006/relationships/hyperlink" Target="https://www.neostar.com/hr/vw-passat-variant-2-0-tdi-bmt-scr-business-dsg-15" TargetMode="External"/><Relationship Id="rId3387" Type="http://schemas.openxmlformats.org/officeDocument/2006/relationships/hyperlink" Target="https://www.index.hr/oglasi/fiat-tipo-1-4-parking-senzori--do-2-godine-jamstva/oid/3753920" TargetMode="External"/><Relationship Id="rId4785" Type="http://schemas.openxmlformats.org/officeDocument/2006/relationships/hyperlink" Target="https://www.index.hr/oglasi/mercedes-benz-e-250-cdi-avantgard-panorama-led-xenon-u-sistemu-pdv-a/oid/3808861" TargetMode="External"/><Relationship Id="rId5836" Type="http://schemas.openxmlformats.org/officeDocument/2006/relationships/hyperlink" Target="https://www.index.hr/oglasi/opel-mokka-e-bev-r---elegance-bps/oid/3925274" TargetMode="External"/><Relationship Id="rId10172" Type="http://schemas.openxmlformats.org/officeDocument/2006/relationships/hyperlink" Target="https://www.neostar.com/hr/ford-fiesta-econetic-1-5-tdci-start-stop-7" TargetMode="External"/><Relationship Id="rId11223" Type="http://schemas.openxmlformats.org/officeDocument/2006/relationships/hyperlink" Target="https://www.neostar.com/hr/renault-1-5-dci-90" TargetMode="External"/><Relationship Id="rId4438" Type="http://schemas.openxmlformats.org/officeDocument/2006/relationships/hyperlink" Target="https://www.index.hr/oglasi/mazda-cx-5/oid/3821208" TargetMode="External"/><Relationship Id="rId4852" Type="http://schemas.openxmlformats.org/officeDocument/2006/relationships/hyperlink" Target="https://www.index.hr/oglasi/mercedes-benz-e-klasa-t-model-350-cdi-bluetec-4matic/oid/3758561" TargetMode="External"/><Relationship Id="rId5903" Type="http://schemas.openxmlformats.org/officeDocument/2006/relationships/hyperlink" Target="https://www.index.hr/oglasi/peugeot-2008-1-6-bluetec-hdi/oid/3967003" TargetMode="External"/><Relationship Id="rId10989" Type="http://schemas.openxmlformats.org/officeDocument/2006/relationships/hyperlink" Target="https://www.neostar.com/hr/peugeot-108-1-0-vti-active-3-vrata" TargetMode="External"/><Relationship Id="rId3454" Type="http://schemas.openxmlformats.org/officeDocument/2006/relationships/hyperlink" Target="https://www.index.hr/oglasi/ford-fiesta-1-0-ecoboost-titanium-navi-full-reg-1-god/oid/3837771" TargetMode="External"/><Relationship Id="rId4505" Type="http://schemas.openxmlformats.org/officeDocument/2006/relationships/hyperlink" Target="https://www.index.hr/oglasi/mercedes-benz-a-180-d-aut-/oid/3957890" TargetMode="External"/><Relationship Id="rId13048" Type="http://schemas.openxmlformats.org/officeDocument/2006/relationships/hyperlink" Target="https://www.trcz.hr/vw-passat-variant-20-tdi-dsg-2019-g-karavan-60013.aspx" TargetMode="External"/><Relationship Id="rId375" Type="http://schemas.openxmlformats.org/officeDocument/2006/relationships/hyperlink" Target="https://www.dasweltauto.hr/vehicle/1110501795" TargetMode="External"/><Relationship Id="rId2056" Type="http://schemas.openxmlformats.org/officeDocument/2006/relationships/hyperlink" Target="https://www.index.hr/oglasi/audi-q8-3-0-tdi/oid/3755559" TargetMode="External"/><Relationship Id="rId2470" Type="http://schemas.openxmlformats.org/officeDocument/2006/relationships/hyperlink" Target="https://www.index.hr/oglasi/bmw-serija-3-320d/oid/3887842" TargetMode="External"/><Relationship Id="rId3107" Type="http://schemas.openxmlformats.org/officeDocument/2006/relationships/hyperlink" Target="https://www.index.hr/oglasi/citroen-c4-citroen-c4-1-6-hdi-cijena-do-reg/oid/3614706" TargetMode="External"/><Relationship Id="rId3521" Type="http://schemas.openxmlformats.org/officeDocument/2006/relationships/hyperlink" Target="https://www.index.hr/oglasi/ford-focus-1-0-gtdi-odlicno-stanje/oid/3767095" TargetMode="External"/><Relationship Id="rId6677" Type="http://schemas.openxmlformats.org/officeDocument/2006/relationships/hyperlink" Target="https://www.index.hr/oglasi/renault-grand-scenic-1-7-dci-automatik-dynamique-sport-energy-7-sjedista/oid/3885615" TargetMode="External"/><Relationship Id="rId7728" Type="http://schemas.openxmlformats.org/officeDocument/2006/relationships/hyperlink" Target="https://www.index.hr/oglasi/toyota-rav4-toyota-rav4-2-0-d-4d/oid/3968690" TargetMode="External"/><Relationship Id="rId9083" Type="http://schemas.openxmlformats.org/officeDocument/2006/relationships/hyperlink" Target="https://www.index.hr/oglasi/vw-tiguan-2-0-tdi/oid/3658143" TargetMode="External"/><Relationship Id="rId12064" Type="http://schemas.openxmlformats.org/officeDocument/2006/relationships/hyperlink" Target="https://www.neostar.com/hr/volvo-xc40-t3-momentum-pro-aut-" TargetMode="External"/><Relationship Id="rId442" Type="http://schemas.openxmlformats.org/officeDocument/2006/relationships/hyperlink" Target="https://www.dasweltauto.hr/vehicle/1115000027" TargetMode="External"/><Relationship Id="rId1072" Type="http://schemas.openxmlformats.org/officeDocument/2006/relationships/hyperlink" Target="https://www.dasweltauto.hr/vehicle/1148118598" TargetMode="External"/><Relationship Id="rId2123" Type="http://schemas.openxmlformats.org/officeDocument/2006/relationships/hyperlink" Target="https://www.index.hr/oglasi/bmw-318d-profi-navi-siber-xenon-novi-lanac-reg-god-dana-soft-close-bmw-servisna-kuka/oid/3916542" TargetMode="External"/><Relationship Id="rId5279" Type="http://schemas.openxmlformats.org/officeDocument/2006/relationships/hyperlink" Target="https://www.index.hr/oglasi/opel-astra-1-4-2014-god/oid/3841820" TargetMode="External"/><Relationship Id="rId5693" Type="http://schemas.openxmlformats.org/officeDocument/2006/relationships/hyperlink" Target="https://www.index.hr/oglasi/opel-insignia-1-5-benzin/oid/3891072" TargetMode="External"/><Relationship Id="rId6744" Type="http://schemas.openxmlformats.org/officeDocument/2006/relationships/hyperlink" Target="https://www.index.hr/oglasi/renault-kadjar-dci-130-x-mod-navi-parkirni-kuka-alu/oid/3956566" TargetMode="External"/><Relationship Id="rId9150" Type="http://schemas.openxmlformats.org/officeDocument/2006/relationships/hyperlink" Target="https://www.index.hr/oglasi/vw-touran-1-6-tdi-dsg-comfortl-116-ks--led-shz-acc-mfl/oid/3920031" TargetMode="External"/><Relationship Id="rId10709" Type="http://schemas.openxmlformats.org/officeDocument/2006/relationships/hyperlink" Target="https://www.neostar.com/hr/mini-2-0-d" TargetMode="External"/><Relationship Id="rId11080" Type="http://schemas.openxmlformats.org/officeDocument/2006/relationships/hyperlink" Target="https://www.neostar.com/hr/peugeot-208-1-6-bluehdi-75-active-25" TargetMode="External"/><Relationship Id="rId12131" Type="http://schemas.openxmlformats.org/officeDocument/2006/relationships/hyperlink" Target="https://www.neostar.com/hr/vw-caddy-furgon-2-0-tdi-108" TargetMode="External"/><Relationship Id="rId4295" Type="http://schemas.openxmlformats.org/officeDocument/2006/relationships/hyperlink" Target="https://www.index.hr/oglasi/mazda-2/oid/3970049" TargetMode="External"/><Relationship Id="rId5346" Type="http://schemas.openxmlformats.org/officeDocument/2006/relationships/hyperlink" Target="https://www.index.hr/oglasi/opel-astra-1-6-cdti-s-s-enjoy/oid/3791184" TargetMode="External"/><Relationship Id="rId1889" Type="http://schemas.openxmlformats.org/officeDocument/2006/relationships/hyperlink" Target="https://www.index.hr/oglasi/audi-a6-allroad-3-0-tdi-quattro-led-koza-servisna-knjiga-u-sustavu-pdv-a/oid/3688598" TargetMode="External"/><Relationship Id="rId4362" Type="http://schemas.openxmlformats.org/officeDocument/2006/relationships/hyperlink" Target="https://www.index.hr/oglasi/mazda-6-2-2-skyactiv-d/oid/3852518" TargetMode="External"/><Relationship Id="rId5760" Type="http://schemas.openxmlformats.org/officeDocument/2006/relationships/hyperlink" Target="https://www.index.hr/oglasi/opel-insignia-innovation-1-5-turbo-at/oid/3666243" TargetMode="External"/><Relationship Id="rId6811" Type="http://schemas.openxmlformats.org/officeDocument/2006/relationships/hyperlink" Target="https://www.index.hr/oglasi/renault-megane-1-5-dci-90/oid/3778620" TargetMode="External"/><Relationship Id="rId9967" Type="http://schemas.openxmlformats.org/officeDocument/2006/relationships/hyperlink" Target="https://www.neostar.com/hr/bmw-bww-x2-sdrive-18d-1" TargetMode="External"/><Relationship Id="rId11897" Type="http://schemas.openxmlformats.org/officeDocument/2006/relationships/hyperlink" Target="https://www.neostar.com/hr/skoda-superb-2-0-tdi-sportline-dsg-8" TargetMode="External"/><Relationship Id="rId12948" Type="http://schemas.openxmlformats.org/officeDocument/2006/relationships/hyperlink" Target="https://www.trcz.hr/peugeot-308-15-hdi-allure-rabljeno-vozilo-za-prodaju-limuzina-2022-g-78235.aspx" TargetMode="External"/><Relationship Id="rId1956" Type="http://schemas.openxmlformats.org/officeDocument/2006/relationships/hyperlink" Target="https://www.index.hr/oglasi/audi-a7-sportback-55-tfsi-quattro-s-tronic/oid/3912268" TargetMode="External"/><Relationship Id="rId4015" Type="http://schemas.openxmlformats.org/officeDocument/2006/relationships/hyperlink" Target="https://www.index.hr/oglasi/kia-ceed-1-6-crdi/oid/3941676" TargetMode="External"/><Relationship Id="rId5413" Type="http://schemas.openxmlformats.org/officeDocument/2006/relationships/hyperlink" Target="https://www.index.hr/oglasi/opel-astra-k-1-6-cdti-enjoy/oid/3786122" TargetMode="External"/><Relationship Id="rId8569" Type="http://schemas.openxmlformats.org/officeDocument/2006/relationships/hyperlink" Target="https://www.index.hr/oglasi/vw-golf-vii-2-0-tdi-r-line-all-star-oprema-automatik/oid/3758778" TargetMode="External"/><Relationship Id="rId8983" Type="http://schemas.openxmlformats.org/officeDocument/2006/relationships/hyperlink" Target="https://www.index.hr/oglasi/vw-passat-varijanta-2-0-tdi-103kw/oid/3928090" TargetMode="External"/><Relationship Id="rId10499" Type="http://schemas.openxmlformats.org/officeDocument/2006/relationships/hyperlink" Target="https://www.neostar.com/hr/mercedes-benz-a-200-d-progressive-aut--8" TargetMode="External"/><Relationship Id="rId11964" Type="http://schemas.openxmlformats.org/officeDocument/2006/relationships/hyperlink" Target="https://www.neostar.com/hr/suzuki-ignis-1-2-vvt-gl-ac-4" TargetMode="External"/><Relationship Id="rId1609" Type="http://schemas.openxmlformats.org/officeDocument/2006/relationships/hyperlink" Target="https://www.index.hr/oglasi/audi-a4-av--45-tdi-quatt-tiptr--231-ks--xen-shz-tem-pdc-navi/oid/3795381" TargetMode="External"/><Relationship Id="rId7585" Type="http://schemas.openxmlformats.org/officeDocument/2006/relationships/hyperlink" Target="https://www.index.hr/oglasi/subaru-xv-2-0-d-exlusive-2016/oid/3638540" TargetMode="External"/><Relationship Id="rId8636" Type="http://schemas.openxmlformats.org/officeDocument/2006/relationships/hyperlink" Target="https://www.index.hr/oglasi/vw-golf-viii-2-0-tdi-united/oid/3780013" TargetMode="External"/><Relationship Id="rId10566" Type="http://schemas.openxmlformats.org/officeDocument/2006/relationships/hyperlink" Target="https://www.neostar.com/hr/mercedes-benz-c-220-cdi-elegance-1" TargetMode="External"/><Relationship Id="rId11617" Type="http://schemas.openxmlformats.org/officeDocument/2006/relationships/hyperlink" Target="https://www.neostar.com/hr/skoda-karoq-1-5-tsi-sportline" TargetMode="External"/><Relationship Id="rId3031" Type="http://schemas.openxmlformats.org/officeDocument/2006/relationships/hyperlink" Target="https://www.index.hr/oglasi/citroen-c3-1-0-vtec/oid/3940873" TargetMode="External"/><Relationship Id="rId6187" Type="http://schemas.openxmlformats.org/officeDocument/2006/relationships/hyperlink" Target="https://www.index.hr/oglasi/peugeot-5008-1-6-hdi-business-style/oid/3703179" TargetMode="External"/><Relationship Id="rId7238" Type="http://schemas.openxmlformats.org/officeDocument/2006/relationships/hyperlink" Target="https://www.index.hr/oglasi/skoda-octavia-1-5-tgi-cng/oid/3803038" TargetMode="External"/><Relationship Id="rId7652" Type="http://schemas.openxmlformats.org/officeDocument/2006/relationships/hyperlink" Target="https://www.index.hr/oglasi/tesla-model-s-85-nova-baterija-2021-dozivotno-besplatno-punjenje-i-internet-u-cijeloj-europi-smart-air-suspenzija-ev-ne-placaju-prijenos/oid/3227348" TargetMode="External"/><Relationship Id="rId8703" Type="http://schemas.openxmlformats.org/officeDocument/2006/relationships/hyperlink" Target="https://www.index.hr/oglasi/vw-passat-1-6-tdi-bluemotion/oid/3624342" TargetMode="External"/><Relationship Id="rId10219" Type="http://schemas.openxmlformats.org/officeDocument/2006/relationships/hyperlink" Target="https://www.neostar.com/hr/ford-kuga-2wd-1-5-tdci-lifestyle-edition" TargetMode="External"/><Relationship Id="rId10980" Type="http://schemas.openxmlformats.org/officeDocument/2006/relationships/hyperlink" Target="https://www.neostar.com/hr/opel-mokka-1-7-cdti-drive-start-stop" TargetMode="External"/><Relationship Id="rId2797" Type="http://schemas.openxmlformats.org/officeDocument/2006/relationships/hyperlink" Target="https://www.index.hr/oglasi/bmw-serija-5-touring-530d/oid/3807664" TargetMode="External"/><Relationship Id="rId3848" Type="http://schemas.openxmlformats.org/officeDocument/2006/relationships/hyperlink" Target="https://www.index.hr/oglasi/hyundai-i40-1-7-crdi/oid/3800259" TargetMode="External"/><Relationship Id="rId6254" Type="http://schemas.openxmlformats.org/officeDocument/2006/relationships/hyperlink" Target="https://www.index.hr/oglasi/peugeot-508-sw-2-0-hdi-facelift-panorama-navigacija-reg-09-2023/oid/3934572" TargetMode="External"/><Relationship Id="rId7305" Type="http://schemas.openxmlformats.org/officeDocument/2006/relationships/hyperlink" Target="https://www.index.hr/oglasi/skoda-octavia-1-6-tdi-style-automatik/oid/3834538" TargetMode="External"/><Relationship Id="rId10633" Type="http://schemas.openxmlformats.org/officeDocument/2006/relationships/hyperlink" Target="https://www.neostar.com/hr/mercedes-benz-e-200-cdi-aut--1" TargetMode="External"/><Relationship Id="rId769" Type="http://schemas.openxmlformats.org/officeDocument/2006/relationships/hyperlink" Target="https://www.dasweltauto.hr/vehicle/1117308560" TargetMode="External"/><Relationship Id="rId1399" Type="http://schemas.openxmlformats.org/officeDocument/2006/relationships/hyperlink" Target="https://www.index.hr/oglasi/audi-a3-2-0-tdi-quattro/oid/3772167" TargetMode="External"/><Relationship Id="rId5270" Type="http://schemas.openxmlformats.org/officeDocument/2006/relationships/hyperlink" Target="https://www.index.hr/oglasi/opel-adam-slam-sport/oid/3908165" TargetMode="External"/><Relationship Id="rId6321" Type="http://schemas.openxmlformats.org/officeDocument/2006/relationships/hyperlink" Target="https://www.index.hr/oglasi/renault-11-1-5dci/oid/3820955" TargetMode="External"/><Relationship Id="rId9477" Type="http://schemas.openxmlformats.org/officeDocument/2006/relationships/hyperlink" Target="https://www.neostar.com/hr/audi-a4-avant-2-0-tdi-ultra-dynamic-1" TargetMode="External"/><Relationship Id="rId10700" Type="http://schemas.openxmlformats.org/officeDocument/2006/relationships/hyperlink" Target="https://www.neostar.com/hr/mercedes-benz-s-350-d-4matic-l-aut-" TargetMode="External"/><Relationship Id="rId1466" Type="http://schemas.openxmlformats.org/officeDocument/2006/relationships/hyperlink" Target="https://www.index.hr/oglasi/audi-a3-sportback-1-6-tdi/oid/3801844" TargetMode="External"/><Relationship Id="rId2864" Type="http://schemas.openxmlformats.org/officeDocument/2006/relationships/hyperlink" Target="https://www.index.hr/oglasi/bmw-x1-20d-xdrive-advantage-automatic/oid/3482957" TargetMode="External"/><Relationship Id="rId3915" Type="http://schemas.openxmlformats.org/officeDocument/2006/relationships/hyperlink" Target="https://www.index.hr/oglasi/infiniti-q30-2-2d-automatik-awd-premium-tech-dct-78tkm/oid/3924523" TargetMode="External"/><Relationship Id="rId8079" Type="http://schemas.openxmlformats.org/officeDocument/2006/relationships/hyperlink" Target="https://www.index.hr/oglasi/volvo-xc60-t5-r-design-aut--awd/oid/3834153" TargetMode="External"/><Relationship Id="rId8493" Type="http://schemas.openxmlformats.org/officeDocument/2006/relationships/hyperlink" Target="https://www.index.hr/oglasi/vw-golf-vii-2-0-diesel-150ks-dsg-highline-oprema/oid/3810670" TargetMode="External"/><Relationship Id="rId9891" Type="http://schemas.openxmlformats.org/officeDocument/2006/relationships/hyperlink" Target="https://www.neostar.com/hr/bmw-520d-aut--25" TargetMode="External"/><Relationship Id="rId12458" Type="http://schemas.openxmlformats.org/officeDocument/2006/relationships/hyperlink" Target="https://www.neostar.com/hr/vw-passat-1-6-tdi-bmt-comfortline-dsg-16" TargetMode="External"/><Relationship Id="rId12872" Type="http://schemas.openxmlformats.org/officeDocument/2006/relationships/hyperlink" Target="https://www.trcz.hr/bmw-serija-2-218i-m-2020-g-limuzina-60138.aspx" TargetMode="External"/><Relationship Id="rId836" Type="http://schemas.openxmlformats.org/officeDocument/2006/relationships/hyperlink" Target="https://www.dasweltauto.hr/vehicle/1117308854" TargetMode="External"/><Relationship Id="rId1119" Type="http://schemas.openxmlformats.org/officeDocument/2006/relationships/hyperlink" Target="https://www.dasweltauto.hr/vehicle/1148408122" TargetMode="External"/><Relationship Id="rId1880" Type="http://schemas.openxmlformats.org/officeDocument/2006/relationships/hyperlink" Target="https://www.index.hr/oglasi/audi-a6-50-tdi-quattro-tiptronic-design-black-edition-hd-matrix-led-virtual-cockpit-286-ks-novi-model/oid/3962178" TargetMode="External"/><Relationship Id="rId2517" Type="http://schemas.openxmlformats.org/officeDocument/2006/relationships/hyperlink" Target="https://www.index.hr/oglasi/bmw-serija-3-320xd-luxory-line-mhv/oid/3865644" TargetMode="External"/><Relationship Id="rId2931" Type="http://schemas.openxmlformats.org/officeDocument/2006/relationships/hyperlink" Target="https://www.index.hr/oglasi/bmw-x3-2-0-xdrive/oid/3715893" TargetMode="External"/><Relationship Id="rId7095" Type="http://schemas.openxmlformats.org/officeDocument/2006/relationships/hyperlink" Target="https://www.index.hr/oglasi/seat-ibiza-st-1-6-tdi-style/oid/3929668" TargetMode="External"/><Relationship Id="rId8146" Type="http://schemas.openxmlformats.org/officeDocument/2006/relationships/hyperlink" Target="https://www.index.hr/oglasi/vw-caddy-2-0-tdi-2017-g/oid/3939697" TargetMode="External"/><Relationship Id="rId9544" Type="http://schemas.openxmlformats.org/officeDocument/2006/relationships/hyperlink" Target="https://www.neostar.com/hr/audi-a5-sportback-40-tdi-sport-s-tronic-5" TargetMode="External"/><Relationship Id="rId11474" Type="http://schemas.openxmlformats.org/officeDocument/2006/relationships/hyperlink" Target="https://www.neostar.com/hr/renault-talisman-energy-dci-110-business-edc-7" TargetMode="External"/><Relationship Id="rId12525" Type="http://schemas.openxmlformats.org/officeDocument/2006/relationships/hyperlink" Target="https://www.neostar.com/hr/vw-passat-2-0-tdi-bmt-highline-dsg-37" TargetMode="External"/><Relationship Id="rId903" Type="http://schemas.openxmlformats.org/officeDocument/2006/relationships/hyperlink" Target="https://www.dasweltauto.hr/vehicle/1117309534" TargetMode="External"/><Relationship Id="rId1533" Type="http://schemas.openxmlformats.org/officeDocument/2006/relationships/hyperlink" Target="https://www.index.hr/oglasi/audi-a4-2-0-tdi-2016-top/oid/3866530" TargetMode="External"/><Relationship Id="rId4689" Type="http://schemas.openxmlformats.org/officeDocument/2006/relationships/hyperlink" Target="https://www.index.hr/oglasi/mercedes-benz-c-klasa-c-220-d/oid/3884438" TargetMode="External"/><Relationship Id="rId8560" Type="http://schemas.openxmlformats.org/officeDocument/2006/relationships/hyperlink" Target="https://www.index.hr/oglasi/vw-golf-vii-2-0-tdi-highline-4motion/oid/3687203" TargetMode="External"/><Relationship Id="rId9611" Type="http://schemas.openxmlformats.org/officeDocument/2006/relationships/hyperlink" Target="https://www.neostar.com/hr/audi-a6-avant-3-0-tdi-quattro-business-s-tronic-3" TargetMode="External"/><Relationship Id="rId10076" Type="http://schemas.openxmlformats.org/officeDocument/2006/relationships/hyperlink" Target="https://www.neostar.com/hr/citroen-c4-1-6-hdi-seduction-3" TargetMode="External"/><Relationship Id="rId10490" Type="http://schemas.openxmlformats.org/officeDocument/2006/relationships/hyperlink" Target="https://www.neostar.com/hr/mercedes-benz-a-200-amg-line-1" TargetMode="External"/><Relationship Id="rId11127" Type="http://schemas.openxmlformats.org/officeDocument/2006/relationships/hyperlink" Target="https://www.neostar.com/hr/peugeot-308-1-5-bluehdi-100-s-s-active-1" TargetMode="External"/><Relationship Id="rId11541" Type="http://schemas.openxmlformats.org/officeDocument/2006/relationships/hyperlink" Target="https://www.neostar.com/hr/seat-leon-2-0-tsi-dsg-cupra" TargetMode="External"/><Relationship Id="rId1600" Type="http://schemas.openxmlformats.org/officeDocument/2006/relationships/hyperlink" Target="https://www.index.hr/oglasi/audi-a4-allroad-quattro-2-0-tdi-automatik/oid/3951878" TargetMode="External"/><Relationship Id="rId4756" Type="http://schemas.openxmlformats.org/officeDocument/2006/relationships/hyperlink" Target="https://www.index.hr/oglasi/mercedes-benz-cla-klasa-200/oid/3828248" TargetMode="External"/><Relationship Id="rId5807" Type="http://schemas.openxmlformats.org/officeDocument/2006/relationships/hyperlink" Target="https://www.index.hr/oglasi/opel-mokka-1-6cdti/oid/3511390" TargetMode="External"/><Relationship Id="rId7162" Type="http://schemas.openxmlformats.org/officeDocument/2006/relationships/hyperlink" Target="https://www.index.hr/oglasi/skoda-fabia-1-2-tdi-greenline-reg-02-2024-full-oprema/oid/3873970" TargetMode="External"/><Relationship Id="rId8213" Type="http://schemas.openxmlformats.org/officeDocument/2006/relationships/hyperlink" Target="https://www.index.hr/oglasi/vw-golf-7-gtd-navi-pro-kamera-bixenon-led-servisna/oid/3946917" TargetMode="External"/><Relationship Id="rId10143" Type="http://schemas.openxmlformats.org/officeDocument/2006/relationships/hyperlink" Target="https://www.neostar.com/hr/ford-2-0-st-1" TargetMode="External"/><Relationship Id="rId3358" Type="http://schemas.openxmlformats.org/officeDocument/2006/relationships/hyperlink" Target="https://www.index.hr/oglasi/fiat-panda-1-3-diesel/oid/3750735" TargetMode="External"/><Relationship Id="rId3772" Type="http://schemas.openxmlformats.org/officeDocument/2006/relationships/hyperlink" Target="https://www.index.hr/oglasi/hyundai-elantra/oid/3735099" TargetMode="External"/><Relationship Id="rId4409" Type="http://schemas.openxmlformats.org/officeDocument/2006/relationships/hyperlink" Target="https://www.index.hr/oglasi/mazda-6-sport-combi-c150-2015-2-2-diesel-150ks/oid/3905273" TargetMode="External"/><Relationship Id="rId4823" Type="http://schemas.openxmlformats.org/officeDocument/2006/relationships/hyperlink" Target="https://www.index.hr/oglasi/mercedes-benz-e-klasa-automatik/oid/3715256" TargetMode="External"/><Relationship Id="rId7979" Type="http://schemas.openxmlformats.org/officeDocument/2006/relationships/hyperlink" Target="https://www.index.hr/oglasi/volvo-v90-2-0-d4-momentum-aut-/oid/3835741" TargetMode="External"/><Relationship Id="rId10210" Type="http://schemas.openxmlformats.org/officeDocument/2006/relationships/hyperlink" Target="https://www.neostar.com/hr/ford-focus-karavan-1-6-tdci-trend-13" TargetMode="External"/><Relationship Id="rId279" Type="http://schemas.openxmlformats.org/officeDocument/2006/relationships/hyperlink" Target="https://www.autoto.hr/hyundai-i20-11-crdi-diesel-rabljeno-vozilo-at120822.aspx" TargetMode="External"/><Relationship Id="rId693" Type="http://schemas.openxmlformats.org/officeDocument/2006/relationships/hyperlink" Target="https://www.dasweltauto.hr/vehicle/1117307936" TargetMode="External"/><Relationship Id="rId2374" Type="http://schemas.openxmlformats.org/officeDocument/2006/relationships/hyperlink" Target="https://www.index.hr/oglasi/bmw-serija-2-active-tourer-advantage/oid/3966731" TargetMode="External"/><Relationship Id="rId3425" Type="http://schemas.openxmlformats.org/officeDocument/2006/relationships/hyperlink" Target="https://www.index.hr/oglasi/ford-c-max-1-6-tdci-85kw/oid/3968712" TargetMode="External"/><Relationship Id="rId13019" Type="http://schemas.openxmlformats.org/officeDocument/2006/relationships/hyperlink" Target="https://www.trcz.hr/skoda-rapid-14-tdi-ambition-2018-g-limuzina-59278.aspx" TargetMode="External"/><Relationship Id="rId346" Type="http://schemas.openxmlformats.org/officeDocument/2006/relationships/hyperlink" Target="https://www.autoto.hr/volvo-v60-d4-automatic-inscription-diesel-rabljeno-vozilo-at010622.aspx" TargetMode="External"/><Relationship Id="rId760" Type="http://schemas.openxmlformats.org/officeDocument/2006/relationships/hyperlink" Target="https://www.dasweltauto.hr/vehicle/1117308516" TargetMode="External"/><Relationship Id="rId1390" Type="http://schemas.openxmlformats.org/officeDocument/2006/relationships/hyperlink" Target="https://www.index.hr/oglasi/audi-a3-2-0-tdi-135kw-183ks-mod-2014-euro-6-top-stanje/oid/3945076" TargetMode="External"/><Relationship Id="rId2027" Type="http://schemas.openxmlformats.org/officeDocument/2006/relationships/hyperlink" Target="https://www.index.hr/oglasi/audi-q5-2-0-tdi-sport/oid/3906488" TargetMode="External"/><Relationship Id="rId2441" Type="http://schemas.openxmlformats.org/officeDocument/2006/relationships/hyperlink" Target="https://www.index.hr/oglasi/bmw-serija-3-318d-automatik-sport-paket-led-kam-navi-ambi-temp/oid/3818500" TargetMode="External"/><Relationship Id="rId5597" Type="http://schemas.openxmlformats.org/officeDocument/2006/relationships/hyperlink" Target="https://www.index.hr/oglasi/opel-corsa-1-4-turbo-150ks-100-000km-garancija-servis-reg-1-god/oid/3821219" TargetMode="External"/><Relationship Id="rId6995" Type="http://schemas.openxmlformats.org/officeDocument/2006/relationships/hyperlink" Target="https://www.index.hr/oglasi/renault-talisman-1-6-dci/oid/3881336" TargetMode="External"/><Relationship Id="rId9054" Type="http://schemas.openxmlformats.org/officeDocument/2006/relationships/hyperlink" Target="https://www.index.hr/oglasi/vw-polo-1-6-tdi-life/oid/3966970" TargetMode="External"/><Relationship Id="rId12382" Type="http://schemas.openxmlformats.org/officeDocument/2006/relationships/hyperlink" Target="https://www.neostar.com/hr/vw-golf-2-0-tdi-united-dsg-5-vrata-7" TargetMode="External"/><Relationship Id="rId413" Type="http://schemas.openxmlformats.org/officeDocument/2006/relationships/hyperlink" Target="https://www.dasweltauto.hr/vehicle/1114701159" TargetMode="External"/><Relationship Id="rId1043" Type="http://schemas.openxmlformats.org/officeDocument/2006/relationships/hyperlink" Target="https://www.dasweltauto.hr/vehicle/1148118286" TargetMode="External"/><Relationship Id="rId4199" Type="http://schemas.openxmlformats.org/officeDocument/2006/relationships/hyperlink" Target="https://www.index.hr/oglasi/kia-stonic-1-4--kamera-tempomat-bt--tvornicko-jamstvo/oid/3753925" TargetMode="External"/><Relationship Id="rId6648" Type="http://schemas.openxmlformats.org/officeDocument/2006/relationships/hyperlink" Target="https://www.index.hr/oglasi/renault-fluence-1-5-dci/oid/3695310" TargetMode="External"/><Relationship Id="rId8070" Type="http://schemas.openxmlformats.org/officeDocument/2006/relationships/hyperlink" Target="https://www.index.hr/oglasi/volvo-xc60-d4-r-design-aut-tipt-mod-2015g-reg-do-01-2024g-servisna-knjiga/oid/3945688" TargetMode="External"/><Relationship Id="rId9121" Type="http://schemas.openxmlformats.org/officeDocument/2006/relationships/hyperlink" Target="https://www.index.hr/oglasi/vw-tiguan-2-0-tdi-trendline-plus/oid/3820395" TargetMode="External"/><Relationship Id="rId12035" Type="http://schemas.openxmlformats.org/officeDocument/2006/relationships/hyperlink" Target="https://www.neostar.com/hr/volvo-s60-d2-kinetic-3" TargetMode="External"/><Relationship Id="rId5664" Type="http://schemas.openxmlformats.org/officeDocument/2006/relationships/hyperlink" Target="https://www.index.hr/oglasi/opel-grandland-x-1-2-turbo/oid/3809712" TargetMode="External"/><Relationship Id="rId6715" Type="http://schemas.openxmlformats.org/officeDocument/2006/relationships/hyperlink" Target="https://www.index.hr/oglasi/renault-kadjar-1-5-dizel-automatik/oid/3779471" TargetMode="External"/><Relationship Id="rId11051" Type="http://schemas.openxmlformats.org/officeDocument/2006/relationships/hyperlink" Target="https://www.neostar.com/hr/peugeot-208-1-2-puretech-82-allure-1" TargetMode="External"/><Relationship Id="rId12102" Type="http://schemas.openxmlformats.org/officeDocument/2006/relationships/hyperlink" Target="https://www.neostar.com/hr/vw-arteon-2-0-tdi-bmt-elegance-dsg-28" TargetMode="External"/><Relationship Id="rId1110" Type="http://schemas.openxmlformats.org/officeDocument/2006/relationships/hyperlink" Target="https://www.dasweltauto.hr/vehicle/1148408079" TargetMode="External"/><Relationship Id="rId4266" Type="http://schemas.openxmlformats.org/officeDocument/2006/relationships/hyperlink" Target="https://www.index.hr/oglasi/land-rover-range-rover-sport-hse-2-0d-240hp-4wd-a8/oid/3729674" TargetMode="External"/><Relationship Id="rId4680" Type="http://schemas.openxmlformats.org/officeDocument/2006/relationships/hyperlink" Target="https://www.index.hr/oglasi/mercedes-benz-c-klasa-c180d-exclusive/oid/3893153" TargetMode="External"/><Relationship Id="rId5317" Type="http://schemas.openxmlformats.org/officeDocument/2006/relationships/hyperlink" Target="https://www.index.hr/oglasi/opel-astra-1-6-cdti-ecoflex-dynamic-start-stop-navigacija-veliki-servis-reg-do-11-2023/oid/3957287" TargetMode="External"/><Relationship Id="rId5731" Type="http://schemas.openxmlformats.org/officeDocument/2006/relationships/hyperlink" Target="https://www.index.hr/oglasi/opel-insignia-2-0-cdti-grand-sport-120kw-92000km/oid/3828442" TargetMode="External"/><Relationship Id="rId8887" Type="http://schemas.openxmlformats.org/officeDocument/2006/relationships/hyperlink" Target="https://www.index.hr/oglasi/vw-passat-variant-1-6-tdi-2014/oid/3769141" TargetMode="External"/><Relationship Id="rId9938" Type="http://schemas.openxmlformats.org/officeDocument/2006/relationships/hyperlink" Target="https://www.neostar.com/hr/bmw-530d-aut--6" TargetMode="External"/><Relationship Id="rId11868" Type="http://schemas.openxmlformats.org/officeDocument/2006/relationships/hyperlink" Target="https://www.neostar.com/hr/skoda-scala-1-0-tsi-clever-1" TargetMode="External"/><Relationship Id="rId1927" Type="http://schemas.openxmlformats.org/officeDocument/2006/relationships/hyperlink" Target="https://www.index.hr/oglasi/audi-a6-avant-40-tdi-quattro-sport-aut--204-ks--acc-shz-park-stdhz/oid/3749184" TargetMode="External"/><Relationship Id="rId3282" Type="http://schemas.openxmlformats.org/officeDocument/2006/relationships/hyperlink" Target="https://www.index.hr/oglasi/dacia-sandero-1-5-dci-75-s-amp-amp-s-life/oid/3747085" TargetMode="External"/><Relationship Id="rId4333" Type="http://schemas.openxmlformats.org/officeDocument/2006/relationships/hyperlink" Target="https://www.index.hr/oglasi/mazda-3-skyactiv-d-2019-g-navi-kamera-head-up-reg-3-24/oid/3963947" TargetMode="External"/><Relationship Id="rId7489" Type="http://schemas.openxmlformats.org/officeDocument/2006/relationships/hyperlink" Target="https://www.index.hr/oglasi/skoda-superb-2-0-tdi-dsg-tiptronik-greentech-ambition-150-ks/oid/3757169" TargetMode="External"/><Relationship Id="rId8954" Type="http://schemas.openxmlformats.org/officeDocument/2006/relationships/hyperlink" Target="https://www.index.hr/oglasi/vw-passat-variant-2-0-tdi-dsg-190ks/oid/3856035" TargetMode="External"/><Relationship Id="rId12919" Type="http://schemas.openxmlformats.org/officeDocument/2006/relationships/hyperlink" Target="https://www.trcz.hr/mercedes-benz-glb-200d-amg-7sjedala-2020-g-suv-59898.aspx" TargetMode="External"/><Relationship Id="rId4400" Type="http://schemas.openxmlformats.org/officeDocument/2006/relationships/hyperlink" Target="https://www.index.hr/oglasi/mazda-6-sport-combi-2-2-diesel/oid/3936069" TargetMode="External"/><Relationship Id="rId7556" Type="http://schemas.openxmlformats.org/officeDocument/2006/relationships/hyperlink" Target="https://www.index.hr/oglasi/smart-forfour-0-9-turbo-66kw-90ks/oid/3616201" TargetMode="External"/><Relationship Id="rId8607" Type="http://schemas.openxmlformats.org/officeDocument/2006/relationships/hyperlink" Target="https://www.index.hr/oglasi/vw-golf-vii-gtd/oid/3906161" TargetMode="External"/><Relationship Id="rId10884" Type="http://schemas.openxmlformats.org/officeDocument/2006/relationships/hyperlink" Target="https://www.neostar.com/hr/opel-astra-sports-tourer-1-7-cdti-1" TargetMode="External"/><Relationship Id="rId11935" Type="http://schemas.openxmlformats.org/officeDocument/2006/relationships/hyperlink" Target="https://www.neostar.com/hr/skoda-superb-combi-2-0-tdi-style-dsg-9" TargetMode="External"/><Relationship Id="rId270" Type="http://schemas.openxmlformats.org/officeDocument/2006/relationships/hyperlink" Target="https://www.autoto.hr/ford-puma-10-ecoboost-automatic-st-line-benzin-rabljeno-vozilo-at112422.aspx" TargetMode="External"/><Relationship Id="rId3002" Type="http://schemas.openxmlformats.org/officeDocument/2006/relationships/hyperlink" Target="https://www.index.hr/oglasi/chevrolet-camaro-camaro-6-2-v8-2ss-cabriolet/oid/3514920" TargetMode="External"/><Relationship Id="rId6158" Type="http://schemas.openxmlformats.org/officeDocument/2006/relationships/hyperlink" Target="https://www.index.hr/oglasi/peugeot-308-sw-1-6-hdi-automatik/oid/3814764" TargetMode="External"/><Relationship Id="rId6572" Type="http://schemas.openxmlformats.org/officeDocument/2006/relationships/hyperlink" Target="https://www.index.hr/oglasi/renault-clio-limited-energy-dci-75/oid/3666242" TargetMode="External"/><Relationship Id="rId7209" Type="http://schemas.openxmlformats.org/officeDocument/2006/relationships/hyperlink" Target="https://www.index.hr/oglasi/skoda-karoq-1-6-tdi-navi-alu-servisna-kuka-tempomat/oid/3885724" TargetMode="External"/><Relationship Id="rId7970" Type="http://schemas.openxmlformats.org/officeDocument/2006/relationships/hyperlink" Target="https://www.index.hr/oglasi/volvo-v60-t6-awd-aut-momentum/oid/3741567" TargetMode="External"/><Relationship Id="rId10537" Type="http://schemas.openxmlformats.org/officeDocument/2006/relationships/hyperlink" Target="https://www.neostar.com/hr/mercedes-benz-c-180-d-avantgarde-aut--4" TargetMode="External"/><Relationship Id="rId10951" Type="http://schemas.openxmlformats.org/officeDocument/2006/relationships/hyperlink" Target="https://www.neostar.com/hr/opel-insignia-grand-sport-1-6-cdti-ecotec-edition-3" TargetMode="External"/><Relationship Id="rId5174" Type="http://schemas.openxmlformats.org/officeDocument/2006/relationships/hyperlink" Target="https://www.index.hr/oglasi/nissan-qashqai-1-5-dci/oid/3955138" TargetMode="External"/><Relationship Id="rId6225" Type="http://schemas.openxmlformats.org/officeDocument/2006/relationships/hyperlink" Target="https://www.index.hr/oglasi/peugeot-508-1-6-hdi-sw/oid/3855695" TargetMode="External"/><Relationship Id="rId7623" Type="http://schemas.openxmlformats.org/officeDocument/2006/relationships/hyperlink" Target="https://www.index.hr/oglasi/suzuki-vitara-1-0-25-tkm/oid/3882341" TargetMode="External"/><Relationship Id="rId10604" Type="http://schemas.openxmlformats.org/officeDocument/2006/relationships/hyperlink" Target="https://www.neostar.com/hr/mercedes-benz-c-220-d-t-avantgarde-aut-" TargetMode="External"/><Relationship Id="rId13010" Type="http://schemas.openxmlformats.org/officeDocument/2006/relationships/hyperlink" Target="https://www.trcz.hr/skoda-octavia-16-tdi-dsg-sw-2018-g-54978.aspx" TargetMode="External"/><Relationship Id="rId2768" Type="http://schemas.openxmlformats.org/officeDocument/2006/relationships/hyperlink" Target="https://www.index.hr/oglasi/bmw-serija-5-f10-520d-2013-170-xxxkm/oid/3801858" TargetMode="External"/><Relationship Id="rId3819" Type="http://schemas.openxmlformats.org/officeDocument/2006/relationships/hyperlink" Target="https://www.index.hr/oglasi/hyundai-i30-1-4dohc/oid/3947414" TargetMode="External"/><Relationship Id="rId9795" Type="http://schemas.openxmlformats.org/officeDocument/2006/relationships/hyperlink" Target="https://www.neostar.com/hr/bmw-318d-all-in-3-line-3" TargetMode="External"/><Relationship Id="rId12776" Type="http://schemas.openxmlformats.org/officeDocument/2006/relationships/hyperlink" Target="https://www.neostar.com/hr/vw-t-roc-2-0-tdi-life" TargetMode="External"/><Relationship Id="rId1784" Type="http://schemas.openxmlformats.org/officeDocument/2006/relationships/hyperlink" Target="https://www.index.hr/oglasi/audi-a5-sportb-2-0-tdi-sport-s-line-190-ks--pano-shz-koza-b-o-18-/oid/3959610" TargetMode="External"/><Relationship Id="rId2835" Type="http://schemas.openxmlformats.org/officeDocument/2006/relationships/hyperlink" Target="https://www.index.hr/oglasi/bmw-x1-1-8d-f48-model-automatik/oid/3967736" TargetMode="External"/><Relationship Id="rId4190" Type="http://schemas.openxmlformats.org/officeDocument/2006/relationships/hyperlink" Target="https://www.index.hr/oglasi/kia-stonic-1-2-ex-edition-eco/oid/3838994" TargetMode="External"/><Relationship Id="rId5241" Type="http://schemas.openxmlformats.org/officeDocument/2006/relationships/hyperlink" Target="https://www.index.hr/oglasi/nissan-qashqai-nissan-qashqai-1-6-dci-tekna-xtronic-cvt/oid/3565542" TargetMode="External"/><Relationship Id="rId8397" Type="http://schemas.openxmlformats.org/officeDocument/2006/relationships/hyperlink" Target="https://www.index.hr/oglasi/vw-golf-vii-1-6-tdi-bluemotion-81kv/oid/3963876" TargetMode="External"/><Relationship Id="rId9448" Type="http://schemas.openxmlformats.org/officeDocument/2006/relationships/hyperlink" Target="https://www.neostar.com/hr/audi-a4-avant-2-0-tdi-sport-s-tronic-19" TargetMode="External"/><Relationship Id="rId9862" Type="http://schemas.openxmlformats.org/officeDocument/2006/relationships/hyperlink" Target="https://www.neostar.com/hr/bmw-330d-xdrive-gran-turismo-m-sport-aut-" TargetMode="External"/><Relationship Id="rId11378" Type="http://schemas.openxmlformats.org/officeDocument/2006/relationships/hyperlink" Target="https://www.neostar.com/hr/renault-kadjar-dci-115-limited-22" TargetMode="External"/><Relationship Id="rId11792" Type="http://schemas.openxmlformats.org/officeDocument/2006/relationships/hyperlink" Target="https://www.neostar.com/hr/skoda-octavia-combi-1-6-tdi-style-78" TargetMode="External"/><Relationship Id="rId12429" Type="http://schemas.openxmlformats.org/officeDocument/2006/relationships/hyperlink" Target="https://www.neostar.com/hr/vw-golf-variant-2-0-tdi-bmt-highline-dsg-1" TargetMode="External"/><Relationship Id="rId76" Type="http://schemas.openxmlformats.org/officeDocument/2006/relationships/hyperlink" Target="https://rabljena.autohrvatska.hr/mondeo-20-tdci-mondeo-20-tdci-v7.aspx" TargetMode="External"/><Relationship Id="rId807" Type="http://schemas.openxmlformats.org/officeDocument/2006/relationships/hyperlink" Target="https://www.dasweltauto.hr/vehicle/1117308694" TargetMode="External"/><Relationship Id="rId1437" Type="http://schemas.openxmlformats.org/officeDocument/2006/relationships/hyperlink" Target="https://www.index.hr/oglasi/audi-a3-sb-2-0-tdi-sport/oid/3839988" TargetMode="External"/><Relationship Id="rId1851" Type="http://schemas.openxmlformats.org/officeDocument/2006/relationships/hyperlink" Target="https://www.index.hr/oglasi/audi-a6-3-0-tdi-quattro-200-kw-3x-sline/oid/2267893" TargetMode="External"/><Relationship Id="rId2902" Type="http://schemas.openxmlformats.org/officeDocument/2006/relationships/hyperlink" Target="https://www.index.hr/oglasi/bmw-x1-xdrive18d-model-2019-4-potpuno-nove-bridgestone-zimske-gume/oid/3638297" TargetMode="External"/><Relationship Id="rId8464" Type="http://schemas.openxmlformats.org/officeDocument/2006/relationships/hyperlink" Target="https://www.index.hr/oglasi/vw-golf-vii-1-6-tdi-lounge-r-line-xenon-led/oid/3868927" TargetMode="External"/><Relationship Id="rId9515" Type="http://schemas.openxmlformats.org/officeDocument/2006/relationships/hyperlink" Target="https://www.neostar.com/hr/audi-a5-sportback-2-0-tdi-comfort-s-tronic" TargetMode="External"/><Relationship Id="rId10394" Type="http://schemas.openxmlformats.org/officeDocument/2006/relationships/hyperlink" Target="https://www.neostar.com/hr/land-rover-discovery-sport-2-0-td4-s-1" TargetMode="External"/><Relationship Id="rId11445" Type="http://schemas.openxmlformats.org/officeDocument/2006/relationships/hyperlink" Target="https://www.neostar.com/hr/renault-megane-grandtour-dci-90-energy-zen-6" TargetMode="External"/><Relationship Id="rId12843" Type="http://schemas.openxmlformats.org/officeDocument/2006/relationships/hyperlink" Target="https://www.trcz.hr/audi-a4-avant-20-tdi-s-tronic-rabljeno-vozilo-karavan-2018-g-59459.aspx" TargetMode="External"/><Relationship Id="rId1504" Type="http://schemas.openxmlformats.org/officeDocument/2006/relationships/hyperlink" Target="https://www.index.hr/oglasi/audi-a4-2-0/oid/3875194" TargetMode="External"/><Relationship Id="rId7066" Type="http://schemas.openxmlformats.org/officeDocument/2006/relationships/hyperlink" Target="https://www.index.hr/oglasi/seat-ateca-1-4-tsi-style-dsg-7/oid/3893383" TargetMode="External"/><Relationship Id="rId7480" Type="http://schemas.openxmlformats.org/officeDocument/2006/relationships/hyperlink" Target="https://www.index.hr/oglasi/skoda-superb-2-0tdi-automatik-dsg-led-xenon-acc-pdc-navi-kamera-style/oid/3947280" TargetMode="External"/><Relationship Id="rId8117" Type="http://schemas.openxmlformats.org/officeDocument/2006/relationships/hyperlink" Target="https://www.index.hr/oglasi/vw-arteon-2-0tdi-kupljen-u-hrvatskoj/oid/3872292" TargetMode="External"/><Relationship Id="rId8531" Type="http://schemas.openxmlformats.org/officeDocument/2006/relationships/hyperlink" Target="https://www.index.hr/oglasi/vw-golf-vii-2-0-tdi-110kw/oid/2434324" TargetMode="External"/><Relationship Id="rId10047" Type="http://schemas.openxmlformats.org/officeDocument/2006/relationships/hyperlink" Target="https://www.neostar.com/hr/bmw-x6-xdrive-30d-aut--7" TargetMode="External"/><Relationship Id="rId12910" Type="http://schemas.openxmlformats.org/officeDocument/2006/relationships/hyperlink" Target="https://www.trcz.hr/jaguar-xe-pure-20d-2017-g-limuzina-55756.aspx" TargetMode="External"/><Relationship Id="rId3676" Type="http://schemas.openxmlformats.org/officeDocument/2006/relationships/hyperlink" Target="https://www.index.hr/oglasi/ford-mondeo-2-0-tdci/oid/3779707" TargetMode="External"/><Relationship Id="rId6082" Type="http://schemas.openxmlformats.org/officeDocument/2006/relationships/hyperlink" Target="https://www.index.hr/oglasi/peugeot-308-1-6-ehdi/oid/3800633" TargetMode="External"/><Relationship Id="rId7133" Type="http://schemas.openxmlformats.org/officeDocument/2006/relationships/hyperlink" Target="https://www.index.hr/oglasi/seat-leon-fr-2-0-tdi-dsg-automatik-pano-besprijekoran-povoljno/oid/3868876" TargetMode="External"/><Relationship Id="rId10461" Type="http://schemas.openxmlformats.org/officeDocument/2006/relationships/hyperlink" Target="https://www.neostar.com/hr/mercedes-benz-220d" TargetMode="External"/><Relationship Id="rId11512" Type="http://schemas.openxmlformats.org/officeDocument/2006/relationships/hyperlink" Target="https://www.neostar.com/hr/seat-ateca-1-6-tdi-style-plus-dsg-1" TargetMode="External"/><Relationship Id="rId597" Type="http://schemas.openxmlformats.org/officeDocument/2006/relationships/hyperlink" Target="https://www.dasweltauto.hr/vehicle/1116701460" TargetMode="External"/><Relationship Id="rId2278" Type="http://schemas.openxmlformats.org/officeDocument/2006/relationships/hyperlink" Target="https://www.index.hr/oglasi/bmw-serija-1-114d-sport/oid/3911904" TargetMode="External"/><Relationship Id="rId3329" Type="http://schemas.openxmlformats.org/officeDocument/2006/relationships/hyperlink" Target="https://www.index.hr/oglasi/fiat-500-cabrio-1-2-8v-lounge/oid/3437927" TargetMode="External"/><Relationship Id="rId4727" Type="http://schemas.openxmlformats.org/officeDocument/2006/relationships/hyperlink" Target="https://www.index.hr/oglasi/mercedes-benz-c-klasa-t-model-220-d-t-automatik/oid/3723960" TargetMode="External"/><Relationship Id="rId7200" Type="http://schemas.openxmlformats.org/officeDocument/2006/relationships/hyperlink" Target="https://www.index.hr/oglasi/skoda-karoq-1-6-tdi-ambition/oid/3934581" TargetMode="External"/><Relationship Id="rId10114" Type="http://schemas.openxmlformats.org/officeDocument/2006/relationships/hyperlink" Target="https://www.neostar.com/hr/dacia-logan-mcv-1-0-sce-75-essential-3" TargetMode="External"/><Relationship Id="rId1294" Type="http://schemas.openxmlformats.org/officeDocument/2006/relationships/hyperlink" Target="https://www.index.hr/oglasi/alfa-romeo-mito-1-3-jtd-registracija-do-11-2023/oid/3572956" TargetMode="External"/><Relationship Id="rId2692" Type="http://schemas.openxmlformats.org/officeDocument/2006/relationships/hyperlink" Target="https://www.index.hr/oglasi/bmw-serija-5-520-2013-facelift-tip-tronic-diesel-automatic/oid/3301154" TargetMode="External"/><Relationship Id="rId3743" Type="http://schemas.openxmlformats.org/officeDocument/2006/relationships/hyperlink" Target="https://www.index.hr/oglasi/grandland-x-ultimate-1-2-turbo/oid/3674698" TargetMode="External"/><Relationship Id="rId6899" Type="http://schemas.openxmlformats.org/officeDocument/2006/relationships/hyperlink" Target="https://www.index.hr/oglasi/renault-megane-grandtour-dci110-virtual-kokpit-navi-garancija-12mj/oid/3960167" TargetMode="External"/><Relationship Id="rId12286" Type="http://schemas.openxmlformats.org/officeDocument/2006/relationships/hyperlink" Target="https://www.neostar.com/hr/vw-golf-1-6-tdi-bmt-trendline-441" TargetMode="External"/><Relationship Id="rId664" Type="http://schemas.openxmlformats.org/officeDocument/2006/relationships/hyperlink" Target="https://www.dasweltauto.hr/vehicle/1117306997" TargetMode="External"/><Relationship Id="rId2345" Type="http://schemas.openxmlformats.org/officeDocument/2006/relationships/hyperlink" Target="https://www.index.hr/oglasi/bmw-serija-1-coupe-benzin-facelift-grijanje-sjedala-tempomat-pdc-2seta-kotaca-kao-nov/oid/3922087" TargetMode="External"/><Relationship Id="rId3810" Type="http://schemas.openxmlformats.org/officeDocument/2006/relationships/hyperlink" Target="https://www.index.hr/oglasi/hyundai-i30-1-4-crdi/oid/3532857" TargetMode="External"/><Relationship Id="rId6966" Type="http://schemas.openxmlformats.org/officeDocument/2006/relationships/hyperlink" Target="https://www.index.hr/oglasi/renault-scenic-1-5-dci-ko-nov-najaci-paket-opreme-navi-led-cocpit-itd/oid/3927755" TargetMode="External"/><Relationship Id="rId9372" Type="http://schemas.openxmlformats.org/officeDocument/2006/relationships/hyperlink" Target="https://www.neostar.com/hr/audi-a4-2-0-tdi-63" TargetMode="External"/><Relationship Id="rId12353" Type="http://schemas.openxmlformats.org/officeDocument/2006/relationships/hyperlink" Target="https://www.neostar.com/hr/vw-golf-2-0-tdi-bmt-life-23" TargetMode="External"/><Relationship Id="rId317" Type="http://schemas.openxmlformats.org/officeDocument/2006/relationships/hyperlink" Target="https://www.autoto.hr/renault-espace-16-dci-automatic-7-sjedala-diesel-rabljeno-vozilo-at013122.aspx" TargetMode="External"/><Relationship Id="rId731" Type="http://schemas.openxmlformats.org/officeDocument/2006/relationships/hyperlink" Target="https://www.dasweltauto.hr/vehicle/1117308291" TargetMode="External"/><Relationship Id="rId1361" Type="http://schemas.openxmlformats.org/officeDocument/2006/relationships/hyperlink" Target="https://www.index.hr/oglasi/audi-a3-1-6-tdi-81-kw-reg-11-2023-god-puno-opreme-org-alu-fel-audi-18-cola/oid/3966423" TargetMode="External"/><Relationship Id="rId2412" Type="http://schemas.openxmlformats.org/officeDocument/2006/relationships/hyperlink" Target="https://www.index.hr/oglasi/bmw-serija-3-316d/oid/3908670" TargetMode="External"/><Relationship Id="rId5568" Type="http://schemas.openxmlformats.org/officeDocument/2006/relationships/hyperlink" Target="https://www.index.hr/oglasi/opel-corsa-1-3-cdti-edition/oid/3578996" TargetMode="External"/><Relationship Id="rId5982" Type="http://schemas.openxmlformats.org/officeDocument/2006/relationships/hyperlink" Target="https://www.index.hr/oglasi/peugeot-208-1-6-hdi-reg-11-23-96500-km-nije-uvoz-dvozonska-klima-alu-tempomat-multimedija/oid/3867459" TargetMode="External"/><Relationship Id="rId6619" Type="http://schemas.openxmlformats.org/officeDocument/2006/relationships/hyperlink" Target="https://www.index.hr/oglasi/renault-clio-zen-1-5-dci/oid/3791156" TargetMode="External"/><Relationship Id="rId9025" Type="http://schemas.openxmlformats.org/officeDocument/2006/relationships/hyperlink" Target="https://www.index.hr/oglasi/vw-polo-1-4tdi/oid/3902972" TargetMode="External"/><Relationship Id="rId12006" Type="http://schemas.openxmlformats.org/officeDocument/2006/relationships/hyperlink" Target="https://www.neostar.com/hr/toyota-aygo-1-0-vvt-i-x-trend-1" TargetMode="External"/><Relationship Id="rId12420" Type="http://schemas.openxmlformats.org/officeDocument/2006/relationships/hyperlink" Target="https://www.neostar.com/hr/vw-golf-variant-1-6-tdi-bmt-highline-dsg-1" TargetMode="External"/><Relationship Id="rId1014" Type="http://schemas.openxmlformats.org/officeDocument/2006/relationships/hyperlink" Target="https://www.dasweltauto.hr/vehicle/1148118087" TargetMode="External"/><Relationship Id="rId4584" Type="http://schemas.openxmlformats.org/officeDocument/2006/relationships/hyperlink" Target="https://www.index.hr/oglasi/mercedes-benz-b-klasa-1-5-automatik/oid/3953707" TargetMode="External"/><Relationship Id="rId5635" Type="http://schemas.openxmlformats.org/officeDocument/2006/relationships/hyperlink" Target="https://www.index.hr/oglasi/opel-crossland-editon-1-2/oid/3902637" TargetMode="External"/><Relationship Id="rId8041" Type="http://schemas.openxmlformats.org/officeDocument/2006/relationships/hyperlink" Target="https://www.index.hr/oglasi/volvo-xc60-2-0-d4-momentum/oid/3935712" TargetMode="External"/><Relationship Id="rId11022" Type="http://schemas.openxmlformats.org/officeDocument/2006/relationships/hyperlink" Target="https://www.neostar.com/hr/peugeot-2008-1-6-bluehdi-100-active-14" TargetMode="External"/><Relationship Id="rId3186" Type="http://schemas.openxmlformats.org/officeDocument/2006/relationships/hyperlink" Target="https://www.index.hr/oglasi/citro-n-c3-1-2-puretech-82-feel/oid/3814397" TargetMode="External"/><Relationship Id="rId4237" Type="http://schemas.openxmlformats.org/officeDocument/2006/relationships/hyperlink" Target="https://www.index.hr/oglasi/land-rover-discovery-td6-se-258-ks--zracni-pano-360-led-acc-virtu-stdhz-20-/oid/3902646" TargetMode="External"/><Relationship Id="rId4651" Type="http://schemas.openxmlformats.org/officeDocument/2006/relationships/hyperlink" Target="https://www.index.hr/oglasi/mercedes-benz-c-klasa-220-cdi-automatik-navi-koza-alu-servisna-avantgarde/oid/3839273" TargetMode="External"/><Relationship Id="rId3253" Type="http://schemas.openxmlformats.org/officeDocument/2006/relationships/hyperlink" Target="https://www.index.hr/oglasi/dacia-logan-mcv/oid/3756335" TargetMode="External"/><Relationship Id="rId4304" Type="http://schemas.openxmlformats.org/officeDocument/2006/relationships/hyperlink" Target="https://www.index.hr/oglasi/mazda-3-1-5-emotion/oid/3935709" TargetMode="External"/><Relationship Id="rId5702" Type="http://schemas.openxmlformats.org/officeDocument/2006/relationships/hyperlink" Target="https://www.index.hr/oglasi/opel-insignia-1-6-cdti-at/oid/3953057" TargetMode="External"/><Relationship Id="rId8858" Type="http://schemas.openxmlformats.org/officeDocument/2006/relationships/hyperlink" Target="https://www.index.hr/oglasi/vw-passat-vari--2-0-tdi-dsg-r-line-highline-150-ks--led-acc-pano-shz/oid/3959577" TargetMode="External"/><Relationship Id="rId9909" Type="http://schemas.openxmlformats.org/officeDocument/2006/relationships/hyperlink" Target="https://www.neostar.com/hr/bmw-520d-sportline-1" TargetMode="External"/><Relationship Id="rId10788" Type="http://schemas.openxmlformats.org/officeDocument/2006/relationships/hyperlink" Target="https://www.neostar.com/hr/nissan-qashqai-1-5-dci-acenta-75" TargetMode="External"/><Relationship Id="rId11839" Type="http://schemas.openxmlformats.org/officeDocument/2006/relationships/hyperlink" Target="https://www.neostar.com/hr/skoda-octavia-combi-2-0-tdi-style-26" TargetMode="External"/><Relationship Id="rId174" Type="http://schemas.openxmlformats.org/officeDocument/2006/relationships/hyperlink" Target="https://www.autoto.hr/audi-a5-sportback-20-tdi-s-tronic-s-line-diesel-rabljeno-vozilo-at093622.aspx" TargetMode="External"/><Relationship Id="rId7874" Type="http://schemas.openxmlformats.org/officeDocument/2006/relationships/hyperlink" Target="https://www.index.hr/oglasi/volvo-s90-d5-inscription-awd-aut-/oid/3829744" TargetMode="External"/><Relationship Id="rId8925" Type="http://schemas.openxmlformats.org/officeDocument/2006/relationships/hyperlink" Target="https://www.index.hr/oglasi/vw-passat-variant-2-0-tdi/oid/3904280" TargetMode="External"/><Relationship Id="rId10855" Type="http://schemas.openxmlformats.org/officeDocument/2006/relationships/hyperlink" Target="https://www.neostar.com/hr/opel-astra-1-6-cdti-enjoy-start-stop-45" TargetMode="External"/><Relationship Id="rId11906" Type="http://schemas.openxmlformats.org/officeDocument/2006/relationships/hyperlink" Target="https://www.neostar.com/hr/skoda-superb-2-0-tdi-style-dsg-22" TargetMode="External"/><Relationship Id="rId241" Type="http://schemas.openxmlformats.org/officeDocument/2006/relationships/hyperlink" Target="https://www.autoto.hr/ford-focus-karavan-10-ecoboost-active-benzin-rabljeno-vozilo-at103322.aspx" TargetMode="External"/><Relationship Id="rId3320" Type="http://schemas.openxmlformats.org/officeDocument/2006/relationships/hyperlink" Target="https://www.index.hr/oglasi/fiat-500-abarth/oid/3848953" TargetMode="External"/><Relationship Id="rId5078" Type="http://schemas.openxmlformats.org/officeDocument/2006/relationships/hyperlink" Target="https://www.index.hr/oglasi/mini-countryman-1-6/oid/3742587" TargetMode="External"/><Relationship Id="rId6476" Type="http://schemas.openxmlformats.org/officeDocument/2006/relationships/hyperlink" Target="https://www.index.hr/oglasi/renault-clio-1-5-dci-grandtour/oid/3718039" TargetMode="External"/><Relationship Id="rId6890" Type="http://schemas.openxmlformats.org/officeDocument/2006/relationships/hyperlink" Target="https://www.index.hr/oglasi/renault-megane-grandtour-1-6-dci-130/oid/3604769" TargetMode="External"/><Relationship Id="rId7527" Type="http://schemas.openxmlformats.org/officeDocument/2006/relationships/hyperlink" Target="https://www.index.hr/oglasi/skoda-superb-kombi-2-0-tdi-dsg-ambition-150-ks--xen-pano-shz/oid/3966198" TargetMode="External"/><Relationship Id="rId7941" Type="http://schemas.openxmlformats.org/officeDocument/2006/relationships/hyperlink" Target="https://www.index.hr/oglasi/volvo-v60-b4-197hp-momentum-pro-at8/oid/3835749" TargetMode="External"/><Relationship Id="rId10508" Type="http://schemas.openxmlformats.org/officeDocument/2006/relationships/hyperlink" Target="https://www.neostar.com/hr/mercedes-benz-a-limuzina-180-d-aut-" TargetMode="External"/><Relationship Id="rId5492" Type="http://schemas.openxmlformats.org/officeDocument/2006/relationships/hyperlink" Target="https://www.index.hr/oglasi/opel-astra-karavan-sports-tourer-1-6-ecoflex-cdti/oid/3527110" TargetMode="External"/><Relationship Id="rId6129" Type="http://schemas.openxmlformats.org/officeDocument/2006/relationships/hyperlink" Target="https://www.index.hr/oglasi/peugeot-308-sw-1-5-hdi-navi-senzori-tempomat--do-2-godine-jamstva/oid/3578759" TargetMode="External"/><Relationship Id="rId6543" Type="http://schemas.openxmlformats.org/officeDocument/2006/relationships/hyperlink" Target="https://www.index.hr/oglasi/renault-clio-grandtour/oid/3966457" TargetMode="External"/><Relationship Id="rId9699" Type="http://schemas.openxmlformats.org/officeDocument/2006/relationships/hyperlink" Target="https://www.neostar.com/hr/audi-q8-quattro-50-tdi-tiptronic-3" TargetMode="External"/><Relationship Id="rId10922" Type="http://schemas.openxmlformats.org/officeDocument/2006/relationships/hyperlink" Target="https://www.neostar.com/hr/opel-grandland-x-1-6-cdti-enjoy-start-stop-4" TargetMode="External"/><Relationship Id="rId1688" Type="http://schemas.openxmlformats.org/officeDocument/2006/relationships/hyperlink" Target="https://www.index.hr/oglasi/audi-a4-avant-2-0-tdi-ultra-reg-11-23/oid/3743637" TargetMode="External"/><Relationship Id="rId2739" Type="http://schemas.openxmlformats.org/officeDocument/2006/relationships/hyperlink" Target="https://www.index.hr/oglasi/bmw-serija-5-525d-tvornicki-m-paket-veliki-servis-siber-f1-head-up/oid/3899706" TargetMode="External"/><Relationship Id="rId4094" Type="http://schemas.openxmlformats.org/officeDocument/2006/relationships/hyperlink" Target="https://www.index.hr/oglasi/kia-sportage-1-6-crdi-dct7-ex-black-design/oid/3666222" TargetMode="External"/><Relationship Id="rId5145" Type="http://schemas.openxmlformats.org/officeDocument/2006/relationships/hyperlink" Target="https://www.index.hr/oglasi/nissan-qashqai-1-2/oid/3960725" TargetMode="External"/><Relationship Id="rId6610" Type="http://schemas.openxmlformats.org/officeDocument/2006/relationships/hyperlink" Target="https://www.index.hr/oglasi/renault-clio-tce-65-12-000-km-full/oid/3811125" TargetMode="External"/><Relationship Id="rId9766" Type="http://schemas.openxmlformats.org/officeDocument/2006/relationships/hyperlink" Target="https://www.neostar.com/hr/bmw-218d-sportline-steptronic-3" TargetMode="External"/><Relationship Id="rId1755" Type="http://schemas.openxmlformats.org/officeDocument/2006/relationships/hyperlink" Target="https://www.index.hr/oglasi/audi-a5-2-0-tdi-sport-s-tronic-quattro/oid/3956629" TargetMode="External"/><Relationship Id="rId4161" Type="http://schemas.openxmlformats.org/officeDocument/2006/relationships/hyperlink" Target="https://www.index.hr/oglasi/kia-sportage-2-0-crdi-mhev-awd-aut--gt-line/oid/3731285" TargetMode="External"/><Relationship Id="rId5212" Type="http://schemas.openxmlformats.org/officeDocument/2006/relationships/hyperlink" Target="https://www.index.hr/oglasi/nissan-qashqai-1-6-dci/oid/3946987" TargetMode="External"/><Relationship Id="rId8368" Type="http://schemas.openxmlformats.org/officeDocument/2006/relationships/hyperlink" Target="https://www.index.hr/oglasi/vw-golf-vii-1-6tdi-110ks-highline-carat/oid/3843524" TargetMode="External"/><Relationship Id="rId8782" Type="http://schemas.openxmlformats.org/officeDocument/2006/relationships/hyperlink" Target="https://www.index.hr/oglasi/vw-passat-2-0-tdi-bmt-napravljen-veliki-i-mali-servis/oid/3783199" TargetMode="External"/><Relationship Id="rId9419" Type="http://schemas.openxmlformats.org/officeDocument/2006/relationships/hyperlink" Target="https://www.neostar.com/hr/audi-a4-40-tdi-advanced-s-tronic-2" TargetMode="External"/><Relationship Id="rId10298" Type="http://schemas.openxmlformats.org/officeDocument/2006/relationships/hyperlink" Target="https://www.neostar.com/hr/hyundai-tucson-1-7-crdi-classic-isg-3" TargetMode="External"/><Relationship Id="rId11349" Type="http://schemas.openxmlformats.org/officeDocument/2006/relationships/hyperlink" Target="https://www.neostar.com/hr/renault-kadjar-1-5-dci" TargetMode="External"/><Relationship Id="rId11696" Type="http://schemas.openxmlformats.org/officeDocument/2006/relationships/hyperlink" Target="https://www.neostar.com/hr/skoda-octavia-1-6-tdi-style-dsg-18" TargetMode="External"/><Relationship Id="rId12747" Type="http://schemas.openxmlformats.org/officeDocument/2006/relationships/hyperlink" Target="https://www.neostar.com/hr/vw-touran-2-0-tdi-bmt-comfortline-8" TargetMode="External"/><Relationship Id="rId1408" Type="http://schemas.openxmlformats.org/officeDocument/2006/relationships/hyperlink" Target="https://www.index.hr/oglasi/audi-a3-2-0-tdi-s-tronic-gratis-prijenos/oid/3879270" TargetMode="External"/><Relationship Id="rId2806" Type="http://schemas.openxmlformats.org/officeDocument/2006/relationships/hyperlink" Target="https://www.index.hr/oglasi/bmw-serija-6-640-d/oid/3717549" TargetMode="External"/><Relationship Id="rId7384" Type="http://schemas.openxmlformats.org/officeDocument/2006/relationships/hyperlink" Target="https://www.index.hr/oglasi/skoda-octavia-combi-1-6-tdi-style-euro6-park-senzori-mf-volan-tempomat-putno-alu/oid/3957202" TargetMode="External"/><Relationship Id="rId8435" Type="http://schemas.openxmlformats.org/officeDocument/2006/relationships/hyperlink" Target="https://www.index.hr/oglasi/vw-golf-vii-1-6-tdi-cup/oid/3692203" TargetMode="External"/><Relationship Id="rId9833" Type="http://schemas.openxmlformats.org/officeDocument/2006/relationships/hyperlink" Target="https://www.neostar.com/hr/bmw-320d-m-sport-2" TargetMode="External"/><Relationship Id="rId11763" Type="http://schemas.openxmlformats.org/officeDocument/2006/relationships/hyperlink" Target="https://www.neostar.com/hr/skoda-octavia-combi-1-6-tdi-ambition-dsg-60" TargetMode="External"/><Relationship Id="rId12814" Type="http://schemas.openxmlformats.org/officeDocument/2006/relationships/hyperlink" Target="https://www.neostar.com/hr/vw-up-1-0-move-up--98" TargetMode="External"/><Relationship Id="rId47" Type="http://schemas.openxmlformats.org/officeDocument/2006/relationships/hyperlink" Target="https://rabljena.autohrvatska.hr/cupra-leon-sportstourer-20-tsi-evo-dsg.aspx" TargetMode="External"/><Relationship Id="rId1822" Type="http://schemas.openxmlformats.org/officeDocument/2006/relationships/hyperlink" Target="https://www.index.hr/oglasi/audi-a6-2-0tdi-2015g/oid/3963122" TargetMode="External"/><Relationship Id="rId4978" Type="http://schemas.openxmlformats.org/officeDocument/2006/relationships/hyperlink" Target="https://www.index.hr/oglasi/mercedes-c-220d-t-avantgarde-194-ks--led-pano-acc-shz/oid/3913578" TargetMode="External"/><Relationship Id="rId7037" Type="http://schemas.openxmlformats.org/officeDocument/2006/relationships/hyperlink" Target="https://www.index.hr/oglasi/renault-twingo-intense-ze/oid/3831948" TargetMode="External"/><Relationship Id="rId9900" Type="http://schemas.openxmlformats.org/officeDocument/2006/relationships/hyperlink" Target="https://www.neostar.com/hr/bmw-520d-efficientdynamics-aut--10" TargetMode="External"/><Relationship Id="rId10365" Type="http://schemas.openxmlformats.org/officeDocument/2006/relationships/hyperlink" Target="https://www.neostar.com/hr/kia-sportage-2wd-1-6-crdi-gt-line-premium" TargetMode="External"/><Relationship Id="rId11416" Type="http://schemas.openxmlformats.org/officeDocument/2006/relationships/hyperlink" Target="https://www.neostar.com/hr/renault-megane-berline-dci-95-authentique-1" TargetMode="External"/><Relationship Id="rId11830" Type="http://schemas.openxmlformats.org/officeDocument/2006/relationships/hyperlink" Target="https://www.neostar.com/hr/skoda-octavia-combi-2-0-tdi-rs-7" TargetMode="External"/><Relationship Id="rId3994" Type="http://schemas.openxmlformats.org/officeDocument/2006/relationships/hyperlink" Target="https://www.index.hr/oglasi/kia-ceed-1-4crdi/oid/3595219" TargetMode="External"/><Relationship Id="rId6053" Type="http://schemas.openxmlformats.org/officeDocument/2006/relationships/hyperlink" Target="https://www.index.hr/oglasi/peugeot-308-1-2-style/oid/3912586" TargetMode="External"/><Relationship Id="rId7451" Type="http://schemas.openxmlformats.org/officeDocument/2006/relationships/hyperlink" Target="https://www.index.hr/oglasi/skoda-rapid-spaceback-1-6-tdi-elegance/oid/3955479" TargetMode="External"/><Relationship Id="rId8502" Type="http://schemas.openxmlformats.org/officeDocument/2006/relationships/hyperlink" Target="https://www.index.hr/oglasi/vw-golf-vii-2-0-gtd/oid/3928145" TargetMode="External"/><Relationship Id="rId10018" Type="http://schemas.openxmlformats.org/officeDocument/2006/relationships/hyperlink" Target="https://www.neostar.com/hr/bmw-x2-sdrive18d-advantage-2" TargetMode="External"/><Relationship Id="rId10432" Type="http://schemas.openxmlformats.org/officeDocument/2006/relationships/hyperlink" Target="https://www.neostar.com/hr/mazda-mazda3-cd150-revolution-13" TargetMode="External"/><Relationship Id="rId2596" Type="http://schemas.openxmlformats.org/officeDocument/2006/relationships/hyperlink" Target="https://www.index.hr/oglasi/bmw-serija-3-touring-318d-automatik-10500e/oid/3680726" TargetMode="External"/><Relationship Id="rId3647" Type="http://schemas.openxmlformats.org/officeDocument/2006/relationships/hyperlink" Target="https://www.index.hr/oglasi/ford-grand-c-max-1-5-tdci-navigacija-park-senz-business-7-sjedala/oid/3901430" TargetMode="External"/><Relationship Id="rId7104" Type="http://schemas.openxmlformats.org/officeDocument/2006/relationships/hyperlink" Target="https://www.index.hr/oglasi/seat-leon-1-6-tdi/oid/3746838" TargetMode="External"/><Relationship Id="rId568" Type="http://schemas.openxmlformats.org/officeDocument/2006/relationships/hyperlink" Target="https://www.dasweltauto.hr/vehicle/1116503196" TargetMode="External"/><Relationship Id="rId982" Type="http://schemas.openxmlformats.org/officeDocument/2006/relationships/hyperlink" Target="https://www.dasweltauto.hr/vehicle/1147809520" TargetMode="External"/><Relationship Id="rId1198" Type="http://schemas.openxmlformats.org/officeDocument/2006/relationships/hyperlink" Target="https://www.dasweltauto.hr/vehicle/1155100105" TargetMode="External"/><Relationship Id="rId2249" Type="http://schemas.openxmlformats.org/officeDocument/2006/relationships/hyperlink" Target="https://www.index.hr/oglasi/bmw-f30-320d/oid/3920585" TargetMode="External"/><Relationship Id="rId2663" Type="http://schemas.openxmlformats.org/officeDocument/2006/relationships/hyperlink" Target="https://www.index.hr/oglasi/bmw-serija-4-gran-coupe-420d/oid/3957531" TargetMode="External"/><Relationship Id="rId3714" Type="http://schemas.openxmlformats.org/officeDocument/2006/relationships/hyperlink" Target="https://www.index.hr/oglasi/ford-mondeo-tur--2-0-eb-aut--titan-180-ks--tem-kam-dab-memo-koza/oid/3711084" TargetMode="External"/><Relationship Id="rId6120" Type="http://schemas.openxmlformats.org/officeDocument/2006/relationships/hyperlink" Target="https://www.index.hr/oglasi/peugeot-308-sw-1-5-bluehdi-allure-sport-facelift/oid/3884167" TargetMode="External"/><Relationship Id="rId9276" Type="http://schemas.openxmlformats.org/officeDocument/2006/relationships/hyperlink" Target="https://www.neostar.com/hr/audi-a3-limousine-2-0-tdi-sport-s-tronic-2" TargetMode="External"/><Relationship Id="rId9690" Type="http://schemas.openxmlformats.org/officeDocument/2006/relationships/hyperlink" Target="https://www.neostar.com/hr/audi-q7-55-quattro-tfsi-e-tiptronic-5-vrata" TargetMode="External"/><Relationship Id="rId12257" Type="http://schemas.openxmlformats.org/officeDocument/2006/relationships/hyperlink" Target="https://www.neostar.com/hr/vw-golf-1-6-tdi-bmt-trendline-392" TargetMode="External"/><Relationship Id="rId635" Type="http://schemas.openxmlformats.org/officeDocument/2006/relationships/hyperlink" Target="https://www.dasweltauto.hr/vehicle/1117305275" TargetMode="External"/><Relationship Id="rId1265" Type="http://schemas.openxmlformats.org/officeDocument/2006/relationships/hyperlink" Target="https://www.index.hr/oglasi/alfa-romeo-giulia-2-0-turbo-q4-veloce-280ks/oid/3829757" TargetMode="External"/><Relationship Id="rId2316" Type="http://schemas.openxmlformats.org/officeDocument/2006/relationships/hyperlink" Target="https://www.index.hr/oglasi/bmw-serija-1-118d-m-paket/oid/3718332" TargetMode="External"/><Relationship Id="rId2730" Type="http://schemas.openxmlformats.org/officeDocument/2006/relationships/hyperlink" Target="https://www.index.hr/oglasi/bmw-serija-5-520d-xdrive-4x4-tip-top-stanje/oid/3886951" TargetMode="External"/><Relationship Id="rId5886" Type="http://schemas.openxmlformats.org/officeDocument/2006/relationships/hyperlink" Target="https://www.index.hr/oglasi/peugeot-2008-1-2-vti/oid/3956814" TargetMode="External"/><Relationship Id="rId8292" Type="http://schemas.openxmlformats.org/officeDocument/2006/relationships/hyperlink" Target="https://www.index.hr/oglasi/vw-golf-vii-1-6-tdi/oid/3718218" TargetMode="External"/><Relationship Id="rId9343" Type="http://schemas.openxmlformats.org/officeDocument/2006/relationships/hyperlink" Target="https://www.neostar.com/hr/audi-a3-sportback-30-tdi-comfort-2" TargetMode="External"/><Relationship Id="rId11273" Type="http://schemas.openxmlformats.org/officeDocument/2006/relationships/hyperlink" Target="https://www.neostar.com/hr/renault-clio-blue-dci-85-zen-30" TargetMode="External"/><Relationship Id="rId12671" Type="http://schemas.openxmlformats.org/officeDocument/2006/relationships/hyperlink" Target="https://www.neostar.com/hr/vw-t-cross-1-0-tsi-bmt-life-15" TargetMode="External"/><Relationship Id="rId702" Type="http://schemas.openxmlformats.org/officeDocument/2006/relationships/hyperlink" Target="https://www.dasweltauto.hr/vehicle/1117308036" TargetMode="External"/><Relationship Id="rId1332" Type="http://schemas.openxmlformats.org/officeDocument/2006/relationships/hyperlink" Target="https://www.index.hr/oglasi/audi-a1-2-0-tdi-sportback/oid/3920878" TargetMode="External"/><Relationship Id="rId4488" Type="http://schemas.openxmlformats.org/officeDocument/2006/relationships/hyperlink" Target="https://www.index.hr/oglasi/mazda-cx-5-suv-2-2-skyactive/oid/3755894" TargetMode="External"/><Relationship Id="rId5539" Type="http://schemas.openxmlformats.org/officeDocument/2006/relationships/hyperlink" Target="https://www.index.hr/oglasi/opel-corsa-1-2/oid/3906668" TargetMode="External"/><Relationship Id="rId6937" Type="http://schemas.openxmlformats.org/officeDocument/2006/relationships/hyperlink" Target="https://www.index.hr/oglasi/renault-m-gane-grandtour-dci-110-energy-limited-edition/oid/3927054" TargetMode="External"/><Relationship Id="rId9410" Type="http://schemas.openxmlformats.org/officeDocument/2006/relationships/hyperlink" Target="https://www.neostar.com/hr/audi-a4-35-tdi-s-line-s-tronic-3" TargetMode="External"/><Relationship Id="rId12324" Type="http://schemas.openxmlformats.org/officeDocument/2006/relationships/hyperlink" Target="https://www.neostar.com/hr/vw-golf-2-0-gtd-bmt-dsg-17" TargetMode="External"/><Relationship Id="rId5953" Type="http://schemas.openxmlformats.org/officeDocument/2006/relationships/hyperlink" Target="https://www.index.hr/oglasi/peugeot-208-1-5-bluehdi/oid/3718460" TargetMode="External"/><Relationship Id="rId8012" Type="http://schemas.openxmlformats.org/officeDocument/2006/relationships/hyperlink" Target="https://www.index.hr/oglasi/volvo-xc40-2-0-b4-p-r-design-aut-/oid/3834151" TargetMode="External"/><Relationship Id="rId11340" Type="http://schemas.openxmlformats.org/officeDocument/2006/relationships/hyperlink" Target="https://www.neostar.com/hr/renault-fluence-1-5-dci-110-limited-1" TargetMode="External"/><Relationship Id="rId3157" Type="http://schemas.openxmlformats.org/officeDocument/2006/relationships/hyperlink" Target="https://www.index.hr/oglasi/citroen-c-elysee-1-6-hdi-exclusive/oid/3787113" TargetMode="External"/><Relationship Id="rId4555" Type="http://schemas.openxmlformats.org/officeDocument/2006/relationships/hyperlink" Target="https://www.index.hr/oglasi/mercedes-benz-a-klasa-a-180-cdi-2016-god-76-000-km/oid/3917466" TargetMode="External"/><Relationship Id="rId5606" Type="http://schemas.openxmlformats.org/officeDocument/2006/relationships/hyperlink" Target="https://www.index.hr/oglasi/opel-corsa-color-edition-1-4-16v/oid/3790080" TargetMode="External"/><Relationship Id="rId3571" Type="http://schemas.openxmlformats.org/officeDocument/2006/relationships/hyperlink" Target="https://www.index.hr/oglasi/ford-focus-2-0-tdci-automatic-navi/oid/3817110" TargetMode="External"/><Relationship Id="rId4208" Type="http://schemas.openxmlformats.org/officeDocument/2006/relationships/hyperlink" Target="https://www.index.hr/oglasi/kia-xceed-1-5-t-gdi-ex-stream-isg-zuti-7-dct/oid/3597643" TargetMode="External"/><Relationship Id="rId4622" Type="http://schemas.openxmlformats.org/officeDocument/2006/relationships/hyperlink" Target="https://www.index.hr/oglasi/mercedes-benz-c-200d-t-automatic-avantgarde/oid/3681477" TargetMode="External"/><Relationship Id="rId7778" Type="http://schemas.openxmlformats.org/officeDocument/2006/relationships/hyperlink" Target="https://www.index.hr/oglasi/volkswagen-golf-vii-1-6-cr-tdi-dsg-tiptronik-comfortline-facelift/oid/3828402" TargetMode="External"/><Relationship Id="rId8829" Type="http://schemas.openxmlformats.org/officeDocument/2006/relationships/hyperlink" Target="https://www.index.hr/oglasi/vw-passat-cc-2-0tdi-2015-god-70000km/oid/3671063" TargetMode="External"/><Relationship Id="rId10759" Type="http://schemas.openxmlformats.org/officeDocument/2006/relationships/hyperlink" Target="https://www.neostar.com/hr/nissan-juke-1-5-dci-acenta-9" TargetMode="External"/><Relationship Id="rId492" Type="http://schemas.openxmlformats.org/officeDocument/2006/relationships/hyperlink" Target="https://www.dasweltauto.hr/vehicle/1115901758" TargetMode="External"/><Relationship Id="rId2173" Type="http://schemas.openxmlformats.org/officeDocument/2006/relationships/hyperlink" Target="https://www.index.hr/oglasi/bmw-430d-m-paket/oid/3969815" TargetMode="External"/><Relationship Id="rId3224" Type="http://schemas.openxmlformats.org/officeDocument/2006/relationships/hyperlink" Target="https://www.index.hr/oglasi/dacia-duster-1-6-16v-sce/oid/3962510" TargetMode="External"/><Relationship Id="rId6794" Type="http://schemas.openxmlformats.org/officeDocument/2006/relationships/hyperlink" Target="https://www.index.hr/oglasi/renault-megane-1-5-dci/oid/3882734" TargetMode="External"/><Relationship Id="rId7845" Type="http://schemas.openxmlformats.org/officeDocument/2006/relationships/hyperlink" Target="https://www.index.hr/oglasi/volvo-s60-1-6-d2-navigacija-servisna-knjizica-kao-nov-jamstvo-6-mjeseci/oid/3881569" TargetMode="External"/><Relationship Id="rId12181" Type="http://schemas.openxmlformats.org/officeDocument/2006/relationships/hyperlink" Target="https://www.neostar.com/hr/vw-golf-1-6-tdi-bmt-comfortline-202" TargetMode="External"/><Relationship Id="rId145" Type="http://schemas.openxmlformats.org/officeDocument/2006/relationships/hyperlink" Target="https://rabljena.autohrvatska.hr/skoda-octavia-style-16-tdi-dsg-v4.aspx" TargetMode="External"/><Relationship Id="rId2240" Type="http://schemas.openxmlformats.org/officeDocument/2006/relationships/hyperlink" Target="https://www.index.hr/oglasi/bmw-f10/oid/3616658" TargetMode="External"/><Relationship Id="rId5396" Type="http://schemas.openxmlformats.org/officeDocument/2006/relationships/hyperlink" Target="https://www.index.hr/oglasi/opel-astra-hb-enjoy-1-6-cdti/oid/3780621" TargetMode="External"/><Relationship Id="rId6447" Type="http://schemas.openxmlformats.org/officeDocument/2006/relationships/hyperlink" Target="https://www.index.hr/oglasi/renault-clio-1-5dci/oid/3960726" TargetMode="External"/><Relationship Id="rId6861" Type="http://schemas.openxmlformats.org/officeDocument/2006/relationships/hyperlink" Target="https://www.index.hr/oglasi/renault-megane-grandtour-1-5-dci/oid/3821667" TargetMode="External"/><Relationship Id="rId10826" Type="http://schemas.openxmlformats.org/officeDocument/2006/relationships/hyperlink" Target="https://www.neostar.com/hr/nissan-x-trail-1-6-dci-360%C2%B0-3" TargetMode="External"/><Relationship Id="rId212" Type="http://schemas.openxmlformats.org/officeDocument/2006/relationships/hyperlink" Target="https://www.autoto.hr/ford-focus-15-tdci-diesel-rabljeno-vozilo-at073021.aspx" TargetMode="External"/><Relationship Id="rId5049" Type="http://schemas.openxmlformats.org/officeDocument/2006/relationships/hyperlink" Target="https://www.index.hr/oglasi/mini-cooper-1-5-d-chilli/oid/3967334" TargetMode="External"/><Relationship Id="rId5463" Type="http://schemas.openxmlformats.org/officeDocument/2006/relationships/hyperlink" Target="https://www.index.hr/oglasi/opel-astra-karavan-1-6-cdti-enjoy-sport-tourer/oid/3791172" TargetMode="External"/><Relationship Id="rId6514" Type="http://schemas.openxmlformats.org/officeDocument/2006/relationships/hyperlink" Target="https://www.index.hr/oglasi/renault-clio-dci-75-limited/oid/3732569" TargetMode="External"/><Relationship Id="rId7912" Type="http://schemas.openxmlformats.org/officeDocument/2006/relationships/hyperlink" Target="https://www.index.hr/oglasi/volvo-v40-d2-kinetic/oid/3888549" TargetMode="External"/><Relationship Id="rId12998" Type="http://schemas.openxmlformats.org/officeDocument/2006/relationships/hyperlink" Target="https://www.trcz.hr/skoda-fabia-14-tdi-combi-rabljeno-vozilo-prodaja-karavan-2018-g-55311.aspx" TargetMode="External"/><Relationship Id="rId4065" Type="http://schemas.openxmlformats.org/officeDocument/2006/relationships/hyperlink" Target="https://www.index.hr/oglasi/kia-proceed-1-6-t-gdi-dct-gt-navi-kamera-tempomat--tvornicko-jamstvo/oid/3817781" TargetMode="External"/><Relationship Id="rId5116" Type="http://schemas.openxmlformats.org/officeDocument/2006/relationships/hyperlink" Target="https://www.index.hr/oglasi/nissan-juke-1-2-navigacija-led-svjetla-kozna-sjedala-tempomat-parking-senzori-grijanje-sjedala-alu-felge/oid/3969624" TargetMode="External"/><Relationship Id="rId1659" Type="http://schemas.openxmlformats.org/officeDocument/2006/relationships/hyperlink" Target="https://www.index.hr/oglasi/audi-a4-avant-2-0-tdi-190ks-s-line/oid/3617772" TargetMode="External"/><Relationship Id="rId3081" Type="http://schemas.openxmlformats.org/officeDocument/2006/relationships/hyperlink" Target="https://www.index.hr/oglasi/citroen-c4-1-6-hdi-2018/oid/3816587" TargetMode="External"/><Relationship Id="rId4132" Type="http://schemas.openxmlformats.org/officeDocument/2006/relationships/hyperlink" Target="https://www.index.hr/oglasi/kia-sportage-1-6-t-gdi--u-pripremi/oid/3848947" TargetMode="External"/><Relationship Id="rId5530" Type="http://schemas.openxmlformats.org/officeDocument/2006/relationships/hyperlink" Target="https://www.index.hr/oglasi/opel-corsa/oid/3744713" TargetMode="External"/><Relationship Id="rId7288" Type="http://schemas.openxmlformats.org/officeDocument/2006/relationships/hyperlink" Target="https://www.index.hr/oglasi/skoda-octavia-1-6-tdi-elegance/oid/3947028" TargetMode="External"/><Relationship Id="rId8686" Type="http://schemas.openxmlformats.org/officeDocument/2006/relationships/hyperlink" Target="https://www.index.hr/oglasi/vw-passat-1-6-tdi/oid/3692314" TargetMode="External"/><Relationship Id="rId9737" Type="http://schemas.openxmlformats.org/officeDocument/2006/relationships/hyperlink" Target="https://www.neostar.com/hr/bmw-118d-advantage-aut-" TargetMode="External"/><Relationship Id="rId11667" Type="http://schemas.openxmlformats.org/officeDocument/2006/relationships/hyperlink" Target="https://www.neostar.com/hr/skoda-octavia-1-6-tdi-ambition-94" TargetMode="External"/><Relationship Id="rId12718" Type="http://schemas.openxmlformats.org/officeDocument/2006/relationships/hyperlink" Target="https://www.neostar.com/hr/vw-tiguan-2-0-tdi-trendline-plus-19" TargetMode="External"/><Relationship Id="rId1726" Type="http://schemas.openxmlformats.org/officeDocument/2006/relationships/hyperlink" Target="https://www.index.hr/oglasi/audi-a4-karavan-2-0/oid/3692860" TargetMode="External"/><Relationship Id="rId8339" Type="http://schemas.openxmlformats.org/officeDocument/2006/relationships/hyperlink" Target="https://www.index.hr/oglasi/vw-golf-vii-1-6-tdi/oid/3932435" TargetMode="External"/><Relationship Id="rId8753" Type="http://schemas.openxmlformats.org/officeDocument/2006/relationships/hyperlink" Target="https://www.index.hr/oglasi/vw-passat-2-0-tdi-110kw-150-ks-comfortline/oid/3780110" TargetMode="External"/><Relationship Id="rId9804" Type="http://schemas.openxmlformats.org/officeDocument/2006/relationships/hyperlink" Target="https://www.neostar.com/hr/bmw-318d-sport-line-2" TargetMode="External"/><Relationship Id="rId10269" Type="http://schemas.openxmlformats.org/officeDocument/2006/relationships/hyperlink" Target="https://www.neostar.com/hr/hyundai-i30-1-6-crdi-110-premium-2" TargetMode="External"/><Relationship Id="rId10683" Type="http://schemas.openxmlformats.org/officeDocument/2006/relationships/hyperlink" Target="https://www.neostar.com/hr/mercedes-benz-glc-220-d-4matic-exclusive-aut--4" TargetMode="External"/><Relationship Id="rId11734" Type="http://schemas.openxmlformats.org/officeDocument/2006/relationships/hyperlink" Target="https://www.neostar.com/hr/skoda-octavia-combi-1-6-tdi-ambition-75" TargetMode="External"/><Relationship Id="rId18" Type="http://schemas.openxmlformats.org/officeDocument/2006/relationships/hyperlink" Target="https://rabljena.autohrvatska.hr/astra-16-cdti-astra-16-cdti-v11.aspx" TargetMode="External"/><Relationship Id="rId3898" Type="http://schemas.openxmlformats.org/officeDocument/2006/relationships/hyperlink" Target="https://www.index.hr/oglasi/hyundai-tucson-1-7-crdi/oid/3900029" TargetMode="External"/><Relationship Id="rId4949" Type="http://schemas.openxmlformats.org/officeDocument/2006/relationships/hyperlink" Target="https://www.index.hr/oglasi/mercedes-benz-v-klasa-220-cdi/oid/3902926" TargetMode="External"/><Relationship Id="rId7355" Type="http://schemas.openxmlformats.org/officeDocument/2006/relationships/hyperlink" Target="https://www.index.hr/oglasi/skoda-octavia-combi-1-6-tdi/oid/3963067" TargetMode="External"/><Relationship Id="rId8406" Type="http://schemas.openxmlformats.org/officeDocument/2006/relationships/hyperlink" Target="https://www.index.hr/oglasi/vw-golf-vii-1-6-tdi-bmd/oid/3934431" TargetMode="External"/><Relationship Id="rId8820" Type="http://schemas.openxmlformats.org/officeDocument/2006/relationships/hyperlink" Target="https://www.index.hr/oglasi/vw-passat-cc/oid/3691647" TargetMode="External"/><Relationship Id="rId10336" Type="http://schemas.openxmlformats.org/officeDocument/2006/relationships/hyperlink" Target="https://www.neostar.com/hr/kia-cee-d-1-4-crdi-lx-fun-plus" TargetMode="External"/><Relationship Id="rId3965" Type="http://schemas.openxmlformats.org/officeDocument/2006/relationships/hyperlink" Target="https://www.index.hr/oglasi/jaguar-xj/oid/3754875" TargetMode="External"/><Relationship Id="rId6371" Type="http://schemas.openxmlformats.org/officeDocument/2006/relationships/hyperlink" Target="https://www.index.hr/oglasi/renault-captur-dci-90-helly-hensen-navigacija-led-parkirni-al/oid/3956859" TargetMode="External"/><Relationship Id="rId7008" Type="http://schemas.openxmlformats.org/officeDocument/2006/relationships/hyperlink" Target="https://www.index.hr/oglasi/renault-talisman-dci-110-2016/oid/3650972" TargetMode="External"/><Relationship Id="rId7422" Type="http://schemas.openxmlformats.org/officeDocument/2006/relationships/hyperlink" Target="https://www.index.hr/oglasi/skoda-octavia-rs-2-0-tdi-dsg-redizajn-148-500km-izvrsno-stanje-jam/oid/3939308" TargetMode="External"/><Relationship Id="rId10750" Type="http://schemas.openxmlformats.org/officeDocument/2006/relationships/hyperlink" Target="https://www.neostar.com/hr/mitsubishi-l200-pick-up-4wd-2-5-di-d-invite-dk" TargetMode="External"/><Relationship Id="rId11801" Type="http://schemas.openxmlformats.org/officeDocument/2006/relationships/hyperlink" Target="https://www.neostar.com/hr/skoda-octavia-combi-1-6-tdi-style-91" TargetMode="External"/><Relationship Id="rId886" Type="http://schemas.openxmlformats.org/officeDocument/2006/relationships/hyperlink" Target="https://www.dasweltauto.hr/vehicle/1117309497" TargetMode="External"/><Relationship Id="rId2567" Type="http://schemas.openxmlformats.org/officeDocument/2006/relationships/hyperlink" Target="https://www.index.hr/oglasi/bmw-serija-3-gran-turismo-320d-gt-m-sport-harman-kardon-headup-keyless/oid/3780810" TargetMode="External"/><Relationship Id="rId3618" Type="http://schemas.openxmlformats.org/officeDocument/2006/relationships/hyperlink" Target="https://www.index.hr/oglasi/ford-focus-karavan-1-6-tdci/oid/3843539" TargetMode="External"/><Relationship Id="rId6024" Type="http://schemas.openxmlformats.org/officeDocument/2006/relationships/hyperlink" Target="https://www.index.hr/oglasi/peugeot-3008-1-6-hdi-allure/oid/3917947" TargetMode="External"/><Relationship Id="rId9594" Type="http://schemas.openxmlformats.org/officeDocument/2006/relationships/hyperlink" Target="https://www.neostar.com/hr/audi-a6-allroad-3-0-tdi-quattro-s-tronic-5" TargetMode="External"/><Relationship Id="rId10403" Type="http://schemas.openxmlformats.org/officeDocument/2006/relationships/hyperlink" Target="https://www.neostar.com/hr/lexus-rx-450h-awd-luxury-aut-" TargetMode="External"/><Relationship Id="rId2" Type="http://schemas.openxmlformats.org/officeDocument/2006/relationships/hyperlink" Target="https://rabljena.autohrvatska.hr/3008-16-hdi-16-blue-hdi.aspx" TargetMode="External"/><Relationship Id="rId539" Type="http://schemas.openxmlformats.org/officeDocument/2006/relationships/hyperlink" Target="https://www.dasweltauto.hr/vehicle/1116503024" TargetMode="External"/><Relationship Id="rId1169" Type="http://schemas.openxmlformats.org/officeDocument/2006/relationships/hyperlink" Target="https://www.dasweltauto.hr/vehicle/1153801475" TargetMode="External"/><Relationship Id="rId1583" Type="http://schemas.openxmlformats.org/officeDocument/2006/relationships/hyperlink" Target="https://www.index.hr/oglasi/audi-a4-40-tdi-2019-190ks-89-000km-navi-novo-reg-1-god/oid/3821252" TargetMode="External"/><Relationship Id="rId2981" Type="http://schemas.openxmlformats.org/officeDocument/2006/relationships/hyperlink" Target="https://www.index.hr/oglasi/bmw-x5-suv/oid/3773296" TargetMode="External"/><Relationship Id="rId5040" Type="http://schemas.openxmlformats.org/officeDocument/2006/relationships/hyperlink" Target="https://www.index.hr/oglasi/mercedes-v-klasa-220d-at-extra-dugi/oid/2236038" TargetMode="External"/><Relationship Id="rId8196" Type="http://schemas.openxmlformats.org/officeDocument/2006/relationships/hyperlink" Target="https://www.index.hr/oglasi/vw-golf-7-2-0-tdi-dsg-jamstvo-12-mj-redizajn-navi-gr-sj-ser-knj/oid/3949174" TargetMode="External"/><Relationship Id="rId9247" Type="http://schemas.openxmlformats.org/officeDocument/2006/relationships/hyperlink" Target="https://www.neostar.com/hr/audi-a1-1-6-tdi-attraction-s-tronic" TargetMode="External"/><Relationship Id="rId12575" Type="http://schemas.openxmlformats.org/officeDocument/2006/relationships/hyperlink" Target="https://www.neostar.com/hr/vw-passat-variant-2-0-tdi-bmt-comfortline-80" TargetMode="External"/><Relationship Id="rId953" Type="http://schemas.openxmlformats.org/officeDocument/2006/relationships/hyperlink" Target="https://www.dasweltauto.hr/vehicle/1140110122" TargetMode="External"/><Relationship Id="rId1236" Type="http://schemas.openxmlformats.org/officeDocument/2006/relationships/hyperlink" Target="https://www.dasweltauto.hr/vehicle/1155401110" TargetMode="External"/><Relationship Id="rId2634" Type="http://schemas.openxmlformats.org/officeDocument/2006/relationships/hyperlink" Target="https://www.index.hr/oglasi/bmw-serija-4-cabriolet-420d-m-paket/oid/3917152" TargetMode="External"/><Relationship Id="rId8263" Type="http://schemas.openxmlformats.org/officeDocument/2006/relationships/hyperlink" Target="https://www.index.hr/oglasi/vw-golf-vii-1-0-tsi-trendline/oid/3887950" TargetMode="External"/><Relationship Id="rId9661" Type="http://schemas.openxmlformats.org/officeDocument/2006/relationships/hyperlink" Target="https://www.neostar.com/hr/audi-q4-sportback-50-e-tron-quattro" TargetMode="External"/><Relationship Id="rId11177" Type="http://schemas.openxmlformats.org/officeDocument/2006/relationships/hyperlink" Target="https://www.neostar.com/hr/peugeot-5008-1-6-bluehdi-120-s-s-allure-2" TargetMode="External"/><Relationship Id="rId11591" Type="http://schemas.openxmlformats.org/officeDocument/2006/relationships/hyperlink" Target="https://www.neostar.com/hr/skoda-fabia-1-0-ambition-6" TargetMode="External"/><Relationship Id="rId12228" Type="http://schemas.openxmlformats.org/officeDocument/2006/relationships/hyperlink" Target="https://www.neostar.com/hr/vw-golf-1-6-tdi-bmt-comfortline-dsg-64" TargetMode="External"/><Relationship Id="rId12642" Type="http://schemas.openxmlformats.org/officeDocument/2006/relationships/hyperlink" Target="https://www.neostar.com/hr/vw-polo-1-4-tdi-bmt-comfortline-23" TargetMode="External"/><Relationship Id="rId606" Type="http://schemas.openxmlformats.org/officeDocument/2006/relationships/hyperlink" Target="https://www.dasweltauto.hr/vehicle/1117302308" TargetMode="External"/><Relationship Id="rId1650" Type="http://schemas.openxmlformats.org/officeDocument/2006/relationships/hyperlink" Target="https://www.index.hr/oglasi/audi-a4-avant-2-0-tdi-110kw-150ks-reg-4-24-virtual-sat-velika-navigacija-i-klima-crno-nebo-el-gepek-led-el-sklapanje-retrovizora-bi-xenon/oid/3960120" TargetMode="External"/><Relationship Id="rId2701" Type="http://schemas.openxmlformats.org/officeDocument/2006/relationships/hyperlink" Target="https://www.index.hr/oglasi/bmw-serija-5-520d/oid/3929852" TargetMode="External"/><Relationship Id="rId5857" Type="http://schemas.openxmlformats.org/officeDocument/2006/relationships/hyperlink" Target="https://www.index.hr/oglasi/opel-zafira-1-6cdti-88-kw-ecoflex-startstop-euro-6/oid/3899404" TargetMode="External"/><Relationship Id="rId6908" Type="http://schemas.openxmlformats.org/officeDocument/2006/relationships/hyperlink" Target="https://www.index.hr/oglasi/renault-megane-limited-energy/oid/3790062" TargetMode="External"/><Relationship Id="rId9314" Type="http://schemas.openxmlformats.org/officeDocument/2006/relationships/hyperlink" Target="https://www.neostar.com/hr/audi-a3-sportback-1-6-tdi-sport-s-tronic" TargetMode="External"/><Relationship Id="rId10193" Type="http://schemas.openxmlformats.org/officeDocument/2006/relationships/hyperlink" Target="https://www.neostar.com/hr/ford-focus-1-5-tdci-st-line-powershift" TargetMode="External"/><Relationship Id="rId11244" Type="http://schemas.openxmlformats.org/officeDocument/2006/relationships/hyperlink" Target="https://www.neostar.com/hr/renault-captur-tce-90-energy-authentique-start-stop-1" TargetMode="External"/><Relationship Id="rId1303" Type="http://schemas.openxmlformats.org/officeDocument/2006/relationships/hyperlink" Target="https://www.index.hr/oglasi/alfa-romeo-stelvio-2-2-jtd-q4-automatik-super--panorama--navi--kamera-/oid/3591603" TargetMode="External"/><Relationship Id="rId4459" Type="http://schemas.openxmlformats.org/officeDocument/2006/relationships/hyperlink" Target="https://www.index.hr/oglasi/mazda-cx-5-2-2-d-skyactiv/oid/3920308" TargetMode="External"/><Relationship Id="rId4873" Type="http://schemas.openxmlformats.org/officeDocument/2006/relationships/hyperlink" Target="https://www.index.hr/oglasi/mercedes-benz-gla-200-cdi-urban-paket/oid/3821289" TargetMode="External"/><Relationship Id="rId5924" Type="http://schemas.openxmlformats.org/officeDocument/2006/relationships/hyperlink" Target="https://www.index.hr/oglasi/peugeot-208/oid/3920874" TargetMode="External"/><Relationship Id="rId8330" Type="http://schemas.openxmlformats.org/officeDocument/2006/relationships/hyperlink" Target="https://www.index.hr/oglasi/vw-golf-vii-1-6-tdi/oid/3912493" TargetMode="External"/><Relationship Id="rId10260" Type="http://schemas.openxmlformats.org/officeDocument/2006/relationships/hyperlink" Target="https://www.neostar.com/hr/hyundai-i20-1-0-t-gdi-100-style" TargetMode="External"/><Relationship Id="rId11311" Type="http://schemas.openxmlformats.org/officeDocument/2006/relationships/hyperlink" Target="https://www.neostar.com/hr/renault-clio-grandtour-dci-90-limited-5-vrata-4" TargetMode="External"/><Relationship Id="rId3475" Type="http://schemas.openxmlformats.org/officeDocument/2006/relationships/hyperlink" Target="https://www.index.hr/oglasi/ford-fiesta-1-5-tdci-2013-god-garancija-12-mj-servisna-knjizica-moze-na-rate/oid/3751357" TargetMode="External"/><Relationship Id="rId4526" Type="http://schemas.openxmlformats.org/officeDocument/2006/relationships/hyperlink" Target="https://www.index.hr/oglasi/mercedes-benz-a-klasa-180d/oid/3955979" TargetMode="External"/><Relationship Id="rId4940" Type="http://schemas.openxmlformats.org/officeDocument/2006/relationships/hyperlink" Target="https://www.index.hr/oglasi/mercedes-benz-s-klasa-350-amg-63-optic/oid/3540003" TargetMode="External"/><Relationship Id="rId396" Type="http://schemas.openxmlformats.org/officeDocument/2006/relationships/hyperlink" Target="https://www.dasweltauto.hr/vehicle/1110501930" TargetMode="External"/><Relationship Id="rId2077" Type="http://schemas.openxmlformats.org/officeDocument/2006/relationships/hyperlink" Target="https://www.index.hr/oglasi/bmw-116d-aut--116-ks--virt-led-tem-shz-mfl/oid/3959583" TargetMode="External"/><Relationship Id="rId2491" Type="http://schemas.openxmlformats.org/officeDocument/2006/relationships/hyperlink" Target="https://www.index.hr/oglasi/bmw-serija-3-320d-modern-line/oid/3888627" TargetMode="External"/><Relationship Id="rId3128" Type="http://schemas.openxmlformats.org/officeDocument/2006/relationships/hyperlink" Target="https://www.index.hr/oglasi/citroen-c4-picasso-1-6-hdi-kamera-keyless-servisiran-zamjena/oid/3890721" TargetMode="External"/><Relationship Id="rId3542" Type="http://schemas.openxmlformats.org/officeDocument/2006/relationships/hyperlink" Target="https://www.index.hr/oglasi/ford-focus-1-5-tdci-automatik-navi-reg-god-dana/oid/3969156" TargetMode="External"/><Relationship Id="rId6698" Type="http://schemas.openxmlformats.org/officeDocument/2006/relationships/hyperlink" Target="https://www.index.hr/oglasi/renault-kadjar-1-5-dci/oid/3845203" TargetMode="External"/><Relationship Id="rId7749" Type="http://schemas.openxmlformats.org/officeDocument/2006/relationships/hyperlink" Target="https://www.index.hr/oglasi/toyota-yaris-1-5-vvti-klima-multimedia-2020g-model-2021-45-000km-hr-vozilo/oid/3969396" TargetMode="External"/><Relationship Id="rId12085" Type="http://schemas.openxmlformats.org/officeDocument/2006/relationships/hyperlink" Target="https://www.neostar.com/hr/vw-1-6tdi-rabbit" TargetMode="External"/><Relationship Id="rId463" Type="http://schemas.openxmlformats.org/officeDocument/2006/relationships/hyperlink" Target="https://www.dasweltauto.hr/vehicle/1115802136" TargetMode="External"/><Relationship Id="rId1093" Type="http://schemas.openxmlformats.org/officeDocument/2006/relationships/hyperlink" Target="https://www.dasweltauto.hr/vehicle/1148118700" TargetMode="External"/><Relationship Id="rId2144" Type="http://schemas.openxmlformats.org/officeDocument/2006/relationships/hyperlink" Target="https://www.index.hr/oglasi/bmw-320-touring-harman-cardon-sportline/oid/3881382" TargetMode="External"/><Relationship Id="rId9171" Type="http://schemas.openxmlformats.org/officeDocument/2006/relationships/hyperlink" Target="https://www.index.hr/oglasi/vw-t-roc-1-0-tsi-design/oid/3622703" TargetMode="External"/><Relationship Id="rId116" Type="http://schemas.openxmlformats.org/officeDocument/2006/relationships/hyperlink" Target="https://rabljena.autohrvatska.hr/peugeot-5008-active-bluehdi-130-v2.aspx" TargetMode="External"/><Relationship Id="rId530" Type="http://schemas.openxmlformats.org/officeDocument/2006/relationships/hyperlink" Target="https://www.dasweltauto.hr/vehicle/1116402138" TargetMode="External"/><Relationship Id="rId1160" Type="http://schemas.openxmlformats.org/officeDocument/2006/relationships/hyperlink" Target="https://www.dasweltauto.hr/vehicle/1149503563" TargetMode="External"/><Relationship Id="rId2211" Type="http://schemas.openxmlformats.org/officeDocument/2006/relationships/hyperlink" Target="https://www.index.hr/oglasi/bmw-530d-xdrive-luxury-line-2020-tvornicko-jamstvo-registriran-11-23/oid/3566261" TargetMode="External"/><Relationship Id="rId5367" Type="http://schemas.openxmlformats.org/officeDocument/2006/relationships/hyperlink" Target="https://www.index.hr/oglasi/opel-astra-astra-sports-tourer-1-6-diesel-100-kw/oid/3769263" TargetMode="External"/><Relationship Id="rId6765" Type="http://schemas.openxmlformats.org/officeDocument/2006/relationships/hyperlink" Target="https://www.index.hr/oglasi/renault-koleos-4wd-dci-175-energy-intens-x-tronic/oid/3948306" TargetMode="External"/><Relationship Id="rId7816" Type="http://schemas.openxmlformats.org/officeDocument/2006/relationships/hyperlink" Target="https://www.index.hr/oglasi/volkswagen-polo-1-4-tdi-comfort--do-2-godine-jamstva/oid/3824195" TargetMode="External"/><Relationship Id="rId12152" Type="http://schemas.openxmlformats.org/officeDocument/2006/relationships/hyperlink" Target="https://www.neostar.com/hr/vw-golf-1-4-tsi-gte-dsg" TargetMode="External"/><Relationship Id="rId5781" Type="http://schemas.openxmlformats.org/officeDocument/2006/relationships/hyperlink" Target="https://www.index.hr/oglasi/opel-insignia-karavan-sports-2-0/oid/3547354" TargetMode="External"/><Relationship Id="rId6418" Type="http://schemas.openxmlformats.org/officeDocument/2006/relationships/hyperlink" Target="https://www.index.hr/oglasi/renault-clio-1-5dci/oid/3711694" TargetMode="External"/><Relationship Id="rId6832" Type="http://schemas.openxmlformats.org/officeDocument/2006/relationships/hyperlink" Target="https://www.index.hr/oglasi/renault-megane-1-5-dci-zen-energy/oid/3903203" TargetMode="External"/><Relationship Id="rId9988" Type="http://schemas.openxmlformats.org/officeDocument/2006/relationships/hyperlink" Target="https://www.neostar.com/hr/bmw-x1-sdrive16d-11" TargetMode="External"/><Relationship Id="rId12969" Type="http://schemas.openxmlformats.org/officeDocument/2006/relationships/hyperlink" Target="https://www.trcz.hr/rabljeno-vozilo-skoda-fabia-10-tsi-2019-g-karavan-59889.aspx" TargetMode="External"/><Relationship Id="rId1977" Type="http://schemas.openxmlformats.org/officeDocument/2006/relationships/hyperlink" Target="https://www.index.hr/oglasi/audi-q2-30tfsi-s-tr-sport/oid/3860427" TargetMode="External"/><Relationship Id="rId4383" Type="http://schemas.openxmlformats.org/officeDocument/2006/relationships/hyperlink" Target="https://www.index.hr/oglasi/mazda-6-g145-2-0-benzin/oid/3557905" TargetMode="External"/><Relationship Id="rId5434" Type="http://schemas.openxmlformats.org/officeDocument/2006/relationships/hyperlink" Target="https://www.index.hr/oglasi/opel-astra-karavan-1-6-cdti/oid/3699466" TargetMode="External"/><Relationship Id="rId4036" Type="http://schemas.openxmlformats.org/officeDocument/2006/relationships/hyperlink" Target="https://www.index.hr/oglasi/kia-ceed-2014/oid/3807893" TargetMode="External"/><Relationship Id="rId4450" Type="http://schemas.openxmlformats.org/officeDocument/2006/relationships/hyperlink" Target="https://www.index.hr/oglasi/mazda-cx-5-2-2cdvi-150ks-automatic-center-line/oid/3718119" TargetMode="External"/><Relationship Id="rId5501" Type="http://schemas.openxmlformats.org/officeDocument/2006/relationships/hyperlink" Target="https://www.index.hr/oglasi/opel-astra-karavan-st-1-4-16v-turbo-s-s-mt6-enjoy/oid/3791173" TargetMode="External"/><Relationship Id="rId8657" Type="http://schemas.openxmlformats.org/officeDocument/2006/relationships/hyperlink" Target="https://www.index.hr/oglasi/vw-golf-vii-variant-1-6-tdi-bluemotion/oid/3922546" TargetMode="External"/><Relationship Id="rId9708" Type="http://schemas.openxmlformats.org/officeDocument/2006/relationships/hyperlink" Target="https://www.neostar.com/hr/audi-tt-coupe-2-0-tfsi-s-tronic" TargetMode="External"/><Relationship Id="rId10587" Type="http://schemas.openxmlformats.org/officeDocument/2006/relationships/hyperlink" Target="https://www.neostar.com/hr/mercedes-benz-c-220-d-avantgarde-aut--21" TargetMode="External"/><Relationship Id="rId11638" Type="http://schemas.openxmlformats.org/officeDocument/2006/relationships/hyperlink" Target="https://www.neostar.com/hr/skoda-kodiaq-2-0-tdi-ambition-dsg-5" TargetMode="External"/><Relationship Id="rId11985" Type="http://schemas.openxmlformats.org/officeDocument/2006/relationships/hyperlink" Target="https://www.neostar.com/hr/tesla-model-3" TargetMode="External"/><Relationship Id="rId3052" Type="http://schemas.openxmlformats.org/officeDocument/2006/relationships/hyperlink" Target="https://www.index.hr/oglasi/citroen-c3-1-6-blue-hdi-2016-128000-km/oid/3968709" TargetMode="External"/><Relationship Id="rId4103" Type="http://schemas.openxmlformats.org/officeDocument/2006/relationships/hyperlink" Target="https://www.index.hr/oglasi/kia-sportage-1-6-crdi-hp-ex-black-design/oid/3839005" TargetMode="External"/><Relationship Id="rId7259" Type="http://schemas.openxmlformats.org/officeDocument/2006/relationships/hyperlink" Target="https://www.index.hr/oglasi/skoda-octavia-1-6-tdi/oid/3935858" TargetMode="External"/><Relationship Id="rId7673" Type="http://schemas.openxmlformats.org/officeDocument/2006/relationships/hyperlink" Target="https://www.index.hr/oglasi/toyota-auris-toyota-auris-2-0-d-4d-sport/oid/3743419" TargetMode="External"/><Relationship Id="rId8724" Type="http://schemas.openxmlformats.org/officeDocument/2006/relationships/hyperlink" Target="https://www.index.hr/oglasi/vw-passat-2-0-bitdi-240-ks-4-motion-dsg-f1/oid/3903935" TargetMode="External"/><Relationship Id="rId13060" Type="http://schemas.openxmlformats.org/officeDocument/2006/relationships/hyperlink" Target="https://www.trcz.hr/vw-tiguan-allspace-20-tdi-dsg-rabljeno-vozilo-za-prodaju-suv-2019-g-60156.aspx" TargetMode="External"/><Relationship Id="rId6275" Type="http://schemas.openxmlformats.org/officeDocument/2006/relationships/hyperlink" Target="https://www.index.hr/oglasi/porsche-718-boxster-2-0-pdk--300-ks--kam-shz-memo/oid/3921747" TargetMode="External"/><Relationship Id="rId7326" Type="http://schemas.openxmlformats.org/officeDocument/2006/relationships/hyperlink" Target="https://www.index.hr/oglasi/skoda-octavia-combi/oid/3858055" TargetMode="External"/><Relationship Id="rId10654" Type="http://schemas.openxmlformats.org/officeDocument/2006/relationships/hyperlink" Target="https://www.neostar.com/hr/mercedes-benz-e-220-d-t-exclusive-aut-" TargetMode="External"/><Relationship Id="rId11705" Type="http://schemas.openxmlformats.org/officeDocument/2006/relationships/hyperlink" Target="https://www.neostar.com/hr/skoda-octavia-2-0-tdi-style-57" TargetMode="External"/><Relationship Id="rId3869" Type="http://schemas.openxmlformats.org/officeDocument/2006/relationships/hyperlink" Target="https://www.index.hr/oglasi/hyundai-kona-1-0/oid/3886372" TargetMode="External"/><Relationship Id="rId5291" Type="http://schemas.openxmlformats.org/officeDocument/2006/relationships/hyperlink" Target="https://www.index.hr/oglasi/opel-astra-1-6-b-k-ecotecd/oid/3933008" TargetMode="External"/><Relationship Id="rId6342" Type="http://schemas.openxmlformats.org/officeDocument/2006/relationships/hyperlink" Target="https://www.index.hr/oglasi/renault-captur-1-5dci/oid/3967323" TargetMode="External"/><Relationship Id="rId7740" Type="http://schemas.openxmlformats.org/officeDocument/2006/relationships/hyperlink" Target="https://www.index.hr/oglasi/toyota-yaris-1-4-d4d-luna/oid/3890658" TargetMode="External"/><Relationship Id="rId9498" Type="http://schemas.openxmlformats.org/officeDocument/2006/relationships/hyperlink" Target="https://www.neostar.com/hr/audi-a4-quattro-2-0-tdi-s-tronic-1" TargetMode="External"/><Relationship Id="rId10307" Type="http://schemas.openxmlformats.org/officeDocument/2006/relationships/hyperlink" Target="https://www.neostar.com/hr/infiniti-q30-2-2d-premium-dct" TargetMode="External"/><Relationship Id="rId10721" Type="http://schemas.openxmlformats.org/officeDocument/2006/relationships/hyperlink" Target="https://www.neostar.com/hr/mini-mini-clubman-2-0-jcw-all-4" TargetMode="External"/><Relationship Id="rId2885" Type="http://schemas.openxmlformats.org/officeDocument/2006/relationships/hyperlink" Target="https://www.index.hr/oglasi/bmw-x1-s-drive-1-8-d/oid/3857030" TargetMode="External"/><Relationship Id="rId3936" Type="http://schemas.openxmlformats.org/officeDocument/2006/relationships/hyperlink" Target="https://www.index.hr/oglasi/jaguar-f-pace-prestige-2-0d-180hp-awd-a8/oid/2028105" TargetMode="External"/><Relationship Id="rId12479" Type="http://schemas.openxmlformats.org/officeDocument/2006/relationships/hyperlink" Target="https://www.neostar.com/hr/vw-passat-2-0-tdi-bmt-comfortline-126" TargetMode="External"/><Relationship Id="rId12893" Type="http://schemas.openxmlformats.org/officeDocument/2006/relationships/hyperlink" Target="https://www.trcz.hr/dacia-sandero-15-dci-stepway-2019-g-limuzina-60099.aspx" TargetMode="External"/><Relationship Id="rId857" Type="http://schemas.openxmlformats.org/officeDocument/2006/relationships/hyperlink" Target="https://www.dasweltauto.hr/vehicle/1117308961" TargetMode="External"/><Relationship Id="rId1487" Type="http://schemas.openxmlformats.org/officeDocument/2006/relationships/hyperlink" Target="https://www.index.hr/oglasi/audi-a3-sportback-2-0-tdi-s-tronic--navigacija-/oid/3343440" TargetMode="External"/><Relationship Id="rId2538" Type="http://schemas.openxmlformats.org/officeDocument/2006/relationships/hyperlink" Target="https://www.index.hr/oglasi/bmw-serija-3-coupe-320d-lci-2013-god/oid/3819575" TargetMode="External"/><Relationship Id="rId2952" Type="http://schemas.openxmlformats.org/officeDocument/2006/relationships/hyperlink" Target="https://www.index.hr/oglasi/bmw-x3-xdrive30d-aut--m-sport-265-ks--led-acc-head-shz/oid/3953081" TargetMode="External"/><Relationship Id="rId9565" Type="http://schemas.openxmlformats.org/officeDocument/2006/relationships/hyperlink" Target="https://www.neostar.com/hr/audi-a6-3-0-tdi-quattro-s-line-s-tronic" TargetMode="External"/><Relationship Id="rId11495" Type="http://schemas.openxmlformats.org/officeDocument/2006/relationships/hyperlink" Target="https://www.neostar.com/hr/seat-alhambra-2-0-tdi-ecomotive-style" TargetMode="External"/><Relationship Id="rId12546" Type="http://schemas.openxmlformats.org/officeDocument/2006/relationships/hyperlink" Target="https://www.neostar.com/hr/vw-passat-variant-1-6-tdi-bmt-comfortline-59" TargetMode="External"/><Relationship Id="rId924" Type="http://schemas.openxmlformats.org/officeDocument/2006/relationships/hyperlink" Target="https://www.dasweltauto.hr/vehicle/1140109845" TargetMode="External"/><Relationship Id="rId1554" Type="http://schemas.openxmlformats.org/officeDocument/2006/relationships/hyperlink" Target="https://www.index.hr/oglasi/audi-a4-2-0-tdi-s-line/oid/3793335" TargetMode="External"/><Relationship Id="rId2605" Type="http://schemas.openxmlformats.org/officeDocument/2006/relationships/hyperlink" Target="https://www.index.hr/oglasi/bmw-serija-3-touring-318d-xdrive-2015/oid/3868498" TargetMode="External"/><Relationship Id="rId5011" Type="http://schemas.openxmlformats.org/officeDocument/2006/relationships/hyperlink" Target="https://www.index.hr/oglasi/mercedes-e-300de-t-9g--amg-line-306-ks--pano-stdhz-memo-burm-wides/oid/3937334" TargetMode="External"/><Relationship Id="rId8167" Type="http://schemas.openxmlformats.org/officeDocument/2006/relationships/hyperlink" Target="https://www.index.hr/oglasi/vw-caddy-maxi-1-6-tdi-2018gd-md-klima-109tkm-media-parkin-senz-kartice/oid/3970077" TargetMode="External"/><Relationship Id="rId8581" Type="http://schemas.openxmlformats.org/officeDocument/2006/relationships/hyperlink" Target="https://www.index.hr/oglasi/vw-golf-vii-facelift-1-6-karavan/oid/3897830" TargetMode="External"/><Relationship Id="rId9218" Type="http://schemas.openxmlformats.org/officeDocument/2006/relationships/hyperlink" Target="https://www.index.hr/oglasi/vw-up-gti/oid/3609586" TargetMode="External"/><Relationship Id="rId9632" Type="http://schemas.openxmlformats.org/officeDocument/2006/relationships/hyperlink" Target="https://www.neostar.com/hr/audi-a7-sportback-3-0-tdi-s-tronic-2" TargetMode="External"/><Relationship Id="rId10097" Type="http://schemas.openxmlformats.org/officeDocument/2006/relationships/hyperlink" Target="https://www.neostar.com/hr/citroen-c-elysee-1-6-hdi-seduction" TargetMode="External"/><Relationship Id="rId11148" Type="http://schemas.openxmlformats.org/officeDocument/2006/relationships/hyperlink" Target="https://www.neostar.com/hr/peugeot-308-sw-1-2-puretech-130-s-s-active" TargetMode="External"/><Relationship Id="rId11562" Type="http://schemas.openxmlformats.org/officeDocument/2006/relationships/hyperlink" Target="https://www.neostar.com/hr/skoda-citigo-1-0-active-19" TargetMode="External"/><Relationship Id="rId12960" Type="http://schemas.openxmlformats.org/officeDocument/2006/relationships/hyperlink" Target="https://www.trcz.hr/rabljeno-vozilo-kia-stonic-10-t-gdi-at-2021-g-suv-60185.aspx" TargetMode="External"/><Relationship Id="rId1207" Type="http://schemas.openxmlformats.org/officeDocument/2006/relationships/hyperlink" Target="https://www.dasweltauto.hr/vehicle/1155302279" TargetMode="External"/><Relationship Id="rId1621" Type="http://schemas.openxmlformats.org/officeDocument/2006/relationships/hyperlink" Target="https://www.index.hr/oglasi/audi-a4-avant-2-0-tdi/oid/3728665" TargetMode="External"/><Relationship Id="rId4777" Type="http://schemas.openxmlformats.org/officeDocument/2006/relationships/hyperlink" Target="https://www.index.hr/oglasi/mercedes-benz-cls-klasa-300-d/oid/3525405" TargetMode="External"/><Relationship Id="rId5828" Type="http://schemas.openxmlformats.org/officeDocument/2006/relationships/hyperlink" Target="https://www.index.hr/oglasi/opel-mokka-1-7cdti-chevrolet-trax-1-7cdti-96kw-6-brzina-eco-start-stop-85tkm-servisna-mogu-zamjene-prilika-11500/oid/3882494" TargetMode="External"/><Relationship Id="rId7183" Type="http://schemas.openxmlformats.org/officeDocument/2006/relationships/hyperlink" Target="https://www.index.hr/oglasi/skoda-fabia-combi-1-4tdi/oid/3910566" TargetMode="External"/><Relationship Id="rId8234" Type="http://schemas.openxmlformats.org/officeDocument/2006/relationships/hyperlink" Target="https://www.index.hr/oglasi/vw-golf-var--1-6-tdi-dsg-comfortl-116-ks--alcantara-acc-led-shz/oid/3959585" TargetMode="External"/><Relationship Id="rId10164" Type="http://schemas.openxmlformats.org/officeDocument/2006/relationships/hyperlink" Target="https://www.neostar.com/hr/ford-fiesta-1-0-ecoboost-active-5-vrata" TargetMode="External"/><Relationship Id="rId11215" Type="http://schemas.openxmlformats.org/officeDocument/2006/relationships/hyperlink" Target="https://www.neostar.com/hr/porsche-panamera-4-e-hybrid-executive-pdk" TargetMode="External"/><Relationship Id="rId12613" Type="http://schemas.openxmlformats.org/officeDocument/2006/relationships/hyperlink" Target="https://www.neostar.com/hr/vw-passat-variant-2-0-tdi-bmt-highline-dsg-38" TargetMode="External"/><Relationship Id="rId3379" Type="http://schemas.openxmlformats.org/officeDocument/2006/relationships/hyperlink" Target="https://www.index.hr/oglasi/fiat-tipo-1-3-jtd-sw-reg-02-24/oid/3841675" TargetMode="External"/><Relationship Id="rId3793" Type="http://schemas.openxmlformats.org/officeDocument/2006/relationships/hyperlink" Target="https://www.index.hr/oglasi/hyundai-i20-1-2-dohc-lpg-registriran-do-03-2024/oid/3929930" TargetMode="External"/><Relationship Id="rId7250" Type="http://schemas.openxmlformats.org/officeDocument/2006/relationships/hyperlink" Target="https://www.index.hr/oglasi/skoda-octavia-1-6tdi/oid/3870419" TargetMode="External"/><Relationship Id="rId8301" Type="http://schemas.openxmlformats.org/officeDocument/2006/relationships/hyperlink" Target="https://www.index.hr/oglasi/vw-golf-vii-1-6tdi/oid/3807262" TargetMode="External"/><Relationship Id="rId2395" Type="http://schemas.openxmlformats.org/officeDocument/2006/relationships/hyperlink" Target="https://www.index.hr/oglasi/bmw-serija-3-1-6d-107-000-km/oid/3960154" TargetMode="External"/><Relationship Id="rId3446" Type="http://schemas.openxmlformats.org/officeDocument/2006/relationships/hyperlink" Target="https://www.index.hr/oglasi/ford-explorer-st-line-3-0l-ecoboost-phev-a10-awd/oid/3814823" TargetMode="External"/><Relationship Id="rId4844" Type="http://schemas.openxmlformats.org/officeDocument/2006/relationships/hyperlink" Target="https://www.index.hr/oglasi/mercedes-benz-e-klasa-e-250-cdi-avangard/oid/3939646" TargetMode="External"/><Relationship Id="rId10231" Type="http://schemas.openxmlformats.org/officeDocument/2006/relationships/hyperlink" Target="https://www.neostar.com/hr/ford-mondeo-karavan-1-5-tdci-econetic-titanium-1" TargetMode="External"/><Relationship Id="rId367" Type="http://schemas.openxmlformats.org/officeDocument/2006/relationships/hyperlink" Target="https://www.autoto.hr/vw-t-roc-20-tdi-4x4-diesel-rabljeno-vozilo-at008523.aspx" TargetMode="External"/><Relationship Id="rId2048" Type="http://schemas.openxmlformats.org/officeDocument/2006/relationships/hyperlink" Target="https://www.index.hr/oglasi/audi-q7-3-0-tdi-automatik-quattro-s-line-black-optik-matrix/oid/3926769" TargetMode="External"/><Relationship Id="rId3860" Type="http://schemas.openxmlformats.org/officeDocument/2006/relationships/hyperlink" Target="https://www.index.hr/oglasi/hyundai-ioniq-1-6-hybrid/oid/3735441" TargetMode="External"/><Relationship Id="rId4911" Type="http://schemas.openxmlformats.org/officeDocument/2006/relationships/hyperlink" Target="https://www.index.hr/oglasi/mercedes-benz-glc-250-d-coupe-4matic-9g-tronic-sportpaket-amg-line/oid/3826968" TargetMode="External"/><Relationship Id="rId9075" Type="http://schemas.openxmlformats.org/officeDocument/2006/relationships/hyperlink" Target="https://www.index.hr/oglasi/vw-t-cross-1-0-115ks/oid/3576745" TargetMode="External"/><Relationship Id="rId781" Type="http://schemas.openxmlformats.org/officeDocument/2006/relationships/hyperlink" Target="https://www.dasweltauto.hr/vehicle/1117308605" TargetMode="External"/><Relationship Id="rId2462" Type="http://schemas.openxmlformats.org/officeDocument/2006/relationships/hyperlink" Target="https://www.index.hr/oglasi/bmw-serija-3-320d/oid/3718756" TargetMode="External"/><Relationship Id="rId3513" Type="http://schemas.openxmlformats.org/officeDocument/2006/relationships/hyperlink" Target="https://www.index.hr/oglasi/ford-fiesta-trend-1-5-tdci/oid/3925238" TargetMode="External"/><Relationship Id="rId6669" Type="http://schemas.openxmlformats.org/officeDocument/2006/relationships/hyperlink" Target="https://www.index.hr/oglasi/renault-grand-scenic-1-5-dci-bose/oid/3916575" TargetMode="External"/><Relationship Id="rId8091" Type="http://schemas.openxmlformats.org/officeDocument/2006/relationships/hyperlink" Target="https://www.index.hr/oglasi/volvo-xc90-d4-r-design-190-ks--led-acc-shz-virt/oid/3953067" TargetMode="External"/><Relationship Id="rId12056" Type="http://schemas.openxmlformats.org/officeDocument/2006/relationships/hyperlink" Target="https://www.neostar.com/hr/volvo-v60-d2-kinetic" TargetMode="External"/><Relationship Id="rId12470" Type="http://schemas.openxmlformats.org/officeDocument/2006/relationships/hyperlink" Target="https://www.neostar.com/hr/vw-passat-1-6-tdi-bmt-plus-8" TargetMode="External"/><Relationship Id="rId434" Type="http://schemas.openxmlformats.org/officeDocument/2006/relationships/hyperlink" Target="https://www.dasweltauto.hr/vehicle/1115000013" TargetMode="External"/><Relationship Id="rId1064" Type="http://schemas.openxmlformats.org/officeDocument/2006/relationships/hyperlink" Target="https://www.dasweltauto.hr/vehicle/1148118521" TargetMode="External"/><Relationship Id="rId2115" Type="http://schemas.openxmlformats.org/officeDocument/2006/relationships/hyperlink" Target="https://www.index.hr/oglasi/bmw-318-d-f30-tiptronik-sport-line-full-led-facelift/oid/3948563" TargetMode="External"/><Relationship Id="rId5685" Type="http://schemas.openxmlformats.org/officeDocument/2006/relationships/hyperlink" Target="https://www.index.hr/oglasi/opel-grandland-x-1-6-t-diesel/oid/3921063" TargetMode="External"/><Relationship Id="rId6736" Type="http://schemas.openxmlformats.org/officeDocument/2006/relationships/hyperlink" Target="https://www.index.hr/oglasi/renault-kadjar-dci-110-energy-limited-edc---automatic---/oid/3663024" TargetMode="External"/><Relationship Id="rId9142" Type="http://schemas.openxmlformats.org/officeDocument/2006/relationships/hyperlink" Target="https://www.index.hr/oglasi/vw-touran-1-6-tdi/oid/3862163" TargetMode="External"/><Relationship Id="rId11072" Type="http://schemas.openxmlformats.org/officeDocument/2006/relationships/hyperlink" Target="https://www.neostar.com/hr/peugeot-208-1-5-bluehdi-100-s-s-active-8" TargetMode="External"/><Relationship Id="rId12123" Type="http://schemas.openxmlformats.org/officeDocument/2006/relationships/hyperlink" Target="https://www.neostar.com/hr/vw-caddy-2-0-tdi-comfortline-4" TargetMode="External"/><Relationship Id="rId501" Type="http://schemas.openxmlformats.org/officeDocument/2006/relationships/hyperlink" Target="https://www.dasweltauto.hr/vehicle/1115901843" TargetMode="External"/><Relationship Id="rId1131" Type="http://schemas.openxmlformats.org/officeDocument/2006/relationships/hyperlink" Target="https://www.dasweltauto.hr/vehicle/1148408286" TargetMode="External"/><Relationship Id="rId4287" Type="http://schemas.openxmlformats.org/officeDocument/2006/relationships/hyperlink" Target="https://www.index.hr/oglasi/lexus--rx-450-h/oid/3399896" TargetMode="External"/><Relationship Id="rId5338" Type="http://schemas.openxmlformats.org/officeDocument/2006/relationships/hyperlink" Target="https://www.index.hr/oglasi/opel-astra-1-6-cdti---nije-uvoz/oid/3905777" TargetMode="External"/><Relationship Id="rId5752" Type="http://schemas.openxmlformats.org/officeDocument/2006/relationships/hyperlink" Target="https://www.index.hr/oglasi/opel-insignia-grand-sport-1-6-cdti-ecotec-innovation/oid/3886705" TargetMode="External"/><Relationship Id="rId6803" Type="http://schemas.openxmlformats.org/officeDocument/2006/relationships/hyperlink" Target="https://www.index.hr/oglasi/renault-megane-1-5-dci-110-2017/oid/3558734" TargetMode="External"/><Relationship Id="rId9959" Type="http://schemas.openxmlformats.org/officeDocument/2006/relationships/hyperlink" Target="https://www.neostar.com/hr/bmw-bmw-d-serija-4-cabrio-diesel-f33-sportline-automatic" TargetMode="External"/><Relationship Id="rId4354" Type="http://schemas.openxmlformats.org/officeDocument/2006/relationships/hyperlink" Target="https://www.index.hr/oglasi/mazda-6-2-2-challenge/oid/3786355" TargetMode="External"/><Relationship Id="rId5405" Type="http://schemas.openxmlformats.org/officeDocument/2006/relationships/hyperlink" Target="https://www.index.hr/oglasi/opel-astra-j-1-7-cdti-97kw-zamjena-za-skuplje/oid/3912674" TargetMode="External"/><Relationship Id="rId11889" Type="http://schemas.openxmlformats.org/officeDocument/2006/relationships/hyperlink" Target="https://www.neostar.com/hr/skoda-superb-2-0-tdi-business-3" TargetMode="External"/><Relationship Id="rId1948" Type="http://schemas.openxmlformats.org/officeDocument/2006/relationships/hyperlink" Target="https://www.index.hr/oglasi/audi-a7-5-0-tdi-3xs-line-zracni-ovjes-laser-svjetla-zakretanje-straznjih-kotaca/oid/3942259" TargetMode="External"/><Relationship Id="rId3370" Type="http://schemas.openxmlformats.org/officeDocument/2006/relationships/hyperlink" Target="https://www.index.hr/oglasi/fiat-punto-199-1-3-multijet/oid/3846235" TargetMode="External"/><Relationship Id="rId4007" Type="http://schemas.openxmlformats.org/officeDocument/2006/relationships/hyperlink" Target="https://www.index.hr/oglasi/kia-ceed-1-4-lx-urban-74kw-benzin-2017g-45500km/oid/3890906" TargetMode="External"/><Relationship Id="rId4421" Type="http://schemas.openxmlformats.org/officeDocument/2006/relationships/hyperlink" Target="https://www.index.hr/oglasi/mazda-cx-3-1-5cdvi-attraction/oid/3685248" TargetMode="External"/><Relationship Id="rId7577" Type="http://schemas.openxmlformats.org/officeDocument/2006/relationships/hyperlink" Target="https://www.index.hr/oglasi/smart-fortwo-prime-turbo-90ks-brabus-look-navi-pdc-f1-full-reg-god/oid/3842668" TargetMode="External"/><Relationship Id="rId8975" Type="http://schemas.openxmlformats.org/officeDocument/2006/relationships/hyperlink" Target="https://www.index.hr/oglasi/vw-passat-variant-highline-103kw/oid/3733584" TargetMode="External"/><Relationship Id="rId11956" Type="http://schemas.openxmlformats.org/officeDocument/2006/relationships/hyperlink" Target="https://www.neostar.com/hr/smart-smart-fortwo-passion-aut--14" TargetMode="External"/><Relationship Id="rId291" Type="http://schemas.openxmlformats.org/officeDocument/2006/relationships/hyperlink" Target="https://www.autoto.hr/hyundai-tucson-16-crdi-dct-n-line-diesel-rabljeno-vozilo-at089122.aspx" TargetMode="External"/><Relationship Id="rId3023" Type="http://schemas.openxmlformats.org/officeDocument/2006/relationships/hyperlink" Target="https://www.index.hr/oglasi/citroen-berlingo-bluehdi-2018-160-000km-nova-distribucija-reg/oid/3824832" TargetMode="External"/><Relationship Id="rId6179" Type="http://schemas.openxmlformats.org/officeDocument/2006/relationships/hyperlink" Target="https://www.index.hr/oglasi/peugeot-5008-1-6-ehdi-2015-godina-automatik/oid/3945202" TargetMode="External"/><Relationship Id="rId7991" Type="http://schemas.openxmlformats.org/officeDocument/2006/relationships/hyperlink" Target="https://www.index.hr/oglasi/volvo-v90-d3-momentum/oid/3554286" TargetMode="External"/><Relationship Id="rId8628" Type="http://schemas.openxmlformats.org/officeDocument/2006/relationships/hyperlink" Target="https://www.index.hr/oglasi/vw-golf-viii-1-5-tsi-r-line/oid/3698210" TargetMode="External"/><Relationship Id="rId10558" Type="http://schemas.openxmlformats.org/officeDocument/2006/relationships/hyperlink" Target="https://www.neostar.com/hr/mercedes-benz-c-200-d-t-avantgarde-aut--2" TargetMode="External"/><Relationship Id="rId10972" Type="http://schemas.openxmlformats.org/officeDocument/2006/relationships/hyperlink" Target="https://www.neostar.com/hr/opel-mokka-1-6-cdti-drive-start-stop-aut-" TargetMode="External"/><Relationship Id="rId11609" Type="http://schemas.openxmlformats.org/officeDocument/2006/relationships/hyperlink" Target="https://www.neostar.com/hr/skoda-fabia-combi-1-0-tsi-monte-carlo-1" TargetMode="External"/><Relationship Id="rId5195" Type="http://schemas.openxmlformats.org/officeDocument/2006/relationships/hyperlink" Target="https://www.index.hr/oglasi/nissan-qashqai-1-5-dci-navigacija-mog-jamstva-12mj-leasing/oid/3746482" TargetMode="External"/><Relationship Id="rId6593" Type="http://schemas.openxmlformats.org/officeDocument/2006/relationships/hyperlink" Target="https://www.index.hr/oglasi/renault-clio-limited-energy-dci-75/oid/3946356" TargetMode="External"/><Relationship Id="rId7644" Type="http://schemas.openxmlformats.org/officeDocument/2006/relationships/hyperlink" Target="https://www.index.hr/oglasi/suzuki-vitara-1-6vvt-plin/oid/3896780" TargetMode="External"/><Relationship Id="rId10625" Type="http://schemas.openxmlformats.org/officeDocument/2006/relationships/hyperlink" Target="https://www.neostar.com/hr/mercedes-benz-cla-200-d-amg-line-aut--3" TargetMode="External"/><Relationship Id="rId13031" Type="http://schemas.openxmlformats.org/officeDocument/2006/relationships/hyperlink" Target="https://www.trcz.hr/vw-golf-vii-16-tdi-dsg-rabljeno-vozilo-karavan-2019-g-60012.aspx" TargetMode="External"/><Relationship Id="rId2789" Type="http://schemas.openxmlformats.org/officeDocument/2006/relationships/hyperlink" Target="https://www.index.hr/oglasi/bmw-serija-5-touring-520d/oid/3944443" TargetMode="External"/><Relationship Id="rId6246" Type="http://schemas.openxmlformats.org/officeDocument/2006/relationships/hyperlink" Target="https://www.index.hr/oglasi/peugeot-508-redizajn-2-0-hdi-103-kw-2016-registriran-do-06-2023-servisna-knjizica-kupljen-u-hrvatskoj-odlicno-stranje/oid/3710345" TargetMode="External"/><Relationship Id="rId6660" Type="http://schemas.openxmlformats.org/officeDocument/2006/relationships/hyperlink" Target="https://www.index.hr/oglasi/renault-grand-scenic-1-5dci/oid/3896019" TargetMode="External"/><Relationship Id="rId7711" Type="http://schemas.openxmlformats.org/officeDocument/2006/relationships/hyperlink" Target="https://www.index.hr/oglasi/toyota-corolla-hb-1-2-benzin-terra-oprema/oid/3688558" TargetMode="External"/><Relationship Id="rId12797" Type="http://schemas.openxmlformats.org/officeDocument/2006/relationships/hyperlink" Target="https://www.neostar.com/hr/vw-up-1-0-move-up--133" TargetMode="External"/><Relationship Id="rId2856" Type="http://schemas.openxmlformats.org/officeDocument/2006/relationships/hyperlink" Target="https://www.index.hr/oglasi/bmw-x1-2-0-d-sdrive-18d-automatik-sportpaket-xline-full-led-facelift/oid/3918745" TargetMode="External"/><Relationship Id="rId3907" Type="http://schemas.openxmlformats.org/officeDocument/2006/relationships/hyperlink" Target="https://www.index.hr/oglasi/hyundai-tucson-1-7-crdi-style/oid/3771668" TargetMode="External"/><Relationship Id="rId5262" Type="http://schemas.openxmlformats.org/officeDocument/2006/relationships/hyperlink" Target="https://www.index.hr/oglasi/novi-vw-tiguan-1-5-tsi-life-garancija/oid/3379469" TargetMode="External"/><Relationship Id="rId6313" Type="http://schemas.openxmlformats.org/officeDocument/2006/relationships/hyperlink" Target="https://www.index.hr/oglasi/range-rover-evoque-2-0-d-4x4-r-design/oid/3919061" TargetMode="External"/><Relationship Id="rId9469" Type="http://schemas.openxmlformats.org/officeDocument/2006/relationships/hyperlink" Target="https://www.neostar.com/hr/audi-a4-avant-2-0-tdi-style-s-tronic" TargetMode="External"/><Relationship Id="rId9883" Type="http://schemas.openxmlformats.org/officeDocument/2006/relationships/hyperlink" Target="https://www.neostar.com/hr/bmw-520d-all-in-5-aut--12" TargetMode="External"/><Relationship Id="rId11399" Type="http://schemas.openxmlformats.org/officeDocument/2006/relationships/hyperlink" Target="https://www.neostar.com/hr/renault-kangoo-maxi-1-5-dci" TargetMode="External"/><Relationship Id="rId97" Type="http://schemas.openxmlformats.org/officeDocument/2006/relationships/hyperlink" Target="https://rabljena.autohrvatska.hr/passat-16-tdi-passat-16-tdi-v4.aspx" TargetMode="External"/><Relationship Id="rId828" Type="http://schemas.openxmlformats.org/officeDocument/2006/relationships/hyperlink" Target="https://www.dasweltauto.hr/vehicle/1117308821" TargetMode="External"/><Relationship Id="rId1458" Type="http://schemas.openxmlformats.org/officeDocument/2006/relationships/hyperlink" Target="https://www.index.hr/oglasi/audi-a3-sportb--2-0-tdi-quattro-s-tr--sport-184-ks--xen-navi-pdc/oid/3796407" TargetMode="External"/><Relationship Id="rId1872" Type="http://schemas.openxmlformats.org/officeDocument/2006/relationships/hyperlink" Target="https://www.index.hr/oglasi/audi-a6-45-tdi-sport-quattro-odlicno-stanje-garancija-3-godine/oid/3788474" TargetMode="External"/><Relationship Id="rId2509" Type="http://schemas.openxmlformats.org/officeDocument/2006/relationships/hyperlink" Target="https://www.index.hr/oglasi/bmw-serija-3-320d-xdrive-automatik-m-paket--navi--led--kamera-/oid/3544188" TargetMode="External"/><Relationship Id="rId8485" Type="http://schemas.openxmlformats.org/officeDocument/2006/relationships/hyperlink" Target="https://www.index.hr/oglasi/vw-golf-vii-1-6-tdi-variant/oid/3959159" TargetMode="External"/><Relationship Id="rId9536" Type="http://schemas.openxmlformats.org/officeDocument/2006/relationships/hyperlink" Target="https://www.neostar.com/hr/audi-a5-sportback-35-tdi-sport-s-tronic-5" TargetMode="External"/><Relationship Id="rId12864" Type="http://schemas.openxmlformats.org/officeDocument/2006/relationships/hyperlink" Target="https://www.trcz.hr/audi-q5-40-tdi-quattro-s-tronic-2019-g-60203.aspx" TargetMode="External"/><Relationship Id="rId1525" Type="http://schemas.openxmlformats.org/officeDocument/2006/relationships/hyperlink" Target="https://www.index.hr/oglasi/audi-a4-2-0-tdi/oid/3968911" TargetMode="External"/><Relationship Id="rId2923" Type="http://schemas.openxmlformats.org/officeDocument/2006/relationships/hyperlink" Target="https://www.index.hr/oglasi/bmw-x3-2-0/oid/3833570" TargetMode="External"/><Relationship Id="rId7087" Type="http://schemas.openxmlformats.org/officeDocument/2006/relationships/hyperlink" Target="https://www.index.hr/oglasi/seat-ibiza-1-4-tdi-2017-mali-gradski/oid/3920708" TargetMode="External"/><Relationship Id="rId8138" Type="http://schemas.openxmlformats.org/officeDocument/2006/relationships/hyperlink" Target="https://www.index.hr/oglasi/vw-caddy-1-6-tdi-god-proizvodnje-2014-nema-klime/oid/3609372" TargetMode="External"/><Relationship Id="rId8552" Type="http://schemas.openxmlformats.org/officeDocument/2006/relationships/hyperlink" Target="https://www.index.hr/oglasi/vw-golf-vii-2-0-tdi-gtd/oid/3968949" TargetMode="External"/><Relationship Id="rId9950" Type="http://schemas.openxmlformats.org/officeDocument/2006/relationships/hyperlink" Target="https://www.neostar.com/hr/bmw-640d-xdrive-gran-coupe-aut--1" TargetMode="External"/><Relationship Id="rId10068" Type="http://schemas.openxmlformats.org/officeDocument/2006/relationships/hyperlink" Target="https://www.neostar.com/hr/citroen-c4-1-6-bluehdi-100-medvescak-7" TargetMode="External"/><Relationship Id="rId11466" Type="http://schemas.openxmlformats.org/officeDocument/2006/relationships/hyperlink" Target="https://www.neostar.com/hr/renault-talisman-blue-dci-120-business-2" TargetMode="External"/><Relationship Id="rId11880" Type="http://schemas.openxmlformats.org/officeDocument/2006/relationships/hyperlink" Target="https://www.neostar.com/hr/skoda-superb-1-6-tdi-ambition-greenline-4" TargetMode="External"/><Relationship Id="rId12517" Type="http://schemas.openxmlformats.org/officeDocument/2006/relationships/hyperlink" Target="https://www.neostar.com/hr/vw-passat-2-0-tdi-bmt-highline-82" TargetMode="External"/><Relationship Id="rId12931" Type="http://schemas.openxmlformats.org/officeDocument/2006/relationships/hyperlink" Target="https://www.trcz.hr/mercedes-klasa-c-220d-2020-g-60182.aspx" TargetMode="External"/><Relationship Id="rId7154" Type="http://schemas.openxmlformats.org/officeDocument/2006/relationships/hyperlink" Target="https://www.index.hr/oglasi/skoda-citigo-active/oid/3486797" TargetMode="External"/><Relationship Id="rId8205" Type="http://schemas.openxmlformats.org/officeDocument/2006/relationships/hyperlink" Target="https://www.index.hr/oglasi/vw-golf-7-5-2-0-gtd/oid/3944364" TargetMode="External"/><Relationship Id="rId9603" Type="http://schemas.openxmlformats.org/officeDocument/2006/relationships/hyperlink" Target="https://www.neostar.com/hr/audi-a6-avant-2-0-tdi-s-tronic-20" TargetMode="External"/><Relationship Id="rId10482" Type="http://schemas.openxmlformats.org/officeDocument/2006/relationships/hyperlink" Target="https://www.neostar.com/hr/mercedes-benz-a-180-d-progressive-aut--9" TargetMode="External"/><Relationship Id="rId11119" Type="http://schemas.openxmlformats.org/officeDocument/2006/relationships/hyperlink" Target="https://www.neostar.com/hr/peugeot-3008-2-0-bluehdi-150-s-s-allure-4" TargetMode="External"/><Relationship Id="rId11533" Type="http://schemas.openxmlformats.org/officeDocument/2006/relationships/hyperlink" Target="https://www.neostar.com/hr/seat-leon-1-6-tdi-style-4" TargetMode="External"/><Relationship Id="rId2299" Type="http://schemas.openxmlformats.org/officeDocument/2006/relationships/hyperlink" Target="https://www.index.hr/oglasi/bmw-serija-1-116d-kao-nov-reg-1-god-upravo-servis/oid/3812964" TargetMode="External"/><Relationship Id="rId3697" Type="http://schemas.openxmlformats.org/officeDocument/2006/relationships/hyperlink" Target="https://www.index.hr/oglasi/ford-mondeo-business-2-0-tdci/oid/3950632" TargetMode="External"/><Relationship Id="rId4748" Type="http://schemas.openxmlformats.org/officeDocument/2006/relationships/hyperlink" Target="https://www.index.hr/oglasi/mercedes-benz-cla-220-cdi-amg-automatik-led-svjetla-kamera-grijanje-sjedala/oid/3958092" TargetMode="External"/><Relationship Id="rId10135" Type="http://schemas.openxmlformats.org/officeDocument/2006/relationships/hyperlink" Target="https://www.neostar.com/hr/fiat-500x-1-0-gse-t3-cross" TargetMode="External"/><Relationship Id="rId11600" Type="http://schemas.openxmlformats.org/officeDocument/2006/relationships/hyperlink" Target="https://www.neostar.com/hr/skoda-fabia-1-0-simply-15" TargetMode="External"/><Relationship Id="rId3764" Type="http://schemas.openxmlformats.org/officeDocument/2006/relationships/hyperlink" Target="https://www.index.hr/oglasi/honda-cr-v-1-6-diesel-elegance/oid/3743906" TargetMode="External"/><Relationship Id="rId4815" Type="http://schemas.openxmlformats.org/officeDocument/2006/relationships/hyperlink" Target="https://www.index.hr/oglasi/mercedes-benz-e-klasa-220-d-avantgarde-amg-gtr-reg-do-06-23/oid/3906148" TargetMode="External"/><Relationship Id="rId6170" Type="http://schemas.openxmlformats.org/officeDocument/2006/relationships/hyperlink" Target="https://www.index.hr/oglasi/peugeot-308-sw-karavan/oid/3595980" TargetMode="External"/><Relationship Id="rId7221" Type="http://schemas.openxmlformats.org/officeDocument/2006/relationships/hyperlink" Target="https://www.index.hr/oglasi/skoda-karoq-ambition-1-5-tsi-act-u-sustavu-pdv-a-karambol/oid/3518909" TargetMode="External"/><Relationship Id="rId10202" Type="http://schemas.openxmlformats.org/officeDocument/2006/relationships/hyperlink" Target="https://www.neostar.com/hr/ford-focus-karavan-1-0-gtdi-ecoboost-trend-sport-2" TargetMode="External"/><Relationship Id="rId685" Type="http://schemas.openxmlformats.org/officeDocument/2006/relationships/hyperlink" Target="https://www.dasweltauto.hr/vehicle/1117307628" TargetMode="External"/><Relationship Id="rId2366" Type="http://schemas.openxmlformats.org/officeDocument/2006/relationships/hyperlink" Target="https://www.index.hr/oglasi/bmw-serija-2-active-tourer-218d/oid/3957409" TargetMode="External"/><Relationship Id="rId2780" Type="http://schemas.openxmlformats.org/officeDocument/2006/relationships/hyperlink" Target="https://www.index.hr/oglasi/bmw-serija-5-m550xd/oid/3821847" TargetMode="External"/><Relationship Id="rId3417" Type="http://schemas.openxmlformats.org/officeDocument/2006/relationships/hyperlink" Target="https://www.index.hr/oglasi/ford-c-max-1-5-tdci-reg-11-2023/oid/3943344" TargetMode="External"/><Relationship Id="rId3831" Type="http://schemas.openxmlformats.org/officeDocument/2006/relationships/hyperlink" Target="https://www.index.hr/oglasi/hyundai-i30-1-6-crdi/oid/3921120" TargetMode="External"/><Relationship Id="rId6987" Type="http://schemas.openxmlformats.org/officeDocument/2006/relationships/hyperlink" Target="https://www.index.hr/oglasi/renault-talisman-130-dci-automatik-nije-uvoz-navigacija-kuka-servisna-u-sustavu-pdv-a/oid/3768702" TargetMode="External"/><Relationship Id="rId9393" Type="http://schemas.openxmlformats.org/officeDocument/2006/relationships/hyperlink" Target="https://www.neostar.com/hr/audi-a4-2-0-tdi-s-tronic-12" TargetMode="External"/><Relationship Id="rId12374" Type="http://schemas.openxmlformats.org/officeDocument/2006/relationships/hyperlink" Target="https://www.neostar.com/hr/vw-golf-2-0-tdi-bmt-r-line-dsg-4" TargetMode="External"/><Relationship Id="rId338" Type="http://schemas.openxmlformats.org/officeDocument/2006/relationships/hyperlink" Target="https://www.autoto.hr/skoda-superb-combi-20-tdi-dsg-diesel-rabljeno-vozilo-at093222.aspx" TargetMode="External"/><Relationship Id="rId752" Type="http://schemas.openxmlformats.org/officeDocument/2006/relationships/hyperlink" Target="https://www.dasweltauto.hr/vehicle/1117308477" TargetMode="External"/><Relationship Id="rId1382" Type="http://schemas.openxmlformats.org/officeDocument/2006/relationships/hyperlink" Target="https://www.index.hr/oglasi/audi-a3-1-6-tdi-super-stanje-sve-originalno-bez-karambola-zamjena-za-gradjevinski-materijal-ili/oid/3957149" TargetMode="External"/><Relationship Id="rId2019" Type="http://schemas.openxmlformats.org/officeDocument/2006/relationships/hyperlink" Target="https://www.index.hr/oglasi/audi-q3-sq3/oid/3609799" TargetMode="External"/><Relationship Id="rId2433" Type="http://schemas.openxmlformats.org/officeDocument/2006/relationships/hyperlink" Target="https://www.index.hr/oglasi/bmw-serija-3-318d-automatic/oid/3719802" TargetMode="External"/><Relationship Id="rId5589" Type="http://schemas.openxmlformats.org/officeDocument/2006/relationships/hyperlink" Target="https://www.index.hr/oglasi/opel-corsa-1-4-edition/oid/3607596" TargetMode="External"/><Relationship Id="rId9046" Type="http://schemas.openxmlformats.org/officeDocument/2006/relationships/hyperlink" Target="https://www.index.hr/oglasi/vw-polo-1-6-tdi-70kw-velika-navi-radar-org-km-nov/oid/3941623" TargetMode="External"/><Relationship Id="rId9460" Type="http://schemas.openxmlformats.org/officeDocument/2006/relationships/hyperlink" Target="https://www.neostar.com/hr/audi-a4-avant-2-0-tdi-s-tronic-22" TargetMode="External"/><Relationship Id="rId11390" Type="http://schemas.openxmlformats.org/officeDocument/2006/relationships/hyperlink" Target="https://www.neostar.com/hr/renault-kadjar-dci-130-energy-xmod-12" TargetMode="External"/><Relationship Id="rId12027" Type="http://schemas.openxmlformats.org/officeDocument/2006/relationships/hyperlink" Target="https://www.neostar.com/hr/toyota-yaris-1-0-vvt-i-luna-1" TargetMode="External"/><Relationship Id="rId405" Type="http://schemas.openxmlformats.org/officeDocument/2006/relationships/hyperlink" Target="https://www.dasweltauto.hr/vehicle/1113400004" TargetMode="External"/><Relationship Id="rId1035" Type="http://schemas.openxmlformats.org/officeDocument/2006/relationships/hyperlink" Target="https://www.dasweltauto.hr/vehicle/1148118199" TargetMode="External"/><Relationship Id="rId2500" Type="http://schemas.openxmlformats.org/officeDocument/2006/relationships/hyperlink" Target="https://www.index.hr/oglasi/bmw-serija-3-320-d-navi-senzori-tempomat--do-2-godine-jamstva/oid/3683348" TargetMode="External"/><Relationship Id="rId5656" Type="http://schemas.openxmlformats.org/officeDocument/2006/relationships/hyperlink" Target="https://www.index.hr/oglasi/opel-crossland-x-crossland-x-1-6-cdti-innovation/oid/3856717" TargetMode="External"/><Relationship Id="rId8062" Type="http://schemas.openxmlformats.org/officeDocument/2006/relationships/hyperlink" Target="https://www.index.hr/oglasi/volvo-xc60-d4-awd-4x4-automatik-2019-g-reg-11-2023-servisna-knjizica/oid/3774827" TargetMode="External"/><Relationship Id="rId9113" Type="http://schemas.openxmlformats.org/officeDocument/2006/relationships/hyperlink" Target="https://www.index.hr/oglasi/vw-tiguan-2-0-tdi-dsg-highline-mod-2018-u-pdv-u/oid/3917608" TargetMode="External"/><Relationship Id="rId11043" Type="http://schemas.openxmlformats.org/officeDocument/2006/relationships/hyperlink" Target="https://www.neostar.com/hr/peugeot-208-1-2-puretech-110-s-s-allure-1" TargetMode="External"/><Relationship Id="rId12441" Type="http://schemas.openxmlformats.org/officeDocument/2006/relationships/hyperlink" Target="https://www.neostar.com/hr/vw-id-5-pro-performance-1" TargetMode="External"/><Relationship Id="rId1102" Type="http://schemas.openxmlformats.org/officeDocument/2006/relationships/hyperlink" Target="https://www.dasweltauto.hr/vehicle/1148118778" TargetMode="External"/><Relationship Id="rId4258" Type="http://schemas.openxmlformats.org/officeDocument/2006/relationships/hyperlink" Target="https://www.index.hr/oglasi/land-rover-range-rover-evoque-registriran-07-2023/oid/3868941" TargetMode="External"/><Relationship Id="rId5309" Type="http://schemas.openxmlformats.org/officeDocument/2006/relationships/hyperlink" Target="https://www.index.hr/oglasi/opel-astra-1-6-cdti/oid/3958855" TargetMode="External"/><Relationship Id="rId6707" Type="http://schemas.openxmlformats.org/officeDocument/2006/relationships/hyperlink" Target="https://www.index.hr/oglasi/renault-kadjar-1-5-dci-automatik-energy-dynamique-nav/oid/3885719" TargetMode="External"/><Relationship Id="rId3274" Type="http://schemas.openxmlformats.org/officeDocument/2006/relationships/hyperlink" Target="https://www.index.hr/oglasi/dacia-sandero-1-2-ambience/oid/3868295" TargetMode="External"/><Relationship Id="rId4672" Type="http://schemas.openxmlformats.org/officeDocument/2006/relationships/hyperlink" Target="https://www.index.hr/oglasi/mercedes-benz-c-klasa-c180/oid/3961933" TargetMode="External"/><Relationship Id="rId5723" Type="http://schemas.openxmlformats.org/officeDocument/2006/relationships/hyperlink" Target="https://www.index.hr/oglasi/opel-insignia-2-0cdti-81kw-edition-ii/oid/3958205" TargetMode="External"/><Relationship Id="rId8879" Type="http://schemas.openxmlformats.org/officeDocument/2006/relationships/hyperlink" Target="https://www.index.hr/oglasi/vw-passat-variant-1-6-tdi/oid/3883782" TargetMode="External"/><Relationship Id="rId11110" Type="http://schemas.openxmlformats.org/officeDocument/2006/relationships/hyperlink" Target="https://www.neostar.com/hr/peugeot-3008-1-5-bluehdi-130-s-s-roadtrip-aut--3" TargetMode="External"/><Relationship Id="rId195" Type="http://schemas.openxmlformats.org/officeDocument/2006/relationships/hyperlink" Target="https://www.autoto.hr/ford-ecosport-10-ecoboost-st-line-benzin-rabljeno-vozilo-at099822.aspx" TargetMode="External"/><Relationship Id="rId1919" Type="http://schemas.openxmlformats.org/officeDocument/2006/relationships/hyperlink" Target="https://www.index.hr/oglasi/audi-a6-avant-3-0-tid-quattro-aac-ahk-xenon-plus-navi/oid/3734595" TargetMode="External"/><Relationship Id="rId4325" Type="http://schemas.openxmlformats.org/officeDocument/2006/relationships/hyperlink" Target="https://www.index.hr/oglasi/mazda-3-chalange/oid/3849216" TargetMode="External"/><Relationship Id="rId7895" Type="http://schemas.openxmlformats.org/officeDocument/2006/relationships/hyperlink" Target="https://www.index.hr/oglasi/volvo-v40-cross-country/oid/3560066" TargetMode="External"/><Relationship Id="rId8946" Type="http://schemas.openxmlformats.org/officeDocument/2006/relationships/hyperlink" Target="https://www.index.hr/oglasi/vw-passat-variant-2-0-tdi-comforline-103kw/oid/3919374" TargetMode="External"/><Relationship Id="rId10876" Type="http://schemas.openxmlformats.org/officeDocument/2006/relationships/hyperlink" Target="https://www.neostar.com/hr/opel-astra-sports-tourer-1-6-cdti-enjoy-start-stop-31" TargetMode="External"/><Relationship Id="rId11927" Type="http://schemas.openxmlformats.org/officeDocument/2006/relationships/hyperlink" Target="https://www.neostar.com/hr/skoda-superb-combi-2-0-tdi-l-k-dsg" TargetMode="External"/><Relationship Id="rId2290" Type="http://schemas.openxmlformats.org/officeDocument/2006/relationships/hyperlink" Target="https://www.index.hr/oglasi/bmw-serija-1-116d/oid/3954847" TargetMode="External"/><Relationship Id="rId3341" Type="http://schemas.openxmlformats.org/officeDocument/2006/relationships/hyperlink" Target="https://www.index.hr/oglasi/fiat-500x-1-6-mjet-88kw/oid/3796652" TargetMode="External"/><Relationship Id="rId6497" Type="http://schemas.openxmlformats.org/officeDocument/2006/relationships/hyperlink" Target="https://www.index.hr/oglasi/renault-clio-4/oid/3865832" TargetMode="External"/><Relationship Id="rId7548" Type="http://schemas.openxmlformats.org/officeDocument/2006/relationships/hyperlink" Target="https://www.index.hr/oglasi/skoda-superb-sportline-2-0-tdi-dsg-u-sustavu-pdv-a-registriran-11-2023/oid/3903189" TargetMode="External"/><Relationship Id="rId7962" Type="http://schemas.openxmlformats.org/officeDocument/2006/relationships/hyperlink" Target="https://www.index.hr/oglasi/volvo-v60-d4-momentum-at/oid/3827770" TargetMode="External"/><Relationship Id="rId10529" Type="http://schemas.openxmlformats.org/officeDocument/2006/relationships/hyperlink" Target="https://www.neostar.com/hr/mercedes-benz-b-200-d-1" TargetMode="External"/><Relationship Id="rId262" Type="http://schemas.openxmlformats.org/officeDocument/2006/relationships/hyperlink" Target="https://www.autoto.hr/ford-mondeo-20-tdci-diesel-rabljeno-vozilo-at026622.aspx" TargetMode="External"/><Relationship Id="rId5099" Type="http://schemas.openxmlformats.org/officeDocument/2006/relationships/hyperlink" Target="https://www.index.hr/oglasi/mitsubishi-asx-1-8-di-d-ls/oid/3861627" TargetMode="External"/><Relationship Id="rId6564" Type="http://schemas.openxmlformats.org/officeDocument/2006/relationships/hyperlink" Target="https://www.index.hr/oglasi/renault-clio-limited/oid/3790067" TargetMode="External"/><Relationship Id="rId7615" Type="http://schemas.openxmlformats.org/officeDocument/2006/relationships/hyperlink" Target="https://www.index.hr/oglasi/suzuki-sx4-s-cross-1-6-dizel-navigacija-rikvrc-kamera-grijana-sjedala-jamstvo-tip-top-stanje/oid/3780931" TargetMode="External"/><Relationship Id="rId10943" Type="http://schemas.openxmlformats.org/officeDocument/2006/relationships/hyperlink" Target="https://www.neostar.com/hr/opel-insignia-grand-sport-1-5-turbo-innovation" TargetMode="External"/><Relationship Id="rId13002" Type="http://schemas.openxmlformats.org/officeDocument/2006/relationships/hyperlink" Target="https://www.trcz.hr/skoda-octavia-16-tdi-ambition-rabljeno-vozilo-za-prodaju-karavan-2018-g-59120.aspx" TargetMode="External"/><Relationship Id="rId2010" Type="http://schemas.openxmlformats.org/officeDocument/2006/relationships/hyperlink" Target="https://www.index.hr/oglasi/audi-q3-35-tdi-advanced-stronic/oid/3827788" TargetMode="External"/><Relationship Id="rId5166" Type="http://schemas.openxmlformats.org/officeDocument/2006/relationships/hyperlink" Target="https://www.index.hr/oglasi/nissan-qashqai-1-5-dci/oid/3687494" TargetMode="External"/><Relationship Id="rId5580" Type="http://schemas.openxmlformats.org/officeDocument/2006/relationships/hyperlink" Target="https://www.index.hr/oglasi/opel-corsa-1-4-16v-plin/oid/3901765" TargetMode="External"/><Relationship Id="rId6217" Type="http://schemas.openxmlformats.org/officeDocument/2006/relationships/hyperlink" Target="https://www.index.hr/oglasi/peugeot-508-1-6-bluehdi/oid/3717982" TargetMode="External"/><Relationship Id="rId6631" Type="http://schemas.openxmlformats.org/officeDocument/2006/relationships/hyperlink" Target="https://www.index.hr/oglasi/renault-clio-zen-dci/oid/3790064" TargetMode="External"/><Relationship Id="rId9787" Type="http://schemas.openxmlformats.org/officeDocument/2006/relationships/hyperlink" Target="https://www.neostar.com/hr/bmw-318d-60" TargetMode="External"/><Relationship Id="rId4182" Type="http://schemas.openxmlformats.org/officeDocument/2006/relationships/hyperlink" Target="https://www.index.hr/oglasi/kia-stonic-1-2-ex-edition/oid/3932579" TargetMode="External"/><Relationship Id="rId5233" Type="http://schemas.openxmlformats.org/officeDocument/2006/relationships/hyperlink" Target="https://www.index.hr/oglasi/nissan-qashqai-1-6-dci-tekna/oid/3910505" TargetMode="External"/><Relationship Id="rId8389" Type="http://schemas.openxmlformats.org/officeDocument/2006/relationships/hyperlink" Target="https://www.index.hr/oglasi/vw-golf-vii-1-6tdi-allstar-oprema/oid/3928164" TargetMode="External"/><Relationship Id="rId12768" Type="http://schemas.openxmlformats.org/officeDocument/2006/relationships/hyperlink" Target="https://www.neostar.com/hr/vw-t-roc-1-0-tsi-life-5" TargetMode="External"/><Relationship Id="rId1776" Type="http://schemas.openxmlformats.org/officeDocument/2006/relationships/hyperlink" Target="https://www.index.hr/oglasi/audi-a5-coupe-3-0-quattro-3x-s-line-virtual-cockpit-led-keyless-20/oid/3962567" TargetMode="External"/><Relationship Id="rId2827" Type="http://schemas.openxmlformats.org/officeDocument/2006/relationships/hyperlink" Target="https://www.index.hr/oglasi/bmw-x1-1-8/oid/3861429" TargetMode="External"/><Relationship Id="rId9854" Type="http://schemas.openxmlformats.org/officeDocument/2006/relationships/hyperlink" Target="https://www.neostar.com/hr/bmw-320ed-4-vrata" TargetMode="External"/><Relationship Id="rId11784" Type="http://schemas.openxmlformats.org/officeDocument/2006/relationships/hyperlink" Target="https://www.neostar.com/hr/skoda-octavia-combi-1-6-tdi-style-6" TargetMode="External"/><Relationship Id="rId12835" Type="http://schemas.openxmlformats.org/officeDocument/2006/relationships/hyperlink" Target="https://www.trcz.hr/audi-a1-30-tfsi-advanced-rabljeno-vozilo-za-prodaju-limuzina-2019-g-59901.aspx" TargetMode="External"/><Relationship Id="rId68" Type="http://schemas.openxmlformats.org/officeDocument/2006/relationships/hyperlink" Target="https://rabljena.autohrvatska.hr/kia-sportage-2wd-17-crdi-limited.aspx" TargetMode="External"/><Relationship Id="rId1429" Type="http://schemas.openxmlformats.org/officeDocument/2006/relationships/hyperlink" Target="https://www.index.hr/oglasi/audi-a3-limuzina-2017-facelift-kupljen-u-porsche-inter-autu-jankomir/oid/3833477" TargetMode="External"/><Relationship Id="rId1843" Type="http://schemas.openxmlformats.org/officeDocument/2006/relationships/hyperlink" Target="https://www.index.hr/oglasi/audi-a6-3-0-tdi-2013-god/oid/3844154" TargetMode="External"/><Relationship Id="rId4999" Type="http://schemas.openxmlformats.org/officeDocument/2006/relationships/hyperlink" Target="https://www.index.hr/oglasi/mercedes-cla-coupe-220d-amg-edition-panorama-memory-keyless-distronik/oid/3842661" TargetMode="External"/><Relationship Id="rId5300" Type="http://schemas.openxmlformats.org/officeDocument/2006/relationships/hyperlink" Target="https://www.index.hr/oglasi/opel-astra-1-6-cdti/oid/3852188" TargetMode="External"/><Relationship Id="rId7058" Type="http://schemas.openxmlformats.org/officeDocument/2006/relationships/hyperlink" Target="https://www.index.hr/oglasi/seat-arona-1-0-tsi-style-2021-godina-nije-uvoz-tvornicko-jamstvo/oid/3632070" TargetMode="External"/><Relationship Id="rId8456" Type="http://schemas.openxmlformats.org/officeDocument/2006/relationships/hyperlink" Target="https://www.index.hr/oglasi/vw-golf-vii-1-6-tdi-highline/oid/3781113" TargetMode="External"/><Relationship Id="rId8870" Type="http://schemas.openxmlformats.org/officeDocument/2006/relationships/hyperlink" Target="https://www.index.hr/oglasi/vw-passat-variant-1-6-cr-tdi/oid/3885901" TargetMode="External"/><Relationship Id="rId9507" Type="http://schemas.openxmlformats.org/officeDocument/2006/relationships/hyperlink" Target="https://www.neostar.com/hr/audi-a5-coupe-2-0-tdi-sline-aut--1" TargetMode="External"/><Relationship Id="rId9921" Type="http://schemas.openxmlformats.org/officeDocument/2006/relationships/hyperlink" Target="https://www.neostar.com/hr/bmw-520d-touring-aut--4" TargetMode="External"/><Relationship Id="rId10386" Type="http://schemas.openxmlformats.org/officeDocument/2006/relationships/hyperlink" Target="https://www.neostar.com/hr/kia-stonic-1-2-dpi-lx-fun-isg" TargetMode="External"/><Relationship Id="rId11437" Type="http://schemas.openxmlformats.org/officeDocument/2006/relationships/hyperlink" Target="https://www.neostar.com/hr/renault-megane-grandtour-dci-110-energy-intens-6" TargetMode="External"/><Relationship Id="rId11851" Type="http://schemas.openxmlformats.org/officeDocument/2006/relationships/hyperlink" Target="https://www.neostar.com/hr/skoda-rapid-1-0-tsi-simply-1" TargetMode="External"/><Relationship Id="rId1910" Type="http://schemas.openxmlformats.org/officeDocument/2006/relationships/hyperlink" Target="https://www.index.hr/oglasi/audi-a6-avant-3-0-tdi-hrv--vozilo-u-pdv-samo-16-000-km--tvornicko-jamstvo/oid/3752068" TargetMode="External"/><Relationship Id="rId7472" Type="http://schemas.openxmlformats.org/officeDocument/2006/relationships/hyperlink" Target="https://www.index.hr/oglasi/skoda-superb-2-0-tdi-150-ks/oid/3918693" TargetMode="External"/><Relationship Id="rId8109" Type="http://schemas.openxmlformats.org/officeDocument/2006/relationships/hyperlink" Target="https://www.index.hr/oglasi/vw-arteon-2-0-tdi-dsg-4mot--elegance-240-ks--r-line-acc-4xshz-20-/oid/3959595" TargetMode="External"/><Relationship Id="rId8523" Type="http://schemas.openxmlformats.org/officeDocument/2006/relationships/hyperlink" Target="https://www.index.hr/oglasi/vw-golf-vii-2-0tdi/oid/3917483" TargetMode="External"/><Relationship Id="rId10039" Type="http://schemas.openxmlformats.org/officeDocument/2006/relationships/hyperlink" Target="https://www.neostar.com/hr/bmw-x5-xdrive30d-aut--5" TargetMode="External"/><Relationship Id="rId10453" Type="http://schemas.openxmlformats.org/officeDocument/2006/relationships/hyperlink" Target="https://www.neostar.com/hr/mazda-mazda6-wagon-cd150-attraction-10" TargetMode="External"/><Relationship Id="rId11504" Type="http://schemas.openxmlformats.org/officeDocument/2006/relationships/hyperlink" Target="https://www.neostar.com/hr/seat-arona-1-6-tdi-style-9" TargetMode="External"/><Relationship Id="rId12902" Type="http://schemas.openxmlformats.org/officeDocument/2006/relationships/hyperlink" Target="https://www.trcz.hr/hyundai-i20-11-crdi-ilike-rabljeno-vozilo-prodaja-limuzina-2017-g-55717.aspx" TargetMode="External"/><Relationship Id="rId3668" Type="http://schemas.openxmlformats.org/officeDocument/2006/relationships/hyperlink" Target="https://www.index.hr/oglasi/ford-mondeo-1-5-ecomatic/oid/3945039" TargetMode="External"/><Relationship Id="rId4719" Type="http://schemas.openxmlformats.org/officeDocument/2006/relationships/hyperlink" Target="https://www.index.hr/oglasi/mercedes-benz-c-klasa-t-model-200d-amg--automatik--navi--led--kamera-/oid/3689726" TargetMode="External"/><Relationship Id="rId6074" Type="http://schemas.openxmlformats.org/officeDocument/2006/relationships/hyperlink" Target="https://www.index.hr/oglasi/peugeot-308-1-6-bluehdi/oid/3717957" TargetMode="External"/><Relationship Id="rId7125" Type="http://schemas.openxmlformats.org/officeDocument/2006/relationships/hyperlink" Target="https://www.index.hr/oglasi/seat-leon-2-0-tdi-fr-dsg-reg-12-23/oid/3828142" TargetMode="External"/><Relationship Id="rId10106" Type="http://schemas.openxmlformats.org/officeDocument/2006/relationships/hyperlink" Target="https://www.neostar.com/hr/citroen-jumper-33-l2h2-bluehdi-130-2" TargetMode="External"/><Relationship Id="rId589" Type="http://schemas.openxmlformats.org/officeDocument/2006/relationships/hyperlink" Target="https://www.dasweltauto.hr/vehicle/1116503288" TargetMode="External"/><Relationship Id="rId2684" Type="http://schemas.openxmlformats.org/officeDocument/2006/relationships/hyperlink" Target="https://www.index.hr/oglasi/bmw-serija-5-2-0d-m-paket/oid/3718490" TargetMode="External"/><Relationship Id="rId3735" Type="http://schemas.openxmlformats.org/officeDocument/2006/relationships/hyperlink" Target="https://www.index.hr/oglasi/ford-s-max-2-0tdci-business-class-navi-pdc-alu-grijana-sjedala-jamstvo/oid/3713237" TargetMode="External"/><Relationship Id="rId5090" Type="http://schemas.openxmlformats.org/officeDocument/2006/relationships/hyperlink" Target="https://www.index.hr/oglasi/mini-one-1-5-2019-117-000km-navi-servisna-reg-1-god/oid/3825256" TargetMode="External"/><Relationship Id="rId6141" Type="http://schemas.openxmlformats.org/officeDocument/2006/relationships/hyperlink" Target="https://www.index.hr/oglasi/peugeot-308-sw-1-6-bluehdi-tiptronik-allure-sport-120-ks-facelift/oid/3969781" TargetMode="External"/><Relationship Id="rId9297" Type="http://schemas.openxmlformats.org/officeDocument/2006/relationships/hyperlink" Target="https://www.neostar.com/hr/audi-a3-sportback-1-6-tdi-ambition-comfort-3" TargetMode="External"/><Relationship Id="rId10520" Type="http://schemas.openxmlformats.org/officeDocument/2006/relationships/hyperlink" Target="https://www.neostar.com/hr/mercedes-benz-b-180-d-amg-line-1" TargetMode="External"/><Relationship Id="rId12278" Type="http://schemas.openxmlformats.org/officeDocument/2006/relationships/hyperlink" Target="https://www.neostar.com/hr/vw-golf-1-6-tdi-bmt-trendline-432" TargetMode="External"/><Relationship Id="rId656" Type="http://schemas.openxmlformats.org/officeDocument/2006/relationships/hyperlink" Target="https://www.dasweltauto.hr/vehicle/1117306582" TargetMode="External"/><Relationship Id="rId1286" Type="http://schemas.openxmlformats.org/officeDocument/2006/relationships/hyperlink" Target="https://www.index.hr/oglasi/alfa-romeo-giulietta-2-0-d-navi-atraktivna-novo-prilika/oid/3941727" TargetMode="External"/><Relationship Id="rId2337" Type="http://schemas.openxmlformats.org/officeDocument/2006/relationships/hyperlink" Target="https://www.index.hr/oglasi/bmw-serija-118d-m-paket-2017-g-68000km-lci2/oid/3939739" TargetMode="External"/><Relationship Id="rId9364" Type="http://schemas.openxmlformats.org/officeDocument/2006/relationships/hyperlink" Target="https://www.neostar.com/hr/audi-a3-sportback-35-tdi-s-line-s-tronic" TargetMode="External"/><Relationship Id="rId12692" Type="http://schemas.openxmlformats.org/officeDocument/2006/relationships/hyperlink" Target="https://www.neostar.com/hr/vw-tiguan-2-0-tdi-comfortline-34" TargetMode="External"/><Relationship Id="rId309" Type="http://schemas.openxmlformats.org/officeDocument/2006/relationships/hyperlink" Target="https://www.autoto.hr/nissan-qashqai-15-dci-diesel-rabljeno-vozilo-at036922.aspx" TargetMode="External"/><Relationship Id="rId2751" Type="http://schemas.openxmlformats.org/officeDocument/2006/relationships/hyperlink" Target="https://www.index.hr/oglasi/bmw-serija-5-530xd/oid/2901217" TargetMode="External"/><Relationship Id="rId3802" Type="http://schemas.openxmlformats.org/officeDocument/2006/relationships/hyperlink" Target="https://www.index.hr/oglasi/hyundai-i20-48v/oid/3776698" TargetMode="External"/><Relationship Id="rId6958" Type="http://schemas.openxmlformats.org/officeDocument/2006/relationships/hyperlink" Target="https://www.index.hr/oglasi/renault-scenic-1-5-dci-automatik/oid/3690785" TargetMode="External"/><Relationship Id="rId8380" Type="http://schemas.openxmlformats.org/officeDocument/2006/relationships/hyperlink" Target="https://www.index.hr/oglasi/vw-golf-vii-1-6tdi-81kw/oid/3563730" TargetMode="External"/><Relationship Id="rId9017" Type="http://schemas.openxmlformats.org/officeDocument/2006/relationships/hyperlink" Target="https://www.index.hr/oglasi/vw-polo-1-2-tsi-2017-dsg-automatik-radar-navi-dvd-10-500/oid/3781387" TargetMode="External"/><Relationship Id="rId11294" Type="http://schemas.openxmlformats.org/officeDocument/2006/relationships/hyperlink" Target="https://www.neostar.com/hr/renault-clio-dci-75-zen-21" TargetMode="External"/><Relationship Id="rId12345" Type="http://schemas.openxmlformats.org/officeDocument/2006/relationships/hyperlink" Target="https://www.neostar.com/hr/vw-golf-2-0-tdi-bmt-highline-21" TargetMode="External"/><Relationship Id="rId723" Type="http://schemas.openxmlformats.org/officeDocument/2006/relationships/hyperlink" Target="https://www.dasweltauto.hr/vehicle/1117308170" TargetMode="External"/><Relationship Id="rId1006" Type="http://schemas.openxmlformats.org/officeDocument/2006/relationships/hyperlink" Target="https://www.dasweltauto.hr/vehicle/1148117712" TargetMode="External"/><Relationship Id="rId1353" Type="http://schemas.openxmlformats.org/officeDocument/2006/relationships/hyperlink" Target="https://www.index.hr/oglasi/audi-a3-1-6-tdi/oid/3954523" TargetMode="External"/><Relationship Id="rId2404" Type="http://schemas.openxmlformats.org/officeDocument/2006/relationships/hyperlink" Target="https://www.index.hr/oglasi/bmw-serija-3-2-0-d-automatik/oid/3964018" TargetMode="External"/><Relationship Id="rId5974" Type="http://schemas.openxmlformats.org/officeDocument/2006/relationships/hyperlink" Target="https://www.index.hr/oglasi/peugeot-208-1-6-e-hdi/oid/3860219" TargetMode="External"/><Relationship Id="rId8033" Type="http://schemas.openxmlformats.org/officeDocument/2006/relationships/hyperlink" Target="https://www.index.hr/oglasi/volvo-xc40-d4-momentum-awd-at/oid/3726533" TargetMode="External"/><Relationship Id="rId9431" Type="http://schemas.openxmlformats.org/officeDocument/2006/relationships/hyperlink" Target="https://www.neostar.com/hr/audi-a4-avant-2-0-tdi-36" TargetMode="External"/><Relationship Id="rId11361" Type="http://schemas.openxmlformats.org/officeDocument/2006/relationships/hyperlink" Target="https://www.neostar.com/hr/renault-kadjar-dci-110-energy-limited-21" TargetMode="External"/><Relationship Id="rId12412" Type="http://schemas.openxmlformats.org/officeDocument/2006/relationships/hyperlink" Target="https://www.neostar.com/hr/vw-golf-variant-1-6-tdi-bmt-comfortline-dsg-10" TargetMode="External"/><Relationship Id="rId1420" Type="http://schemas.openxmlformats.org/officeDocument/2006/relationships/hyperlink" Target="https://www.index.hr/oglasi/audi-a3-a3-sportback-30-tfsi-edition10-s-tronic/oid/3918061" TargetMode="External"/><Relationship Id="rId4576" Type="http://schemas.openxmlformats.org/officeDocument/2006/relationships/hyperlink" Target="https://www.index.hr/oglasi/mercedes-benz-b-180d-urban/oid/3639637" TargetMode="External"/><Relationship Id="rId4990" Type="http://schemas.openxmlformats.org/officeDocument/2006/relationships/hyperlink" Target="https://www.index.hr/oglasi/mercedes-cla-180d-sb-7g-dct-116-ks--tem-shz-koza-parkass/oid/3961402" TargetMode="External"/><Relationship Id="rId5627" Type="http://schemas.openxmlformats.org/officeDocument/2006/relationships/hyperlink" Target="https://www.index.hr/oglasi/opel-crossland-1-2/oid/3839022" TargetMode="External"/><Relationship Id="rId11014" Type="http://schemas.openxmlformats.org/officeDocument/2006/relationships/hyperlink" Target="https://www.neostar.com/hr/peugeot-2008-1-5-bluehdi-110-s-s-active-1" TargetMode="External"/><Relationship Id="rId3178" Type="http://schemas.openxmlformats.org/officeDocument/2006/relationships/hyperlink" Target="https://www.index.hr/oglasi/citroen-grand-c4-picasso-2-0-bluehdi-automatik-exclusive-plus-7-sjedista-virtual-cockpit-facelift/oid/3582127" TargetMode="External"/><Relationship Id="rId3592" Type="http://schemas.openxmlformats.org/officeDocument/2006/relationships/hyperlink" Target="https://www.index.hr/oglasi/ford-focus-karavan-1-5-tdci/oid/3917396" TargetMode="External"/><Relationship Id="rId4229" Type="http://schemas.openxmlformats.org/officeDocument/2006/relationships/hyperlink" Target="https://www.index.hr/oglasi/land-rover-discovery-sport-2-0d-td4-awd/oid/3932137" TargetMode="External"/><Relationship Id="rId4643" Type="http://schemas.openxmlformats.org/officeDocument/2006/relationships/hyperlink" Target="https://www.index.hr/oglasi/mercedes-benz-c-klasa-2014-mercedes-benz-c-class-w205-c-220d/oid/3666269" TargetMode="External"/><Relationship Id="rId7799" Type="http://schemas.openxmlformats.org/officeDocument/2006/relationships/hyperlink" Target="https://www.index.hr/oglasi/volkswagen-passat-2-0-cr-tdi-comfortline/oid/3887162" TargetMode="External"/><Relationship Id="rId8100" Type="http://schemas.openxmlformats.org/officeDocument/2006/relationships/hyperlink" Target="https://www.index.hr/oglasi/volvo-xc90-d5-inscription-bliss-led-kamera-360/oid/3611439" TargetMode="External"/><Relationship Id="rId10030" Type="http://schemas.openxmlformats.org/officeDocument/2006/relationships/hyperlink" Target="https://www.neostar.com/hr/bmw-x3-xdrive-20d-m-sport-aut--4" TargetMode="External"/><Relationship Id="rId2194" Type="http://schemas.openxmlformats.org/officeDocument/2006/relationships/hyperlink" Target="https://www.index.hr/oglasi/bmw-520d-m-sport-alu-xenon-pdc-kam-kuka-173tkm/oid/3879229" TargetMode="External"/><Relationship Id="rId3245" Type="http://schemas.openxmlformats.org/officeDocument/2006/relationships/hyperlink" Target="https://www.index.hr/oglasi/dacia-logan-1-5-dci/oid/3922654" TargetMode="External"/><Relationship Id="rId4710" Type="http://schemas.openxmlformats.org/officeDocument/2006/relationships/hyperlink" Target="https://www.index.hr/oglasi/mercedes-benz-c-klasa-mb-c220-194ks-9g-automatic-redizajn-hr-auto-samo-22000km-gar-do-2024g/oid/3501555" TargetMode="External"/><Relationship Id="rId7866" Type="http://schemas.openxmlformats.org/officeDocument/2006/relationships/hyperlink" Target="https://www.index.hr/oglasi/volvo-s90-d3-momentum-aut-/oid/3835750" TargetMode="External"/><Relationship Id="rId166" Type="http://schemas.openxmlformats.org/officeDocument/2006/relationships/hyperlink" Target="https://rabljena.autohrvatska.hr/x1-20d-xdrive-v3.aspx" TargetMode="External"/><Relationship Id="rId580" Type="http://schemas.openxmlformats.org/officeDocument/2006/relationships/hyperlink" Target="https://www.dasweltauto.hr/vehicle/1116503256" TargetMode="External"/><Relationship Id="rId2261" Type="http://schemas.openxmlformats.org/officeDocument/2006/relationships/hyperlink" Target="https://www.index.hr/oglasi/bmw-gt-320d-automatik-puno-opreme-bez-prijenosa-r-1/oid/3950738" TargetMode="External"/><Relationship Id="rId3312" Type="http://schemas.openxmlformats.org/officeDocument/2006/relationships/hyperlink" Target="https://www.index.hr/oglasi/fiat-500-1-2-69ks-panorama-1-vlasnik/oid/3863550" TargetMode="External"/><Relationship Id="rId6468" Type="http://schemas.openxmlformats.org/officeDocument/2006/relationships/hyperlink" Target="https://www.index.hr/oglasi/renault-clio-1-5-dci-dynamique-energy-edition-85-ks-full-led-novi-model/oid/3969810" TargetMode="External"/><Relationship Id="rId7519" Type="http://schemas.openxmlformats.org/officeDocument/2006/relationships/hyperlink" Target="https://www.index.hr/oglasi/skoda-superb-iv-plug-in-hybrid-style-aut--218-ks--acc-shz-virt-park/oid/3814443" TargetMode="External"/><Relationship Id="rId8917" Type="http://schemas.openxmlformats.org/officeDocument/2006/relationships/hyperlink" Target="https://www.index.hr/oglasi/vw-passat-variant-2-0tdi/oid/3725398" TargetMode="External"/><Relationship Id="rId10847" Type="http://schemas.openxmlformats.org/officeDocument/2006/relationships/hyperlink" Target="https://www.neostar.com/hr/opel-astra-1-6-cdti-business-1" TargetMode="External"/><Relationship Id="rId233" Type="http://schemas.openxmlformats.org/officeDocument/2006/relationships/hyperlink" Target="https://www.autoto.hr/ford-focus-karavan-10-ecoboost-active-benzin-rabljeno-vozilo-at082822.aspx" TargetMode="External"/><Relationship Id="rId5484" Type="http://schemas.openxmlformats.org/officeDocument/2006/relationships/hyperlink" Target="https://www.index.hr/oglasi/opel-astra-karavan-1-7-tdci-ecoflex/oid/3877489" TargetMode="External"/><Relationship Id="rId6882" Type="http://schemas.openxmlformats.org/officeDocument/2006/relationships/hyperlink" Target="https://www.index.hr/oglasi/renault-megane-grandtour-1-5-dci-limited/oid/3812605" TargetMode="External"/><Relationship Id="rId7933" Type="http://schemas.openxmlformats.org/officeDocument/2006/relationships/hyperlink" Target="https://www.index.hr/oglasi/volvo-v40-v40-d3/oid/3633867" TargetMode="External"/><Relationship Id="rId10914" Type="http://schemas.openxmlformats.org/officeDocument/2006/relationships/hyperlink" Target="https://www.neostar.com/hr/opel-crossland-x-1-2-turbo-enjoy-start-stop-4" TargetMode="External"/><Relationship Id="rId300" Type="http://schemas.openxmlformats.org/officeDocument/2006/relationships/hyperlink" Target="https://www.autoto.hr/mazda-6-karavan-22-d-automatic-diesel-rabljeno-vozilo-at014322.aspx" TargetMode="External"/><Relationship Id="rId4086" Type="http://schemas.openxmlformats.org/officeDocument/2006/relationships/hyperlink" Target="https://www.index.hr/oglasi/kia-rio-1-4-crdi-parking-senzori--tvornicko-jamstvo/oid/3720688" TargetMode="External"/><Relationship Id="rId5137" Type="http://schemas.openxmlformats.org/officeDocument/2006/relationships/hyperlink" Target="https://www.index.hr/oglasi/nissan-note-1-5-dci-registriran-do-02-2024/oid/3902183" TargetMode="External"/><Relationship Id="rId6535" Type="http://schemas.openxmlformats.org/officeDocument/2006/relationships/hyperlink" Target="https://www.index.hr/oglasi/renault-clio-dci-75-limited-navi-alu-led--reg-do-05-2023/oid/3927045" TargetMode="External"/><Relationship Id="rId5551" Type="http://schemas.openxmlformats.org/officeDocument/2006/relationships/hyperlink" Target="https://www.index.hr/oglasi/opel-corsa-1-2-twinport-ecotec-selection/oid/3953629" TargetMode="External"/><Relationship Id="rId6602" Type="http://schemas.openxmlformats.org/officeDocument/2006/relationships/hyperlink" Target="https://www.index.hr/oglasi/renault-clio-reno-clio-grandtour-2015-reg-do-7-2023/oid/3963994" TargetMode="External"/><Relationship Id="rId9758" Type="http://schemas.openxmlformats.org/officeDocument/2006/relationships/hyperlink" Target="https://www.neostar.com/hr/bmw-216d-active-tourer-sport-line-2" TargetMode="External"/><Relationship Id="rId11688" Type="http://schemas.openxmlformats.org/officeDocument/2006/relationships/hyperlink" Target="https://www.neostar.com/hr/skoda-octavia-1-6-tdi-style-85" TargetMode="External"/><Relationship Id="rId12739" Type="http://schemas.openxmlformats.org/officeDocument/2006/relationships/hyperlink" Target="https://www.neostar.com/hr/vw-touran-1-6-tdi-bmt-comfortline-12" TargetMode="External"/><Relationship Id="rId1747" Type="http://schemas.openxmlformats.org/officeDocument/2006/relationships/hyperlink" Target="https://www.index.hr/oglasi/audi-a5-2-0-tdi-s-line-sportback/oid/3563888" TargetMode="External"/><Relationship Id="rId4153" Type="http://schemas.openxmlformats.org/officeDocument/2006/relationships/hyperlink" Target="https://www.index.hr/oglasi/kia-sportage-1-7-crdi-senzori-tempomat-bt--uredno-odrzavan--garancija/oid/3720691" TargetMode="External"/><Relationship Id="rId5204" Type="http://schemas.openxmlformats.org/officeDocument/2006/relationships/hyperlink" Target="https://www.index.hr/oglasi/nissan-qashqai-1-5-dci-tekna-full-oprema/oid/3939846" TargetMode="External"/><Relationship Id="rId8774" Type="http://schemas.openxmlformats.org/officeDocument/2006/relationships/hyperlink" Target="https://www.index.hr/oglasi/vw-passat-2-0-tdi-bmt-dsg/oid/3941351" TargetMode="External"/><Relationship Id="rId9825" Type="http://schemas.openxmlformats.org/officeDocument/2006/relationships/hyperlink" Target="https://www.neostar.com/hr/bmw-320d-aut-lci" TargetMode="External"/><Relationship Id="rId39" Type="http://schemas.openxmlformats.org/officeDocument/2006/relationships/hyperlink" Target="https://rabljena.autohrvatska.hr/c3-12-12-v6.aspx" TargetMode="External"/><Relationship Id="rId1814" Type="http://schemas.openxmlformats.org/officeDocument/2006/relationships/hyperlink" Target="https://www.index.hr/oglasi/audi-a6-2-0-tdi/oid/3482993" TargetMode="External"/><Relationship Id="rId4220" Type="http://schemas.openxmlformats.org/officeDocument/2006/relationships/hyperlink" Target="https://www.index.hr/oglasi/land-rover-discovery-land-rover-discovery-sport-se-awd-dynamic-meridian-navi-pd/oid/3889208" TargetMode="External"/><Relationship Id="rId7376" Type="http://schemas.openxmlformats.org/officeDocument/2006/relationships/hyperlink" Target="https://www.index.hr/oglasi/skoda-octavia-combi-1-6-tdi-dsg-sa-pdv-om/oid/3927354" TargetMode="External"/><Relationship Id="rId7790" Type="http://schemas.openxmlformats.org/officeDocument/2006/relationships/hyperlink" Target="https://www.index.hr/oglasi/volkswagen-passat-1-6-cr-tdi-dsg-tiptronik-highline-sport-virtual-cockpit-full-led/oid/3932701" TargetMode="External"/><Relationship Id="rId8427" Type="http://schemas.openxmlformats.org/officeDocument/2006/relationships/hyperlink" Target="https://www.index.hr/oglasi/vw-golf-vii-1-6-tdi-comfortline/oid/3885782" TargetMode="External"/><Relationship Id="rId8841" Type="http://schemas.openxmlformats.org/officeDocument/2006/relationships/hyperlink" Target="https://www.index.hr/oglasi/vw-passat-cc-2-0-tdi-r-line/oid/3836855" TargetMode="External"/><Relationship Id="rId10357" Type="http://schemas.openxmlformats.org/officeDocument/2006/relationships/hyperlink" Target="https://www.neostar.com/hr/kia-rio-1-2-3" TargetMode="External"/><Relationship Id="rId11755" Type="http://schemas.openxmlformats.org/officeDocument/2006/relationships/hyperlink" Target="https://www.neostar.com/hr/skoda-octavia-combi-1-6-tdi-ambition-dsg-48" TargetMode="External"/><Relationship Id="rId12806" Type="http://schemas.openxmlformats.org/officeDocument/2006/relationships/hyperlink" Target="https://www.neostar.com/hr/vw-up-1-0-move-up--148" TargetMode="External"/><Relationship Id="rId6392" Type="http://schemas.openxmlformats.org/officeDocument/2006/relationships/hyperlink" Target="https://www.index.hr/oglasi/renault-clio-0-9-tce-gtline/oid/3914091" TargetMode="External"/><Relationship Id="rId7029" Type="http://schemas.openxmlformats.org/officeDocument/2006/relationships/hyperlink" Target="https://www.index.hr/oglasi/renault-twingo-1-2-benzin-lev-climatronic-panorama-stakleni-krov-cjelogodisnje-gume-nove-servisna-odlican/oid/3780913" TargetMode="External"/><Relationship Id="rId7443" Type="http://schemas.openxmlformats.org/officeDocument/2006/relationships/hyperlink" Target="https://www.index.hr/oglasi/skoda-rapid-1-6-tdi/oid/3844769" TargetMode="External"/><Relationship Id="rId10771" Type="http://schemas.openxmlformats.org/officeDocument/2006/relationships/hyperlink" Target="https://www.neostar.com/hr/nissan-micra-1-0-n-way-5-vrata-1" TargetMode="External"/><Relationship Id="rId11408" Type="http://schemas.openxmlformats.org/officeDocument/2006/relationships/hyperlink" Target="https://www.neostar.com/hr/renault-megane-berline-blue-dci-95-expression" TargetMode="External"/><Relationship Id="rId11822" Type="http://schemas.openxmlformats.org/officeDocument/2006/relationships/hyperlink" Target="https://www.neostar.com/hr/skoda-octavia-combi-1-6-tdi-style-dsg-54" TargetMode="External"/><Relationship Id="rId2588" Type="http://schemas.openxmlformats.org/officeDocument/2006/relationships/hyperlink" Target="https://www.index.hr/oglasi/bmw-serija-3-touring-318d/oid/3794350" TargetMode="External"/><Relationship Id="rId3986" Type="http://schemas.openxmlformats.org/officeDocument/2006/relationships/hyperlink" Target="https://www.index.hr/oglasi/kia-ceed-1-0-t-gdi-ex-champion/oid/3930886" TargetMode="External"/><Relationship Id="rId6045" Type="http://schemas.openxmlformats.org/officeDocument/2006/relationships/hyperlink" Target="https://www.index.hr/oglasi/peugeot-301-1-6-blue-hdi/oid/3584952" TargetMode="External"/><Relationship Id="rId10424" Type="http://schemas.openxmlformats.org/officeDocument/2006/relationships/hyperlink" Target="https://www.neostar.com/hr/mazda-cx-5-cd175-awd-revolution-aut--6" TargetMode="External"/><Relationship Id="rId3639" Type="http://schemas.openxmlformats.org/officeDocument/2006/relationships/hyperlink" Target="https://www.index.hr/oglasi/ford-focus-st-line-1-5-tdci/oid/3799356" TargetMode="External"/><Relationship Id="rId5061" Type="http://schemas.openxmlformats.org/officeDocument/2006/relationships/hyperlink" Target="https://www.index.hr/oglasi/mini-cooper-jcw/oid/3817833" TargetMode="External"/><Relationship Id="rId6112" Type="http://schemas.openxmlformats.org/officeDocument/2006/relationships/hyperlink" Target="https://www.index.hr/oglasi/peugeot-308-peugeot-308-allure-2019-1-5-bluehdi-96kw-131ks/oid/3933202" TargetMode="External"/><Relationship Id="rId7510" Type="http://schemas.openxmlformats.org/officeDocument/2006/relationships/hyperlink" Target="https://www.index.hr/oglasi/skoda-superb-combi-2-0-tdi-ambition/oid/3892128" TargetMode="External"/><Relationship Id="rId9268" Type="http://schemas.openxmlformats.org/officeDocument/2006/relationships/hyperlink" Target="https://www.neostar.com/hr/audi-a3-limousine-1-6-tdi-comfort-4" TargetMode="External"/><Relationship Id="rId12596" Type="http://schemas.openxmlformats.org/officeDocument/2006/relationships/hyperlink" Target="https://www.neostar.com/hr/vw-passat-variant-2-0-tdi-bmt-comfortline-dsg-76" TargetMode="External"/><Relationship Id="rId974" Type="http://schemas.openxmlformats.org/officeDocument/2006/relationships/hyperlink" Target="https://www.dasweltauto.hr/vehicle/1147809461" TargetMode="External"/><Relationship Id="rId2655" Type="http://schemas.openxmlformats.org/officeDocument/2006/relationships/hyperlink" Target="https://www.index.hr/oglasi/bmw-serija-4-gran-coupe-2-0-sportline-head-up-125-000-km/oid/3885689" TargetMode="External"/><Relationship Id="rId3706" Type="http://schemas.openxmlformats.org/officeDocument/2006/relationships/hyperlink" Target="https://www.index.hr/oglasi/ford-mondeo-karavan-2-0-tdci/oid/3703128" TargetMode="External"/><Relationship Id="rId9682" Type="http://schemas.openxmlformats.org/officeDocument/2006/relationships/hyperlink" Target="https://www.neostar.com/hr/audi-q5-quattro-40-tdi-select-s-tronic-2" TargetMode="External"/><Relationship Id="rId11198" Type="http://schemas.openxmlformats.org/officeDocument/2006/relationships/hyperlink" Target="https://www.neostar.com/hr/peugeot-508-bluehdi-130-s-s-allure-aut--5" TargetMode="External"/><Relationship Id="rId12249" Type="http://schemas.openxmlformats.org/officeDocument/2006/relationships/hyperlink" Target="https://www.neostar.com/hr/vw-golf-1-6-tdi-bmt-trendline-331" TargetMode="External"/><Relationship Id="rId12663" Type="http://schemas.openxmlformats.org/officeDocument/2006/relationships/hyperlink" Target="https://www.neostar.com/hr/vw-polo-1-6-tdi-trendline-29" TargetMode="External"/><Relationship Id="rId627" Type="http://schemas.openxmlformats.org/officeDocument/2006/relationships/hyperlink" Target="https://www.dasweltauto.hr/vehicle/1117304370" TargetMode="External"/><Relationship Id="rId1257" Type="http://schemas.openxmlformats.org/officeDocument/2006/relationships/hyperlink" Target="https://www.index.hr/oglasi/2016-volkswagen-passat-comfortline-1-6-120-ks/oid/3901401" TargetMode="External"/><Relationship Id="rId1671" Type="http://schemas.openxmlformats.org/officeDocument/2006/relationships/hyperlink" Target="https://www.index.hr/oglasi/audi-a4-avant-2-0-tdi-automatik-s-line-f1/oid/3526626" TargetMode="External"/><Relationship Id="rId2308" Type="http://schemas.openxmlformats.org/officeDocument/2006/relationships/hyperlink" Target="https://www.index.hr/oglasi/bmw-serija-1-118-d/oid/3808939" TargetMode="External"/><Relationship Id="rId2722" Type="http://schemas.openxmlformats.org/officeDocument/2006/relationships/hyperlink" Target="https://www.index.hr/oglasi/bmw-serija-5-520d-m-paket-x-drive/oid/3775790" TargetMode="External"/><Relationship Id="rId5878" Type="http://schemas.openxmlformats.org/officeDocument/2006/relationships/hyperlink" Target="https://www.index.hr/oglasi/peugeot-108-top-style-72-vti/oid/3922488" TargetMode="External"/><Relationship Id="rId6929" Type="http://schemas.openxmlformats.org/officeDocument/2006/relationships/hyperlink" Target="https://www.index.hr/oglasi/renault-m-gane-grandtour-blue-dci-150-bose-edc/oid/3789989" TargetMode="External"/><Relationship Id="rId8284" Type="http://schemas.openxmlformats.org/officeDocument/2006/relationships/hyperlink" Target="https://www.index.hr/oglasi/vw-golf-vii-1-6-tdi/oid/3609506" TargetMode="External"/><Relationship Id="rId9335" Type="http://schemas.openxmlformats.org/officeDocument/2006/relationships/hyperlink" Target="https://www.neostar.com/hr/audi-a3-sportback-30-tdi-10" TargetMode="External"/><Relationship Id="rId11265" Type="http://schemas.openxmlformats.org/officeDocument/2006/relationships/hyperlink" Target="https://www.neostar.com/hr/renault-clio-blue-dci-85-zen-20" TargetMode="External"/><Relationship Id="rId12316" Type="http://schemas.openxmlformats.org/officeDocument/2006/relationships/hyperlink" Target="https://www.neostar.com/hr/vw-golf-1-6-tdi-trendline-3" TargetMode="External"/><Relationship Id="rId1324" Type="http://schemas.openxmlformats.org/officeDocument/2006/relationships/hyperlink" Target="https://www.index.hr/oglasi/audi-a1-1-6tdi/oid/3784629" TargetMode="External"/><Relationship Id="rId4894" Type="http://schemas.openxmlformats.org/officeDocument/2006/relationships/hyperlink" Target="https://www.index.hr/oglasi/mercedes-benz-glc-220d-4matic-amg--panorama-kamera-360-burmester-/oid/3764379" TargetMode="External"/><Relationship Id="rId5945" Type="http://schemas.openxmlformats.org/officeDocument/2006/relationships/hyperlink" Target="https://www.index.hr/oglasi/peugeot-208-1-4-hdi/oid/3878293" TargetMode="External"/><Relationship Id="rId8351" Type="http://schemas.openxmlformats.org/officeDocument/2006/relationships/hyperlink" Target="https://www.index.hr/oglasi/vw-golf-vii-1-6-tdi/oid/3957331" TargetMode="External"/><Relationship Id="rId9402" Type="http://schemas.openxmlformats.org/officeDocument/2006/relationships/hyperlink" Target="https://www.neostar.com/hr/audi-a4-2-0-tdi-ultra-select-s-tronic-5" TargetMode="External"/><Relationship Id="rId10281" Type="http://schemas.openxmlformats.org/officeDocument/2006/relationships/hyperlink" Target="https://www.neostar.com/hr/hyundai-ix35-2-0-crdi-gl-1" TargetMode="External"/><Relationship Id="rId11332" Type="http://schemas.openxmlformats.org/officeDocument/2006/relationships/hyperlink" Target="https://www.neostar.com/hr/renault-espace-160dci-intens-edc-2" TargetMode="External"/><Relationship Id="rId12730" Type="http://schemas.openxmlformats.org/officeDocument/2006/relationships/hyperlink" Target="https://www.neostar.com/hr/vw-tiguan-4motion-2-0-tdi-highline-dsg-9" TargetMode="External"/><Relationship Id="rId30" Type="http://schemas.openxmlformats.org/officeDocument/2006/relationships/hyperlink" Target="https://rabljena.autohrvatska.hr/audi-q7-30-tdi-quattro-black-optic-s-line-s-tronic.aspx" TargetMode="External"/><Relationship Id="rId3496" Type="http://schemas.openxmlformats.org/officeDocument/2006/relationships/hyperlink" Target="https://www.index.hr/oglasi/ford-fiesta-1-6tdci/oid/3917547" TargetMode="External"/><Relationship Id="rId4547" Type="http://schemas.openxmlformats.org/officeDocument/2006/relationships/hyperlink" Target="https://www.index.hr/oglasi/mercedes-benz-a-klasa-245-g/oid/3562617" TargetMode="External"/><Relationship Id="rId8004" Type="http://schemas.openxmlformats.org/officeDocument/2006/relationships/hyperlink" Target="https://www.index.hr/oglasi/volvo-v90-d5-inscription-awd-aut-/oid/3829746" TargetMode="External"/><Relationship Id="rId2098" Type="http://schemas.openxmlformats.org/officeDocument/2006/relationships/hyperlink" Target="https://www.index.hr/oglasi/bmw-220-d-gran-tourer-automatik-advantage-7-sjedista-full-led/oid/3845639" TargetMode="External"/><Relationship Id="rId3149" Type="http://schemas.openxmlformats.org/officeDocument/2006/relationships/hyperlink" Target="https://www.index.hr/oglasi/citroen-c-elysee-1-6-bluehdi/oid/3949116" TargetMode="External"/><Relationship Id="rId3563" Type="http://schemas.openxmlformats.org/officeDocument/2006/relationships/hyperlink" Target="https://www.index.hr/oglasi/ford-focus-1-6-tdci-70kw-6-brzina/oid/3946570" TargetMode="External"/><Relationship Id="rId4961" Type="http://schemas.openxmlformats.org/officeDocument/2006/relationships/hyperlink" Target="https://www.index.hr/oglasi/mercedes-c-200-cgi-t-9g--184-ks--led-tem-shz-parkass-mfl/oid/3961410" TargetMode="External"/><Relationship Id="rId7020" Type="http://schemas.openxmlformats.org/officeDocument/2006/relationships/hyperlink" Target="https://www.index.hr/oglasi/renault-talisman-prodajem-ili-mijenjam-za-manji-noviji-automobil/oid/3743300" TargetMode="External"/><Relationship Id="rId484" Type="http://schemas.openxmlformats.org/officeDocument/2006/relationships/hyperlink" Target="https://www.dasweltauto.hr/vehicle/1115802380" TargetMode="External"/><Relationship Id="rId2165" Type="http://schemas.openxmlformats.org/officeDocument/2006/relationships/hyperlink" Target="https://www.index.hr/oglasi/bmw-420d-gran-coupe-2017-sport-automatik-servisna-garancija-registriran/oid/3679170" TargetMode="External"/><Relationship Id="rId3216" Type="http://schemas.openxmlformats.org/officeDocument/2006/relationships/hyperlink" Target="https://www.index.hr/oglasi/dacia-duster-1-5-dci-ambiance/oid/3969380" TargetMode="External"/><Relationship Id="rId4614" Type="http://schemas.openxmlformats.org/officeDocument/2006/relationships/hyperlink" Target="https://www.index.hr/oglasi/mercedes-benz-c-180-d-bluetec-karavan-7g-tronic-sportpaket-amg-line/oid/3918732" TargetMode="External"/><Relationship Id="rId9192" Type="http://schemas.openxmlformats.org/officeDocument/2006/relationships/hyperlink" Target="https://www.index.hr/oglasi/vw-up-1-0/oid/3847070" TargetMode="External"/><Relationship Id="rId10001" Type="http://schemas.openxmlformats.org/officeDocument/2006/relationships/hyperlink" Target="https://www.neostar.com/hr/bmw-x1-sdrive18d-advantage-aut-" TargetMode="External"/><Relationship Id="rId137" Type="http://schemas.openxmlformats.org/officeDocument/2006/relationships/hyperlink" Target="https://rabljena.autohrvatska.hr/skoda-karoq-style-16-tdi.aspx" TargetMode="External"/><Relationship Id="rId3630" Type="http://schemas.openxmlformats.org/officeDocument/2006/relationships/hyperlink" Target="https://www.index.hr/oglasi/ford-focus-karavan-2-0-tdci-titanium/oid/3949587" TargetMode="External"/><Relationship Id="rId6786" Type="http://schemas.openxmlformats.org/officeDocument/2006/relationships/hyperlink" Target="https://www.index.hr/oglasi/renault-megane-1-5-dci/oid/3593370" TargetMode="External"/><Relationship Id="rId7837" Type="http://schemas.openxmlformats.org/officeDocument/2006/relationships/hyperlink" Target="https://www.index.hr/oglasi/volkswagen-touran-2-0-cr-tdi-dsg-tiptronik-comfortline-7-sjedista-novi-model/oid/3832839" TargetMode="External"/><Relationship Id="rId10818" Type="http://schemas.openxmlformats.org/officeDocument/2006/relationships/hyperlink" Target="https://www.neostar.com/hr/nissan-qashqai-1-6-dci-360%C2%B0-x-tronic-2" TargetMode="External"/><Relationship Id="rId12173" Type="http://schemas.openxmlformats.org/officeDocument/2006/relationships/hyperlink" Target="https://www.neostar.com/hr/vw-golf-1-6-tdi-bmt-comfortline-160" TargetMode="External"/><Relationship Id="rId551" Type="http://schemas.openxmlformats.org/officeDocument/2006/relationships/hyperlink" Target="https://www.dasweltauto.hr/vehicle/1116503105" TargetMode="External"/><Relationship Id="rId1181" Type="http://schemas.openxmlformats.org/officeDocument/2006/relationships/hyperlink" Target="https://www.dasweltauto.hr/vehicle/1155100057" TargetMode="External"/><Relationship Id="rId2232" Type="http://schemas.openxmlformats.org/officeDocument/2006/relationships/hyperlink" Target="https://www.index.hr/oglasi/bmw-640d-gran-coup--313-ks--pano-head-360--4xshz-led/oid/3717773" TargetMode="External"/><Relationship Id="rId5388" Type="http://schemas.openxmlformats.org/officeDocument/2006/relationships/hyperlink" Target="https://www.index.hr/oglasi/opel-astra-hb-enjoy-1-6-cdti/oid/2215562" TargetMode="External"/><Relationship Id="rId6439" Type="http://schemas.openxmlformats.org/officeDocument/2006/relationships/hyperlink" Target="https://www.index.hr/oglasi/renault-clio-1-5-dci/oid/3940839" TargetMode="External"/><Relationship Id="rId6853" Type="http://schemas.openxmlformats.org/officeDocument/2006/relationships/hyperlink" Target="https://www.index.hr/oglasi/renault-megane-grandtour-110-dci-energy-intens-edc/oid/3816932" TargetMode="External"/><Relationship Id="rId7904" Type="http://schemas.openxmlformats.org/officeDocument/2006/relationships/hyperlink" Target="https://www.index.hr/oglasi/volvo-v40-d2/oid/3953693" TargetMode="External"/><Relationship Id="rId12240" Type="http://schemas.openxmlformats.org/officeDocument/2006/relationships/hyperlink" Target="https://www.neostar.com/hr/vw-golf-1-6-tdi-bmt-iq-drive-2" TargetMode="External"/><Relationship Id="rId204" Type="http://schemas.openxmlformats.org/officeDocument/2006/relationships/hyperlink" Target="https://www.autoto.hr/ford-focus-10-ecoboost-st-line-benzin-rabljeno-vozilo-at080122.aspx" TargetMode="External"/><Relationship Id="rId1998" Type="http://schemas.openxmlformats.org/officeDocument/2006/relationships/hyperlink" Target="https://www.index.hr/oglasi/audi-q3-2-0-tdi-quattro-xenon-kozna-sjedala-parking-senzori-tempomat-servisna-knjiga/oid/3942852" TargetMode="External"/><Relationship Id="rId5455" Type="http://schemas.openxmlformats.org/officeDocument/2006/relationships/hyperlink" Target="https://www.index.hr/oglasi/opel-astra-karavan-1-6-cdti-81kw-110ks/oid/3867315" TargetMode="External"/><Relationship Id="rId6506" Type="http://schemas.openxmlformats.org/officeDocument/2006/relationships/hyperlink" Target="https://www.index.hr/oglasi/renault-clio-dci-2018-120-000km-navi-reg-1-god/oid/3860068" TargetMode="External"/><Relationship Id="rId6920" Type="http://schemas.openxmlformats.org/officeDocument/2006/relationships/hyperlink" Target="https://www.index.hr/oglasi/renault-m-gane-berline-blue-dci-115-business/oid/3850596" TargetMode="External"/><Relationship Id="rId4057" Type="http://schemas.openxmlformats.org/officeDocument/2006/relationships/hyperlink" Target="https://www.index.hr/oglasi/kia-picanto/oid/3866846" TargetMode="External"/><Relationship Id="rId4471" Type="http://schemas.openxmlformats.org/officeDocument/2006/relationships/hyperlink" Target="https://www.index.hr/oglasi/mazda-cx-5-cd150-at-takumi/oid/2212909" TargetMode="External"/><Relationship Id="rId5108" Type="http://schemas.openxmlformats.org/officeDocument/2006/relationships/hyperlink" Target="https://www.index.hr/oglasi/mitsubishi-space-star-1-0-entry/oid/3963321" TargetMode="External"/><Relationship Id="rId5522" Type="http://schemas.openxmlformats.org/officeDocument/2006/relationships/hyperlink" Target="https://www.index.hr/oglasi/opel-astra-st-1-4-turbo-innov-125-ks--matrix-kam-tem-shz/oid/3961404" TargetMode="External"/><Relationship Id="rId8678" Type="http://schemas.openxmlformats.org/officeDocument/2006/relationships/hyperlink" Target="https://www.index.hr/oglasi/vw-passat-1-4-tsi/oid/3955716" TargetMode="External"/><Relationship Id="rId9729" Type="http://schemas.openxmlformats.org/officeDocument/2006/relationships/hyperlink" Target="https://www.neostar.com/hr/bmw-118d-24" TargetMode="External"/><Relationship Id="rId3073" Type="http://schemas.openxmlformats.org/officeDocument/2006/relationships/hyperlink" Target="https://www.index.hr/oglasi/citroen-c4-1-6-bluehdi-120ks-navi-pdc-led-shine-automatik/oid/3680067" TargetMode="External"/><Relationship Id="rId4124" Type="http://schemas.openxmlformats.org/officeDocument/2006/relationships/hyperlink" Target="https://www.index.hr/oglasi/kia-sportage-1-6-t-gdi-ex-style-kamera-360-navi--tvornicko-jamstvo/oid/3817780" TargetMode="External"/><Relationship Id="rId7694" Type="http://schemas.openxmlformats.org/officeDocument/2006/relationships/hyperlink" Target="https://www.index.hr/oglasi/toyota-c-hr-1-2-turbo-85-kw-benzinski-motor-c-enter-oprema/oid/3914233" TargetMode="External"/><Relationship Id="rId11659" Type="http://schemas.openxmlformats.org/officeDocument/2006/relationships/hyperlink" Target="https://www.neostar.com/hr/skoda-octavia-1-6-tdi-ambition-123" TargetMode="External"/><Relationship Id="rId1718" Type="http://schemas.openxmlformats.org/officeDocument/2006/relationships/hyperlink" Target="https://www.index.hr/oglasi/audi-a4-b8-2-0-tdi-105kw-2013/oid/3969859" TargetMode="External"/><Relationship Id="rId3140" Type="http://schemas.openxmlformats.org/officeDocument/2006/relationships/hyperlink" Target="https://www.index.hr/oglasi/citroen-c5-lll-break-1-6-hdi-2014-g-reg-do-27-02-2024/oid/3910353" TargetMode="External"/><Relationship Id="rId6296" Type="http://schemas.openxmlformats.org/officeDocument/2006/relationships/hyperlink" Target="https://www.index.hr/oglasi/porsche-taycan-4s-2022g/oid/3835031" TargetMode="External"/><Relationship Id="rId7347" Type="http://schemas.openxmlformats.org/officeDocument/2006/relationships/hyperlink" Target="https://www.index.hr/oglasi/skoda-octavia-combi-1-6tdi/oid/3922764" TargetMode="External"/><Relationship Id="rId8745" Type="http://schemas.openxmlformats.org/officeDocument/2006/relationships/hyperlink" Target="https://www.index.hr/oglasi/vw-passat-2-0-tdi/oid/3926151" TargetMode="External"/><Relationship Id="rId10675" Type="http://schemas.openxmlformats.org/officeDocument/2006/relationships/hyperlink" Target="https://www.neostar.com/hr/mercedes-benz-gla-200-d-style-edition-aut-" TargetMode="External"/><Relationship Id="rId11726" Type="http://schemas.openxmlformats.org/officeDocument/2006/relationships/hyperlink" Target="https://www.neostar.com/hr/skoda-octavia-combi-1-6-tdi-ambition-117" TargetMode="External"/><Relationship Id="rId7761" Type="http://schemas.openxmlformats.org/officeDocument/2006/relationships/hyperlink" Target="https://www.index.hr/oglasi/volkswagen-caddy-2-0-tdi-klima-park-senz-bocna-vrata-u-sustavu-pdv-a-2017-god/oid/3942842" TargetMode="External"/><Relationship Id="rId8812" Type="http://schemas.openxmlformats.org/officeDocument/2006/relationships/hyperlink" Target="https://www.index.hr/oglasi/vw-passat-alltrack-2-0-tdi-dsg--panorama-led-navigacija-/oid/3940425" TargetMode="External"/><Relationship Id="rId10328" Type="http://schemas.openxmlformats.org/officeDocument/2006/relationships/hyperlink" Target="https://www.neostar.com/hr/jeep-compass-1-4t-multiair-longitude" TargetMode="External"/><Relationship Id="rId10742" Type="http://schemas.openxmlformats.org/officeDocument/2006/relationships/hyperlink" Target="https://www.neostar.com/hr/mini-mini-one-d-16" TargetMode="External"/><Relationship Id="rId3957" Type="http://schemas.openxmlformats.org/officeDocument/2006/relationships/hyperlink" Target="https://www.index.hr/oglasi/jaguar-xf-2-0d-aut--r-dynamic-204-ks--se-black-pack-virt-360--shz-memo/oid/3902650" TargetMode="External"/><Relationship Id="rId6363" Type="http://schemas.openxmlformats.org/officeDocument/2006/relationships/hyperlink" Target="https://www.index.hr/oglasi/renault-captur-1-5dci-zen-intens-rezerviran/oid/3752742" TargetMode="External"/><Relationship Id="rId7414" Type="http://schemas.openxmlformats.org/officeDocument/2006/relationships/hyperlink" Target="https://www.index.hr/oglasi/skoda-octavia-karavan-1-6-tdi-automatik-park-senz-navigacija-active/oid/3949030" TargetMode="External"/><Relationship Id="rId878" Type="http://schemas.openxmlformats.org/officeDocument/2006/relationships/hyperlink" Target="https://www.dasweltauto.hr/vehicle/1117309457" TargetMode="External"/><Relationship Id="rId2559" Type="http://schemas.openxmlformats.org/officeDocument/2006/relationships/hyperlink" Target="https://www.index.hr/oglasi/bmw-serija-3-g20-320-m/oid/3891174" TargetMode="External"/><Relationship Id="rId2973" Type="http://schemas.openxmlformats.org/officeDocument/2006/relationships/hyperlink" Target="https://www.index.hr/oglasi/bmw-x5-3-0-xdrive/oid/2906422" TargetMode="External"/><Relationship Id="rId6016" Type="http://schemas.openxmlformats.org/officeDocument/2006/relationships/hyperlink" Target="https://www.index.hr/oglasi/peugeot-3008-1-6-e-hdi-business-pack/oid/1819502" TargetMode="External"/><Relationship Id="rId6430" Type="http://schemas.openxmlformats.org/officeDocument/2006/relationships/hyperlink" Target="https://www.index.hr/oglasi/renault-clio-1-5-dci/oid/3877740" TargetMode="External"/><Relationship Id="rId9586" Type="http://schemas.openxmlformats.org/officeDocument/2006/relationships/hyperlink" Target="https://www.neostar.com/hr/audi-a6-50-tdi-quattro-dynamic-tiptronic-7" TargetMode="External"/><Relationship Id="rId12567" Type="http://schemas.openxmlformats.org/officeDocument/2006/relationships/hyperlink" Target="https://www.neostar.com/hr/vw-passat-variant-2-0-tdi-bmt-comfortline-65" TargetMode="External"/><Relationship Id="rId945" Type="http://schemas.openxmlformats.org/officeDocument/2006/relationships/hyperlink" Target="https://www.dasweltauto.hr/vehicle/1140110057" TargetMode="External"/><Relationship Id="rId1575" Type="http://schemas.openxmlformats.org/officeDocument/2006/relationships/hyperlink" Target="https://www.index.hr/oglasi/audi-a4-2-o-tdi-automatik/oid/3501937" TargetMode="External"/><Relationship Id="rId2626" Type="http://schemas.openxmlformats.org/officeDocument/2006/relationships/hyperlink" Target="https://www.index.hr/oglasi/bmw-serija-3-touring-f31/oid/3708780" TargetMode="External"/><Relationship Id="rId5032" Type="http://schemas.openxmlformats.org/officeDocument/2006/relationships/hyperlink" Target="https://www.index.hr/oglasi/mercedes-glc-350-d-4m--aut--258-ks--led-shz-navi-keyless/oid/3959609" TargetMode="External"/><Relationship Id="rId8188" Type="http://schemas.openxmlformats.org/officeDocument/2006/relationships/hyperlink" Target="https://www.index.hr/oglasi/vw-golf-7-1-6-tdi-cup-oprema-2014-godina-81-kw-110-ks/oid/3760301" TargetMode="External"/><Relationship Id="rId9239" Type="http://schemas.openxmlformats.org/officeDocument/2006/relationships/hyperlink" Target="https://www.neostar.com/hr/alfa-romeo-stelvio-lusso-2-2-180-ks" TargetMode="External"/><Relationship Id="rId9653" Type="http://schemas.openxmlformats.org/officeDocument/2006/relationships/hyperlink" Target="https://www.neostar.com/hr/audi-q3-35-tfsi-s-line-s-tronic-2" TargetMode="External"/><Relationship Id="rId11169" Type="http://schemas.openxmlformats.org/officeDocument/2006/relationships/hyperlink" Target="https://www.neostar.com/hr/peugeot-5008-1-5-bluehdi-130-s-s-active-1" TargetMode="External"/><Relationship Id="rId12981" Type="http://schemas.openxmlformats.org/officeDocument/2006/relationships/hyperlink" Target="https://www.trcz.hr/rabljeno-vozilo-vw-passat-20-tdi-dsg-4m-highline-2019-g-limuzina-59387.aspx" TargetMode="External"/><Relationship Id="rId1228" Type="http://schemas.openxmlformats.org/officeDocument/2006/relationships/hyperlink" Target="https://www.dasweltauto.hr/vehicle/1155401084" TargetMode="External"/><Relationship Id="rId4798" Type="http://schemas.openxmlformats.org/officeDocument/2006/relationships/hyperlink" Target="https://www.index.hr/oglasi/mercedes-benz-e-klasa-220-cdi/oid/3450814" TargetMode="External"/><Relationship Id="rId8255" Type="http://schemas.openxmlformats.org/officeDocument/2006/relationships/hyperlink" Target="https://www.index.hr/oglasi/vw-golf-vii-1-0-tsi-110ks--grijanje-sjedala--tempomat--park-pilot-/oid/3909916" TargetMode="External"/><Relationship Id="rId9306" Type="http://schemas.openxmlformats.org/officeDocument/2006/relationships/hyperlink" Target="https://www.neostar.com/hr/audi-a3-sportback-1-6-tdi-design-5" TargetMode="External"/><Relationship Id="rId10185" Type="http://schemas.openxmlformats.org/officeDocument/2006/relationships/hyperlink" Target="https://www.neostar.com/hr/ford-focus-1-5-ecoblue-st-line-b-o-edition-1" TargetMode="External"/><Relationship Id="rId11583" Type="http://schemas.openxmlformats.org/officeDocument/2006/relationships/hyperlink" Target="https://www.neostar.com/hr/skoda-fabia-1-0-ambition-10" TargetMode="External"/><Relationship Id="rId12634" Type="http://schemas.openxmlformats.org/officeDocument/2006/relationships/hyperlink" Target="https://www.neostar.com/hr/vw-polo-1-0-tsi-life-5" TargetMode="External"/><Relationship Id="rId1642" Type="http://schemas.openxmlformats.org/officeDocument/2006/relationships/hyperlink" Target="https://www.index.hr/oglasi/audi-a4-avant-2-0-tdi/oid/3969350" TargetMode="External"/><Relationship Id="rId5849" Type="http://schemas.openxmlformats.org/officeDocument/2006/relationships/hyperlink" Target="https://www.index.hr/oglasi/opel-vivaro-2-0-cdti/oid/3949317" TargetMode="External"/><Relationship Id="rId7271" Type="http://schemas.openxmlformats.org/officeDocument/2006/relationships/hyperlink" Target="https://www.index.hr/oglasi/skoda-octavia-1-6-tdi-85kw-115ks-euro6-reg-10-23-kupljen-u-hr-led-mf-volan-tempomat-putno-alu/oid/3956962" TargetMode="External"/><Relationship Id="rId8322" Type="http://schemas.openxmlformats.org/officeDocument/2006/relationships/hyperlink" Target="https://www.index.hr/oglasi/vw-golf-vii-1-6-tdi/oid/3886070" TargetMode="External"/><Relationship Id="rId9720" Type="http://schemas.openxmlformats.org/officeDocument/2006/relationships/hyperlink" Target="https://www.neostar.com/hr/bmw-116d-all-in-1" TargetMode="External"/><Relationship Id="rId11236" Type="http://schemas.openxmlformats.org/officeDocument/2006/relationships/hyperlink" Target="https://www.neostar.com/hr/renault-captur-dci-90-energy-zen-3" TargetMode="External"/><Relationship Id="rId11650" Type="http://schemas.openxmlformats.org/officeDocument/2006/relationships/hyperlink" Target="https://www.neostar.com/hr/skoda-octavia-1-4-tsi-elegance" TargetMode="External"/><Relationship Id="rId12701" Type="http://schemas.openxmlformats.org/officeDocument/2006/relationships/hyperlink" Target="https://www.neostar.com/hr/vw-tiguan-2-0-tdi-highline-dsg-13" TargetMode="External"/><Relationship Id="rId4865" Type="http://schemas.openxmlformats.org/officeDocument/2006/relationships/hyperlink" Target="https://www.index.hr/oglasi/mercedes-benz-gla-200-200-d---navi---u-sustavu-pdv-a----uredno-odrzavan--garancija/oid/3835733" TargetMode="External"/><Relationship Id="rId5916" Type="http://schemas.openxmlformats.org/officeDocument/2006/relationships/hyperlink" Target="https://www.index.hr/oglasi/peugeot-2008-1-6-hdi-top-stanje/oid/3501275" TargetMode="External"/><Relationship Id="rId10252" Type="http://schemas.openxmlformats.org/officeDocument/2006/relationships/hyperlink" Target="https://www.neostar.com/hr/honda-cr-v-4wd-1-6-i-dtec-lifestyle-navi-aut--1" TargetMode="External"/><Relationship Id="rId11303" Type="http://schemas.openxmlformats.org/officeDocument/2006/relationships/hyperlink" Target="https://www.neostar.com/hr/renault-clio-grandtour-dci-75-energy-zen-7" TargetMode="External"/><Relationship Id="rId388" Type="http://schemas.openxmlformats.org/officeDocument/2006/relationships/hyperlink" Target="https://www.dasweltauto.hr/vehicle/1110501891" TargetMode="External"/><Relationship Id="rId2069" Type="http://schemas.openxmlformats.org/officeDocument/2006/relationships/hyperlink" Target="https://www.index.hr/oglasi/audi-sq7-4-0-tdi-quattro-tiptronic-sport-selection-virtual-7-sjedista-435-ks/oid/3878039" TargetMode="External"/><Relationship Id="rId3467" Type="http://schemas.openxmlformats.org/officeDocument/2006/relationships/hyperlink" Target="https://www.index.hr/oglasi/ford-fiesta-1-5/oid/3837422" TargetMode="External"/><Relationship Id="rId3881" Type="http://schemas.openxmlformats.org/officeDocument/2006/relationships/hyperlink" Target="https://www.index.hr/oglasi/hyundai-santa-fe-2-2-crdi-grand/oid/3963769" TargetMode="External"/><Relationship Id="rId4518" Type="http://schemas.openxmlformats.org/officeDocument/2006/relationships/hyperlink" Target="https://www.index.hr/oglasi/mercedes-benz-a-klasa-180amg/oid/3840994" TargetMode="External"/><Relationship Id="rId4932" Type="http://schemas.openxmlformats.org/officeDocument/2006/relationships/hyperlink" Target="https://www.index.hr/oglasi/mercedes-benz-gle-400-d-coupe-4matic-9g-tronic-night-paket-amg-line-multibeam-led-330-ks-novi-model/oid/3832895" TargetMode="External"/><Relationship Id="rId9096" Type="http://schemas.openxmlformats.org/officeDocument/2006/relationships/hyperlink" Target="https://www.index.hr/oglasi/vw-tiguan-2-0-tdi-22-500-km/oid/3718208" TargetMode="External"/><Relationship Id="rId2483" Type="http://schemas.openxmlformats.org/officeDocument/2006/relationships/hyperlink" Target="https://www.index.hr/oglasi/bmw-serija-3-320d-f31/oid/3966665" TargetMode="External"/><Relationship Id="rId3534" Type="http://schemas.openxmlformats.org/officeDocument/2006/relationships/hyperlink" Target="https://www.index.hr/oglasi/ford-focus-1-5-tdci/oid/3830629" TargetMode="External"/><Relationship Id="rId12077" Type="http://schemas.openxmlformats.org/officeDocument/2006/relationships/hyperlink" Target="https://www.neostar.com/hr/volvo-xc60-t8-awd-recharge-twin-engine-r-design-aut--1" TargetMode="External"/><Relationship Id="rId12491" Type="http://schemas.openxmlformats.org/officeDocument/2006/relationships/hyperlink" Target="https://www.neostar.com/hr/vw-passat-2-0-tdi-bmt-comfortline-166" TargetMode="External"/><Relationship Id="rId455" Type="http://schemas.openxmlformats.org/officeDocument/2006/relationships/hyperlink" Target="https://www.dasweltauto.hr/vehicle/1115203249" TargetMode="External"/><Relationship Id="rId1085" Type="http://schemas.openxmlformats.org/officeDocument/2006/relationships/hyperlink" Target="https://www.dasweltauto.hr/vehicle/1148118642" TargetMode="External"/><Relationship Id="rId2136" Type="http://schemas.openxmlformats.org/officeDocument/2006/relationships/hyperlink" Target="https://www.index.hr/oglasi/bmw-320d-luxury-line-automatik-8-brzina/oid/3805952" TargetMode="External"/><Relationship Id="rId2550" Type="http://schemas.openxmlformats.org/officeDocument/2006/relationships/hyperlink" Target="https://www.index.hr/oglasi/bmw-serija-3-f30-318d-harman-kardon-koza-xenon-vlasnik-registriran/oid/3800945" TargetMode="External"/><Relationship Id="rId3601" Type="http://schemas.openxmlformats.org/officeDocument/2006/relationships/hyperlink" Target="https://www.index.hr/oglasi/ford-focus-karavan-1-5-tdci-active-bussines/oid/3836381" TargetMode="External"/><Relationship Id="rId6757" Type="http://schemas.openxmlformats.org/officeDocument/2006/relationships/hyperlink" Target="https://www.index.hr/oglasi/renault-kangoo-express-1-5-dci-energy-grand-confort/oid/3828341" TargetMode="External"/><Relationship Id="rId7808" Type="http://schemas.openxmlformats.org/officeDocument/2006/relationships/hyperlink" Target="https://www.index.hr/oglasi/volkswagen-passat-2-0-cr-tdi-karavan-dsg-tiptronik-comfortline/oid/3887326" TargetMode="External"/><Relationship Id="rId9163" Type="http://schemas.openxmlformats.org/officeDocument/2006/relationships/hyperlink" Target="https://www.index.hr/oglasi/vw-touran-7-sjedala-r-line-190ks-2-0-tdi-dsg/oid/3779948" TargetMode="External"/><Relationship Id="rId11093" Type="http://schemas.openxmlformats.org/officeDocument/2006/relationships/hyperlink" Target="https://www.neostar.com/hr/peugeot-3008-1-5-bluehdi-130-s-s-active-17" TargetMode="External"/><Relationship Id="rId12144" Type="http://schemas.openxmlformats.org/officeDocument/2006/relationships/hyperlink" Target="https://www.neostar.com/hr/vw-golf-1-0-tsi-bmt-trendline-21" TargetMode="External"/><Relationship Id="rId108" Type="http://schemas.openxmlformats.org/officeDocument/2006/relationships/hyperlink" Target="https://rabljena.autohrvatska.hr/passat-20-tdi-passat-20-tdi-v5.aspx" TargetMode="External"/><Relationship Id="rId522" Type="http://schemas.openxmlformats.org/officeDocument/2006/relationships/hyperlink" Target="https://www.dasweltauto.hr/vehicle/1116402069" TargetMode="External"/><Relationship Id="rId1152" Type="http://schemas.openxmlformats.org/officeDocument/2006/relationships/hyperlink" Target="https://www.dasweltauto.hr/vehicle/1149503549" TargetMode="External"/><Relationship Id="rId2203" Type="http://schemas.openxmlformats.org/officeDocument/2006/relationships/hyperlink" Target="https://www.index.hr/oglasi/bmw-520-sport-line-automatic-snizeno/oid/3530328" TargetMode="External"/><Relationship Id="rId5359" Type="http://schemas.openxmlformats.org/officeDocument/2006/relationships/hyperlink" Target="https://www.index.hr/oglasi/opel-astra-1-7-cdti/oid/3902002" TargetMode="External"/><Relationship Id="rId5773" Type="http://schemas.openxmlformats.org/officeDocument/2006/relationships/hyperlink" Target="https://www.index.hr/oglasi/opel-insignia-karavan-2-0-cdti/oid/3942839" TargetMode="External"/><Relationship Id="rId9230" Type="http://schemas.openxmlformats.org/officeDocument/2006/relationships/hyperlink" Target="https://www.neostar.com/hr/alfa-romeo-giulia-2-2-jtdm-180-super-aut-" TargetMode="External"/><Relationship Id="rId11160" Type="http://schemas.openxmlformats.org/officeDocument/2006/relationships/hyperlink" Target="https://www.neostar.com/hr/peugeot-308-sw-1-6-bluehdi-style-7" TargetMode="External"/><Relationship Id="rId4375" Type="http://schemas.openxmlformats.org/officeDocument/2006/relationships/hyperlink" Target="https://www.index.hr/oglasi/mazda-6-cd150-at-attraction-sw/oid/3827782" TargetMode="External"/><Relationship Id="rId5426" Type="http://schemas.openxmlformats.org/officeDocument/2006/relationships/hyperlink" Target="https://www.index.hr/oglasi/opel-astra-karavan-1-4-16v-turbo/oid/3822415" TargetMode="External"/><Relationship Id="rId6824" Type="http://schemas.openxmlformats.org/officeDocument/2006/relationships/hyperlink" Target="https://www.index.hr/oglasi/renault-megane-1-5-dci-limited-energy/oid/3812607" TargetMode="External"/><Relationship Id="rId12211" Type="http://schemas.openxmlformats.org/officeDocument/2006/relationships/hyperlink" Target="https://www.neostar.com/hr/vw-golf-1-6-tdi-bmt-comfortline-258" TargetMode="External"/><Relationship Id="rId1969" Type="http://schemas.openxmlformats.org/officeDocument/2006/relationships/hyperlink" Target="https://www.index.hr/oglasi/audi-q2-1-6-tdi/oid/3637866" TargetMode="External"/><Relationship Id="rId4028" Type="http://schemas.openxmlformats.org/officeDocument/2006/relationships/hyperlink" Target="https://www.index.hr/oglasi/kia-ceed-1-6-crdi-isg-ex-vision/oid/3731308" TargetMode="External"/><Relationship Id="rId5840" Type="http://schemas.openxmlformats.org/officeDocument/2006/relationships/hyperlink" Target="https://www.index.hr/oglasi/opel-mokka-e-edition-100kw-77-ks--led-keyless/oid/3937317" TargetMode="External"/><Relationship Id="rId8996" Type="http://schemas.openxmlformats.org/officeDocument/2006/relationships/hyperlink" Target="https://www.index.hr/oglasi/vw-polo-1-0-trendline/oid/3566761" TargetMode="External"/><Relationship Id="rId11977" Type="http://schemas.openxmlformats.org/officeDocument/2006/relationships/hyperlink" Target="https://www.neostar.com/hr/suzuki-vitara-1-6-comfort-gl--7" TargetMode="External"/><Relationship Id="rId3391" Type="http://schemas.openxmlformats.org/officeDocument/2006/relationships/hyperlink" Target="https://www.index.hr/oglasi/fiat-tipo-tipo-1-6-jtd/oid/3798163" TargetMode="External"/><Relationship Id="rId4442" Type="http://schemas.openxmlformats.org/officeDocument/2006/relationships/hyperlink" Target="https://www.index.hr/oglasi/mazda-cx-5-2-2-150cd-skyactive/oid/3806268" TargetMode="External"/><Relationship Id="rId7598" Type="http://schemas.openxmlformats.org/officeDocument/2006/relationships/hyperlink" Target="https://www.index.hr/oglasi/suzuki-swift-1-2-hybrid-reg-03-24-servisiran-set-zimskih/oid/3960557" TargetMode="External"/><Relationship Id="rId8649" Type="http://schemas.openxmlformats.org/officeDocument/2006/relationships/hyperlink" Target="https://www.index.hr/oglasi/vw-golf-vii-tdi/oid/3943013" TargetMode="External"/><Relationship Id="rId10579" Type="http://schemas.openxmlformats.org/officeDocument/2006/relationships/hyperlink" Target="https://www.neostar.com/hr/mercedes-benz-c-220-d-aut--3" TargetMode="External"/><Relationship Id="rId10993" Type="http://schemas.openxmlformats.org/officeDocument/2006/relationships/hyperlink" Target="https://www.neostar.com/hr/peugeot-2008-1-2-puretech-110-s-s-allure-aut-" TargetMode="External"/><Relationship Id="rId3044" Type="http://schemas.openxmlformats.org/officeDocument/2006/relationships/hyperlink" Target="https://www.index.hr/oglasi/citroen-c3-1-4-hdi/oid/3969738" TargetMode="External"/><Relationship Id="rId7665" Type="http://schemas.openxmlformats.org/officeDocument/2006/relationships/hyperlink" Target="https://www.index.hr/oglasi/toyota-auris-2-0-dizel-sport/oid/3642937" TargetMode="External"/><Relationship Id="rId8716" Type="http://schemas.openxmlformats.org/officeDocument/2006/relationships/hyperlink" Target="https://www.index.hr/oglasi/vw-passat-1-6-tdi-dsg-automatik-alu-felge-19-eibach-stage-1/oid/3879690" TargetMode="External"/><Relationship Id="rId10646" Type="http://schemas.openxmlformats.org/officeDocument/2006/relationships/hyperlink" Target="https://www.neostar.com/hr/mercedes-benz-e-220-d-amg-line-aut--13" TargetMode="External"/><Relationship Id="rId13052" Type="http://schemas.openxmlformats.org/officeDocument/2006/relationships/hyperlink" Target="https://www.trcz.hr/vw-sharan-20-tdi-2017-g-monovolumen-59912.aspx" TargetMode="External"/><Relationship Id="rId2060" Type="http://schemas.openxmlformats.org/officeDocument/2006/relationships/hyperlink" Target="https://www.index.hr/oglasi/audi-q8-50-tdi-quattro-tiptronic-s-line-luftfederung-virtual-cockpit-286-ks/oid/3963209" TargetMode="External"/><Relationship Id="rId3111" Type="http://schemas.openxmlformats.org/officeDocument/2006/relationships/hyperlink" Target="https://www.index.hr/oglasi/citroen-c4-grand-picasso-1-6-hdi/oid/3820343" TargetMode="External"/><Relationship Id="rId6267" Type="http://schemas.openxmlformats.org/officeDocument/2006/relationships/hyperlink" Target="https://www.index.hr/oglasi/peugeot-partner-putnicko-1-6-hdi/oid/3577332" TargetMode="External"/><Relationship Id="rId6681" Type="http://schemas.openxmlformats.org/officeDocument/2006/relationships/hyperlink" Target="https://www.index.hr/oglasi/renault-grand-scenic-dci-130-energy-bose-1-vl-servisna-7-sjedala/oid/3669826" TargetMode="External"/><Relationship Id="rId7318" Type="http://schemas.openxmlformats.org/officeDocument/2006/relationships/hyperlink" Target="https://www.index.hr/oglasi/skoda-octavia-2-0-tdi-rega-11-23/oid/3934647" TargetMode="External"/><Relationship Id="rId7732" Type="http://schemas.openxmlformats.org/officeDocument/2006/relationships/hyperlink" Target="https://www.index.hr/oglasi/toyota-verso-2-0-d4d/oid/3949262" TargetMode="External"/><Relationship Id="rId2877" Type="http://schemas.openxmlformats.org/officeDocument/2006/relationships/hyperlink" Target="https://www.index.hr/oglasi/bmw-x1-m-sport-xdrive-automatic-2-0-diesel-190-ks-full/oid/3742484" TargetMode="External"/><Relationship Id="rId5283" Type="http://schemas.openxmlformats.org/officeDocument/2006/relationships/hyperlink" Target="https://www.index.hr/oglasi/opel-astra-1-4-turbo-enjoy/oid/3746134" TargetMode="External"/><Relationship Id="rId6334" Type="http://schemas.openxmlformats.org/officeDocument/2006/relationships/hyperlink" Target="https://www.index.hr/oglasi/renault-captur-1-5-dci/oid/3643212" TargetMode="External"/><Relationship Id="rId10713" Type="http://schemas.openxmlformats.org/officeDocument/2006/relationships/hyperlink" Target="https://www.neostar.com/hr/mini-cooper-race-edition" TargetMode="External"/><Relationship Id="rId849" Type="http://schemas.openxmlformats.org/officeDocument/2006/relationships/hyperlink" Target="https://www.dasweltauto.hr/vehicle/1117308919" TargetMode="External"/><Relationship Id="rId1479" Type="http://schemas.openxmlformats.org/officeDocument/2006/relationships/hyperlink" Target="https://www.index.hr/oglasi/audi-a3-sportback-2-0-tdi/oid/3532201" TargetMode="External"/><Relationship Id="rId3928" Type="http://schemas.openxmlformats.org/officeDocument/2006/relationships/hyperlink" Target="https://www.index.hr/oglasi/jaguar-e-pace-2-0-r-dynamic-awd/oid/3958380" TargetMode="External"/><Relationship Id="rId5350" Type="http://schemas.openxmlformats.org/officeDocument/2006/relationships/hyperlink" Target="https://www.index.hr/oglasi/opel-astra-1-6-cdti-s-s-enjoy/oid/3874643" TargetMode="External"/><Relationship Id="rId6401" Type="http://schemas.openxmlformats.org/officeDocument/2006/relationships/hyperlink" Target="https://www.index.hr/oglasi/renault-clio-1-2-16v-expression/oid/3584708" TargetMode="External"/><Relationship Id="rId9557" Type="http://schemas.openxmlformats.org/officeDocument/2006/relationships/hyperlink" Target="https://www.neostar.com/hr/audi-a6-2-0-tdi-quattro-business-s-tronic-3" TargetMode="External"/><Relationship Id="rId12885" Type="http://schemas.openxmlformats.org/officeDocument/2006/relationships/hyperlink" Target="https://www.trcz.hr/bmw-x1-18d-xdrive-rabljeno-vozilo-prodaja-suv-2017-g-54925.aspx" TargetMode="External"/><Relationship Id="rId1893" Type="http://schemas.openxmlformats.org/officeDocument/2006/relationships/hyperlink" Target="https://www.index.hr/oglasi/audi-a6-av--45-tdi-quatt-sport-tipt--231-ks--virt-led-tem-park/oid/3864959" TargetMode="External"/><Relationship Id="rId2944" Type="http://schemas.openxmlformats.org/officeDocument/2006/relationships/hyperlink" Target="https://www.index.hr/oglasi/bmw-x3-xdrive20da/oid/3556090" TargetMode="External"/><Relationship Id="rId5003" Type="http://schemas.openxmlformats.org/officeDocument/2006/relationships/hyperlink" Target="https://www.index.hr/oglasi/mercedes-e-220d-4matic-9g--avantg-194-ks--led-kam-stdhz-comand/oid/3953089" TargetMode="External"/><Relationship Id="rId8159" Type="http://schemas.openxmlformats.org/officeDocument/2006/relationships/hyperlink" Target="https://www.index.hr/oglasi/vw-caddy-2-0-tdi-n1-teretni-5-sjedala/oid/3947439" TargetMode="External"/><Relationship Id="rId9971" Type="http://schemas.openxmlformats.org/officeDocument/2006/relationships/hyperlink" Target="https://www.neostar.com/hr/bmw-serija-1-diesel-118d-aut-m-sport" TargetMode="External"/><Relationship Id="rId11487" Type="http://schemas.openxmlformats.org/officeDocument/2006/relationships/hyperlink" Target="https://www.neostar.com/hr/renault-twingo-sce-65-life" TargetMode="External"/><Relationship Id="rId12538" Type="http://schemas.openxmlformats.org/officeDocument/2006/relationships/hyperlink" Target="https://www.neostar.com/hr/vw-passat-variant-1-6-tdi-bmt-comfortline-41" TargetMode="External"/><Relationship Id="rId12952" Type="http://schemas.openxmlformats.org/officeDocument/2006/relationships/hyperlink" Target="https://www.trcz.hr/rabljeno-vozilo-audi-a6-50-tdi-quattro-avant-2018-g-karavan-55308.aspx" TargetMode="External"/><Relationship Id="rId916" Type="http://schemas.openxmlformats.org/officeDocument/2006/relationships/hyperlink" Target="https://www.dasweltauto.hr/vehicle/1140109669" TargetMode="External"/><Relationship Id="rId1546" Type="http://schemas.openxmlformats.org/officeDocument/2006/relationships/hyperlink" Target="https://www.index.hr/oglasi/audi-a4-2-0-tdi-karavan-quattro-s-tronic-attraction-190-ks/oid/3818318" TargetMode="External"/><Relationship Id="rId1960" Type="http://schemas.openxmlformats.org/officeDocument/2006/relationships/hyperlink" Target="https://www.index.hr/oglasi/audi-a8-4-2-tdi-quattro/oid/3970182" TargetMode="External"/><Relationship Id="rId7175" Type="http://schemas.openxmlformats.org/officeDocument/2006/relationships/hyperlink" Target="https://www.index.hr/oglasi/skoda-fabia-combi/oid/3966944" TargetMode="External"/><Relationship Id="rId8573" Type="http://schemas.openxmlformats.org/officeDocument/2006/relationships/hyperlink" Target="https://www.index.hr/oglasi/vw-golf-vii-2-0-tdi-variant/oid/3847649" TargetMode="External"/><Relationship Id="rId9624" Type="http://schemas.openxmlformats.org/officeDocument/2006/relationships/hyperlink" Target="https://www.neostar.com/hr/audi-a6-avant-40-tdi-s-tronic-1" TargetMode="External"/><Relationship Id="rId10089" Type="http://schemas.openxmlformats.org/officeDocument/2006/relationships/hyperlink" Target="https://www.neostar.com/hr/citroen-c4-picasso-1-6-e-hdi-seduction-1" TargetMode="External"/><Relationship Id="rId11554" Type="http://schemas.openxmlformats.org/officeDocument/2006/relationships/hyperlink" Target="https://www.neostar.com/hr/seat-toledo-1-4-tdi-reference-start-stop-4" TargetMode="External"/><Relationship Id="rId12605" Type="http://schemas.openxmlformats.org/officeDocument/2006/relationships/hyperlink" Target="https://www.neostar.com/hr/vw-passat-variant-2-0-tdi-bmt-highline-25" TargetMode="External"/><Relationship Id="rId1613" Type="http://schemas.openxmlformats.org/officeDocument/2006/relationships/hyperlink" Target="https://www.index.hr/oglasi/audi-a4-avant-2017-7-god-mjesec-140kw-2-0-tdi/oid/3639803" TargetMode="External"/><Relationship Id="rId4769" Type="http://schemas.openxmlformats.org/officeDocument/2006/relationships/hyperlink" Target="https://www.index.hr/oglasi/mercedes-benz-cla-klasa-cla-45-amg-shooting-brake/oid/3728381" TargetMode="External"/><Relationship Id="rId8226" Type="http://schemas.openxmlformats.org/officeDocument/2006/relationships/hyperlink" Target="https://www.index.hr/oglasi/vw-golf-sportsvan-1-6-tdi-09-2014-g-66kw-90ks-samo-90-000-km-nije-uvoz-kao-nov-servisna-na-ime-kupca/oid/3861256" TargetMode="External"/><Relationship Id="rId8640" Type="http://schemas.openxmlformats.org/officeDocument/2006/relationships/hyperlink" Target="https://www.index.hr/oglasi/vw-golf-viii-gtd/oid/3949654" TargetMode="External"/><Relationship Id="rId10156" Type="http://schemas.openxmlformats.org/officeDocument/2006/relationships/hyperlink" Target="https://www.neostar.com/hr/ford-c-max-1-5-tdci-titanium-powershift-1" TargetMode="External"/><Relationship Id="rId10570" Type="http://schemas.openxmlformats.org/officeDocument/2006/relationships/hyperlink" Target="https://www.neostar.com/hr/mercedes-benz-c220-d-amg-line" TargetMode="External"/><Relationship Id="rId11207" Type="http://schemas.openxmlformats.org/officeDocument/2006/relationships/hyperlink" Target="https://www.neostar.com/hr/porsche-911-targa-4" TargetMode="External"/><Relationship Id="rId11621" Type="http://schemas.openxmlformats.org/officeDocument/2006/relationships/hyperlink" Target="https://www.neostar.com/hr/skoda-karoq-1-6-tdi-ambition-9" TargetMode="External"/><Relationship Id="rId3785" Type="http://schemas.openxmlformats.org/officeDocument/2006/relationships/hyperlink" Target="https://www.index.hr/oglasi/hyundai-i20-1-2/oid/3586295" TargetMode="External"/><Relationship Id="rId4836" Type="http://schemas.openxmlformats.org/officeDocument/2006/relationships/hyperlink" Target="https://www.index.hr/oglasi/mercedes-benz-e-klasa-e220/oid/3749556" TargetMode="External"/><Relationship Id="rId6191" Type="http://schemas.openxmlformats.org/officeDocument/2006/relationships/hyperlink" Target="https://www.index.hr/oglasi/peugeot-5008-2-0-bluehdi-150-s-s-active/oid/3901006" TargetMode="External"/><Relationship Id="rId7242" Type="http://schemas.openxmlformats.org/officeDocument/2006/relationships/hyperlink" Target="https://www.index.hr/oglasi/skoda-octavia-1-6-tdi/oid/3527805" TargetMode="External"/><Relationship Id="rId10223" Type="http://schemas.openxmlformats.org/officeDocument/2006/relationships/hyperlink" Target="https://www.neostar.com/hr/ford-mondeo-1-5-tdci-econetic-titanium-4" TargetMode="External"/><Relationship Id="rId2387" Type="http://schemas.openxmlformats.org/officeDocument/2006/relationships/hyperlink" Target="https://www.index.hr/oglasi/bmw-serija-2-gran-tourer-220/oid/3818686" TargetMode="External"/><Relationship Id="rId3438" Type="http://schemas.openxmlformats.org/officeDocument/2006/relationships/hyperlink" Target="https://www.index.hr/oglasi/ford-ecosport-1-0/oid/3855227" TargetMode="External"/><Relationship Id="rId3852" Type="http://schemas.openxmlformats.org/officeDocument/2006/relationships/hyperlink" Target="https://www.index.hr/oglasi/hyundai-i40-1-7crdi/oid/3969817" TargetMode="External"/><Relationship Id="rId12395" Type="http://schemas.openxmlformats.org/officeDocument/2006/relationships/hyperlink" Target="https://www.neostar.com/hr/vw-golf-variant-1-6-tdi-bluemotion-comfortline-10" TargetMode="External"/><Relationship Id="rId359" Type="http://schemas.openxmlformats.org/officeDocument/2006/relationships/hyperlink" Target="https://www.autoto.hr/vw-passat-variant-20-tdi-dsg-alltrack-4x4-diesel-rabljeno-vozilo-at087222.aspx" TargetMode="External"/><Relationship Id="rId773" Type="http://schemas.openxmlformats.org/officeDocument/2006/relationships/hyperlink" Target="https://www.dasweltauto.hr/vehicle/1117308579" TargetMode="External"/><Relationship Id="rId2454" Type="http://schemas.openxmlformats.org/officeDocument/2006/relationships/hyperlink" Target="https://www.index.hr/oglasi/bmw-serija-3-318d-sportline/oid/3916065" TargetMode="External"/><Relationship Id="rId3505" Type="http://schemas.openxmlformats.org/officeDocument/2006/relationships/hyperlink" Target="https://www.index.hr/oglasi/ford-fiesta-st/oid/3595989" TargetMode="External"/><Relationship Id="rId4903" Type="http://schemas.openxmlformats.org/officeDocument/2006/relationships/hyperlink" Target="https://www.index.hr/oglasi/mercedes-benz-glc-220-d-bluetec-4matic-9g-tronic-sportpaket-luxury-amg-line/oid/3878019" TargetMode="External"/><Relationship Id="rId9067" Type="http://schemas.openxmlformats.org/officeDocument/2006/relationships/hyperlink" Target="https://www.index.hr/oglasi/vw-scirocco-2-0-tsi/oid/3917777" TargetMode="External"/><Relationship Id="rId9481" Type="http://schemas.openxmlformats.org/officeDocument/2006/relationships/hyperlink" Target="https://www.neostar.com/hr/audi-a4-avant-2-0-tdi-ultra-select-s-tronic-4" TargetMode="External"/><Relationship Id="rId12048" Type="http://schemas.openxmlformats.org/officeDocument/2006/relationships/hyperlink" Target="https://www.neostar.com/hr/volvo-v40-d2-momentum-7" TargetMode="External"/><Relationship Id="rId426" Type="http://schemas.openxmlformats.org/officeDocument/2006/relationships/hyperlink" Target="https://www.dasweltauto.hr/vehicle/1115000002" TargetMode="External"/><Relationship Id="rId1056" Type="http://schemas.openxmlformats.org/officeDocument/2006/relationships/hyperlink" Target="https://www.dasweltauto.hr/vehicle/1148118404" TargetMode="External"/><Relationship Id="rId2107" Type="http://schemas.openxmlformats.org/officeDocument/2006/relationships/hyperlink" Target="https://www.index.hr/oglasi/bmw-318d/oid/3957381" TargetMode="External"/><Relationship Id="rId8083" Type="http://schemas.openxmlformats.org/officeDocument/2006/relationships/hyperlink" Target="https://www.index.hr/oglasi/volvo-xc60-t6-recharge-inscription-at/oid/3702047" TargetMode="External"/><Relationship Id="rId9134" Type="http://schemas.openxmlformats.org/officeDocument/2006/relationships/hyperlink" Target="https://www.index.hr/oglasi/vw-touran/oid/3714659" TargetMode="External"/><Relationship Id="rId12462" Type="http://schemas.openxmlformats.org/officeDocument/2006/relationships/hyperlink" Target="https://www.neostar.com/hr/vw-passat-1-6-tdi-bmt-comfortline-dsg-23" TargetMode="External"/><Relationship Id="rId840" Type="http://schemas.openxmlformats.org/officeDocument/2006/relationships/hyperlink" Target="https://www.dasweltauto.hr/vehicle/1117308876" TargetMode="External"/><Relationship Id="rId1470" Type="http://schemas.openxmlformats.org/officeDocument/2006/relationships/hyperlink" Target="https://www.index.hr/oglasi/audi-a3-sportback-1-6-tdi/oid/3967863" TargetMode="External"/><Relationship Id="rId2521" Type="http://schemas.openxmlformats.org/officeDocument/2006/relationships/hyperlink" Target="https://www.index.hr/oglasi/bmw-serija-3-320-x-drive-m-sports-package/oid/3759065" TargetMode="External"/><Relationship Id="rId4279" Type="http://schemas.openxmlformats.org/officeDocument/2006/relationships/hyperlink" Target="https://www.index.hr/oglasi/land-rover-range-rover-velar-dynamic-3-0-300hp/oid/3726565" TargetMode="External"/><Relationship Id="rId5677" Type="http://schemas.openxmlformats.org/officeDocument/2006/relationships/hyperlink" Target="https://www.index.hr/oglasi/opel-grandland-x-1-5-cdti--start-stop--enjoy/oid/2227681" TargetMode="External"/><Relationship Id="rId6728" Type="http://schemas.openxmlformats.org/officeDocument/2006/relationships/hyperlink" Target="https://www.index.hr/oglasi/renault-kadjar-16-dizel/oid/3787296" TargetMode="External"/><Relationship Id="rId11064" Type="http://schemas.openxmlformats.org/officeDocument/2006/relationships/hyperlink" Target="https://www.neostar.com/hr/peugeot-208-1-5-bluehdi-100-active-5-vrata" TargetMode="External"/><Relationship Id="rId12115" Type="http://schemas.openxmlformats.org/officeDocument/2006/relationships/hyperlink" Target="https://www.neostar.com/hr/vw-arteon-4motion-2-0-tdi-bmt-r-line-dsg-1" TargetMode="External"/><Relationship Id="rId1123" Type="http://schemas.openxmlformats.org/officeDocument/2006/relationships/hyperlink" Target="https://www.dasweltauto.hr/vehicle/1148408165" TargetMode="External"/><Relationship Id="rId4693" Type="http://schemas.openxmlformats.org/officeDocument/2006/relationships/hyperlink" Target="https://www.index.hr/oglasi/mercedes-benz-c-klasa-c350e/oid/3540166" TargetMode="External"/><Relationship Id="rId5744" Type="http://schemas.openxmlformats.org/officeDocument/2006/relationships/hyperlink" Target="https://www.index.hr/oglasi/opel-insignia-grand-sport/oid/3723075" TargetMode="External"/><Relationship Id="rId8150" Type="http://schemas.openxmlformats.org/officeDocument/2006/relationships/hyperlink" Target="https://www.index.hr/oglasi/vw-caddy-2-0-tdi-furgon-u-sustavu-pdv-a/oid/3885867" TargetMode="External"/><Relationship Id="rId9201" Type="http://schemas.openxmlformats.org/officeDocument/2006/relationships/hyperlink" Target="https://www.index.hr/oglasi/vw-up-1-0-hr-auto-odlicno-stanje-servisna-vw/oid/3887925" TargetMode="External"/><Relationship Id="rId10080" Type="http://schemas.openxmlformats.org/officeDocument/2006/relationships/hyperlink" Target="https://www.neostar.com/hr/citroen-c4-cactus-1-6-bluehdi-100-s-s-live-1" TargetMode="External"/><Relationship Id="rId11131" Type="http://schemas.openxmlformats.org/officeDocument/2006/relationships/hyperlink" Target="https://www.neostar.com/hr/peugeot-308-1-5-bluehdi-130-s-s-allure-3" TargetMode="External"/><Relationship Id="rId3295" Type="http://schemas.openxmlformats.org/officeDocument/2006/relationships/hyperlink" Target="https://www.index.hr/oglasi/ds-automobiles-ds4-1-6hdi/oid/3821381" TargetMode="External"/><Relationship Id="rId4346" Type="http://schemas.openxmlformats.org/officeDocument/2006/relationships/hyperlink" Target="https://www.index.hr/oglasi/mazda-6-2-2-129-kw-cd175-revolution-top/oid/3659462" TargetMode="External"/><Relationship Id="rId4760" Type="http://schemas.openxmlformats.org/officeDocument/2006/relationships/hyperlink" Target="https://www.index.hr/oglasi/mercedes-benz-cla-klasa-200-d-amg-line/oid/3845900" TargetMode="External"/><Relationship Id="rId5811" Type="http://schemas.openxmlformats.org/officeDocument/2006/relationships/hyperlink" Target="https://www.index.hr/oglasi/opel-mokka-1-6cdti-135ks-cosmo-akcijska-cijena-do-15-04-2023/oid/3968449" TargetMode="External"/><Relationship Id="rId8967" Type="http://schemas.openxmlformats.org/officeDocument/2006/relationships/hyperlink" Target="https://www.index.hr/oglasi/vw-passat-variant-2-0-tdi-scr-business-kamera-dsg-stiglo-odmah-dostu/oid/3838123" TargetMode="External"/><Relationship Id="rId3362" Type="http://schemas.openxmlformats.org/officeDocument/2006/relationships/hyperlink" Target="https://www.index.hr/oglasi/fiat-panda-4x4/oid/3814926" TargetMode="External"/><Relationship Id="rId4413" Type="http://schemas.openxmlformats.org/officeDocument/2006/relationships/hyperlink" Target="https://www.index.hr/oglasi/mazda-6-sw-at-cd150-attraction/oid/2764288" TargetMode="External"/><Relationship Id="rId7569" Type="http://schemas.openxmlformats.org/officeDocument/2006/relationships/hyperlink" Target="https://www.index.hr/oglasi/smart-fortwo-coupe-automatic-0-9-turbo-50000km-prvi-vlasnik-hr-auto/oid/3962564" TargetMode="External"/><Relationship Id="rId7983" Type="http://schemas.openxmlformats.org/officeDocument/2006/relationships/hyperlink" Target="https://www.index.hr/oglasi/volvo-v90-cross-country-v90-cc-d4-awd-aut-/oid/3712248" TargetMode="External"/><Relationship Id="rId10897" Type="http://schemas.openxmlformats.org/officeDocument/2006/relationships/hyperlink" Target="https://www.neostar.com/hr/opel-corsa-1-3-cdti-enjoy-4" TargetMode="External"/><Relationship Id="rId11948" Type="http://schemas.openxmlformats.org/officeDocument/2006/relationships/hyperlink" Target="https://www.neostar.com/hr/smart-fourtwo-electro" TargetMode="External"/><Relationship Id="rId283" Type="http://schemas.openxmlformats.org/officeDocument/2006/relationships/hyperlink" Target="https://www.autoto.hr/hyundai-i30-fastback-10-t-gdi-benzin-rabljeno-vozilo-at120522.aspx" TargetMode="External"/><Relationship Id="rId3015" Type="http://schemas.openxmlformats.org/officeDocument/2006/relationships/hyperlink" Target="https://www.index.hr/oglasi/chevrolet-spark-1-0-2013g-reg-do-04-2024/oid/3513423" TargetMode="External"/><Relationship Id="rId6585" Type="http://schemas.openxmlformats.org/officeDocument/2006/relationships/hyperlink" Target="https://www.index.hr/oglasi/renault-clio-limited-energy-dci-75/oid/3863302" TargetMode="External"/><Relationship Id="rId7636" Type="http://schemas.openxmlformats.org/officeDocument/2006/relationships/hyperlink" Target="https://www.index.hr/oglasi/suzuki-vitara-1-6-gl-lpg-ugradjen-plin/oid/3809347" TargetMode="External"/><Relationship Id="rId10964" Type="http://schemas.openxmlformats.org/officeDocument/2006/relationships/hyperlink" Target="https://www.neostar.com/hr/opel-insignia-sportstourer-2-0-cdti-sport-start-stop" TargetMode="External"/><Relationship Id="rId13023" Type="http://schemas.openxmlformats.org/officeDocument/2006/relationships/hyperlink" Target="https://www.trcz.hr/volvo-s90-20-d5-momentum-2018-g-limuzina-60062.aspx" TargetMode="External"/><Relationship Id="rId350" Type="http://schemas.openxmlformats.org/officeDocument/2006/relationships/hyperlink" Target="https://www.autoto.hr/volvo-xc60-b5-4x4-automatic-r-design-diesel-rabljeno-vozilo-at104422.aspx" TargetMode="External"/><Relationship Id="rId2031" Type="http://schemas.openxmlformats.org/officeDocument/2006/relationships/hyperlink" Target="https://www.index.hr/oglasi/audi-q5-3-0-tdi-quattro-aut--286-ks--xen-navi-shz/oid/3959591" TargetMode="External"/><Relationship Id="rId5187" Type="http://schemas.openxmlformats.org/officeDocument/2006/relationships/hyperlink" Target="https://www.index.hr/oglasi/nissan-qashqai-1-5-dci-business-paket-isporuka-odmah/oid/3924322" TargetMode="External"/><Relationship Id="rId6238" Type="http://schemas.openxmlformats.org/officeDocument/2006/relationships/hyperlink" Target="https://www.index.hr/oglasi/peugeot-508-2-0-hdi--navigacija-/oid/3905776" TargetMode="External"/><Relationship Id="rId10617" Type="http://schemas.openxmlformats.org/officeDocument/2006/relationships/hyperlink" Target="https://www.neostar.com/hr/mercedes-benz-c-coupe-250-d-aut--1" TargetMode="External"/><Relationship Id="rId5254" Type="http://schemas.openxmlformats.org/officeDocument/2006/relationships/hyperlink" Target="https://www.index.hr/oglasi/nissan-x-trail-1-6-dci-connecta-bose/oid/3898288" TargetMode="External"/><Relationship Id="rId6652" Type="http://schemas.openxmlformats.org/officeDocument/2006/relationships/hyperlink" Target="https://www.index.hr/oglasi/renault-fluence-1-5-dci-81kw/oid/3944832" TargetMode="External"/><Relationship Id="rId7703" Type="http://schemas.openxmlformats.org/officeDocument/2006/relationships/hyperlink" Target="https://www.index.hr/oglasi/toyota-corolla-1-2-turbo-aut--116-ks--acc-shz-kam-mfl-navi/oid/3790026" TargetMode="External"/><Relationship Id="rId12789" Type="http://schemas.openxmlformats.org/officeDocument/2006/relationships/hyperlink" Target="https://www.neostar.com/hr/vw-up-1-0-move-up--116" TargetMode="External"/><Relationship Id="rId1797" Type="http://schemas.openxmlformats.org/officeDocument/2006/relationships/hyperlink" Target="https://www.index.hr/oglasi/audi-a5-sportback-2-0-tdi-quattro-3x-s-line-virtual-3zone-panorama/oid/3806279" TargetMode="External"/><Relationship Id="rId2848" Type="http://schemas.openxmlformats.org/officeDocument/2006/relationships/hyperlink" Target="https://www.index.hr/oglasi/bmw-x1-2-0-d-110kw-automatic-alu-felge-zatamljen-led-svjetla-navigacija-grijaci-sjedala-kozni-mf-volan-garaziran/oid/3942170" TargetMode="External"/><Relationship Id="rId6305" Type="http://schemas.openxmlformats.org/officeDocument/2006/relationships/hyperlink" Target="https://www.index.hr/oglasi/prodajem-audi-q5-2-0-tdi-s-line-panorama-krov-quatro/oid/3912710" TargetMode="External"/><Relationship Id="rId9875" Type="http://schemas.openxmlformats.org/officeDocument/2006/relationships/hyperlink" Target="https://www.neostar.com/hr/bmw-430d-coupe-aut--1" TargetMode="External"/><Relationship Id="rId12856" Type="http://schemas.openxmlformats.org/officeDocument/2006/relationships/hyperlink" Target="https://www.trcz.hr/audi-a8-l-60-tfsi-e-quattro-rabljeno-vozilo-prodaja-limuzina-2020-g-60008.aspx" TargetMode="External"/><Relationship Id="rId89" Type="http://schemas.openxmlformats.org/officeDocument/2006/relationships/hyperlink" Target="https://rabljena.autohrvatska.hr/opel-astra-16-cdti-v15.aspx" TargetMode="External"/><Relationship Id="rId1864" Type="http://schemas.openxmlformats.org/officeDocument/2006/relationships/hyperlink" Target="https://www.index.hr/oglasi/audi-a6-40-tdi-aut--design-204-ks--led-kam-acc-shz/oid/3959592" TargetMode="External"/><Relationship Id="rId2915" Type="http://schemas.openxmlformats.org/officeDocument/2006/relationships/hyperlink" Target="https://www.index.hr/oglasi/bmw-x2-sdrive-20i-aut--m-sport-x-192-ks--pano-head-led-acc-shz/oid/3899299" TargetMode="External"/><Relationship Id="rId4270" Type="http://schemas.openxmlformats.org/officeDocument/2006/relationships/hyperlink" Target="https://www.index.hr/oglasi/land-rover-range-rover-sport-hse-dynamic-3-0d-awd/oid/3950641" TargetMode="External"/><Relationship Id="rId5321" Type="http://schemas.openxmlformats.org/officeDocument/2006/relationships/hyperlink" Target="https://www.index.hr/oglasi/opel-astra-1-6-cdti-enjoy/oid/3610305" TargetMode="External"/><Relationship Id="rId8477" Type="http://schemas.openxmlformats.org/officeDocument/2006/relationships/hyperlink" Target="https://www.index.hr/oglasi/vw-golf-vii-1-6-tdi-trendline/oid/3889584" TargetMode="External"/><Relationship Id="rId8891" Type="http://schemas.openxmlformats.org/officeDocument/2006/relationships/hyperlink" Target="https://www.index.hr/oglasi/vw-passat-variant-1-6-tdi-automatik/oid/3860313" TargetMode="External"/><Relationship Id="rId9528" Type="http://schemas.openxmlformats.org/officeDocument/2006/relationships/hyperlink" Target="https://www.neostar.com/hr/audi-a5-sportback-3-0-tdi-1" TargetMode="External"/><Relationship Id="rId9942" Type="http://schemas.openxmlformats.org/officeDocument/2006/relationships/hyperlink" Target="https://www.neostar.com/hr/bmw-530d-xdrive-touring-aut--2" TargetMode="External"/><Relationship Id="rId11458" Type="http://schemas.openxmlformats.org/officeDocument/2006/relationships/hyperlink" Target="https://www.neostar.com/hr/renault-scenic-dci-110-energy-limited-edition" TargetMode="External"/><Relationship Id="rId12509" Type="http://schemas.openxmlformats.org/officeDocument/2006/relationships/hyperlink" Target="https://www.neostar.com/hr/vw-passat-2-0-tdi-bmt-connect-15" TargetMode="External"/><Relationship Id="rId1517" Type="http://schemas.openxmlformats.org/officeDocument/2006/relationships/hyperlink" Target="https://www.index.hr/oglasi/audi-a4-2-0-tdi/oid/3869930" TargetMode="External"/><Relationship Id="rId7079" Type="http://schemas.openxmlformats.org/officeDocument/2006/relationships/hyperlink" Target="https://www.index.hr/oglasi/seat-ibiza-1-0-tsi/oid/3494872" TargetMode="External"/><Relationship Id="rId7493" Type="http://schemas.openxmlformats.org/officeDocument/2006/relationships/hyperlink" Target="https://www.index.hr/oglasi/skoda-superb-2-0-tdi-sportline-140kw-dsg/oid/3606497" TargetMode="External"/><Relationship Id="rId8544" Type="http://schemas.openxmlformats.org/officeDocument/2006/relationships/hyperlink" Target="https://www.index.hr/oglasi/vw-golf-vii-2-0-tdi-dsg/oid/3903418" TargetMode="External"/><Relationship Id="rId10474" Type="http://schemas.openxmlformats.org/officeDocument/2006/relationships/hyperlink" Target="https://www.neostar.com/hr/mercedes-benz-a-180-d-6" TargetMode="External"/><Relationship Id="rId11872" Type="http://schemas.openxmlformats.org/officeDocument/2006/relationships/hyperlink" Target="https://www.neostar.com/hr/skoda-scala-1-6-tdi-ambition-8" TargetMode="External"/><Relationship Id="rId12923" Type="http://schemas.openxmlformats.org/officeDocument/2006/relationships/hyperlink" Target="https://www.trcz.hr/mercedes-glc-220d-4matic-amg-rabljeno-vozilo-suv-2019-g-60208.aspx" TargetMode="External"/><Relationship Id="rId1931" Type="http://schemas.openxmlformats.org/officeDocument/2006/relationships/hyperlink" Target="https://www.index.hr/oglasi/audi-a6-avant-40-tdi-sport-aut--204-ks--acc-360-shz-18-/oid/3619748" TargetMode="External"/><Relationship Id="rId3689" Type="http://schemas.openxmlformats.org/officeDocument/2006/relationships/hyperlink" Target="https://www.index.hr/oglasi/ford-mondeo-2-0-tdci--samo-61000-km-----navi--hr-auto/oid/3798813" TargetMode="External"/><Relationship Id="rId6095" Type="http://schemas.openxmlformats.org/officeDocument/2006/relationships/hyperlink" Target="https://www.index.hr/oglasi/peugeot-308-1-6-hdi-2015-g-8000-eur/oid/2892760" TargetMode="External"/><Relationship Id="rId7146" Type="http://schemas.openxmlformats.org/officeDocument/2006/relationships/hyperlink" Target="https://www.index.hr/oglasi/seat-tarraco-2-0-tdi-xcellence-virtual-cockpit-full-led/oid/3918925" TargetMode="External"/><Relationship Id="rId7560" Type="http://schemas.openxmlformats.org/officeDocument/2006/relationships/hyperlink" Target="https://www.index.hr/oglasi/smart-forfour-prime-brabus-style/oid/3838061" TargetMode="External"/><Relationship Id="rId8611" Type="http://schemas.openxmlformats.org/officeDocument/2006/relationships/hyperlink" Target="https://www.index.hr/oglasi/vw-golf-vii-gtd/oid/3970183" TargetMode="External"/><Relationship Id="rId10127" Type="http://schemas.openxmlformats.org/officeDocument/2006/relationships/hyperlink" Target="https://www.neostar.com/hr/fiat-500-1-2-8v-dolce-3" TargetMode="External"/><Relationship Id="rId11525" Type="http://schemas.openxmlformats.org/officeDocument/2006/relationships/hyperlink" Target="https://www.neostar.com/hr/seat-ibiza-st-1-4-16v-style" TargetMode="External"/><Relationship Id="rId6162" Type="http://schemas.openxmlformats.org/officeDocument/2006/relationships/hyperlink" Target="https://www.index.hr/oglasi/peugeot-308-sw-1-6-hdi-sw-business/oid/3916159" TargetMode="External"/><Relationship Id="rId7213" Type="http://schemas.openxmlformats.org/officeDocument/2006/relationships/hyperlink" Target="https://www.index.hr/oglasi/skoda-karoq-2-0-tdi-150-4x4-style-dsg/oid/3731290" TargetMode="External"/><Relationship Id="rId10541" Type="http://schemas.openxmlformats.org/officeDocument/2006/relationships/hyperlink" Target="https://www.neostar.com/hr/mercedes-benz-c-200-bluetec-avantgarde-1" TargetMode="External"/><Relationship Id="rId677" Type="http://schemas.openxmlformats.org/officeDocument/2006/relationships/hyperlink" Target="https://www.dasweltauto.hr/vehicle/1117307586" TargetMode="External"/><Relationship Id="rId2358" Type="http://schemas.openxmlformats.org/officeDocument/2006/relationships/hyperlink" Target="https://www.index.hr/oglasi/bmw-serija-2-active-tourer-2-0/oid/3922532" TargetMode="External"/><Relationship Id="rId3756" Type="http://schemas.openxmlformats.org/officeDocument/2006/relationships/hyperlink" Target="https://www.index.hr/oglasi/honda-civic-2-2-i-dtec/oid/3685979" TargetMode="External"/><Relationship Id="rId4807" Type="http://schemas.openxmlformats.org/officeDocument/2006/relationships/hyperlink" Target="https://www.index.hr/oglasi/mercedes-benz-e-klasa-220-d/oid/3481169" TargetMode="External"/><Relationship Id="rId9385" Type="http://schemas.openxmlformats.org/officeDocument/2006/relationships/hyperlink" Target="https://www.neostar.com/hr/audi-a4-2-0-tdi-s-line-aut--1" TargetMode="External"/><Relationship Id="rId12299" Type="http://schemas.openxmlformats.org/officeDocument/2006/relationships/hyperlink" Target="https://www.neostar.com/hr/vw-golf-1-6-tdi-bmt-trendline-465" TargetMode="External"/><Relationship Id="rId2772" Type="http://schemas.openxmlformats.org/officeDocument/2006/relationships/hyperlink" Target="https://www.index.hr/oglasi/bmw-serija-5-g30-530-dizel-265-ks/oid/3855763" TargetMode="External"/><Relationship Id="rId3409" Type="http://schemas.openxmlformats.org/officeDocument/2006/relationships/hyperlink" Target="https://www.index.hr/oglasi/ford-c-max-1-5-tdci/oid/3866248" TargetMode="External"/><Relationship Id="rId3823" Type="http://schemas.openxmlformats.org/officeDocument/2006/relationships/hyperlink" Target="https://www.index.hr/oglasi/hyundai-i30-1-6-crdi/oid/3681966" TargetMode="External"/><Relationship Id="rId6979" Type="http://schemas.openxmlformats.org/officeDocument/2006/relationships/hyperlink" Target="https://www.index.hr/oglasi/renault-scenic-iii-1-5-dci/oid/3678178" TargetMode="External"/><Relationship Id="rId9038" Type="http://schemas.openxmlformats.org/officeDocument/2006/relationships/hyperlink" Target="https://www.index.hr/oglasi/vw-polo-1-6-tdi/oid/3723263" TargetMode="External"/><Relationship Id="rId12366" Type="http://schemas.openxmlformats.org/officeDocument/2006/relationships/hyperlink" Target="https://www.neostar.com/hr/vw-golf-2-0-tdi-bmt-life-dsg-45" TargetMode="External"/><Relationship Id="rId12780" Type="http://schemas.openxmlformats.org/officeDocument/2006/relationships/hyperlink" Target="https://www.neostar.com/hr/vw-up-1-0-high-up--9" TargetMode="External"/><Relationship Id="rId744" Type="http://schemas.openxmlformats.org/officeDocument/2006/relationships/hyperlink" Target="https://www.dasweltauto.hr/vehicle/1117308394" TargetMode="External"/><Relationship Id="rId1374" Type="http://schemas.openxmlformats.org/officeDocument/2006/relationships/hyperlink" Target="https://www.index.hr/oglasi/audi-a3-1-6-tdi-sportback--navigacija--xenon-/oid/3360854" TargetMode="External"/><Relationship Id="rId2425" Type="http://schemas.openxmlformats.org/officeDocument/2006/relationships/hyperlink" Target="https://www.index.hr/oglasi/bmw-serija-3-318-d/oid/3866945" TargetMode="External"/><Relationship Id="rId5995" Type="http://schemas.openxmlformats.org/officeDocument/2006/relationships/hyperlink" Target="https://www.index.hr/oglasi/peugeot-3008-1-5bluehdi-130-ks-acc-lane-assist-navi-led-kamera-allure/oid/3875302" TargetMode="External"/><Relationship Id="rId9452" Type="http://schemas.openxmlformats.org/officeDocument/2006/relationships/hyperlink" Target="https://www.neostar.com/hr/audi-a4-avant-2-0-tdi-sport-s-tronic-26" TargetMode="External"/><Relationship Id="rId11382" Type="http://schemas.openxmlformats.org/officeDocument/2006/relationships/hyperlink" Target="https://www.neostar.com/hr/renault-kadjar-dci-115-limited-26" TargetMode="External"/><Relationship Id="rId12019" Type="http://schemas.openxmlformats.org/officeDocument/2006/relationships/hyperlink" Target="https://www.neostar.com/hr/toyota-corolla-ts-hybrid-1-8-vvt-i-sol-aut--1" TargetMode="External"/><Relationship Id="rId12433" Type="http://schemas.openxmlformats.org/officeDocument/2006/relationships/hyperlink" Target="https://www.neostar.com/hr/vw-golf-variant-alltrack-1-6-tdi" TargetMode="External"/><Relationship Id="rId80" Type="http://schemas.openxmlformats.org/officeDocument/2006/relationships/hyperlink" Target="https://rabljena.autohrvatska.hr/octavia-16-tdi-style-v6.aspx" TargetMode="External"/><Relationship Id="rId811" Type="http://schemas.openxmlformats.org/officeDocument/2006/relationships/hyperlink" Target="https://www.dasweltauto.hr/vehicle/1117308724" TargetMode="External"/><Relationship Id="rId1027" Type="http://schemas.openxmlformats.org/officeDocument/2006/relationships/hyperlink" Target="https://www.dasweltauto.hr/vehicle/1148118110" TargetMode="External"/><Relationship Id="rId1441" Type="http://schemas.openxmlformats.org/officeDocument/2006/relationships/hyperlink" Target="https://www.index.hr/oglasi/audi-a3-sedan-1-6-tdi/oid/2869478" TargetMode="External"/><Relationship Id="rId4597" Type="http://schemas.openxmlformats.org/officeDocument/2006/relationships/hyperlink" Target="https://www.index.hr/oglasi/mercedes-benz-b-klasa-180-cdi-urban-style-automatic/oid/3939606" TargetMode="External"/><Relationship Id="rId5648" Type="http://schemas.openxmlformats.org/officeDocument/2006/relationships/hyperlink" Target="https://www.index.hr/oglasi/opel-crossland-x-1-2-turbo-at6--start-stop--enjoy/oid/3798808" TargetMode="External"/><Relationship Id="rId8054" Type="http://schemas.openxmlformats.org/officeDocument/2006/relationships/hyperlink" Target="https://www.index.hr/oglasi/volvo-xc60-b5-d-r-design-awd-aut-/oid/3834163" TargetMode="External"/><Relationship Id="rId9105" Type="http://schemas.openxmlformats.org/officeDocument/2006/relationships/hyperlink" Target="https://www.index.hr/oglasi/vw-tiguan-2-0-tdi-dsg-4m--190-ks--acc-virt-led/oid/3937346" TargetMode="External"/><Relationship Id="rId11035" Type="http://schemas.openxmlformats.org/officeDocument/2006/relationships/hyperlink" Target="https://www.neostar.com/hr/peugeot-2008-active-1-6-e-hdi-4" TargetMode="External"/><Relationship Id="rId3199" Type="http://schemas.openxmlformats.org/officeDocument/2006/relationships/hyperlink" Target="https://www.index.hr/oglasi/dacia-dokker-1-5-dci/oid/3760697" TargetMode="External"/><Relationship Id="rId4664" Type="http://schemas.openxmlformats.org/officeDocument/2006/relationships/hyperlink" Target="https://www.index.hr/oglasi/mercedes-benz-c-klasa-220d-avangarde/oid/3548168" TargetMode="External"/><Relationship Id="rId5715" Type="http://schemas.openxmlformats.org/officeDocument/2006/relationships/hyperlink" Target="https://www.index.hr/oglasi/opel-insignia-2-0-cdti/oid/3896594" TargetMode="External"/><Relationship Id="rId7070" Type="http://schemas.openxmlformats.org/officeDocument/2006/relationships/hyperlink" Target="https://www.index.hr/oglasi/seat-ateca-1-6-tdi-dsg-xcellence-115-ks--led-kam-shz-koza/oid/3937319" TargetMode="External"/><Relationship Id="rId8121" Type="http://schemas.openxmlformats.org/officeDocument/2006/relationships/hyperlink" Target="https://www.index.hr/oglasi/vw-arteon-sb-1-4-tsi-dsg-elegance-ehybrid-218-ks--acc-pano-360--4xshz/oid/3913580" TargetMode="External"/><Relationship Id="rId10051" Type="http://schemas.openxmlformats.org/officeDocument/2006/relationships/hyperlink" Target="https://www.neostar.com/hr/chevrolet-trax-1-7d-lt-start-stop-3" TargetMode="External"/><Relationship Id="rId11102" Type="http://schemas.openxmlformats.org/officeDocument/2006/relationships/hyperlink" Target="https://www.neostar.com/hr/peugeot-3008-1-5-bluehdi-130-s-s-allure-4" TargetMode="External"/><Relationship Id="rId12500" Type="http://schemas.openxmlformats.org/officeDocument/2006/relationships/hyperlink" Target="https://www.neostar.com/hr/vw-passat-2-0-tdi-bmt-comfortline-dsg-74" TargetMode="External"/><Relationship Id="rId3266" Type="http://schemas.openxmlformats.org/officeDocument/2006/relationships/hyperlink" Target="https://www.index.hr/oglasi/dacia-sandero-1-0-sce-5-581km-2021-god-tvornicko-jamstvo/oid/3927332" TargetMode="External"/><Relationship Id="rId4317" Type="http://schemas.openxmlformats.org/officeDocument/2006/relationships/hyperlink" Target="https://www.index.hr/oglasi/mazda-3-2-2-skyactiv/oid/3957433" TargetMode="External"/><Relationship Id="rId187" Type="http://schemas.openxmlformats.org/officeDocument/2006/relationships/hyperlink" Target="https://www.autoto.hr/bmw-x3-xdrive-30d-automatic-diesel-rabljeno-vozilo-at008123.aspx" TargetMode="External"/><Relationship Id="rId2282" Type="http://schemas.openxmlformats.org/officeDocument/2006/relationships/hyperlink" Target="https://www.index.hr/oglasi/bmw-serija-1-116/oid/3935894" TargetMode="External"/><Relationship Id="rId3680" Type="http://schemas.openxmlformats.org/officeDocument/2006/relationships/hyperlink" Target="https://www.index.hr/oglasi/ford-mondeo-2-0-tdci/oid/3966993" TargetMode="External"/><Relationship Id="rId4731" Type="http://schemas.openxmlformats.org/officeDocument/2006/relationships/hyperlink" Target="https://www.index.hr/oglasi/mercedes-benz-c-klasa-t-model-c-220-cdi/oid/3871921" TargetMode="External"/><Relationship Id="rId6489" Type="http://schemas.openxmlformats.org/officeDocument/2006/relationships/hyperlink" Target="https://www.index.hr/oglasi/renault-clio-1-5-dci-nije-uvoz/oid/3955817" TargetMode="External"/><Relationship Id="rId7887" Type="http://schemas.openxmlformats.org/officeDocument/2006/relationships/hyperlink" Target="https://www.index.hr/oglasi/volvo-v40-2-0-d-automatik-geartronic-momentum-sport-full-led-facelift/oid/3887540" TargetMode="External"/><Relationship Id="rId8938" Type="http://schemas.openxmlformats.org/officeDocument/2006/relationships/hyperlink" Target="https://www.index.hr/oglasi/vw-passat-variant-2-0-tdi-bmt/oid/3771830" TargetMode="External"/><Relationship Id="rId10868" Type="http://schemas.openxmlformats.org/officeDocument/2006/relationships/hyperlink" Target="https://www.neostar.com/hr/opel-astra-sports-tourer-1-6-cdti-biturbo-innovation-start-stop-3" TargetMode="External"/><Relationship Id="rId11919" Type="http://schemas.openxmlformats.org/officeDocument/2006/relationships/hyperlink" Target="https://www.neostar.com/hr/skoda-superb-combi-2-0-tdi-ambition-dsg-24" TargetMode="External"/><Relationship Id="rId254" Type="http://schemas.openxmlformats.org/officeDocument/2006/relationships/hyperlink" Target="https://www.autoto.hr/ford-galaxy-20-tdci-automatic-7-sjedala-diesel-rabljeno-vozilo-at030122.aspx" TargetMode="External"/><Relationship Id="rId3333" Type="http://schemas.openxmlformats.org/officeDocument/2006/relationships/hyperlink" Target="https://www.index.hr/oglasi/fiat-500-fiat-500-1-2-8v-automatik/oid/3729937" TargetMode="External"/><Relationship Id="rId7954" Type="http://schemas.openxmlformats.org/officeDocument/2006/relationships/hyperlink" Target="https://www.index.hr/oglasi/volvo-v60-d3-cross-country-momentum-2016g-servisna-knjiga-kupac-ne-placa-prijepis-vozila/oid/3716077" TargetMode="External"/><Relationship Id="rId10935" Type="http://schemas.openxmlformats.org/officeDocument/2006/relationships/hyperlink" Target="https://www.neostar.com/hr/opel-insignia-2-0-cdti-ecoflex-cosmo-start-stop-4" TargetMode="External"/><Relationship Id="rId12290" Type="http://schemas.openxmlformats.org/officeDocument/2006/relationships/hyperlink" Target="https://www.neostar.com/hr/vw-golf-1-6-tdi-bmt-trendline-448" TargetMode="External"/><Relationship Id="rId3400" Type="http://schemas.openxmlformats.org/officeDocument/2006/relationships/hyperlink" Target="https://www.index.hr/oglasi/ford-c-max-1-0-ecoboost/oid/3941155" TargetMode="External"/><Relationship Id="rId6556" Type="http://schemas.openxmlformats.org/officeDocument/2006/relationships/hyperlink" Target="https://www.index.hr/oglasi/renault-clio-gt-line-intense/oid/3714984" TargetMode="External"/><Relationship Id="rId6970" Type="http://schemas.openxmlformats.org/officeDocument/2006/relationships/hyperlink" Target="https://www.index.hr/oglasi/renault-scenic-1-5-dci-top-stanje-zamjena/oid/3936758" TargetMode="External"/><Relationship Id="rId7607" Type="http://schemas.openxmlformats.org/officeDocument/2006/relationships/hyperlink" Target="https://www.index.hr/oglasi/suzuki-sx4-s-cross-1-4-hybrid/oid/3953769" TargetMode="External"/><Relationship Id="rId321" Type="http://schemas.openxmlformats.org/officeDocument/2006/relationships/hyperlink" Target="https://www.autoto.hr/skoda-karoq-16-tdi-diesel-rabljeno-vozilo-at103822.aspx" TargetMode="External"/><Relationship Id="rId2002" Type="http://schemas.openxmlformats.org/officeDocument/2006/relationships/hyperlink" Target="https://www.index.hr/oglasi/audi-q3-2-0-tdi-sport-senzori-tempomat-bt--do-2-godine-jamstva/oid/3796391" TargetMode="External"/><Relationship Id="rId5158" Type="http://schemas.openxmlformats.org/officeDocument/2006/relationships/hyperlink" Target="https://www.index.hr/oglasi/nissan-qashqai-1-3-dig-t/oid/3962253" TargetMode="External"/><Relationship Id="rId5572" Type="http://schemas.openxmlformats.org/officeDocument/2006/relationships/hyperlink" Target="https://www.index.hr/oglasi/opel-corsa-1-3-cdti-full-oprema-alu-felge-navigacija-senzori-grijana-sjedala-i-volan-eurokuka/oid/3930149" TargetMode="External"/><Relationship Id="rId6209" Type="http://schemas.openxmlformats.org/officeDocument/2006/relationships/hyperlink" Target="https://www.index.hr/oglasi/peugeot-508-1-5-bluehdi/oid/3824202" TargetMode="External"/><Relationship Id="rId6623" Type="http://schemas.openxmlformats.org/officeDocument/2006/relationships/hyperlink" Target="https://www.index.hr/oglasi/renault-clio-zen-1-5-dci/oid/3822388" TargetMode="External"/><Relationship Id="rId9779" Type="http://schemas.openxmlformats.org/officeDocument/2006/relationships/hyperlink" Target="https://www.neostar.com/hr/bmw-316d-touring-luxury-line" TargetMode="External"/><Relationship Id="rId12010" Type="http://schemas.openxmlformats.org/officeDocument/2006/relationships/hyperlink" Target="https://www.neostar.com/hr/toyota-c-hr-hybrid-1-8-vvt-i-c-enter-aut--2" TargetMode="External"/><Relationship Id="rId1768" Type="http://schemas.openxmlformats.org/officeDocument/2006/relationships/hyperlink" Target="https://www.index.hr/oglasi/audi-a5-cabrio-2-0-tdi-s-line/oid/3879560" TargetMode="External"/><Relationship Id="rId2819" Type="http://schemas.openxmlformats.org/officeDocument/2006/relationships/hyperlink" Target="https://www.index.hr/oglasi/bmw-sport-serija-1-120-d-135-kw-2014-god/oid/3862268" TargetMode="External"/><Relationship Id="rId4174" Type="http://schemas.openxmlformats.org/officeDocument/2006/relationships/hyperlink" Target="https://www.index.hr/oglasi/kia-stonic-1-25-ex-edition-kamera-tempomat-bt--do-2-godine-jamstva/oid/3853626" TargetMode="External"/><Relationship Id="rId5225" Type="http://schemas.openxmlformats.org/officeDocument/2006/relationships/hyperlink" Target="https://www.index.hr/oglasi/nissan-qashqai-1-6-dci-acenta/oid/3750651" TargetMode="External"/><Relationship Id="rId8795" Type="http://schemas.openxmlformats.org/officeDocument/2006/relationships/hyperlink" Target="https://www.index.hr/oglasi/vw-passat-2-0-tdi-dsg-190-ks-highline-sport/oid/3869860" TargetMode="External"/><Relationship Id="rId9846" Type="http://schemas.openxmlformats.org/officeDocument/2006/relationships/hyperlink" Target="https://www.neostar.com/hr/bmw-320d-xdrive-4-vrata" TargetMode="External"/><Relationship Id="rId3190" Type="http://schemas.openxmlformats.org/officeDocument/2006/relationships/hyperlink" Target="https://www.index.hr/oglasi/citro-n-c4-1-6-bluehdi-100-feel/oid/3531987" TargetMode="External"/><Relationship Id="rId4241" Type="http://schemas.openxmlformats.org/officeDocument/2006/relationships/hyperlink" Target="https://www.index.hr/oglasi/land-rover-range-rover-4-4-sdv8-autobiography-lwb/oid/3373073" TargetMode="External"/><Relationship Id="rId7397" Type="http://schemas.openxmlformats.org/officeDocument/2006/relationships/hyperlink" Target="https://www.index.hr/oglasi/skoda-octavia-combi-2-0-tdi-vrs/oid/3912618" TargetMode="External"/><Relationship Id="rId8448" Type="http://schemas.openxmlformats.org/officeDocument/2006/relationships/hyperlink" Target="https://www.index.hr/oglasi/vw-golf-vii-1-6-tdi-dsg-full/oid/3776736" TargetMode="External"/><Relationship Id="rId11776" Type="http://schemas.openxmlformats.org/officeDocument/2006/relationships/hyperlink" Target="https://www.neostar.com/hr/skoda-octavia-combi-1-6-tdi-navi" TargetMode="External"/><Relationship Id="rId12827" Type="http://schemas.openxmlformats.org/officeDocument/2006/relationships/hyperlink" Target="https://www.neostar.com/hr/vw-volkswagen-cc-2-0-tdi-bmt-26" TargetMode="External"/><Relationship Id="rId1835" Type="http://schemas.openxmlformats.org/officeDocument/2006/relationships/hyperlink" Target="https://www.index.hr/oglasi/audi-a6-2-0tdi-ultra-top/oid/3897094" TargetMode="External"/><Relationship Id="rId7464" Type="http://schemas.openxmlformats.org/officeDocument/2006/relationships/hyperlink" Target="https://www.index.hr/oglasi/skoda-superb-1-6-tdi-greenline/oid/3808367" TargetMode="External"/><Relationship Id="rId8862" Type="http://schemas.openxmlformats.org/officeDocument/2006/relationships/hyperlink" Target="https://www.index.hr/oglasi/vw-passat-variant/oid/3887624" TargetMode="External"/><Relationship Id="rId9913" Type="http://schemas.openxmlformats.org/officeDocument/2006/relationships/hyperlink" Target="https://www.neostar.com/hr/bmw-520-d-sport-line-6" TargetMode="External"/><Relationship Id="rId10378" Type="http://schemas.openxmlformats.org/officeDocument/2006/relationships/hyperlink" Target="https://www.neostar.com/hr/kia-sportage-2wd-1-7-crdi-urban-4" TargetMode="External"/><Relationship Id="rId10792" Type="http://schemas.openxmlformats.org/officeDocument/2006/relationships/hyperlink" Target="https://www.neostar.com/hr/nissan-qashqai-1-5-dci-acenta-82" TargetMode="External"/><Relationship Id="rId11429" Type="http://schemas.openxmlformats.org/officeDocument/2006/relationships/hyperlink" Target="https://www.neostar.com/hr/renault-megane-grandtour-dci-110-energy-bose-4" TargetMode="External"/><Relationship Id="rId11843" Type="http://schemas.openxmlformats.org/officeDocument/2006/relationships/hyperlink" Target="https://www.neostar.com/hr/skoda-octavia-combi-2-0-tdi-style-dsg-20" TargetMode="External"/><Relationship Id="rId1902" Type="http://schemas.openxmlformats.org/officeDocument/2006/relationships/hyperlink" Target="https://www.index.hr/oglasi/audi-a6-avant-2-0-tdi-ultra-140-kw-s-tronic-panorama/oid/1605592" TargetMode="External"/><Relationship Id="rId6066" Type="http://schemas.openxmlformats.org/officeDocument/2006/relationships/hyperlink" Target="https://www.index.hr/oglasi/peugeot-308-1-5-bluehdi-tiptronik-allure-sport-130-ks-facelift/oid/3969459" TargetMode="External"/><Relationship Id="rId7117" Type="http://schemas.openxmlformats.org/officeDocument/2006/relationships/hyperlink" Target="https://www.index.hr/oglasi/seat-leon-2-0-tdi/oid/3917578" TargetMode="External"/><Relationship Id="rId8515" Type="http://schemas.openxmlformats.org/officeDocument/2006/relationships/hyperlink" Target="https://www.index.hr/oglasi/vw-golf-vii-2-0-tdi/oid/3716801" TargetMode="External"/><Relationship Id="rId10445" Type="http://schemas.openxmlformats.org/officeDocument/2006/relationships/hyperlink" Target="https://www.neostar.com/hr/mazda-mazda5-cd116-tx-1" TargetMode="External"/><Relationship Id="rId11910" Type="http://schemas.openxmlformats.org/officeDocument/2006/relationships/hyperlink" Target="https://www.neostar.com/hr/skoda-superb-combi-1-6-tdi-style-greenline-7" TargetMode="External"/><Relationship Id="rId6480" Type="http://schemas.openxmlformats.org/officeDocument/2006/relationships/hyperlink" Target="https://www.index.hr/oglasi/renault-clio-1-5-dci-intens-full-led-alu-16-navi-koza-parking-senzori-veliki-servis-top/oid/3956881" TargetMode="External"/><Relationship Id="rId7531" Type="http://schemas.openxmlformats.org/officeDocument/2006/relationships/hyperlink" Target="https://www.index.hr/oglasi/skoda-superb-kombi-2-0-tdi-dsg-sportline-190-ks--pano-xen-acc-kam-shz/oid/3966196" TargetMode="External"/><Relationship Id="rId10512" Type="http://schemas.openxmlformats.org/officeDocument/2006/relationships/hyperlink" Target="https://www.neostar.com/hr/mercedes-benz-b-160-cdi-1" TargetMode="External"/><Relationship Id="rId995" Type="http://schemas.openxmlformats.org/officeDocument/2006/relationships/hyperlink" Target="https://www.dasweltauto.hr/vehicle/1147809597" TargetMode="External"/><Relationship Id="rId2676" Type="http://schemas.openxmlformats.org/officeDocument/2006/relationships/hyperlink" Target="https://www.index.hr/oglasi/bmw-serija-4-gran-coupe-osobno/oid/3922752" TargetMode="External"/><Relationship Id="rId3727" Type="http://schemas.openxmlformats.org/officeDocument/2006/relationships/hyperlink" Target="https://www.index.hr/oglasi/ford-ranger-wildtruck-3-2-u-pdv-u/oid/3920175" TargetMode="External"/><Relationship Id="rId5082" Type="http://schemas.openxmlformats.org/officeDocument/2006/relationships/hyperlink" Target="https://www.index.hr/oglasi/mini-countryman-1-6-tid/oid/3919448" TargetMode="External"/><Relationship Id="rId6133" Type="http://schemas.openxmlformats.org/officeDocument/2006/relationships/hyperlink" Target="https://www.index.hr/oglasi/peugeot-308-sw-1-6-blue-hdi/oid/3643352" TargetMode="External"/><Relationship Id="rId9289" Type="http://schemas.openxmlformats.org/officeDocument/2006/relationships/hyperlink" Target="https://www.neostar.com/hr/audi-a3-sportback-1-6-tdi-12" TargetMode="External"/><Relationship Id="rId12684" Type="http://schemas.openxmlformats.org/officeDocument/2006/relationships/hyperlink" Target="https://www.neostar.com/hr/vw-tiguan-2-0-tdi-4motion-sport-style-4" TargetMode="External"/><Relationship Id="rId648" Type="http://schemas.openxmlformats.org/officeDocument/2006/relationships/hyperlink" Target="https://www.dasweltauto.hr/vehicle/1117306428" TargetMode="External"/><Relationship Id="rId1278" Type="http://schemas.openxmlformats.org/officeDocument/2006/relationships/hyperlink" Target="https://www.index.hr/oglasi/alfa-romeo-giulia-2-9-v6-quadrifoglio/oid/3745020" TargetMode="External"/><Relationship Id="rId1692" Type="http://schemas.openxmlformats.org/officeDocument/2006/relationships/hyperlink" Target="https://www.index.hr/oglasi/audi-a4-avant-35/oid/3883517" TargetMode="External"/><Relationship Id="rId2329" Type="http://schemas.openxmlformats.org/officeDocument/2006/relationships/hyperlink" Target="https://www.index.hr/oglasi/bmw-serija-1-120d-m-paket/oid/3771883" TargetMode="External"/><Relationship Id="rId2743" Type="http://schemas.openxmlformats.org/officeDocument/2006/relationships/hyperlink" Target="https://www.index.hr/oglasi/bmw-serija-5-530d-sport/oid/3815269" TargetMode="External"/><Relationship Id="rId5899" Type="http://schemas.openxmlformats.org/officeDocument/2006/relationships/hyperlink" Target="https://www.index.hr/oglasi/peugeot-2008-1-6-bluehdi-100-s-s-allure/oid/3936921" TargetMode="External"/><Relationship Id="rId6200" Type="http://schemas.openxmlformats.org/officeDocument/2006/relationships/hyperlink" Target="https://www.index.hr/oglasi/peugeot-5008-bluehdi-130-ks-tiptronik-allure-sport-7-sjedista-virtual-cockpit/oid/3918823" TargetMode="External"/><Relationship Id="rId9356" Type="http://schemas.openxmlformats.org/officeDocument/2006/relationships/hyperlink" Target="https://www.neostar.com/hr/audi-a3-sportback-30-tdi-sport-s-tronic" TargetMode="External"/><Relationship Id="rId9770" Type="http://schemas.openxmlformats.org/officeDocument/2006/relationships/hyperlink" Target="https://www.neostar.com/hr/bmw-316d-18" TargetMode="External"/><Relationship Id="rId11286" Type="http://schemas.openxmlformats.org/officeDocument/2006/relationships/hyperlink" Target="https://www.neostar.com/hr/renault-clio-dci-75-expression-3" TargetMode="External"/><Relationship Id="rId12337" Type="http://schemas.openxmlformats.org/officeDocument/2006/relationships/hyperlink" Target="https://www.neostar.com/hr/vw-golf-2-0-tdi-bmt-comfortline-15" TargetMode="External"/><Relationship Id="rId715" Type="http://schemas.openxmlformats.org/officeDocument/2006/relationships/hyperlink" Target="https://www.dasweltauto.hr/vehicle/1117308115" TargetMode="External"/><Relationship Id="rId1345" Type="http://schemas.openxmlformats.org/officeDocument/2006/relationships/hyperlink" Target="https://www.index.hr/oglasi/audi-a3-1-6-euro-6-motor/oid/3936278" TargetMode="External"/><Relationship Id="rId8372" Type="http://schemas.openxmlformats.org/officeDocument/2006/relationships/hyperlink" Target="https://www.index.hr/oglasi/vw-golf-vii-1-6-tdi-1-vlasnik-hr-auto-radar-mf-volan-alu-top-stanje-akcija/oid/3927579" TargetMode="External"/><Relationship Id="rId9009" Type="http://schemas.openxmlformats.org/officeDocument/2006/relationships/hyperlink" Target="https://www.index.hr/oglasi/vw-polo-1-2-tdi/oid/3912462" TargetMode="External"/><Relationship Id="rId9423" Type="http://schemas.openxmlformats.org/officeDocument/2006/relationships/hyperlink" Target="https://www.neostar.com/hr/audi-a4-allroad-quattro-2-0-tdi-style-s-tronic-1" TargetMode="External"/><Relationship Id="rId12751" Type="http://schemas.openxmlformats.org/officeDocument/2006/relationships/hyperlink" Target="https://www.neostar.com/hr/vw-touran-2-0-tdi-bmt-highline-dsg-6" TargetMode="External"/><Relationship Id="rId2810" Type="http://schemas.openxmlformats.org/officeDocument/2006/relationships/hyperlink" Target="https://www.index.hr/oglasi/bmw-serija-6-gran-coupe-x-drive/oid/3883709" TargetMode="External"/><Relationship Id="rId4568" Type="http://schemas.openxmlformats.org/officeDocument/2006/relationships/hyperlink" Target="https://www.index.hr/oglasi/mercedes-benz-a-klasa-cdi-180-urban/oid/3851846" TargetMode="External"/><Relationship Id="rId5966" Type="http://schemas.openxmlformats.org/officeDocument/2006/relationships/hyperlink" Target="https://www.index.hr/oglasi/peugeot-208-1-6-bluehdi/oid/3895164" TargetMode="External"/><Relationship Id="rId8025" Type="http://schemas.openxmlformats.org/officeDocument/2006/relationships/hyperlink" Target="https://www.index.hr/oglasi/volvo-xc40-d3-momen-pro-150-ks--pano-360-acc-led-virt-h-k-dab/oid/3957922" TargetMode="External"/><Relationship Id="rId11353" Type="http://schemas.openxmlformats.org/officeDocument/2006/relationships/hyperlink" Target="https://www.neostar.com/hr/renault-kadjar-4x4-dci-130-energy-xmod-1" TargetMode="External"/><Relationship Id="rId12404" Type="http://schemas.openxmlformats.org/officeDocument/2006/relationships/hyperlink" Target="https://www.neostar.com/hr/vw-golf-variant-1-6-tdi-bmt-comfortline-27" TargetMode="External"/><Relationship Id="rId51" Type="http://schemas.openxmlformats.org/officeDocument/2006/relationships/hyperlink" Target="https://rabljena.autohrvatska.hr/cx-5g165revolution-wo-bose-wo-plg.aspx" TargetMode="External"/><Relationship Id="rId1412" Type="http://schemas.openxmlformats.org/officeDocument/2006/relationships/hyperlink" Target="https://www.index.hr/oglasi/audi-a3-30-tdi-s-tronic-s-line-automatik/oid/3885333" TargetMode="External"/><Relationship Id="rId4982" Type="http://schemas.openxmlformats.org/officeDocument/2006/relationships/hyperlink" Target="https://www.index.hr/oglasi/mercedes-c-300-cgi-t-9g--avantg-258-ks--kam-shz-tem-koza/oid/3937340" TargetMode="External"/><Relationship Id="rId5619" Type="http://schemas.openxmlformats.org/officeDocument/2006/relationships/hyperlink" Target="https://www.index.hr/oglasi/opel-corsa-elegance-1-2/oid/3840805" TargetMode="External"/><Relationship Id="rId7041" Type="http://schemas.openxmlformats.org/officeDocument/2006/relationships/hyperlink" Target="https://www.index.hr/oglasi/renault-twingo-tce-90-7-godina-86-000km-full-oprema/oid/3616671" TargetMode="External"/><Relationship Id="rId11006" Type="http://schemas.openxmlformats.org/officeDocument/2006/relationships/hyperlink" Target="https://www.neostar.com/hr/peugeot-2008-1-5-bluehdi-100-s-s-active-16" TargetMode="External"/><Relationship Id="rId11420" Type="http://schemas.openxmlformats.org/officeDocument/2006/relationships/hyperlink" Target="https://www.neostar.com/hr/renault-megane-grandcoupe-blue-dci-115-business" TargetMode="External"/><Relationship Id="rId3584" Type="http://schemas.openxmlformats.org/officeDocument/2006/relationships/hyperlink" Target="https://www.index.hr/oglasi/ford-focus-karavan-1-0-ecoboost/oid/3937440" TargetMode="External"/><Relationship Id="rId4635" Type="http://schemas.openxmlformats.org/officeDocument/2006/relationships/hyperlink" Target="https://www.index.hr/oglasi/mercedes-benz-c-klasa-180d-navigacija-parking-senzori-tempomat-grijanje-sjedala/oid/3913734" TargetMode="External"/><Relationship Id="rId10022" Type="http://schemas.openxmlformats.org/officeDocument/2006/relationships/hyperlink" Target="https://www.neostar.com/hr/bmw-x3-20d-2" TargetMode="External"/><Relationship Id="rId158" Type="http://schemas.openxmlformats.org/officeDocument/2006/relationships/hyperlink" Target="https://rabljena.autohrvatska.hr/vw-arteon-20-tdi-dsg-elegance-v4.aspx" TargetMode="External"/><Relationship Id="rId2186" Type="http://schemas.openxmlformats.org/officeDocument/2006/relationships/hyperlink" Target="https://www.index.hr/oglasi/bmw-520-da-x-drive-sportline-virtual-velika-navi-kamera-h-k/oid/3948889" TargetMode="External"/><Relationship Id="rId3237" Type="http://schemas.openxmlformats.org/officeDocument/2006/relationships/hyperlink" Target="https://www.index.hr/oglasi/dacia-logan-1-0-sce-75-essential/oid/3885150" TargetMode="External"/><Relationship Id="rId3651" Type="http://schemas.openxmlformats.org/officeDocument/2006/relationships/hyperlink" Target="https://www.index.hr/oglasi/ford-ka-1-2-benzin/oid/2913184" TargetMode="External"/><Relationship Id="rId4702" Type="http://schemas.openxmlformats.org/officeDocument/2006/relationships/hyperlink" Target="https://www.index.hr/oglasi/mercedes-benz-c-klasa-coupe-220d/oid/3937530" TargetMode="External"/><Relationship Id="rId7858" Type="http://schemas.openxmlformats.org/officeDocument/2006/relationships/hyperlink" Target="https://www.index.hr/oglasi/volvo-s90-2-0-d4-momentum-navi-kamera-tempomat--do-2-godine-jamstva/oid/3812588" TargetMode="External"/><Relationship Id="rId8909" Type="http://schemas.openxmlformats.org/officeDocument/2006/relationships/hyperlink" Target="https://www.index.hr/oglasi/vw-passat-variant-1-6-tdi-reg-10-23-navigacija-park-senzori-park-pilot-radar-el-sklapanje-retrovizora-mf-volan-modovi-voznje-ergo-sjedala/oid/3951423" TargetMode="External"/><Relationship Id="rId12194" Type="http://schemas.openxmlformats.org/officeDocument/2006/relationships/hyperlink" Target="https://www.neostar.com/hr/vw-golf-1-6-tdi-bmt-comfortline-230" TargetMode="External"/><Relationship Id="rId572" Type="http://schemas.openxmlformats.org/officeDocument/2006/relationships/hyperlink" Target="https://www.dasweltauto.hr/vehicle/1116503222" TargetMode="External"/><Relationship Id="rId2253" Type="http://schemas.openxmlformats.org/officeDocument/2006/relationships/hyperlink" Target="https://www.index.hr/oglasi/bmw-f30-325d/oid/3906865" TargetMode="External"/><Relationship Id="rId3304" Type="http://schemas.openxmlformats.org/officeDocument/2006/relationships/hyperlink" Target="https://www.index.hr/oglasi/fiat-500-0-9-twinair-novo-kvacilo-i-zamasnjak-reg-do-10-mj/oid/3837957" TargetMode="External"/><Relationship Id="rId6874" Type="http://schemas.openxmlformats.org/officeDocument/2006/relationships/hyperlink" Target="https://www.index.hr/oglasi/renault-megane-grandtour-1-5-dci-81kw-2013g/oid/3945474" TargetMode="External"/><Relationship Id="rId7925" Type="http://schemas.openxmlformats.org/officeDocument/2006/relationships/hyperlink" Target="https://www.index.hr/oglasi/volvo-v40-d3-automatik--led-navigacija-kamera-/oid/3932140" TargetMode="External"/><Relationship Id="rId9280" Type="http://schemas.openxmlformats.org/officeDocument/2006/relationships/hyperlink" Target="https://www.neostar.com/hr/audi-a3-limousine-30-tdi-s-tronic-2" TargetMode="External"/><Relationship Id="rId10839" Type="http://schemas.openxmlformats.org/officeDocument/2006/relationships/hyperlink" Target="https://www.neostar.com/hr/opel-adam-1-4-glam-5" TargetMode="External"/><Relationship Id="rId12261" Type="http://schemas.openxmlformats.org/officeDocument/2006/relationships/hyperlink" Target="https://www.neostar.com/hr/vw-golf-1-6-tdi-bmt-trendline-400" TargetMode="External"/><Relationship Id="rId225" Type="http://schemas.openxmlformats.org/officeDocument/2006/relationships/hyperlink" Target="https://www.autoto.hr/ford-focus-karavan-10-ecoboost-active-automatic-benzin-rabljeno-vozilo-at041322.aspx" TargetMode="External"/><Relationship Id="rId2320" Type="http://schemas.openxmlformats.org/officeDocument/2006/relationships/hyperlink" Target="https://www.index.hr/oglasi/bmw-serija-1-118d----m-paket--automatik-led--reg-3-2024/oid/3728225" TargetMode="External"/><Relationship Id="rId5476" Type="http://schemas.openxmlformats.org/officeDocument/2006/relationships/hyperlink" Target="https://www.index.hr/oglasi/opel-astra-karavan-1-7-cdti/oid/3875024" TargetMode="External"/><Relationship Id="rId6527" Type="http://schemas.openxmlformats.org/officeDocument/2006/relationships/hyperlink" Target="https://www.index.hr/oglasi/renault-clio-dci-75-limited-navi-alu-led--reg-do-04-2023/oid/3747342" TargetMode="External"/><Relationship Id="rId10906" Type="http://schemas.openxmlformats.org/officeDocument/2006/relationships/hyperlink" Target="https://www.neostar.com/hr/opel-corsa-1-5-d-corsa" TargetMode="External"/><Relationship Id="rId4078" Type="http://schemas.openxmlformats.org/officeDocument/2006/relationships/hyperlink" Target="https://www.index.hr/oglasi/kia-rio-1-2-ex-vision-kamera-tempomat-bt/oid/3840800" TargetMode="External"/><Relationship Id="rId4492" Type="http://schemas.openxmlformats.org/officeDocument/2006/relationships/hyperlink" Target="https://www.index.hr/oglasi/mercedes-a-200-aut--163-ks--mbux-shz-park/oid/3937335" TargetMode="External"/><Relationship Id="rId5129" Type="http://schemas.openxmlformats.org/officeDocument/2006/relationships/hyperlink" Target="https://www.index.hr/oglasi/nissan-micra-1-2-visia/oid/3296289" TargetMode="External"/><Relationship Id="rId5543" Type="http://schemas.openxmlformats.org/officeDocument/2006/relationships/hyperlink" Target="https://www.index.hr/oglasi/opel-corsa-1-2-benzin-grijanje-volana-sjedala/oid/3896352" TargetMode="External"/><Relationship Id="rId5890" Type="http://schemas.openxmlformats.org/officeDocument/2006/relationships/hyperlink" Target="https://www.index.hr/oglasi/peugeot-2008-1-5-bluehdi/oid/3842990" TargetMode="External"/><Relationship Id="rId6941" Type="http://schemas.openxmlformats.org/officeDocument/2006/relationships/hyperlink" Target="https://www.index.hr/oglasi/renault-scenic/oid/3967424" TargetMode="External"/><Relationship Id="rId8699" Type="http://schemas.openxmlformats.org/officeDocument/2006/relationships/hyperlink" Target="https://www.index.hr/oglasi/vw-passat-1-6-tdi-150000-km-kamera-garancija-servis-reg-1-god/oid/3821079" TargetMode="External"/><Relationship Id="rId9000" Type="http://schemas.openxmlformats.org/officeDocument/2006/relationships/hyperlink" Target="https://www.index.hr/oglasi/vw-polo-1-0-tsi-70kw/oid/3524278" TargetMode="External"/><Relationship Id="rId3094" Type="http://schemas.openxmlformats.org/officeDocument/2006/relationships/hyperlink" Target="https://www.index.hr/oglasi/citroen-c4-cactus-1-5-bluehdi-120-automatik/oid/3930843" TargetMode="External"/><Relationship Id="rId4145" Type="http://schemas.openxmlformats.org/officeDocument/2006/relationships/hyperlink" Target="https://www.index.hr/oglasi/kia-sportage-1-7-crdi-lx-city-eco-navi-kamera-tempomat--tvornicko-jamstvo/oid/3827773" TargetMode="External"/><Relationship Id="rId1739" Type="http://schemas.openxmlformats.org/officeDocument/2006/relationships/hyperlink" Target="https://www.index.hr/oglasi/audi-a5-2-0-tdi/oid/3960805" TargetMode="External"/><Relationship Id="rId5610" Type="http://schemas.openxmlformats.org/officeDocument/2006/relationships/hyperlink" Target="https://www.index.hr/oglasi/opel-corsa-edition-1-2/oid/3814424" TargetMode="External"/><Relationship Id="rId8766" Type="http://schemas.openxmlformats.org/officeDocument/2006/relationships/hyperlink" Target="https://www.index.hr/oglasi/vw-passat-2-0tdi-bluemotion/oid/3809009" TargetMode="External"/><Relationship Id="rId9817" Type="http://schemas.openxmlformats.org/officeDocument/2006/relationships/hyperlink" Target="https://www.neostar.com/hr/bmw-320d-29" TargetMode="External"/><Relationship Id="rId10696" Type="http://schemas.openxmlformats.org/officeDocument/2006/relationships/hyperlink" Target="https://www.neostar.com/hr/mercedes-benz-gle-coupe-350-d-4matic-aut--4" TargetMode="External"/><Relationship Id="rId11747" Type="http://schemas.openxmlformats.org/officeDocument/2006/relationships/hyperlink" Target="https://www.neostar.com/hr/skoda-octavia-combi-1-6-tdi-ambition-dsg-33" TargetMode="External"/><Relationship Id="rId1806" Type="http://schemas.openxmlformats.org/officeDocument/2006/relationships/hyperlink" Target="https://www.index.hr/oglasi/audi-a5-sportback-3-s-line-3-0-tdi-v6-automatik-quattro/oid/3723077" TargetMode="External"/><Relationship Id="rId3161" Type="http://schemas.openxmlformats.org/officeDocument/2006/relationships/hyperlink" Target="https://www.index.hr/oglasi/citroen-ds3-1-6-e-hdi/oid/3922980" TargetMode="External"/><Relationship Id="rId4212" Type="http://schemas.openxmlformats.org/officeDocument/2006/relationships/hyperlink" Target="https://www.index.hr/oglasi/kia-xceed-1-6-crdi--100-kw--dct--stream--full--tvornicko-jamstvo/oid/3638946" TargetMode="External"/><Relationship Id="rId7368" Type="http://schemas.openxmlformats.org/officeDocument/2006/relationships/hyperlink" Target="https://www.index.hr/oglasi/skoda-octavia-combi-1-6-tdi-dsg/oid/3923710" TargetMode="External"/><Relationship Id="rId7782" Type="http://schemas.openxmlformats.org/officeDocument/2006/relationships/hyperlink" Target="https://www.index.hr/oglasi/volkswagen-golf-vii-1-6-cr-tdi-dsg-tiptronik-comfortline-facelift/oid/3970028" TargetMode="External"/><Relationship Id="rId8419" Type="http://schemas.openxmlformats.org/officeDocument/2006/relationships/hyperlink" Target="https://www.index.hr/oglasi/vw-golf-vii-1-6-tdi-bmt-dsg/oid/3697695" TargetMode="External"/><Relationship Id="rId8833" Type="http://schemas.openxmlformats.org/officeDocument/2006/relationships/hyperlink" Target="https://www.index.hr/oglasi/vw-passat-cc-2-0-tdi-bmt/oid/3781471" TargetMode="External"/><Relationship Id="rId10349" Type="http://schemas.openxmlformats.org/officeDocument/2006/relationships/hyperlink" Target="https://www.neostar.com/hr/kia-ceed-sw-1-6-crdi-ex-vision-isg-dct" TargetMode="External"/><Relationship Id="rId10763" Type="http://schemas.openxmlformats.org/officeDocument/2006/relationships/hyperlink" Target="https://www.neostar.com/hr/nissan-leaf-ze1-elektro-" TargetMode="External"/><Relationship Id="rId3978" Type="http://schemas.openxmlformats.org/officeDocument/2006/relationships/hyperlink" Target="https://www.index.hr/oglasi/jeep-wrangler-unlimited-phev-2-0-gme-sahara/oid/3791141" TargetMode="External"/><Relationship Id="rId6384" Type="http://schemas.openxmlformats.org/officeDocument/2006/relationships/hyperlink" Target="https://www.index.hr/oglasi/renault-captur-x-mod-1-5-eco-2/oid/3825431" TargetMode="External"/><Relationship Id="rId7435" Type="http://schemas.openxmlformats.org/officeDocument/2006/relationships/hyperlink" Target="https://www.index.hr/oglasi/skoda-rapid-1-4-tdi/oid/3941324" TargetMode="External"/><Relationship Id="rId8900" Type="http://schemas.openxmlformats.org/officeDocument/2006/relationships/hyperlink" Target="https://www.index.hr/oglasi/vw-passat-variant-1-6-tdi-comfortline-137000-km-2-g-jamstva/oid/3946834" TargetMode="External"/><Relationship Id="rId10416" Type="http://schemas.openxmlformats.org/officeDocument/2006/relationships/hyperlink" Target="https://www.neostar.com/hr/mazda-cx-5-cd150-attraction-20" TargetMode="External"/><Relationship Id="rId11814" Type="http://schemas.openxmlformats.org/officeDocument/2006/relationships/hyperlink" Target="https://www.neostar.com/hr/skoda-octavia-combi-1-6-tdi-style-dsg-44" TargetMode="External"/><Relationship Id="rId899" Type="http://schemas.openxmlformats.org/officeDocument/2006/relationships/hyperlink" Target="https://www.dasweltauto.hr/vehicle/1117309523" TargetMode="External"/><Relationship Id="rId6037" Type="http://schemas.openxmlformats.org/officeDocument/2006/relationships/hyperlink" Target="https://www.index.hr/oglasi/peugeot-3008-active-business-1-5-bluehdi-130-eat8/oid/3874092" TargetMode="External"/><Relationship Id="rId6451" Type="http://schemas.openxmlformats.org/officeDocument/2006/relationships/hyperlink" Target="https://www.index.hr/oglasi/renault-clio-1-5-dci-2013-godina-115-tkm/oid/3945370" TargetMode="External"/><Relationship Id="rId7502" Type="http://schemas.openxmlformats.org/officeDocument/2006/relationships/hyperlink" Target="https://www.index.hr/oglasi/skoda-superb-combi-1-6tdi/oid/3934498" TargetMode="External"/><Relationship Id="rId10830" Type="http://schemas.openxmlformats.org/officeDocument/2006/relationships/hyperlink" Target="https://www.neostar.com/hr/nissan-x-trail-1-6-dci-acenta-x-tronic-3" TargetMode="External"/><Relationship Id="rId966" Type="http://schemas.openxmlformats.org/officeDocument/2006/relationships/hyperlink" Target="https://www.dasweltauto.hr/vehicle/1147809318" TargetMode="External"/><Relationship Id="rId1596" Type="http://schemas.openxmlformats.org/officeDocument/2006/relationships/hyperlink" Target="https://www.index.hr/oglasi/audi-a4-allroad-2-0-tdi-quattro-s-tronic--panorama-navi-kamera-/oid/3911558" TargetMode="External"/><Relationship Id="rId2647" Type="http://schemas.openxmlformats.org/officeDocument/2006/relationships/hyperlink" Target="https://www.index.hr/oglasi/bmw-serija-4-coupe-435d-xdrive/oid/3966984" TargetMode="External"/><Relationship Id="rId2994" Type="http://schemas.openxmlformats.org/officeDocument/2006/relationships/hyperlink" Target="https://www.index.hr/oglasi/bmw-x6-40d-xdrive/oid/3624634" TargetMode="External"/><Relationship Id="rId5053" Type="http://schemas.openxmlformats.org/officeDocument/2006/relationships/hyperlink" Target="https://www.index.hr/oglasi/mini-cooper-1-6-d-85kw-115ks-6-brzina-novi-model-2015-original-stanje-kao-nov/oid/3899945" TargetMode="External"/><Relationship Id="rId6104" Type="http://schemas.openxmlformats.org/officeDocument/2006/relationships/hyperlink" Target="https://www.index.hr/oglasi/peugeot-308-cc-roland-garros/oid/3929645" TargetMode="External"/><Relationship Id="rId9674" Type="http://schemas.openxmlformats.org/officeDocument/2006/relationships/hyperlink" Target="https://www.neostar.com/hr/audi-q5-quattro-40-tdi-comfort-s-tronic-2" TargetMode="External"/><Relationship Id="rId12588" Type="http://schemas.openxmlformats.org/officeDocument/2006/relationships/hyperlink" Target="https://www.neostar.com/hr/vw-passat-variant-2-0-tdi-bmt-comfortline-dsg-66" TargetMode="External"/><Relationship Id="rId619" Type="http://schemas.openxmlformats.org/officeDocument/2006/relationships/hyperlink" Target="https://www.dasweltauto.hr/vehicle/1117302758" TargetMode="External"/><Relationship Id="rId1249" Type="http://schemas.openxmlformats.org/officeDocument/2006/relationships/hyperlink" Target="https://www.dasweltauto.hr/vehicle/1156500087" TargetMode="External"/><Relationship Id="rId5120" Type="http://schemas.openxmlformats.org/officeDocument/2006/relationships/hyperlink" Target="https://www.index.hr/oglasi/nissan-juke-1-5-dci-diesel-81kw/oid/3896377" TargetMode="External"/><Relationship Id="rId8276" Type="http://schemas.openxmlformats.org/officeDocument/2006/relationships/hyperlink" Target="https://www.index.hr/oglasi/vw-golf-vii-1-6-dsg/oid/3961766" TargetMode="External"/><Relationship Id="rId9327" Type="http://schemas.openxmlformats.org/officeDocument/2006/relationships/hyperlink" Target="https://www.neostar.com/hr/audi-a3-sportback-2-0-tdi-ambition-s-tronic-1" TargetMode="External"/><Relationship Id="rId12655" Type="http://schemas.openxmlformats.org/officeDocument/2006/relationships/hyperlink" Target="https://www.neostar.com/hr/vw-polo-1-6-tdi-comfortline-58" TargetMode="External"/><Relationship Id="rId1663" Type="http://schemas.openxmlformats.org/officeDocument/2006/relationships/hyperlink" Target="https://www.index.hr/oglasi/audi-a4-avant-2-0-tdi-2015gd-mod-multimedia-188tkm-alu-6brzina-karitce/oid/3784107" TargetMode="External"/><Relationship Id="rId2714" Type="http://schemas.openxmlformats.org/officeDocument/2006/relationships/hyperlink" Target="https://www.index.hr/oglasi/bmw-serija-5-520d-luxury/oid/3855230" TargetMode="External"/><Relationship Id="rId8690" Type="http://schemas.openxmlformats.org/officeDocument/2006/relationships/hyperlink" Target="https://www.index.hr/oglasi/vw-passat-1-6-tdi/oid/3867307" TargetMode="External"/><Relationship Id="rId9741" Type="http://schemas.openxmlformats.org/officeDocument/2006/relationships/hyperlink" Target="https://www.neostar.com/hr/bmw-118d-sport-line-5" TargetMode="External"/><Relationship Id="rId11257" Type="http://schemas.openxmlformats.org/officeDocument/2006/relationships/hyperlink" Target="https://www.neostar.com/hr/renault-captur-tce-90-zen-9" TargetMode="External"/><Relationship Id="rId11671" Type="http://schemas.openxmlformats.org/officeDocument/2006/relationships/hyperlink" Target="https://www.neostar.com/hr/skoda-octavia-1-6-tdi-ambition-dsg-3" TargetMode="External"/><Relationship Id="rId12308" Type="http://schemas.openxmlformats.org/officeDocument/2006/relationships/hyperlink" Target="https://www.neostar.com/hr/vw-golf-1-6-tdi-bmt-trendline-hr-dsg-10" TargetMode="External"/><Relationship Id="rId12722" Type="http://schemas.openxmlformats.org/officeDocument/2006/relationships/hyperlink" Target="https://www.neostar.com/hr/vw-tiguan-2-0-tdi-trendline-plus-28" TargetMode="External"/><Relationship Id="rId1316" Type="http://schemas.openxmlformats.org/officeDocument/2006/relationships/hyperlink" Target="https://www.index.hr/oglasi/astra-karavan-st-innovation-1-6-d/oid/3848950" TargetMode="External"/><Relationship Id="rId1730" Type="http://schemas.openxmlformats.org/officeDocument/2006/relationships/hyperlink" Target="https://www.index.hr/oglasi/audi-a4-s-line-virtual-cockpit-velika-navi-3zone-klima/oid/3477479" TargetMode="External"/><Relationship Id="rId4886" Type="http://schemas.openxmlformats.org/officeDocument/2006/relationships/hyperlink" Target="https://www.index.hr/oglasi/mercedes-benz-glb-200d-automatik-7-sjedala--navi-led-kamera-/oid/3824198" TargetMode="External"/><Relationship Id="rId5937" Type="http://schemas.openxmlformats.org/officeDocument/2006/relationships/hyperlink" Target="https://www.index.hr/oglasi/peugeot-208-1-2-style/oid/3881163" TargetMode="External"/><Relationship Id="rId7292" Type="http://schemas.openxmlformats.org/officeDocument/2006/relationships/hyperlink" Target="https://www.index.hr/oglasi/skoda-octavia-1-6-tdi-karavan-ambition-facelift/oid/3936137" TargetMode="External"/><Relationship Id="rId8343" Type="http://schemas.openxmlformats.org/officeDocument/2006/relationships/hyperlink" Target="https://www.index.hr/oglasi/vw-golf-vii-1-6tdi/oid/3941104" TargetMode="External"/><Relationship Id="rId10273" Type="http://schemas.openxmlformats.org/officeDocument/2006/relationships/hyperlink" Target="https://www.neostar.com/hr/hyundai-i30-1-6-hdi" TargetMode="External"/><Relationship Id="rId11324" Type="http://schemas.openxmlformats.org/officeDocument/2006/relationships/hyperlink" Target="https://www.neostar.com/hr/renault-clio-tce-75-zen" TargetMode="External"/><Relationship Id="rId22" Type="http://schemas.openxmlformats.org/officeDocument/2006/relationships/hyperlink" Target="https://rabljena.autohrvatska.hr/audi-e-tron-55-quattro-advanced.aspx" TargetMode="External"/><Relationship Id="rId3488" Type="http://schemas.openxmlformats.org/officeDocument/2006/relationships/hyperlink" Target="https://www.index.hr/oglasi/ford-fiesta-1-5-tdci-trend-2018/oid/3737611" TargetMode="External"/><Relationship Id="rId4539" Type="http://schemas.openxmlformats.org/officeDocument/2006/relationships/hyperlink" Target="https://www.index.hr/oglasi/mercedes-benz-a-klasa-200cdi/oid/3691839" TargetMode="External"/><Relationship Id="rId4953" Type="http://schemas.openxmlformats.org/officeDocument/2006/relationships/hyperlink" Target="https://www.index.hr/oglasi/mercedes-benz-x-350-d-4matic-7g-tronic-style-amg-258-ks/oid/3866676" TargetMode="External"/><Relationship Id="rId8410" Type="http://schemas.openxmlformats.org/officeDocument/2006/relationships/hyperlink" Target="https://www.index.hr/oglasi/vw-golf-vii-1-6-tdi-bmt/oid/3858349" TargetMode="External"/><Relationship Id="rId10340" Type="http://schemas.openxmlformats.org/officeDocument/2006/relationships/hyperlink" Target="https://www.neostar.com/hr/kia-cee-d-1-4-cvvt-lx-urban-eco-1" TargetMode="External"/><Relationship Id="rId3555" Type="http://schemas.openxmlformats.org/officeDocument/2006/relationships/hyperlink" Target="https://www.index.hr/oglasi/ford-focus-1-5-tdci-titanium-140-000km-servisna-navi-reg-1god/oid/3824711" TargetMode="External"/><Relationship Id="rId4606" Type="http://schemas.openxmlformats.org/officeDocument/2006/relationships/hyperlink" Target="https://www.index.hr/oglasi/mercedes-benz-b-klasa-7g-automatic-2-2cdi/oid/3907830" TargetMode="External"/><Relationship Id="rId7012" Type="http://schemas.openxmlformats.org/officeDocument/2006/relationships/hyperlink" Target="https://www.index.hr/oglasi/renault-talisman-energy-dci-160-initiale-paris-edc--garancija--/oid/3732562" TargetMode="External"/><Relationship Id="rId12098" Type="http://schemas.openxmlformats.org/officeDocument/2006/relationships/hyperlink" Target="https://www.neostar.com/hr/vw-arteon-2-0-tdi-bmt-elegance-dsg-24" TargetMode="External"/><Relationship Id="rId476" Type="http://schemas.openxmlformats.org/officeDocument/2006/relationships/hyperlink" Target="https://www.dasweltauto.hr/vehicle/1115802351" TargetMode="External"/><Relationship Id="rId890" Type="http://schemas.openxmlformats.org/officeDocument/2006/relationships/hyperlink" Target="https://www.dasweltauto.hr/vehicle/1117309506" TargetMode="External"/><Relationship Id="rId2157" Type="http://schemas.openxmlformats.org/officeDocument/2006/relationships/hyperlink" Target="https://www.index.hr/oglasi/bmw-330i-tour--xdrive-aut--sport-line-252-ks--led-navi-shz/oid/3959615" TargetMode="External"/><Relationship Id="rId2571" Type="http://schemas.openxmlformats.org/officeDocument/2006/relationships/hyperlink" Target="https://www.index.hr/oglasi/bmw-serija-3-gran-turismo-320d-xdrive-prilika/oid/3750805" TargetMode="External"/><Relationship Id="rId3208" Type="http://schemas.openxmlformats.org/officeDocument/2006/relationships/hyperlink" Target="https://www.index.hr/oglasi/dacia-duster-1-5-dci/oid/3923709" TargetMode="External"/><Relationship Id="rId6778" Type="http://schemas.openxmlformats.org/officeDocument/2006/relationships/hyperlink" Target="https://www.index.hr/oglasi/renault-megane-1-2-100-limited/oid/3948777" TargetMode="External"/><Relationship Id="rId9184" Type="http://schemas.openxmlformats.org/officeDocument/2006/relationships/hyperlink" Target="https://www.index.hr/oglasi/vw-t-roc-2-0-tdi-dsg-4m--iq-drive-150-ks--pano-led-acc-shz/oid/3899306" TargetMode="External"/><Relationship Id="rId12165" Type="http://schemas.openxmlformats.org/officeDocument/2006/relationships/hyperlink" Target="https://www.neostar.com/hr/vw-golf-1-6-tdi-bmt-9" TargetMode="External"/><Relationship Id="rId129" Type="http://schemas.openxmlformats.org/officeDocument/2006/relationships/hyperlink" Target="https://rabljena.autohrvatska.hr/serija-2-gran-tourer-216d-216d.aspx" TargetMode="External"/><Relationship Id="rId543" Type="http://schemas.openxmlformats.org/officeDocument/2006/relationships/hyperlink" Target="https://www.dasweltauto.hr/vehicle/1116503070" TargetMode="External"/><Relationship Id="rId1173" Type="http://schemas.openxmlformats.org/officeDocument/2006/relationships/hyperlink" Target="https://www.dasweltauto.hr/vehicle/1155100015" TargetMode="External"/><Relationship Id="rId2224" Type="http://schemas.openxmlformats.org/officeDocument/2006/relationships/hyperlink" Target="https://www.index.hr/oglasi/bmw-540d-xdrive-aut--sport-line-320-ks--led-kam-acc-head-virt/oid/3959614" TargetMode="External"/><Relationship Id="rId3622" Type="http://schemas.openxmlformats.org/officeDocument/2006/relationships/hyperlink" Target="https://www.index.hr/oglasi/ford-focus-karavan-1-6-tdci-2015g-tittanijum-oprema/oid/3734385" TargetMode="External"/><Relationship Id="rId7829" Type="http://schemas.openxmlformats.org/officeDocument/2006/relationships/hyperlink" Target="https://www.index.hr/oglasi/volkswagen-tiguan-2-0-tdi-4motion-dsg-r-line/oid/3731306" TargetMode="External"/><Relationship Id="rId9251" Type="http://schemas.openxmlformats.org/officeDocument/2006/relationships/hyperlink" Target="https://www.neostar.com/hr/audi-a1-sportback-1-4-tdi-design-style" TargetMode="External"/><Relationship Id="rId5794" Type="http://schemas.openxmlformats.org/officeDocument/2006/relationships/hyperlink" Target="https://www.index.hr/oglasi/opel-karl-1-0-edition/oid/3686596" TargetMode="External"/><Relationship Id="rId6845" Type="http://schemas.openxmlformats.org/officeDocument/2006/relationships/hyperlink" Target="https://www.index.hr/oglasi/renault-megane-coupe-1-6-dci/oid/3774849" TargetMode="External"/><Relationship Id="rId11181" Type="http://schemas.openxmlformats.org/officeDocument/2006/relationships/hyperlink" Target="https://www.neostar.com/hr/peugeot-5008-1-6-bluehdi-active-2" TargetMode="External"/><Relationship Id="rId12232" Type="http://schemas.openxmlformats.org/officeDocument/2006/relationships/hyperlink" Target="https://www.neostar.com/hr/vw-golf-1-6-tdi-bmt-comfortline-dsg-70" TargetMode="External"/><Relationship Id="rId610" Type="http://schemas.openxmlformats.org/officeDocument/2006/relationships/hyperlink" Target="https://www.dasweltauto.hr/vehicle/1117302482" TargetMode="External"/><Relationship Id="rId1240" Type="http://schemas.openxmlformats.org/officeDocument/2006/relationships/hyperlink" Target="https://www.dasweltauto.hr/vehicle/1155401114" TargetMode="External"/><Relationship Id="rId4049" Type="http://schemas.openxmlformats.org/officeDocument/2006/relationships/hyperlink" Target="https://www.index.hr/oglasi/kia-ceed-sw-1-6-crdi-jamstvo-do-6-24-nije-uvoz-rh-vozilo-samo-72000-km/oid/3935021" TargetMode="External"/><Relationship Id="rId4396" Type="http://schemas.openxmlformats.org/officeDocument/2006/relationships/hyperlink" Target="https://www.index.hr/oglasi/mazda-6-sport-combi-2-2-cd150-perla-bijela-navi-pdc-alu-19-od-1-vlasnika-ne-placa-se-prijenos/oid/3969398" TargetMode="External"/><Relationship Id="rId5447" Type="http://schemas.openxmlformats.org/officeDocument/2006/relationships/hyperlink" Target="https://www.index.hr/oglasi/opel-astra-karavan-1-6-cdti/oid/3901034" TargetMode="External"/><Relationship Id="rId5861" Type="http://schemas.openxmlformats.org/officeDocument/2006/relationships/hyperlink" Target="https://www.index.hr/oglasi/opel-zafira-2-0-tourer/oid/3886085" TargetMode="External"/><Relationship Id="rId6912" Type="http://schemas.openxmlformats.org/officeDocument/2006/relationships/hyperlink" Target="https://www.index.hr/oglasi/renault-megane-scenic-1-5-dci/oid/3894374" TargetMode="External"/><Relationship Id="rId11998" Type="http://schemas.openxmlformats.org/officeDocument/2006/relationships/hyperlink" Target="https://www.neostar.com/hr/toyota-avensis-2-0-d-4d-style-4" TargetMode="External"/><Relationship Id="rId4463" Type="http://schemas.openxmlformats.org/officeDocument/2006/relationships/hyperlink" Target="https://www.index.hr/oglasi/mazda-cx-5-2-2-skyactive-cd-150-atraction/oid/3810562" TargetMode="External"/><Relationship Id="rId5514" Type="http://schemas.openxmlformats.org/officeDocument/2006/relationships/hyperlink" Target="https://www.index.hr/oglasi/opel-astra-opel-astra-k-1-6-sht-sports-tourer-147-kw-automatik-32000-km/oid/3958547" TargetMode="External"/><Relationship Id="rId3065" Type="http://schemas.openxmlformats.org/officeDocument/2006/relationships/hyperlink" Target="https://www.index.hr/oglasi/citroen-c3-c3-aircross-1-6-bluehdi-100ks/oid/3839720" TargetMode="External"/><Relationship Id="rId4116" Type="http://schemas.openxmlformats.org/officeDocument/2006/relationships/hyperlink" Target="https://www.index.hr/oglasi/kia-sportage-1-6dizel/oid/3714301" TargetMode="External"/><Relationship Id="rId4530" Type="http://schemas.openxmlformats.org/officeDocument/2006/relationships/hyperlink" Target="https://www.index.hr/oglasi/mercedes-benz-a-klasa-180d-automatik--navi--led--kamera-/oid/3608843" TargetMode="External"/><Relationship Id="rId7686" Type="http://schemas.openxmlformats.org/officeDocument/2006/relationships/hyperlink" Target="https://www.index.hr/oglasi/toyota-aygo-1-0-vvt-i-samo-47000-km-garancija-alu-klima-bluetooth-led-usb-aux/oid/3906642" TargetMode="External"/><Relationship Id="rId8737" Type="http://schemas.openxmlformats.org/officeDocument/2006/relationships/hyperlink" Target="https://www.index.hr/oglasi/vw-passat-2-0-tdi/oid/3864106" TargetMode="External"/><Relationship Id="rId2081" Type="http://schemas.openxmlformats.org/officeDocument/2006/relationships/hyperlink" Target="https://www.index.hr/oglasi/bmw-116d-m-paket-2-0-motor-hr-auto/oid/3918167" TargetMode="External"/><Relationship Id="rId3132" Type="http://schemas.openxmlformats.org/officeDocument/2006/relationships/hyperlink" Target="https://www.index.hr/oglasi/citroen-c5-2-0-bluehdi-automatic/oid/3793257" TargetMode="External"/><Relationship Id="rId6288" Type="http://schemas.openxmlformats.org/officeDocument/2006/relationships/hyperlink" Target="https://www.index.hr/oglasi/porsche-macan-s-diesel-3-0-v6-pdk--258-ks--acc-kam-shz-xen-20-/oid/3927074" TargetMode="External"/><Relationship Id="rId7339" Type="http://schemas.openxmlformats.org/officeDocument/2006/relationships/hyperlink" Target="https://www.index.hr/oglasi/skoda-octavia-combi-1-6-tdi/oid/3776848" TargetMode="External"/><Relationship Id="rId7753" Type="http://schemas.openxmlformats.org/officeDocument/2006/relationships/hyperlink" Target="https://www.index.hr/oglasi/upravo-registrirana-cijelu-godinu-02-03-2024-skoda-superb-combi-1-6-tdi-2013-redizajn-odlicno-stanje-0989480749/oid/3812814" TargetMode="External"/><Relationship Id="rId10667" Type="http://schemas.openxmlformats.org/officeDocument/2006/relationships/hyperlink" Target="https://www.neostar.com/hr/mercedes-benz-e-coupe-blueefficiency-350-cdi-avantgarde-aut--1" TargetMode="External"/><Relationship Id="rId11718" Type="http://schemas.openxmlformats.org/officeDocument/2006/relationships/hyperlink" Target="https://www.neostar.com/hr/skoda-octavia-combi-1-6-tdi-ambition-103" TargetMode="External"/><Relationship Id="rId6355" Type="http://schemas.openxmlformats.org/officeDocument/2006/relationships/hyperlink" Target="https://www.index.hr/oglasi/renault-captur-1-5-dci-dynamique-sport-energy-facelift/oid/3885532" TargetMode="External"/><Relationship Id="rId7406" Type="http://schemas.openxmlformats.org/officeDocument/2006/relationships/hyperlink" Target="https://www.index.hr/oglasi/skoda-octavia-combi-skoda-octavia-1-6tdi-style-kao-nova/oid/3954489" TargetMode="External"/><Relationship Id="rId8804" Type="http://schemas.openxmlformats.org/officeDocument/2006/relationships/hyperlink" Target="https://www.index.hr/oglasi/vw-passat-2-0-tdi-dsg-highline/oid/3917856" TargetMode="External"/><Relationship Id="rId10734" Type="http://schemas.openxmlformats.org/officeDocument/2006/relationships/hyperlink" Target="https://www.neostar.com/hr/mini-mini-cooper-sd-9" TargetMode="External"/><Relationship Id="rId120" Type="http://schemas.openxmlformats.org/officeDocument/2006/relationships/hyperlink" Target="https://rabljena.autohrvatska.hr/q5-20-tdi-20-tdi-v2.aspx" TargetMode="External"/><Relationship Id="rId2898" Type="http://schemas.openxmlformats.org/officeDocument/2006/relationships/hyperlink" Target="https://www.index.hr/oglasi/bmw-x1-x1-sdrive18d-sportline-automatik-top-oprema-i-stanje/oid/3777485" TargetMode="External"/><Relationship Id="rId3949" Type="http://schemas.openxmlformats.org/officeDocument/2006/relationships/hyperlink" Target="https://www.index.hr/oglasi/jaguar-xe-pure-2-0d-163hp-rwd-a8/oid/2625916" TargetMode="External"/><Relationship Id="rId6008" Type="http://schemas.openxmlformats.org/officeDocument/2006/relationships/hyperlink" Target="https://www.index.hr/oglasi/peugeot-3008-1-6-bluehdi/oid/3949786" TargetMode="External"/><Relationship Id="rId7820" Type="http://schemas.openxmlformats.org/officeDocument/2006/relationships/hyperlink" Target="https://www.index.hr/oglasi/volkswagen-tiguan-2-0-cr-tdi-dsg-tiptronik-4motion-highline-sport-190-ks-virtual-cockpit-full-led/oid/3907979" TargetMode="External"/><Relationship Id="rId10801" Type="http://schemas.openxmlformats.org/officeDocument/2006/relationships/hyperlink" Target="https://www.neostar.com/hr/nissan-qashqai-1-5-dci-acenta-99" TargetMode="External"/><Relationship Id="rId2965" Type="http://schemas.openxmlformats.org/officeDocument/2006/relationships/hyperlink" Target="https://www.index.hr/oglasi/bmw-x4-xdrive-25d-aut--sport-231-ks--led-virt-shz-stdhz-hif/oid/3966176" TargetMode="External"/><Relationship Id="rId5024" Type="http://schemas.openxmlformats.org/officeDocument/2006/relationships/hyperlink" Target="https://www.index.hr/oglasi/mercedes-g-500/oid/3814454" TargetMode="External"/><Relationship Id="rId5371" Type="http://schemas.openxmlformats.org/officeDocument/2006/relationships/hyperlink" Target="https://www.index.hr/oglasi/opel-astra-cdti/oid/3916243" TargetMode="External"/><Relationship Id="rId6422" Type="http://schemas.openxmlformats.org/officeDocument/2006/relationships/hyperlink" Target="https://www.index.hr/oglasi/renault-clio-1-5-dci/oid/3816594" TargetMode="External"/><Relationship Id="rId9578" Type="http://schemas.openxmlformats.org/officeDocument/2006/relationships/hyperlink" Target="https://www.neostar.com/hr/audi-a6-45-tdi-quattro-1" TargetMode="External"/><Relationship Id="rId9992" Type="http://schemas.openxmlformats.org/officeDocument/2006/relationships/hyperlink" Target="https://www.neostar.com/hr/bmw-x1-sdrive-18d-2" TargetMode="External"/><Relationship Id="rId12559" Type="http://schemas.openxmlformats.org/officeDocument/2006/relationships/hyperlink" Target="https://www.neostar.com/hr/vw-passat-variant-2-0-tdi-bmt-comfortline-45" TargetMode="External"/><Relationship Id="rId12973" Type="http://schemas.openxmlformats.org/officeDocument/2006/relationships/hyperlink" Target="https://www.trcz.hr/rabljeno-vozilo-skoda-octavia-16-tdi-dsg-ambition-2016-g-karavan-59831.aspx" TargetMode="External"/><Relationship Id="rId937" Type="http://schemas.openxmlformats.org/officeDocument/2006/relationships/hyperlink" Target="https://www.dasweltauto.hr/vehicle/1140109961" TargetMode="External"/><Relationship Id="rId1567" Type="http://schemas.openxmlformats.org/officeDocument/2006/relationships/hyperlink" Target="https://www.index.hr/oglasi/audi-a4-2-0-tdi-ultra-exclusive-150-ks-full-led/oid/3818334" TargetMode="External"/><Relationship Id="rId1981" Type="http://schemas.openxmlformats.org/officeDocument/2006/relationships/hyperlink" Target="https://www.index.hr/oglasi/audi-q3-1-4-tfsi-150-hp-s-line/oid/3745420" TargetMode="External"/><Relationship Id="rId2618" Type="http://schemas.openxmlformats.org/officeDocument/2006/relationships/hyperlink" Target="https://www.index.hr/oglasi/bmw-serija-3-touring-320d-xdrive-automatik-luxury--navi-led-kamera-/oid/3805830" TargetMode="External"/><Relationship Id="rId8594" Type="http://schemas.openxmlformats.org/officeDocument/2006/relationships/hyperlink" Target="https://www.index.hr/oglasi/vw-golf-vii-golf-7-5-virtual-cockpit-dsg/oid/3874162" TargetMode="External"/><Relationship Id="rId9645" Type="http://schemas.openxmlformats.org/officeDocument/2006/relationships/hyperlink" Target="https://www.neostar.com/hr/audi-q2-30-tfsi-1" TargetMode="External"/><Relationship Id="rId11575" Type="http://schemas.openxmlformats.org/officeDocument/2006/relationships/hyperlink" Target="https://www.neostar.com/hr/skoda-citigo-1-0-ambition-8" TargetMode="External"/><Relationship Id="rId12626" Type="http://schemas.openxmlformats.org/officeDocument/2006/relationships/hyperlink" Target="https://www.neostar.com/hr/vw-passat-variant-4motion-2-0-tdi-bmt-comfortline-dsg" TargetMode="External"/><Relationship Id="rId1634" Type="http://schemas.openxmlformats.org/officeDocument/2006/relationships/hyperlink" Target="https://www.index.hr/oglasi/audi-a4-avant-2-0-tdi/oid/3927536" TargetMode="External"/><Relationship Id="rId4040" Type="http://schemas.openxmlformats.org/officeDocument/2006/relationships/hyperlink" Target="https://www.index.hr/oglasi/kia-ceed-kia-ceed-sw-1-6-crdi/oid/3718046" TargetMode="External"/><Relationship Id="rId7196" Type="http://schemas.openxmlformats.org/officeDocument/2006/relationships/hyperlink" Target="https://www.index.hr/oglasi/skoda-karoq-1-5-tsi-dsg--navigacija-kamera-/oid/3963072" TargetMode="External"/><Relationship Id="rId8247" Type="http://schemas.openxmlformats.org/officeDocument/2006/relationships/hyperlink" Target="https://www.index.hr/oglasi/vw-golf-vii/oid/3733605" TargetMode="External"/><Relationship Id="rId8661" Type="http://schemas.openxmlformats.org/officeDocument/2006/relationships/hyperlink" Target="https://www.index.hr/oglasi/vw-golf-vii-variant-2-0-tdi/oid/3545898" TargetMode="External"/><Relationship Id="rId9712" Type="http://schemas.openxmlformats.org/officeDocument/2006/relationships/hyperlink" Target="https://www.neostar.com/hr/bmw-116d-31" TargetMode="External"/><Relationship Id="rId10177" Type="http://schemas.openxmlformats.org/officeDocument/2006/relationships/hyperlink" Target="https://www.neostar.com/hr/ford-fiesta-trend-1-5-tdci-24" TargetMode="External"/><Relationship Id="rId10591" Type="http://schemas.openxmlformats.org/officeDocument/2006/relationships/hyperlink" Target="https://www.neostar.com/hr/mercedes-benz-c-220-d-avantgarde-aut--25" TargetMode="External"/><Relationship Id="rId11228" Type="http://schemas.openxmlformats.org/officeDocument/2006/relationships/hyperlink" Target="https://www.neostar.com/hr/renault-captur-dci-90-energy-dynamique-start-stop-11" TargetMode="External"/><Relationship Id="rId4857" Type="http://schemas.openxmlformats.org/officeDocument/2006/relationships/hyperlink" Target="https://www.index.hr/oglasi/mercedes-benz-eqc-400-amg/oid/3912023" TargetMode="External"/><Relationship Id="rId7263" Type="http://schemas.openxmlformats.org/officeDocument/2006/relationships/hyperlink" Target="https://www.index.hr/oglasi/skoda-octavia-1-6-tdi/oid/3956735" TargetMode="External"/><Relationship Id="rId8314" Type="http://schemas.openxmlformats.org/officeDocument/2006/relationships/hyperlink" Target="https://www.index.hr/oglasi/vw-golf-vii-1-6-tdi/oid/3867124" TargetMode="External"/><Relationship Id="rId10244" Type="http://schemas.openxmlformats.org/officeDocument/2006/relationships/hyperlink" Target="https://www.neostar.com/hr/ford-s-max-2-0-tdci-trend-powershift" TargetMode="External"/><Relationship Id="rId11642" Type="http://schemas.openxmlformats.org/officeDocument/2006/relationships/hyperlink" Target="https://www.neostar.com/hr/skoda-kodiaq-2-0-tdi-business-dsg-5" TargetMode="External"/><Relationship Id="rId1701" Type="http://schemas.openxmlformats.org/officeDocument/2006/relationships/hyperlink" Target="https://www.index.hr/oglasi/audi-a4-avant-40-tfsi-aut--190-ks--acc-virt-shz-kuka/oid/3911541" TargetMode="External"/><Relationship Id="rId3459" Type="http://schemas.openxmlformats.org/officeDocument/2006/relationships/hyperlink" Target="https://www.index.hr/oglasi/ford-fiesta-1-1-kupljen-nov-u-hr-samo-24-000-km/oid/3970176" TargetMode="External"/><Relationship Id="rId5908" Type="http://schemas.openxmlformats.org/officeDocument/2006/relationships/hyperlink" Target="https://www.index.hr/oglasi/peugeot-2008-1-6-ehdi-style/oid/3906155" TargetMode="External"/><Relationship Id="rId7330" Type="http://schemas.openxmlformats.org/officeDocument/2006/relationships/hyperlink" Target="https://www.index.hr/oglasi/skoda-octavia-combi-1-5-tgi-g-tec-dsg-cng/oid/3927368" TargetMode="External"/><Relationship Id="rId3873" Type="http://schemas.openxmlformats.org/officeDocument/2006/relationships/hyperlink" Target="https://www.index.hr/oglasi/hyundai-kona-1-0-t-gdi-120/oid/3879866" TargetMode="External"/><Relationship Id="rId4924" Type="http://schemas.openxmlformats.org/officeDocument/2006/relationships/hyperlink" Target="https://www.index.hr/oglasi/mercedes-benz-gle-300d-amg-4matic--zracni-ovjes-panorma-kamera-360-/oid/3874651" TargetMode="External"/><Relationship Id="rId9088" Type="http://schemas.openxmlformats.org/officeDocument/2006/relationships/hyperlink" Target="https://www.index.hr/oglasi/vw-tiguan-2-0-tdi/oid/3831732" TargetMode="External"/><Relationship Id="rId10311" Type="http://schemas.openxmlformats.org/officeDocument/2006/relationships/hyperlink" Target="https://www.neostar.com/hr/infiniti-q50-base-2-2d-2" TargetMode="External"/><Relationship Id="rId447" Type="http://schemas.openxmlformats.org/officeDocument/2006/relationships/hyperlink" Target="https://www.dasweltauto.hr/vehicle/1115000039" TargetMode="External"/><Relationship Id="rId794" Type="http://schemas.openxmlformats.org/officeDocument/2006/relationships/hyperlink" Target="https://www.dasweltauto.hr/vehicle/1117308640" TargetMode="External"/><Relationship Id="rId1077" Type="http://schemas.openxmlformats.org/officeDocument/2006/relationships/hyperlink" Target="https://www.dasweltauto.hr/vehicle/1148118624" TargetMode="External"/><Relationship Id="rId2128" Type="http://schemas.openxmlformats.org/officeDocument/2006/relationships/hyperlink" Target="https://www.index.hr/oglasi/bmw-318d-touring-automatic-2014/oid/3897718" TargetMode="External"/><Relationship Id="rId2475" Type="http://schemas.openxmlformats.org/officeDocument/2006/relationships/hyperlink" Target="https://www.index.hr/oglasi/bmw-serija-3-320d-140kw-registriran-nove-ljetne-gume-zamjena/oid/3918750" TargetMode="External"/><Relationship Id="rId3526" Type="http://schemas.openxmlformats.org/officeDocument/2006/relationships/hyperlink" Target="https://www.index.hr/oglasi/ford-focus-1-5-ecoblue-automatik-business-edition-120-ks-novi-model/oid/3472432" TargetMode="External"/><Relationship Id="rId3940" Type="http://schemas.openxmlformats.org/officeDocument/2006/relationships/hyperlink" Target="https://www.index.hr/oglasi/jaguar-f-pace-r-sport-2-0d-240hp-awd-a8/oid/3155826" TargetMode="External"/><Relationship Id="rId9155" Type="http://schemas.openxmlformats.org/officeDocument/2006/relationships/hyperlink" Target="https://www.index.hr/oglasi/vw-touran-2-0-tdi-103-kw-pano-webasto/oid/3888796" TargetMode="External"/><Relationship Id="rId12069" Type="http://schemas.openxmlformats.org/officeDocument/2006/relationships/hyperlink" Target="https://www.neostar.com/hr/volvo-xc60-d4-momentum-pro-aut--1" TargetMode="External"/><Relationship Id="rId12483" Type="http://schemas.openxmlformats.org/officeDocument/2006/relationships/hyperlink" Target="https://www.neostar.com/hr/vw-passat-2-0-tdi-bmt-comfortline-144" TargetMode="External"/><Relationship Id="rId861" Type="http://schemas.openxmlformats.org/officeDocument/2006/relationships/hyperlink" Target="https://www.dasweltauto.hr/vehicle/1117308971" TargetMode="External"/><Relationship Id="rId1491" Type="http://schemas.openxmlformats.org/officeDocument/2006/relationships/hyperlink" Target="https://www.index.hr/oglasi/audi-a3-sportback-30-tfsi-2019-prvi-vl-nema-prijenosa/oid/3483897" TargetMode="External"/><Relationship Id="rId2542" Type="http://schemas.openxmlformats.org/officeDocument/2006/relationships/hyperlink" Target="https://www.index.hr/oglasi/bmw-serija-3-f30/oid/3961613" TargetMode="External"/><Relationship Id="rId5698" Type="http://schemas.openxmlformats.org/officeDocument/2006/relationships/hyperlink" Target="https://www.index.hr/oglasi/opel-insignia-1-6-cdti/oid/3937734" TargetMode="External"/><Relationship Id="rId6749" Type="http://schemas.openxmlformats.org/officeDocument/2006/relationships/hyperlink" Target="https://www.index.hr/oglasi/renault-kangoo-1-5-dci/oid/3919425" TargetMode="External"/><Relationship Id="rId11085" Type="http://schemas.openxmlformats.org/officeDocument/2006/relationships/hyperlink" Target="https://www.neostar.com/hr/peugeot-208-1-6-bluehdi-75-allure-2" TargetMode="External"/><Relationship Id="rId12136" Type="http://schemas.openxmlformats.org/officeDocument/2006/relationships/hyperlink" Target="https://www.neostar.com/hr/vw-caddy-maxi-2-0-tdi-1" TargetMode="External"/><Relationship Id="rId12550" Type="http://schemas.openxmlformats.org/officeDocument/2006/relationships/hyperlink" Target="https://www.neostar.com/hr/vw-passat-variant-1-6-tdi-bmt-comfortline-dsg-28" TargetMode="External"/><Relationship Id="rId514" Type="http://schemas.openxmlformats.org/officeDocument/2006/relationships/hyperlink" Target="https://www.dasweltauto.hr/vehicle/1116401997" TargetMode="External"/><Relationship Id="rId1144" Type="http://schemas.openxmlformats.org/officeDocument/2006/relationships/hyperlink" Target="https://www.dasweltauto.hr/vehicle/1149503447" TargetMode="External"/><Relationship Id="rId5765" Type="http://schemas.openxmlformats.org/officeDocument/2006/relationships/hyperlink" Target="https://www.index.hr/oglasi/opel-insignia-karavan-1-6-cdti-100kw/oid/3824538" TargetMode="External"/><Relationship Id="rId6816" Type="http://schemas.openxmlformats.org/officeDocument/2006/relationships/hyperlink" Target="https://www.index.hr/oglasi/renault-megane-1-5-dci-bose-oprema-130ks/oid/3931369" TargetMode="External"/><Relationship Id="rId8171" Type="http://schemas.openxmlformats.org/officeDocument/2006/relationships/hyperlink" Target="https://www.index.hr/oglasi/vw-e-up-elektricni/oid/3768763" TargetMode="External"/><Relationship Id="rId9222" Type="http://schemas.openxmlformats.org/officeDocument/2006/relationships/hyperlink" Target="https://www.index.hr/oglasi/vw-up-up-1-0/oid/3758794" TargetMode="External"/><Relationship Id="rId11152" Type="http://schemas.openxmlformats.org/officeDocument/2006/relationships/hyperlink" Target="https://www.neostar.com/hr/peugeot-308-sw-1-6-bluehdi-100-s-s-active-3" TargetMode="External"/><Relationship Id="rId12203" Type="http://schemas.openxmlformats.org/officeDocument/2006/relationships/hyperlink" Target="https://www.neostar.com/hr/vw-golf-1-6-tdi-bmt-comfortline-248" TargetMode="External"/><Relationship Id="rId1211" Type="http://schemas.openxmlformats.org/officeDocument/2006/relationships/hyperlink" Target="https://www.dasweltauto.hr/vehicle/1155302416" TargetMode="External"/><Relationship Id="rId4367" Type="http://schemas.openxmlformats.org/officeDocument/2006/relationships/hyperlink" Target="https://www.index.hr/oglasi/mazda-6-2-2-skyactive-cd150-107000km-automatik/oid/3869411" TargetMode="External"/><Relationship Id="rId4781" Type="http://schemas.openxmlformats.org/officeDocument/2006/relationships/hyperlink" Target="https://www.index.hr/oglasi/mercedes-benz-e220-bluetec/oid/3775688" TargetMode="External"/><Relationship Id="rId5418" Type="http://schemas.openxmlformats.org/officeDocument/2006/relationships/hyperlink" Target="https://www.index.hr/oglasi/opel-astra-k-1-6-cdti-enjoy/oid/3889303" TargetMode="External"/><Relationship Id="rId5832" Type="http://schemas.openxmlformats.org/officeDocument/2006/relationships/hyperlink" Target="https://www.index.hr/oglasi/opel-mokka-1-7-cdti-innovation/oid/3872404" TargetMode="External"/><Relationship Id="rId8988" Type="http://schemas.openxmlformats.org/officeDocument/2006/relationships/hyperlink" Target="https://www.index.hr/oglasi/vw-passat-vw-passat-karavan-2-0-tdi-r-line/oid/3553382" TargetMode="External"/><Relationship Id="rId3383" Type="http://schemas.openxmlformats.org/officeDocument/2006/relationships/hyperlink" Target="https://www.index.hr/oglasi/fiat-tipo-1-4/oid/3898554" TargetMode="External"/><Relationship Id="rId4434" Type="http://schemas.openxmlformats.org/officeDocument/2006/relationships/hyperlink" Target="https://www.index.hr/oglasi/mazda-cx-3-cd105-attraction/oid/3572716" TargetMode="External"/><Relationship Id="rId11969" Type="http://schemas.openxmlformats.org/officeDocument/2006/relationships/hyperlink" Target="https://www.neostar.com/hr/suzuki-swift-1-6-sport-1" TargetMode="External"/><Relationship Id="rId3036" Type="http://schemas.openxmlformats.org/officeDocument/2006/relationships/hyperlink" Target="https://www.index.hr/oglasi/citroen-c3-1-2-shine-pure-tech-test-vozilo/oid/3866819" TargetMode="External"/><Relationship Id="rId10985" Type="http://schemas.openxmlformats.org/officeDocument/2006/relationships/hyperlink" Target="https://www.neostar.com/hr/opel-tourer-7-sjedala-2-0cdti-drive" TargetMode="External"/><Relationship Id="rId371" Type="http://schemas.openxmlformats.org/officeDocument/2006/relationships/hyperlink" Target="https://www.dasweltauto.hr/vehicle/1110501774" TargetMode="External"/><Relationship Id="rId2052" Type="http://schemas.openxmlformats.org/officeDocument/2006/relationships/hyperlink" Target="https://www.index.hr/oglasi/audi-q7-3-0-tdi-v6-s-line/oid/3911943" TargetMode="External"/><Relationship Id="rId3450" Type="http://schemas.openxmlformats.org/officeDocument/2006/relationships/hyperlink" Target="https://www.index.hr/oglasi/ford-fiesta-1-0-ecoboost/oid/3872315" TargetMode="External"/><Relationship Id="rId4501" Type="http://schemas.openxmlformats.org/officeDocument/2006/relationships/hyperlink" Target="https://www.index.hr/oglasi/mercedes-benz-a-180-d-7g-tronic-sportpaket-amg-line-full-led-novi-model/oid/3826763" TargetMode="External"/><Relationship Id="rId6259" Type="http://schemas.openxmlformats.org/officeDocument/2006/relationships/hyperlink" Target="https://www.index.hr/oglasi/peugeot-partner-1-6-hdi/oid/3832116" TargetMode="External"/><Relationship Id="rId7657" Type="http://schemas.openxmlformats.org/officeDocument/2006/relationships/hyperlink" Target="https://www.index.hr/oglasi/toyota-auris-1-2t-26-500km-pod-garancijom/oid/3784191" TargetMode="External"/><Relationship Id="rId8708" Type="http://schemas.openxmlformats.org/officeDocument/2006/relationships/hyperlink" Target="https://www.index.hr/oglasi/vw-passat-1-6-tdi-bmt-2013-god-reg7-2023-god-alu-16-navi-pdc-servisna/oid/3936422" TargetMode="External"/><Relationship Id="rId10638" Type="http://schemas.openxmlformats.org/officeDocument/2006/relationships/hyperlink" Target="https://www.neostar.com/hr/mercedes-benz-e-200-d-aut--1" TargetMode="External"/><Relationship Id="rId13044" Type="http://schemas.openxmlformats.org/officeDocument/2006/relationships/hyperlink" Target="https://www.trcz.hr/vw-passat-20-tdi-dsg-sw-rabljeno-vozilo-karavan-2017-g-59925.aspx" TargetMode="External"/><Relationship Id="rId3103" Type="http://schemas.openxmlformats.org/officeDocument/2006/relationships/hyperlink" Target="https://www.index.hr/oglasi/citroen-c4-cactus-1-6-e-hdi-etg/oid/3946339" TargetMode="External"/><Relationship Id="rId6673" Type="http://schemas.openxmlformats.org/officeDocument/2006/relationships/hyperlink" Target="https://www.index.hr/oglasi/renault-grand-scenic-1-6dci/oid/3844621" TargetMode="External"/><Relationship Id="rId7724" Type="http://schemas.openxmlformats.org/officeDocument/2006/relationships/hyperlink" Target="https://www.index.hr/oglasi/toyota-rav4-2-2-d-4d/oid/3830335" TargetMode="External"/><Relationship Id="rId10705" Type="http://schemas.openxmlformats.org/officeDocument/2006/relationships/hyperlink" Target="https://www.neostar.com/hr/mg-zs-ev-luxury-100-elektricni" TargetMode="External"/><Relationship Id="rId12060" Type="http://schemas.openxmlformats.org/officeDocument/2006/relationships/hyperlink" Target="https://www.neostar.com/hr/volvo-v60-d4-inscription-aut-" TargetMode="External"/><Relationship Id="rId2869" Type="http://schemas.openxmlformats.org/officeDocument/2006/relationships/hyperlink" Target="https://www.index.hr/oglasi/bmw-x1-2-0tdi/oid/3779326" TargetMode="External"/><Relationship Id="rId5275" Type="http://schemas.openxmlformats.org/officeDocument/2006/relationships/hyperlink" Target="https://www.index.hr/oglasi/opel-astra-1-4/oid/3802039" TargetMode="External"/><Relationship Id="rId6326" Type="http://schemas.openxmlformats.org/officeDocument/2006/relationships/hyperlink" Target="https://www.index.hr/oglasi/renault-captur-0-9-tce-dynamique/oid/3951804" TargetMode="External"/><Relationship Id="rId6740" Type="http://schemas.openxmlformats.org/officeDocument/2006/relationships/hyperlink" Target="https://www.index.hr/oglasi/renault-kadjar-dci-130-energy-xmod/oid/3919992" TargetMode="External"/><Relationship Id="rId9896" Type="http://schemas.openxmlformats.org/officeDocument/2006/relationships/hyperlink" Target="https://www.neostar.com/hr/bmw-520d-aut--31" TargetMode="External"/><Relationship Id="rId1885" Type="http://schemas.openxmlformats.org/officeDocument/2006/relationships/hyperlink" Target="https://www.index.hr/oglasi/audi-a6-50-tdi-quattro-tiptronic-sport-hd-matrix-led-luftfederung-286-ks-novi-model/oid/3963191" TargetMode="External"/><Relationship Id="rId2936" Type="http://schemas.openxmlformats.org/officeDocument/2006/relationships/hyperlink" Target="https://www.index.hr/oglasi/bmw-x3-3-0-xdrive-195kw-265ks-x-line-top-model-2019-kao-novi/oid/3899828" TargetMode="External"/><Relationship Id="rId4291" Type="http://schemas.openxmlformats.org/officeDocument/2006/relationships/hyperlink" Target="https://www.index.hr/oglasi/maserati-ghibli/oid/3936599" TargetMode="External"/><Relationship Id="rId5342" Type="http://schemas.openxmlformats.org/officeDocument/2006/relationships/hyperlink" Target="https://www.index.hr/oglasi/opel-astra-1-6-cdti-s-s-enjoy/oid/3742963" TargetMode="External"/><Relationship Id="rId8498" Type="http://schemas.openxmlformats.org/officeDocument/2006/relationships/hyperlink" Target="https://www.index.hr/oglasi/vw-golf-vii-2-0-gtd/oid/3727582" TargetMode="External"/><Relationship Id="rId9549" Type="http://schemas.openxmlformats.org/officeDocument/2006/relationships/hyperlink" Target="https://www.neostar.com/hr/audi-a5-sportback-quattro-40-tdi-s-line-s-tronic" TargetMode="External"/><Relationship Id="rId9963" Type="http://schemas.openxmlformats.org/officeDocument/2006/relationships/hyperlink" Target="https://www.neostar.com/hr/bmw-bmw-serija-5-touring-1" TargetMode="External"/><Relationship Id="rId11479" Type="http://schemas.openxmlformats.org/officeDocument/2006/relationships/hyperlink" Target="https://www.neostar.com/hr/renault-talisman-energy-dci-160-initiale-paris-edc-6" TargetMode="External"/><Relationship Id="rId12877" Type="http://schemas.openxmlformats.org/officeDocument/2006/relationships/hyperlink" Target="https://www.trcz.hr/bmw-serija-5-520d-msport-rabljeno-vozilo-prodaja-limuzina-2021-g-60160.aspx" TargetMode="External"/><Relationship Id="rId908" Type="http://schemas.openxmlformats.org/officeDocument/2006/relationships/hyperlink" Target="https://www.dasweltauto.hr/vehicle/1117309540" TargetMode="External"/><Relationship Id="rId1538" Type="http://schemas.openxmlformats.org/officeDocument/2006/relationships/hyperlink" Target="https://www.index.hr/oglasi/audi-a4-2-0-tdi-90-kw-122ks/oid/3881353" TargetMode="External"/><Relationship Id="rId8565" Type="http://schemas.openxmlformats.org/officeDocument/2006/relationships/hyperlink" Target="https://www.index.hr/oglasi/vw-golf-vii-2-0-tdi-loung/oid/3966989" TargetMode="External"/><Relationship Id="rId9616" Type="http://schemas.openxmlformats.org/officeDocument/2006/relationships/hyperlink" Target="https://www.neostar.com/hr/audi-a6-avant-3-0-tdi-s-tronic-1" TargetMode="External"/><Relationship Id="rId11893" Type="http://schemas.openxmlformats.org/officeDocument/2006/relationships/hyperlink" Target="https://www.neostar.com/hr/skoda-superb-2-0-tdi-l-k-dsg-1" TargetMode="External"/><Relationship Id="rId12944" Type="http://schemas.openxmlformats.org/officeDocument/2006/relationships/hyperlink" Target="https://www.trcz.hr/opel-insignja-16-cdti-2017-g-limuzina-54898.aspx" TargetMode="External"/><Relationship Id="rId1952" Type="http://schemas.openxmlformats.org/officeDocument/2006/relationships/hyperlink" Target="https://www.index.hr/oglasi/audi-a7-sb-55-tfsi-qu--s-line-340-ks--matrix-led-virt--b-o/oid/3957918" TargetMode="External"/><Relationship Id="rId4011" Type="http://schemas.openxmlformats.org/officeDocument/2006/relationships/hyperlink" Target="https://www.index.hr/oglasi/kia-ceed-16/oid/3934966" TargetMode="External"/><Relationship Id="rId7167" Type="http://schemas.openxmlformats.org/officeDocument/2006/relationships/hyperlink" Target="https://www.index.hr/oglasi/skoda-fabia-1-4-tdi-90ks/oid/3699544" TargetMode="External"/><Relationship Id="rId8218" Type="http://schemas.openxmlformats.org/officeDocument/2006/relationships/hyperlink" Target="https://www.index.hr/oglasi/vw-golf-7-vii-1-6-tdi-trendline/oid/3903146" TargetMode="External"/><Relationship Id="rId10495" Type="http://schemas.openxmlformats.org/officeDocument/2006/relationships/hyperlink" Target="https://www.neostar.com/hr/mercedes-benz-a-200-d-amg-line-1" TargetMode="External"/><Relationship Id="rId11546" Type="http://schemas.openxmlformats.org/officeDocument/2006/relationships/hyperlink" Target="https://www.neostar.com/hr/seat-leon-st-1-6-tdi-style-start-stop-4" TargetMode="External"/><Relationship Id="rId11960" Type="http://schemas.openxmlformats.org/officeDocument/2006/relationships/hyperlink" Target="https://www.neostar.com/hr/subaru-xv-2-0d-unlimited" TargetMode="External"/><Relationship Id="rId1605" Type="http://schemas.openxmlformats.org/officeDocument/2006/relationships/hyperlink" Target="https://www.index.hr/oglasi/audi-a4-av--1-4-tfsi-s-tr--sport-150-ks--matrix-tem-shz-navi/oid/3957920" TargetMode="External"/><Relationship Id="rId6183" Type="http://schemas.openxmlformats.org/officeDocument/2006/relationships/hyperlink" Target="https://www.index.hr/oglasi/peugeot-5008-1-6-hdi/oid/3868277" TargetMode="External"/><Relationship Id="rId7234" Type="http://schemas.openxmlformats.org/officeDocument/2006/relationships/hyperlink" Target="https://www.index.hr/oglasi/skoda-octavia/oid/3820377" TargetMode="External"/><Relationship Id="rId7581" Type="http://schemas.openxmlformats.org/officeDocument/2006/relationships/hyperlink" Target="https://www.index.hr/oglasi/subaru-impreza-1-6i-4wd-aut--exclus-114-ks--led-acc-kam-shz-dab/oid/3263478" TargetMode="External"/><Relationship Id="rId8632" Type="http://schemas.openxmlformats.org/officeDocument/2006/relationships/hyperlink" Target="https://www.index.hr/oglasi/vw-golf-viii-2-0-tdi/oid/3881979" TargetMode="External"/><Relationship Id="rId10148" Type="http://schemas.openxmlformats.org/officeDocument/2006/relationships/hyperlink" Target="https://www.neostar.com/hr/ford-c-max-1-0-ecoboost-groove-1" TargetMode="External"/><Relationship Id="rId10562" Type="http://schemas.openxmlformats.org/officeDocument/2006/relationships/hyperlink" Target="https://www.neostar.com/hr/mercedes-benz-c-220-bluetec-avantgarde-aut--3" TargetMode="External"/><Relationship Id="rId11613" Type="http://schemas.openxmlformats.org/officeDocument/2006/relationships/hyperlink" Target="https://www.neostar.com/hr/skoda-fabia-combi-simply-1-0-tsi" TargetMode="External"/><Relationship Id="rId3777" Type="http://schemas.openxmlformats.org/officeDocument/2006/relationships/hyperlink" Target="https://www.index.hr/oglasi/hyundai-i10-1-0-dohc/oid/3739176" TargetMode="External"/><Relationship Id="rId4828" Type="http://schemas.openxmlformats.org/officeDocument/2006/relationships/hyperlink" Target="https://www.index.hr/oglasi/mercedes-benz-e-klasa-coupe-2-2-diesel-amg/oid/3687553" TargetMode="External"/><Relationship Id="rId10215" Type="http://schemas.openxmlformats.org/officeDocument/2006/relationships/hyperlink" Target="https://www.neostar.com/hr/ford-focus-wagon-1-5-tdci-cool-connect-3" TargetMode="External"/><Relationship Id="rId698" Type="http://schemas.openxmlformats.org/officeDocument/2006/relationships/hyperlink" Target="https://www.dasweltauto.hr/vehicle/1117308008" TargetMode="External"/><Relationship Id="rId2379" Type="http://schemas.openxmlformats.org/officeDocument/2006/relationships/hyperlink" Target="https://www.index.hr/oglasi/bmw-serija-2-gran-tourer-216d/oid/3796005" TargetMode="External"/><Relationship Id="rId2793" Type="http://schemas.openxmlformats.org/officeDocument/2006/relationships/hyperlink" Target="https://www.index.hr/oglasi/bmw-serija-5-touring-520d-koza-navi-alu-19-bixenon-novi-lanac/oid/3862369" TargetMode="External"/><Relationship Id="rId3844" Type="http://schemas.openxmlformats.org/officeDocument/2006/relationships/hyperlink" Target="https://www.index.hr/oglasi/hyundai-i30-fastback/oid/3920372" TargetMode="External"/><Relationship Id="rId6250" Type="http://schemas.openxmlformats.org/officeDocument/2006/relationships/hyperlink" Target="https://www.index.hr/oglasi/peugeot-508-sw-1-6/oid/3938161" TargetMode="External"/><Relationship Id="rId7301" Type="http://schemas.openxmlformats.org/officeDocument/2006/relationships/hyperlink" Target="https://www.index.hr/oglasi/skoda-octavia-1-6-tdi-style/oid/3802768" TargetMode="External"/><Relationship Id="rId12387" Type="http://schemas.openxmlformats.org/officeDocument/2006/relationships/hyperlink" Target="https://www.neostar.com/hr/vw-golf-sportsvan-1-6-tdi-bmt-comfortline-10" TargetMode="External"/><Relationship Id="rId765" Type="http://schemas.openxmlformats.org/officeDocument/2006/relationships/hyperlink" Target="https://www.dasweltauto.hr/vehicle/1117308538" TargetMode="External"/><Relationship Id="rId1395" Type="http://schemas.openxmlformats.org/officeDocument/2006/relationships/hyperlink" Target="https://www.index.hr/oglasi/audi-a3-2-0-tdi-3xsline/oid/3948955" TargetMode="External"/><Relationship Id="rId2446" Type="http://schemas.openxmlformats.org/officeDocument/2006/relationships/hyperlink" Target="https://www.index.hr/oglasi/bmw-serija-3-318d-luxury-line-redizajn-2015/oid/3781281" TargetMode="External"/><Relationship Id="rId2860" Type="http://schemas.openxmlformats.org/officeDocument/2006/relationships/hyperlink" Target="https://www.index.hr/oglasi/bmw-x1-2-0-d-sportline/oid/3724733" TargetMode="External"/><Relationship Id="rId9059" Type="http://schemas.openxmlformats.org/officeDocument/2006/relationships/hyperlink" Target="https://www.index.hr/oglasi/vw-polo-1-8-tsi-gti/oid/3803539" TargetMode="External"/><Relationship Id="rId9473" Type="http://schemas.openxmlformats.org/officeDocument/2006/relationships/hyperlink" Target="https://www.neostar.com/hr/audi-a4-avant-2-0-tdi-ultra-comfort-s-tronic-4" TargetMode="External"/><Relationship Id="rId12454" Type="http://schemas.openxmlformats.org/officeDocument/2006/relationships/hyperlink" Target="https://www.neostar.com/hr/vw-passat-1-6-tdi-bmt-comfortline-52" TargetMode="External"/><Relationship Id="rId418" Type="http://schemas.openxmlformats.org/officeDocument/2006/relationships/hyperlink" Target="https://www.dasweltauto.hr/vehicle/1114701205" TargetMode="External"/><Relationship Id="rId832" Type="http://schemas.openxmlformats.org/officeDocument/2006/relationships/hyperlink" Target="https://www.dasweltauto.hr/vehicle/1117308839" TargetMode="External"/><Relationship Id="rId1048" Type="http://schemas.openxmlformats.org/officeDocument/2006/relationships/hyperlink" Target="https://www.dasweltauto.hr/vehicle/1148118307" TargetMode="External"/><Relationship Id="rId1462" Type="http://schemas.openxmlformats.org/officeDocument/2006/relationships/hyperlink" Target="https://www.index.hr/oglasi/audi-a3-sportback-1-4-tsfi-attraction-comfort/oid/3936276" TargetMode="External"/><Relationship Id="rId2513" Type="http://schemas.openxmlformats.org/officeDocument/2006/relationships/hyperlink" Target="https://www.index.hr/oglasi/bmw-serija-3-320-ed/oid/3759672" TargetMode="External"/><Relationship Id="rId3911" Type="http://schemas.openxmlformats.org/officeDocument/2006/relationships/hyperlink" Target="https://www.index.hr/oglasi/hyundai-tucson-n-line-1-6-crdi-automatik--navigacija-kamera-/oid/3826411" TargetMode="External"/><Relationship Id="rId5669" Type="http://schemas.openxmlformats.org/officeDocument/2006/relationships/hyperlink" Target="https://www.index.hr/oglasi/opel-grandland-x-1-5-cdti/oid/3755813" TargetMode="External"/><Relationship Id="rId8075" Type="http://schemas.openxmlformats.org/officeDocument/2006/relationships/hyperlink" Target="https://www.index.hr/oglasi/volvo-xc60-d5-inscription-awd-aut/oid/3834162" TargetMode="External"/><Relationship Id="rId9126" Type="http://schemas.openxmlformats.org/officeDocument/2006/relationships/hyperlink" Target="https://www.index.hr/oglasi/vw-tiguan-allspace-2-0-tdi-dsg-comfo-150-ks--virt-360-head-led-acc/oid/3937321" TargetMode="External"/><Relationship Id="rId9540" Type="http://schemas.openxmlformats.org/officeDocument/2006/relationships/hyperlink" Target="https://www.neostar.com/hr/audi-a5-sportback-40-tdi-s-line-s-tronic" TargetMode="External"/><Relationship Id="rId11056" Type="http://schemas.openxmlformats.org/officeDocument/2006/relationships/hyperlink" Target="https://www.neostar.com/hr/peugeot-208-1-2-puretech-82-s-s-active-8" TargetMode="External"/><Relationship Id="rId12107" Type="http://schemas.openxmlformats.org/officeDocument/2006/relationships/hyperlink" Target="https://www.neostar.com/hr/vw-arteon-2-0-tdi-bmt-r-line-dsg-13" TargetMode="External"/><Relationship Id="rId1115" Type="http://schemas.openxmlformats.org/officeDocument/2006/relationships/hyperlink" Target="https://www.dasweltauto.hr/vehicle/1148408103" TargetMode="External"/><Relationship Id="rId7091" Type="http://schemas.openxmlformats.org/officeDocument/2006/relationships/hyperlink" Target="https://www.index.hr/oglasi/seat-ibiza-1-6-tdi-super-stanje-nikad-udaran-zamjena-citaj/oid/3961063" TargetMode="External"/><Relationship Id="rId8142" Type="http://schemas.openxmlformats.org/officeDocument/2006/relationships/hyperlink" Target="https://www.index.hr/oglasi/vw-caddy-2013-god/oid/3612046" TargetMode="External"/><Relationship Id="rId10072" Type="http://schemas.openxmlformats.org/officeDocument/2006/relationships/hyperlink" Target="https://www.neostar.com/hr/citroen-c4-1-6-e-hdi-medvescak-1" TargetMode="External"/><Relationship Id="rId11470" Type="http://schemas.openxmlformats.org/officeDocument/2006/relationships/hyperlink" Target="https://www.neostar.com/hr/renault-talisman-blue-dci-160-business-edc-4" TargetMode="External"/><Relationship Id="rId12521" Type="http://schemas.openxmlformats.org/officeDocument/2006/relationships/hyperlink" Target="https://www.neostar.com/hr/vw-passat-2-0-tdi-bmt-highline-dsg-10" TargetMode="External"/><Relationship Id="rId3287" Type="http://schemas.openxmlformats.org/officeDocument/2006/relationships/hyperlink" Target="https://www.index.hr/oglasi/dacia-sandero-dacia-sandero-0-9-tce-lpg/oid/3757026" TargetMode="External"/><Relationship Id="rId4338" Type="http://schemas.openxmlformats.org/officeDocument/2006/relationships/hyperlink" Target="https://www.index.hr/oglasi/mazda-3-sport-cdi-16-te/oid/3941716" TargetMode="External"/><Relationship Id="rId4685" Type="http://schemas.openxmlformats.org/officeDocument/2006/relationships/hyperlink" Target="https://www.index.hr/oglasi/mercedes-benz-c-klasa-c200d-euro6-100kw-reg-2-24-navigacija-park-senzori-prednji-zadnji-tempomat/oid/3956968" TargetMode="External"/><Relationship Id="rId5736" Type="http://schemas.openxmlformats.org/officeDocument/2006/relationships/hyperlink" Target="https://www.index.hr/oglasi/opel-insignia-2-0-dcti-sport-opc-line-biturbo/oid/3963954" TargetMode="External"/><Relationship Id="rId11123" Type="http://schemas.openxmlformats.org/officeDocument/2006/relationships/hyperlink" Target="https://www.neostar.com/hr/peugeot-3008-2-0-bluehdi-180-s-s-gt-aut--6" TargetMode="External"/><Relationship Id="rId4752" Type="http://schemas.openxmlformats.org/officeDocument/2006/relationships/hyperlink" Target="https://www.index.hr/oglasi/mercedes-benz-cla-klasa-180-amg/oid/3594468" TargetMode="External"/><Relationship Id="rId5803" Type="http://schemas.openxmlformats.org/officeDocument/2006/relationships/hyperlink" Target="https://www.index.hr/oglasi/opel-mokka-1-4-turbo-4x4/oid/3649745" TargetMode="External"/><Relationship Id="rId8959" Type="http://schemas.openxmlformats.org/officeDocument/2006/relationships/hyperlink" Target="https://www.index.hr/oglasi/vw-passat-variant-2-0-tdi-dsg-f1/oid/3943297" TargetMode="External"/><Relationship Id="rId10889" Type="http://schemas.openxmlformats.org/officeDocument/2006/relationships/hyperlink" Target="https://www.neostar.com/hr/opel-corsa-1-2-edition-6" TargetMode="External"/><Relationship Id="rId3354" Type="http://schemas.openxmlformats.org/officeDocument/2006/relationships/hyperlink" Target="https://www.index.hr/oglasi/fiat-doblo-maxi/oid/3958410" TargetMode="External"/><Relationship Id="rId4405" Type="http://schemas.openxmlformats.org/officeDocument/2006/relationships/hyperlink" Target="https://www.index.hr/oglasi/mazda-6-sport-combi-2-2-skayaktiv/oid/3872709" TargetMode="External"/><Relationship Id="rId7975" Type="http://schemas.openxmlformats.org/officeDocument/2006/relationships/hyperlink" Target="https://www.index.hr/oglasi/volvo-v60-t6-r-design-awd-aut-/oid/3834159" TargetMode="External"/><Relationship Id="rId275" Type="http://schemas.openxmlformats.org/officeDocument/2006/relationships/hyperlink" Target="https://www.autoto.hr/hyundai-bayon-12-benzin-rabljeno-vozilo-at116222.aspx" TargetMode="External"/><Relationship Id="rId2370" Type="http://schemas.openxmlformats.org/officeDocument/2006/relationships/hyperlink" Target="https://www.index.hr/oglasi/bmw-serija-2-active-tourer-218-sport-line/oid/3872460" TargetMode="External"/><Relationship Id="rId3007" Type="http://schemas.openxmlformats.org/officeDocument/2006/relationships/hyperlink" Target="https://www.index.hr/oglasi/chevrolet-cruze-1-7-cdti/oid/3485334" TargetMode="External"/><Relationship Id="rId3421" Type="http://schemas.openxmlformats.org/officeDocument/2006/relationships/hyperlink" Target="https://www.index.hr/oglasi/ford-c-max-1-6-cdti-zamjena/oid/3939793" TargetMode="External"/><Relationship Id="rId6577" Type="http://schemas.openxmlformats.org/officeDocument/2006/relationships/hyperlink" Target="https://www.index.hr/oglasi/renault-clio-limited-energy-dci-75/oid/3822395" TargetMode="External"/><Relationship Id="rId6991" Type="http://schemas.openxmlformats.org/officeDocument/2006/relationships/hyperlink" Target="https://www.index.hr/oglasi/renault-talisman-1-5-dci-automatik-energy-intens-full-led/oid/3743616" TargetMode="External"/><Relationship Id="rId7628" Type="http://schemas.openxmlformats.org/officeDocument/2006/relationships/hyperlink" Target="https://www.index.hr/oglasi/suzuki-vitara-1-6/oid/3903831" TargetMode="External"/><Relationship Id="rId10956" Type="http://schemas.openxmlformats.org/officeDocument/2006/relationships/hyperlink" Target="https://www.neostar.com/hr/opel-insignia-sports-tourer-1-6-cdti-business-edition-5-vrata-2" TargetMode="External"/><Relationship Id="rId13015" Type="http://schemas.openxmlformats.org/officeDocument/2006/relationships/hyperlink" Target="https://www.trcz.hr/skoda-octavia-20-tdi-dsg-sw-rabljeno-vozilo-karavan-2017-g-55491.aspx" TargetMode="External"/><Relationship Id="rId342" Type="http://schemas.openxmlformats.org/officeDocument/2006/relationships/hyperlink" Target="https://www.autoto.hr/suzuki-swift-16-benzin-rabljeno-vozilo-at044322.aspx" TargetMode="External"/><Relationship Id="rId2023" Type="http://schemas.openxmlformats.org/officeDocument/2006/relationships/hyperlink" Target="https://www.index.hr/oglasi/audi-q5-2-0-tdi-quattro-automatik-led-svjetla-xenon-tempomat-parking-senzori-grijanje-sjedala-servisna-knjiga/oid/3946782" TargetMode="External"/><Relationship Id="rId5179" Type="http://schemas.openxmlformats.org/officeDocument/2006/relationships/hyperlink" Target="https://www.index.hr/oglasi/nissan-qashqai-1-5-dci-1-vlasnik-napravljen-servis-garancija-12-mj/oid/3746198" TargetMode="External"/><Relationship Id="rId5593" Type="http://schemas.openxmlformats.org/officeDocument/2006/relationships/hyperlink" Target="https://www.index.hr/oglasi/opel-corsa-1-4-enjoy/oid/3925273" TargetMode="External"/><Relationship Id="rId6644" Type="http://schemas.openxmlformats.org/officeDocument/2006/relationships/hyperlink" Target="https://www.index.hr/oglasi/renault-espace-dci160-initiale-paris-7-sjedala-panorama-tv-garancija/oid/3969472" TargetMode="External"/><Relationship Id="rId9050" Type="http://schemas.openxmlformats.org/officeDocument/2006/relationships/hyperlink" Target="https://www.index.hr/oglasi/vw-polo-1-6-tdi-highline/oid/3970004" TargetMode="External"/><Relationship Id="rId10609" Type="http://schemas.openxmlformats.org/officeDocument/2006/relationships/hyperlink" Target="https://www.neostar.com/hr/mercedes-benz-c-250-d-avantgarde-aut" TargetMode="External"/><Relationship Id="rId12031" Type="http://schemas.openxmlformats.org/officeDocument/2006/relationships/hyperlink" Target="https://www.neostar.com/hr/toyota-yaris-1-4-d-4d-sol" TargetMode="External"/><Relationship Id="rId4195" Type="http://schemas.openxmlformats.org/officeDocument/2006/relationships/hyperlink" Target="https://www.index.hr/oglasi/kia-stonic-1-2-gas-lx-urban-m-t--tvornicko-jamstvo/oid/3627975" TargetMode="External"/><Relationship Id="rId5246" Type="http://schemas.openxmlformats.org/officeDocument/2006/relationships/hyperlink" Target="https://www.index.hr/oglasi/nissan-x-trail-1-3/oid/3906594" TargetMode="External"/><Relationship Id="rId1789" Type="http://schemas.openxmlformats.org/officeDocument/2006/relationships/hyperlink" Target="https://www.index.hr/oglasi/audi-a5-sportback-2-0-tdi/oid/3838095" TargetMode="External"/><Relationship Id="rId4262" Type="http://schemas.openxmlformats.org/officeDocument/2006/relationships/hyperlink" Target="https://www.index.hr/oglasi/land-rover-range-rover-sport-3-0d/oid/2166920" TargetMode="External"/><Relationship Id="rId5660" Type="http://schemas.openxmlformats.org/officeDocument/2006/relationships/hyperlink" Target="https://www.index.hr/oglasi/opel-crossland-x-turbo-130ks-innovation/oid/3968430" TargetMode="External"/><Relationship Id="rId6711" Type="http://schemas.openxmlformats.org/officeDocument/2006/relationships/hyperlink" Target="https://www.index.hr/oglasi/renault-kadjar-1-5-dci-energy-business-2018-god/oid/3788963" TargetMode="External"/><Relationship Id="rId8469" Type="http://schemas.openxmlformats.org/officeDocument/2006/relationships/hyperlink" Target="https://www.index.hr/oglasi/vw-golf-vii-1-6-tdi-r-line/oid/3860743" TargetMode="External"/><Relationship Id="rId9867" Type="http://schemas.openxmlformats.org/officeDocument/2006/relationships/hyperlink" Target="https://www.neostar.com/hr/bmw-418d-gran-coupe-luxury-line" TargetMode="External"/><Relationship Id="rId11797" Type="http://schemas.openxmlformats.org/officeDocument/2006/relationships/hyperlink" Target="https://www.neostar.com/hr/skoda-octavia-combi-1-6-tdi-style-87" TargetMode="External"/><Relationship Id="rId12848" Type="http://schemas.openxmlformats.org/officeDocument/2006/relationships/hyperlink" Target="https://www.trcz.hr/audi-a5-20-tdi-quattro-rabljeno-vozilo-prodaja-limuzina-2017-g-60176.aspx" TargetMode="External"/><Relationship Id="rId1856" Type="http://schemas.openxmlformats.org/officeDocument/2006/relationships/hyperlink" Target="https://www.index.hr/oglasi/audi-a6-3-0-tdi-quattro-s-line-s-tronic-koza-bi-xenon-reg-01-2024/oid/3881938" TargetMode="External"/><Relationship Id="rId2907" Type="http://schemas.openxmlformats.org/officeDocument/2006/relationships/hyperlink" Target="https://www.index.hr/oglasi/bmw-x2-2-0-d-sdrive-18d-automatik-shadow-line-m-sportpaket-led/oid/3742119" TargetMode="External"/><Relationship Id="rId5313" Type="http://schemas.openxmlformats.org/officeDocument/2006/relationships/hyperlink" Target="https://www.index.hr/oglasi/opel-astra-1-6-cdti-2017g/oid/3778387" TargetMode="External"/><Relationship Id="rId8883" Type="http://schemas.openxmlformats.org/officeDocument/2006/relationships/hyperlink" Target="https://www.index.hr/oglasi/vw-passat-variant-1-6-tdi/oid/3930440" TargetMode="External"/><Relationship Id="rId9934" Type="http://schemas.openxmlformats.org/officeDocument/2006/relationships/hyperlink" Target="https://www.neostar.com/hr/bmw-525-d" TargetMode="External"/><Relationship Id="rId10399" Type="http://schemas.openxmlformats.org/officeDocument/2006/relationships/hyperlink" Target="https://www.neostar.com/hr/land-rover-range-rover-evoque-2-0-td4-se-aut--1" TargetMode="External"/><Relationship Id="rId11864" Type="http://schemas.openxmlformats.org/officeDocument/2006/relationships/hyperlink" Target="https://www.neostar.com/hr/skoda-rapid-spaceback-1-6-tdi-active-2" TargetMode="External"/><Relationship Id="rId12915" Type="http://schemas.openxmlformats.org/officeDocument/2006/relationships/hyperlink" Target="https://www.trcz.hr/land-rover-range-rover-evoque-20-ed4-rabljeno-vozilo-suv-2019-g-59869.aspx" TargetMode="External"/><Relationship Id="rId1509" Type="http://schemas.openxmlformats.org/officeDocument/2006/relationships/hyperlink" Target="https://www.index.hr/oglasi/audi-a4-2-0-tdi/oid/3737316" TargetMode="External"/><Relationship Id="rId1923" Type="http://schemas.openxmlformats.org/officeDocument/2006/relationships/hyperlink" Target="https://www.index.hr/oglasi/audi-a6-avant-35-tdi-sport-aut--163-ks--kam-acc-virt-shz/oid/3774001" TargetMode="External"/><Relationship Id="rId7485" Type="http://schemas.openxmlformats.org/officeDocument/2006/relationships/hyperlink" Target="https://www.index.hr/oglasi/skoda-superb-2-0-tdi-dsg--navigacija-xenon-/oid/3878740" TargetMode="External"/><Relationship Id="rId8536" Type="http://schemas.openxmlformats.org/officeDocument/2006/relationships/hyperlink" Target="https://www.index.hr/oglasi/vw-golf-vii-2-0-tdi-bmt/oid/3925624" TargetMode="External"/><Relationship Id="rId8950" Type="http://schemas.openxmlformats.org/officeDocument/2006/relationships/hyperlink" Target="https://www.index.hr/oglasi/vw-passat-variant-2-0-tdi-dsg/oid/3900246" TargetMode="External"/><Relationship Id="rId10466" Type="http://schemas.openxmlformats.org/officeDocument/2006/relationships/hyperlink" Target="https://www.neostar.com/hr/mercedes-benz-a-180-amg-line-aut--1" TargetMode="External"/><Relationship Id="rId10880" Type="http://schemas.openxmlformats.org/officeDocument/2006/relationships/hyperlink" Target="https://www.neostar.com/hr/opel-astra-sports-tourer-1-6-cdti-enjoy-start-stop-36" TargetMode="External"/><Relationship Id="rId11517" Type="http://schemas.openxmlformats.org/officeDocument/2006/relationships/hyperlink" Target="https://www.neostar.com/hr/seat-ibiza-1-0-mpi-reference-6" TargetMode="External"/><Relationship Id="rId6087" Type="http://schemas.openxmlformats.org/officeDocument/2006/relationships/hyperlink" Target="https://www.index.hr/oglasi/peugeot-308-1-6hdi/oid/3843103" TargetMode="External"/><Relationship Id="rId7138" Type="http://schemas.openxmlformats.org/officeDocument/2006/relationships/hyperlink" Target="https://www.index.hr/oglasi/seat-leon-st-1-6-tdi-dsg/oid/3888011" TargetMode="External"/><Relationship Id="rId7552" Type="http://schemas.openxmlformats.org/officeDocument/2006/relationships/hyperlink" Target="https://www.index.hr/oglasi/smart-eq-11-000km/oid/3633359" TargetMode="External"/><Relationship Id="rId8603" Type="http://schemas.openxmlformats.org/officeDocument/2006/relationships/hyperlink" Target="https://www.index.hr/oglasi/vw-golf-vii-gtd/oid/3437076" TargetMode="External"/><Relationship Id="rId10119" Type="http://schemas.openxmlformats.org/officeDocument/2006/relationships/hyperlink" Target="https://www.neostar.com/hr/dacia-sandero-1-5-dci-75-ambiance-5" TargetMode="External"/><Relationship Id="rId10533" Type="http://schemas.openxmlformats.org/officeDocument/2006/relationships/hyperlink" Target="https://www.neostar.com/hr/mercedes-benz-b-klasa-200d" TargetMode="External"/><Relationship Id="rId11931" Type="http://schemas.openxmlformats.org/officeDocument/2006/relationships/hyperlink" Target="https://www.neostar.com/hr/skoda-superb-combi-2-0-tdi-style-dsg-10" TargetMode="External"/><Relationship Id="rId2697" Type="http://schemas.openxmlformats.org/officeDocument/2006/relationships/hyperlink" Target="https://www.index.hr/oglasi/bmw-serija-5-520d/oid/3704953" TargetMode="External"/><Relationship Id="rId3748" Type="http://schemas.openxmlformats.org/officeDocument/2006/relationships/hyperlink" Target="https://www.index.hr/oglasi/honda-civic-1-4-sport-lpg-2014-175-000-km/oid/3665277" TargetMode="External"/><Relationship Id="rId6154" Type="http://schemas.openxmlformats.org/officeDocument/2006/relationships/hyperlink" Target="https://www.index.hr/oglasi/peugeot-308-sw-1-6-hdi-85-kw/oid/3936362" TargetMode="External"/><Relationship Id="rId7205" Type="http://schemas.openxmlformats.org/officeDocument/2006/relationships/hyperlink" Target="https://www.index.hr/oglasi/skoda-karoq-1-6-tdi-dsg-119-000km-navi-kamera-reg-1-god/oid/3824809" TargetMode="External"/><Relationship Id="rId669" Type="http://schemas.openxmlformats.org/officeDocument/2006/relationships/hyperlink" Target="https://www.dasweltauto.hr/vehicle/1117307443" TargetMode="External"/><Relationship Id="rId1299" Type="http://schemas.openxmlformats.org/officeDocument/2006/relationships/hyperlink" Target="https://www.index.hr/oglasi/alfa-romeo-stelvio-2-2-aut--160-ks--kam-xen-shz-koza/oid/3911515" TargetMode="External"/><Relationship Id="rId5170" Type="http://schemas.openxmlformats.org/officeDocument/2006/relationships/hyperlink" Target="https://www.index.hr/oglasi/nissan-qashqai-1-5-dci/oid/3846081" TargetMode="External"/><Relationship Id="rId6221" Type="http://schemas.openxmlformats.org/officeDocument/2006/relationships/hyperlink" Target="https://www.index.hr/oglasi/peugeot-508-1-6hdi/oid/3899704" TargetMode="External"/><Relationship Id="rId9377" Type="http://schemas.openxmlformats.org/officeDocument/2006/relationships/hyperlink" Target="https://www.neostar.com/hr/audi-a4-2-0-tdi-76" TargetMode="External"/><Relationship Id="rId10600" Type="http://schemas.openxmlformats.org/officeDocument/2006/relationships/hyperlink" Target="https://www.neostar.com/hr/mercedes-benz-c-220-d-t-aut--1" TargetMode="External"/><Relationship Id="rId736" Type="http://schemas.openxmlformats.org/officeDocument/2006/relationships/hyperlink" Target="https://www.dasweltauto.hr/vehicle/1117308329" TargetMode="External"/><Relationship Id="rId1366" Type="http://schemas.openxmlformats.org/officeDocument/2006/relationships/hyperlink" Target="https://www.index.hr/oglasi/audi-a3-1-6-tdi-limousine/oid/3445826" TargetMode="External"/><Relationship Id="rId2417" Type="http://schemas.openxmlformats.org/officeDocument/2006/relationships/hyperlink" Target="https://www.index.hr/oglasi/bmw-serija-3-316d-sportline/oid/3905416" TargetMode="External"/><Relationship Id="rId2764" Type="http://schemas.openxmlformats.org/officeDocument/2006/relationships/hyperlink" Target="https://www.index.hr/oglasi/bmw-serija-5-bmw-serija-5-bmw-520d-sport-line/oid/3821700" TargetMode="External"/><Relationship Id="rId3815" Type="http://schemas.openxmlformats.org/officeDocument/2006/relationships/hyperlink" Target="https://www.index.hr/oglasi/hyundai-i30-1-4-crdi-i-like-full-oprema-redizajn-2016-godina-nije-uvoz-hr-auto-samo-75-000-km-diesel-6-brzina-90-ks-garaziran-kao-nov-11-999/oid/3951083" TargetMode="External"/><Relationship Id="rId8393" Type="http://schemas.openxmlformats.org/officeDocument/2006/relationships/hyperlink" Target="https://www.index.hr/oglasi/vw-golf-vii-1-6-tdi-bluemotion/oid/3927420" TargetMode="External"/><Relationship Id="rId9444" Type="http://schemas.openxmlformats.org/officeDocument/2006/relationships/hyperlink" Target="https://www.neostar.com/hr/audi-a4-avant-2-0-tdi-dynamic-s-tronic-1" TargetMode="External"/><Relationship Id="rId9791" Type="http://schemas.openxmlformats.org/officeDocument/2006/relationships/hyperlink" Target="https://www.neostar.com/hr/bmw-318d-advantage-aut--3" TargetMode="External"/><Relationship Id="rId12358" Type="http://schemas.openxmlformats.org/officeDocument/2006/relationships/hyperlink" Target="https://www.neostar.com/hr/vw-golf-2-0-tdi-bmt-life-dsg-25" TargetMode="External"/><Relationship Id="rId12772" Type="http://schemas.openxmlformats.org/officeDocument/2006/relationships/hyperlink" Target="https://www.neostar.com/hr/vw-t-roc-1-5-tsi-evo-style-dsg" TargetMode="External"/><Relationship Id="rId1019" Type="http://schemas.openxmlformats.org/officeDocument/2006/relationships/hyperlink" Target="https://www.dasweltauto.hr/vehicle/1148118097" TargetMode="External"/><Relationship Id="rId1780" Type="http://schemas.openxmlformats.org/officeDocument/2006/relationships/hyperlink" Target="https://www.index.hr/oglasi/audi-a5-sb-40-tfsi-aut--204-ks--virt-matrix-acc-shz/oid/3953066" TargetMode="External"/><Relationship Id="rId2831" Type="http://schemas.openxmlformats.org/officeDocument/2006/relationships/hyperlink" Target="https://www.index.hr/oglasi/bmw-x1-18d-automatik-2019/oid/3546044" TargetMode="External"/><Relationship Id="rId5987" Type="http://schemas.openxmlformats.org/officeDocument/2006/relationships/hyperlink" Target="https://www.index.hr/oglasi/peugeot-208-gti/oid/3518740" TargetMode="External"/><Relationship Id="rId8046" Type="http://schemas.openxmlformats.org/officeDocument/2006/relationships/hyperlink" Target="https://www.index.hr/oglasi/volvo-xc60-b4-d-r-design-awd-at/oid/3742956" TargetMode="External"/><Relationship Id="rId11374" Type="http://schemas.openxmlformats.org/officeDocument/2006/relationships/hyperlink" Target="https://www.neostar.com/hr/renault-kadjar-dci-115-aut--1" TargetMode="External"/><Relationship Id="rId12425" Type="http://schemas.openxmlformats.org/officeDocument/2006/relationships/hyperlink" Target="https://www.neostar.com/hr/vw-golf-variant-2-0-tdi-bmt-comfortline-dsg-2" TargetMode="External"/><Relationship Id="rId72" Type="http://schemas.openxmlformats.org/officeDocument/2006/relationships/hyperlink" Target="https://rabljena.autohrvatska.hr/mazda3hbskyactiv-x186atgt-plussasolu.aspx" TargetMode="External"/><Relationship Id="rId803" Type="http://schemas.openxmlformats.org/officeDocument/2006/relationships/hyperlink" Target="https://www.dasweltauto.hr/vehicle/1117308677" TargetMode="External"/><Relationship Id="rId1433" Type="http://schemas.openxmlformats.org/officeDocument/2006/relationships/hyperlink" Target="https://www.index.hr/oglasi/audi-a3-sb-1-0-tfsi-sport/oid/3839980" TargetMode="External"/><Relationship Id="rId4589" Type="http://schemas.openxmlformats.org/officeDocument/2006/relationships/hyperlink" Target="https://www.index.hr/oglasi/mercedes-benz-b-klasa-180-cdi/oid/3787164" TargetMode="External"/><Relationship Id="rId8460" Type="http://schemas.openxmlformats.org/officeDocument/2006/relationships/hyperlink" Target="https://www.index.hr/oglasi/vw-golf-vii-1-6-tdi-iq-drive-variant/oid/3967463" TargetMode="External"/><Relationship Id="rId9511" Type="http://schemas.openxmlformats.org/officeDocument/2006/relationships/hyperlink" Target="https://www.neostar.com/hr/audi-a5-sportback-2-0-tdi-13" TargetMode="External"/><Relationship Id="rId10390" Type="http://schemas.openxmlformats.org/officeDocument/2006/relationships/hyperlink" Target="https://www.neostar.com/hr/kia-xceed-1-5-t-gdi-lx-prime-isg" TargetMode="External"/><Relationship Id="rId11027" Type="http://schemas.openxmlformats.org/officeDocument/2006/relationships/hyperlink" Target="https://www.neostar.com/hr/peugeot-2008-1-6-bluehdi-100-allure-4" TargetMode="External"/><Relationship Id="rId11441" Type="http://schemas.openxmlformats.org/officeDocument/2006/relationships/hyperlink" Target="https://www.neostar.com/hr/renault-megane-grandtour-dci-110-energy-limited-edition-19" TargetMode="External"/><Relationship Id="rId1500" Type="http://schemas.openxmlformats.org/officeDocument/2006/relationships/hyperlink" Target="https://www.index.hr/oglasi/audi-a4-1-4-tfsi-s-tr--150-ks--xen-360--acc-komforts/oid/3959596" TargetMode="External"/><Relationship Id="rId4656" Type="http://schemas.openxmlformats.org/officeDocument/2006/relationships/hyperlink" Target="https://www.index.hr/oglasi/mercedes-benz-c-klasa-220-d/oid/3908728" TargetMode="External"/><Relationship Id="rId5707" Type="http://schemas.openxmlformats.org/officeDocument/2006/relationships/hyperlink" Target="https://www.index.hr/oglasi/opel-insignia-2-0/oid/3489042" TargetMode="External"/><Relationship Id="rId7062" Type="http://schemas.openxmlformats.org/officeDocument/2006/relationships/hyperlink" Target="https://www.index.hr/oglasi/seat-arona-1-6-tdi-acc-pdc-navigacija-kamera-style/oid/3926163" TargetMode="External"/><Relationship Id="rId8113" Type="http://schemas.openxmlformats.org/officeDocument/2006/relationships/hyperlink" Target="https://www.index.hr/oglasi/vw-arteon-2-0-tdi-elegance/oid/3801687" TargetMode="External"/><Relationship Id="rId10043" Type="http://schemas.openxmlformats.org/officeDocument/2006/relationships/hyperlink" Target="https://www.neostar.com/hr/bmw-x5-xdrive40i-aut-" TargetMode="External"/><Relationship Id="rId3258" Type="http://schemas.openxmlformats.org/officeDocument/2006/relationships/hyperlink" Target="https://www.index.hr/oglasi/dacia-sandero/oid/3870328" TargetMode="External"/><Relationship Id="rId3672" Type="http://schemas.openxmlformats.org/officeDocument/2006/relationships/hyperlink" Target="https://www.index.hr/oglasi/ford-mondeo-1-6-tdci-reg-cijelu-godinu-odlican-prilika/oid/3899718" TargetMode="External"/><Relationship Id="rId4309" Type="http://schemas.openxmlformats.org/officeDocument/2006/relationships/hyperlink" Target="https://www.index.hr/oglasi/mazda-3-2-0-takumi/oid/3679928" TargetMode="External"/><Relationship Id="rId4723" Type="http://schemas.openxmlformats.org/officeDocument/2006/relationships/hyperlink" Target="https://www.index.hr/oglasi/mercedes-benz-c-klasa-t-model-220-cdi-reg-8-2023/oid/3946652" TargetMode="External"/><Relationship Id="rId7879" Type="http://schemas.openxmlformats.org/officeDocument/2006/relationships/hyperlink" Target="https://www.index.hr/oglasi/volvo-v40/oid/3859914" TargetMode="External"/><Relationship Id="rId10110" Type="http://schemas.openxmlformats.org/officeDocument/2006/relationships/hyperlink" Target="https://www.neostar.com/hr/dacia-duster-1-5-blue-dci-115-prestige-1" TargetMode="External"/><Relationship Id="rId179" Type="http://schemas.openxmlformats.org/officeDocument/2006/relationships/hyperlink" Target="https://www.autoto.hr/audi-q3-35-tfsi-benzin-rabljeno-vozilo-at037322.aspx" TargetMode="External"/><Relationship Id="rId593" Type="http://schemas.openxmlformats.org/officeDocument/2006/relationships/hyperlink" Target="https://www.dasweltauto.hr/vehicle/1116701128" TargetMode="External"/><Relationship Id="rId2274" Type="http://schemas.openxmlformats.org/officeDocument/2006/relationships/hyperlink" Target="https://www.index.hr/oglasi/bmw-m3-lci-jamstvo-12-mj-aut-led-carbon-h-k-individual-navi/oid/3870119" TargetMode="External"/><Relationship Id="rId3325" Type="http://schemas.openxmlformats.org/officeDocument/2006/relationships/hyperlink" Target="https://www.index.hr/oglasi/fiat-500-abarth-695-esseesse-1-of-695/oid/3969078" TargetMode="External"/><Relationship Id="rId12282" Type="http://schemas.openxmlformats.org/officeDocument/2006/relationships/hyperlink" Target="https://www.neostar.com/hr/vw-golf-1-6-tdi-bmt-trendline-437" TargetMode="External"/><Relationship Id="rId246" Type="http://schemas.openxmlformats.org/officeDocument/2006/relationships/hyperlink" Target="https://www.autoto.hr/ford-focus-karavan-15-ecoblue-active-diesel-rabljeno-vozilo-at040722.aspx" TargetMode="External"/><Relationship Id="rId660" Type="http://schemas.openxmlformats.org/officeDocument/2006/relationships/hyperlink" Target="https://www.dasweltauto.hr/vehicle/1117306723" TargetMode="External"/><Relationship Id="rId1290" Type="http://schemas.openxmlformats.org/officeDocument/2006/relationships/hyperlink" Target="https://www.index.hr/oglasi/alfa-romeo-giulietta-2-0-jtdm-140-ks/oid/3687528" TargetMode="External"/><Relationship Id="rId2341" Type="http://schemas.openxmlformats.org/officeDocument/2006/relationships/hyperlink" Target="https://www.index.hr/oglasi/bmw-serija-1-bmw-116d-2-0-116ks/oid/3764663" TargetMode="External"/><Relationship Id="rId5497" Type="http://schemas.openxmlformats.org/officeDocument/2006/relationships/hyperlink" Target="https://www.index.hr/oglasi/opel-astra-karavan-sport-tourer-enjoy-1-6-cdti/oid/2890046" TargetMode="External"/><Relationship Id="rId6548" Type="http://schemas.openxmlformats.org/officeDocument/2006/relationships/hyperlink" Target="https://www.index.hr/oglasi/renault-clio-grandtour-1-5-dci/oid/3923712" TargetMode="External"/><Relationship Id="rId6895" Type="http://schemas.openxmlformats.org/officeDocument/2006/relationships/hyperlink" Target="https://www.index.hr/oglasi/renault-megane-grandtour-1-6-gt-line-130-dci/oid/3810477" TargetMode="External"/><Relationship Id="rId7946" Type="http://schemas.openxmlformats.org/officeDocument/2006/relationships/hyperlink" Target="https://www.index.hr/oglasi/volvo-v60-cross-country-v60-cc-t5-awd-at/oid/3812579" TargetMode="External"/><Relationship Id="rId10927" Type="http://schemas.openxmlformats.org/officeDocument/2006/relationships/hyperlink" Target="https://www.neostar.com/hr/opel-insignia-1-6-cdti-ecoflex-start-stop" TargetMode="External"/><Relationship Id="rId313" Type="http://schemas.openxmlformats.org/officeDocument/2006/relationships/hyperlink" Target="https://www.autoto.hr/peugeot-3008-15-hdi-automatic-diesel-rabljeno-vozilo-at102822.aspx" TargetMode="External"/><Relationship Id="rId4099" Type="http://schemas.openxmlformats.org/officeDocument/2006/relationships/hyperlink" Target="https://www.index.hr/oglasi/kia-sportage-1-6-crdi-ex-fresh-navi-kamera-tempomat--tvornicko-jamstvo/oid/3736796" TargetMode="External"/><Relationship Id="rId6962" Type="http://schemas.openxmlformats.org/officeDocument/2006/relationships/hyperlink" Target="https://www.index.hr/oglasi/renault-scenic-1-5-dci-business-sport-edition-110ks/oid/3959972" TargetMode="External"/><Relationship Id="rId9021" Type="http://schemas.openxmlformats.org/officeDocument/2006/relationships/hyperlink" Target="https://www.index.hr/oglasi/vw-polo-1-4-disel/oid/3884375" TargetMode="External"/><Relationship Id="rId5564" Type="http://schemas.openxmlformats.org/officeDocument/2006/relationships/hyperlink" Target="https://www.index.hr/oglasi/opel-corsa-1-3-cdti-ecoflex-80000-km-8200eura/oid/3522415" TargetMode="External"/><Relationship Id="rId6615" Type="http://schemas.openxmlformats.org/officeDocument/2006/relationships/hyperlink" Target="https://www.index.hr/oglasi/renault-clio-zen-1-5-dci/oid/3473848" TargetMode="External"/><Relationship Id="rId12002" Type="http://schemas.openxmlformats.org/officeDocument/2006/relationships/hyperlink" Target="https://www.neostar.com/hr/toyota-aygo-1-0-vvt-i-5" TargetMode="External"/><Relationship Id="rId1010" Type="http://schemas.openxmlformats.org/officeDocument/2006/relationships/hyperlink" Target="https://www.dasweltauto.hr/vehicle/1148118003" TargetMode="External"/><Relationship Id="rId4166" Type="http://schemas.openxmlformats.org/officeDocument/2006/relationships/hyperlink" Target="https://www.index.hr/oglasi/kia-stinger-3-3-v6-biturbo/oid/3607133" TargetMode="External"/><Relationship Id="rId4580" Type="http://schemas.openxmlformats.org/officeDocument/2006/relationships/hyperlink" Target="https://www.index.hr/oglasi/mercedes-benz-b-klasa/oid/3833598" TargetMode="External"/><Relationship Id="rId5217" Type="http://schemas.openxmlformats.org/officeDocument/2006/relationships/hyperlink" Target="https://www.index.hr/oglasi/nissan-qashqai-1-6dci-130ks-chrome-pack/oid/3625467" TargetMode="External"/><Relationship Id="rId5631" Type="http://schemas.openxmlformats.org/officeDocument/2006/relationships/hyperlink" Target="https://www.index.hr/oglasi/opel-crossland-1-5-cdti-design-tech-dostupno-odmah/oid/3884076" TargetMode="External"/><Relationship Id="rId8787" Type="http://schemas.openxmlformats.org/officeDocument/2006/relationships/hyperlink" Target="https://www.index.hr/oglasi/vw-passat-2-0-tdi-comfortline-izvrsno-stanje-39-500-km-jamstvo/oid/3914234" TargetMode="External"/><Relationship Id="rId9838" Type="http://schemas.openxmlformats.org/officeDocument/2006/relationships/hyperlink" Target="https://www.neostar.com/hr/bmw-320d-sport-line-1" TargetMode="External"/><Relationship Id="rId11768" Type="http://schemas.openxmlformats.org/officeDocument/2006/relationships/hyperlink" Target="https://www.neostar.com/hr/skoda-octavia-combi-1-6-tdi-ambition-dsg-65" TargetMode="External"/><Relationship Id="rId1827" Type="http://schemas.openxmlformats.org/officeDocument/2006/relationships/hyperlink" Target="https://www.index.hr/oglasi/audi-a6-2-0-tdi-quattro-s-tronic-samo-116000-km--u-pripremi/oid/3859477" TargetMode="External"/><Relationship Id="rId7389" Type="http://schemas.openxmlformats.org/officeDocument/2006/relationships/hyperlink" Target="https://www.index.hr/oglasi/skoda-octavia-combi-2-0-tdi-2xpdc-150ks/oid/3774921" TargetMode="External"/><Relationship Id="rId12819" Type="http://schemas.openxmlformats.org/officeDocument/2006/relationships/hyperlink" Target="https://www.neostar.com/hr/vw-up-1-0-take-up--39" TargetMode="External"/><Relationship Id="rId3999" Type="http://schemas.openxmlformats.org/officeDocument/2006/relationships/hyperlink" Target="https://www.index.hr/oglasi/kia-ceed-1-4-cvvt-ex-style-plus/oid/3857757" TargetMode="External"/><Relationship Id="rId4300" Type="http://schemas.openxmlformats.org/officeDocument/2006/relationships/hyperlink" Target="https://www.index.hr/oglasi/mazda-2-1-5-samo-60-000-km--do-2-godine-jamstva/oid/3797759" TargetMode="External"/><Relationship Id="rId170" Type="http://schemas.openxmlformats.org/officeDocument/2006/relationships/hyperlink" Target="https://rabljena.autohrvatska.hr/x-trail-16-dci.aspx" TargetMode="External"/><Relationship Id="rId6472" Type="http://schemas.openxmlformats.org/officeDocument/2006/relationships/hyperlink" Target="https://www.index.hr/oglasi/renault-clio-1-5-dci-energy-edition-facelift/oid/3889395" TargetMode="External"/><Relationship Id="rId7523" Type="http://schemas.openxmlformats.org/officeDocument/2006/relationships/hyperlink" Target="https://www.index.hr/oglasi/skoda-superb-kombi-2-0-tdi-ambition-150-ks--tem-shz-pdc/oid/3966191" TargetMode="External"/><Relationship Id="rId7870" Type="http://schemas.openxmlformats.org/officeDocument/2006/relationships/hyperlink" Target="https://www.index.hr/oglasi/volvo-s90-d4-r-design-geartronic-virtual-kokpit-led-matrix/oid/3871697" TargetMode="External"/><Relationship Id="rId8921" Type="http://schemas.openxmlformats.org/officeDocument/2006/relationships/hyperlink" Target="https://www.index.hr/oglasi/vw-passat-variant-2-0-tdi/oid/3843437" TargetMode="External"/><Relationship Id="rId10851" Type="http://schemas.openxmlformats.org/officeDocument/2006/relationships/hyperlink" Target="https://www.neostar.com/hr/opel-astra-1-6-cdti-enjoy-15" TargetMode="External"/><Relationship Id="rId11902" Type="http://schemas.openxmlformats.org/officeDocument/2006/relationships/hyperlink" Target="https://www.neostar.com/hr/skoda-superb-2-0-tdi-style-dsg-14" TargetMode="External"/><Relationship Id="rId5074" Type="http://schemas.openxmlformats.org/officeDocument/2006/relationships/hyperlink" Target="https://www.index.hr/oglasi/mini-countryman/oid/3694975" TargetMode="External"/><Relationship Id="rId6125" Type="http://schemas.openxmlformats.org/officeDocument/2006/relationships/hyperlink" Target="https://www.index.hr/oglasi/peugeot-308-sw-1-5-bluehdi-tiptronik-allure-sport-130-ks-facelift/oid/3969560" TargetMode="External"/><Relationship Id="rId10504" Type="http://schemas.openxmlformats.org/officeDocument/2006/relationships/hyperlink" Target="https://www.neostar.com/hr/mercedes-benz-a-220-d-amg-line-aut-" TargetMode="External"/><Relationship Id="rId8297" Type="http://schemas.openxmlformats.org/officeDocument/2006/relationships/hyperlink" Target="https://www.index.hr/oglasi/vw-golf-vii-1-6-tdi/oid/3792625" TargetMode="External"/><Relationship Id="rId9695" Type="http://schemas.openxmlformats.org/officeDocument/2006/relationships/hyperlink" Target="https://www.neostar.com/hr/audi-q8-quattro-50-tdi-comfort-tiptronic-6" TargetMode="External"/><Relationship Id="rId12676" Type="http://schemas.openxmlformats.org/officeDocument/2006/relationships/hyperlink" Target="https://www.neostar.com/hr/vw-t-cross-1-0-tsi-bmt-life-dsg-2" TargetMode="External"/><Relationship Id="rId1684" Type="http://schemas.openxmlformats.org/officeDocument/2006/relationships/hyperlink" Target="https://www.index.hr/oglasi/audi-a4-avant-2-0-tdi-s-tronic-reg-01-2024/oid/3786567" TargetMode="External"/><Relationship Id="rId2735" Type="http://schemas.openxmlformats.org/officeDocument/2006/relationships/hyperlink" Target="https://www.index.hr/oglasi/bmw-serija-5-5-20-x-drive-g30-performance/oid/3592176" TargetMode="External"/><Relationship Id="rId9348" Type="http://schemas.openxmlformats.org/officeDocument/2006/relationships/hyperlink" Target="https://www.neostar.com/hr/audi-a3-sportback-30-tdi-design-2" TargetMode="External"/><Relationship Id="rId11278" Type="http://schemas.openxmlformats.org/officeDocument/2006/relationships/hyperlink" Target="https://www.neostar.com/hr/renault-clio-dci-75-business-10" TargetMode="External"/><Relationship Id="rId12329" Type="http://schemas.openxmlformats.org/officeDocument/2006/relationships/hyperlink" Target="https://www.neostar.com/hr/vw-golf-2-0-gti-bmt-2" TargetMode="External"/><Relationship Id="rId707" Type="http://schemas.openxmlformats.org/officeDocument/2006/relationships/hyperlink" Target="https://www.dasweltauto.hr/vehicle/1117308090" TargetMode="External"/><Relationship Id="rId1337" Type="http://schemas.openxmlformats.org/officeDocument/2006/relationships/hyperlink" Target="https://www.index.hr/oglasi/audi-a1-sportback-1-4-tfsi-s-tronic-136-kw-s-line/oid/3535219" TargetMode="External"/><Relationship Id="rId5958" Type="http://schemas.openxmlformats.org/officeDocument/2006/relationships/hyperlink" Target="https://www.index.hr/oglasi/peugeot-208-1-5-hdi--navigacija-/oid/3634604" TargetMode="External"/><Relationship Id="rId43" Type="http://schemas.openxmlformats.org/officeDocument/2006/relationships/hyperlink" Target="https://rabljena.autohrvatska.hr/c-max-15-tdci-business.aspx" TargetMode="External"/><Relationship Id="rId7380" Type="http://schemas.openxmlformats.org/officeDocument/2006/relationships/hyperlink" Target="https://www.index.hr/oglasi/skoda-octavia-combi-1-6-tdi-reg-10-2023/oid/3949559" TargetMode="External"/><Relationship Id="rId8431" Type="http://schemas.openxmlformats.org/officeDocument/2006/relationships/hyperlink" Target="https://www.index.hr/oglasi/vw-golf-vii-1-6tdi-comfortline-2017/oid/3956313" TargetMode="External"/><Relationship Id="rId10361" Type="http://schemas.openxmlformats.org/officeDocument/2006/relationships/hyperlink" Target="https://www.neostar.com/hr/kia-sportage-2wd-1-6-crdi-ex-fresh-17-isg-3" TargetMode="External"/><Relationship Id="rId12810" Type="http://schemas.openxmlformats.org/officeDocument/2006/relationships/hyperlink" Target="https://www.neostar.com/hr/vw-up-1-0-move-up--153" TargetMode="External"/><Relationship Id="rId7033" Type="http://schemas.openxmlformats.org/officeDocument/2006/relationships/hyperlink" Target="https://www.index.hr/oglasi/renault-twingo-2017/oid/3704316" TargetMode="External"/><Relationship Id="rId10014" Type="http://schemas.openxmlformats.org/officeDocument/2006/relationships/hyperlink" Target="https://www.neostar.com/hr/bmw-x1-xdrive20d-sport-line" TargetMode="External"/><Relationship Id="rId11412" Type="http://schemas.openxmlformats.org/officeDocument/2006/relationships/hyperlink" Target="https://www.neostar.com/hr/renault-megane-berline-dci-110-energy-limited-7" TargetMode="External"/><Relationship Id="rId3990" Type="http://schemas.openxmlformats.org/officeDocument/2006/relationships/hyperlink" Target="https://www.index.hr/oglasi/kia-ceed-1-0-t-gdi-lx-champion-isg/oid/3913569" TargetMode="External"/><Relationship Id="rId1194" Type="http://schemas.openxmlformats.org/officeDocument/2006/relationships/hyperlink" Target="https://www.dasweltauto.hr/vehicle/1155100100" TargetMode="External"/><Relationship Id="rId2592" Type="http://schemas.openxmlformats.org/officeDocument/2006/relationships/hyperlink" Target="https://www.index.hr/oglasi/bmw-serija-3-touring-318d/oid/3937985" TargetMode="External"/><Relationship Id="rId3643" Type="http://schemas.openxmlformats.org/officeDocument/2006/relationships/hyperlink" Target="https://www.index.hr/oglasi/ford-galaxy-2-0-diesel-automatic-7-sjedala/oid/3872231" TargetMode="External"/><Relationship Id="rId12186" Type="http://schemas.openxmlformats.org/officeDocument/2006/relationships/hyperlink" Target="https://www.neostar.com/hr/vw-golf-1-6-tdi-bmt-comfortline-214" TargetMode="External"/><Relationship Id="rId217" Type="http://schemas.openxmlformats.org/officeDocument/2006/relationships/hyperlink" Target="https://www.autoto.hr/ford-focus-15-tdci-diesel-rabljeno-vozilo-at106822.aspx" TargetMode="External"/><Relationship Id="rId564" Type="http://schemas.openxmlformats.org/officeDocument/2006/relationships/hyperlink" Target="https://www.dasweltauto.hr/vehicle/1116503178" TargetMode="External"/><Relationship Id="rId2245" Type="http://schemas.openxmlformats.org/officeDocument/2006/relationships/hyperlink" Target="https://www.index.hr/oglasi/bmw-f11-520d-lci/oid/3835097" TargetMode="External"/><Relationship Id="rId6866" Type="http://schemas.openxmlformats.org/officeDocument/2006/relationships/hyperlink" Target="https://www.index.hr/oglasi/renault-megane-grandtour-1-5-dci/oid/3953745" TargetMode="External"/><Relationship Id="rId7917" Type="http://schemas.openxmlformats.org/officeDocument/2006/relationships/hyperlink" Target="https://www.index.hr/oglasi/volvo-v40-d2-kinetic-automatik-navi-s-8-alu-tockova-2015-g-euro-6/oid/3904532" TargetMode="External"/><Relationship Id="rId5468" Type="http://schemas.openxmlformats.org/officeDocument/2006/relationships/hyperlink" Target="https://www.index.hr/oglasi/opel-astra-karavan-1-6-cdti--hr-auto---136-ks--uredno-odrzavan--garancija/oid/3798675" TargetMode="External"/><Relationship Id="rId6519" Type="http://schemas.openxmlformats.org/officeDocument/2006/relationships/hyperlink" Target="https://www.index.hr/oglasi/renault-clio-dci-75-limited/oid/3822410" TargetMode="External"/><Relationship Id="rId12320" Type="http://schemas.openxmlformats.org/officeDocument/2006/relationships/hyperlink" Target="https://www.neostar.com/hr/vw-golf-2-0-gtd-bmt-8" TargetMode="External"/><Relationship Id="rId4551" Type="http://schemas.openxmlformats.org/officeDocument/2006/relationships/hyperlink" Target="https://www.index.hr/oglasi/mercedes-benz-a-klasa-a180-amg-oprema-1-6-benzin/oid/3643104" TargetMode="External"/><Relationship Id="rId3153" Type="http://schemas.openxmlformats.org/officeDocument/2006/relationships/hyperlink" Target="https://www.index.hr/oglasi/citroen-c-elysee-1-6-hdi/oid/3786429" TargetMode="External"/><Relationship Id="rId4204" Type="http://schemas.openxmlformats.org/officeDocument/2006/relationships/hyperlink" Target="https://www.index.hr/oglasi/kia-xceed-1-4-t-gdi-dct7-launch-edition-yellow/oid/3666213" TargetMode="External"/><Relationship Id="rId5602" Type="http://schemas.openxmlformats.org/officeDocument/2006/relationships/hyperlink" Target="https://www.index.hr/oglasi/opel-corsa-color-edition-1-4-16v/oid/3686597" TargetMode="External"/><Relationship Id="rId7774" Type="http://schemas.openxmlformats.org/officeDocument/2006/relationships/hyperlink" Target="https://www.index.hr/oglasi/volkswagen-golf-7-variant-2-0-tdi-r-line-edition-navi-senzori-tempomat--do-2-godine-jamstva/oid/3652754" TargetMode="External"/><Relationship Id="rId8825" Type="http://schemas.openxmlformats.org/officeDocument/2006/relationships/hyperlink" Target="https://www.index.hr/oglasi/vw-passat-cc-2-0tdi/oid/3855159" TargetMode="External"/><Relationship Id="rId10755" Type="http://schemas.openxmlformats.org/officeDocument/2006/relationships/hyperlink" Target="https://www.neostar.com/hr/nissan-juke-1-0-dig-t-117-tekna-1" TargetMode="External"/><Relationship Id="rId11806" Type="http://schemas.openxmlformats.org/officeDocument/2006/relationships/hyperlink" Target="https://www.neostar.com/hr/skoda-octavia-combi-1-6-tdi-style-dsg-35" TargetMode="External"/><Relationship Id="rId6029" Type="http://schemas.openxmlformats.org/officeDocument/2006/relationships/hyperlink" Target="https://www.index.hr/oglasi/peugeot-3008-1-6-hdi-s-s/oid/3718602" TargetMode="External"/><Relationship Id="rId6376" Type="http://schemas.openxmlformats.org/officeDocument/2006/relationships/hyperlink" Target="https://www.index.hr/oglasi/renault-captur-s-edition-120ks-78000km-prvi-vlasnik-ovlasteni-servis-full-oprema-garancija/oid/3888772" TargetMode="External"/><Relationship Id="rId7427" Type="http://schemas.openxmlformats.org/officeDocument/2006/relationships/hyperlink" Target="https://www.index.hr/oglasi/skoda-octavia-style-1-6-tdi-winner-kao-nov-reg-godinu-dana/oid/3870432" TargetMode="External"/><Relationship Id="rId10408" Type="http://schemas.openxmlformats.org/officeDocument/2006/relationships/hyperlink" Target="https://www.neostar.com/hr/mazda-cx-3-cd105-attraction-4" TargetMode="External"/><Relationship Id="rId2986" Type="http://schemas.openxmlformats.org/officeDocument/2006/relationships/hyperlink" Target="https://www.index.hr/oglasi/bmw-x5-xdrive-45e-xline-394-ks--zracni-kam-virtu-acc-komfortsi-mem/oid/3897478" TargetMode="External"/><Relationship Id="rId9599" Type="http://schemas.openxmlformats.org/officeDocument/2006/relationships/hyperlink" Target="https://www.neostar.com/hr/audi-a6-avant-2-0-tdi-s-tronic-13" TargetMode="External"/><Relationship Id="rId958" Type="http://schemas.openxmlformats.org/officeDocument/2006/relationships/hyperlink" Target="https://www.dasweltauto.hr/vehicle/1140110141" TargetMode="External"/><Relationship Id="rId1588" Type="http://schemas.openxmlformats.org/officeDocument/2006/relationships/hyperlink" Target="https://www.index.hr/oglasi/audi-a4-a4-2-0tdi-quattro-140kw-2-24/oid/3968787" TargetMode="External"/><Relationship Id="rId2639" Type="http://schemas.openxmlformats.org/officeDocument/2006/relationships/hyperlink" Target="https://www.index.hr/oglasi/bmw-serija-4-coupe-420d/oid/3865504" TargetMode="External"/><Relationship Id="rId6510" Type="http://schemas.openxmlformats.org/officeDocument/2006/relationships/hyperlink" Target="https://www.index.hr/oglasi/renault-clio-dci-75-energy-limited/oid/3876334" TargetMode="External"/><Relationship Id="rId4061" Type="http://schemas.openxmlformats.org/officeDocument/2006/relationships/hyperlink" Target="https://www.index.hr/oglasi/kia-proceed-1-4-crdi-fun-plus-samo-88-000-km/oid/3772743" TargetMode="External"/><Relationship Id="rId5112" Type="http://schemas.openxmlformats.org/officeDocument/2006/relationships/hyperlink" Target="https://www.index.hr/oglasi/mitsubishi-space-star-1-2-invite-plus/oid/3963328" TargetMode="External"/><Relationship Id="rId8682" Type="http://schemas.openxmlformats.org/officeDocument/2006/relationships/hyperlink" Target="https://www.index.hr/oglasi/vw-passat-1-6-dsg/oid/3949694" TargetMode="External"/><Relationship Id="rId9733" Type="http://schemas.openxmlformats.org/officeDocument/2006/relationships/hyperlink" Target="https://www.neostar.com/hr/bmw-118d-32" TargetMode="External"/><Relationship Id="rId7284" Type="http://schemas.openxmlformats.org/officeDocument/2006/relationships/hyperlink" Target="https://www.index.hr/oglasi/skoda-octavia-1-6-tdi-dsg-reg-godinu-dana/oid/3953717" TargetMode="External"/><Relationship Id="rId8335" Type="http://schemas.openxmlformats.org/officeDocument/2006/relationships/hyperlink" Target="https://www.index.hr/oglasi/vw-golf-vii-1-6-tdi/oid/3928262" TargetMode="External"/><Relationship Id="rId11663" Type="http://schemas.openxmlformats.org/officeDocument/2006/relationships/hyperlink" Target="https://www.neostar.com/hr/skoda-octavia-1-6-tdi-ambition-130" TargetMode="External"/><Relationship Id="rId12714" Type="http://schemas.openxmlformats.org/officeDocument/2006/relationships/hyperlink" Target="https://www.neostar.com/hr/vw-tiguan-2-0-tdi-r-line-1" TargetMode="External"/><Relationship Id="rId1722" Type="http://schemas.openxmlformats.org/officeDocument/2006/relationships/hyperlink" Target="https://www.index.hr/oglasi/audi-a4-b9-2-0-tdi-quattro-s-tronic/oid/3956899" TargetMode="External"/><Relationship Id="rId10265" Type="http://schemas.openxmlformats.org/officeDocument/2006/relationships/hyperlink" Target="https://www.neostar.com/hr/hyundai-i30-1-0-t-gdi-120-trend-1" TargetMode="External"/><Relationship Id="rId11316" Type="http://schemas.openxmlformats.org/officeDocument/2006/relationships/hyperlink" Target="https://www.neostar.com/hr/renault-clio-grandtour-tce-75-limited" TargetMode="External"/><Relationship Id="rId3894" Type="http://schemas.openxmlformats.org/officeDocument/2006/relationships/hyperlink" Target="https://www.index.hr/oglasi/hyundai-tucson-1-7-crdi/oid/3468325" TargetMode="External"/><Relationship Id="rId4945" Type="http://schemas.openxmlformats.org/officeDocument/2006/relationships/hyperlink" Target="https://www.index.hr/oglasi/mercedes-benz-s-klasa-63-amg-v8-biturbo-full-karbon-paket-moguca-zamjena/oid/3908612" TargetMode="External"/><Relationship Id="rId2496" Type="http://schemas.openxmlformats.org/officeDocument/2006/relationships/hyperlink" Target="https://www.index.hr/oglasi/bmw-serija-3-320d-msport/oid/3470456" TargetMode="External"/><Relationship Id="rId3547" Type="http://schemas.openxmlformats.org/officeDocument/2006/relationships/hyperlink" Target="https://www.index.hr/oglasi/ford-focus-1-5-tdci--navigacija-/oid/3946362" TargetMode="External"/><Relationship Id="rId468" Type="http://schemas.openxmlformats.org/officeDocument/2006/relationships/hyperlink" Target="https://www.dasweltauto.hr/vehicle/1115802266" TargetMode="External"/><Relationship Id="rId1098" Type="http://schemas.openxmlformats.org/officeDocument/2006/relationships/hyperlink" Target="https://www.dasweltauto.hr/vehicle/1148118735" TargetMode="External"/><Relationship Id="rId2149" Type="http://schemas.openxmlformats.org/officeDocument/2006/relationships/hyperlink" Target="https://www.index.hr/oglasi/bmw-330d-tou--xdrive-aut--sport-line-258-ks--prof-head-kam/oid/3959578" TargetMode="External"/><Relationship Id="rId6020" Type="http://schemas.openxmlformats.org/officeDocument/2006/relationships/hyperlink" Target="https://www.index.hr/oglasi/peugeot-3008-1-6hdi/oid/3957181" TargetMode="External"/><Relationship Id="rId9590" Type="http://schemas.openxmlformats.org/officeDocument/2006/relationships/hyperlink" Target="https://www.neostar.com/hr/audi-a6-50-tdi-s-line-quattro-s-tronic-5" TargetMode="External"/><Relationship Id="rId12571" Type="http://schemas.openxmlformats.org/officeDocument/2006/relationships/hyperlink" Target="https://www.neostar.com/hr/vw-passat-variant-2-0-tdi-bmt-comfortline-73" TargetMode="External"/><Relationship Id="rId2630" Type="http://schemas.openxmlformats.org/officeDocument/2006/relationships/hyperlink" Target="https://www.index.hr/oglasi/bmw-serija-420d-grancoupe-130-000-km/oid/3628670" TargetMode="External"/><Relationship Id="rId8192" Type="http://schemas.openxmlformats.org/officeDocument/2006/relationships/hyperlink" Target="https://www.index.hr/oglasi/vw-golf-7-2-0-gtd-reg-11-23-veliki-servis-servisna-2xkljuca-sound/oid/3925992" TargetMode="External"/><Relationship Id="rId9243" Type="http://schemas.openxmlformats.org/officeDocument/2006/relationships/hyperlink" Target="https://www.neostar.com/hr/audi-2-0-tdi-s-line-4" TargetMode="External"/><Relationship Id="rId11173" Type="http://schemas.openxmlformats.org/officeDocument/2006/relationships/hyperlink" Target="https://www.neostar.com/hr/peugeot-5008-1-5-bluehdi-130-s-s-active-aut--5" TargetMode="External"/><Relationship Id="rId12224" Type="http://schemas.openxmlformats.org/officeDocument/2006/relationships/hyperlink" Target="https://www.neostar.com/hr/vw-golf-1-6-tdi-bmt-comfortline-dsg-55" TargetMode="External"/><Relationship Id="rId602" Type="http://schemas.openxmlformats.org/officeDocument/2006/relationships/hyperlink" Target="https://www.dasweltauto.hr/vehicle/1117301797" TargetMode="External"/><Relationship Id="rId1232" Type="http://schemas.openxmlformats.org/officeDocument/2006/relationships/hyperlink" Target="https://www.dasweltauto.hr/vehicle/1155401106" TargetMode="External"/><Relationship Id="rId5853" Type="http://schemas.openxmlformats.org/officeDocument/2006/relationships/hyperlink" Target="https://www.index.hr/oglasi/opel-zafira-1-6-cdti/oid/3481913" TargetMode="External"/><Relationship Id="rId6904" Type="http://schemas.openxmlformats.org/officeDocument/2006/relationships/hyperlink" Target="https://www.index.hr/oglasi/renault-megane-grandtour-renault-megane-sw-1-5-dci-90-energy-business-diesel-90-ks/oid/3954497" TargetMode="External"/><Relationship Id="rId3057" Type="http://schemas.openxmlformats.org/officeDocument/2006/relationships/hyperlink" Target="https://www.index.hr/oglasi/citroen-c3-1-6-bluehdi-shine-buisness-s-s-top-stanje-reg/oid/3901487" TargetMode="External"/><Relationship Id="rId4108" Type="http://schemas.openxmlformats.org/officeDocument/2006/relationships/hyperlink" Target="https://www.index.hr/oglasi/kia-sportage-1-6-crdi-lx-edition/oid/3752066" TargetMode="External"/><Relationship Id="rId4455" Type="http://schemas.openxmlformats.org/officeDocument/2006/relationships/hyperlink" Target="https://www.index.hr/oglasi/mazda-cx-5-2-2-diesel-awd-4x4-175-revolution-top/oid/3455233" TargetMode="External"/><Relationship Id="rId5506" Type="http://schemas.openxmlformats.org/officeDocument/2006/relationships/hyperlink" Target="https://www.index.hr/oglasi/opel-astra-karavan-st-1-6-cdti-s-s-enjoy/oid/3959631" TargetMode="External"/><Relationship Id="rId7678" Type="http://schemas.openxmlformats.org/officeDocument/2006/relationships/hyperlink" Target="https://www.index.hr/oglasi/toyota-avensis-2-2-d4d-d-cat/oid/3834784" TargetMode="External"/><Relationship Id="rId8729" Type="http://schemas.openxmlformats.org/officeDocument/2006/relationships/hyperlink" Target="https://www.index.hr/oglasi/vw-passat-2-0-tdi/oid/3683854" TargetMode="External"/><Relationship Id="rId10659" Type="http://schemas.openxmlformats.org/officeDocument/2006/relationships/hyperlink" Target="https://www.neostar.com/hr/mercedes-benz-e-350-d-avantgarde-edition-1-aut-" TargetMode="External"/><Relationship Id="rId12081" Type="http://schemas.openxmlformats.org/officeDocument/2006/relationships/hyperlink" Target="https://www.neostar.com/hr/volvo-xc90-d5-awd-inscription-geartronic-3" TargetMode="External"/><Relationship Id="rId2140" Type="http://schemas.openxmlformats.org/officeDocument/2006/relationships/hyperlink" Target="https://www.index.hr/oglasi/bmw-320d-tou--advant-190-ks--g21-novi-model-virt-led-kam-shz/oid/3959587" TargetMode="External"/><Relationship Id="rId6761" Type="http://schemas.openxmlformats.org/officeDocument/2006/relationships/hyperlink" Target="https://www.index.hr/oglasi/renault-kangoo-maxi-1-5dci-2017-god-registriran-do-08-2023-hr-auto-nove-gume-klima/oid/3825206" TargetMode="External"/><Relationship Id="rId7812" Type="http://schemas.openxmlformats.org/officeDocument/2006/relationships/hyperlink" Target="https://www.index.hr/oglasi/volkswagen-passat-2-0-tdi-tempomat-hr-vozilo-u-pdv-u--do-2-godine-jamstva/oid/3664621" TargetMode="External"/><Relationship Id="rId112" Type="http://schemas.openxmlformats.org/officeDocument/2006/relationships/hyperlink" Target="https://rabljena.autohrvatska.hr/peugeot-3008-15-bluehdi-v2.aspx" TargetMode="External"/><Relationship Id="rId5363" Type="http://schemas.openxmlformats.org/officeDocument/2006/relationships/hyperlink" Target="https://www.index.hr/oglasi/opel-astra-1-7-cdti-2014-facelift/oid/3753075" TargetMode="External"/><Relationship Id="rId6414" Type="http://schemas.openxmlformats.org/officeDocument/2006/relationships/hyperlink" Target="https://www.index.hr/oglasi/renault-clio-1-5-dci/oid/3593899" TargetMode="External"/><Relationship Id="rId5016" Type="http://schemas.openxmlformats.org/officeDocument/2006/relationships/hyperlink" Target="https://www.index.hr/oglasi/mercedes-e-350d-t-4matic-9g--amg-line-258-ks--night-multibeam-360-shz/oid/3938772" TargetMode="External"/><Relationship Id="rId9984" Type="http://schemas.openxmlformats.org/officeDocument/2006/relationships/hyperlink" Target="https://www.neostar.com/hr/bmw-x1-18d-xdrive-x-line-3" TargetMode="External"/><Relationship Id="rId12965" Type="http://schemas.openxmlformats.org/officeDocument/2006/relationships/hyperlink" Target="https://www.trcz.hr/rabljeno-vozilo-peugeot-5008-16-bluehdi-at-2017-g-suv-59793.aspx" TargetMode="External"/><Relationship Id="rId1973" Type="http://schemas.openxmlformats.org/officeDocument/2006/relationships/hyperlink" Target="https://www.index.hr/oglasi/audi-q2-30-tdi-s-tr-sport/oid/3809944" TargetMode="External"/><Relationship Id="rId7188" Type="http://schemas.openxmlformats.org/officeDocument/2006/relationships/hyperlink" Target="https://www.index.hr/oglasi/skoda-fabia-combi-skoda-fabia-1-4-tdi-active-combi-nj5/oid/3728812" TargetMode="External"/><Relationship Id="rId8239" Type="http://schemas.openxmlformats.org/officeDocument/2006/relationships/hyperlink" Target="https://www.index.hr/oglasi/vw-golf-vi-1-6-tdi-comfort-105-ks/oid/3905216" TargetMode="External"/><Relationship Id="rId8586" Type="http://schemas.openxmlformats.org/officeDocument/2006/relationships/hyperlink" Target="https://www.index.hr/oglasi/vw-golf-vii-golf-7-1-6tdi/oid/3887895" TargetMode="External"/><Relationship Id="rId9637" Type="http://schemas.openxmlformats.org/officeDocument/2006/relationships/hyperlink" Target="https://www.neostar.com/hr/audi-audi-d-q5-diesel-4x4-2012-2017-3-0-tdi-quattro-s-tronic-1" TargetMode="External"/><Relationship Id="rId11567" Type="http://schemas.openxmlformats.org/officeDocument/2006/relationships/hyperlink" Target="https://www.neostar.com/hr/skoda-citigo-1-0-active-27" TargetMode="External"/><Relationship Id="rId12618" Type="http://schemas.openxmlformats.org/officeDocument/2006/relationships/hyperlink" Target="https://www.neostar.com/hr/vw-passat-variant-2-0-tdi-bmt-highline-dsg-44" TargetMode="External"/><Relationship Id="rId1626" Type="http://schemas.openxmlformats.org/officeDocument/2006/relationships/hyperlink" Target="https://www.index.hr/oglasi/audi-a4-avant-2-0-tdi/oid/3833005" TargetMode="External"/><Relationship Id="rId10169" Type="http://schemas.openxmlformats.org/officeDocument/2006/relationships/hyperlink" Target="https://www.neostar.com/hr/ford-fiesta-1-5-tdci-titanium-3" TargetMode="External"/><Relationship Id="rId3798" Type="http://schemas.openxmlformats.org/officeDocument/2006/relationships/hyperlink" Target="https://www.index.hr/oglasi/hyundai-i20-1-4-crdi-comfort-tempomat-bt--do-2-godine-jamstva/oid/3798680" TargetMode="External"/><Relationship Id="rId4849" Type="http://schemas.openxmlformats.org/officeDocument/2006/relationships/hyperlink" Target="https://www.index.hr/oglasi/mercedes-benz-e-klasa-kao-nov/oid/3827068" TargetMode="External"/><Relationship Id="rId8720" Type="http://schemas.openxmlformats.org/officeDocument/2006/relationships/hyperlink" Target="https://www.index.hr/oglasi/vw-passat-1-6-tdi-limuzina/oid/3931255" TargetMode="External"/><Relationship Id="rId10650" Type="http://schemas.openxmlformats.org/officeDocument/2006/relationships/hyperlink" Target="https://www.neostar.com/hr/mercedes-benz-e-220-d-exclusive-aut-" TargetMode="External"/><Relationship Id="rId6271" Type="http://schemas.openxmlformats.org/officeDocument/2006/relationships/hyperlink" Target="https://www.index.hr/oglasi/peugeot-partner-tepee-outdoor-1-6-blue-hdi-1-vlasnik-2018-god-63-000-km/oid/3930042" TargetMode="External"/><Relationship Id="rId7322" Type="http://schemas.openxmlformats.org/officeDocument/2006/relationships/hyperlink" Target="https://www.index.hr/oglasi/skoda-octavia-2-0tdi-virtual-navigacija-led-svjetla-lane-assist-parking-senzori-tempomat-servisna-knjiga/oid/3913918" TargetMode="External"/><Relationship Id="rId10303" Type="http://schemas.openxmlformats.org/officeDocument/2006/relationships/hyperlink" Target="https://www.neostar.com/hr/hyundai-tucson-1-7-crdi-style-go-navi-isg-1" TargetMode="External"/><Relationship Id="rId11701" Type="http://schemas.openxmlformats.org/officeDocument/2006/relationships/hyperlink" Target="https://www.neostar.com/hr/skoda-octavia-2-0-tdi-elegance-dsg-2" TargetMode="External"/><Relationship Id="rId9494" Type="http://schemas.openxmlformats.org/officeDocument/2006/relationships/hyperlink" Target="https://www.neostar.com/hr/audi-a4-avant-quattro-2-0-tdi-s-tronic-3" TargetMode="External"/><Relationship Id="rId1483" Type="http://schemas.openxmlformats.org/officeDocument/2006/relationships/hyperlink" Target="https://www.index.hr/oglasi/audi-a3-sportback-2-0-tdi/oid/3879819" TargetMode="External"/><Relationship Id="rId2881" Type="http://schemas.openxmlformats.org/officeDocument/2006/relationships/hyperlink" Target="https://www.index.hr/oglasi/bmw-x1-s-drive-150-ks--besplatno-odrzavanje-u-tomicu--tvornicko-jamstvo/oid/3835735" TargetMode="External"/><Relationship Id="rId3932" Type="http://schemas.openxmlformats.org/officeDocument/2006/relationships/hyperlink" Target="https://www.index.hr/oglasi/jaguar-f-pace-2-0d-r-sport/oid/3574147" TargetMode="External"/><Relationship Id="rId8096" Type="http://schemas.openxmlformats.org/officeDocument/2006/relationships/hyperlink" Target="https://www.index.hr/oglasi/volvo-xc90-d5-awd-momentum-235-ks--7-sjedala-led-acc-360-shz/oid/3953082" TargetMode="External"/><Relationship Id="rId9147" Type="http://schemas.openxmlformats.org/officeDocument/2006/relationships/hyperlink" Target="https://www.index.hr/oglasi/vw-touran-1-6-tdi-bmt-comfortline-odlican/oid/3936088" TargetMode="External"/><Relationship Id="rId11077" Type="http://schemas.openxmlformats.org/officeDocument/2006/relationships/hyperlink" Target="https://www.neostar.com/hr/peugeot-208-1-6-bluehdi-4" TargetMode="External"/><Relationship Id="rId12475" Type="http://schemas.openxmlformats.org/officeDocument/2006/relationships/hyperlink" Target="https://www.neostar.com/hr/vw-passat-1-6-tdi-bmt-trendline-dsg-2" TargetMode="External"/><Relationship Id="rId506" Type="http://schemas.openxmlformats.org/officeDocument/2006/relationships/hyperlink" Target="https://www.dasweltauto.hr/vehicle/1115901915" TargetMode="External"/><Relationship Id="rId853" Type="http://schemas.openxmlformats.org/officeDocument/2006/relationships/hyperlink" Target="https://www.dasweltauto.hr/vehicle/1117308934" TargetMode="External"/><Relationship Id="rId1136" Type="http://schemas.openxmlformats.org/officeDocument/2006/relationships/hyperlink" Target="https://www.dasweltauto.hr/vehicle/1149502885" TargetMode="External"/><Relationship Id="rId2534" Type="http://schemas.openxmlformats.org/officeDocument/2006/relationships/hyperlink" Target="https://www.index.hr/oglasi/bmw-serija-3-bmw-f30-320d-sport-line/oid/3748468" TargetMode="External"/><Relationship Id="rId12128" Type="http://schemas.openxmlformats.org/officeDocument/2006/relationships/hyperlink" Target="https://www.neostar.com/hr/vw-caddy-furgon-1-6-tdi-8" TargetMode="External"/><Relationship Id="rId5757" Type="http://schemas.openxmlformats.org/officeDocument/2006/relationships/hyperlink" Target="https://www.index.hr/oglasi/opel-insignia-gs-business/oid/3722279" TargetMode="External"/><Relationship Id="rId6808" Type="http://schemas.openxmlformats.org/officeDocument/2006/relationships/hyperlink" Target="https://www.index.hr/oglasi/renault-megane-1-5-dci-2018/oid/3536651" TargetMode="External"/><Relationship Id="rId4359" Type="http://schemas.openxmlformats.org/officeDocument/2006/relationships/hyperlink" Target="https://www.index.hr/oglasi/mazda-6-2-2-diesel/oid/3842793" TargetMode="External"/><Relationship Id="rId8230" Type="http://schemas.openxmlformats.org/officeDocument/2006/relationships/hyperlink" Target="https://www.index.hr/oglasi/vw-golf-sportsvan-1-6-tdi-dsg/oid/3929940" TargetMode="External"/><Relationship Id="rId10160" Type="http://schemas.openxmlformats.org/officeDocument/2006/relationships/hyperlink" Target="https://www.neostar.com/hr/ford-c-max-2-0-tdci-aut-" TargetMode="External"/><Relationship Id="rId11211" Type="http://schemas.openxmlformats.org/officeDocument/2006/relationships/hyperlink" Target="https://www.neostar.com/hr/porsche-cayenne-s-tiptronic" TargetMode="External"/><Relationship Id="rId4840" Type="http://schemas.openxmlformats.org/officeDocument/2006/relationships/hyperlink" Target="https://www.index.hr/oglasi/mercedes-benz-e-klasa-e220-cdi-amg/oid/3801158" TargetMode="External"/><Relationship Id="rId2391" Type="http://schemas.openxmlformats.org/officeDocument/2006/relationships/hyperlink" Target="https://www.index.hr/oglasi/bmw-serija-2-gt-218i-automatik-luxury-line--navigacija-led-/oid/3842464" TargetMode="External"/><Relationship Id="rId3442" Type="http://schemas.openxmlformats.org/officeDocument/2006/relationships/hyperlink" Target="https://www.index.hr/oglasi/ford-ecosport-ford-ecosport-st-line-wint-plus-edt-1-0-ecoboost-nov-automobil/oid/3675112" TargetMode="External"/><Relationship Id="rId13036" Type="http://schemas.openxmlformats.org/officeDocument/2006/relationships/hyperlink" Target="https://www.trcz.hr/vw-golf-vii-variant-16-tdi-dsg-comfortlin-rabljeno-vozilo-karavan-2018-g-55747.aspx" TargetMode="External"/><Relationship Id="rId363" Type="http://schemas.openxmlformats.org/officeDocument/2006/relationships/hyperlink" Target="https://www.autoto.hr/vw-tiguan-20-tdi-dsg-diesel-rabljeno-vozilo-at008322.aspx" TargetMode="External"/><Relationship Id="rId2044" Type="http://schemas.openxmlformats.org/officeDocument/2006/relationships/hyperlink" Target="https://www.index.hr/oglasi/audi-q5-s-line/oid/3837917" TargetMode="External"/><Relationship Id="rId5267" Type="http://schemas.openxmlformats.org/officeDocument/2006/relationships/hyperlink" Target="https://www.index.hr/oglasi/opel-adam-1-4-jam/oid/3818830" TargetMode="External"/><Relationship Id="rId6318" Type="http://schemas.openxmlformats.org/officeDocument/2006/relationships/hyperlink" Target="https://www.index.hr/oglasi/range-rover-evoque-crveni/oid/3847633" TargetMode="External"/><Relationship Id="rId6665" Type="http://schemas.openxmlformats.org/officeDocument/2006/relationships/hyperlink" Target="https://www.index.hr/oglasi/renault-grand-scenic-1-5-dci--7-sjedala--navigacija-/oid/3788231" TargetMode="External"/><Relationship Id="rId7716" Type="http://schemas.openxmlformats.org/officeDocument/2006/relationships/hyperlink" Target="https://www.index.hr/oglasi/toyota-hilux/oid/3828480" TargetMode="External"/><Relationship Id="rId9888" Type="http://schemas.openxmlformats.org/officeDocument/2006/relationships/hyperlink" Target="https://www.neostar.com/hr/bmw-520d-aut--13" TargetMode="External"/><Relationship Id="rId12869" Type="http://schemas.openxmlformats.org/officeDocument/2006/relationships/hyperlink" Target="https://www.trcz.hr/bmw-m8-850i-xdrive-2020-g-60241.aspx" TargetMode="External"/><Relationship Id="rId1877" Type="http://schemas.openxmlformats.org/officeDocument/2006/relationships/hyperlink" Target="https://www.index.hr/oglasi/audi-a6-50tdi-quattro-sport-matrix-virtual-navi-pdc-360-alu20-full/oid/3438498" TargetMode="External"/><Relationship Id="rId2928" Type="http://schemas.openxmlformats.org/officeDocument/2006/relationships/hyperlink" Target="https://www.index.hr/oglasi/bmw-x3-2-0d-xdrive-x-line-automatik/oid/3919502" TargetMode="External"/><Relationship Id="rId4350" Type="http://schemas.openxmlformats.org/officeDocument/2006/relationships/hyperlink" Target="https://www.index.hr/oglasi/mazda-6-2-2-cd175/oid/3930543" TargetMode="External"/><Relationship Id="rId5401" Type="http://schemas.openxmlformats.org/officeDocument/2006/relationships/hyperlink" Target="https://www.index.hr/oglasi/opel-astra-j1-4-prilika-plin-trosi-kao-upaljac/oid/3865652" TargetMode="External"/><Relationship Id="rId8971" Type="http://schemas.openxmlformats.org/officeDocument/2006/relationships/hyperlink" Target="https://www.index.hr/oglasi/vw-passat-variant-b7-1-6td-dsg-2013/oid/3927362" TargetMode="External"/><Relationship Id="rId4003" Type="http://schemas.openxmlformats.org/officeDocument/2006/relationships/hyperlink" Target="https://www.index.hr/oglasi/kia-ceed-1-4-cvvt-urban-33000-km-servisna-jamstvo-12-2024-registracija-2-2024/oid/3553265" TargetMode="External"/><Relationship Id="rId7573" Type="http://schemas.openxmlformats.org/officeDocument/2006/relationships/hyperlink" Target="https://www.index.hr/oglasi/smart-fortwo-coupe-ovlasteni-servisi/oid/3573337" TargetMode="External"/><Relationship Id="rId8624" Type="http://schemas.openxmlformats.org/officeDocument/2006/relationships/hyperlink" Target="https://www.index.hr/oglasi/vw-golf-vii-gti-performance-dsg/oid/3686966" TargetMode="External"/><Relationship Id="rId11952" Type="http://schemas.openxmlformats.org/officeDocument/2006/relationships/hyperlink" Target="https://www.neostar.com/hr/smart-smart-fortwo-passion-6" TargetMode="External"/><Relationship Id="rId6175" Type="http://schemas.openxmlformats.org/officeDocument/2006/relationships/hyperlink" Target="https://www.index.hr/oglasi/peugeot-5008-1-5-hdi-navi-kamera-priprema-za-7-sjedala--do-2-godine-jamstva/oid/3757966" TargetMode="External"/><Relationship Id="rId7226" Type="http://schemas.openxmlformats.org/officeDocument/2006/relationships/hyperlink" Target="https://www.index.hr/oglasi/skoda-kodiaq-2-0-tdi-ambition-4x4/oid/3906977" TargetMode="External"/><Relationship Id="rId10554" Type="http://schemas.openxmlformats.org/officeDocument/2006/relationships/hyperlink" Target="https://www.neostar.com/hr/mercedes-benz-c-200-d-avantgarde-aut--7" TargetMode="External"/><Relationship Id="rId11605" Type="http://schemas.openxmlformats.org/officeDocument/2006/relationships/hyperlink" Target="https://www.neostar.com/hr/skoda-fabia-1-0-tsi-active" TargetMode="External"/><Relationship Id="rId9398" Type="http://schemas.openxmlformats.org/officeDocument/2006/relationships/hyperlink" Target="https://www.neostar.com/hr/audi-a4-2-0-tdi-style-11" TargetMode="External"/><Relationship Id="rId10207" Type="http://schemas.openxmlformats.org/officeDocument/2006/relationships/hyperlink" Target="https://www.neostar.com/hr/ford-focus-karavan-1-5-tdci-trend-4" TargetMode="External"/><Relationship Id="rId2785" Type="http://schemas.openxmlformats.org/officeDocument/2006/relationships/hyperlink" Target="https://www.index.hr/oglasi/bmw-serija-5-touring-520-d/oid/2642509" TargetMode="External"/><Relationship Id="rId3836" Type="http://schemas.openxmlformats.org/officeDocument/2006/relationships/hyperlink" Target="https://www.index.hr/oglasi/hyundai-i30-1-6-crdi-2015-g-android-radio-navigacija/oid/3820204" TargetMode="External"/><Relationship Id="rId12379" Type="http://schemas.openxmlformats.org/officeDocument/2006/relationships/hyperlink" Target="https://www.neostar.com/hr/vw-golf-2-0-tdi-r-line" TargetMode="External"/><Relationship Id="rId757" Type="http://schemas.openxmlformats.org/officeDocument/2006/relationships/hyperlink" Target="https://www.dasweltauto.hr/vehicle/1117308512" TargetMode="External"/><Relationship Id="rId1387" Type="http://schemas.openxmlformats.org/officeDocument/2006/relationships/hyperlink" Target="https://www.index.hr/oglasi/audi-a3-2-0-tdi/oid/3903420" TargetMode="External"/><Relationship Id="rId2438" Type="http://schemas.openxmlformats.org/officeDocument/2006/relationships/hyperlink" Target="https://www.index.hr/oglasi/bmw-serija-3-318d-automatik/oid/3918131" TargetMode="External"/><Relationship Id="rId12860" Type="http://schemas.openxmlformats.org/officeDocument/2006/relationships/hyperlink" Target="https://www.trcz.hr/audi-q5-20-tdi-quattro-s-tronic-2018-g-suv-59333.aspx" TargetMode="External"/><Relationship Id="rId93" Type="http://schemas.openxmlformats.org/officeDocument/2006/relationships/hyperlink" Target="https://rabljena.autohrvatska.hr/opel-astra-16-cdti-v30.aspx" TargetMode="External"/><Relationship Id="rId8481" Type="http://schemas.openxmlformats.org/officeDocument/2006/relationships/hyperlink" Target="https://www.index.hr/oglasi/vw-golf-vii-1-6-tdi-trendline-2017-registriran-do-15-10-23/oid/3912510" TargetMode="External"/><Relationship Id="rId9532" Type="http://schemas.openxmlformats.org/officeDocument/2006/relationships/hyperlink" Target="https://www.neostar.com/hr/audi-a5-sportback-35-tdi-comfort-s-tronic" TargetMode="External"/><Relationship Id="rId11462" Type="http://schemas.openxmlformats.org/officeDocument/2006/relationships/hyperlink" Target="https://www.neostar.com/hr/renault-scenic-dci-130-energy-bose-4" TargetMode="External"/><Relationship Id="rId12513" Type="http://schemas.openxmlformats.org/officeDocument/2006/relationships/hyperlink" Target="https://www.neostar.com/hr/vw-passat-2-0-tdi-bmt-highline-68" TargetMode="External"/><Relationship Id="rId1521" Type="http://schemas.openxmlformats.org/officeDocument/2006/relationships/hyperlink" Target="https://www.index.hr/oglasi/audi-a4-2-0-tdi/oid/3920415" TargetMode="External"/><Relationship Id="rId7083" Type="http://schemas.openxmlformats.org/officeDocument/2006/relationships/hyperlink" Target="https://www.index.hr/oglasi/seat-ibiza-1-2-tsi-fr/oid/3852818" TargetMode="External"/><Relationship Id="rId8134" Type="http://schemas.openxmlformats.org/officeDocument/2006/relationships/hyperlink" Target="https://www.index.hr/oglasi/vw-caddy-1-6tdi/oid/3949729" TargetMode="External"/><Relationship Id="rId10064" Type="http://schemas.openxmlformats.org/officeDocument/2006/relationships/hyperlink" Target="https://www.neostar.com/hr/citroen-c3-1-5-bluehdi-100-s-s-live" TargetMode="External"/><Relationship Id="rId11115" Type="http://schemas.openxmlformats.org/officeDocument/2006/relationships/hyperlink" Target="https://www.neostar.com/hr/peugeot-3008-1-6-bluehdi-120-s-s-allure-aut--13" TargetMode="External"/><Relationship Id="rId3693" Type="http://schemas.openxmlformats.org/officeDocument/2006/relationships/hyperlink" Target="https://www.index.hr/oglasi/ford-mondeo-2-0-tdci-titanum-119-000km-navi-servisna-reg-1-god/oid/3815048" TargetMode="External"/><Relationship Id="rId2295" Type="http://schemas.openxmlformats.org/officeDocument/2006/relationships/hyperlink" Target="https://www.index.hr/oglasi/bmw-serija-1-116-d-edition-2-0-diesel-115-ks-automatik-navigacija-chrom-paket-black-edition-alu-felge-top-stanje-2013-model/oid/3951072" TargetMode="External"/><Relationship Id="rId3346" Type="http://schemas.openxmlformats.org/officeDocument/2006/relationships/hyperlink" Target="https://www.index.hr/oglasi/fiat-doblo-1-3-jtd/oid/3823339" TargetMode="External"/><Relationship Id="rId4744" Type="http://schemas.openxmlformats.org/officeDocument/2006/relationships/hyperlink" Target="https://www.index.hr/oglasi/mercedes-benz-cla-180d-sport-paket-11-2015-top-stanje/oid/3674056" TargetMode="External"/><Relationship Id="rId267" Type="http://schemas.openxmlformats.org/officeDocument/2006/relationships/hyperlink" Target="https://www.autoto.hr/ford-mondeo-karavan-20-tdci-automatic-diesel-rabljeno-vozilo-at009823.aspx" TargetMode="External"/><Relationship Id="rId7967" Type="http://schemas.openxmlformats.org/officeDocument/2006/relationships/hyperlink" Target="https://www.index.hr/oglasi/volvo-v60-d4-r-design-2019-polestar-servisna-garancija/oid/3228053" TargetMode="External"/><Relationship Id="rId10948" Type="http://schemas.openxmlformats.org/officeDocument/2006/relationships/hyperlink" Target="https://www.neostar.com/hr/opel-insignia-grand-sport-1-6-cdti-ecotec-business-innovation" TargetMode="External"/><Relationship Id="rId6569" Type="http://schemas.openxmlformats.org/officeDocument/2006/relationships/hyperlink" Target="https://www.index.hr/oglasi/renault-clio-limited-energy-dci-75/oid/3154158" TargetMode="External"/><Relationship Id="rId12370" Type="http://schemas.openxmlformats.org/officeDocument/2006/relationships/hyperlink" Target="https://www.neostar.com/hr/vw-golf-2-0-tdi-bmt-life-dsg-51" TargetMode="External"/><Relationship Id="rId9042" Type="http://schemas.openxmlformats.org/officeDocument/2006/relationships/hyperlink" Target="https://www.index.hr/oglasi/vw-polo-1-6-tdi/oid/3966673" TargetMode="External"/><Relationship Id="rId12023" Type="http://schemas.openxmlformats.org/officeDocument/2006/relationships/hyperlink" Target="https://www.neostar.com/hr/toyota-yaris-1-0-comfort" TargetMode="External"/><Relationship Id="rId401" Type="http://schemas.openxmlformats.org/officeDocument/2006/relationships/hyperlink" Target="https://www.dasweltauto.hr/vehicle/1110501949" TargetMode="External"/><Relationship Id="rId1031" Type="http://schemas.openxmlformats.org/officeDocument/2006/relationships/hyperlink" Target="https://www.dasweltauto.hr/vehicle/1148118159" TargetMode="External"/><Relationship Id="rId5652" Type="http://schemas.openxmlformats.org/officeDocument/2006/relationships/hyperlink" Target="https://www.index.hr/oglasi/opel-crossland-x-1-5-dt/oid/3908362" TargetMode="External"/><Relationship Id="rId6703" Type="http://schemas.openxmlformats.org/officeDocument/2006/relationships/hyperlink" Target="https://www.index.hr/oglasi/renault-kadjar-1-5dci-automatic-bose-intens-panorama/oid/3926513" TargetMode="External"/><Relationship Id="rId4254" Type="http://schemas.openxmlformats.org/officeDocument/2006/relationships/hyperlink" Target="https://www.index.hr/oglasi/land-rover-range-rover-evoque-4wd-2-0-td4-se-dynamic/oid/3790294" TargetMode="External"/><Relationship Id="rId5305" Type="http://schemas.openxmlformats.org/officeDocument/2006/relationships/hyperlink" Target="https://www.index.hr/oglasi/opel-astra-1-6cdti/oid/3943442" TargetMode="External"/><Relationship Id="rId7477" Type="http://schemas.openxmlformats.org/officeDocument/2006/relationships/hyperlink" Target="https://www.index.hr/oglasi/skoda-superb-2-0-tdi-ambition/oid/3946335" TargetMode="External"/><Relationship Id="rId8528" Type="http://schemas.openxmlformats.org/officeDocument/2006/relationships/hyperlink" Target="https://www.index.hr/oglasi/vw-golf-vii-2-0-tdi/oid/3948542" TargetMode="External"/><Relationship Id="rId8875" Type="http://schemas.openxmlformats.org/officeDocument/2006/relationships/hyperlink" Target="https://www.index.hr/oglasi/vw-passat-variant-1-6-tdi/oid/3826459" TargetMode="External"/><Relationship Id="rId9926" Type="http://schemas.openxmlformats.org/officeDocument/2006/relationships/hyperlink" Target="https://www.neostar.com/hr/bmw-520d-xdrive-aut--6" TargetMode="External"/><Relationship Id="rId11856" Type="http://schemas.openxmlformats.org/officeDocument/2006/relationships/hyperlink" Target="https://www.neostar.com/hr/skoda-rapid-1-4-tdi-ambition-13" TargetMode="External"/><Relationship Id="rId12907" Type="http://schemas.openxmlformats.org/officeDocument/2006/relationships/hyperlink" Target="https://www.trcz.hr/hyundai-i30-16-crdi-rabljeno-vozilo-prodaja-limuzina-2017-g-55291.aspx" TargetMode="External"/><Relationship Id="rId1915" Type="http://schemas.openxmlformats.org/officeDocument/2006/relationships/hyperlink" Target="https://www.index.hr/oglasi/audi-a6-avant-3-0-tdi-saltung-panorama/oid/3629865" TargetMode="External"/><Relationship Id="rId6079" Type="http://schemas.openxmlformats.org/officeDocument/2006/relationships/hyperlink" Target="https://www.index.hr/oglasi/peugeot-308-1-6-bluehdi-style/oid/3957021" TargetMode="External"/><Relationship Id="rId10458" Type="http://schemas.openxmlformats.org/officeDocument/2006/relationships/hyperlink" Target="https://www.neostar.com/hr/mazda-mazda6-wagon-cd175-revolution-top-3" TargetMode="External"/><Relationship Id="rId11509" Type="http://schemas.openxmlformats.org/officeDocument/2006/relationships/hyperlink" Target="https://www.neostar.com/hr/seat-ateca-1-6-tdi-style-8" TargetMode="External"/><Relationship Id="rId2689" Type="http://schemas.openxmlformats.org/officeDocument/2006/relationships/hyperlink" Target="https://www.index.hr/oglasi/bmw-serija-5-518d/oid/3770351" TargetMode="External"/><Relationship Id="rId6560" Type="http://schemas.openxmlformats.org/officeDocument/2006/relationships/hyperlink" Target="https://www.index.hr/oglasi/renault-clio-iv-luxe-0-9-tce-energy/oid/3892801" TargetMode="External"/><Relationship Id="rId7611" Type="http://schemas.openxmlformats.org/officeDocument/2006/relationships/hyperlink" Target="https://www.index.hr/oglasi/suzuki-sx4-s-cross-1-6-ddis/oid/3523659" TargetMode="External"/><Relationship Id="rId5162" Type="http://schemas.openxmlformats.org/officeDocument/2006/relationships/hyperlink" Target="https://www.index.hr/oglasi/nissan-qashqai-1-3-dig-t-n-connecta-eu6d/oid/3922777" TargetMode="External"/><Relationship Id="rId6213" Type="http://schemas.openxmlformats.org/officeDocument/2006/relationships/hyperlink" Target="https://www.index.hr/oglasi/peugeot-508-1-5-hdi-allure--navigacija-kamera-/oid/3892175" TargetMode="External"/><Relationship Id="rId9783" Type="http://schemas.openxmlformats.org/officeDocument/2006/relationships/hyperlink" Target="https://www.neostar.com/hr/bmw-318d-40" TargetMode="External"/><Relationship Id="rId1772" Type="http://schemas.openxmlformats.org/officeDocument/2006/relationships/hyperlink" Target="https://www.index.hr/oglasi/audi-a5-coupe-2-0-tdi-130-kw/oid/3966547" TargetMode="External"/><Relationship Id="rId8385" Type="http://schemas.openxmlformats.org/officeDocument/2006/relationships/hyperlink" Target="https://www.index.hr/oglasi/vw-golf-vii-1-6-tdi-85kw-116-ks-facelift/oid/3966533" TargetMode="External"/><Relationship Id="rId9436" Type="http://schemas.openxmlformats.org/officeDocument/2006/relationships/hyperlink" Target="https://www.neostar.com/hr/audi-a4-avant-2-0-tdi-41" TargetMode="External"/><Relationship Id="rId11366" Type="http://schemas.openxmlformats.org/officeDocument/2006/relationships/hyperlink" Target="https://www.neostar.com/hr/renault-kadjar-dci-110-energy-xmod-10" TargetMode="External"/><Relationship Id="rId12764" Type="http://schemas.openxmlformats.org/officeDocument/2006/relationships/hyperlink" Target="https://www.neostar.com/hr/vw-t-roc-1-0-tsi-bmt-design-42" TargetMode="External"/><Relationship Id="rId1425" Type="http://schemas.openxmlformats.org/officeDocument/2006/relationships/hyperlink" Target="https://www.index.hr/oglasi/audi-a3-coupe-2-0-tdi-3xsline-s-tronic-panorama-webasto/oid/3801593" TargetMode="External"/><Relationship Id="rId2823" Type="http://schemas.openxmlformats.org/officeDocument/2006/relationships/hyperlink" Target="https://www.index.hr/oglasi/bmw-x1/oid/3969750" TargetMode="External"/><Relationship Id="rId8038" Type="http://schemas.openxmlformats.org/officeDocument/2006/relationships/hyperlink" Target="https://www.index.hr/oglasi/volvo-xc60-2-0-d4-awd-4x4-automatik-geartronic-inscription-luxe-190-ks-four-c-virtual-cockpit-full-led-novi-model/oid/3887692" TargetMode="External"/><Relationship Id="rId11019" Type="http://schemas.openxmlformats.org/officeDocument/2006/relationships/hyperlink" Target="https://www.neostar.com/hr/peugeot-2008-1-5-bluehdi-110-s-s-allure-business-2" TargetMode="External"/><Relationship Id="rId12417" Type="http://schemas.openxmlformats.org/officeDocument/2006/relationships/hyperlink" Target="https://www.neostar.com/hr/vw-golf-variant-1-6-tdi-bmt-comfortline-dsg-8" TargetMode="External"/><Relationship Id="rId4995" Type="http://schemas.openxmlformats.org/officeDocument/2006/relationships/hyperlink" Target="https://www.index.hr/oglasi/mercedes-cla-220d-aut--progressive-190-ks--kam-mbux-led-shz/oid/3927084" TargetMode="External"/><Relationship Id="rId2199" Type="http://schemas.openxmlformats.org/officeDocument/2006/relationships/hyperlink" Target="https://www.index.hr/oglasi/bmw-520d-tvornicki-m-virtual-cockpit-head-up-siber-xenon/oid/3845860" TargetMode="External"/><Relationship Id="rId3597" Type="http://schemas.openxmlformats.org/officeDocument/2006/relationships/hyperlink" Target="https://www.index.hr/oglasi/ford-focus-karavan-1-5-tdci-2015/oid/3761648" TargetMode="External"/><Relationship Id="rId4648" Type="http://schemas.openxmlformats.org/officeDocument/2006/relationships/hyperlink" Target="https://www.index.hr/oglasi/mercedes-benz-c-klasa-220-cdi-9g-automatik-w205/oid/3856768" TargetMode="External"/><Relationship Id="rId6070" Type="http://schemas.openxmlformats.org/officeDocument/2006/relationships/hyperlink" Target="https://www.index.hr/oglasi/peugeot-308-1-5-hdi-bluetooth--do-2-godine-jamstva/oid/3812582" TargetMode="External"/><Relationship Id="rId11500" Type="http://schemas.openxmlformats.org/officeDocument/2006/relationships/hyperlink" Target="https://www.neostar.com/hr/seat-arona-1-6-tdi-dsg-style-business" TargetMode="External"/><Relationship Id="rId7121" Type="http://schemas.openxmlformats.org/officeDocument/2006/relationships/hyperlink" Target="https://www.index.hr/oglasi/seat-leon-2-0-tdi-fr/oid/3521663" TargetMode="External"/><Relationship Id="rId10102" Type="http://schemas.openxmlformats.org/officeDocument/2006/relationships/hyperlink" Target="https://www.neostar.com/hr/citroen-ds3-1-6-e-hdi-so-chic-3" TargetMode="External"/><Relationship Id="rId2680" Type="http://schemas.openxmlformats.org/officeDocument/2006/relationships/hyperlink" Target="https://www.index.hr/oglasi/bmw-serija-5-2-0/oid/3956936" TargetMode="External"/><Relationship Id="rId3731" Type="http://schemas.openxmlformats.org/officeDocument/2006/relationships/hyperlink" Target="https://www.index.hr/oglasi/ford-s-max-2-0-tdci/oid/3715912" TargetMode="External"/><Relationship Id="rId9293" Type="http://schemas.openxmlformats.org/officeDocument/2006/relationships/hyperlink" Target="https://www.neostar.com/hr/audi-a3-sportback-1-6-tdi-ambiente-comfort-s-tronic" TargetMode="External"/><Relationship Id="rId12274" Type="http://schemas.openxmlformats.org/officeDocument/2006/relationships/hyperlink" Target="https://www.neostar.com/hr/vw-golf-1-6-tdi-bmt-trendline-427" TargetMode="External"/><Relationship Id="rId652" Type="http://schemas.openxmlformats.org/officeDocument/2006/relationships/hyperlink" Target="https://www.dasweltauto.hr/vehicle/1117306438" TargetMode="External"/><Relationship Id="rId1282" Type="http://schemas.openxmlformats.org/officeDocument/2006/relationships/hyperlink" Target="https://www.index.hr/oglasi/alfa-romeo-giulietta-1-6-jtd/oid/3969114" TargetMode="External"/><Relationship Id="rId2333" Type="http://schemas.openxmlformats.org/officeDocument/2006/relationships/hyperlink" Target="https://www.index.hr/oglasi/bmw-serija-1-1-6d-sport-plus-paket/oid/3699560" TargetMode="External"/><Relationship Id="rId305" Type="http://schemas.openxmlformats.org/officeDocument/2006/relationships/hyperlink" Target="https://www.autoto.hr/nissan-juke-12-dig-t-benzin-rabljeno-vozilo-at098122.aspx" TargetMode="External"/><Relationship Id="rId5556" Type="http://schemas.openxmlformats.org/officeDocument/2006/relationships/hyperlink" Target="https://www.index.hr/oglasi/opel-corsa-1-3-cdti/oid/3882532" TargetMode="External"/><Relationship Id="rId6607" Type="http://schemas.openxmlformats.org/officeDocument/2006/relationships/hyperlink" Target="https://www.index.hr/oglasi/renault-clio-tce-100-lpg-plin--limited-samo-44-000-km-jamstvo-12-mj-/oid/3966151" TargetMode="External"/><Relationship Id="rId6954" Type="http://schemas.openxmlformats.org/officeDocument/2006/relationships/hyperlink" Target="https://www.index.hr/oglasi/renault-scenic-1-5-dci/oid/3953761" TargetMode="External"/><Relationship Id="rId4158" Type="http://schemas.openxmlformats.org/officeDocument/2006/relationships/hyperlink" Target="https://www.index.hr/oglasi/kia-sportage-2-0-crdi-automatik-4x4/oid/3803002" TargetMode="External"/><Relationship Id="rId5209" Type="http://schemas.openxmlformats.org/officeDocument/2006/relationships/hyperlink" Target="https://www.index.hr/oglasi/nissan-qashqai-1-6/oid/3949409" TargetMode="External"/><Relationship Id="rId8779" Type="http://schemas.openxmlformats.org/officeDocument/2006/relationships/hyperlink" Target="https://www.index.hr/oglasi/vw-passat-2-0-tdi-bmt-highline/oid/3885149" TargetMode="External"/><Relationship Id="rId11010" Type="http://schemas.openxmlformats.org/officeDocument/2006/relationships/hyperlink" Target="https://www.neostar.com/hr/peugeot-2008-1-5-bluehdi-100-s-s-active-24" TargetMode="External"/><Relationship Id="rId1819" Type="http://schemas.openxmlformats.org/officeDocument/2006/relationships/hyperlink" Target="https://www.index.hr/oglasi/audi-a6-2-0-tdi-140kw-190ks-ultra-euro6-adblue-s-tronic-koza-grijanje-sjedala-alu18-led-bi-xenon-keramicka-zastita-laka/oid/3957209" TargetMode="External"/><Relationship Id="rId2190" Type="http://schemas.openxmlformats.org/officeDocument/2006/relationships/hyperlink" Target="https://www.index.hr/oglasi/bmw-520d-lci-140kw/oid/3763180" TargetMode="External"/><Relationship Id="rId3241" Type="http://schemas.openxmlformats.org/officeDocument/2006/relationships/hyperlink" Target="https://www.index.hr/oglasi/dacia-logan-1-0-sce-75-essential/oid/3893905" TargetMode="External"/><Relationship Id="rId7862" Type="http://schemas.openxmlformats.org/officeDocument/2006/relationships/hyperlink" Target="https://www.index.hr/oglasi/volvo-s90-d3-automatik/oid/3953871" TargetMode="External"/><Relationship Id="rId8913" Type="http://schemas.openxmlformats.org/officeDocument/2006/relationships/hyperlink" Target="https://www.index.hr/oglasi/vw-passat-variant-2-0-bluemotion/oid/3749545" TargetMode="External"/><Relationship Id="rId162" Type="http://schemas.openxmlformats.org/officeDocument/2006/relationships/hyperlink" Target="https://rabljena.autohrvatska.hr/vw-passat-20-tdi-bmt-dsg-highlne.aspx" TargetMode="External"/><Relationship Id="rId6464" Type="http://schemas.openxmlformats.org/officeDocument/2006/relationships/hyperlink" Target="https://www.index.hr/oglasi/renault-clio-15-dci-55kw-75-ks-energy-zen-177-tkm/oid/3521017" TargetMode="External"/><Relationship Id="rId7515" Type="http://schemas.openxmlformats.org/officeDocument/2006/relationships/hyperlink" Target="https://www.index.hr/oglasi/skoda-superb-combi-2-0-tdi--dsg---sportline--uredno-odrzavan--garancija/oid/3835732" TargetMode="External"/><Relationship Id="rId10843" Type="http://schemas.openxmlformats.org/officeDocument/2006/relationships/hyperlink" Target="https://www.neostar.com/hr/opel-antara-awd-2-2-cdti-cosmo-aut--2" TargetMode="External"/><Relationship Id="rId5066" Type="http://schemas.openxmlformats.org/officeDocument/2006/relationships/hyperlink" Target="https://www.index.hr/oglasi/mini-cooper-mini-cooper-se-135-kw-led-navi-toplinska-puma-ccs-u-pdv-u-leasing/oid/3862394" TargetMode="External"/><Relationship Id="rId6117" Type="http://schemas.openxmlformats.org/officeDocument/2006/relationships/hyperlink" Target="https://www.index.hr/oglasi/peugeot-308-sw-1-5-bluehdi/oid/3953926" TargetMode="External"/><Relationship Id="rId9687" Type="http://schemas.openxmlformats.org/officeDocument/2006/relationships/hyperlink" Target="https://www.neostar.com/hr/audi-q5-quattro-40-tdi-sport-s-tronic-9" TargetMode="External"/><Relationship Id="rId8289" Type="http://schemas.openxmlformats.org/officeDocument/2006/relationships/hyperlink" Target="https://www.index.hr/oglasi/vw-golf-vii-1-6-tdi/oid/3701452" TargetMode="External"/><Relationship Id="rId12668" Type="http://schemas.openxmlformats.org/officeDocument/2006/relationships/hyperlink" Target="https://www.neostar.com/hr/vw-sharan-2-0-tdi-bmt-comfortline-14" TargetMode="External"/><Relationship Id="rId1676" Type="http://schemas.openxmlformats.org/officeDocument/2006/relationships/hyperlink" Target="https://www.index.hr/oglasi/audi-a4-avant-2-0-tdi-pdc-navi-xenon/oid/3969085" TargetMode="External"/><Relationship Id="rId2727" Type="http://schemas.openxmlformats.org/officeDocument/2006/relationships/hyperlink" Target="https://www.index.hr/oglasi/bmw-serija-5-520d-sport-line/oid/3868228" TargetMode="External"/><Relationship Id="rId1329" Type="http://schemas.openxmlformats.org/officeDocument/2006/relationships/hyperlink" Target="https://www.index.hr/oglasi/audi-a1-1-6-tdi-s-line-2014g/oid/3966206" TargetMode="External"/><Relationship Id="rId4899" Type="http://schemas.openxmlformats.org/officeDocument/2006/relationships/hyperlink" Target="https://www.index.hr/oglasi/mercedes-benz-glc-220-d-bluetec-4matic-9g-tronic-night-paket-amg-line-virtual-cockpit-facelift/oid/3826932" TargetMode="External"/><Relationship Id="rId5200" Type="http://schemas.openxmlformats.org/officeDocument/2006/relationships/hyperlink" Target="https://www.index.hr/oglasi/nissan-qashqai-1-5-dci-panorama-kamera-360-lane-assist-navigacija-led-svjetla-servisna-knjiga/oid/3958128" TargetMode="External"/><Relationship Id="rId8770" Type="http://schemas.openxmlformats.org/officeDocument/2006/relationships/hyperlink" Target="https://www.index.hr/oglasi/vw-passat-2-0tdi-bmt-comfortline-dsg/oid/3758482" TargetMode="External"/><Relationship Id="rId9821" Type="http://schemas.openxmlformats.org/officeDocument/2006/relationships/hyperlink" Target="https://www.neostar.com/hr/bmw-320-d-a-m-sport-5" TargetMode="External"/><Relationship Id="rId11751" Type="http://schemas.openxmlformats.org/officeDocument/2006/relationships/hyperlink" Target="https://www.neostar.com/hr/skoda-octavia-combi-1-6-tdi-ambition-dsg-43" TargetMode="External"/><Relationship Id="rId12802" Type="http://schemas.openxmlformats.org/officeDocument/2006/relationships/hyperlink" Target="https://www.neostar.com/hr/vw-up-1-0-move-up--141" TargetMode="External"/><Relationship Id="rId35" Type="http://schemas.openxmlformats.org/officeDocument/2006/relationships/hyperlink" Target="https://rabljena.autohrvatska.hr/bmw-serija-5-530-d-x-drive-touring.aspx" TargetMode="External"/><Relationship Id="rId1810" Type="http://schemas.openxmlformats.org/officeDocument/2006/relationships/hyperlink" Target="https://www.index.hr/oglasi/audi-a6/oid/3840016" TargetMode="External"/><Relationship Id="rId7372" Type="http://schemas.openxmlformats.org/officeDocument/2006/relationships/hyperlink" Target="https://www.index.hr/oglasi/skoda-octavia-combi-1-6-tdi-dsg-7-brzina/oid/3949254" TargetMode="External"/><Relationship Id="rId8423" Type="http://schemas.openxmlformats.org/officeDocument/2006/relationships/hyperlink" Target="https://www.index.hr/oglasi/vw-golf-vii-1-6-tdi-bmt-top-stanje-alu-18-jedinstven/oid/3900264" TargetMode="External"/><Relationship Id="rId10353" Type="http://schemas.openxmlformats.org/officeDocument/2006/relationships/hyperlink" Target="https://www.neostar.com/hr/kia-niro-a-t" TargetMode="External"/><Relationship Id="rId11404" Type="http://schemas.openxmlformats.org/officeDocument/2006/relationships/hyperlink" Target="https://www.neostar.com/hr/renault-megane-berline-90-dci-5-vrata-3" TargetMode="External"/><Relationship Id="rId3982" Type="http://schemas.openxmlformats.org/officeDocument/2006/relationships/hyperlink" Target="https://www.index.hr/oglasi/kia-ceed-1-0-t-gdi/oid/3811079" TargetMode="External"/><Relationship Id="rId7025" Type="http://schemas.openxmlformats.org/officeDocument/2006/relationships/hyperlink" Target="https://www.index.hr/oglasi/renault-twingo-1-0-sce-equilibre-22000-km-1-god-reg/oid/3894435" TargetMode="External"/><Relationship Id="rId10006" Type="http://schemas.openxmlformats.org/officeDocument/2006/relationships/hyperlink" Target="https://www.neostar.com/hr/bmw-x1-sdrive18d-sport-line-4" TargetMode="External"/><Relationship Id="rId2584" Type="http://schemas.openxmlformats.org/officeDocument/2006/relationships/hyperlink" Target="https://www.index.hr/oglasi/bmw-serija-3-touring-316-d-2-0-motor-kao-novi-66000-km-1-boja-registriran-do-11-23/oid/3957459" TargetMode="External"/><Relationship Id="rId3635" Type="http://schemas.openxmlformats.org/officeDocument/2006/relationships/hyperlink" Target="https://www.index.hr/oglasi/ford-focus-karavan-titanium-1-5-tdci/oid/3865876" TargetMode="External"/><Relationship Id="rId9197" Type="http://schemas.openxmlformats.org/officeDocument/2006/relationships/hyperlink" Target="https://www.index.hr/oglasi/vw-up-1-0-44kw-2014g-236000km-reg10-2023/oid/3918406" TargetMode="External"/><Relationship Id="rId12178" Type="http://schemas.openxmlformats.org/officeDocument/2006/relationships/hyperlink" Target="https://www.neostar.com/hr/vw-golf-1-6-tdi-bmt-comfortline-193" TargetMode="External"/><Relationship Id="rId556" Type="http://schemas.openxmlformats.org/officeDocument/2006/relationships/hyperlink" Target="https://www.dasweltauto.hr/vehicle/1116503135" TargetMode="External"/><Relationship Id="rId1186" Type="http://schemas.openxmlformats.org/officeDocument/2006/relationships/hyperlink" Target="https://www.dasweltauto.hr/vehicle/1155100071" TargetMode="External"/><Relationship Id="rId2237" Type="http://schemas.openxmlformats.org/officeDocument/2006/relationships/hyperlink" Target="https://www.index.hr/oglasi/bmw-840d-xd-gran-coupe-m-sport-100-exklusiv-voll/oid/3963591" TargetMode="External"/><Relationship Id="rId209" Type="http://schemas.openxmlformats.org/officeDocument/2006/relationships/hyperlink" Target="https://www.autoto.hr/ford-focus-15-tdci-diesel-rabljeno-vozilo-at065220.aspx" TargetMode="External"/><Relationship Id="rId6858" Type="http://schemas.openxmlformats.org/officeDocument/2006/relationships/hyperlink" Target="https://www.index.hr/oglasi/renault-megane-grandtour-1-5-dci/oid/3552191" TargetMode="External"/><Relationship Id="rId7909" Type="http://schemas.openxmlformats.org/officeDocument/2006/relationships/hyperlink" Target="https://www.index.hr/oglasi/volvo-v40-d2-cross-country-automatik-navigacija-xenon-kozna-sjedala-parking-senzori/oid/3875057" TargetMode="External"/><Relationship Id="rId8280" Type="http://schemas.openxmlformats.org/officeDocument/2006/relationships/hyperlink" Target="https://www.index.hr/oglasi/vw-golf-vii-1-6-tdi/oid/3502790" TargetMode="External"/><Relationship Id="rId9331" Type="http://schemas.openxmlformats.org/officeDocument/2006/relationships/hyperlink" Target="https://www.neostar.com/hr/audi-a3-sportback-2-0-tdi-design-s-tronic" TargetMode="External"/><Relationship Id="rId11261" Type="http://schemas.openxmlformats.org/officeDocument/2006/relationships/hyperlink" Target="https://www.neostar.com/hr/renault-clio-1-5-dci-758" TargetMode="External"/><Relationship Id="rId12312" Type="http://schemas.openxmlformats.org/officeDocument/2006/relationships/hyperlink" Target="https://www.neostar.com/hr/vw-golf-1-6-tdi-bmt-trendline-hr-dsg-9" TargetMode="External"/><Relationship Id="rId1320" Type="http://schemas.openxmlformats.org/officeDocument/2006/relationships/hyperlink" Target="https://www.index.hr/oglasi/audi-a1-1-2-tfsi-s-line/oid/3872482" TargetMode="External"/><Relationship Id="rId4890" Type="http://schemas.openxmlformats.org/officeDocument/2006/relationships/hyperlink" Target="https://www.index.hr/oglasi/mercedes-benz-glc-220-d/oid/3936447" TargetMode="External"/><Relationship Id="rId5941" Type="http://schemas.openxmlformats.org/officeDocument/2006/relationships/hyperlink" Target="https://www.index.hr/oglasi/peugeot-208-1-4-hdi/oid/3794143" TargetMode="External"/><Relationship Id="rId3492" Type="http://schemas.openxmlformats.org/officeDocument/2006/relationships/hyperlink" Target="https://www.index.hr/oglasi/ford-fiesta-1-6-tdci/oid/3808652" TargetMode="External"/><Relationship Id="rId4543" Type="http://schemas.openxmlformats.org/officeDocument/2006/relationships/hyperlink" Target="https://www.index.hr/oglasi/mercedes-benz-a-klasa-220cdi-amg/oid/3942886" TargetMode="External"/><Relationship Id="rId2094" Type="http://schemas.openxmlformats.org/officeDocument/2006/relationships/hyperlink" Target="https://www.index.hr/oglasi/bmw-1-f20-118d/oid/3825689" TargetMode="External"/><Relationship Id="rId3145" Type="http://schemas.openxmlformats.org/officeDocument/2006/relationships/hyperlink" Target="https://www.index.hr/oglasi/citroen-c-elysee-1-5hdi/oid/3826954" TargetMode="External"/><Relationship Id="rId7766" Type="http://schemas.openxmlformats.org/officeDocument/2006/relationships/hyperlink" Target="https://www.index.hr/oglasi/volkswagen-caddy-maxi-2-0-cr-tdi-business-line/oid/3915903" TargetMode="External"/><Relationship Id="rId8817" Type="http://schemas.openxmlformats.org/officeDocument/2006/relationships/hyperlink" Target="https://www.index.hr/oglasi/vw-passat-b8-2-0-tdi-110kw-150ks/oid/3956667" TargetMode="External"/><Relationship Id="rId6368" Type="http://schemas.openxmlformats.org/officeDocument/2006/relationships/hyperlink" Target="https://www.index.hr/oglasi/renault-captur-dci-110-energy-outdoor-start-amp-amp-amp-stop/oid/3885152" TargetMode="External"/><Relationship Id="rId7419" Type="http://schemas.openxmlformats.org/officeDocument/2006/relationships/hyperlink" Target="https://www.index.hr/oglasi/skoda-octavia-rs-2-0-tdi/oid/3960810" TargetMode="External"/><Relationship Id="rId10747" Type="http://schemas.openxmlformats.org/officeDocument/2006/relationships/hyperlink" Target="https://www.neostar.com/hr/mitsubishi-3-2-di-d-4wd" TargetMode="External"/><Relationship Id="rId200" Type="http://schemas.openxmlformats.org/officeDocument/2006/relationships/hyperlink" Target="https://www.autoto.hr/ford-fiesta-15-tdci-diesel-rabljeno-vozilo-at019922.aspx" TargetMode="External"/><Relationship Id="rId2978" Type="http://schemas.openxmlformats.org/officeDocument/2006/relationships/hyperlink" Target="https://www.index.hr/oglasi/bmw-x5-bmw-x5-f15-3-0-xdrive/oid/3860364" TargetMode="External"/><Relationship Id="rId7900" Type="http://schemas.openxmlformats.org/officeDocument/2006/relationships/hyperlink" Target="https://www.index.hr/oglasi/volvo-v40-d2/oid/3723336" TargetMode="External"/><Relationship Id="rId5451" Type="http://schemas.openxmlformats.org/officeDocument/2006/relationships/hyperlink" Target="https://www.index.hr/oglasi/opel-astra-karavan-1-6-cdti/oid/3937752" TargetMode="External"/><Relationship Id="rId6502" Type="http://schemas.openxmlformats.org/officeDocument/2006/relationships/hyperlink" Target="https://www.index.hr/oglasi/renault-clio-clio1-5dci-55kw-2013g/oid/3810351" TargetMode="External"/><Relationship Id="rId4053" Type="http://schemas.openxmlformats.org/officeDocument/2006/relationships/hyperlink" Target="https://www.index.hr/oglasi/kia-ev6-gtline/oid/3952148" TargetMode="External"/><Relationship Id="rId5104" Type="http://schemas.openxmlformats.org/officeDocument/2006/relationships/hyperlink" Target="https://www.index.hr/oglasi/mitsubishi-outlander-2-2di-d-7-sjedala-garancija/oid/3874126" TargetMode="External"/><Relationship Id="rId8674" Type="http://schemas.openxmlformats.org/officeDocument/2006/relationships/hyperlink" Target="https://www.index.hr/oglasi/vw-move-up-1-0/oid/3860260" TargetMode="External"/><Relationship Id="rId9725" Type="http://schemas.openxmlformats.org/officeDocument/2006/relationships/hyperlink" Target="https://www.neostar.com/hr/bmw-116d-urban-line" TargetMode="External"/><Relationship Id="rId11655" Type="http://schemas.openxmlformats.org/officeDocument/2006/relationships/hyperlink" Target="https://www.neostar.com/hr/skoda-octavia-1-6-tdi-active-20" TargetMode="External"/><Relationship Id="rId1714" Type="http://schemas.openxmlformats.org/officeDocument/2006/relationships/hyperlink" Target="https://www.index.hr/oglasi/audi-a4-avant-s-line-black-edition/oid/3725370" TargetMode="External"/><Relationship Id="rId7276" Type="http://schemas.openxmlformats.org/officeDocument/2006/relationships/hyperlink" Target="https://www.index.hr/oglasi/skoda-octavia-1-6-tdi-ambition-nije-uvoz-euro-6/oid/3888792" TargetMode="External"/><Relationship Id="rId8327" Type="http://schemas.openxmlformats.org/officeDocument/2006/relationships/hyperlink" Target="https://www.index.hr/oglasi/vw-golf-vii-1-6-tdi/oid/3897939" TargetMode="External"/><Relationship Id="rId10257" Type="http://schemas.openxmlformats.org/officeDocument/2006/relationships/hyperlink" Target="https://www.neostar.com/hr/hyundai-hyndai-ix35-1-6-gdi" TargetMode="External"/><Relationship Id="rId11308" Type="http://schemas.openxmlformats.org/officeDocument/2006/relationships/hyperlink" Target="https://www.neostar.com/hr/renault-clio-grandtour-dci-75-limited-16" TargetMode="External"/><Relationship Id="rId12706" Type="http://schemas.openxmlformats.org/officeDocument/2006/relationships/hyperlink" Target="https://www.neostar.com/hr/vw-tiguan-2-0-tdi-highline-dsg-19" TargetMode="External"/><Relationship Id="rId2488" Type="http://schemas.openxmlformats.org/officeDocument/2006/relationships/hyperlink" Target="https://www.index.hr/oglasi/bmw-serija-3-320d-luxury-automatic/oid/3766606" TargetMode="External"/><Relationship Id="rId3886" Type="http://schemas.openxmlformats.org/officeDocument/2006/relationships/hyperlink" Target="https://www.index.hr/oglasi/hyundai-tucson-1-6-crdi-hybrid-lane-assist-parking-senzori-parking-kamera/oid/3958159" TargetMode="External"/><Relationship Id="rId4937" Type="http://schemas.openxmlformats.org/officeDocument/2006/relationships/hyperlink" Target="https://www.index.hr/oglasi/mercedes-benz-ml-ml-bluetec-4-matic/oid/3613201" TargetMode="External"/><Relationship Id="rId3539" Type="http://schemas.openxmlformats.org/officeDocument/2006/relationships/hyperlink" Target="https://www.index.hr/oglasi/ford-focus-1-5tdci-2017-business-sync/oid/3694539" TargetMode="External"/><Relationship Id="rId6012" Type="http://schemas.openxmlformats.org/officeDocument/2006/relationships/hyperlink" Target="https://www.index.hr/oglasi/peugeot-3008-1-6-bluehdi-allure-navi-kamera-keyles/oid/3920484" TargetMode="External"/><Relationship Id="rId7410" Type="http://schemas.openxmlformats.org/officeDocument/2006/relationships/hyperlink" Target="https://www.index.hr/oglasi/skoda-octavia-combi-skoda-octavia-combi-2-0-tdi-dsg-style-110kw/oid/3781566" TargetMode="External"/><Relationship Id="rId9582" Type="http://schemas.openxmlformats.org/officeDocument/2006/relationships/hyperlink" Target="https://www.neostar.com/hr/audi-a6-45-tdi-quattro-tiptronic-" TargetMode="External"/><Relationship Id="rId12563" Type="http://schemas.openxmlformats.org/officeDocument/2006/relationships/hyperlink" Target="https://www.neostar.com/hr/vw-passat-variant-2-0-tdi-bmt-comfortline-55" TargetMode="External"/><Relationship Id="rId941" Type="http://schemas.openxmlformats.org/officeDocument/2006/relationships/hyperlink" Target="https://www.dasweltauto.hr/vehicle/1140110024" TargetMode="External"/><Relationship Id="rId1571" Type="http://schemas.openxmlformats.org/officeDocument/2006/relationships/hyperlink" Target="https://www.index.hr/oglasi/audi-a4-2-0-tdi-ultra-s-tronic-business-line-150-ks/oid/3818341" TargetMode="External"/><Relationship Id="rId2622" Type="http://schemas.openxmlformats.org/officeDocument/2006/relationships/hyperlink" Target="https://www.index.hr/oglasi/bmw-serija-3-touring-330d-190kw-170-000-km/oid/3940921" TargetMode="External"/><Relationship Id="rId8184" Type="http://schemas.openxmlformats.org/officeDocument/2006/relationships/hyperlink" Target="https://www.index.hr/oglasi/vw-golf-7-1-6-tdi-bmt-dsg-comfortline-virtual-led-navi-u-pdvu-17/oid/3958268" TargetMode="External"/><Relationship Id="rId9235" Type="http://schemas.openxmlformats.org/officeDocument/2006/relationships/hyperlink" Target="https://www.neostar.com/hr/alfa-romeo-giulia-awd-2-2-jtdm-210-veloce-aut--2" TargetMode="External"/><Relationship Id="rId11165" Type="http://schemas.openxmlformats.org/officeDocument/2006/relationships/hyperlink" Target="https://www.neostar.com/hr/peugeot-308-sw-1-6hdi-business-line" TargetMode="External"/><Relationship Id="rId12216" Type="http://schemas.openxmlformats.org/officeDocument/2006/relationships/hyperlink" Target="https://www.neostar.com/hr/vw-golf-1-6-tdi-bmt-comfortline-267" TargetMode="External"/><Relationship Id="rId1224" Type="http://schemas.openxmlformats.org/officeDocument/2006/relationships/hyperlink" Target="https://www.dasweltauto.hr/vehicle/1155302521" TargetMode="External"/><Relationship Id="rId4794" Type="http://schemas.openxmlformats.org/officeDocument/2006/relationships/hyperlink" Target="https://www.index.hr/oglasi/mercedes-benz-e-klasa-220/oid/3468823" TargetMode="External"/><Relationship Id="rId5845" Type="http://schemas.openxmlformats.org/officeDocument/2006/relationships/hyperlink" Target="https://www.index.hr/oglasi/opel-mokka-x-1-6-cdti-enjoy/oid/3750649" TargetMode="External"/><Relationship Id="rId3396" Type="http://schemas.openxmlformats.org/officeDocument/2006/relationships/hyperlink" Target="https://www.index.hr/oglasi/ford-b-max-1-6-tdci-95-ks/oid/3899649" TargetMode="External"/><Relationship Id="rId4447" Type="http://schemas.openxmlformats.org/officeDocument/2006/relationships/hyperlink" Target="https://www.index.hr/oglasi/mazda-cx-5-2-2-cd-150-ks-center-line-registriran-1-g/oid/3894151" TargetMode="External"/><Relationship Id="rId3049" Type="http://schemas.openxmlformats.org/officeDocument/2006/relationships/hyperlink" Target="https://www.index.hr/oglasi/citroen-c3-1-5-bluehdi-102-ks-afil-navigacija-shine/oid/3932945" TargetMode="External"/><Relationship Id="rId10998" Type="http://schemas.openxmlformats.org/officeDocument/2006/relationships/hyperlink" Target="https://www.neostar.com/hr/peugeot-2008-1-2-puretech-82-active-5" TargetMode="External"/><Relationship Id="rId9092" Type="http://schemas.openxmlformats.org/officeDocument/2006/relationships/hyperlink" Target="https://www.index.hr/oglasi/vw-tiguan-2-0-tdi-120-000km-navi-kamera-servisna-reg-1-god/oid/3823032" TargetMode="External"/><Relationship Id="rId1081" Type="http://schemas.openxmlformats.org/officeDocument/2006/relationships/hyperlink" Target="https://www.dasweltauto.hr/vehicle/1148118638" TargetMode="External"/><Relationship Id="rId3530" Type="http://schemas.openxmlformats.org/officeDocument/2006/relationships/hyperlink" Target="https://www.index.hr/oglasi/ford-focus-1-5-tdci/oid/3703477" TargetMode="External"/><Relationship Id="rId12073" Type="http://schemas.openxmlformats.org/officeDocument/2006/relationships/hyperlink" Target="https://www.neostar.com/hr/volvo-xc60-fwd-d3-kinetic-geartronic-1" TargetMode="External"/><Relationship Id="rId451" Type="http://schemas.openxmlformats.org/officeDocument/2006/relationships/hyperlink" Target="https://www.dasweltauto.hr/vehicle/1115203189" TargetMode="External"/><Relationship Id="rId2132" Type="http://schemas.openxmlformats.org/officeDocument/2006/relationships/hyperlink" Target="https://www.index.hr/oglasi/bmw-320d-automatik-m-oprema-led-keyless-shadow/oid/3700854" TargetMode="External"/><Relationship Id="rId6753" Type="http://schemas.openxmlformats.org/officeDocument/2006/relationships/hyperlink" Target="https://www.index.hr/oglasi/renault-kangoo-1-5-dci-intens-2021-novi-model-navi-reg-1-god/oid/3911847" TargetMode="External"/><Relationship Id="rId7804" Type="http://schemas.openxmlformats.org/officeDocument/2006/relationships/hyperlink" Target="https://www.index.hr/oglasi/volkswagen-passat-2-0-cr-tdi-dsg-tiptronik-highline-sport-led/oid/3832787" TargetMode="External"/><Relationship Id="rId104" Type="http://schemas.openxmlformats.org/officeDocument/2006/relationships/hyperlink" Target="https://rabljena.autohrvatska.hr/passat-20-tdi-passat-20-tdi-dsg-comfortline-v5.aspx" TargetMode="External"/><Relationship Id="rId5355" Type="http://schemas.openxmlformats.org/officeDocument/2006/relationships/hyperlink" Target="https://www.index.hr/oglasi/opel-astra-1-6-flex/oid/3804963" TargetMode="External"/><Relationship Id="rId6406" Type="http://schemas.openxmlformats.org/officeDocument/2006/relationships/hyperlink" Target="https://www.index.hr/oglasi/renault-clio-1-2-dynamique/oid/3958365" TargetMode="External"/><Relationship Id="rId9976" Type="http://schemas.openxmlformats.org/officeDocument/2006/relationships/hyperlink" Target="https://www.neostar.com/hr/bmw-serija-3-grand-turismo-modern-line" TargetMode="External"/><Relationship Id="rId5008" Type="http://schemas.openxmlformats.org/officeDocument/2006/relationships/hyperlink" Target="https://www.index.hr/oglasi/mercedes-e-300-coup--amg-line-245-ks--pano-acc-360-burm/oid/3957919" TargetMode="External"/><Relationship Id="rId8578" Type="http://schemas.openxmlformats.org/officeDocument/2006/relationships/hyperlink" Target="https://www.index.hr/oglasi/vw-golf-vii-6-tdi-bmt-navi-2xpdc-jamstvo/oid/3936134" TargetMode="External"/><Relationship Id="rId9629" Type="http://schemas.openxmlformats.org/officeDocument/2006/relationships/hyperlink" Target="https://www.neostar.com/hr/audi-a6-avant-50-tdi-quattro-sport-tiptronic-3" TargetMode="External"/><Relationship Id="rId12957" Type="http://schemas.openxmlformats.org/officeDocument/2006/relationships/hyperlink" Target="https://www.trcz.hr/rabljeno-vozilo-bmw-x6-m50d-2020-g-suv-60284.aspx" TargetMode="External"/><Relationship Id="rId1965" Type="http://schemas.openxmlformats.org/officeDocument/2006/relationships/hyperlink" Target="https://www.index.hr/oglasi/audi-a8-l-4-2tdi/oid/3897971" TargetMode="External"/><Relationship Id="rId11559" Type="http://schemas.openxmlformats.org/officeDocument/2006/relationships/hyperlink" Target="https://www.neostar.com/hr/skoda-citigo-1-0-active-15" TargetMode="External"/><Relationship Id="rId1618" Type="http://schemas.openxmlformats.org/officeDocument/2006/relationships/hyperlink" Target="https://www.index.hr/oglasi/audi-a4-avant-2-0-tdi/oid/3687011" TargetMode="External"/><Relationship Id="rId3040" Type="http://schemas.openxmlformats.org/officeDocument/2006/relationships/hyperlink" Target="https://www.index.hr/oglasi/citroen-c3-1-4-hdi/oid/3823451" TargetMode="External"/><Relationship Id="rId7661" Type="http://schemas.openxmlformats.org/officeDocument/2006/relationships/hyperlink" Target="https://www.index.hr/oglasi/toyota-auris-1-4-d-4d/oid/3912567" TargetMode="External"/><Relationship Id="rId8712" Type="http://schemas.openxmlformats.org/officeDocument/2006/relationships/hyperlink" Target="https://www.index.hr/oglasi/vw-passat-1-6-tdi-comfortline-2013g-60tkm/oid/3806319" TargetMode="External"/><Relationship Id="rId10642" Type="http://schemas.openxmlformats.org/officeDocument/2006/relationships/hyperlink" Target="https://www.neostar.com/hr/mercedes-benz-e220d" TargetMode="External"/><Relationship Id="rId6263" Type="http://schemas.openxmlformats.org/officeDocument/2006/relationships/hyperlink" Target="https://www.index.hr/oglasi/peugeot-partner-1-6hdi-2015god/oid/3926194" TargetMode="External"/><Relationship Id="rId7314" Type="http://schemas.openxmlformats.org/officeDocument/2006/relationships/hyperlink" Target="https://www.index.hr/oglasi/skoda-octavia-2-0-tdi-dsg-f1-29-12-2015-bogata-oprema-reg-1-24-vlasnik/oid/3825565" TargetMode="External"/><Relationship Id="rId2873" Type="http://schemas.openxmlformats.org/officeDocument/2006/relationships/hyperlink" Target="https://www.index.hr/oglasi/bmw-x1-f48-118d-sdrive/oid/3772844" TargetMode="External"/><Relationship Id="rId3924" Type="http://schemas.openxmlformats.org/officeDocument/2006/relationships/hyperlink" Target="https://www.index.hr/oglasi/insignia-grand-sport-edition-b1-6-dth-s-s--100kw-136ks--mt6/oid/3636163" TargetMode="External"/><Relationship Id="rId9486" Type="http://schemas.openxmlformats.org/officeDocument/2006/relationships/hyperlink" Target="https://www.neostar.com/hr/audi-a4-avant-35-tdi-design-s-tronic" TargetMode="External"/><Relationship Id="rId12467" Type="http://schemas.openxmlformats.org/officeDocument/2006/relationships/hyperlink" Target="https://www.neostar.com/hr/vw-passat-1-6-tdi-bmt-highline-dsg-3" TargetMode="External"/><Relationship Id="rId845" Type="http://schemas.openxmlformats.org/officeDocument/2006/relationships/hyperlink" Target="https://www.dasweltauto.hr/vehicle/1117308889" TargetMode="External"/><Relationship Id="rId1475" Type="http://schemas.openxmlformats.org/officeDocument/2006/relationships/hyperlink" Target="https://www.index.hr/oglasi/audi-a3-sportback-1-6-tdi-sport-s-tronic---virtual-led-navi/oid/3761374" TargetMode="External"/><Relationship Id="rId2526" Type="http://schemas.openxmlformats.org/officeDocument/2006/relationships/hyperlink" Target="https://www.index.hr/oglasi/bmw-serija-3-330e-m-paket-292ks-nov/oid/3868769" TargetMode="External"/><Relationship Id="rId8088" Type="http://schemas.openxmlformats.org/officeDocument/2006/relationships/hyperlink" Target="https://www.index.hr/oglasi/volvo-xc90-d4-inscription-190-ks--7-sjedala-led-acc-koza-shz/oid/3953090" TargetMode="External"/><Relationship Id="rId9139" Type="http://schemas.openxmlformats.org/officeDocument/2006/relationships/hyperlink" Target="https://www.index.hr/oglasi/vw-touran-1-6-tdi/oid/3521654" TargetMode="External"/><Relationship Id="rId11069" Type="http://schemas.openxmlformats.org/officeDocument/2006/relationships/hyperlink" Target="https://www.neostar.com/hr/peugeot-208-1-5-bluehdi-100-s-s-active-14" TargetMode="External"/><Relationship Id="rId1128" Type="http://schemas.openxmlformats.org/officeDocument/2006/relationships/hyperlink" Target="https://www.dasweltauto.hr/vehicle/1148408252" TargetMode="External"/><Relationship Id="rId4698" Type="http://schemas.openxmlformats.org/officeDocument/2006/relationships/hyperlink" Target="https://www.index.hr/oglasi/mercedes-benz-c-klasa-coupe-220-d/oid/3735141" TargetMode="External"/><Relationship Id="rId5749" Type="http://schemas.openxmlformats.org/officeDocument/2006/relationships/hyperlink" Target="https://www.index.hr/oglasi/opel-insignia-grand-sport-1-6-cdti-automatik-edition-novi-model/oid/3882404" TargetMode="External"/><Relationship Id="rId7171" Type="http://schemas.openxmlformats.org/officeDocument/2006/relationships/hyperlink" Target="https://www.index.hr/oglasi/skoda-fabia-1-6-tdi/oid/3807218" TargetMode="External"/><Relationship Id="rId8222" Type="http://schemas.openxmlformats.org/officeDocument/2006/relationships/hyperlink" Target="https://www.index.hr/oglasi/vw-golf-plus-2013/oid/3873519" TargetMode="External"/><Relationship Id="rId9620" Type="http://schemas.openxmlformats.org/officeDocument/2006/relationships/hyperlink" Target="https://www.neostar.com/hr/audi-a6-avant-40-tdi-dynamic-s-tronic-1" TargetMode="External"/><Relationship Id="rId11550" Type="http://schemas.openxmlformats.org/officeDocument/2006/relationships/hyperlink" Target="https://www.neostar.com/hr/seat-mii-1-0-style-5-vrata" TargetMode="External"/><Relationship Id="rId12601" Type="http://schemas.openxmlformats.org/officeDocument/2006/relationships/hyperlink" Target="https://www.neostar.com/hr/vw-passat-variant-2-0-tdi-bmt-highline-18" TargetMode="External"/><Relationship Id="rId10152" Type="http://schemas.openxmlformats.org/officeDocument/2006/relationships/hyperlink" Target="https://www.neostar.com/hr/ford-c-max-1-5-tdci-2" TargetMode="External"/><Relationship Id="rId11203" Type="http://schemas.openxmlformats.org/officeDocument/2006/relationships/hyperlink" Target="https://www.neostar.com/hr/peugeot-508-sw-hybrid-225-allure-business-aut-" TargetMode="External"/><Relationship Id="rId3781" Type="http://schemas.openxmlformats.org/officeDocument/2006/relationships/hyperlink" Target="https://www.index.hr/oglasi/hyundai-i20-1-0-t-gdi/oid/3756994" TargetMode="External"/><Relationship Id="rId4832" Type="http://schemas.openxmlformats.org/officeDocument/2006/relationships/hyperlink" Target="https://www.index.hr/oglasi/mercedes-benz-e-klasa-coupe-e-coupe-350-cdi-195-kw-2013-g/oid/3820620" TargetMode="External"/><Relationship Id="rId2383" Type="http://schemas.openxmlformats.org/officeDocument/2006/relationships/hyperlink" Target="https://www.index.hr/oglasi/bmw-serija-2-gran-tourer-216i--navigacija-led-/oid/3679197" TargetMode="External"/><Relationship Id="rId3434" Type="http://schemas.openxmlformats.org/officeDocument/2006/relationships/hyperlink" Target="https://www.index.hr/oglasi/ford-c-max-ford-c-max-grand-1-6-tdci-85-kw-2013-god/oid/3958857" TargetMode="External"/><Relationship Id="rId13028" Type="http://schemas.openxmlformats.org/officeDocument/2006/relationships/hyperlink" Target="https://www.trcz.hr/vw-golf-vii-15-tgi-dsg-lpg-cng-rabljeno-vozilo-limuzina-2019-g-59338.aspx" TargetMode="External"/><Relationship Id="rId355" Type="http://schemas.openxmlformats.org/officeDocument/2006/relationships/hyperlink" Target="https://www.autoto.hr/vw-passat-16-tdi-dsg-diesel-rabljeno-vozilo-at120022.aspx" TargetMode="External"/><Relationship Id="rId2036" Type="http://schemas.openxmlformats.org/officeDocument/2006/relationships/hyperlink" Target="https://www.index.hr/oglasi/audi-q5-40-tdi-quattro-2019-130-000km-navi-top-reg-1-god/oid/3823050" TargetMode="External"/><Relationship Id="rId6657" Type="http://schemas.openxmlformats.org/officeDocument/2006/relationships/hyperlink" Target="https://www.index.hr/oglasi/renault-grand-scenic-1-2-tce-2014-g-reg-3-23-110700km/oid/3711176" TargetMode="External"/><Relationship Id="rId7708" Type="http://schemas.openxmlformats.org/officeDocument/2006/relationships/hyperlink" Target="https://www.index.hr/oglasi/toyota-corolla-1-4-d-4d-terra/oid/3933195" TargetMode="External"/><Relationship Id="rId5259" Type="http://schemas.openxmlformats.org/officeDocument/2006/relationships/hyperlink" Target="https://www.index.hr/oglasi/nissan-x-trail-2-0-dci-tekna-4wd-akcija/oid/3826986" TargetMode="External"/><Relationship Id="rId9130" Type="http://schemas.openxmlformats.org/officeDocument/2006/relationships/hyperlink" Target="https://www.index.hr/oglasi/vw-tiguan-tdi-4x4-dsg-7-brzina-specijal-full-izvedba-130-kw-nije-uvoz-63000-km/oid/3732206" TargetMode="External"/><Relationship Id="rId11060" Type="http://schemas.openxmlformats.org/officeDocument/2006/relationships/hyperlink" Target="https://www.neostar.com/hr/peugeot-208-1-2-vti-allure-1" TargetMode="External"/><Relationship Id="rId12111" Type="http://schemas.openxmlformats.org/officeDocument/2006/relationships/hyperlink" Target="https://www.neostar.com/hr/vw-arteon-2-0-tdi-bmt-r-line-dsg-25" TargetMode="External"/><Relationship Id="rId1869" Type="http://schemas.openxmlformats.org/officeDocument/2006/relationships/hyperlink" Target="https://www.index.hr/oglasi/audi-a6-40tdi-s-tronic-s-line--navi-led-kamera-/oid/3953108" TargetMode="External"/><Relationship Id="rId3291" Type="http://schemas.openxmlformats.org/officeDocument/2006/relationships/hyperlink" Target="https://www.index.hr/oglasi/dacia-sandero-stepway-1-5-dci-prestige-facelift/oid/3936190" TargetMode="External"/><Relationship Id="rId5740" Type="http://schemas.openxmlformats.org/officeDocument/2006/relationships/hyperlink" Target="https://www.index.hr/oglasi/opel-insignia-eco-flex-cdti-2-0-2016/oid/34668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59212-1DE0-48F4-B0A5-D7C67326470C}">
  <dimension ref="B4:T27"/>
  <sheetViews>
    <sheetView zoomScale="150" zoomScaleNormal="150" workbookViewId="0"/>
  </sheetViews>
  <sheetFormatPr defaultRowHeight="15.75" x14ac:dyDescent="0.25"/>
  <cols>
    <col min="1" max="1" width="9.140625" style="12"/>
    <col min="2" max="2" width="13.7109375" style="12" bestFit="1" customWidth="1"/>
    <col min="3" max="4" width="9.7109375" style="12" customWidth="1"/>
    <col min="5" max="5" width="11.140625" style="12" bestFit="1" customWidth="1"/>
    <col min="6" max="6" width="9.140625" style="21"/>
    <col min="7" max="8" width="9.140625" style="12"/>
    <col min="9" max="9" width="15" style="12" customWidth="1"/>
    <col min="10" max="16384" width="9.140625" style="12"/>
  </cols>
  <sheetData>
    <row r="4" spans="2:20" x14ac:dyDescent="0.25">
      <c r="B4" s="37" t="s">
        <v>25166</v>
      </c>
      <c r="I4" s="37" t="s">
        <v>25177</v>
      </c>
    </row>
    <row r="5" spans="2:20" x14ac:dyDescent="0.25">
      <c r="B5" s="9" t="s">
        <v>25143</v>
      </c>
      <c r="I5" s="9" t="s">
        <v>25143</v>
      </c>
    </row>
    <row r="6" spans="2:20" s="37" customFormat="1" x14ac:dyDescent="0.25">
      <c r="B6" s="49" t="s">
        <v>25140</v>
      </c>
      <c r="C6" s="50" t="s">
        <v>25141</v>
      </c>
      <c r="D6" s="51" t="s">
        <v>25142</v>
      </c>
      <c r="E6" s="51" t="s">
        <v>25176</v>
      </c>
      <c r="F6" s="52" t="s">
        <v>25171</v>
      </c>
      <c r="I6" s="49" t="s">
        <v>25140</v>
      </c>
      <c r="J6" s="52">
        <v>2013</v>
      </c>
      <c r="K6" s="52">
        <v>2014</v>
      </c>
      <c r="L6" s="52">
        <v>2015</v>
      </c>
      <c r="M6" s="52">
        <v>2016</v>
      </c>
      <c r="N6" s="52">
        <v>2017</v>
      </c>
      <c r="O6" s="52">
        <v>2018</v>
      </c>
      <c r="P6" s="52">
        <v>2019</v>
      </c>
      <c r="Q6" s="52">
        <v>2020</v>
      </c>
      <c r="R6" s="52">
        <v>2021</v>
      </c>
      <c r="S6" s="52">
        <v>2022</v>
      </c>
      <c r="T6" s="57"/>
    </row>
    <row r="7" spans="2:20" x14ac:dyDescent="0.25">
      <c r="B7" s="13" t="s">
        <v>17</v>
      </c>
      <c r="C7" s="14">
        <f>COUNTIF(baza!$H$2:$H$13075,B7)</f>
        <v>9437</v>
      </c>
      <c r="D7" s="15">
        <f>C7/$C$13</f>
        <v>0.79429340964565276</v>
      </c>
      <c r="E7" s="72">
        <f>AVERAGEIF(baza!$H$2:$H$13075,B7,baza!$J$2:$J$13075)</f>
        <v>2016.5566387623185</v>
      </c>
      <c r="F7" s="55">
        <f>AVERAGEIF(baza!$H$2:$H$13075,B7,baza!$I$2:$I$13075)</f>
        <v>136515.56024160222</v>
      </c>
      <c r="I7" s="13" t="s">
        <v>17</v>
      </c>
      <c r="J7" s="14">
        <f>COUNTIFS(baza!$H$2:$H$13075,$I7,baza!$J$2:$J$13075,J$6)</f>
        <v>985</v>
      </c>
      <c r="K7" s="14">
        <f>COUNTIFS(baza!$H$2:$H$13075,$I7,baza!$J$2:$J$13075,K$6)</f>
        <v>1034</v>
      </c>
      <c r="L7" s="14">
        <f>COUNTIFS(baza!$H$2:$H$13075,$I7,baza!$J$2:$J$13075,L$6)</f>
        <v>1209</v>
      </c>
      <c r="M7" s="14">
        <f>COUNTIFS(baza!$H$2:$H$13075,$I7,baza!$J$2:$J$13075,M$6)</f>
        <v>1305</v>
      </c>
      <c r="N7" s="14">
        <f>COUNTIFS(baza!$H$2:$H$13075,$I7,baza!$J$2:$J$13075,N$6)</f>
        <v>1473</v>
      </c>
      <c r="O7" s="14">
        <f>COUNTIFS(baza!$H$2:$H$13075,$I7,baza!$J$2:$J$13075,O$6)</f>
        <v>1518</v>
      </c>
      <c r="P7" s="14">
        <f>COUNTIFS(baza!$H$2:$H$13075,$I7,baza!$J$2:$J$13075,P$6)</f>
        <v>1195</v>
      </c>
      <c r="Q7" s="14">
        <f>COUNTIFS(baza!$H$2:$H$13075,$I7,baza!$J$2:$J$13075,Q$6)</f>
        <v>347</v>
      </c>
      <c r="R7" s="14">
        <f>COUNTIFS(baza!$H$2:$H$13075,$I7,baza!$J$2:$J$13075,R$6)</f>
        <v>223</v>
      </c>
      <c r="S7" s="14">
        <f>COUNTIFS(baza!$H$2:$H$13075,$I7,baza!$J$2:$J$13075,S$6)</f>
        <v>148</v>
      </c>
      <c r="T7" s="58"/>
    </row>
    <row r="8" spans="2:20" x14ac:dyDescent="0.25">
      <c r="B8" s="13" t="s">
        <v>36</v>
      </c>
      <c r="C8" s="14">
        <f>COUNTIF(baza!$H$2:$H$13075,B8)</f>
        <v>2127</v>
      </c>
      <c r="D8" s="15">
        <f>C8/$C$13</f>
        <v>0.17902533456779732</v>
      </c>
      <c r="E8" s="72">
        <f>AVERAGEIF(baza!$H$2:$H$13075,B8,baza!$J$2:$J$13075)</f>
        <v>2018.0658204043254</v>
      </c>
      <c r="F8" s="55">
        <f>AVERAGEIF(baza!$H$2:$H$13075,B8,baza!$I$2:$I$13075)</f>
        <v>68734.703338034786</v>
      </c>
      <c r="I8" s="13" t="s">
        <v>36</v>
      </c>
      <c r="J8" s="14">
        <f>COUNTIFS(baza!$H$2:$H$13075,$I8,baza!$J$2:$J$13075,J$6)</f>
        <v>138</v>
      </c>
      <c r="K8" s="14">
        <f>COUNTIFS(baza!$H$2:$H$13075,$I8,baza!$J$2:$J$13075,K$6)</f>
        <v>140</v>
      </c>
      <c r="L8" s="14">
        <f>COUNTIFS(baza!$H$2:$H$13075,$I8,baza!$J$2:$J$13075,L$6)</f>
        <v>118</v>
      </c>
      <c r="M8" s="14">
        <f>COUNTIFS(baza!$H$2:$H$13075,$I8,baza!$J$2:$J$13075,M$6)</f>
        <v>171</v>
      </c>
      <c r="N8" s="14">
        <f>COUNTIFS(baza!$H$2:$H$13075,$I8,baza!$J$2:$J$13075,N$6)</f>
        <v>218</v>
      </c>
      <c r="O8" s="14">
        <f>COUNTIFS(baza!$H$2:$H$13075,$I8,baza!$J$2:$J$13075,O$6)</f>
        <v>350</v>
      </c>
      <c r="P8" s="14">
        <f>COUNTIFS(baza!$H$2:$H$13075,$I8,baza!$J$2:$J$13075,P$6)</f>
        <v>377</v>
      </c>
      <c r="Q8" s="14">
        <f>COUNTIFS(baza!$H$2:$H$13075,$I8,baza!$J$2:$J$13075,Q$6)</f>
        <v>168</v>
      </c>
      <c r="R8" s="14">
        <f>COUNTIFS(baza!$H$2:$H$13075,$I8,baza!$J$2:$J$13075,R$6)</f>
        <v>197</v>
      </c>
      <c r="S8" s="14">
        <f>COUNTIFS(baza!$H$2:$H$13075,$I8,baza!$J$2:$J$13075,S$6)</f>
        <v>250</v>
      </c>
      <c r="T8" s="58"/>
    </row>
    <row r="9" spans="2:20" x14ac:dyDescent="0.25">
      <c r="B9" s="13" t="s">
        <v>25138</v>
      </c>
      <c r="C9" s="14">
        <f>COUNTIF(baza!$H$2:$H$13075,B9)</f>
        <v>131</v>
      </c>
      <c r="D9" s="15">
        <f t="shared" ref="D9:D12" si="0">C9/$C$13</f>
        <v>1.1026007911791936E-2</v>
      </c>
      <c r="E9" s="72">
        <f>AVERAGEIF(baza!$H$2:$H$13075,B9,baza!$J$2:$J$13075)</f>
        <v>2019.4045801526718</v>
      </c>
      <c r="F9" s="55">
        <f>AVERAGEIF(baza!$H$2:$H$13075,B9,baza!$I$2:$I$13075)</f>
        <v>59820.305343511449</v>
      </c>
      <c r="I9" s="13" t="s">
        <v>25138</v>
      </c>
      <c r="J9" s="14">
        <f>COUNTIFS(baza!$H$2:$H$13075,$I9,baza!$J$2:$J$13075,J$6)</f>
        <v>3</v>
      </c>
      <c r="K9" s="14">
        <f>COUNTIFS(baza!$H$2:$H$13075,$I9,baza!$J$2:$J$13075,K$6)</f>
        <v>3</v>
      </c>
      <c r="L9" s="14">
        <f>COUNTIFS(baza!$H$2:$H$13075,$I9,baza!$J$2:$J$13075,L$6)</f>
        <v>5</v>
      </c>
      <c r="M9" s="14">
        <f>COUNTIFS(baza!$H$2:$H$13075,$I9,baza!$J$2:$J$13075,M$6)</f>
        <v>8</v>
      </c>
      <c r="N9" s="14">
        <f>COUNTIFS(baza!$H$2:$H$13075,$I9,baza!$J$2:$J$13075,N$6)</f>
        <v>11</v>
      </c>
      <c r="O9" s="14">
        <f>COUNTIFS(baza!$H$2:$H$13075,$I9,baza!$J$2:$J$13075,O$6)</f>
        <v>6</v>
      </c>
      <c r="P9" s="14">
        <f>COUNTIFS(baza!$H$2:$H$13075,$I9,baza!$J$2:$J$13075,P$6)</f>
        <v>20</v>
      </c>
      <c r="Q9" s="14">
        <f>COUNTIFS(baza!$H$2:$H$13075,$I9,baza!$J$2:$J$13075,Q$6)</f>
        <v>20</v>
      </c>
      <c r="R9" s="14">
        <f>COUNTIFS(baza!$H$2:$H$13075,$I9,baza!$J$2:$J$13075,R$6)</f>
        <v>27</v>
      </c>
      <c r="S9" s="14">
        <f>COUNTIFS(baza!$H$2:$H$13075,$I9,baza!$J$2:$J$13075,S$6)</f>
        <v>28</v>
      </c>
      <c r="T9" s="58"/>
    </row>
    <row r="10" spans="2:20" x14ac:dyDescent="0.25">
      <c r="B10" s="13" t="s">
        <v>25139</v>
      </c>
      <c r="C10" s="14">
        <f>COUNTIF(baza!$H$2:$H$13075,B10)</f>
        <v>21</v>
      </c>
      <c r="D10" s="15">
        <f t="shared" si="0"/>
        <v>1.7675279858597761E-3</v>
      </c>
      <c r="E10" s="72">
        <f>AVERAGEIF(baza!$H$2:$H$13075,B10,baza!$J$2:$J$13075)</f>
        <v>2018.1428571428571</v>
      </c>
      <c r="F10" s="55">
        <f>AVERAGEIF(baza!$H$2:$H$13075,B10,baza!$I$2:$I$13075)</f>
        <v>105123.57142857143</v>
      </c>
      <c r="I10" s="13" t="s">
        <v>25139</v>
      </c>
      <c r="J10" s="14">
        <f>COUNTIFS(baza!$H$2:$H$13075,$I10,baza!$J$2:$J$13075,J$6)</f>
        <v>3</v>
      </c>
      <c r="K10" s="14">
        <f>COUNTIFS(baza!$H$2:$H$13075,$I10,baza!$J$2:$J$13075,K$6)</f>
        <v>1</v>
      </c>
      <c r="L10" s="14">
        <f>COUNTIFS(baza!$H$2:$H$13075,$I10,baza!$J$2:$J$13075,L$6)</f>
        <v>1</v>
      </c>
      <c r="M10" s="14">
        <f>COUNTIFS(baza!$H$2:$H$13075,$I10,baza!$J$2:$J$13075,M$6)</f>
        <v>1</v>
      </c>
      <c r="N10" s="14">
        <f>COUNTIFS(baza!$H$2:$H$13075,$I10,baza!$J$2:$J$13075,N$6)</f>
        <v>1</v>
      </c>
      <c r="O10" s="14">
        <f>COUNTIFS(baza!$H$2:$H$13075,$I10,baza!$J$2:$J$13075,O$6)</f>
        <v>1</v>
      </c>
      <c r="P10" s="14">
        <f>COUNTIFS(baza!$H$2:$H$13075,$I10,baza!$J$2:$J$13075,P$6)</f>
        <v>4</v>
      </c>
      <c r="Q10" s="14">
        <f>COUNTIFS(baza!$H$2:$H$13075,$I10,baza!$J$2:$J$13075,Q$6)</f>
        <v>4</v>
      </c>
      <c r="R10" s="14">
        <f>COUNTIFS(baza!$H$2:$H$13075,$I10,baza!$J$2:$J$13075,R$6)</f>
        <v>4</v>
      </c>
      <c r="S10" s="14">
        <f>COUNTIFS(baza!$H$2:$H$13075,$I10,baza!$J$2:$J$13075,S$6)</f>
        <v>1</v>
      </c>
      <c r="T10" s="58"/>
    </row>
    <row r="11" spans="2:20" x14ac:dyDescent="0.25">
      <c r="B11" s="13" t="s">
        <v>17287</v>
      </c>
      <c r="C11" s="14">
        <f>COUNTIF(baza!$H$2:$H$13075,B11)</f>
        <v>52</v>
      </c>
      <c r="D11" s="15">
        <f t="shared" si="0"/>
        <v>4.3767359649861124E-3</v>
      </c>
      <c r="E11" s="72">
        <f>AVERAGEIF(baza!$H$2:$H$13075,B11,baza!$J$2:$J$13075)</f>
        <v>2017.1153846153845</v>
      </c>
      <c r="F11" s="55">
        <f>AVERAGEIF(baza!$H$2:$H$13075,B11,baza!$I$2:$I$13075)</f>
        <v>125089.53846153847</v>
      </c>
      <c r="I11" s="13" t="s">
        <v>17287</v>
      </c>
      <c r="J11" s="14">
        <f>COUNTIFS(baza!$H$2:$H$13075,$I11,baza!$J$2:$J$13075,J$6)</f>
        <v>6</v>
      </c>
      <c r="K11" s="14">
        <f>COUNTIFS(baza!$H$2:$H$13075,$I11,baza!$J$2:$J$13075,K$6)</f>
        <v>7</v>
      </c>
      <c r="L11" s="14">
        <f>COUNTIFS(baza!$H$2:$H$13075,$I11,baza!$J$2:$J$13075,L$6)</f>
        <v>2</v>
      </c>
      <c r="M11" s="14">
        <f>COUNTIFS(baza!$H$2:$H$13075,$I11,baza!$J$2:$J$13075,M$6)</f>
        <v>7</v>
      </c>
      <c r="N11" s="14">
        <f>COUNTIFS(baza!$H$2:$H$13075,$I11,baza!$J$2:$J$13075,N$6)</f>
        <v>2</v>
      </c>
      <c r="O11" s="14">
        <f>COUNTIFS(baza!$H$2:$H$13075,$I11,baza!$J$2:$J$13075,O$6)</f>
        <v>10</v>
      </c>
      <c r="P11" s="14">
        <f>COUNTIFS(baza!$H$2:$H$13075,$I11,baza!$J$2:$J$13075,P$6)</f>
        <v>10</v>
      </c>
      <c r="Q11" s="14">
        <f>COUNTIFS(baza!$H$2:$H$13075,$I11,baza!$J$2:$J$13075,Q$6)</f>
        <v>2</v>
      </c>
      <c r="R11" s="14">
        <f>COUNTIFS(baza!$H$2:$H$13075,$I11,baza!$J$2:$J$13075,R$6)</f>
        <v>4</v>
      </c>
      <c r="S11" s="14">
        <f>COUNTIFS(baza!$H$2:$H$13075,$I11,baza!$J$2:$J$13075,S$6)</f>
        <v>2</v>
      </c>
      <c r="T11" s="58"/>
    </row>
    <row r="12" spans="2:20" x14ac:dyDescent="0.25">
      <c r="B12" s="13" t="s">
        <v>1300</v>
      </c>
      <c r="C12" s="14">
        <f>COUNTIF(baza!$H$2:$H$13075,B12)</f>
        <v>113</v>
      </c>
      <c r="D12" s="15">
        <f t="shared" si="0"/>
        <v>9.510983923912128E-3</v>
      </c>
      <c r="E12" s="72">
        <f>AVERAGEIF(baza!$H$2:$H$13075,B12,baza!$J$2:$J$13075)</f>
        <v>2019.8495575221239</v>
      </c>
      <c r="F12" s="55">
        <f>AVERAGEIF(baza!$H$2:$H$13075,B12,baza!$I$2:$I$13075)</f>
        <v>42269.274336283182</v>
      </c>
      <c r="I12" s="13" t="s">
        <v>1300</v>
      </c>
      <c r="J12" s="14">
        <f>COUNTIFS(baza!$H$2:$H$13075,$I12,baza!$J$2:$J$13075,J$6)</f>
        <v>3</v>
      </c>
      <c r="K12" s="14">
        <f>COUNTIFS(baza!$H$2:$H$13075,$I12,baza!$J$2:$J$13075,K$6)</f>
        <v>2</v>
      </c>
      <c r="L12" s="14">
        <f>COUNTIFS(baza!$H$2:$H$13075,$I12,baza!$J$2:$J$13075,L$6)</f>
        <v>4</v>
      </c>
      <c r="M12" s="14">
        <f>COUNTIFS(baza!$H$2:$H$13075,$I12,baza!$J$2:$J$13075,M$6)</f>
        <v>1</v>
      </c>
      <c r="N12" s="14">
        <f>COUNTIFS(baza!$H$2:$H$13075,$I12,baza!$J$2:$J$13075,N$6)</f>
        <v>4</v>
      </c>
      <c r="O12" s="14">
        <f>COUNTIFS(baza!$H$2:$H$13075,$I12,baza!$J$2:$J$13075,O$6)</f>
        <v>11</v>
      </c>
      <c r="P12" s="14">
        <f>COUNTIFS(baza!$H$2:$H$13075,$I12,baza!$J$2:$J$13075,P$6)</f>
        <v>10</v>
      </c>
      <c r="Q12" s="14">
        <f>COUNTIFS(baza!$H$2:$H$13075,$I12,baza!$J$2:$J$13075,Q$6)</f>
        <v>26</v>
      </c>
      <c r="R12" s="14">
        <f>COUNTIFS(baza!$H$2:$H$13075,$I12,baza!$J$2:$J$13075,R$6)</f>
        <v>20</v>
      </c>
      <c r="S12" s="14">
        <f>COUNTIFS(baza!$H$2:$H$13075,$I12,baza!$J$2:$J$13075,S$6)</f>
        <v>32</v>
      </c>
      <c r="T12" s="58"/>
    </row>
    <row r="13" spans="2:20" x14ac:dyDescent="0.25">
      <c r="B13" s="16" t="s">
        <v>25144</v>
      </c>
      <c r="C13" s="17">
        <f>SUM(C6:C12)</f>
        <v>11881</v>
      </c>
      <c r="D13" s="18">
        <f>SUM(D6:D12)</f>
        <v>1</v>
      </c>
      <c r="E13" s="73">
        <f>AVERAGEIF(baza!$H$2:$H$13075,"&lt;&gt;N/A",baza!$J$2:$J$13075)</f>
        <v>2016.8947900008416</v>
      </c>
      <c r="F13" s="56">
        <f>AVERAGEIF(baza!$H$2:$H$13075,"&lt;&gt;N/A",baza!$I$2:$I$13075)</f>
        <v>122533.55736049154</v>
      </c>
      <c r="I13" s="16" t="s">
        <v>25144</v>
      </c>
      <c r="J13" s="59">
        <f>SUM(J7:J12)</f>
        <v>1138</v>
      </c>
      <c r="K13" s="59">
        <f t="shared" ref="K13:S13" si="1">SUM(K7:K12)</f>
        <v>1187</v>
      </c>
      <c r="L13" s="59">
        <f t="shared" si="1"/>
        <v>1339</v>
      </c>
      <c r="M13" s="59">
        <f t="shared" si="1"/>
        <v>1493</v>
      </c>
      <c r="N13" s="59">
        <f t="shared" si="1"/>
        <v>1709</v>
      </c>
      <c r="O13" s="59">
        <f t="shared" si="1"/>
        <v>1896</v>
      </c>
      <c r="P13" s="59">
        <f t="shared" si="1"/>
        <v>1616</v>
      </c>
      <c r="Q13" s="59">
        <f t="shared" si="1"/>
        <v>567</v>
      </c>
      <c r="R13" s="59">
        <f t="shared" si="1"/>
        <v>475</v>
      </c>
      <c r="S13" s="59">
        <f t="shared" si="1"/>
        <v>461</v>
      </c>
      <c r="T13" s="58"/>
    </row>
    <row r="14" spans="2:20" x14ac:dyDescent="0.25">
      <c r="B14" s="16"/>
      <c r="C14" s="17"/>
      <c r="D14" s="18"/>
      <c r="E14" s="73"/>
    </row>
    <row r="15" spans="2:20" x14ac:dyDescent="0.25">
      <c r="B15" s="53" t="s">
        <v>25162</v>
      </c>
      <c r="C15" s="48">
        <f>C16-C13</f>
        <v>1193</v>
      </c>
      <c r="E15" s="74">
        <f>AVERAGEIF(baza!$H$2:$H$13075,"N/A",baza!$J$2:$J$13075)</f>
        <v>2018.3839061190276</v>
      </c>
      <c r="F15" s="55">
        <f>AVERAGEIF(baza!$H$2:$H$13075,"N/A",baza!$I$2:$I$13075)</f>
        <v>95420.68315171836</v>
      </c>
      <c r="I15" s="13" t="s">
        <v>25291</v>
      </c>
      <c r="J15" s="78">
        <f>J8/J7</f>
        <v>0.1401015228426396</v>
      </c>
      <c r="K15" s="78">
        <f t="shared" ref="K15:S15" si="2">K8/K7</f>
        <v>0.13539651837524178</v>
      </c>
      <c r="L15" s="78">
        <f t="shared" si="2"/>
        <v>9.7601323407775026E-2</v>
      </c>
      <c r="M15" s="78">
        <f t="shared" si="2"/>
        <v>0.1310344827586207</v>
      </c>
      <c r="N15" s="78">
        <f t="shared" si="2"/>
        <v>0.14799728445349628</v>
      </c>
      <c r="O15" s="78">
        <f t="shared" si="2"/>
        <v>0.23056653491436099</v>
      </c>
      <c r="P15" s="78">
        <f t="shared" si="2"/>
        <v>0.31548117154811717</v>
      </c>
      <c r="Q15" s="78">
        <f t="shared" si="2"/>
        <v>0.48414985590778098</v>
      </c>
      <c r="R15" s="78">
        <f t="shared" si="2"/>
        <v>0.88340807174887892</v>
      </c>
      <c r="S15" s="78">
        <f t="shared" si="2"/>
        <v>1.6891891891891893</v>
      </c>
    </row>
    <row r="16" spans="2:20" x14ac:dyDescent="0.25">
      <c r="B16" s="53" t="s">
        <v>25163</v>
      </c>
      <c r="C16" s="54">
        <f>COUNTA(baza!A2:A13075)</f>
        <v>13074</v>
      </c>
      <c r="E16" s="74">
        <f>AVERAGE(baza!$J$2:$J$13075)</f>
        <v>2017.0306715618785</v>
      </c>
      <c r="F16" s="55">
        <f>AVERAGE(baza!$I$2:$I$13075)</f>
        <v>120059.51277344348</v>
      </c>
    </row>
    <row r="17" spans="5:19" x14ac:dyDescent="0.25">
      <c r="E17" s="75"/>
      <c r="I17" s="37" t="s">
        <v>25178</v>
      </c>
    </row>
    <row r="18" spans="5:19" x14ac:dyDescent="0.25">
      <c r="I18" s="9" t="s">
        <v>25143</v>
      </c>
    </row>
    <row r="19" spans="5:19" x14ac:dyDescent="0.25">
      <c r="I19" s="49" t="s">
        <v>25140</v>
      </c>
      <c r="J19" s="52">
        <v>2013</v>
      </c>
      <c r="K19" s="52">
        <v>2014</v>
      </c>
      <c r="L19" s="52">
        <v>2015</v>
      </c>
      <c r="M19" s="52">
        <v>2016</v>
      </c>
      <c r="N19" s="52">
        <v>2017</v>
      </c>
      <c r="O19" s="52">
        <v>2018</v>
      </c>
      <c r="P19" s="52">
        <v>2019</v>
      </c>
      <c r="Q19" s="52">
        <v>2020</v>
      </c>
      <c r="R19" s="52">
        <v>2021</v>
      </c>
      <c r="S19" s="52">
        <v>2022</v>
      </c>
    </row>
    <row r="20" spans="5:19" x14ac:dyDescent="0.25">
      <c r="I20" s="13" t="s">
        <v>17</v>
      </c>
      <c r="J20" s="14">
        <f>AVERAGEIFS(baza!$I$2:$I$13075,baza!$H$2:$H$13075,$I20,baza!$J$2:$J$13075,J$19)</f>
        <v>193242.27005076144</v>
      </c>
      <c r="K20" s="14">
        <f>AVERAGEIFS(baza!$I$2:$I$13075,baza!$H$2:$H$13075,$I20,baza!$J$2:$J$13075,K$19)</f>
        <v>180673.62669245648</v>
      </c>
      <c r="L20" s="14">
        <f>AVERAGEIFS(baza!$I$2:$I$13075,baza!$H$2:$H$13075,$I20,baza!$J$2:$J$13075,L$19)</f>
        <v>164105.1753515302</v>
      </c>
      <c r="M20" s="14">
        <f>AVERAGEIFS(baza!$I$2:$I$13075,baza!$H$2:$H$13075,$I20,baza!$J$2:$J$13075,M$19)</f>
        <v>145629.43524904214</v>
      </c>
      <c r="N20" s="14">
        <f>AVERAGEIFS(baza!$I$2:$I$13075,baza!$H$2:$H$13075,$I20,baza!$J$2:$J$13075,N$19)</f>
        <v>130109.06992532247</v>
      </c>
      <c r="O20" s="14">
        <f>AVERAGEIFS(baza!$I$2:$I$13075,baza!$H$2:$H$13075,$I20,baza!$J$2:$J$13075,O$19)</f>
        <v>115521.27799736496</v>
      </c>
      <c r="P20" s="14">
        <f>AVERAGEIFS(baza!$I$2:$I$13075,baza!$H$2:$H$13075,$I20,baza!$J$2:$J$13075,P$19)</f>
        <v>100333.88953974895</v>
      </c>
      <c r="Q20" s="14">
        <f>AVERAGEIFS(baza!$I$2:$I$13075,baza!$H$2:$H$13075,$I20,baza!$J$2:$J$13075,Q$19)</f>
        <v>69507.706051873203</v>
      </c>
      <c r="R20" s="14">
        <f>AVERAGEIFS(baza!$I$2:$I$13075,baza!$H$2:$H$13075,$I20,baza!$J$2:$J$13075,R$19)</f>
        <v>41942.264573991029</v>
      </c>
      <c r="S20" s="14">
        <f>AVERAGEIFS(baza!$I$2:$I$13075,baza!$H$2:$H$13075,$I20,baza!$J$2:$J$13075,S$19)</f>
        <v>15569.925675675675</v>
      </c>
    </row>
    <row r="21" spans="5:19" x14ac:dyDescent="0.25">
      <c r="I21" s="13" t="s">
        <v>36</v>
      </c>
      <c r="J21" s="14">
        <f>AVERAGEIFS(baza!$I$2:$I$13075,baza!$H$2:$H$13075,$I21,baza!$J$2:$J$13075,J$19)</f>
        <v>128419.30434782608</v>
      </c>
      <c r="K21" s="14">
        <f>AVERAGEIFS(baza!$I$2:$I$13075,baza!$H$2:$H$13075,$I21,baza!$J$2:$J$13075,K$19)</f>
        <v>122635.70714285714</v>
      </c>
      <c r="L21" s="14">
        <f>AVERAGEIFS(baza!$I$2:$I$13075,baza!$H$2:$H$13075,$I21,baza!$J$2:$J$13075,L$19)</f>
        <v>105155.17796610169</v>
      </c>
      <c r="M21" s="14">
        <f>AVERAGEIFS(baza!$I$2:$I$13075,baza!$H$2:$H$13075,$I21,baza!$J$2:$J$13075,M$19)</f>
        <v>93661.397660818708</v>
      </c>
      <c r="N21" s="14">
        <f>AVERAGEIFS(baza!$I$2:$I$13075,baza!$H$2:$H$13075,$I21,baza!$J$2:$J$13075,N$19)</f>
        <v>84788.788990825691</v>
      </c>
      <c r="O21" s="14">
        <f>AVERAGEIFS(baza!$I$2:$I$13075,baza!$H$2:$H$13075,$I21,baza!$J$2:$J$13075,O$19)</f>
        <v>76268.471428571429</v>
      </c>
      <c r="P21" s="14">
        <f>AVERAGEIFS(baza!$I$2:$I$13075,baza!$H$2:$H$13075,$I21,baza!$J$2:$J$13075,P$19)</f>
        <v>61343.854111405839</v>
      </c>
      <c r="Q21" s="14">
        <f>AVERAGEIFS(baza!$I$2:$I$13075,baza!$H$2:$H$13075,$I21,baza!$J$2:$J$13075,Q$19)</f>
        <v>37692.464285714283</v>
      </c>
      <c r="R21" s="14">
        <f>AVERAGEIFS(baza!$I$2:$I$13075,baza!$H$2:$H$13075,$I21,baza!$J$2:$J$13075,R$19)</f>
        <v>25395.030456852794</v>
      </c>
      <c r="S21" s="14">
        <f>AVERAGEIFS(baza!$I$2:$I$13075,baza!$H$2:$H$13075,$I21,baza!$J$2:$J$13075,S$19)</f>
        <v>12974.928</v>
      </c>
    </row>
    <row r="22" spans="5:19" x14ac:dyDescent="0.25">
      <c r="I22" s="13" t="s">
        <v>25138</v>
      </c>
      <c r="J22" s="14">
        <f>AVERAGEIFS(baza!$I$2:$I$13075,baza!$H$2:$H$13075,$I22,baza!$J$2:$J$13075,J$19)</f>
        <v>158235</v>
      </c>
      <c r="K22" s="14">
        <f>AVERAGEIFS(baza!$I$2:$I$13075,baza!$H$2:$H$13075,$I22,baza!$J$2:$J$13075,K$19)</f>
        <v>97348</v>
      </c>
      <c r="L22" s="14">
        <f>AVERAGEIFS(baza!$I$2:$I$13075,baza!$H$2:$H$13075,$I22,baza!$J$2:$J$13075,L$19)</f>
        <v>141274.6</v>
      </c>
      <c r="M22" s="14">
        <f>AVERAGEIFS(baza!$I$2:$I$13075,baza!$H$2:$H$13075,$I22,baza!$J$2:$J$13075,M$19)</f>
        <v>125058.75</v>
      </c>
      <c r="N22" s="14">
        <f>AVERAGEIFS(baza!$I$2:$I$13075,baza!$H$2:$H$13075,$I22,baza!$J$2:$J$13075,N$19)</f>
        <v>108558.18181818182</v>
      </c>
      <c r="O22" s="14">
        <f>AVERAGEIFS(baza!$I$2:$I$13075,baza!$H$2:$H$13075,$I22,baza!$J$2:$J$13075,O$19)</f>
        <v>98466.666666666672</v>
      </c>
      <c r="P22" s="14">
        <f>AVERAGEIFS(baza!$I$2:$I$13075,baza!$H$2:$H$13075,$I22,baza!$J$2:$J$13075,P$19)</f>
        <v>64438.55</v>
      </c>
      <c r="Q22" s="14">
        <f>AVERAGEIFS(baza!$I$2:$I$13075,baza!$H$2:$H$13075,$I22,baza!$J$2:$J$13075,Q$19)</f>
        <v>55453.599999999999</v>
      </c>
      <c r="R22" s="14">
        <f>AVERAGEIFS(baza!$I$2:$I$13075,baza!$H$2:$H$13075,$I22,baza!$J$2:$J$13075,R$19)</f>
        <v>29880.296296296296</v>
      </c>
      <c r="S22" s="14">
        <f>AVERAGEIFS(baza!$I$2:$I$13075,baza!$H$2:$H$13075,$I22,baza!$J$2:$J$13075,S$19)</f>
        <v>13332.75</v>
      </c>
    </row>
    <row r="23" spans="5:19" x14ac:dyDescent="0.25">
      <c r="I23" s="13" t="s">
        <v>25139</v>
      </c>
      <c r="J23" s="14">
        <f>AVERAGEIFS(baza!$I$2:$I$13075,baza!$H$2:$H$13075,$I23,baza!$J$2:$J$13075,J$19)</f>
        <v>252666.66666666666</v>
      </c>
      <c r="K23" s="14">
        <f>AVERAGEIFS(baza!$I$2:$I$13075,baza!$H$2:$H$13075,$I23,baza!$J$2:$J$13075,K$19)</f>
        <v>186000</v>
      </c>
      <c r="L23" s="14">
        <f>AVERAGEIFS(baza!$I$2:$I$13075,baza!$H$2:$H$13075,$I23,baza!$J$2:$J$13075,L$19)</f>
        <v>199000</v>
      </c>
      <c r="M23" s="14">
        <f>AVERAGEIFS(baza!$I$2:$I$13075,baza!$H$2:$H$13075,$I23,baza!$J$2:$J$13075,M$19)</f>
        <v>127450</v>
      </c>
      <c r="N23" s="14">
        <f>AVERAGEIFS(baza!$I$2:$I$13075,baza!$H$2:$H$13075,$I23,baza!$J$2:$J$13075,N$19)</f>
        <v>101000</v>
      </c>
      <c r="O23" s="14">
        <f>AVERAGEIFS(baza!$I$2:$I$13075,baza!$H$2:$H$13075,$I23,baza!$J$2:$J$13075,O$19)</f>
        <v>75000</v>
      </c>
      <c r="P23" s="14">
        <f>AVERAGEIFS(baza!$I$2:$I$13075,baza!$H$2:$H$13075,$I23,baza!$J$2:$J$13075,P$19)</f>
        <v>96011.5</v>
      </c>
      <c r="Q23" s="14">
        <f>AVERAGEIFS(baza!$I$2:$I$13075,baza!$H$2:$H$13075,$I23,baza!$J$2:$J$13075,Q$19)</f>
        <v>57365</v>
      </c>
      <c r="R23" s="14">
        <f>AVERAGEIFS(baza!$I$2:$I$13075,baza!$H$2:$H$13075,$I23,baza!$J$2:$J$13075,R$19)</f>
        <v>33159.75</v>
      </c>
      <c r="S23" s="14">
        <f>AVERAGEIFS(baza!$I$2:$I$13075,baza!$H$2:$H$13075,$I23,baza!$J$2:$J$13075,S$19)</f>
        <v>15000</v>
      </c>
    </row>
    <row r="24" spans="5:19" x14ac:dyDescent="0.25">
      <c r="I24" s="13" t="s">
        <v>17287</v>
      </c>
      <c r="J24" s="14">
        <f>AVERAGEIFS(baza!$I$2:$I$13075,baza!$H$2:$H$13075,$I24,baza!$J$2:$J$13075,J$19)</f>
        <v>197947.16666666666</v>
      </c>
      <c r="K24" s="14">
        <f>AVERAGEIFS(baza!$I$2:$I$13075,baza!$H$2:$H$13075,$I24,baza!$J$2:$J$13075,K$19)</f>
        <v>159881.71428571429</v>
      </c>
      <c r="L24" s="14">
        <f>AVERAGEIFS(baza!$I$2:$I$13075,baza!$H$2:$H$13075,$I24,baza!$J$2:$J$13075,L$19)</f>
        <v>134500</v>
      </c>
      <c r="M24" s="14">
        <f>AVERAGEIFS(baza!$I$2:$I$13075,baza!$H$2:$H$13075,$I24,baza!$J$2:$J$13075,M$19)</f>
        <v>145034.14285714287</v>
      </c>
      <c r="N24" s="14">
        <f>AVERAGEIFS(baza!$I$2:$I$13075,baza!$H$2:$H$13075,$I24,baza!$J$2:$J$13075,N$19)</f>
        <v>151230</v>
      </c>
      <c r="O24" s="14">
        <f>AVERAGEIFS(baza!$I$2:$I$13075,baza!$H$2:$H$13075,$I24,baza!$J$2:$J$13075,O$19)</f>
        <v>125860</v>
      </c>
      <c r="P24" s="14">
        <f>AVERAGEIFS(baza!$I$2:$I$13075,baza!$H$2:$H$13075,$I24,baza!$J$2:$J$13075,P$19)</f>
        <v>108118.3</v>
      </c>
      <c r="Q24" s="14">
        <f>AVERAGEIFS(baza!$I$2:$I$13075,baza!$H$2:$H$13075,$I24,baza!$J$2:$J$13075,Q$19)</f>
        <v>26470.5</v>
      </c>
      <c r="R24" s="14">
        <f>AVERAGEIFS(baza!$I$2:$I$13075,baza!$H$2:$H$13075,$I24,baza!$J$2:$J$13075,R$19)</f>
        <v>48106.5</v>
      </c>
      <c r="S24" s="14">
        <f>AVERAGEIFS(baza!$I$2:$I$13075,baza!$H$2:$H$13075,$I24,baza!$J$2:$J$13075,S$19)</f>
        <v>12976</v>
      </c>
    </row>
    <row r="25" spans="5:19" x14ac:dyDescent="0.25">
      <c r="I25" s="13" t="s">
        <v>1300</v>
      </c>
      <c r="J25" s="14">
        <f>AVERAGEIFS(baza!$I$2:$I$13075,baza!$H$2:$H$13075,$I25,baza!$J$2:$J$13075,J$19)</f>
        <v>108666.66666666667</v>
      </c>
      <c r="K25" s="14">
        <f>AVERAGEIFS(baza!$I$2:$I$13075,baza!$H$2:$H$13075,$I25,baza!$J$2:$J$13075,K$19)</f>
        <v>233390.5</v>
      </c>
      <c r="L25" s="14">
        <f>AVERAGEIFS(baza!$I$2:$I$13075,baza!$H$2:$H$13075,$I25,baza!$J$2:$J$13075,L$19)</f>
        <v>98635.25</v>
      </c>
      <c r="M25" s="14">
        <f>AVERAGEIFS(baza!$I$2:$I$13075,baza!$H$2:$H$13075,$I25,baza!$J$2:$J$13075,M$19)</f>
        <v>61000</v>
      </c>
      <c r="N25" s="14">
        <f>AVERAGEIFS(baza!$I$2:$I$13075,baza!$H$2:$H$13075,$I25,baza!$J$2:$J$13075,N$19)</f>
        <v>50255.25</v>
      </c>
      <c r="O25" s="14">
        <f>AVERAGEIFS(baza!$I$2:$I$13075,baza!$H$2:$H$13075,$I25,baza!$J$2:$J$13075,O$19)</f>
        <v>69655.454545454544</v>
      </c>
      <c r="P25" s="14">
        <f>AVERAGEIFS(baza!$I$2:$I$13075,baza!$H$2:$H$13075,$I25,baza!$J$2:$J$13075,P$19)</f>
        <v>48320.6</v>
      </c>
      <c r="Q25" s="14">
        <f>AVERAGEIFS(baza!$I$2:$I$13075,baza!$H$2:$H$13075,$I25,baza!$J$2:$J$13075,Q$19)</f>
        <v>35803.230769230766</v>
      </c>
      <c r="R25" s="14">
        <f>AVERAGEIFS(baza!$I$2:$I$13075,baza!$H$2:$H$13075,$I25,baza!$J$2:$J$13075,R$19)</f>
        <v>27279.45</v>
      </c>
      <c r="S25" s="14">
        <f>AVERAGEIFS(baza!$I$2:$I$13075,baza!$H$2:$H$13075,$I25,baza!$J$2:$J$13075,S$19)</f>
        <v>18787.375</v>
      </c>
    </row>
    <row r="26" spans="5:19" x14ac:dyDescent="0.25">
      <c r="I26" s="16" t="s">
        <v>25144</v>
      </c>
      <c r="J26" s="59">
        <f>AVERAGEIFS(baza!$I$2:$I$13075,baza!$H$2:$H$13075,"&lt;&gt;N/A",baza!$J$2:$J$13075,J$19)</f>
        <v>185247.70474516696</v>
      </c>
      <c r="K26" s="59">
        <f>AVERAGEIFS(baza!$I$2:$I$13075,baza!$H$2:$H$13075,"&lt;&gt;N/A",baza!$J$2:$J$13075,K$19)</f>
        <v>173588.4802021904</v>
      </c>
      <c r="L26" s="59">
        <f>AVERAGEIFS(baza!$I$2:$I$13075,baza!$H$2:$H$13075,"&lt;&gt;N/A",baza!$J$2:$J$13075,L$19)</f>
        <v>158611.18894697537</v>
      </c>
      <c r="M26" s="59">
        <f>AVERAGEIFS(baza!$I$2:$I$13075,baza!$H$2:$H$13075,"&lt;&gt;N/A",baza!$J$2:$J$13075,M$19)</f>
        <v>139495.42598794374</v>
      </c>
      <c r="N26" s="59">
        <f>AVERAGEIFS(baza!$I$2:$I$13075,baza!$H$2:$H$13075,"&lt;&gt;N/A",baza!$J$2:$J$13075,N$19)</f>
        <v>124010.08601521357</v>
      </c>
      <c r="O26" s="59">
        <f>AVERAGEIFS(baza!$I$2:$I$13075,baza!$H$2:$H$13075,"&lt;&gt;N/A",baza!$J$2:$J$13075,O$19)</f>
        <v>107988.33069620254</v>
      </c>
      <c r="P26" s="59">
        <f>AVERAGEIFS(baza!$I$2:$I$13075,baza!$H$2:$H$13075,"&lt;&gt;N/A",baza!$J$2:$J$13075,P$19)</f>
        <v>90509.181311881184</v>
      </c>
      <c r="Q26" s="59">
        <f>AVERAGEIFS(baza!$I$2:$I$13075,baza!$H$2:$H$13075,"&lt;&gt;N/A",baza!$J$2:$J$13075,Q$19)</f>
        <v>57802.231040564373</v>
      </c>
      <c r="R26" s="59">
        <f>AVERAGEIFS(baza!$I$2:$I$13075,baza!$H$2:$H$13075,"&lt;&gt;N/A",baza!$J$2:$J$13075,R$19)</f>
        <v>33754.458947368425</v>
      </c>
      <c r="S26" s="59">
        <f>AVERAGEIFS(baza!$I$2:$I$13075,baza!$H$2:$H$13075,"&lt;&gt;N/A",baza!$J$2:$J$13075,S$19)</f>
        <v>14237.626898047722</v>
      </c>
    </row>
    <row r="27" spans="5:19" x14ac:dyDescent="0.25">
      <c r="J27" s="60"/>
      <c r="K27" s="60"/>
      <c r="L27" s="60"/>
      <c r="M27" s="60"/>
      <c r="N27" s="60"/>
      <c r="O27" s="60"/>
      <c r="P27" s="60"/>
      <c r="Q27" s="60"/>
      <c r="R27" s="60"/>
      <c r="S27" s="60"/>
    </row>
  </sheetData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F3F49-64AD-47B9-815D-F8694688D581}">
  <dimension ref="B4:P13195"/>
  <sheetViews>
    <sheetView zoomScale="150" zoomScaleNormal="150" workbookViewId="0">
      <selection activeCell="I6" sqref="I6"/>
    </sheetView>
  </sheetViews>
  <sheetFormatPr defaultRowHeight="15" x14ac:dyDescent="0.25"/>
  <cols>
    <col min="1" max="1" width="9.140625" style="10"/>
    <col min="2" max="2" width="5.140625" style="31" bestFit="1" customWidth="1"/>
    <col min="3" max="3" width="15.28515625" style="10" bestFit="1" customWidth="1"/>
    <col min="4" max="4" width="9.7109375" style="11" customWidth="1"/>
    <col min="5" max="6" width="12.7109375" style="10" customWidth="1"/>
    <col min="7" max="8" width="9.140625" style="36"/>
    <col min="9" max="9" width="14" style="36" bestFit="1" customWidth="1"/>
    <col min="10" max="11" width="9.140625" style="10"/>
    <col min="12" max="12" width="5.140625" style="31" bestFit="1" customWidth="1"/>
    <col min="13" max="13" width="15.28515625" style="10" bestFit="1" customWidth="1"/>
    <col min="14" max="14" width="9.7109375" style="11" customWidth="1"/>
    <col min="15" max="15" width="12.7109375" style="10" customWidth="1"/>
    <col min="16" max="16" width="9.140625" style="36"/>
    <col min="17" max="16384" width="9.140625" style="10"/>
  </cols>
  <sheetData>
    <row r="4" spans="2:16" ht="15.75" x14ac:dyDescent="0.25">
      <c r="B4" s="37" t="s">
        <v>25167</v>
      </c>
      <c r="L4" s="37" t="s">
        <v>25169</v>
      </c>
    </row>
    <row r="5" spans="2:16" x14ac:dyDescent="0.25">
      <c r="B5" s="9" t="s">
        <v>25143</v>
      </c>
      <c r="L5" s="9" t="s">
        <v>25143</v>
      </c>
    </row>
    <row r="6" spans="2:16" x14ac:dyDescent="0.25">
      <c r="B6" s="24" t="s">
        <v>25146</v>
      </c>
      <c r="C6" s="25" t="s">
        <v>25145</v>
      </c>
      <c r="D6" s="26" t="s">
        <v>25141</v>
      </c>
      <c r="E6" s="38" t="s">
        <v>25161</v>
      </c>
      <c r="F6" s="43" t="s">
        <v>25170</v>
      </c>
      <c r="G6" s="38" t="s">
        <v>36</v>
      </c>
      <c r="H6" s="38" t="s">
        <v>17</v>
      </c>
      <c r="I6" s="27" t="s">
        <v>25168</v>
      </c>
      <c r="L6" s="24" t="s">
        <v>25146</v>
      </c>
      <c r="M6" s="25" t="s">
        <v>25145</v>
      </c>
      <c r="N6" s="43" t="s">
        <v>25170</v>
      </c>
      <c r="O6" s="43" t="s">
        <v>25176</v>
      </c>
      <c r="P6" s="45" t="s">
        <v>25171</v>
      </c>
    </row>
    <row r="7" spans="2:16" x14ac:dyDescent="0.25">
      <c r="B7" s="28">
        <v>1</v>
      </c>
      <c r="C7" s="29" t="s">
        <v>25187</v>
      </c>
      <c r="D7" s="30">
        <f>COUNTIF(baza!$D$2:$D$13075,C7)</f>
        <v>2406</v>
      </c>
      <c r="E7" s="39">
        <f>D7/$D$29</f>
        <v>0.18402937127122534</v>
      </c>
      <c r="F7" s="40">
        <f>AVERAGEIF(baza!$D$2:$D$13075,C7,baza!$M$2:$M$13075)</f>
        <v>18550.251662510404</v>
      </c>
      <c r="G7" s="40">
        <f>COUNTIFS(baza!$D$2:$D$13075,$C7,baza!$H$2:$H$13075,G$6)</f>
        <v>399</v>
      </c>
      <c r="H7" s="40">
        <f>COUNTIFS(baza!$D$2:$D$13075,$C7,baza!$H$2:$H$13075,H$6)</f>
        <v>1914</v>
      </c>
      <c r="I7" s="41">
        <f>COUNTIFS(baza!$D$2:$D$13075,$C7)-G7-H7</f>
        <v>93</v>
      </c>
      <c r="L7" s="28">
        <v>1</v>
      </c>
      <c r="M7" s="29" t="s">
        <v>3406</v>
      </c>
      <c r="N7" s="40">
        <f>AVERAGEIF(baza!$D$2:$D$13075,M7,baza!$M$2:$M$13075)</f>
        <v>489767</v>
      </c>
      <c r="O7" s="44">
        <f>AVERAGEIF(baza!$D$2:$D$13075,M7,baza!$J$2:$J$13075)</f>
        <v>2022</v>
      </c>
      <c r="P7" s="41">
        <f>AVERAGEIF(baza!$D$2:$D$13075,M7,baza!$I$2:$I$13075)</f>
        <v>5</v>
      </c>
    </row>
    <row r="8" spans="2:16" x14ac:dyDescent="0.25">
      <c r="B8" s="28">
        <v>2</v>
      </c>
      <c r="C8" s="29" t="s">
        <v>15</v>
      </c>
      <c r="D8" s="30">
        <f>COUNTIF(baza!$D$2:$D$13075,C8)</f>
        <v>1471</v>
      </c>
      <c r="E8" s="39">
        <f t="shared" ref="E8:E26" si="0">D8/$D$29</f>
        <v>0.11251338534495946</v>
      </c>
      <c r="F8" s="40">
        <f>AVERAGEIF(baza!$D$2:$D$13075,C8,baza!$M$2:$M$13075)</f>
        <v>30182.562284160442</v>
      </c>
      <c r="G8" s="40">
        <f>COUNTIFS(baza!$D$2:$D$13075,$C8,baza!$H$2:$H$13075,G$6)</f>
        <v>114</v>
      </c>
      <c r="H8" s="40">
        <f>COUNTIFS(baza!$D$2:$D$13075,$C8,baza!$H$2:$H$13075,H$6)</f>
        <v>1211</v>
      </c>
      <c r="I8" s="41">
        <f>COUNTIFS(baza!$D$2:$D$13075,$C8)-G8-H8</f>
        <v>146</v>
      </c>
      <c r="L8" s="28">
        <v>2</v>
      </c>
      <c r="M8" s="29" t="s">
        <v>25149</v>
      </c>
      <c r="N8" s="40">
        <f>AVERAGEIF(baza!$D$2:$D$13075,M8,baza!$M$2:$M$13075)</f>
        <v>272466</v>
      </c>
      <c r="O8" s="44">
        <f>AVERAGEIF(baza!$D$2:$D$13075,M8,baza!$J$2:$J$13075)</f>
        <v>2021</v>
      </c>
      <c r="P8" s="41">
        <f>AVERAGEIF(baza!$D$2:$D$13075,M8,baza!$I$2:$I$13075)</f>
        <v>10317</v>
      </c>
    </row>
    <row r="9" spans="2:16" x14ac:dyDescent="0.25">
      <c r="B9" s="28">
        <v>3</v>
      </c>
      <c r="C9" s="29" t="s">
        <v>75</v>
      </c>
      <c r="D9" s="30">
        <f>COUNTIF(baza!$D$2:$D$13075,C9)</f>
        <v>1346</v>
      </c>
      <c r="E9" s="39">
        <f t="shared" si="0"/>
        <v>0.1029524246596298</v>
      </c>
      <c r="F9" s="40">
        <f>AVERAGEIF(baza!$D$2:$D$13075,C9,baza!$M$2:$M$13075)</f>
        <v>27489.977295690918</v>
      </c>
      <c r="G9" s="40">
        <f>COUNTIFS(baza!$D$2:$D$13075,$C9,baza!$H$2:$H$13075,G$6)</f>
        <v>54</v>
      </c>
      <c r="H9" s="40">
        <f>COUNTIFS(baza!$D$2:$D$13075,$C9,baza!$H$2:$H$13075,H$6)</f>
        <v>1126</v>
      </c>
      <c r="I9" s="41">
        <f>COUNTIFS(baza!$D$2:$D$13075,$C9)-G9-H9</f>
        <v>166</v>
      </c>
      <c r="L9" s="28">
        <v>3</v>
      </c>
      <c r="M9" s="29" t="s">
        <v>2596</v>
      </c>
      <c r="N9" s="40">
        <f>AVERAGEIF(baza!$D$2:$D$13075,M9,baza!$M$2:$M$13075)</f>
        <v>113286.2370909091</v>
      </c>
      <c r="O9" s="44">
        <f>AVERAGEIF(baza!$D$2:$D$13075,M9,baza!$J$2:$J$13075)</f>
        <v>2018.9272727272728</v>
      </c>
      <c r="P9" s="41">
        <f>AVERAGEIF(baza!$D$2:$D$13075,M9,baza!$I$2:$I$13075)</f>
        <v>55624.145454545454</v>
      </c>
    </row>
    <row r="10" spans="2:16" x14ac:dyDescent="0.25">
      <c r="B10" s="28">
        <v>4</v>
      </c>
      <c r="C10" s="29" t="s">
        <v>141</v>
      </c>
      <c r="D10" s="30">
        <f>COUNTIF(baza!$D$2:$D$13075,C10)</f>
        <v>1042</v>
      </c>
      <c r="E10" s="39">
        <f t="shared" si="0"/>
        <v>7.9700168272908059E-2</v>
      </c>
      <c r="F10" s="40">
        <f>AVERAGEIF(baza!$D$2:$D$13075,C10,baza!$M$2:$M$13075)</f>
        <v>13080.030403071032</v>
      </c>
      <c r="G10" s="40">
        <f>COUNTIFS(baza!$D$2:$D$13075,$C10,baza!$H$2:$H$13075,G$6)</f>
        <v>145</v>
      </c>
      <c r="H10" s="40">
        <f>COUNTIFS(baza!$D$2:$D$13075,$C10,baza!$H$2:$H$13075,H$6)</f>
        <v>757</v>
      </c>
      <c r="I10" s="41">
        <f>COUNTIFS(baza!$D$2:$D$13075,$C10)-G10-H10</f>
        <v>140</v>
      </c>
      <c r="L10" s="28">
        <v>4</v>
      </c>
      <c r="M10" s="29" t="s">
        <v>2328</v>
      </c>
      <c r="N10" s="22">
        <f>AVERAGEIF(baza!$D$2:$D$13075,M10,baza!$M$2:$M$13075)</f>
        <v>54427</v>
      </c>
      <c r="O10" s="44">
        <f>AVERAGEIF(baza!$D$2:$D$13075,M10,baza!$J$2:$J$13075)</f>
        <v>2018</v>
      </c>
      <c r="P10" s="41">
        <f>AVERAGEIF(baza!$D$2:$D$13075,M10,baza!$I$2:$I$13075)</f>
        <v>102098.25</v>
      </c>
    </row>
    <row r="11" spans="2:16" x14ac:dyDescent="0.25">
      <c r="B11" s="28">
        <v>5</v>
      </c>
      <c r="C11" s="29" t="s">
        <v>128</v>
      </c>
      <c r="D11" s="30">
        <f>COUNTIF(baza!$D$2:$D$13075,C11)</f>
        <v>986</v>
      </c>
      <c r="E11" s="39">
        <f t="shared" si="0"/>
        <v>7.5416857885880373E-2</v>
      </c>
      <c r="F11" s="40">
        <f>AVERAGEIF(baza!$D$2:$D$13075,C11,baza!$M$2:$M$13075)</f>
        <v>18596.74517241379</v>
      </c>
      <c r="G11" s="40">
        <f>COUNTIFS(baza!$D$2:$D$13075,$C11,baza!$H$2:$H$13075,G$6)</f>
        <v>150</v>
      </c>
      <c r="H11" s="40">
        <f>COUNTIFS(baza!$D$2:$D$13075,$C11,baza!$H$2:$H$13075,H$6)</f>
        <v>732</v>
      </c>
      <c r="I11" s="41">
        <f>COUNTIFS(baza!$D$2:$D$13075,$C11)-G11-H11</f>
        <v>104</v>
      </c>
      <c r="L11" s="28">
        <v>5</v>
      </c>
      <c r="M11" s="29" t="s">
        <v>274</v>
      </c>
      <c r="N11" s="40">
        <f>AVERAGEIF(baza!$D$2:$D$13075,M11,baza!$M$2:$M$13075)</f>
        <v>44256.562471910118</v>
      </c>
      <c r="O11" s="44">
        <f>AVERAGEIF(baza!$D$2:$D$13075,M11,baza!$J$2:$J$13075)</f>
        <v>2017.1123595505619</v>
      </c>
      <c r="P11" s="41">
        <f>AVERAGEIF(baza!$D$2:$D$13075,M11,baza!$I$2:$I$13075)</f>
        <v>118462.84269662922</v>
      </c>
    </row>
    <row r="12" spans="2:16" x14ac:dyDescent="0.25">
      <c r="B12" s="28">
        <v>6</v>
      </c>
      <c r="C12" s="29" t="s">
        <v>22938</v>
      </c>
      <c r="D12" s="30">
        <f>COUNTIF(baza!$D$2:$D$13075,C12)</f>
        <v>837</v>
      </c>
      <c r="E12" s="39">
        <f t="shared" si="0"/>
        <v>6.4020192748967419E-2</v>
      </c>
      <c r="F12" s="40">
        <f>AVERAGEIF(baza!$D$2:$D$13075,C12,baza!$M$2:$M$13075)</f>
        <v>33278.671589008351</v>
      </c>
      <c r="G12" s="40">
        <f>COUNTIFS(baza!$D$2:$D$13075,$C12,baza!$H$2:$H$13075,G$6)</f>
        <v>53</v>
      </c>
      <c r="H12" s="40">
        <f>COUNTIFS(baza!$D$2:$D$13075,$C12,baza!$H$2:$H$13075,H$6)</f>
        <v>646</v>
      </c>
      <c r="I12" s="41">
        <f>COUNTIFS(baza!$D$2:$D$13075,$C12)-G12-H12</f>
        <v>138</v>
      </c>
      <c r="L12" s="28">
        <v>6</v>
      </c>
      <c r="M12" s="29" t="s">
        <v>3490</v>
      </c>
      <c r="N12" s="40">
        <f>AVERAGEIF(baza!$D$2:$D$13075,M12,baza!$M$2:$M$13075)</f>
        <v>39566.897499999999</v>
      </c>
      <c r="O12" s="44">
        <f>AVERAGEIF(baza!$D$2:$D$13075,M12,baza!$J$2:$J$13075)</f>
        <v>2015</v>
      </c>
      <c r="P12" s="41">
        <f>AVERAGEIF(baza!$D$2:$D$13075,M12,baza!$I$2:$I$13075)</f>
        <v>158356</v>
      </c>
    </row>
    <row r="13" spans="2:16" x14ac:dyDescent="0.25">
      <c r="B13" s="28">
        <v>7</v>
      </c>
      <c r="C13" s="29" t="s">
        <v>43</v>
      </c>
      <c r="D13" s="30">
        <f>COUNTIF(baza!$D$2:$D$13075,C13)</f>
        <v>843</v>
      </c>
      <c r="E13" s="39">
        <f t="shared" si="0"/>
        <v>6.4479118861863235E-2</v>
      </c>
      <c r="F13" s="40">
        <f>AVERAGEIF(baza!$D$2:$D$13075,C13,baza!$M$2:$M$13075)</f>
        <v>13518.45223013049</v>
      </c>
      <c r="G13" s="40">
        <f>COUNTIFS(baza!$D$2:$D$13075,$C13,baza!$H$2:$H$13075,G$6)</f>
        <v>143</v>
      </c>
      <c r="H13" s="40">
        <f>COUNTIFS(baza!$D$2:$D$13075,$C13,baza!$H$2:$H$13075,H$6)</f>
        <v>469</v>
      </c>
      <c r="I13" s="41">
        <f>COUNTIFS(baza!$D$2:$D$13075,$C13)-G13-H13</f>
        <v>231</v>
      </c>
      <c r="L13" s="28">
        <v>7</v>
      </c>
      <c r="M13" s="20" t="s">
        <v>2496</v>
      </c>
      <c r="N13" s="22">
        <f>AVERAGEIF(baza!$D$2:$D$13075,M13,baza!$M$2:$M$13075)</f>
        <v>36345.477272727272</v>
      </c>
      <c r="O13" s="44">
        <f>AVERAGEIF(baza!$D$2:$D$13075,M13,baza!$J$2:$J$13075)</f>
        <v>2021.7727272727273</v>
      </c>
      <c r="P13" s="41">
        <f>AVERAGEIF(baza!$D$2:$D$13075,M13,baza!$I$2:$I$13075)</f>
        <v>14934.727272727272</v>
      </c>
    </row>
    <row r="14" spans="2:16" x14ac:dyDescent="0.25">
      <c r="B14" s="28">
        <v>8</v>
      </c>
      <c r="C14" s="29" t="s">
        <v>48</v>
      </c>
      <c r="D14" s="30">
        <f>COUNTIF(baza!$D$2:$D$13075,C14)</f>
        <v>649</v>
      </c>
      <c r="E14" s="39">
        <f t="shared" si="0"/>
        <v>4.9640507878231606E-2</v>
      </c>
      <c r="F14" s="40">
        <f>AVERAGEIF(baza!$D$2:$D$13075,C14,baza!$M$2:$M$13075)</f>
        <v>15550.71197226503</v>
      </c>
      <c r="G14" s="40">
        <f>COUNTIFS(baza!$D$2:$D$13075,$C14,baza!$H$2:$H$13075,G$6)</f>
        <v>94</v>
      </c>
      <c r="H14" s="40">
        <f>COUNTIFS(baza!$D$2:$D$13075,$C14,baza!$H$2:$H$13075,H$6)</f>
        <v>523</v>
      </c>
      <c r="I14" s="41">
        <f>COUNTIFS(baza!$D$2:$D$13075,$C14)-G14-H14</f>
        <v>32</v>
      </c>
      <c r="L14" s="28">
        <v>8</v>
      </c>
      <c r="M14" s="29" t="s">
        <v>1693</v>
      </c>
      <c r="N14" s="40">
        <f>AVERAGEIF(baza!$D$2:$D$13075,M14,baza!$M$2:$M$13075)</f>
        <v>34576.6</v>
      </c>
      <c r="O14" s="44">
        <f>AVERAGEIF(baza!$D$2:$D$13075,M14,baza!$J$2:$J$13075)</f>
        <v>2016.9</v>
      </c>
      <c r="P14" s="41">
        <f>AVERAGEIF(baza!$D$2:$D$13075,M14,baza!$I$2:$I$13075)</f>
        <v>94595.1</v>
      </c>
    </row>
    <row r="15" spans="2:16" x14ac:dyDescent="0.25">
      <c r="B15" s="28">
        <v>9</v>
      </c>
      <c r="C15" s="29" t="s">
        <v>57</v>
      </c>
      <c r="D15" s="30">
        <f>COUNTIF(baza!$D$2:$D$13075,C15)</f>
        <v>549</v>
      </c>
      <c r="E15" s="39">
        <f t="shared" si="0"/>
        <v>4.1991739329967873E-2</v>
      </c>
      <c r="F15" s="40">
        <f>AVERAGEIF(baza!$D$2:$D$13075,C15,baza!$M$2:$M$13075)</f>
        <v>15074.669781420769</v>
      </c>
      <c r="G15" s="40">
        <f>COUNTIFS(baza!$D$2:$D$13075,$C15,baza!$H$2:$H$13075,G$6)</f>
        <v>133</v>
      </c>
      <c r="H15" s="40">
        <f>COUNTIFS(baza!$D$2:$D$13075,$C15,baza!$H$2:$H$13075,H$6)</f>
        <v>387</v>
      </c>
      <c r="I15" s="41">
        <f>COUNTIFS(baza!$D$2:$D$13075,$C15)-G15-H15</f>
        <v>29</v>
      </c>
      <c r="L15" s="28">
        <v>9</v>
      </c>
      <c r="M15" s="29" t="s">
        <v>587</v>
      </c>
      <c r="N15" s="22">
        <f>AVERAGEIF(baza!$D$2:$D$13075,M15,baza!$M$2:$M$13075)</f>
        <v>34041.784000000007</v>
      </c>
      <c r="O15" s="44">
        <f>AVERAGEIF(baza!$D$2:$D$13075,M15,baza!$J$2:$J$13075)</f>
        <v>2017.76</v>
      </c>
      <c r="P15" s="41">
        <f>AVERAGEIF(baza!$D$2:$D$13075,M15,baza!$I$2:$I$13075)</f>
        <v>97578.240000000005</v>
      </c>
    </row>
    <row r="16" spans="2:16" x14ac:dyDescent="0.25">
      <c r="B16" s="28">
        <v>10</v>
      </c>
      <c r="C16" s="29" t="s">
        <v>200</v>
      </c>
      <c r="D16" s="30">
        <f>COUNTIF(baza!$D$2:$D$13075,C16)</f>
        <v>322</v>
      </c>
      <c r="E16" s="39">
        <f t="shared" si="0"/>
        <v>2.4629034725409209E-2</v>
      </c>
      <c r="F16" s="40">
        <f>AVERAGEIF(baza!$D$2:$D$13075,C16,baza!$M$2:$M$13075)</f>
        <v>32497.584596273286</v>
      </c>
      <c r="G16" s="40">
        <f>COUNTIFS(baza!$D$2:$D$13075,$C16,baza!$H$2:$H$13075,G$6)</f>
        <v>36</v>
      </c>
      <c r="H16" s="40">
        <f>COUNTIFS(baza!$D$2:$D$13075,$C16,baza!$H$2:$H$13075,H$6)</f>
        <v>231</v>
      </c>
      <c r="I16" s="41">
        <f>COUNTIFS(baza!$D$2:$D$13075,$C16)-G16-H16</f>
        <v>55</v>
      </c>
      <c r="L16" s="28">
        <v>10</v>
      </c>
      <c r="M16" s="29" t="s">
        <v>22938</v>
      </c>
      <c r="N16" s="40">
        <f>AVERAGEIF(baza!$D$2:$D$13075,M16,baza!$M$2:$M$13075)</f>
        <v>33278.671589008351</v>
      </c>
      <c r="O16" s="44">
        <f>AVERAGEIF(baza!$D$2:$D$13075,M16,baza!$J$2:$J$13075)</f>
        <v>2017.089605734767</v>
      </c>
      <c r="P16" s="41">
        <f>AVERAGEIF(baza!$D$2:$D$13075,M16,baza!$I$2:$I$13075)</f>
        <v>119244.39784946236</v>
      </c>
    </row>
    <row r="17" spans="2:16" x14ac:dyDescent="0.25">
      <c r="B17" s="28">
        <v>11</v>
      </c>
      <c r="C17" s="29" t="s">
        <v>162</v>
      </c>
      <c r="D17" s="30">
        <f>COUNTIF(baza!$D$2:$D$13075,C17)</f>
        <v>312</v>
      </c>
      <c r="E17" s="39">
        <f t="shared" si="0"/>
        <v>2.3864157870582835E-2</v>
      </c>
      <c r="F17" s="40">
        <f>AVERAGEIF(baza!$D$2:$D$13075,C17,baza!$M$2:$M$13075)</f>
        <v>18856.795480769229</v>
      </c>
      <c r="G17" s="40">
        <f>COUNTIFS(baza!$D$2:$D$13075,$C17,baza!$H$2:$H$13075,G$6)</f>
        <v>149</v>
      </c>
      <c r="H17" s="40">
        <f>COUNTIFS(baza!$D$2:$D$13075,$C17,baza!$H$2:$H$13075,H$6)</f>
        <v>150</v>
      </c>
      <c r="I17" s="41">
        <f>COUNTIFS(baza!$D$2:$D$13075,$C17)-G17-H17</f>
        <v>13</v>
      </c>
      <c r="L17" s="28">
        <v>11</v>
      </c>
      <c r="M17" s="29" t="s">
        <v>200</v>
      </c>
      <c r="N17" s="40">
        <f>AVERAGEIF(baza!$D$2:$D$13075,M17,baza!$M$2:$M$13075)</f>
        <v>32497.584596273286</v>
      </c>
      <c r="O17" s="44">
        <f>AVERAGEIF(baza!$D$2:$D$13075,M17,baza!$J$2:$J$13075)</f>
        <v>2017.6180124223602</v>
      </c>
      <c r="P17" s="41">
        <f>AVERAGEIF(baza!$D$2:$D$13075,M17,baza!$I$2:$I$13075)</f>
        <v>111667.59627329193</v>
      </c>
    </row>
    <row r="18" spans="2:16" x14ac:dyDescent="0.25">
      <c r="B18" s="28">
        <v>12</v>
      </c>
      <c r="C18" s="29" t="s">
        <v>91</v>
      </c>
      <c r="D18" s="30">
        <f>COUNTIF(baza!$D$2:$D$13075,C18)</f>
        <v>265</v>
      </c>
      <c r="E18" s="39">
        <f t="shared" si="0"/>
        <v>2.0269236652898884E-2</v>
      </c>
      <c r="F18" s="40">
        <f>AVERAGEIF(baza!$D$2:$D$13075,C18,baza!$M$2:$M$13075)</f>
        <v>17775.477584905664</v>
      </c>
      <c r="G18" s="40">
        <f>COUNTIFS(baza!$D$2:$D$13075,$C18,baza!$H$2:$H$13075,G$6)</f>
        <v>41</v>
      </c>
      <c r="H18" s="40">
        <f>COUNTIFS(baza!$D$2:$D$13075,$C18,baza!$H$2:$H$13075,H$6)</f>
        <v>193</v>
      </c>
      <c r="I18" s="41">
        <f>COUNTIFS(baza!$D$2:$D$13075,$C18)-G18-H18</f>
        <v>31</v>
      </c>
      <c r="L18" s="28">
        <v>12</v>
      </c>
      <c r="M18" s="29" t="s">
        <v>1420</v>
      </c>
      <c r="N18" s="40">
        <f>AVERAGEIF(baza!$D$2:$D$13075,M18,baza!$M$2:$M$13075)</f>
        <v>31505.892162162163</v>
      </c>
      <c r="O18" s="44">
        <f>AVERAGEIF(baza!$D$2:$D$13075,M18,baza!$J$2:$J$13075)</f>
        <v>2016.9459459459461</v>
      </c>
      <c r="P18" s="41">
        <f>AVERAGEIF(baza!$D$2:$D$13075,M18,baza!$I$2:$I$13075)</f>
        <v>96835.648648648654</v>
      </c>
    </row>
    <row r="19" spans="2:16" x14ac:dyDescent="0.25">
      <c r="B19" s="28">
        <v>13</v>
      </c>
      <c r="C19" s="29" t="s">
        <v>195</v>
      </c>
      <c r="D19" s="30">
        <f>COUNTIF(baza!$D$2:$D$13075,C19)</f>
        <v>248</v>
      </c>
      <c r="E19" s="39">
        <f t="shared" si="0"/>
        <v>1.8968945999694051E-2</v>
      </c>
      <c r="F19" s="40">
        <f>AVERAGEIF(baza!$D$2:$D$13075,C19,baza!$M$2:$M$13075)</f>
        <v>11346.754798387103</v>
      </c>
      <c r="G19" s="40">
        <f>COUNTIFS(baza!$D$2:$D$13075,$C19,baza!$H$2:$H$13075,G$6)</f>
        <v>40</v>
      </c>
      <c r="H19" s="40">
        <f>COUNTIFS(baza!$D$2:$D$13075,$C19,baza!$H$2:$H$13075,H$6)</f>
        <v>195</v>
      </c>
      <c r="I19" s="41">
        <f>COUNTIFS(baza!$D$2:$D$13075,$C19)-G19-H19</f>
        <v>13</v>
      </c>
      <c r="L19" s="28">
        <v>13</v>
      </c>
      <c r="M19" s="29" t="s">
        <v>15</v>
      </c>
      <c r="N19" s="40">
        <f>AVERAGEIF(baza!$D$2:$D$13075,M19,baza!$M$2:$M$13075)</f>
        <v>30182.562284160442</v>
      </c>
      <c r="O19" s="44">
        <f>AVERAGEIF(baza!$D$2:$D$13075,M19,baza!$J$2:$J$13075)</f>
        <v>2017.1821889870837</v>
      </c>
      <c r="P19" s="41">
        <f>AVERAGEIF(baza!$D$2:$D$13075,M19,baza!$I$2:$I$13075)</f>
        <v>124150.38749150238</v>
      </c>
    </row>
    <row r="20" spans="2:16" x14ac:dyDescent="0.25">
      <c r="B20" s="28">
        <v>14</v>
      </c>
      <c r="C20" s="29" t="s">
        <v>66</v>
      </c>
      <c r="D20" s="30">
        <f>COUNTIF(baza!$D$2:$D$13075,C20)</f>
        <v>245</v>
      </c>
      <c r="E20" s="39">
        <f t="shared" si="0"/>
        <v>1.8739482943246136E-2</v>
      </c>
      <c r="F20" s="40">
        <f>AVERAGEIF(baza!$D$2:$D$13075,C20,baza!$M$2:$M$13075)</f>
        <v>19076.010571428567</v>
      </c>
      <c r="G20" s="40">
        <f>COUNTIFS(baza!$D$2:$D$13075,$C20,baza!$H$2:$H$13075,G$6)</f>
        <v>49</v>
      </c>
      <c r="H20" s="40">
        <f>COUNTIFS(baza!$D$2:$D$13075,$C20,baza!$H$2:$H$13075,H$6)</f>
        <v>169</v>
      </c>
      <c r="I20" s="41">
        <f>COUNTIFS(baza!$D$2:$D$13075,$C20)-G20-H20</f>
        <v>27</v>
      </c>
      <c r="L20" s="28">
        <v>14</v>
      </c>
      <c r="M20" s="29" t="s">
        <v>21933</v>
      </c>
      <c r="N20" s="40">
        <f>AVERAGEIF(baza!$D$2:$D$13075,M20,baza!$M$2:$M$13075)</f>
        <v>28484.930000000004</v>
      </c>
      <c r="O20" s="44">
        <f>AVERAGEIF(baza!$D$2:$D$13075,M20,baza!$J$2:$J$13075)</f>
        <v>2021.6666666666667</v>
      </c>
      <c r="P20" s="41">
        <f>AVERAGEIF(baza!$D$2:$D$13075,M20,baza!$I$2:$I$13075)</f>
        <v>28672</v>
      </c>
    </row>
    <row r="21" spans="2:16" x14ac:dyDescent="0.25">
      <c r="B21" s="28">
        <v>15</v>
      </c>
      <c r="C21" s="29" t="s">
        <v>397</v>
      </c>
      <c r="D21" s="30">
        <f>COUNTIF(baza!$D$2:$D$13075,C21)</f>
        <v>237</v>
      </c>
      <c r="E21" s="39">
        <f t="shared" si="0"/>
        <v>1.8127581459385041E-2</v>
      </c>
      <c r="F21" s="40">
        <f>AVERAGEIF(baza!$D$2:$D$13075,C21,baza!$M$2:$M$13075)</f>
        <v>16233.780970464137</v>
      </c>
      <c r="G21" s="40">
        <f>COUNTIFS(baza!$D$2:$D$13075,$C21,baza!$H$2:$H$13075,G$6)</f>
        <v>91</v>
      </c>
      <c r="H21" s="40">
        <f>COUNTIFS(baza!$D$2:$D$13075,$C21,baza!$H$2:$H$13075,H$6)</f>
        <v>134</v>
      </c>
      <c r="I21" s="41">
        <f>COUNTIFS(baza!$D$2:$D$13075,$C21)-G21-H21</f>
        <v>12</v>
      </c>
      <c r="L21" s="28">
        <v>15</v>
      </c>
      <c r="M21" s="29" t="s">
        <v>75</v>
      </c>
      <c r="N21" s="40">
        <f>AVERAGEIF(baza!$D$2:$D$13075,M21,baza!$M$2:$M$13075)</f>
        <v>27489.977295690918</v>
      </c>
      <c r="O21" s="44">
        <f>AVERAGEIF(baza!$D$2:$D$13075,M21,baza!$J$2:$J$13075)</f>
        <v>2016.4390787518573</v>
      </c>
      <c r="P21" s="41">
        <f>AVERAGEIF(baza!$D$2:$D$13075,M21,baza!$I$2:$I$13075)</f>
        <v>139064.31129271915</v>
      </c>
    </row>
    <row r="22" spans="2:16" x14ac:dyDescent="0.25">
      <c r="B22" s="28">
        <v>16</v>
      </c>
      <c r="C22" s="29" t="s">
        <v>154</v>
      </c>
      <c r="D22" s="30">
        <f>COUNTIF(baza!$D$2:$D$13075,C22)</f>
        <v>227</v>
      </c>
      <c r="E22" s="39">
        <f t="shared" si="0"/>
        <v>1.7362704604558667E-2</v>
      </c>
      <c r="F22" s="40">
        <f>AVERAGEIF(baza!$D$2:$D$13075,C22,baza!$M$2:$M$13075)</f>
        <v>15588.960132158587</v>
      </c>
      <c r="G22" s="40">
        <f>COUNTIFS(baza!$D$2:$D$13075,$C22,baza!$H$2:$H$13075,G$6)</f>
        <v>72</v>
      </c>
      <c r="H22" s="40">
        <f>COUNTIFS(baza!$D$2:$D$13075,$C22,baza!$H$2:$H$13075,H$6)</f>
        <v>138</v>
      </c>
      <c r="I22" s="41">
        <f>COUNTIFS(baza!$D$2:$D$13075,$C22)-G22-H22</f>
        <v>17</v>
      </c>
      <c r="L22" s="28">
        <v>16</v>
      </c>
      <c r="M22" s="29" t="s">
        <v>16890</v>
      </c>
      <c r="N22" s="40">
        <f>AVERAGEIF(baza!$D$2:$D$13075,M22,baza!$M$2:$M$13075)</f>
        <v>27000</v>
      </c>
      <c r="O22" s="44">
        <f>AVERAGEIF(baza!$D$2:$D$13075,M22,baza!$J$2:$J$13075)</f>
        <v>2014</v>
      </c>
      <c r="P22" s="41">
        <f>AVERAGEIF(baza!$D$2:$D$13075,M22,baza!$I$2:$I$13075)</f>
        <v>64000</v>
      </c>
    </row>
    <row r="23" spans="2:16" x14ac:dyDescent="0.25">
      <c r="B23" s="28">
        <v>17</v>
      </c>
      <c r="C23" s="29" t="s">
        <v>343</v>
      </c>
      <c r="D23" s="30">
        <f>COUNTIF(baza!$D$2:$D$13075,C23)</f>
        <v>151</v>
      </c>
      <c r="E23" s="39">
        <f t="shared" si="0"/>
        <v>1.1549640507878232E-2</v>
      </c>
      <c r="F23" s="40">
        <f>AVERAGEIF(baza!$D$2:$D$13075,C23,baza!$M$2:$M$13075)</f>
        <v>15712.206688741719</v>
      </c>
      <c r="G23" s="40">
        <f>COUNTIFS(baza!$D$2:$D$13075,$C23,baza!$H$2:$H$13075,G$6)</f>
        <v>62</v>
      </c>
      <c r="H23" s="40">
        <f>COUNTIFS(baza!$D$2:$D$13075,$C23,baza!$H$2:$H$13075,H$6)</f>
        <v>61</v>
      </c>
      <c r="I23" s="41">
        <f>COUNTIFS(baza!$D$2:$D$13075,$C23)-G23-H23</f>
        <v>28</v>
      </c>
      <c r="L23" s="28">
        <v>17</v>
      </c>
      <c r="M23" s="29" t="s">
        <v>392</v>
      </c>
      <c r="N23" s="40">
        <f>AVERAGEIF(baza!$D$2:$D$13075,M23,baza!$M$2:$M$13075)</f>
        <v>25257.247213114755</v>
      </c>
      <c r="O23" s="44">
        <f>AVERAGEIF(baza!$D$2:$D$13075,M23,baza!$J$2:$J$13075)</f>
        <v>2017.1311475409836</v>
      </c>
      <c r="P23" s="41">
        <f>AVERAGEIF(baza!$D$2:$D$13075,M23,baza!$I$2:$I$13075)</f>
        <v>112137.4262295082</v>
      </c>
    </row>
    <row r="24" spans="2:16" x14ac:dyDescent="0.25">
      <c r="B24" s="28">
        <v>18</v>
      </c>
      <c r="C24" s="29" t="s">
        <v>167</v>
      </c>
      <c r="D24" s="30">
        <f>COUNTIF(baza!$D$2:$D$13075,C24)</f>
        <v>131</v>
      </c>
      <c r="E24" s="39">
        <f t="shared" si="0"/>
        <v>1.0019886798225486E-2</v>
      </c>
      <c r="F24" s="40">
        <f>AVERAGEIF(baza!$D$2:$D$13075,C24,baza!$M$2:$M$13075)</f>
        <v>11187.238702290075</v>
      </c>
      <c r="G24" s="40">
        <f>COUNTIFS(baza!$D$2:$D$13075,$C24,baza!$H$2:$H$13075,G$6)</f>
        <v>45</v>
      </c>
      <c r="H24" s="40">
        <f>COUNTIFS(baza!$D$2:$D$13075,$C24,baza!$H$2:$H$13075,H$6)</f>
        <v>68</v>
      </c>
      <c r="I24" s="41">
        <f>COUNTIFS(baza!$D$2:$D$13075,$C24)-G24-H24</f>
        <v>18</v>
      </c>
      <c r="L24" s="28">
        <v>18</v>
      </c>
      <c r="M24" s="29" t="s">
        <v>4270</v>
      </c>
      <c r="N24" s="40">
        <f>AVERAGEIF(baza!$D$2:$D$13075,M24,baza!$M$2:$M$13075)</f>
        <v>25000</v>
      </c>
      <c r="O24" s="44">
        <f>AVERAGEIF(baza!$D$2:$D$13075,M24,baza!$J$2:$J$13075)</f>
        <v>2020</v>
      </c>
      <c r="P24" s="41">
        <f>AVERAGEIF(baza!$D$2:$D$13075,M24,baza!$I$2:$I$13075)</f>
        <v>19850</v>
      </c>
    </row>
    <row r="25" spans="2:16" x14ac:dyDescent="0.25">
      <c r="B25" s="28">
        <v>19</v>
      </c>
      <c r="C25" s="29" t="s">
        <v>33</v>
      </c>
      <c r="D25" s="30">
        <f>COUNTIF(baza!$D$2:$D$13075,C25)</f>
        <v>115</v>
      </c>
      <c r="E25" s="39">
        <f t="shared" si="0"/>
        <v>8.7960838305032891E-3</v>
      </c>
      <c r="F25" s="40">
        <f>AVERAGEIF(baza!$D$2:$D$13075,C25,baza!$M$2:$M$13075)</f>
        <v>12722.954695652172</v>
      </c>
      <c r="G25" s="40">
        <f>COUNTIFS(baza!$D$2:$D$13075,$C25,baza!$H$2:$H$13075,G$6)</f>
        <v>51</v>
      </c>
      <c r="H25" s="40">
        <f>COUNTIFS(baza!$D$2:$D$13075,$C25,baza!$H$2:$H$13075,H$6)</f>
        <v>42</v>
      </c>
      <c r="I25" s="41">
        <f>COUNTIFS(baza!$D$2:$D$13075,$C25)-G25-H25</f>
        <v>22</v>
      </c>
      <c r="L25" s="28">
        <v>19</v>
      </c>
      <c r="M25" s="29" t="s">
        <v>6916</v>
      </c>
      <c r="N25" s="22">
        <f>AVERAGEIF(baza!$D$2:$D$13075,M25,baza!$M$2:$M$13075)</f>
        <v>22955.248571428569</v>
      </c>
      <c r="O25" s="44">
        <f>AVERAGEIF(baza!$D$2:$D$13075,M25,baza!$J$2:$J$13075)</f>
        <v>2016.1428571428571</v>
      </c>
      <c r="P25" s="41">
        <f>AVERAGEIF(baza!$D$2:$D$13075,M25,baza!$I$2:$I$13075)</f>
        <v>105010.85714285714</v>
      </c>
    </row>
    <row r="26" spans="2:16" x14ac:dyDescent="0.25">
      <c r="B26" s="28">
        <v>20</v>
      </c>
      <c r="C26" s="29" t="s">
        <v>225</v>
      </c>
      <c r="D26" s="30">
        <f>COUNTIF(baza!$D$2:$D$13075,C26)</f>
        <v>97</v>
      </c>
      <c r="E26" s="39">
        <f t="shared" si="0"/>
        <v>7.4193054918158174E-3</v>
      </c>
      <c r="F26" s="40">
        <f>AVERAGEIF(baza!$D$2:$D$13075,C26,baza!$M$2:$M$13075)</f>
        <v>17823.962474226802</v>
      </c>
      <c r="G26" s="40">
        <f>COUNTIFS(baza!$D$2:$D$13075,$C26,baza!$H$2:$H$13075,G$6)</f>
        <v>33</v>
      </c>
      <c r="H26" s="40">
        <f>COUNTIFS(baza!$D$2:$D$13075,$C26,baza!$H$2:$H$13075,H$6)</f>
        <v>60</v>
      </c>
      <c r="I26" s="41">
        <f>COUNTIFS(baza!$D$2:$D$13075,$C26)-G26-H26</f>
        <v>4</v>
      </c>
      <c r="L26" s="28">
        <v>20</v>
      </c>
      <c r="M26" s="29" t="s">
        <v>1054</v>
      </c>
      <c r="N26" s="22">
        <f>AVERAGEIF(baza!$D$2:$D$13075,M26,baza!$M$2:$M$13075)</f>
        <v>21002.150789473682</v>
      </c>
      <c r="O26" s="44">
        <f>AVERAGEIF(baza!$D$2:$D$13075,M26,baza!$J$2:$J$13075)</f>
        <v>2016.7631578947369</v>
      </c>
      <c r="P26" s="41">
        <f>AVERAGEIF(baza!$D$2:$D$13075,M26,baza!$I$2:$I$13075)</f>
        <v>112733.52631578948</v>
      </c>
    </row>
    <row r="27" spans="2:16" x14ac:dyDescent="0.25">
      <c r="C27" s="32" t="s">
        <v>25164</v>
      </c>
      <c r="D27" s="33">
        <f>SUM(D7:D26)</f>
        <v>12479</v>
      </c>
      <c r="E27" s="23">
        <f t="shared" ref="E27:E28" si="1">D27/$D$29</f>
        <v>0.95448982713783082</v>
      </c>
      <c r="F27" s="23"/>
      <c r="G27" s="7">
        <f>SUM(G7:G26)</f>
        <v>1954</v>
      </c>
      <c r="H27" s="7">
        <f t="shared" ref="H27:I27" si="2">SUM(H7:H26)</f>
        <v>9206</v>
      </c>
      <c r="I27" s="7">
        <f t="shared" si="2"/>
        <v>1319</v>
      </c>
      <c r="O27" s="23"/>
      <c r="P27" s="7"/>
    </row>
    <row r="28" spans="2:16" x14ac:dyDescent="0.25">
      <c r="C28" s="32" t="s">
        <v>25165</v>
      </c>
      <c r="D28" s="33">
        <f>SUM(D45:D70)</f>
        <v>595</v>
      </c>
      <c r="E28" s="23">
        <f t="shared" si="1"/>
        <v>4.5510172862169192E-2</v>
      </c>
      <c r="F28" s="23"/>
      <c r="G28" s="7">
        <f>G71</f>
        <v>173</v>
      </c>
      <c r="H28" s="7">
        <f>H71</f>
        <v>231</v>
      </c>
      <c r="I28" s="7">
        <f>I71</f>
        <v>191</v>
      </c>
      <c r="O28" s="23"/>
      <c r="P28" s="7"/>
    </row>
    <row r="29" spans="2:16" ht="15.75" x14ac:dyDescent="0.25">
      <c r="C29" s="16" t="s">
        <v>25144</v>
      </c>
      <c r="D29" s="34">
        <f>SUM(D27:D28)</f>
        <v>13074</v>
      </c>
      <c r="E29" s="35">
        <f>SUM(E27:E28)</f>
        <v>1</v>
      </c>
      <c r="F29" s="35"/>
      <c r="G29" s="7">
        <f>SUM(G27:G28)</f>
        <v>2127</v>
      </c>
      <c r="H29" s="7">
        <f>SUM(H27:H28)</f>
        <v>9437</v>
      </c>
      <c r="I29" s="7">
        <f>SUM(I27:I28)</f>
        <v>1510</v>
      </c>
      <c r="O29" s="35"/>
      <c r="P29" s="7"/>
    </row>
    <row r="45" spans="2:16" x14ac:dyDescent="0.25">
      <c r="B45" s="28">
        <v>21</v>
      </c>
      <c r="C45" s="29" t="s">
        <v>105</v>
      </c>
      <c r="D45" s="42">
        <f>COUNTIF(baza!$D$2:$D$13075,C45)</f>
        <v>93</v>
      </c>
      <c r="E45" s="29"/>
      <c r="F45" s="40">
        <f>AVERAGEIF(baza!$D$2:$D$13075,C45,baza!$M$2:$M$13075)</f>
        <v>15342.977311827959</v>
      </c>
      <c r="G45" s="40">
        <f>COUNTIFS(baza!$D$2:$D$13075,$C45,baza!$H$2:$H$13075,G$6)</f>
        <v>69</v>
      </c>
      <c r="H45" s="40">
        <f>COUNTIFS(baza!$D$2:$D$13075,$C45,baza!$H$2:$H$13075,H$6)</f>
        <v>13</v>
      </c>
      <c r="I45" s="41">
        <f>COUNTIFS(baza!$D$2:$D$13075,$C45)-G45-H45</f>
        <v>11</v>
      </c>
      <c r="L45" s="6"/>
      <c r="M45" s="10" t="s">
        <v>5879</v>
      </c>
      <c r="N45" s="11">
        <f>AVERAGEIF(baza!$D$2:$D$13075,M45,baza!$M$2:$M$13075)</f>
        <v>19754</v>
      </c>
      <c r="O45" s="46">
        <f>AVERAGEIF(baza!$D$2:$D$13075,M45,baza!$J$2:$J$13075)</f>
        <v>2017.2</v>
      </c>
      <c r="P45" s="6"/>
    </row>
    <row r="46" spans="2:16" x14ac:dyDescent="0.25">
      <c r="B46" s="28">
        <v>22</v>
      </c>
      <c r="C46" s="29" t="s">
        <v>274</v>
      </c>
      <c r="D46" s="42">
        <f>COUNTIF(baza!$D$2:$D$13075,C46)</f>
        <v>89</v>
      </c>
      <c r="E46" s="29"/>
      <c r="F46" s="40">
        <f>AVERAGEIF(baza!$D$2:$D$13075,C46,baza!$M$2:$M$13075)</f>
        <v>44256.562471910118</v>
      </c>
      <c r="G46" s="40">
        <f>COUNTIFS(baza!$D$2:$D$13075,$C46,baza!$H$2:$H$13075,G$6)</f>
        <v>3</v>
      </c>
      <c r="H46" s="40">
        <f>COUNTIFS(baza!$D$2:$D$13075,$C46,baza!$H$2:$H$13075,H$6)</f>
        <v>40</v>
      </c>
      <c r="I46" s="41">
        <f>COUNTIFS(baza!$D$2:$D$13075,$C46)-G46-H46</f>
        <v>46</v>
      </c>
      <c r="L46" s="6"/>
      <c r="M46" s="10" t="s">
        <v>603</v>
      </c>
      <c r="N46" s="11">
        <f>AVERAGEIF(baza!$D$2:$D$13075,M46,baza!$M$2:$M$13075)</f>
        <v>19408.934583333332</v>
      </c>
      <c r="O46" s="46">
        <f>AVERAGEIF(baza!$D$2:$D$13075,M46,baza!$J$2:$J$13075)</f>
        <v>2017.1666666666667</v>
      </c>
      <c r="P46" s="6"/>
    </row>
    <row r="47" spans="2:16" x14ac:dyDescent="0.25">
      <c r="B47" s="28">
        <v>23</v>
      </c>
      <c r="C47" s="29" t="s">
        <v>392</v>
      </c>
      <c r="D47" s="42">
        <f>COUNTIF(baza!$D$2:$D$13075,C47)</f>
        <v>61</v>
      </c>
      <c r="E47" s="29"/>
      <c r="F47" s="40">
        <f>AVERAGEIF(baza!$D$2:$D$13075,C47,baza!$M$2:$M$13075)</f>
        <v>25257.247213114755</v>
      </c>
      <c r="G47" s="40">
        <f>COUNTIFS(baza!$D$2:$D$13075,$C47,baza!$H$2:$H$13075,G$6)</f>
        <v>4</v>
      </c>
      <c r="H47" s="40">
        <f>COUNTIFS(baza!$D$2:$D$13075,$C47,baza!$H$2:$H$13075,H$6)</f>
        <v>46</v>
      </c>
      <c r="I47" s="41">
        <f>COUNTIFS(baza!$D$2:$D$13075,$C47)-G47-H47</f>
        <v>11</v>
      </c>
      <c r="L47" s="6"/>
      <c r="M47" s="10" t="s">
        <v>66</v>
      </c>
      <c r="N47" s="33">
        <f>AVERAGEIF(baza!$D$2:$D$13075,M47,baza!$M$2:$M$13075)</f>
        <v>19076.010571428567</v>
      </c>
      <c r="O47" s="46">
        <f>AVERAGEIF(baza!$D$2:$D$13075,M47,baza!$J$2:$J$13075)</f>
        <v>2016.8122448979591</v>
      </c>
      <c r="P47" s="6"/>
    </row>
    <row r="48" spans="2:16" x14ac:dyDescent="0.25">
      <c r="B48" s="28">
        <v>24</v>
      </c>
      <c r="C48" s="29" t="s">
        <v>2596</v>
      </c>
      <c r="D48" s="42">
        <f>COUNTIF(baza!$D$2:$D$13075,C48)</f>
        <v>55</v>
      </c>
      <c r="E48" s="29"/>
      <c r="F48" s="40">
        <f>AVERAGEIF(baza!$D$2:$D$13075,C48,baza!$M$2:$M$13075)</f>
        <v>113286.2370909091</v>
      </c>
      <c r="G48" s="40">
        <f>COUNTIFS(baza!$D$2:$D$13075,$C48,baza!$H$2:$H$13075,G$6)</f>
        <v>14</v>
      </c>
      <c r="H48" s="40">
        <f>COUNTIFS(baza!$D$2:$D$13075,$C48,baza!$H$2:$H$13075,H$6)</f>
        <v>6</v>
      </c>
      <c r="I48" s="41">
        <f>COUNTIFS(baza!$D$2:$D$13075,$C48)-G48-H48</f>
        <v>35</v>
      </c>
      <c r="L48" s="6"/>
      <c r="M48" s="10" t="s">
        <v>162</v>
      </c>
      <c r="N48" s="33">
        <f>AVERAGEIF(baza!$D$2:$D$13075,M48,baza!$M$2:$M$13075)</f>
        <v>18856.795480769229</v>
      </c>
      <c r="O48" s="46">
        <f>AVERAGEIF(baza!$D$2:$D$13075,M48,baza!$J$2:$J$13075)</f>
        <v>2018.0801282051282</v>
      </c>
      <c r="P48" s="6"/>
    </row>
    <row r="49" spans="2:16" x14ac:dyDescent="0.25">
      <c r="B49" s="28">
        <v>25</v>
      </c>
      <c r="C49" s="29" t="s">
        <v>1306</v>
      </c>
      <c r="D49" s="42">
        <f>COUNTIF(baza!$D$2:$D$13075,C49)</f>
        <v>49</v>
      </c>
      <c r="E49" s="29"/>
      <c r="F49" s="40">
        <f>AVERAGEIF(baza!$D$2:$D$13075,C49,baza!$M$2:$M$13075)</f>
        <v>13728.358775510205</v>
      </c>
      <c r="G49" s="40">
        <f>COUNTIFS(baza!$D$2:$D$13075,$C49,baza!$H$2:$H$13075,G$6)</f>
        <v>28</v>
      </c>
      <c r="H49" s="40">
        <f>COUNTIFS(baza!$D$2:$D$13075,$C49,baza!$H$2:$H$13075,H$6)</f>
        <v>1</v>
      </c>
      <c r="I49" s="41">
        <f>COUNTIFS(baza!$D$2:$D$13075,$C49)-G49-H49</f>
        <v>20</v>
      </c>
      <c r="L49" s="6"/>
      <c r="M49" s="6" t="s">
        <v>128</v>
      </c>
      <c r="N49" s="33">
        <f>AVERAGEIF(baza!$D$2:$D$13075,M49,baza!$M$2:$M$13075)</f>
        <v>18596.74517241379</v>
      </c>
      <c r="O49" s="46">
        <f>AVERAGEIF(baza!$D$2:$D$13075,M49,baza!$J$2:$J$13075)</f>
        <v>2017.7008113590264</v>
      </c>
      <c r="P49" s="6"/>
    </row>
    <row r="50" spans="2:16" x14ac:dyDescent="0.25">
      <c r="B50" s="28">
        <v>27</v>
      </c>
      <c r="C50" s="29" t="s">
        <v>1054</v>
      </c>
      <c r="D50" s="42">
        <f>COUNTIF(baza!$D$2:$D$13075,C50)</f>
        <v>38</v>
      </c>
      <c r="E50" s="29"/>
      <c r="F50" s="40">
        <f>AVERAGEIF(baza!$D$2:$D$13075,C50,baza!$M$2:$M$13075)</f>
        <v>21002.150789473682</v>
      </c>
      <c r="G50" s="40">
        <f>COUNTIFS(baza!$D$2:$D$13075,$C50,baza!$H$2:$H$13075,G$6)</f>
        <v>3</v>
      </c>
      <c r="H50" s="40">
        <f>COUNTIFS(baza!$D$2:$D$13075,$C50,baza!$H$2:$H$13075,H$6)</f>
        <v>28</v>
      </c>
      <c r="I50" s="41">
        <f>COUNTIFS(baza!$D$2:$D$13075,$C50)-G50-H50</f>
        <v>7</v>
      </c>
      <c r="L50" s="6"/>
      <c r="M50" s="6" t="s">
        <v>25187</v>
      </c>
      <c r="N50" s="33">
        <f>AVERAGEIF(baza!$D$2:$D$13075,M50,baza!$M$2:$M$13075)</f>
        <v>18550.251662510404</v>
      </c>
      <c r="O50" s="46">
        <f>AVERAGEIF(baza!$D$2:$D$13075,M50,baza!$J$2:$J$13075)</f>
        <v>2016.9684123025768</v>
      </c>
      <c r="P50" s="6"/>
    </row>
    <row r="51" spans="2:16" x14ac:dyDescent="0.25">
      <c r="B51" s="28">
        <v>28</v>
      </c>
      <c r="C51" s="29" t="s">
        <v>1420</v>
      </c>
      <c r="D51" s="42">
        <f>COUNTIF(baza!$D$2:$D$13075,C51)</f>
        <v>37</v>
      </c>
      <c r="E51" s="29"/>
      <c r="F51" s="40">
        <f>AVERAGEIF(baza!$D$2:$D$13075,C51,baza!$M$2:$M$13075)</f>
        <v>31505.892162162163</v>
      </c>
      <c r="G51" s="40">
        <f>COUNTIFS(baza!$D$2:$D$13075,$C51,baza!$H$2:$H$13075,G$6)</f>
        <v>0</v>
      </c>
      <c r="H51" s="40">
        <f>COUNTIFS(baza!$D$2:$D$13075,$C51,baza!$H$2:$H$13075,H$6)</f>
        <v>20</v>
      </c>
      <c r="I51" s="41">
        <f>COUNTIFS(baza!$D$2:$D$13075,$C51)-G51-H51</f>
        <v>17</v>
      </c>
      <c r="L51" s="6"/>
      <c r="M51" s="10" t="s">
        <v>452</v>
      </c>
      <c r="N51" s="11">
        <f>AVERAGEIF(baza!$D$2:$D$13075,M51,baza!$M$2:$M$13075)</f>
        <v>18548.707741935483</v>
      </c>
      <c r="O51" s="46">
        <f>AVERAGEIF(baza!$D$2:$D$13075,M51,baza!$J$2:$J$13075)</f>
        <v>2016.0967741935483</v>
      </c>
      <c r="P51" s="6"/>
    </row>
    <row r="52" spans="2:16" x14ac:dyDescent="0.25">
      <c r="B52" s="28">
        <v>29</v>
      </c>
      <c r="C52" s="29" t="s">
        <v>452</v>
      </c>
      <c r="D52" s="42">
        <f>COUNTIF(baza!$D$2:$D$13075,C52)</f>
        <v>31</v>
      </c>
      <c r="E52" s="29"/>
      <c r="F52" s="40">
        <f>AVERAGEIF(baza!$D$2:$D$13075,C52,baza!$M$2:$M$13075)</f>
        <v>18548.707741935483</v>
      </c>
      <c r="G52" s="40">
        <f>COUNTIFS(baza!$D$2:$D$13075,$C52,baza!$H$2:$H$13075,G$6)</f>
        <v>9</v>
      </c>
      <c r="H52" s="40">
        <f>COUNTIFS(baza!$D$2:$D$13075,$C52,baza!$H$2:$H$13075,H$6)</f>
        <v>18</v>
      </c>
      <c r="I52" s="41">
        <f>COUNTIFS(baza!$D$2:$D$13075,$C52)-G52-H52</f>
        <v>4</v>
      </c>
      <c r="L52" s="6"/>
      <c r="M52" s="10" t="s">
        <v>225</v>
      </c>
      <c r="N52" s="11">
        <f>AVERAGEIF(baza!$D$2:$D$13075,M52,baza!$M$2:$M$13075)</f>
        <v>17823.962474226802</v>
      </c>
      <c r="O52" s="46">
        <f>AVERAGEIF(baza!$D$2:$D$13075,M52,baza!$J$2:$J$13075)</f>
        <v>2016.1958762886597</v>
      </c>
      <c r="P52" s="6"/>
    </row>
    <row r="53" spans="2:16" x14ac:dyDescent="0.25">
      <c r="B53" s="28">
        <v>30</v>
      </c>
      <c r="C53" s="29" t="s">
        <v>587</v>
      </c>
      <c r="D53" s="42">
        <f>COUNTIF(baza!$D$2:$D$13075,C53)</f>
        <v>25</v>
      </c>
      <c r="E53" s="29"/>
      <c r="F53" s="40">
        <f>AVERAGEIF(baza!$D$2:$D$13075,C53,baza!$M$2:$M$13075)</f>
        <v>34041.784000000007</v>
      </c>
      <c r="G53" s="40">
        <f>COUNTIFS(baza!$D$2:$D$13075,$C53,baza!$H$2:$H$13075,G$6)</f>
        <v>7</v>
      </c>
      <c r="H53" s="40">
        <f>COUNTIFS(baza!$D$2:$D$13075,$C53,baza!$H$2:$H$13075,H$6)</f>
        <v>13</v>
      </c>
      <c r="I53" s="41">
        <f>COUNTIFS(baza!$D$2:$D$13075,$C53)-G53-H53</f>
        <v>5</v>
      </c>
      <c r="L53" s="6"/>
      <c r="M53" s="6" t="s">
        <v>91</v>
      </c>
      <c r="N53" s="33">
        <f>AVERAGEIF(baza!$D$2:$D$13075,M53,baza!$M$2:$M$13075)</f>
        <v>17775.477584905664</v>
      </c>
      <c r="O53" s="46">
        <f>AVERAGEIF(baza!$D$2:$D$13075,M53,baza!$J$2:$J$13075)</f>
        <v>2016.1735849056604</v>
      </c>
      <c r="P53" s="6"/>
    </row>
    <row r="54" spans="2:16" x14ac:dyDescent="0.25">
      <c r="B54" s="28">
        <v>31</v>
      </c>
      <c r="C54" s="29" t="s">
        <v>603</v>
      </c>
      <c r="D54" s="42">
        <f>COUNTIF(baza!$D$2:$D$13075,C54)</f>
        <v>24</v>
      </c>
      <c r="E54" s="29"/>
      <c r="F54" s="40">
        <f>AVERAGEIF(baza!$D$2:$D$13075,C54,baza!$M$2:$M$13075)</f>
        <v>19408.934583333332</v>
      </c>
      <c r="G54" s="40">
        <f>COUNTIFS(baza!$D$2:$D$13075,$C54,baza!$H$2:$H$13075,G$6)</f>
        <v>9</v>
      </c>
      <c r="H54" s="40">
        <f>COUNTIFS(baza!$D$2:$D$13075,$C54,baza!$H$2:$H$13075,H$6)</f>
        <v>12</v>
      </c>
      <c r="I54" s="41">
        <f>COUNTIFS(baza!$D$2:$D$13075,$C54)-G54-H54</f>
        <v>3</v>
      </c>
      <c r="L54" s="6"/>
      <c r="M54" s="10" t="s">
        <v>397</v>
      </c>
      <c r="N54" s="11">
        <f>AVERAGEIF(baza!$D$2:$D$13075,M54,baza!$M$2:$M$13075)</f>
        <v>16233.780970464137</v>
      </c>
      <c r="O54" s="46">
        <f>AVERAGEIF(baza!$D$2:$D$13075,M54,baza!$J$2:$J$13075)</f>
        <v>2017.6877637130801</v>
      </c>
      <c r="P54" s="6"/>
    </row>
    <row r="55" spans="2:16" x14ac:dyDescent="0.25">
      <c r="B55" s="28">
        <v>32</v>
      </c>
      <c r="C55" s="29" t="s">
        <v>2496</v>
      </c>
      <c r="D55" s="42">
        <f>COUNTIF(baza!$D$2:$D$13075,C55)</f>
        <v>22</v>
      </c>
      <c r="E55" s="29"/>
      <c r="F55" s="40">
        <f>AVERAGEIF(baza!$D$2:$D$13075,C55,baza!$M$2:$M$13075)</f>
        <v>36345.477272727272</v>
      </c>
      <c r="G55" s="40">
        <f>COUNTIFS(baza!$D$2:$D$13075,$C55,baza!$H$2:$H$13075,G$6)</f>
        <v>10</v>
      </c>
      <c r="H55" s="40">
        <f>COUNTIFS(baza!$D$2:$D$13075,$C55,baza!$H$2:$H$13075,H$6)</f>
        <v>10</v>
      </c>
      <c r="I55" s="41">
        <f>COUNTIFS(baza!$D$2:$D$13075,$C55)-G55-H55</f>
        <v>2</v>
      </c>
      <c r="L55" s="6"/>
      <c r="M55" s="10" t="s">
        <v>343</v>
      </c>
      <c r="N55" s="33">
        <f>AVERAGEIF(baza!$D$2:$D$13075,M55,baza!$M$2:$M$13075)</f>
        <v>15712.206688741719</v>
      </c>
      <c r="O55" s="46">
        <f>AVERAGEIF(baza!$D$2:$D$13075,M55,baza!$J$2:$J$13075)</f>
        <v>2016.7748344370862</v>
      </c>
      <c r="P55" s="6"/>
    </row>
    <row r="56" spans="2:16" x14ac:dyDescent="0.25">
      <c r="B56" s="28">
        <v>33</v>
      </c>
      <c r="C56" s="29" t="s">
        <v>1356</v>
      </c>
      <c r="D56" s="42">
        <f>COUNTIF(baza!$D$2:$D$13075,C56)</f>
        <v>21</v>
      </c>
      <c r="E56" s="29"/>
      <c r="F56" s="40">
        <f>AVERAGEIF(baza!$D$2:$D$13075,C56,baza!$M$2:$M$13075)</f>
        <v>11474.333333333334</v>
      </c>
      <c r="G56" s="40">
        <f>COUNTIFS(baza!$D$2:$D$13075,$C56,baza!$H$2:$H$13075,G$6)</f>
        <v>8</v>
      </c>
      <c r="H56" s="40">
        <f>COUNTIFS(baza!$D$2:$D$13075,$C56,baza!$H$2:$H$13075,H$6)</f>
        <v>11</v>
      </c>
      <c r="I56" s="41">
        <f>COUNTIFS(baza!$D$2:$D$13075,$C56)-G56-H56</f>
        <v>2</v>
      </c>
      <c r="L56" s="6"/>
      <c r="M56" s="10" t="s">
        <v>154</v>
      </c>
      <c r="N56" s="33">
        <f>AVERAGEIF(baza!$D$2:$D$13075,M56,baza!$M$2:$M$13075)</f>
        <v>15588.960132158587</v>
      </c>
      <c r="O56" s="46">
        <f>AVERAGEIF(baza!$D$2:$D$13075,M56,baza!$J$2:$J$13075)</f>
        <v>2016.9383259911895</v>
      </c>
      <c r="P56" s="6"/>
    </row>
    <row r="57" spans="2:16" x14ac:dyDescent="0.25">
      <c r="B57" s="28">
        <v>34</v>
      </c>
      <c r="C57" s="29" t="s">
        <v>2328</v>
      </c>
      <c r="D57" s="42">
        <f>COUNTIF(baza!$D$2:$D$13075,C57)</f>
        <v>12</v>
      </c>
      <c r="E57" s="29"/>
      <c r="F57" s="40">
        <f>AVERAGEIF(baza!$D$2:$D$13075,C57,baza!$M$2:$M$13075)</f>
        <v>54427</v>
      </c>
      <c r="G57" s="40">
        <f>COUNTIFS(baza!$D$2:$D$13075,$C57,baza!$H$2:$H$13075,G$6)</f>
        <v>0</v>
      </c>
      <c r="H57" s="40">
        <f>COUNTIFS(baza!$D$2:$D$13075,$C57,baza!$H$2:$H$13075,H$6)</f>
        <v>0</v>
      </c>
      <c r="I57" s="41">
        <f>COUNTIFS(baza!$D$2:$D$13075,$C57)-G57-H57</f>
        <v>12</v>
      </c>
      <c r="L57" s="6"/>
      <c r="M57" s="10" t="s">
        <v>48</v>
      </c>
      <c r="N57" s="61">
        <f>AVERAGEIF(baza!$D$2:$D$13075,M57,baza!$M$2:$M$13075)</f>
        <v>15550.71197226503</v>
      </c>
      <c r="O57" s="46">
        <f>AVERAGEIF(baza!$D$2:$D$13075,M57,baza!$J$2:$J$13075)</f>
        <v>2017.0662557781202</v>
      </c>
      <c r="P57" s="6"/>
    </row>
    <row r="58" spans="2:16" x14ac:dyDescent="0.25">
      <c r="B58" s="28">
        <v>35</v>
      </c>
      <c r="C58" s="29" t="s">
        <v>1693</v>
      </c>
      <c r="D58" s="42">
        <f>COUNTIF(baza!$D$2:$D$13075,C58)</f>
        <v>10</v>
      </c>
      <c r="E58" s="29"/>
      <c r="F58" s="40">
        <f>AVERAGEIF(baza!$D$2:$D$13075,C58,baza!$M$2:$M$13075)</f>
        <v>34576.6</v>
      </c>
      <c r="G58" s="40">
        <f>COUNTIFS(baza!$D$2:$D$13075,$C58,baza!$H$2:$H$13075,G$6)</f>
        <v>2</v>
      </c>
      <c r="H58" s="40">
        <f>COUNTIFS(baza!$D$2:$D$13075,$C58,baza!$H$2:$H$13075,H$6)</f>
        <v>0</v>
      </c>
      <c r="I58" s="41">
        <f>COUNTIFS(baza!$D$2:$D$13075,$C58)-G58-H58</f>
        <v>8</v>
      </c>
      <c r="L58" s="6"/>
      <c r="M58" s="10" t="s">
        <v>105</v>
      </c>
      <c r="N58" s="33">
        <f>AVERAGEIF(baza!$D$2:$D$13075,M58,baza!$M$2:$M$13075)</f>
        <v>15342.977311827959</v>
      </c>
      <c r="O58" s="46">
        <f>AVERAGEIF(baza!$D$2:$D$13075,M58,baza!$J$2:$J$13075)</f>
        <v>2017.494623655914</v>
      </c>
      <c r="P58" s="6"/>
    </row>
    <row r="59" spans="2:16" x14ac:dyDescent="0.25">
      <c r="B59" s="28">
        <v>36</v>
      </c>
      <c r="C59" s="29" t="s">
        <v>6916</v>
      </c>
      <c r="D59" s="42">
        <f>COUNTIF(baza!$D$2:$D$13075,C59)</f>
        <v>7</v>
      </c>
      <c r="E59" s="29"/>
      <c r="F59" s="40">
        <f>AVERAGEIF(baza!$D$2:$D$13075,C59,baza!$M$2:$M$13075)</f>
        <v>22955.248571428569</v>
      </c>
      <c r="G59" s="40">
        <f>COUNTIFS(baza!$D$2:$D$13075,$C59,baza!$H$2:$H$13075,G$6)</f>
        <v>1</v>
      </c>
      <c r="H59" s="40">
        <f>COUNTIFS(baza!$D$2:$D$13075,$C59,baza!$H$2:$H$13075,H$6)</f>
        <v>4</v>
      </c>
      <c r="I59" s="41">
        <f>COUNTIFS(baza!$D$2:$D$13075,$C59)-G59-H59</f>
        <v>2</v>
      </c>
      <c r="L59" s="6"/>
      <c r="M59" s="6" t="s">
        <v>57</v>
      </c>
      <c r="N59" s="33">
        <f>AVERAGEIF(baza!$D$2:$D$13075,M59,baza!$M$2:$M$13075)</f>
        <v>15074.669781420769</v>
      </c>
      <c r="O59" s="46">
        <f>AVERAGEIF(baza!$D$2:$D$13075,M59,baza!$J$2:$J$13075)</f>
        <v>2016.7176684881604</v>
      </c>
      <c r="P59" s="6"/>
    </row>
    <row r="60" spans="2:16" x14ac:dyDescent="0.25">
      <c r="B60" s="28">
        <v>37</v>
      </c>
      <c r="C60" s="29" t="s">
        <v>5879</v>
      </c>
      <c r="D60" s="42">
        <f>COUNTIF(baza!$D$2:$D$13075,C60)</f>
        <v>5</v>
      </c>
      <c r="E60" s="29"/>
      <c r="F60" s="40">
        <f>AVERAGEIF(baza!$D$2:$D$13075,C60,baza!$M$2:$M$13075)</f>
        <v>19754</v>
      </c>
      <c r="G60" s="40">
        <f>COUNTIFS(baza!$D$2:$D$13075,$C60,baza!$H$2:$H$13075,G$6)</f>
        <v>0</v>
      </c>
      <c r="H60" s="40">
        <f>COUNTIFS(baza!$D$2:$D$13075,$C60,baza!$H$2:$H$13075,H$6)</f>
        <v>4</v>
      </c>
      <c r="I60" s="41">
        <f>COUNTIFS(baza!$D$2:$D$13075,$C60)-G60-H60</f>
        <v>1</v>
      </c>
      <c r="L60" s="6"/>
      <c r="M60" s="10" t="s">
        <v>1306</v>
      </c>
      <c r="N60" s="8">
        <f>AVERAGEIF(baza!$D$2:$D$13075,M60,baza!$M$2:$M$13075)</f>
        <v>13728.358775510205</v>
      </c>
      <c r="O60" s="46">
        <f>AVERAGEIF(baza!$D$2:$D$13075,M60,baza!$J$2:$J$13075)</f>
        <v>2017.204081632653</v>
      </c>
      <c r="P60" s="6"/>
    </row>
    <row r="61" spans="2:16" x14ac:dyDescent="0.25">
      <c r="B61" s="28">
        <v>38</v>
      </c>
      <c r="C61" s="29" t="s">
        <v>3490</v>
      </c>
      <c r="D61" s="42">
        <f>COUNTIF(baza!$D$2:$D$13075,C61)</f>
        <v>4</v>
      </c>
      <c r="E61" s="29"/>
      <c r="F61" s="40">
        <f>AVERAGEIF(baza!$D$2:$D$13075,C61,baza!$M$2:$M$13075)</f>
        <v>39566.897499999999</v>
      </c>
      <c r="G61" s="40">
        <f>COUNTIFS(baza!$D$2:$D$13075,$C61,baza!$H$2:$H$13075,G$6)</f>
        <v>1</v>
      </c>
      <c r="H61" s="40">
        <f>COUNTIFS(baza!$D$2:$D$13075,$C61,baza!$H$2:$H$13075,H$6)</f>
        <v>2</v>
      </c>
      <c r="I61" s="41">
        <f>COUNTIFS(baza!$D$2:$D$13075,$C61)-G61-H61</f>
        <v>1</v>
      </c>
      <c r="L61" s="6"/>
      <c r="M61" s="10" t="s">
        <v>43</v>
      </c>
      <c r="N61" s="33">
        <f>AVERAGEIF(baza!$D$2:$D$13075,M61,baza!$M$2:$M$13075)</f>
        <v>13518.45223013049</v>
      </c>
      <c r="O61" s="46">
        <f>AVERAGEIF(baza!$D$2:$D$13075,M61,baza!$J$2:$J$13075)</f>
        <v>2017.0616844602609</v>
      </c>
      <c r="P61" s="6"/>
    </row>
    <row r="62" spans="2:16" x14ac:dyDescent="0.25">
      <c r="B62" s="28">
        <v>39</v>
      </c>
      <c r="C62" s="29" t="s">
        <v>21933</v>
      </c>
      <c r="D62" s="42">
        <f>COUNTIF(baza!$D$2:$D$13075,C62)</f>
        <v>3</v>
      </c>
      <c r="E62" s="29"/>
      <c r="F62" s="40">
        <f>AVERAGEIF(baza!$D$2:$D$13075,C62,baza!$M$2:$M$13075)</f>
        <v>28484.930000000004</v>
      </c>
      <c r="G62" s="40">
        <f>COUNTIFS(baza!$D$2:$D$13075,$C62,baza!$H$2:$H$13075,G$6)</f>
        <v>1</v>
      </c>
      <c r="H62" s="40">
        <f>COUNTIFS(baza!$D$2:$D$13075,$C62,baza!$H$2:$H$13075,H$6)</f>
        <v>0</v>
      </c>
      <c r="I62" s="41">
        <f>COUNTIFS(baza!$D$2:$D$13075,$C62)-G62-H62</f>
        <v>2</v>
      </c>
      <c r="L62" s="6"/>
      <c r="M62" s="6" t="s">
        <v>141</v>
      </c>
      <c r="N62" s="33">
        <f>AVERAGEIF(baza!$D$2:$D$13075,M62,baza!$M$2:$M$13075)</f>
        <v>13080.030403071032</v>
      </c>
      <c r="O62" s="46">
        <f>AVERAGEIF(baza!$D$2:$D$13075,M62,baza!$J$2:$J$13075)</f>
        <v>2016.887715930902</v>
      </c>
      <c r="P62" s="6"/>
    </row>
    <row r="63" spans="2:16" x14ac:dyDescent="0.25">
      <c r="B63" s="28">
        <v>40</v>
      </c>
      <c r="C63" s="29" t="s">
        <v>25149</v>
      </c>
      <c r="D63" s="42">
        <f>COUNTIF(baza!$D$2:$D$13075,C63)</f>
        <v>2</v>
      </c>
      <c r="E63" s="29"/>
      <c r="F63" s="40">
        <f>AVERAGEIF(baza!$D$2:$D$13075,C63,baza!$M$2:$M$13075)</f>
        <v>272466</v>
      </c>
      <c r="G63" s="40">
        <f>COUNTIFS(baza!$D$2:$D$13075,$C63,baza!$H$2:$H$13075,G$6)</f>
        <v>2</v>
      </c>
      <c r="H63" s="40">
        <f>COUNTIFS(baza!$D$2:$D$13075,$C63,baza!$H$2:$H$13075,H$6)</f>
        <v>0</v>
      </c>
      <c r="I63" s="41">
        <f>COUNTIFS(baza!$D$2:$D$13075,$C63)-G63-H63</f>
        <v>0</v>
      </c>
      <c r="L63" s="6"/>
      <c r="M63" s="10" t="s">
        <v>33</v>
      </c>
      <c r="N63" s="33">
        <f>AVERAGEIF(baza!$D$2:$D$13075,M63,baza!$M$2:$M$13075)</f>
        <v>12722.954695652172</v>
      </c>
      <c r="O63" s="46">
        <f>AVERAGEIF(baza!$D$2:$D$13075,M63,baza!$J$2:$J$13075)</f>
        <v>2016.7565217391304</v>
      </c>
      <c r="P63" s="6"/>
    </row>
    <row r="64" spans="2:16" x14ac:dyDescent="0.25">
      <c r="B64" s="28">
        <v>41</v>
      </c>
      <c r="C64" s="29" t="s">
        <v>3406</v>
      </c>
      <c r="D64" s="42">
        <f>COUNTIF(baza!$D$2:$D$13075,C64)</f>
        <v>1</v>
      </c>
      <c r="E64" s="29"/>
      <c r="F64" s="40">
        <f>AVERAGEIF(baza!$D$2:$D$13075,C64,baza!$M$2:$M$13075)</f>
        <v>489767</v>
      </c>
      <c r="G64" s="40">
        <f>COUNTIFS(baza!$D$2:$D$13075,$C64,baza!$H$2:$H$13075,G$6)</f>
        <v>0</v>
      </c>
      <c r="H64" s="40">
        <f>COUNTIFS(baza!$D$2:$D$13075,$C64,baza!$H$2:$H$13075,H$6)</f>
        <v>0</v>
      </c>
      <c r="I64" s="41">
        <f>COUNTIFS(baza!$D$2:$D$13075,$C64)-G64-H64</f>
        <v>1</v>
      </c>
      <c r="L64" s="6"/>
      <c r="M64" s="10" t="s">
        <v>3810</v>
      </c>
      <c r="N64" s="11">
        <f>AVERAGEIF(baza!$D$2:$D$13075,M64,baza!$M$2:$M$13075)</f>
        <v>12500</v>
      </c>
      <c r="O64" s="46">
        <f>AVERAGEIF(baza!$D$2:$D$13075,M64,baza!$J$2:$J$13075)</f>
        <v>2014</v>
      </c>
      <c r="P64" s="6"/>
    </row>
    <row r="65" spans="2:16" x14ac:dyDescent="0.25">
      <c r="B65" s="28">
        <v>42</v>
      </c>
      <c r="C65" s="29" t="s">
        <v>16890</v>
      </c>
      <c r="D65" s="42">
        <f>COUNTIF(baza!$D$2:$D$13075,C65)</f>
        <v>1</v>
      </c>
      <c r="E65" s="29"/>
      <c r="F65" s="40">
        <f>AVERAGEIF(baza!$D$2:$D$13075,C65,baza!$M$2:$M$13075)</f>
        <v>27000</v>
      </c>
      <c r="G65" s="40">
        <f>COUNTIFS(baza!$D$2:$D$13075,$C65,baza!$H$2:$H$13075,G$6)</f>
        <v>1</v>
      </c>
      <c r="H65" s="40">
        <f>COUNTIFS(baza!$D$2:$D$13075,$C65,baza!$H$2:$H$13075,H$6)</f>
        <v>0</v>
      </c>
      <c r="I65" s="41">
        <f>COUNTIFS(baza!$D$2:$D$13075,$C65)-G65-H65</f>
        <v>0</v>
      </c>
      <c r="L65" s="6"/>
      <c r="M65" s="10" t="s">
        <v>22610</v>
      </c>
      <c r="N65" s="8">
        <f>AVERAGEIF(baza!$D$2:$D$13075,M65,baza!$M$2:$M$13075)</f>
        <v>12148.99</v>
      </c>
      <c r="O65" s="46">
        <f>AVERAGEIF(baza!$D$2:$D$13075,M65,baza!$J$2:$J$13075)</f>
        <v>2022</v>
      </c>
      <c r="P65" s="6"/>
    </row>
    <row r="66" spans="2:16" x14ac:dyDescent="0.25">
      <c r="B66" s="28">
        <v>43</v>
      </c>
      <c r="C66" s="29" t="s">
        <v>3810</v>
      </c>
      <c r="D66" s="42">
        <f>COUNTIF(baza!$D$2:$D$13075,C66)</f>
        <v>1</v>
      </c>
      <c r="E66" s="29"/>
      <c r="F66" s="40">
        <f>AVERAGEIF(baza!$D$2:$D$13075,C66,baza!$M$2:$M$13075)</f>
        <v>12500</v>
      </c>
      <c r="G66" s="40">
        <f>COUNTIFS(baza!$D$2:$D$13075,$C66,baza!$H$2:$H$13075,G$6)</f>
        <v>0</v>
      </c>
      <c r="H66" s="40">
        <f>COUNTIFS(baza!$D$2:$D$13075,$C66,baza!$H$2:$H$13075,H$6)</f>
        <v>1</v>
      </c>
      <c r="I66" s="41">
        <f>COUNTIFS(baza!$D$2:$D$13075,$C66)-G66-H66</f>
        <v>0</v>
      </c>
      <c r="L66" s="6"/>
      <c r="M66" s="10" t="s">
        <v>1356</v>
      </c>
      <c r="N66" s="11">
        <f>AVERAGEIF(baza!$D$2:$D$13075,M66,baza!$M$2:$M$13075)</f>
        <v>11474.333333333334</v>
      </c>
      <c r="O66" s="46">
        <f>AVERAGEIF(baza!$D$2:$D$13075,M66,baza!$J$2:$J$13075)</f>
        <v>2013.7142857142858</v>
      </c>
      <c r="P66" s="6"/>
    </row>
    <row r="67" spans="2:16" x14ac:dyDescent="0.25">
      <c r="B67" s="28">
        <v>44</v>
      </c>
      <c r="C67" s="29" t="s">
        <v>4270</v>
      </c>
      <c r="D67" s="42">
        <f>COUNTIF(baza!$D$2:$D$13075,C67)</f>
        <v>1</v>
      </c>
      <c r="E67" s="29"/>
      <c r="F67" s="40">
        <f>AVERAGEIF(baza!$D$2:$D$13075,C67,baza!$M$2:$M$13075)</f>
        <v>25000</v>
      </c>
      <c r="G67" s="40">
        <f>COUNTIFS(baza!$D$2:$D$13075,$C67,baza!$H$2:$H$13075,G$6)</f>
        <v>1</v>
      </c>
      <c r="H67" s="40">
        <f>COUNTIFS(baza!$D$2:$D$13075,$C67,baza!$H$2:$H$13075,H$6)</f>
        <v>0</v>
      </c>
      <c r="I67" s="41">
        <f>COUNTIFS(baza!$D$2:$D$13075,$C67)-G67-H67</f>
        <v>0</v>
      </c>
      <c r="L67" s="6"/>
      <c r="M67" s="10" t="s">
        <v>195</v>
      </c>
      <c r="N67" s="33">
        <f>AVERAGEIF(baza!$D$2:$D$13075,M67,baza!$M$2:$M$13075)</f>
        <v>11346.754798387103</v>
      </c>
      <c r="O67" s="46">
        <f>AVERAGEIF(baza!$D$2:$D$13075,M67,baza!$J$2:$J$13075)</f>
        <v>2016.3508064516129</v>
      </c>
      <c r="P67" s="6"/>
    </row>
    <row r="68" spans="2:16" x14ac:dyDescent="0.25">
      <c r="B68" s="28">
        <v>45</v>
      </c>
      <c r="C68" s="29" t="s">
        <v>12946</v>
      </c>
      <c r="D68" s="42">
        <f>COUNTIF(baza!$D$2:$D$13075,C68)</f>
        <v>1</v>
      </c>
      <c r="E68" s="29"/>
      <c r="F68" s="40">
        <f>AVERAGEIF(baza!$D$2:$D$13075,C68,baza!$M$2:$M$13075)</f>
        <v>10500</v>
      </c>
      <c r="G68" s="40">
        <f>COUNTIFS(baza!$D$2:$D$13075,$C68,baza!$H$2:$H$13075,G$6)</f>
        <v>0</v>
      </c>
      <c r="H68" s="40">
        <f>COUNTIFS(baza!$D$2:$D$13075,$C68,baza!$H$2:$H$13075,H$6)</f>
        <v>1</v>
      </c>
      <c r="I68" s="41">
        <f>COUNTIFS(baza!$D$2:$D$13075,$C68)-G68-H68</f>
        <v>0</v>
      </c>
      <c r="L68" s="6"/>
      <c r="M68" s="6" t="s">
        <v>167</v>
      </c>
      <c r="N68" s="33">
        <f>AVERAGEIF(baza!$D$2:$D$13075,M68,baza!$M$2:$M$13075)</f>
        <v>11187.238702290075</v>
      </c>
      <c r="O68" s="46">
        <f>AVERAGEIF(baza!$D$2:$D$13075,M68,baza!$J$2:$J$13075)</f>
        <v>2017.2442748091603</v>
      </c>
      <c r="P68" s="6"/>
    </row>
    <row r="69" spans="2:16" x14ac:dyDescent="0.25">
      <c r="B69" s="28">
        <v>46</v>
      </c>
      <c r="C69" s="29" t="s">
        <v>15447</v>
      </c>
      <c r="D69" s="42">
        <f>COUNTIF(baza!$D$2:$D$13075,C69)</f>
        <v>1</v>
      </c>
      <c r="E69" s="29"/>
      <c r="F69" s="40">
        <f>AVERAGEIF(baza!$D$2:$D$13075,C69,baza!$M$2:$M$13075)</f>
        <v>10000</v>
      </c>
      <c r="G69" s="40">
        <f>COUNTIFS(baza!$D$2:$D$13075,$C69,baza!$H$2:$H$13075,G$6)</f>
        <v>0</v>
      </c>
      <c r="H69" s="40">
        <f>COUNTIFS(baza!$D$2:$D$13075,$C69,baza!$H$2:$H$13075,H$6)</f>
        <v>1</v>
      </c>
      <c r="I69" s="41">
        <f>COUNTIFS(baza!$D$2:$D$13075,$C69)-G69-H69</f>
        <v>0</v>
      </c>
      <c r="L69" s="6"/>
      <c r="M69" s="10" t="s">
        <v>12946</v>
      </c>
      <c r="N69" s="8">
        <f>AVERAGEIF(baza!$D$2:$D$13075,M69,baza!$M$2:$M$13075)</f>
        <v>10500</v>
      </c>
      <c r="O69" s="46">
        <f>AVERAGEIF(baza!$D$2:$D$13075,M69,baza!$J$2:$J$13075)</f>
        <v>2015</v>
      </c>
      <c r="P69" s="6"/>
    </row>
    <row r="70" spans="2:16" x14ac:dyDescent="0.25">
      <c r="B70" s="28">
        <v>47</v>
      </c>
      <c r="C70" s="29" t="s">
        <v>22610</v>
      </c>
      <c r="D70" s="42">
        <f>COUNTIF(baza!$D$2:$D$13075,C70)</f>
        <v>1</v>
      </c>
      <c r="E70" s="29"/>
      <c r="F70" s="40">
        <f>AVERAGEIF(baza!$D$2:$D$13075,C70,baza!$M$2:$M$13075)</f>
        <v>12148.99</v>
      </c>
      <c r="G70" s="40">
        <f>COUNTIFS(baza!$D$2:$D$13075,$C70,baza!$H$2:$H$13075,G$6)</f>
        <v>0</v>
      </c>
      <c r="H70" s="40">
        <f>COUNTIFS(baza!$D$2:$D$13075,$C70,baza!$H$2:$H$13075,H$6)</f>
        <v>0</v>
      </c>
      <c r="I70" s="41">
        <f>COUNTIFS(baza!$D$2:$D$13075,$C70)-G70-H70</f>
        <v>1</v>
      </c>
      <c r="L70" s="6"/>
      <c r="M70" s="10" t="s">
        <v>15447</v>
      </c>
      <c r="N70" s="8">
        <f>AVERAGEIF(baza!$D$2:$D$13075,M70,baza!$M$2:$M$13075)</f>
        <v>10000</v>
      </c>
      <c r="O70" s="46">
        <f>AVERAGEIF(baza!$D$2:$D$13075,M70,baza!$J$2:$J$13075)</f>
        <v>2016</v>
      </c>
      <c r="P70" s="6"/>
    </row>
    <row r="71" spans="2:16" x14ac:dyDescent="0.25">
      <c r="D71" s="11">
        <f>SUM(D45:D70)</f>
        <v>595</v>
      </c>
      <c r="G71" s="7">
        <f>SUM(G45:G70)</f>
        <v>173</v>
      </c>
      <c r="H71" s="7">
        <f>SUM(H45:H70)</f>
        <v>231</v>
      </c>
      <c r="I71" s="7">
        <f>SUM(I45:I70)</f>
        <v>191</v>
      </c>
      <c r="M71" s="6"/>
      <c r="P71" s="11"/>
    </row>
    <row r="72" spans="2:16" x14ac:dyDescent="0.25">
      <c r="M72" s="6"/>
    </row>
    <row r="73" spans="2:16" x14ac:dyDescent="0.25">
      <c r="M73" s="6"/>
    </row>
    <row r="74" spans="2:16" x14ac:dyDescent="0.25">
      <c r="M74" s="6"/>
    </row>
    <row r="75" spans="2:16" x14ac:dyDescent="0.25">
      <c r="M75" s="6"/>
    </row>
    <row r="76" spans="2:16" x14ac:dyDescent="0.25">
      <c r="M76" s="6"/>
    </row>
    <row r="77" spans="2:16" x14ac:dyDescent="0.25">
      <c r="M77" s="6"/>
    </row>
    <row r="78" spans="2:16" x14ac:dyDescent="0.25">
      <c r="M78" s="6"/>
    </row>
    <row r="79" spans="2:16" x14ac:dyDescent="0.25">
      <c r="M79" s="6"/>
    </row>
    <row r="80" spans="2:16" x14ac:dyDescent="0.25">
      <c r="M80" s="6"/>
    </row>
    <row r="81" spans="13:13" x14ac:dyDescent="0.25">
      <c r="M81" s="6"/>
    </row>
    <row r="82" spans="13:13" x14ac:dyDescent="0.25">
      <c r="M82" s="6"/>
    </row>
    <row r="83" spans="13:13" x14ac:dyDescent="0.25">
      <c r="M83" s="6"/>
    </row>
    <row r="84" spans="13:13" x14ac:dyDescent="0.25">
      <c r="M84" s="6"/>
    </row>
    <row r="85" spans="13:13" x14ac:dyDescent="0.25">
      <c r="M85" s="6"/>
    </row>
    <row r="86" spans="13:13" x14ac:dyDescent="0.25">
      <c r="M86" s="6"/>
    </row>
    <row r="87" spans="13:13" x14ac:dyDescent="0.25">
      <c r="M87" s="6"/>
    </row>
    <row r="88" spans="13:13" x14ac:dyDescent="0.25">
      <c r="M88" s="6"/>
    </row>
    <row r="89" spans="13:13" x14ac:dyDescent="0.25">
      <c r="M89" s="6"/>
    </row>
    <row r="90" spans="13:13" x14ac:dyDescent="0.25">
      <c r="M90" s="6"/>
    </row>
    <row r="91" spans="13:13" x14ac:dyDescent="0.25">
      <c r="M91" s="6"/>
    </row>
    <row r="92" spans="13:13" x14ac:dyDescent="0.25">
      <c r="M92" s="6"/>
    </row>
    <row r="93" spans="13:13" x14ac:dyDescent="0.25">
      <c r="M93" s="6"/>
    </row>
    <row r="94" spans="13:13" x14ac:dyDescent="0.25">
      <c r="M94" s="6"/>
    </row>
    <row r="95" spans="13:13" x14ac:dyDescent="0.25">
      <c r="M95" s="6"/>
    </row>
    <row r="96" spans="13:13" x14ac:dyDescent="0.25">
      <c r="M96" s="6"/>
    </row>
    <row r="97" spans="13:13" x14ac:dyDescent="0.25">
      <c r="M97" s="6"/>
    </row>
    <row r="98" spans="13:13" x14ac:dyDescent="0.25">
      <c r="M98" s="6"/>
    </row>
    <row r="99" spans="13:13" x14ac:dyDescent="0.25">
      <c r="M99" s="6"/>
    </row>
    <row r="100" spans="13:13" x14ac:dyDescent="0.25">
      <c r="M100" s="6"/>
    </row>
    <row r="101" spans="13:13" x14ac:dyDescent="0.25">
      <c r="M101" s="6"/>
    </row>
    <row r="102" spans="13:13" x14ac:dyDescent="0.25">
      <c r="M102" s="6"/>
    </row>
    <row r="103" spans="13:13" x14ac:dyDescent="0.25">
      <c r="M103" s="6"/>
    </row>
    <row r="104" spans="13:13" x14ac:dyDescent="0.25">
      <c r="M104" s="6"/>
    </row>
    <row r="105" spans="13:13" x14ac:dyDescent="0.25">
      <c r="M105" s="6"/>
    </row>
    <row r="106" spans="13:13" x14ac:dyDescent="0.25">
      <c r="M106" s="6"/>
    </row>
    <row r="107" spans="13:13" x14ac:dyDescent="0.25">
      <c r="M107" s="6"/>
    </row>
    <row r="108" spans="13:13" x14ac:dyDescent="0.25">
      <c r="M108" s="6"/>
    </row>
    <row r="109" spans="13:13" x14ac:dyDescent="0.25">
      <c r="M109" s="6"/>
    </row>
    <row r="110" spans="13:13" x14ac:dyDescent="0.25">
      <c r="M110" s="6"/>
    </row>
    <row r="111" spans="13:13" x14ac:dyDescent="0.25">
      <c r="M111" s="6"/>
    </row>
    <row r="112" spans="13:13" x14ac:dyDescent="0.25">
      <c r="M112" s="6"/>
    </row>
    <row r="113" spans="13:13" x14ac:dyDescent="0.25">
      <c r="M113" s="6"/>
    </row>
    <row r="114" spans="13:13" x14ac:dyDescent="0.25">
      <c r="M114" s="6"/>
    </row>
    <row r="115" spans="13:13" x14ac:dyDescent="0.25">
      <c r="M115" s="6"/>
    </row>
    <row r="116" spans="13:13" x14ac:dyDescent="0.25">
      <c r="M116" s="6"/>
    </row>
    <row r="117" spans="13:13" x14ac:dyDescent="0.25">
      <c r="M117" s="6"/>
    </row>
    <row r="118" spans="13:13" x14ac:dyDescent="0.25">
      <c r="M118" s="6"/>
    </row>
    <row r="119" spans="13:13" x14ac:dyDescent="0.25">
      <c r="M119" s="6"/>
    </row>
    <row r="120" spans="13:13" x14ac:dyDescent="0.25">
      <c r="M120" s="6"/>
    </row>
    <row r="121" spans="13:13" x14ac:dyDescent="0.25">
      <c r="M121" s="6"/>
    </row>
    <row r="122" spans="13:13" x14ac:dyDescent="0.25">
      <c r="M122" s="6"/>
    </row>
    <row r="123" spans="13:13" x14ac:dyDescent="0.25">
      <c r="M123" s="6"/>
    </row>
    <row r="124" spans="13:13" x14ac:dyDescent="0.25">
      <c r="M124" s="6"/>
    </row>
    <row r="125" spans="13:13" x14ac:dyDescent="0.25">
      <c r="M125" s="6"/>
    </row>
    <row r="126" spans="13:13" x14ac:dyDescent="0.25">
      <c r="M126" s="6"/>
    </row>
    <row r="127" spans="13:13" x14ac:dyDescent="0.25">
      <c r="M127" s="6"/>
    </row>
    <row r="128" spans="13:13" x14ac:dyDescent="0.25">
      <c r="M128" s="6"/>
    </row>
    <row r="129" spans="13:13" x14ac:dyDescent="0.25">
      <c r="M129" s="6"/>
    </row>
    <row r="130" spans="13:13" x14ac:dyDescent="0.25">
      <c r="M130" s="6"/>
    </row>
    <row r="131" spans="13:13" x14ac:dyDescent="0.25">
      <c r="M131" s="6"/>
    </row>
    <row r="132" spans="13:13" x14ac:dyDescent="0.25">
      <c r="M132" s="6"/>
    </row>
    <row r="133" spans="13:13" x14ac:dyDescent="0.25">
      <c r="M133" s="6"/>
    </row>
    <row r="134" spans="13:13" x14ac:dyDescent="0.25">
      <c r="M134" s="6"/>
    </row>
    <row r="135" spans="13:13" x14ac:dyDescent="0.25">
      <c r="M135" s="6"/>
    </row>
    <row r="136" spans="13:13" x14ac:dyDescent="0.25">
      <c r="M136" s="6"/>
    </row>
    <row r="137" spans="13:13" x14ac:dyDescent="0.25">
      <c r="M137" s="6"/>
    </row>
    <row r="138" spans="13:13" x14ac:dyDescent="0.25">
      <c r="M138" s="6"/>
    </row>
    <row r="139" spans="13:13" x14ac:dyDescent="0.25">
      <c r="M139" s="6"/>
    </row>
    <row r="140" spans="13:13" x14ac:dyDescent="0.25">
      <c r="M140" s="6"/>
    </row>
    <row r="141" spans="13:13" x14ac:dyDescent="0.25">
      <c r="M141" s="6"/>
    </row>
    <row r="142" spans="13:13" x14ac:dyDescent="0.25">
      <c r="M142" s="6"/>
    </row>
    <row r="143" spans="13:13" x14ac:dyDescent="0.25">
      <c r="M143" s="6"/>
    </row>
    <row r="144" spans="13:13" x14ac:dyDescent="0.25">
      <c r="M144" s="6"/>
    </row>
    <row r="145" spans="13:13" x14ac:dyDescent="0.25">
      <c r="M145" s="6"/>
    </row>
    <row r="146" spans="13:13" x14ac:dyDescent="0.25">
      <c r="M146" s="6"/>
    </row>
    <row r="147" spans="13:13" x14ac:dyDescent="0.25">
      <c r="M147" s="6"/>
    </row>
    <row r="148" spans="13:13" x14ac:dyDescent="0.25">
      <c r="M148" s="6"/>
    </row>
    <row r="149" spans="13:13" x14ac:dyDescent="0.25">
      <c r="M149" s="6"/>
    </row>
    <row r="150" spans="13:13" x14ac:dyDescent="0.25">
      <c r="M150" s="6"/>
    </row>
    <row r="151" spans="13:13" x14ac:dyDescent="0.25">
      <c r="M151" s="6"/>
    </row>
    <row r="152" spans="13:13" x14ac:dyDescent="0.25">
      <c r="M152" s="6"/>
    </row>
    <row r="153" spans="13:13" x14ac:dyDescent="0.25">
      <c r="M153" s="6"/>
    </row>
    <row r="154" spans="13:13" x14ac:dyDescent="0.25">
      <c r="M154" s="6"/>
    </row>
    <row r="155" spans="13:13" x14ac:dyDescent="0.25">
      <c r="M155" s="6"/>
    </row>
    <row r="156" spans="13:13" x14ac:dyDescent="0.25">
      <c r="M156" s="6"/>
    </row>
    <row r="157" spans="13:13" x14ac:dyDescent="0.25">
      <c r="M157" s="6"/>
    </row>
    <row r="158" spans="13:13" x14ac:dyDescent="0.25">
      <c r="M158" s="6"/>
    </row>
    <row r="159" spans="13:13" x14ac:dyDescent="0.25">
      <c r="M159" s="6"/>
    </row>
    <row r="160" spans="13:13" x14ac:dyDescent="0.25">
      <c r="M160" s="6"/>
    </row>
    <row r="161" spans="13:13" x14ac:dyDescent="0.25">
      <c r="M161" s="6"/>
    </row>
    <row r="162" spans="13:13" x14ac:dyDescent="0.25">
      <c r="M162" s="6"/>
    </row>
    <row r="163" spans="13:13" x14ac:dyDescent="0.25">
      <c r="M163" s="6"/>
    </row>
    <row r="164" spans="13:13" x14ac:dyDescent="0.25">
      <c r="M164" s="6"/>
    </row>
    <row r="165" spans="13:13" x14ac:dyDescent="0.25">
      <c r="M165" s="6"/>
    </row>
    <row r="166" spans="13:13" x14ac:dyDescent="0.25">
      <c r="M166" s="6"/>
    </row>
    <row r="167" spans="13:13" x14ac:dyDescent="0.25">
      <c r="M167" s="6"/>
    </row>
    <row r="168" spans="13:13" x14ac:dyDescent="0.25">
      <c r="M168" s="6"/>
    </row>
    <row r="169" spans="13:13" x14ac:dyDescent="0.25">
      <c r="M169" s="6"/>
    </row>
    <row r="170" spans="13:13" x14ac:dyDescent="0.25">
      <c r="M170" s="6"/>
    </row>
    <row r="171" spans="13:13" x14ac:dyDescent="0.25">
      <c r="M171" s="6"/>
    </row>
    <row r="172" spans="13:13" x14ac:dyDescent="0.25">
      <c r="M172" s="6"/>
    </row>
    <row r="173" spans="13:13" x14ac:dyDescent="0.25">
      <c r="M173" s="6"/>
    </row>
    <row r="174" spans="13:13" x14ac:dyDescent="0.25">
      <c r="M174" s="6"/>
    </row>
    <row r="175" spans="13:13" x14ac:dyDescent="0.25">
      <c r="M175" s="6"/>
    </row>
    <row r="176" spans="13:13" x14ac:dyDescent="0.25">
      <c r="M176" s="6"/>
    </row>
    <row r="177" spans="13:13" x14ac:dyDescent="0.25">
      <c r="M177" s="6"/>
    </row>
    <row r="178" spans="13:13" x14ac:dyDescent="0.25">
      <c r="M178" s="6"/>
    </row>
    <row r="179" spans="13:13" x14ac:dyDescent="0.25">
      <c r="M179" s="6"/>
    </row>
    <row r="180" spans="13:13" x14ac:dyDescent="0.25">
      <c r="M180" s="6"/>
    </row>
    <row r="181" spans="13:13" x14ac:dyDescent="0.25">
      <c r="M181" s="6"/>
    </row>
    <row r="182" spans="13:13" x14ac:dyDescent="0.25">
      <c r="M182" s="6"/>
    </row>
    <row r="183" spans="13:13" x14ac:dyDescent="0.25">
      <c r="M183" s="6"/>
    </row>
    <row r="184" spans="13:13" x14ac:dyDescent="0.25">
      <c r="M184" s="6"/>
    </row>
    <row r="185" spans="13:13" x14ac:dyDescent="0.25">
      <c r="M185" s="6"/>
    </row>
    <row r="186" spans="13:13" x14ac:dyDescent="0.25">
      <c r="M186" s="6"/>
    </row>
    <row r="187" spans="13:13" x14ac:dyDescent="0.25">
      <c r="M187" s="6"/>
    </row>
    <row r="188" spans="13:13" x14ac:dyDescent="0.25">
      <c r="M188" s="6"/>
    </row>
    <row r="189" spans="13:13" x14ac:dyDescent="0.25">
      <c r="M189" s="6"/>
    </row>
    <row r="190" spans="13:13" x14ac:dyDescent="0.25">
      <c r="M190" s="6"/>
    </row>
    <row r="191" spans="13:13" x14ac:dyDescent="0.25">
      <c r="M191" s="6"/>
    </row>
    <row r="192" spans="13:13" x14ac:dyDescent="0.25">
      <c r="M192" s="6"/>
    </row>
    <row r="193" spans="13:13" x14ac:dyDescent="0.25">
      <c r="M193" s="6"/>
    </row>
    <row r="194" spans="13:13" x14ac:dyDescent="0.25">
      <c r="M194" s="6"/>
    </row>
    <row r="195" spans="13:13" x14ac:dyDescent="0.25">
      <c r="M195" s="6"/>
    </row>
    <row r="196" spans="13:13" x14ac:dyDescent="0.25">
      <c r="M196" s="6"/>
    </row>
    <row r="197" spans="13:13" x14ac:dyDescent="0.25">
      <c r="M197" s="6"/>
    </row>
    <row r="198" spans="13:13" x14ac:dyDescent="0.25">
      <c r="M198" s="6"/>
    </row>
    <row r="199" spans="13:13" x14ac:dyDescent="0.25">
      <c r="M199" s="6"/>
    </row>
    <row r="200" spans="13:13" x14ac:dyDescent="0.25">
      <c r="M200" s="6"/>
    </row>
    <row r="201" spans="13:13" x14ac:dyDescent="0.25">
      <c r="M201" s="6"/>
    </row>
    <row r="202" spans="13:13" x14ac:dyDescent="0.25">
      <c r="M202" s="6"/>
    </row>
    <row r="203" spans="13:13" x14ac:dyDescent="0.25">
      <c r="M203" s="6"/>
    </row>
    <row r="204" spans="13:13" x14ac:dyDescent="0.25">
      <c r="M204" s="6"/>
    </row>
    <row r="205" spans="13:13" x14ac:dyDescent="0.25">
      <c r="M205" s="6"/>
    </row>
    <row r="206" spans="13:13" x14ac:dyDescent="0.25">
      <c r="M206" s="6"/>
    </row>
    <row r="207" spans="13:13" x14ac:dyDescent="0.25">
      <c r="M207" s="6"/>
    </row>
    <row r="208" spans="13:13" x14ac:dyDescent="0.25">
      <c r="M208" s="6"/>
    </row>
    <row r="209" spans="13:13" x14ac:dyDescent="0.25">
      <c r="M209" s="6"/>
    </row>
    <row r="210" spans="13:13" x14ac:dyDescent="0.25">
      <c r="M210" s="6"/>
    </row>
    <row r="211" spans="13:13" x14ac:dyDescent="0.25">
      <c r="M211" s="6"/>
    </row>
    <row r="212" spans="13:13" x14ac:dyDescent="0.25">
      <c r="M212" s="6"/>
    </row>
    <row r="213" spans="13:13" x14ac:dyDescent="0.25">
      <c r="M213" s="6"/>
    </row>
    <row r="214" spans="13:13" x14ac:dyDescent="0.25">
      <c r="M214" s="6"/>
    </row>
    <row r="215" spans="13:13" x14ac:dyDescent="0.25">
      <c r="M215" s="6"/>
    </row>
    <row r="216" spans="13:13" x14ac:dyDescent="0.25">
      <c r="M216" s="6"/>
    </row>
    <row r="217" spans="13:13" x14ac:dyDescent="0.25">
      <c r="M217" s="6"/>
    </row>
    <row r="218" spans="13:13" x14ac:dyDescent="0.25">
      <c r="M218" s="6"/>
    </row>
    <row r="219" spans="13:13" x14ac:dyDescent="0.25">
      <c r="M219" s="6"/>
    </row>
    <row r="220" spans="13:13" x14ac:dyDescent="0.25">
      <c r="M220" s="6"/>
    </row>
    <row r="221" spans="13:13" x14ac:dyDescent="0.25">
      <c r="M221" s="6"/>
    </row>
    <row r="222" spans="13:13" x14ac:dyDescent="0.25">
      <c r="M222" s="6"/>
    </row>
    <row r="223" spans="13:13" x14ac:dyDescent="0.25">
      <c r="M223" s="6"/>
    </row>
    <row r="224" spans="13:13" x14ac:dyDescent="0.25">
      <c r="M224" s="6"/>
    </row>
    <row r="225" spans="13:13" x14ac:dyDescent="0.25">
      <c r="M225" s="6"/>
    </row>
    <row r="226" spans="13:13" x14ac:dyDescent="0.25">
      <c r="M226" s="6"/>
    </row>
    <row r="227" spans="13:13" x14ac:dyDescent="0.25">
      <c r="M227" s="6"/>
    </row>
    <row r="228" spans="13:13" x14ac:dyDescent="0.25">
      <c r="M228" s="6"/>
    </row>
    <row r="229" spans="13:13" x14ac:dyDescent="0.25">
      <c r="M229" s="6"/>
    </row>
    <row r="230" spans="13:13" x14ac:dyDescent="0.25">
      <c r="M230" s="6"/>
    </row>
    <row r="231" spans="13:13" x14ac:dyDescent="0.25">
      <c r="M231" s="6"/>
    </row>
    <row r="232" spans="13:13" x14ac:dyDescent="0.25">
      <c r="M232" s="6"/>
    </row>
    <row r="233" spans="13:13" x14ac:dyDescent="0.25">
      <c r="M233" s="6"/>
    </row>
    <row r="234" spans="13:13" x14ac:dyDescent="0.25">
      <c r="M234" s="6"/>
    </row>
    <row r="235" spans="13:13" x14ac:dyDescent="0.25">
      <c r="M235" s="6"/>
    </row>
    <row r="236" spans="13:13" x14ac:dyDescent="0.25">
      <c r="M236" s="6"/>
    </row>
    <row r="237" spans="13:13" x14ac:dyDescent="0.25">
      <c r="M237" s="6"/>
    </row>
    <row r="238" spans="13:13" x14ac:dyDescent="0.25">
      <c r="M238" s="6"/>
    </row>
    <row r="239" spans="13:13" x14ac:dyDescent="0.25">
      <c r="M239" s="6"/>
    </row>
    <row r="240" spans="13:13" x14ac:dyDescent="0.25">
      <c r="M240" s="6"/>
    </row>
    <row r="241" spans="13:13" x14ac:dyDescent="0.25">
      <c r="M241" s="6"/>
    </row>
    <row r="242" spans="13:13" x14ac:dyDescent="0.25">
      <c r="M242" s="6"/>
    </row>
    <row r="243" spans="13:13" x14ac:dyDescent="0.25">
      <c r="M243" s="6"/>
    </row>
    <row r="244" spans="13:13" x14ac:dyDescent="0.25">
      <c r="M244" s="6"/>
    </row>
    <row r="245" spans="13:13" x14ac:dyDescent="0.25">
      <c r="M245" s="6"/>
    </row>
    <row r="246" spans="13:13" x14ac:dyDescent="0.25">
      <c r="M246" s="6"/>
    </row>
    <row r="247" spans="13:13" x14ac:dyDescent="0.25">
      <c r="M247" s="6"/>
    </row>
    <row r="248" spans="13:13" x14ac:dyDescent="0.25">
      <c r="M248" s="6"/>
    </row>
    <row r="249" spans="13:13" x14ac:dyDescent="0.25">
      <c r="M249" s="6"/>
    </row>
    <row r="250" spans="13:13" x14ac:dyDescent="0.25">
      <c r="M250" s="6"/>
    </row>
    <row r="251" spans="13:13" x14ac:dyDescent="0.25">
      <c r="M251" s="6"/>
    </row>
    <row r="252" spans="13:13" x14ac:dyDescent="0.25">
      <c r="M252" s="6"/>
    </row>
    <row r="253" spans="13:13" x14ac:dyDescent="0.25">
      <c r="M253" s="6"/>
    </row>
    <row r="254" spans="13:13" x14ac:dyDescent="0.25">
      <c r="M254" s="6"/>
    </row>
    <row r="255" spans="13:13" x14ac:dyDescent="0.25">
      <c r="M255" s="6"/>
    </row>
    <row r="256" spans="13:13" x14ac:dyDescent="0.25">
      <c r="M256" s="6"/>
    </row>
    <row r="257" spans="13:13" x14ac:dyDescent="0.25">
      <c r="M257" s="6"/>
    </row>
    <row r="258" spans="13:13" x14ac:dyDescent="0.25">
      <c r="M258" s="6"/>
    </row>
    <row r="259" spans="13:13" x14ac:dyDescent="0.25">
      <c r="M259" s="6"/>
    </row>
    <row r="260" spans="13:13" x14ac:dyDescent="0.25">
      <c r="M260" s="6"/>
    </row>
    <row r="261" spans="13:13" x14ac:dyDescent="0.25">
      <c r="M261" s="6"/>
    </row>
    <row r="262" spans="13:13" x14ac:dyDescent="0.25">
      <c r="M262" s="6"/>
    </row>
    <row r="263" spans="13:13" x14ac:dyDescent="0.25">
      <c r="M263" s="6"/>
    </row>
    <row r="264" spans="13:13" x14ac:dyDescent="0.25">
      <c r="M264" s="6"/>
    </row>
    <row r="265" spans="13:13" x14ac:dyDescent="0.25">
      <c r="M265" s="6"/>
    </row>
    <row r="266" spans="13:13" x14ac:dyDescent="0.25">
      <c r="M266" s="6"/>
    </row>
    <row r="267" spans="13:13" x14ac:dyDescent="0.25">
      <c r="M267" s="6"/>
    </row>
    <row r="268" spans="13:13" x14ac:dyDescent="0.25">
      <c r="M268" s="6"/>
    </row>
    <row r="269" spans="13:13" x14ac:dyDescent="0.25">
      <c r="M269" s="6"/>
    </row>
    <row r="270" spans="13:13" x14ac:dyDescent="0.25">
      <c r="M270" s="6"/>
    </row>
    <row r="271" spans="13:13" x14ac:dyDescent="0.25">
      <c r="M271" s="6"/>
    </row>
    <row r="272" spans="13:13" x14ac:dyDescent="0.25">
      <c r="M272" s="6"/>
    </row>
    <row r="273" spans="13:13" x14ac:dyDescent="0.25">
      <c r="M273" s="6"/>
    </row>
    <row r="274" spans="13:13" x14ac:dyDescent="0.25">
      <c r="M274" s="6"/>
    </row>
    <row r="275" spans="13:13" x14ac:dyDescent="0.25">
      <c r="M275" s="6"/>
    </row>
    <row r="276" spans="13:13" x14ac:dyDescent="0.25">
      <c r="M276" s="6"/>
    </row>
    <row r="277" spans="13:13" x14ac:dyDescent="0.25">
      <c r="M277" s="6"/>
    </row>
    <row r="278" spans="13:13" x14ac:dyDescent="0.25">
      <c r="M278" s="6"/>
    </row>
    <row r="279" spans="13:13" x14ac:dyDescent="0.25">
      <c r="M279" s="6"/>
    </row>
    <row r="280" spans="13:13" x14ac:dyDescent="0.25">
      <c r="M280" s="6"/>
    </row>
    <row r="281" spans="13:13" x14ac:dyDescent="0.25">
      <c r="M281" s="6"/>
    </row>
    <row r="282" spans="13:13" x14ac:dyDescent="0.25">
      <c r="M282" s="6"/>
    </row>
    <row r="283" spans="13:13" x14ac:dyDescent="0.25">
      <c r="M283" s="6"/>
    </row>
    <row r="284" spans="13:13" x14ac:dyDescent="0.25">
      <c r="M284" s="6"/>
    </row>
    <row r="285" spans="13:13" x14ac:dyDescent="0.25">
      <c r="M285" s="6"/>
    </row>
    <row r="286" spans="13:13" x14ac:dyDescent="0.25">
      <c r="M286" s="6"/>
    </row>
    <row r="287" spans="13:13" x14ac:dyDescent="0.25">
      <c r="M287" s="6"/>
    </row>
    <row r="288" spans="13:13" x14ac:dyDescent="0.25">
      <c r="M288" s="6"/>
    </row>
    <row r="289" spans="13:13" x14ac:dyDescent="0.25">
      <c r="M289" s="6"/>
    </row>
    <row r="290" spans="13:13" x14ac:dyDescent="0.25">
      <c r="M290" s="6"/>
    </row>
    <row r="291" spans="13:13" x14ac:dyDescent="0.25">
      <c r="M291" s="6"/>
    </row>
    <row r="292" spans="13:13" x14ac:dyDescent="0.25">
      <c r="M292" s="6"/>
    </row>
    <row r="293" spans="13:13" x14ac:dyDescent="0.25">
      <c r="M293" s="6"/>
    </row>
    <row r="294" spans="13:13" x14ac:dyDescent="0.25">
      <c r="M294" s="6"/>
    </row>
    <row r="295" spans="13:13" x14ac:dyDescent="0.25">
      <c r="M295" s="6"/>
    </row>
    <row r="296" spans="13:13" x14ac:dyDescent="0.25">
      <c r="M296" s="6"/>
    </row>
    <row r="297" spans="13:13" x14ac:dyDescent="0.25">
      <c r="M297" s="6"/>
    </row>
    <row r="298" spans="13:13" x14ac:dyDescent="0.25">
      <c r="M298" s="6"/>
    </row>
    <row r="299" spans="13:13" x14ac:dyDescent="0.25">
      <c r="M299" s="6"/>
    </row>
    <row r="300" spans="13:13" x14ac:dyDescent="0.25">
      <c r="M300" s="6"/>
    </row>
    <row r="301" spans="13:13" x14ac:dyDescent="0.25">
      <c r="M301" s="6"/>
    </row>
    <row r="302" spans="13:13" x14ac:dyDescent="0.25">
      <c r="M302" s="6"/>
    </row>
    <row r="303" spans="13:13" x14ac:dyDescent="0.25">
      <c r="M303" s="6"/>
    </row>
    <row r="304" spans="13:13" x14ac:dyDescent="0.25">
      <c r="M304" s="6"/>
    </row>
    <row r="305" spans="13:13" x14ac:dyDescent="0.25">
      <c r="M305" s="6"/>
    </row>
    <row r="306" spans="13:13" x14ac:dyDescent="0.25">
      <c r="M306" s="6"/>
    </row>
    <row r="307" spans="13:13" x14ac:dyDescent="0.25">
      <c r="M307" s="6"/>
    </row>
    <row r="308" spans="13:13" x14ac:dyDescent="0.25">
      <c r="M308" s="6"/>
    </row>
    <row r="309" spans="13:13" x14ac:dyDescent="0.25">
      <c r="M309" s="6"/>
    </row>
    <row r="310" spans="13:13" x14ac:dyDescent="0.25">
      <c r="M310" s="6"/>
    </row>
    <row r="311" spans="13:13" x14ac:dyDescent="0.25">
      <c r="M311" s="6"/>
    </row>
    <row r="312" spans="13:13" x14ac:dyDescent="0.25">
      <c r="M312" s="6"/>
    </row>
    <row r="313" spans="13:13" x14ac:dyDescent="0.25">
      <c r="M313" s="6"/>
    </row>
    <row r="314" spans="13:13" x14ac:dyDescent="0.25">
      <c r="M314" s="6"/>
    </row>
    <row r="315" spans="13:13" x14ac:dyDescent="0.25">
      <c r="M315" s="6"/>
    </row>
    <row r="316" spans="13:13" x14ac:dyDescent="0.25">
      <c r="M316" s="6"/>
    </row>
    <row r="317" spans="13:13" x14ac:dyDescent="0.25">
      <c r="M317" s="6"/>
    </row>
    <row r="318" spans="13:13" x14ac:dyDescent="0.25">
      <c r="M318" s="6"/>
    </row>
    <row r="319" spans="13:13" x14ac:dyDescent="0.25">
      <c r="M319" s="6"/>
    </row>
    <row r="320" spans="13:13" x14ac:dyDescent="0.25">
      <c r="M320" s="6"/>
    </row>
    <row r="321" spans="13:13" x14ac:dyDescent="0.25">
      <c r="M321" s="6"/>
    </row>
    <row r="322" spans="13:13" x14ac:dyDescent="0.25">
      <c r="M322" s="6"/>
    </row>
    <row r="323" spans="13:13" x14ac:dyDescent="0.25">
      <c r="M323" s="6"/>
    </row>
    <row r="324" spans="13:13" x14ac:dyDescent="0.25">
      <c r="M324" s="6"/>
    </row>
    <row r="325" spans="13:13" x14ac:dyDescent="0.25">
      <c r="M325" s="6"/>
    </row>
    <row r="326" spans="13:13" x14ac:dyDescent="0.25">
      <c r="M326" s="6"/>
    </row>
    <row r="327" spans="13:13" x14ac:dyDescent="0.25">
      <c r="M327" s="6"/>
    </row>
    <row r="328" spans="13:13" x14ac:dyDescent="0.25">
      <c r="M328" s="6"/>
    </row>
    <row r="329" spans="13:13" x14ac:dyDescent="0.25">
      <c r="M329" s="6"/>
    </row>
    <row r="330" spans="13:13" x14ac:dyDescent="0.25">
      <c r="M330" s="6"/>
    </row>
    <row r="331" spans="13:13" x14ac:dyDescent="0.25">
      <c r="M331" s="6"/>
    </row>
    <row r="332" spans="13:13" x14ac:dyDescent="0.25">
      <c r="M332" s="6"/>
    </row>
    <row r="333" spans="13:13" x14ac:dyDescent="0.25">
      <c r="M333" s="6"/>
    </row>
    <row r="334" spans="13:13" x14ac:dyDescent="0.25">
      <c r="M334" s="6"/>
    </row>
    <row r="335" spans="13:13" x14ac:dyDescent="0.25">
      <c r="M335" s="6"/>
    </row>
    <row r="336" spans="13:13" x14ac:dyDescent="0.25">
      <c r="M336" s="6"/>
    </row>
    <row r="337" spans="13:13" x14ac:dyDescent="0.25">
      <c r="M337" s="6"/>
    </row>
    <row r="338" spans="13:13" x14ac:dyDescent="0.25">
      <c r="M338" s="6"/>
    </row>
    <row r="339" spans="13:13" x14ac:dyDescent="0.25">
      <c r="M339" s="6"/>
    </row>
    <row r="340" spans="13:13" x14ac:dyDescent="0.25">
      <c r="M340" s="6"/>
    </row>
    <row r="341" spans="13:13" x14ac:dyDescent="0.25">
      <c r="M341" s="6"/>
    </row>
    <row r="342" spans="13:13" x14ac:dyDescent="0.25">
      <c r="M342" s="6"/>
    </row>
    <row r="343" spans="13:13" x14ac:dyDescent="0.25">
      <c r="M343" s="6"/>
    </row>
    <row r="344" spans="13:13" x14ac:dyDescent="0.25">
      <c r="M344" s="6"/>
    </row>
    <row r="345" spans="13:13" x14ac:dyDescent="0.25">
      <c r="M345" s="6"/>
    </row>
    <row r="346" spans="13:13" x14ac:dyDescent="0.25">
      <c r="M346" s="6"/>
    </row>
    <row r="347" spans="13:13" x14ac:dyDescent="0.25">
      <c r="M347" s="6"/>
    </row>
    <row r="348" spans="13:13" x14ac:dyDescent="0.25">
      <c r="M348" s="6"/>
    </row>
    <row r="349" spans="13:13" x14ac:dyDescent="0.25">
      <c r="M349" s="6"/>
    </row>
    <row r="350" spans="13:13" x14ac:dyDescent="0.25">
      <c r="M350" s="6"/>
    </row>
    <row r="351" spans="13:13" x14ac:dyDescent="0.25">
      <c r="M351" s="6"/>
    </row>
    <row r="352" spans="13:13" x14ac:dyDescent="0.25">
      <c r="M352" s="6"/>
    </row>
    <row r="353" spans="13:13" x14ac:dyDescent="0.25">
      <c r="M353" s="6"/>
    </row>
    <row r="354" spans="13:13" x14ac:dyDescent="0.25">
      <c r="M354" s="6"/>
    </row>
    <row r="355" spans="13:13" x14ac:dyDescent="0.25">
      <c r="M355" s="6"/>
    </row>
    <row r="356" spans="13:13" x14ac:dyDescent="0.25">
      <c r="M356" s="6"/>
    </row>
    <row r="357" spans="13:13" x14ac:dyDescent="0.25">
      <c r="M357" s="6"/>
    </row>
    <row r="358" spans="13:13" x14ac:dyDescent="0.25">
      <c r="M358" s="6"/>
    </row>
    <row r="359" spans="13:13" x14ac:dyDescent="0.25">
      <c r="M359" s="6"/>
    </row>
    <row r="360" spans="13:13" x14ac:dyDescent="0.25">
      <c r="M360" s="6"/>
    </row>
    <row r="361" spans="13:13" x14ac:dyDescent="0.25">
      <c r="M361" s="6"/>
    </row>
    <row r="362" spans="13:13" x14ac:dyDescent="0.25">
      <c r="M362" s="6"/>
    </row>
    <row r="363" spans="13:13" x14ac:dyDescent="0.25">
      <c r="M363" s="6"/>
    </row>
    <row r="364" spans="13:13" x14ac:dyDescent="0.25">
      <c r="M364" s="6"/>
    </row>
    <row r="365" spans="13:13" x14ac:dyDescent="0.25">
      <c r="M365" s="6"/>
    </row>
    <row r="366" spans="13:13" x14ac:dyDescent="0.25">
      <c r="M366" s="6"/>
    </row>
    <row r="367" spans="13:13" x14ac:dyDescent="0.25">
      <c r="M367" s="6"/>
    </row>
    <row r="368" spans="13:13" x14ac:dyDescent="0.25">
      <c r="M368" s="6"/>
    </row>
    <row r="369" spans="13:13" x14ac:dyDescent="0.25">
      <c r="M369" s="6"/>
    </row>
    <row r="370" spans="13:13" x14ac:dyDescent="0.25">
      <c r="M370" s="6"/>
    </row>
    <row r="371" spans="13:13" x14ac:dyDescent="0.25">
      <c r="M371" s="6"/>
    </row>
    <row r="372" spans="13:13" x14ac:dyDescent="0.25">
      <c r="M372" s="6"/>
    </row>
    <row r="373" spans="13:13" x14ac:dyDescent="0.25">
      <c r="M373" s="6"/>
    </row>
    <row r="374" spans="13:13" x14ac:dyDescent="0.25">
      <c r="M374" s="6"/>
    </row>
    <row r="375" spans="13:13" x14ac:dyDescent="0.25">
      <c r="M375" s="6"/>
    </row>
    <row r="376" spans="13:13" x14ac:dyDescent="0.25">
      <c r="M376" s="6"/>
    </row>
    <row r="377" spans="13:13" x14ac:dyDescent="0.25">
      <c r="M377" s="6"/>
    </row>
    <row r="378" spans="13:13" x14ac:dyDescent="0.25">
      <c r="M378" s="6"/>
    </row>
    <row r="379" spans="13:13" x14ac:dyDescent="0.25">
      <c r="M379" s="6"/>
    </row>
    <row r="380" spans="13:13" x14ac:dyDescent="0.25">
      <c r="M380" s="6"/>
    </row>
    <row r="381" spans="13:13" x14ac:dyDescent="0.25">
      <c r="M381" s="6"/>
    </row>
    <row r="382" spans="13:13" x14ac:dyDescent="0.25">
      <c r="M382" s="6"/>
    </row>
    <row r="383" spans="13:13" x14ac:dyDescent="0.25">
      <c r="M383" s="6"/>
    </row>
    <row r="384" spans="13:13" x14ac:dyDescent="0.25">
      <c r="M384" s="6"/>
    </row>
    <row r="385" spans="13:13" x14ac:dyDescent="0.25">
      <c r="M385" s="6"/>
    </row>
    <row r="386" spans="13:13" x14ac:dyDescent="0.25">
      <c r="M386" s="6"/>
    </row>
    <row r="387" spans="13:13" x14ac:dyDescent="0.25">
      <c r="M387" s="6"/>
    </row>
    <row r="388" spans="13:13" x14ac:dyDescent="0.25">
      <c r="M388" s="6"/>
    </row>
    <row r="389" spans="13:13" x14ac:dyDescent="0.25">
      <c r="M389" s="6"/>
    </row>
    <row r="390" spans="13:13" x14ac:dyDescent="0.25">
      <c r="M390" s="6"/>
    </row>
    <row r="391" spans="13:13" x14ac:dyDescent="0.25">
      <c r="M391" s="6"/>
    </row>
    <row r="392" spans="13:13" x14ac:dyDescent="0.25">
      <c r="M392" s="6"/>
    </row>
    <row r="393" spans="13:13" x14ac:dyDescent="0.25">
      <c r="M393" s="6"/>
    </row>
    <row r="394" spans="13:13" x14ac:dyDescent="0.25">
      <c r="M394" s="6"/>
    </row>
    <row r="395" spans="13:13" x14ac:dyDescent="0.25">
      <c r="M395" s="6"/>
    </row>
    <row r="396" spans="13:13" x14ac:dyDescent="0.25">
      <c r="M396" s="6"/>
    </row>
    <row r="397" spans="13:13" x14ac:dyDescent="0.25">
      <c r="M397" s="6"/>
    </row>
    <row r="398" spans="13:13" x14ac:dyDescent="0.25">
      <c r="M398" s="6"/>
    </row>
    <row r="399" spans="13:13" x14ac:dyDescent="0.25">
      <c r="M399" s="6"/>
    </row>
    <row r="400" spans="13:13" x14ac:dyDescent="0.25">
      <c r="M400" s="6"/>
    </row>
    <row r="401" spans="13:13" x14ac:dyDescent="0.25">
      <c r="M401" s="6"/>
    </row>
    <row r="402" spans="13:13" x14ac:dyDescent="0.25">
      <c r="M402" s="6"/>
    </row>
    <row r="403" spans="13:13" x14ac:dyDescent="0.25">
      <c r="M403" s="6"/>
    </row>
    <row r="404" spans="13:13" x14ac:dyDescent="0.25">
      <c r="M404" s="6"/>
    </row>
    <row r="405" spans="13:13" x14ac:dyDescent="0.25">
      <c r="M405" s="6"/>
    </row>
    <row r="406" spans="13:13" x14ac:dyDescent="0.25">
      <c r="M406" s="6"/>
    </row>
    <row r="407" spans="13:13" x14ac:dyDescent="0.25">
      <c r="M407" s="6"/>
    </row>
    <row r="408" spans="13:13" x14ac:dyDescent="0.25">
      <c r="M408" s="6"/>
    </row>
    <row r="409" spans="13:13" x14ac:dyDescent="0.25">
      <c r="M409" s="6"/>
    </row>
    <row r="410" spans="13:13" x14ac:dyDescent="0.25">
      <c r="M410" s="6"/>
    </row>
    <row r="411" spans="13:13" x14ac:dyDescent="0.25">
      <c r="M411" s="6"/>
    </row>
    <row r="412" spans="13:13" x14ac:dyDescent="0.25">
      <c r="M412" s="6"/>
    </row>
    <row r="413" spans="13:13" x14ac:dyDescent="0.25">
      <c r="M413" s="6"/>
    </row>
    <row r="414" spans="13:13" x14ac:dyDescent="0.25">
      <c r="M414" s="6"/>
    </row>
    <row r="415" spans="13:13" x14ac:dyDescent="0.25">
      <c r="M415" s="6"/>
    </row>
    <row r="416" spans="13:13" x14ac:dyDescent="0.25">
      <c r="M416" s="6"/>
    </row>
    <row r="417" spans="13:13" x14ac:dyDescent="0.25">
      <c r="M417" s="6"/>
    </row>
    <row r="418" spans="13:13" x14ac:dyDescent="0.25">
      <c r="M418" s="6"/>
    </row>
    <row r="419" spans="13:13" x14ac:dyDescent="0.25">
      <c r="M419" s="6"/>
    </row>
    <row r="420" spans="13:13" x14ac:dyDescent="0.25">
      <c r="M420" s="6"/>
    </row>
    <row r="421" spans="13:13" x14ac:dyDescent="0.25">
      <c r="M421" s="6"/>
    </row>
    <row r="422" spans="13:13" x14ac:dyDescent="0.25">
      <c r="M422" s="6"/>
    </row>
    <row r="423" spans="13:13" x14ac:dyDescent="0.25">
      <c r="M423" s="6"/>
    </row>
    <row r="424" spans="13:13" x14ac:dyDescent="0.25">
      <c r="M424" s="6"/>
    </row>
    <row r="425" spans="13:13" x14ac:dyDescent="0.25">
      <c r="M425" s="6"/>
    </row>
    <row r="426" spans="13:13" x14ac:dyDescent="0.25">
      <c r="M426" s="6"/>
    </row>
    <row r="427" spans="13:13" x14ac:dyDescent="0.25">
      <c r="M427" s="6"/>
    </row>
    <row r="428" spans="13:13" x14ac:dyDescent="0.25">
      <c r="M428" s="6"/>
    </row>
    <row r="429" spans="13:13" x14ac:dyDescent="0.25">
      <c r="M429" s="6"/>
    </row>
    <row r="430" spans="13:13" x14ac:dyDescent="0.25">
      <c r="M430" s="6"/>
    </row>
    <row r="431" spans="13:13" x14ac:dyDescent="0.25">
      <c r="M431" s="6"/>
    </row>
    <row r="432" spans="13:13" x14ac:dyDescent="0.25">
      <c r="M432" s="6"/>
    </row>
    <row r="433" spans="13:13" x14ac:dyDescent="0.25">
      <c r="M433" s="6"/>
    </row>
    <row r="434" spans="13:13" x14ac:dyDescent="0.25">
      <c r="M434" s="6"/>
    </row>
    <row r="435" spans="13:13" x14ac:dyDescent="0.25">
      <c r="M435" s="6"/>
    </row>
    <row r="436" spans="13:13" x14ac:dyDescent="0.25">
      <c r="M436" s="6"/>
    </row>
    <row r="437" spans="13:13" x14ac:dyDescent="0.25">
      <c r="M437" s="6"/>
    </row>
    <row r="438" spans="13:13" x14ac:dyDescent="0.25">
      <c r="M438" s="6"/>
    </row>
    <row r="439" spans="13:13" x14ac:dyDescent="0.25">
      <c r="M439" s="6"/>
    </row>
    <row r="440" spans="13:13" x14ac:dyDescent="0.25">
      <c r="M440" s="6"/>
    </row>
    <row r="441" spans="13:13" x14ac:dyDescent="0.25">
      <c r="M441" s="6"/>
    </row>
    <row r="442" spans="13:13" x14ac:dyDescent="0.25">
      <c r="M442" s="6"/>
    </row>
    <row r="443" spans="13:13" x14ac:dyDescent="0.25">
      <c r="M443" s="6"/>
    </row>
    <row r="444" spans="13:13" x14ac:dyDescent="0.25">
      <c r="M444" s="6"/>
    </row>
    <row r="445" spans="13:13" x14ac:dyDescent="0.25">
      <c r="M445" s="6"/>
    </row>
    <row r="446" spans="13:13" x14ac:dyDescent="0.25">
      <c r="M446" s="6"/>
    </row>
    <row r="447" spans="13:13" x14ac:dyDescent="0.25">
      <c r="M447" s="6"/>
    </row>
    <row r="448" spans="13:13" x14ac:dyDescent="0.25">
      <c r="M448" s="6"/>
    </row>
    <row r="449" spans="13:13" x14ac:dyDescent="0.25">
      <c r="M449" s="6"/>
    </row>
    <row r="450" spans="13:13" x14ac:dyDescent="0.25">
      <c r="M450" s="6"/>
    </row>
    <row r="451" spans="13:13" x14ac:dyDescent="0.25">
      <c r="M451" s="6"/>
    </row>
    <row r="452" spans="13:13" x14ac:dyDescent="0.25">
      <c r="M452" s="6"/>
    </row>
    <row r="453" spans="13:13" x14ac:dyDescent="0.25">
      <c r="M453" s="6"/>
    </row>
    <row r="454" spans="13:13" x14ac:dyDescent="0.25">
      <c r="M454" s="6"/>
    </row>
    <row r="455" spans="13:13" x14ac:dyDescent="0.25">
      <c r="M455" s="6"/>
    </row>
    <row r="456" spans="13:13" x14ac:dyDescent="0.25">
      <c r="M456" s="6"/>
    </row>
    <row r="457" spans="13:13" x14ac:dyDescent="0.25">
      <c r="M457" s="6"/>
    </row>
    <row r="458" spans="13:13" x14ac:dyDescent="0.25">
      <c r="M458" s="6"/>
    </row>
    <row r="459" spans="13:13" x14ac:dyDescent="0.25">
      <c r="M459" s="6"/>
    </row>
    <row r="460" spans="13:13" x14ac:dyDescent="0.25">
      <c r="M460" s="6"/>
    </row>
    <row r="461" spans="13:13" x14ac:dyDescent="0.25">
      <c r="M461" s="6"/>
    </row>
    <row r="462" spans="13:13" x14ac:dyDescent="0.25">
      <c r="M462" s="6"/>
    </row>
    <row r="463" spans="13:13" x14ac:dyDescent="0.25">
      <c r="M463" s="6"/>
    </row>
    <row r="464" spans="13:13" x14ac:dyDescent="0.25">
      <c r="M464" s="6"/>
    </row>
    <row r="465" spans="13:13" x14ac:dyDescent="0.25">
      <c r="M465" s="6"/>
    </row>
    <row r="466" spans="13:13" x14ac:dyDescent="0.25">
      <c r="M466" s="6"/>
    </row>
    <row r="467" spans="13:13" x14ac:dyDescent="0.25">
      <c r="M467" s="6"/>
    </row>
    <row r="468" spans="13:13" x14ac:dyDescent="0.25">
      <c r="M468" s="6"/>
    </row>
    <row r="469" spans="13:13" x14ac:dyDescent="0.25">
      <c r="M469" s="6"/>
    </row>
    <row r="470" spans="13:13" x14ac:dyDescent="0.25">
      <c r="M470" s="6"/>
    </row>
    <row r="471" spans="13:13" x14ac:dyDescent="0.25">
      <c r="M471" s="6"/>
    </row>
    <row r="472" spans="13:13" x14ac:dyDescent="0.25">
      <c r="M472" s="6"/>
    </row>
    <row r="473" spans="13:13" x14ac:dyDescent="0.25">
      <c r="M473" s="6"/>
    </row>
    <row r="474" spans="13:13" x14ac:dyDescent="0.25">
      <c r="M474" s="6"/>
    </row>
    <row r="475" spans="13:13" x14ac:dyDescent="0.25">
      <c r="M475" s="6"/>
    </row>
    <row r="476" spans="13:13" x14ac:dyDescent="0.25">
      <c r="M476" s="6"/>
    </row>
    <row r="477" spans="13:13" x14ac:dyDescent="0.25">
      <c r="M477" s="6"/>
    </row>
    <row r="478" spans="13:13" x14ac:dyDescent="0.25">
      <c r="M478" s="6"/>
    </row>
    <row r="479" spans="13:13" x14ac:dyDescent="0.25">
      <c r="M479" s="6"/>
    </row>
    <row r="480" spans="13:13" x14ac:dyDescent="0.25">
      <c r="M480" s="6"/>
    </row>
    <row r="481" spans="13:13" x14ac:dyDescent="0.25">
      <c r="M481" s="6"/>
    </row>
    <row r="482" spans="13:13" x14ac:dyDescent="0.25">
      <c r="M482" s="6"/>
    </row>
    <row r="483" spans="13:13" x14ac:dyDescent="0.25">
      <c r="M483" s="6"/>
    </row>
    <row r="484" spans="13:13" x14ac:dyDescent="0.25">
      <c r="M484" s="6"/>
    </row>
    <row r="485" spans="13:13" x14ac:dyDescent="0.25">
      <c r="M485" s="6"/>
    </row>
    <row r="486" spans="13:13" x14ac:dyDescent="0.25">
      <c r="M486" s="6"/>
    </row>
    <row r="487" spans="13:13" x14ac:dyDescent="0.25">
      <c r="M487" s="6"/>
    </row>
    <row r="488" spans="13:13" x14ac:dyDescent="0.25">
      <c r="M488" s="6"/>
    </row>
    <row r="489" spans="13:13" x14ac:dyDescent="0.25">
      <c r="M489" s="6"/>
    </row>
    <row r="490" spans="13:13" x14ac:dyDescent="0.25">
      <c r="M490" s="6"/>
    </row>
    <row r="491" spans="13:13" x14ac:dyDescent="0.25">
      <c r="M491" s="6"/>
    </row>
    <row r="492" spans="13:13" x14ac:dyDescent="0.25">
      <c r="M492" s="6"/>
    </row>
    <row r="493" spans="13:13" x14ac:dyDescent="0.25">
      <c r="M493" s="6"/>
    </row>
    <row r="494" spans="13:13" x14ac:dyDescent="0.25">
      <c r="M494" s="6"/>
    </row>
    <row r="495" spans="13:13" x14ac:dyDescent="0.25">
      <c r="M495" s="6"/>
    </row>
    <row r="496" spans="13:13" x14ac:dyDescent="0.25">
      <c r="M496" s="6"/>
    </row>
    <row r="497" spans="13:13" x14ac:dyDescent="0.25">
      <c r="M497" s="6"/>
    </row>
    <row r="498" spans="13:13" x14ac:dyDescent="0.25">
      <c r="M498" s="6"/>
    </row>
    <row r="499" spans="13:13" x14ac:dyDescent="0.25">
      <c r="M499" s="6"/>
    </row>
    <row r="500" spans="13:13" x14ac:dyDescent="0.25">
      <c r="M500" s="6"/>
    </row>
    <row r="501" spans="13:13" x14ac:dyDescent="0.25">
      <c r="M501" s="6"/>
    </row>
    <row r="502" spans="13:13" x14ac:dyDescent="0.25">
      <c r="M502" s="6"/>
    </row>
    <row r="503" spans="13:13" x14ac:dyDescent="0.25">
      <c r="M503" s="6"/>
    </row>
    <row r="504" spans="13:13" x14ac:dyDescent="0.25">
      <c r="M504" s="6"/>
    </row>
    <row r="505" spans="13:13" x14ac:dyDescent="0.25">
      <c r="M505" s="6"/>
    </row>
    <row r="506" spans="13:13" x14ac:dyDescent="0.25">
      <c r="M506" s="6"/>
    </row>
    <row r="507" spans="13:13" x14ac:dyDescent="0.25">
      <c r="M507" s="6"/>
    </row>
    <row r="508" spans="13:13" x14ac:dyDescent="0.25">
      <c r="M508" s="6"/>
    </row>
    <row r="509" spans="13:13" x14ac:dyDescent="0.25">
      <c r="M509" s="6"/>
    </row>
    <row r="510" spans="13:13" x14ac:dyDescent="0.25">
      <c r="M510" s="6"/>
    </row>
    <row r="511" spans="13:13" x14ac:dyDescent="0.25">
      <c r="M511" s="6"/>
    </row>
    <row r="512" spans="13:13" x14ac:dyDescent="0.25">
      <c r="M512" s="6"/>
    </row>
    <row r="513" spans="13:13" x14ac:dyDescent="0.25">
      <c r="M513" s="6"/>
    </row>
    <row r="514" spans="13:13" x14ac:dyDescent="0.25">
      <c r="M514" s="6"/>
    </row>
    <row r="515" spans="13:13" x14ac:dyDescent="0.25">
      <c r="M515" s="6"/>
    </row>
    <row r="516" spans="13:13" x14ac:dyDescent="0.25">
      <c r="M516" s="6"/>
    </row>
    <row r="517" spans="13:13" x14ac:dyDescent="0.25">
      <c r="M517" s="6"/>
    </row>
    <row r="518" spans="13:13" x14ac:dyDescent="0.25">
      <c r="M518" s="6"/>
    </row>
    <row r="519" spans="13:13" x14ac:dyDescent="0.25">
      <c r="M519" s="6"/>
    </row>
    <row r="520" spans="13:13" x14ac:dyDescent="0.25">
      <c r="M520" s="6"/>
    </row>
    <row r="521" spans="13:13" x14ac:dyDescent="0.25">
      <c r="M521" s="6"/>
    </row>
    <row r="522" spans="13:13" x14ac:dyDescent="0.25">
      <c r="M522" s="6"/>
    </row>
    <row r="523" spans="13:13" x14ac:dyDescent="0.25">
      <c r="M523" s="6"/>
    </row>
    <row r="524" spans="13:13" x14ac:dyDescent="0.25">
      <c r="M524" s="6"/>
    </row>
    <row r="525" spans="13:13" x14ac:dyDescent="0.25">
      <c r="M525" s="6"/>
    </row>
    <row r="526" spans="13:13" x14ac:dyDescent="0.25">
      <c r="M526" s="6"/>
    </row>
    <row r="527" spans="13:13" x14ac:dyDescent="0.25">
      <c r="M527" s="6"/>
    </row>
    <row r="528" spans="13:13" x14ac:dyDescent="0.25">
      <c r="M528" s="6"/>
    </row>
    <row r="529" spans="13:13" x14ac:dyDescent="0.25">
      <c r="M529" s="6"/>
    </row>
    <row r="530" spans="13:13" x14ac:dyDescent="0.25">
      <c r="M530" s="6"/>
    </row>
    <row r="531" spans="13:13" x14ac:dyDescent="0.25">
      <c r="M531" s="6"/>
    </row>
    <row r="532" spans="13:13" x14ac:dyDescent="0.25">
      <c r="M532" s="6"/>
    </row>
    <row r="533" spans="13:13" x14ac:dyDescent="0.25">
      <c r="M533" s="6"/>
    </row>
    <row r="534" spans="13:13" x14ac:dyDescent="0.25">
      <c r="M534" s="6"/>
    </row>
    <row r="535" spans="13:13" x14ac:dyDescent="0.25">
      <c r="M535" s="6"/>
    </row>
    <row r="536" spans="13:13" x14ac:dyDescent="0.25">
      <c r="M536" s="6"/>
    </row>
    <row r="537" spans="13:13" x14ac:dyDescent="0.25">
      <c r="M537" s="6"/>
    </row>
    <row r="538" spans="13:13" x14ac:dyDescent="0.25">
      <c r="M538" s="6"/>
    </row>
    <row r="539" spans="13:13" x14ac:dyDescent="0.25">
      <c r="M539" s="6"/>
    </row>
    <row r="540" spans="13:13" x14ac:dyDescent="0.25">
      <c r="M540" s="6"/>
    </row>
    <row r="541" spans="13:13" x14ac:dyDescent="0.25">
      <c r="M541" s="6"/>
    </row>
    <row r="542" spans="13:13" x14ac:dyDescent="0.25">
      <c r="M542" s="6"/>
    </row>
    <row r="543" spans="13:13" x14ac:dyDescent="0.25">
      <c r="M543" s="6"/>
    </row>
    <row r="544" spans="13:13" x14ac:dyDescent="0.25">
      <c r="M544" s="6"/>
    </row>
    <row r="545" spans="13:13" x14ac:dyDescent="0.25">
      <c r="M545" s="6"/>
    </row>
    <row r="546" spans="13:13" x14ac:dyDescent="0.25">
      <c r="M546" s="6"/>
    </row>
    <row r="547" spans="13:13" x14ac:dyDescent="0.25">
      <c r="M547" s="6"/>
    </row>
    <row r="548" spans="13:13" x14ac:dyDescent="0.25">
      <c r="M548" s="6"/>
    </row>
    <row r="549" spans="13:13" x14ac:dyDescent="0.25">
      <c r="M549" s="6"/>
    </row>
    <row r="550" spans="13:13" x14ac:dyDescent="0.25">
      <c r="M550" s="6"/>
    </row>
    <row r="551" spans="13:13" x14ac:dyDescent="0.25">
      <c r="M551" s="6"/>
    </row>
    <row r="552" spans="13:13" x14ac:dyDescent="0.25">
      <c r="M552" s="6"/>
    </row>
    <row r="553" spans="13:13" x14ac:dyDescent="0.25">
      <c r="M553" s="6"/>
    </row>
    <row r="554" spans="13:13" x14ac:dyDescent="0.25">
      <c r="M554" s="6"/>
    </row>
    <row r="555" spans="13:13" x14ac:dyDescent="0.25">
      <c r="M555" s="6"/>
    </row>
    <row r="556" spans="13:13" x14ac:dyDescent="0.25">
      <c r="M556" s="6"/>
    </row>
    <row r="557" spans="13:13" x14ac:dyDescent="0.25">
      <c r="M557" s="6"/>
    </row>
    <row r="558" spans="13:13" x14ac:dyDescent="0.25">
      <c r="M558" s="6"/>
    </row>
    <row r="559" spans="13:13" x14ac:dyDescent="0.25">
      <c r="M559" s="6"/>
    </row>
    <row r="560" spans="13:13" x14ac:dyDescent="0.25">
      <c r="M560" s="6"/>
    </row>
    <row r="561" spans="13:13" x14ac:dyDescent="0.25">
      <c r="M561" s="6"/>
    </row>
    <row r="562" spans="13:13" x14ac:dyDescent="0.25">
      <c r="M562" s="6"/>
    </row>
    <row r="563" spans="13:13" x14ac:dyDescent="0.25">
      <c r="M563" s="6"/>
    </row>
    <row r="564" spans="13:13" x14ac:dyDescent="0.25">
      <c r="M564" s="6"/>
    </row>
    <row r="565" spans="13:13" x14ac:dyDescent="0.25">
      <c r="M565" s="6"/>
    </row>
    <row r="566" spans="13:13" x14ac:dyDescent="0.25">
      <c r="M566" s="6"/>
    </row>
    <row r="567" spans="13:13" x14ac:dyDescent="0.25">
      <c r="M567" s="6"/>
    </row>
    <row r="568" spans="13:13" x14ac:dyDescent="0.25">
      <c r="M568" s="6"/>
    </row>
    <row r="569" spans="13:13" x14ac:dyDescent="0.25">
      <c r="M569" s="6"/>
    </row>
    <row r="570" spans="13:13" x14ac:dyDescent="0.25">
      <c r="M570" s="6"/>
    </row>
    <row r="571" spans="13:13" x14ac:dyDescent="0.25">
      <c r="M571" s="6"/>
    </row>
    <row r="572" spans="13:13" x14ac:dyDescent="0.25">
      <c r="M572" s="6"/>
    </row>
    <row r="573" spans="13:13" x14ac:dyDescent="0.25">
      <c r="M573" s="6"/>
    </row>
    <row r="574" spans="13:13" x14ac:dyDescent="0.25">
      <c r="M574" s="6"/>
    </row>
    <row r="575" spans="13:13" x14ac:dyDescent="0.25">
      <c r="M575" s="6"/>
    </row>
    <row r="576" spans="13:13" x14ac:dyDescent="0.25">
      <c r="M576" s="6"/>
    </row>
    <row r="577" spans="13:13" x14ac:dyDescent="0.25">
      <c r="M577" s="6"/>
    </row>
    <row r="578" spans="13:13" x14ac:dyDescent="0.25">
      <c r="M578" s="6"/>
    </row>
    <row r="579" spans="13:13" x14ac:dyDescent="0.25">
      <c r="M579" s="6"/>
    </row>
    <row r="580" spans="13:13" x14ac:dyDescent="0.25">
      <c r="M580" s="6"/>
    </row>
    <row r="581" spans="13:13" x14ac:dyDescent="0.25">
      <c r="M581" s="6"/>
    </row>
    <row r="582" spans="13:13" x14ac:dyDescent="0.25">
      <c r="M582" s="6"/>
    </row>
    <row r="583" spans="13:13" x14ac:dyDescent="0.25">
      <c r="M583" s="6"/>
    </row>
    <row r="584" spans="13:13" x14ac:dyDescent="0.25">
      <c r="M584" s="6"/>
    </row>
    <row r="585" spans="13:13" x14ac:dyDescent="0.25">
      <c r="M585" s="6"/>
    </row>
    <row r="586" spans="13:13" x14ac:dyDescent="0.25">
      <c r="M586" s="6"/>
    </row>
    <row r="587" spans="13:13" x14ac:dyDescent="0.25">
      <c r="M587" s="6"/>
    </row>
    <row r="588" spans="13:13" x14ac:dyDescent="0.25">
      <c r="M588" s="6"/>
    </row>
    <row r="589" spans="13:13" x14ac:dyDescent="0.25">
      <c r="M589" s="6"/>
    </row>
    <row r="590" spans="13:13" x14ac:dyDescent="0.25">
      <c r="M590" s="6"/>
    </row>
    <row r="591" spans="13:13" x14ac:dyDescent="0.25">
      <c r="M591" s="6"/>
    </row>
    <row r="592" spans="13:13" x14ac:dyDescent="0.25">
      <c r="M592" s="6"/>
    </row>
    <row r="593" spans="13:13" x14ac:dyDescent="0.25">
      <c r="M593" s="6"/>
    </row>
    <row r="594" spans="13:13" x14ac:dyDescent="0.25">
      <c r="M594" s="6"/>
    </row>
    <row r="595" spans="13:13" x14ac:dyDescent="0.25">
      <c r="M595" s="6"/>
    </row>
    <row r="596" spans="13:13" x14ac:dyDescent="0.25">
      <c r="M596" s="6"/>
    </row>
    <row r="597" spans="13:13" x14ac:dyDescent="0.25">
      <c r="M597" s="6"/>
    </row>
    <row r="598" spans="13:13" x14ac:dyDescent="0.25">
      <c r="M598" s="6"/>
    </row>
    <row r="599" spans="13:13" x14ac:dyDescent="0.25">
      <c r="M599" s="6"/>
    </row>
    <row r="600" spans="13:13" x14ac:dyDescent="0.25">
      <c r="M600" s="6"/>
    </row>
    <row r="601" spans="13:13" x14ac:dyDescent="0.25">
      <c r="M601" s="6"/>
    </row>
    <row r="602" spans="13:13" x14ac:dyDescent="0.25">
      <c r="M602" s="6"/>
    </row>
    <row r="603" spans="13:13" x14ac:dyDescent="0.25">
      <c r="M603" s="6"/>
    </row>
    <row r="604" spans="13:13" x14ac:dyDescent="0.25">
      <c r="M604" s="6"/>
    </row>
    <row r="605" spans="13:13" x14ac:dyDescent="0.25">
      <c r="M605" s="6"/>
    </row>
    <row r="606" spans="13:13" x14ac:dyDescent="0.25">
      <c r="M606" s="6"/>
    </row>
    <row r="607" spans="13:13" x14ac:dyDescent="0.25">
      <c r="M607" s="6"/>
    </row>
    <row r="608" spans="13:13" x14ac:dyDescent="0.25">
      <c r="M608" s="6"/>
    </row>
    <row r="609" spans="13:13" x14ac:dyDescent="0.25">
      <c r="M609" s="6"/>
    </row>
    <row r="610" spans="13:13" x14ac:dyDescent="0.25">
      <c r="M610" s="6"/>
    </row>
    <row r="611" spans="13:13" x14ac:dyDescent="0.25">
      <c r="M611" s="6"/>
    </row>
    <row r="612" spans="13:13" x14ac:dyDescent="0.25">
      <c r="M612" s="6"/>
    </row>
    <row r="613" spans="13:13" x14ac:dyDescent="0.25">
      <c r="M613" s="6"/>
    </row>
    <row r="614" spans="13:13" x14ac:dyDescent="0.25">
      <c r="M614" s="6"/>
    </row>
    <row r="615" spans="13:13" x14ac:dyDescent="0.25">
      <c r="M615" s="6"/>
    </row>
    <row r="616" spans="13:13" x14ac:dyDescent="0.25">
      <c r="M616" s="6"/>
    </row>
    <row r="617" spans="13:13" x14ac:dyDescent="0.25">
      <c r="M617" s="6"/>
    </row>
    <row r="618" spans="13:13" x14ac:dyDescent="0.25">
      <c r="M618" s="6"/>
    </row>
    <row r="619" spans="13:13" x14ac:dyDescent="0.25">
      <c r="M619" s="6"/>
    </row>
    <row r="620" spans="13:13" x14ac:dyDescent="0.25">
      <c r="M620" s="6"/>
    </row>
    <row r="621" spans="13:13" x14ac:dyDescent="0.25">
      <c r="M621" s="6"/>
    </row>
    <row r="622" spans="13:13" x14ac:dyDescent="0.25">
      <c r="M622" s="6"/>
    </row>
    <row r="623" spans="13:13" x14ac:dyDescent="0.25">
      <c r="M623" s="6"/>
    </row>
    <row r="624" spans="13:13" x14ac:dyDescent="0.25">
      <c r="M624" s="6"/>
    </row>
    <row r="625" spans="13:13" x14ac:dyDescent="0.25">
      <c r="M625" s="6"/>
    </row>
    <row r="626" spans="13:13" x14ac:dyDescent="0.25">
      <c r="M626" s="6"/>
    </row>
    <row r="627" spans="13:13" x14ac:dyDescent="0.25">
      <c r="M627" s="6"/>
    </row>
    <row r="628" spans="13:13" x14ac:dyDescent="0.25">
      <c r="M628" s="6"/>
    </row>
    <row r="629" spans="13:13" x14ac:dyDescent="0.25">
      <c r="M629" s="6"/>
    </row>
    <row r="630" spans="13:13" x14ac:dyDescent="0.25">
      <c r="M630" s="6"/>
    </row>
    <row r="631" spans="13:13" x14ac:dyDescent="0.25">
      <c r="M631" s="6"/>
    </row>
    <row r="632" spans="13:13" x14ac:dyDescent="0.25">
      <c r="M632" s="6"/>
    </row>
    <row r="633" spans="13:13" x14ac:dyDescent="0.25">
      <c r="M633" s="6"/>
    </row>
    <row r="634" spans="13:13" x14ac:dyDescent="0.25">
      <c r="M634" s="6"/>
    </row>
    <row r="635" spans="13:13" x14ac:dyDescent="0.25">
      <c r="M635" s="6"/>
    </row>
    <row r="636" spans="13:13" x14ac:dyDescent="0.25">
      <c r="M636" s="6"/>
    </row>
    <row r="637" spans="13:13" x14ac:dyDescent="0.25">
      <c r="M637" s="6"/>
    </row>
    <row r="638" spans="13:13" x14ac:dyDescent="0.25">
      <c r="M638" s="6"/>
    </row>
    <row r="639" spans="13:13" x14ac:dyDescent="0.25">
      <c r="M639" s="6"/>
    </row>
    <row r="640" spans="13:13" x14ac:dyDescent="0.25">
      <c r="M640" s="6"/>
    </row>
    <row r="641" spans="13:13" x14ac:dyDescent="0.25">
      <c r="M641" s="6"/>
    </row>
    <row r="642" spans="13:13" x14ac:dyDescent="0.25">
      <c r="M642" s="6"/>
    </row>
    <row r="643" spans="13:13" x14ac:dyDescent="0.25">
      <c r="M643" s="6"/>
    </row>
    <row r="644" spans="13:13" x14ac:dyDescent="0.25">
      <c r="M644" s="6"/>
    </row>
    <row r="645" spans="13:13" x14ac:dyDescent="0.25">
      <c r="M645" s="6"/>
    </row>
    <row r="646" spans="13:13" x14ac:dyDescent="0.25">
      <c r="M646" s="6"/>
    </row>
    <row r="647" spans="13:13" x14ac:dyDescent="0.25">
      <c r="M647" s="6"/>
    </row>
    <row r="648" spans="13:13" x14ac:dyDescent="0.25">
      <c r="M648" s="6"/>
    </row>
    <row r="649" spans="13:13" x14ac:dyDescent="0.25">
      <c r="M649" s="6"/>
    </row>
    <row r="650" spans="13:13" x14ac:dyDescent="0.25">
      <c r="M650" s="6"/>
    </row>
    <row r="651" spans="13:13" x14ac:dyDescent="0.25">
      <c r="M651" s="6"/>
    </row>
    <row r="652" spans="13:13" x14ac:dyDescent="0.25">
      <c r="M652" s="6"/>
    </row>
    <row r="653" spans="13:13" x14ac:dyDescent="0.25">
      <c r="M653" s="6"/>
    </row>
    <row r="654" spans="13:13" x14ac:dyDescent="0.25">
      <c r="M654" s="6"/>
    </row>
    <row r="655" spans="13:13" x14ac:dyDescent="0.25">
      <c r="M655" s="6"/>
    </row>
    <row r="656" spans="13:13" x14ac:dyDescent="0.25">
      <c r="M656" s="6"/>
    </row>
    <row r="657" spans="13:13" x14ac:dyDescent="0.25">
      <c r="M657" s="6"/>
    </row>
    <row r="658" spans="13:13" x14ac:dyDescent="0.25">
      <c r="M658" s="6"/>
    </row>
    <row r="659" spans="13:13" x14ac:dyDescent="0.25">
      <c r="M659" s="6"/>
    </row>
    <row r="660" spans="13:13" x14ac:dyDescent="0.25">
      <c r="M660" s="6"/>
    </row>
    <row r="661" spans="13:13" x14ac:dyDescent="0.25">
      <c r="M661" s="6"/>
    </row>
    <row r="662" spans="13:13" x14ac:dyDescent="0.25">
      <c r="M662" s="6"/>
    </row>
    <row r="663" spans="13:13" x14ac:dyDescent="0.25">
      <c r="M663" s="6"/>
    </row>
    <row r="664" spans="13:13" x14ac:dyDescent="0.25">
      <c r="M664" s="6"/>
    </row>
    <row r="665" spans="13:13" x14ac:dyDescent="0.25">
      <c r="M665" s="6"/>
    </row>
    <row r="666" spans="13:13" x14ac:dyDescent="0.25">
      <c r="M666" s="6"/>
    </row>
    <row r="667" spans="13:13" x14ac:dyDescent="0.25">
      <c r="M667" s="6"/>
    </row>
    <row r="668" spans="13:13" x14ac:dyDescent="0.25">
      <c r="M668" s="6"/>
    </row>
    <row r="669" spans="13:13" x14ac:dyDescent="0.25">
      <c r="M669" s="6"/>
    </row>
    <row r="670" spans="13:13" x14ac:dyDescent="0.25">
      <c r="M670" s="6"/>
    </row>
    <row r="671" spans="13:13" x14ac:dyDescent="0.25">
      <c r="M671" s="6"/>
    </row>
    <row r="672" spans="13:13" x14ac:dyDescent="0.25">
      <c r="M672" s="6"/>
    </row>
    <row r="673" spans="13:13" x14ac:dyDescent="0.25">
      <c r="M673" s="6"/>
    </row>
    <row r="674" spans="13:13" x14ac:dyDescent="0.25">
      <c r="M674" s="6"/>
    </row>
    <row r="675" spans="13:13" x14ac:dyDescent="0.25">
      <c r="M675" s="6"/>
    </row>
    <row r="676" spans="13:13" x14ac:dyDescent="0.25">
      <c r="M676" s="6"/>
    </row>
    <row r="677" spans="13:13" x14ac:dyDescent="0.25">
      <c r="M677" s="6"/>
    </row>
    <row r="678" spans="13:13" x14ac:dyDescent="0.25">
      <c r="M678" s="6"/>
    </row>
    <row r="679" spans="13:13" x14ac:dyDescent="0.25">
      <c r="M679" s="6"/>
    </row>
    <row r="680" spans="13:13" x14ac:dyDescent="0.25">
      <c r="M680" s="6"/>
    </row>
    <row r="681" spans="13:13" x14ac:dyDescent="0.25">
      <c r="M681" s="6"/>
    </row>
    <row r="682" spans="13:13" x14ac:dyDescent="0.25">
      <c r="M682" s="6"/>
    </row>
    <row r="683" spans="13:13" x14ac:dyDescent="0.25">
      <c r="M683" s="6"/>
    </row>
    <row r="684" spans="13:13" x14ac:dyDescent="0.25">
      <c r="M684" s="6"/>
    </row>
    <row r="685" spans="13:13" x14ac:dyDescent="0.25">
      <c r="M685" s="6"/>
    </row>
    <row r="686" spans="13:13" x14ac:dyDescent="0.25">
      <c r="M686" s="6"/>
    </row>
    <row r="687" spans="13:13" x14ac:dyDescent="0.25">
      <c r="M687" s="6"/>
    </row>
    <row r="688" spans="13:13" x14ac:dyDescent="0.25">
      <c r="M688" s="6"/>
    </row>
    <row r="689" spans="13:13" x14ac:dyDescent="0.25">
      <c r="M689" s="6"/>
    </row>
    <row r="690" spans="13:13" x14ac:dyDescent="0.25">
      <c r="M690" s="6"/>
    </row>
    <row r="691" spans="13:13" x14ac:dyDescent="0.25">
      <c r="M691" s="6"/>
    </row>
    <row r="692" spans="13:13" x14ac:dyDescent="0.25">
      <c r="M692" s="6"/>
    </row>
    <row r="693" spans="13:13" x14ac:dyDescent="0.25">
      <c r="M693" s="6"/>
    </row>
    <row r="694" spans="13:13" x14ac:dyDescent="0.25">
      <c r="M694" s="6"/>
    </row>
    <row r="695" spans="13:13" x14ac:dyDescent="0.25">
      <c r="M695" s="6"/>
    </row>
    <row r="696" spans="13:13" x14ac:dyDescent="0.25">
      <c r="M696" s="6"/>
    </row>
    <row r="697" spans="13:13" x14ac:dyDescent="0.25">
      <c r="M697" s="6"/>
    </row>
    <row r="698" spans="13:13" x14ac:dyDescent="0.25">
      <c r="M698" s="6"/>
    </row>
    <row r="699" spans="13:13" x14ac:dyDescent="0.25">
      <c r="M699" s="6"/>
    </row>
    <row r="700" spans="13:13" x14ac:dyDescent="0.25">
      <c r="M700" s="6"/>
    </row>
    <row r="701" spans="13:13" x14ac:dyDescent="0.25">
      <c r="M701" s="6"/>
    </row>
    <row r="702" spans="13:13" x14ac:dyDescent="0.25">
      <c r="M702" s="6"/>
    </row>
    <row r="703" spans="13:13" x14ac:dyDescent="0.25">
      <c r="M703" s="6"/>
    </row>
    <row r="704" spans="13:13" x14ac:dyDescent="0.25">
      <c r="M704" s="6"/>
    </row>
    <row r="705" spans="13:13" x14ac:dyDescent="0.25">
      <c r="M705" s="6"/>
    </row>
    <row r="706" spans="13:13" x14ac:dyDescent="0.25">
      <c r="M706" s="6"/>
    </row>
    <row r="707" spans="13:13" x14ac:dyDescent="0.25">
      <c r="M707" s="6"/>
    </row>
    <row r="708" spans="13:13" x14ac:dyDescent="0.25">
      <c r="M708" s="6"/>
    </row>
    <row r="709" spans="13:13" x14ac:dyDescent="0.25">
      <c r="M709" s="6"/>
    </row>
    <row r="710" spans="13:13" x14ac:dyDescent="0.25">
      <c r="M710" s="6"/>
    </row>
    <row r="711" spans="13:13" x14ac:dyDescent="0.25">
      <c r="M711" s="6"/>
    </row>
    <row r="712" spans="13:13" x14ac:dyDescent="0.25">
      <c r="M712" s="6"/>
    </row>
    <row r="713" spans="13:13" x14ac:dyDescent="0.25">
      <c r="M713" s="6"/>
    </row>
    <row r="714" spans="13:13" x14ac:dyDescent="0.25">
      <c r="M714" s="6"/>
    </row>
    <row r="715" spans="13:13" x14ac:dyDescent="0.25">
      <c r="M715" s="6"/>
    </row>
    <row r="716" spans="13:13" x14ac:dyDescent="0.25">
      <c r="M716" s="6"/>
    </row>
    <row r="717" spans="13:13" x14ac:dyDescent="0.25">
      <c r="M717" s="6"/>
    </row>
    <row r="718" spans="13:13" x14ac:dyDescent="0.25">
      <c r="M718" s="6"/>
    </row>
    <row r="719" spans="13:13" x14ac:dyDescent="0.25">
      <c r="M719" s="6"/>
    </row>
    <row r="720" spans="13:13" x14ac:dyDescent="0.25">
      <c r="M720" s="6"/>
    </row>
    <row r="721" spans="13:13" x14ac:dyDescent="0.25">
      <c r="M721" s="6"/>
    </row>
    <row r="722" spans="13:13" x14ac:dyDescent="0.25">
      <c r="M722" s="6"/>
    </row>
    <row r="723" spans="13:13" x14ac:dyDescent="0.25">
      <c r="M723" s="6"/>
    </row>
    <row r="724" spans="13:13" x14ac:dyDescent="0.25">
      <c r="M724" s="6"/>
    </row>
    <row r="725" spans="13:13" x14ac:dyDescent="0.25">
      <c r="M725" s="6"/>
    </row>
    <row r="726" spans="13:13" x14ac:dyDescent="0.25">
      <c r="M726" s="6"/>
    </row>
    <row r="727" spans="13:13" x14ac:dyDescent="0.25">
      <c r="M727" s="6"/>
    </row>
    <row r="728" spans="13:13" x14ac:dyDescent="0.25">
      <c r="M728" s="6"/>
    </row>
    <row r="729" spans="13:13" x14ac:dyDescent="0.25">
      <c r="M729" s="6"/>
    </row>
    <row r="730" spans="13:13" x14ac:dyDescent="0.25">
      <c r="M730" s="6"/>
    </row>
    <row r="731" spans="13:13" x14ac:dyDescent="0.25">
      <c r="M731" s="6"/>
    </row>
    <row r="732" spans="13:13" x14ac:dyDescent="0.25">
      <c r="M732" s="6"/>
    </row>
    <row r="733" spans="13:13" x14ac:dyDescent="0.25">
      <c r="M733" s="6"/>
    </row>
    <row r="734" spans="13:13" x14ac:dyDescent="0.25">
      <c r="M734" s="6"/>
    </row>
    <row r="735" spans="13:13" x14ac:dyDescent="0.25">
      <c r="M735" s="6"/>
    </row>
    <row r="736" spans="13:13" x14ac:dyDescent="0.25">
      <c r="M736" s="6"/>
    </row>
    <row r="737" spans="13:13" x14ac:dyDescent="0.25">
      <c r="M737" s="6"/>
    </row>
    <row r="738" spans="13:13" x14ac:dyDescent="0.25">
      <c r="M738" s="6"/>
    </row>
    <row r="739" spans="13:13" x14ac:dyDescent="0.25">
      <c r="M739" s="6"/>
    </row>
    <row r="740" spans="13:13" x14ac:dyDescent="0.25">
      <c r="M740" s="6"/>
    </row>
    <row r="741" spans="13:13" x14ac:dyDescent="0.25">
      <c r="M741" s="6"/>
    </row>
    <row r="742" spans="13:13" x14ac:dyDescent="0.25">
      <c r="M742" s="6"/>
    </row>
    <row r="743" spans="13:13" x14ac:dyDescent="0.25">
      <c r="M743" s="6"/>
    </row>
    <row r="744" spans="13:13" x14ac:dyDescent="0.25">
      <c r="M744" s="6"/>
    </row>
    <row r="745" spans="13:13" x14ac:dyDescent="0.25">
      <c r="M745" s="6"/>
    </row>
    <row r="746" spans="13:13" x14ac:dyDescent="0.25">
      <c r="M746" s="6"/>
    </row>
    <row r="747" spans="13:13" x14ac:dyDescent="0.25">
      <c r="M747" s="6"/>
    </row>
    <row r="748" spans="13:13" x14ac:dyDescent="0.25">
      <c r="M748" s="6"/>
    </row>
    <row r="749" spans="13:13" x14ac:dyDescent="0.25">
      <c r="M749" s="6"/>
    </row>
    <row r="750" spans="13:13" x14ac:dyDescent="0.25">
      <c r="M750" s="6"/>
    </row>
    <row r="751" spans="13:13" x14ac:dyDescent="0.25">
      <c r="M751" s="6"/>
    </row>
    <row r="752" spans="13:13" x14ac:dyDescent="0.25">
      <c r="M752" s="6"/>
    </row>
    <row r="753" spans="13:13" x14ac:dyDescent="0.25">
      <c r="M753" s="6"/>
    </row>
    <row r="754" spans="13:13" x14ac:dyDescent="0.25">
      <c r="M754" s="6"/>
    </row>
    <row r="755" spans="13:13" x14ac:dyDescent="0.25">
      <c r="M755" s="6"/>
    </row>
    <row r="756" spans="13:13" x14ac:dyDescent="0.25">
      <c r="M756" s="6"/>
    </row>
    <row r="757" spans="13:13" x14ac:dyDescent="0.25">
      <c r="M757" s="6"/>
    </row>
    <row r="758" spans="13:13" x14ac:dyDescent="0.25">
      <c r="M758" s="6"/>
    </row>
    <row r="759" spans="13:13" x14ac:dyDescent="0.25">
      <c r="M759" s="6"/>
    </row>
    <row r="760" spans="13:13" x14ac:dyDescent="0.25">
      <c r="M760" s="6"/>
    </row>
    <row r="761" spans="13:13" x14ac:dyDescent="0.25">
      <c r="M761" s="6"/>
    </row>
    <row r="762" spans="13:13" x14ac:dyDescent="0.25">
      <c r="M762" s="6"/>
    </row>
    <row r="763" spans="13:13" x14ac:dyDescent="0.25">
      <c r="M763" s="6"/>
    </row>
    <row r="764" spans="13:13" x14ac:dyDescent="0.25">
      <c r="M764" s="6"/>
    </row>
    <row r="765" spans="13:13" x14ac:dyDescent="0.25">
      <c r="M765" s="6"/>
    </row>
    <row r="766" spans="13:13" x14ac:dyDescent="0.25">
      <c r="M766" s="6"/>
    </row>
    <row r="767" spans="13:13" x14ac:dyDescent="0.25">
      <c r="M767" s="6"/>
    </row>
    <row r="768" spans="13:13" x14ac:dyDescent="0.25">
      <c r="M768" s="6"/>
    </row>
    <row r="769" spans="13:13" x14ac:dyDescent="0.25">
      <c r="M769" s="6"/>
    </row>
    <row r="770" spans="13:13" x14ac:dyDescent="0.25">
      <c r="M770" s="6"/>
    </row>
    <row r="771" spans="13:13" x14ac:dyDescent="0.25">
      <c r="M771" s="6"/>
    </row>
    <row r="772" spans="13:13" x14ac:dyDescent="0.25">
      <c r="M772" s="6"/>
    </row>
    <row r="773" spans="13:13" x14ac:dyDescent="0.25">
      <c r="M773" s="6"/>
    </row>
    <row r="774" spans="13:13" x14ac:dyDescent="0.25">
      <c r="M774" s="6"/>
    </row>
    <row r="775" spans="13:13" x14ac:dyDescent="0.25">
      <c r="M775" s="6"/>
    </row>
    <row r="776" spans="13:13" x14ac:dyDescent="0.25">
      <c r="M776" s="6"/>
    </row>
    <row r="777" spans="13:13" x14ac:dyDescent="0.25">
      <c r="M777" s="6"/>
    </row>
    <row r="778" spans="13:13" x14ac:dyDescent="0.25">
      <c r="M778" s="6"/>
    </row>
    <row r="779" spans="13:13" x14ac:dyDescent="0.25">
      <c r="M779" s="6"/>
    </row>
    <row r="780" spans="13:13" x14ac:dyDescent="0.25">
      <c r="M780" s="6"/>
    </row>
    <row r="781" spans="13:13" x14ac:dyDescent="0.25">
      <c r="M781" s="6"/>
    </row>
    <row r="782" spans="13:13" x14ac:dyDescent="0.25">
      <c r="M782" s="6"/>
    </row>
    <row r="783" spans="13:13" x14ac:dyDescent="0.25">
      <c r="M783" s="6"/>
    </row>
    <row r="784" spans="13:13" x14ac:dyDescent="0.25">
      <c r="M784" s="6"/>
    </row>
    <row r="785" spans="13:13" x14ac:dyDescent="0.25">
      <c r="M785" s="6"/>
    </row>
    <row r="786" spans="13:13" x14ac:dyDescent="0.25">
      <c r="M786" s="6"/>
    </row>
    <row r="787" spans="13:13" x14ac:dyDescent="0.25">
      <c r="M787" s="6"/>
    </row>
    <row r="788" spans="13:13" x14ac:dyDescent="0.25">
      <c r="M788" s="6"/>
    </row>
    <row r="789" spans="13:13" x14ac:dyDescent="0.25">
      <c r="M789" s="6"/>
    </row>
    <row r="790" spans="13:13" x14ac:dyDescent="0.25">
      <c r="M790" s="6"/>
    </row>
    <row r="791" spans="13:13" x14ac:dyDescent="0.25">
      <c r="M791" s="6"/>
    </row>
    <row r="792" spans="13:13" x14ac:dyDescent="0.25">
      <c r="M792" s="6"/>
    </row>
    <row r="793" spans="13:13" x14ac:dyDescent="0.25">
      <c r="M793" s="6"/>
    </row>
    <row r="794" spans="13:13" x14ac:dyDescent="0.25">
      <c r="M794" s="6"/>
    </row>
    <row r="795" spans="13:13" x14ac:dyDescent="0.25">
      <c r="M795" s="6"/>
    </row>
    <row r="796" spans="13:13" x14ac:dyDescent="0.25">
      <c r="M796" s="6"/>
    </row>
    <row r="797" spans="13:13" x14ac:dyDescent="0.25">
      <c r="M797" s="6"/>
    </row>
    <row r="798" spans="13:13" x14ac:dyDescent="0.25">
      <c r="M798" s="6"/>
    </row>
    <row r="799" spans="13:13" x14ac:dyDescent="0.25">
      <c r="M799" s="6"/>
    </row>
    <row r="800" spans="13:13" x14ac:dyDescent="0.25">
      <c r="M800" s="6"/>
    </row>
    <row r="801" spans="13:13" x14ac:dyDescent="0.25">
      <c r="M801" s="6"/>
    </row>
    <row r="802" spans="13:13" x14ac:dyDescent="0.25">
      <c r="M802" s="6"/>
    </row>
    <row r="803" spans="13:13" x14ac:dyDescent="0.25">
      <c r="M803" s="6"/>
    </row>
    <row r="804" spans="13:13" x14ac:dyDescent="0.25">
      <c r="M804" s="6"/>
    </row>
    <row r="805" spans="13:13" x14ac:dyDescent="0.25">
      <c r="M805" s="6"/>
    </row>
    <row r="806" spans="13:13" x14ac:dyDescent="0.25">
      <c r="M806" s="6"/>
    </row>
    <row r="807" spans="13:13" x14ac:dyDescent="0.25">
      <c r="M807" s="6"/>
    </row>
    <row r="808" spans="13:13" x14ac:dyDescent="0.25">
      <c r="M808" s="6"/>
    </row>
    <row r="809" spans="13:13" x14ac:dyDescent="0.25">
      <c r="M809" s="6"/>
    </row>
    <row r="810" spans="13:13" x14ac:dyDescent="0.25">
      <c r="M810" s="6"/>
    </row>
    <row r="811" spans="13:13" x14ac:dyDescent="0.25">
      <c r="M811" s="6"/>
    </row>
    <row r="812" spans="13:13" x14ac:dyDescent="0.25">
      <c r="M812" s="6"/>
    </row>
    <row r="813" spans="13:13" x14ac:dyDescent="0.25">
      <c r="M813" s="6"/>
    </row>
    <row r="814" spans="13:13" x14ac:dyDescent="0.25">
      <c r="M814" s="6"/>
    </row>
    <row r="815" spans="13:13" x14ac:dyDescent="0.25">
      <c r="M815" s="6"/>
    </row>
    <row r="816" spans="13:13" x14ac:dyDescent="0.25">
      <c r="M816" s="6"/>
    </row>
    <row r="817" spans="13:13" x14ac:dyDescent="0.25">
      <c r="M817" s="6"/>
    </row>
    <row r="818" spans="13:13" x14ac:dyDescent="0.25">
      <c r="M818" s="6"/>
    </row>
    <row r="819" spans="13:13" x14ac:dyDescent="0.25">
      <c r="M819" s="6"/>
    </row>
    <row r="820" spans="13:13" x14ac:dyDescent="0.25">
      <c r="M820" s="6"/>
    </row>
    <row r="821" spans="13:13" x14ac:dyDescent="0.25">
      <c r="M821" s="6"/>
    </row>
    <row r="822" spans="13:13" x14ac:dyDescent="0.25">
      <c r="M822" s="6"/>
    </row>
    <row r="823" spans="13:13" x14ac:dyDescent="0.25">
      <c r="M823" s="6"/>
    </row>
    <row r="824" spans="13:13" x14ac:dyDescent="0.25">
      <c r="M824" s="6"/>
    </row>
    <row r="825" spans="13:13" x14ac:dyDescent="0.25">
      <c r="M825" s="6"/>
    </row>
    <row r="826" spans="13:13" x14ac:dyDescent="0.25">
      <c r="M826" s="6"/>
    </row>
    <row r="827" spans="13:13" x14ac:dyDescent="0.25">
      <c r="M827" s="6"/>
    </row>
    <row r="828" spans="13:13" x14ac:dyDescent="0.25">
      <c r="M828" s="6"/>
    </row>
    <row r="829" spans="13:13" x14ac:dyDescent="0.25">
      <c r="M829" s="6"/>
    </row>
    <row r="830" spans="13:13" x14ac:dyDescent="0.25">
      <c r="M830" s="6"/>
    </row>
    <row r="831" spans="13:13" x14ac:dyDescent="0.25">
      <c r="M831" s="6"/>
    </row>
    <row r="832" spans="13:13" x14ac:dyDescent="0.25">
      <c r="M832" s="6"/>
    </row>
    <row r="833" spans="13:13" x14ac:dyDescent="0.25">
      <c r="M833" s="6"/>
    </row>
    <row r="834" spans="13:13" x14ac:dyDescent="0.25">
      <c r="M834" s="6"/>
    </row>
    <row r="835" spans="13:13" x14ac:dyDescent="0.25">
      <c r="M835" s="6"/>
    </row>
    <row r="836" spans="13:13" x14ac:dyDescent="0.25">
      <c r="M836" s="6"/>
    </row>
    <row r="837" spans="13:13" x14ac:dyDescent="0.25">
      <c r="M837" s="6"/>
    </row>
    <row r="838" spans="13:13" x14ac:dyDescent="0.25">
      <c r="M838" s="6"/>
    </row>
    <row r="839" spans="13:13" x14ac:dyDescent="0.25">
      <c r="M839" s="6"/>
    </row>
    <row r="840" spans="13:13" x14ac:dyDescent="0.25">
      <c r="M840" s="6"/>
    </row>
    <row r="841" spans="13:13" x14ac:dyDescent="0.25">
      <c r="M841" s="6"/>
    </row>
    <row r="842" spans="13:13" x14ac:dyDescent="0.25">
      <c r="M842" s="6"/>
    </row>
    <row r="843" spans="13:13" x14ac:dyDescent="0.25">
      <c r="M843" s="6"/>
    </row>
    <row r="844" spans="13:13" x14ac:dyDescent="0.25">
      <c r="M844" s="6"/>
    </row>
    <row r="845" spans="13:13" x14ac:dyDescent="0.25">
      <c r="M845" s="6"/>
    </row>
    <row r="846" spans="13:13" x14ac:dyDescent="0.25">
      <c r="M846" s="6"/>
    </row>
    <row r="847" spans="13:13" x14ac:dyDescent="0.25">
      <c r="M847" s="6"/>
    </row>
    <row r="848" spans="13:13" x14ac:dyDescent="0.25">
      <c r="M848" s="6"/>
    </row>
    <row r="849" spans="13:13" x14ac:dyDescent="0.25">
      <c r="M849" s="6"/>
    </row>
    <row r="850" spans="13:13" x14ac:dyDescent="0.25">
      <c r="M850" s="6"/>
    </row>
    <row r="851" spans="13:13" x14ac:dyDescent="0.25">
      <c r="M851" s="6"/>
    </row>
    <row r="852" spans="13:13" x14ac:dyDescent="0.25">
      <c r="M852" s="6"/>
    </row>
    <row r="853" spans="13:13" x14ac:dyDescent="0.25">
      <c r="M853" s="6"/>
    </row>
    <row r="854" spans="13:13" x14ac:dyDescent="0.25">
      <c r="M854" s="6"/>
    </row>
    <row r="855" spans="13:13" x14ac:dyDescent="0.25">
      <c r="M855" s="6"/>
    </row>
    <row r="856" spans="13:13" x14ac:dyDescent="0.25">
      <c r="M856" s="6"/>
    </row>
    <row r="857" spans="13:13" x14ac:dyDescent="0.25">
      <c r="M857" s="6"/>
    </row>
    <row r="858" spans="13:13" x14ac:dyDescent="0.25">
      <c r="M858" s="6"/>
    </row>
    <row r="859" spans="13:13" x14ac:dyDescent="0.25">
      <c r="M859" s="6"/>
    </row>
    <row r="860" spans="13:13" x14ac:dyDescent="0.25">
      <c r="M860" s="6"/>
    </row>
    <row r="861" spans="13:13" x14ac:dyDescent="0.25">
      <c r="M861" s="6"/>
    </row>
    <row r="862" spans="13:13" x14ac:dyDescent="0.25">
      <c r="M862" s="6"/>
    </row>
    <row r="863" spans="13:13" x14ac:dyDescent="0.25">
      <c r="M863" s="6"/>
    </row>
    <row r="864" spans="13:13" x14ac:dyDescent="0.25">
      <c r="M864" s="6"/>
    </row>
    <row r="865" spans="13:13" x14ac:dyDescent="0.25">
      <c r="M865" s="6"/>
    </row>
    <row r="866" spans="13:13" x14ac:dyDescent="0.25">
      <c r="M866" s="6"/>
    </row>
    <row r="867" spans="13:13" x14ac:dyDescent="0.25">
      <c r="M867" s="6"/>
    </row>
    <row r="868" spans="13:13" x14ac:dyDescent="0.25">
      <c r="M868" s="6"/>
    </row>
    <row r="869" spans="13:13" x14ac:dyDescent="0.25">
      <c r="M869" s="6"/>
    </row>
    <row r="870" spans="13:13" x14ac:dyDescent="0.25">
      <c r="M870" s="6"/>
    </row>
    <row r="871" spans="13:13" x14ac:dyDescent="0.25">
      <c r="M871" s="6"/>
    </row>
    <row r="872" spans="13:13" x14ac:dyDescent="0.25">
      <c r="M872" s="6"/>
    </row>
    <row r="873" spans="13:13" x14ac:dyDescent="0.25">
      <c r="M873" s="6"/>
    </row>
    <row r="874" spans="13:13" x14ac:dyDescent="0.25">
      <c r="M874" s="6"/>
    </row>
    <row r="875" spans="13:13" x14ac:dyDescent="0.25">
      <c r="M875" s="6"/>
    </row>
    <row r="876" spans="13:13" x14ac:dyDescent="0.25">
      <c r="M876" s="6"/>
    </row>
    <row r="877" spans="13:13" x14ac:dyDescent="0.25">
      <c r="M877" s="6"/>
    </row>
    <row r="878" spans="13:13" x14ac:dyDescent="0.25">
      <c r="M878" s="6"/>
    </row>
    <row r="879" spans="13:13" x14ac:dyDescent="0.25">
      <c r="M879" s="6"/>
    </row>
    <row r="880" spans="13:13" x14ac:dyDescent="0.25">
      <c r="M880" s="6"/>
    </row>
    <row r="881" spans="13:13" x14ac:dyDescent="0.25">
      <c r="M881" s="6"/>
    </row>
    <row r="882" spans="13:13" x14ac:dyDescent="0.25">
      <c r="M882" s="6"/>
    </row>
    <row r="883" spans="13:13" x14ac:dyDescent="0.25">
      <c r="M883" s="6"/>
    </row>
    <row r="884" spans="13:13" x14ac:dyDescent="0.25">
      <c r="M884" s="6"/>
    </row>
    <row r="885" spans="13:13" x14ac:dyDescent="0.25">
      <c r="M885" s="6"/>
    </row>
    <row r="886" spans="13:13" x14ac:dyDescent="0.25">
      <c r="M886" s="6"/>
    </row>
    <row r="887" spans="13:13" x14ac:dyDescent="0.25">
      <c r="M887" s="6"/>
    </row>
    <row r="888" spans="13:13" x14ac:dyDescent="0.25">
      <c r="M888" s="6"/>
    </row>
    <row r="889" spans="13:13" x14ac:dyDescent="0.25">
      <c r="M889" s="6"/>
    </row>
    <row r="890" spans="13:13" x14ac:dyDescent="0.25">
      <c r="M890" s="6"/>
    </row>
    <row r="891" spans="13:13" x14ac:dyDescent="0.25">
      <c r="M891" s="6"/>
    </row>
    <row r="892" spans="13:13" x14ac:dyDescent="0.25">
      <c r="M892" s="6"/>
    </row>
    <row r="893" spans="13:13" x14ac:dyDescent="0.25">
      <c r="M893" s="6"/>
    </row>
    <row r="894" spans="13:13" x14ac:dyDescent="0.25">
      <c r="M894" s="6"/>
    </row>
    <row r="895" spans="13:13" x14ac:dyDescent="0.25">
      <c r="M895" s="6"/>
    </row>
    <row r="896" spans="13:13" x14ac:dyDescent="0.25">
      <c r="M896" s="6"/>
    </row>
    <row r="897" spans="13:13" x14ac:dyDescent="0.25">
      <c r="M897" s="6"/>
    </row>
    <row r="898" spans="13:13" x14ac:dyDescent="0.25">
      <c r="M898" s="6"/>
    </row>
    <row r="899" spans="13:13" x14ac:dyDescent="0.25">
      <c r="M899" s="6"/>
    </row>
    <row r="900" spans="13:13" x14ac:dyDescent="0.25">
      <c r="M900" s="6"/>
    </row>
    <row r="901" spans="13:13" x14ac:dyDescent="0.25">
      <c r="M901" s="6"/>
    </row>
    <row r="902" spans="13:13" x14ac:dyDescent="0.25">
      <c r="M902" s="6"/>
    </row>
    <row r="903" spans="13:13" x14ac:dyDescent="0.25">
      <c r="M903" s="6"/>
    </row>
    <row r="904" spans="13:13" x14ac:dyDescent="0.25">
      <c r="M904" s="6"/>
    </row>
    <row r="905" spans="13:13" x14ac:dyDescent="0.25">
      <c r="M905" s="6"/>
    </row>
    <row r="906" spans="13:13" x14ac:dyDescent="0.25">
      <c r="M906" s="6"/>
    </row>
    <row r="907" spans="13:13" x14ac:dyDescent="0.25">
      <c r="M907" s="6"/>
    </row>
    <row r="908" spans="13:13" x14ac:dyDescent="0.25">
      <c r="M908" s="6"/>
    </row>
    <row r="909" spans="13:13" x14ac:dyDescent="0.25">
      <c r="M909" s="6"/>
    </row>
    <row r="910" spans="13:13" x14ac:dyDescent="0.25">
      <c r="M910" s="6"/>
    </row>
    <row r="911" spans="13:13" x14ac:dyDescent="0.25">
      <c r="M911" s="6"/>
    </row>
    <row r="912" spans="13:13" x14ac:dyDescent="0.25">
      <c r="M912" s="6"/>
    </row>
    <row r="913" spans="13:13" x14ac:dyDescent="0.25">
      <c r="M913" s="6"/>
    </row>
    <row r="914" spans="13:13" x14ac:dyDescent="0.25">
      <c r="M914" s="6"/>
    </row>
    <row r="915" spans="13:13" x14ac:dyDescent="0.25">
      <c r="M915" s="6"/>
    </row>
    <row r="916" spans="13:13" x14ac:dyDescent="0.25">
      <c r="M916" s="6"/>
    </row>
    <row r="917" spans="13:13" x14ac:dyDescent="0.25">
      <c r="M917" s="6"/>
    </row>
    <row r="918" spans="13:13" x14ac:dyDescent="0.25">
      <c r="M918" s="6"/>
    </row>
    <row r="919" spans="13:13" x14ac:dyDescent="0.25">
      <c r="M919" s="6"/>
    </row>
    <row r="920" spans="13:13" x14ac:dyDescent="0.25">
      <c r="M920" s="6"/>
    </row>
    <row r="921" spans="13:13" x14ac:dyDescent="0.25">
      <c r="M921" s="6"/>
    </row>
    <row r="922" spans="13:13" x14ac:dyDescent="0.25">
      <c r="M922" s="6"/>
    </row>
    <row r="923" spans="13:13" x14ac:dyDescent="0.25">
      <c r="M923" s="6"/>
    </row>
    <row r="924" spans="13:13" x14ac:dyDescent="0.25">
      <c r="M924" s="6"/>
    </row>
    <row r="925" spans="13:13" x14ac:dyDescent="0.25">
      <c r="M925" s="6"/>
    </row>
    <row r="926" spans="13:13" x14ac:dyDescent="0.25">
      <c r="M926" s="6"/>
    </row>
    <row r="927" spans="13:13" x14ac:dyDescent="0.25">
      <c r="M927" s="6"/>
    </row>
    <row r="928" spans="13:13" x14ac:dyDescent="0.25">
      <c r="M928" s="6"/>
    </row>
    <row r="929" spans="13:13" x14ac:dyDescent="0.25">
      <c r="M929" s="6"/>
    </row>
    <row r="930" spans="13:13" x14ac:dyDescent="0.25">
      <c r="M930" s="6"/>
    </row>
    <row r="931" spans="13:13" x14ac:dyDescent="0.25">
      <c r="M931" s="6"/>
    </row>
    <row r="932" spans="13:13" x14ac:dyDescent="0.25">
      <c r="M932" s="6"/>
    </row>
    <row r="933" spans="13:13" x14ac:dyDescent="0.25">
      <c r="M933" s="6"/>
    </row>
    <row r="934" spans="13:13" x14ac:dyDescent="0.25">
      <c r="M934" s="6"/>
    </row>
    <row r="935" spans="13:13" x14ac:dyDescent="0.25">
      <c r="M935" s="6"/>
    </row>
    <row r="936" spans="13:13" x14ac:dyDescent="0.25">
      <c r="M936" s="6"/>
    </row>
    <row r="937" spans="13:13" x14ac:dyDescent="0.25">
      <c r="M937" s="6"/>
    </row>
    <row r="938" spans="13:13" x14ac:dyDescent="0.25">
      <c r="M938" s="6"/>
    </row>
    <row r="939" spans="13:13" x14ac:dyDescent="0.25">
      <c r="M939" s="6"/>
    </row>
    <row r="940" spans="13:13" x14ac:dyDescent="0.25">
      <c r="M940" s="6"/>
    </row>
    <row r="941" spans="13:13" x14ac:dyDescent="0.25">
      <c r="M941" s="6"/>
    </row>
    <row r="942" spans="13:13" x14ac:dyDescent="0.25">
      <c r="M942" s="6"/>
    </row>
    <row r="943" spans="13:13" x14ac:dyDescent="0.25">
      <c r="M943" s="6"/>
    </row>
    <row r="944" spans="13:13" x14ac:dyDescent="0.25">
      <c r="M944" s="6"/>
    </row>
    <row r="945" spans="13:13" x14ac:dyDescent="0.25">
      <c r="M945" s="6"/>
    </row>
    <row r="946" spans="13:13" x14ac:dyDescent="0.25">
      <c r="M946" s="6"/>
    </row>
    <row r="947" spans="13:13" x14ac:dyDescent="0.25">
      <c r="M947" s="6"/>
    </row>
    <row r="948" spans="13:13" x14ac:dyDescent="0.25">
      <c r="M948" s="6"/>
    </row>
    <row r="949" spans="13:13" x14ac:dyDescent="0.25">
      <c r="M949" s="6"/>
    </row>
    <row r="950" spans="13:13" x14ac:dyDescent="0.25">
      <c r="M950" s="6"/>
    </row>
    <row r="951" spans="13:13" x14ac:dyDescent="0.25">
      <c r="M951" s="6"/>
    </row>
    <row r="952" spans="13:13" x14ac:dyDescent="0.25">
      <c r="M952" s="6"/>
    </row>
    <row r="953" spans="13:13" x14ac:dyDescent="0.25">
      <c r="M953" s="6"/>
    </row>
    <row r="954" spans="13:13" x14ac:dyDescent="0.25">
      <c r="M954" s="6"/>
    </row>
    <row r="955" spans="13:13" x14ac:dyDescent="0.25">
      <c r="M955" s="6"/>
    </row>
    <row r="956" spans="13:13" x14ac:dyDescent="0.25">
      <c r="M956" s="6"/>
    </row>
    <row r="957" spans="13:13" x14ac:dyDescent="0.25">
      <c r="M957" s="6"/>
    </row>
    <row r="958" spans="13:13" x14ac:dyDescent="0.25">
      <c r="M958" s="6"/>
    </row>
    <row r="959" spans="13:13" x14ac:dyDescent="0.25">
      <c r="M959" s="6"/>
    </row>
    <row r="960" spans="13:13" x14ac:dyDescent="0.25">
      <c r="M960" s="6"/>
    </row>
    <row r="961" spans="13:13" x14ac:dyDescent="0.25">
      <c r="M961" s="6"/>
    </row>
    <row r="962" spans="13:13" x14ac:dyDescent="0.25">
      <c r="M962" s="6"/>
    </row>
    <row r="963" spans="13:13" x14ac:dyDescent="0.25">
      <c r="M963" s="6"/>
    </row>
    <row r="964" spans="13:13" x14ac:dyDescent="0.25">
      <c r="M964" s="6"/>
    </row>
    <row r="965" spans="13:13" x14ac:dyDescent="0.25">
      <c r="M965" s="6"/>
    </row>
    <row r="966" spans="13:13" x14ac:dyDescent="0.25">
      <c r="M966" s="6"/>
    </row>
    <row r="967" spans="13:13" x14ac:dyDescent="0.25">
      <c r="M967" s="6"/>
    </row>
    <row r="968" spans="13:13" x14ac:dyDescent="0.25">
      <c r="M968" s="6"/>
    </row>
    <row r="969" spans="13:13" x14ac:dyDescent="0.25">
      <c r="M969" s="6"/>
    </row>
    <row r="970" spans="13:13" x14ac:dyDescent="0.25">
      <c r="M970" s="6"/>
    </row>
    <row r="971" spans="13:13" x14ac:dyDescent="0.25">
      <c r="M971" s="6"/>
    </row>
    <row r="972" spans="13:13" x14ac:dyDescent="0.25">
      <c r="M972" s="6"/>
    </row>
    <row r="973" spans="13:13" x14ac:dyDescent="0.25">
      <c r="M973" s="6"/>
    </row>
    <row r="974" spans="13:13" x14ac:dyDescent="0.25">
      <c r="M974" s="6"/>
    </row>
    <row r="975" spans="13:13" x14ac:dyDescent="0.25">
      <c r="M975" s="6"/>
    </row>
    <row r="976" spans="13:13" x14ac:dyDescent="0.25">
      <c r="M976" s="6"/>
    </row>
    <row r="977" spans="13:13" x14ac:dyDescent="0.25">
      <c r="M977" s="6"/>
    </row>
    <row r="978" spans="13:13" x14ac:dyDescent="0.25">
      <c r="M978" s="6"/>
    </row>
    <row r="979" spans="13:13" x14ac:dyDescent="0.25">
      <c r="M979" s="6"/>
    </row>
    <row r="980" spans="13:13" x14ac:dyDescent="0.25">
      <c r="M980" s="6"/>
    </row>
    <row r="981" spans="13:13" x14ac:dyDescent="0.25">
      <c r="M981" s="6"/>
    </row>
    <row r="982" spans="13:13" x14ac:dyDescent="0.25">
      <c r="M982" s="6"/>
    </row>
    <row r="983" spans="13:13" x14ac:dyDescent="0.25">
      <c r="M983" s="6"/>
    </row>
    <row r="984" spans="13:13" x14ac:dyDescent="0.25">
      <c r="M984" s="6"/>
    </row>
    <row r="985" spans="13:13" x14ac:dyDescent="0.25">
      <c r="M985" s="6"/>
    </row>
    <row r="986" spans="13:13" x14ac:dyDescent="0.25">
      <c r="M986" s="6"/>
    </row>
    <row r="987" spans="13:13" x14ac:dyDescent="0.25">
      <c r="M987" s="6"/>
    </row>
    <row r="988" spans="13:13" x14ac:dyDescent="0.25">
      <c r="M988" s="6"/>
    </row>
    <row r="989" spans="13:13" x14ac:dyDescent="0.25">
      <c r="M989" s="6"/>
    </row>
    <row r="990" spans="13:13" x14ac:dyDescent="0.25">
      <c r="M990" s="6"/>
    </row>
    <row r="991" spans="13:13" x14ac:dyDescent="0.25">
      <c r="M991" s="6"/>
    </row>
    <row r="992" spans="13:13" x14ac:dyDescent="0.25">
      <c r="M992" s="6"/>
    </row>
    <row r="993" spans="13:13" x14ac:dyDescent="0.25">
      <c r="M993" s="6"/>
    </row>
    <row r="994" spans="13:13" x14ac:dyDescent="0.25">
      <c r="M994" s="6"/>
    </row>
    <row r="995" spans="13:13" x14ac:dyDescent="0.25">
      <c r="M995" s="6"/>
    </row>
    <row r="996" spans="13:13" x14ac:dyDescent="0.25">
      <c r="M996" s="6"/>
    </row>
    <row r="997" spans="13:13" x14ac:dyDescent="0.25">
      <c r="M997" s="6"/>
    </row>
    <row r="998" spans="13:13" x14ac:dyDescent="0.25">
      <c r="M998" s="6"/>
    </row>
    <row r="999" spans="13:13" x14ac:dyDescent="0.25">
      <c r="M999" s="6"/>
    </row>
    <row r="1000" spans="13:13" x14ac:dyDescent="0.25">
      <c r="M1000" s="6"/>
    </row>
    <row r="1001" spans="13:13" x14ac:dyDescent="0.25">
      <c r="M1001" s="6"/>
    </row>
    <row r="1002" spans="13:13" x14ac:dyDescent="0.25">
      <c r="M1002" s="6"/>
    </row>
    <row r="1003" spans="13:13" x14ac:dyDescent="0.25">
      <c r="M1003" s="6"/>
    </row>
    <row r="1004" spans="13:13" x14ac:dyDescent="0.25">
      <c r="M1004" s="6"/>
    </row>
    <row r="1005" spans="13:13" x14ac:dyDescent="0.25">
      <c r="M1005" s="6"/>
    </row>
    <row r="1006" spans="13:13" x14ac:dyDescent="0.25">
      <c r="M1006" s="6"/>
    </row>
    <row r="1007" spans="13:13" x14ac:dyDescent="0.25">
      <c r="M1007" s="6"/>
    </row>
    <row r="1008" spans="13:13" x14ac:dyDescent="0.25">
      <c r="M1008" s="6"/>
    </row>
    <row r="1009" spans="13:13" x14ac:dyDescent="0.25">
      <c r="M1009" s="6"/>
    </row>
    <row r="1010" spans="13:13" x14ac:dyDescent="0.25">
      <c r="M1010" s="6"/>
    </row>
    <row r="1011" spans="13:13" x14ac:dyDescent="0.25">
      <c r="M1011" s="6"/>
    </row>
    <row r="1012" spans="13:13" x14ac:dyDescent="0.25">
      <c r="M1012" s="6"/>
    </row>
    <row r="1013" spans="13:13" x14ac:dyDescent="0.25">
      <c r="M1013" s="6"/>
    </row>
    <row r="1014" spans="13:13" x14ac:dyDescent="0.25">
      <c r="M1014" s="6"/>
    </row>
    <row r="1015" spans="13:13" x14ac:dyDescent="0.25">
      <c r="M1015" s="6"/>
    </row>
    <row r="1016" spans="13:13" x14ac:dyDescent="0.25">
      <c r="M1016" s="6"/>
    </row>
    <row r="1017" spans="13:13" x14ac:dyDescent="0.25">
      <c r="M1017" s="6"/>
    </row>
    <row r="1018" spans="13:13" x14ac:dyDescent="0.25">
      <c r="M1018" s="6"/>
    </row>
    <row r="1019" spans="13:13" x14ac:dyDescent="0.25">
      <c r="M1019" s="6"/>
    </row>
    <row r="1020" spans="13:13" x14ac:dyDescent="0.25">
      <c r="M1020" s="6"/>
    </row>
    <row r="1021" spans="13:13" x14ac:dyDescent="0.25">
      <c r="M1021" s="6"/>
    </row>
    <row r="1022" spans="13:13" x14ac:dyDescent="0.25">
      <c r="M1022" s="6"/>
    </row>
    <row r="1023" spans="13:13" x14ac:dyDescent="0.25">
      <c r="M1023" s="6"/>
    </row>
    <row r="1024" spans="13:13" x14ac:dyDescent="0.25">
      <c r="M1024" s="6"/>
    </row>
    <row r="1025" spans="13:13" x14ac:dyDescent="0.25">
      <c r="M1025" s="6"/>
    </row>
    <row r="1026" spans="13:13" x14ac:dyDescent="0.25">
      <c r="M1026" s="6"/>
    </row>
    <row r="1027" spans="13:13" x14ac:dyDescent="0.25">
      <c r="M1027" s="6"/>
    </row>
    <row r="1028" spans="13:13" x14ac:dyDescent="0.25">
      <c r="M1028" s="6"/>
    </row>
    <row r="1029" spans="13:13" x14ac:dyDescent="0.25">
      <c r="M1029" s="6"/>
    </row>
    <row r="1030" spans="13:13" x14ac:dyDescent="0.25">
      <c r="M1030" s="6"/>
    </row>
    <row r="1031" spans="13:13" x14ac:dyDescent="0.25">
      <c r="M1031" s="6"/>
    </row>
    <row r="1032" spans="13:13" x14ac:dyDescent="0.25">
      <c r="M1032" s="6"/>
    </row>
    <row r="1033" spans="13:13" x14ac:dyDescent="0.25">
      <c r="M1033" s="6"/>
    </row>
    <row r="1034" spans="13:13" x14ac:dyDescent="0.25">
      <c r="M1034" s="6"/>
    </row>
    <row r="1035" spans="13:13" x14ac:dyDescent="0.25">
      <c r="M1035" s="6"/>
    </row>
    <row r="1036" spans="13:13" x14ac:dyDescent="0.25">
      <c r="M1036" s="6"/>
    </row>
    <row r="1037" spans="13:13" x14ac:dyDescent="0.25">
      <c r="M1037" s="6"/>
    </row>
    <row r="1038" spans="13:13" x14ac:dyDescent="0.25">
      <c r="M1038" s="6"/>
    </row>
    <row r="1039" spans="13:13" x14ac:dyDescent="0.25">
      <c r="M1039" s="6"/>
    </row>
    <row r="1040" spans="13:13" x14ac:dyDescent="0.25">
      <c r="M1040" s="6"/>
    </row>
    <row r="1041" spans="13:13" x14ac:dyDescent="0.25">
      <c r="M1041" s="6"/>
    </row>
    <row r="1042" spans="13:13" x14ac:dyDescent="0.25">
      <c r="M1042" s="6"/>
    </row>
    <row r="1043" spans="13:13" x14ac:dyDescent="0.25">
      <c r="M1043" s="6"/>
    </row>
    <row r="1044" spans="13:13" x14ac:dyDescent="0.25">
      <c r="M1044" s="6"/>
    </row>
    <row r="1045" spans="13:13" x14ac:dyDescent="0.25">
      <c r="M1045" s="6"/>
    </row>
    <row r="1046" spans="13:13" x14ac:dyDescent="0.25">
      <c r="M1046" s="6"/>
    </row>
    <row r="1047" spans="13:13" x14ac:dyDescent="0.25">
      <c r="M1047" s="6"/>
    </row>
    <row r="1048" spans="13:13" x14ac:dyDescent="0.25">
      <c r="M1048" s="6"/>
    </row>
    <row r="1049" spans="13:13" x14ac:dyDescent="0.25">
      <c r="M1049" s="6"/>
    </row>
    <row r="1050" spans="13:13" x14ac:dyDescent="0.25">
      <c r="M1050" s="6"/>
    </row>
    <row r="1051" spans="13:13" x14ac:dyDescent="0.25">
      <c r="M1051" s="6"/>
    </row>
    <row r="1052" spans="13:13" x14ac:dyDescent="0.25">
      <c r="M1052" s="6"/>
    </row>
    <row r="1053" spans="13:13" x14ac:dyDescent="0.25">
      <c r="M1053" s="6"/>
    </row>
    <row r="1054" spans="13:13" x14ac:dyDescent="0.25">
      <c r="M1054" s="6"/>
    </row>
    <row r="1055" spans="13:13" x14ac:dyDescent="0.25">
      <c r="M1055" s="6"/>
    </row>
    <row r="1056" spans="13:13" x14ac:dyDescent="0.25">
      <c r="M1056" s="6"/>
    </row>
    <row r="1057" spans="13:13" x14ac:dyDescent="0.25">
      <c r="M1057" s="6"/>
    </row>
    <row r="1058" spans="13:13" x14ac:dyDescent="0.25">
      <c r="M1058" s="6"/>
    </row>
    <row r="1059" spans="13:13" x14ac:dyDescent="0.25">
      <c r="M1059" s="6"/>
    </row>
    <row r="1060" spans="13:13" x14ac:dyDescent="0.25">
      <c r="M1060" s="6"/>
    </row>
    <row r="1061" spans="13:13" x14ac:dyDescent="0.25">
      <c r="M1061" s="6"/>
    </row>
    <row r="1062" spans="13:13" x14ac:dyDescent="0.25">
      <c r="M1062" s="6"/>
    </row>
    <row r="1063" spans="13:13" x14ac:dyDescent="0.25">
      <c r="M1063" s="6"/>
    </row>
    <row r="1064" spans="13:13" x14ac:dyDescent="0.25">
      <c r="M1064" s="6"/>
    </row>
    <row r="1065" spans="13:13" x14ac:dyDescent="0.25">
      <c r="M1065" s="6"/>
    </row>
    <row r="1066" spans="13:13" x14ac:dyDescent="0.25">
      <c r="M1066" s="6"/>
    </row>
    <row r="1067" spans="13:13" x14ac:dyDescent="0.25">
      <c r="M1067" s="6"/>
    </row>
    <row r="1068" spans="13:13" x14ac:dyDescent="0.25">
      <c r="M1068" s="6"/>
    </row>
    <row r="1069" spans="13:13" x14ac:dyDescent="0.25">
      <c r="M1069" s="6"/>
    </row>
    <row r="1070" spans="13:13" x14ac:dyDescent="0.25">
      <c r="M1070" s="6"/>
    </row>
    <row r="1071" spans="13:13" x14ac:dyDescent="0.25">
      <c r="M1071" s="6"/>
    </row>
    <row r="1072" spans="13:13" x14ac:dyDescent="0.25">
      <c r="M1072" s="6"/>
    </row>
    <row r="1073" spans="13:13" x14ac:dyDescent="0.25">
      <c r="M1073" s="6"/>
    </row>
    <row r="1074" spans="13:13" x14ac:dyDescent="0.25">
      <c r="M1074" s="6"/>
    </row>
    <row r="1075" spans="13:13" x14ac:dyDescent="0.25">
      <c r="M1075" s="6"/>
    </row>
    <row r="1076" spans="13:13" x14ac:dyDescent="0.25">
      <c r="M1076" s="6"/>
    </row>
    <row r="1077" spans="13:13" x14ac:dyDescent="0.25">
      <c r="M1077" s="6"/>
    </row>
    <row r="1078" spans="13:13" x14ac:dyDescent="0.25">
      <c r="M1078" s="6"/>
    </row>
    <row r="1079" spans="13:13" x14ac:dyDescent="0.25">
      <c r="M1079" s="6"/>
    </row>
    <row r="1080" spans="13:13" x14ac:dyDescent="0.25">
      <c r="M1080" s="6"/>
    </row>
    <row r="1081" spans="13:13" x14ac:dyDescent="0.25">
      <c r="M1081" s="6"/>
    </row>
    <row r="1082" spans="13:13" x14ac:dyDescent="0.25">
      <c r="M1082" s="6"/>
    </row>
    <row r="1083" spans="13:13" x14ac:dyDescent="0.25">
      <c r="M1083" s="6"/>
    </row>
    <row r="1084" spans="13:13" x14ac:dyDescent="0.25">
      <c r="M1084" s="6"/>
    </row>
    <row r="1085" spans="13:13" x14ac:dyDescent="0.25">
      <c r="M1085" s="6"/>
    </row>
    <row r="1086" spans="13:13" x14ac:dyDescent="0.25">
      <c r="M1086" s="6"/>
    </row>
    <row r="1087" spans="13:13" x14ac:dyDescent="0.25">
      <c r="M1087" s="6"/>
    </row>
    <row r="1088" spans="13:13" x14ac:dyDescent="0.25">
      <c r="M1088" s="6"/>
    </row>
    <row r="1089" spans="13:13" x14ac:dyDescent="0.25">
      <c r="M1089" s="6"/>
    </row>
    <row r="1090" spans="13:13" x14ac:dyDescent="0.25">
      <c r="M1090" s="6"/>
    </row>
    <row r="1091" spans="13:13" x14ac:dyDescent="0.25">
      <c r="M1091" s="6"/>
    </row>
    <row r="1092" spans="13:13" x14ac:dyDescent="0.25">
      <c r="M1092" s="6"/>
    </row>
    <row r="1093" spans="13:13" x14ac:dyDescent="0.25">
      <c r="M1093" s="6"/>
    </row>
    <row r="1094" spans="13:13" x14ac:dyDescent="0.25">
      <c r="M1094" s="6"/>
    </row>
    <row r="1095" spans="13:13" x14ac:dyDescent="0.25">
      <c r="M1095" s="6"/>
    </row>
    <row r="1096" spans="13:13" x14ac:dyDescent="0.25">
      <c r="M1096" s="6"/>
    </row>
    <row r="1097" spans="13:13" x14ac:dyDescent="0.25">
      <c r="M1097" s="6"/>
    </row>
    <row r="1098" spans="13:13" x14ac:dyDescent="0.25">
      <c r="M1098" s="6"/>
    </row>
    <row r="1099" spans="13:13" x14ac:dyDescent="0.25">
      <c r="M1099" s="6"/>
    </row>
    <row r="1100" spans="13:13" x14ac:dyDescent="0.25">
      <c r="M1100" s="6"/>
    </row>
    <row r="1101" spans="13:13" x14ac:dyDescent="0.25">
      <c r="M1101" s="6"/>
    </row>
    <row r="1102" spans="13:13" x14ac:dyDescent="0.25">
      <c r="M1102" s="6"/>
    </row>
    <row r="1103" spans="13:13" x14ac:dyDescent="0.25">
      <c r="M1103" s="6"/>
    </row>
    <row r="1104" spans="13:13" x14ac:dyDescent="0.25">
      <c r="M1104" s="6"/>
    </row>
    <row r="1105" spans="13:13" x14ac:dyDescent="0.25">
      <c r="M1105" s="6"/>
    </row>
    <row r="1106" spans="13:13" x14ac:dyDescent="0.25">
      <c r="M1106" s="6"/>
    </row>
    <row r="1107" spans="13:13" x14ac:dyDescent="0.25">
      <c r="M1107" s="6"/>
    </row>
    <row r="1108" spans="13:13" x14ac:dyDescent="0.25">
      <c r="M1108" s="6"/>
    </row>
    <row r="1109" spans="13:13" x14ac:dyDescent="0.25">
      <c r="M1109" s="6"/>
    </row>
    <row r="1110" spans="13:13" x14ac:dyDescent="0.25">
      <c r="M1110" s="6"/>
    </row>
    <row r="1111" spans="13:13" x14ac:dyDescent="0.25">
      <c r="M1111" s="6"/>
    </row>
    <row r="1112" spans="13:13" x14ac:dyDescent="0.25">
      <c r="M1112" s="6"/>
    </row>
    <row r="1113" spans="13:13" x14ac:dyDescent="0.25">
      <c r="M1113" s="6"/>
    </row>
    <row r="1114" spans="13:13" x14ac:dyDescent="0.25">
      <c r="M1114" s="6"/>
    </row>
    <row r="1115" spans="13:13" x14ac:dyDescent="0.25">
      <c r="M1115" s="6"/>
    </row>
    <row r="1116" spans="13:13" x14ac:dyDescent="0.25">
      <c r="M1116" s="6"/>
    </row>
    <row r="1117" spans="13:13" x14ac:dyDescent="0.25">
      <c r="M1117" s="6"/>
    </row>
    <row r="1118" spans="13:13" x14ac:dyDescent="0.25">
      <c r="M1118" s="6"/>
    </row>
    <row r="1119" spans="13:13" x14ac:dyDescent="0.25">
      <c r="M1119" s="6"/>
    </row>
    <row r="1120" spans="13:13" x14ac:dyDescent="0.25">
      <c r="M1120" s="6"/>
    </row>
    <row r="1121" spans="13:13" x14ac:dyDescent="0.25">
      <c r="M1121" s="6"/>
    </row>
    <row r="1122" spans="13:13" x14ac:dyDescent="0.25">
      <c r="M1122" s="6"/>
    </row>
    <row r="1123" spans="13:13" x14ac:dyDescent="0.25">
      <c r="M1123" s="6"/>
    </row>
    <row r="1124" spans="13:13" x14ac:dyDescent="0.25">
      <c r="M1124" s="6"/>
    </row>
    <row r="1125" spans="13:13" x14ac:dyDescent="0.25">
      <c r="M1125" s="6"/>
    </row>
    <row r="1126" spans="13:13" x14ac:dyDescent="0.25">
      <c r="M1126" s="6"/>
    </row>
    <row r="1127" spans="13:13" x14ac:dyDescent="0.25">
      <c r="M1127" s="6"/>
    </row>
    <row r="1128" spans="13:13" x14ac:dyDescent="0.25">
      <c r="M1128" s="6"/>
    </row>
    <row r="1129" spans="13:13" x14ac:dyDescent="0.25">
      <c r="M1129" s="6"/>
    </row>
    <row r="1130" spans="13:13" x14ac:dyDescent="0.25">
      <c r="M1130" s="6"/>
    </row>
    <row r="1131" spans="13:13" x14ac:dyDescent="0.25">
      <c r="M1131" s="6"/>
    </row>
    <row r="1132" spans="13:13" x14ac:dyDescent="0.25">
      <c r="M1132" s="6"/>
    </row>
    <row r="1133" spans="13:13" x14ac:dyDescent="0.25">
      <c r="M1133" s="6"/>
    </row>
    <row r="1134" spans="13:13" x14ac:dyDescent="0.25">
      <c r="M1134" s="6"/>
    </row>
    <row r="1135" spans="13:13" x14ac:dyDescent="0.25">
      <c r="M1135" s="6"/>
    </row>
    <row r="1136" spans="13:13" x14ac:dyDescent="0.25">
      <c r="M1136" s="6"/>
    </row>
    <row r="1137" spans="13:13" x14ac:dyDescent="0.25">
      <c r="M1137" s="6"/>
    </row>
    <row r="1138" spans="13:13" x14ac:dyDescent="0.25">
      <c r="M1138" s="6"/>
    </row>
    <row r="1139" spans="13:13" x14ac:dyDescent="0.25">
      <c r="M1139" s="6"/>
    </row>
    <row r="1140" spans="13:13" x14ac:dyDescent="0.25">
      <c r="M1140" s="6"/>
    </row>
    <row r="1141" spans="13:13" x14ac:dyDescent="0.25">
      <c r="M1141" s="6"/>
    </row>
    <row r="1142" spans="13:13" x14ac:dyDescent="0.25">
      <c r="M1142" s="6"/>
    </row>
    <row r="1143" spans="13:13" x14ac:dyDescent="0.25">
      <c r="M1143" s="6"/>
    </row>
    <row r="1144" spans="13:13" x14ac:dyDescent="0.25">
      <c r="M1144" s="6"/>
    </row>
    <row r="1145" spans="13:13" x14ac:dyDescent="0.25">
      <c r="M1145" s="6"/>
    </row>
    <row r="1146" spans="13:13" x14ac:dyDescent="0.25">
      <c r="M1146" s="6"/>
    </row>
    <row r="1147" spans="13:13" x14ac:dyDescent="0.25">
      <c r="M1147" s="6"/>
    </row>
    <row r="1148" spans="13:13" x14ac:dyDescent="0.25">
      <c r="M1148" s="6"/>
    </row>
    <row r="1149" spans="13:13" x14ac:dyDescent="0.25">
      <c r="M1149" s="6"/>
    </row>
    <row r="1150" spans="13:13" x14ac:dyDescent="0.25">
      <c r="M1150" s="6"/>
    </row>
    <row r="1151" spans="13:13" x14ac:dyDescent="0.25">
      <c r="M1151" s="6"/>
    </row>
    <row r="1152" spans="13:13" x14ac:dyDescent="0.25">
      <c r="M1152" s="6"/>
    </row>
    <row r="1153" spans="13:13" x14ac:dyDescent="0.25">
      <c r="M1153" s="6"/>
    </row>
    <row r="1154" spans="13:13" x14ac:dyDescent="0.25">
      <c r="M1154" s="6"/>
    </row>
    <row r="1155" spans="13:13" x14ac:dyDescent="0.25">
      <c r="M1155" s="6"/>
    </row>
    <row r="1156" spans="13:13" x14ac:dyDescent="0.25">
      <c r="M1156" s="6"/>
    </row>
    <row r="1157" spans="13:13" x14ac:dyDescent="0.25">
      <c r="M1157" s="6"/>
    </row>
    <row r="1158" spans="13:13" x14ac:dyDescent="0.25">
      <c r="M1158" s="6"/>
    </row>
    <row r="1159" spans="13:13" x14ac:dyDescent="0.25">
      <c r="M1159" s="6"/>
    </row>
    <row r="1160" spans="13:13" x14ac:dyDescent="0.25">
      <c r="M1160" s="6"/>
    </row>
    <row r="1161" spans="13:13" x14ac:dyDescent="0.25">
      <c r="M1161" s="6"/>
    </row>
    <row r="1162" spans="13:13" x14ac:dyDescent="0.25">
      <c r="M1162" s="6"/>
    </row>
    <row r="1163" spans="13:13" x14ac:dyDescent="0.25">
      <c r="M1163" s="6"/>
    </row>
    <row r="1164" spans="13:13" x14ac:dyDescent="0.25">
      <c r="M1164" s="6"/>
    </row>
    <row r="1165" spans="13:13" x14ac:dyDescent="0.25">
      <c r="M1165" s="6"/>
    </row>
    <row r="1166" spans="13:13" x14ac:dyDescent="0.25">
      <c r="M1166" s="6"/>
    </row>
    <row r="1167" spans="13:13" x14ac:dyDescent="0.25">
      <c r="M1167" s="6"/>
    </row>
    <row r="1168" spans="13:13" x14ac:dyDescent="0.25">
      <c r="M1168" s="6"/>
    </row>
    <row r="1169" spans="13:13" x14ac:dyDescent="0.25">
      <c r="M1169" s="6"/>
    </row>
    <row r="1170" spans="13:13" x14ac:dyDescent="0.25">
      <c r="M1170" s="6"/>
    </row>
    <row r="1171" spans="13:13" x14ac:dyDescent="0.25">
      <c r="M1171" s="6"/>
    </row>
    <row r="1172" spans="13:13" x14ac:dyDescent="0.25">
      <c r="M1172" s="6"/>
    </row>
    <row r="1173" spans="13:13" x14ac:dyDescent="0.25">
      <c r="M1173" s="6"/>
    </row>
    <row r="1174" spans="13:13" x14ac:dyDescent="0.25">
      <c r="M1174" s="6"/>
    </row>
    <row r="1175" spans="13:13" x14ac:dyDescent="0.25">
      <c r="M1175" s="6"/>
    </row>
    <row r="1176" spans="13:13" x14ac:dyDescent="0.25">
      <c r="M1176" s="6"/>
    </row>
    <row r="1177" spans="13:13" x14ac:dyDescent="0.25">
      <c r="M1177" s="6"/>
    </row>
    <row r="1178" spans="13:13" x14ac:dyDescent="0.25">
      <c r="M1178" s="6"/>
    </row>
    <row r="1179" spans="13:13" x14ac:dyDescent="0.25">
      <c r="M1179" s="6"/>
    </row>
    <row r="1180" spans="13:13" x14ac:dyDescent="0.25">
      <c r="M1180" s="6"/>
    </row>
    <row r="1181" spans="13:13" x14ac:dyDescent="0.25">
      <c r="M1181" s="6"/>
    </row>
    <row r="1182" spans="13:13" x14ac:dyDescent="0.25">
      <c r="M1182" s="6"/>
    </row>
    <row r="1183" spans="13:13" x14ac:dyDescent="0.25">
      <c r="M1183" s="6"/>
    </row>
    <row r="1184" spans="13:13" x14ac:dyDescent="0.25">
      <c r="M1184" s="6"/>
    </row>
    <row r="1185" spans="13:13" x14ac:dyDescent="0.25">
      <c r="M1185" s="6"/>
    </row>
    <row r="1186" spans="13:13" x14ac:dyDescent="0.25">
      <c r="M1186" s="6"/>
    </row>
    <row r="1187" spans="13:13" x14ac:dyDescent="0.25">
      <c r="M1187" s="6"/>
    </row>
    <row r="1188" spans="13:13" x14ac:dyDescent="0.25">
      <c r="M1188" s="6"/>
    </row>
    <row r="1189" spans="13:13" x14ac:dyDescent="0.25">
      <c r="M1189" s="6"/>
    </row>
    <row r="1190" spans="13:13" x14ac:dyDescent="0.25">
      <c r="M1190" s="6"/>
    </row>
    <row r="1191" spans="13:13" x14ac:dyDescent="0.25">
      <c r="M1191" s="6"/>
    </row>
    <row r="1192" spans="13:13" x14ac:dyDescent="0.25">
      <c r="M1192" s="6"/>
    </row>
    <row r="1193" spans="13:13" x14ac:dyDescent="0.25">
      <c r="M1193" s="6"/>
    </row>
    <row r="1194" spans="13:13" x14ac:dyDescent="0.25">
      <c r="M1194" s="6"/>
    </row>
    <row r="1195" spans="13:13" x14ac:dyDescent="0.25">
      <c r="M1195" s="6"/>
    </row>
    <row r="1196" spans="13:13" x14ac:dyDescent="0.25">
      <c r="M1196" s="6"/>
    </row>
    <row r="1197" spans="13:13" x14ac:dyDescent="0.25">
      <c r="M1197" s="6"/>
    </row>
    <row r="1198" spans="13:13" x14ac:dyDescent="0.25">
      <c r="M1198" s="6"/>
    </row>
    <row r="1199" spans="13:13" x14ac:dyDescent="0.25">
      <c r="M1199" s="6"/>
    </row>
    <row r="1200" spans="13:13" x14ac:dyDescent="0.25">
      <c r="M1200" s="6"/>
    </row>
    <row r="1201" spans="13:13" x14ac:dyDescent="0.25">
      <c r="M1201" s="6"/>
    </row>
    <row r="1202" spans="13:13" x14ac:dyDescent="0.25">
      <c r="M1202" s="6"/>
    </row>
    <row r="1203" spans="13:13" x14ac:dyDescent="0.25">
      <c r="M1203" s="6"/>
    </row>
    <row r="1204" spans="13:13" x14ac:dyDescent="0.25">
      <c r="M1204" s="6"/>
    </row>
    <row r="1205" spans="13:13" x14ac:dyDescent="0.25">
      <c r="M1205" s="6"/>
    </row>
    <row r="1206" spans="13:13" x14ac:dyDescent="0.25">
      <c r="M1206" s="6"/>
    </row>
    <row r="1207" spans="13:13" x14ac:dyDescent="0.25">
      <c r="M1207" s="6"/>
    </row>
    <row r="1208" spans="13:13" x14ac:dyDescent="0.25">
      <c r="M1208" s="6"/>
    </row>
    <row r="1209" spans="13:13" x14ac:dyDescent="0.25">
      <c r="M1209" s="6"/>
    </row>
    <row r="1210" spans="13:13" x14ac:dyDescent="0.25">
      <c r="M1210" s="6"/>
    </row>
    <row r="1211" spans="13:13" x14ac:dyDescent="0.25">
      <c r="M1211" s="6"/>
    </row>
    <row r="1212" spans="13:13" x14ac:dyDescent="0.25">
      <c r="M1212" s="6"/>
    </row>
    <row r="1213" spans="13:13" x14ac:dyDescent="0.25">
      <c r="M1213" s="6"/>
    </row>
    <row r="1214" spans="13:13" x14ac:dyDescent="0.25">
      <c r="M1214" s="6"/>
    </row>
    <row r="1215" spans="13:13" x14ac:dyDescent="0.25">
      <c r="M1215" s="6"/>
    </row>
    <row r="1216" spans="13:13" x14ac:dyDescent="0.25">
      <c r="M1216" s="6"/>
    </row>
    <row r="1217" spans="13:13" x14ac:dyDescent="0.25">
      <c r="M1217" s="6"/>
    </row>
    <row r="1218" spans="13:13" x14ac:dyDescent="0.25">
      <c r="M1218" s="6"/>
    </row>
    <row r="1219" spans="13:13" x14ac:dyDescent="0.25">
      <c r="M1219" s="6"/>
    </row>
    <row r="1220" spans="13:13" x14ac:dyDescent="0.25">
      <c r="M1220" s="6"/>
    </row>
    <row r="1221" spans="13:13" x14ac:dyDescent="0.25">
      <c r="M1221" s="6"/>
    </row>
    <row r="1222" spans="13:13" x14ac:dyDescent="0.25">
      <c r="M1222" s="6"/>
    </row>
    <row r="1223" spans="13:13" x14ac:dyDescent="0.25">
      <c r="M1223" s="6"/>
    </row>
    <row r="1224" spans="13:13" x14ac:dyDescent="0.25">
      <c r="M1224" s="6"/>
    </row>
    <row r="1225" spans="13:13" x14ac:dyDescent="0.25">
      <c r="M1225" s="6"/>
    </row>
    <row r="1226" spans="13:13" x14ac:dyDescent="0.25">
      <c r="M1226" s="6"/>
    </row>
    <row r="1227" spans="13:13" x14ac:dyDescent="0.25">
      <c r="M1227" s="6"/>
    </row>
    <row r="1228" spans="13:13" x14ac:dyDescent="0.25">
      <c r="M1228" s="6"/>
    </row>
    <row r="1229" spans="13:13" x14ac:dyDescent="0.25">
      <c r="M1229" s="6"/>
    </row>
    <row r="1230" spans="13:13" x14ac:dyDescent="0.25">
      <c r="M1230" s="6"/>
    </row>
    <row r="1231" spans="13:13" x14ac:dyDescent="0.25">
      <c r="M1231" s="6"/>
    </row>
    <row r="1232" spans="13:13" x14ac:dyDescent="0.25">
      <c r="M1232" s="6"/>
    </row>
    <row r="1233" spans="13:13" x14ac:dyDescent="0.25">
      <c r="M1233" s="6"/>
    </row>
    <row r="1234" spans="13:13" x14ac:dyDescent="0.25">
      <c r="M1234" s="6"/>
    </row>
    <row r="1235" spans="13:13" x14ac:dyDescent="0.25">
      <c r="M1235" s="6"/>
    </row>
    <row r="1236" spans="13:13" x14ac:dyDescent="0.25">
      <c r="M1236" s="6"/>
    </row>
    <row r="1237" spans="13:13" x14ac:dyDescent="0.25">
      <c r="M1237" s="6"/>
    </row>
    <row r="1238" spans="13:13" x14ac:dyDescent="0.25">
      <c r="M1238" s="6"/>
    </row>
    <row r="1239" spans="13:13" x14ac:dyDescent="0.25">
      <c r="M1239" s="6"/>
    </row>
    <row r="1240" spans="13:13" x14ac:dyDescent="0.25">
      <c r="M1240" s="6"/>
    </row>
    <row r="1241" spans="13:13" x14ac:dyDescent="0.25">
      <c r="M1241" s="6"/>
    </row>
    <row r="1242" spans="13:13" x14ac:dyDescent="0.25">
      <c r="M1242" s="6"/>
    </row>
    <row r="1243" spans="13:13" x14ac:dyDescent="0.25">
      <c r="M1243" s="6"/>
    </row>
    <row r="1244" spans="13:13" x14ac:dyDescent="0.25">
      <c r="M1244" s="6"/>
    </row>
    <row r="1245" spans="13:13" x14ac:dyDescent="0.25">
      <c r="M1245" s="6"/>
    </row>
    <row r="1246" spans="13:13" x14ac:dyDescent="0.25">
      <c r="M1246" s="6"/>
    </row>
    <row r="1247" spans="13:13" x14ac:dyDescent="0.25">
      <c r="M1247" s="6"/>
    </row>
    <row r="1248" spans="13:13" x14ac:dyDescent="0.25">
      <c r="M1248" s="6"/>
    </row>
    <row r="1249" spans="13:13" x14ac:dyDescent="0.25">
      <c r="M1249" s="6"/>
    </row>
    <row r="1250" spans="13:13" x14ac:dyDescent="0.25">
      <c r="M1250" s="6"/>
    </row>
    <row r="1251" spans="13:13" x14ac:dyDescent="0.25">
      <c r="M1251" s="6"/>
    </row>
    <row r="1252" spans="13:13" x14ac:dyDescent="0.25">
      <c r="M1252" s="6"/>
    </row>
    <row r="1253" spans="13:13" x14ac:dyDescent="0.25">
      <c r="M1253" s="6"/>
    </row>
    <row r="1254" spans="13:13" x14ac:dyDescent="0.25">
      <c r="M1254" s="6"/>
    </row>
    <row r="1255" spans="13:13" x14ac:dyDescent="0.25">
      <c r="M1255" s="6"/>
    </row>
    <row r="1256" spans="13:13" x14ac:dyDescent="0.25">
      <c r="M1256" s="6"/>
    </row>
    <row r="1257" spans="13:13" x14ac:dyDescent="0.25">
      <c r="M1257" s="6"/>
    </row>
    <row r="1258" spans="13:13" x14ac:dyDescent="0.25">
      <c r="M1258" s="6"/>
    </row>
    <row r="1259" spans="13:13" x14ac:dyDescent="0.25">
      <c r="M1259" s="6"/>
    </row>
    <row r="1260" spans="13:13" x14ac:dyDescent="0.25">
      <c r="M1260" s="6"/>
    </row>
    <row r="1261" spans="13:13" x14ac:dyDescent="0.25">
      <c r="M1261" s="6"/>
    </row>
    <row r="1262" spans="13:13" x14ac:dyDescent="0.25">
      <c r="M1262" s="6"/>
    </row>
    <row r="1263" spans="13:13" x14ac:dyDescent="0.25">
      <c r="M1263" s="6"/>
    </row>
    <row r="1264" spans="13:13" x14ac:dyDescent="0.25">
      <c r="M1264" s="6"/>
    </row>
    <row r="1265" spans="13:13" x14ac:dyDescent="0.25">
      <c r="M1265" s="6"/>
    </row>
    <row r="1266" spans="13:13" x14ac:dyDescent="0.25">
      <c r="M1266" s="6"/>
    </row>
    <row r="1267" spans="13:13" x14ac:dyDescent="0.25">
      <c r="M1267" s="6"/>
    </row>
    <row r="1268" spans="13:13" x14ac:dyDescent="0.25">
      <c r="M1268" s="6"/>
    </row>
    <row r="1269" spans="13:13" x14ac:dyDescent="0.25">
      <c r="M1269" s="6"/>
    </row>
    <row r="1270" spans="13:13" x14ac:dyDescent="0.25">
      <c r="M1270" s="6"/>
    </row>
    <row r="1271" spans="13:13" x14ac:dyDescent="0.25">
      <c r="M1271" s="6"/>
    </row>
    <row r="1272" spans="13:13" x14ac:dyDescent="0.25">
      <c r="M1272" s="6"/>
    </row>
    <row r="1273" spans="13:13" x14ac:dyDescent="0.25">
      <c r="M1273" s="6"/>
    </row>
    <row r="1274" spans="13:13" x14ac:dyDescent="0.25">
      <c r="M1274" s="6"/>
    </row>
    <row r="1275" spans="13:13" x14ac:dyDescent="0.25">
      <c r="M1275" s="6"/>
    </row>
    <row r="1276" spans="13:13" x14ac:dyDescent="0.25">
      <c r="M1276" s="6"/>
    </row>
    <row r="1277" spans="13:13" x14ac:dyDescent="0.25">
      <c r="M1277" s="6"/>
    </row>
    <row r="1278" spans="13:13" x14ac:dyDescent="0.25">
      <c r="M1278" s="6"/>
    </row>
    <row r="1279" spans="13:13" x14ac:dyDescent="0.25">
      <c r="M1279" s="6"/>
    </row>
    <row r="1280" spans="13:13" x14ac:dyDescent="0.25">
      <c r="M1280" s="6"/>
    </row>
    <row r="1281" spans="13:13" x14ac:dyDescent="0.25">
      <c r="M1281" s="6"/>
    </row>
    <row r="1282" spans="13:13" x14ac:dyDescent="0.25">
      <c r="M1282" s="6"/>
    </row>
    <row r="1283" spans="13:13" x14ac:dyDescent="0.25">
      <c r="M1283" s="6"/>
    </row>
    <row r="1284" spans="13:13" x14ac:dyDescent="0.25">
      <c r="M1284" s="6"/>
    </row>
    <row r="1285" spans="13:13" x14ac:dyDescent="0.25">
      <c r="M1285" s="6"/>
    </row>
    <row r="1286" spans="13:13" x14ac:dyDescent="0.25">
      <c r="M1286" s="6"/>
    </row>
    <row r="1287" spans="13:13" x14ac:dyDescent="0.25">
      <c r="M1287" s="6"/>
    </row>
    <row r="1288" spans="13:13" x14ac:dyDescent="0.25">
      <c r="M1288" s="6"/>
    </row>
    <row r="1289" spans="13:13" x14ac:dyDescent="0.25">
      <c r="M1289" s="6"/>
    </row>
    <row r="1290" spans="13:13" x14ac:dyDescent="0.25">
      <c r="M1290" s="6"/>
    </row>
    <row r="1291" spans="13:13" x14ac:dyDescent="0.25">
      <c r="M1291" s="6"/>
    </row>
    <row r="1292" spans="13:13" x14ac:dyDescent="0.25">
      <c r="M1292" s="6"/>
    </row>
    <row r="1293" spans="13:13" x14ac:dyDescent="0.25">
      <c r="M1293" s="6"/>
    </row>
    <row r="1294" spans="13:13" x14ac:dyDescent="0.25">
      <c r="M1294" s="6"/>
    </row>
    <row r="1295" spans="13:13" x14ac:dyDescent="0.25">
      <c r="M1295" s="6"/>
    </row>
    <row r="1296" spans="13:13" x14ac:dyDescent="0.25">
      <c r="M1296" s="6"/>
    </row>
    <row r="1297" spans="13:13" x14ac:dyDescent="0.25">
      <c r="M1297" s="6"/>
    </row>
    <row r="1298" spans="13:13" x14ac:dyDescent="0.25">
      <c r="M1298" s="6"/>
    </row>
    <row r="1299" spans="13:13" x14ac:dyDescent="0.25">
      <c r="M1299" s="6"/>
    </row>
    <row r="1300" spans="13:13" x14ac:dyDescent="0.25">
      <c r="M1300" s="6"/>
    </row>
    <row r="1301" spans="13:13" x14ac:dyDescent="0.25">
      <c r="M1301" s="6"/>
    </row>
    <row r="1302" spans="13:13" x14ac:dyDescent="0.25">
      <c r="M1302" s="6"/>
    </row>
    <row r="1303" spans="13:13" x14ac:dyDescent="0.25">
      <c r="M1303" s="6"/>
    </row>
    <row r="1304" spans="13:13" x14ac:dyDescent="0.25">
      <c r="M1304" s="6"/>
    </row>
    <row r="1305" spans="13:13" x14ac:dyDescent="0.25">
      <c r="M1305" s="6"/>
    </row>
    <row r="1306" spans="13:13" x14ac:dyDescent="0.25">
      <c r="M1306" s="6"/>
    </row>
    <row r="1307" spans="13:13" x14ac:dyDescent="0.25">
      <c r="M1307" s="6"/>
    </row>
    <row r="1308" spans="13:13" x14ac:dyDescent="0.25">
      <c r="M1308" s="6"/>
    </row>
    <row r="1309" spans="13:13" x14ac:dyDescent="0.25">
      <c r="M1309" s="6"/>
    </row>
    <row r="1310" spans="13:13" x14ac:dyDescent="0.25">
      <c r="M1310" s="6"/>
    </row>
    <row r="1311" spans="13:13" x14ac:dyDescent="0.25">
      <c r="M1311" s="6"/>
    </row>
    <row r="1312" spans="13:13" x14ac:dyDescent="0.25">
      <c r="M1312" s="6"/>
    </row>
    <row r="1313" spans="13:13" x14ac:dyDescent="0.25">
      <c r="M1313" s="6"/>
    </row>
    <row r="1314" spans="13:13" x14ac:dyDescent="0.25">
      <c r="M1314" s="6"/>
    </row>
    <row r="1315" spans="13:13" x14ac:dyDescent="0.25">
      <c r="M1315" s="6"/>
    </row>
    <row r="1316" spans="13:13" x14ac:dyDescent="0.25">
      <c r="M1316" s="6"/>
    </row>
    <row r="1317" spans="13:13" x14ac:dyDescent="0.25">
      <c r="M1317" s="6"/>
    </row>
    <row r="1318" spans="13:13" x14ac:dyDescent="0.25">
      <c r="M1318" s="6"/>
    </row>
    <row r="1319" spans="13:13" x14ac:dyDescent="0.25">
      <c r="M1319" s="6"/>
    </row>
    <row r="1320" spans="13:13" x14ac:dyDescent="0.25">
      <c r="M1320" s="6"/>
    </row>
    <row r="1321" spans="13:13" x14ac:dyDescent="0.25">
      <c r="M1321" s="6"/>
    </row>
    <row r="1322" spans="13:13" x14ac:dyDescent="0.25">
      <c r="M1322" s="6"/>
    </row>
    <row r="1323" spans="13:13" x14ac:dyDescent="0.25">
      <c r="M1323" s="6"/>
    </row>
    <row r="1324" spans="13:13" x14ac:dyDescent="0.25">
      <c r="M1324" s="6"/>
    </row>
    <row r="1325" spans="13:13" x14ac:dyDescent="0.25">
      <c r="M1325" s="6"/>
    </row>
    <row r="1326" spans="13:13" x14ac:dyDescent="0.25">
      <c r="M1326" s="6"/>
    </row>
    <row r="1327" spans="13:13" x14ac:dyDescent="0.25">
      <c r="M1327" s="6"/>
    </row>
    <row r="1328" spans="13:13" x14ac:dyDescent="0.25">
      <c r="M1328" s="6"/>
    </row>
    <row r="1329" spans="13:13" x14ac:dyDescent="0.25">
      <c r="M1329" s="6"/>
    </row>
    <row r="1330" spans="13:13" x14ac:dyDescent="0.25">
      <c r="M1330" s="6"/>
    </row>
    <row r="1331" spans="13:13" x14ac:dyDescent="0.25">
      <c r="M1331" s="6"/>
    </row>
    <row r="1332" spans="13:13" x14ac:dyDescent="0.25">
      <c r="M1332" s="6"/>
    </row>
    <row r="1333" spans="13:13" x14ac:dyDescent="0.25">
      <c r="M1333" s="6"/>
    </row>
    <row r="1334" spans="13:13" x14ac:dyDescent="0.25">
      <c r="M1334" s="6"/>
    </row>
    <row r="1335" spans="13:13" x14ac:dyDescent="0.25">
      <c r="M1335" s="6"/>
    </row>
    <row r="1336" spans="13:13" x14ac:dyDescent="0.25">
      <c r="M1336" s="6"/>
    </row>
    <row r="1337" spans="13:13" x14ac:dyDescent="0.25">
      <c r="M1337" s="6"/>
    </row>
    <row r="1338" spans="13:13" x14ac:dyDescent="0.25">
      <c r="M1338" s="6"/>
    </row>
    <row r="1339" spans="13:13" x14ac:dyDescent="0.25">
      <c r="M1339" s="6"/>
    </row>
    <row r="1340" spans="13:13" x14ac:dyDescent="0.25">
      <c r="M1340" s="6"/>
    </row>
    <row r="1341" spans="13:13" x14ac:dyDescent="0.25">
      <c r="M1341" s="6"/>
    </row>
    <row r="1342" spans="13:13" x14ac:dyDescent="0.25">
      <c r="M1342" s="6"/>
    </row>
    <row r="1343" spans="13:13" x14ac:dyDescent="0.25">
      <c r="M1343" s="6"/>
    </row>
    <row r="1344" spans="13:13" x14ac:dyDescent="0.25">
      <c r="M1344" s="6"/>
    </row>
    <row r="1345" spans="13:13" x14ac:dyDescent="0.25">
      <c r="M1345" s="6"/>
    </row>
    <row r="1346" spans="13:13" x14ac:dyDescent="0.25">
      <c r="M1346" s="6"/>
    </row>
    <row r="1347" spans="13:13" x14ac:dyDescent="0.25">
      <c r="M1347" s="6"/>
    </row>
    <row r="1348" spans="13:13" x14ac:dyDescent="0.25">
      <c r="M1348" s="6"/>
    </row>
    <row r="1349" spans="13:13" x14ac:dyDescent="0.25">
      <c r="M1349" s="6"/>
    </row>
    <row r="1350" spans="13:13" x14ac:dyDescent="0.25">
      <c r="M1350" s="6"/>
    </row>
    <row r="1351" spans="13:13" x14ac:dyDescent="0.25">
      <c r="M1351" s="6"/>
    </row>
    <row r="1352" spans="13:13" x14ac:dyDescent="0.25">
      <c r="M1352" s="6"/>
    </row>
    <row r="1353" spans="13:13" x14ac:dyDescent="0.25">
      <c r="M1353" s="6"/>
    </row>
    <row r="1354" spans="13:13" x14ac:dyDescent="0.25">
      <c r="M1354" s="6"/>
    </row>
    <row r="1355" spans="13:13" x14ac:dyDescent="0.25">
      <c r="M1355" s="6"/>
    </row>
    <row r="1356" spans="13:13" x14ac:dyDescent="0.25">
      <c r="M1356" s="6"/>
    </row>
    <row r="1357" spans="13:13" x14ac:dyDescent="0.25">
      <c r="M1357" s="6"/>
    </row>
    <row r="1358" spans="13:13" x14ac:dyDescent="0.25">
      <c r="M1358" s="6"/>
    </row>
    <row r="1359" spans="13:13" x14ac:dyDescent="0.25">
      <c r="M1359" s="6"/>
    </row>
    <row r="1360" spans="13:13" x14ac:dyDescent="0.25">
      <c r="M1360" s="6"/>
    </row>
    <row r="1361" spans="13:13" x14ac:dyDescent="0.25">
      <c r="M1361" s="6"/>
    </row>
    <row r="1362" spans="13:13" x14ac:dyDescent="0.25">
      <c r="M1362" s="6"/>
    </row>
    <row r="1363" spans="13:13" x14ac:dyDescent="0.25">
      <c r="M1363" s="6"/>
    </row>
    <row r="1364" spans="13:13" x14ac:dyDescent="0.25">
      <c r="M1364" s="6"/>
    </row>
    <row r="1365" spans="13:13" x14ac:dyDescent="0.25">
      <c r="M1365" s="6"/>
    </row>
    <row r="1366" spans="13:13" x14ac:dyDescent="0.25">
      <c r="M1366" s="6"/>
    </row>
    <row r="1367" spans="13:13" x14ac:dyDescent="0.25">
      <c r="M1367" s="6"/>
    </row>
    <row r="1368" spans="13:13" x14ac:dyDescent="0.25">
      <c r="M1368" s="6"/>
    </row>
    <row r="1369" spans="13:13" x14ac:dyDescent="0.25">
      <c r="M1369" s="6"/>
    </row>
    <row r="1370" spans="13:13" x14ac:dyDescent="0.25">
      <c r="M1370" s="6"/>
    </row>
    <row r="1371" spans="13:13" x14ac:dyDescent="0.25">
      <c r="M1371" s="6"/>
    </row>
    <row r="1372" spans="13:13" x14ac:dyDescent="0.25">
      <c r="M1372" s="6"/>
    </row>
    <row r="1373" spans="13:13" x14ac:dyDescent="0.25">
      <c r="M1373" s="6"/>
    </row>
    <row r="1374" spans="13:13" x14ac:dyDescent="0.25">
      <c r="M1374" s="6"/>
    </row>
    <row r="1375" spans="13:13" x14ac:dyDescent="0.25">
      <c r="M1375" s="6"/>
    </row>
    <row r="1376" spans="13:13" x14ac:dyDescent="0.25">
      <c r="M1376" s="6"/>
    </row>
    <row r="1377" spans="13:13" x14ac:dyDescent="0.25">
      <c r="M1377" s="6"/>
    </row>
    <row r="1378" spans="13:13" x14ac:dyDescent="0.25">
      <c r="M1378" s="6"/>
    </row>
    <row r="1379" spans="13:13" x14ac:dyDescent="0.25">
      <c r="M1379" s="6"/>
    </row>
    <row r="1380" spans="13:13" x14ac:dyDescent="0.25">
      <c r="M1380" s="6"/>
    </row>
    <row r="1381" spans="13:13" x14ac:dyDescent="0.25">
      <c r="M1381" s="6"/>
    </row>
    <row r="1382" spans="13:13" x14ac:dyDescent="0.25">
      <c r="M1382" s="6"/>
    </row>
    <row r="1383" spans="13:13" x14ac:dyDescent="0.25">
      <c r="M1383" s="6"/>
    </row>
    <row r="1384" spans="13:13" x14ac:dyDescent="0.25">
      <c r="M1384" s="6"/>
    </row>
    <row r="1385" spans="13:13" x14ac:dyDescent="0.25">
      <c r="M1385" s="6"/>
    </row>
    <row r="1386" spans="13:13" x14ac:dyDescent="0.25">
      <c r="M1386" s="6"/>
    </row>
    <row r="1387" spans="13:13" x14ac:dyDescent="0.25">
      <c r="M1387" s="6"/>
    </row>
    <row r="1388" spans="13:13" x14ac:dyDescent="0.25">
      <c r="M1388" s="6"/>
    </row>
    <row r="1389" spans="13:13" x14ac:dyDescent="0.25">
      <c r="M1389" s="6"/>
    </row>
    <row r="1390" spans="13:13" x14ac:dyDescent="0.25">
      <c r="M1390" s="6"/>
    </row>
    <row r="1391" spans="13:13" x14ac:dyDescent="0.25">
      <c r="M1391" s="6"/>
    </row>
    <row r="1392" spans="13:13" x14ac:dyDescent="0.25">
      <c r="M1392" s="6"/>
    </row>
    <row r="1393" spans="13:13" x14ac:dyDescent="0.25">
      <c r="M1393" s="6"/>
    </row>
    <row r="1394" spans="13:13" x14ac:dyDescent="0.25">
      <c r="M1394" s="6"/>
    </row>
    <row r="1395" spans="13:13" x14ac:dyDescent="0.25">
      <c r="M1395" s="6"/>
    </row>
    <row r="1396" spans="13:13" x14ac:dyDescent="0.25">
      <c r="M1396" s="6"/>
    </row>
    <row r="1397" spans="13:13" x14ac:dyDescent="0.25">
      <c r="M1397" s="6"/>
    </row>
    <row r="1398" spans="13:13" x14ac:dyDescent="0.25">
      <c r="M1398" s="6"/>
    </row>
    <row r="1399" spans="13:13" x14ac:dyDescent="0.25">
      <c r="M1399" s="6"/>
    </row>
    <row r="1400" spans="13:13" x14ac:dyDescent="0.25">
      <c r="M1400" s="6"/>
    </row>
    <row r="1401" spans="13:13" x14ac:dyDescent="0.25">
      <c r="M1401" s="6"/>
    </row>
    <row r="1402" spans="13:13" x14ac:dyDescent="0.25">
      <c r="M1402" s="6"/>
    </row>
    <row r="1403" spans="13:13" x14ac:dyDescent="0.25">
      <c r="M1403" s="6"/>
    </row>
    <row r="1404" spans="13:13" x14ac:dyDescent="0.25">
      <c r="M1404" s="6"/>
    </row>
    <row r="1405" spans="13:13" x14ac:dyDescent="0.25">
      <c r="M1405" s="6"/>
    </row>
    <row r="1406" spans="13:13" x14ac:dyDescent="0.25">
      <c r="M1406" s="6"/>
    </row>
    <row r="1407" spans="13:13" x14ac:dyDescent="0.25">
      <c r="M1407" s="6"/>
    </row>
    <row r="1408" spans="13:13" x14ac:dyDescent="0.25">
      <c r="M1408" s="6"/>
    </row>
    <row r="1409" spans="13:13" x14ac:dyDescent="0.25">
      <c r="M1409" s="6"/>
    </row>
    <row r="1410" spans="13:13" x14ac:dyDescent="0.25">
      <c r="M1410" s="6"/>
    </row>
    <row r="1411" spans="13:13" x14ac:dyDescent="0.25">
      <c r="M1411" s="6"/>
    </row>
    <row r="1412" spans="13:13" x14ac:dyDescent="0.25">
      <c r="M1412" s="6"/>
    </row>
    <row r="1413" spans="13:13" x14ac:dyDescent="0.25">
      <c r="M1413" s="6"/>
    </row>
    <row r="1414" spans="13:13" x14ac:dyDescent="0.25">
      <c r="M1414" s="6"/>
    </row>
    <row r="1415" spans="13:13" x14ac:dyDescent="0.25">
      <c r="M1415" s="6"/>
    </row>
    <row r="1416" spans="13:13" x14ac:dyDescent="0.25">
      <c r="M1416" s="6"/>
    </row>
    <row r="1417" spans="13:13" x14ac:dyDescent="0.25">
      <c r="M1417" s="6"/>
    </row>
    <row r="1418" spans="13:13" x14ac:dyDescent="0.25">
      <c r="M1418" s="6"/>
    </row>
    <row r="1419" spans="13:13" x14ac:dyDescent="0.25">
      <c r="M1419" s="6"/>
    </row>
    <row r="1420" spans="13:13" x14ac:dyDescent="0.25">
      <c r="M1420" s="6"/>
    </row>
    <row r="1421" spans="13:13" x14ac:dyDescent="0.25">
      <c r="M1421" s="6"/>
    </row>
    <row r="1422" spans="13:13" x14ac:dyDescent="0.25">
      <c r="M1422" s="6"/>
    </row>
    <row r="1423" spans="13:13" x14ac:dyDescent="0.25">
      <c r="M1423" s="6"/>
    </row>
    <row r="1424" spans="13:13" x14ac:dyDescent="0.25">
      <c r="M1424" s="6"/>
    </row>
    <row r="1425" spans="13:13" x14ac:dyDescent="0.25">
      <c r="M1425" s="6"/>
    </row>
    <row r="1426" spans="13:13" x14ac:dyDescent="0.25">
      <c r="M1426" s="6"/>
    </row>
    <row r="1427" spans="13:13" x14ac:dyDescent="0.25">
      <c r="M1427" s="6"/>
    </row>
    <row r="1428" spans="13:13" x14ac:dyDescent="0.25">
      <c r="M1428" s="6"/>
    </row>
    <row r="1429" spans="13:13" x14ac:dyDescent="0.25">
      <c r="M1429" s="6"/>
    </row>
    <row r="1430" spans="13:13" x14ac:dyDescent="0.25">
      <c r="M1430" s="6"/>
    </row>
    <row r="1431" spans="13:13" x14ac:dyDescent="0.25">
      <c r="M1431" s="6"/>
    </row>
    <row r="1432" spans="13:13" x14ac:dyDescent="0.25">
      <c r="M1432" s="6"/>
    </row>
    <row r="1433" spans="13:13" x14ac:dyDescent="0.25">
      <c r="M1433" s="6"/>
    </row>
    <row r="1434" spans="13:13" x14ac:dyDescent="0.25">
      <c r="M1434" s="6"/>
    </row>
    <row r="1435" spans="13:13" x14ac:dyDescent="0.25">
      <c r="M1435" s="6"/>
    </row>
    <row r="1436" spans="13:13" x14ac:dyDescent="0.25">
      <c r="M1436" s="6"/>
    </row>
    <row r="1437" spans="13:13" x14ac:dyDescent="0.25">
      <c r="M1437" s="6"/>
    </row>
    <row r="1438" spans="13:13" x14ac:dyDescent="0.25">
      <c r="M1438" s="6"/>
    </row>
    <row r="1439" spans="13:13" x14ac:dyDescent="0.25">
      <c r="M1439" s="6"/>
    </row>
    <row r="1440" spans="13:13" x14ac:dyDescent="0.25">
      <c r="M1440" s="6"/>
    </row>
    <row r="1441" spans="13:13" x14ac:dyDescent="0.25">
      <c r="M1441" s="6"/>
    </row>
    <row r="1442" spans="13:13" x14ac:dyDescent="0.25">
      <c r="M1442" s="6"/>
    </row>
    <row r="1443" spans="13:13" x14ac:dyDescent="0.25">
      <c r="M1443" s="6"/>
    </row>
    <row r="1444" spans="13:13" x14ac:dyDescent="0.25">
      <c r="M1444" s="6"/>
    </row>
    <row r="1445" spans="13:13" x14ac:dyDescent="0.25">
      <c r="M1445" s="6"/>
    </row>
    <row r="1446" spans="13:13" x14ac:dyDescent="0.25">
      <c r="M1446" s="6"/>
    </row>
    <row r="1447" spans="13:13" x14ac:dyDescent="0.25">
      <c r="M1447" s="6"/>
    </row>
    <row r="1448" spans="13:13" x14ac:dyDescent="0.25">
      <c r="M1448" s="6"/>
    </row>
    <row r="1449" spans="13:13" x14ac:dyDescent="0.25">
      <c r="M1449" s="6"/>
    </row>
    <row r="1450" spans="13:13" x14ac:dyDescent="0.25">
      <c r="M1450" s="6"/>
    </row>
    <row r="1451" spans="13:13" x14ac:dyDescent="0.25">
      <c r="M1451" s="6"/>
    </row>
    <row r="1452" spans="13:13" x14ac:dyDescent="0.25">
      <c r="M1452" s="6"/>
    </row>
    <row r="1453" spans="13:13" x14ac:dyDescent="0.25">
      <c r="M1453" s="6"/>
    </row>
    <row r="1454" spans="13:13" x14ac:dyDescent="0.25">
      <c r="M1454" s="6"/>
    </row>
    <row r="1455" spans="13:13" x14ac:dyDescent="0.25">
      <c r="M1455" s="6"/>
    </row>
    <row r="1456" spans="13:13" x14ac:dyDescent="0.25">
      <c r="M1456" s="6"/>
    </row>
    <row r="1457" spans="13:13" x14ac:dyDescent="0.25">
      <c r="M1457" s="6"/>
    </row>
    <row r="1458" spans="13:13" x14ac:dyDescent="0.25">
      <c r="M1458" s="6"/>
    </row>
    <row r="1459" spans="13:13" x14ac:dyDescent="0.25">
      <c r="M1459" s="6"/>
    </row>
    <row r="1460" spans="13:13" x14ac:dyDescent="0.25">
      <c r="M1460" s="6"/>
    </row>
    <row r="1461" spans="13:13" x14ac:dyDescent="0.25">
      <c r="M1461" s="6"/>
    </row>
    <row r="1462" spans="13:13" x14ac:dyDescent="0.25">
      <c r="M1462" s="6"/>
    </row>
    <row r="1463" spans="13:13" x14ac:dyDescent="0.25">
      <c r="M1463" s="6"/>
    </row>
    <row r="1464" spans="13:13" x14ac:dyDescent="0.25">
      <c r="M1464" s="6"/>
    </row>
    <row r="1465" spans="13:13" x14ac:dyDescent="0.25">
      <c r="M1465" s="6"/>
    </row>
    <row r="1466" spans="13:13" x14ac:dyDescent="0.25">
      <c r="M1466" s="6"/>
    </row>
    <row r="1467" spans="13:13" x14ac:dyDescent="0.25">
      <c r="M1467" s="6"/>
    </row>
    <row r="1468" spans="13:13" x14ac:dyDescent="0.25">
      <c r="M1468" s="6"/>
    </row>
    <row r="1469" spans="13:13" x14ac:dyDescent="0.25">
      <c r="M1469" s="6"/>
    </row>
    <row r="1470" spans="13:13" x14ac:dyDescent="0.25">
      <c r="M1470" s="6"/>
    </row>
    <row r="1471" spans="13:13" x14ac:dyDescent="0.25">
      <c r="M1471" s="6"/>
    </row>
    <row r="1472" spans="13:13" x14ac:dyDescent="0.25">
      <c r="M1472" s="6"/>
    </row>
    <row r="1473" spans="13:13" x14ac:dyDescent="0.25">
      <c r="M1473" s="6"/>
    </row>
    <row r="1474" spans="13:13" x14ac:dyDescent="0.25">
      <c r="M1474" s="6"/>
    </row>
    <row r="1475" spans="13:13" x14ac:dyDescent="0.25">
      <c r="M1475" s="6"/>
    </row>
    <row r="1476" spans="13:13" x14ac:dyDescent="0.25">
      <c r="M1476" s="6"/>
    </row>
    <row r="1477" spans="13:13" x14ac:dyDescent="0.25">
      <c r="M1477" s="6"/>
    </row>
    <row r="1478" spans="13:13" x14ac:dyDescent="0.25">
      <c r="M1478" s="6"/>
    </row>
    <row r="1479" spans="13:13" x14ac:dyDescent="0.25">
      <c r="M1479" s="6"/>
    </row>
    <row r="1480" spans="13:13" x14ac:dyDescent="0.25">
      <c r="M1480" s="6"/>
    </row>
    <row r="1481" spans="13:13" x14ac:dyDescent="0.25">
      <c r="M1481" s="6"/>
    </row>
    <row r="1482" spans="13:13" x14ac:dyDescent="0.25">
      <c r="M1482" s="6"/>
    </row>
    <row r="1483" spans="13:13" x14ac:dyDescent="0.25">
      <c r="M1483" s="6"/>
    </row>
    <row r="1484" spans="13:13" x14ac:dyDescent="0.25">
      <c r="M1484" s="6"/>
    </row>
    <row r="1485" spans="13:13" x14ac:dyDescent="0.25">
      <c r="M1485" s="6"/>
    </row>
    <row r="1486" spans="13:13" x14ac:dyDescent="0.25">
      <c r="M1486" s="6"/>
    </row>
    <row r="1487" spans="13:13" x14ac:dyDescent="0.25">
      <c r="M1487" s="6"/>
    </row>
    <row r="1488" spans="13:13" x14ac:dyDescent="0.25">
      <c r="M1488" s="6"/>
    </row>
    <row r="1489" spans="13:13" x14ac:dyDescent="0.25">
      <c r="M1489" s="6"/>
    </row>
    <row r="1490" spans="13:13" x14ac:dyDescent="0.25">
      <c r="M1490" s="6"/>
    </row>
    <row r="1491" spans="13:13" x14ac:dyDescent="0.25">
      <c r="M1491" s="6"/>
    </row>
    <row r="1492" spans="13:13" x14ac:dyDescent="0.25">
      <c r="M1492" s="6"/>
    </row>
    <row r="1493" spans="13:13" x14ac:dyDescent="0.25">
      <c r="M1493" s="6"/>
    </row>
    <row r="1494" spans="13:13" x14ac:dyDescent="0.25">
      <c r="M1494" s="6"/>
    </row>
    <row r="1495" spans="13:13" x14ac:dyDescent="0.25">
      <c r="M1495" s="6"/>
    </row>
    <row r="1496" spans="13:13" x14ac:dyDescent="0.25">
      <c r="M1496" s="6"/>
    </row>
    <row r="1497" spans="13:13" x14ac:dyDescent="0.25">
      <c r="M1497" s="6"/>
    </row>
    <row r="1498" spans="13:13" x14ac:dyDescent="0.25">
      <c r="M1498" s="6"/>
    </row>
    <row r="1499" spans="13:13" x14ac:dyDescent="0.25">
      <c r="M1499" s="6"/>
    </row>
    <row r="1500" spans="13:13" x14ac:dyDescent="0.25">
      <c r="M1500" s="6"/>
    </row>
    <row r="1501" spans="13:13" x14ac:dyDescent="0.25">
      <c r="M1501" s="6"/>
    </row>
    <row r="1502" spans="13:13" x14ac:dyDescent="0.25">
      <c r="M1502" s="6"/>
    </row>
    <row r="1503" spans="13:13" x14ac:dyDescent="0.25">
      <c r="M1503" s="6"/>
    </row>
    <row r="1504" spans="13:13" x14ac:dyDescent="0.25">
      <c r="M1504" s="6"/>
    </row>
    <row r="1505" spans="13:13" x14ac:dyDescent="0.25">
      <c r="M1505" s="6"/>
    </row>
    <row r="1506" spans="13:13" x14ac:dyDescent="0.25">
      <c r="M1506" s="6"/>
    </row>
    <row r="1507" spans="13:13" x14ac:dyDescent="0.25">
      <c r="M1507" s="6"/>
    </row>
    <row r="1508" spans="13:13" x14ac:dyDescent="0.25">
      <c r="M1508" s="6"/>
    </row>
    <row r="1509" spans="13:13" x14ac:dyDescent="0.25">
      <c r="M1509" s="6"/>
    </row>
    <row r="1510" spans="13:13" x14ac:dyDescent="0.25">
      <c r="M1510" s="6"/>
    </row>
    <row r="1511" spans="13:13" x14ac:dyDescent="0.25">
      <c r="M1511" s="6"/>
    </row>
    <row r="1512" spans="13:13" x14ac:dyDescent="0.25">
      <c r="M1512" s="6"/>
    </row>
    <row r="1513" spans="13:13" x14ac:dyDescent="0.25">
      <c r="M1513" s="6"/>
    </row>
    <row r="1514" spans="13:13" x14ac:dyDescent="0.25">
      <c r="M1514" s="6"/>
    </row>
    <row r="1515" spans="13:13" x14ac:dyDescent="0.25">
      <c r="M1515" s="6"/>
    </row>
    <row r="1516" spans="13:13" x14ac:dyDescent="0.25">
      <c r="M1516" s="6"/>
    </row>
    <row r="1517" spans="13:13" x14ac:dyDescent="0.25">
      <c r="M1517" s="6"/>
    </row>
    <row r="1518" spans="13:13" x14ac:dyDescent="0.25">
      <c r="M1518" s="6"/>
    </row>
    <row r="1519" spans="13:13" x14ac:dyDescent="0.25">
      <c r="M1519" s="6"/>
    </row>
    <row r="1520" spans="13:13" x14ac:dyDescent="0.25">
      <c r="M1520" s="6"/>
    </row>
    <row r="1521" spans="13:13" x14ac:dyDescent="0.25">
      <c r="M1521" s="6"/>
    </row>
    <row r="1522" spans="13:13" x14ac:dyDescent="0.25">
      <c r="M1522" s="6"/>
    </row>
    <row r="1523" spans="13:13" x14ac:dyDescent="0.25">
      <c r="M1523" s="6"/>
    </row>
    <row r="1524" spans="13:13" x14ac:dyDescent="0.25">
      <c r="M1524" s="6"/>
    </row>
    <row r="1525" spans="13:13" x14ac:dyDescent="0.25">
      <c r="M1525" s="6"/>
    </row>
    <row r="1526" spans="13:13" x14ac:dyDescent="0.25">
      <c r="M1526" s="6"/>
    </row>
    <row r="1527" spans="13:13" x14ac:dyDescent="0.25">
      <c r="M1527" s="6"/>
    </row>
    <row r="1528" spans="13:13" x14ac:dyDescent="0.25">
      <c r="M1528" s="6"/>
    </row>
    <row r="1529" spans="13:13" x14ac:dyDescent="0.25">
      <c r="M1529" s="6"/>
    </row>
    <row r="1530" spans="13:13" x14ac:dyDescent="0.25">
      <c r="M1530" s="6"/>
    </row>
    <row r="1531" spans="13:13" x14ac:dyDescent="0.25">
      <c r="M1531" s="6"/>
    </row>
    <row r="1532" spans="13:13" x14ac:dyDescent="0.25">
      <c r="M1532" s="6"/>
    </row>
    <row r="1533" spans="13:13" x14ac:dyDescent="0.25">
      <c r="M1533" s="6"/>
    </row>
    <row r="1534" spans="13:13" x14ac:dyDescent="0.25">
      <c r="M1534" s="6"/>
    </row>
    <row r="1535" spans="13:13" x14ac:dyDescent="0.25">
      <c r="M1535" s="6"/>
    </row>
    <row r="1536" spans="13:13" x14ac:dyDescent="0.25">
      <c r="M1536" s="6"/>
    </row>
    <row r="1537" spans="13:13" x14ac:dyDescent="0.25">
      <c r="M1537" s="6"/>
    </row>
    <row r="1538" spans="13:13" x14ac:dyDescent="0.25">
      <c r="M1538" s="6"/>
    </row>
    <row r="1539" spans="13:13" x14ac:dyDescent="0.25">
      <c r="M1539" s="6"/>
    </row>
    <row r="1540" spans="13:13" x14ac:dyDescent="0.25">
      <c r="M1540" s="6"/>
    </row>
    <row r="1541" spans="13:13" x14ac:dyDescent="0.25">
      <c r="M1541" s="6"/>
    </row>
    <row r="1542" spans="13:13" x14ac:dyDescent="0.25">
      <c r="M1542" s="6"/>
    </row>
    <row r="1543" spans="13:13" x14ac:dyDescent="0.25">
      <c r="M1543" s="6"/>
    </row>
    <row r="1544" spans="13:13" x14ac:dyDescent="0.25">
      <c r="M1544" s="6"/>
    </row>
    <row r="1545" spans="13:13" x14ac:dyDescent="0.25">
      <c r="M1545" s="6"/>
    </row>
    <row r="1546" spans="13:13" x14ac:dyDescent="0.25">
      <c r="M1546" s="6"/>
    </row>
    <row r="1547" spans="13:13" x14ac:dyDescent="0.25">
      <c r="M1547" s="6"/>
    </row>
    <row r="1548" spans="13:13" x14ac:dyDescent="0.25">
      <c r="M1548" s="6"/>
    </row>
    <row r="1549" spans="13:13" x14ac:dyDescent="0.25">
      <c r="M1549" s="6"/>
    </row>
    <row r="1550" spans="13:13" x14ac:dyDescent="0.25">
      <c r="M1550" s="6"/>
    </row>
    <row r="1551" spans="13:13" x14ac:dyDescent="0.25">
      <c r="M1551" s="6"/>
    </row>
    <row r="1552" spans="13:13" x14ac:dyDescent="0.25">
      <c r="M1552" s="6"/>
    </row>
    <row r="1553" spans="13:13" x14ac:dyDescent="0.25">
      <c r="M1553" s="6"/>
    </row>
    <row r="1554" spans="13:13" x14ac:dyDescent="0.25">
      <c r="M1554" s="6"/>
    </row>
    <row r="1555" spans="13:13" x14ac:dyDescent="0.25">
      <c r="M1555" s="6"/>
    </row>
    <row r="1556" spans="13:13" x14ac:dyDescent="0.25">
      <c r="M1556" s="6"/>
    </row>
    <row r="1557" spans="13:13" x14ac:dyDescent="0.25">
      <c r="M1557" s="6"/>
    </row>
    <row r="1558" spans="13:13" x14ac:dyDescent="0.25">
      <c r="M1558" s="6"/>
    </row>
    <row r="1559" spans="13:13" x14ac:dyDescent="0.25">
      <c r="M1559" s="6"/>
    </row>
    <row r="1560" spans="13:13" x14ac:dyDescent="0.25">
      <c r="M1560" s="6"/>
    </row>
    <row r="1561" spans="13:13" x14ac:dyDescent="0.25">
      <c r="M1561" s="6"/>
    </row>
    <row r="1562" spans="13:13" x14ac:dyDescent="0.25">
      <c r="M1562" s="6"/>
    </row>
    <row r="1563" spans="13:13" x14ac:dyDescent="0.25">
      <c r="M1563" s="6"/>
    </row>
    <row r="1564" spans="13:13" x14ac:dyDescent="0.25">
      <c r="M1564" s="6"/>
    </row>
    <row r="1565" spans="13:13" x14ac:dyDescent="0.25">
      <c r="M1565" s="6"/>
    </row>
    <row r="1566" spans="13:13" x14ac:dyDescent="0.25">
      <c r="M1566" s="6"/>
    </row>
    <row r="1567" spans="13:13" x14ac:dyDescent="0.25">
      <c r="M1567" s="6"/>
    </row>
    <row r="1568" spans="13:13" x14ac:dyDescent="0.25">
      <c r="M1568" s="6"/>
    </row>
    <row r="1569" spans="13:13" x14ac:dyDescent="0.25">
      <c r="M1569" s="6"/>
    </row>
    <row r="1570" spans="13:13" x14ac:dyDescent="0.25">
      <c r="M1570" s="6"/>
    </row>
    <row r="1571" spans="13:13" x14ac:dyDescent="0.25">
      <c r="M1571" s="6"/>
    </row>
    <row r="1572" spans="13:13" x14ac:dyDescent="0.25">
      <c r="M1572" s="6"/>
    </row>
    <row r="1573" spans="13:13" x14ac:dyDescent="0.25">
      <c r="M1573" s="6"/>
    </row>
    <row r="1574" spans="13:13" x14ac:dyDescent="0.25">
      <c r="M1574" s="6"/>
    </row>
    <row r="1575" spans="13:13" x14ac:dyDescent="0.25">
      <c r="M1575" s="6"/>
    </row>
    <row r="1576" spans="13:13" x14ac:dyDescent="0.25">
      <c r="M1576" s="6"/>
    </row>
    <row r="1577" spans="13:13" x14ac:dyDescent="0.25">
      <c r="M1577" s="6"/>
    </row>
    <row r="1578" spans="13:13" x14ac:dyDescent="0.25">
      <c r="M1578" s="6"/>
    </row>
    <row r="1579" spans="13:13" x14ac:dyDescent="0.25">
      <c r="M1579" s="6"/>
    </row>
    <row r="1580" spans="13:13" x14ac:dyDescent="0.25">
      <c r="M1580" s="6"/>
    </row>
    <row r="1581" spans="13:13" x14ac:dyDescent="0.25">
      <c r="M1581" s="6"/>
    </row>
    <row r="1582" spans="13:13" x14ac:dyDescent="0.25">
      <c r="M1582" s="6"/>
    </row>
    <row r="1583" spans="13:13" x14ac:dyDescent="0.25">
      <c r="M1583" s="6"/>
    </row>
    <row r="1584" spans="13:13" x14ac:dyDescent="0.25">
      <c r="M1584" s="6"/>
    </row>
    <row r="1585" spans="13:13" x14ac:dyDescent="0.25">
      <c r="M1585" s="6"/>
    </row>
    <row r="1586" spans="13:13" x14ac:dyDescent="0.25">
      <c r="M1586" s="6"/>
    </row>
    <row r="1587" spans="13:13" x14ac:dyDescent="0.25">
      <c r="M1587" s="6"/>
    </row>
    <row r="1588" spans="13:13" x14ac:dyDescent="0.25">
      <c r="M1588" s="6"/>
    </row>
    <row r="1589" spans="13:13" x14ac:dyDescent="0.25">
      <c r="M1589" s="6"/>
    </row>
    <row r="1590" spans="13:13" x14ac:dyDescent="0.25">
      <c r="M1590" s="6"/>
    </row>
    <row r="1591" spans="13:13" x14ac:dyDescent="0.25">
      <c r="M1591" s="6"/>
    </row>
    <row r="1592" spans="13:13" x14ac:dyDescent="0.25">
      <c r="M1592" s="6"/>
    </row>
    <row r="1593" spans="13:13" x14ac:dyDescent="0.25">
      <c r="M1593" s="6"/>
    </row>
    <row r="1594" spans="13:13" x14ac:dyDescent="0.25">
      <c r="M1594" s="6"/>
    </row>
    <row r="1595" spans="13:13" x14ac:dyDescent="0.25">
      <c r="M1595" s="6"/>
    </row>
    <row r="1596" spans="13:13" x14ac:dyDescent="0.25">
      <c r="M1596" s="6"/>
    </row>
    <row r="1597" spans="13:13" x14ac:dyDescent="0.25">
      <c r="M1597" s="6"/>
    </row>
    <row r="1598" spans="13:13" x14ac:dyDescent="0.25">
      <c r="M1598" s="6"/>
    </row>
    <row r="1599" spans="13:13" x14ac:dyDescent="0.25">
      <c r="M1599" s="6"/>
    </row>
    <row r="1600" spans="13:13" x14ac:dyDescent="0.25">
      <c r="M1600" s="6"/>
    </row>
    <row r="1601" spans="13:13" x14ac:dyDescent="0.25">
      <c r="M1601" s="6"/>
    </row>
    <row r="1602" spans="13:13" x14ac:dyDescent="0.25">
      <c r="M1602" s="6"/>
    </row>
    <row r="1603" spans="13:13" x14ac:dyDescent="0.25">
      <c r="M1603" s="6"/>
    </row>
    <row r="1604" spans="13:13" x14ac:dyDescent="0.25">
      <c r="M1604" s="6"/>
    </row>
    <row r="1605" spans="13:13" x14ac:dyDescent="0.25">
      <c r="M1605" s="6"/>
    </row>
    <row r="1606" spans="13:13" x14ac:dyDescent="0.25">
      <c r="M1606" s="6"/>
    </row>
    <row r="1607" spans="13:13" x14ac:dyDescent="0.25">
      <c r="M1607" s="6"/>
    </row>
    <row r="1608" spans="13:13" x14ac:dyDescent="0.25">
      <c r="M1608" s="6"/>
    </row>
    <row r="1609" spans="13:13" x14ac:dyDescent="0.25">
      <c r="M1609" s="6"/>
    </row>
    <row r="1610" spans="13:13" x14ac:dyDescent="0.25">
      <c r="M1610" s="6"/>
    </row>
    <row r="1611" spans="13:13" x14ac:dyDescent="0.25">
      <c r="M1611" s="6"/>
    </row>
    <row r="1612" spans="13:13" x14ac:dyDescent="0.25">
      <c r="M1612" s="6"/>
    </row>
    <row r="1613" spans="13:13" x14ac:dyDescent="0.25">
      <c r="M1613" s="6"/>
    </row>
    <row r="1614" spans="13:13" x14ac:dyDescent="0.25">
      <c r="M1614" s="6"/>
    </row>
    <row r="1615" spans="13:13" x14ac:dyDescent="0.25">
      <c r="M1615" s="6"/>
    </row>
    <row r="1616" spans="13:13" x14ac:dyDescent="0.25">
      <c r="M1616" s="6"/>
    </row>
    <row r="1617" spans="13:13" x14ac:dyDescent="0.25">
      <c r="M1617" s="6"/>
    </row>
    <row r="1618" spans="13:13" x14ac:dyDescent="0.25">
      <c r="M1618" s="6"/>
    </row>
    <row r="1619" spans="13:13" x14ac:dyDescent="0.25">
      <c r="M1619" s="6"/>
    </row>
    <row r="1620" spans="13:13" x14ac:dyDescent="0.25">
      <c r="M1620" s="6"/>
    </row>
    <row r="1621" spans="13:13" x14ac:dyDescent="0.25">
      <c r="M1621" s="6"/>
    </row>
    <row r="1622" spans="13:13" x14ac:dyDescent="0.25">
      <c r="M1622" s="6"/>
    </row>
    <row r="1623" spans="13:13" x14ac:dyDescent="0.25">
      <c r="M1623" s="6"/>
    </row>
    <row r="1624" spans="13:13" x14ac:dyDescent="0.25">
      <c r="M1624" s="6"/>
    </row>
    <row r="1625" spans="13:13" x14ac:dyDescent="0.25">
      <c r="M1625" s="6"/>
    </row>
    <row r="1626" spans="13:13" x14ac:dyDescent="0.25">
      <c r="M1626" s="6"/>
    </row>
    <row r="1627" spans="13:13" x14ac:dyDescent="0.25">
      <c r="M1627" s="6"/>
    </row>
    <row r="1628" spans="13:13" x14ac:dyDescent="0.25">
      <c r="M1628" s="6"/>
    </row>
    <row r="1629" spans="13:13" x14ac:dyDescent="0.25">
      <c r="M1629" s="6"/>
    </row>
    <row r="1630" spans="13:13" x14ac:dyDescent="0.25">
      <c r="M1630" s="6"/>
    </row>
    <row r="1631" spans="13:13" x14ac:dyDescent="0.25">
      <c r="M1631" s="6"/>
    </row>
    <row r="1632" spans="13:13" x14ac:dyDescent="0.25">
      <c r="M1632" s="6"/>
    </row>
    <row r="1633" spans="13:13" x14ac:dyDescent="0.25">
      <c r="M1633" s="6"/>
    </row>
    <row r="1634" spans="13:13" x14ac:dyDescent="0.25">
      <c r="M1634" s="6"/>
    </row>
    <row r="1635" spans="13:13" x14ac:dyDescent="0.25">
      <c r="M1635" s="6"/>
    </row>
    <row r="1636" spans="13:13" x14ac:dyDescent="0.25">
      <c r="M1636" s="6"/>
    </row>
    <row r="1637" spans="13:13" x14ac:dyDescent="0.25">
      <c r="M1637" s="6"/>
    </row>
    <row r="1638" spans="13:13" x14ac:dyDescent="0.25">
      <c r="M1638" s="6"/>
    </row>
    <row r="1639" spans="13:13" x14ac:dyDescent="0.25">
      <c r="M1639" s="6"/>
    </row>
    <row r="1640" spans="13:13" x14ac:dyDescent="0.25">
      <c r="M1640" s="6"/>
    </row>
    <row r="1641" spans="13:13" x14ac:dyDescent="0.25">
      <c r="M1641" s="6"/>
    </row>
    <row r="1642" spans="13:13" x14ac:dyDescent="0.25">
      <c r="M1642" s="6"/>
    </row>
    <row r="1643" spans="13:13" x14ac:dyDescent="0.25">
      <c r="M1643" s="6"/>
    </row>
    <row r="1644" spans="13:13" x14ac:dyDescent="0.25">
      <c r="M1644" s="6"/>
    </row>
    <row r="1645" spans="13:13" x14ac:dyDescent="0.25">
      <c r="M1645" s="6"/>
    </row>
    <row r="1646" spans="13:13" x14ac:dyDescent="0.25">
      <c r="M1646" s="6"/>
    </row>
    <row r="1647" spans="13:13" x14ac:dyDescent="0.25">
      <c r="M1647" s="6"/>
    </row>
    <row r="1648" spans="13:13" x14ac:dyDescent="0.25">
      <c r="M1648" s="6"/>
    </row>
    <row r="1649" spans="13:13" x14ac:dyDescent="0.25">
      <c r="M1649" s="6"/>
    </row>
    <row r="1650" spans="13:13" x14ac:dyDescent="0.25">
      <c r="M1650" s="6"/>
    </row>
    <row r="1651" spans="13:13" x14ac:dyDescent="0.25">
      <c r="M1651" s="6"/>
    </row>
    <row r="1652" spans="13:13" x14ac:dyDescent="0.25">
      <c r="M1652" s="6"/>
    </row>
    <row r="1653" spans="13:13" x14ac:dyDescent="0.25">
      <c r="M1653" s="6"/>
    </row>
    <row r="1654" spans="13:13" x14ac:dyDescent="0.25">
      <c r="M1654" s="6"/>
    </row>
    <row r="1655" spans="13:13" x14ac:dyDescent="0.25">
      <c r="M1655" s="6"/>
    </row>
    <row r="1656" spans="13:13" x14ac:dyDescent="0.25">
      <c r="M1656" s="6"/>
    </row>
    <row r="1657" spans="13:13" x14ac:dyDescent="0.25">
      <c r="M1657" s="6"/>
    </row>
    <row r="1658" spans="13:13" x14ac:dyDescent="0.25">
      <c r="M1658" s="6"/>
    </row>
    <row r="1659" spans="13:13" x14ac:dyDescent="0.25">
      <c r="M1659" s="6"/>
    </row>
    <row r="1660" spans="13:13" x14ac:dyDescent="0.25">
      <c r="M1660" s="6"/>
    </row>
    <row r="1661" spans="13:13" x14ac:dyDescent="0.25">
      <c r="M1661" s="6"/>
    </row>
    <row r="1662" spans="13:13" x14ac:dyDescent="0.25">
      <c r="M1662" s="6"/>
    </row>
    <row r="1663" spans="13:13" x14ac:dyDescent="0.25">
      <c r="M1663" s="6"/>
    </row>
    <row r="1664" spans="13:13" x14ac:dyDescent="0.25">
      <c r="M1664" s="6"/>
    </row>
    <row r="1665" spans="13:13" x14ac:dyDescent="0.25">
      <c r="M1665" s="6"/>
    </row>
    <row r="1666" spans="13:13" x14ac:dyDescent="0.25">
      <c r="M1666" s="6"/>
    </row>
    <row r="1667" spans="13:13" x14ac:dyDescent="0.25">
      <c r="M1667" s="6"/>
    </row>
    <row r="1668" spans="13:13" x14ac:dyDescent="0.25">
      <c r="M1668" s="6"/>
    </row>
    <row r="1669" spans="13:13" x14ac:dyDescent="0.25">
      <c r="M1669" s="6"/>
    </row>
    <row r="1670" spans="13:13" x14ac:dyDescent="0.25">
      <c r="M1670" s="6"/>
    </row>
    <row r="1671" spans="13:13" x14ac:dyDescent="0.25">
      <c r="M1671" s="6"/>
    </row>
    <row r="1672" spans="13:13" x14ac:dyDescent="0.25">
      <c r="M1672" s="6"/>
    </row>
    <row r="1673" spans="13:13" x14ac:dyDescent="0.25">
      <c r="M1673" s="6"/>
    </row>
    <row r="1674" spans="13:13" x14ac:dyDescent="0.25">
      <c r="M1674" s="6"/>
    </row>
    <row r="1675" spans="13:13" x14ac:dyDescent="0.25">
      <c r="M1675" s="6"/>
    </row>
    <row r="1676" spans="13:13" x14ac:dyDescent="0.25">
      <c r="M1676" s="6"/>
    </row>
    <row r="1677" spans="13:13" x14ac:dyDescent="0.25">
      <c r="M1677" s="6"/>
    </row>
    <row r="1678" spans="13:13" x14ac:dyDescent="0.25">
      <c r="M1678" s="6"/>
    </row>
    <row r="1679" spans="13:13" x14ac:dyDescent="0.25">
      <c r="M1679" s="6"/>
    </row>
    <row r="1680" spans="13:13" x14ac:dyDescent="0.25">
      <c r="M1680" s="6"/>
    </row>
    <row r="1681" spans="13:13" x14ac:dyDescent="0.25">
      <c r="M1681" s="6"/>
    </row>
    <row r="1682" spans="13:13" x14ac:dyDescent="0.25">
      <c r="M1682" s="6"/>
    </row>
    <row r="1683" spans="13:13" x14ac:dyDescent="0.25">
      <c r="M1683" s="6"/>
    </row>
    <row r="1684" spans="13:13" x14ac:dyDescent="0.25">
      <c r="M1684" s="6"/>
    </row>
    <row r="1685" spans="13:13" x14ac:dyDescent="0.25">
      <c r="M1685" s="6"/>
    </row>
    <row r="1686" spans="13:13" x14ac:dyDescent="0.25">
      <c r="M1686" s="6"/>
    </row>
    <row r="1687" spans="13:13" x14ac:dyDescent="0.25">
      <c r="M1687" s="6"/>
    </row>
    <row r="1688" spans="13:13" x14ac:dyDescent="0.25">
      <c r="M1688" s="6"/>
    </row>
    <row r="1689" spans="13:13" x14ac:dyDescent="0.25">
      <c r="M1689" s="6"/>
    </row>
    <row r="1690" spans="13:13" x14ac:dyDescent="0.25">
      <c r="M1690" s="6"/>
    </row>
    <row r="1691" spans="13:13" x14ac:dyDescent="0.25">
      <c r="M1691" s="6"/>
    </row>
    <row r="1692" spans="13:13" x14ac:dyDescent="0.25">
      <c r="M1692" s="6"/>
    </row>
    <row r="1693" spans="13:13" x14ac:dyDescent="0.25">
      <c r="M1693" s="6"/>
    </row>
    <row r="1694" spans="13:13" x14ac:dyDescent="0.25">
      <c r="M1694" s="6"/>
    </row>
    <row r="1695" spans="13:13" x14ac:dyDescent="0.25">
      <c r="M1695" s="6"/>
    </row>
    <row r="1696" spans="13:13" x14ac:dyDescent="0.25">
      <c r="M1696" s="6"/>
    </row>
    <row r="1697" spans="13:13" x14ac:dyDescent="0.25">
      <c r="M1697" s="6"/>
    </row>
    <row r="1698" spans="13:13" x14ac:dyDescent="0.25">
      <c r="M1698" s="6"/>
    </row>
    <row r="1699" spans="13:13" x14ac:dyDescent="0.25">
      <c r="M1699" s="6"/>
    </row>
    <row r="1700" spans="13:13" x14ac:dyDescent="0.25">
      <c r="M1700" s="6"/>
    </row>
    <row r="1701" spans="13:13" x14ac:dyDescent="0.25">
      <c r="M1701" s="6"/>
    </row>
    <row r="1702" spans="13:13" x14ac:dyDescent="0.25">
      <c r="M1702" s="6"/>
    </row>
    <row r="1703" spans="13:13" x14ac:dyDescent="0.25">
      <c r="M1703" s="6"/>
    </row>
    <row r="1704" spans="13:13" x14ac:dyDescent="0.25">
      <c r="M1704" s="6"/>
    </row>
    <row r="1705" spans="13:13" x14ac:dyDescent="0.25">
      <c r="M1705" s="6"/>
    </row>
    <row r="1706" spans="13:13" x14ac:dyDescent="0.25">
      <c r="M1706" s="6"/>
    </row>
    <row r="1707" spans="13:13" x14ac:dyDescent="0.25">
      <c r="M1707" s="6"/>
    </row>
    <row r="1708" spans="13:13" x14ac:dyDescent="0.25">
      <c r="M1708" s="6"/>
    </row>
    <row r="1709" spans="13:13" x14ac:dyDescent="0.25">
      <c r="M1709" s="6"/>
    </row>
    <row r="1710" spans="13:13" x14ac:dyDescent="0.25">
      <c r="M1710" s="6"/>
    </row>
    <row r="1711" spans="13:13" x14ac:dyDescent="0.25">
      <c r="M1711" s="6"/>
    </row>
    <row r="1712" spans="13:13" x14ac:dyDescent="0.25">
      <c r="M1712" s="6"/>
    </row>
    <row r="1713" spans="13:13" x14ac:dyDescent="0.25">
      <c r="M1713" s="6"/>
    </row>
    <row r="1714" spans="13:13" x14ac:dyDescent="0.25">
      <c r="M1714" s="6"/>
    </row>
    <row r="1715" spans="13:13" x14ac:dyDescent="0.25">
      <c r="M1715" s="6"/>
    </row>
    <row r="1716" spans="13:13" x14ac:dyDescent="0.25">
      <c r="M1716" s="6"/>
    </row>
    <row r="1717" spans="13:13" x14ac:dyDescent="0.25">
      <c r="M1717" s="6"/>
    </row>
    <row r="1718" spans="13:13" x14ac:dyDescent="0.25">
      <c r="M1718" s="6"/>
    </row>
    <row r="1719" spans="13:13" x14ac:dyDescent="0.25">
      <c r="M1719" s="6"/>
    </row>
    <row r="1720" spans="13:13" x14ac:dyDescent="0.25">
      <c r="M1720" s="6"/>
    </row>
    <row r="1721" spans="13:13" x14ac:dyDescent="0.25">
      <c r="M1721" s="6"/>
    </row>
    <row r="1722" spans="13:13" x14ac:dyDescent="0.25">
      <c r="M1722" s="6"/>
    </row>
    <row r="1723" spans="13:13" x14ac:dyDescent="0.25">
      <c r="M1723" s="6"/>
    </row>
    <row r="1724" spans="13:13" x14ac:dyDescent="0.25">
      <c r="M1724" s="6"/>
    </row>
    <row r="1725" spans="13:13" x14ac:dyDescent="0.25">
      <c r="M1725" s="6"/>
    </row>
    <row r="1726" spans="13:13" x14ac:dyDescent="0.25">
      <c r="M1726" s="6"/>
    </row>
    <row r="1727" spans="13:13" x14ac:dyDescent="0.25">
      <c r="M1727" s="6"/>
    </row>
    <row r="1728" spans="13:13" x14ac:dyDescent="0.25">
      <c r="M1728" s="6"/>
    </row>
    <row r="1729" spans="13:13" x14ac:dyDescent="0.25">
      <c r="M1729" s="6"/>
    </row>
    <row r="1730" spans="13:13" x14ac:dyDescent="0.25">
      <c r="M1730" s="6"/>
    </row>
    <row r="1731" spans="13:13" x14ac:dyDescent="0.25">
      <c r="M1731" s="6"/>
    </row>
    <row r="1732" spans="13:13" x14ac:dyDescent="0.25">
      <c r="M1732" s="6"/>
    </row>
    <row r="1733" spans="13:13" x14ac:dyDescent="0.25">
      <c r="M1733" s="6"/>
    </row>
    <row r="1734" spans="13:13" x14ac:dyDescent="0.25">
      <c r="M1734" s="6"/>
    </row>
    <row r="1735" spans="13:13" x14ac:dyDescent="0.25">
      <c r="M1735" s="6"/>
    </row>
    <row r="1736" spans="13:13" x14ac:dyDescent="0.25">
      <c r="M1736" s="6"/>
    </row>
    <row r="1737" spans="13:13" x14ac:dyDescent="0.25">
      <c r="M1737" s="6"/>
    </row>
    <row r="1738" spans="13:13" x14ac:dyDescent="0.25">
      <c r="M1738" s="6"/>
    </row>
    <row r="1739" spans="13:13" x14ac:dyDescent="0.25">
      <c r="M1739" s="6"/>
    </row>
    <row r="1740" spans="13:13" x14ac:dyDescent="0.25">
      <c r="M1740" s="6"/>
    </row>
    <row r="1741" spans="13:13" x14ac:dyDescent="0.25">
      <c r="M1741" s="6"/>
    </row>
    <row r="1742" spans="13:13" x14ac:dyDescent="0.25">
      <c r="M1742" s="6"/>
    </row>
    <row r="1743" spans="13:13" x14ac:dyDescent="0.25">
      <c r="M1743" s="6"/>
    </row>
    <row r="1744" spans="13:13" x14ac:dyDescent="0.25">
      <c r="M1744" s="6"/>
    </row>
    <row r="1745" spans="13:13" x14ac:dyDescent="0.25">
      <c r="M1745" s="6"/>
    </row>
    <row r="1746" spans="13:13" x14ac:dyDescent="0.25">
      <c r="M1746" s="6"/>
    </row>
    <row r="1747" spans="13:13" x14ac:dyDescent="0.25">
      <c r="M1747" s="6"/>
    </row>
    <row r="1748" spans="13:13" x14ac:dyDescent="0.25">
      <c r="M1748" s="6"/>
    </row>
    <row r="1749" spans="13:13" x14ac:dyDescent="0.25">
      <c r="M1749" s="6"/>
    </row>
    <row r="1750" spans="13:13" x14ac:dyDescent="0.25">
      <c r="M1750" s="6"/>
    </row>
    <row r="1751" spans="13:13" x14ac:dyDescent="0.25">
      <c r="M1751" s="6"/>
    </row>
    <row r="1752" spans="13:13" x14ac:dyDescent="0.25">
      <c r="M1752" s="6"/>
    </row>
    <row r="1753" spans="13:13" x14ac:dyDescent="0.25">
      <c r="M1753" s="6"/>
    </row>
    <row r="1754" spans="13:13" x14ac:dyDescent="0.25">
      <c r="M1754" s="6"/>
    </row>
    <row r="1755" spans="13:13" x14ac:dyDescent="0.25">
      <c r="M1755" s="6"/>
    </row>
    <row r="1756" spans="13:13" x14ac:dyDescent="0.25">
      <c r="M1756" s="6"/>
    </row>
    <row r="1757" spans="13:13" x14ac:dyDescent="0.25">
      <c r="M1757" s="6"/>
    </row>
    <row r="1758" spans="13:13" x14ac:dyDescent="0.25">
      <c r="M1758" s="6"/>
    </row>
    <row r="1759" spans="13:13" x14ac:dyDescent="0.25">
      <c r="M1759" s="6"/>
    </row>
    <row r="1760" spans="13:13" x14ac:dyDescent="0.25">
      <c r="M1760" s="6"/>
    </row>
    <row r="1761" spans="13:13" x14ac:dyDescent="0.25">
      <c r="M1761" s="6"/>
    </row>
    <row r="1762" spans="13:13" x14ac:dyDescent="0.25">
      <c r="M1762" s="6"/>
    </row>
    <row r="1763" spans="13:13" x14ac:dyDescent="0.25">
      <c r="M1763" s="6"/>
    </row>
    <row r="1764" spans="13:13" x14ac:dyDescent="0.25">
      <c r="M1764" s="6"/>
    </row>
    <row r="1765" spans="13:13" x14ac:dyDescent="0.25">
      <c r="M1765" s="6"/>
    </row>
    <row r="1766" spans="13:13" x14ac:dyDescent="0.25">
      <c r="M1766" s="6"/>
    </row>
    <row r="1767" spans="13:13" x14ac:dyDescent="0.25">
      <c r="M1767" s="6"/>
    </row>
    <row r="1768" spans="13:13" x14ac:dyDescent="0.25">
      <c r="M1768" s="6"/>
    </row>
    <row r="1769" spans="13:13" x14ac:dyDescent="0.25">
      <c r="M1769" s="6"/>
    </row>
    <row r="1770" spans="13:13" x14ac:dyDescent="0.25">
      <c r="M1770" s="6"/>
    </row>
    <row r="1771" spans="13:13" x14ac:dyDescent="0.25">
      <c r="M1771" s="6"/>
    </row>
    <row r="1772" spans="13:13" x14ac:dyDescent="0.25">
      <c r="M1772" s="6"/>
    </row>
    <row r="1773" spans="13:13" x14ac:dyDescent="0.25">
      <c r="M1773" s="6"/>
    </row>
    <row r="1774" spans="13:13" x14ac:dyDescent="0.25">
      <c r="M1774" s="6"/>
    </row>
    <row r="1775" spans="13:13" x14ac:dyDescent="0.25">
      <c r="M1775" s="6"/>
    </row>
    <row r="1776" spans="13:13" x14ac:dyDescent="0.25">
      <c r="M1776" s="6"/>
    </row>
    <row r="1777" spans="13:13" x14ac:dyDescent="0.25">
      <c r="M1777" s="6"/>
    </row>
    <row r="1778" spans="13:13" x14ac:dyDescent="0.25">
      <c r="M1778" s="6"/>
    </row>
    <row r="1779" spans="13:13" x14ac:dyDescent="0.25">
      <c r="M1779" s="6"/>
    </row>
    <row r="1780" spans="13:13" x14ac:dyDescent="0.25">
      <c r="M1780" s="6"/>
    </row>
    <row r="1781" spans="13:13" x14ac:dyDescent="0.25">
      <c r="M1781" s="6"/>
    </row>
    <row r="1782" spans="13:13" x14ac:dyDescent="0.25">
      <c r="M1782" s="6"/>
    </row>
    <row r="1783" spans="13:13" x14ac:dyDescent="0.25">
      <c r="M1783" s="6"/>
    </row>
    <row r="1784" spans="13:13" x14ac:dyDescent="0.25">
      <c r="M1784" s="6"/>
    </row>
    <row r="1785" spans="13:13" x14ac:dyDescent="0.25">
      <c r="M1785" s="6"/>
    </row>
    <row r="1786" spans="13:13" x14ac:dyDescent="0.25">
      <c r="M1786" s="6"/>
    </row>
    <row r="1787" spans="13:13" x14ac:dyDescent="0.25">
      <c r="M1787" s="6"/>
    </row>
    <row r="1788" spans="13:13" x14ac:dyDescent="0.25">
      <c r="M1788" s="6"/>
    </row>
    <row r="1789" spans="13:13" x14ac:dyDescent="0.25">
      <c r="M1789" s="6"/>
    </row>
    <row r="1790" spans="13:13" x14ac:dyDescent="0.25">
      <c r="M1790" s="6"/>
    </row>
    <row r="1791" spans="13:13" x14ac:dyDescent="0.25">
      <c r="M1791" s="6"/>
    </row>
    <row r="1792" spans="13:13" x14ac:dyDescent="0.25">
      <c r="M1792" s="6"/>
    </row>
    <row r="1793" spans="13:13" x14ac:dyDescent="0.25">
      <c r="M1793" s="6"/>
    </row>
    <row r="1794" spans="13:13" x14ac:dyDescent="0.25">
      <c r="M1794" s="6"/>
    </row>
    <row r="1795" spans="13:13" x14ac:dyDescent="0.25">
      <c r="M1795" s="6"/>
    </row>
    <row r="1796" spans="13:13" x14ac:dyDescent="0.25">
      <c r="M1796" s="6"/>
    </row>
    <row r="1797" spans="13:13" x14ac:dyDescent="0.25">
      <c r="M1797" s="6"/>
    </row>
    <row r="1798" spans="13:13" x14ac:dyDescent="0.25">
      <c r="M1798" s="6"/>
    </row>
    <row r="1799" spans="13:13" x14ac:dyDescent="0.25">
      <c r="M1799" s="6"/>
    </row>
    <row r="1800" spans="13:13" x14ac:dyDescent="0.25">
      <c r="M1800" s="6"/>
    </row>
    <row r="1801" spans="13:13" x14ac:dyDescent="0.25">
      <c r="M1801" s="6"/>
    </row>
    <row r="1802" spans="13:13" x14ac:dyDescent="0.25">
      <c r="M1802" s="6"/>
    </row>
    <row r="1803" spans="13:13" x14ac:dyDescent="0.25">
      <c r="M1803" s="6"/>
    </row>
    <row r="1804" spans="13:13" x14ac:dyDescent="0.25">
      <c r="M1804" s="6"/>
    </row>
    <row r="1805" spans="13:13" x14ac:dyDescent="0.25">
      <c r="M1805" s="6"/>
    </row>
    <row r="1806" spans="13:13" x14ac:dyDescent="0.25">
      <c r="M1806" s="6"/>
    </row>
    <row r="1807" spans="13:13" x14ac:dyDescent="0.25">
      <c r="M1807" s="6"/>
    </row>
    <row r="1808" spans="13:13" x14ac:dyDescent="0.25">
      <c r="M1808" s="6"/>
    </row>
    <row r="1809" spans="13:13" x14ac:dyDescent="0.25">
      <c r="M1809" s="6"/>
    </row>
    <row r="1810" spans="13:13" x14ac:dyDescent="0.25">
      <c r="M1810" s="6"/>
    </row>
    <row r="1811" spans="13:13" x14ac:dyDescent="0.25">
      <c r="M1811" s="6"/>
    </row>
    <row r="1812" spans="13:13" x14ac:dyDescent="0.25">
      <c r="M1812" s="6"/>
    </row>
    <row r="1813" spans="13:13" x14ac:dyDescent="0.25">
      <c r="M1813" s="6"/>
    </row>
    <row r="1814" spans="13:13" x14ac:dyDescent="0.25">
      <c r="M1814" s="6"/>
    </row>
    <row r="1815" spans="13:13" x14ac:dyDescent="0.25">
      <c r="M1815" s="6"/>
    </row>
    <row r="1816" spans="13:13" x14ac:dyDescent="0.25">
      <c r="M1816" s="6"/>
    </row>
    <row r="1817" spans="13:13" x14ac:dyDescent="0.25">
      <c r="M1817" s="6"/>
    </row>
    <row r="1818" spans="13:13" x14ac:dyDescent="0.25">
      <c r="M1818" s="6"/>
    </row>
    <row r="1819" spans="13:13" x14ac:dyDescent="0.25">
      <c r="M1819" s="6"/>
    </row>
    <row r="1820" spans="13:13" x14ac:dyDescent="0.25">
      <c r="M1820" s="6"/>
    </row>
    <row r="1821" spans="13:13" x14ac:dyDescent="0.25">
      <c r="M1821" s="6"/>
    </row>
    <row r="1822" spans="13:13" x14ac:dyDescent="0.25">
      <c r="M1822" s="6"/>
    </row>
    <row r="1823" spans="13:13" x14ac:dyDescent="0.25">
      <c r="M1823" s="6"/>
    </row>
    <row r="1824" spans="13:13" x14ac:dyDescent="0.25">
      <c r="M1824" s="6"/>
    </row>
    <row r="1825" spans="13:13" x14ac:dyDescent="0.25">
      <c r="M1825" s="6"/>
    </row>
    <row r="1826" spans="13:13" x14ac:dyDescent="0.25">
      <c r="M1826" s="6"/>
    </row>
    <row r="1827" spans="13:13" x14ac:dyDescent="0.25">
      <c r="M1827" s="6"/>
    </row>
    <row r="1828" spans="13:13" x14ac:dyDescent="0.25">
      <c r="M1828" s="6"/>
    </row>
    <row r="1829" spans="13:13" x14ac:dyDescent="0.25">
      <c r="M1829" s="6"/>
    </row>
    <row r="1830" spans="13:13" x14ac:dyDescent="0.25">
      <c r="M1830" s="6"/>
    </row>
    <row r="1831" spans="13:13" x14ac:dyDescent="0.25">
      <c r="M1831" s="6"/>
    </row>
    <row r="1832" spans="13:13" x14ac:dyDescent="0.25">
      <c r="M1832" s="6"/>
    </row>
    <row r="1833" spans="13:13" x14ac:dyDescent="0.25">
      <c r="M1833" s="6"/>
    </row>
    <row r="1834" spans="13:13" x14ac:dyDescent="0.25">
      <c r="M1834" s="6"/>
    </row>
    <row r="1835" spans="13:13" x14ac:dyDescent="0.25">
      <c r="M1835" s="6"/>
    </row>
    <row r="1836" spans="13:13" x14ac:dyDescent="0.25">
      <c r="M1836" s="6"/>
    </row>
    <row r="1837" spans="13:13" x14ac:dyDescent="0.25">
      <c r="M1837" s="6"/>
    </row>
    <row r="1838" spans="13:13" x14ac:dyDescent="0.25">
      <c r="M1838" s="6"/>
    </row>
    <row r="1839" spans="13:13" x14ac:dyDescent="0.25">
      <c r="M1839" s="6"/>
    </row>
    <row r="1840" spans="13:13" x14ac:dyDescent="0.25">
      <c r="M1840" s="6"/>
    </row>
    <row r="1841" spans="13:13" x14ac:dyDescent="0.25">
      <c r="M1841" s="6"/>
    </row>
    <row r="1842" spans="13:13" x14ac:dyDescent="0.25">
      <c r="M1842" s="6"/>
    </row>
    <row r="1843" spans="13:13" x14ac:dyDescent="0.25">
      <c r="M1843" s="6"/>
    </row>
    <row r="1844" spans="13:13" x14ac:dyDescent="0.25">
      <c r="M1844" s="6"/>
    </row>
    <row r="1845" spans="13:13" x14ac:dyDescent="0.25">
      <c r="M1845" s="6"/>
    </row>
    <row r="1846" spans="13:13" x14ac:dyDescent="0.25">
      <c r="M1846" s="6"/>
    </row>
    <row r="1847" spans="13:13" x14ac:dyDescent="0.25">
      <c r="M1847" s="6"/>
    </row>
    <row r="1848" spans="13:13" x14ac:dyDescent="0.25">
      <c r="M1848" s="6"/>
    </row>
    <row r="1849" spans="13:13" x14ac:dyDescent="0.25">
      <c r="M1849" s="6"/>
    </row>
    <row r="1850" spans="13:13" x14ac:dyDescent="0.25">
      <c r="M1850" s="6"/>
    </row>
    <row r="1851" spans="13:13" x14ac:dyDescent="0.25">
      <c r="M1851" s="6"/>
    </row>
    <row r="1852" spans="13:13" x14ac:dyDescent="0.25">
      <c r="M1852" s="6"/>
    </row>
    <row r="1853" spans="13:13" x14ac:dyDescent="0.25">
      <c r="M1853" s="6"/>
    </row>
    <row r="1854" spans="13:13" x14ac:dyDescent="0.25">
      <c r="M1854" s="6"/>
    </row>
    <row r="1855" spans="13:13" x14ac:dyDescent="0.25">
      <c r="M1855" s="6"/>
    </row>
    <row r="1856" spans="13:13" x14ac:dyDescent="0.25">
      <c r="M1856" s="6"/>
    </row>
    <row r="1857" spans="13:13" x14ac:dyDescent="0.25">
      <c r="M1857" s="6"/>
    </row>
    <row r="1858" spans="13:13" x14ac:dyDescent="0.25">
      <c r="M1858" s="6"/>
    </row>
    <row r="1859" spans="13:13" x14ac:dyDescent="0.25">
      <c r="M1859" s="6"/>
    </row>
    <row r="1860" spans="13:13" x14ac:dyDescent="0.25">
      <c r="M1860" s="6"/>
    </row>
    <row r="1861" spans="13:13" x14ac:dyDescent="0.25">
      <c r="M1861" s="6"/>
    </row>
    <row r="1862" spans="13:13" x14ac:dyDescent="0.25">
      <c r="M1862" s="6"/>
    </row>
    <row r="1863" spans="13:13" x14ac:dyDescent="0.25">
      <c r="M1863" s="6"/>
    </row>
    <row r="1864" spans="13:13" x14ac:dyDescent="0.25">
      <c r="M1864" s="6"/>
    </row>
    <row r="1865" spans="13:13" x14ac:dyDescent="0.25">
      <c r="M1865" s="6"/>
    </row>
    <row r="1866" spans="13:13" x14ac:dyDescent="0.25">
      <c r="M1866" s="6"/>
    </row>
    <row r="1867" spans="13:13" x14ac:dyDescent="0.25">
      <c r="M1867" s="6"/>
    </row>
    <row r="1868" spans="13:13" x14ac:dyDescent="0.25">
      <c r="M1868" s="6"/>
    </row>
    <row r="1869" spans="13:13" x14ac:dyDescent="0.25">
      <c r="M1869" s="6"/>
    </row>
    <row r="1870" spans="13:13" x14ac:dyDescent="0.25">
      <c r="M1870" s="6"/>
    </row>
    <row r="1871" spans="13:13" x14ac:dyDescent="0.25">
      <c r="M1871" s="6"/>
    </row>
    <row r="1872" spans="13:13" x14ac:dyDescent="0.25">
      <c r="M1872" s="6"/>
    </row>
    <row r="1873" spans="13:13" x14ac:dyDescent="0.25">
      <c r="M1873" s="6"/>
    </row>
    <row r="1874" spans="13:13" x14ac:dyDescent="0.25">
      <c r="M1874" s="6"/>
    </row>
    <row r="1875" spans="13:13" x14ac:dyDescent="0.25">
      <c r="M1875" s="6"/>
    </row>
    <row r="1876" spans="13:13" x14ac:dyDescent="0.25">
      <c r="M1876" s="6"/>
    </row>
    <row r="1877" spans="13:13" x14ac:dyDescent="0.25">
      <c r="M1877" s="6"/>
    </row>
    <row r="1878" spans="13:13" x14ac:dyDescent="0.25">
      <c r="M1878" s="6"/>
    </row>
    <row r="1879" spans="13:13" x14ac:dyDescent="0.25">
      <c r="M1879" s="6"/>
    </row>
    <row r="1880" spans="13:13" x14ac:dyDescent="0.25">
      <c r="M1880" s="6"/>
    </row>
    <row r="1881" spans="13:13" x14ac:dyDescent="0.25">
      <c r="M1881" s="6"/>
    </row>
    <row r="1882" spans="13:13" x14ac:dyDescent="0.25">
      <c r="M1882" s="6"/>
    </row>
    <row r="1883" spans="13:13" x14ac:dyDescent="0.25">
      <c r="M1883" s="6"/>
    </row>
    <row r="1884" spans="13:13" x14ac:dyDescent="0.25">
      <c r="M1884" s="6"/>
    </row>
    <row r="1885" spans="13:13" x14ac:dyDescent="0.25">
      <c r="M1885" s="6"/>
    </row>
    <row r="1886" spans="13:13" x14ac:dyDescent="0.25">
      <c r="M1886" s="6"/>
    </row>
    <row r="1887" spans="13:13" x14ac:dyDescent="0.25">
      <c r="M1887" s="6"/>
    </row>
    <row r="1888" spans="13:13" x14ac:dyDescent="0.25">
      <c r="M1888" s="6"/>
    </row>
    <row r="1889" spans="13:13" x14ac:dyDescent="0.25">
      <c r="M1889" s="6"/>
    </row>
    <row r="1890" spans="13:13" x14ac:dyDescent="0.25">
      <c r="M1890" s="6"/>
    </row>
    <row r="1891" spans="13:13" x14ac:dyDescent="0.25">
      <c r="M1891" s="6"/>
    </row>
    <row r="1892" spans="13:13" x14ac:dyDescent="0.25">
      <c r="M1892" s="6"/>
    </row>
    <row r="1893" spans="13:13" x14ac:dyDescent="0.25">
      <c r="M1893" s="6"/>
    </row>
    <row r="1894" spans="13:13" x14ac:dyDescent="0.25">
      <c r="M1894" s="6"/>
    </row>
    <row r="1895" spans="13:13" x14ac:dyDescent="0.25">
      <c r="M1895" s="6"/>
    </row>
    <row r="1896" spans="13:13" x14ac:dyDescent="0.25">
      <c r="M1896" s="6"/>
    </row>
    <row r="1897" spans="13:13" x14ac:dyDescent="0.25">
      <c r="M1897" s="6"/>
    </row>
    <row r="1898" spans="13:13" x14ac:dyDescent="0.25">
      <c r="M1898" s="6"/>
    </row>
    <row r="1899" spans="13:13" x14ac:dyDescent="0.25">
      <c r="M1899" s="6"/>
    </row>
    <row r="1900" spans="13:13" x14ac:dyDescent="0.25">
      <c r="M1900" s="6"/>
    </row>
    <row r="1901" spans="13:13" x14ac:dyDescent="0.25">
      <c r="M1901" s="6"/>
    </row>
    <row r="1902" spans="13:13" x14ac:dyDescent="0.25">
      <c r="M1902" s="6"/>
    </row>
    <row r="1903" spans="13:13" x14ac:dyDescent="0.25">
      <c r="M1903" s="6"/>
    </row>
    <row r="1904" spans="13:13" x14ac:dyDescent="0.25">
      <c r="M1904" s="6"/>
    </row>
    <row r="1905" spans="13:13" x14ac:dyDescent="0.25">
      <c r="M1905" s="6"/>
    </row>
    <row r="1906" spans="13:13" x14ac:dyDescent="0.25">
      <c r="M1906" s="6"/>
    </row>
    <row r="1907" spans="13:13" x14ac:dyDescent="0.25">
      <c r="M1907" s="6"/>
    </row>
    <row r="1908" spans="13:13" x14ac:dyDescent="0.25">
      <c r="M1908" s="6"/>
    </row>
    <row r="1909" spans="13:13" x14ac:dyDescent="0.25">
      <c r="M1909" s="6"/>
    </row>
    <row r="1910" spans="13:13" x14ac:dyDescent="0.25">
      <c r="M1910" s="6"/>
    </row>
    <row r="1911" spans="13:13" x14ac:dyDescent="0.25">
      <c r="M1911" s="6"/>
    </row>
    <row r="1912" spans="13:13" x14ac:dyDescent="0.25">
      <c r="M1912" s="6"/>
    </row>
    <row r="1913" spans="13:13" x14ac:dyDescent="0.25">
      <c r="M1913" s="6"/>
    </row>
    <row r="1914" spans="13:13" x14ac:dyDescent="0.25">
      <c r="M1914" s="6"/>
    </row>
    <row r="1915" spans="13:13" x14ac:dyDescent="0.25">
      <c r="M1915" s="6"/>
    </row>
    <row r="1916" spans="13:13" x14ac:dyDescent="0.25">
      <c r="M1916" s="6"/>
    </row>
    <row r="1917" spans="13:13" x14ac:dyDescent="0.25">
      <c r="M1917" s="6"/>
    </row>
    <row r="1918" spans="13:13" x14ac:dyDescent="0.25">
      <c r="M1918" s="6"/>
    </row>
    <row r="1919" spans="13:13" x14ac:dyDescent="0.25">
      <c r="M1919" s="6"/>
    </row>
    <row r="1920" spans="13:13" x14ac:dyDescent="0.25">
      <c r="M1920" s="6"/>
    </row>
    <row r="1921" spans="13:13" x14ac:dyDescent="0.25">
      <c r="M1921" s="6"/>
    </row>
    <row r="1922" spans="13:13" x14ac:dyDescent="0.25">
      <c r="M1922" s="6"/>
    </row>
    <row r="1923" spans="13:13" x14ac:dyDescent="0.25">
      <c r="M1923" s="6"/>
    </row>
    <row r="1924" spans="13:13" x14ac:dyDescent="0.25">
      <c r="M1924" s="6"/>
    </row>
    <row r="1925" spans="13:13" x14ac:dyDescent="0.25">
      <c r="M1925" s="6"/>
    </row>
    <row r="1926" spans="13:13" x14ac:dyDescent="0.25">
      <c r="M1926" s="6"/>
    </row>
    <row r="1927" spans="13:13" x14ac:dyDescent="0.25">
      <c r="M1927" s="6"/>
    </row>
    <row r="1928" spans="13:13" x14ac:dyDescent="0.25">
      <c r="M1928" s="6"/>
    </row>
    <row r="1929" spans="13:13" x14ac:dyDescent="0.25">
      <c r="M1929" s="6"/>
    </row>
    <row r="1930" spans="13:13" x14ac:dyDescent="0.25">
      <c r="M1930" s="6"/>
    </row>
    <row r="1931" spans="13:13" x14ac:dyDescent="0.25">
      <c r="M1931" s="6"/>
    </row>
    <row r="1932" spans="13:13" x14ac:dyDescent="0.25">
      <c r="M1932" s="6"/>
    </row>
    <row r="1933" spans="13:13" x14ac:dyDescent="0.25">
      <c r="M1933" s="6"/>
    </row>
    <row r="1934" spans="13:13" x14ac:dyDescent="0.25">
      <c r="M1934" s="6"/>
    </row>
    <row r="1935" spans="13:13" x14ac:dyDescent="0.25">
      <c r="M1935" s="6"/>
    </row>
    <row r="1936" spans="13:13" x14ac:dyDescent="0.25">
      <c r="M1936" s="6"/>
    </row>
    <row r="1937" spans="13:13" x14ac:dyDescent="0.25">
      <c r="M1937" s="6"/>
    </row>
    <row r="1938" spans="13:13" x14ac:dyDescent="0.25">
      <c r="M1938" s="6"/>
    </row>
    <row r="1939" spans="13:13" x14ac:dyDescent="0.25">
      <c r="M1939" s="6"/>
    </row>
    <row r="1940" spans="13:13" x14ac:dyDescent="0.25">
      <c r="M1940" s="6"/>
    </row>
    <row r="1941" spans="13:13" x14ac:dyDescent="0.25">
      <c r="M1941" s="6"/>
    </row>
    <row r="1942" spans="13:13" x14ac:dyDescent="0.25">
      <c r="M1942" s="6"/>
    </row>
    <row r="1943" spans="13:13" x14ac:dyDescent="0.25">
      <c r="M1943" s="6"/>
    </row>
    <row r="1944" spans="13:13" x14ac:dyDescent="0.25">
      <c r="M1944" s="6"/>
    </row>
    <row r="1945" spans="13:13" x14ac:dyDescent="0.25">
      <c r="M1945" s="6"/>
    </row>
    <row r="1946" spans="13:13" x14ac:dyDescent="0.25">
      <c r="M1946" s="6"/>
    </row>
    <row r="1947" spans="13:13" x14ac:dyDescent="0.25">
      <c r="M1947" s="6"/>
    </row>
    <row r="1948" spans="13:13" x14ac:dyDescent="0.25">
      <c r="M1948" s="6"/>
    </row>
    <row r="1949" spans="13:13" x14ac:dyDescent="0.25">
      <c r="M1949" s="6"/>
    </row>
    <row r="1950" spans="13:13" x14ac:dyDescent="0.25">
      <c r="M1950" s="6"/>
    </row>
    <row r="1951" spans="13:13" x14ac:dyDescent="0.25">
      <c r="M1951" s="6"/>
    </row>
    <row r="1952" spans="13:13" x14ac:dyDescent="0.25">
      <c r="M1952" s="6"/>
    </row>
    <row r="1953" spans="13:13" x14ac:dyDescent="0.25">
      <c r="M1953" s="6"/>
    </row>
    <row r="1954" spans="13:13" x14ac:dyDescent="0.25">
      <c r="M1954" s="6"/>
    </row>
    <row r="1955" spans="13:13" x14ac:dyDescent="0.25">
      <c r="M1955" s="6"/>
    </row>
    <row r="1956" spans="13:13" x14ac:dyDescent="0.25">
      <c r="M1956" s="6"/>
    </row>
    <row r="1957" spans="13:13" x14ac:dyDescent="0.25">
      <c r="M1957" s="6"/>
    </row>
    <row r="1958" spans="13:13" x14ac:dyDescent="0.25">
      <c r="M1958" s="6"/>
    </row>
    <row r="1959" spans="13:13" x14ac:dyDescent="0.25">
      <c r="M1959" s="6"/>
    </row>
    <row r="1960" spans="13:13" x14ac:dyDescent="0.25">
      <c r="M1960" s="6"/>
    </row>
    <row r="1961" spans="13:13" x14ac:dyDescent="0.25">
      <c r="M1961" s="6"/>
    </row>
    <row r="1962" spans="13:13" x14ac:dyDescent="0.25">
      <c r="M1962" s="6"/>
    </row>
    <row r="1963" spans="13:13" x14ac:dyDescent="0.25">
      <c r="M1963" s="6"/>
    </row>
    <row r="1964" spans="13:13" x14ac:dyDescent="0.25">
      <c r="M1964" s="6"/>
    </row>
    <row r="1965" spans="13:13" x14ac:dyDescent="0.25">
      <c r="M1965" s="6"/>
    </row>
    <row r="1966" spans="13:13" x14ac:dyDescent="0.25">
      <c r="M1966" s="6"/>
    </row>
    <row r="1967" spans="13:13" x14ac:dyDescent="0.25">
      <c r="M1967" s="6"/>
    </row>
    <row r="1968" spans="13:13" x14ac:dyDescent="0.25">
      <c r="M1968" s="6"/>
    </row>
    <row r="1969" spans="13:13" x14ac:dyDescent="0.25">
      <c r="M1969" s="6"/>
    </row>
    <row r="1970" spans="13:13" x14ac:dyDescent="0.25">
      <c r="M1970" s="6"/>
    </row>
    <row r="1971" spans="13:13" x14ac:dyDescent="0.25">
      <c r="M1971" s="6"/>
    </row>
    <row r="1972" spans="13:13" x14ac:dyDescent="0.25">
      <c r="M1972" s="6"/>
    </row>
    <row r="1973" spans="13:13" x14ac:dyDescent="0.25">
      <c r="M1973" s="6"/>
    </row>
    <row r="1974" spans="13:13" x14ac:dyDescent="0.25">
      <c r="M1974" s="6"/>
    </row>
    <row r="1975" spans="13:13" x14ac:dyDescent="0.25">
      <c r="M1975" s="6"/>
    </row>
    <row r="1976" spans="13:13" x14ac:dyDescent="0.25">
      <c r="M1976" s="6"/>
    </row>
    <row r="1977" spans="13:13" x14ac:dyDescent="0.25">
      <c r="M1977" s="6"/>
    </row>
    <row r="1978" spans="13:13" x14ac:dyDescent="0.25">
      <c r="M1978" s="6"/>
    </row>
    <row r="1979" spans="13:13" x14ac:dyDescent="0.25">
      <c r="M1979" s="6"/>
    </row>
    <row r="1980" spans="13:13" x14ac:dyDescent="0.25">
      <c r="M1980" s="6"/>
    </row>
    <row r="1981" spans="13:13" x14ac:dyDescent="0.25">
      <c r="M1981" s="6"/>
    </row>
    <row r="1982" spans="13:13" x14ac:dyDescent="0.25">
      <c r="M1982" s="6"/>
    </row>
    <row r="1983" spans="13:13" x14ac:dyDescent="0.25">
      <c r="M1983" s="6"/>
    </row>
    <row r="1984" spans="13:13" x14ac:dyDescent="0.25">
      <c r="M1984" s="6"/>
    </row>
    <row r="1985" spans="13:13" x14ac:dyDescent="0.25">
      <c r="M1985" s="6"/>
    </row>
    <row r="1986" spans="13:13" x14ac:dyDescent="0.25">
      <c r="M1986" s="6"/>
    </row>
    <row r="1987" spans="13:13" x14ac:dyDescent="0.25">
      <c r="M1987" s="6"/>
    </row>
    <row r="1988" spans="13:13" x14ac:dyDescent="0.25">
      <c r="M1988" s="6"/>
    </row>
    <row r="1989" spans="13:13" x14ac:dyDescent="0.25">
      <c r="M1989" s="6"/>
    </row>
    <row r="1990" spans="13:13" x14ac:dyDescent="0.25">
      <c r="M1990" s="6"/>
    </row>
    <row r="1991" spans="13:13" x14ac:dyDescent="0.25">
      <c r="M1991" s="6"/>
    </row>
    <row r="1992" spans="13:13" x14ac:dyDescent="0.25">
      <c r="M1992" s="6"/>
    </row>
    <row r="1993" spans="13:13" x14ac:dyDescent="0.25">
      <c r="M1993" s="6"/>
    </row>
    <row r="1994" spans="13:13" x14ac:dyDescent="0.25">
      <c r="M1994" s="6"/>
    </row>
    <row r="1995" spans="13:13" x14ac:dyDescent="0.25">
      <c r="M1995" s="6"/>
    </row>
    <row r="1996" spans="13:13" x14ac:dyDescent="0.25">
      <c r="M1996" s="6"/>
    </row>
    <row r="1997" spans="13:13" x14ac:dyDescent="0.25">
      <c r="M1997" s="6"/>
    </row>
    <row r="1998" spans="13:13" x14ac:dyDescent="0.25">
      <c r="M1998" s="6"/>
    </row>
    <row r="1999" spans="13:13" x14ac:dyDescent="0.25">
      <c r="M1999" s="6"/>
    </row>
    <row r="2000" spans="13:13" x14ac:dyDescent="0.25">
      <c r="M2000" s="6"/>
    </row>
    <row r="2001" spans="13:13" x14ac:dyDescent="0.25">
      <c r="M2001" s="6"/>
    </row>
    <row r="2002" spans="13:13" x14ac:dyDescent="0.25">
      <c r="M2002" s="6"/>
    </row>
    <row r="2003" spans="13:13" x14ac:dyDescent="0.25">
      <c r="M2003" s="6"/>
    </row>
    <row r="2004" spans="13:13" x14ac:dyDescent="0.25">
      <c r="M2004" s="6"/>
    </row>
    <row r="2005" spans="13:13" x14ac:dyDescent="0.25">
      <c r="M2005" s="6"/>
    </row>
    <row r="2006" spans="13:13" x14ac:dyDescent="0.25">
      <c r="M2006" s="6"/>
    </row>
    <row r="2007" spans="13:13" x14ac:dyDescent="0.25">
      <c r="M2007" s="6"/>
    </row>
    <row r="2008" spans="13:13" x14ac:dyDescent="0.25">
      <c r="M2008" s="6"/>
    </row>
    <row r="2009" spans="13:13" x14ac:dyDescent="0.25">
      <c r="M2009" s="6"/>
    </row>
    <row r="2010" spans="13:13" x14ac:dyDescent="0.25">
      <c r="M2010" s="6"/>
    </row>
    <row r="2011" spans="13:13" x14ac:dyDescent="0.25">
      <c r="M2011" s="6"/>
    </row>
    <row r="2012" spans="13:13" x14ac:dyDescent="0.25">
      <c r="M2012" s="6"/>
    </row>
    <row r="2013" spans="13:13" x14ac:dyDescent="0.25">
      <c r="M2013" s="6"/>
    </row>
    <row r="2014" spans="13:13" x14ac:dyDescent="0.25">
      <c r="M2014" s="6"/>
    </row>
    <row r="2015" spans="13:13" x14ac:dyDescent="0.25">
      <c r="M2015" s="6"/>
    </row>
    <row r="2016" spans="13:13" x14ac:dyDescent="0.25">
      <c r="M2016" s="6"/>
    </row>
    <row r="2017" spans="13:13" x14ac:dyDescent="0.25">
      <c r="M2017" s="6"/>
    </row>
    <row r="2018" spans="13:13" x14ac:dyDescent="0.25">
      <c r="M2018" s="6"/>
    </row>
    <row r="2019" spans="13:13" x14ac:dyDescent="0.25">
      <c r="M2019" s="6"/>
    </row>
    <row r="2020" spans="13:13" x14ac:dyDescent="0.25">
      <c r="M2020" s="6"/>
    </row>
    <row r="2021" spans="13:13" x14ac:dyDescent="0.25">
      <c r="M2021" s="6"/>
    </row>
    <row r="2022" spans="13:13" x14ac:dyDescent="0.25">
      <c r="M2022" s="6"/>
    </row>
    <row r="2023" spans="13:13" x14ac:dyDescent="0.25">
      <c r="M2023" s="6"/>
    </row>
    <row r="2024" spans="13:13" x14ac:dyDescent="0.25">
      <c r="M2024" s="6"/>
    </row>
    <row r="2025" spans="13:13" x14ac:dyDescent="0.25">
      <c r="M2025" s="6"/>
    </row>
    <row r="2026" spans="13:13" x14ac:dyDescent="0.25">
      <c r="M2026" s="6"/>
    </row>
    <row r="2027" spans="13:13" x14ac:dyDescent="0.25">
      <c r="M2027" s="6"/>
    </row>
    <row r="2028" spans="13:13" x14ac:dyDescent="0.25">
      <c r="M2028" s="6"/>
    </row>
    <row r="2029" spans="13:13" x14ac:dyDescent="0.25">
      <c r="M2029" s="6"/>
    </row>
    <row r="2030" spans="13:13" x14ac:dyDescent="0.25">
      <c r="M2030" s="6"/>
    </row>
    <row r="2031" spans="13:13" x14ac:dyDescent="0.25">
      <c r="M2031" s="6"/>
    </row>
    <row r="2032" spans="13:13" x14ac:dyDescent="0.25">
      <c r="M2032" s="6"/>
    </row>
    <row r="2033" spans="13:13" x14ac:dyDescent="0.25">
      <c r="M2033" s="6"/>
    </row>
    <row r="2034" spans="13:13" x14ac:dyDescent="0.25">
      <c r="M2034" s="6"/>
    </row>
    <row r="2035" spans="13:13" x14ac:dyDescent="0.25">
      <c r="M2035" s="6"/>
    </row>
    <row r="2036" spans="13:13" x14ac:dyDescent="0.25">
      <c r="M2036" s="6"/>
    </row>
    <row r="2037" spans="13:13" x14ac:dyDescent="0.25">
      <c r="M2037" s="6"/>
    </row>
    <row r="2038" spans="13:13" x14ac:dyDescent="0.25">
      <c r="M2038" s="6"/>
    </row>
    <row r="2039" spans="13:13" x14ac:dyDescent="0.25">
      <c r="M2039" s="6"/>
    </row>
    <row r="2040" spans="13:13" x14ac:dyDescent="0.25">
      <c r="M2040" s="6"/>
    </row>
    <row r="2041" spans="13:13" x14ac:dyDescent="0.25">
      <c r="M2041" s="6"/>
    </row>
    <row r="2042" spans="13:13" x14ac:dyDescent="0.25">
      <c r="M2042" s="6"/>
    </row>
    <row r="2043" spans="13:13" x14ac:dyDescent="0.25">
      <c r="M2043" s="6"/>
    </row>
    <row r="2044" spans="13:13" x14ac:dyDescent="0.25">
      <c r="M2044" s="6"/>
    </row>
    <row r="2045" spans="13:13" x14ac:dyDescent="0.25">
      <c r="M2045" s="6"/>
    </row>
    <row r="2046" spans="13:13" x14ac:dyDescent="0.25">
      <c r="M2046" s="6"/>
    </row>
    <row r="2047" spans="13:13" x14ac:dyDescent="0.25">
      <c r="M2047" s="6"/>
    </row>
    <row r="2048" spans="13:13" x14ac:dyDescent="0.25">
      <c r="M2048" s="6"/>
    </row>
    <row r="2049" spans="13:13" x14ac:dyDescent="0.25">
      <c r="M2049" s="6"/>
    </row>
    <row r="2050" spans="13:13" x14ac:dyDescent="0.25">
      <c r="M2050" s="6"/>
    </row>
    <row r="2051" spans="13:13" x14ac:dyDescent="0.25">
      <c r="M2051" s="6"/>
    </row>
    <row r="2052" spans="13:13" x14ac:dyDescent="0.25">
      <c r="M2052" s="6"/>
    </row>
    <row r="2053" spans="13:13" x14ac:dyDescent="0.25">
      <c r="M2053" s="6"/>
    </row>
    <row r="2054" spans="13:13" x14ac:dyDescent="0.25">
      <c r="M2054" s="6"/>
    </row>
    <row r="2055" spans="13:13" x14ac:dyDescent="0.25">
      <c r="M2055" s="6"/>
    </row>
    <row r="2056" spans="13:13" x14ac:dyDescent="0.25">
      <c r="M2056" s="6"/>
    </row>
    <row r="2057" spans="13:13" x14ac:dyDescent="0.25">
      <c r="M2057" s="6"/>
    </row>
    <row r="2058" spans="13:13" x14ac:dyDescent="0.25">
      <c r="M2058" s="6"/>
    </row>
    <row r="2059" spans="13:13" x14ac:dyDescent="0.25">
      <c r="M2059" s="6"/>
    </row>
    <row r="2060" spans="13:13" x14ac:dyDescent="0.25">
      <c r="M2060" s="6"/>
    </row>
    <row r="2061" spans="13:13" x14ac:dyDescent="0.25">
      <c r="M2061" s="6"/>
    </row>
    <row r="2062" spans="13:13" x14ac:dyDescent="0.25">
      <c r="M2062" s="6"/>
    </row>
    <row r="2063" spans="13:13" x14ac:dyDescent="0.25">
      <c r="M2063" s="6"/>
    </row>
    <row r="2064" spans="13:13" x14ac:dyDescent="0.25">
      <c r="M2064" s="6"/>
    </row>
    <row r="2065" spans="13:13" x14ac:dyDescent="0.25">
      <c r="M2065" s="6"/>
    </row>
    <row r="2066" spans="13:13" x14ac:dyDescent="0.25">
      <c r="M2066" s="6"/>
    </row>
    <row r="2067" spans="13:13" x14ac:dyDescent="0.25">
      <c r="M2067" s="6"/>
    </row>
    <row r="2068" spans="13:13" x14ac:dyDescent="0.25">
      <c r="M2068" s="6"/>
    </row>
    <row r="2069" spans="13:13" x14ac:dyDescent="0.25">
      <c r="M2069" s="6"/>
    </row>
    <row r="2070" spans="13:13" x14ac:dyDescent="0.25">
      <c r="M2070" s="6"/>
    </row>
    <row r="2071" spans="13:13" x14ac:dyDescent="0.25">
      <c r="M2071" s="6"/>
    </row>
    <row r="2072" spans="13:13" x14ac:dyDescent="0.25">
      <c r="M2072" s="6"/>
    </row>
    <row r="2073" spans="13:13" x14ac:dyDescent="0.25">
      <c r="M2073" s="6"/>
    </row>
    <row r="2074" spans="13:13" x14ac:dyDescent="0.25">
      <c r="M2074" s="6"/>
    </row>
    <row r="2075" spans="13:13" x14ac:dyDescent="0.25">
      <c r="M2075" s="6"/>
    </row>
    <row r="2076" spans="13:13" x14ac:dyDescent="0.25">
      <c r="M2076" s="6"/>
    </row>
    <row r="2077" spans="13:13" x14ac:dyDescent="0.25">
      <c r="M2077" s="6"/>
    </row>
    <row r="2078" spans="13:13" x14ac:dyDescent="0.25">
      <c r="M2078" s="6"/>
    </row>
    <row r="2079" spans="13:13" x14ac:dyDescent="0.25">
      <c r="M2079" s="6"/>
    </row>
    <row r="2080" spans="13:13" x14ac:dyDescent="0.25">
      <c r="M2080" s="6"/>
    </row>
    <row r="2081" spans="13:13" x14ac:dyDescent="0.25">
      <c r="M2081" s="6"/>
    </row>
    <row r="2082" spans="13:13" x14ac:dyDescent="0.25">
      <c r="M2082" s="6"/>
    </row>
    <row r="2083" spans="13:13" x14ac:dyDescent="0.25">
      <c r="M2083" s="6"/>
    </row>
    <row r="2084" spans="13:13" x14ac:dyDescent="0.25">
      <c r="M2084" s="6"/>
    </row>
    <row r="2085" spans="13:13" x14ac:dyDescent="0.25">
      <c r="M2085" s="6"/>
    </row>
    <row r="2086" spans="13:13" x14ac:dyDescent="0.25">
      <c r="M2086" s="6"/>
    </row>
    <row r="2087" spans="13:13" x14ac:dyDescent="0.25">
      <c r="M2087" s="6"/>
    </row>
    <row r="2088" spans="13:13" x14ac:dyDescent="0.25">
      <c r="M2088" s="6"/>
    </row>
    <row r="2089" spans="13:13" x14ac:dyDescent="0.25">
      <c r="M2089" s="6"/>
    </row>
    <row r="2090" spans="13:13" x14ac:dyDescent="0.25">
      <c r="M2090" s="6"/>
    </row>
    <row r="2091" spans="13:13" x14ac:dyDescent="0.25">
      <c r="M2091" s="6"/>
    </row>
    <row r="2092" spans="13:13" x14ac:dyDescent="0.25">
      <c r="M2092" s="6"/>
    </row>
    <row r="2093" spans="13:13" x14ac:dyDescent="0.25">
      <c r="M2093" s="6"/>
    </row>
    <row r="2094" spans="13:13" x14ac:dyDescent="0.25">
      <c r="M2094" s="6"/>
    </row>
    <row r="2095" spans="13:13" x14ac:dyDescent="0.25">
      <c r="M2095" s="6"/>
    </row>
    <row r="2096" spans="13:13" x14ac:dyDescent="0.25">
      <c r="M2096" s="6"/>
    </row>
    <row r="2097" spans="13:13" x14ac:dyDescent="0.25">
      <c r="M2097" s="6"/>
    </row>
    <row r="2098" spans="13:13" x14ac:dyDescent="0.25">
      <c r="M2098" s="6"/>
    </row>
    <row r="2099" spans="13:13" x14ac:dyDescent="0.25">
      <c r="M2099" s="6"/>
    </row>
    <row r="2100" spans="13:13" x14ac:dyDescent="0.25">
      <c r="M2100" s="6"/>
    </row>
    <row r="2101" spans="13:13" x14ac:dyDescent="0.25">
      <c r="M2101" s="6"/>
    </row>
    <row r="2102" spans="13:13" x14ac:dyDescent="0.25">
      <c r="M2102" s="6"/>
    </row>
    <row r="2103" spans="13:13" x14ac:dyDescent="0.25">
      <c r="M2103" s="6"/>
    </row>
    <row r="2104" spans="13:13" x14ac:dyDescent="0.25">
      <c r="M2104" s="6"/>
    </row>
    <row r="2105" spans="13:13" x14ac:dyDescent="0.25">
      <c r="M2105" s="6"/>
    </row>
    <row r="2106" spans="13:13" x14ac:dyDescent="0.25">
      <c r="M2106" s="6"/>
    </row>
    <row r="2107" spans="13:13" x14ac:dyDescent="0.25">
      <c r="M2107" s="6"/>
    </row>
    <row r="2108" spans="13:13" x14ac:dyDescent="0.25">
      <c r="M2108" s="6"/>
    </row>
    <row r="2109" spans="13:13" x14ac:dyDescent="0.25">
      <c r="M2109" s="6"/>
    </row>
    <row r="2110" spans="13:13" x14ac:dyDescent="0.25">
      <c r="M2110" s="6"/>
    </row>
    <row r="2111" spans="13:13" x14ac:dyDescent="0.25">
      <c r="M2111" s="6"/>
    </row>
    <row r="2112" spans="13:13" x14ac:dyDescent="0.25">
      <c r="M2112" s="6"/>
    </row>
    <row r="2113" spans="13:13" x14ac:dyDescent="0.25">
      <c r="M2113" s="6"/>
    </row>
    <row r="2114" spans="13:13" x14ac:dyDescent="0.25">
      <c r="M2114" s="6"/>
    </row>
    <row r="2115" spans="13:13" x14ac:dyDescent="0.25">
      <c r="M2115" s="6"/>
    </row>
    <row r="2116" spans="13:13" x14ac:dyDescent="0.25">
      <c r="M2116" s="6"/>
    </row>
    <row r="2117" spans="13:13" x14ac:dyDescent="0.25">
      <c r="M2117" s="6"/>
    </row>
    <row r="2118" spans="13:13" x14ac:dyDescent="0.25">
      <c r="M2118" s="6"/>
    </row>
    <row r="2119" spans="13:13" x14ac:dyDescent="0.25">
      <c r="M2119" s="6"/>
    </row>
    <row r="2120" spans="13:13" x14ac:dyDescent="0.25">
      <c r="M2120" s="6"/>
    </row>
    <row r="2121" spans="13:13" x14ac:dyDescent="0.25">
      <c r="M2121" s="6"/>
    </row>
    <row r="2122" spans="13:13" x14ac:dyDescent="0.25">
      <c r="M2122" s="6"/>
    </row>
    <row r="2123" spans="13:13" x14ac:dyDescent="0.25">
      <c r="M2123" s="6"/>
    </row>
    <row r="2124" spans="13:13" x14ac:dyDescent="0.25">
      <c r="M2124" s="6"/>
    </row>
    <row r="2125" spans="13:13" x14ac:dyDescent="0.25">
      <c r="M2125" s="6"/>
    </row>
    <row r="2126" spans="13:13" x14ac:dyDescent="0.25">
      <c r="M2126" s="6"/>
    </row>
    <row r="2127" spans="13:13" x14ac:dyDescent="0.25">
      <c r="M2127" s="6"/>
    </row>
    <row r="2128" spans="13:13" x14ac:dyDescent="0.25">
      <c r="M2128" s="6"/>
    </row>
    <row r="2129" spans="13:13" x14ac:dyDescent="0.25">
      <c r="M2129" s="6"/>
    </row>
    <row r="2130" spans="13:13" x14ac:dyDescent="0.25">
      <c r="M2130" s="6"/>
    </row>
    <row r="2131" spans="13:13" x14ac:dyDescent="0.25">
      <c r="M2131" s="6"/>
    </row>
    <row r="2132" spans="13:13" x14ac:dyDescent="0.25">
      <c r="M2132" s="6"/>
    </row>
    <row r="2133" spans="13:13" x14ac:dyDescent="0.25">
      <c r="M2133" s="6"/>
    </row>
    <row r="2134" spans="13:13" x14ac:dyDescent="0.25">
      <c r="M2134" s="6"/>
    </row>
    <row r="2135" spans="13:13" x14ac:dyDescent="0.25">
      <c r="M2135" s="6"/>
    </row>
    <row r="2136" spans="13:13" x14ac:dyDescent="0.25">
      <c r="M2136" s="6"/>
    </row>
    <row r="2137" spans="13:13" x14ac:dyDescent="0.25">
      <c r="M2137" s="6"/>
    </row>
    <row r="2138" spans="13:13" x14ac:dyDescent="0.25">
      <c r="M2138" s="6"/>
    </row>
    <row r="2139" spans="13:13" x14ac:dyDescent="0.25">
      <c r="M2139" s="6"/>
    </row>
    <row r="2140" spans="13:13" x14ac:dyDescent="0.25">
      <c r="M2140" s="6"/>
    </row>
    <row r="2141" spans="13:13" x14ac:dyDescent="0.25">
      <c r="M2141" s="6"/>
    </row>
    <row r="2142" spans="13:13" x14ac:dyDescent="0.25">
      <c r="M2142" s="6"/>
    </row>
    <row r="2143" spans="13:13" x14ac:dyDescent="0.25">
      <c r="M2143" s="6"/>
    </row>
    <row r="2144" spans="13:13" x14ac:dyDescent="0.25">
      <c r="M2144" s="6"/>
    </row>
    <row r="2145" spans="13:13" x14ac:dyDescent="0.25">
      <c r="M2145" s="6"/>
    </row>
    <row r="2146" spans="13:13" x14ac:dyDescent="0.25">
      <c r="M2146" s="6"/>
    </row>
    <row r="2147" spans="13:13" x14ac:dyDescent="0.25">
      <c r="M2147" s="6"/>
    </row>
    <row r="2148" spans="13:13" x14ac:dyDescent="0.25">
      <c r="M2148" s="6"/>
    </row>
    <row r="2149" spans="13:13" x14ac:dyDescent="0.25">
      <c r="M2149" s="6"/>
    </row>
    <row r="2150" spans="13:13" x14ac:dyDescent="0.25">
      <c r="M2150" s="6"/>
    </row>
    <row r="2151" spans="13:13" x14ac:dyDescent="0.25">
      <c r="M2151" s="6"/>
    </row>
    <row r="2152" spans="13:13" x14ac:dyDescent="0.25">
      <c r="M2152" s="6"/>
    </row>
    <row r="2153" spans="13:13" x14ac:dyDescent="0.25">
      <c r="M2153" s="6"/>
    </row>
    <row r="2154" spans="13:13" x14ac:dyDescent="0.25">
      <c r="M2154" s="6"/>
    </row>
    <row r="2155" spans="13:13" x14ac:dyDescent="0.25">
      <c r="M2155" s="6"/>
    </row>
    <row r="2156" spans="13:13" x14ac:dyDescent="0.25">
      <c r="M2156" s="6"/>
    </row>
    <row r="2157" spans="13:13" x14ac:dyDescent="0.25">
      <c r="M2157" s="6"/>
    </row>
    <row r="2158" spans="13:13" x14ac:dyDescent="0.25">
      <c r="M2158" s="6"/>
    </row>
    <row r="2159" spans="13:13" x14ac:dyDescent="0.25">
      <c r="M2159" s="6"/>
    </row>
    <row r="2160" spans="13:13" x14ac:dyDescent="0.25">
      <c r="M2160" s="6"/>
    </row>
    <row r="2161" spans="13:13" x14ac:dyDescent="0.25">
      <c r="M2161" s="6"/>
    </row>
    <row r="2162" spans="13:13" x14ac:dyDescent="0.25">
      <c r="M2162" s="6"/>
    </row>
    <row r="2163" spans="13:13" x14ac:dyDescent="0.25">
      <c r="M2163" s="6"/>
    </row>
    <row r="2164" spans="13:13" x14ac:dyDescent="0.25">
      <c r="M2164" s="6"/>
    </row>
    <row r="2165" spans="13:13" x14ac:dyDescent="0.25">
      <c r="M2165" s="6"/>
    </row>
    <row r="2166" spans="13:13" x14ac:dyDescent="0.25">
      <c r="M2166" s="6"/>
    </row>
    <row r="2167" spans="13:13" x14ac:dyDescent="0.25">
      <c r="M2167" s="6"/>
    </row>
    <row r="2168" spans="13:13" x14ac:dyDescent="0.25">
      <c r="M2168" s="6"/>
    </row>
    <row r="2169" spans="13:13" x14ac:dyDescent="0.25">
      <c r="M2169" s="6"/>
    </row>
    <row r="2170" spans="13:13" x14ac:dyDescent="0.25">
      <c r="M2170" s="6"/>
    </row>
    <row r="2171" spans="13:13" x14ac:dyDescent="0.25">
      <c r="M2171" s="6"/>
    </row>
    <row r="2172" spans="13:13" x14ac:dyDescent="0.25">
      <c r="M2172" s="6"/>
    </row>
    <row r="2173" spans="13:13" x14ac:dyDescent="0.25">
      <c r="M2173" s="6"/>
    </row>
    <row r="2174" spans="13:13" x14ac:dyDescent="0.25">
      <c r="M2174" s="6"/>
    </row>
    <row r="2175" spans="13:13" x14ac:dyDescent="0.25">
      <c r="M2175" s="6"/>
    </row>
    <row r="2176" spans="13:13" x14ac:dyDescent="0.25">
      <c r="M2176" s="6"/>
    </row>
    <row r="2177" spans="13:13" x14ac:dyDescent="0.25">
      <c r="M2177" s="6"/>
    </row>
    <row r="2178" spans="13:13" x14ac:dyDescent="0.25">
      <c r="M2178" s="6"/>
    </row>
    <row r="2179" spans="13:13" x14ac:dyDescent="0.25">
      <c r="M2179" s="6"/>
    </row>
    <row r="2180" spans="13:13" x14ac:dyDescent="0.25">
      <c r="M2180" s="6"/>
    </row>
    <row r="2181" spans="13:13" x14ac:dyDescent="0.25">
      <c r="M2181" s="6"/>
    </row>
    <row r="2182" spans="13:13" x14ac:dyDescent="0.25">
      <c r="M2182" s="6"/>
    </row>
    <row r="2183" spans="13:13" x14ac:dyDescent="0.25">
      <c r="M2183" s="6"/>
    </row>
    <row r="2184" spans="13:13" x14ac:dyDescent="0.25">
      <c r="M2184" s="6"/>
    </row>
    <row r="2185" spans="13:13" x14ac:dyDescent="0.25">
      <c r="M2185" s="6"/>
    </row>
    <row r="2186" spans="13:13" x14ac:dyDescent="0.25">
      <c r="M2186" s="6"/>
    </row>
    <row r="2187" spans="13:13" x14ac:dyDescent="0.25">
      <c r="M2187" s="6"/>
    </row>
    <row r="2188" spans="13:13" x14ac:dyDescent="0.25">
      <c r="M2188" s="6"/>
    </row>
    <row r="2189" spans="13:13" x14ac:dyDescent="0.25">
      <c r="M2189" s="6"/>
    </row>
    <row r="2190" spans="13:13" x14ac:dyDescent="0.25">
      <c r="M2190" s="6"/>
    </row>
    <row r="2191" spans="13:13" x14ac:dyDescent="0.25">
      <c r="M2191" s="6"/>
    </row>
    <row r="2192" spans="13:13" x14ac:dyDescent="0.25">
      <c r="M2192" s="6"/>
    </row>
    <row r="2193" spans="13:13" x14ac:dyDescent="0.25">
      <c r="M2193" s="6"/>
    </row>
    <row r="2194" spans="13:13" x14ac:dyDescent="0.25">
      <c r="M2194" s="6"/>
    </row>
    <row r="2195" spans="13:13" x14ac:dyDescent="0.25">
      <c r="M2195" s="6"/>
    </row>
    <row r="2196" spans="13:13" x14ac:dyDescent="0.25">
      <c r="M2196" s="6"/>
    </row>
    <row r="2197" spans="13:13" x14ac:dyDescent="0.25">
      <c r="M2197" s="6"/>
    </row>
    <row r="2198" spans="13:13" x14ac:dyDescent="0.25">
      <c r="M2198" s="6"/>
    </row>
    <row r="2199" spans="13:13" x14ac:dyDescent="0.25">
      <c r="M2199" s="6"/>
    </row>
    <row r="2200" spans="13:13" x14ac:dyDescent="0.25">
      <c r="M2200" s="6"/>
    </row>
    <row r="2201" spans="13:13" x14ac:dyDescent="0.25">
      <c r="M2201" s="6"/>
    </row>
    <row r="2202" spans="13:13" x14ac:dyDescent="0.25">
      <c r="M2202" s="6"/>
    </row>
    <row r="2203" spans="13:13" x14ac:dyDescent="0.25">
      <c r="M2203" s="6"/>
    </row>
    <row r="2204" spans="13:13" x14ac:dyDescent="0.25">
      <c r="M2204" s="6"/>
    </row>
    <row r="2205" spans="13:13" x14ac:dyDescent="0.25">
      <c r="M2205" s="6"/>
    </row>
    <row r="2206" spans="13:13" x14ac:dyDescent="0.25">
      <c r="M2206" s="6"/>
    </row>
    <row r="2207" spans="13:13" x14ac:dyDescent="0.25">
      <c r="M2207" s="6"/>
    </row>
    <row r="2208" spans="13:13" x14ac:dyDescent="0.25">
      <c r="M2208" s="6"/>
    </row>
    <row r="2209" spans="13:13" x14ac:dyDescent="0.25">
      <c r="M2209" s="6"/>
    </row>
    <row r="2210" spans="13:13" x14ac:dyDescent="0.25">
      <c r="M2210" s="6"/>
    </row>
    <row r="2211" spans="13:13" x14ac:dyDescent="0.25">
      <c r="M2211" s="6"/>
    </row>
    <row r="2212" spans="13:13" x14ac:dyDescent="0.25">
      <c r="M2212" s="6"/>
    </row>
    <row r="2213" spans="13:13" x14ac:dyDescent="0.25">
      <c r="M2213" s="6"/>
    </row>
    <row r="2214" spans="13:13" x14ac:dyDescent="0.25">
      <c r="M2214" s="6"/>
    </row>
    <row r="2215" spans="13:13" x14ac:dyDescent="0.25">
      <c r="M2215" s="6"/>
    </row>
    <row r="2216" spans="13:13" x14ac:dyDescent="0.25">
      <c r="M2216" s="6"/>
    </row>
    <row r="2217" spans="13:13" x14ac:dyDescent="0.25">
      <c r="M2217" s="6"/>
    </row>
    <row r="2218" spans="13:13" x14ac:dyDescent="0.25">
      <c r="M2218" s="6"/>
    </row>
    <row r="2219" spans="13:13" x14ac:dyDescent="0.25">
      <c r="M2219" s="6"/>
    </row>
    <row r="2220" spans="13:13" x14ac:dyDescent="0.25">
      <c r="M2220" s="6"/>
    </row>
    <row r="2221" spans="13:13" x14ac:dyDescent="0.25">
      <c r="M2221" s="6"/>
    </row>
    <row r="2222" spans="13:13" x14ac:dyDescent="0.25">
      <c r="M2222" s="6"/>
    </row>
    <row r="2223" spans="13:13" x14ac:dyDescent="0.25">
      <c r="M2223" s="6"/>
    </row>
    <row r="2224" spans="13:13" x14ac:dyDescent="0.25">
      <c r="M2224" s="6"/>
    </row>
    <row r="2225" spans="13:13" x14ac:dyDescent="0.25">
      <c r="M2225" s="6"/>
    </row>
    <row r="2226" spans="13:13" x14ac:dyDescent="0.25">
      <c r="M2226" s="6"/>
    </row>
    <row r="2227" spans="13:13" x14ac:dyDescent="0.25">
      <c r="M2227" s="6"/>
    </row>
    <row r="2228" spans="13:13" x14ac:dyDescent="0.25">
      <c r="M2228" s="6"/>
    </row>
    <row r="2229" spans="13:13" x14ac:dyDescent="0.25">
      <c r="M2229" s="6"/>
    </row>
    <row r="2230" spans="13:13" x14ac:dyDescent="0.25">
      <c r="M2230" s="6"/>
    </row>
    <row r="2231" spans="13:13" x14ac:dyDescent="0.25">
      <c r="M2231" s="6"/>
    </row>
    <row r="2232" spans="13:13" x14ac:dyDescent="0.25">
      <c r="M2232" s="6"/>
    </row>
    <row r="2233" spans="13:13" x14ac:dyDescent="0.25">
      <c r="M2233" s="6"/>
    </row>
    <row r="2234" spans="13:13" x14ac:dyDescent="0.25">
      <c r="M2234" s="6"/>
    </row>
    <row r="2235" spans="13:13" x14ac:dyDescent="0.25">
      <c r="M2235" s="6"/>
    </row>
    <row r="2236" spans="13:13" x14ac:dyDescent="0.25">
      <c r="M2236" s="6"/>
    </row>
    <row r="2237" spans="13:13" x14ac:dyDescent="0.25">
      <c r="M2237" s="6"/>
    </row>
    <row r="2238" spans="13:13" x14ac:dyDescent="0.25">
      <c r="M2238" s="6"/>
    </row>
    <row r="2239" spans="13:13" x14ac:dyDescent="0.25">
      <c r="M2239" s="6"/>
    </row>
    <row r="2240" spans="13:13" x14ac:dyDescent="0.25">
      <c r="M2240" s="6"/>
    </row>
    <row r="2241" spans="13:13" x14ac:dyDescent="0.25">
      <c r="M2241" s="6"/>
    </row>
    <row r="2242" spans="13:13" x14ac:dyDescent="0.25">
      <c r="M2242" s="6"/>
    </row>
    <row r="2243" spans="13:13" x14ac:dyDescent="0.25">
      <c r="M2243" s="6"/>
    </row>
    <row r="2244" spans="13:13" x14ac:dyDescent="0.25">
      <c r="M2244" s="6"/>
    </row>
    <row r="2245" spans="13:13" x14ac:dyDescent="0.25">
      <c r="M2245" s="6"/>
    </row>
    <row r="2246" spans="13:13" x14ac:dyDescent="0.25">
      <c r="M2246" s="6"/>
    </row>
    <row r="2247" spans="13:13" x14ac:dyDescent="0.25">
      <c r="M2247" s="6"/>
    </row>
    <row r="2248" spans="13:13" x14ac:dyDescent="0.25">
      <c r="M2248" s="6"/>
    </row>
    <row r="2249" spans="13:13" x14ac:dyDescent="0.25">
      <c r="M2249" s="6"/>
    </row>
    <row r="2250" spans="13:13" x14ac:dyDescent="0.25">
      <c r="M2250" s="6"/>
    </row>
    <row r="2251" spans="13:13" x14ac:dyDescent="0.25">
      <c r="M2251" s="6"/>
    </row>
    <row r="2252" spans="13:13" x14ac:dyDescent="0.25">
      <c r="M2252" s="6"/>
    </row>
    <row r="2253" spans="13:13" x14ac:dyDescent="0.25">
      <c r="M2253" s="6"/>
    </row>
    <row r="2254" spans="13:13" x14ac:dyDescent="0.25">
      <c r="M2254" s="6"/>
    </row>
    <row r="2255" spans="13:13" x14ac:dyDescent="0.25">
      <c r="M2255" s="6"/>
    </row>
    <row r="2256" spans="13:13" x14ac:dyDescent="0.25">
      <c r="M2256" s="6"/>
    </row>
    <row r="2257" spans="13:13" x14ac:dyDescent="0.25">
      <c r="M2257" s="6"/>
    </row>
    <row r="2258" spans="13:13" x14ac:dyDescent="0.25">
      <c r="M2258" s="6"/>
    </row>
    <row r="2259" spans="13:13" x14ac:dyDescent="0.25">
      <c r="M2259" s="6"/>
    </row>
    <row r="2260" spans="13:13" x14ac:dyDescent="0.25">
      <c r="M2260" s="6"/>
    </row>
    <row r="2261" spans="13:13" x14ac:dyDescent="0.25">
      <c r="M2261" s="6"/>
    </row>
    <row r="2262" spans="13:13" x14ac:dyDescent="0.25">
      <c r="M2262" s="6"/>
    </row>
    <row r="2263" spans="13:13" x14ac:dyDescent="0.25">
      <c r="M2263" s="6"/>
    </row>
    <row r="2264" spans="13:13" x14ac:dyDescent="0.25">
      <c r="M2264" s="6"/>
    </row>
    <row r="2265" spans="13:13" x14ac:dyDescent="0.25">
      <c r="M2265" s="6"/>
    </row>
    <row r="2266" spans="13:13" x14ac:dyDescent="0.25">
      <c r="M2266" s="6"/>
    </row>
    <row r="2267" spans="13:13" x14ac:dyDescent="0.25">
      <c r="M2267" s="6"/>
    </row>
    <row r="2268" spans="13:13" x14ac:dyDescent="0.25">
      <c r="M2268" s="6"/>
    </row>
    <row r="2269" spans="13:13" x14ac:dyDescent="0.25">
      <c r="M2269" s="6"/>
    </row>
    <row r="2270" spans="13:13" x14ac:dyDescent="0.25">
      <c r="M2270" s="6"/>
    </row>
    <row r="2271" spans="13:13" x14ac:dyDescent="0.25">
      <c r="M2271" s="6"/>
    </row>
    <row r="2272" spans="13:13" x14ac:dyDescent="0.25">
      <c r="M2272" s="6"/>
    </row>
    <row r="2273" spans="13:13" x14ac:dyDescent="0.25">
      <c r="M2273" s="6"/>
    </row>
    <row r="2274" spans="13:13" x14ac:dyDescent="0.25">
      <c r="M2274" s="6"/>
    </row>
    <row r="2275" spans="13:13" x14ac:dyDescent="0.25">
      <c r="M2275" s="6"/>
    </row>
    <row r="2276" spans="13:13" x14ac:dyDescent="0.25">
      <c r="M2276" s="6"/>
    </row>
    <row r="2277" spans="13:13" x14ac:dyDescent="0.25">
      <c r="M2277" s="6"/>
    </row>
    <row r="2278" spans="13:13" x14ac:dyDescent="0.25">
      <c r="M2278" s="6"/>
    </row>
    <row r="2279" spans="13:13" x14ac:dyDescent="0.25">
      <c r="M2279" s="6"/>
    </row>
    <row r="2280" spans="13:13" x14ac:dyDescent="0.25">
      <c r="M2280" s="6"/>
    </row>
    <row r="2281" spans="13:13" x14ac:dyDescent="0.25">
      <c r="M2281" s="6"/>
    </row>
    <row r="2282" spans="13:13" x14ac:dyDescent="0.25">
      <c r="M2282" s="6"/>
    </row>
    <row r="2283" spans="13:13" x14ac:dyDescent="0.25">
      <c r="M2283" s="6"/>
    </row>
    <row r="2284" spans="13:13" x14ac:dyDescent="0.25">
      <c r="M2284" s="6"/>
    </row>
    <row r="2285" spans="13:13" x14ac:dyDescent="0.25">
      <c r="M2285" s="6"/>
    </row>
    <row r="2286" spans="13:13" x14ac:dyDescent="0.25">
      <c r="M2286" s="6"/>
    </row>
    <row r="2287" spans="13:13" x14ac:dyDescent="0.25">
      <c r="M2287" s="6"/>
    </row>
    <row r="2288" spans="13:13" x14ac:dyDescent="0.25">
      <c r="M2288" s="6"/>
    </row>
    <row r="2289" spans="13:13" x14ac:dyDescent="0.25">
      <c r="M2289" s="6"/>
    </row>
    <row r="2290" spans="13:13" x14ac:dyDescent="0.25">
      <c r="M2290" s="6"/>
    </row>
    <row r="2291" spans="13:13" x14ac:dyDescent="0.25">
      <c r="M2291" s="6"/>
    </row>
    <row r="2292" spans="13:13" x14ac:dyDescent="0.25">
      <c r="M2292" s="6"/>
    </row>
    <row r="2293" spans="13:13" x14ac:dyDescent="0.25">
      <c r="M2293" s="6"/>
    </row>
    <row r="2294" spans="13:13" x14ac:dyDescent="0.25">
      <c r="M2294" s="6"/>
    </row>
    <row r="2295" spans="13:13" x14ac:dyDescent="0.25">
      <c r="M2295" s="6"/>
    </row>
    <row r="2296" spans="13:13" x14ac:dyDescent="0.25">
      <c r="M2296" s="6"/>
    </row>
    <row r="2297" spans="13:13" x14ac:dyDescent="0.25">
      <c r="M2297" s="6"/>
    </row>
    <row r="2298" spans="13:13" x14ac:dyDescent="0.25">
      <c r="M2298" s="6"/>
    </row>
    <row r="2299" spans="13:13" x14ac:dyDescent="0.25">
      <c r="M2299" s="6"/>
    </row>
    <row r="2300" spans="13:13" x14ac:dyDescent="0.25">
      <c r="M2300" s="6"/>
    </row>
    <row r="2301" spans="13:13" x14ac:dyDescent="0.25">
      <c r="M2301" s="6"/>
    </row>
    <row r="2302" spans="13:13" x14ac:dyDescent="0.25">
      <c r="M2302" s="6"/>
    </row>
    <row r="2303" spans="13:13" x14ac:dyDescent="0.25">
      <c r="M2303" s="6"/>
    </row>
    <row r="2304" spans="13:13" x14ac:dyDescent="0.25">
      <c r="M2304" s="6"/>
    </row>
    <row r="2305" spans="13:13" x14ac:dyDescent="0.25">
      <c r="M2305" s="6"/>
    </row>
    <row r="2306" spans="13:13" x14ac:dyDescent="0.25">
      <c r="M2306" s="6"/>
    </row>
    <row r="2307" spans="13:13" x14ac:dyDescent="0.25">
      <c r="M2307" s="6"/>
    </row>
    <row r="2308" spans="13:13" x14ac:dyDescent="0.25">
      <c r="M2308" s="6"/>
    </row>
    <row r="2309" spans="13:13" x14ac:dyDescent="0.25">
      <c r="M2309" s="6"/>
    </row>
    <row r="2310" spans="13:13" x14ac:dyDescent="0.25">
      <c r="M2310" s="6"/>
    </row>
    <row r="2311" spans="13:13" x14ac:dyDescent="0.25">
      <c r="M2311" s="6"/>
    </row>
    <row r="2312" spans="13:13" x14ac:dyDescent="0.25">
      <c r="M2312" s="6"/>
    </row>
    <row r="2313" spans="13:13" x14ac:dyDescent="0.25">
      <c r="M2313" s="6"/>
    </row>
    <row r="2314" spans="13:13" x14ac:dyDescent="0.25">
      <c r="M2314" s="6"/>
    </row>
    <row r="2315" spans="13:13" x14ac:dyDescent="0.25">
      <c r="M2315" s="6"/>
    </row>
    <row r="2316" spans="13:13" x14ac:dyDescent="0.25">
      <c r="M2316" s="6"/>
    </row>
    <row r="2317" spans="13:13" x14ac:dyDescent="0.25">
      <c r="M2317" s="6"/>
    </row>
    <row r="2318" spans="13:13" x14ac:dyDescent="0.25">
      <c r="M2318" s="6"/>
    </row>
    <row r="2319" spans="13:13" x14ac:dyDescent="0.25">
      <c r="M2319" s="6"/>
    </row>
    <row r="2320" spans="13:13" x14ac:dyDescent="0.25">
      <c r="M2320" s="6"/>
    </row>
    <row r="2321" spans="13:13" x14ac:dyDescent="0.25">
      <c r="M2321" s="6"/>
    </row>
    <row r="2322" spans="13:13" x14ac:dyDescent="0.25">
      <c r="M2322" s="6"/>
    </row>
    <row r="2323" spans="13:13" x14ac:dyDescent="0.25">
      <c r="M2323" s="6"/>
    </row>
    <row r="2324" spans="13:13" x14ac:dyDescent="0.25">
      <c r="M2324" s="6"/>
    </row>
    <row r="2325" spans="13:13" x14ac:dyDescent="0.25">
      <c r="M2325" s="6"/>
    </row>
    <row r="2326" spans="13:13" x14ac:dyDescent="0.25">
      <c r="M2326" s="6"/>
    </row>
    <row r="2327" spans="13:13" x14ac:dyDescent="0.25">
      <c r="M2327" s="6"/>
    </row>
    <row r="2328" spans="13:13" x14ac:dyDescent="0.25">
      <c r="M2328" s="6"/>
    </row>
    <row r="2329" spans="13:13" x14ac:dyDescent="0.25">
      <c r="M2329" s="6"/>
    </row>
    <row r="2330" spans="13:13" x14ac:dyDescent="0.25">
      <c r="M2330" s="6"/>
    </row>
    <row r="2331" spans="13:13" x14ac:dyDescent="0.25">
      <c r="M2331" s="6"/>
    </row>
    <row r="2332" spans="13:13" x14ac:dyDescent="0.25">
      <c r="M2332" s="6"/>
    </row>
    <row r="2333" spans="13:13" x14ac:dyDescent="0.25">
      <c r="M2333" s="6"/>
    </row>
    <row r="2334" spans="13:13" x14ac:dyDescent="0.25">
      <c r="M2334" s="6"/>
    </row>
    <row r="2335" spans="13:13" x14ac:dyDescent="0.25">
      <c r="M2335" s="6"/>
    </row>
    <row r="2336" spans="13:13" x14ac:dyDescent="0.25">
      <c r="M2336" s="6"/>
    </row>
    <row r="2337" spans="13:13" x14ac:dyDescent="0.25">
      <c r="M2337" s="6"/>
    </row>
    <row r="2338" spans="13:13" x14ac:dyDescent="0.25">
      <c r="M2338" s="6"/>
    </row>
    <row r="2339" spans="13:13" x14ac:dyDescent="0.25">
      <c r="M2339" s="6"/>
    </row>
    <row r="2340" spans="13:13" x14ac:dyDescent="0.25">
      <c r="M2340" s="6"/>
    </row>
    <row r="2341" spans="13:13" x14ac:dyDescent="0.25">
      <c r="M2341" s="6"/>
    </row>
    <row r="2342" spans="13:13" x14ac:dyDescent="0.25">
      <c r="M2342" s="6"/>
    </row>
    <row r="2343" spans="13:13" x14ac:dyDescent="0.25">
      <c r="M2343" s="6"/>
    </row>
    <row r="2344" spans="13:13" x14ac:dyDescent="0.25">
      <c r="M2344" s="6"/>
    </row>
    <row r="2345" spans="13:13" x14ac:dyDescent="0.25">
      <c r="M2345" s="6"/>
    </row>
    <row r="2346" spans="13:13" x14ac:dyDescent="0.25">
      <c r="M2346" s="6"/>
    </row>
    <row r="2347" spans="13:13" x14ac:dyDescent="0.25">
      <c r="M2347" s="6"/>
    </row>
    <row r="2348" spans="13:13" x14ac:dyDescent="0.25">
      <c r="M2348" s="6"/>
    </row>
    <row r="2349" spans="13:13" x14ac:dyDescent="0.25">
      <c r="M2349" s="6"/>
    </row>
    <row r="2350" spans="13:13" x14ac:dyDescent="0.25">
      <c r="M2350" s="6"/>
    </row>
    <row r="2351" spans="13:13" x14ac:dyDescent="0.25">
      <c r="M2351" s="6"/>
    </row>
    <row r="2352" spans="13:13" x14ac:dyDescent="0.25">
      <c r="M2352" s="6"/>
    </row>
    <row r="2353" spans="13:13" x14ac:dyDescent="0.25">
      <c r="M2353" s="6"/>
    </row>
    <row r="2354" spans="13:13" x14ac:dyDescent="0.25">
      <c r="M2354" s="6"/>
    </row>
    <row r="2355" spans="13:13" x14ac:dyDescent="0.25">
      <c r="M2355" s="6"/>
    </row>
    <row r="2356" spans="13:13" x14ac:dyDescent="0.25">
      <c r="M2356" s="6"/>
    </row>
    <row r="2357" spans="13:13" x14ac:dyDescent="0.25">
      <c r="M2357" s="6"/>
    </row>
    <row r="2358" spans="13:13" x14ac:dyDescent="0.25">
      <c r="M2358" s="6"/>
    </row>
    <row r="2359" spans="13:13" x14ac:dyDescent="0.25">
      <c r="M2359" s="6"/>
    </row>
    <row r="2360" spans="13:13" x14ac:dyDescent="0.25">
      <c r="M2360" s="6"/>
    </row>
    <row r="2361" spans="13:13" x14ac:dyDescent="0.25">
      <c r="M2361" s="6"/>
    </row>
    <row r="2362" spans="13:13" x14ac:dyDescent="0.25">
      <c r="M2362" s="6"/>
    </row>
    <row r="2363" spans="13:13" x14ac:dyDescent="0.25">
      <c r="M2363" s="6"/>
    </row>
    <row r="2364" spans="13:13" x14ac:dyDescent="0.25">
      <c r="M2364" s="6"/>
    </row>
    <row r="2365" spans="13:13" x14ac:dyDescent="0.25">
      <c r="M2365" s="6"/>
    </row>
    <row r="2366" spans="13:13" x14ac:dyDescent="0.25">
      <c r="M2366" s="6"/>
    </row>
    <row r="2367" spans="13:13" x14ac:dyDescent="0.25">
      <c r="M2367" s="6"/>
    </row>
    <row r="2368" spans="13:13" x14ac:dyDescent="0.25">
      <c r="M2368" s="6"/>
    </row>
    <row r="2369" spans="13:13" x14ac:dyDescent="0.25">
      <c r="M2369" s="6"/>
    </row>
    <row r="2370" spans="13:13" x14ac:dyDescent="0.25">
      <c r="M2370" s="6"/>
    </row>
    <row r="2371" spans="13:13" x14ac:dyDescent="0.25">
      <c r="M2371" s="6"/>
    </row>
    <row r="2372" spans="13:13" x14ac:dyDescent="0.25">
      <c r="M2372" s="6"/>
    </row>
    <row r="2373" spans="13:13" x14ac:dyDescent="0.25">
      <c r="M2373" s="6"/>
    </row>
    <row r="2374" spans="13:13" x14ac:dyDescent="0.25">
      <c r="M2374" s="6"/>
    </row>
    <row r="2375" spans="13:13" x14ac:dyDescent="0.25">
      <c r="M2375" s="6"/>
    </row>
    <row r="2376" spans="13:13" x14ac:dyDescent="0.25">
      <c r="M2376" s="6"/>
    </row>
    <row r="2377" spans="13:13" x14ac:dyDescent="0.25">
      <c r="M2377" s="6"/>
    </row>
    <row r="2378" spans="13:13" x14ac:dyDescent="0.25">
      <c r="M2378" s="6"/>
    </row>
    <row r="2379" spans="13:13" x14ac:dyDescent="0.25">
      <c r="M2379" s="6"/>
    </row>
    <row r="2380" spans="13:13" x14ac:dyDescent="0.25">
      <c r="M2380" s="6"/>
    </row>
    <row r="2381" spans="13:13" x14ac:dyDescent="0.25">
      <c r="M2381" s="6"/>
    </row>
    <row r="2382" spans="13:13" x14ac:dyDescent="0.25">
      <c r="M2382" s="6"/>
    </row>
    <row r="2383" spans="13:13" x14ac:dyDescent="0.25">
      <c r="M2383" s="6"/>
    </row>
    <row r="2384" spans="13:13" x14ac:dyDescent="0.25">
      <c r="M2384" s="6"/>
    </row>
    <row r="2385" spans="13:13" x14ac:dyDescent="0.25">
      <c r="M2385" s="6"/>
    </row>
    <row r="2386" spans="13:13" x14ac:dyDescent="0.25">
      <c r="M2386" s="6"/>
    </row>
    <row r="2387" spans="13:13" x14ac:dyDescent="0.25">
      <c r="M2387" s="6"/>
    </row>
    <row r="2388" spans="13:13" x14ac:dyDescent="0.25">
      <c r="M2388" s="6"/>
    </row>
    <row r="2389" spans="13:13" x14ac:dyDescent="0.25">
      <c r="M2389" s="6"/>
    </row>
    <row r="2390" spans="13:13" x14ac:dyDescent="0.25">
      <c r="M2390" s="6"/>
    </row>
    <row r="2391" spans="13:13" x14ac:dyDescent="0.25">
      <c r="M2391" s="6"/>
    </row>
    <row r="2392" spans="13:13" x14ac:dyDescent="0.25">
      <c r="M2392" s="6"/>
    </row>
    <row r="2393" spans="13:13" x14ac:dyDescent="0.25">
      <c r="M2393" s="6"/>
    </row>
    <row r="2394" spans="13:13" x14ac:dyDescent="0.25">
      <c r="M2394" s="6"/>
    </row>
    <row r="2395" spans="13:13" x14ac:dyDescent="0.25">
      <c r="M2395" s="6"/>
    </row>
    <row r="2396" spans="13:13" x14ac:dyDescent="0.25">
      <c r="M2396" s="6"/>
    </row>
    <row r="2397" spans="13:13" x14ac:dyDescent="0.25">
      <c r="M2397" s="6"/>
    </row>
    <row r="2398" spans="13:13" x14ac:dyDescent="0.25">
      <c r="M2398" s="6"/>
    </row>
    <row r="2399" spans="13:13" x14ac:dyDescent="0.25">
      <c r="M2399" s="6"/>
    </row>
    <row r="2400" spans="13:13" x14ac:dyDescent="0.25">
      <c r="M2400" s="6"/>
    </row>
    <row r="2401" spans="13:13" x14ac:dyDescent="0.25">
      <c r="M2401" s="6"/>
    </row>
    <row r="2402" spans="13:13" x14ac:dyDescent="0.25">
      <c r="M2402" s="6"/>
    </row>
    <row r="2403" spans="13:13" x14ac:dyDescent="0.25">
      <c r="M2403" s="6"/>
    </row>
    <row r="2404" spans="13:13" x14ac:dyDescent="0.25">
      <c r="M2404" s="6"/>
    </row>
    <row r="2405" spans="13:13" x14ac:dyDescent="0.25">
      <c r="M2405" s="6"/>
    </row>
    <row r="2406" spans="13:13" x14ac:dyDescent="0.25">
      <c r="M2406" s="6"/>
    </row>
    <row r="2407" spans="13:13" x14ac:dyDescent="0.25">
      <c r="M2407" s="6"/>
    </row>
    <row r="2408" spans="13:13" x14ac:dyDescent="0.25">
      <c r="M2408" s="6"/>
    </row>
    <row r="2409" spans="13:13" x14ac:dyDescent="0.25">
      <c r="M2409" s="6"/>
    </row>
    <row r="2410" spans="13:13" x14ac:dyDescent="0.25">
      <c r="M2410" s="6"/>
    </row>
    <row r="2411" spans="13:13" x14ac:dyDescent="0.25">
      <c r="M2411" s="6"/>
    </row>
    <row r="2412" spans="13:13" x14ac:dyDescent="0.25">
      <c r="M2412" s="6"/>
    </row>
    <row r="2413" spans="13:13" x14ac:dyDescent="0.25">
      <c r="M2413" s="6"/>
    </row>
    <row r="2414" spans="13:13" x14ac:dyDescent="0.25">
      <c r="M2414" s="6"/>
    </row>
    <row r="2415" spans="13:13" x14ac:dyDescent="0.25">
      <c r="M2415" s="6"/>
    </row>
    <row r="2416" spans="13:13" x14ac:dyDescent="0.25">
      <c r="M2416" s="6"/>
    </row>
    <row r="2417" spans="13:13" x14ac:dyDescent="0.25">
      <c r="M2417" s="6"/>
    </row>
    <row r="2418" spans="13:13" x14ac:dyDescent="0.25">
      <c r="M2418" s="6"/>
    </row>
    <row r="2419" spans="13:13" x14ac:dyDescent="0.25">
      <c r="M2419" s="6"/>
    </row>
    <row r="2420" spans="13:13" x14ac:dyDescent="0.25">
      <c r="M2420" s="6"/>
    </row>
    <row r="2421" spans="13:13" x14ac:dyDescent="0.25">
      <c r="M2421" s="6"/>
    </row>
    <row r="2422" spans="13:13" x14ac:dyDescent="0.25">
      <c r="M2422" s="6"/>
    </row>
    <row r="2423" spans="13:13" x14ac:dyDescent="0.25">
      <c r="M2423" s="6"/>
    </row>
    <row r="2424" spans="13:13" x14ac:dyDescent="0.25">
      <c r="M2424" s="6"/>
    </row>
    <row r="2425" spans="13:13" x14ac:dyDescent="0.25">
      <c r="M2425" s="6"/>
    </row>
    <row r="2426" spans="13:13" x14ac:dyDescent="0.25">
      <c r="M2426" s="6"/>
    </row>
    <row r="2427" spans="13:13" x14ac:dyDescent="0.25">
      <c r="M2427" s="6"/>
    </row>
    <row r="2428" spans="13:13" x14ac:dyDescent="0.25">
      <c r="M2428" s="6"/>
    </row>
    <row r="2429" spans="13:13" x14ac:dyDescent="0.25">
      <c r="M2429" s="6"/>
    </row>
    <row r="2430" spans="13:13" x14ac:dyDescent="0.25">
      <c r="M2430" s="6"/>
    </row>
    <row r="2431" spans="13:13" x14ac:dyDescent="0.25">
      <c r="M2431" s="6"/>
    </row>
    <row r="2432" spans="13:13" x14ac:dyDescent="0.25">
      <c r="M2432" s="6"/>
    </row>
    <row r="2433" spans="13:13" x14ac:dyDescent="0.25">
      <c r="M2433" s="6"/>
    </row>
    <row r="2434" spans="13:13" x14ac:dyDescent="0.25">
      <c r="M2434" s="6"/>
    </row>
    <row r="2435" spans="13:13" x14ac:dyDescent="0.25">
      <c r="M2435" s="6"/>
    </row>
    <row r="2436" spans="13:13" x14ac:dyDescent="0.25">
      <c r="M2436" s="6"/>
    </row>
    <row r="2437" spans="13:13" x14ac:dyDescent="0.25">
      <c r="M2437" s="6"/>
    </row>
    <row r="2438" spans="13:13" x14ac:dyDescent="0.25">
      <c r="M2438" s="6"/>
    </row>
    <row r="2439" spans="13:13" x14ac:dyDescent="0.25">
      <c r="M2439" s="6"/>
    </row>
    <row r="2440" spans="13:13" x14ac:dyDescent="0.25">
      <c r="M2440" s="6"/>
    </row>
    <row r="2441" spans="13:13" x14ac:dyDescent="0.25">
      <c r="M2441" s="6"/>
    </row>
    <row r="2442" spans="13:13" x14ac:dyDescent="0.25">
      <c r="M2442" s="6"/>
    </row>
    <row r="2443" spans="13:13" x14ac:dyDescent="0.25">
      <c r="M2443" s="6"/>
    </row>
    <row r="2444" spans="13:13" x14ac:dyDescent="0.25">
      <c r="M2444" s="6"/>
    </row>
    <row r="2445" spans="13:13" x14ac:dyDescent="0.25">
      <c r="M2445" s="6"/>
    </row>
    <row r="2446" spans="13:13" x14ac:dyDescent="0.25">
      <c r="M2446" s="6"/>
    </row>
    <row r="2447" spans="13:13" x14ac:dyDescent="0.25">
      <c r="M2447" s="6"/>
    </row>
    <row r="2448" spans="13:13" x14ac:dyDescent="0.25">
      <c r="M2448" s="6"/>
    </row>
    <row r="2449" spans="13:13" x14ac:dyDescent="0.25">
      <c r="M2449" s="6"/>
    </row>
    <row r="2450" spans="13:13" x14ac:dyDescent="0.25">
      <c r="M2450" s="6"/>
    </row>
    <row r="2451" spans="13:13" x14ac:dyDescent="0.25">
      <c r="M2451" s="6"/>
    </row>
    <row r="2452" spans="13:13" x14ac:dyDescent="0.25">
      <c r="M2452" s="6"/>
    </row>
    <row r="2453" spans="13:13" x14ac:dyDescent="0.25">
      <c r="M2453" s="6"/>
    </row>
    <row r="2454" spans="13:13" x14ac:dyDescent="0.25">
      <c r="M2454" s="6"/>
    </row>
    <row r="2455" spans="13:13" x14ac:dyDescent="0.25">
      <c r="M2455" s="6"/>
    </row>
    <row r="2456" spans="13:13" x14ac:dyDescent="0.25">
      <c r="M2456" s="6"/>
    </row>
    <row r="2457" spans="13:13" x14ac:dyDescent="0.25">
      <c r="M2457" s="6"/>
    </row>
    <row r="2458" spans="13:13" x14ac:dyDescent="0.25">
      <c r="M2458" s="6"/>
    </row>
    <row r="2459" spans="13:13" x14ac:dyDescent="0.25">
      <c r="M2459" s="6"/>
    </row>
    <row r="2460" spans="13:13" x14ac:dyDescent="0.25">
      <c r="M2460" s="6"/>
    </row>
    <row r="2461" spans="13:13" x14ac:dyDescent="0.25">
      <c r="M2461" s="6"/>
    </row>
    <row r="2462" spans="13:13" x14ac:dyDescent="0.25">
      <c r="M2462" s="6"/>
    </row>
    <row r="2463" spans="13:13" x14ac:dyDescent="0.25">
      <c r="M2463" s="6"/>
    </row>
    <row r="2464" spans="13:13" x14ac:dyDescent="0.25">
      <c r="M2464" s="6"/>
    </row>
    <row r="2465" spans="13:13" x14ac:dyDescent="0.25">
      <c r="M2465" s="6"/>
    </row>
    <row r="2466" spans="13:13" x14ac:dyDescent="0.25">
      <c r="M2466" s="6"/>
    </row>
    <row r="2467" spans="13:13" x14ac:dyDescent="0.25">
      <c r="M2467" s="6"/>
    </row>
    <row r="2468" spans="13:13" x14ac:dyDescent="0.25">
      <c r="M2468" s="6"/>
    </row>
    <row r="2469" spans="13:13" x14ac:dyDescent="0.25">
      <c r="M2469" s="6"/>
    </row>
    <row r="2470" spans="13:13" x14ac:dyDescent="0.25">
      <c r="M2470" s="6"/>
    </row>
    <row r="2471" spans="13:13" x14ac:dyDescent="0.25">
      <c r="M2471" s="6"/>
    </row>
    <row r="2472" spans="13:13" x14ac:dyDescent="0.25">
      <c r="M2472" s="6"/>
    </row>
    <row r="2473" spans="13:13" x14ac:dyDescent="0.25">
      <c r="M2473" s="6"/>
    </row>
    <row r="2474" spans="13:13" x14ac:dyDescent="0.25">
      <c r="M2474" s="6"/>
    </row>
    <row r="2475" spans="13:13" x14ac:dyDescent="0.25">
      <c r="M2475" s="6"/>
    </row>
    <row r="2476" spans="13:13" x14ac:dyDescent="0.25">
      <c r="M2476" s="6"/>
    </row>
    <row r="2477" spans="13:13" x14ac:dyDescent="0.25">
      <c r="M2477" s="6"/>
    </row>
    <row r="2478" spans="13:13" x14ac:dyDescent="0.25">
      <c r="M2478" s="6"/>
    </row>
    <row r="2479" spans="13:13" x14ac:dyDescent="0.25">
      <c r="M2479" s="6"/>
    </row>
    <row r="2480" spans="13:13" x14ac:dyDescent="0.25">
      <c r="M2480" s="6"/>
    </row>
    <row r="2481" spans="13:13" x14ac:dyDescent="0.25">
      <c r="M2481" s="6"/>
    </row>
    <row r="2482" spans="13:13" x14ac:dyDescent="0.25">
      <c r="M2482" s="6"/>
    </row>
    <row r="2483" spans="13:13" x14ac:dyDescent="0.25">
      <c r="M2483" s="6"/>
    </row>
    <row r="2484" spans="13:13" x14ac:dyDescent="0.25">
      <c r="M2484" s="6"/>
    </row>
    <row r="2485" spans="13:13" x14ac:dyDescent="0.25">
      <c r="M2485" s="6"/>
    </row>
    <row r="2486" spans="13:13" x14ac:dyDescent="0.25">
      <c r="M2486" s="6"/>
    </row>
    <row r="2487" spans="13:13" x14ac:dyDescent="0.25">
      <c r="M2487" s="6"/>
    </row>
    <row r="2488" spans="13:13" x14ac:dyDescent="0.25">
      <c r="M2488" s="6"/>
    </row>
    <row r="2489" spans="13:13" x14ac:dyDescent="0.25">
      <c r="M2489" s="6"/>
    </row>
    <row r="2490" spans="13:13" x14ac:dyDescent="0.25">
      <c r="M2490" s="6"/>
    </row>
    <row r="2491" spans="13:13" x14ac:dyDescent="0.25">
      <c r="M2491" s="6"/>
    </row>
    <row r="2492" spans="13:13" x14ac:dyDescent="0.25">
      <c r="M2492" s="6"/>
    </row>
    <row r="2493" spans="13:13" x14ac:dyDescent="0.25">
      <c r="M2493" s="6"/>
    </row>
    <row r="2494" spans="13:13" x14ac:dyDescent="0.25">
      <c r="M2494" s="6"/>
    </row>
    <row r="2495" spans="13:13" x14ac:dyDescent="0.25">
      <c r="M2495" s="6"/>
    </row>
    <row r="2496" spans="13:13" x14ac:dyDescent="0.25">
      <c r="M2496" s="6"/>
    </row>
    <row r="2497" spans="13:13" x14ac:dyDescent="0.25">
      <c r="M2497" s="6"/>
    </row>
    <row r="2498" spans="13:13" x14ac:dyDescent="0.25">
      <c r="M2498" s="6"/>
    </row>
    <row r="2499" spans="13:13" x14ac:dyDescent="0.25">
      <c r="M2499" s="6"/>
    </row>
    <row r="2500" spans="13:13" x14ac:dyDescent="0.25">
      <c r="M2500" s="6"/>
    </row>
    <row r="2501" spans="13:13" x14ac:dyDescent="0.25">
      <c r="M2501" s="6"/>
    </row>
    <row r="2502" spans="13:13" x14ac:dyDescent="0.25">
      <c r="M2502" s="6"/>
    </row>
    <row r="2503" spans="13:13" x14ac:dyDescent="0.25">
      <c r="M2503" s="6"/>
    </row>
    <row r="2504" spans="13:13" x14ac:dyDescent="0.25">
      <c r="M2504" s="6"/>
    </row>
    <row r="2505" spans="13:13" x14ac:dyDescent="0.25">
      <c r="M2505" s="6"/>
    </row>
    <row r="2506" spans="13:13" x14ac:dyDescent="0.25">
      <c r="M2506" s="6"/>
    </row>
    <row r="2507" spans="13:13" x14ac:dyDescent="0.25">
      <c r="M2507" s="6"/>
    </row>
    <row r="2508" spans="13:13" x14ac:dyDescent="0.25">
      <c r="M2508" s="6"/>
    </row>
    <row r="2509" spans="13:13" x14ac:dyDescent="0.25">
      <c r="M2509" s="6"/>
    </row>
    <row r="2510" spans="13:13" x14ac:dyDescent="0.25">
      <c r="M2510" s="6"/>
    </row>
    <row r="2511" spans="13:13" x14ac:dyDescent="0.25">
      <c r="M2511" s="6"/>
    </row>
    <row r="2512" spans="13:13" x14ac:dyDescent="0.25">
      <c r="M2512" s="6"/>
    </row>
    <row r="2513" spans="13:13" x14ac:dyDescent="0.25">
      <c r="M2513" s="6"/>
    </row>
    <row r="2514" spans="13:13" x14ac:dyDescent="0.25">
      <c r="M2514" s="6"/>
    </row>
    <row r="2515" spans="13:13" x14ac:dyDescent="0.25">
      <c r="M2515" s="6"/>
    </row>
    <row r="2516" spans="13:13" x14ac:dyDescent="0.25">
      <c r="M2516" s="6"/>
    </row>
    <row r="2517" spans="13:13" x14ac:dyDescent="0.25">
      <c r="M2517" s="6"/>
    </row>
    <row r="2518" spans="13:13" x14ac:dyDescent="0.25">
      <c r="M2518" s="6"/>
    </row>
    <row r="2519" spans="13:13" x14ac:dyDescent="0.25">
      <c r="M2519" s="6"/>
    </row>
    <row r="2520" spans="13:13" x14ac:dyDescent="0.25">
      <c r="M2520" s="6"/>
    </row>
    <row r="2521" spans="13:13" x14ac:dyDescent="0.25">
      <c r="M2521" s="6"/>
    </row>
    <row r="2522" spans="13:13" x14ac:dyDescent="0.25">
      <c r="M2522" s="6"/>
    </row>
    <row r="2523" spans="13:13" x14ac:dyDescent="0.25">
      <c r="M2523" s="6"/>
    </row>
    <row r="2524" spans="13:13" x14ac:dyDescent="0.25">
      <c r="M2524" s="6"/>
    </row>
    <row r="2525" spans="13:13" x14ac:dyDescent="0.25">
      <c r="M2525" s="6"/>
    </row>
    <row r="2526" spans="13:13" x14ac:dyDescent="0.25">
      <c r="M2526" s="6"/>
    </row>
    <row r="2527" spans="13:13" x14ac:dyDescent="0.25">
      <c r="M2527" s="6"/>
    </row>
    <row r="2528" spans="13:13" x14ac:dyDescent="0.25">
      <c r="M2528" s="6"/>
    </row>
    <row r="2529" spans="13:13" x14ac:dyDescent="0.25">
      <c r="M2529" s="6"/>
    </row>
    <row r="2530" spans="13:13" x14ac:dyDescent="0.25">
      <c r="M2530" s="6"/>
    </row>
    <row r="2531" spans="13:13" x14ac:dyDescent="0.25">
      <c r="M2531" s="6"/>
    </row>
    <row r="2532" spans="13:13" x14ac:dyDescent="0.25">
      <c r="M2532" s="6"/>
    </row>
    <row r="2533" spans="13:13" x14ac:dyDescent="0.25">
      <c r="M2533" s="6"/>
    </row>
    <row r="2534" spans="13:13" x14ac:dyDescent="0.25">
      <c r="M2534" s="6"/>
    </row>
    <row r="2535" spans="13:13" x14ac:dyDescent="0.25">
      <c r="M2535" s="6"/>
    </row>
    <row r="2536" spans="13:13" x14ac:dyDescent="0.25">
      <c r="M2536" s="6"/>
    </row>
    <row r="2537" spans="13:13" x14ac:dyDescent="0.25">
      <c r="M2537" s="6"/>
    </row>
    <row r="2538" spans="13:13" x14ac:dyDescent="0.25">
      <c r="M2538" s="6"/>
    </row>
    <row r="2539" spans="13:13" x14ac:dyDescent="0.25">
      <c r="M2539" s="6"/>
    </row>
    <row r="2540" spans="13:13" x14ac:dyDescent="0.25">
      <c r="M2540" s="6"/>
    </row>
    <row r="2541" spans="13:13" x14ac:dyDescent="0.25">
      <c r="M2541" s="6"/>
    </row>
    <row r="2542" spans="13:13" x14ac:dyDescent="0.25">
      <c r="M2542" s="6"/>
    </row>
    <row r="2543" spans="13:13" x14ac:dyDescent="0.25">
      <c r="M2543" s="6"/>
    </row>
    <row r="2544" spans="13:13" x14ac:dyDescent="0.25">
      <c r="M2544" s="6"/>
    </row>
    <row r="2545" spans="13:13" x14ac:dyDescent="0.25">
      <c r="M2545" s="6"/>
    </row>
    <row r="2546" spans="13:13" x14ac:dyDescent="0.25">
      <c r="M2546" s="6"/>
    </row>
    <row r="2547" spans="13:13" x14ac:dyDescent="0.25">
      <c r="M2547" s="6"/>
    </row>
    <row r="2548" spans="13:13" x14ac:dyDescent="0.25">
      <c r="M2548" s="6"/>
    </row>
    <row r="2549" spans="13:13" x14ac:dyDescent="0.25">
      <c r="M2549" s="6"/>
    </row>
    <row r="2550" spans="13:13" x14ac:dyDescent="0.25">
      <c r="M2550" s="6"/>
    </row>
    <row r="2551" spans="13:13" x14ac:dyDescent="0.25">
      <c r="M2551" s="6"/>
    </row>
    <row r="2552" spans="13:13" x14ac:dyDescent="0.25">
      <c r="M2552" s="6"/>
    </row>
    <row r="2553" spans="13:13" x14ac:dyDescent="0.25">
      <c r="M2553" s="6"/>
    </row>
    <row r="2554" spans="13:13" x14ac:dyDescent="0.25">
      <c r="M2554" s="6"/>
    </row>
    <row r="2555" spans="13:13" x14ac:dyDescent="0.25">
      <c r="M2555" s="6"/>
    </row>
    <row r="2556" spans="13:13" x14ac:dyDescent="0.25">
      <c r="M2556" s="6"/>
    </row>
    <row r="2557" spans="13:13" x14ac:dyDescent="0.25">
      <c r="M2557" s="6"/>
    </row>
    <row r="2558" spans="13:13" x14ac:dyDescent="0.25">
      <c r="M2558" s="6"/>
    </row>
    <row r="2559" spans="13:13" x14ac:dyDescent="0.25">
      <c r="M2559" s="6"/>
    </row>
    <row r="2560" spans="13:13" x14ac:dyDescent="0.25">
      <c r="M2560" s="6"/>
    </row>
    <row r="2561" spans="13:13" x14ac:dyDescent="0.25">
      <c r="M2561" s="6"/>
    </row>
    <row r="2562" spans="13:13" x14ac:dyDescent="0.25">
      <c r="M2562" s="6"/>
    </row>
    <row r="2563" spans="13:13" x14ac:dyDescent="0.25">
      <c r="M2563" s="6"/>
    </row>
    <row r="2564" spans="13:13" x14ac:dyDescent="0.25">
      <c r="M2564" s="6"/>
    </row>
    <row r="2565" spans="13:13" x14ac:dyDescent="0.25">
      <c r="M2565" s="6"/>
    </row>
    <row r="2566" spans="13:13" x14ac:dyDescent="0.25">
      <c r="M2566" s="6"/>
    </row>
    <row r="2567" spans="13:13" x14ac:dyDescent="0.25">
      <c r="M2567" s="6"/>
    </row>
    <row r="2568" spans="13:13" x14ac:dyDescent="0.25">
      <c r="M2568" s="6"/>
    </row>
    <row r="2569" spans="13:13" x14ac:dyDescent="0.25">
      <c r="M2569" s="6"/>
    </row>
    <row r="2570" spans="13:13" x14ac:dyDescent="0.25">
      <c r="M2570" s="6"/>
    </row>
    <row r="2571" spans="13:13" x14ac:dyDescent="0.25">
      <c r="M2571" s="6"/>
    </row>
    <row r="2572" spans="13:13" x14ac:dyDescent="0.25">
      <c r="M2572" s="6"/>
    </row>
    <row r="2573" spans="13:13" x14ac:dyDescent="0.25">
      <c r="M2573" s="6"/>
    </row>
    <row r="2574" spans="13:13" x14ac:dyDescent="0.25">
      <c r="M2574" s="6"/>
    </row>
    <row r="2575" spans="13:13" x14ac:dyDescent="0.25">
      <c r="M2575" s="6"/>
    </row>
    <row r="2576" spans="13:13" x14ac:dyDescent="0.25">
      <c r="M2576" s="6"/>
    </row>
    <row r="2577" spans="13:13" x14ac:dyDescent="0.25">
      <c r="M2577" s="6"/>
    </row>
    <row r="2578" spans="13:13" x14ac:dyDescent="0.25">
      <c r="M2578" s="6"/>
    </row>
    <row r="2579" spans="13:13" x14ac:dyDescent="0.25">
      <c r="M2579" s="6"/>
    </row>
    <row r="2580" spans="13:13" x14ac:dyDescent="0.25">
      <c r="M2580" s="6"/>
    </row>
    <row r="2581" spans="13:13" x14ac:dyDescent="0.25">
      <c r="M2581" s="6"/>
    </row>
    <row r="2582" spans="13:13" x14ac:dyDescent="0.25">
      <c r="M2582" s="6"/>
    </row>
    <row r="2583" spans="13:13" x14ac:dyDescent="0.25">
      <c r="M2583" s="6"/>
    </row>
    <row r="2584" spans="13:13" x14ac:dyDescent="0.25">
      <c r="M2584" s="6"/>
    </row>
    <row r="2585" spans="13:13" x14ac:dyDescent="0.25">
      <c r="M2585" s="6"/>
    </row>
    <row r="2586" spans="13:13" x14ac:dyDescent="0.25">
      <c r="M2586" s="6"/>
    </row>
    <row r="2587" spans="13:13" x14ac:dyDescent="0.25">
      <c r="M2587" s="6"/>
    </row>
    <row r="2588" spans="13:13" x14ac:dyDescent="0.25">
      <c r="M2588" s="6"/>
    </row>
    <row r="2589" spans="13:13" x14ac:dyDescent="0.25">
      <c r="M2589" s="6"/>
    </row>
    <row r="2590" spans="13:13" x14ac:dyDescent="0.25">
      <c r="M2590" s="6"/>
    </row>
    <row r="2591" spans="13:13" x14ac:dyDescent="0.25">
      <c r="M2591" s="6"/>
    </row>
    <row r="2592" spans="13:13" x14ac:dyDescent="0.25">
      <c r="M2592" s="6"/>
    </row>
    <row r="2593" spans="13:13" x14ac:dyDescent="0.25">
      <c r="M2593" s="6"/>
    </row>
    <row r="2594" spans="13:13" x14ac:dyDescent="0.25">
      <c r="M2594" s="6"/>
    </row>
    <row r="2595" spans="13:13" x14ac:dyDescent="0.25">
      <c r="M2595" s="6"/>
    </row>
    <row r="2596" spans="13:13" x14ac:dyDescent="0.25">
      <c r="M2596" s="6"/>
    </row>
    <row r="2597" spans="13:13" x14ac:dyDescent="0.25">
      <c r="M2597" s="6"/>
    </row>
    <row r="2598" spans="13:13" x14ac:dyDescent="0.25">
      <c r="M2598" s="6"/>
    </row>
    <row r="2599" spans="13:13" x14ac:dyDescent="0.25">
      <c r="M2599" s="6"/>
    </row>
    <row r="2600" spans="13:13" x14ac:dyDescent="0.25">
      <c r="M2600" s="6"/>
    </row>
    <row r="2601" spans="13:13" x14ac:dyDescent="0.25">
      <c r="M2601" s="6"/>
    </row>
    <row r="2602" spans="13:13" x14ac:dyDescent="0.25">
      <c r="M2602" s="6"/>
    </row>
    <row r="2603" spans="13:13" x14ac:dyDescent="0.25">
      <c r="M2603" s="6"/>
    </row>
    <row r="2604" spans="13:13" x14ac:dyDescent="0.25">
      <c r="M2604" s="6"/>
    </row>
    <row r="2605" spans="13:13" x14ac:dyDescent="0.25">
      <c r="M2605" s="6"/>
    </row>
    <row r="2606" spans="13:13" x14ac:dyDescent="0.25">
      <c r="M2606" s="6"/>
    </row>
    <row r="2607" spans="13:13" x14ac:dyDescent="0.25">
      <c r="M2607" s="6"/>
    </row>
    <row r="2608" spans="13:13" x14ac:dyDescent="0.25">
      <c r="M2608" s="6"/>
    </row>
    <row r="2609" spans="13:13" x14ac:dyDescent="0.25">
      <c r="M2609" s="6"/>
    </row>
    <row r="2610" spans="13:13" x14ac:dyDescent="0.25">
      <c r="M2610" s="6"/>
    </row>
    <row r="2611" spans="13:13" x14ac:dyDescent="0.25">
      <c r="M2611" s="6"/>
    </row>
    <row r="2612" spans="13:13" x14ac:dyDescent="0.25">
      <c r="M2612" s="6"/>
    </row>
    <row r="2613" spans="13:13" x14ac:dyDescent="0.25">
      <c r="M2613" s="6"/>
    </row>
    <row r="2614" spans="13:13" x14ac:dyDescent="0.25">
      <c r="M2614" s="6"/>
    </row>
    <row r="2615" spans="13:13" x14ac:dyDescent="0.25">
      <c r="M2615" s="6"/>
    </row>
    <row r="2616" spans="13:13" x14ac:dyDescent="0.25">
      <c r="M2616" s="6"/>
    </row>
    <row r="2617" spans="13:13" x14ac:dyDescent="0.25">
      <c r="M2617" s="6"/>
    </row>
    <row r="2618" spans="13:13" x14ac:dyDescent="0.25">
      <c r="M2618" s="6"/>
    </row>
    <row r="2619" spans="13:13" x14ac:dyDescent="0.25">
      <c r="M2619" s="6"/>
    </row>
    <row r="2620" spans="13:13" x14ac:dyDescent="0.25">
      <c r="M2620" s="6"/>
    </row>
    <row r="2621" spans="13:13" x14ac:dyDescent="0.25">
      <c r="M2621" s="6"/>
    </row>
    <row r="2622" spans="13:13" x14ac:dyDescent="0.25">
      <c r="M2622" s="6"/>
    </row>
    <row r="2623" spans="13:13" x14ac:dyDescent="0.25">
      <c r="M2623" s="6"/>
    </row>
    <row r="2624" spans="13:13" x14ac:dyDescent="0.25">
      <c r="M2624" s="6"/>
    </row>
    <row r="2625" spans="13:13" x14ac:dyDescent="0.25">
      <c r="M2625" s="6"/>
    </row>
    <row r="2626" spans="13:13" x14ac:dyDescent="0.25">
      <c r="M2626" s="6"/>
    </row>
    <row r="2627" spans="13:13" x14ac:dyDescent="0.25">
      <c r="M2627" s="6"/>
    </row>
    <row r="2628" spans="13:13" x14ac:dyDescent="0.25">
      <c r="M2628" s="6"/>
    </row>
    <row r="2629" spans="13:13" x14ac:dyDescent="0.25">
      <c r="M2629" s="6"/>
    </row>
    <row r="2630" spans="13:13" x14ac:dyDescent="0.25">
      <c r="M2630" s="6"/>
    </row>
    <row r="2631" spans="13:13" x14ac:dyDescent="0.25">
      <c r="M2631" s="6"/>
    </row>
    <row r="2632" spans="13:13" x14ac:dyDescent="0.25">
      <c r="M2632" s="6"/>
    </row>
    <row r="2633" spans="13:13" x14ac:dyDescent="0.25">
      <c r="M2633" s="6"/>
    </row>
    <row r="2634" spans="13:13" x14ac:dyDescent="0.25">
      <c r="M2634" s="6"/>
    </row>
    <row r="2635" spans="13:13" x14ac:dyDescent="0.25">
      <c r="M2635" s="6"/>
    </row>
    <row r="2636" spans="13:13" x14ac:dyDescent="0.25">
      <c r="M2636" s="6"/>
    </row>
    <row r="2637" spans="13:13" x14ac:dyDescent="0.25">
      <c r="M2637" s="6"/>
    </row>
    <row r="2638" spans="13:13" x14ac:dyDescent="0.25">
      <c r="M2638" s="6"/>
    </row>
    <row r="2639" spans="13:13" x14ac:dyDescent="0.25">
      <c r="M2639" s="6"/>
    </row>
    <row r="2640" spans="13:13" x14ac:dyDescent="0.25">
      <c r="M2640" s="6"/>
    </row>
    <row r="2641" spans="13:13" x14ac:dyDescent="0.25">
      <c r="M2641" s="6"/>
    </row>
    <row r="2642" spans="13:13" x14ac:dyDescent="0.25">
      <c r="M2642" s="6"/>
    </row>
    <row r="2643" spans="13:13" x14ac:dyDescent="0.25">
      <c r="M2643" s="6"/>
    </row>
    <row r="2644" spans="13:13" x14ac:dyDescent="0.25">
      <c r="M2644" s="6"/>
    </row>
    <row r="2645" spans="13:13" x14ac:dyDescent="0.25">
      <c r="M2645" s="6"/>
    </row>
    <row r="2646" spans="13:13" x14ac:dyDescent="0.25">
      <c r="M2646" s="6"/>
    </row>
    <row r="2647" spans="13:13" x14ac:dyDescent="0.25">
      <c r="M2647" s="6"/>
    </row>
    <row r="2648" spans="13:13" x14ac:dyDescent="0.25">
      <c r="M2648" s="6"/>
    </row>
    <row r="2649" spans="13:13" x14ac:dyDescent="0.25">
      <c r="M2649" s="6"/>
    </row>
    <row r="2650" spans="13:13" x14ac:dyDescent="0.25">
      <c r="M2650" s="6"/>
    </row>
    <row r="2651" spans="13:13" x14ac:dyDescent="0.25">
      <c r="M2651" s="6"/>
    </row>
    <row r="2652" spans="13:13" x14ac:dyDescent="0.25">
      <c r="M2652" s="6"/>
    </row>
    <row r="2653" spans="13:13" x14ac:dyDescent="0.25">
      <c r="M2653" s="6"/>
    </row>
    <row r="2654" spans="13:13" x14ac:dyDescent="0.25">
      <c r="M2654" s="6"/>
    </row>
    <row r="2655" spans="13:13" x14ac:dyDescent="0.25">
      <c r="M2655" s="6"/>
    </row>
    <row r="2656" spans="13:13" x14ac:dyDescent="0.25">
      <c r="M2656" s="6"/>
    </row>
    <row r="2657" spans="13:13" x14ac:dyDescent="0.25">
      <c r="M2657" s="6"/>
    </row>
    <row r="2658" spans="13:13" x14ac:dyDescent="0.25">
      <c r="M2658" s="6"/>
    </row>
    <row r="2659" spans="13:13" x14ac:dyDescent="0.25">
      <c r="M2659" s="6"/>
    </row>
    <row r="2660" spans="13:13" x14ac:dyDescent="0.25">
      <c r="M2660" s="6"/>
    </row>
    <row r="2661" spans="13:13" x14ac:dyDescent="0.25">
      <c r="M2661" s="6"/>
    </row>
    <row r="2662" spans="13:13" x14ac:dyDescent="0.25">
      <c r="M2662" s="6"/>
    </row>
    <row r="2663" spans="13:13" x14ac:dyDescent="0.25">
      <c r="M2663" s="6"/>
    </row>
    <row r="2664" spans="13:13" x14ac:dyDescent="0.25">
      <c r="M2664" s="6"/>
    </row>
    <row r="2665" spans="13:13" x14ac:dyDescent="0.25">
      <c r="M2665" s="6"/>
    </row>
    <row r="2666" spans="13:13" x14ac:dyDescent="0.25">
      <c r="M2666" s="6"/>
    </row>
    <row r="2667" spans="13:13" x14ac:dyDescent="0.25">
      <c r="M2667" s="6"/>
    </row>
    <row r="2668" spans="13:13" x14ac:dyDescent="0.25">
      <c r="M2668" s="6"/>
    </row>
    <row r="2669" spans="13:13" x14ac:dyDescent="0.25">
      <c r="M2669" s="6"/>
    </row>
    <row r="2670" spans="13:13" x14ac:dyDescent="0.25">
      <c r="M2670" s="6"/>
    </row>
    <row r="2671" spans="13:13" x14ac:dyDescent="0.25">
      <c r="M2671" s="6"/>
    </row>
    <row r="2672" spans="13:13" x14ac:dyDescent="0.25">
      <c r="M2672" s="6"/>
    </row>
    <row r="2673" spans="13:13" x14ac:dyDescent="0.25">
      <c r="M2673" s="6"/>
    </row>
    <row r="2674" spans="13:13" x14ac:dyDescent="0.25">
      <c r="M2674" s="6"/>
    </row>
    <row r="2675" spans="13:13" x14ac:dyDescent="0.25">
      <c r="M2675" s="6"/>
    </row>
    <row r="2676" spans="13:13" x14ac:dyDescent="0.25">
      <c r="M2676" s="6"/>
    </row>
    <row r="2677" spans="13:13" x14ac:dyDescent="0.25">
      <c r="M2677" s="6"/>
    </row>
    <row r="2678" spans="13:13" x14ac:dyDescent="0.25">
      <c r="M2678" s="6"/>
    </row>
    <row r="2679" spans="13:13" x14ac:dyDescent="0.25">
      <c r="M2679" s="6"/>
    </row>
    <row r="2680" spans="13:13" x14ac:dyDescent="0.25">
      <c r="M2680" s="6"/>
    </row>
    <row r="2681" spans="13:13" x14ac:dyDescent="0.25">
      <c r="M2681" s="6"/>
    </row>
    <row r="2682" spans="13:13" x14ac:dyDescent="0.25">
      <c r="M2682" s="6"/>
    </row>
    <row r="2683" spans="13:13" x14ac:dyDescent="0.25">
      <c r="M2683" s="6"/>
    </row>
    <row r="2684" spans="13:13" x14ac:dyDescent="0.25">
      <c r="M2684" s="6"/>
    </row>
    <row r="2685" spans="13:13" x14ac:dyDescent="0.25">
      <c r="M2685" s="6"/>
    </row>
    <row r="2686" spans="13:13" x14ac:dyDescent="0.25">
      <c r="M2686" s="6"/>
    </row>
    <row r="2687" spans="13:13" x14ac:dyDescent="0.25">
      <c r="M2687" s="6"/>
    </row>
    <row r="2688" spans="13:13" x14ac:dyDescent="0.25">
      <c r="M2688" s="6"/>
    </row>
    <row r="2689" spans="13:13" x14ac:dyDescent="0.25">
      <c r="M2689" s="6"/>
    </row>
    <row r="2690" spans="13:13" x14ac:dyDescent="0.25">
      <c r="M2690" s="6"/>
    </row>
    <row r="2691" spans="13:13" x14ac:dyDescent="0.25">
      <c r="M2691" s="6"/>
    </row>
    <row r="2692" spans="13:13" x14ac:dyDescent="0.25">
      <c r="M2692" s="6"/>
    </row>
    <row r="2693" spans="13:13" x14ac:dyDescent="0.25">
      <c r="M2693" s="6"/>
    </row>
    <row r="2694" spans="13:13" x14ac:dyDescent="0.25">
      <c r="M2694" s="6"/>
    </row>
    <row r="2695" spans="13:13" x14ac:dyDescent="0.25">
      <c r="M2695" s="6"/>
    </row>
    <row r="2696" spans="13:13" x14ac:dyDescent="0.25">
      <c r="M2696" s="6"/>
    </row>
    <row r="2697" spans="13:13" x14ac:dyDescent="0.25">
      <c r="M2697" s="6"/>
    </row>
    <row r="2698" spans="13:13" x14ac:dyDescent="0.25">
      <c r="M2698" s="6"/>
    </row>
    <row r="2699" spans="13:13" x14ac:dyDescent="0.25">
      <c r="M2699" s="6"/>
    </row>
    <row r="2700" spans="13:13" x14ac:dyDescent="0.25">
      <c r="M2700" s="6"/>
    </row>
    <row r="2701" spans="13:13" x14ac:dyDescent="0.25">
      <c r="M2701" s="6"/>
    </row>
    <row r="2702" spans="13:13" x14ac:dyDescent="0.25">
      <c r="M2702" s="6"/>
    </row>
    <row r="2703" spans="13:13" x14ac:dyDescent="0.25">
      <c r="M2703" s="6"/>
    </row>
    <row r="2704" spans="13:13" x14ac:dyDescent="0.25">
      <c r="M2704" s="6"/>
    </row>
    <row r="2705" spans="13:13" x14ac:dyDescent="0.25">
      <c r="M2705" s="6"/>
    </row>
    <row r="2706" spans="13:13" x14ac:dyDescent="0.25">
      <c r="M2706" s="6"/>
    </row>
    <row r="2707" spans="13:13" x14ac:dyDescent="0.25">
      <c r="M2707" s="6"/>
    </row>
    <row r="2708" spans="13:13" x14ac:dyDescent="0.25">
      <c r="M2708" s="6"/>
    </row>
    <row r="2709" spans="13:13" x14ac:dyDescent="0.25">
      <c r="M2709" s="6"/>
    </row>
    <row r="2710" spans="13:13" x14ac:dyDescent="0.25">
      <c r="M2710" s="6"/>
    </row>
    <row r="2711" spans="13:13" x14ac:dyDescent="0.25">
      <c r="M2711" s="6"/>
    </row>
    <row r="2712" spans="13:13" x14ac:dyDescent="0.25">
      <c r="M2712" s="6"/>
    </row>
    <row r="2713" spans="13:13" x14ac:dyDescent="0.25">
      <c r="M2713" s="6"/>
    </row>
    <row r="2714" spans="13:13" x14ac:dyDescent="0.25">
      <c r="M2714" s="6"/>
    </row>
    <row r="2715" spans="13:13" x14ac:dyDescent="0.25">
      <c r="M2715" s="6"/>
    </row>
    <row r="2716" spans="13:13" x14ac:dyDescent="0.25">
      <c r="M2716" s="6"/>
    </row>
    <row r="2717" spans="13:13" x14ac:dyDescent="0.25">
      <c r="M2717" s="6"/>
    </row>
    <row r="2718" spans="13:13" x14ac:dyDescent="0.25">
      <c r="M2718" s="6"/>
    </row>
    <row r="2719" spans="13:13" x14ac:dyDescent="0.25">
      <c r="M2719" s="6"/>
    </row>
    <row r="2720" spans="13:13" x14ac:dyDescent="0.25">
      <c r="M2720" s="6"/>
    </row>
    <row r="2721" spans="13:13" x14ac:dyDescent="0.25">
      <c r="M2721" s="6"/>
    </row>
    <row r="2722" spans="13:13" x14ac:dyDescent="0.25">
      <c r="M2722" s="6"/>
    </row>
    <row r="2723" spans="13:13" x14ac:dyDescent="0.25">
      <c r="M2723" s="6"/>
    </row>
    <row r="2724" spans="13:13" x14ac:dyDescent="0.25">
      <c r="M2724" s="6"/>
    </row>
    <row r="2725" spans="13:13" x14ac:dyDescent="0.25">
      <c r="M2725" s="6"/>
    </row>
    <row r="2726" spans="13:13" x14ac:dyDescent="0.25">
      <c r="M2726" s="6"/>
    </row>
    <row r="2727" spans="13:13" x14ac:dyDescent="0.25">
      <c r="M2727" s="6"/>
    </row>
    <row r="2728" spans="13:13" x14ac:dyDescent="0.25">
      <c r="M2728" s="6"/>
    </row>
    <row r="2729" spans="13:13" x14ac:dyDescent="0.25">
      <c r="M2729" s="6"/>
    </row>
    <row r="2730" spans="13:13" x14ac:dyDescent="0.25">
      <c r="M2730" s="6"/>
    </row>
    <row r="2731" spans="13:13" x14ac:dyDescent="0.25">
      <c r="M2731" s="6"/>
    </row>
    <row r="2732" spans="13:13" x14ac:dyDescent="0.25">
      <c r="M2732" s="6"/>
    </row>
    <row r="2733" spans="13:13" x14ac:dyDescent="0.25">
      <c r="M2733" s="6"/>
    </row>
    <row r="2734" spans="13:13" x14ac:dyDescent="0.25">
      <c r="M2734" s="6"/>
    </row>
    <row r="2735" spans="13:13" x14ac:dyDescent="0.25">
      <c r="M2735" s="6"/>
    </row>
    <row r="2736" spans="13:13" x14ac:dyDescent="0.25">
      <c r="M2736" s="6"/>
    </row>
    <row r="2737" spans="13:13" x14ac:dyDescent="0.25">
      <c r="M2737" s="6"/>
    </row>
    <row r="2738" spans="13:13" x14ac:dyDescent="0.25">
      <c r="M2738" s="6"/>
    </row>
    <row r="2739" spans="13:13" x14ac:dyDescent="0.25">
      <c r="M2739" s="6"/>
    </row>
    <row r="2740" spans="13:13" x14ac:dyDescent="0.25">
      <c r="M2740" s="6"/>
    </row>
    <row r="2741" spans="13:13" x14ac:dyDescent="0.25">
      <c r="M2741" s="6"/>
    </row>
    <row r="2742" spans="13:13" x14ac:dyDescent="0.25">
      <c r="M2742" s="6"/>
    </row>
    <row r="2743" spans="13:13" x14ac:dyDescent="0.25">
      <c r="M2743" s="6"/>
    </row>
    <row r="2744" spans="13:13" x14ac:dyDescent="0.25">
      <c r="M2744" s="6"/>
    </row>
    <row r="2745" spans="13:13" x14ac:dyDescent="0.25">
      <c r="M2745" s="6"/>
    </row>
    <row r="2746" spans="13:13" x14ac:dyDescent="0.25">
      <c r="M2746" s="6"/>
    </row>
    <row r="2747" spans="13:13" x14ac:dyDescent="0.25">
      <c r="M2747" s="6"/>
    </row>
    <row r="2748" spans="13:13" x14ac:dyDescent="0.25">
      <c r="M2748" s="6"/>
    </row>
    <row r="2749" spans="13:13" x14ac:dyDescent="0.25">
      <c r="M2749" s="6"/>
    </row>
    <row r="2750" spans="13:13" x14ac:dyDescent="0.25">
      <c r="M2750" s="6"/>
    </row>
    <row r="2751" spans="13:13" x14ac:dyDescent="0.25">
      <c r="M2751" s="6"/>
    </row>
    <row r="2752" spans="13:13" x14ac:dyDescent="0.25">
      <c r="M2752" s="6"/>
    </row>
    <row r="2753" spans="13:13" x14ac:dyDescent="0.25">
      <c r="M2753" s="6"/>
    </row>
    <row r="2754" spans="13:13" x14ac:dyDescent="0.25">
      <c r="M2754" s="6"/>
    </row>
    <row r="2755" spans="13:13" x14ac:dyDescent="0.25">
      <c r="M2755" s="6"/>
    </row>
    <row r="2756" spans="13:13" x14ac:dyDescent="0.25">
      <c r="M2756" s="6"/>
    </row>
    <row r="2757" spans="13:13" x14ac:dyDescent="0.25">
      <c r="M2757" s="6"/>
    </row>
    <row r="2758" spans="13:13" x14ac:dyDescent="0.25">
      <c r="M2758" s="6"/>
    </row>
    <row r="2759" spans="13:13" x14ac:dyDescent="0.25">
      <c r="M2759" s="6"/>
    </row>
    <row r="2760" spans="13:13" x14ac:dyDescent="0.25">
      <c r="M2760" s="6"/>
    </row>
    <row r="2761" spans="13:13" x14ac:dyDescent="0.25">
      <c r="M2761" s="6"/>
    </row>
    <row r="2762" spans="13:13" x14ac:dyDescent="0.25">
      <c r="M2762" s="6"/>
    </row>
    <row r="2763" spans="13:13" x14ac:dyDescent="0.25">
      <c r="M2763" s="6"/>
    </row>
    <row r="2764" spans="13:13" x14ac:dyDescent="0.25">
      <c r="M2764" s="6"/>
    </row>
    <row r="2765" spans="13:13" x14ac:dyDescent="0.25">
      <c r="M2765" s="6"/>
    </row>
    <row r="2766" spans="13:13" x14ac:dyDescent="0.25">
      <c r="M2766" s="6"/>
    </row>
    <row r="2767" spans="13:13" x14ac:dyDescent="0.25">
      <c r="M2767" s="6"/>
    </row>
    <row r="2768" spans="13:13" x14ac:dyDescent="0.25">
      <c r="M2768" s="6"/>
    </row>
    <row r="2769" spans="13:13" x14ac:dyDescent="0.25">
      <c r="M2769" s="6"/>
    </row>
    <row r="2770" spans="13:13" x14ac:dyDescent="0.25">
      <c r="M2770" s="6"/>
    </row>
    <row r="2771" spans="13:13" x14ac:dyDescent="0.25">
      <c r="M2771" s="6"/>
    </row>
    <row r="2772" spans="13:13" x14ac:dyDescent="0.25">
      <c r="M2772" s="6"/>
    </row>
    <row r="2773" spans="13:13" x14ac:dyDescent="0.25">
      <c r="M2773" s="6"/>
    </row>
    <row r="2774" spans="13:13" x14ac:dyDescent="0.25">
      <c r="M2774" s="6"/>
    </row>
    <row r="2775" spans="13:13" x14ac:dyDescent="0.25">
      <c r="M2775" s="6"/>
    </row>
    <row r="2776" spans="13:13" x14ac:dyDescent="0.25">
      <c r="M2776" s="6"/>
    </row>
    <row r="2777" spans="13:13" x14ac:dyDescent="0.25">
      <c r="M2777" s="6"/>
    </row>
    <row r="2778" spans="13:13" x14ac:dyDescent="0.25">
      <c r="M2778" s="6"/>
    </row>
    <row r="2779" spans="13:13" x14ac:dyDescent="0.25">
      <c r="M2779" s="6"/>
    </row>
    <row r="2780" spans="13:13" x14ac:dyDescent="0.25">
      <c r="M2780" s="6"/>
    </row>
    <row r="2781" spans="13:13" x14ac:dyDescent="0.25">
      <c r="M2781" s="6"/>
    </row>
    <row r="2782" spans="13:13" x14ac:dyDescent="0.25">
      <c r="M2782" s="6"/>
    </row>
    <row r="2783" spans="13:13" x14ac:dyDescent="0.25">
      <c r="M2783" s="6"/>
    </row>
    <row r="2784" spans="13:13" x14ac:dyDescent="0.25">
      <c r="M2784" s="6"/>
    </row>
    <row r="2785" spans="13:13" x14ac:dyDescent="0.25">
      <c r="M2785" s="6"/>
    </row>
    <row r="2786" spans="13:13" x14ac:dyDescent="0.25">
      <c r="M2786" s="6"/>
    </row>
    <row r="2787" spans="13:13" x14ac:dyDescent="0.25">
      <c r="M2787" s="6"/>
    </row>
    <row r="2788" spans="13:13" x14ac:dyDescent="0.25">
      <c r="M2788" s="6"/>
    </row>
    <row r="2789" spans="13:13" x14ac:dyDescent="0.25">
      <c r="M2789" s="6"/>
    </row>
    <row r="2790" spans="13:13" x14ac:dyDescent="0.25">
      <c r="M2790" s="6"/>
    </row>
    <row r="2791" spans="13:13" x14ac:dyDescent="0.25">
      <c r="M2791" s="6"/>
    </row>
    <row r="2792" spans="13:13" x14ac:dyDescent="0.25">
      <c r="M2792" s="6"/>
    </row>
    <row r="2793" spans="13:13" x14ac:dyDescent="0.25">
      <c r="M2793" s="6"/>
    </row>
    <row r="2794" spans="13:13" x14ac:dyDescent="0.25">
      <c r="M2794" s="6"/>
    </row>
    <row r="2795" spans="13:13" x14ac:dyDescent="0.25">
      <c r="M2795" s="6"/>
    </row>
    <row r="2796" spans="13:13" x14ac:dyDescent="0.25">
      <c r="M2796" s="6"/>
    </row>
    <row r="2797" spans="13:13" x14ac:dyDescent="0.25">
      <c r="M2797" s="6"/>
    </row>
    <row r="2798" spans="13:13" x14ac:dyDescent="0.25">
      <c r="M2798" s="6"/>
    </row>
    <row r="2799" spans="13:13" x14ac:dyDescent="0.25">
      <c r="M2799" s="6"/>
    </row>
    <row r="2800" spans="13:13" x14ac:dyDescent="0.25">
      <c r="M2800" s="6"/>
    </row>
    <row r="2801" spans="13:13" x14ac:dyDescent="0.25">
      <c r="M2801" s="6"/>
    </row>
    <row r="2802" spans="13:13" x14ac:dyDescent="0.25">
      <c r="M2802" s="6"/>
    </row>
    <row r="2803" spans="13:13" x14ac:dyDescent="0.25">
      <c r="M2803" s="6"/>
    </row>
    <row r="2804" spans="13:13" x14ac:dyDescent="0.25">
      <c r="M2804" s="6"/>
    </row>
    <row r="2805" spans="13:13" x14ac:dyDescent="0.25">
      <c r="M2805" s="6"/>
    </row>
    <row r="2806" spans="13:13" x14ac:dyDescent="0.25">
      <c r="M2806" s="6"/>
    </row>
    <row r="2807" spans="13:13" x14ac:dyDescent="0.25">
      <c r="M2807" s="6"/>
    </row>
    <row r="2808" spans="13:13" x14ac:dyDescent="0.25">
      <c r="M2808" s="6"/>
    </row>
    <row r="2809" spans="13:13" x14ac:dyDescent="0.25">
      <c r="M2809" s="6"/>
    </row>
    <row r="2810" spans="13:13" x14ac:dyDescent="0.25">
      <c r="M2810" s="6"/>
    </row>
    <row r="2811" spans="13:13" x14ac:dyDescent="0.25">
      <c r="M2811" s="6"/>
    </row>
    <row r="2812" spans="13:13" x14ac:dyDescent="0.25">
      <c r="M2812" s="6"/>
    </row>
    <row r="2813" spans="13:13" x14ac:dyDescent="0.25">
      <c r="M2813" s="6"/>
    </row>
    <row r="2814" spans="13:13" x14ac:dyDescent="0.25">
      <c r="M2814" s="6"/>
    </row>
    <row r="2815" spans="13:13" x14ac:dyDescent="0.25">
      <c r="M2815" s="6"/>
    </row>
    <row r="2816" spans="13:13" x14ac:dyDescent="0.25">
      <c r="M2816" s="6"/>
    </row>
    <row r="2817" spans="13:13" x14ac:dyDescent="0.25">
      <c r="M2817" s="6"/>
    </row>
    <row r="2818" spans="13:13" x14ac:dyDescent="0.25">
      <c r="M2818" s="6"/>
    </row>
    <row r="2819" spans="13:13" x14ac:dyDescent="0.25">
      <c r="M2819" s="6"/>
    </row>
    <row r="2820" spans="13:13" x14ac:dyDescent="0.25">
      <c r="M2820" s="6"/>
    </row>
    <row r="2821" spans="13:13" x14ac:dyDescent="0.25">
      <c r="M2821" s="6"/>
    </row>
    <row r="2822" spans="13:13" x14ac:dyDescent="0.25">
      <c r="M2822" s="6"/>
    </row>
    <row r="2823" spans="13:13" x14ac:dyDescent="0.25">
      <c r="M2823" s="6"/>
    </row>
    <row r="2824" spans="13:13" x14ac:dyDescent="0.25">
      <c r="M2824" s="6"/>
    </row>
    <row r="2825" spans="13:13" x14ac:dyDescent="0.25">
      <c r="M2825" s="6"/>
    </row>
    <row r="2826" spans="13:13" x14ac:dyDescent="0.25">
      <c r="M2826" s="6"/>
    </row>
    <row r="2827" spans="13:13" x14ac:dyDescent="0.25">
      <c r="M2827" s="6"/>
    </row>
    <row r="2828" spans="13:13" x14ac:dyDescent="0.25">
      <c r="M2828" s="6"/>
    </row>
    <row r="2829" spans="13:13" x14ac:dyDescent="0.25">
      <c r="M2829" s="6"/>
    </row>
    <row r="2830" spans="13:13" x14ac:dyDescent="0.25">
      <c r="M2830" s="6"/>
    </row>
    <row r="2831" spans="13:13" x14ac:dyDescent="0.25">
      <c r="M2831" s="6"/>
    </row>
    <row r="2832" spans="13:13" x14ac:dyDescent="0.25">
      <c r="M2832" s="6"/>
    </row>
    <row r="2833" spans="13:13" x14ac:dyDescent="0.25">
      <c r="M2833" s="6"/>
    </row>
    <row r="2834" spans="13:13" x14ac:dyDescent="0.25">
      <c r="M2834" s="6"/>
    </row>
    <row r="2835" spans="13:13" x14ac:dyDescent="0.25">
      <c r="M2835" s="6"/>
    </row>
    <row r="2836" spans="13:13" x14ac:dyDescent="0.25">
      <c r="M2836" s="6"/>
    </row>
    <row r="2837" spans="13:13" x14ac:dyDescent="0.25">
      <c r="M2837" s="6"/>
    </row>
    <row r="2838" spans="13:13" x14ac:dyDescent="0.25">
      <c r="M2838" s="6"/>
    </row>
    <row r="2839" spans="13:13" x14ac:dyDescent="0.25">
      <c r="M2839" s="6"/>
    </row>
    <row r="2840" spans="13:13" x14ac:dyDescent="0.25">
      <c r="M2840" s="6"/>
    </row>
    <row r="2841" spans="13:13" x14ac:dyDescent="0.25">
      <c r="M2841" s="6"/>
    </row>
    <row r="2842" spans="13:13" x14ac:dyDescent="0.25">
      <c r="M2842" s="6"/>
    </row>
    <row r="2843" spans="13:13" x14ac:dyDescent="0.25">
      <c r="M2843" s="6"/>
    </row>
    <row r="2844" spans="13:13" x14ac:dyDescent="0.25">
      <c r="M2844" s="6"/>
    </row>
    <row r="2845" spans="13:13" x14ac:dyDescent="0.25">
      <c r="M2845" s="6"/>
    </row>
    <row r="2846" spans="13:13" x14ac:dyDescent="0.25">
      <c r="M2846" s="6"/>
    </row>
    <row r="2847" spans="13:13" x14ac:dyDescent="0.25">
      <c r="M2847" s="6"/>
    </row>
    <row r="2848" spans="13:13" x14ac:dyDescent="0.25">
      <c r="M2848" s="6"/>
    </row>
    <row r="2849" spans="13:13" x14ac:dyDescent="0.25">
      <c r="M2849" s="6"/>
    </row>
    <row r="2850" spans="13:13" x14ac:dyDescent="0.25">
      <c r="M2850" s="6"/>
    </row>
    <row r="2851" spans="13:13" x14ac:dyDescent="0.25">
      <c r="M2851" s="6"/>
    </row>
    <row r="2852" spans="13:13" x14ac:dyDescent="0.25">
      <c r="M2852" s="6"/>
    </row>
    <row r="2853" spans="13:13" x14ac:dyDescent="0.25">
      <c r="M2853" s="6"/>
    </row>
    <row r="2854" spans="13:13" x14ac:dyDescent="0.25">
      <c r="M2854" s="6"/>
    </row>
    <row r="2855" spans="13:13" x14ac:dyDescent="0.25">
      <c r="M2855" s="6"/>
    </row>
    <row r="2856" spans="13:13" x14ac:dyDescent="0.25">
      <c r="M2856" s="6"/>
    </row>
    <row r="2857" spans="13:13" x14ac:dyDescent="0.25">
      <c r="M2857" s="6"/>
    </row>
    <row r="2858" spans="13:13" x14ac:dyDescent="0.25">
      <c r="M2858" s="6"/>
    </row>
    <row r="2859" spans="13:13" x14ac:dyDescent="0.25">
      <c r="M2859" s="6"/>
    </row>
    <row r="2860" spans="13:13" x14ac:dyDescent="0.25">
      <c r="M2860" s="6"/>
    </row>
    <row r="2861" spans="13:13" x14ac:dyDescent="0.25">
      <c r="M2861" s="6"/>
    </row>
    <row r="2862" spans="13:13" x14ac:dyDescent="0.25">
      <c r="M2862" s="6"/>
    </row>
    <row r="2863" spans="13:13" x14ac:dyDescent="0.25">
      <c r="M2863" s="6"/>
    </row>
    <row r="2864" spans="13:13" x14ac:dyDescent="0.25">
      <c r="M2864" s="6"/>
    </row>
    <row r="2865" spans="13:13" x14ac:dyDescent="0.25">
      <c r="M2865" s="6"/>
    </row>
    <row r="2866" spans="13:13" x14ac:dyDescent="0.25">
      <c r="M2866" s="6"/>
    </row>
    <row r="2867" spans="13:13" x14ac:dyDescent="0.25">
      <c r="M2867" s="6"/>
    </row>
    <row r="2868" spans="13:13" x14ac:dyDescent="0.25">
      <c r="M2868" s="6"/>
    </row>
    <row r="2869" spans="13:13" x14ac:dyDescent="0.25">
      <c r="M2869" s="6"/>
    </row>
    <row r="2870" spans="13:13" x14ac:dyDescent="0.25">
      <c r="M2870" s="6"/>
    </row>
    <row r="2871" spans="13:13" x14ac:dyDescent="0.25">
      <c r="M2871" s="6"/>
    </row>
    <row r="2872" spans="13:13" x14ac:dyDescent="0.25">
      <c r="M2872" s="6"/>
    </row>
    <row r="2873" spans="13:13" x14ac:dyDescent="0.25">
      <c r="M2873" s="6"/>
    </row>
    <row r="2874" spans="13:13" x14ac:dyDescent="0.25">
      <c r="M2874" s="6"/>
    </row>
    <row r="2875" spans="13:13" x14ac:dyDescent="0.25">
      <c r="M2875" s="6"/>
    </row>
    <row r="2876" spans="13:13" x14ac:dyDescent="0.25">
      <c r="M2876" s="6"/>
    </row>
    <row r="2877" spans="13:13" x14ac:dyDescent="0.25">
      <c r="M2877" s="6"/>
    </row>
    <row r="2878" spans="13:13" x14ac:dyDescent="0.25">
      <c r="M2878" s="6"/>
    </row>
    <row r="2879" spans="13:13" x14ac:dyDescent="0.25">
      <c r="M2879" s="6"/>
    </row>
    <row r="2880" spans="13:13" x14ac:dyDescent="0.25">
      <c r="M2880" s="6"/>
    </row>
    <row r="2881" spans="13:13" x14ac:dyDescent="0.25">
      <c r="M2881" s="6"/>
    </row>
    <row r="2882" spans="13:13" x14ac:dyDescent="0.25">
      <c r="M2882" s="6"/>
    </row>
    <row r="2883" spans="13:13" x14ac:dyDescent="0.25">
      <c r="M2883" s="6"/>
    </row>
    <row r="2884" spans="13:13" x14ac:dyDescent="0.25">
      <c r="M2884" s="6"/>
    </row>
    <row r="2885" spans="13:13" x14ac:dyDescent="0.25">
      <c r="M2885" s="6"/>
    </row>
    <row r="2886" spans="13:13" x14ac:dyDescent="0.25">
      <c r="M2886" s="6"/>
    </row>
    <row r="2887" spans="13:13" x14ac:dyDescent="0.25">
      <c r="M2887" s="6"/>
    </row>
    <row r="2888" spans="13:13" x14ac:dyDescent="0.25">
      <c r="M2888" s="6"/>
    </row>
    <row r="2889" spans="13:13" x14ac:dyDescent="0.25">
      <c r="M2889" s="6"/>
    </row>
    <row r="2890" spans="13:13" x14ac:dyDescent="0.25">
      <c r="M2890" s="6"/>
    </row>
    <row r="2891" spans="13:13" x14ac:dyDescent="0.25">
      <c r="M2891" s="6"/>
    </row>
    <row r="2892" spans="13:13" x14ac:dyDescent="0.25">
      <c r="M2892" s="6"/>
    </row>
    <row r="2893" spans="13:13" x14ac:dyDescent="0.25">
      <c r="M2893" s="6"/>
    </row>
    <row r="2894" spans="13:13" x14ac:dyDescent="0.25">
      <c r="M2894" s="6"/>
    </row>
    <row r="2895" spans="13:13" x14ac:dyDescent="0.25">
      <c r="M2895" s="6"/>
    </row>
    <row r="2896" spans="13:13" x14ac:dyDescent="0.25">
      <c r="M2896" s="6"/>
    </row>
    <row r="2897" spans="13:13" x14ac:dyDescent="0.25">
      <c r="M2897" s="6"/>
    </row>
    <row r="2898" spans="13:13" x14ac:dyDescent="0.25">
      <c r="M2898" s="6"/>
    </row>
    <row r="2899" spans="13:13" x14ac:dyDescent="0.25">
      <c r="M2899" s="6"/>
    </row>
    <row r="2900" spans="13:13" x14ac:dyDescent="0.25">
      <c r="M2900" s="6"/>
    </row>
    <row r="2901" spans="13:13" x14ac:dyDescent="0.25">
      <c r="M2901" s="6"/>
    </row>
    <row r="2902" spans="13:13" x14ac:dyDescent="0.25">
      <c r="M2902" s="6"/>
    </row>
    <row r="2903" spans="13:13" x14ac:dyDescent="0.25">
      <c r="M2903" s="6"/>
    </row>
    <row r="2904" spans="13:13" x14ac:dyDescent="0.25">
      <c r="M2904" s="6"/>
    </row>
    <row r="2905" spans="13:13" x14ac:dyDescent="0.25">
      <c r="M2905" s="6"/>
    </row>
    <row r="2906" spans="13:13" x14ac:dyDescent="0.25">
      <c r="M2906" s="6"/>
    </row>
    <row r="2907" spans="13:13" x14ac:dyDescent="0.25">
      <c r="M2907" s="6"/>
    </row>
    <row r="2908" spans="13:13" x14ac:dyDescent="0.25">
      <c r="M2908" s="6"/>
    </row>
    <row r="2909" spans="13:13" x14ac:dyDescent="0.25">
      <c r="M2909" s="6"/>
    </row>
    <row r="2910" spans="13:13" x14ac:dyDescent="0.25">
      <c r="M2910" s="6"/>
    </row>
    <row r="2911" spans="13:13" x14ac:dyDescent="0.25">
      <c r="M2911" s="6"/>
    </row>
    <row r="2912" spans="13:13" x14ac:dyDescent="0.25">
      <c r="M2912" s="6"/>
    </row>
    <row r="2913" spans="13:13" x14ac:dyDescent="0.25">
      <c r="M2913" s="6"/>
    </row>
    <row r="2914" spans="13:13" x14ac:dyDescent="0.25">
      <c r="M2914" s="6"/>
    </row>
    <row r="2915" spans="13:13" x14ac:dyDescent="0.25">
      <c r="M2915" s="6"/>
    </row>
    <row r="2916" spans="13:13" x14ac:dyDescent="0.25">
      <c r="M2916" s="6"/>
    </row>
    <row r="2917" spans="13:13" x14ac:dyDescent="0.25">
      <c r="M2917" s="6"/>
    </row>
    <row r="2918" spans="13:13" x14ac:dyDescent="0.25">
      <c r="M2918" s="6"/>
    </row>
    <row r="2919" spans="13:13" x14ac:dyDescent="0.25">
      <c r="M2919" s="6"/>
    </row>
    <row r="2920" spans="13:13" x14ac:dyDescent="0.25">
      <c r="M2920" s="6"/>
    </row>
    <row r="2921" spans="13:13" x14ac:dyDescent="0.25">
      <c r="M2921" s="6"/>
    </row>
    <row r="2922" spans="13:13" x14ac:dyDescent="0.25">
      <c r="M2922" s="6"/>
    </row>
    <row r="2923" spans="13:13" x14ac:dyDescent="0.25">
      <c r="M2923" s="6"/>
    </row>
    <row r="2924" spans="13:13" x14ac:dyDescent="0.25">
      <c r="M2924" s="6"/>
    </row>
    <row r="2925" spans="13:13" x14ac:dyDescent="0.25">
      <c r="M2925" s="6"/>
    </row>
    <row r="2926" spans="13:13" x14ac:dyDescent="0.25">
      <c r="M2926" s="6"/>
    </row>
    <row r="2927" spans="13:13" x14ac:dyDescent="0.25">
      <c r="M2927" s="6"/>
    </row>
    <row r="2928" spans="13:13" x14ac:dyDescent="0.25">
      <c r="M2928" s="6"/>
    </row>
    <row r="2929" spans="13:13" x14ac:dyDescent="0.25">
      <c r="M2929" s="6"/>
    </row>
    <row r="2930" spans="13:13" x14ac:dyDescent="0.25">
      <c r="M2930" s="6"/>
    </row>
    <row r="2931" spans="13:13" x14ac:dyDescent="0.25">
      <c r="M2931" s="6"/>
    </row>
    <row r="2932" spans="13:13" x14ac:dyDescent="0.25">
      <c r="M2932" s="6"/>
    </row>
    <row r="2933" spans="13:13" x14ac:dyDescent="0.25">
      <c r="M2933" s="6"/>
    </row>
    <row r="2934" spans="13:13" x14ac:dyDescent="0.25">
      <c r="M2934" s="6"/>
    </row>
    <row r="2935" spans="13:13" x14ac:dyDescent="0.25">
      <c r="M2935" s="6"/>
    </row>
    <row r="2936" spans="13:13" x14ac:dyDescent="0.25">
      <c r="M2936" s="6"/>
    </row>
    <row r="2937" spans="13:13" x14ac:dyDescent="0.25">
      <c r="M2937" s="6"/>
    </row>
    <row r="2938" spans="13:13" x14ac:dyDescent="0.25">
      <c r="M2938" s="6"/>
    </row>
    <row r="2939" spans="13:13" x14ac:dyDescent="0.25">
      <c r="M2939" s="6"/>
    </row>
    <row r="2940" spans="13:13" x14ac:dyDescent="0.25">
      <c r="M2940" s="6"/>
    </row>
    <row r="2941" spans="13:13" x14ac:dyDescent="0.25">
      <c r="M2941" s="6"/>
    </row>
    <row r="2942" spans="13:13" x14ac:dyDescent="0.25">
      <c r="M2942" s="6"/>
    </row>
    <row r="2943" spans="13:13" x14ac:dyDescent="0.25">
      <c r="M2943" s="6"/>
    </row>
    <row r="2944" spans="13:13" x14ac:dyDescent="0.25">
      <c r="M2944" s="6"/>
    </row>
    <row r="2945" spans="13:13" x14ac:dyDescent="0.25">
      <c r="M2945" s="6"/>
    </row>
    <row r="2946" spans="13:13" x14ac:dyDescent="0.25">
      <c r="M2946" s="6"/>
    </row>
    <row r="2947" spans="13:13" x14ac:dyDescent="0.25">
      <c r="M2947" s="6"/>
    </row>
    <row r="2948" spans="13:13" x14ac:dyDescent="0.25">
      <c r="M2948" s="6"/>
    </row>
    <row r="2949" spans="13:13" x14ac:dyDescent="0.25">
      <c r="M2949" s="6"/>
    </row>
    <row r="2950" spans="13:13" x14ac:dyDescent="0.25">
      <c r="M2950" s="6"/>
    </row>
    <row r="2951" spans="13:13" x14ac:dyDescent="0.25">
      <c r="M2951" s="6"/>
    </row>
    <row r="2952" spans="13:13" x14ac:dyDescent="0.25">
      <c r="M2952" s="6"/>
    </row>
    <row r="2953" spans="13:13" x14ac:dyDescent="0.25">
      <c r="M2953" s="6"/>
    </row>
    <row r="2954" spans="13:13" x14ac:dyDescent="0.25">
      <c r="M2954" s="6"/>
    </row>
    <row r="2955" spans="13:13" x14ac:dyDescent="0.25">
      <c r="M2955" s="6"/>
    </row>
    <row r="2956" spans="13:13" x14ac:dyDescent="0.25">
      <c r="M2956" s="6"/>
    </row>
    <row r="2957" spans="13:13" x14ac:dyDescent="0.25">
      <c r="M2957" s="6"/>
    </row>
    <row r="2958" spans="13:13" x14ac:dyDescent="0.25">
      <c r="M2958" s="6"/>
    </row>
    <row r="2959" spans="13:13" x14ac:dyDescent="0.25">
      <c r="M2959" s="6"/>
    </row>
    <row r="2960" spans="13:13" x14ac:dyDescent="0.25">
      <c r="M2960" s="6"/>
    </row>
    <row r="2961" spans="13:13" x14ac:dyDescent="0.25">
      <c r="M2961" s="6"/>
    </row>
    <row r="2962" spans="13:13" x14ac:dyDescent="0.25">
      <c r="M2962" s="6"/>
    </row>
    <row r="2963" spans="13:13" x14ac:dyDescent="0.25">
      <c r="M2963" s="6"/>
    </row>
    <row r="2964" spans="13:13" x14ac:dyDescent="0.25">
      <c r="M2964" s="6"/>
    </row>
    <row r="2965" spans="13:13" x14ac:dyDescent="0.25">
      <c r="M2965" s="6"/>
    </row>
    <row r="2966" spans="13:13" x14ac:dyDescent="0.25">
      <c r="M2966" s="6"/>
    </row>
    <row r="2967" spans="13:13" x14ac:dyDescent="0.25">
      <c r="M2967" s="6"/>
    </row>
    <row r="2968" spans="13:13" x14ac:dyDescent="0.25">
      <c r="M2968" s="6"/>
    </row>
    <row r="2969" spans="13:13" x14ac:dyDescent="0.25">
      <c r="M2969" s="6"/>
    </row>
    <row r="2970" spans="13:13" x14ac:dyDescent="0.25">
      <c r="M2970" s="6"/>
    </row>
    <row r="2971" spans="13:13" x14ac:dyDescent="0.25">
      <c r="M2971" s="6"/>
    </row>
    <row r="2972" spans="13:13" x14ac:dyDescent="0.25">
      <c r="M2972" s="6"/>
    </row>
    <row r="2973" spans="13:13" x14ac:dyDescent="0.25">
      <c r="M2973" s="6"/>
    </row>
    <row r="2974" spans="13:13" x14ac:dyDescent="0.25">
      <c r="M2974" s="6"/>
    </row>
    <row r="2975" spans="13:13" x14ac:dyDescent="0.25">
      <c r="M2975" s="6"/>
    </row>
    <row r="2976" spans="13:13" x14ac:dyDescent="0.25">
      <c r="M2976" s="6"/>
    </row>
    <row r="2977" spans="13:13" x14ac:dyDescent="0.25">
      <c r="M2977" s="6"/>
    </row>
    <row r="2978" spans="13:13" x14ac:dyDescent="0.25">
      <c r="M2978" s="6"/>
    </row>
    <row r="2979" spans="13:13" x14ac:dyDescent="0.25">
      <c r="M2979" s="6"/>
    </row>
    <row r="2980" spans="13:13" x14ac:dyDescent="0.25">
      <c r="M2980" s="6"/>
    </row>
    <row r="2981" spans="13:13" x14ac:dyDescent="0.25">
      <c r="M2981" s="6"/>
    </row>
    <row r="2982" spans="13:13" x14ac:dyDescent="0.25">
      <c r="M2982" s="6"/>
    </row>
    <row r="2983" spans="13:13" x14ac:dyDescent="0.25">
      <c r="M2983" s="6"/>
    </row>
    <row r="2984" spans="13:13" x14ac:dyDescent="0.25">
      <c r="M2984" s="6"/>
    </row>
    <row r="2985" spans="13:13" x14ac:dyDescent="0.25">
      <c r="M2985" s="6"/>
    </row>
    <row r="2986" spans="13:13" x14ac:dyDescent="0.25">
      <c r="M2986" s="6"/>
    </row>
    <row r="2987" spans="13:13" x14ac:dyDescent="0.25">
      <c r="M2987" s="6"/>
    </row>
    <row r="2988" spans="13:13" x14ac:dyDescent="0.25">
      <c r="M2988" s="6"/>
    </row>
    <row r="2989" spans="13:13" x14ac:dyDescent="0.25">
      <c r="M2989" s="6"/>
    </row>
    <row r="2990" spans="13:13" x14ac:dyDescent="0.25">
      <c r="M2990" s="6"/>
    </row>
    <row r="2991" spans="13:13" x14ac:dyDescent="0.25">
      <c r="M2991" s="6"/>
    </row>
    <row r="2992" spans="13:13" x14ac:dyDescent="0.25">
      <c r="M2992" s="6"/>
    </row>
    <row r="2993" spans="13:13" x14ac:dyDescent="0.25">
      <c r="M2993" s="6"/>
    </row>
    <row r="2994" spans="13:13" x14ac:dyDescent="0.25">
      <c r="M2994" s="6"/>
    </row>
    <row r="2995" spans="13:13" x14ac:dyDescent="0.25">
      <c r="M2995" s="6"/>
    </row>
    <row r="2996" spans="13:13" x14ac:dyDescent="0.25">
      <c r="M2996" s="6"/>
    </row>
    <row r="2997" spans="13:13" x14ac:dyDescent="0.25">
      <c r="M2997" s="6"/>
    </row>
    <row r="2998" spans="13:13" x14ac:dyDescent="0.25">
      <c r="M2998" s="6"/>
    </row>
    <row r="2999" spans="13:13" x14ac:dyDescent="0.25">
      <c r="M2999" s="6"/>
    </row>
    <row r="3000" spans="13:13" x14ac:dyDescent="0.25">
      <c r="M3000" s="6"/>
    </row>
    <row r="3001" spans="13:13" x14ac:dyDescent="0.25">
      <c r="M3001" s="6"/>
    </row>
    <row r="3002" spans="13:13" x14ac:dyDescent="0.25">
      <c r="M3002" s="6"/>
    </row>
    <row r="3003" spans="13:13" x14ac:dyDescent="0.25">
      <c r="M3003" s="6"/>
    </row>
    <row r="3004" spans="13:13" x14ac:dyDescent="0.25">
      <c r="M3004" s="6"/>
    </row>
    <row r="3005" spans="13:13" x14ac:dyDescent="0.25">
      <c r="M3005" s="6"/>
    </row>
    <row r="3006" spans="13:13" x14ac:dyDescent="0.25">
      <c r="M3006" s="6"/>
    </row>
    <row r="3007" spans="13:13" x14ac:dyDescent="0.25">
      <c r="M3007" s="6"/>
    </row>
    <row r="3008" spans="13:13" x14ac:dyDescent="0.25">
      <c r="M3008" s="6"/>
    </row>
    <row r="3009" spans="13:13" x14ac:dyDescent="0.25">
      <c r="M3009" s="6"/>
    </row>
    <row r="3010" spans="13:13" x14ac:dyDescent="0.25">
      <c r="M3010" s="6"/>
    </row>
    <row r="3011" spans="13:13" x14ac:dyDescent="0.25">
      <c r="M3011" s="6"/>
    </row>
    <row r="3012" spans="13:13" x14ac:dyDescent="0.25">
      <c r="M3012" s="6"/>
    </row>
    <row r="3013" spans="13:13" x14ac:dyDescent="0.25">
      <c r="M3013" s="6"/>
    </row>
    <row r="3014" spans="13:13" x14ac:dyDescent="0.25">
      <c r="M3014" s="6"/>
    </row>
    <row r="3015" spans="13:13" x14ac:dyDescent="0.25">
      <c r="M3015" s="6"/>
    </row>
    <row r="3016" spans="13:13" x14ac:dyDescent="0.25">
      <c r="M3016" s="6"/>
    </row>
    <row r="3017" spans="13:13" x14ac:dyDescent="0.25">
      <c r="M3017" s="6"/>
    </row>
    <row r="3018" spans="13:13" x14ac:dyDescent="0.25">
      <c r="M3018" s="6"/>
    </row>
    <row r="3019" spans="13:13" x14ac:dyDescent="0.25">
      <c r="M3019" s="6"/>
    </row>
    <row r="3020" spans="13:13" x14ac:dyDescent="0.25">
      <c r="M3020" s="6"/>
    </row>
    <row r="3021" spans="13:13" x14ac:dyDescent="0.25">
      <c r="M3021" s="6"/>
    </row>
    <row r="3022" spans="13:13" x14ac:dyDescent="0.25">
      <c r="M3022" s="6"/>
    </row>
    <row r="3023" spans="13:13" x14ac:dyDescent="0.25">
      <c r="M3023" s="6"/>
    </row>
    <row r="3024" spans="13:13" x14ac:dyDescent="0.25">
      <c r="M3024" s="6"/>
    </row>
    <row r="3025" spans="13:13" x14ac:dyDescent="0.25">
      <c r="M3025" s="6"/>
    </row>
    <row r="3026" spans="13:13" x14ac:dyDescent="0.25">
      <c r="M3026" s="6"/>
    </row>
    <row r="3027" spans="13:13" x14ac:dyDescent="0.25">
      <c r="M3027" s="6"/>
    </row>
    <row r="3028" spans="13:13" x14ac:dyDescent="0.25">
      <c r="M3028" s="6"/>
    </row>
    <row r="3029" spans="13:13" x14ac:dyDescent="0.25">
      <c r="M3029" s="6"/>
    </row>
    <row r="3030" spans="13:13" x14ac:dyDescent="0.25">
      <c r="M3030" s="6"/>
    </row>
    <row r="3031" spans="13:13" x14ac:dyDescent="0.25">
      <c r="M3031" s="6"/>
    </row>
    <row r="3032" spans="13:13" x14ac:dyDescent="0.25">
      <c r="M3032" s="6"/>
    </row>
    <row r="3033" spans="13:13" x14ac:dyDescent="0.25">
      <c r="M3033" s="6"/>
    </row>
    <row r="3034" spans="13:13" x14ac:dyDescent="0.25">
      <c r="M3034" s="6"/>
    </row>
    <row r="3035" spans="13:13" x14ac:dyDescent="0.25">
      <c r="M3035" s="6"/>
    </row>
    <row r="3036" spans="13:13" x14ac:dyDescent="0.25">
      <c r="M3036" s="6"/>
    </row>
    <row r="3037" spans="13:13" x14ac:dyDescent="0.25">
      <c r="M3037" s="6"/>
    </row>
    <row r="3038" spans="13:13" x14ac:dyDescent="0.25">
      <c r="M3038" s="6"/>
    </row>
    <row r="3039" spans="13:13" x14ac:dyDescent="0.25">
      <c r="M3039" s="6"/>
    </row>
    <row r="3040" spans="13:13" x14ac:dyDescent="0.25">
      <c r="M3040" s="6"/>
    </row>
    <row r="3041" spans="13:13" x14ac:dyDescent="0.25">
      <c r="M3041" s="6"/>
    </row>
    <row r="3042" spans="13:13" x14ac:dyDescent="0.25">
      <c r="M3042" s="6"/>
    </row>
    <row r="3043" spans="13:13" x14ac:dyDescent="0.25">
      <c r="M3043" s="6"/>
    </row>
    <row r="3044" spans="13:13" x14ac:dyDescent="0.25">
      <c r="M3044" s="6"/>
    </row>
    <row r="3045" spans="13:13" x14ac:dyDescent="0.25">
      <c r="M3045" s="6"/>
    </row>
    <row r="3046" spans="13:13" x14ac:dyDescent="0.25">
      <c r="M3046" s="6"/>
    </row>
    <row r="3047" spans="13:13" x14ac:dyDescent="0.25">
      <c r="M3047" s="6"/>
    </row>
    <row r="3048" spans="13:13" x14ac:dyDescent="0.25">
      <c r="M3048" s="6"/>
    </row>
    <row r="3049" spans="13:13" x14ac:dyDescent="0.25">
      <c r="M3049" s="6"/>
    </row>
    <row r="3050" spans="13:13" x14ac:dyDescent="0.25">
      <c r="M3050" s="6"/>
    </row>
    <row r="3051" spans="13:13" x14ac:dyDescent="0.25">
      <c r="M3051" s="6"/>
    </row>
    <row r="3052" spans="13:13" x14ac:dyDescent="0.25">
      <c r="M3052" s="6"/>
    </row>
    <row r="3053" spans="13:13" x14ac:dyDescent="0.25">
      <c r="M3053" s="6"/>
    </row>
    <row r="3054" spans="13:13" x14ac:dyDescent="0.25">
      <c r="M3054" s="6"/>
    </row>
    <row r="3055" spans="13:13" x14ac:dyDescent="0.25">
      <c r="M3055" s="6"/>
    </row>
    <row r="3056" spans="13:13" x14ac:dyDescent="0.25">
      <c r="M3056" s="6"/>
    </row>
    <row r="3057" spans="13:13" x14ac:dyDescent="0.25">
      <c r="M3057" s="6"/>
    </row>
    <row r="3058" spans="13:13" x14ac:dyDescent="0.25">
      <c r="M3058" s="6"/>
    </row>
    <row r="3059" spans="13:13" x14ac:dyDescent="0.25">
      <c r="M3059" s="6"/>
    </row>
    <row r="3060" spans="13:13" x14ac:dyDescent="0.25">
      <c r="M3060" s="6"/>
    </row>
    <row r="3061" spans="13:13" x14ac:dyDescent="0.25">
      <c r="M3061" s="6"/>
    </row>
    <row r="3062" spans="13:13" x14ac:dyDescent="0.25">
      <c r="M3062" s="6"/>
    </row>
    <row r="3063" spans="13:13" x14ac:dyDescent="0.25">
      <c r="M3063" s="6"/>
    </row>
    <row r="3064" spans="13:13" x14ac:dyDescent="0.25">
      <c r="M3064" s="6"/>
    </row>
    <row r="3065" spans="13:13" x14ac:dyDescent="0.25">
      <c r="M3065" s="6"/>
    </row>
    <row r="3066" spans="13:13" x14ac:dyDescent="0.25">
      <c r="M3066" s="6"/>
    </row>
    <row r="3067" spans="13:13" x14ac:dyDescent="0.25">
      <c r="M3067" s="6"/>
    </row>
    <row r="3068" spans="13:13" x14ac:dyDescent="0.25">
      <c r="M3068" s="6"/>
    </row>
    <row r="3069" spans="13:13" x14ac:dyDescent="0.25">
      <c r="M3069" s="6"/>
    </row>
    <row r="3070" spans="13:13" x14ac:dyDescent="0.25">
      <c r="M3070" s="6"/>
    </row>
    <row r="3071" spans="13:13" x14ac:dyDescent="0.25">
      <c r="M3071" s="6"/>
    </row>
    <row r="3072" spans="13:13" x14ac:dyDescent="0.25">
      <c r="M3072" s="6"/>
    </row>
    <row r="3073" spans="13:13" x14ac:dyDescent="0.25">
      <c r="M3073" s="6"/>
    </row>
    <row r="3074" spans="13:13" x14ac:dyDescent="0.25">
      <c r="M3074" s="6"/>
    </row>
    <row r="3075" spans="13:13" x14ac:dyDescent="0.25">
      <c r="M3075" s="6"/>
    </row>
    <row r="3076" spans="13:13" x14ac:dyDescent="0.25">
      <c r="M3076" s="6"/>
    </row>
    <row r="3077" spans="13:13" x14ac:dyDescent="0.25">
      <c r="M3077" s="6"/>
    </row>
    <row r="3078" spans="13:13" x14ac:dyDescent="0.25">
      <c r="M3078" s="6"/>
    </row>
    <row r="3079" spans="13:13" x14ac:dyDescent="0.25">
      <c r="M3079" s="6"/>
    </row>
    <row r="3080" spans="13:13" x14ac:dyDescent="0.25">
      <c r="M3080" s="6"/>
    </row>
    <row r="3081" spans="13:13" x14ac:dyDescent="0.25">
      <c r="M3081" s="6"/>
    </row>
    <row r="3082" spans="13:13" x14ac:dyDescent="0.25">
      <c r="M3082" s="6"/>
    </row>
    <row r="3083" spans="13:13" x14ac:dyDescent="0.25">
      <c r="M3083" s="6"/>
    </row>
    <row r="3084" spans="13:13" x14ac:dyDescent="0.25">
      <c r="M3084" s="6"/>
    </row>
    <row r="3085" spans="13:13" x14ac:dyDescent="0.25">
      <c r="M3085" s="6"/>
    </row>
    <row r="3086" spans="13:13" x14ac:dyDescent="0.25">
      <c r="M3086" s="6"/>
    </row>
    <row r="3087" spans="13:13" x14ac:dyDescent="0.25">
      <c r="M3087" s="6"/>
    </row>
    <row r="3088" spans="13:13" x14ac:dyDescent="0.25">
      <c r="M3088" s="6"/>
    </row>
    <row r="3089" spans="13:13" x14ac:dyDescent="0.25">
      <c r="M3089" s="6"/>
    </row>
    <row r="3090" spans="13:13" x14ac:dyDescent="0.25">
      <c r="M3090" s="6"/>
    </row>
    <row r="3091" spans="13:13" x14ac:dyDescent="0.25">
      <c r="M3091" s="6"/>
    </row>
    <row r="3092" spans="13:13" x14ac:dyDescent="0.25">
      <c r="M3092" s="6"/>
    </row>
    <row r="3093" spans="13:13" x14ac:dyDescent="0.25">
      <c r="M3093" s="6"/>
    </row>
    <row r="3094" spans="13:13" x14ac:dyDescent="0.25">
      <c r="M3094" s="6"/>
    </row>
    <row r="3095" spans="13:13" x14ac:dyDescent="0.25">
      <c r="M3095" s="6"/>
    </row>
    <row r="3096" spans="13:13" x14ac:dyDescent="0.25">
      <c r="M3096" s="6"/>
    </row>
    <row r="3097" spans="13:13" x14ac:dyDescent="0.25">
      <c r="M3097" s="6"/>
    </row>
    <row r="3098" spans="13:13" x14ac:dyDescent="0.25">
      <c r="M3098" s="6"/>
    </row>
    <row r="3099" spans="13:13" x14ac:dyDescent="0.25">
      <c r="M3099" s="6"/>
    </row>
    <row r="3100" spans="13:13" x14ac:dyDescent="0.25">
      <c r="M3100" s="6"/>
    </row>
    <row r="3101" spans="13:13" x14ac:dyDescent="0.25">
      <c r="M3101" s="6"/>
    </row>
    <row r="3102" spans="13:13" x14ac:dyDescent="0.25">
      <c r="M3102" s="6"/>
    </row>
    <row r="3103" spans="13:13" x14ac:dyDescent="0.25">
      <c r="M3103" s="6"/>
    </row>
    <row r="3104" spans="13:13" x14ac:dyDescent="0.25">
      <c r="M3104" s="6"/>
    </row>
    <row r="3105" spans="13:13" x14ac:dyDescent="0.25">
      <c r="M3105" s="6"/>
    </row>
    <row r="3106" spans="13:13" x14ac:dyDescent="0.25">
      <c r="M3106" s="6"/>
    </row>
    <row r="3107" spans="13:13" x14ac:dyDescent="0.25">
      <c r="M3107" s="6"/>
    </row>
    <row r="3108" spans="13:13" x14ac:dyDescent="0.25">
      <c r="M3108" s="6"/>
    </row>
    <row r="3109" spans="13:13" x14ac:dyDescent="0.25">
      <c r="M3109" s="6"/>
    </row>
    <row r="3110" spans="13:13" x14ac:dyDescent="0.25">
      <c r="M3110" s="6"/>
    </row>
    <row r="3111" spans="13:13" x14ac:dyDescent="0.25">
      <c r="M3111" s="6"/>
    </row>
    <row r="3112" spans="13:13" x14ac:dyDescent="0.25">
      <c r="M3112" s="6"/>
    </row>
    <row r="3113" spans="13:13" x14ac:dyDescent="0.25">
      <c r="M3113" s="6"/>
    </row>
    <row r="3114" spans="13:13" x14ac:dyDescent="0.25">
      <c r="M3114" s="6"/>
    </row>
    <row r="3115" spans="13:13" x14ac:dyDescent="0.25">
      <c r="M3115" s="6"/>
    </row>
    <row r="3116" spans="13:13" x14ac:dyDescent="0.25">
      <c r="M3116" s="6"/>
    </row>
    <row r="3117" spans="13:13" x14ac:dyDescent="0.25">
      <c r="M3117" s="6"/>
    </row>
    <row r="3118" spans="13:13" x14ac:dyDescent="0.25">
      <c r="M3118" s="6"/>
    </row>
    <row r="3119" spans="13:13" x14ac:dyDescent="0.25">
      <c r="M3119" s="6"/>
    </row>
    <row r="3120" spans="13:13" x14ac:dyDescent="0.25">
      <c r="M3120" s="6"/>
    </row>
    <row r="3121" spans="13:13" x14ac:dyDescent="0.25">
      <c r="M3121" s="6"/>
    </row>
    <row r="3122" spans="13:13" x14ac:dyDescent="0.25">
      <c r="M3122" s="6"/>
    </row>
    <row r="3123" spans="13:13" x14ac:dyDescent="0.25">
      <c r="M3123" s="6"/>
    </row>
    <row r="3124" spans="13:13" x14ac:dyDescent="0.25">
      <c r="M3124" s="6"/>
    </row>
    <row r="3125" spans="13:13" x14ac:dyDescent="0.25">
      <c r="M3125" s="6"/>
    </row>
    <row r="3126" spans="13:13" x14ac:dyDescent="0.25">
      <c r="M3126" s="6"/>
    </row>
    <row r="3127" spans="13:13" x14ac:dyDescent="0.25">
      <c r="M3127" s="6"/>
    </row>
    <row r="3128" spans="13:13" x14ac:dyDescent="0.25">
      <c r="M3128" s="6"/>
    </row>
    <row r="3129" spans="13:13" x14ac:dyDescent="0.25">
      <c r="M3129" s="6"/>
    </row>
    <row r="3130" spans="13:13" x14ac:dyDescent="0.25">
      <c r="M3130" s="6"/>
    </row>
    <row r="3131" spans="13:13" x14ac:dyDescent="0.25">
      <c r="M3131" s="6"/>
    </row>
    <row r="3132" spans="13:13" x14ac:dyDescent="0.25">
      <c r="M3132" s="6"/>
    </row>
    <row r="3133" spans="13:13" x14ac:dyDescent="0.25">
      <c r="M3133" s="6"/>
    </row>
    <row r="3134" spans="13:13" x14ac:dyDescent="0.25">
      <c r="M3134" s="6"/>
    </row>
    <row r="3135" spans="13:13" x14ac:dyDescent="0.25">
      <c r="M3135" s="6"/>
    </row>
    <row r="3136" spans="13:13" x14ac:dyDescent="0.25">
      <c r="M3136" s="6"/>
    </row>
    <row r="3137" spans="13:13" x14ac:dyDescent="0.25">
      <c r="M3137" s="6"/>
    </row>
    <row r="3138" spans="13:13" x14ac:dyDescent="0.25">
      <c r="M3138" s="6"/>
    </row>
    <row r="3139" spans="13:13" x14ac:dyDescent="0.25">
      <c r="M3139" s="6"/>
    </row>
    <row r="3140" spans="13:13" x14ac:dyDescent="0.25">
      <c r="M3140" s="6"/>
    </row>
    <row r="3141" spans="13:13" x14ac:dyDescent="0.25">
      <c r="M3141" s="6"/>
    </row>
    <row r="3142" spans="13:13" x14ac:dyDescent="0.25">
      <c r="M3142" s="6"/>
    </row>
    <row r="3143" spans="13:13" x14ac:dyDescent="0.25">
      <c r="M3143" s="6"/>
    </row>
    <row r="3144" spans="13:13" x14ac:dyDescent="0.25">
      <c r="M3144" s="6"/>
    </row>
    <row r="3145" spans="13:13" x14ac:dyDescent="0.25">
      <c r="M3145" s="6"/>
    </row>
    <row r="3146" spans="13:13" x14ac:dyDescent="0.25">
      <c r="M3146" s="6"/>
    </row>
    <row r="3147" spans="13:13" x14ac:dyDescent="0.25">
      <c r="M3147" s="6"/>
    </row>
    <row r="3148" spans="13:13" x14ac:dyDescent="0.25">
      <c r="M3148" s="6"/>
    </row>
    <row r="3149" spans="13:13" x14ac:dyDescent="0.25">
      <c r="M3149" s="6"/>
    </row>
    <row r="3150" spans="13:13" x14ac:dyDescent="0.25">
      <c r="M3150" s="6"/>
    </row>
    <row r="3151" spans="13:13" x14ac:dyDescent="0.25">
      <c r="M3151" s="6"/>
    </row>
    <row r="3152" spans="13:13" x14ac:dyDescent="0.25">
      <c r="M3152" s="6"/>
    </row>
    <row r="3153" spans="13:13" x14ac:dyDescent="0.25">
      <c r="M3153" s="6"/>
    </row>
    <row r="3154" spans="13:13" x14ac:dyDescent="0.25">
      <c r="M3154" s="6"/>
    </row>
    <row r="3155" spans="13:13" x14ac:dyDescent="0.25">
      <c r="M3155" s="6"/>
    </row>
    <row r="3156" spans="13:13" x14ac:dyDescent="0.25">
      <c r="M3156" s="6"/>
    </row>
    <row r="3157" spans="13:13" x14ac:dyDescent="0.25">
      <c r="M3157" s="6"/>
    </row>
    <row r="3158" spans="13:13" x14ac:dyDescent="0.25">
      <c r="M3158" s="6"/>
    </row>
    <row r="3159" spans="13:13" x14ac:dyDescent="0.25">
      <c r="M3159" s="6"/>
    </row>
    <row r="3160" spans="13:13" x14ac:dyDescent="0.25">
      <c r="M3160" s="6"/>
    </row>
    <row r="3161" spans="13:13" x14ac:dyDescent="0.25">
      <c r="M3161" s="6"/>
    </row>
    <row r="3162" spans="13:13" x14ac:dyDescent="0.25">
      <c r="M3162" s="6"/>
    </row>
    <row r="3163" spans="13:13" x14ac:dyDescent="0.25">
      <c r="M3163" s="6"/>
    </row>
    <row r="3164" spans="13:13" x14ac:dyDescent="0.25">
      <c r="M3164" s="6"/>
    </row>
    <row r="3165" spans="13:13" x14ac:dyDescent="0.25">
      <c r="M3165" s="6"/>
    </row>
    <row r="3166" spans="13:13" x14ac:dyDescent="0.25">
      <c r="M3166" s="6"/>
    </row>
    <row r="3167" spans="13:13" x14ac:dyDescent="0.25">
      <c r="M3167" s="6"/>
    </row>
    <row r="3168" spans="13:13" x14ac:dyDescent="0.25">
      <c r="M3168" s="6"/>
    </row>
    <row r="3169" spans="13:13" x14ac:dyDescent="0.25">
      <c r="M3169" s="6"/>
    </row>
    <row r="3170" spans="13:13" x14ac:dyDescent="0.25">
      <c r="M3170" s="6"/>
    </row>
    <row r="3171" spans="13:13" x14ac:dyDescent="0.25">
      <c r="M3171" s="6"/>
    </row>
    <row r="3172" spans="13:13" x14ac:dyDescent="0.25">
      <c r="M3172" s="6"/>
    </row>
    <row r="3173" spans="13:13" x14ac:dyDescent="0.25">
      <c r="M3173" s="6"/>
    </row>
    <row r="3174" spans="13:13" x14ac:dyDescent="0.25">
      <c r="M3174" s="6"/>
    </row>
    <row r="3175" spans="13:13" x14ac:dyDescent="0.25">
      <c r="M3175" s="6"/>
    </row>
    <row r="3176" spans="13:13" x14ac:dyDescent="0.25">
      <c r="M3176" s="6"/>
    </row>
    <row r="3177" spans="13:13" x14ac:dyDescent="0.25">
      <c r="M3177" s="6"/>
    </row>
    <row r="3178" spans="13:13" x14ac:dyDescent="0.25">
      <c r="M3178" s="6"/>
    </row>
    <row r="3179" spans="13:13" x14ac:dyDescent="0.25">
      <c r="M3179" s="6"/>
    </row>
    <row r="3180" spans="13:13" x14ac:dyDescent="0.25">
      <c r="M3180" s="6"/>
    </row>
    <row r="3181" spans="13:13" x14ac:dyDescent="0.25">
      <c r="M3181" s="6"/>
    </row>
    <row r="3182" spans="13:13" x14ac:dyDescent="0.25">
      <c r="M3182" s="6"/>
    </row>
    <row r="3183" spans="13:13" x14ac:dyDescent="0.25">
      <c r="M3183" s="6"/>
    </row>
    <row r="3184" spans="13:13" x14ac:dyDescent="0.25">
      <c r="M3184" s="6"/>
    </row>
    <row r="3185" spans="13:13" x14ac:dyDescent="0.25">
      <c r="M3185" s="6"/>
    </row>
    <row r="3186" spans="13:13" x14ac:dyDescent="0.25">
      <c r="M3186" s="6"/>
    </row>
    <row r="3187" spans="13:13" x14ac:dyDescent="0.25">
      <c r="M3187" s="6"/>
    </row>
    <row r="3188" spans="13:13" x14ac:dyDescent="0.25">
      <c r="M3188" s="6"/>
    </row>
    <row r="3189" spans="13:13" x14ac:dyDescent="0.25">
      <c r="M3189" s="6"/>
    </row>
    <row r="3190" spans="13:13" x14ac:dyDescent="0.25">
      <c r="M3190" s="6"/>
    </row>
    <row r="3191" spans="13:13" x14ac:dyDescent="0.25">
      <c r="M3191" s="6"/>
    </row>
    <row r="3192" spans="13:13" x14ac:dyDescent="0.25">
      <c r="M3192" s="6"/>
    </row>
    <row r="3193" spans="13:13" x14ac:dyDescent="0.25">
      <c r="M3193" s="6"/>
    </row>
    <row r="3194" spans="13:13" x14ac:dyDescent="0.25">
      <c r="M3194" s="6"/>
    </row>
    <row r="3195" spans="13:13" x14ac:dyDescent="0.25">
      <c r="M3195" s="6"/>
    </row>
    <row r="3196" spans="13:13" x14ac:dyDescent="0.25">
      <c r="M3196" s="6"/>
    </row>
    <row r="3197" spans="13:13" x14ac:dyDescent="0.25">
      <c r="M3197" s="6"/>
    </row>
    <row r="3198" spans="13:13" x14ac:dyDescent="0.25">
      <c r="M3198" s="6"/>
    </row>
    <row r="3199" spans="13:13" x14ac:dyDescent="0.25">
      <c r="M3199" s="6"/>
    </row>
    <row r="3200" spans="13:13" x14ac:dyDescent="0.25">
      <c r="M3200" s="6"/>
    </row>
    <row r="3201" spans="13:13" x14ac:dyDescent="0.25">
      <c r="M3201" s="6"/>
    </row>
    <row r="3202" spans="13:13" x14ac:dyDescent="0.25">
      <c r="M3202" s="6"/>
    </row>
    <row r="3203" spans="13:13" x14ac:dyDescent="0.25">
      <c r="M3203" s="6"/>
    </row>
    <row r="3204" spans="13:13" x14ac:dyDescent="0.25">
      <c r="M3204" s="6"/>
    </row>
    <row r="3205" spans="13:13" x14ac:dyDescent="0.25">
      <c r="M3205" s="6"/>
    </row>
    <row r="3206" spans="13:13" x14ac:dyDescent="0.25">
      <c r="M3206" s="6"/>
    </row>
    <row r="3207" spans="13:13" x14ac:dyDescent="0.25">
      <c r="M3207" s="6"/>
    </row>
    <row r="3208" spans="13:13" x14ac:dyDescent="0.25">
      <c r="M3208" s="6"/>
    </row>
    <row r="3209" spans="13:13" x14ac:dyDescent="0.25">
      <c r="M3209" s="6"/>
    </row>
    <row r="3210" spans="13:13" x14ac:dyDescent="0.25">
      <c r="M3210" s="6"/>
    </row>
    <row r="3211" spans="13:13" x14ac:dyDescent="0.25">
      <c r="M3211" s="6"/>
    </row>
    <row r="3212" spans="13:13" x14ac:dyDescent="0.25">
      <c r="M3212" s="6"/>
    </row>
    <row r="3213" spans="13:13" x14ac:dyDescent="0.25">
      <c r="M3213" s="6"/>
    </row>
    <row r="3214" spans="13:13" x14ac:dyDescent="0.25">
      <c r="M3214" s="6"/>
    </row>
    <row r="3215" spans="13:13" x14ac:dyDescent="0.25">
      <c r="M3215" s="6"/>
    </row>
    <row r="3216" spans="13:13" x14ac:dyDescent="0.25">
      <c r="M3216" s="6"/>
    </row>
    <row r="3217" spans="13:13" x14ac:dyDescent="0.25">
      <c r="M3217" s="6"/>
    </row>
    <row r="3218" spans="13:13" x14ac:dyDescent="0.25">
      <c r="M3218" s="6"/>
    </row>
    <row r="3219" spans="13:13" x14ac:dyDescent="0.25">
      <c r="M3219" s="6"/>
    </row>
    <row r="3220" spans="13:13" x14ac:dyDescent="0.25">
      <c r="M3220" s="6"/>
    </row>
    <row r="3221" spans="13:13" x14ac:dyDescent="0.25">
      <c r="M3221" s="6"/>
    </row>
    <row r="3222" spans="13:13" x14ac:dyDescent="0.25">
      <c r="M3222" s="6"/>
    </row>
    <row r="3223" spans="13:13" x14ac:dyDescent="0.25">
      <c r="M3223" s="6"/>
    </row>
    <row r="3224" spans="13:13" x14ac:dyDescent="0.25">
      <c r="M3224" s="6"/>
    </row>
    <row r="3225" spans="13:13" x14ac:dyDescent="0.25">
      <c r="M3225" s="6"/>
    </row>
    <row r="3226" spans="13:13" x14ac:dyDescent="0.25">
      <c r="M3226" s="6"/>
    </row>
    <row r="3227" spans="13:13" x14ac:dyDescent="0.25">
      <c r="M3227" s="6"/>
    </row>
    <row r="3228" spans="13:13" x14ac:dyDescent="0.25">
      <c r="M3228" s="6"/>
    </row>
    <row r="3229" spans="13:13" x14ac:dyDescent="0.25">
      <c r="M3229" s="6"/>
    </row>
    <row r="3230" spans="13:13" x14ac:dyDescent="0.25">
      <c r="M3230" s="6"/>
    </row>
    <row r="3231" spans="13:13" x14ac:dyDescent="0.25">
      <c r="M3231" s="6"/>
    </row>
    <row r="3232" spans="13:13" x14ac:dyDescent="0.25">
      <c r="M3232" s="6"/>
    </row>
    <row r="3233" spans="13:13" x14ac:dyDescent="0.25">
      <c r="M3233" s="6"/>
    </row>
    <row r="3234" spans="13:13" x14ac:dyDescent="0.25">
      <c r="M3234" s="6"/>
    </row>
    <row r="3235" spans="13:13" x14ac:dyDescent="0.25">
      <c r="M3235" s="6"/>
    </row>
    <row r="3236" spans="13:13" x14ac:dyDescent="0.25">
      <c r="M3236" s="6"/>
    </row>
    <row r="3237" spans="13:13" x14ac:dyDescent="0.25">
      <c r="M3237" s="6"/>
    </row>
    <row r="3238" spans="13:13" x14ac:dyDescent="0.25">
      <c r="M3238" s="6"/>
    </row>
    <row r="3239" spans="13:13" x14ac:dyDescent="0.25">
      <c r="M3239" s="6"/>
    </row>
    <row r="3240" spans="13:13" x14ac:dyDescent="0.25">
      <c r="M3240" s="6"/>
    </row>
    <row r="3241" spans="13:13" x14ac:dyDescent="0.25">
      <c r="M3241" s="6"/>
    </row>
    <row r="3242" spans="13:13" x14ac:dyDescent="0.25">
      <c r="M3242" s="6"/>
    </row>
    <row r="3243" spans="13:13" x14ac:dyDescent="0.25">
      <c r="M3243" s="6"/>
    </row>
    <row r="3244" spans="13:13" x14ac:dyDescent="0.25">
      <c r="M3244" s="6"/>
    </row>
    <row r="3245" spans="13:13" x14ac:dyDescent="0.25">
      <c r="M3245" s="6"/>
    </row>
    <row r="3246" spans="13:13" x14ac:dyDescent="0.25">
      <c r="M3246" s="6"/>
    </row>
    <row r="3247" spans="13:13" x14ac:dyDescent="0.25">
      <c r="M3247" s="6"/>
    </row>
    <row r="3248" spans="13:13" x14ac:dyDescent="0.25">
      <c r="M3248" s="6"/>
    </row>
    <row r="3249" spans="13:13" x14ac:dyDescent="0.25">
      <c r="M3249" s="6"/>
    </row>
    <row r="3250" spans="13:13" x14ac:dyDescent="0.25">
      <c r="M3250" s="6"/>
    </row>
    <row r="3251" spans="13:13" x14ac:dyDescent="0.25">
      <c r="M3251" s="6"/>
    </row>
    <row r="3252" spans="13:13" x14ac:dyDescent="0.25">
      <c r="M3252" s="6"/>
    </row>
    <row r="3253" spans="13:13" x14ac:dyDescent="0.25">
      <c r="M3253" s="6"/>
    </row>
    <row r="3254" spans="13:13" x14ac:dyDescent="0.25">
      <c r="M3254" s="6"/>
    </row>
    <row r="3255" spans="13:13" x14ac:dyDescent="0.25">
      <c r="M3255" s="6"/>
    </row>
    <row r="3256" spans="13:13" x14ac:dyDescent="0.25">
      <c r="M3256" s="6"/>
    </row>
    <row r="3257" spans="13:13" x14ac:dyDescent="0.25">
      <c r="M3257" s="6"/>
    </row>
    <row r="3258" spans="13:13" x14ac:dyDescent="0.25">
      <c r="M3258" s="6"/>
    </row>
    <row r="3259" spans="13:13" x14ac:dyDescent="0.25">
      <c r="M3259" s="6"/>
    </row>
    <row r="3260" spans="13:13" x14ac:dyDescent="0.25">
      <c r="M3260" s="6"/>
    </row>
    <row r="3261" spans="13:13" x14ac:dyDescent="0.25">
      <c r="M3261" s="6"/>
    </row>
    <row r="3262" spans="13:13" x14ac:dyDescent="0.25">
      <c r="M3262" s="6"/>
    </row>
    <row r="3263" spans="13:13" x14ac:dyDescent="0.25">
      <c r="M3263" s="6"/>
    </row>
    <row r="3264" spans="13:13" x14ac:dyDescent="0.25">
      <c r="M3264" s="6"/>
    </row>
    <row r="3265" spans="13:13" x14ac:dyDescent="0.25">
      <c r="M3265" s="6"/>
    </row>
    <row r="3266" spans="13:13" x14ac:dyDescent="0.25">
      <c r="M3266" s="6"/>
    </row>
    <row r="3267" spans="13:13" x14ac:dyDescent="0.25">
      <c r="M3267" s="6"/>
    </row>
    <row r="3268" spans="13:13" x14ac:dyDescent="0.25">
      <c r="M3268" s="6"/>
    </row>
    <row r="3269" spans="13:13" x14ac:dyDescent="0.25">
      <c r="M3269" s="6"/>
    </row>
    <row r="3270" spans="13:13" x14ac:dyDescent="0.25">
      <c r="M3270" s="6"/>
    </row>
    <row r="3271" spans="13:13" x14ac:dyDescent="0.25">
      <c r="M3271" s="6"/>
    </row>
    <row r="3272" spans="13:13" x14ac:dyDescent="0.25">
      <c r="M3272" s="6"/>
    </row>
    <row r="3273" spans="13:13" x14ac:dyDescent="0.25">
      <c r="M3273" s="6"/>
    </row>
    <row r="3274" spans="13:13" x14ac:dyDescent="0.25">
      <c r="M3274" s="6"/>
    </row>
    <row r="3275" spans="13:13" x14ac:dyDescent="0.25">
      <c r="M3275" s="6"/>
    </row>
    <row r="3276" spans="13:13" x14ac:dyDescent="0.25">
      <c r="M3276" s="6"/>
    </row>
    <row r="3277" spans="13:13" x14ac:dyDescent="0.25">
      <c r="M3277" s="6"/>
    </row>
    <row r="3278" spans="13:13" x14ac:dyDescent="0.25">
      <c r="M3278" s="6"/>
    </row>
    <row r="3279" spans="13:13" x14ac:dyDescent="0.25">
      <c r="M3279" s="6"/>
    </row>
    <row r="3280" spans="13:13" x14ac:dyDescent="0.25">
      <c r="M3280" s="6"/>
    </row>
    <row r="3281" spans="13:13" x14ac:dyDescent="0.25">
      <c r="M3281" s="6"/>
    </row>
    <row r="3282" spans="13:13" x14ac:dyDescent="0.25">
      <c r="M3282" s="6"/>
    </row>
    <row r="3283" spans="13:13" x14ac:dyDescent="0.25">
      <c r="M3283" s="6"/>
    </row>
    <row r="3284" spans="13:13" x14ac:dyDescent="0.25">
      <c r="M3284" s="6"/>
    </row>
    <row r="3285" spans="13:13" x14ac:dyDescent="0.25">
      <c r="M3285" s="6"/>
    </row>
    <row r="3286" spans="13:13" x14ac:dyDescent="0.25">
      <c r="M3286" s="6"/>
    </row>
    <row r="3287" spans="13:13" x14ac:dyDescent="0.25">
      <c r="M3287" s="6"/>
    </row>
    <row r="3288" spans="13:13" x14ac:dyDescent="0.25">
      <c r="M3288" s="6"/>
    </row>
    <row r="3289" spans="13:13" x14ac:dyDescent="0.25">
      <c r="M3289" s="6"/>
    </row>
    <row r="3290" spans="13:13" x14ac:dyDescent="0.25">
      <c r="M3290" s="6"/>
    </row>
    <row r="3291" spans="13:13" x14ac:dyDescent="0.25">
      <c r="M3291" s="6"/>
    </row>
    <row r="3292" spans="13:13" x14ac:dyDescent="0.25">
      <c r="M3292" s="6"/>
    </row>
    <row r="3293" spans="13:13" x14ac:dyDescent="0.25">
      <c r="M3293" s="6"/>
    </row>
    <row r="3294" spans="13:13" x14ac:dyDescent="0.25">
      <c r="M3294" s="6"/>
    </row>
    <row r="3295" spans="13:13" x14ac:dyDescent="0.25">
      <c r="M3295" s="6"/>
    </row>
    <row r="3296" spans="13:13" x14ac:dyDescent="0.25">
      <c r="M3296" s="6"/>
    </row>
    <row r="3297" spans="13:13" x14ac:dyDescent="0.25">
      <c r="M3297" s="6"/>
    </row>
    <row r="3298" spans="13:13" x14ac:dyDescent="0.25">
      <c r="M3298" s="6"/>
    </row>
    <row r="3299" spans="13:13" x14ac:dyDescent="0.25">
      <c r="M3299" s="6"/>
    </row>
    <row r="3300" spans="13:13" x14ac:dyDescent="0.25">
      <c r="M3300" s="6"/>
    </row>
    <row r="3301" spans="13:13" x14ac:dyDescent="0.25">
      <c r="M3301" s="6"/>
    </row>
    <row r="3302" spans="13:13" x14ac:dyDescent="0.25">
      <c r="M3302" s="6"/>
    </row>
    <row r="3303" spans="13:13" x14ac:dyDescent="0.25">
      <c r="M3303" s="6"/>
    </row>
    <row r="3304" spans="13:13" x14ac:dyDescent="0.25">
      <c r="M3304" s="6"/>
    </row>
    <row r="3305" spans="13:13" x14ac:dyDescent="0.25">
      <c r="M3305" s="6"/>
    </row>
    <row r="3306" spans="13:13" x14ac:dyDescent="0.25">
      <c r="M3306" s="6"/>
    </row>
    <row r="3307" spans="13:13" x14ac:dyDescent="0.25">
      <c r="M3307" s="6"/>
    </row>
    <row r="3308" spans="13:13" x14ac:dyDescent="0.25">
      <c r="M3308" s="6"/>
    </row>
    <row r="3309" spans="13:13" x14ac:dyDescent="0.25">
      <c r="M3309" s="6"/>
    </row>
    <row r="3310" spans="13:13" x14ac:dyDescent="0.25">
      <c r="M3310" s="6"/>
    </row>
    <row r="3311" spans="13:13" x14ac:dyDescent="0.25">
      <c r="M3311" s="6"/>
    </row>
    <row r="3312" spans="13:13" x14ac:dyDescent="0.25">
      <c r="M3312" s="6"/>
    </row>
    <row r="3313" spans="13:13" x14ac:dyDescent="0.25">
      <c r="M3313" s="6"/>
    </row>
    <row r="3314" spans="13:13" x14ac:dyDescent="0.25">
      <c r="M3314" s="6"/>
    </row>
    <row r="3315" spans="13:13" x14ac:dyDescent="0.25">
      <c r="M3315" s="6"/>
    </row>
    <row r="3316" spans="13:13" x14ac:dyDescent="0.25">
      <c r="M3316" s="6"/>
    </row>
    <row r="3317" spans="13:13" x14ac:dyDescent="0.25">
      <c r="M3317" s="6"/>
    </row>
    <row r="3318" spans="13:13" x14ac:dyDescent="0.25">
      <c r="M3318" s="6"/>
    </row>
    <row r="3319" spans="13:13" x14ac:dyDescent="0.25">
      <c r="M3319" s="6"/>
    </row>
    <row r="3320" spans="13:13" x14ac:dyDescent="0.25">
      <c r="M3320" s="6"/>
    </row>
    <row r="3321" spans="13:13" x14ac:dyDescent="0.25">
      <c r="M3321" s="6"/>
    </row>
    <row r="3322" spans="13:13" x14ac:dyDescent="0.25">
      <c r="M3322" s="6"/>
    </row>
    <row r="3323" spans="13:13" x14ac:dyDescent="0.25">
      <c r="M3323" s="6"/>
    </row>
    <row r="3324" spans="13:13" x14ac:dyDescent="0.25">
      <c r="M3324" s="6"/>
    </row>
    <row r="3325" spans="13:13" x14ac:dyDescent="0.25">
      <c r="M3325" s="6"/>
    </row>
    <row r="3326" spans="13:13" x14ac:dyDescent="0.25">
      <c r="M3326" s="6"/>
    </row>
    <row r="3327" spans="13:13" x14ac:dyDescent="0.25">
      <c r="M3327" s="6"/>
    </row>
    <row r="3328" spans="13:13" x14ac:dyDescent="0.25">
      <c r="M3328" s="6"/>
    </row>
    <row r="3329" spans="13:13" x14ac:dyDescent="0.25">
      <c r="M3329" s="6"/>
    </row>
    <row r="3330" spans="13:13" x14ac:dyDescent="0.25">
      <c r="M3330" s="6"/>
    </row>
    <row r="3331" spans="13:13" x14ac:dyDescent="0.25">
      <c r="M3331" s="6"/>
    </row>
    <row r="3332" spans="13:13" x14ac:dyDescent="0.25">
      <c r="M3332" s="6"/>
    </row>
    <row r="3333" spans="13:13" x14ac:dyDescent="0.25">
      <c r="M3333" s="6"/>
    </row>
    <row r="3334" spans="13:13" x14ac:dyDescent="0.25">
      <c r="M3334" s="6"/>
    </row>
    <row r="3335" spans="13:13" x14ac:dyDescent="0.25">
      <c r="M3335" s="6"/>
    </row>
    <row r="3336" spans="13:13" x14ac:dyDescent="0.25">
      <c r="M3336" s="6"/>
    </row>
    <row r="3337" spans="13:13" x14ac:dyDescent="0.25">
      <c r="M3337" s="6"/>
    </row>
    <row r="3338" spans="13:13" x14ac:dyDescent="0.25">
      <c r="M3338" s="6"/>
    </row>
    <row r="3339" spans="13:13" x14ac:dyDescent="0.25">
      <c r="M3339" s="6"/>
    </row>
    <row r="3340" spans="13:13" x14ac:dyDescent="0.25">
      <c r="M3340" s="6"/>
    </row>
    <row r="3341" spans="13:13" x14ac:dyDescent="0.25">
      <c r="M3341" s="6"/>
    </row>
    <row r="3342" spans="13:13" x14ac:dyDescent="0.25">
      <c r="M3342" s="6"/>
    </row>
    <row r="3343" spans="13:13" x14ac:dyDescent="0.25">
      <c r="M3343" s="6"/>
    </row>
    <row r="3344" spans="13:13" x14ac:dyDescent="0.25">
      <c r="M3344" s="6"/>
    </row>
    <row r="3345" spans="13:13" x14ac:dyDescent="0.25">
      <c r="M3345" s="6"/>
    </row>
    <row r="3346" spans="13:13" x14ac:dyDescent="0.25">
      <c r="M3346" s="6"/>
    </row>
    <row r="3347" spans="13:13" x14ac:dyDescent="0.25">
      <c r="M3347" s="6"/>
    </row>
    <row r="3348" spans="13:13" x14ac:dyDescent="0.25">
      <c r="M3348" s="6"/>
    </row>
    <row r="3349" spans="13:13" x14ac:dyDescent="0.25">
      <c r="M3349" s="6"/>
    </row>
    <row r="3350" spans="13:13" x14ac:dyDescent="0.25">
      <c r="M3350" s="6"/>
    </row>
    <row r="3351" spans="13:13" x14ac:dyDescent="0.25">
      <c r="M3351" s="6"/>
    </row>
    <row r="3352" spans="13:13" x14ac:dyDescent="0.25">
      <c r="M3352" s="6"/>
    </row>
    <row r="3353" spans="13:13" x14ac:dyDescent="0.25">
      <c r="M3353" s="6"/>
    </row>
    <row r="3354" spans="13:13" x14ac:dyDescent="0.25">
      <c r="M3354" s="6"/>
    </row>
    <row r="3355" spans="13:13" x14ac:dyDescent="0.25">
      <c r="M3355" s="6"/>
    </row>
    <row r="3356" spans="13:13" x14ac:dyDescent="0.25">
      <c r="M3356" s="6"/>
    </row>
    <row r="3357" spans="13:13" x14ac:dyDescent="0.25">
      <c r="M3357" s="6"/>
    </row>
    <row r="3358" spans="13:13" x14ac:dyDescent="0.25">
      <c r="M3358" s="6"/>
    </row>
    <row r="3359" spans="13:13" x14ac:dyDescent="0.25">
      <c r="M3359" s="6"/>
    </row>
    <row r="3360" spans="13:13" x14ac:dyDescent="0.25">
      <c r="M3360" s="6"/>
    </row>
    <row r="3361" spans="13:13" x14ac:dyDescent="0.25">
      <c r="M3361" s="6"/>
    </row>
    <row r="3362" spans="13:13" x14ac:dyDescent="0.25">
      <c r="M3362" s="6"/>
    </row>
    <row r="3363" spans="13:13" x14ac:dyDescent="0.25">
      <c r="M3363" s="6"/>
    </row>
    <row r="3364" spans="13:13" x14ac:dyDescent="0.25">
      <c r="M3364" s="6"/>
    </row>
    <row r="3365" spans="13:13" x14ac:dyDescent="0.25">
      <c r="M3365" s="6"/>
    </row>
    <row r="3366" spans="13:13" x14ac:dyDescent="0.25">
      <c r="M3366" s="6"/>
    </row>
    <row r="3367" spans="13:13" x14ac:dyDescent="0.25">
      <c r="M3367" s="6"/>
    </row>
    <row r="3368" spans="13:13" x14ac:dyDescent="0.25">
      <c r="M3368" s="6"/>
    </row>
    <row r="3369" spans="13:13" x14ac:dyDescent="0.25">
      <c r="M3369" s="6"/>
    </row>
    <row r="3370" spans="13:13" x14ac:dyDescent="0.25">
      <c r="M3370" s="6"/>
    </row>
    <row r="3371" spans="13:13" x14ac:dyDescent="0.25">
      <c r="M3371" s="6"/>
    </row>
    <row r="3372" spans="13:13" x14ac:dyDescent="0.25">
      <c r="M3372" s="6"/>
    </row>
    <row r="3373" spans="13:13" x14ac:dyDescent="0.25">
      <c r="M3373" s="6"/>
    </row>
    <row r="3374" spans="13:13" x14ac:dyDescent="0.25">
      <c r="M3374" s="6"/>
    </row>
    <row r="3375" spans="13:13" x14ac:dyDescent="0.25">
      <c r="M3375" s="6"/>
    </row>
    <row r="3376" spans="13:13" x14ac:dyDescent="0.25">
      <c r="M3376" s="6"/>
    </row>
    <row r="3377" spans="13:13" x14ac:dyDescent="0.25">
      <c r="M3377" s="6"/>
    </row>
    <row r="3378" spans="13:13" x14ac:dyDescent="0.25">
      <c r="M3378" s="6"/>
    </row>
    <row r="3379" spans="13:13" x14ac:dyDescent="0.25">
      <c r="M3379" s="6"/>
    </row>
    <row r="3380" spans="13:13" x14ac:dyDescent="0.25">
      <c r="M3380" s="6"/>
    </row>
    <row r="3381" spans="13:13" x14ac:dyDescent="0.25">
      <c r="M3381" s="6"/>
    </row>
    <row r="3382" spans="13:13" x14ac:dyDescent="0.25">
      <c r="M3382" s="6"/>
    </row>
    <row r="3383" spans="13:13" x14ac:dyDescent="0.25">
      <c r="M3383" s="6"/>
    </row>
    <row r="3384" spans="13:13" x14ac:dyDescent="0.25">
      <c r="M3384" s="6"/>
    </row>
    <row r="3385" spans="13:13" x14ac:dyDescent="0.25">
      <c r="M3385" s="6"/>
    </row>
    <row r="3386" spans="13:13" x14ac:dyDescent="0.25">
      <c r="M3386" s="6"/>
    </row>
    <row r="3387" spans="13:13" x14ac:dyDescent="0.25">
      <c r="M3387" s="6"/>
    </row>
    <row r="3388" spans="13:13" x14ac:dyDescent="0.25">
      <c r="M3388" s="6"/>
    </row>
    <row r="3389" spans="13:13" x14ac:dyDescent="0.25">
      <c r="M3389" s="6"/>
    </row>
    <row r="3390" spans="13:13" x14ac:dyDescent="0.25">
      <c r="M3390" s="6"/>
    </row>
    <row r="3391" spans="13:13" x14ac:dyDescent="0.25">
      <c r="M3391" s="6"/>
    </row>
    <row r="3392" spans="13:13" x14ac:dyDescent="0.25">
      <c r="M3392" s="6"/>
    </row>
    <row r="3393" spans="13:13" x14ac:dyDescent="0.25">
      <c r="M3393" s="6"/>
    </row>
    <row r="3394" spans="13:13" x14ac:dyDescent="0.25">
      <c r="M3394" s="6"/>
    </row>
    <row r="3395" spans="13:13" x14ac:dyDescent="0.25">
      <c r="M3395" s="6"/>
    </row>
    <row r="3396" spans="13:13" x14ac:dyDescent="0.25">
      <c r="M3396" s="6"/>
    </row>
    <row r="3397" spans="13:13" x14ac:dyDescent="0.25">
      <c r="M3397" s="6"/>
    </row>
    <row r="3398" spans="13:13" x14ac:dyDescent="0.25">
      <c r="M3398" s="6"/>
    </row>
    <row r="3399" spans="13:13" x14ac:dyDescent="0.25">
      <c r="M3399" s="6"/>
    </row>
    <row r="3400" spans="13:13" x14ac:dyDescent="0.25">
      <c r="M3400" s="6"/>
    </row>
    <row r="3401" spans="13:13" x14ac:dyDescent="0.25">
      <c r="M3401" s="6"/>
    </row>
    <row r="3402" spans="13:13" x14ac:dyDescent="0.25">
      <c r="M3402" s="6"/>
    </row>
    <row r="3403" spans="13:13" x14ac:dyDescent="0.25">
      <c r="M3403" s="6"/>
    </row>
    <row r="3404" spans="13:13" x14ac:dyDescent="0.25">
      <c r="M3404" s="6"/>
    </row>
    <row r="3405" spans="13:13" x14ac:dyDescent="0.25">
      <c r="M3405" s="6"/>
    </row>
    <row r="3406" spans="13:13" x14ac:dyDescent="0.25">
      <c r="M3406" s="6"/>
    </row>
    <row r="3407" spans="13:13" x14ac:dyDescent="0.25">
      <c r="M3407" s="6"/>
    </row>
    <row r="3408" spans="13:13" x14ac:dyDescent="0.25">
      <c r="M3408" s="6"/>
    </row>
    <row r="3409" spans="13:13" x14ac:dyDescent="0.25">
      <c r="M3409" s="6"/>
    </row>
    <row r="3410" spans="13:13" x14ac:dyDescent="0.25">
      <c r="M3410" s="6"/>
    </row>
    <row r="3411" spans="13:13" x14ac:dyDescent="0.25">
      <c r="M3411" s="6"/>
    </row>
    <row r="3412" spans="13:13" x14ac:dyDescent="0.25">
      <c r="M3412" s="6"/>
    </row>
    <row r="3413" spans="13:13" x14ac:dyDescent="0.25">
      <c r="M3413" s="6"/>
    </row>
    <row r="3414" spans="13:13" x14ac:dyDescent="0.25">
      <c r="M3414" s="6"/>
    </row>
    <row r="3415" spans="13:13" x14ac:dyDescent="0.25">
      <c r="M3415" s="6"/>
    </row>
    <row r="3416" spans="13:13" x14ac:dyDescent="0.25">
      <c r="M3416" s="6"/>
    </row>
    <row r="3417" spans="13:13" x14ac:dyDescent="0.25">
      <c r="M3417" s="6"/>
    </row>
    <row r="3418" spans="13:13" x14ac:dyDescent="0.25">
      <c r="M3418" s="6"/>
    </row>
    <row r="3419" spans="13:13" x14ac:dyDescent="0.25">
      <c r="M3419" s="6"/>
    </row>
    <row r="3420" spans="13:13" x14ac:dyDescent="0.25">
      <c r="M3420" s="6"/>
    </row>
    <row r="3421" spans="13:13" x14ac:dyDescent="0.25">
      <c r="M3421" s="6"/>
    </row>
    <row r="3422" spans="13:13" x14ac:dyDescent="0.25">
      <c r="M3422" s="6"/>
    </row>
    <row r="3423" spans="13:13" x14ac:dyDescent="0.25">
      <c r="M3423" s="6"/>
    </row>
    <row r="3424" spans="13:13" x14ac:dyDescent="0.25">
      <c r="M3424" s="6"/>
    </row>
    <row r="3425" spans="13:13" x14ac:dyDescent="0.25">
      <c r="M3425" s="6"/>
    </row>
    <row r="3426" spans="13:13" x14ac:dyDescent="0.25">
      <c r="M3426" s="6"/>
    </row>
    <row r="3427" spans="13:13" x14ac:dyDescent="0.25">
      <c r="M3427" s="6"/>
    </row>
    <row r="3428" spans="13:13" x14ac:dyDescent="0.25">
      <c r="M3428" s="6"/>
    </row>
    <row r="3429" spans="13:13" x14ac:dyDescent="0.25">
      <c r="M3429" s="6"/>
    </row>
    <row r="3430" spans="13:13" x14ac:dyDescent="0.25">
      <c r="M3430" s="6"/>
    </row>
    <row r="3431" spans="13:13" x14ac:dyDescent="0.25">
      <c r="M3431" s="6"/>
    </row>
    <row r="3432" spans="13:13" x14ac:dyDescent="0.25">
      <c r="M3432" s="6"/>
    </row>
    <row r="3433" spans="13:13" x14ac:dyDescent="0.25">
      <c r="M3433" s="6"/>
    </row>
    <row r="3434" spans="13:13" x14ac:dyDescent="0.25">
      <c r="M3434" s="6"/>
    </row>
    <row r="3435" spans="13:13" x14ac:dyDescent="0.25">
      <c r="M3435" s="6"/>
    </row>
    <row r="3436" spans="13:13" x14ac:dyDescent="0.25">
      <c r="M3436" s="6"/>
    </row>
    <row r="3437" spans="13:13" x14ac:dyDescent="0.25">
      <c r="M3437" s="6"/>
    </row>
    <row r="3438" spans="13:13" x14ac:dyDescent="0.25">
      <c r="M3438" s="6"/>
    </row>
    <row r="3439" spans="13:13" x14ac:dyDescent="0.25">
      <c r="M3439" s="6"/>
    </row>
    <row r="3440" spans="13:13" x14ac:dyDescent="0.25">
      <c r="M3440" s="6"/>
    </row>
    <row r="3441" spans="13:13" x14ac:dyDescent="0.25">
      <c r="M3441" s="6"/>
    </row>
    <row r="3442" spans="13:13" x14ac:dyDescent="0.25">
      <c r="M3442" s="6"/>
    </row>
    <row r="3443" spans="13:13" x14ac:dyDescent="0.25">
      <c r="M3443" s="6"/>
    </row>
    <row r="3444" spans="13:13" x14ac:dyDescent="0.25">
      <c r="M3444" s="6"/>
    </row>
    <row r="3445" spans="13:13" x14ac:dyDescent="0.25">
      <c r="M3445" s="6"/>
    </row>
    <row r="3446" spans="13:13" x14ac:dyDescent="0.25">
      <c r="M3446" s="6"/>
    </row>
    <row r="3447" spans="13:13" x14ac:dyDescent="0.25">
      <c r="M3447" s="6"/>
    </row>
    <row r="3448" spans="13:13" x14ac:dyDescent="0.25">
      <c r="M3448" s="6"/>
    </row>
    <row r="3449" spans="13:13" x14ac:dyDescent="0.25">
      <c r="M3449" s="6"/>
    </row>
    <row r="3450" spans="13:13" x14ac:dyDescent="0.25">
      <c r="M3450" s="6"/>
    </row>
    <row r="3451" spans="13:13" x14ac:dyDescent="0.25">
      <c r="M3451" s="6"/>
    </row>
    <row r="3452" spans="13:13" x14ac:dyDescent="0.25">
      <c r="M3452" s="6"/>
    </row>
    <row r="3453" spans="13:13" x14ac:dyDescent="0.25">
      <c r="M3453" s="6"/>
    </row>
    <row r="3454" spans="13:13" x14ac:dyDescent="0.25">
      <c r="M3454" s="6"/>
    </row>
    <row r="3455" spans="13:13" x14ac:dyDescent="0.25">
      <c r="M3455" s="6"/>
    </row>
    <row r="3456" spans="13:13" x14ac:dyDescent="0.25">
      <c r="M3456" s="6"/>
    </row>
    <row r="3457" spans="13:13" x14ac:dyDescent="0.25">
      <c r="M3457" s="6"/>
    </row>
    <row r="3458" spans="13:13" x14ac:dyDescent="0.25">
      <c r="M3458" s="6"/>
    </row>
    <row r="3459" spans="13:13" x14ac:dyDescent="0.25">
      <c r="M3459" s="6"/>
    </row>
    <row r="3460" spans="13:13" x14ac:dyDescent="0.25">
      <c r="M3460" s="6"/>
    </row>
    <row r="3461" spans="13:13" x14ac:dyDescent="0.25">
      <c r="M3461" s="6"/>
    </row>
    <row r="3462" spans="13:13" x14ac:dyDescent="0.25">
      <c r="M3462" s="6"/>
    </row>
    <row r="3463" spans="13:13" x14ac:dyDescent="0.25">
      <c r="M3463" s="6"/>
    </row>
    <row r="3464" spans="13:13" x14ac:dyDescent="0.25">
      <c r="M3464" s="6"/>
    </row>
    <row r="3465" spans="13:13" x14ac:dyDescent="0.25">
      <c r="M3465" s="6"/>
    </row>
    <row r="3466" spans="13:13" x14ac:dyDescent="0.25">
      <c r="M3466" s="6"/>
    </row>
    <row r="3467" spans="13:13" x14ac:dyDescent="0.25">
      <c r="M3467" s="6"/>
    </row>
    <row r="3468" spans="13:13" x14ac:dyDescent="0.25">
      <c r="M3468" s="6"/>
    </row>
    <row r="3469" spans="13:13" x14ac:dyDescent="0.25">
      <c r="M3469" s="6"/>
    </row>
    <row r="3470" spans="13:13" x14ac:dyDescent="0.25">
      <c r="M3470" s="6"/>
    </row>
    <row r="3471" spans="13:13" x14ac:dyDescent="0.25">
      <c r="M3471" s="6"/>
    </row>
    <row r="3472" spans="13:13" x14ac:dyDescent="0.25">
      <c r="M3472" s="6"/>
    </row>
    <row r="3473" spans="13:13" x14ac:dyDescent="0.25">
      <c r="M3473" s="6"/>
    </row>
    <row r="3474" spans="13:13" x14ac:dyDescent="0.25">
      <c r="M3474" s="6"/>
    </row>
    <row r="3475" spans="13:13" x14ac:dyDescent="0.25">
      <c r="M3475" s="6"/>
    </row>
    <row r="3476" spans="13:13" x14ac:dyDescent="0.25">
      <c r="M3476" s="6"/>
    </row>
    <row r="3477" spans="13:13" x14ac:dyDescent="0.25">
      <c r="M3477" s="6"/>
    </row>
    <row r="3478" spans="13:13" x14ac:dyDescent="0.25">
      <c r="M3478" s="6"/>
    </row>
    <row r="3479" spans="13:13" x14ac:dyDescent="0.25">
      <c r="M3479" s="6"/>
    </row>
    <row r="3480" spans="13:13" x14ac:dyDescent="0.25">
      <c r="M3480" s="6"/>
    </row>
    <row r="3481" spans="13:13" x14ac:dyDescent="0.25">
      <c r="M3481" s="6"/>
    </row>
    <row r="3482" spans="13:13" x14ac:dyDescent="0.25">
      <c r="M3482" s="6"/>
    </row>
    <row r="3483" spans="13:13" x14ac:dyDescent="0.25">
      <c r="M3483" s="6"/>
    </row>
    <row r="3484" spans="13:13" x14ac:dyDescent="0.25">
      <c r="M3484" s="6"/>
    </row>
    <row r="3485" spans="13:13" x14ac:dyDescent="0.25">
      <c r="M3485" s="6"/>
    </row>
    <row r="3486" spans="13:13" x14ac:dyDescent="0.25">
      <c r="M3486" s="6"/>
    </row>
    <row r="3487" spans="13:13" x14ac:dyDescent="0.25">
      <c r="M3487" s="6"/>
    </row>
    <row r="3488" spans="13:13" x14ac:dyDescent="0.25">
      <c r="M3488" s="6"/>
    </row>
    <row r="3489" spans="13:13" x14ac:dyDescent="0.25">
      <c r="M3489" s="6"/>
    </row>
    <row r="3490" spans="13:13" x14ac:dyDescent="0.25">
      <c r="M3490" s="6"/>
    </row>
    <row r="3491" spans="13:13" x14ac:dyDescent="0.25">
      <c r="M3491" s="6"/>
    </row>
    <row r="3492" spans="13:13" x14ac:dyDescent="0.25">
      <c r="M3492" s="6"/>
    </row>
    <row r="3493" spans="13:13" x14ac:dyDescent="0.25">
      <c r="M3493" s="6"/>
    </row>
    <row r="3494" spans="13:13" x14ac:dyDescent="0.25">
      <c r="M3494" s="6"/>
    </row>
    <row r="3495" spans="13:13" x14ac:dyDescent="0.25">
      <c r="M3495" s="6"/>
    </row>
    <row r="3496" spans="13:13" x14ac:dyDescent="0.25">
      <c r="M3496" s="6"/>
    </row>
    <row r="3497" spans="13:13" x14ac:dyDescent="0.25">
      <c r="M3497" s="6"/>
    </row>
    <row r="3498" spans="13:13" x14ac:dyDescent="0.25">
      <c r="M3498" s="6"/>
    </row>
    <row r="3499" spans="13:13" x14ac:dyDescent="0.25">
      <c r="M3499" s="6"/>
    </row>
    <row r="3500" spans="13:13" x14ac:dyDescent="0.25">
      <c r="M3500" s="6"/>
    </row>
    <row r="3501" spans="13:13" x14ac:dyDescent="0.25">
      <c r="M3501" s="6"/>
    </row>
    <row r="3502" spans="13:13" x14ac:dyDescent="0.25">
      <c r="M3502" s="6"/>
    </row>
    <row r="3503" spans="13:13" x14ac:dyDescent="0.25">
      <c r="M3503" s="6"/>
    </row>
    <row r="3504" spans="13:13" x14ac:dyDescent="0.25">
      <c r="M3504" s="6"/>
    </row>
    <row r="3505" spans="13:13" x14ac:dyDescent="0.25">
      <c r="M3505" s="6"/>
    </row>
    <row r="3506" spans="13:13" x14ac:dyDescent="0.25">
      <c r="M3506" s="6"/>
    </row>
    <row r="3507" spans="13:13" x14ac:dyDescent="0.25">
      <c r="M3507" s="6"/>
    </row>
    <row r="3508" spans="13:13" x14ac:dyDescent="0.25">
      <c r="M3508" s="6"/>
    </row>
    <row r="3509" spans="13:13" x14ac:dyDescent="0.25">
      <c r="M3509" s="6"/>
    </row>
    <row r="3510" spans="13:13" x14ac:dyDescent="0.25">
      <c r="M3510" s="6"/>
    </row>
    <row r="3511" spans="13:13" x14ac:dyDescent="0.25">
      <c r="M3511" s="6"/>
    </row>
    <row r="3512" spans="13:13" x14ac:dyDescent="0.25">
      <c r="M3512" s="6"/>
    </row>
    <row r="3513" spans="13:13" x14ac:dyDescent="0.25">
      <c r="M3513" s="6"/>
    </row>
    <row r="3514" spans="13:13" x14ac:dyDescent="0.25">
      <c r="M3514" s="6"/>
    </row>
    <row r="3515" spans="13:13" x14ac:dyDescent="0.25">
      <c r="M3515" s="6"/>
    </row>
    <row r="3516" spans="13:13" x14ac:dyDescent="0.25">
      <c r="M3516" s="6"/>
    </row>
    <row r="3517" spans="13:13" x14ac:dyDescent="0.25">
      <c r="M3517" s="6"/>
    </row>
    <row r="3518" spans="13:13" x14ac:dyDescent="0.25">
      <c r="M3518" s="6"/>
    </row>
    <row r="3519" spans="13:13" x14ac:dyDescent="0.25">
      <c r="M3519" s="6"/>
    </row>
    <row r="3520" spans="13:13" x14ac:dyDescent="0.25">
      <c r="M3520" s="6"/>
    </row>
    <row r="3521" spans="13:13" x14ac:dyDescent="0.25">
      <c r="M3521" s="6"/>
    </row>
    <row r="3522" spans="13:13" x14ac:dyDescent="0.25">
      <c r="M3522" s="6"/>
    </row>
    <row r="3523" spans="13:13" x14ac:dyDescent="0.25">
      <c r="M3523" s="6"/>
    </row>
    <row r="3524" spans="13:13" x14ac:dyDescent="0.25">
      <c r="M3524" s="6"/>
    </row>
    <row r="3525" spans="13:13" x14ac:dyDescent="0.25">
      <c r="M3525" s="6"/>
    </row>
    <row r="3526" spans="13:13" x14ac:dyDescent="0.25">
      <c r="M3526" s="6"/>
    </row>
    <row r="3527" spans="13:13" x14ac:dyDescent="0.25">
      <c r="M3527" s="6"/>
    </row>
    <row r="3528" spans="13:13" x14ac:dyDescent="0.25">
      <c r="M3528" s="6"/>
    </row>
    <row r="3529" spans="13:13" x14ac:dyDescent="0.25">
      <c r="M3529" s="6"/>
    </row>
    <row r="3530" spans="13:13" x14ac:dyDescent="0.25">
      <c r="M3530" s="6"/>
    </row>
    <row r="3531" spans="13:13" x14ac:dyDescent="0.25">
      <c r="M3531" s="6"/>
    </row>
    <row r="3532" spans="13:13" x14ac:dyDescent="0.25">
      <c r="M3532" s="6"/>
    </row>
    <row r="3533" spans="13:13" x14ac:dyDescent="0.25">
      <c r="M3533" s="6"/>
    </row>
    <row r="3534" spans="13:13" x14ac:dyDescent="0.25">
      <c r="M3534" s="6"/>
    </row>
    <row r="3535" spans="13:13" x14ac:dyDescent="0.25">
      <c r="M3535" s="6"/>
    </row>
    <row r="3536" spans="13:13" x14ac:dyDescent="0.25">
      <c r="M3536" s="6"/>
    </row>
    <row r="3537" spans="13:13" x14ac:dyDescent="0.25">
      <c r="M3537" s="6"/>
    </row>
    <row r="3538" spans="13:13" x14ac:dyDescent="0.25">
      <c r="M3538" s="6"/>
    </row>
    <row r="3539" spans="13:13" x14ac:dyDescent="0.25">
      <c r="M3539" s="6"/>
    </row>
    <row r="3540" spans="13:13" x14ac:dyDescent="0.25">
      <c r="M3540" s="6"/>
    </row>
    <row r="3541" spans="13:13" x14ac:dyDescent="0.25">
      <c r="M3541" s="6"/>
    </row>
    <row r="3542" spans="13:13" x14ac:dyDescent="0.25">
      <c r="M3542" s="6"/>
    </row>
    <row r="3543" spans="13:13" x14ac:dyDescent="0.25">
      <c r="M3543" s="6"/>
    </row>
    <row r="3544" spans="13:13" x14ac:dyDescent="0.25">
      <c r="M3544" s="6"/>
    </row>
    <row r="3545" spans="13:13" x14ac:dyDescent="0.25">
      <c r="M3545" s="6"/>
    </row>
    <row r="3546" spans="13:13" x14ac:dyDescent="0.25">
      <c r="M3546" s="6"/>
    </row>
    <row r="3547" spans="13:13" x14ac:dyDescent="0.25">
      <c r="M3547" s="6"/>
    </row>
    <row r="3548" spans="13:13" x14ac:dyDescent="0.25">
      <c r="M3548" s="6"/>
    </row>
    <row r="3549" spans="13:13" x14ac:dyDescent="0.25">
      <c r="M3549" s="6"/>
    </row>
    <row r="3550" spans="13:13" x14ac:dyDescent="0.25">
      <c r="M3550" s="6"/>
    </row>
    <row r="3551" spans="13:13" x14ac:dyDescent="0.25">
      <c r="M3551" s="6"/>
    </row>
    <row r="3552" spans="13:13" x14ac:dyDescent="0.25">
      <c r="M3552" s="6"/>
    </row>
    <row r="3553" spans="13:13" x14ac:dyDescent="0.25">
      <c r="M3553" s="6"/>
    </row>
    <row r="3554" spans="13:13" x14ac:dyDescent="0.25">
      <c r="M3554" s="6"/>
    </row>
    <row r="3555" spans="13:13" x14ac:dyDescent="0.25">
      <c r="M3555" s="6"/>
    </row>
    <row r="3556" spans="13:13" x14ac:dyDescent="0.25">
      <c r="M3556" s="6"/>
    </row>
    <row r="3557" spans="13:13" x14ac:dyDescent="0.25">
      <c r="M3557" s="6"/>
    </row>
    <row r="3558" spans="13:13" x14ac:dyDescent="0.25">
      <c r="M3558" s="6"/>
    </row>
    <row r="3559" spans="13:13" x14ac:dyDescent="0.25">
      <c r="M3559" s="6"/>
    </row>
    <row r="3560" spans="13:13" x14ac:dyDescent="0.25">
      <c r="M3560" s="6"/>
    </row>
    <row r="3561" spans="13:13" x14ac:dyDescent="0.25">
      <c r="M3561" s="6"/>
    </row>
    <row r="3562" spans="13:13" x14ac:dyDescent="0.25">
      <c r="M3562" s="6"/>
    </row>
    <row r="3563" spans="13:13" x14ac:dyDescent="0.25">
      <c r="M3563" s="6"/>
    </row>
    <row r="3564" spans="13:13" x14ac:dyDescent="0.25">
      <c r="M3564" s="6"/>
    </row>
    <row r="3565" spans="13:13" x14ac:dyDescent="0.25">
      <c r="M3565" s="6"/>
    </row>
    <row r="3566" spans="13:13" x14ac:dyDescent="0.25">
      <c r="M3566" s="6"/>
    </row>
    <row r="3567" spans="13:13" x14ac:dyDescent="0.25">
      <c r="M3567" s="6"/>
    </row>
    <row r="3568" spans="13:13" x14ac:dyDescent="0.25">
      <c r="M3568" s="6"/>
    </row>
    <row r="3569" spans="13:13" x14ac:dyDescent="0.25">
      <c r="M3569" s="6"/>
    </row>
    <row r="3570" spans="13:13" x14ac:dyDescent="0.25">
      <c r="M3570" s="6"/>
    </row>
    <row r="3571" spans="13:13" x14ac:dyDescent="0.25">
      <c r="M3571" s="6"/>
    </row>
    <row r="3572" spans="13:13" x14ac:dyDescent="0.25">
      <c r="M3572" s="6"/>
    </row>
    <row r="3573" spans="13:13" x14ac:dyDescent="0.25">
      <c r="M3573" s="6"/>
    </row>
    <row r="3574" spans="13:13" x14ac:dyDescent="0.25">
      <c r="M3574" s="6"/>
    </row>
    <row r="3575" spans="13:13" x14ac:dyDescent="0.25">
      <c r="M3575" s="6"/>
    </row>
    <row r="3576" spans="13:13" x14ac:dyDescent="0.25">
      <c r="M3576" s="6"/>
    </row>
    <row r="3577" spans="13:13" x14ac:dyDescent="0.25">
      <c r="M3577" s="6"/>
    </row>
    <row r="3578" spans="13:13" x14ac:dyDescent="0.25">
      <c r="M3578" s="6"/>
    </row>
    <row r="3579" spans="13:13" x14ac:dyDescent="0.25">
      <c r="M3579" s="6"/>
    </row>
    <row r="3580" spans="13:13" x14ac:dyDescent="0.25">
      <c r="M3580" s="6"/>
    </row>
    <row r="3581" spans="13:13" x14ac:dyDescent="0.25">
      <c r="M3581" s="6"/>
    </row>
    <row r="3582" spans="13:13" x14ac:dyDescent="0.25">
      <c r="M3582" s="6"/>
    </row>
    <row r="3583" spans="13:13" x14ac:dyDescent="0.25">
      <c r="M3583" s="6"/>
    </row>
    <row r="3584" spans="13:13" x14ac:dyDescent="0.25">
      <c r="M3584" s="6"/>
    </row>
    <row r="3585" spans="13:13" x14ac:dyDescent="0.25">
      <c r="M3585" s="6"/>
    </row>
    <row r="3586" spans="13:13" x14ac:dyDescent="0.25">
      <c r="M3586" s="6"/>
    </row>
    <row r="3587" spans="13:13" x14ac:dyDescent="0.25">
      <c r="M3587" s="6"/>
    </row>
    <row r="3588" spans="13:13" x14ac:dyDescent="0.25">
      <c r="M3588" s="6"/>
    </row>
    <row r="3589" spans="13:13" x14ac:dyDescent="0.25">
      <c r="M3589" s="6"/>
    </row>
    <row r="3590" spans="13:13" x14ac:dyDescent="0.25">
      <c r="M3590" s="6"/>
    </row>
    <row r="3591" spans="13:13" x14ac:dyDescent="0.25">
      <c r="M3591" s="6"/>
    </row>
    <row r="3592" spans="13:13" x14ac:dyDescent="0.25">
      <c r="M3592" s="6"/>
    </row>
    <row r="3593" spans="13:13" x14ac:dyDescent="0.25">
      <c r="M3593" s="6"/>
    </row>
    <row r="3594" spans="13:13" x14ac:dyDescent="0.25">
      <c r="M3594" s="6"/>
    </row>
    <row r="3595" spans="13:13" x14ac:dyDescent="0.25">
      <c r="M3595" s="6"/>
    </row>
    <row r="3596" spans="13:13" x14ac:dyDescent="0.25">
      <c r="M3596" s="6"/>
    </row>
    <row r="3597" spans="13:13" x14ac:dyDescent="0.25">
      <c r="M3597" s="6"/>
    </row>
    <row r="3598" spans="13:13" x14ac:dyDescent="0.25">
      <c r="M3598" s="6"/>
    </row>
    <row r="3599" spans="13:13" x14ac:dyDescent="0.25">
      <c r="M3599" s="6"/>
    </row>
    <row r="3600" spans="13:13" x14ac:dyDescent="0.25">
      <c r="M3600" s="6"/>
    </row>
    <row r="3601" spans="13:13" x14ac:dyDescent="0.25">
      <c r="M3601" s="6"/>
    </row>
    <row r="3602" spans="13:13" x14ac:dyDescent="0.25">
      <c r="M3602" s="6"/>
    </row>
    <row r="3603" spans="13:13" x14ac:dyDescent="0.25">
      <c r="M3603" s="6"/>
    </row>
    <row r="3604" spans="13:13" x14ac:dyDescent="0.25">
      <c r="M3604" s="6"/>
    </row>
    <row r="3605" spans="13:13" x14ac:dyDescent="0.25">
      <c r="M3605" s="6"/>
    </row>
    <row r="3606" spans="13:13" x14ac:dyDescent="0.25">
      <c r="M3606" s="6"/>
    </row>
    <row r="3607" spans="13:13" x14ac:dyDescent="0.25">
      <c r="M3607" s="6"/>
    </row>
    <row r="3608" spans="13:13" x14ac:dyDescent="0.25">
      <c r="M3608" s="6"/>
    </row>
    <row r="3609" spans="13:13" x14ac:dyDescent="0.25">
      <c r="M3609" s="6"/>
    </row>
    <row r="3610" spans="13:13" x14ac:dyDescent="0.25">
      <c r="M3610" s="6"/>
    </row>
    <row r="3611" spans="13:13" x14ac:dyDescent="0.25">
      <c r="M3611" s="6"/>
    </row>
    <row r="3612" spans="13:13" x14ac:dyDescent="0.25">
      <c r="M3612" s="6"/>
    </row>
    <row r="3613" spans="13:13" x14ac:dyDescent="0.25">
      <c r="M3613" s="6"/>
    </row>
    <row r="3614" spans="13:13" x14ac:dyDescent="0.25">
      <c r="M3614" s="6"/>
    </row>
    <row r="3615" spans="13:13" x14ac:dyDescent="0.25">
      <c r="M3615" s="6"/>
    </row>
    <row r="3616" spans="13:13" x14ac:dyDescent="0.25">
      <c r="M3616" s="6"/>
    </row>
    <row r="3617" spans="13:13" x14ac:dyDescent="0.25">
      <c r="M3617" s="6"/>
    </row>
    <row r="3618" spans="13:13" x14ac:dyDescent="0.25">
      <c r="M3618" s="6"/>
    </row>
    <row r="3619" spans="13:13" x14ac:dyDescent="0.25">
      <c r="M3619" s="6"/>
    </row>
    <row r="3620" spans="13:13" x14ac:dyDescent="0.25">
      <c r="M3620" s="6"/>
    </row>
    <row r="3621" spans="13:13" x14ac:dyDescent="0.25">
      <c r="M3621" s="6"/>
    </row>
    <row r="3622" spans="13:13" x14ac:dyDescent="0.25">
      <c r="M3622" s="6"/>
    </row>
    <row r="3623" spans="13:13" x14ac:dyDescent="0.25">
      <c r="M3623" s="6"/>
    </row>
    <row r="3624" spans="13:13" x14ac:dyDescent="0.25">
      <c r="M3624" s="6"/>
    </row>
    <row r="3625" spans="13:13" x14ac:dyDescent="0.25">
      <c r="M3625" s="6"/>
    </row>
    <row r="3626" spans="13:13" x14ac:dyDescent="0.25">
      <c r="M3626" s="6"/>
    </row>
    <row r="3627" spans="13:13" x14ac:dyDescent="0.25">
      <c r="M3627" s="6"/>
    </row>
    <row r="3628" spans="13:13" x14ac:dyDescent="0.25">
      <c r="M3628" s="6"/>
    </row>
    <row r="3629" spans="13:13" x14ac:dyDescent="0.25">
      <c r="M3629" s="6"/>
    </row>
    <row r="3630" spans="13:13" x14ac:dyDescent="0.25">
      <c r="M3630" s="6"/>
    </row>
    <row r="3631" spans="13:13" x14ac:dyDescent="0.25">
      <c r="M3631" s="6"/>
    </row>
    <row r="3632" spans="13:13" x14ac:dyDescent="0.25">
      <c r="M3632" s="6"/>
    </row>
    <row r="3633" spans="13:13" x14ac:dyDescent="0.25">
      <c r="M3633" s="6"/>
    </row>
    <row r="3634" spans="13:13" x14ac:dyDescent="0.25">
      <c r="M3634" s="6"/>
    </row>
    <row r="3635" spans="13:13" x14ac:dyDescent="0.25">
      <c r="M3635" s="6"/>
    </row>
    <row r="3636" spans="13:13" x14ac:dyDescent="0.25">
      <c r="M3636" s="6"/>
    </row>
    <row r="3637" spans="13:13" x14ac:dyDescent="0.25">
      <c r="M3637" s="6"/>
    </row>
    <row r="3638" spans="13:13" x14ac:dyDescent="0.25">
      <c r="M3638" s="6"/>
    </row>
    <row r="3639" spans="13:13" x14ac:dyDescent="0.25">
      <c r="M3639" s="6"/>
    </row>
    <row r="3640" spans="13:13" x14ac:dyDescent="0.25">
      <c r="M3640" s="6"/>
    </row>
    <row r="3641" spans="13:13" x14ac:dyDescent="0.25">
      <c r="M3641" s="6"/>
    </row>
    <row r="3642" spans="13:13" x14ac:dyDescent="0.25">
      <c r="M3642" s="6"/>
    </row>
    <row r="3643" spans="13:13" x14ac:dyDescent="0.25">
      <c r="M3643" s="6"/>
    </row>
    <row r="3644" spans="13:13" x14ac:dyDescent="0.25">
      <c r="M3644" s="6"/>
    </row>
    <row r="3645" spans="13:13" x14ac:dyDescent="0.25">
      <c r="M3645" s="6"/>
    </row>
    <row r="3646" spans="13:13" x14ac:dyDescent="0.25">
      <c r="M3646" s="6"/>
    </row>
    <row r="3647" spans="13:13" x14ac:dyDescent="0.25">
      <c r="M3647" s="6"/>
    </row>
    <row r="3648" spans="13:13" x14ac:dyDescent="0.25">
      <c r="M3648" s="6"/>
    </row>
    <row r="3649" spans="13:13" x14ac:dyDescent="0.25">
      <c r="M3649" s="6"/>
    </row>
    <row r="3650" spans="13:13" x14ac:dyDescent="0.25">
      <c r="M3650" s="6"/>
    </row>
    <row r="3651" spans="13:13" x14ac:dyDescent="0.25">
      <c r="M3651" s="6"/>
    </row>
    <row r="3652" spans="13:13" x14ac:dyDescent="0.25">
      <c r="M3652" s="6"/>
    </row>
    <row r="3653" spans="13:13" x14ac:dyDescent="0.25">
      <c r="M3653" s="6"/>
    </row>
    <row r="3654" spans="13:13" x14ac:dyDescent="0.25">
      <c r="M3654" s="6"/>
    </row>
    <row r="3655" spans="13:13" x14ac:dyDescent="0.25">
      <c r="M3655" s="6"/>
    </row>
    <row r="3656" spans="13:13" x14ac:dyDescent="0.25">
      <c r="M3656" s="6"/>
    </row>
    <row r="3657" spans="13:13" x14ac:dyDescent="0.25">
      <c r="M3657" s="6"/>
    </row>
    <row r="3658" spans="13:13" x14ac:dyDescent="0.25">
      <c r="M3658" s="6"/>
    </row>
    <row r="3659" spans="13:13" x14ac:dyDescent="0.25">
      <c r="M3659" s="6"/>
    </row>
    <row r="3660" spans="13:13" x14ac:dyDescent="0.25">
      <c r="M3660" s="6"/>
    </row>
    <row r="3661" spans="13:13" x14ac:dyDescent="0.25">
      <c r="M3661" s="6"/>
    </row>
    <row r="3662" spans="13:13" x14ac:dyDescent="0.25">
      <c r="M3662" s="6"/>
    </row>
    <row r="3663" spans="13:13" x14ac:dyDescent="0.25">
      <c r="M3663" s="6"/>
    </row>
    <row r="3664" spans="13:13" x14ac:dyDescent="0.25">
      <c r="M3664" s="6"/>
    </row>
    <row r="3665" spans="13:13" x14ac:dyDescent="0.25">
      <c r="M3665" s="6"/>
    </row>
    <row r="3666" spans="13:13" x14ac:dyDescent="0.25">
      <c r="M3666" s="6"/>
    </row>
    <row r="3667" spans="13:13" x14ac:dyDescent="0.25">
      <c r="M3667" s="6"/>
    </row>
    <row r="3668" spans="13:13" x14ac:dyDescent="0.25">
      <c r="M3668" s="6"/>
    </row>
    <row r="3669" spans="13:13" x14ac:dyDescent="0.25">
      <c r="M3669" s="6"/>
    </row>
    <row r="3670" spans="13:13" x14ac:dyDescent="0.25">
      <c r="M3670" s="6"/>
    </row>
    <row r="3671" spans="13:13" x14ac:dyDescent="0.25">
      <c r="M3671" s="6"/>
    </row>
    <row r="3672" spans="13:13" x14ac:dyDescent="0.25">
      <c r="M3672" s="6"/>
    </row>
    <row r="3673" spans="13:13" x14ac:dyDescent="0.25">
      <c r="M3673" s="6"/>
    </row>
    <row r="3674" spans="13:13" x14ac:dyDescent="0.25">
      <c r="M3674" s="6"/>
    </row>
    <row r="3675" spans="13:13" x14ac:dyDescent="0.25">
      <c r="M3675" s="6"/>
    </row>
    <row r="3676" spans="13:13" x14ac:dyDescent="0.25">
      <c r="M3676" s="6"/>
    </row>
    <row r="3677" spans="13:13" x14ac:dyDescent="0.25">
      <c r="M3677" s="6"/>
    </row>
    <row r="3678" spans="13:13" x14ac:dyDescent="0.25">
      <c r="M3678" s="6"/>
    </row>
    <row r="3679" spans="13:13" x14ac:dyDescent="0.25">
      <c r="M3679" s="6"/>
    </row>
    <row r="3680" spans="13:13" x14ac:dyDescent="0.25">
      <c r="M3680" s="6"/>
    </row>
    <row r="3681" spans="13:13" x14ac:dyDescent="0.25">
      <c r="M3681" s="6"/>
    </row>
    <row r="3682" spans="13:13" x14ac:dyDescent="0.25">
      <c r="M3682" s="6"/>
    </row>
    <row r="3683" spans="13:13" x14ac:dyDescent="0.25">
      <c r="M3683" s="6"/>
    </row>
    <row r="3684" spans="13:13" x14ac:dyDescent="0.25">
      <c r="M3684" s="6"/>
    </row>
    <row r="3685" spans="13:13" x14ac:dyDescent="0.25">
      <c r="M3685" s="6"/>
    </row>
    <row r="3686" spans="13:13" x14ac:dyDescent="0.25">
      <c r="M3686" s="6"/>
    </row>
    <row r="3687" spans="13:13" x14ac:dyDescent="0.25">
      <c r="M3687" s="6"/>
    </row>
    <row r="3688" spans="13:13" x14ac:dyDescent="0.25">
      <c r="M3688" s="6"/>
    </row>
    <row r="3689" spans="13:13" x14ac:dyDescent="0.25">
      <c r="M3689" s="6"/>
    </row>
    <row r="3690" spans="13:13" x14ac:dyDescent="0.25">
      <c r="M3690" s="6"/>
    </row>
    <row r="3691" spans="13:13" x14ac:dyDescent="0.25">
      <c r="M3691" s="6"/>
    </row>
    <row r="3692" spans="13:13" x14ac:dyDescent="0.25">
      <c r="M3692" s="6"/>
    </row>
    <row r="3693" spans="13:13" x14ac:dyDescent="0.25">
      <c r="M3693" s="6"/>
    </row>
    <row r="3694" spans="13:13" x14ac:dyDescent="0.25">
      <c r="M3694" s="6"/>
    </row>
    <row r="3695" spans="13:13" x14ac:dyDescent="0.25">
      <c r="M3695" s="6"/>
    </row>
    <row r="3696" spans="13:13" x14ac:dyDescent="0.25">
      <c r="M3696" s="6"/>
    </row>
    <row r="3697" spans="13:13" x14ac:dyDescent="0.25">
      <c r="M3697" s="6"/>
    </row>
    <row r="3698" spans="13:13" x14ac:dyDescent="0.25">
      <c r="M3698" s="6"/>
    </row>
    <row r="3699" spans="13:13" x14ac:dyDescent="0.25">
      <c r="M3699" s="6"/>
    </row>
    <row r="3700" spans="13:13" x14ac:dyDescent="0.25">
      <c r="M3700" s="6"/>
    </row>
    <row r="3701" spans="13:13" x14ac:dyDescent="0.25">
      <c r="M3701" s="6"/>
    </row>
    <row r="3702" spans="13:13" x14ac:dyDescent="0.25">
      <c r="M3702" s="6"/>
    </row>
    <row r="3703" spans="13:13" x14ac:dyDescent="0.25">
      <c r="M3703" s="6"/>
    </row>
    <row r="3704" spans="13:13" x14ac:dyDescent="0.25">
      <c r="M3704" s="6"/>
    </row>
    <row r="3705" spans="13:13" x14ac:dyDescent="0.25">
      <c r="M3705" s="6"/>
    </row>
    <row r="3706" spans="13:13" x14ac:dyDescent="0.25">
      <c r="M3706" s="6"/>
    </row>
    <row r="3707" spans="13:13" x14ac:dyDescent="0.25">
      <c r="M3707" s="6"/>
    </row>
    <row r="3708" spans="13:13" x14ac:dyDescent="0.25">
      <c r="M3708" s="6"/>
    </row>
    <row r="3709" spans="13:13" x14ac:dyDescent="0.25">
      <c r="M3709" s="6"/>
    </row>
    <row r="3710" spans="13:13" x14ac:dyDescent="0.25">
      <c r="M3710" s="6"/>
    </row>
    <row r="3711" spans="13:13" x14ac:dyDescent="0.25">
      <c r="M3711" s="6"/>
    </row>
    <row r="3712" spans="13:13" x14ac:dyDescent="0.25">
      <c r="M3712" s="6"/>
    </row>
    <row r="3713" spans="13:13" x14ac:dyDescent="0.25">
      <c r="M3713" s="6"/>
    </row>
    <row r="3714" spans="13:13" x14ac:dyDescent="0.25">
      <c r="M3714" s="6"/>
    </row>
    <row r="3715" spans="13:13" x14ac:dyDescent="0.25">
      <c r="M3715" s="6"/>
    </row>
    <row r="3716" spans="13:13" x14ac:dyDescent="0.25">
      <c r="M3716" s="6"/>
    </row>
    <row r="3717" spans="13:13" x14ac:dyDescent="0.25">
      <c r="M3717" s="6"/>
    </row>
    <row r="3718" spans="13:13" x14ac:dyDescent="0.25">
      <c r="M3718" s="6"/>
    </row>
    <row r="3719" spans="13:13" x14ac:dyDescent="0.25">
      <c r="M3719" s="6"/>
    </row>
    <row r="3720" spans="13:13" x14ac:dyDescent="0.25">
      <c r="M3720" s="6"/>
    </row>
    <row r="3721" spans="13:13" x14ac:dyDescent="0.25">
      <c r="M3721" s="6"/>
    </row>
    <row r="3722" spans="13:13" x14ac:dyDescent="0.25">
      <c r="M3722" s="6"/>
    </row>
    <row r="3723" spans="13:13" x14ac:dyDescent="0.25">
      <c r="M3723" s="6"/>
    </row>
    <row r="3724" spans="13:13" x14ac:dyDescent="0.25">
      <c r="M3724" s="6"/>
    </row>
    <row r="3725" spans="13:13" x14ac:dyDescent="0.25">
      <c r="M3725" s="6"/>
    </row>
    <row r="3726" spans="13:13" x14ac:dyDescent="0.25">
      <c r="M3726" s="6"/>
    </row>
    <row r="3727" spans="13:13" x14ac:dyDescent="0.25">
      <c r="M3727" s="6"/>
    </row>
    <row r="3728" spans="13:13" x14ac:dyDescent="0.25">
      <c r="M3728" s="6"/>
    </row>
    <row r="3729" spans="13:13" x14ac:dyDescent="0.25">
      <c r="M3729" s="6"/>
    </row>
    <row r="3730" spans="13:13" x14ac:dyDescent="0.25">
      <c r="M3730" s="6"/>
    </row>
    <row r="3731" spans="13:13" x14ac:dyDescent="0.25">
      <c r="M3731" s="6"/>
    </row>
    <row r="3732" spans="13:13" x14ac:dyDescent="0.25">
      <c r="M3732" s="6"/>
    </row>
    <row r="3733" spans="13:13" x14ac:dyDescent="0.25">
      <c r="M3733" s="6"/>
    </row>
    <row r="3734" spans="13:13" x14ac:dyDescent="0.25">
      <c r="M3734" s="6"/>
    </row>
    <row r="3735" spans="13:13" x14ac:dyDescent="0.25">
      <c r="M3735" s="6"/>
    </row>
    <row r="3736" spans="13:13" x14ac:dyDescent="0.25">
      <c r="M3736" s="6"/>
    </row>
    <row r="3737" spans="13:13" x14ac:dyDescent="0.25">
      <c r="M3737" s="6"/>
    </row>
    <row r="3738" spans="13:13" x14ac:dyDescent="0.25">
      <c r="M3738" s="6"/>
    </row>
    <row r="3739" spans="13:13" x14ac:dyDescent="0.25">
      <c r="M3739" s="6"/>
    </row>
    <row r="3740" spans="13:13" x14ac:dyDescent="0.25">
      <c r="M3740" s="6"/>
    </row>
    <row r="3741" spans="13:13" x14ac:dyDescent="0.25">
      <c r="M3741" s="6"/>
    </row>
    <row r="3742" spans="13:13" x14ac:dyDescent="0.25">
      <c r="M3742" s="6"/>
    </row>
    <row r="3743" spans="13:13" x14ac:dyDescent="0.25">
      <c r="M3743" s="6"/>
    </row>
    <row r="3744" spans="13:13" x14ac:dyDescent="0.25">
      <c r="M3744" s="6"/>
    </row>
    <row r="3745" spans="13:13" x14ac:dyDescent="0.25">
      <c r="M3745" s="6"/>
    </row>
    <row r="3746" spans="13:13" x14ac:dyDescent="0.25">
      <c r="M3746" s="6"/>
    </row>
    <row r="3747" spans="13:13" x14ac:dyDescent="0.25">
      <c r="M3747" s="6"/>
    </row>
    <row r="3748" spans="13:13" x14ac:dyDescent="0.25">
      <c r="M3748" s="6"/>
    </row>
    <row r="3749" spans="13:13" x14ac:dyDescent="0.25">
      <c r="M3749" s="6"/>
    </row>
    <row r="3750" spans="13:13" x14ac:dyDescent="0.25">
      <c r="M3750" s="6"/>
    </row>
    <row r="3751" spans="13:13" x14ac:dyDescent="0.25">
      <c r="M3751" s="6"/>
    </row>
    <row r="3752" spans="13:13" x14ac:dyDescent="0.25">
      <c r="M3752" s="6"/>
    </row>
    <row r="3753" spans="13:13" x14ac:dyDescent="0.25">
      <c r="M3753" s="6"/>
    </row>
    <row r="3754" spans="13:13" x14ac:dyDescent="0.25">
      <c r="M3754" s="6"/>
    </row>
    <row r="3755" spans="13:13" x14ac:dyDescent="0.25">
      <c r="M3755" s="6"/>
    </row>
    <row r="3756" spans="13:13" x14ac:dyDescent="0.25">
      <c r="M3756" s="6"/>
    </row>
    <row r="3757" spans="13:13" x14ac:dyDescent="0.25">
      <c r="M3757" s="6"/>
    </row>
    <row r="3758" spans="13:13" x14ac:dyDescent="0.25">
      <c r="M3758" s="6"/>
    </row>
    <row r="3759" spans="13:13" x14ac:dyDescent="0.25">
      <c r="M3759" s="6"/>
    </row>
    <row r="3760" spans="13:13" x14ac:dyDescent="0.25">
      <c r="M3760" s="6"/>
    </row>
    <row r="3761" spans="13:13" x14ac:dyDescent="0.25">
      <c r="M3761" s="6"/>
    </row>
    <row r="3762" spans="13:13" x14ac:dyDescent="0.25">
      <c r="M3762" s="6"/>
    </row>
    <row r="3763" spans="13:13" x14ac:dyDescent="0.25">
      <c r="M3763" s="6"/>
    </row>
    <row r="3764" spans="13:13" x14ac:dyDescent="0.25">
      <c r="M3764" s="6"/>
    </row>
    <row r="3765" spans="13:13" x14ac:dyDescent="0.25">
      <c r="M3765" s="6"/>
    </row>
    <row r="3766" spans="13:13" x14ac:dyDescent="0.25">
      <c r="M3766" s="6"/>
    </row>
    <row r="3767" spans="13:13" x14ac:dyDescent="0.25">
      <c r="M3767" s="6"/>
    </row>
    <row r="3768" spans="13:13" x14ac:dyDescent="0.25">
      <c r="M3768" s="6"/>
    </row>
    <row r="3769" spans="13:13" x14ac:dyDescent="0.25">
      <c r="M3769" s="6"/>
    </row>
    <row r="3770" spans="13:13" x14ac:dyDescent="0.25">
      <c r="M3770" s="6"/>
    </row>
    <row r="3771" spans="13:13" x14ac:dyDescent="0.25">
      <c r="M3771" s="6"/>
    </row>
    <row r="3772" spans="13:13" x14ac:dyDescent="0.25">
      <c r="M3772" s="6"/>
    </row>
    <row r="3773" spans="13:13" x14ac:dyDescent="0.25">
      <c r="M3773" s="6"/>
    </row>
    <row r="3774" spans="13:13" x14ac:dyDescent="0.25">
      <c r="M3774" s="6"/>
    </row>
    <row r="3775" spans="13:13" x14ac:dyDescent="0.25">
      <c r="M3775" s="6"/>
    </row>
    <row r="3776" spans="13:13" x14ac:dyDescent="0.25">
      <c r="M3776" s="6"/>
    </row>
    <row r="3777" spans="13:13" x14ac:dyDescent="0.25">
      <c r="M3777" s="6"/>
    </row>
    <row r="3778" spans="13:13" x14ac:dyDescent="0.25">
      <c r="M3778" s="6"/>
    </row>
    <row r="3779" spans="13:13" x14ac:dyDescent="0.25">
      <c r="M3779" s="6"/>
    </row>
    <row r="3780" spans="13:13" x14ac:dyDescent="0.25">
      <c r="M3780" s="6"/>
    </row>
    <row r="3781" spans="13:13" x14ac:dyDescent="0.25">
      <c r="M3781" s="6"/>
    </row>
    <row r="3782" spans="13:13" x14ac:dyDescent="0.25">
      <c r="M3782" s="6"/>
    </row>
    <row r="3783" spans="13:13" x14ac:dyDescent="0.25">
      <c r="M3783" s="6"/>
    </row>
    <row r="3784" spans="13:13" x14ac:dyDescent="0.25">
      <c r="M3784" s="6"/>
    </row>
    <row r="3785" spans="13:13" x14ac:dyDescent="0.25">
      <c r="M3785" s="6"/>
    </row>
    <row r="3786" spans="13:13" x14ac:dyDescent="0.25">
      <c r="M3786" s="6"/>
    </row>
    <row r="3787" spans="13:13" x14ac:dyDescent="0.25">
      <c r="M3787" s="6"/>
    </row>
    <row r="3788" spans="13:13" x14ac:dyDescent="0.25">
      <c r="M3788" s="6"/>
    </row>
    <row r="3789" spans="13:13" x14ac:dyDescent="0.25">
      <c r="M3789" s="6"/>
    </row>
    <row r="3790" spans="13:13" x14ac:dyDescent="0.25">
      <c r="M3790" s="6"/>
    </row>
    <row r="3791" spans="13:13" x14ac:dyDescent="0.25">
      <c r="M3791" s="6"/>
    </row>
    <row r="3792" spans="13:13" x14ac:dyDescent="0.25">
      <c r="M3792" s="6"/>
    </row>
    <row r="3793" spans="13:13" x14ac:dyDescent="0.25">
      <c r="M3793" s="6"/>
    </row>
    <row r="3794" spans="13:13" x14ac:dyDescent="0.25">
      <c r="M3794" s="6"/>
    </row>
    <row r="3795" spans="13:13" x14ac:dyDescent="0.25">
      <c r="M3795" s="6"/>
    </row>
    <row r="3796" spans="13:13" x14ac:dyDescent="0.25">
      <c r="M3796" s="6"/>
    </row>
    <row r="3797" spans="13:13" x14ac:dyDescent="0.25">
      <c r="M3797" s="6"/>
    </row>
    <row r="3798" spans="13:13" x14ac:dyDescent="0.25">
      <c r="M3798" s="6"/>
    </row>
    <row r="3799" spans="13:13" x14ac:dyDescent="0.25">
      <c r="M3799" s="6"/>
    </row>
    <row r="3800" spans="13:13" x14ac:dyDescent="0.25">
      <c r="M3800" s="6"/>
    </row>
    <row r="3801" spans="13:13" x14ac:dyDescent="0.25">
      <c r="M3801" s="6"/>
    </row>
    <row r="3802" spans="13:13" x14ac:dyDescent="0.25">
      <c r="M3802" s="6"/>
    </row>
    <row r="3803" spans="13:13" x14ac:dyDescent="0.25">
      <c r="M3803" s="6"/>
    </row>
    <row r="3804" spans="13:13" x14ac:dyDescent="0.25">
      <c r="M3804" s="6"/>
    </row>
    <row r="3805" spans="13:13" x14ac:dyDescent="0.25">
      <c r="M3805" s="6"/>
    </row>
    <row r="3806" spans="13:13" x14ac:dyDescent="0.25">
      <c r="M3806" s="6"/>
    </row>
    <row r="3807" spans="13:13" x14ac:dyDescent="0.25">
      <c r="M3807" s="6"/>
    </row>
    <row r="3808" spans="13:13" x14ac:dyDescent="0.25">
      <c r="M3808" s="6"/>
    </row>
    <row r="3809" spans="13:13" x14ac:dyDescent="0.25">
      <c r="M3809" s="6"/>
    </row>
    <row r="3810" spans="13:13" x14ac:dyDescent="0.25">
      <c r="M3810" s="6"/>
    </row>
    <row r="3811" spans="13:13" x14ac:dyDescent="0.25">
      <c r="M3811" s="6"/>
    </row>
    <row r="3812" spans="13:13" x14ac:dyDescent="0.25">
      <c r="M3812" s="6"/>
    </row>
    <row r="3813" spans="13:13" x14ac:dyDescent="0.25">
      <c r="M3813" s="6"/>
    </row>
    <row r="3814" spans="13:13" x14ac:dyDescent="0.25">
      <c r="M3814" s="6"/>
    </row>
    <row r="3815" spans="13:13" x14ac:dyDescent="0.25">
      <c r="M3815" s="6"/>
    </row>
    <row r="3816" spans="13:13" x14ac:dyDescent="0.25">
      <c r="M3816" s="6"/>
    </row>
    <row r="3817" spans="13:13" x14ac:dyDescent="0.25">
      <c r="M3817" s="6"/>
    </row>
    <row r="3818" spans="13:13" x14ac:dyDescent="0.25">
      <c r="M3818" s="6"/>
    </row>
    <row r="3819" spans="13:13" x14ac:dyDescent="0.25">
      <c r="M3819" s="6"/>
    </row>
    <row r="3820" spans="13:13" x14ac:dyDescent="0.25">
      <c r="M3820" s="6"/>
    </row>
    <row r="3821" spans="13:13" x14ac:dyDescent="0.25">
      <c r="M3821" s="6"/>
    </row>
    <row r="3822" spans="13:13" x14ac:dyDescent="0.25">
      <c r="M3822" s="6"/>
    </row>
    <row r="3823" spans="13:13" x14ac:dyDescent="0.25">
      <c r="M3823" s="6"/>
    </row>
    <row r="3824" spans="13:13" x14ac:dyDescent="0.25">
      <c r="M3824" s="6"/>
    </row>
    <row r="3825" spans="13:13" x14ac:dyDescent="0.25">
      <c r="M3825" s="6"/>
    </row>
    <row r="3826" spans="13:13" x14ac:dyDescent="0.25">
      <c r="M3826" s="6"/>
    </row>
    <row r="3827" spans="13:13" x14ac:dyDescent="0.25">
      <c r="M3827" s="6"/>
    </row>
    <row r="3828" spans="13:13" x14ac:dyDescent="0.25">
      <c r="M3828" s="6"/>
    </row>
    <row r="3829" spans="13:13" x14ac:dyDescent="0.25">
      <c r="M3829" s="6"/>
    </row>
    <row r="3830" spans="13:13" x14ac:dyDescent="0.25">
      <c r="M3830" s="6"/>
    </row>
    <row r="3831" spans="13:13" x14ac:dyDescent="0.25">
      <c r="M3831" s="6"/>
    </row>
    <row r="3832" spans="13:13" x14ac:dyDescent="0.25">
      <c r="M3832" s="6"/>
    </row>
    <row r="3833" spans="13:13" x14ac:dyDescent="0.25">
      <c r="M3833" s="6"/>
    </row>
    <row r="3834" spans="13:13" x14ac:dyDescent="0.25">
      <c r="M3834" s="6"/>
    </row>
    <row r="3835" spans="13:13" x14ac:dyDescent="0.25">
      <c r="M3835" s="6"/>
    </row>
    <row r="3836" spans="13:13" x14ac:dyDescent="0.25">
      <c r="M3836" s="6"/>
    </row>
    <row r="3837" spans="13:13" x14ac:dyDescent="0.25">
      <c r="M3837" s="6"/>
    </row>
    <row r="3838" spans="13:13" x14ac:dyDescent="0.25">
      <c r="M3838" s="6"/>
    </row>
    <row r="3839" spans="13:13" x14ac:dyDescent="0.25">
      <c r="M3839" s="6"/>
    </row>
    <row r="3840" spans="13:13" x14ac:dyDescent="0.25">
      <c r="M3840" s="6"/>
    </row>
    <row r="3841" spans="13:13" x14ac:dyDescent="0.25">
      <c r="M3841" s="6"/>
    </row>
    <row r="3842" spans="13:13" x14ac:dyDescent="0.25">
      <c r="M3842" s="6"/>
    </row>
    <row r="3843" spans="13:13" x14ac:dyDescent="0.25">
      <c r="M3843" s="6"/>
    </row>
    <row r="3844" spans="13:13" x14ac:dyDescent="0.25">
      <c r="M3844" s="6"/>
    </row>
    <row r="3845" spans="13:13" x14ac:dyDescent="0.25">
      <c r="M3845" s="6"/>
    </row>
    <row r="3846" spans="13:13" x14ac:dyDescent="0.25">
      <c r="M3846" s="6"/>
    </row>
    <row r="3847" spans="13:13" x14ac:dyDescent="0.25">
      <c r="M3847" s="6"/>
    </row>
    <row r="3848" spans="13:13" x14ac:dyDescent="0.25">
      <c r="M3848" s="6"/>
    </row>
    <row r="3849" spans="13:13" x14ac:dyDescent="0.25">
      <c r="M3849" s="6"/>
    </row>
    <row r="3850" spans="13:13" x14ac:dyDescent="0.25">
      <c r="M3850" s="6"/>
    </row>
    <row r="3851" spans="13:13" x14ac:dyDescent="0.25">
      <c r="M3851" s="6"/>
    </row>
    <row r="3852" spans="13:13" x14ac:dyDescent="0.25">
      <c r="M3852" s="6"/>
    </row>
    <row r="3853" spans="13:13" x14ac:dyDescent="0.25">
      <c r="M3853" s="6"/>
    </row>
    <row r="3854" spans="13:13" x14ac:dyDescent="0.25">
      <c r="M3854" s="6"/>
    </row>
    <row r="3855" spans="13:13" x14ac:dyDescent="0.25">
      <c r="M3855" s="6"/>
    </row>
    <row r="3856" spans="13:13" x14ac:dyDescent="0.25">
      <c r="M3856" s="6"/>
    </row>
    <row r="3857" spans="13:13" x14ac:dyDescent="0.25">
      <c r="M3857" s="6"/>
    </row>
    <row r="3858" spans="13:13" x14ac:dyDescent="0.25">
      <c r="M3858" s="6"/>
    </row>
    <row r="3859" spans="13:13" x14ac:dyDescent="0.25">
      <c r="M3859" s="6"/>
    </row>
    <row r="3860" spans="13:13" x14ac:dyDescent="0.25">
      <c r="M3860" s="6"/>
    </row>
    <row r="3861" spans="13:13" x14ac:dyDescent="0.25">
      <c r="M3861" s="6"/>
    </row>
    <row r="3862" spans="13:13" x14ac:dyDescent="0.25">
      <c r="M3862" s="6"/>
    </row>
    <row r="3863" spans="13:13" x14ac:dyDescent="0.25">
      <c r="M3863" s="6"/>
    </row>
    <row r="3864" spans="13:13" x14ac:dyDescent="0.25">
      <c r="M3864" s="6"/>
    </row>
    <row r="3865" spans="13:13" x14ac:dyDescent="0.25">
      <c r="M3865" s="6"/>
    </row>
    <row r="3866" spans="13:13" x14ac:dyDescent="0.25">
      <c r="M3866" s="6"/>
    </row>
    <row r="3867" spans="13:13" x14ac:dyDescent="0.25">
      <c r="M3867" s="6"/>
    </row>
    <row r="3868" spans="13:13" x14ac:dyDescent="0.25">
      <c r="M3868" s="6"/>
    </row>
    <row r="3869" spans="13:13" x14ac:dyDescent="0.25">
      <c r="M3869" s="6"/>
    </row>
    <row r="3870" spans="13:13" x14ac:dyDescent="0.25">
      <c r="M3870" s="6"/>
    </row>
    <row r="3871" spans="13:13" x14ac:dyDescent="0.25">
      <c r="M3871" s="6"/>
    </row>
    <row r="3872" spans="13:13" x14ac:dyDescent="0.25">
      <c r="M3872" s="6"/>
    </row>
    <row r="3873" spans="13:13" x14ac:dyDescent="0.25">
      <c r="M3873" s="6"/>
    </row>
    <row r="3874" spans="13:13" x14ac:dyDescent="0.25">
      <c r="M3874" s="6"/>
    </row>
    <row r="3875" spans="13:13" x14ac:dyDescent="0.25">
      <c r="M3875" s="6"/>
    </row>
    <row r="3876" spans="13:13" x14ac:dyDescent="0.25">
      <c r="M3876" s="6"/>
    </row>
    <row r="3877" spans="13:13" x14ac:dyDescent="0.25">
      <c r="M3877" s="6"/>
    </row>
    <row r="3878" spans="13:13" x14ac:dyDescent="0.25">
      <c r="M3878" s="6"/>
    </row>
    <row r="3879" spans="13:13" x14ac:dyDescent="0.25">
      <c r="M3879" s="6"/>
    </row>
    <row r="3880" spans="13:13" x14ac:dyDescent="0.25">
      <c r="M3880" s="6"/>
    </row>
    <row r="3881" spans="13:13" x14ac:dyDescent="0.25">
      <c r="M3881" s="6"/>
    </row>
    <row r="3882" spans="13:13" x14ac:dyDescent="0.25">
      <c r="M3882" s="6"/>
    </row>
    <row r="3883" spans="13:13" x14ac:dyDescent="0.25">
      <c r="M3883" s="6"/>
    </row>
    <row r="3884" spans="13:13" x14ac:dyDescent="0.25">
      <c r="M3884" s="6"/>
    </row>
    <row r="3885" spans="13:13" x14ac:dyDescent="0.25">
      <c r="M3885" s="6"/>
    </row>
    <row r="3886" spans="13:13" x14ac:dyDescent="0.25">
      <c r="M3886" s="6"/>
    </row>
    <row r="3887" spans="13:13" x14ac:dyDescent="0.25">
      <c r="M3887" s="6"/>
    </row>
    <row r="3888" spans="13:13" x14ac:dyDescent="0.25">
      <c r="M3888" s="6"/>
    </row>
    <row r="3889" spans="13:13" x14ac:dyDescent="0.25">
      <c r="M3889" s="6"/>
    </row>
    <row r="3890" spans="13:13" x14ac:dyDescent="0.25">
      <c r="M3890" s="6"/>
    </row>
    <row r="3891" spans="13:13" x14ac:dyDescent="0.25">
      <c r="M3891" s="6"/>
    </row>
    <row r="3892" spans="13:13" x14ac:dyDescent="0.25">
      <c r="M3892" s="6"/>
    </row>
    <row r="3893" spans="13:13" x14ac:dyDescent="0.25">
      <c r="M3893" s="6"/>
    </row>
    <row r="3894" spans="13:13" x14ac:dyDescent="0.25">
      <c r="M3894" s="6"/>
    </row>
    <row r="3895" spans="13:13" x14ac:dyDescent="0.25">
      <c r="M3895" s="6"/>
    </row>
    <row r="3896" spans="13:13" x14ac:dyDescent="0.25">
      <c r="M3896" s="6"/>
    </row>
    <row r="3897" spans="13:13" x14ac:dyDescent="0.25">
      <c r="M3897" s="6"/>
    </row>
    <row r="3898" spans="13:13" x14ac:dyDescent="0.25">
      <c r="M3898" s="6"/>
    </row>
    <row r="3899" spans="13:13" x14ac:dyDescent="0.25">
      <c r="M3899" s="6"/>
    </row>
    <row r="3900" spans="13:13" x14ac:dyDescent="0.25">
      <c r="M3900" s="6"/>
    </row>
    <row r="3901" spans="13:13" x14ac:dyDescent="0.25">
      <c r="M3901" s="6"/>
    </row>
    <row r="3902" spans="13:13" x14ac:dyDescent="0.25">
      <c r="M3902" s="6"/>
    </row>
    <row r="3903" spans="13:13" x14ac:dyDescent="0.25">
      <c r="M3903" s="6"/>
    </row>
    <row r="3904" spans="13:13" x14ac:dyDescent="0.25">
      <c r="M3904" s="6"/>
    </row>
    <row r="3905" spans="13:13" x14ac:dyDescent="0.25">
      <c r="M3905" s="6"/>
    </row>
    <row r="3906" spans="13:13" x14ac:dyDescent="0.25">
      <c r="M3906" s="6"/>
    </row>
    <row r="3907" spans="13:13" x14ac:dyDescent="0.25">
      <c r="M3907" s="6"/>
    </row>
    <row r="3908" spans="13:13" x14ac:dyDescent="0.25">
      <c r="M3908" s="6"/>
    </row>
    <row r="3909" spans="13:13" x14ac:dyDescent="0.25">
      <c r="M3909" s="6"/>
    </row>
    <row r="3910" spans="13:13" x14ac:dyDescent="0.25">
      <c r="M3910" s="6"/>
    </row>
    <row r="3911" spans="13:13" x14ac:dyDescent="0.25">
      <c r="M3911" s="6"/>
    </row>
    <row r="3912" spans="13:13" x14ac:dyDescent="0.25">
      <c r="M3912" s="6"/>
    </row>
    <row r="3913" spans="13:13" x14ac:dyDescent="0.25">
      <c r="M3913" s="6"/>
    </row>
    <row r="3914" spans="13:13" x14ac:dyDescent="0.25">
      <c r="M3914" s="6"/>
    </row>
    <row r="3915" spans="13:13" x14ac:dyDescent="0.25">
      <c r="M3915" s="6"/>
    </row>
    <row r="3916" spans="13:13" x14ac:dyDescent="0.25">
      <c r="M3916" s="6"/>
    </row>
    <row r="3917" spans="13:13" x14ac:dyDescent="0.25">
      <c r="M3917" s="6"/>
    </row>
    <row r="3918" spans="13:13" x14ac:dyDescent="0.25">
      <c r="M3918" s="6"/>
    </row>
    <row r="3919" spans="13:13" x14ac:dyDescent="0.25">
      <c r="M3919" s="6"/>
    </row>
    <row r="3920" spans="13:13" x14ac:dyDescent="0.25">
      <c r="M3920" s="6"/>
    </row>
    <row r="3921" spans="13:13" x14ac:dyDescent="0.25">
      <c r="M3921" s="6"/>
    </row>
    <row r="3922" spans="13:13" x14ac:dyDescent="0.25">
      <c r="M3922" s="6"/>
    </row>
    <row r="3923" spans="13:13" x14ac:dyDescent="0.25">
      <c r="M3923" s="6"/>
    </row>
    <row r="3924" spans="13:13" x14ac:dyDescent="0.25">
      <c r="M3924" s="6"/>
    </row>
    <row r="3925" spans="13:13" x14ac:dyDescent="0.25">
      <c r="M3925" s="6"/>
    </row>
    <row r="3926" spans="13:13" x14ac:dyDescent="0.25">
      <c r="M3926" s="6"/>
    </row>
    <row r="3927" spans="13:13" x14ac:dyDescent="0.25">
      <c r="M3927" s="6"/>
    </row>
    <row r="3928" spans="13:13" x14ac:dyDescent="0.25">
      <c r="M3928" s="6"/>
    </row>
    <row r="3929" spans="13:13" x14ac:dyDescent="0.25">
      <c r="M3929" s="6"/>
    </row>
    <row r="3930" spans="13:13" x14ac:dyDescent="0.25">
      <c r="M3930" s="6"/>
    </row>
    <row r="3931" spans="13:13" x14ac:dyDescent="0.25">
      <c r="M3931" s="6"/>
    </row>
    <row r="3932" spans="13:13" x14ac:dyDescent="0.25">
      <c r="M3932" s="6"/>
    </row>
    <row r="3933" spans="13:13" x14ac:dyDescent="0.25">
      <c r="M3933" s="6"/>
    </row>
    <row r="3934" spans="13:13" x14ac:dyDescent="0.25">
      <c r="M3934" s="6"/>
    </row>
    <row r="3935" spans="13:13" x14ac:dyDescent="0.25">
      <c r="M3935" s="6"/>
    </row>
    <row r="3936" spans="13:13" x14ac:dyDescent="0.25">
      <c r="M3936" s="6"/>
    </row>
    <row r="3937" spans="13:13" x14ac:dyDescent="0.25">
      <c r="M3937" s="6"/>
    </row>
    <row r="3938" spans="13:13" x14ac:dyDescent="0.25">
      <c r="M3938" s="6"/>
    </row>
    <row r="3939" spans="13:13" x14ac:dyDescent="0.25">
      <c r="M3939" s="6"/>
    </row>
    <row r="3940" spans="13:13" x14ac:dyDescent="0.25">
      <c r="M3940" s="6"/>
    </row>
    <row r="3941" spans="13:13" x14ac:dyDescent="0.25">
      <c r="M3941" s="6"/>
    </row>
    <row r="3942" spans="13:13" x14ac:dyDescent="0.25">
      <c r="M3942" s="6"/>
    </row>
    <row r="3943" spans="13:13" x14ac:dyDescent="0.25">
      <c r="M3943" s="6"/>
    </row>
    <row r="3944" spans="13:13" x14ac:dyDescent="0.25">
      <c r="M3944" s="6"/>
    </row>
    <row r="3945" spans="13:13" x14ac:dyDescent="0.25">
      <c r="M3945" s="6"/>
    </row>
    <row r="3946" spans="13:13" x14ac:dyDescent="0.25">
      <c r="M3946" s="6"/>
    </row>
    <row r="3947" spans="13:13" x14ac:dyDescent="0.25">
      <c r="M3947" s="6"/>
    </row>
    <row r="3948" spans="13:13" x14ac:dyDescent="0.25">
      <c r="M3948" s="6"/>
    </row>
    <row r="3949" spans="13:13" x14ac:dyDescent="0.25">
      <c r="M3949" s="6"/>
    </row>
    <row r="3950" spans="13:13" x14ac:dyDescent="0.25">
      <c r="M3950" s="6"/>
    </row>
    <row r="3951" spans="13:13" x14ac:dyDescent="0.25">
      <c r="M3951" s="6"/>
    </row>
    <row r="3952" spans="13:13" x14ac:dyDescent="0.25">
      <c r="M3952" s="6"/>
    </row>
    <row r="3953" spans="13:13" x14ac:dyDescent="0.25">
      <c r="M3953" s="6"/>
    </row>
    <row r="3954" spans="13:13" x14ac:dyDescent="0.25">
      <c r="M3954" s="6"/>
    </row>
    <row r="3955" spans="13:13" x14ac:dyDescent="0.25">
      <c r="M3955" s="6"/>
    </row>
    <row r="3956" spans="13:13" x14ac:dyDescent="0.25">
      <c r="M3956" s="6"/>
    </row>
    <row r="3957" spans="13:13" x14ac:dyDescent="0.25">
      <c r="M3957" s="6"/>
    </row>
    <row r="3958" spans="13:13" x14ac:dyDescent="0.25">
      <c r="M3958" s="6"/>
    </row>
    <row r="3959" spans="13:13" x14ac:dyDescent="0.25">
      <c r="M3959" s="6"/>
    </row>
    <row r="3960" spans="13:13" x14ac:dyDescent="0.25">
      <c r="M3960" s="6"/>
    </row>
    <row r="3961" spans="13:13" x14ac:dyDescent="0.25">
      <c r="M3961" s="6"/>
    </row>
    <row r="3962" spans="13:13" x14ac:dyDescent="0.25">
      <c r="M3962" s="6"/>
    </row>
    <row r="3963" spans="13:13" x14ac:dyDescent="0.25">
      <c r="M3963" s="6"/>
    </row>
    <row r="3964" spans="13:13" x14ac:dyDescent="0.25">
      <c r="M3964" s="6"/>
    </row>
    <row r="3965" spans="13:13" x14ac:dyDescent="0.25">
      <c r="M3965" s="6"/>
    </row>
    <row r="3966" spans="13:13" x14ac:dyDescent="0.25">
      <c r="M3966" s="6"/>
    </row>
    <row r="3967" spans="13:13" x14ac:dyDescent="0.25">
      <c r="M3967" s="6"/>
    </row>
    <row r="3968" spans="13:13" x14ac:dyDescent="0.25">
      <c r="M3968" s="6"/>
    </row>
    <row r="3969" spans="13:13" x14ac:dyDescent="0.25">
      <c r="M3969" s="6"/>
    </row>
    <row r="3970" spans="13:13" x14ac:dyDescent="0.25">
      <c r="M3970" s="6"/>
    </row>
    <row r="3971" spans="13:13" x14ac:dyDescent="0.25">
      <c r="M3971" s="6"/>
    </row>
    <row r="3972" spans="13:13" x14ac:dyDescent="0.25">
      <c r="M3972" s="6"/>
    </row>
    <row r="3973" spans="13:13" x14ac:dyDescent="0.25">
      <c r="M3973" s="6"/>
    </row>
    <row r="3974" spans="13:13" x14ac:dyDescent="0.25">
      <c r="M3974" s="6"/>
    </row>
    <row r="3975" spans="13:13" x14ac:dyDescent="0.25">
      <c r="M3975" s="6"/>
    </row>
    <row r="3976" spans="13:13" x14ac:dyDescent="0.25">
      <c r="M3976" s="6"/>
    </row>
    <row r="3977" spans="13:13" x14ac:dyDescent="0.25">
      <c r="M3977" s="6"/>
    </row>
    <row r="3978" spans="13:13" x14ac:dyDescent="0.25">
      <c r="M3978" s="6"/>
    </row>
    <row r="3979" spans="13:13" x14ac:dyDescent="0.25">
      <c r="M3979" s="6"/>
    </row>
    <row r="3980" spans="13:13" x14ac:dyDescent="0.25">
      <c r="M3980" s="6"/>
    </row>
    <row r="3981" spans="13:13" x14ac:dyDescent="0.25">
      <c r="M3981" s="6"/>
    </row>
    <row r="3982" spans="13:13" x14ac:dyDescent="0.25">
      <c r="M3982" s="6"/>
    </row>
    <row r="3983" spans="13:13" x14ac:dyDescent="0.25">
      <c r="M3983" s="6"/>
    </row>
    <row r="3984" spans="13:13" x14ac:dyDescent="0.25">
      <c r="M3984" s="6"/>
    </row>
    <row r="3985" spans="13:13" x14ac:dyDescent="0.25">
      <c r="M3985" s="6"/>
    </row>
    <row r="3986" spans="13:13" x14ac:dyDescent="0.25">
      <c r="M3986" s="6"/>
    </row>
    <row r="3987" spans="13:13" x14ac:dyDescent="0.25">
      <c r="M3987" s="6"/>
    </row>
    <row r="3988" spans="13:13" x14ac:dyDescent="0.25">
      <c r="M3988" s="6"/>
    </row>
    <row r="3989" spans="13:13" x14ac:dyDescent="0.25">
      <c r="M3989" s="6"/>
    </row>
    <row r="3990" spans="13:13" x14ac:dyDescent="0.25">
      <c r="M3990" s="6"/>
    </row>
    <row r="3991" spans="13:13" x14ac:dyDescent="0.25">
      <c r="M3991" s="6"/>
    </row>
    <row r="3992" spans="13:13" x14ac:dyDescent="0.25">
      <c r="M3992" s="6"/>
    </row>
    <row r="3993" spans="13:13" x14ac:dyDescent="0.25">
      <c r="M3993" s="6"/>
    </row>
    <row r="3994" spans="13:13" x14ac:dyDescent="0.25">
      <c r="M3994" s="6"/>
    </row>
    <row r="3995" spans="13:13" x14ac:dyDescent="0.25">
      <c r="M3995" s="6"/>
    </row>
    <row r="3996" spans="13:13" x14ac:dyDescent="0.25">
      <c r="M3996" s="6"/>
    </row>
    <row r="3997" spans="13:13" x14ac:dyDescent="0.25">
      <c r="M3997" s="6"/>
    </row>
    <row r="3998" spans="13:13" x14ac:dyDescent="0.25">
      <c r="M3998" s="6"/>
    </row>
    <row r="3999" spans="13:13" x14ac:dyDescent="0.25">
      <c r="M3999" s="6"/>
    </row>
    <row r="4000" spans="13:13" x14ac:dyDescent="0.25">
      <c r="M4000" s="6"/>
    </row>
    <row r="4001" spans="13:13" x14ac:dyDescent="0.25">
      <c r="M4001" s="6"/>
    </row>
    <row r="4002" spans="13:13" x14ac:dyDescent="0.25">
      <c r="M4002" s="6"/>
    </row>
    <row r="4003" spans="13:13" x14ac:dyDescent="0.25">
      <c r="M4003" s="6"/>
    </row>
    <row r="4004" spans="13:13" x14ac:dyDescent="0.25">
      <c r="M4004" s="6"/>
    </row>
    <row r="4005" spans="13:13" x14ac:dyDescent="0.25">
      <c r="M4005" s="6"/>
    </row>
    <row r="4006" spans="13:13" x14ac:dyDescent="0.25">
      <c r="M4006" s="6"/>
    </row>
    <row r="4007" spans="13:13" x14ac:dyDescent="0.25">
      <c r="M4007" s="6"/>
    </row>
    <row r="4008" spans="13:13" x14ac:dyDescent="0.25">
      <c r="M4008" s="6"/>
    </row>
    <row r="4009" spans="13:13" x14ac:dyDescent="0.25">
      <c r="M4009" s="6"/>
    </row>
    <row r="4010" spans="13:13" x14ac:dyDescent="0.25">
      <c r="M4010" s="6"/>
    </row>
    <row r="4011" spans="13:13" x14ac:dyDescent="0.25">
      <c r="M4011" s="6"/>
    </row>
    <row r="4012" spans="13:13" x14ac:dyDescent="0.25">
      <c r="M4012" s="6"/>
    </row>
    <row r="4013" spans="13:13" x14ac:dyDescent="0.25">
      <c r="M4013" s="6"/>
    </row>
    <row r="4014" spans="13:13" x14ac:dyDescent="0.25">
      <c r="M4014" s="6"/>
    </row>
    <row r="4015" spans="13:13" x14ac:dyDescent="0.25">
      <c r="M4015" s="6"/>
    </row>
    <row r="4016" spans="13:13" x14ac:dyDescent="0.25">
      <c r="M4016" s="6"/>
    </row>
    <row r="4017" spans="13:13" x14ac:dyDescent="0.25">
      <c r="M4017" s="6"/>
    </row>
    <row r="4018" spans="13:13" x14ac:dyDescent="0.25">
      <c r="M4018" s="6"/>
    </row>
    <row r="4019" spans="13:13" x14ac:dyDescent="0.25">
      <c r="M4019" s="6"/>
    </row>
    <row r="4020" spans="13:13" x14ac:dyDescent="0.25">
      <c r="M4020" s="6"/>
    </row>
    <row r="4021" spans="13:13" x14ac:dyDescent="0.25">
      <c r="M4021" s="6"/>
    </row>
    <row r="4022" spans="13:13" x14ac:dyDescent="0.25">
      <c r="M4022" s="6"/>
    </row>
    <row r="4023" spans="13:13" x14ac:dyDescent="0.25">
      <c r="M4023" s="6"/>
    </row>
    <row r="4024" spans="13:13" x14ac:dyDescent="0.25">
      <c r="M4024" s="6"/>
    </row>
    <row r="4025" spans="13:13" x14ac:dyDescent="0.25">
      <c r="M4025" s="6"/>
    </row>
    <row r="4026" spans="13:13" x14ac:dyDescent="0.25">
      <c r="M4026" s="6"/>
    </row>
    <row r="4027" spans="13:13" x14ac:dyDescent="0.25">
      <c r="M4027" s="6"/>
    </row>
    <row r="4028" spans="13:13" x14ac:dyDescent="0.25">
      <c r="M4028" s="6"/>
    </row>
    <row r="4029" spans="13:13" x14ac:dyDescent="0.25">
      <c r="M4029" s="6"/>
    </row>
    <row r="4030" spans="13:13" x14ac:dyDescent="0.25">
      <c r="M4030" s="6"/>
    </row>
    <row r="4031" spans="13:13" x14ac:dyDescent="0.25">
      <c r="M4031" s="6"/>
    </row>
    <row r="4032" spans="13:13" x14ac:dyDescent="0.25">
      <c r="M4032" s="6"/>
    </row>
    <row r="4033" spans="13:13" x14ac:dyDescent="0.25">
      <c r="M4033" s="6"/>
    </row>
    <row r="4034" spans="13:13" x14ac:dyDescent="0.25">
      <c r="M4034" s="6"/>
    </row>
    <row r="4035" spans="13:13" x14ac:dyDescent="0.25">
      <c r="M4035" s="6"/>
    </row>
    <row r="4036" spans="13:13" x14ac:dyDescent="0.25">
      <c r="M4036" s="6"/>
    </row>
    <row r="4037" spans="13:13" x14ac:dyDescent="0.25">
      <c r="M4037" s="6"/>
    </row>
    <row r="4038" spans="13:13" x14ac:dyDescent="0.25">
      <c r="M4038" s="6"/>
    </row>
    <row r="4039" spans="13:13" x14ac:dyDescent="0.25">
      <c r="M4039" s="6"/>
    </row>
    <row r="4040" spans="13:13" x14ac:dyDescent="0.25">
      <c r="M4040" s="6"/>
    </row>
    <row r="4041" spans="13:13" x14ac:dyDescent="0.25">
      <c r="M4041" s="6"/>
    </row>
    <row r="4042" spans="13:13" x14ac:dyDescent="0.25">
      <c r="M4042" s="6"/>
    </row>
    <row r="4043" spans="13:13" x14ac:dyDescent="0.25">
      <c r="M4043" s="6"/>
    </row>
    <row r="4044" spans="13:13" x14ac:dyDescent="0.25">
      <c r="M4044" s="6"/>
    </row>
    <row r="4045" spans="13:13" x14ac:dyDescent="0.25">
      <c r="M4045" s="6"/>
    </row>
    <row r="4046" spans="13:13" x14ac:dyDescent="0.25">
      <c r="M4046" s="6"/>
    </row>
    <row r="4047" spans="13:13" x14ac:dyDescent="0.25">
      <c r="M4047" s="6"/>
    </row>
    <row r="4048" spans="13:13" x14ac:dyDescent="0.25">
      <c r="M4048" s="6"/>
    </row>
    <row r="4049" spans="13:13" x14ac:dyDescent="0.25">
      <c r="M4049" s="6"/>
    </row>
    <row r="4050" spans="13:13" x14ac:dyDescent="0.25">
      <c r="M4050" s="6"/>
    </row>
    <row r="4051" spans="13:13" x14ac:dyDescent="0.25">
      <c r="M4051" s="6"/>
    </row>
    <row r="4052" spans="13:13" x14ac:dyDescent="0.25">
      <c r="M4052" s="6"/>
    </row>
    <row r="4053" spans="13:13" x14ac:dyDescent="0.25">
      <c r="M4053" s="6"/>
    </row>
    <row r="4054" spans="13:13" x14ac:dyDescent="0.25">
      <c r="M4054" s="6"/>
    </row>
    <row r="4055" spans="13:13" x14ac:dyDescent="0.25">
      <c r="M4055" s="6"/>
    </row>
    <row r="4056" spans="13:13" x14ac:dyDescent="0.25">
      <c r="M4056" s="6"/>
    </row>
    <row r="4057" spans="13:13" x14ac:dyDescent="0.25">
      <c r="M4057" s="6"/>
    </row>
    <row r="4058" spans="13:13" x14ac:dyDescent="0.25">
      <c r="M4058" s="6"/>
    </row>
    <row r="4059" spans="13:13" x14ac:dyDescent="0.25">
      <c r="M4059" s="6"/>
    </row>
    <row r="4060" spans="13:13" x14ac:dyDescent="0.25">
      <c r="M4060" s="6"/>
    </row>
    <row r="4061" spans="13:13" x14ac:dyDescent="0.25">
      <c r="M4061" s="6"/>
    </row>
    <row r="4062" spans="13:13" x14ac:dyDescent="0.25">
      <c r="M4062" s="6"/>
    </row>
    <row r="4063" spans="13:13" x14ac:dyDescent="0.25">
      <c r="M4063" s="6"/>
    </row>
    <row r="4064" spans="13:13" x14ac:dyDescent="0.25">
      <c r="M4064" s="6"/>
    </row>
    <row r="4065" spans="13:13" x14ac:dyDescent="0.25">
      <c r="M4065" s="6"/>
    </row>
    <row r="4066" spans="13:13" x14ac:dyDescent="0.25">
      <c r="M4066" s="6"/>
    </row>
    <row r="4067" spans="13:13" x14ac:dyDescent="0.25">
      <c r="M4067" s="6"/>
    </row>
    <row r="4068" spans="13:13" x14ac:dyDescent="0.25">
      <c r="M4068" s="6"/>
    </row>
    <row r="4069" spans="13:13" x14ac:dyDescent="0.25">
      <c r="M4069" s="6"/>
    </row>
    <row r="4070" spans="13:13" x14ac:dyDescent="0.25">
      <c r="M4070" s="6"/>
    </row>
    <row r="4071" spans="13:13" x14ac:dyDescent="0.25">
      <c r="M4071" s="6"/>
    </row>
    <row r="4072" spans="13:13" x14ac:dyDescent="0.25">
      <c r="M4072" s="6"/>
    </row>
    <row r="4073" spans="13:13" x14ac:dyDescent="0.25">
      <c r="M4073" s="6"/>
    </row>
    <row r="4074" spans="13:13" x14ac:dyDescent="0.25">
      <c r="M4074" s="6"/>
    </row>
    <row r="4075" spans="13:13" x14ac:dyDescent="0.25">
      <c r="M4075" s="6"/>
    </row>
    <row r="4076" spans="13:13" x14ac:dyDescent="0.25">
      <c r="M4076" s="6"/>
    </row>
    <row r="4077" spans="13:13" x14ac:dyDescent="0.25">
      <c r="M4077" s="6"/>
    </row>
    <row r="4078" spans="13:13" x14ac:dyDescent="0.25">
      <c r="M4078" s="6"/>
    </row>
    <row r="4079" spans="13:13" x14ac:dyDescent="0.25">
      <c r="M4079" s="6"/>
    </row>
    <row r="4080" spans="13:13" x14ac:dyDescent="0.25">
      <c r="M4080" s="6"/>
    </row>
    <row r="4081" spans="13:13" x14ac:dyDescent="0.25">
      <c r="M4081" s="6"/>
    </row>
    <row r="4082" spans="13:13" x14ac:dyDescent="0.25">
      <c r="M4082" s="6"/>
    </row>
    <row r="4083" spans="13:13" x14ac:dyDescent="0.25">
      <c r="M4083" s="6"/>
    </row>
    <row r="4084" spans="13:13" x14ac:dyDescent="0.25">
      <c r="M4084" s="6"/>
    </row>
    <row r="4085" spans="13:13" x14ac:dyDescent="0.25">
      <c r="M4085" s="6"/>
    </row>
    <row r="4086" spans="13:13" x14ac:dyDescent="0.25">
      <c r="M4086" s="6"/>
    </row>
    <row r="4087" spans="13:13" x14ac:dyDescent="0.25">
      <c r="M4087" s="6"/>
    </row>
    <row r="4088" spans="13:13" x14ac:dyDescent="0.25">
      <c r="M4088" s="6"/>
    </row>
    <row r="4089" spans="13:13" x14ac:dyDescent="0.25">
      <c r="M4089" s="6"/>
    </row>
    <row r="4090" spans="13:13" x14ac:dyDescent="0.25">
      <c r="M4090" s="6"/>
    </row>
    <row r="4091" spans="13:13" x14ac:dyDescent="0.25">
      <c r="M4091" s="6"/>
    </row>
    <row r="4092" spans="13:13" x14ac:dyDescent="0.25">
      <c r="M4092" s="6"/>
    </row>
    <row r="4093" spans="13:13" x14ac:dyDescent="0.25">
      <c r="M4093" s="6"/>
    </row>
    <row r="4094" spans="13:13" x14ac:dyDescent="0.25">
      <c r="M4094" s="6"/>
    </row>
    <row r="4095" spans="13:13" x14ac:dyDescent="0.25">
      <c r="M4095" s="6"/>
    </row>
    <row r="4096" spans="13:13" x14ac:dyDescent="0.25">
      <c r="M4096" s="6"/>
    </row>
    <row r="4097" spans="13:13" x14ac:dyDescent="0.25">
      <c r="M4097" s="6"/>
    </row>
    <row r="4098" spans="13:13" x14ac:dyDescent="0.25">
      <c r="M4098" s="6"/>
    </row>
    <row r="4099" spans="13:13" x14ac:dyDescent="0.25">
      <c r="M4099" s="6"/>
    </row>
    <row r="4100" spans="13:13" x14ac:dyDescent="0.25">
      <c r="M4100" s="6"/>
    </row>
    <row r="4101" spans="13:13" x14ac:dyDescent="0.25">
      <c r="M4101" s="6"/>
    </row>
    <row r="4102" spans="13:13" x14ac:dyDescent="0.25">
      <c r="M4102" s="6"/>
    </row>
    <row r="4103" spans="13:13" x14ac:dyDescent="0.25">
      <c r="M4103" s="6"/>
    </row>
    <row r="4104" spans="13:13" x14ac:dyDescent="0.25">
      <c r="M4104" s="6"/>
    </row>
    <row r="4105" spans="13:13" x14ac:dyDescent="0.25">
      <c r="M4105" s="6"/>
    </row>
    <row r="4106" spans="13:13" x14ac:dyDescent="0.25">
      <c r="M4106" s="6"/>
    </row>
    <row r="4107" spans="13:13" x14ac:dyDescent="0.25">
      <c r="M4107" s="6"/>
    </row>
    <row r="4108" spans="13:13" x14ac:dyDescent="0.25">
      <c r="M4108" s="6"/>
    </row>
    <row r="4109" spans="13:13" x14ac:dyDescent="0.25">
      <c r="M4109" s="6"/>
    </row>
    <row r="4110" spans="13:13" x14ac:dyDescent="0.25">
      <c r="M4110" s="6"/>
    </row>
    <row r="4111" spans="13:13" x14ac:dyDescent="0.25">
      <c r="M4111" s="6"/>
    </row>
    <row r="4112" spans="13:13" x14ac:dyDescent="0.25">
      <c r="M4112" s="6"/>
    </row>
    <row r="4113" spans="13:13" x14ac:dyDescent="0.25">
      <c r="M4113" s="6"/>
    </row>
    <row r="4114" spans="13:13" x14ac:dyDescent="0.25">
      <c r="M4114" s="6"/>
    </row>
    <row r="4115" spans="13:13" x14ac:dyDescent="0.25">
      <c r="M4115" s="6"/>
    </row>
    <row r="4116" spans="13:13" x14ac:dyDescent="0.25">
      <c r="M4116" s="6"/>
    </row>
    <row r="4117" spans="13:13" x14ac:dyDescent="0.25">
      <c r="M4117" s="6"/>
    </row>
    <row r="4118" spans="13:13" x14ac:dyDescent="0.25">
      <c r="M4118" s="6"/>
    </row>
    <row r="4119" spans="13:13" x14ac:dyDescent="0.25">
      <c r="M4119" s="6"/>
    </row>
    <row r="4120" spans="13:13" x14ac:dyDescent="0.25">
      <c r="M4120" s="6"/>
    </row>
    <row r="4121" spans="13:13" x14ac:dyDescent="0.25">
      <c r="M4121" s="6"/>
    </row>
    <row r="4122" spans="13:13" x14ac:dyDescent="0.25">
      <c r="M4122" s="6"/>
    </row>
    <row r="4123" spans="13:13" x14ac:dyDescent="0.25">
      <c r="M4123" s="6"/>
    </row>
    <row r="4124" spans="13:13" x14ac:dyDescent="0.25">
      <c r="M4124" s="6"/>
    </row>
    <row r="4125" spans="13:13" x14ac:dyDescent="0.25">
      <c r="M4125" s="6"/>
    </row>
    <row r="4126" spans="13:13" x14ac:dyDescent="0.25">
      <c r="M4126" s="6"/>
    </row>
    <row r="4127" spans="13:13" x14ac:dyDescent="0.25">
      <c r="M4127" s="6"/>
    </row>
    <row r="4128" spans="13:13" x14ac:dyDescent="0.25">
      <c r="M4128" s="6"/>
    </row>
    <row r="4129" spans="13:13" x14ac:dyDescent="0.25">
      <c r="M4129" s="6"/>
    </row>
    <row r="4130" spans="13:13" x14ac:dyDescent="0.25">
      <c r="M4130" s="6"/>
    </row>
    <row r="4131" spans="13:13" x14ac:dyDescent="0.25">
      <c r="M4131" s="6"/>
    </row>
    <row r="4132" spans="13:13" x14ac:dyDescent="0.25">
      <c r="M4132" s="6"/>
    </row>
    <row r="4133" spans="13:13" x14ac:dyDescent="0.25">
      <c r="M4133" s="6"/>
    </row>
    <row r="4134" spans="13:13" x14ac:dyDescent="0.25">
      <c r="M4134" s="6"/>
    </row>
    <row r="4135" spans="13:13" x14ac:dyDescent="0.25">
      <c r="M4135" s="6"/>
    </row>
    <row r="4136" spans="13:13" x14ac:dyDescent="0.25">
      <c r="M4136" s="6"/>
    </row>
    <row r="4137" spans="13:13" x14ac:dyDescent="0.25">
      <c r="M4137" s="6"/>
    </row>
    <row r="4138" spans="13:13" x14ac:dyDescent="0.25">
      <c r="M4138" s="6"/>
    </row>
    <row r="4139" spans="13:13" x14ac:dyDescent="0.25">
      <c r="M4139" s="6"/>
    </row>
    <row r="4140" spans="13:13" x14ac:dyDescent="0.25">
      <c r="M4140" s="6"/>
    </row>
    <row r="4141" spans="13:13" x14ac:dyDescent="0.25">
      <c r="M4141" s="6"/>
    </row>
    <row r="4142" spans="13:13" x14ac:dyDescent="0.25">
      <c r="M4142" s="6"/>
    </row>
    <row r="4143" spans="13:13" x14ac:dyDescent="0.25">
      <c r="M4143" s="6"/>
    </row>
    <row r="4144" spans="13:13" x14ac:dyDescent="0.25">
      <c r="M4144" s="6"/>
    </row>
    <row r="4145" spans="13:13" x14ac:dyDescent="0.25">
      <c r="M4145" s="6"/>
    </row>
    <row r="4146" spans="13:13" x14ac:dyDescent="0.25">
      <c r="M4146" s="6"/>
    </row>
    <row r="4147" spans="13:13" x14ac:dyDescent="0.25">
      <c r="M4147" s="6"/>
    </row>
    <row r="4148" spans="13:13" x14ac:dyDescent="0.25">
      <c r="M4148" s="6"/>
    </row>
    <row r="4149" spans="13:13" x14ac:dyDescent="0.25">
      <c r="M4149" s="6"/>
    </row>
    <row r="4150" spans="13:13" x14ac:dyDescent="0.25">
      <c r="M4150" s="6"/>
    </row>
    <row r="4151" spans="13:13" x14ac:dyDescent="0.25">
      <c r="M4151" s="6"/>
    </row>
    <row r="4152" spans="13:13" x14ac:dyDescent="0.25">
      <c r="M4152" s="6"/>
    </row>
    <row r="4153" spans="13:13" x14ac:dyDescent="0.25">
      <c r="M4153" s="6"/>
    </row>
    <row r="4154" spans="13:13" x14ac:dyDescent="0.25">
      <c r="M4154" s="6"/>
    </row>
    <row r="4155" spans="13:13" x14ac:dyDescent="0.25">
      <c r="M4155" s="6"/>
    </row>
    <row r="4156" spans="13:13" x14ac:dyDescent="0.25">
      <c r="M4156" s="6"/>
    </row>
    <row r="4157" spans="13:13" x14ac:dyDescent="0.25">
      <c r="M4157" s="6"/>
    </row>
    <row r="4158" spans="13:13" x14ac:dyDescent="0.25">
      <c r="M4158" s="6"/>
    </row>
    <row r="4159" spans="13:13" x14ac:dyDescent="0.25">
      <c r="M4159" s="6"/>
    </row>
    <row r="4160" spans="13:13" x14ac:dyDescent="0.25">
      <c r="M4160" s="6"/>
    </row>
    <row r="4161" spans="13:13" x14ac:dyDescent="0.25">
      <c r="M4161" s="6"/>
    </row>
    <row r="4162" spans="13:13" x14ac:dyDescent="0.25">
      <c r="M4162" s="6"/>
    </row>
    <row r="4163" spans="13:13" x14ac:dyDescent="0.25">
      <c r="M4163" s="6"/>
    </row>
    <row r="4164" spans="13:13" x14ac:dyDescent="0.25">
      <c r="M4164" s="6"/>
    </row>
    <row r="4165" spans="13:13" x14ac:dyDescent="0.25">
      <c r="M4165" s="6"/>
    </row>
    <row r="4166" spans="13:13" x14ac:dyDescent="0.25">
      <c r="M4166" s="6"/>
    </row>
    <row r="4167" spans="13:13" x14ac:dyDescent="0.25">
      <c r="M4167" s="6"/>
    </row>
    <row r="4168" spans="13:13" x14ac:dyDescent="0.25">
      <c r="M4168" s="6"/>
    </row>
    <row r="4169" spans="13:13" x14ac:dyDescent="0.25">
      <c r="M4169" s="6"/>
    </row>
    <row r="4170" spans="13:13" x14ac:dyDescent="0.25">
      <c r="M4170" s="6"/>
    </row>
    <row r="4171" spans="13:13" x14ac:dyDescent="0.25">
      <c r="M4171" s="6"/>
    </row>
    <row r="4172" spans="13:13" x14ac:dyDescent="0.25">
      <c r="M4172" s="6"/>
    </row>
    <row r="4173" spans="13:13" x14ac:dyDescent="0.25">
      <c r="M4173" s="6"/>
    </row>
    <row r="4174" spans="13:13" x14ac:dyDescent="0.25">
      <c r="M4174" s="6"/>
    </row>
    <row r="4175" spans="13:13" x14ac:dyDescent="0.25">
      <c r="M4175" s="6"/>
    </row>
    <row r="4176" spans="13:13" x14ac:dyDescent="0.25">
      <c r="M4176" s="6"/>
    </row>
    <row r="4177" spans="13:13" x14ac:dyDescent="0.25">
      <c r="M4177" s="6"/>
    </row>
    <row r="4178" spans="13:13" x14ac:dyDescent="0.25">
      <c r="M4178" s="6"/>
    </row>
    <row r="4179" spans="13:13" x14ac:dyDescent="0.25">
      <c r="M4179" s="6"/>
    </row>
    <row r="4180" spans="13:13" x14ac:dyDescent="0.25">
      <c r="M4180" s="6"/>
    </row>
    <row r="4181" spans="13:13" x14ac:dyDescent="0.25">
      <c r="M4181" s="6"/>
    </row>
    <row r="4182" spans="13:13" x14ac:dyDescent="0.25">
      <c r="M4182" s="6"/>
    </row>
    <row r="4183" spans="13:13" x14ac:dyDescent="0.25">
      <c r="M4183" s="6"/>
    </row>
    <row r="4184" spans="13:13" x14ac:dyDescent="0.25">
      <c r="M4184" s="6"/>
    </row>
    <row r="4185" spans="13:13" x14ac:dyDescent="0.25">
      <c r="M4185" s="6"/>
    </row>
    <row r="4186" spans="13:13" x14ac:dyDescent="0.25">
      <c r="M4186" s="6"/>
    </row>
    <row r="4187" spans="13:13" x14ac:dyDescent="0.25">
      <c r="M4187" s="6"/>
    </row>
    <row r="4188" spans="13:13" x14ac:dyDescent="0.25">
      <c r="M4188" s="6"/>
    </row>
    <row r="4189" spans="13:13" x14ac:dyDescent="0.25">
      <c r="M4189" s="6"/>
    </row>
    <row r="4190" spans="13:13" x14ac:dyDescent="0.25">
      <c r="M4190" s="6"/>
    </row>
    <row r="4191" spans="13:13" x14ac:dyDescent="0.25">
      <c r="M4191" s="6"/>
    </row>
    <row r="4192" spans="13:13" x14ac:dyDescent="0.25">
      <c r="M4192" s="6"/>
    </row>
    <row r="4193" spans="13:13" x14ac:dyDescent="0.25">
      <c r="M4193" s="6"/>
    </row>
    <row r="4194" spans="13:13" x14ac:dyDescent="0.25">
      <c r="M4194" s="6"/>
    </row>
    <row r="4195" spans="13:13" x14ac:dyDescent="0.25">
      <c r="M4195" s="6"/>
    </row>
    <row r="4196" spans="13:13" x14ac:dyDescent="0.25">
      <c r="M4196" s="6"/>
    </row>
    <row r="4197" spans="13:13" x14ac:dyDescent="0.25">
      <c r="M4197" s="6"/>
    </row>
    <row r="4198" spans="13:13" x14ac:dyDescent="0.25">
      <c r="M4198" s="6"/>
    </row>
    <row r="4199" spans="13:13" x14ac:dyDescent="0.25">
      <c r="M4199" s="6"/>
    </row>
    <row r="4200" spans="13:13" x14ac:dyDescent="0.25">
      <c r="M4200" s="6"/>
    </row>
    <row r="4201" spans="13:13" x14ac:dyDescent="0.25">
      <c r="M4201" s="6"/>
    </row>
    <row r="4202" spans="13:13" x14ac:dyDescent="0.25">
      <c r="M4202" s="6"/>
    </row>
    <row r="4203" spans="13:13" x14ac:dyDescent="0.25">
      <c r="M4203" s="6"/>
    </row>
    <row r="4204" spans="13:13" x14ac:dyDescent="0.25">
      <c r="M4204" s="6"/>
    </row>
    <row r="4205" spans="13:13" x14ac:dyDescent="0.25">
      <c r="M4205" s="6"/>
    </row>
    <row r="4206" spans="13:13" x14ac:dyDescent="0.25">
      <c r="M4206" s="6"/>
    </row>
    <row r="4207" spans="13:13" x14ac:dyDescent="0.25">
      <c r="M4207" s="6"/>
    </row>
    <row r="4208" spans="13:13" x14ac:dyDescent="0.25">
      <c r="M4208" s="6"/>
    </row>
    <row r="4209" spans="13:13" x14ac:dyDescent="0.25">
      <c r="M4209" s="6"/>
    </row>
    <row r="4210" spans="13:13" x14ac:dyDescent="0.25">
      <c r="M4210" s="6"/>
    </row>
    <row r="4211" spans="13:13" x14ac:dyDescent="0.25">
      <c r="M4211" s="6"/>
    </row>
    <row r="4212" spans="13:13" x14ac:dyDescent="0.25">
      <c r="M4212" s="6"/>
    </row>
    <row r="4213" spans="13:13" x14ac:dyDescent="0.25">
      <c r="M4213" s="6"/>
    </row>
    <row r="4214" spans="13:13" x14ac:dyDescent="0.25">
      <c r="M4214" s="6"/>
    </row>
    <row r="4215" spans="13:13" x14ac:dyDescent="0.25">
      <c r="M4215" s="6"/>
    </row>
    <row r="4216" spans="13:13" x14ac:dyDescent="0.25">
      <c r="M4216" s="6"/>
    </row>
    <row r="4217" spans="13:13" x14ac:dyDescent="0.25">
      <c r="M4217" s="6"/>
    </row>
    <row r="4218" spans="13:13" x14ac:dyDescent="0.25">
      <c r="M4218" s="6"/>
    </row>
    <row r="4219" spans="13:13" x14ac:dyDescent="0.25">
      <c r="M4219" s="6"/>
    </row>
    <row r="4220" spans="13:13" x14ac:dyDescent="0.25">
      <c r="M4220" s="6"/>
    </row>
    <row r="4221" spans="13:13" x14ac:dyDescent="0.25">
      <c r="M4221" s="6"/>
    </row>
    <row r="4222" spans="13:13" x14ac:dyDescent="0.25">
      <c r="M4222" s="6"/>
    </row>
    <row r="4223" spans="13:13" x14ac:dyDescent="0.25">
      <c r="M4223" s="6"/>
    </row>
    <row r="4224" spans="13:13" x14ac:dyDescent="0.25">
      <c r="M4224" s="6"/>
    </row>
    <row r="4225" spans="13:13" x14ac:dyDescent="0.25">
      <c r="M4225" s="6"/>
    </row>
    <row r="4226" spans="13:13" x14ac:dyDescent="0.25">
      <c r="M4226" s="6"/>
    </row>
    <row r="4227" spans="13:13" x14ac:dyDescent="0.25">
      <c r="M4227" s="6"/>
    </row>
    <row r="4228" spans="13:13" x14ac:dyDescent="0.25">
      <c r="M4228" s="6"/>
    </row>
    <row r="4229" spans="13:13" x14ac:dyDescent="0.25">
      <c r="M4229" s="6"/>
    </row>
    <row r="4230" spans="13:13" x14ac:dyDescent="0.25">
      <c r="M4230" s="6"/>
    </row>
    <row r="4231" spans="13:13" x14ac:dyDescent="0.25">
      <c r="M4231" s="6"/>
    </row>
    <row r="4232" spans="13:13" x14ac:dyDescent="0.25">
      <c r="M4232" s="6"/>
    </row>
    <row r="4233" spans="13:13" x14ac:dyDescent="0.25">
      <c r="M4233" s="6"/>
    </row>
    <row r="4234" spans="13:13" x14ac:dyDescent="0.25">
      <c r="M4234" s="6"/>
    </row>
    <row r="4235" spans="13:13" x14ac:dyDescent="0.25">
      <c r="M4235" s="6"/>
    </row>
    <row r="4236" spans="13:13" x14ac:dyDescent="0.25">
      <c r="M4236" s="6"/>
    </row>
    <row r="4237" spans="13:13" x14ac:dyDescent="0.25">
      <c r="M4237" s="6"/>
    </row>
    <row r="4238" spans="13:13" x14ac:dyDescent="0.25">
      <c r="M4238" s="6"/>
    </row>
    <row r="4239" spans="13:13" x14ac:dyDescent="0.25">
      <c r="M4239" s="6"/>
    </row>
    <row r="4240" spans="13:13" x14ac:dyDescent="0.25">
      <c r="M4240" s="6"/>
    </row>
    <row r="4241" spans="13:13" x14ac:dyDescent="0.25">
      <c r="M4241" s="6"/>
    </row>
    <row r="4242" spans="13:13" x14ac:dyDescent="0.25">
      <c r="M4242" s="6"/>
    </row>
    <row r="4243" spans="13:13" x14ac:dyDescent="0.25">
      <c r="M4243" s="6"/>
    </row>
    <row r="4244" spans="13:13" x14ac:dyDescent="0.25">
      <c r="M4244" s="6"/>
    </row>
    <row r="4245" spans="13:13" x14ac:dyDescent="0.25">
      <c r="M4245" s="6"/>
    </row>
    <row r="4246" spans="13:13" x14ac:dyDescent="0.25">
      <c r="M4246" s="6"/>
    </row>
    <row r="4247" spans="13:13" x14ac:dyDescent="0.25">
      <c r="M4247" s="6"/>
    </row>
    <row r="4248" spans="13:13" x14ac:dyDescent="0.25">
      <c r="M4248" s="6"/>
    </row>
    <row r="4249" spans="13:13" x14ac:dyDescent="0.25">
      <c r="M4249" s="6"/>
    </row>
    <row r="4250" spans="13:13" x14ac:dyDescent="0.25">
      <c r="M4250" s="6"/>
    </row>
    <row r="4251" spans="13:13" x14ac:dyDescent="0.25">
      <c r="M4251" s="6"/>
    </row>
    <row r="4252" spans="13:13" x14ac:dyDescent="0.25">
      <c r="M4252" s="6"/>
    </row>
    <row r="4253" spans="13:13" x14ac:dyDescent="0.25">
      <c r="M4253" s="6"/>
    </row>
    <row r="4254" spans="13:13" x14ac:dyDescent="0.25">
      <c r="M4254" s="6"/>
    </row>
    <row r="4255" spans="13:13" x14ac:dyDescent="0.25">
      <c r="M4255" s="6"/>
    </row>
    <row r="4256" spans="13:13" x14ac:dyDescent="0.25">
      <c r="M4256" s="6"/>
    </row>
    <row r="4257" spans="13:13" x14ac:dyDescent="0.25">
      <c r="M4257" s="6"/>
    </row>
    <row r="4258" spans="13:13" x14ac:dyDescent="0.25">
      <c r="M4258" s="6"/>
    </row>
    <row r="4259" spans="13:13" x14ac:dyDescent="0.25">
      <c r="M4259" s="6"/>
    </row>
    <row r="4260" spans="13:13" x14ac:dyDescent="0.25">
      <c r="M4260" s="6"/>
    </row>
    <row r="4261" spans="13:13" x14ac:dyDescent="0.25">
      <c r="M4261" s="6"/>
    </row>
    <row r="4262" spans="13:13" x14ac:dyDescent="0.25">
      <c r="M4262" s="6"/>
    </row>
    <row r="4263" spans="13:13" x14ac:dyDescent="0.25">
      <c r="M4263" s="6"/>
    </row>
    <row r="4264" spans="13:13" x14ac:dyDescent="0.25">
      <c r="M4264" s="6"/>
    </row>
    <row r="4265" spans="13:13" x14ac:dyDescent="0.25">
      <c r="M4265" s="6"/>
    </row>
    <row r="4266" spans="13:13" x14ac:dyDescent="0.25">
      <c r="M4266" s="6"/>
    </row>
    <row r="4267" spans="13:13" x14ac:dyDescent="0.25">
      <c r="M4267" s="6"/>
    </row>
    <row r="4268" spans="13:13" x14ac:dyDescent="0.25">
      <c r="M4268" s="6"/>
    </row>
    <row r="4269" spans="13:13" x14ac:dyDescent="0.25">
      <c r="M4269" s="6"/>
    </row>
    <row r="4270" spans="13:13" x14ac:dyDescent="0.25">
      <c r="M4270" s="6"/>
    </row>
    <row r="4271" spans="13:13" x14ac:dyDescent="0.25">
      <c r="M4271" s="6"/>
    </row>
    <row r="4272" spans="13:13" x14ac:dyDescent="0.25">
      <c r="M4272" s="6"/>
    </row>
    <row r="4273" spans="13:13" x14ac:dyDescent="0.25">
      <c r="M4273" s="6"/>
    </row>
    <row r="4274" spans="13:13" x14ac:dyDescent="0.25">
      <c r="M4274" s="6"/>
    </row>
    <row r="4275" spans="13:13" x14ac:dyDescent="0.25">
      <c r="M4275" s="6"/>
    </row>
    <row r="4276" spans="13:13" x14ac:dyDescent="0.25">
      <c r="M4276" s="6"/>
    </row>
    <row r="4277" spans="13:13" x14ac:dyDescent="0.25">
      <c r="M4277" s="6"/>
    </row>
    <row r="4278" spans="13:13" x14ac:dyDescent="0.25">
      <c r="M4278" s="6"/>
    </row>
    <row r="4279" spans="13:13" x14ac:dyDescent="0.25">
      <c r="M4279" s="6"/>
    </row>
    <row r="4280" spans="13:13" x14ac:dyDescent="0.25">
      <c r="M4280" s="6"/>
    </row>
    <row r="4281" spans="13:13" x14ac:dyDescent="0.25">
      <c r="M4281" s="6"/>
    </row>
    <row r="4282" spans="13:13" x14ac:dyDescent="0.25">
      <c r="M4282" s="6"/>
    </row>
    <row r="4283" spans="13:13" x14ac:dyDescent="0.25">
      <c r="M4283" s="6"/>
    </row>
    <row r="4284" spans="13:13" x14ac:dyDescent="0.25">
      <c r="M4284" s="6"/>
    </row>
    <row r="4285" spans="13:13" x14ac:dyDescent="0.25">
      <c r="M4285" s="6"/>
    </row>
    <row r="4286" spans="13:13" x14ac:dyDescent="0.25">
      <c r="M4286" s="6"/>
    </row>
    <row r="4287" spans="13:13" x14ac:dyDescent="0.25">
      <c r="M4287" s="6"/>
    </row>
    <row r="4288" spans="13:13" x14ac:dyDescent="0.25">
      <c r="M4288" s="6"/>
    </row>
    <row r="4289" spans="13:13" x14ac:dyDescent="0.25">
      <c r="M4289" s="6"/>
    </row>
    <row r="4290" spans="13:13" x14ac:dyDescent="0.25">
      <c r="M4290" s="6"/>
    </row>
    <row r="4291" spans="13:13" x14ac:dyDescent="0.25">
      <c r="M4291" s="6"/>
    </row>
    <row r="4292" spans="13:13" x14ac:dyDescent="0.25">
      <c r="M4292" s="6"/>
    </row>
    <row r="4293" spans="13:13" x14ac:dyDescent="0.25">
      <c r="M4293" s="6"/>
    </row>
    <row r="4294" spans="13:13" x14ac:dyDescent="0.25">
      <c r="M4294" s="6"/>
    </row>
    <row r="4295" spans="13:13" x14ac:dyDescent="0.25">
      <c r="M4295" s="6"/>
    </row>
    <row r="4296" spans="13:13" x14ac:dyDescent="0.25">
      <c r="M4296" s="6"/>
    </row>
    <row r="4297" spans="13:13" x14ac:dyDescent="0.25">
      <c r="M4297" s="6"/>
    </row>
    <row r="4298" spans="13:13" x14ac:dyDescent="0.25">
      <c r="M4298" s="6"/>
    </row>
    <row r="4299" spans="13:13" x14ac:dyDescent="0.25">
      <c r="M4299" s="6"/>
    </row>
    <row r="4300" spans="13:13" x14ac:dyDescent="0.25">
      <c r="M4300" s="6"/>
    </row>
    <row r="4301" spans="13:13" x14ac:dyDescent="0.25">
      <c r="M4301" s="6"/>
    </row>
    <row r="4302" spans="13:13" x14ac:dyDescent="0.25">
      <c r="M4302" s="6"/>
    </row>
    <row r="4303" spans="13:13" x14ac:dyDescent="0.25">
      <c r="M4303" s="6"/>
    </row>
    <row r="4304" spans="13:13" x14ac:dyDescent="0.25">
      <c r="M4304" s="6"/>
    </row>
    <row r="4305" spans="13:13" x14ac:dyDescent="0.25">
      <c r="M4305" s="6"/>
    </row>
    <row r="4306" spans="13:13" x14ac:dyDescent="0.25">
      <c r="M4306" s="6"/>
    </row>
    <row r="4307" spans="13:13" x14ac:dyDescent="0.25">
      <c r="M4307" s="6"/>
    </row>
    <row r="4308" spans="13:13" x14ac:dyDescent="0.25">
      <c r="M4308" s="6"/>
    </row>
    <row r="4309" spans="13:13" x14ac:dyDescent="0.25">
      <c r="M4309" s="6"/>
    </row>
    <row r="4310" spans="13:13" x14ac:dyDescent="0.25">
      <c r="M4310" s="6"/>
    </row>
    <row r="4311" spans="13:13" x14ac:dyDescent="0.25">
      <c r="M4311" s="6"/>
    </row>
    <row r="4312" spans="13:13" x14ac:dyDescent="0.25">
      <c r="M4312" s="6"/>
    </row>
    <row r="4313" spans="13:13" x14ac:dyDescent="0.25">
      <c r="M4313" s="6"/>
    </row>
    <row r="4314" spans="13:13" x14ac:dyDescent="0.25">
      <c r="M4314" s="6"/>
    </row>
    <row r="4315" spans="13:13" x14ac:dyDescent="0.25">
      <c r="M4315" s="6"/>
    </row>
    <row r="4316" spans="13:13" x14ac:dyDescent="0.25">
      <c r="M4316" s="6"/>
    </row>
    <row r="4317" spans="13:13" x14ac:dyDescent="0.25">
      <c r="M4317" s="6"/>
    </row>
    <row r="4318" spans="13:13" x14ac:dyDescent="0.25">
      <c r="M4318" s="6"/>
    </row>
    <row r="4319" spans="13:13" x14ac:dyDescent="0.25">
      <c r="M4319" s="6"/>
    </row>
    <row r="4320" spans="13:13" x14ac:dyDescent="0.25">
      <c r="M4320" s="6"/>
    </row>
    <row r="4321" spans="13:13" x14ac:dyDescent="0.25">
      <c r="M4321" s="6"/>
    </row>
    <row r="4322" spans="13:13" x14ac:dyDescent="0.25">
      <c r="M4322" s="6"/>
    </row>
    <row r="4323" spans="13:13" x14ac:dyDescent="0.25">
      <c r="M4323" s="6"/>
    </row>
    <row r="4324" spans="13:13" x14ac:dyDescent="0.25">
      <c r="M4324" s="6"/>
    </row>
    <row r="4325" spans="13:13" x14ac:dyDescent="0.25">
      <c r="M4325" s="6"/>
    </row>
    <row r="4326" spans="13:13" x14ac:dyDescent="0.25">
      <c r="M4326" s="6"/>
    </row>
    <row r="4327" spans="13:13" x14ac:dyDescent="0.25">
      <c r="M4327" s="6"/>
    </row>
    <row r="4328" spans="13:13" x14ac:dyDescent="0.25">
      <c r="M4328" s="6"/>
    </row>
    <row r="4329" spans="13:13" x14ac:dyDescent="0.25">
      <c r="M4329" s="6"/>
    </row>
    <row r="4330" spans="13:13" x14ac:dyDescent="0.25">
      <c r="M4330" s="6"/>
    </row>
    <row r="4331" spans="13:13" x14ac:dyDescent="0.25">
      <c r="M4331" s="6"/>
    </row>
    <row r="4332" spans="13:13" x14ac:dyDescent="0.25">
      <c r="M4332" s="6"/>
    </row>
    <row r="4333" spans="13:13" x14ac:dyDescent="0.25">
      <c r="M4333" s="6"/>
    </row>
    <row r="4334" spans="13:13" x14ac:dyDescent="0.25">
      <c r="M4334" s="6"/>
    </row>
    <row r="4335" spans="13:13" x14ac:dyDescent="0.25">
      <c r="M4335" s="6"/>
    </row>
    <row r="4336" spans="13:13" x14ac:dyDescent="0.25">
      <c r="M4336" s="6"/>
    </row>
    <row r="4337" spans="13:13" x14ac:dyDescent="0.25">
      <c r="M4337" s="6"/>
    </row>
    <row r="4338" spans="13:13" x14ac:dyDescent="0.25">
      <c r="M4338" s="6"/>
    </row>
    <row r="4339" spans="13:13" x14ac:dyDescent="0.25">
      <c r="M4339" s="6"/>
    </row>
    <row r="4340" spans="13:13" x14ac:dyDescent="0.25">
      <c r="M4340" s="6"/>
    </row>
    <row r="4341" spans="13:13" x14ac:dyDescent="0.25">
      <c r="M4341" s="6"/>
    </row>
    <row r="4342" spans="13:13" x14ac:dyDescent="0.25">
      <c r="M4342" s="6"/>
    </row>
    <row r="4343" spans="13:13" x14ac:dyDescent="0.25">
      <c r="M4343" s="6"/>
    </row>
    <row r="4344" spans="13:13" x14ac:dyDescent="0.25">
      <c r="M4344" s="6"/>
    </row>
    <row r="4345" spans="13:13" x14ac:dyDescent="0.25">
      <c r="M4345" s="6"/>
    </row>
    <row r="4346" spans="13:13" x14ac:dyDescent="0.25">
      <c r="M4346" s="6"/>
    </row>
    <row r="4347" spans="13:13" x14ac:dyDescent="0.25">
      <c r="M4347" s="6"/>
    </row>
    <row r="4348" spans="13:13" x14ac:dyDescent="0.25">
      <c r="M4348" s="6"/>
    </row>
    <row r="4349" spans="13:13" x14ac:dyDescent="0.25">
      <c r="M4349" s="6"/>
    </row>
    <row r="4350" spans="13:13" x14ac:dyDescent="0.25">
      <c r="M4350" s="6"/>
    </row>
    <row r="4351" spans="13:13" x14ac:dyDescent="0.25">
      <c r="M4351" s="6"/>
    </row>
    <row r="4352" spans="13:13" x14ac:dyDescent="0.25">
      <c r="M4352" s="6"/>
    </row>
    <row r="4353" spans="13:13" x14ac:dyDescent="0.25">
      <c r="M4353" s="6"/>
    </row>
    <row r="4354" spans="13:13" x14ac:dyDescent="0.25">
      <c r="M4354" s="6"/>
    </row>
    <row r="4355" spans="13:13" x14ac:dyDescent="0.25">
      <c r="M4355" s="6"/>
    </row>
    <row r="4356" spans="13:13" x14ac:dyDescent="0.25">
      <c r="M4356" s="6"/>
    </row>
    <row r="4357" spans="13:13" x14ac:dyDescent="0.25">
      <c r="M4357" s="6"/>
    </row>
    <row r="4358" spans="13:13" x14ac:dyDescent="0.25">
      <c r="M4358" s="6"/>
    </row>
    <row r="4359" spans="13:13" x14ac:dyDescent="0.25">
      <c r="M4359" s="6"/>
    </row>
    <row r="4360" spans="13:13" x14ac:dyDescent="0.25">
      <c r="M4360" s="6"/>
    </row>
    <row r="4361" spans="13:13" x14ac:dyDescent="0.25">
      <c r="M4361" s="6"/>
    </row>
    <row r="4362" spans="13:13" x14ac:dyDescent="0.25">
      <c r="M4362" s="6"/>
    </row>
    <row r="4363" spans="13:13" x14ac:dyDescent="0.25">
      <c r="M4363" s="6"/>
    </row>
    <row r="4364" spans="13:13" x14ac:dyDescent="0.25">
      <c r="M4364" s="6"/>
    </row>
    <row r="4365" spans="13:13" x14ac:dyDescent="0.25">
      <c r="M4365" s="6"/>
    </row>
    <row r="4366" spans="13:13" x14ac:dyDescent="0.25">
      <c r="M4366" s="6"/>
    </row>
    <row r="4367" spans="13:13" x14ac:dyDescent="0.25">
      <c r="M4367" s="6"/>
    </row>
    <row r="4368" spans="13:13" x14ac:dyDescent="0.25">
      <c r="M4368" s="6"/>
    </row>
    <row r="4369" spans="13:13" x14ac:dyDescent="0.25">
      <c r="M4369" s="6"/>
    </row>
    <row r="4370" spans="13:13" x14ac:dyDescent="0.25">
      <c r="M4370" s="6"/>
    </row>
    <row r="4371" spans="13:13" x14ac:dyDescent="0.25">
      <c r="M4371" s="6"/>
    </row>
    <row r="4372" spans="13:13" x14ac:dyDescent="0.25">
      <c r="M4372" s="6"/>
    </row>
    <row r="4373" spans="13:13" x14ac:dyDescent="0.25">
      <c r="M4373" s="6"/>
    </row>
    <row r="4374" spans="13:13" x14ac:dyDescent="0.25">
      <c r="M4374" s="6"/>
    </row>
    <row r="4375" spans="13:13" x14ac:dyDescent="0.25">
      <c r="M4375" s="6"/>
    </row>
    <row r="4376" spans="13:13" x14ac:dyDescent="0.25">
      <c r="M4376" s="6"/>
    </row>
    <row r="4377" spans="13:13" x14ac:dyDescent="0.25">
      <c r="M4377" s="6"/>
    </row>
    <row r="4378" spans="13:13" x14ac:dyDescent="0.25">
      <c r="M4378" s="6"/>
    </row>
    <row r="4379" spans="13:13" x14ac:dyDescent="0.25">
      <c r="M4379" s="6"/>
    </row>
    <row r="4380" spans="13:13" x14ac:dyDescent="0.25">
      <c r="M4380" s="6"/>
    </row>
    <row r="4381" spans="13:13" x14ac:dyDescent="0.25">
      <c r="M4381" s="6"/>
    </row>
    <row r="4382" spans="13:13" x14ac:dyDescent="0.25">
      <c r="M4382" s="6"/>
    </row>
    <row r="4383" spans="13:13" x14ac:dyDescent="0.25">
      <c r="M4383" s="6"/>
    </row>
    <row r="4384" spans="13:13" x14ac:dyDescent="0.25">
      <c r="M4384" s="6"/>
    </row>
    <row r="4385" spans="13:13" x14ac:dyDescent="0.25">
      <c r="M4385" s="6"/>
    </row>
    <row r="4386" spans="13:13" x14ac:dyDescent="0.25">
      <c r="M4386" s="6"/>
    </row>
    <row r="4387" spans="13:13" x14ac:dyDescent="0.25">
      <c r="M4387" s="6"/>
    </row>
    <row r="4388" spans="13:13" x14ac:dyDescent="0.25">
      <c r="M4388" s="6"/>
    </row>
    <row r="4389" spans="13:13" x14ac:dyDescent="0.25">
      <c r="M4389" s="6"/>
    </row>
    <row r="4390" spans="13:13" x14ac:dyDescent="0.25">
      <c r="M4390" s="6"/>
    </row>
    <row r="4391" spans="13:13" x14ac:dyDescent="0.25">
      <c r="M4391" s="6"/>
    </row>
    <row r="4392" spans="13:13" x14ac:dyDescent="0.25">
      <c r="M4392" s="6"/>
    </row>
    <row r="4393" spans="13:13" x14ac:dyDescent="0.25">
      <c r="M4393" s="6"/>
    </row>
    <row r="4394" spans="13:13" x14ac:dyDescent="0.25">
      <c r="M4394" s="6"/>
    </row>
    <row r="4395" spans="13:13" x14ac:dyDescent="0.25">
      <c r="M4395" s="6"/>
    </row>
    <row r="4396" spans="13:13" x14ac:dyDescent="0.25">
      <c r="M4396" s="6"/>
    </row>
    <row r="4397" spans="13:13" x14ac:dyDescent="0.25">
      <c r="M4397" s="6"/>
    </row>
    <row r="4398" spans="13:13" x14ac:dyDescent="0.25">
      <c r="M4398" s="6"/>
    </row>
    <row r="4399" spans="13:13" x14ac:dyDescent="0.25">
      <c r="M4399" s="6"/>
    </row>
    <row r="4400" spans="13:13" x14ac:dyDescent="0.25">
      <c r="M4400" s="6"/>
    </row>
    <row r="4401" spans="13:13" x14ac:dyDescent="0.25">
      <c r="M4401" s="6"/>
    </row>
    <row r="4402" spans="13:13" x14ac:dyDescent="0.25">
      <c r="M4402" s="6"/>
    </row>
    <row r="4403" spans="13:13" x14ac:dyDescent="0.25">
      <c r="M4403" s="6"/>
    </row>
    <row r="4404" spans="13:13" x14ac:dyDescent="0.25">
      <c r="M4404" s="6"/>
    </row>
    <row r="4405" spans="13:13" x14ac:dyDescent="0.25">
      <c r="M4405" s="6"/>
    </row>
    <row r="4406" spans="13:13" x14ac:dyDescent="0.25">
      <c r="M4406" s="6"/>
    </row>
    <row r="4407" spans="13:13" x14ac:dyDescent="0.25">
      <c r="M4407" s="6"/>
    </row>
    <row r="4408" spans="13:13" x14ac:dyDescent="0.25">
      <c r="M4408" s="6"/>
    </row>
    <row r="4409" spans="13:13" x14ac:dyDescent="0.25">
      <c r="M4409" s="6"/>
    </row>
    <row r="4410" spans="13:13" x14ac:dyDescent="0.25">
      <c r="M4410" s="6"/>
    </row>
    <row r="4411" spans="13:13" x14ac:dyDescent="0.25">
      <c r="M4411" s="6"/>
    </row>
    <row r="4412" spans="13:13" x14ac:dyDescent="0.25">
      <c r="M4412" s="6"/>
    </row>
    <row r="4413" spans="13:13" x14ac:dyDescent="0.25">
      <c r="M4413" s="6"/>
    </row>
    <row r="4414" spans="13:13" x14ac:dyDescent="0.25">
      <c r="M4414" s="6"/>
    </row>
    <row r="4415" spans="13:13" x14ac:dyDescent="0.25">
      <c r="M4415" s="6"/>
    </row>
    <row r="4416" spans="13:13" x14ac:dyDescent="0.25">
      <c r="M4416" s="6"/>
    </row>
    <row r="4417" spans="13:13" x14ac:dyDescent="0.25">
      <c r="M4417" s="6"/>
    </row>
    <row r="4418" spans="13:13" x14ac:dyDescent="0.25">
      <c r="M4418" s="6"/>
    </row>
    <row r="4419" spans="13:13" x14ac:dyDescent="0.25">
      <c r="M4419" s="6"/>
    </row>
    <row r="4420" spans="13:13" x14ac:dyDescent="0.25">
      <c r="M4420" s="6"/>
    </row>
    <row r="4421" spans="13:13" x14ac:dyDescent="0.25">
      <c r="M4421" s="6"/>
    </row>
    <row r="4422" spans="13:13" x14ac:dyDescent="0.25">
      <c r="M4422" s="6"/>
    </row>
    <row r="4423" spans="13:13" x14ac:dyDescent="0.25">
      <c r="M4423" s="6"/>
    </row>
    <row r="4424" spans="13:13" x14ac:dyDescent="0.25">
      <c r="M4424" s="6"/>
    </row>
    <row r="4425" spans="13:13" x14ac:dyDescent="0.25">
      <c r="M4425" s="6"/>
    </row>
    <row r="4426" spans="13:13" x14ac:dyDescent="0.25">
      <c r="M4426" s="6"/>
    </row>
    <row r="4427" spans="13:13" x14ac:dyDescent="0.25">
      <c r="M4427" s="6"/>
    </row>
    <row r="4428" spans="13:13" x14ac:dyDescent="0.25">
      <c r="M4428" s="6"/>
    </row>
    <row r="4429" spans="13:13" x14ac:dyDescent="0.25">
      <c r="M4429" s="6"/>
    </row>
    <row r="4430" spans="13:13" x14ac:dyDescent="0.25">
      <c r="M4430" s="6"/>
    </row>
    <row r="4431" spans="13:13" x14ac:dyDescent="0.25">
      <c r="M4431" s="6"/>
    </row>
    <row r="4432" spans="13:13" x14ac:dyDescent="0.25">
      <c r="M4432" s="6"/>
    </row>
    <row r="4433" spans="13:13" x14ac:dyDescent="0.25">
      <c r="M4433" s="6"/>
    </row>
    <row r="4434" spans="13:13" x14ac:dyDescent="0.25">
      <c r="M4434" s="6"/>
    </row>
    <row r="4435" spans="13:13" x14ac:dyDescent="0.25">
      <c r="M4435" s="6"/>
    </row>
    <row r="4436" spans="13:13" x14ac:dyDescent="0.25">
      <c r="M4436" s="6"/>
    </row>
    <row r="4437" spans="13:13" x14ac:dyDescent="0.25">
      <c r="M4437" s="6"/>
    </row>
    <row r="4438" spans="13:13" x14ac:dyDescent="0.25">
      <c r="M4438" s="6"/>
    </row>
    <row r="4439" spans="13:13" x14ac:dyDescent="0.25">
      <c r="M4439" s="6"/>
    </row>
    <row r="4440" spans="13:13" x14ac:dyDescent="0.25">
      <c r="M4440" s="6"/>
    </row>
    <row r="4441" spans="13:13" x14ac:dyDescent="0.25">
      <c r="M4441" s="6"/>
    </row>
    <row r="4442" spans="13:13" x14ac:dyDescent="0.25">
      <c r="M4442" s="6"/>
    </row>
    <row r="4443" spans="13:13" x14ac:dyDescent="0.25">
      <c r="M4443" s="6"/>
    </row>
    <row r="4444" spans="13:13" x14ac:dyDescent="0.25">
      <c r="M4444" s="6"/>
    </row>
    <row r="4445" spans="13:13" x14ac:dyDescent="0.25">
      <c r="M4445" s="6"/>
    </row>
    <row r="4446" spans="13:13" x14ac:dyDescent="0.25">
      <c r="M4446" s="6"/>
    </row>
    <row r="4447" spans="13:13" x14ac:dyDescent="0.25">
      <c r="M4447" s="6"/>
    </row>
    <row r="4448" spans="13:13" x14ac:dyDescent="0.25">
      <c r="M4448" s="6"/>
    </row>
    <row r="4449" spans="13:13" x14ac:dyDescent="0.25">
      <c r="M4449" s="6"/>
    </row>
    <row r="4450" spans="13:13" x14ac:dyDescent="0.25">
      <c r="M4450" s="6"/>
    </row>
    <row r="4451" spans="13:13" x14ac:dyDescent="0.25">
      <c r="M4451" s="6"/>
    </row>
    <row r="4452" spans="13:13" x14ac:dyDescent="0.25">
      <c r="M4452" s="6"/>
    </row>
    <row r="4453" spans="13:13" x14ac:dyDescent="0.25">
      <c r="M4453" s="6"/>
    </row>
    <row r="4454" spans="13:13" x14ac:dyDescent="0.25">
      <c r="M4454" s="6"/>
    </row>
    <row r="4455" spans="13:13" x14ac:dyDescent="0.25">
      <c r="M4455" s="6"/>
    </row>
    <row r="4456" spans="13:13" x14ac:dyDescent="0.25">
      <c r="M4456" s="6"/>
    </row>
    <row r="4457" spans="13:13" x14ac:dyDescent="0.25">
      <c r="M4457" s="6"/>
    </row>
    <row r="4458" spans="13:13" x14ac:dyDescent="0.25">
      <c r="M4458" s="6"/>
    </row>
    <row r="4459" spans="13:13" x14ac:dyDescent="0.25">
      <c r="M4459" s="6"/>
    </row>
    <row r="4460" spans="13:13" x14ac:dyDescent="0.25">
      <c r="M4460" s="6"/>
    </row>
    <row r="4461" spans="13:13" x14ac:dyDescent="0.25">
      <c r="M4461" s="6"/>
    </row>
    <row r="4462" spans="13:13" x14ac:dyDescent="0.25">
      <c r="M4462" s="6"/>
    </row>
    <row r="4463" spans="13:13" x14ac:dyDescent="0.25">
      <c r="M4463" s="6"/>
    </row>
    <row r="4464" spans="13:13" x14ac:dyDescent="0.25">
      <c r="M4464" s="6"/>
    </row>
    <row r="4465" spans="13:13" x14ac:dyDescent="0.25">
      <c r="M4465" s="6"/>
    </row>
    <row r="4466" spans="13:13" x14ac:dyDescent="0.25">
      <c r="M4466" s="6"/>
    </row>
    <row r="4467" spans="13:13" x14ac:dyDescent="0.25">
      <c r="M4467" s="6"/>
    </row>
    <row r="4468" spans="13:13" x14ac:dyDescent="0.25">
      <c r="M4468" s="6"/>
    </row>
    <row r="4469" spans="13:13" x14ac:dyDescent="0.25">
      <c r="M4469" s="6"/>
    </row>
    <row r="4470" spans="13:13" x14ac:dyDescent="0.25">
      <c r="M4470" s="6"/>
    </row>
    <row r="4471" spans="13:13" x14ac:dyDescent="0.25">
      <c r="M4471" s="6"/>
    </row>
    <row r="4472" spans="13:13" x14ac:dyDescent="0.25">
      <c r="M4472" s="6"/>
    </row>
    <row r="4473" spans="13:13" x14ac:dyDescent="0.25">
      <c r="M4473" s="6"/>
    </row>
    <row r="4474" spans="13:13" x14ac:dyDescent="0.25">
      <c r="M4474" s="6"/>
    </row>
    <row r="4475" spans="13:13" x14ac:dyDescent="0.25">
      <c r="M4475" s="6"/>
    </row>
    <row r="4476" spans="13:13" x14ac:dyDescent="0.25">
      <c r="M4476" s="6"/>
    </row>
    <row r="4477" spans="13:13" x14ac:dyDescent="0.25">
      <c r="M4477" s="6"/>
    </row>
    <row r="4478" spans="13:13" x14ac:dyDescent="0.25">
      <c r="M4478" s="6"/>
    </row>
    <row r="4479" spans="13:13" x14ac:dyDescent="0.25">
      <c r="M4479" s="6"/>
    </row>
    <row r="4480" spans="13:13" x14ac:dyDescent="0.25">
      <c r="M4480" s="6"/>
    </row>
    <row r="4481" spans="13:13" x14ac:dyDescent="0.25">
      <c r="M4481" s="6"/>
    </row>
    <row r="4482" spans="13:13" x14ac:dyDescent="0.25">
      <c r="M4482" s="6"/>
    </row>
    <row r="4483" spans="13:13" x14ac:dyDescent="0.25">
      <c r="M4483" s="6"/>
    </row>
    <row r="4484" spans="13:13" x14ac:dyDescent="0.25">
      <c r="M4484" s="6"/>
    </row>
    <row r="4485" spans="13:13" x14ac:dyDescent="0.25">
      <c r="M4485" s="6"/>
    </row>
    <row r="4486" spans="13:13" x14ac:dyDescent="0.25">
      <c r="M4486" s="6"/>
    </row>
    <row r="4487" spans="13:13" x14ac:dyDescent="0.25">
      <c r="M4487" s="6"/>
    </row>
    <row r="4488" spans="13:13" x14ac:dyDescent="0.25">
      <c r="M4488" s="6"/>
    </row>
    <row r="4489" spans="13:13" x14ac:dyDescent="0.25">
      <c r="M4489" s="6"/>
    </row>
    <row r="4490" spans="13:13" x14ac:dyDescent="0.25">
      <c r="M4490" s="6"/>
    </row>
    <row r="4491" spans="13:13" x14ac:dyDescent="0.25">
      <c r="M4491" s="6"/>
    </row>
    <row r="4492" spans="13:13" x14ac:dyDescent="0.25">
      <c r="M4492" s="6"/>
    </row>
    <row r="4493" spans="13:13" x14ac:dyDescent="0.25">
      <c r="M4493" s="6"/>
    </row>
    <row r="4494" spans="13:13" x14ac:dyDescent="0.25">
      <c r="M4494" s="6"/>
    </row>
    <row r="4495" spans="13:13" x14ac:dyDescent="0.25">
      <c r="M4495" s="6"/>
    </row>
    <row r="4496" spans="13:13" x14ac:dyDescent="0.25">
      <c r="M4496" s="6"/>
    </row>
    <row r="4497" spans="13:13" x14ac:dyDescent="0.25">
      <c r="M4497" s="6"/>
    </row>
    <row r="4498" spans="13:13" x14ac:dyDescent="0.25">
      <c r="M4498" s="6"/>
    </row>
    <row r="4499" spans="13:13" x14ac:dyDescent="0.25">
      <c r="M4499" s="6"/>
    </row>
    <row r="4500" spans="13:13" x14ac:dyDescent="0.25">
      <c r="M4500" s="6"/>
    </row>
    <row r="4501" spans="13:13" x14ac:dyDescent="0.25">
      <c r="M4501" s="6"/>
    </row>
    <row r="4502" spans="13:13" x14ac:dyDescent="0.25">
      <c r="M4502" s="6"/>
    </row>
    <row r="4503" spans="13:13" x14ac:dyDescent="0.25">
      <c r="M4503" s="6"/>
    </row>
    <row r="4504" spans="13:13" x14ac:dyDescent="0.25">
      <c r="M4504" s="6"/>
    </row>
    <row r="4505" spans="13:13" x14ac:dyDescent="0.25">
      <c r="M4505" s="6"/>
    </row>
    <row r="4506" spans="13:13" x14ac:dyDescent="0.25">
      <c r="M4506" s="6"/>
    </row>
    <row r="4507" spans="13:13" x14ac:dyDescent="0.25">
      <c r="M4507" s="6"/>
    </row>
    <row r="4508" spans="13:13" x14ac:dyDescent="0.25">
      <c r="M4508" s="6"/>
    </row>
    <row r="4509" spans="13:13" x14ac:dyDescent="0.25">
      <c r="M4509" s="6"/>
    </row>
    <row r="4510" spans="13:13" x14ac:dyDescent="0.25">
      <c r="M4510" s="6"/>
    </row>
    <row r="4511" spans="13:13" x14ac:dyDescent="0.25">
      <c r="M4511" s="6"/>
    </row>
    <row r="4512" spans="13:13" x14ac:dyDescent="0.25">
      <c r="M4512" s="6"/>
    </row>
    <row r="4513" spans="13:13" x14ac:dyDescent="0.25">
      <c r="M4513" s="6"/>
    </row>
    <row r="4514" spans="13:13" x14ac:dyDescent="0.25">
      <c r="M4514" s="6"/>
    </row>
    <row r="4515" spans="13:13" x14ac:dyDescent="0.25">
      <c r="M4515" s="6"/>
    </row>
    <row r="4516" spans="13:13" x14ac:dyDescent="0.25">
      <c r="M4516" s="6"/>
    </row>
    <row r="4517" spans="13:13" x14ac:dyDescent="0.25">
      <c r="M4517" s="6"/>
    </row>
    <row r="4518" spans="13:13" x14ac:dyDescent="0.25">
      <c r="M4518" s="6"/>
    </row>
    <row r="4519" spans="13:13" x14ac:dyDescent="0.25">
      <c r="M4519" s="6"/>
    </row>
    <row r="4520" spans="13:13" x14ac:dyDescent="0.25">
      <c r="M4520" s="6"/>
    </row>
    <row r="4521" spans="13:13" x14ac:dyDescent="0.25">
      <c r="M4521" s="6"/>
    </row>
    <row r="4522" spans="13:13" x14ac:dyDescent="0.25">
      <c r="M4522" s="6"/>
    </row>
    <row r="4523" spans="13:13" x14ac:dyDescent="0.25">
      <c r="M4523" s="6"/>
    </row>
    <row r="4524" spans="13:13" x14ac:dyDescent="0.25">
      <c r="M4524" s="6"/>
    </row>
    <row r="4525" spans="13:13" x14ac:dyDescent="0.25">
      <c r="M4525" s="6"/>
    </row>
    <row r="4526" spans="13:13" x14ac:dyDescent="0.25">
      <c r="M4526" s="6"/>
    </row>
    <row r="4527" spans="13:13" x14ac:dyDescent="0.25">
      <c r="M4527" s="6"/>
    </row>
    <row r="4528" spans="13:13" x14ac:dyDescent="0.25">
      <c r="M4528" s="6"/>
    </row>
    <row r="4529" spans="13:13" x14ac:dyDescent="0.25">
      <c r="M4529" s="6"/>
    </row>
    <row r="4530" spans="13:13" x14ac:dyDescent="0.25">
      <c r="M4530" s="6"/>
    </row>
    <row r="4531" spans="13:13" x14ac:dyDescent="0.25">
      <c r="M4531" s="6"/>
    </row>
    <row r="4532" spans="13:13" x14ac:dyDescent="0.25">
      <c r="M4532" s="6"/>
    </row>
    <row r="4533" spans="13:13" x14ac:dyDescent="0.25">
      <c r="M4533" s="6"/>
    </row>
    <row r="4534" spans="13:13" x14ac:dyDescent="0.25">
      <c r="M4534" s="6"/>
    </row>
    <row r="4535" spans="13:13" x14ac:dyDescent="0.25">
      <c r="M4535" s="6"/>
    </row>
    <row r="4536" spans="13:13" x14ac:dyDescent="0.25">
      <c r="M4536" s="6"/>
    </row>
    <row r="4537" spans="13:13" x14ac:dyDescent="0.25">
      <c r="M4537" s="6"/>
    </row>
    <row r="4538" spans="13:13" x14ac:dyDescent="0.25">
      <c r="M4538" s="6"/>
    </row>
    <row r="4539" spans="13:13" x14ac:dyDescent="0.25">
      <c r="M4539" s="6"/>
    </row>
    <row r="4540" spans="13:13" x14ac:dyDescent="0.25">
      <c r="M4540" s="6"/>
    </row>
    <row r="4541" spans="13:13" x14ac:dyDescent="0.25">
      <c r="M4541" s="6"/>
    </row>
    <row r="4542" spans="13:13" x14ac:dyDescent="0.25">
      <c r="M4542" s="6"/>
    </row>
    <row r="4543" spans="13:13" x14ac:dyDescent="0.25">
      <c r="M4543" s="6"/>
    </row>
    <row r="4544" spans="13:13" x14ac:dyDescent="0.25">
      <c r="M4544" s="6"/>
    </row>
    <row r="4545" spans="13:13" x14ac:dyDescent="0.25">
      <c r="M4545" s="6"/>
    </row>
    <row r="4546" spans="13:13" x14ac:dyDescent="0.25">
      <c r="M4546" s="6"/>
    </row>
    <row r="4547" spans="13:13" x14ac:dyDescent="0.25">
      <c r="M4547" s="6"/>
    </row>
    <row r="4548" spans="13:13" x14ac:dyDescent="0.25">
      <c r="M4548" s="6"/>
    </row>
    <row r="4549" spans="13:13" x14ac:dyDescent="0.25">
      <c r="M4549" s="6"/>
    </row>
    <row r="4550" spans="13:13" x14ac:dyDescent="0.25">
      <c r="M4550" s="6"/>
    </row>
    <row r="4551" spans="13:13" x14ac:dyDescent="0.25">
      <c r="M4551" s="6"/>
    </row>
    <row r="4552" spans="13:13" x14ac:dyDescent="0.25">
      <c r="M4552" s="6"/>
    </row>
    <row r="4553" spans="13:13" x14ac:dyDescent="0.25">
      <c r="M4553" s="6"/>
    </row>
    <row r="4554" spans="13:13" x14ac:dyDescent="0.25">
      <c r="M4554" s="6"/>
    </row>
    <row r="4555" spans="13:13" x14ac:dyDescent="0.25">
      <c r="M4555" s="6"/>
    </row>
    <row r="4556" spans="13:13" x14ac:dyDescent="0.25">
      <c r="M4556" s="6"/>
    </row>
    <row r="4557" spans="13:13" x14ac:dyDescent="0.25">
      <c r="M4557" s="6"/>
    </row>
    <row r="4558" spans="13:13" x14ac:dyDescent="0.25">
      <c r="M4558" s="6"/>
    </row>
    <row r="4559" spans="13:13" x14ac:dyDescent="0.25">
      <c r="M4559" s="6"/>
    </row>
    <row r="4560" spans="13:13" x14ac:dyDescent="0.25">
      <c r="M4560" s="6"/>
    </row>
    <row r="4561" spans="13:13" x14ac:dyDescent="0.25">
      <c r="M4561" s="6"/>
    </row>
    <row r="4562" spans="13:13" x14ac:dyDescent="0.25">
      <c r="M4562" s="6"/>
    </row>
    <row r="4563" spans="13:13" x14ac:dyDescent="0.25">
      <c r="M4563" s="6"/>
    </row>
    <row r="4564" spans="13:13" x14ac:dyDescent="0.25">
      <c r="M4564" s="6"/>
    </row>
    <row r="4565" spans="13:13" x14ac:dyDescent="0.25">
      <c r="M4565" s="6"/>
    </row>
    <row r="4566" spans="13:13" x14ac:dyDescent="0.25">
      <c r="M4566" s="6"/>
    </row>
    <row r="4567" spans="13:13" x14ac:dyDescent="0.25">
      <c r="M4567" s="6"/>
    </row>
    <row r="4568" spans="13:13" x14ac:dyDescent="0.25">
      <c r="M4568" s="6"/>
    </row>
    <row r="4569" spans="13:13" x14ac:dyDescent="0.25">
      <c r="M4569" s="6"/>
    </row>
    <row r="4570" spans="13:13" x14ac:dyDescent="0.25">
      <c r="M4570" s="6"/>
    </row>
    <row r="4571" spans="13:13" x14ac:dyDescent="0.25">
      <c r="M4571" s="6"/>
    </row>
    <row r="4572" spans="13:13" x14ac:dyDescent="0.25">
      <c r="M4572" s="6"/>
    </row>
    <row r="4573" spans="13:13" x14ac:dyDescent="0.25">
      <c r="M4573" s="6"/>
    </row>
    <row r="4574" spans="13:13" x14ac:dyDescent="0.25">
      <c r="M4574" s="6"/>
    </row>
    <row r="4575" spans="13:13" x14ac:dyDescent="0.25">
      <c r="M4575" s="6"/>
    </row>
    <row r="4576" spans="13:13" x14ac:dyDescent="0.25">
      <c r="M4576" s="6"/>
    </row>
    <row r="4577" spans="13:13" x14ac:dyDescent="0.25">
      <c r="M4577" s="6"/>
    </row>
    <row r="4578" spans="13:13" x14ac:dyDescent="0.25">
      <c r="M4578" s="6"/>
    </row>
    <row r="4579" spans="13:13" x14ac:dyDescent="0.25">
      <c r="M4579" s="6"/>
    </row>
    <row r="4580" spans="13:13" x14ac:dyDescent="0.25">
      <c r="M4580" s="6"/>
    </row>
    <row r="4581" spans="13:13" x14ac:dyDescent="0.25">
      <c r="M4581" s="6"/>
    </row>
    <row r="4582" spans="13:13" x14ac:dyDescent="0.25">
      <c r="M4582" s="6"/>
    </row>
    <row r="4583" spans="13:13" x14ac:dyDescent="0.25">
      <c r="M4583" s="6"/>
    </row>
    <row r="4584" spans="13:13" x14ac:dyDescent="0.25">
      <c r="M4584" s="6"/>
    </row>
    <row r="4585" spans="13:13" x14ac:dyDescent="0.25">
      <c r="M4585" s="6"/>
    </row>
    <row r="4586" spans="13:13" x14ac:dyDescent="0.25">
      <c r="M4586" s="6"/>
    </row>
    <row r="4587" spans="13:13" x14ac:dyDescent="0.25">
      <c r="M4587" s="6"/>
    </row>
    <row r="4588" spans="13:13" x14ac:dyDescent="0.25">
      <c r="M4588" s="6"/>
    </row>
    <row r="4589" spans="13:13" x14ac:dyDescent="0.25">
      <c r="M4589" s="6"/>
    </row>
    <row r="4590" spans="13:13" x14ac:dyDescent="0.25">
      <c r="M4590" s="6"/>
    </row>
    <row r="4591" spans="13:13" x14ac:dyDescent="0.25">
      <c r="M4591" s="6"/>
    </row>
    <row r="4592" spans="13:13" x14ac:dyDescent="0.25">
      <c r="M4592" s="6"/>
    </row>
    <row r="4593" spans="13:13" x14ac:dyDescent="0.25">
      <c r="M4593" s="6"/>
    </row>
    <row r="4594" spans="13:13" x14ac:dyDescent="0.25">
      <c r="M4594" s="6"/>
    </row>
    <row r="4595" spans="13:13" x14ac:dyDescent="0.25">
      <c r="M4595" s="6"/>
    </row>
    <row r="4596" spans="13:13" x14ac:dyDescent="0.25">
      <c r="M4596" s="6"/>
    </row>
    <row r="4597" spans="13:13" x14ac:dyDescent="0.25">
      <c r="M4597" s="6"/>
    </row>
    <row r="4598" spans="13:13" x14ac:dyDescent="0.25">
      <c r="M4598" s="6"/>
    </row>
    <row r="4599" spans="13:13" x14ac:dyDescent="0.25">
      <c r="M4599" s="6"/>
    </row>
    <row r="4600" spans="13:13" x14ac:dyDescent="0.25">
      <c r="M4600" s="6"/>
    </row>
    <row r="4601" spans="13:13" x14ac:dyDescent="0.25">
      <c r="M4601" s="6"/>
    </row>
    <row r="4602" spans="13:13" x14ac:dyDescent="0.25">
      <c r="M4602" s="6"/>
    </row>
    <row r="4603" spans="13:13" x14ac:dyDescent="0.25">
      <c r="M4603" s="6"/>
    </row>
    <row r="4604" spans="13:13" x14ac:dyDescent="0.25">
      <c r="M4604" s="6"/>
    </row>
    <row r="4605" spans="13:13" x14ac:dyDescent="0.25">
      <c r="M4605" s="6"/>
    </row>
    <row r="4606" spans="13:13" x14ac:dyDescent="0.25">
      <c r="M4606" s="6"/>
    </row>
    <row r="4607" spans="13:13" x14ac:dyDescent="0.25">
      <c r="M4607" s="6"/>
    </row>
    <row r="4608" spans="13:13" x14ac:dyDescent="0.25">
      <c r="M4608" s="6"/>
    </row>
    <row r="4609" spans="13:13" x14ac:dyDescent="0.25">
      <c r="M4609" s="6"/>
    </row>
    <row r="4610" spans="13:13" x14ac:dyDescent="0.25">
      <c r="M4610" s="6"/>
    </row>
    <row r="4611" spans="13:13" x14ac:dyDescent="0.25">
      <c r="M4611" s="6"/>
    </row>
    <row r="4612" spans="13:13" x14ac:dyDescent="0.25">
      <c r="M4612" s="6"/>
    </row>
    <row r="4613" spans="13:13" x14ac:dyDescent="0.25">
      <c r="M4613" s="6"/>
    </row>
    <row r="4614" spans="13:13" x14ac:dyDescent="0.25">
      <c r="M4614" s="6"/>
    </row>
    <row r="4615" spans="13:13" x14ac:dyDescent="0.25">
      <c r="M4615" s="6"/>
    </row>
    <row r="4616" spans="13:13" x14ac:dyDescent="0.25">
      <c r="M4616" s="6"/>
    </row>
    <row r="4617" spans="13:13" x14ac:dyDescent="0.25">
      <c r="M4617" s="6"/>
    </row>
    <row r="4618" spans="13:13" x14ac:dyDescent="0.25">
      <c r="M4618" s="6"/>
    </row>
    <row r="4619" spans="13:13" x14ac:dyDescent="0.25">
      <c r="M4619" s="6"/>
    </row>
    <row r="4620" spans="13:13" x14ac:dyDescent="0.25">
      <c r="M4620" s="6"/>
    </row>
    <row r="4621" spans="13:13" x14ac:dyDescent="0.25">
      <c r="M4621" s="6"/>
    </row>
    <row r="4622" spans="13:13" x14ac:dyDescent="0.25">
      <c r="M4622" s="6"/>
    </row>
    <row r="4623" spans="13:13" x14ac:dyDescent="0.25">
      <c r="M4623" s="6"/>
    </row>
    <row r="4624" spans="13:13" x14ac:dyDescent="0.25">
      <c r="M4624" s="6"/>
    </row>
    <row r="4625" spans="13:13" x14ac:dyDescent="0.25">
      <c r="M4625" s="6"/>
    </row>
    <row r="4626" spans="13:13" x14ac:dyDescent="0.25">
      <c r="M4626" s="6"/>
    </row>
    <row r="4627" spans="13:13" x14ac:dyDescent="0.25">
      <c r="M4627" s="6"/>
    </row>
    <row r="4628" spans="13:13" x14ac:dyDescent="0.25">
      <c r="M4628" s="6"/>
    </row>
    <row r="4629" spans="13:13" x14ac:dyDescent="0.25">
      <c r="M4629" s="6"/>
    </row>
    <row r="4630" spans="13:13" x14ac:dyDescent="0.25">
      <c r="M4630" s="6"/>
    </row>
    <row r="4631" spans="13:13" x14ac:dyDescent="0.25">
      <c r="M4631" s="6"/>
    </row>
    <row r="4632" spans="13:13" x14ac:dyDescent="0.25">
      <c r="M4632" s="6"/>
    </row>
    <row r="4633" spans="13:13" x14ac:dyDescent="0.25">
      <c r="M4633" s="6"/>
    </row>
    <row r="4634" spans="13:13" x14ac:dyDescent="0.25">
      <c r="M4634" s="6"/>
    </row>
    <row r="4635" spans="13:13" x14ac:dyDescent="0.25">
      <c r="M4635" s="6"/>
    </row>
    <row r="4636" spans="13:13" x14ac:dyDescent="0.25">
      <c r="M4636" s="6"/>
    </row>
    <row r="4637" spans="13:13" x14ac:dyDescent="0.25">
      <c r="M4637" s="6"/>
    </row>
    <row r="4638" spans="13:13" x14ac:dyDescent="0.25">
      <c r="M4638" s="6"/>
    </row>
    <row r="4639" spans="13:13" x14ac:dyDescent="0.25">
      <c r="M4639" s="6"/>
    </row>
    <row r="4640" spans="13:13" x14ac:dyDescent="0.25">
      <c r="M4640" s="6"/>
    </row>
    <row r="4641" spans="13:13" x14ac:dyDescent="0.25">
      <c r="M4641" s="6"/>
    </row>
    <row r="4642" spans="13:13" x14ac:dyDescent="0.25">
      <c r="M4642" s="6"/>
    </row>
    <row r="4643" spans="13:13" x14ac:dyDescent="0.25">
      <c r="M4643" s="6"/>
    </row>
    <row r="4644" spans="13:13" x14ac:dyDescent="0.25">
      <c r="M4644" s="6"/>
    </row>
    <row r="4645" spans="13:13" x14ac:dyDescent="0.25">
      <c r="M4645" s="6"/>
    </row>
    <row r="4646" spans="13:13" x14ac:dyDescent="0.25">
      <c r="M4646" s="6"/>
    </row>
    <row r="4647" spans="13:13" x14ac:dyDescent="0.25">
      <c r="M4647" s="6"/>
    </row>
    <row r="4648" spans="13:13" x14ac:dyDescent="0.25">
      <c r="M4648" s="6"/>
    </row>
    <row r="4649" spans="13:13" x14ac:dyDescent="0.25">
      <c r="M4649" s="6"/>
    </row>
    <row r="4650" spans="13:13" x14ac:dyDescent="0.25">
      <c r="M4650" s="6"/>
    </row>
    <row r="4651" spans="13:13" x14ac:dyDescent="0.25">
      <c r="M4651" s="6"/>
    </row>
    <row r="4652" spans="13:13" x14ac:dyDescent="0.25">
      <c r="M4652" s="6"/>
    </row>
    <row r="4653" spans="13:13" x14ac:dyDescent="0.25">
      <c r="M4653" s="6"/>
    </row>
    <row r="4654" spans="13:13" x14ac:dyDescent="0.25">
      <c r="M4654" s="6"/>
    </row>
    <row r="4655" spans="13:13" x14ac:dyDescent="0.25">
      <c r="M4655" s="6"/>
    </row>
    <row r="4656" spans="13:13" x14ac:dyDescent="0.25">
      <c r="M4656" s="6"/>
    </row>
    <row r="4657" spans="13:13" x14ac:dyDescent="0.25">
      <c r="M4657" s="6"/>
    </row>
    <row r="4658" spans="13:13" x14ac:dyDescent="0.25">
      <c r="M4658" s="6"/>
    </row>
    <row r="4659" spans="13:13" x14ac:dyDescent="0.25">
      <c r="M4659" s="6"/>
    </row>
    <row r="4660" spans="13:13" x14ac:dyDescent="0.25">
      <c r="M4660" s="6"/>
    </row>
    <row r="4661" spans="13:13" x14ac:dyDescent="0.25">
      <c r="M4661" s="6"/>
    </row>
    <row r="4662" spans="13:13" x14ac:dyDescent="0.25">
      <c r="M4662" s="6"/>
    </row>
    <row r="4663" spans="13:13" x14ac:dyDescent="0.25">
      <c r="M4663" s="6"/>
    </row>
    <row r="4664" spans="13:13" x14ac:dyDescent="0.25">
      <c r="M4664" s="6"/>
    </row>
    <row r="4665" spans="13:13" x14ac:dyDescent="0.25">
      <c r="M4665" s="6"/>
    </row>
    <row r="4666" spans="13:13" x14ac:dyDescent="0.25">
      <c r="M4666" s="6"/>
    </row>
    <row r="4667" spans="13:13" x14ac:dyDescent="0.25">
      <c r="M4667" s="6"/>
    </row>
    <row r="4668" spans="13:13" x14ac:dyDescent="0.25">
      <c r="M4668" s="6"/>
    </row>
    <row r="4669" spans="13:13" x14ac:dyDescent="0.25">
      <c r="M4669" s="6"/>
    </row>
    <row r="4670" spans="13:13" x14ac:dyDescent="0.25">
      <c r="M4670" s="6"/>
    </row>
    <row r="4671" spans="13:13" x14ac:dyDescent="0.25">
      <c r="M4671" s="6"/>
    </row>
    <row r="4672" spans="13:13" x14ac:dyDescent="0.25">
      <c r="M4672" s="6"/>
    </row>
    <row r="4673" spans="13:13" x14ac:dyDescent="0.25">
      <c r="M4673" s="6"/>
    </row>
    <row r="4674" spans="13:13" x14ac:dyDescent="0.25">
      <c r="M4674" s="6"/>
    </row>
    <row r="4675" spans="13:13" x14ac:dyDescent="0.25">
      <c r="M4675" s="6"/>
    </row>
    <row r="4676" spans="13:13" x14ac:dyDescent="0.25">
      <c r="M4676" s="6"/>
    </row>
    <row r="4677" spans="13:13" x14ac:dyDescent="0.25">
      <c r="M4677" s="6"/>
    </row>
    <row r="4678" spans="13:13" x14ac:dyDescent="0.25">
      <c r="M4678" s="6"/>
    </row>
    <row r="4679" spans="13:13" x14ac:dyDescent="0.25">
      <c r="M4679" s="6"/>
    </row>
    <row r="4680" spans="13:13" x14ac:dyDescent="0.25">
      <c r="M4680" s="6"/>
    </row>
    <row r="4681" spans="13:13" x14ac:dyDescent="0.25">
      <c r="M4681" s="6"/>
    </row>
    <row r="4682" spans="13:13" x14ac:dyDescent="0.25">
      <c r="M4682" s="6"/>
    </row>
    <row r="4683" spans="13:13" x14ac:dyDescent="0.25">
      <c r="M4683" s="6"/>
    </row>
    <row r="4684" spans="13:13" x14ac:dyDescent="0.25">
      <c r="M4684" s="6"/>
    </row>
    <row r="4685" spans="13:13" x14ac:dyDescent="0.25">
      <c r="M4685" s="6"/>
    </row>
    <row r="4686" spans="13:13" x14ac:dyDescent="0.25">
      <c r="M4686" s="6"/>
    </row>
    <row r="4687" spans="13:13" x14ac:dyDescent="0.25">
      <c r="M4687" s="6"/>
    </row>
    <row r="4688" spans="13:13" x14ac:dyDescent="0.25">
      <c r="M4688" s="6"/>
    </row>
    <row r="4689" spans="13:13" x14ac:dyDescent="0.25">
      <c r="M4689" s="6"/>
    </row>
    <row r="4690" spans="13:13" x14ac:dyDescent="0.25">
      <c r="M4690" s="6"/>
    </row>
    <row r="4691" spans="13:13" x14ac:dyDescent="0.25">
      <c r="M4691" s="6"/>
    </row>
    <row r="4692" spans="13:13" x14ac:dyDescent="0.25">
      <c r="M4692" s="6"/>
    </row>
    <row r="4693" spans="13:13" x14ac:dyDescent="0.25">
      <c r="M4693" s="6"/>
    </row>
    <row r="4694" spans="13:13" x14ac:dyDescent="0.25">
      <c r="M4694" s="6"/>
    </row>
    <row r="4695" spans="13:13" x14ac:dyDescent="0.25">
      <c r="M4695" s="6"/>
    </row>
    <row r="4696" spans="13:13" x14ac:dyDescent="0.25">
      <c r="M4696" s="6"/>
    </row>
    <row r="4697" spans="13:13" x14ac:dyDescent="0.25">
      <c r="M4697" s="6"/>
    </row>
    <row r="4698" spans="13:13" x14ac:dyDescent="0.25">
      <c r="M4698" s="6"/>
    </row>
    <row r="4699" spans="13:13" x14ac:dyDescent="0.25">
      <c r="M4699" s="6"/>
    </row>
    <row r="4700" spans="13:13" x14ac:dyDescent="0.25">
      <c r="M4700" s="6"/>
    </row>
    <row r="4701" spans="13:13" x14ac:dyDescent="0.25">
      <c r="M4701" s="6"/>
    </row>
    <row r="4702" spans="13:13" x14ac:dyDescent="0.25">
      <c r="M4702" s="6"/>
    </row>
    <row r="4703" spans="13:13" x14ac:dyDescent="0.25">
      <c r="M4703" s="6"/>
    </row>
    <row r="4704" spans="13:13" x14ac:dyDescent="0.25">
      <c r="M4704" s="6"/>
    </row>
    <row r="4705" spans="13:13" x14ac:dyDescent="0.25">
      <c r="M4705" s="6"/>
    </row>
    <row r="4706" spans="13:13" x14ac:dyDescent="0.25">
      <c r="M4706" s="6"/>
    </row>
    <row r="4707" spans="13:13" x14ac:dyDescent="0.25">
      <c r="M4707" s="6"/>
    </row>
    <row r="4708" spans="13:13" x14ac:dyDescent="0.25">
      <c r="M4708" s="6"/>
    </row>
    <row r="4709" spans="13:13" x14ac:dyDescent="0.25">
      <c r="M4709" s="6"/>
    </row>
    <row r="4710" spans="13:13" x14ac:dyDescent="0.25">
      <c r="M4710" s="6"/>
    </row>
    <row r="4711" spans="13:13" x14ac:dyDescent="0.25">
      <c r="M4711" s="6"/>
    </row>
    <row r="4712" spans="13:13" x14ac:dyDescent="0.25">
      <c r="M4712" s="6"/>
    </row>
    <row r="4713" spans="13:13" x14ac:dyDescent="0.25">
      <c r="M4713" s="6"/>
    </row>
    <row r="4714" spans="13:13" x14ac:dyDescent="0.25">
      <c r="M4714" s="6"/>
    </row>
    <row r="4715" spans="13:13" x14ac:dyDescent="0.25">
      <c r="M4715" s="6"/>
    </row>
    <row r="4716" spans="13:13" x14ac:dyDescent="0.25">
      <c r="M4716" s="6"/>
    </row>
    <row r="4717" spans="13:13" x14ac:dyDescent="0.25">
      <c r="M4717" s="6"/>
    </row>
    <row r="4718" spans="13:13" x14ac:dyDescent="0.25">
      <c r="M4718" s="6"/>
    </row>
    <row r="4719" spans="13:13" x14ac:dyDescent="0.25">
      <c r="M4719" s="6"/>
    </row>
    <row r="4720" spans="13:13" x14ac:dyDescent="0.25">
      <c r="M4720" s="6"/>
    </row>
    <row r="4721" spans="13:13" x14ac:dyDescent="0.25">
      <c r="M4721" s="6"/>
    </row>
    <row r="4722" spans="13:13" x14ac:dyDescent="0.25">
      <c r="M4722" s="6"/>
    </row>
    <row r="4723" spans="13:13" x14ac:dyDescent="0.25">
      <c r="M4723" s="6"/>
    </row>
    <row r="4724" spans="13:13" x14ac:dyDescent="0.25">
      <c r="M4724" s="6"/>
    </row>
    <row r="4725" spans="13:13" x14ac:dyDescent="0.25">
      <c r="M4725" s="6"/>
    </row>
    <row r="4726" spans="13:13" x14ac:dyDescent="0.25">
      <c r="M4726" s="6"/>
    </row>
    <row r="4727" spans="13:13" x14ac:dyDescent="0.25">
      <c r="M4727" s="6"/>
    </row>
    <row r="4728" spans="13:13" x14ac:dyDescent="0.25">
      <c r="M4728" s="6"/>
    </row>
    <row r="4729" spans="13:13" x14ac:dyDescent="0.25">
      <c r="M4729" s="6"/>
    </row>
    <row r="4730" spans="13:13" x14ac:dyDescent="0.25">
      <c r="M4730" s="6"/>
    </row>
    <row r="4731" spans="13:13" x14ac:dyDescent="0.25">
      <c r="M4731" s="6"/>
    </row>
    <row r="4732" spans="13:13" x14ac:dyDescent="0.25">
      <c r="M4732" s="6"/>
    </row>
    <row r="4733" spans="13:13" x14ac:dyDescent="0.25">
      <c r="M4733" s="6"/>
    </row>
    <row r="4734" spans="13:13" x14ac:dyDescent="0.25">
      <c r="M4734" s="6"/>
    </row>
    <row r="4735" spans="13:13" x14ac:dyDescent="0.25">
      <c r="M4735" s="6"/>
    </row>
    <row r="4736" spans="13:13" x14ac:dyDescent="0.25">
      <c r="M4736" s="6"/>
    </row>
    <row r="4737" spans="13:13" x14ac:dyDescent="0.25">
      <c r="M4737" s="6"/>
    </row>
    <row r="4738" spans="13:13" x14ac:dyDescent="0.25">
      <c r="M4738" s="6"/>
    </row>
    <row r="4739" spans="13:13" x14ac:dyDescent="0.25">
      <c r="M4739" s="6"/>
    </row>
    <row r="4740" spans="13:13" x14ac:dyDescent="0.25">
      <c r="M4740" s="6"/>
    </row>
    <row r="4741" spans="13:13" x14ac:dyDescent="0.25">
      <c r="M4741" s="6"/>
    </row>
    <row r="4742" spans="13:13" x14ac:dyDescent="0.25">
      <c r="M4742" s="6"/>
    </row>
    <row r="4743" spans="13:13" x14ac:dyDescent="0.25">
      <c r="M4743" s="6"/>
    </row>
    <row r="4744" spans="13:13" x14ac:dyDescent="0.25">
      <c r="M4744" s="6"/>
    </row>
    <row r="4745" spans="13:13" x14ac:dyDescent="0.25">
      <c r="M4745" s="6"/>
    </row>
    <row r="4746" spans="13:13" x14ac:dyDescent="0.25">
      <c r="M4746" s="6"/>
    </row>
    <row r="4747" spans="13:13" x14ac:dyDescent="0.25">
      <c r="M4747" s="6"/>
    </row>
    <row r="4748" spans="13:13" x14ac:dyDescent="0.25">
      <c r="M4748" s="6"/>
    </row>
    <row r="4749" spans="13:13" x14ac:dyDescent="0.25">
      <c r="M4749" s="6"/>
    </row>
    <row r="4750" spans="13:13" x14ac:dyDescent="0.25">
      <c r="M4750" s="6"/>
    </row>
    <row r="4751" spans="13:13" x14ac:dyDescent="0.25">
      <c r="M4751" s="6"/>
    </row>
    <row r="4752" spans="13:13" x14ac:dyDescent="0.25">
      <c r="M4752" s="6"/>
    </row>
    <row r="4753" spans="13:13" x14ac:dyDescent="0.25">
      <c r="M4753" s="6"/>
    </row>
    <row r="4754" spans="13:13" x14ac:dyDescent="0.25">
      <c r="M4754" s="6"/>
    </row>
    <row r="4755" spans="13:13" x14ac:dyDescent="0.25">
      <c r="M4755" s="6"/>
    </row>
    <row r="4756" spans="13:13" x14ac:dyDescent="0.25">
      <c r="M4756" s="6"/>
    </row>
    <row r="4757" spans="13:13" x14ac:dyDescent="0.25">
      <c r="M4757" s="6"/>
    </row>
    <row r="4758" spans="13:13" x14ac:dyDescent="0.25">
      <c r="M4758" s="6"/>
    </row>
    <row r="4759" spans="13:13" x14ac:dyDescent="0.25">
      <c r="M4759" s="6"/>
    </row>
    <row r="4760" spans="13:13" x14ac:dyDescent="0.25">
      <c r="M4760" s="6"/>
    </row>
    <row r="4761" spans="13:13" x14ac:dyDescent="0.25">
      <c r="M4761" s="6"/>
    </row>
    <row r="4762" spans="13:13" x14ac:dyDescent="0.25">
      <c r="M4762" s="6"/>
    </row>
    <row r="4763" spans="13:13" x14ac:dyDescent="0.25">
      <c r="M4763" s="6"/>
    </row>
    <row r="4764" spans="13:13" x14ac:dyDescent="0.25">
      <c r="M4764" s="6"/>
    </row>
    <row r="4765" spans="13:13" x14ac:dyDescent="0.25">
      <c r="M4765" s="6"/>
    </row>
    <row r="4766" spans="13:13" x14ac:dyDescent="0.25">
      <c r="M4766" s="6"/>
    </row>
    <row r="4767" spans="13:13" x14ac:dyDescent="0.25">
      <c r="M4767" s="6"/>
    </row>
    <row r="4768" spans="13:13" x14ac:dyDescent="0.25">
      <c r="M4768" s="6"/>
    </row>
    <row r="4769" spans="13:13" x14ac:dyDescent="0.25">
      <c r="M4769" s="6"/>
    </row>
    <row r="4770" spans="13:13" x14ac:dyDescent="0.25">
      <c r="M4770" s="6"/>
    </row>
    <row r="4771" spans="13:13" x14ac:dyDescent="0.25">
      <c r="M4771" s="6"/>
    </row>
    <row r="4772" spans="13:13" x14ac:dyDescent="0.25">
      <c r="M4772" s="6"/>
    </row>
    <row r="4773" spans="13:13" x14ac:dyDescent="0.25">
      <c r="M4773" s="6"/>
    </row>
    <row r="4774" spans="13:13" x14ac:dyDescent="0.25">
      <c r="M4774" s="6"/>
    </row>
    <row r="4775" spans="13:13" x14ac:dyDescent="0.25">
      <c r="M4775" s="6"/>
    </row>
    <row r="4776" spans="13:13" x14ac:dyDescent="0.25">
      <c r="M4776" s="6"/>
    </row>
    <row r="4777" spans="13:13" x14ac:dyDescent="0.25">
      <c r="M4777" s="6"/>
    </row>
    <row r="4778" spans="13:13" x14ac:dyDescent="0.25">
      <c r="M4778" s="6"/>
    </row>
    <row r="4779" spans="13:13" x14ac:dyDescent="0.25">
      <c r="M4779" s="6"/>
    </row>
    <row r="4780" spans="13:13" x14ac:dyDescent="0.25">
      <c r="M4780" s="6"/>
    </row>
    <row r="4781" spans="13:13" x14ac:dyDescent="0.25">
      <c r="M4781" s="6"/>
    </row>
    <row r="4782" spans="13:13" x14ac:dyDescent="0.25">
      <c r="M4782" s="6"/>
    </row>
    <row r="4783" spans="13:13" x14ac:dyDescent="0.25">
      <c r="M4783" s="6"/>
    </row>
    <row r="4784" spans="13:13" x14ac:dyDescent="0.25">
      <c r="M4784" s="6"/>
    </row>
    <row r="4785" spans="13:13" x14ac:dyDescent="0.25">
      <c r="M4785" s="6"/>
    </row>
    <row r="4786" spans="13:13" x14ac:dyDescent="0.25">
      <c r="M4786" s="6"/>
    </row>
    <row r="4787" spans="13:13" x14ac:dyDescent="0.25">
      <c r="M4787" s="6"/>
    </row>
    <row r="4788" spans="13:13" x14ac:dyDescent="0.25">
      <c r="M4788" s="6"/>
    </row>
    <row r="4789" spans="13:13" x14ac:dyDescent="0.25">
      <c r="M4789" s="6"/>
    </row>
    <row r="4790" spans="13:13" x14ac:dyDescent="0.25">
      <c r="M4790" s="6"/>
    </row>
    <row r="4791" spans="13:13" x14ac:dyDescent="0.25">
      <c r="M4791" s="6"/>
    </row>
    <row r="4792" spans="13:13" x14ac:dyDescent="0.25">
      <c r="M4792" s="6"/>
    </row>
    <row r="4793" spans="13:13" x14ac:dyDescent="0.25">
      <c r="M4793" s="6"/>
    </row>
    <row r="4794" spans="13:13" x14ac:dyDescent="0.25">
      <c r="M4794" s="6"/>
    </row>
    <row r="4795" spans="13:13" x14ac:dyDescent="0.25">
      <c r="M4795" s="6"/>
    </row>
    <row r="4796" spans="13:13" x14ac:dyDescent="0.25">
      <c r="M4796" s="6"/>
    </row>
    <row r="4797" spans="13:13" x14ac:dyDescent="0.25">
      <c r="M4797" s="6"/>
    </row>
    <row r="4798" spans="13:13" x14ac:dyDescent="0.25">
      <c r="M4798" s="6"/>
    </row>
    <row r="4799" spans="13:13" x14ac:dyDescent="0.25">
      <c r="M4799" s="6"/>
    </row>
    <row r="4800" spans="13:13" x14ac:dyDescent="0.25">
      <c r="M4800" s="6"/>
    </row>
    <row r="4801" spans="13:13" x14ac:dyDescent="0.25">
      <c r="M4801" s="6"/>
    </row>
    <row r="4802" spans="13:13" x14ac:dyDescent="0.25">
      <c r="M4802" s="6"/>
    </row>
    <row r="4803" spans="13:13" x14ac:dyDescent="0.25">
      <c r="M4803" s="6"/>
    </row>
    <row r="4804" spans="13:13" x14ac:dyDescent="0.25">
      <c r="M4804" s="6"/>
    </row>
    <row r="4805" spans="13:13" x14ac:dyDescent="0.25">
      <c r="M4805" s="6"/>
    </row>
    <row r="4806" spans="13:13" x14ac:dyDescent="0.25">
      <c r="M4806" s="6"/>
    </row>
    <row r="4807" spans="13:13" x14ac:dyDescent="0.25">
      <c r="M4807" s="6"/>
    </row>
    <row r="4808" spans="13:13" x14ac:dyDescent="0.25">
      <c r="M4808" s="6"/>
    </row>
    <row r="4809" spans="13:13" x14ac:dyDescent="0.25">
      <c r="M4809" s="6"/>
    </row>
    <row r="4810" spans="13:13" x14ac:dyDescent="0.25">
      <c r="M4810" s="6"/>
    </row>
    <row r="4811" spans="13:13" x14ac:dyDescent="0.25">
      <c r="M4811" s="6"/>
    </row>
    <row r="4812" spans="13:13" x14ac:dyDescent="0.25">
      <c r="M4812" s="6"/>
    </row>
    <row r="4813" spans="13:13" x14ac:dyDescent="0.25">
      <c r="M4813" s="6"/>
    </row>
    <row r="4814" spans="13:13" x14ac:dyDescent="0.25">
      <c r="M4814" s="6"/>
    </row>
    <row r="4815" spans="13:13" x14ac:dyDescent="0.25">
      <c r="M4815" s="6"/>
    </row>
    <row r="4816" spans="13:13" x14ac:dyDescent="0.25">
      <c r="M4816" s="6"/>
    </row>
    <row r="4817" spans="13:13" x14ac:dyDescent="0.25">
      <c r="M4817" s="6"/>
    </row>
    <row r="4818" spans="13:13" x14ac:dyDescent="0.25">
      <c r="M4818" s="6"/>
    </row>
    <row r="4819" spans="13:13" x14ac:dyDescent="0.25">
      <c r="M4819" s="6"/>
    </row>
    <row r="4820" spans="13:13" x14ac:dyDescent="0.25">
      <c r="M4820" s="6"/>
    </row>
    <row r="4821" spans="13:13" x14ac:dyDescent="0.25">
      <c r="M4821" s="6"/>
    </row>
    <row r="4822" spans="13:13" x14ac:dyDescent="0.25">
      <c r="M4822" s="6"/>
    </row>
    <row r="4823" spans="13:13" x14ac:dyDescent="0.25">
      <c r="M4823" s="6"/>
    </row>
    <row r="4824" spans="13:13" x14ac:dyDescent="0.25">
      <c r="M4824" s="6"/>
    </row>
    <row r="4825" spans="13:13" x14ac:dyDescent="0.25">
      <c r="M4825" s="6"/>
    </row>
    <row r="4826" spans="13:13" x14ac:dyDescent="0.25">
      <c r="M4826" s="6"/>
    </row>
    <row r="4827" spans="13:13" x14ac:dyDescent="0.25">
      <c r="M4827" s="6"/>
    </row>
    <row r="4828" spans="13:13" x14ac:dyDescent="0.25">
      <c r="M4828" s="6"/>
    </row>
    <row r="4829" spans="13:13" x14ac:dyDescent="0.25">
      <c r="M4829" s="6"/>
    </row>
    <row r="4830" spans="13:13" x14ac:dyDescent="0.25">
      <c r="M4830" s="6"/>
    </row>
    <row r="4831" spans="13:13" x14ac:dyDescent="0.25">
      <c r="M4831" s="6"/>
    </row>
    <row r="4832" spans="13:13" x14ac:dyDescent="0.25">
      <c r="M4832" s="6"/>
    </row>
    <row r="4833" spans="13:13" x14ac:dyDescent="0.25">
      <c r="M4833" s="6"/>
    </row>
    <row r="4834" spans="13:13" x14ac:dyDescent="0.25">
      <c r="M4834" s="6"/>
    </row>
    <row r="4835" spans="13:13" x14ac:dyDescent="0.25">
      <c r="M4835" s="6"/>
    </row>
    <row r="4836" spans="13:13" x14ac:dyDescent="0.25">
      <c r="M4836" s="6"/>
    </row>
    <row r="4837" spans="13:13" x14ac:dyDescent="0.25">
      <c r="M4837" s="6"/>
    </row>
    <row r="4838" spans="13:13" x14ac:dyDescent="0.25">
      <c r="M4838" s="6"/>
    </row>
    <row r="4839" spans="13:13" x14ac:dyDescent="0.25">
      <c r="M4839" s="6"/>
    </row>
    <row r="4840" spans="13:13" x14ac:dyDescent="0.25">
      <c r="M4840" s="6"/>
    </row>
    <row r="4841" spans="13:13" x14ac:dyDescent="0.25">
      <c r="M4841" s="6"/>
    </row>
    <row r="4842" spans="13:13" x14ac:dyDescent="0.25">
      <c r="M4842" s="6"/>
    </row>
    <row r="4843" spans="13:13" x14ac:dyDescent="0.25">
      <c r="M4843" s="6"/>
    </row>
    <row r="4844" spans="13:13" x14ac:dyDescent="0.25">
      <c r="M4844" s="6"/>
    </row>
    <row r="4845" spans="13:13" x14ac:dyDescent="0.25">
      <c r="M4845" s="6"/>
    </row>
    <row r="4846" spans="13:13" x14ac:dyDescent="0.25">
      <c r="M4846" s="6"/>
    </row>
    <row r="4847" spans="13:13" x14ac:dyDescent="0.25">
      <c r="M4847" s="6"/>
    </row>
    <row r="4848" spans="13:13" x14ac:dyDescent="0.25">
      <c r="M4848" s="6"/>
    </row>
    <row r="4849" spans="13:13" x14ac:dyDescent="0.25">
      <c r="M4849" s="6"/>
    </row>
    <row r="4850" spans="13:13" x14ac:dyDescent="0.25">
      <c r="M4850" s="6"/>
    </row>
    <row r="4851" spans="13:13" x14ac:dyDescent="0.25">
      <c r="M4851" s="6"/>
    </row>
    <row r="4852" spans="13:13" x14ac:dyDescent="0.25">
      <c r="M4852" s="6"/>
    </row>
    <row r="4853" spans="13:13" x14ac:dyDescent="0.25">
      <c r="M4853" s="6"/>
    </row>
    <row r="4854" spans="13:13" x14ac:dyDescent="0.25">
      <c r="M4854" s="6"/>
    </row>
    <row r="4855" spans="13:13" x14ac:dyDescent="0.25">
      <c r="M4855" s="6"/>
    </row>
    <row r="4856" spans="13:13" x14ac:dyDescent="0.25">
      <c r="M4856" s="6"/>
    </row>
    <row r="4857" spans="13:13" x14ac:dyDescent="0.25">
      <c r="M4857" s="6"/>
    </row>
    <row r="4858" spans="13:13" x14ac:dyDescent="0.25">
      <c r="M4858" s="6"/>
    </row>
    <row r="4859" spans="13:13" x14ac:dyDescent="0.25">
      <c r="M4859" s="6"/>
    </row>
    <row r="4860" spans="13:13" x14ac:dyDescent="0.25">
      <c r="M4860" s="6"/>
    </row>
    <row r="4861" spans="13:13" x14ac:dyDescent="0.25">
      <c r="M4861" s="6"/>
    </row>
    <row r="4862" spans="13:13" x14ac:dyDescent="0.25">
      <c r="M4862" s="6"/>
    </row>
    <row r="4863" spans="13:13" x14ac:dyDescent="0.25">
      <c r="M4863" s="6"/>
    </row>
    <row r="4864" spans="13:13" x14ac:dyDescent="0.25">
      <c r="M4864" s="6"/>
    </row>
    <row r="4865" spans="13:13" x14ac:dyDescent="0.25">
      <c r="M4865" s="6"/>
    </row>
    <row r="4866" spans="13:13" x14ac:dyDescent="0.25">
      <c r="M4866" s="6"/>
    </row>
    <row r="4867" spans="13:13" x14ac:dyDescent="0.25">
      <c r="M4867" s="6"/>
    </row>
    <row r="4868" spans="13:13" x14ac:dyDescent="0.25">
      <c r="M4868" s="6"/>
    </row>
    <row r="4869" spans="13:13" x14ac:dyDescent="0.25">
      <c r="M4869" s="6"/>
    </row>
    <row r="4870" spans="13:13" x14ac:dyDescent="0.25">
      <c r="M4870" s="6"/>
    </row>
    <row r="4871" spans="13:13" x14ac:dyDescent="0.25">
      <c r="M4871" s="6"/>
    </row>
    <row r="4872" spans="13:13" x14ac:dyDescent="0.25">
      <c r="M4872" s="6"/>
    </row>
    <row r="4873" spans="13:13" x14ac:dyDescent="0.25">
      <c r="M4873" s="6"/>
    </row>
    <row r="4874" spans="13:13" x14ac:dyDescent="0.25">
      <c r="M4874" s="6"/>
    </row>
    <row r="4875" spans="13:13" x14ac:dyDescent="0.25">
      <c r="M4875" s="6"/>
    </row>
    <row r="4876" spans="13:13" x14ac:dyDescent="0.25">
      <c r="M4876" s="6"/>
    </row>
    <row r="4877" spans="13:13" x14ac:dyDescent="0.25">
      <c r="M4877" s="6"/>
    </row>
    <row r="4878" spans="13:13" x14ac:dyDescent="0.25">
      <c r="M4878" s="6"/>
    </row>
    <row r="4879" spans="13:13" x14ac:dyDescent="0.25">
      <c r="M4879" s="6"/>
    </row>
    <row r="4880" spans="13:13" x14ac:dyDescent="0.25">
      <c r="M4880" s="6"/>
    </row>
    <row r="4881" spans="13:13" x14ac:dyDescent="0.25">
      <c r="M4881" s="6"/>
    </row>
    <row r="4882" spans="13:13" x14ac:dyDescent="0.25">
      <c r="M4882" s="6"/>
    </row>
    <row r="4883" spans="13:13" x14ac:dyDescent="0.25">
      <c r="M4883" s="6"/>
    </row>
    <row r="4884" spans="13:13" x14ac:dyDescent="0.25">
      <c r="M4884" s="6"/>
    </row>
    <row r="4885" spans="13:13" x14ac:dyDescent="0.25">
      <c r="M4885" s="6"/>
    </row>
    <row r="4886" spans="13:13" x14ac:dyDescent="0.25">
      <c r="M4886" s="6"/>
    </row>
    <row r="4887" spans="13:13" x14ac:dyDescent="0.25">
      <c r="M4887" s="6"/>
    </row>
    <row r="4888" spans="13:13" x14ac:dyDescent="0.25">
      <c r="M4888" s="6"/>
    </row>
    <row r="4889" spans="13:13" x14ac:dyDescent="0.25">
      <c r="M4889" s="6"/>
    </row>
    <row r="4890" spans="13:13" x14ac:dyDescent="0.25">
      <c r="M4890" s="6"/>
    </row>
    <row r="4891" spans="13:13" x14ac:dyDescent="0.25">
      <c r="M4891" s="6"/>
    </row>
    <row r="4892" spans="13:13" x14ac:dyDescent="0.25">
      <c r="M4892" s="6"/>
    </row>
    <row r="4893" spans="13:13" x14ac:dyDescent="0.25">
      <c r="M4893" s="6"/>
    </row>
    <row r="4894" spans="13:13" x14ac:dyDescent="0.25">
      <c r="M4894" s="6"/>
    </row>
    <row r="4895" spans="13:13" x14ac:dyDescent="0.25">
      <c r="M4895" s="6"/>
    </row>
    <row r="4896" spans="13:13" x14ac:dyDescent="0.25">
      <c r="M4896" s="6"/>
    </row>
    <row r="4897" spans="13:13" x14ac:dyDescent="0.25">
      <c r="M4897" s="6"/>
    </row>
    <row r="4898" spans="13:13" x14ac:dyDescent="0.25">
      <c r="M4898" s="6"/>
    </row>
    <row r="4899" spans="13:13" x14ac:dyDescent="0.25">
      <c r="M4899" s="6"/>
    </row>
    <row r="4900" spans="13:13" x14ac:dyDescent="0.25">
      <c r="M4900" s="6"/>
    </row>
    <row r="4901" spans="13:13" x14ac:dyDescent="0.25">
      <c r="M4901" s="6"/>
    </row>
    <row r="4902" spans="13:13" x14ac:dyDescent="0.25">
      <c r="M4902" s="6"/>
    </row>
    <row r="4903" spans="13:13" x14ac:dyDescent="0.25">
      <c r="M4903" s="6"/>
    </row>
    <row r="4904" spans="13:13" x14ac:dyDescent="0.25">
      <c r="M4904" s="6"/>
    </row>
    <row r="4905" spans="13:13" x14ac:dyDescent="0.25">
      <c r="M4905" s="6"/>
    </row>
    <row r="4906" spans="13:13" x14ac:dyDescent="0.25">
      <c r="M4906" s="6"/>
    </row>
    <row r="4907" spans="13:13" x14ac:dyDescent="0.25">
      <c r="M4907" s="6"/>
    </row>
    <row r="4908" spans="13:13" x14ac:dyDescent="0.25">
      <c r="M4908" s="6"/>
    </row>
    <row r="4909" spans="13:13" x14ac:dyDescent="0.25">
      <c r="M4909" s="6"/>
    </row>
    <row r="4910" spans="13:13" x14ac:dyDescent="0.25">
      <c r="M4910" s="6"/>
    </row>
    <row r="4911" spans="13:13" x14ac:dyDescent="0.25">
      <c r="M4911" s="6"/>
    </row>
    <row r="4912" spans="13:13" x14ac:dyDescent="0.25">
      <c r="M4912" s="6"/>
    </row>
    <row r="4913" spans="13:13" x14ac:dyDescent="0.25">
      <c r="M4913" s="6"/>
    </row>
    <row r="4914" spans="13:13" x14ac:dyDescent="0.25">
      <c r="M4914" s="6"/>
    </row>
    <row r="4915" spans="13:13" x14ac:dyDescent="0.25">
      <c r="M4915" s="6"/>
    </row>
    <row r="4916" spans="13:13" x14ac:dyDescent="0.25">
      <c r="M4916" s="6"/>
    </row>
    <row r="4917" spans="13:13" x14ac:dyDescent="0.25">
      <c r="M4917" s="6"/>
    </row>
    <row r="4918" spans="13:13" x14ac:dyDescent="0.25">
      <c r="M4918" s="6"/>
    </row>
    <row r="4919" spans="13:13" x14ac:dyDescent="0.25">
      <c r="M4919" s="6"/>
    </row>
    <row r="4920" spans="13:13" x14ac:dyDescent="0.25">
      <c r="M4920" s="6"/>
    </row>
    <row r="4921" spans="13:13" x14ac:dyDescent="0.25">
      <c r="M4921" s="6"/>
    </row>
    <row r="4922" spans="13:13" x14ac:dyDescent="0.25">
      <c r="M4922" s="6"/>
    </row>
    <row r="4923" spans="13:13" x14ac:dyDescent="0.25">
      <c r="M4923" s="6"/>
    </row>
    <row r="4924" spans="13:13" x14ac:dyDescent="0.25">
      <c r="M4924" s="6"/>
    </row>
    <row r="4925" spans="13:13" x14ac:dyDescent="0.25">
      <c r="M4925" s="6"/>
    </row>
    <row r="4926" spans="13:13" x14ac:dyDescent="0.25">
      <c r="M4926" s="6"/>
    </row>
    <row r="4927" spans="13:13" x14ac:dyDescent="0.25">
      <c r="M4927" s="6"/>
    </row>
    <row r="4928" spans="13:13" x14ac:dyDescent="0.25">
      <c r="M4928" s="6"/>
    </row>
    <row r="4929" spans="13:13" x14ac:dyDescent="0.25">
      <c r="M4929" s="6"/>
    </row>
    <row r="4930" spans="13:13" x14ac:dyDescent="0.25">
      <c r="M4930" s="6"/>
    </row>
    <row r="4931" spans="13:13" x14ac:dyDescent="0.25">
      <c r="M4931" s="6"/>
    </row>
    <row r="4932" spans="13:13" x14ac:dyDescent="0.25">
      <c r="M4932" s="6"/>
    </row>
    <row r="4933" spans="13:13" x14ac:dyDescent="0.25">
      <c r="M4933" s="6"/>
    </row>
    <row r="4934" spans="13:13" x14ac:dyDescent="0.25">
      <c r="M4934" s="6"/>
    </row>
    <row r="4935" spans="13:13" x14ac:dyDescent="0.25">
      <c r="M4935" s="6"/>
    </row>
    <row r="4936" spans="13:13" x14ac:dyDescent="0.25">
      <c r="M4936" s="6"/>
    </row>
    <row r="4937" spans="13:13" x14ac:dyDescent="0.25">
      <c r="M4937" s="6"/>
    </row>
    <row r="4938" spans="13:13" x14ac:dyDescent="0.25">
      <c r="M4938" s="6"/>
    </row>
    <row r="4939" spans="13:13" x14ac:dyDescent="0.25">
      <c r="M4939" s="6"/>
    </row>
    <row r="4940" spans="13:13" x14ac:dyDescent="0.25">
      <c r="M4940" s="6"/>
    </row>
    <row r="4941" spans="13:13" x14ac:dyDescent="0.25">
      <c r="M4941" s="6"/>
    </row>
    <row r="4942" spans="13:13" x14ac:dyDescent="0.25">
      <c r="M4942" s="6"/>
    </row>
    <row r="4943" spans="13:13" x14ac:dyDescent="0.25">
      <c r="M4943" s="6"/>
    </row>
    <row r="4944" spans="13:13" x14ac:dyDescent="0.25">
      <c r="M4944" s="6"/>
    </row>
    <row r="4945" spans="13:13" x14ac:dyDescent="0.25">
      <c r="M4945" s="6"/>
    </row>
    <row r="4946" spans="13:13" x14ac:dyDescent="0.25">
      <c r="M4946" s="6"/>
    </row>
    <row r="4947" spans="13:13" x14ac:dyDescent="0.25">
      <c r="M4947" s="6"/>
    </row>
    <row r="4948" spans="13:13" x14ac:dyDescent="0.25">
      <c r="M4948" s="6"/>
    </row>
    <row r="4949" spans="13:13" x14ac:dyDescent="0.25">
      <c r="M4949" s="6"/>
    </row>
    <row r="4950" spans="13:13" x14ac:dyDescent="0.25">
      <c r="M4950" s="6"/>
    </row>
    <row r="4951" spans="13:13" x14ac:dyDescent="0.25">
      <c r="M4951" s="6"/>
    </row>
    <row r="4952" spans="13:13" x14ac:dyDescent="0.25">
      <c r="M4952" s="6"/>
    </row>
    <row r="4953" spans="13:13" x14ac:dyDescent="0.25">
      <c r="M4953" s="6"/>
    </row>
    <row r="4954" spans="13:13" x14ac:dyDescent="0.25">
      <c r="M4954" s="6"/>
    </row>
    <row r="4955" spans="13:13" x14ac:dyDescent="0.25">
      <c r="M4955" s="6"/>
    </row>
    <row r="4956" spans="13:13" x14ac:dyDescent="0.25">
      <c r="M4956" s="6"/>
    </row>
    <row r="4957" spans="13:13" x14ac:dyDescent="0.25">
      <c r="M4957" s="6"/>
    </row>
    <row r="4958" spans="13:13" x14ac:dyDescent="0.25">
      <c r="M4958" s="6"/>
    </row>
    <row r="4959" spans="13:13" x14ac:dyDescent="0.25">
      <c r="M4959" s="6"/>
    </row>
    <row r="4960" spans="13:13" x14ac:dyDescent="0.25">
      <c r="M4960" s="6"/>
    </row>
    <row r="4961" spans="13:13" x14ac:dyDescent="0.25">
      <c r="M4961" s="6"/>
    </row>
    <row r="4962" spans="13:13" x14ac:dyDescent="0.25">
      <c r="M4962" s="6"/>
    </row>
    <row r="4963" spans="13:13" x14ac:dyDescent="0.25">
      <c r="M4963" s="6"/>
    </row>
    <row r="4964" spans="13:13" x14ac:dyDescent="0.25">
      <c r="M4964" s="6"/>
    </row>
    <row r="4965" spans="13:13" x14ac:dyDescent="0.25">
      <c r="M4965" s="6"/>
    </row>
    <row r="4966" spans="13:13" x14ac:dyDescent="0.25">
      <c r="M4966" s="6"/>
    </row>
    <row r="4967" spans="13:13" x14ac:dyDescent="0.25">
      <c r="M4967" s="6"/>
    </row>
    <row r="4968" spans="13:13" x14ac:dyDescent="0.25">
      <c r="M4968" s="6"/>
    </row>
    <row r="4969" spans="13:13" x14ac:dyDescent="0.25">
      <c r="M4969" s="6"/>
    </row>
    <row r="4970" spans="13:13" x14ac:dyDescent="0.25">
      <c r="M4970" s="6"/>
    </row>
    <row r="4971" spans="13:13" x14ac:dyDescent="0.25">
      <c r="M4971" s="6"/>
    </row>
    <row r="4972" spans="13:13" x14ac:dyDescent="0.25">
      <c r="M4972" s="6"/>
    </row>
    <row r="4973" spans="13:13" x14ac:dyDescent="0.25">
      <c r="M4973" s="6"/>
    </row>
    <row r="4974" spans="13:13" x14ac:dyDescent="0.25">
      <c r="M4974" s="6"/>
    </row>
    <row r="4975" spans="13:13" x14ac:dyDescent="0.25">
      <c r="M4975" s="6"/>
    </row>
    <row r="4976" spans="13:13" x14ac:dyDescent="0.25">
      <c r="M4976" s="6"/>
    </row>
    <row r="4977" spans="13:13" x14ac:dyDescent="0.25">
      <c r="M4977" s="6"/>
    </row>
    <row r="4978" spans="13:13" x14ac:dyDescent="0.25">
      <c r="M4978" s="6"/>
    </row>
    <row r="4979" spans="13:13" x14ac:dyDescent="0.25">
      <c r="M4979" s="6"/>
    </row>
    <row r="4980" spans="13:13" x14ac:dyDescent="0.25">
      <c r="M4980" s="6"/>
    </row>
    <row r="4981" spans="13:13" x14ac:dyDescent="0.25">
      <c r="M4981" s="6"/>
    </row>
    <row r="4982" spans="13:13" x14ac:dyDescent="0.25">
      <c r="M4982" s="6"/>
    </row>
    <row r="4983" spans="13:13" x14ac:dyDescent="0.25">
      <c r="M4983" s="6"/>
    </row>
    <row r="4984" spans="13:13" x14ac:dyDescent="0.25">
      <c r="M4984" s="6"/>
    </row>
    <row r="4985" spans="13:13" x14ac:dyDescent="0.25">
      <c r="M4985" s="6"/>
    </row>
    <row r="4986" spans="13:13" x14ac:dyDescent="0.25">
      <c r="M4986" s="6"/>
    </row>
    <row r="4987" spans="13:13" x14ac:dyDescent="0.25">
      <c r="M4987" s="6"/>
    </row>
    <row r="4988" spans="13:13" x14ac:dyDescent="0.25">
      <c r="M4988" s="6"/>
    </row>
    <row r="4989" spans="13:13" x14ac:dyDescent="0.25">
      <c r="M4989" s="6"/>
    </row>
    <row r="4990" spans="13:13" x14ac:dyDescent="0.25">
      <c r="M4990" s="6"/>
    </row>
    <row r="4991" spans="13:13" x14ac:dyDescent="0.25">
      <c r="M4991" s="6"/>
    </row>
    <row r="4992" spans="13:13" x14ac:dyDescent="0.25">
      <c r="M4992" s="6"/>
    </row>
    <row r="4993" spans="13:13" x14ac:dyDescent="0.25">
      <c r="M4993" s="6"/>
    </row>
    <row r="4994" spans="13:13" x14ac:dyDescent="0.25">
      <c r="M4994" s="6"/>
    </row>
    <row r="4995" spans="13:13" x14ac:dyDescent="0.25">
      <c r="M4995" s="6"/>
    </row>
    <row r="4996" spans="13:13" x14ac:dyDescent="0.25">
      <c r="M4996" s="6"/>
    </row>
    <row r="4997" spans="13:13" x14ac:dyDescent="0.25">
      <c r="M4997" s="6"/>
    </row>
    <row r="4998" spans="13:13" x14ac:dyDescent="0.25">
      <c r="M4998" s="6"/>
    </row>
    <row r="4999" spans="13:13" x14ac:dyDescent="0.25">
      <c r="M4999" s="6"/>
    </row>
    <row r="5000" spans="13:13" x14ac:dyDescent="0.25">
      <c r="M5000" s="6"/>
    </row>
    <row r="5001" spans="13:13" x14ac:dyDescent="0.25">
      <c r="M5001" s="6"/>
    </row>
    <row r="5002" spans="13:13" x14ac:dyDescent="0.25">
      <c r="M5002" s="6"/>
    </row>
    <row r="5003" spans="13:13" x14ac:dyDescent="0.25">
      <c r="M5003" s="6"/>
    </row>
    <row r="5004" spans="13:13" x14ac:dyDescent="0.25">
      <c r="M5004" s="6"/>
    </row>
    <row r="5005" spans="13:13" x14ac:dyDescent="0.25">
      <c r="M5005" s="6"/>
    </row>
    <row r="5006" spans="13:13" x14ac:dyDescent="0.25">
      <c r="M5006" s="6"/>
    </row>
    <row r="5007" spans="13:13" x14ac:dyDescent="0.25">
      <c r="M5007" s="6"/>
    </row>
    <row r="5008" spans="13:13" x14ac:dyDescent="0.25">
      <c r="M5008" s="6"/>
    </row>
    <row r="5009" spans="13:13" x14ac:dyDescent="0.25">
      <c r="M5009" s="6"/>
    </row>
    <row r="5010" spans="13:13" x14ac:dyDescent="0.25">
      <c r="M5010" s="6"/>
    </row>
    <row r="5011" spans="13:13" x14ac:dyDescent="0.25">
      <c r="M5011" s="6"/>
    </row>
    <row r="5012" spans="13:13" x14ac:dyDescent="0.25">
      <c r="M5012" s="6"/>
    </row>
    <row r="5013" spans="13:13" x14ac:dyDescent="0.25">
      <c r="M5013" s="6"/>
    </row>
    <row r="5014" spans="13:13" x14ac:dyDescent="0.25">
      <c r="M5014" s="6"/>
    </row>
    <row r="5015" spans="13:13" x14ac:dyDescent="0.25">
      <c r="M5015" s="6"/>
    </row>
    <row r="5016" spans="13:13" x14ac:dyDescent="0.25">
      <c r="M5016" s="6"/>
    </row>
    <row r="5017" spans="13:13" x14ac:dyDescent="0.25">
      <c r="M5017" s="6"/>
    </row>
    <row r="5018" spans="13:13" x14ac:dyDescent="0.25">
      <c r="M5018" s="6"/>
    </row>
    <row r="5019" spans="13:13" x14ac:dyDescent="0.25">
      <c r="M5019" s="6"/>
    </row>
    <row r="5020" spans="13:13" x14ac:dyDescent="0.25">
      <c r="M5020" s="6"/>
    </row>
    <row r="5021" spans="13:13" x14ac:dyDescent="0.25">
      <c r="M5021" s="6"/>
    </row>
    <row r="5022" spans="13:13" x14ac:dyDescent="0.25">
      <c r="M5022" s="6"/>
    </row>
    <row r="5023" spans="13:13" x14ac:dyDescent="0.25">
      <c r="M5023" s="6"/>
    </row>
    <row r="5024" spans="13:13" x14ac:dyDescent="0.25">
      <c r="M5024" s="6"/>
    </row>
    <row r="5025" spans="13:13" x14ac:dyDescent="0.25">
      <c r="M5025" s="6"/>
    </row>
    <row r="5026" spans="13:13" x14ac:dyDescent="0.25">
      <c r="M5026" s="6"/>
    </row>
    <row r="5027" spans="13:13" x14ac:dyDescent="0.25">
      <c r="M5027" s="6"/>
    </row>
    <row r="5028" spans="13:13" x14ac:dyDescent="0.25">
      <c r="M5028" s="6"/>
    </row>
    <row r="5029" spans="13:13" x14ac:dyDescent="0.25">
      <c r="M5029" s="6"/>
    </row>
    <row r="5030" spans="13:13" x14ac:dyDescent="0.25">
      <c r="M5030" s="6"/>
    </row>
    <row r="5031" spans="13:13" x14ac:dyDescent="0.25">
      <c r="M5031" s="6"/>
    </row>
    <row r="5032" spans="13:13" x14ac:dyDescent="0.25">
      <c r="M5032" s="6"/>
    </row>
    <row r="5033" spans="13:13" x14ac:dyDescent="0.25">
      <c r="M5033" s="6"/>
    </row>
    <row r="5034" spans="13:13" x14ac:dyDescent="0.25">
      <c r="M5034" s="6"/>
    </row>
    <row r="5035" spans="13:13" x14ac:dyDescent="0.25">
      <c r="M5035" s="6"/>
    </row>
    <row r="5036" spans="13:13" x14ac:dyDescent="0.25">
      <c r="M5036" s="6"/>
    </row>
    <row r="5037" spans="13:13" x14ac:dyDescent="0.25">
      <c r="M5037" s="6"/>
    </row>
    <row r="5038" spans="13:13" x14ac:dyDescent="0.25">
      <c r="M5038" s="6"/>
    </row>
    <row r="5039" spans="13:13" x14ac:dyDescent="0.25">
      <c r="M5039" s="6"/>
    </row>
    <row r="5040" spans="13:13" x14ac:dyDescent="0.25">
      <c r="M5040" s="6"/>
    </row>
    <row r="5041" spans="13:13" x14ac:dyDescent="0.25">
      <c r="M5041" s="6"/>
    </row>
    <row r="5042" spans="13:13" x14ac:dyDescent="0.25">
      <c r="M5042" s="6"/>
    </row>
    <row r="5043" spans="13:13" x14ac:dyDescent="0.25">
      <c r="M5043" s="6"/>
    </row>
    <row r="5044" spans="13:13" x14ac:dyDescent="0.25">
      <c r="M5044" s="6"/>
    </row>
    <row r="5045" spans="13:13" x14ac:dyDescent="0.25">
      <c r="M5045" s="6"/>
    </row>
    <row r="5046" spans="13:13" x14ac:dyDescent="0.25">
      <c r="M5046" s="6"/>
    </row>
    <row r="5047" spans="13:13" x14ac:dyDescent="0.25">
      <c r="M5047" s="6"/>
    </row>
    <row r="5048" spans="13:13" x14ac:dyDescent="0.25">
      <c r="M5048" s="6"/>
    </row>
    <row r="5049" spans="13:13" x14ac:dyDescent="0.25">
      <c r="M5049" s="6"/>
    </row>
    <row r="5050" spans="13:13" x14ac:dyDescent="0.25">
      <c r="M5050" s="6"/>
    </row>
    <row r="5051" spans="13:13" x14ac:dyDescent="0.25">
      <c r="M5051" s="6"/>
    </row>
    <row r="5052" spans="13:13" x14ac:dyDescent="0.25">
      <c r="M5052" s="6"/>
    </row>
    <row r="5053" spans="13:13" x14ac:dyDescent="0.25">
      <c r="M5053" s="6"/>
    </row>
    <row r="5054" spans="13:13" x14ac:dyDescent="0.25">
      <c r="M5054" s="6"/>
    </row>
    <row r="5055" spans="13:13" x14ac:dyDescent="0.25">
      <c r="M5055" s="6"/>
    </row>
    <row r="5056" spans="13:13" x14ac:dyDescent="0.25">
      <c r="M5056" s="6"/>
    </row>
    <row r="5057" spans="13:13" x14ac:dyDescent="0.25">
      <c r="M5057" s="6"/>
    </row>
    <row r="5058" spans="13:13" x14ac:dyDescent="0.25">
      <c r="M5058" s="6"/>
    </row>
    <row r="5059" spans="13:13" x14ac:dyDescent="0.25">
      <c r="M5059" s="6"/>
    </row>
    <row r="5060" spans="13:13" x14ac:dyDescent="0.25">
      <c r="M5060" s="6"/>
    </row>
    <row r="5061" spans="13:13" x14ac:dyDescent="0.25">
      <c r="M5061" s="6"/>
    </row>
    <row r="5062" spans="13:13" x14ac:dyDescent="0.25">
      <c r="M5062" s="6"/>
    </row>
    <row r="5063" spans="13:13" x14ac:dyDescent="0.25">
      <c r="M5063" s="6"/>
    </row>
    <row r="5064" spans="13:13" x14ac:dyDescent="0.25">
      <c r="M5064" s="6"/>
    </row>
    <row r="5065" spans="13:13" x14ac:dyDescent="0.25">
      <c r="M5065" s="6"/>
    </row>
    <row r="5066" spans="13:13" x14ac:dyDescent="0.25">
      <c r="M5066" s="6"/>
    </row>
    <row r="5067" spans="13:13" x14ac:dyDescent="0.25">
      <c r="M5067" s="6"/>
    </row>
    <row r="5068" spans="13:13" x14ac:dyDescent="0.25">
      <c r="M5068" s="6"/>
    </row>
    <row r="5069" spans="13:13" x14ac:dyDescent="0.25">
      <c r="M5069" s="6"/>
    </row>
    <row r="5070" spans="13:13" x14ac:dyDescent="0.25">
      <c r="M5070" s="6"/>
    </row>
    <row r="5071" spans="13:13" x14ac:dyDescent="0.25">
      <c r="M5071" s="6"/>
    </row>
    <row r="5072" spans="13:13" x14ac:dyDescent="0.25">
      <c r="M5072" s="6"/>
    </row>
    <row r="5073" spans="13:13" x14ac:dyDescent="0.25">
      <c r="M5073" s="6"/>
    </row>
    <row r="5074" spans="13:13" x14ac:dyDescent="0.25">
      <c r="M5074" s="6"/>
    </row>
    <row r="5075" spans="13:13" x14ac:dyDescent="0.25">
      <c r="M5075" s="6"/>
    </row>
    <row r="5076" spans="13:13" x14ac:dyDescent="0.25">
      <c r="M5076" s="6"/>
    </row>
    <row r="5077" spans="13:13" x14ac:dyDescent="0.25">
      <c r="M5077" s="6"/>
    </row>
    <row r="5078" spans="13:13" x14ac:dyDescent="0.25">
      <c r="M5078" s="6"/>
    </row>
    <row r="5079" spans="13:13" x14ac:dyDescent="0.25">
      <c r="M5079" s="6"/>
    </row>
    <row r="5080" spans="13:13" x14ac:dyDescent="0.25">
      <c r="M5080" s="6"/>
    </row>
    <row r="5081" spans="13:13" x14ac:dyDescent="0.25">
      <c r="M5081" s="6"/>
    </row>
    <row r="5082" spans="13:13" x14ac:dyDescent="0.25">
      <c r="M5082" s="6"/>
    </row>
    <row r="5083" spans="13:13" x14ac:dyDescent="0.25">
      <c r="M5083" s="6"/>
    </row>
    <row r="5084" spans="13:13" x14ac:dyDescent="0.25">
      <c r="M5084" s="6"/>
    </row>
    <row r="5085" spans="13:13" x14ac:dyDescent="0.25">
      <c r="M5085" s="6"/>
    </row>
    <row r="5086" spans="13:13" x14ac:dyDescent="0.25">
      <c r="M5086" s="6"/>
    </row>
    <row r="5087" spans="13:13" x14ac:dyDescent="0.25">
      <c r="M5087" s="6"/>
    </row>
    <row r="5088" spans="13:13" x14ac:dyDescent="0.25">
      <c r="M5088" s="6"/>
    </row>
    <row r="5089" spans="13:13" x14ac:dyDescent="0.25">
      <c r="M5089" s="6"/>
    </row>
    <row r="5090" spans="13:13" x14ac:dyDescent="0.25">
      <c r="M5090" s="6"/>
    </row>
    <row r="5091" spans="13:13" x14ac:dyDescent="0.25">
      <c r="M5091" s="6"/>
    </row>
    <row r="5092" spans="13:13" x14ac:dyDescent="0.25">
      <c r="M5092" s="6"/>
    </row>
    <row r="5093" spans="13:13" x14ac:dyDescent="0.25">
      <c r="M5093" s="6"/>
    </row>
    <row r="5094" spans="13:13" x14ac:dyDescent="0.25">
      <c r="M5094" s="6"/>
    </row>
    <row r="5095" spans="13:13" x14ac:dyDescent="0.25">
      <c r="M5095" s="6"/>
    </row>
    <row r="5096" spans="13:13" x14ac:dyDescent="0.25">
      <c r="M5096" s="6"/>
    </row>
    <row r="5097" spans="13:13" x14ac:dyDescent="0.25">
      <c r="M5097" s="6"/>
    </row>
    <row r="5098" spans="13:13" x14ac:dyDescent="0.25">
      <c r="M5098" s="6"/>
    </row>
    <row r="5099" spans="13:13" x14ac:dyDescent="0.25">
      <c r="M5099" s="6"/>
    </row>
    <row r="5100" spans="13:13" x14ac:dyDescent="0.25">
      <c r="M5100" s="6"/>
    </row>
    <row r="5101" spans="13:13" x14ac:dyDescent="0.25">
      <c r="M5101" s="6"/>
    </row>
    <row r="5102" spans="13:13" x14ac:dyDescent="0.25">
      <c r="M5102" s="6"/>
    </row>
    <row r="5103" spans="13:13" x14ac:dyDescent="0.25">
      <c r="M5103" s="6"/>
    </row>
    <row r="5104" spans="13:13" x14ac:dyDescent="0.25">
      <c r="M5104" s="6"/>
    </row>
    <row r="5105" spans="13:13" x14ac:dyDescent="0.25">
      <c r="M5105" s="6"/>
    </row>
    <row r="5106" spans="13:13" x14ac:dyDescent="0.25">
      <c r="M5106" s="6"/>
    </row>
    <row r="5107" spans="13:13" x14ac:dyDescent="0.25">
      <c r="M5107" s="6"/>
    </row>
    <row r="5108" spans="13:13" x14ac:dyDescent="0.25">
      <c r="M5108" s="6"/>
    </row>
    <row r="5109" spans="13:13" x14ac:dyDescent="0.25">
      <c r="M5109" s="6"/>
    </row>
    <row r="5110" spans="13:13" x14ac:dyDescent="0.25">
      <c r="M5110" s="6"/>
    </row>
    <row r="5111" spans="13:13" x14ac:dyDescent="0.25">
      <c r="M5111" s="6"/>
    </row>
    <row r="5112" spans="13:13" x14ac:dyDescent="0.25">
      <c r="M5112" s="6"/>
    </row>
    <row r="5113" spans="13:13" x14ac:dyDescent="0.25">
      <c r="M5113" s="6"/>
    </row>
    <row r="5114" spans="13:13" x14ac:dyDescent="0.25">
      <c r="M5114" s="6"/>
    </row>
    <row r="5115" spans="13:13" x14ac:dyDescent="0.25">
      <c r="M5115" s="6"/>
    </row>
    <row r="5116" spans="13:13" x14ac:dyDescent="0.25">
      <c r="M5116" s="6"/>
    </row>
    <row r="5117" spans="13:13" x14ac:dyDescent="0.25">
      <c r="M5117" s="6"/>
    </row>
    <row r="5118" spans="13:13" x14ac:dyDescent="0.25">
      <c r="M5118" s="6"/>
    </row>
    <row r="5119" spans="13:13" x14ac:dyDescent="0.25">
      <c r="M5119" s="6"/>
    </row>
    <row r="5120" spans="13:13" x14ac:dyDescent="0.25">
      <c r="M5120" s="6"/>
    </row>
    <row r="5121" spans="13:13" x14ac:dyDescent="0.25">
      <c r="M5121" s="6"/>
    </row>
    <row r="5122" spans="13:13" x14ac:dyDescent="0.25">
      <c r="M5122" s="6"/>
    </row>
    <row r="5123" spans="13:13" x14ac:dyDescent="0.25">
      <c r="M5123" s="6"/>
    </row>
    <row r="5124" spans="13:13" x14ac:dyDescent="0.25">
      <c r="M5124" s="6"/>
    </row>
    <row r="5125" spans="13:13" x14ac:dyDescent="0.25">
      <c r="M5125" s="6"/>
    </row>
    <row r="5126" spans="13:13" x14ac:dyDescent="0.25">
      <c r="M5126" s="6"/>
    </row>
    <row r="5127" spans="13:13" x14ac:dyDescent="0.25">
      <c r="M5127" s="6"/>
    </row>
    <row r="5128" spans="13:13" x14ac:dyDescent="0.25">
      <c r="M5128" s="6"/>
    </row>
    <row r="5129" spans="13:13" x14ac:dyDescent="0.25">
      <c r="M5129" s="6"/>
    </row>
    <row r="5130" spans="13:13" x14ac:dyDescent="0.25">
      <c r="M5130" s="6"/>
    </row>
    <row r="5131" spans="13:13" x14ac:dyDescent="0.25">
      <c r="M5131" s="6"/>
    </row>
    <row r="5132" spans="13:13" x14ac:dyDescent="0.25">
      <c r="M5132" s="6"/>
    </row>
    <row r="5133" spans="13:13" x14ac:dyDescent="0.25">
      <c r="M5133" s="6"/>
    </row>
    <row r="5134" spans="13:13" x14ac:dyDescent="0.25">
      <c r="M5134" s="6"/>
    </row>
    <row r="5135" spans="13:13" x14ac:dyDescent="0.25">
      <c r="M5135" s="6"/>
    </row>
    <row r="5136" spans="13:13" x14ac:dyDescent="0.25">
      <c r="M5136" s="6"/>
    </row>
    <row r="5137" spans="13:13" x14ac:dyDescent="0.25">
      <c r="M5137" s="6"/>
    </row>
    <row r="5138" spans="13:13" x14ac:dyDescent="0.25">
      <c r="M5138" s="6"/>
    </row>
    <row r="5139" spans="13:13" x14ac:dyDescent="0.25">
      <c r="M5139" s="6"/>
    </row>
    <row r="5140" spans="13:13" x14ac:dyDescent="0.25">
      <c r="M5140" s="6"/>
    </row>
    <row r="5141" spans="13:13" x14ac:dyDescent="0.25">
      <c r="M5141" s="6"/>
    </row>
    <row r="5142" spans="13:13" x14ac:dyDescent="0.25">
      <c r="M5142" s="6"/>
    </row>
    <row r="5143" spans="13:13" x14ac:dyDescent="0.25">
      <c r="M5143" s="6"/>
    </row>
    <row r="5144" spans="13:13" x14ac:dyDescent="0.25">
      <c r="M5144" s="6"/>
    </row>
    <row r="5145" spans="13:13" x14ac:dyDescent="0.25">
      <c r="M5145" s="6"/>
    </row>
    <row r="5146" spans="13:13" x14ac:dyDescent="0.25">
      <c r="M5146" s="6"/>
    </row>
    <row r="5147" spans="13:13" x14ac:dyDescent="0.25">
      <c r="M5147" s="6"/>
    </row>
    <row r="5148" spans="13:13" x14ac:dyDescent="0.25">
      <c r="M5148" s="6"/>
    </row>
    <row r="5149" spans="13:13" x14ac:dyDescent="0.25">
      <c r="M5149" s="6"/>
    </row>
    <row r="5150" spans="13:13" x14ac:dyDescent="0.25">
      <c r="M5150" s="6"/>
    </row>
    <row r="5151" spans="13:13" x14ac:dyDescent="0.25">
      <c r="M5151" s="6"/>
    </row>
    <row r="5152" spans="13:13" x14ac:dyDescent="0.25">
      <c r="M5152" s="6"/>
    </row>
    <row r="5153" spans="13:13" x14ac:dyDescent="0.25">
      <c r="M5153" s="6"/>
    </row>
    <row r="5154" spans="13:13" x14ac:dyDescent="0.25">
      <c r="M5154" s="6"/>
    </row>
    <row r="5155" spans="13:13" x14ac:dyDescent="0.25">
      <c r="M5155" s="6"/>
    </row>
    <row r="5156" spans="13:13" x14ac:dyDescent="0.25">
      <c r="M5156" s="6"/>
    </row>
    <row r="5157" spans="13:13" x14ac:dyDescent="0.25">
      <c r="M5157" s="6"/>
    </row>
    <row r="5158" spans="13:13" x14ac:dyDescent="0.25">
      <c r="M5158" s="6"/>
    </row>
    <row r="5159" spans="13:13" x14ac:dyDescent="0.25">
      <c r="M5159" s="6"/>
    </row>
    <row r="5160" spans="13:13" x14ac:dyDescent="0.25">
      <c r="M5160" s="6"/>
    </row>
    <row r="5161" spans="13:13" x14ac:dyDescent="0.25">
      <c r="M5161" s="6"/>
    </row>
    <row r="5162" spans="13:13" x14ac:dyDescent="0.25">
      <c r="M5162" s="6"/>
    </row>
    <row r="5163" spans="13:13" x14ac:dyDescent="0.25">
      <c r="M5163" s="6"/>
    </row>
    <row r="5164" spans="13:13" x14ac:dyDescent="0.25">
      <c r="M5164" s="6"/>
    </row>
    <row r="5165" spans="13:13" x14ac:dyDescent="0.25">
      <c r="M5165" s="6"/>
    </row>
    <row r="5166" spans="13:13" x14ac:dyDescent="0.25">
      <c r="M5166" s="6"/>
    </row>
    <row r="5167" spans="13:13" x14ac:dyDescent="0.25">
      <c r="M5167" s="6"/>
    </row>
    <row r="5168" spans="13:13" x14ac:dyDescent="0.25">
      <c r="M5168" s="6"/>
    </row>
    <row r="5169" spans="13:13" x14ac:dyDescent="0.25">
      <c r="M5169" s="6"/>
    </row>
    <row r="5170" spans="13:13" x14ac:dyDescent="0.25">
      <c r="M5170" s="6"/>
    </row>
    <row r="5171" spans="13:13" x14ac:dyDescent="0.25">
      <c r="M5171" s="6"/>
    </row>
    <row r="5172" spans="13:13" x14ac:dyDescent="0.25">
      <c r="M5172" s="6"/>
    </row>
    <row r="5173" spans="13:13" x14ac:dyDescent="0.25">
      <c r="M5173" s="6"/>
    </row>
    <row r="5174" spans="13:13" x14ac:dyDescent="0.25">
      <c r="M5174" s="6"/>
    </row>
    <row r="5175" spans="13:13" x14ac:dyDescent="0.25">
      <c r="M5175" s="6"/>
    </row>
    <row r="5176" spans="13:13" x14ac:dyDescent="0.25">
      <c r="M5176" s="6"/>
    </row>
    <row r="5177" spans="13:13" x14ac:dyDescent="0.25">
      <c r="M5177" s="6"/>
    </row>
    <row r="5178" spans="13:13" x14ac:dyDescent="0.25">
      <c r="M5178" s="6"/>
    </row>
    <row r="5179" spans="13:13" x14ac:dyDescent="0.25">
      <c r="M5179" s="6"/>
    </row>
    <row r="5180" spans="13:13" x14ac:dyDescent="0.25">
      <c r="M5180" s="6"/>
    </row>
    <row r="5181" spans="13:13" x14ac:dyDescent="0.25">
      <c r="M5181" s="6"/>
    </row>
    <row r="5182" spans="13:13" x14ac:dyDescent="0.25">
      <c r="M5182" s="6"/>
    </row>
    <row r="5183" spans="13:13" x14ac:dyDescent="0.25">
      <c r="M5183" s="6"/>
    </row>
    <row r="5184" spans="13:13" x14ac:dyDescent="0.25">
      <c r="M5184" s="6"/>
    </row>
    <row r="5185" spans="13:13" x14ac:dyDescent="0.25">
      <c r="M5185" s="6"/>
    </row>
    <row r="5186" spans="13:13" x14ac:dyDescent="0.25">
      <c r="M5186" s="6"/>
    </row>
    <row r="5187" spans="13:13" x14ac:dyDescent="0.25">
      <c r="M5187" s="6"/>
    </row>
    <row r="5188" spans="13:13" x14ac:dyDescent="0.25">
      <c r="M5188" s="6"/>
    </row>
    <row r="5189" spans="13:13" x14ac:dyDescent="0.25">
      <c r="M5189" s="6"/>
    </row>
    <row r="5190" spans="13:13" x14ac:dyDescent="0.25">
      <c r="M5190" s="6"/>
    </row>
    <row r="5191" spans="13:13" x14ac:dyDescent="0.25">
      <c r="M5191" s="6"/>
    </row>
    <row r="5192" spans="13:13" x14ac:dyDescent="0.25">
      <c r="M5192" s="6"/>
    </row>
    <row r="5193" spans="13:13" x14ac:dyDescent="0.25">
      <c r="M5193" s="6"/>
    </row>
    <row r="5194" spans="13:13" x14ac:dyDescent="0.25">
      <c r="M5194" s="6"/>
    </row>
    <row r="5195" spans="13:13" x14ac:dyDescent="0.25">
      <c r="M5195" s="6"/>
    </row>
    <row r="5196" spans="13:13" x14ac:dyDescent="0.25">
      <c r="M5196" s="6"/>
    </row>
    <row r="5197" spans="13:13" x14ac:dyDescent="0.25">
      <c r="M5197" s="6"/>
    </row>
    <row r="5198" spans="13:13" x14ac:dyDescent="0.25">
      <c r="M5198" s="6"/>
    </row>
    <row r="5199" spans="13:13" x14ac:dyDescent="0.25">
      <c r="M5199" s="6"/>
    </row>
    <row r="5200" spans="13:13" x14ac:dyDescent="0.25">
      <c r="M5200" s="6"/>
    </row>
    <row r="5201" spans="13:13" x14ac:dyDescent="0.25">
      <c r="M5201" s="6"/>
    </row>
    <row r="5202" spans="13:13" x14ac:dyDescent="0.25">
      <c r="M5202" s="6"/>
    </row>
    <row r="5203" spans="13:13" x14ac:dyDescent="0.25">
      <c r="M5203" s="6"/>
    </row>
    <row r="5204" spans="13:13" x14ac:dyDescent="0.25">
      <c r="M5204" s="6"/>
    </row>
    <row r="5205" spans="13:13" x14ac:dyDescent="0.25">
      <c r="M5205" s="6"/>
    </row>
    <row r="5206" spans="13:13" x14ac:dyDescent="0.25">
      <c r="M5206" s="6"/>
    </row>
    <row r="5207" spans="13:13" x14ac:dyDescent="0.25">
      <c r="M5207" s="6"/>
    </row>
    <row r="5208" spans="13:13" x14ac:dyDescent="0.25">
      <c r="M5208" s="6"/>
    </row>
    <row r="5209" spans="13:13" x14ac:dyDescent="0.25">
      <c r="M5209" s="6"/>
    </row>
    <row r="5210" spans="13:13" x14ac:dyDescent="0.25">
      <c r="M5210" s="6"/>
    </row>
    <row r="5211" spans="13:13" x14ac:dyDescent="0.25">
      <c r="M5211" s="6"/>
    </row>
    <row r="5212" spans="13:13" x14ac:dyDescent="0.25">
      <c r="M5212" s="6"/>
    </row>
    <row r="5213" spans="13:13" x14ac:dyDescent="0.25">
      <c r="M5213" s="6"/>
    </row>
    <row r="5214" spans="13:13" x14ac:dyDescent="0.25">
      <c r="M5214" s="6"/>
    </row>
    <row r="5215" spans="13:13" x14ac:dyDescent="0.25">
      <c r="M5215" s="6"/>
    </row>
    <row r="5216" spans="13:13" x14ac:dyDescent="0.25">
      <c r="M5216" s="6"/>
    </row>
    <row r="5217" spans="13:13" x14ac:dyDescent="0.25">
      <c r="M5217" s="6"/>
    </row>
    <row r="5218" spans="13:13" x14ac:dyDescent="0.25">
      <c r="M5218" s="6"/>
    </row>
    <row r="5219" spans="13:13" x14ac:dyDescent="0.25">
      <c r="M5219" s="6"/>
    </row>
    <row r="5220" spans="13:13" x14ac:dyDescent="0.25">
      <c r="M5220" s="6"/>
    </row>
    <row r="5221" spans="13:13" x14ac:dyDescent="0.25">
      <c r="M5221" s="6"/>
    </row>
    <row r="5222" spans="13:13" x14ac:dyDescent="0.25">
      <c r="M5222" s="6"/>
    </row>
    <row r="5223" spans="13:13" x14ac:dyDescent="0.25">
      <c r="M5223" s="6"/>
    </row>
    <row r="5224" spans="13:13" x14ac:dyDescent="0.25">
      <c r="M5224" s="6"/>
    </row>
    <row r="5225" spans="13:13" x14ac:dyDescent="0.25">
      <c r="M5225" s="6"/>
    </row>
    <row r="5226" spans="13:13" x14ac:dyDescent="0.25">
      <c r="M5226" s="6"/>
    </row>
    <row r="5227" spans="13:13" x14ac:dyDescent="0.25">
      <c r="M5227" s="6"/>
    </row>
    <row r="5228" spans="13:13" x14ac:dyDescent="0.25">
      <c r="M5228" s="6"/>
    </row>
    <row r="5229" spans="13:13" x14ac:dyDescent="0.25">
      <c r="M5229" s="6"/>
    </row>
    <row r="5230" spans="13:13" x14ac:dyDescent="0.25">
      <c r="M5230" s="6"/>
    </row>
    <row r="5231" spans="13:13" x14ac:dyDescent="0.25">
      <c r="M5231" s="6"/>
    </row>
    <row r="5232" spans="13:13" x14ac:dyDescent="0.25">
      <c r="M5232" s="6"/>
    </row>
    <row r="5233" spans="13:13" x14ac:dyDescent="0.25">
      <c r="M5233" s="6"/>
    </row>
    <row r="5234" spans="13:13" x14ac:dyDescent="0.25">
      <c r="M5234" s="6"/>
    </row>
    <row r="5235" spans="13:13" x14ac:dyDescent="0.25">
      <c r="M5235" s="6"/>
    </row>
    <row r="5236" spans="13:13" x14ac:dyDescent="0.25">
      <c r="M5236" s="6"/>
    </row>
    <row r="5237" spans="13:13" x14ac:dyDescent="0.25">
      <c r="M5237" s="6"/>
    </row>
    <row r="5238" spans="13:13" x14ac:dyDescent="0.25">
      <c r="M5238" s="6"/>
    </row>
    <row r="5239" spans="13:13" x14ac:dyDescent="0.25">
      <c r="M5239" s="6"/>
    </row>
    <row r="5240" spans="13:13" x14ac:dyDescent="0.25">
      <c r="M5240" s="6"/>
    </row>
    <row r="5241" spans="13:13" x14ac:dyDescent="0.25">
      <c r="M5241" s="6"/>
    </row>
    <row r="5242" spans="13:13" x14ac:dyDescent="0.25">
      <c r="M5242" s="6"/>
    </row>
    <row r="5243" spans="13:13" x14ac:dyDescent="0.25">
      <c r="M5243" s="6"/>
    </row>
    <row r="5244" spans="13:13" x14ac:dyDescent="0.25">
      <c r="M5244" s="6"/>
    </row>
    <row r="5245" spans="13:13" x14ac:dyDescent="0.25">
      <c r="M5245" s="6"/>
    </row>
    <row r="5246" spans="13:13" x14ac:dyDescent="0.25">
      <c r="M5246" s="6"/>
    </row>
    <row r="5247" spans="13:13" x14ac:dyDescent="0.25">
      <c r="M5247" s="6"/>
    </row>
    <row r="5248" spans="13:13" x14ac:dyDescent="0.25">
      <c r="M5248" s="6"/>
    </row>
    <row r="5249" spans="13:13" x14ac:dyDescent="0.25">
      <c r="M5249" s="6"/>
    </row>
    <row r="5250" spans="13:13" x14ac:dyDescent="0.25">
      <c r="M5250" s="6"/>
    </row>
    <row r="5251" spans="13:13" x14ac:dyDescent="0.25">
      <c r="M5251" s="6"/>
    </row>
    <row r="5252" spans="13:13" x14ac:dyDescent="0.25">
      <c r="M5252" s="6"/>
    </row>
    <row r="5253" spans="13:13" x14ac:dyDescent="0.25">
      <c r="M5253" s="6"/>
    </row>
    <row r="5254" spans="13:13" x14ac:dyDescent="0.25">
      <c r="M5254" s="6"/>
    </row>
    <row r="5255" spans="13:13" x14ac:dyDescent="0.25">
      <c r="M5255" s="6"/>
    </row>
    <row r="5256" spans="13:13" x14ac:dyDescent="0.25">
      <c r="M5256" s="6"/>
    </row>
    <row r="5257" spans="13:13" x14ac:dyDescent="0.25">
      <c r="M5257" s="6"/>
    </row>
    <row r="5258" spans="13:13" x14ac:dyDescent="0.25">
      <c r="M5258" s="6"/>
    </row>
    <row r="5259" spans="13:13" x14ac:dyDescent="0.25">
      <c r="M5259" s="6"/>
    </row>
    <row r="5260" spans="13:13" x14ac:dyDescent="0.25">
      <c r="M5260" s="6"/>
    </row>
    <row r="5261" spans="13:13" x14ac:dyDescent="0.25">
      <c r="M5261" s="6"/>
    </row>
    <row r="5262" spans="13:13" x14ac:dyDescent="0.25">
      <c r="M5262" s="6"/>
    </row>
    <row r="5263" spans="13:13" x14ac:dyDescent="0.25">
      <c r="M5263" s="6"/>
    </row>
    <row r="5264" spans="13:13" x14ac:dyDescent="0.25">
      <c r="M5264" s="6"/>
    </row>
    <row r="5265" spans="13:13" x14ac:dyDescent="0.25">
      <c r="M5265" s="6"/>
    </row>
    <row r="5266" spans="13:13" x14ac:dyDescent="0.25">
      <c r="M5266" s="6"/>
    </row>
    <row r="5267" spans="13:13" x14ac:dyDescent="0.25">
      <c r="M5267" s="6"/>
    </row>
    <row r="5268" spans="13:13" x14ac:dyDescent="0.25">
      <c r="M5268" s="6"/>
    </row>
    <row r="5269" spans="13:13" x14ac:dyDescent="0.25">
      <c r="M5269" s="6"/>
    </row>
    <row r="5270" spans="13:13" x14ac:dyDescent="0.25">
      <c r="M5270" s="6"/>
    </row>
    <row r="5271" spans="13:13" x14ac:dyDescent="0.25">
      <c r="M5271" s="6"/>
    </row>
    <row r="5272" spans="13:13" x14ac:dyDescent="0.25">
      <c r="M5272" s="6"/>
    </row>
    <row r="5273" spans="13:13" x14ac:dyDescent="0.25">
      <c r="M5273" s="6"/>
    </row>
    <row r="5274" spans="13:13" x14ac:dyDescent="0.25">
      <c r="M5274" s="6"/>
    </row>
    <row r="5275" spans="13:13" x14ac:dyDescent="0.25">
      <c r="M5275" s="6"/>
    </row>
    <row r="5276" spans="13:13" x14ac:dyDescent="0.25">
      <c r="M5276" s="6"/>
    </row>
    <row r="5277" spans="13:13" x14ac:dyDescent="0.25">
      <c r="M5277" s="6"/>
    </row>
    <row r="5278" spans="13:13" x14ac:dyDescent="0.25">
      <c r="M5278" s="6"/>
    </row>
    <row r="5279" spans="13:13" x14ac:dyDescent="0.25">
      <c r="M5279" s="6"/>
    </row>
    <row r="5280" spans="13:13" x14ac:dyDescent="0.25">
      <c r="M5280" s="6"/>
    </row>
    <row r="5281" spans="13:13" x14ac:dyDescent="0.25">
      <c r="M5281" s="6"/>
    </row>
    <row r="5282" spans="13:13" x14ac:dyDescent="0.25">
      <c r="M5282" s="6"/>
    </row>
    <row r="5283" spans="13:13" x14ac:dyDescent="0.25">
      <c r="M5283" s="6"/>
    </row>
    <row r="5284" spans="13:13" x14ac:dyDescent="0.25">
      <c r="M5284" s="6"/>
    </row>
    <row r="5285" spans="13:13" x14ac:dyDescent="0.25">
      <c r="M5285" s="6"/>
    </row>
    <row r="5286" spans="13:13" x14ac:dyDescent="0.25">
      <c r="M5286" s="6"/>
    </row>
    <row r="5287" spans="13:13" x14ac:dyDescent="0.25">
      <c r="M5287" s="6"/>
    </row>
    <row r="5288" spans="13:13" x14ac:dyDescent="0.25">
      <c r="M5288" s="6"/>
    </row>
    <row r="5289" spans="13:13" x14ac:dyDescent="0.25">
      <c r="M5289" s="6"/>
    </row>
    <row r="5290" spans="13:13" x14ac:dyDescent="0.25">
      <c r="M5290" s="6"/>
    </row>
    <row r="5291" spans="13:13" x14ac:dyDescent="0.25">
      <c r="M5291" s="6"/>
    </row>
    <row r="5292" spans="13:13" x14ac:dyDescent="0.25">
      <c r="M5292" s="6"/>
    </row>
    <row r="5293" spans="13:13" x14ac:dyDescent="0.25">
      <c r="M5293" s="6"/>
    </row>
    <row r="5294" spans="13:13" x14ac:dyDescent="0.25">
      <c r="M5294" s="6"/>
    </row>
    <row r="5295" spans="13:13" x14ac:dyDescent="0.25">
      <c r="M5295" s="6"/>
    </row>
    <row r="5296" spans="13:13" x14ac:dyDescent="0.25">
      <c r="M5296" s="6"/>
    </row>
    <row r="5297" spans="13:13" x14ac:dyDescent="0.25">
      <c r="M5297" s="6"/>
    </row>
    <row r="5298" spans="13:13" x14ac:dyDescent="0.25">
      <c r="M5298" s="6"/>
    </row>
    <row r="5299" spans="13:13" x14ac:dyDescent="0.25">
      <c r="M5299" s="6"/>
    </row>
    <row r="5300" spans="13:13" x14ac:dyDescent="0.25">
      <c r="M5300" s="6"/>
    </row>
    <row r="5301" spans="13:13" x14ac:dyDescent="0.25">
      <c r="M5301" s="6"/>
    </row>
    <row r="5302" spans="13:13" x14ac:dyDescent="0.25">
      <c r="M5302" s="6"/>
    </row>
    <row r="5303" spans="13:13" x14ac:dyDescent="0.25">
      <c r="M5303" s="6"/>
    </row>
    <row r="5304" spans="13:13" x14ac:dyDescent="0.25">
      <c r="M5304" s="6"/>
    </row>
    <row r="5305" spans="13:13" x14ac:dyDescent="0.25">
      <c r="M5305" s="6"/>
    </row>
    <row r="5306" spans="13:13" x14ac:dyDescent="0.25">
      <c r="M5306" s="6"/>
    </row>
    <row r="5307" spans="13:13" x14ac:dyDescent="0.25">
      <c r="M5307" s="6"/>
    </row>
    <row r="5308" spans="13:13" x14ac:dyDescent="0.25">
      <c r="M5308" s="6"/>
    </row>
    <row r="5309" spans="13:13" x14ac:dyDescent="0.25">
      <c r="M5309" s="6"/>
    </row>
    <row r="5310" spans="13:13" x14ac:dyDescent="0.25">
      <c r="M5310" s="6"/>
    </row>
    <row r="5311" spans="13:13" x14ac:dyDescent="0.25">
      <c r="M5311" s="6"/>
    </row>
    <row r="5312" spans="13:13" x14ac:dyDescent="0.25">
      <c r="M5312" s="6"/>
    </row>
    <row r="5313" spans="13:13" x14ac:dyDescent="0.25">
      <c r="M5313" s="6"/>
    </row>
    <row r="5314" spans="13:13" x14ac:dyDescent="0.25">
      <c r="M5314" s="6"/>
    </row>
    <row r="5315" spans="13:13" x14ac:dyDescent="0.25">
      <c r="M5315" s="6"/>
    </row>
    <row r="5316" spans="13:13" x14ac:dyDescent="0.25">
      <c r="M5316" s="6"/>
    </row>
    <row r="5317" spans="13:13" x14ac:dyDescent="0.25">
      <c r="M5317" s="6"/>
    </row>
    <row r="5318" spans="13:13" x14ac:dyDescent="0.25">
      <c r="M5318" s="6"/>
    </row>
    <row r="5319" spans="13:13" x14ac:dyDescent="0.25">
      <c r="M5319" s="6"/>
    </row>
    <row r="5320" spans="13:13" x14ac:dyDescent="0.25">
      <c r="M5320" s="6"/>
    </row>
    <row r="5321" spans="13:13" x14ac:dyDescent="0.25">
      <c r="M5321" s="6"/>
    </row>
    <row r="5322" spans="13:13" x14ac:dyDescent="0.25">
      <c r="M5322" s="6"/>
    </row>
    <row r="5323" spans="13:13" x14ac:dyDescent="0.25">
      <c r="M5323" s="6"/>
    </row>
    <row r="5324" spans="13:13" x14ac:dyDescent="0.25">
      <c r="M5324" s="6"/>
    </row>
    <row r="5325" spans="13:13" x14ac:dyDescent="0.25">
      <c r="M5325" s="6"/>
    </row>
    <row r="5326" spans="13:13" x14ac:dyDescent="0.25">
      <c r="M5326" s="6"/>
    </row>
    <row r="5327" spans="13:13" x14ac:dyDescent="0.25">
      <c r="M5327" s="6"/>
    </row>
    <row r="5328" spans="13:13" x14ac:dyDescent="0.25">
      <c r="M5328" s="6"/>
    </row>
    <row r="5329" spans="13:13" x14ac:dyDescent="0.25">
      <c r="M5329" s="6"/>
    </row>
    <row r="5330" spans="13:13" x14ac:dyDescent="0.25">
      <c r="M5330" s="6"/>
    </row>
    <row r="5331" spans="13:13" x14ac:dyDescent="0.25">
      <c r="M5331" s="6"/>
    </row>
    <row r="5332" spans="13:13" x14ac:dyDescent="0.25">
      <c r="M5332" s="6"/>
    </row>
    <row r="5333" spans="13:13" x14ac:dyDescent="0.25">
      <c r="M5333" s="6"/>
    </row>
    <row r="5334" spans="13:13" x14ac:dyDescent="0.25">
      <c r="M5334" s="6"/>
    </row>
    <row r="5335" spans="13:13" x14ac:dyDescent="0.25">
      <c r="M5335" s="6"/>
    </row>
    <row r="5336" spans="13:13" x14ac:dyDescent="0.25">
      <c r="M5336" s="6"/>
    </row>
    <row r="5337" spans="13:13" x14ac:dyDescent="0.25">
      <c r="M5337" s="6"/>
    </row>
    <row r="5338" spans="13:13" x14ac:dyDescent="0.25">
      <c r="M5338" s="6"/>
    </row>
    <row r="5339" spans="13:13" x14ac:dyDescent="0.25">
      <c r="M5339" s="6"/>
    </row>
    <row r="5340" spans="13:13" x14ac:dyDescent="0.25">
      <c r="M5340" s="6"/>
    </row>
    <row r="5341" spans="13:13" x14ac:dyDescent="0.25">
      <c r="M5341" s="6"/>
    </row>
    <row r="5342" spans="13:13" x14ac:dyDescent="0.25">
      <c r="M5342" s="6"/>
    </row>
    <row r="5343" spans="13:13" x14ac:dyDescent="0.25">
      <c r="M5343" s="6"/>
    </row>
    <row r="5344" spans="13:13" x14ac:dyDescent="0.25">
      <c r="M5344" s="6"/>
    </row>
    <row r="5345" spans="13:13" x14ac:dyDescent="0.25">
      <c r="M5345" s="6"/>
    </row>
    <row r="5346" spans="13:13" x14ac:dyDescent="0.25">
      <c r="M5346" s="6"/>
    </row>
    <row r="5347" spans="13:13" x14ac:dyDescent="0.25">
      <c r="M5347" s="6"/>
    </row>
    <row r="5348" spans="13:13" x14ac:dyDescent="0.25">
      <c r="M5348" s="6"/>
    </row>
    <row r="5349" spans="13:13" x14ac:dyDescent="0.25">
      <c r="M5349" s="6"/>
    </row>
    <row r="5350" spans="13:13" x14ac:dyDescent="0.25">
      <c r="M5350" s="6"/>
    </row>
    <row r="5351" spans="13:13" x14ac:dyDescent="0.25">
      <c r="M5351" s="6"/>
    </row>
    <row r="5352" spans="13:13" x14ac:dyDescent="0.25">
      <c r="M5352" s="6"/>
    </row>
    <row r="5353" spans="13:13" x14ac:dyDescent="0.25">
      <c r="M5353" s="6"/>
    </row>
    <row r="5354" spans="13:13" x14ac:dyDescent="0.25">
      <c r="M5354" s="6"/>
    </row>
    <row r="5355" spans="13:13" x14ac:dyDescent="0.25">
      <c r="M5355" s="6"/>
    </row>
    <row r="5356" spans="13:13" x14ac:dyDescent="0.25">
      <c r="M5356" s="6"/>
    </row>
    <row r="5357" spans="13:13" x14ac:dyDescent="0.25">
      <c r="M5357" s="6"/>
    </row>
    <row r="5358" spans="13:13" x14ac:dyDescent="0.25">
      <c r="M5358" s="6"/>
    </row>
    <row r="5359" spans="13:13" x14ac:dyDescent="0.25">
      <c r="M5359" s="6"/>
    </row>
    <row r="5360" spans="13:13" x14ac:dyDescent="0.25">
      <c r="M5360" s="6"/>
    </row>
    <row r="5361" spans="13:13" x14ac:dyDescent="0.25">
      <c r="M5361" s="6"/>
    </row>
    <row r="5362" spans="13:13" x14ac:dyDescent="0.25">
      <c r="M5362" s="6"/>
    </row>
    <row r="5363" spans="13:13" x14ac:dyDescent="0.25">
      <c r="M5363" s="6"/>
    </row>
    <row r="5364" spans="13:13" x14ac:dyDescent="0.25">
      <c r="M5364" s="6"/>
    </row>
    <row r="5365" spans="13:13" x14ac:dyDescent="0.25">
      <c r="M5365" s="6"/>
    </row>
    <row r="5366" spans="13:13" x14ac:dyDescent="0.25">
      <c r="M5366" s="6"/>
    </row>
    <row r="5367" spans="13:13" x14ac:dyDescent="0.25">
      <c r="M5367" s="6"/>
    </row>
    <row r="5368" spans="13:13" x14ac:dyDescent="0.25">
      <c r="M5368" s="6"/>
    </row>
    <row r="5369" spans="13:13" x14ac:dyDescent="0.25">
      <c r="M5369" s="6"/>
    </row>
    <row r="5370" spans="13:13" x14ac:dyDescent="0.25">
      <c r="M5370" s="6"/>
    </row>
    <row r="5371" spans="13:13" x14ac:dyDescent="0.25">
      <c r="M5371" s="6"/>
    </row>
    <row r="5372" spans="13:13" x14ac:dyDescent="0.25">
      <c r="M5372" s="6"/>
    </row>
    <row r="5373" spans="13:13" x14ac:dyDescent="0.25">
      <c r="M5373" s="6"/>
    </row>
    <row r="5374" spans="13:13" x14ac:dyDescent="0.25">
      <c r="M5374" s="6"/>
    </row>
    <row r="5375" spans="13:13" x14ac:dyDescent="0.25">
      <c r="M5375" s="6"/>
    </row>
    <row r="5376" spans="13:13" x14ac:dyDescent="0.25">
      <c r="M5376" s="6"/>
    </row>
    <row r="5377" spans="13:13" x14ac:dyDescent="0.25">
      <c r="M5377" s="6"/>
    </row>
    <row r="5378" spans="13:13" x14ac:dyDescent="0.25">
      <c r="M5378" s="6"/>
    </row>
    <row r="5379" spans="13:13" x14ac:dyDescent="0.25">
      <c r="M5379" s="6"/>
    </row>
    <row r="5380" spans="13:13" x14ac:dyDescent="0.25">
      <c r="M5380" s="6"/>
    </row>
    <row r="5381" spans="13:13" x14ac:dyDescent="0.25">
      <c r="M5381" s="6"/>
    </row>
    <row r="5382" spans="13:13" x14ac:dyDescent="0.25">
      <c r="M5382" s="6"/>
    </row>
    <row r="5383" spans="13:13" x14ac:dyDescent="0.25">
      <c r="M5383" s="6"/>
    </row>
    <row r="5384" spans="13:13" x14ac:dyDescent="0.25">
      <c r="M5384" s="6"/>
    </row>
    <row r="5385" spans="13:13" x14ac:dyDescent="0.25">
      <c r="M5385" s="6"/>
    </row>
    <row r="5386" spans="13:13" x14ac:dyDescent="0.25">
      <c r="M5386" s="6"/>
    </row>
    <row r="5387" spans="13:13" x14ac:dyDescent="0.25">
      <c r="M5387" s="6"/>
    </row>
    <row r="5388" spans="13:13" x14ac:dyDescent="0.25">
      <c r="M5388" s="6"/>
    </row>
    <row r="5389" spans="13:13" x14ac:dyDescent="0.25">
      <c r="M5389" s="6"/>
    </row>
    <row r="5390" spans="13:13" x14ac:dyDescent="0.25">
      <c r="M5390" s="6"/>
    </row>
    <row r="5391" spans="13:13" x14ac:dyDescent="0.25">
      <c r="M5391" s="6"/>
    </row>
    <row r="5392" spans="13:13" x14ac:dyDescent="0.25">
      <c r="M5392" s="6"/>
    </row>
    <row r="5393" spans="13:13" x14ac:dyDescent="0.25">
      <c r="M5393" s="6"/>
    </row>
    <row r="5394" spans="13:13" x14ac:dyDescent="0.25">
      <c r="M5394" s="6"/>
    </row>
    <row r="5395" spans="13:13" x14ac:dyDescent="0.25">
      <c r="M5395" s="6"/>
    </row>
    <row r="5396" spans="13:13" x14ac:dyDescent="0.25">
      <c r="M5396" s="6"/>
    </row>
    <row r="5397" spans="13:13" x14ac:dyDescent="0.25">
      <c r="M5397" s="6"/>
    </row>
    <row r="5398" spans="13:13" x14ac:dyDescent="0.25">
      <c r="M5398" s="6"/>
    </row>
    <row r="5399" spans="13:13" x14ac:dyDescent="0.25">
      <c r="M5399" s="6"/>
    </row>
    <row r="5400" spans="13:13" x14ac:dyDescent="0.25">
      <c r="M5400" s="6"/>
    </row>
    <row r="5401" spans="13:13" x14ac:dyDescent="0.25">
      <c r="M5401" s="6"/>
    </row>
    <row r="5402" spans="13:13" x14ac:dyDescent="0.25">
      <c r="M5402" s="6"/>
    </row>
    <row r="5403" spans="13:13" x14ac:dyDescent="0.25">
      <c r="M5403" s="6"/>
    </row>
    <row r="5404" spans="13:13" x14ac:dyDescent="0.25">
      <c r="M5404" s="6"/>
    </row>
    <row r="5405" spans="13:13" x14ac:dyDescent="0.25">
      <c r="M5405" s="6"/>
    </row>
    <row r="5406" spans="13:13" x14ac:dyDescent="0.25">
      <c r="M5406" s="6"/>
    </row>
    <row r="5407" spans="13:13" x14ac:dyDescent="0.25">
      <c r="M5407" s="6"/>
    </row>
    <row r="5408" spans="13:13" x14ac:dyDescent="0.25">
      <c r="M5408" s="6"/>
    </row>
    <row r="5409" spans="13:13" x14ac:dyDescent="0.25">
      <c r="M5409" s="6"/>
    </row>
    <row r="5410" spans="13:13" x14ac:dyDescent="0.25">
      <c r="M5410" s="6"/>
    </row>
    <row r="5411" spans="13:13" x14ac:dyDescent="0.25">
      <c r="M5411" s="6"/>
    </row>
    <row r="5412" spans="13:13" x14ac:dyDescent="0.25">
      <c r="M5412" s="6"/>
    </row>
    <row r="5413" spans="13:13" x14ac:dyDescent="0.25">
      <c r="M5413" s="6"/>
    </row>
    <row r="5414" spans="13:13" x14ac:dyDescent="0.25">
      <c r="M5414" s="6"/>
    </row>
    <row r="5415" spans="13:13" x14ac:dyDescent="0.25">
      <c r="M5415" s="6"/>
    </row>
    <row r="5416" spans="13:13" x14ac:dyDescent="0.25">
      <c r="M5416" s="6"/>
    </row>
    <row r="5417" spans="13:13" x14ac:dyDescent="0.25">
      <c r="M5417" s="6"/>
    </row>
    <row r="5418" spans="13:13" x14ac:dyDescent="0.25">
      <c r="M5418" s="6"/>
    </row>
    <row r="5419" spans="13:13" x14ac:dyDescent="0.25">
      <c r="M5419" s="6"/>
    </row>
    <row r="5420" spans="13:13" x14ac:dyDescent="0.25">
      <c r="M5420" s="6"/>
    </row>
    <row r="5421" spans="13:13" x14ac:dyDescent="0.25">
      <c r="M5421" s="6"/>
    </row>
    <row r="5422" spans="13:13" x14ac:dyDescent="0.25">
      <c r="M5422" s="6"/>
    </row>
    <row r="5423" spans="13:13" x14ac:dyDescent="0.25">
      <c r="M5423" s="6"/>
    </row>
    <row r="5424" spans="13:13" x14ac:dyDescent="0.25">
      <c r="M5424" s="6"/>
    </row>
    <row r="5425" spans="13:13" x14ac:dyDescent="0.25">
      <c r="M5425" s="6"/>
    </row>
    <row r="5426" spans="13:13" x14ac:dyDescent="0.25">
      <c r="M5426" s="6"/>
    </row>
    <row r="5427" spans="13:13" x14ac:dyDescent="0.25">
      <c r="M5427" s="6"/>
    </row>
    <row r="5428" spans="13:13" x14ac:dyDescent="0.25">
      <c r="M5428" s="6"/>
    </row>
    <row r="5429" spans="13:13" x14ac:dyDescent="0.25">
      <c r="M5429" s="6"/>
    </row>
    <row r="5430" spans="13:13" x14ac:dyDescent="0.25">
      <c r="M5430" s="6"/>
    </row>
    <row r="5431" spans="13:13" x14ac:dyDescent="0.25">
      <c r="M5431" s="6"/>
    </row>
    <row r="5432" spans="13:13" x14ac:dyDescent="0.25">
      <c r="M5432" s="6"/>
    </row>
    <row r="5433" spans="13:13" x14ac:dyDescent="0.25">
      <c r="M5433" s="6"/>
    </row>
    <row r="5434" spans="13:13" x14ac:dyDescent="0.25">
      <c r="M5434" s="6"/>
    </row>
    <row r="5435" spans="13:13" x14ac:dyDescent="0.25">
      <c r="M5435" s="6"/>
    </row>
    <row r="5436" spans="13:13" x14ac:dyDescent="0.25">
      <c r="M5436" s="6"/>
    </row>
    <row r="5437" spans="13:13" x14ac:dyDescent="0.25">
      <c r="M5437" s="6"/>
    </row>
    <row r="5438" spans="13:13" x14ac:dyDescent="0.25">
      <c r="M5438" s="6"/>
    </row>
    <row r="5439" spans="13:13" x14ac:dyDescent="0.25">
      <c r="M5439" s="6"/>
    </row>
    <row r="5440" spans="13:13" x14ac:dyDescent="0.25">
      <c r="M5440" s="6"/>
    </row>
    <row r="5441" spans="13:13" x14ac:dyDescent="0.25">
      <c r="M5441" s="6"/>
    </row>
    <row r="5442" spans="13:13" x14ac:dyDescent="0.25">
      <c r="M5442" s="6"/>
    </row>
    <row r="5443" spans="13:13" x14ac:dyDescent="0.25">
      <c r="M5443" s="6"/>
    </row>
    <row r="5444" spans="13:13" x14ac:dyDescent="0.25">
      <c r="M5444" s="6"/>
    </row>
    <row r="5445" spans="13:13" x14ac:dyDescent="0.25">
      <c r="M5445" s="6"/>
    </row>
    <row r="5446" spans="13:13" x14ac:dyDescent="0.25">
      <c r="M5446" s="6"/>
    </row>
    <row r="5447" spans="13:13" x14ac:dyDescent="0.25">
      <c r="M5447" s="6"/>
    </row>
    <row r="5448" spans="13:13" x14ac:dyDescent="0.25">
      <c r="M5448" s="6"/>
    </row>
    <row r="5449" spans="13:13" x14ac:dyDescent="0.25">
      <c r="M5449" s="6"/>
    </row>
    <row r="5450" spans="13:13" x14ac:dyDescent="0.25">
      <c r="M5450" s="6"/>
    </row>
    <row r="5451" spans="13:13" x14ac:dyDescent="0.25">
      <c r="M5451" s="6"/>
    </row>
    <row r="5452" spans="13:13" x14ac:dyDescent="0.25">
      <c r="M5452" s="6"/>
    </row>
    <row r="5453" spans="13:13" x14ac:dyDescent="0.25">
      <c r="M5453" s="6"/>
    </row>
    <row r="5454" spans="13:13" x14ac:dyDescent="0.25">
      <c r="M5454" s="6"/>
    </row>
    <row r="5455" spans="13:13" x14ac:dyDescent="0.25">
      <c r="M5455" s="6"/>
    </row>
    <row r="5456" spans="13:13" x14ac:dyDescent="0.25">
      <c r="M5456" s="6"/>
    </row>
    <row r="5457" spans="13:13" x14ac:dyDescent="0.25">
      <c r="M5457" s="6"/>
    </row>
    <row r="5458" spans="13:13" x14ac:dyDescent="0.25">
      <c r="M5458" s="6"/>
    </row>
    <row r="5459" spans="13:13" x14ac:dyDescent="0.25">
      <c r="M5459" s="6"/>
    </row>
    <row r="5460" spans="13:13" x14ac:dyDescent="0.25">
      <c r="M5460" s="6"/>
    </row>
    <row r="5461" spans="13:13" x14ac:dyDescent="0.25">
      <c r="M5461" s="6"/>
    </row>
    <row r="5462" spans="13:13" x14ac:dyDescent="0.25">
      <c r="M5462" s="6"/>
    </row>
    <row r="5463" spans="13:13" x14ac:dyDescent="0.25">
      <c r="M5463" s="6"/>
    </row>
    <row r="5464" spans="13:13" x14ac:dyDescent="0.25">
      <c r="M5464" s="6"/>
    </row>
    <row r="5465" spans="13:13" x14ac:dyDescent="0.25">
      <c r="M5465" s="6"/>
    </row>
    <row r="5466" spans="13:13" x14ac:dyDescent="0.25">
      <c r="M5466" s="6"/>
    </row>
    <row r="5467" spans="13:13" x14ac:dyDescent="0.25">
      <c r="M5467" s="6"/>
    </row>
    <row r="5468" spans="13:13" x14ac:dyDescent="0.25">
      <c r="M5468" s="6"/>
    </row>
    <row r="5469" spans="13:13" x14ac:dyDescent="0.25">
      <c r="M5469" s="6"/>
    </row>
    <row r="5470" spans="13:13" x14ac:dyDescent="0.25">
      <c r="M5470" s="6"/>
    </row>
    <row r="5471" spans="13:13" x14ac:dyDescent="0.25">
      <c r="M5471" s="6"/>
    </row>
    <row r="5472" spans="13:13" x14ac:dyDescent="0.25">
      <c r="M5472" s="6"/>
    </row>
    <row r="5473" spans="13:13" x14ac:dyDescent="0.25">
      <c r="M5473" s="6"/>
    </row>
    <row r="5474" spans="13:13" x14ac:dyDescent="0.25">
      <c r="M5474" s="6"/>
    </row>
    <row r="5475" spans="13:13" x14ac:dyDescent="0.25">
      <c r="M5475" s="6"/>
    </row>
    <row r="5476" spans="13:13" x14ac:dyDescent="0.25">
      <c r="M5476" s="6"/>
    </row>
    <row r="5477" spans="13:13" x14ac:dyDescent="0.25">
      <c r="M5477" s="6"/>
    </row>
    <row r="5478" spans="13:13" x14ac:dyDescent="0.25">
      <c r="M5478" s="6"/>
    </row>
    <row r="5479" spans="13:13" x14ac:dyDescent="0.25">
      <c r="M5479" s="6"/>
    </row>
    <row r="5480" spans="13:13" x14ac:dyDescent="0.25">
      <c r="M5480" s="6"/>
    </row>
    <row r="5481" spans="13:13" x14ac:dyDescent="0.25">
      <c r="M5481" s="6"/>
    </row>
    <row r="5482" spans="13:13" x14ac:dyDescent="0.25">
      <c r="M5482" s="6"/>
    </row>
    <row r="5483" spans="13:13" x14ac:dyDescent="0.25">
      <c r="M5483" s="6"/>
    </row>
    <row r="5484" spans="13:13" x14ac:dyDescent="0.25">
      <c r="M5484" s="6"/>
    </row>
    <row r="5485" spans="13:13" x14ac:dyDescent="0.25">
      <c r="M5485" s="6"/>
    </row>
    <row r="5486" spans="13:13" x14ac:dyDescent="0.25">
      <c r="M5486" s="6"/>
    </row>
    <row r="5487" spans="13:13" x14ac:dyDescent="0.25">
      <c r="M5487" s="6"/>
    </row>
    <row r="5488" spans="13:13" x14ac:dyDescent="0.25">
      <c r="M5488" s="6"/>
    </row>
    <row r="5489" spans="13:13" x14ac:dyDescent="0.25">
      <c r="M5489" s="6"/>
    </row>
    <row r="5490" spans="13:13" x14ac:dyDescent="0.25">
      <c r="M5490" s="6"/>
    </row>
    <row r="5491" spans="13:13" x14ac:dyDescent="0.25">
      <c r="M5491" s="6"/>
    </row>
    <row r="5492" spans="13:13" x14ac:dyDescent="0.25">
      <c r="M5492" s="6"/>
    </row>
    <row r="5493" spans="13:13" x14ac:dyDescent="0.25">
      <c r="M5493" s="6"/>
    </row>
    <row r="5494" spans="13:13" x14ac:dyDescent="0.25">
      <c r="M5494" s="6"/>
    </row>
    <row r="5495" spans="13:13" x14ac:dyDescent="0.25">
      <c r="M5495" s="6"/>
    </row>
    <row r="5496" spans="13:13" x14ac:dyDescent="0.25">
      <c r="M5496" s="6"/>
    </row>
    <row r="5497" spans="13:13" x14ac:dyDescent="0.25">
      <c r="M5497" s="6"/>
    </row>
    <row r="5498" spans="13:13" x14ac:dyDescent="0.25">
      <c r="M5498" s="6"/>
    </row>
    <row r="5499" spans="13:13" x14ac:dyDescent="0.25">
      <c r="M5499" s="6"/>
    </row>
    <row r="5500" spans="13:13" x14ac:dyDescent="0.25">
      <c r="M5500" s="6"/>
    </row>
    <row r="5501" spans="13:13" x14ac:dyDescent="0.25">
      <c r="M5501" s="6"/>
    </row>
    <row r="5502" spans="13:13" x14ac:dyDescent="0.25">
      <c r="M5502" s="6"/>
    </row>
    <row r="5503" spans="13:13" x14ac:dyDescent="0.25">
      <c r="M5503" s="6"/>
    </row>
    <row r="5504" spans="13:13" x14ac:dyDescent="0.25">
      <c r="M5504" s="6"/>
    </row>
    <row r="5505" spans="13:13" x14ac:dyDescent="0.25">
      <c r="M5505" s="6"/>
    </row>
    <row r="5506" spans="13:13" x14ac:dyDescent="0.25">
      <c r="M5506" s="6"/>
    </row>
    <row r="5507" spans="13:13" x14ac:dyDescent="0.25">
      <c r="M5507" s="6"/>
    </row>
    <row r="5508" spans="13:13" x14ac:dyDescent="0.25">
      <c r="M5508" s="6"/>
    </row>
    <row r="5509" spans="13:13" x14ac:dyDescent="0.25">
      <c r="M5509" s="6"/>
    </row>
    <row r="5510" spans="13:13" x14ac:dyDescent="0.25">
      <c r="M5510" s="6"/>
    </row>
    <row r="5511" spans="13:13" x14ac:dyDescent="0.25">
      <c r="M5511" s="6"/>
    </row>
    <row r="5512" spans="13:13" x14ac:dyDescent="0.25">
      <c r="M5512" s="6"/>
    </row>
    <row r="5513" spans="13:13" x14ac:dyDescent="0.25">
      <c r="M5513" s="6"/>
    </row>
    <row r="5514" spans="13:13" x14ac:dyDescent="0.25">
      <c r="M5514" s="6"/>
    </row>
    <row r="5515" spans="13:13" x14ac:dyDescent="0.25">
      <c r="M5515" s="6"/>
    </row>
    <row r="5516" spans="13:13" x14ac:dyDescent="0.25">
      <c r="M5516" s="6"/>
    </row>
    <row r="5517" spans="13:13" x14ac:dyDescent="0.25">
      <c r="M5517" s="6"/>
    </row>
    <row r="5518" spans="13:13" x14ac:dyDescent="0.25">
      <c r="M5518" s="6"/>
    </row>
    <row r="5519" spans="13:13" x14ac:dyDescent="0.25">
      <c r="M5519" s="6"/>
    </row>
    <row r="5520" spans="13:13" x14ac:dyDescent="0.25">
      <c r="M5520" s="6"/>
    </row>
    <row r="5521" spans="13:13" x14ac:dyDescent="0.25">
      <c r="M5521" s="6"/>
    </row>
    <row r="5522" spans="13:13" x14ac:dyDescent="0.25">
      <c r="M5522" s="6"/>
    </row>
    <row r="5523" spans="13:13" x14ac:dyDescent="0.25">
      <c r="M5523" s="6"/>
    </row>
    <row r="5524" spans="13:13" x14ac:dyDescent="0.25">
      <c r="M5524" s="6"/>
    </row>
    <row r="5525" spans="13:13" x14ac:dyDescent="0.25">
      <c r="M5525" s="6"/>
    </row>
    <row r="5526" spans="13:13" x14ac:dyDescent="0.25">
      <c r="M5526" s="6"/>
    </row>
    <row r="5527" spans="13:13" x14ac:dyDescent="0.25">
      <c r="M5527" s="6"/>
    </row>
    <row r="5528" spans="13:13" x14ac:dyDescent="0.25">
      <c r="M5528" s="6"/>
    </row>
    <row r="5529" spans="13:13" x14ac:dyDescent="0.25">
      <c r="M5529" s="6"/>
    </row>
    <row r="5530" spans="13:13" x14ac:dyDescent="0.25">
      <c r="M5530" s="6"/>
    </row>
    <row r="5531" spans="13:13" x14ac:dyDescent="0.25">
      <c r="M5531" s="6"/>
    </row>
    <row r="5532" spans="13:13" x14ac:dyDescent="0.25">
      <c r="M5532" s="6"/>
    </row>
    <row r="5533" spans="13:13" x14ac:dyDescent="0.25">
      <c r="M5533" s="6"/>
    </row>
    <row r="5534" spans="13:13" x14ac:dyDescent="0.25">
      <c r="M5534" s="6"/>
    </row>
    <row r="5535" spans="13:13" x14ac:dyDescent="0.25">
      <c r="M5535" s="6"/>
    </row>
    <row r="5536" spans="13:13" x14ac:dyDescent="0.25">
      <c r="M5536" s="6"/>
    </row>
    <row r="5537" spans="13:13" x14ac:dyDescent="0.25">
      <c r="M5537" s="6"/>
    </row>
    <row r="5538" spans="13:13" x14ac:dyDescent="0.25">
      <c r="M5538" s="6"/>
    </row>
    <row r="5539" spans="13:13" x14ac:dyDescent="0.25">
      <c r="M5539" s="6"/>
    </row>
    <row r="5540" spans="13:13" x14ac:dyDescent="0.25">
      <c r="M5540" s="6"/>
    </row>
    <row r="5541" spans="13:13" x14ac:dyDescent="0.25">
      <c r="M5541" s="6"/>
    </row>
    <row r="5542" spans="13:13" x14ac:dyDescent="0.25">
      <c r="M5542" s="6"/>
    </row>
    <row r="5543" spans="13:13" x14ac:dyDescent="0.25">
      <c r="M5543" s="6"/>
    </row>
    <row r="5544" spans="13:13" x14ac:dyDescent="0.25">
      <c r="M5544" s="6"/>
    </row>
    <row r="5545" spans="13:13" x14ac:dyDescent="0.25">
      <c r="M5545" s="6"/>
    </row>
    <row r="5546" spans="13:13" x14ac:dyDescent="0.25">
      <c r="M5546" s="6"/>
    </row>
    <row r="5547" spans="13:13" x14ac:dyDescent="0.25">
      <c r="M5547" s="6"/>
    </row>
    <row r="5548" spans="13:13" x14ac:dyDescent="0.25">
      <c r="M5548" s="6"/>
    </row>
    <row r="5549" spans="13:13" x14ac:dyDescent="0.25">
      <c r="M5549" s="6"/>
    </row>
    <row r="5550" spans="13:13" x14ac:dyDescent="0.25">
      <c r="M5550" s="6"/>
    </row>
    <row r="5551" spans="13:13" x14ac:dyDescent="0.25">
      <c r="M5551" s="6"/>
    </row>
    <row r="5552" spans="13:13" x14ac:dyDescent="0.25">
      <c r="M5552" s="6"/>
    </row>
    <row r="5553" spans="13:13" x14ac:dyDescent="0.25">
      <c r="M5553" s="6"/>
    </row>
    <row r="5554" spans="13:13" x14ac:dyDescent="0.25">
      <c r="M5554" s="6"/>
    </row>
    <row r="5555" spans="13:13" x14ac:dyDescent="0.25">
      <c r="M5555" s="6"/>
    </row>
    <row r="5556" spans="13:13" x14ac:dyDescent="0.25">
      <c r="M5556" s="6"/>
    </row>
    <row r="5557" spans="13:13" x14ac:dyDescent="0.25">
      <c r="M5557" s="6"/>
    </row>
    <row r="5558" spans="13:13" x14ac:dyDescent="0.25">
      <c r="M5558" s="6"/>
    </row>
    <row r="5559" spans="13:13" x14ac:dyDescent="0.25">
      <c r="M5559" s="6"/>
    </row>
    <row r="5560" spans="13:13" x14ac:dyDescent="0.25">
      <c r="M5560" s="6"/>
    </row>
    <row r="5561" spans="13:13" x14ac:dyDescent="0.25">
      <c r="M5561" s="6"/>
    </row>
    <row r="5562" spans="13:13" x14ac:dyDescent="0.25">
      <c r="M5562" s="6"/>
    </row>
    <row r="5563" spans="13:13" x14ac:dyDescent="0.25">
      <c r="M5563" s="6"/>
    </row>
    <row r="5564" spans="13:13" x14ac:dyDescent="0.25">
      <c r="M5564" s="6"/>
    </row>
    <row r="5565" spans="13:13" x14ac:dyDescent="0.25">
      <c r="M5565" s="6"/>
    </row>
    <row r="5566" spans="13:13" x14ac:dyDescent="0.25">
      <c r="M5566" s="6"/>
    </row>
    <row r="5567" spans="13:13" x14ac:dyDescent="0.25">
      <c r="M5567" s="6"/>
    </row>
    <row r="5568" spans="13:13" x14ac:dyDescent="0.25">
      <c r="M5568" s="6"/>
    </row>
    <row r="5569" spans="13:13" x14ac:dyDescent="0.25">
      <c r="M5569" s="6"/>
    </row>
    <row r="5570" spans="13:13" x14ac:dyDescent="0.25">
      <c r="M5570" s="6"/>
    </row>
    <row r="5571" spans="13:13" x14ac:dyDescent="0.25">
      <c r="M5571" s="6"/>
    </row>
    <row r="5572" spans="13:13" x14ac:dyDescent="0.25">
      <c r="M5572" s="6"/>
    </row>
    <row r="5573" spans="13:13" x14ac:dyDescent="0.25">
      <c r="M5573" s="6"/>
    </row>
    <row r="5574" spans="13:13" x14ac:dyDescent="0.25">
      <c r="M5574" s="6"/>
    </row>
    <row r="5575" spans="13:13" x14ac:dyDescent="0.25">
      <c r="M5575" s="6"/>
    </row>
    <row r="5576" spans="13:13" x14ac:dyDescent="0.25">
      <c r="M5576" s="6"/>
    </row>
    <row r="5577" spans="13:13" x14ac:dyDescent="0.25">
      <c r="M5577" s="6"/>
    </row>
    <row r="5578" spans="13:13" x14ac:dyDescent="0.25">
      <c r="M5578" s="6"/>
    </row>
    <row r="5579" spans="13:13" x14ac:dyDescent="0.25">
      <c r="M5579" s="6"/>
    </row>
    <row r="5580" spans="13:13" x14ac:dyDescent="0.25">
      <c r="M5580" s="6"/>
    </row>
    <row r="5581" spans="13:13" x14ac:dyDescent="0.25">
      <c r="M5581" s="6"/>
    </row>
    <row r="5582" spans="13:13" x14ac:dyDescent="0.25">
      <c r="M5582" s="6"/>
    </row>
    <row r="5583" spans="13:13" x14ac:dyDescent="0.25">
      <c r="M5583" s="6"/>
    </row>
    <row r="5584" spans="13:13" x14ac:dyDescent="0.25">
      <c r="M5584" s="6"/>
    </row>
    <row r="5585" spans="13:13" x14ac:dyDescent="0.25">
      <c r="M5585" s="6"/>
    </row>
    <row r="5586" spans="13:13" x14ac:dyDescent="0.25">
      <c r="M5586" s="6"/>
    </row>
    <row r="5587" spans="13:13" x14ac:dyDescent="0.25">
      <c r="M5587" s="6"/>
    </row>
    <row r="5588" spans="13:13" x14ac:dyDescent="0.25">
      <c r="M5588" s="6"/>
    </row>
    <row r="5589" spans="13:13" x14ac:dyDescent="0.25">
      <c r="M5589" s="6"/>
    </row>
    <row r="5590" spans="13:13" x14ac:dyDescent="0.25">
      <c r="M5590" s="6"/>
    </row>
    <row r="5591" spans="13:13" x14ac:dyDescent="0.25">
      <c r="M5591" s="6"/>
    </row>
    <row r="5592" spans="13:13" x14ac:dyDescent="0.25">
      <c r="M5592" s="6"/>
    </row>
    <row r="5593" spans="13:13" x14ac:dyDescent="0.25">
      <c r="M5593" s="6"/>
    </row>
    <row r="5594" spans="13:13" x14ac:dyDescent="0.25">
      <c r="M5594" s="6"/>
    </row>
    <row r="5595" spans="13:13" x14ac:dyDescent="0.25">
      <c r="M5595" s="6"/>
    </row>
    <row r="5596" spans="13:13" x14ac:dyDescent="0.25">
      <c r="M5596" s="6"/>
    </row>
    <row r="5597" spans="13:13" x14ac:dyDescent="0.25">
      <c r="M5597" s="6"/>
    </row>
    <row r="5598" spans="13:13" x14ac:dyDescent="0.25">
      <c r="M5598" s="6"/>
    </row>
    <row r="5599" spans="13:13" x14ac:dyDescent="0.25">
      <c r="M5599" s="6"/>
    </row>
    <row r="5600" spans="13:13" x14ac:dyDescent="0.25">
      <c r="M5600" s="6"/>
    </row>
    <row r="5601" spans="13:13" x14ac:dyDescent="0.25">
      <c r="M5601" s="6"/>
    </row>
    <row r="5602" spans="13:13" x14ac:dyDescent="0.25">
      <c r="M5602" s="6"/>
    </row>
    <row r="5603" spans="13:13" x14ac:dyDescent="0.25">
      <c r="M5603" s="6"/>
    </row>
    <row r="5604" spans="13:13" x14ac:dyDescent="0.25">
      <c r="M5604" s="6"/>
    </row>
    <row r="5605" spans="13:13" x14ac:dyDescent="0.25">
      <c r="M5605" s="6"/>
    </row>
    <row r="5606" spans="13:13" x14ac:dyDescent="0.25">
      <c r="M5606" s="6"/>
    </row>
    <row r="5607" spans="13:13" x14ac:dyDescent="0.25">
      <c r="M5607" s="6"/>
    </row>
    <row r="5608" spans="13:13" x14ac:dyDescent="0.25">
      <c r="M5608" s="6"/>
    </row>
    <row r="5609" spans="13:13" x14ac:dyDescent="0.25">
      <c r="M5609" s="6"/>
    </row>
    <row r="5610" spans="13:13" x14ac:dyDescent="0.25">
      <c r="M5610" s="6"/>
    </row>
    <row r="5611" spans="13:13" x14ac:dyDescent="0.25">
      <c r="M5611" s="6"/>
    </row>
    <row r="5612" spans="13:13" x14ac:dyDescent="0.25">
      <c r="M5612" s="6"/>
    </row>
    <row r="5613" spans="13:13" x14ac:dyDescent="0.25">
      <c r="M5613" s="6"/>
    </row>
    <row r="5614" spans="13:13" x14ac:dyDescent="0.25">
      <c r="M5614" s="6"/>
    </row>
    <row r="5615" spans="13:13" x14ac:dyDescent="0.25">
      <c r="M5615" s="6"/>
    </row>
    <row r="5616" spans="13:13" x14ac:dyDescent="0.25">
      <c r="M5616" s="6"/>
    </row>
    <row r="5617" spans="13:13" x14ac:dyDescent="0.25">
      <c r="M5617" s="6"/>
    </row>
    <row r="5618" spans="13:13" x14ac:dyDescent="0.25">
      <c r="M5618" s="6"/>
    </row>
    <row r="5619" spans="13:13" x14ac:dyDescent="0.25">
      <c r="M5619" s="6"/>
    </row>
    <row r="5620" spans="13:13" x14ac:dyDescent="0.25">
      <c r="M5620" s="6"/>
    </row>
    <row r="5621" spans="13:13" x14ac:dyDescent="0.25">
      <c r="M5621" s="6"/>
    </row>
    <row r="5622" spans="13:13" x14ac:dyDescent="0.25">
      <c r="M5622" s="6"/>
    </row>
    <row r="5623" spans="13:13" x14ac:dyDescent="0.25">
      <c r="M5623" s="6"/>
    </row>
    <row r="5624" spans="13:13" x14ac:dyDescent="0.25">
      <c r="M5624" s="6"/>
    </row>
    <row r="5625" spans="13:13" x14ac:dyDescent="0.25">
      <c r="M5625" s="6"/>
    </row>
    <row r="5626" spans="13:13" x14ac:dyDescent="0.25">
      <c r="M5626" s="6"/>
    </row>
    <row r="5627" spans="13:13" x14ac:dyDescent="0.25">
      <c r="M5627" s="6"/>
    </row>
    <row r="5628" spans="13:13" x14ac:dyDescent="0.25">
      <c r="M5628" s="6"/>
    </row>
    <row r="5629" spans="13:13" x14ac:dyDescent="0.25">
      <c r="M5629" s="6"/>
    </row>
    <row r="5630" spans="13:13" x14ac:dyDescent="0.25">
      <c r="M5630" s="6"/>
    </row>
    <row r="5631" spans="13:13" x14ac:dyDescent="0.25">
      <c r="M5631" s="6"/>
    </row>
    <row r="5632" spans="13:13" x14ac:dyDescent="0.25">
      <c r="M5632" s="6"/>
    </row>
    <row r="5633" spans="13:13" x14ac:dyDescent="0.25">
      <c r="M5633" s="6"/>
    </row>
    <row r="5634" spans="13:13" x14ac:dyDescent="0.25">
      <c r="M5634" s="6"/>
    </row>
    <row r="5635" spans="13:13" x14ac:dyDescent="0.25">
      <c r="M5635" s="6"/>
    </row>
    <row r="5636" spans="13:13" x14ac:dyDescent="0.25">
      <c r="M5636" s="6"/>
    </row>
    <row r="5637" spans="13:13" x14ac:dyDescent="0.25">
      <c r="M5637" s="6"/>
    </row>
    <row r="5638" spans="13:13" x14ac:dyDescent="0.25">
      <c r="M5638" s="6"/>
    </row>
    <row r="5639" spans="13:13" x14ac:dyDescent="0.25">
      <c r="M5639" s="6"/>
    </row>
    <row r="5640" spans="13:13" x14ac:dyDescent="0.25">
      <c r="M5640" s="6"/>
    </row>
    <row r="5641" spans="13:13" x14ac:dyDescent="0.25">
      <c r="M5641" s="6"/>
    </row>
    <row r="5642" spans="13:13" x14ac:dyDescent="0.25">
      <c r="M5642" s="6"/>
    </row>
    <row r="5643" spans="13:13" x14ac:dyDescent="0.25">
      <c r="M5643" s="6"/>
    </row>
    <row r="5644" spans="13:13" x14ac:dyDescent="0.25">
      <c r="M5644" s="6"/>
    </row>
    <row r="5645" spans="13:13" x14ac:dyDescent="0.25">
      <c r="M5645" s="6"/>
    </row>
    <row r="5646" spans="13:13" x14ac:dyDescent="0.25">
      <c r="M5646" s="6"/>
    </row>
    <row r="5647" spans="13:13" x14ac:dyDescent="0.25">
      <c r="M5647" s="6"/>
    </row>
    <row r="5648" spans="13:13" x14ac:dyDescent="0.25">
      <c r="M5648" s="6"/>
    </row>
    <row r="5649" spans="13:13" x14ac:dyDescent="0.25">
      <c r="M5649" s="6"/>
    </row>
    <row r="5650" spans="13:13" x14ac:dyDescent="0.25">
      <c r="M5650" s="6"/>
    </row>
    <row r="5651" spans="13:13" x14ac:dyDescent="0.25">
      <c r="M5651" s="6"/>
    </row>
    <row r="5652" spans="13:13" x14ac:dyDescent="0.25">
      <c r="M5652" s="6"/>
    </row>
    <row r="5653" spans="13:13" x14ac:dyDescent="0.25">
      <c r="M5653" s="6"/>
    </row>
    <row r="5654" spans="13:13" x14ac:dyDescent="0.25">
      <c r="M5654" s="6"/>
    </row>
    <row r="5655" spans="13:13" x14ac:dyDescent="0.25">
      <c r="M5655" s="6"/>
    </row>
    <row r="5656" spans="13:13" x14ac:dyDescent="0.25">
      <c r="M5656" s="6"/>
    </row>
    <row r="5657" spans="13:13" x14ac:dyDescent="0.25">
      <c r="M5657" s="6"/>
    </row>
    <row r="5658" spans="13:13" x14ac:dyDescent="0.25">
      <c r="M5658" s="6"/>
    </row>
    <row r="5659" spans="13:13" x14ac:dyDescent="0.25">
      <c r="M5659" s="6"/>
    </row>
    <row r="5660" spans="13:13" x14ac:dyDescent="0.25">
      <c r="M5660" s="6"/>
    </row>
    <row r="5661" spans="13:13" x14ac:dyDescent="0.25">
      <c r="M5661" s="6"/>
    </row>
    <row r="5662" spans="13:13" x14ac:dyDescent="0.25">
      <c r="M5662" s="6"/>
    </row>
    <row r="5663" spans="13:13" x14ac:dyDescent="0.25">
      <c r="M5663" s="6"/>
    </row>
    <row r="5664" spans="13:13" x14ac:dyDescent="0.25">
      <c r="M5664" s="6"/>
    </row>
    <row r="5665" spans="13:13" x14ac:dyDescent="0.25">
      <c r="M5665" s="6"/>
    </row>
    <row r="5666" spans="13:13" x14ac:dyDescent="0.25">
      <c r="M5666" s="6"/>
    </row>
    <row r="5667" spans="13:13" x14ac:dyDescent="0.25">
      <c r="M5667" s="6"/>
    </row>
    <row r="5668" spans="13:13" x14ac:dyDescent="0.25">
      <c r="M5668" s="6"/>
    </row>
    <row r="5669" spans="13:13" x14ac:dyDescent="0.25">
      <c r="M5669" s="6"/>
    </row>
    <row r="5670" spans="13:13" x14ac:dyDescent="0.25">
      <c r="M5670" s="6"/>
    </row>
    <row r="5671" spans="13:13" x14ac:dyDescent="0.25">
      <c r="M5671" s="6"/>
    </row>
    <row r="5672" spans="13:13" x14ac:dyDescent="0.25">
      <c r="M5672" s="6"/>
    </row>
    <row r="5673" spans="13:13" x14ac:dyDescent="0.25">
      <c r="M5673" s="6"/>
    </row>
    <row r="5674" spans="13:13" x14ac:dyDescent="0.25">
      <c r="M5674" s="6"/>
    </row>
    <row r="5675" spans="13:13" x14ac:dyDescent="0.25">
      <c r="M5675" s="6"/>
    </row>
    <row r="5676" spans="13:13" x14ac:dyDescent="0.25">
      <c r="M5676" s="6"/>
    </row>
    <row r="5677" spans="13:13" x14ac:dyDescent="0.25">
      <c r="M5677" s="6"/>
    </row>
    <row r="5678" spans="13:13" x14ac:dyDescent="0.25">
      <c r="M5678" s="6"/>
    </row>
    <row r="5679" spans="13:13" x14ac:dyDescent="0.25">
      <c r="M5679" s="6"/>
    </row>
    <row r="5680" spans="13:13" x14ac:dyDescent="0.25">
      <c r="M5680" s="6"/>
    </row>
    <row r="5681" spans="13:13" x14ac:dyDescent="0.25">
      <c r="M5681" s="6"/>
    </row>
    <row r="5682" spans="13:13" x14ac:dyDescent="0.25">
      <c r="M5682" s="6"/>
    </row>
    <row r="5683" spans="13:13" x14ac:dyDescent="0.25">
      <c r="M5683" s="6"/>
    </row>
    <row r="5684" spans="13:13" x14ac:dyDescent="0.25">
      <c r="M5684" s="6"/>
    </row>
    <row r="5685" spans="13:13" x14ac:dyDescent="0.25">
      <c r="M5685" s="6"/>
    </row>
    <row r="5686" spans="13:13" x14ac:dyDescent="0.25">
      <c r="M5686" s="6"/>
    </row>
    <row r="5687" spans="13:13" x14ac:dyDescent="0.25">
      <c r="M5687" s="6"/>
    </row>
    <row r="5688" spans="13:13" x14ac:dyDescent="0.25">
      <c r="M5688" s="6"/>
    </row>
    <row r="5689" spans="13:13" x14ac:dyDescent="0.25">
      <c r="M5689" s="6"/>
    </row>
    <row r="5690" spans="13:13" x14ac:dyDescent="0.25">
      <c r="M5690" s="6"/>
    </row>
    <row r="5691" spans="13:13" x14ac:dyDescent="0.25">
      <c r="M5691" s="6"/>
    </row>
    <row r="5692" spans="13:13" x14ac:dyDescent="0.25">
      <c r="M5692" s="6"/>
    </row>
    <row r="5693" spans="13:13" x14ac:dyDescent="0.25">
      <c r="M5693" s="6"/>
    </row>
    <row r="5694" spans="13:13" x14ac:dyDescent="0.25">
      <c r="M5694" s="6"/>
    </row>
    <row r="5695" spans="13:13" x14ac:dyDescent="0.25">
      <c r="M5695" s="6"/>
    </row>
    <row r="5696" spans="13:13" x14ac:dyDescent="0.25">
      <c r="M5696" s="6"/>
    </row>
    <row r="5697" spans="13:13" x14ac:dyDescent="0.25">
      <c r="M5697" s="6"/>
    </row>
    <row r="5698" spans="13:13" x14ac:dyDescent="0.25">
      <c r="M5698" s="6"/>
    </row>
    <row r="5699" spans="13:13" x14ac:dyDescent="0.25">
      <c r="M5699" s="6"/>
    </row>
    <row r="5700" spans="13:13" x14ac:dyDescent="0.25">
      <c r="M5700" s="6"/>
    </row>
    <row r="5701" spans="13:13" x14ac:dyDescent="0.25">
      <c r="M5701" s="6"/>
    </row>
    <row r="5702" spans="13:13" x14ac:dyDescent="0.25">
      <c r="M5702" s="6"/>
    </row>
    <row r="5703" spans="13:13" x14ac:dyDescent="0.25">
      <c r="M5703" s="6"/>
    </row>
    <row r="5704" spans="13:13" x14ac:dyDescent="0.25">
      <c r="M5704" s="6"/>
    </row>
    <row r="5705" spans="13:13" x14ac:dyDescent="0.25">
      <c r="M5705" s="6"/>
    </row>
    <row r="5706" spans="13:13" x14ac:dyDescent="0.25">
      <c r="M5706" s="6"/>
    </row>
    <row r="5707" spans="13:13" x14ac:dyDescent="0.25">
      <c r="M5707" s="6"/>
    </row>
    <row r="5708" spans="13:13" x14ac:dyDescent="0.25">
      <c r="M5708" s="6"/>
    </row>
    <row r="5709" spans="13:13" x14ac:dyDescent="0.25">
      <c r="M5709" s="6"/>
    </row>
    <row r="5710" spans="13:13" x14ac:dyDescent="0.25">
      <c r="M5710" s="6"/>
    </row>
    <row r="5711" spans="13:13" x14ac:dyDescent="0.25">
      <c r="M5711" s="6"/>
    </row>
    <row r="5712" spans="13:13" x14ac:dyDescent="0.25">
      <c r="M5712" s="6"/>
    </row>
    <row r="5713" spans="13:13" x14ac:dyDescent="0.25">
      <c r="M5713" s="6"/>
    </row>
    <row r="5714" spans="13:13" x14ac:dyDescent="0.25">
      <c r="M5714" s="6"/>
    </row>
    <row r="5715" spans="13:13" x14ac:dyDescent="0.25">
      <c r="M5715" s="6"/>
    </row>
    <row r="5716" spans="13:13" x14ac:dyDescent="0.25">
      <c r="M5716" s="6"/>
    </row>
    <row r="5717" spans="13:13" x14ac:dyDescent="0.25">
      <c r="M5717" s="6"/>
    </row>
    <row r="5718" spans="13:13" x14ac:dyDescent="0.25">
      <c r="M5718" s="6"/>
    </row>
    <row r="5719" spans="13:13" x14ac:dyDescent="0.25">
      <c r="M5719" s="6"/>
    </row>
    <row r="5720" spans="13:13" x14ac:dyDescent="0.25">
      <c r="M5720" s="6"/>
    </row>
    <row r="5721" spans="13:13" x14ac:dyDescent="0.25">
      <c r="M5721" s="6"/>
    </row>
    <row r="5722" spans="13:13" x14ac:dyDescent="0.25">
      <c r="M5722" s="6"/>
    </row>
    <row r="5723" spans="13:13" x14ac:dyDescent="0.25">
      <c r="M5723" s="6"/>
    </row>
    <row r="5724" spans="13:13" x14ac:dyDescent="0.25">
      <c r="M5724" s="6"/>
    </row>
    <row r="5725" spans="13:13" x14ac:dyDescent="0.25">
      <c r="M5725" s="6"/>
    </row>
    <row r="5726" spans="13:13" x14ac:dyDescent="0.25">
      <c r="M5726" s="6"/>
    </row>
    <row r="5727" spans="13:13" x14ac:dyDescent="0.25">
      <c r="M5727" s="6"/>
    </row>
    <row r="5728" spans="13:13" x14ac:dyDescent="0.25">
      <c r="M5728" s="6"/>
    </row>
    <row r="5729" spans="13:13" x14ac:dyDescent="0.25">
      <c r="M5729" s="6"/>
    </row>
    <row r="5730" spans="13:13" x14ac:dyDescent="0.25">
      <c r="M5730" s="6"/>
    </row>
    <row r="5731" spans="13:13" x14ac:dyDescent="0.25">
      <c r="M5731" s="6"/>
    </row>
    <row r="5732" spans="13:13" x14ac:dyDescent="0.25">
      <c r="M5732" s="6"/>
    </row>
    <row r="5733" spans="13:13" x14ac:dyDescent="0.25">
      <c r="M5733" s="6"/>
    </row>
    <row r="5734" spans="13:13" x14ac:dyDescent="0.25">
      <c r="M5734" s="6"/>
    </row>
    <row r="5735" spans="13:13" x14ac:dyDescent="0.25">
      <c r="M5735" s="6"/>
    </row>
    <row r="5736" spans="13:13" x14ac:dyDescent="0.25">
      <c r="M5736" s="6"/>
    </row>
    <row r="5737" spans="13:13" x14ac:dyDescent="0.25">
      <c r="M5737" s="6"/>
    </row>
    <row r="5738" spans="13:13" x14ac:dyDescent="0.25">
      <c r="M5738" s="6"/>
    </row>
    <row r="5739" spans="13:13" x14ac:dyDescent="0.25">
      <c r="M5739" s="6"/>
    </row>
    <row r="5740" spans="13:13" x14ac:dyDescent="0.25">
      <c r="M5740" s="6"/>
    </row>
    <row r="5741" spans="13:13" x14ac:dyDescent="0.25">
      <c r="M5741" s="6"/>
    </row>
    <row r="5742" spans="13:13" x14ac:dyDescent="0.25">
      <c r="M5742" s="6"/>
    </row>
    <row r="5743" spans="13:13" x14ac:dyDescent="0.25">
      <c r="M5743" s="6"/>
    </row>
    <row r="5744" spans="13:13" x14ac:dyDescent="0.25">
      <c r="M5744" s="6"/>
    </row>
    <row r="5745" spans="13:13" x14ac:dyDescent="0.25">
      <c r="M5745" s="6"/>
    </row>
    <row r="5746" spans="13:13" x14ac:dyDescent="0.25">
      <c r="M5746" s="6"/>
    </row>
    <row r="5747" spans="13:13" x14ac:dyDescent="0.25">
      <c r="M5747" s="6"/>
    </row>
    <row r="5748" spans="13:13" x14ac:dyDescent="0.25">
      <c r="M5748" s="6"/>
    </row>
    <row r="5749" spans="13:13" x14ac:dyDescent="0.25">
      <c r="M5749" s="6"/>
    </row>
    <row r="5750" spans="13:13" x14ac:dyDescent="0.25">
      <c r="M5750" s="6"/>
    </row>
    <row r="5751" spans="13:13" x14ac:dyDescent="0.25">
      <c r="M5751" s="6"/>
    </row>
    <row r="5752" spans="13:13" x14ac:dyDescent="0.25">
      <c r="M5752" s="6"/>
    </row>
    <row r="5753" spans="13:13" x14ac:dyDescent="0.25">
      <c r="M5753" s="6"/>
    </row>
    <row r="5754" spans="13:13" x14ac:dyDescent="0.25">
      <c r="M5754" s="6"/>
    </row>
    <row r="5755" spans="13:13" x14ac:dyDescent="0.25">
      <c r="M5755" s="6"/>
    </row>
    <row r="5756" spans="13:13" x14ac:dyDescent="0.25">
      <c r="M5756" s="6"/>
    </row>
    <row r="5757" spans="13:13" x14ac:dyDescent="0.25">
      <c r="M5757" s="6"/>
    </row>
    <row r="5758" spans="13:13" x14ac:dyDescent="0.25">
      <c r="M5758" s="6"/>
    </row>
    <row r="5759" spans="13:13" x14ac:dyDescent="0.25">
      <c r="M5759" s="6"/>
    </row>
    <row r="5760" spans="13:13" x14ac:dyDescent="0.25">
      <c r="M5760" s="6"/>
    </row>
    <row r="5761" spans="13:13" x14ac:dyDescent="0.25">
      <c r="M5761" s="6"/>
    </row>
    <row r="5762" spans="13:13" x14ac:dyDescent="0.25">
      <c r="M5762" s="6"/>
    </row>
    <row r="5763" spans="13:13" x14ac:dyDescent="0.25">
      <c r="M5763" s="6"/>
    </row>
    <row r="5764" spans="13:13" x14ac:dyDescent="0.25">
      <c r="M5764" s="6"/>
    </row>
    <row r="5765" spans="13:13" x14ac:dyDescent="0.25">
      <c r="M5765" s="6"/>
    </row>
    <row r="5766" spans="13:13" x14ac:dyDescent="0.25">
      <c r="M5766" s="6"/>
    </row>
    <row r="5767" spans="13:13" x14ac:dyDescent="0.25">
      <c r="M5767" s="6"/>
    </row>
    <row r="5768" spans="13:13" x14ac:dyDescent="0.25">
      <c r="M5768" s="6"/>
    </row>
    <row r="5769" spans="13:13" x14ac:dyDescent="0.25">
      <c r="M5769" s="6"/>
    </row>
    <row r="5770" spans="13:13" x14ac:dyDescent="0.25">
      <c r="M5770" s="6"/>
    </row>
    <row r="5771" spans="13:13" x14ac:dyDescent="0.25">
      <c r="M5771" s="6"/>
    </row>
    <row r="5772" spans="13:13" x14ac:dyDescent="0.25">
      <c r="M5772" s="6"/>
    </row>
    <row r="5773" spans="13:13" x14ac:dyDescent="0.25">
      <c r="M5773" s="6"/>
    </row>
    <row r="5774" spans="13:13" x14ac:dyDescent="0.25">
      <c r="M5774" s="6"/>
    </row>
    <row r="5775" spans="13:13" x14ac:dyDescent="0.25">
      <c r="M5775" s="6"/>
    </row>
    <row r="5776" spans="13:13" x14ac:dyDescent="0.25">
      <c r="M5776" s="6"/>
    </row>
    <row r="5777" spans="13:13" x14ac:dyDescent="0.25">
      <c r="M5777" s="6"/>
    </row>
    <row r="5778" spans="13:13" x14ac:dyDescent="0.25">
      <c r="M5778" s="6"/>
    </row>
    <row r="5779" spans="13:13" x14ac:dyDescent="0.25">
      <c r="M5779" s="6"/>
    </row>
    <row r="5780" spans="13:13" x14ac:dyDescent="0.25">
      <c r="M5780" s="6"/>
    </row>
    <row r="5781" spans="13:13" x14ac:dyDescent="0.25">
      <c r="M5781" s="6"/>
    </row>
    <row r="5782" spans="13:13" x14ac:dyDescent="0.25">
      <c r="M5782" s="6"/>
    </row>
    <row r="5783" spans="13:13" x14ac:dyDescent="0.25">
      <c r="M5783" s="6"/>
    </row>
    <row r="5784" spans="13:13" x14ac:dyDescent="0.25">
      <c r="M5784" s="6"/>
    </row>
    <row r="5785" spans="13:13" x14ac:dyDescent="0.25">
      <c r="M5785" s="6"/>
    </row>
    <row r="5786" spans="13:13" x14ac:dyDescent="0.25">
      <c r="M5786" s="6"/>
    </row>
    <row r="5787" spans="13:13" x14ac:dyDescent="0.25">
      <c r="M5787" s="6"/>
    </row>
    <row r="5788" spans="13:13" x14ac:dyDescent="0.25">
      <c r="M5788" s="6"/>
    </row>
    <row r="5789" spans="13:13" x14ac:dyDescent="0.25">
      <c r="M5789" s="6"/>
    </row>
    <row r="5790" spans="13:13" x14ac:dyDescent="0.25">
      <c r="M5790" s="6"/>
    </row>
    <row r="5791" spans="13:13" x14ac:dyDescent="0.25">
      <c r="M5791" s="6"/>
    </row>
    <row r="5792" spans="13:13" x14ac:dyDescent="0.25">
      <c r="M5792" s="6"/>
    </row>
    <row r="5793" spans="13:13" x14ac:dyDescent="0.25">
      <c r="M5793" s="6"/>
    </row>
    <row r="5794" spans="13:13" x14ac:dyDescent="0.25">
      <c r="M5794" s="6"/>
    </row>
    <row r="5795" spans="13:13" x14ac:dyDescent="0.25">
      <c r="M5795" s="6"/>
    </row>
    <row r="5796" spans="13:13" x14ac:dyDescent="0.25">
      <c r="M5796" s="6"/>
    </row>
    <row r="5797" spans="13:13" x14ac:dyDescent="0.25">
      <c r="M5797" s="6"/>
    </row>
    <row r="5798" spans="13:13" x14ac:dyDescent="0.25">
      <c r="M5798" s="6"/>
    </row>
    <row r="5799" spans="13:13" x14ac:dyDescent="0.25">
      <c r="M5799" s="6"/>
    </row>
    <row r="5800" spans="13:13" x14ac:dyDescent="0.25">
      <c r="M5800" s="6"/>
    </row>
    <row r="5801" spans="13:13" x14ac:dyDescent="0.25">
      <c r="M5801" s="6"/>
    </row>
    <row r="5802" spans="13:13" x14ac:dyDescent="0.25">
      <c r="M5802" s="6"/>
    </row>
    <row r="5803" spans="13:13" x14ac:dyDescent="0.25">
      <c r="M5803" s="6"/>
    </row>
    <row r="5804" spans="13:13" x14ac:dyDescent="0.25">
      <c r="M5804" s="6"/>
    </row>
    <row r="5805" spans="13:13" x14ac:dyDescent="0.25">
      <c r="M5805" s="6"/>
    </row>
    <row r="5806" spans="13:13" x14ac:dyDescent="0.25">
      <c r="M5806" s="6"/>
    </row>
    <row r="5807" spans="13:13" x14ac:dyDescent="0.25">
      <c r="M5807" s="6"/>
    </row>
    <row r="5808" spans="13:13" x14ac:dyDescent="0.25">
      <c r="M5808" s="6"/>
    </row>
    <row r="5809" spans="13:13" x14ac:dyDescent="0.25">
      <c r="M5809" s="6"/>
    </row>
    <row r="5810" spans="13:13" x14ac:dyDescent="0.25">
      <c r="M5810" s="6"/>
    </row>
    <row r="5811" spans="13:13" x14ac:dyDescent="0.25">
      <c r="M5811" s="6"/>
    </row>
    <row r="5812" spans="13:13" x14ac:dyDescent="0.25">
      <c r="M5812" s="6"/>
    </row>
    <row r="5813" spans="13:13" x14ac:dyDescent="0.25">
      <c r="M5813" s="6"/>
    </row>
    <row r="5814" spans="13:13" x14ac:dyDescent="0.25">
      <c r="M5814" s="6"/>
    </row>
    <row r="5815" spans="13:13" x14ac:dyDescent="0.25">
      <c r="M5815" s="6"/>
    </row>
    <row r="5816" spans="13:13" x14ac:dyDescent="0.25">
      <c r="M5816" s="6"/>
    </row>
    <row r="5817" spans="13:13" x14ac:dyDescent="0.25">
      <c r="M5817" s="6"/>
    </row>
    <row r="5818" spans="13:13" x14ac:dyDescent="0.25">
      <c r="M5818" s="6"/>
    </row>
    <row r="5819" spans="13:13" x14ac:dyDescent="0.25">
      <c r="M5819" s="6"/>
    </row>
    <row r="5820" spans="13:13" x14ac:dyDescent="0.25">
      <c r="M5820" s="6"/>
    </row>
    <row r="5821" spans="13:13" x14ac:dyDescent="0.25">
      <c r="M5821" s="6"/>
    </row>
    <row r="5822" spans="13:13" x14ac:dyDescent="0.25">
      <c r="M5822" s="6"/>
    </row>
    <row r="5823" spans="13:13" x14ac:dyDescent="0.25">
      <c r="M5823" s="6"/>
    </row>
    <row r="5824" spans="13:13" x14ac:dyDescent="0.25">
      <c r="M5824" s="6"/>
    </row>
    <row r="5825" spans="13:13" x14ac:dyDescent="0.25">
      <c r="M5825" s="6"/>
    </row>
    <row r="5826" spans="13:13" x14ac:dyDescent="0.25">
      <c r="M5826" s="6"/>
    </row>
    <row r="5827" spans="13:13" x14ac:dyDescent="0.25">
      <c r="M5827" s="6"/>
    </row>
    <row r="5828" spans="13:13" x14ac:dyDescent="0.25">
      <c r="M5828" s="6"/>
    </row>
    <row r="5829" spans="13:13" x14ac:dyDescent="0.25">
      <c r="M5829" s="6"/>
    </row>
    <row r="5830" spans="13:13" x14ac:dyDescent="0.25">
      <c r="M5830" s="6"/>
    </row>
    <row r="5831" spans="13:13" x14ac:dyDescent="0.25">
      <c r="M5831" s="6"/>
    </row>
    <row r="5832" spans="13:13" x14ac:dyDescent="0.25">
      <c r="M5832" s="6"/>
    </row>
    <row r="5833" spans="13:13" x14ac:dyDescent="0.25">
      <c r="M5833" s="6"/>
    </row>
    <row r="5834" spans="13:13" x14ac:dyDescent="0.25">
      <c r="M5834" s="6"/>
    </row>
    <row r="5835" spans="13:13" x14ac:dyDescent="0.25">
      <c r="M5835" s="6"/>
    </row>
    <row r="5836" spans="13:13" x14ac:dyDescent="0.25">
      <c r="M5836" s="6"/>
    </row>
    <row r="5837" spans="13:13" x14ac:dyDescent="0.25">
      <c r="M5837" s="6"/>
    </row>
    <row r="5838" spans="13:13" x14ac:dyDescent="0.25">
      <c r="M5838" s="6"/>
    </row>
    <row r="5839" spans="13:13" x14ac:dyDescent="0.25">
      <c r="M5839" s="6"/>
    </row>
    <row r="5840" spans="13:13" x14ac:dyDescent="0.25">
      <c r="M5840" s="6"/>
    </row>
    <row r="5841" spans="13:13" x14ac:dyDescent="0.25">
      <c r="M5841" s="6"/>
    </row>
    <row r="5842" spans="13:13" x14ac:dyDescent="0.25">
      <c r="M5842" s="6"/>
    </row>
    <row r="5843" spans="13:13" x14ac:dyDescent="0.25">
      <c r="M5843" s="6"/>
    </row>
    <row r="5844" spans="13:13" x14ac:dyDescent="0.25">
      <c r="M5844" s="6"/>
    </row>
    <row r="5845" spans="13:13" x14ac:dyDescent="0.25">
      <c r="M5845" s="6"/>
    </row>
    <row r="5846" spans="13:13" x14ac:dyDescent="0.25">
      <c r="M5846" s="6"/>
    </row>
    <row r="5847" spans="13:13" x14ac:dyDescent="0.25">
      <c r="M5847" s="6"/>
    </row>
    <row r="5848" spans="13:13" x14ac:dyDescent="0.25">
      <c r="M5848" s="6"/>
    </row>
    <row r="5849" spans="13:13" x14ac:dyDescent="0.25">
      <c r="M5849" s="6"/>
    </row>
    <row r="5850" spans="13:13" x14ac:dyDescent="0.25">
      <c r="M5850" s="6"/>
    </row>
    <row r="5851" spans="13:13" x14ac:dyDescent="0.25">
      <c r="M5851" s="6"/>
    </row>
    <row r="5852" spans="13:13" x14ac:dyDescent="0.25">
      <c r="M5852" s="6"/>
    </row>
    <row r="5853" spans="13:13" x14ac:dyDescent="0.25">
      <c r="M5853" s="6"/>
    </row>
    <row r="5854" spans="13:13" x14ac:dyDescent="0.25">
      <c r="M5854" s="6"/>
    </row>
    <row r="5855" spans="13:13" x14ac:dyDescent="0.25">
      <c r="M5855" s="6"/>
    </row>
    <row r="5856" spans="13:13" x14ac:dyDescent="0.25">
      <c r="M5856" s="6"/>
    </row>
    <row r="5857" spans="13:13" x14ac:dyDescent="0.25">
      <c r="M5857" s="6"/>
    </row>
    <row r="5858" spans="13:13" x14ac:dyDescent="0.25">
      <c r="M5858" s="6"/>
    </row>
    <row r="5859" spans="13:13" x14ac:dyDescent="0.25">
      <c r="M5859" s="6"/>
    </row>
    <row r="5860" spans="13:13" x14ac:dyDescent="0.25">
      <c r="M5860" s="6"/>
    </row>
    <row r="5861" spans="13:13" x14ac:dyDescent="0.25">
      <c r="M5861" s="6"/>
    </row>
    <row r="5862" spans="13:13" x14ac:dyDescent="0.25">
      <c r="M5862" s="6"/>
    </row>
    <row r="5863" spans="13:13" x14ac:dyDescent="0.25">
      <c r="M5863" s="6"/>
    </row>
    <row r="5864" spans="13:13" x14ac:dyDescent="0.25">
      <c r="M5864" s="6"/>
    </row>
    <row r="5865" spans="13:13" x14ac:dyDescent="0.25">
      <c r="M5865" s="6"/>
    </row>
    <row r="5866" spans="13:13" x14ac:dyDescent="0.25">
      <c r="M5866" s="6"/>
    </row>
    <row r="5867" spans="13:13" x14ac:dyDescent="0.25">
      <c r="M5867" s="6"/>
    </row>
    <row r="5868" spans="13:13" x14ac:dyDescent="0.25">
      <c r="M5868" s="6"/>
    </row>
    <row r="5869" spans="13:13" x14ac:dyDescent="0.25">
      <c r="M5869" s="6"/>
    </row>
    <row r="5870" spans="13:13" x14ac:dyDescent="0.25">
      <c r="M5870" s="6"/>
    </row>
    <row r="5871" spans="13:13" x14ac:dyDescent="0.25">
      <c r="M5871" s="6"/>
    </row>
    <row r="5872" spans="13:13" x14ac:dyDescent="0.25">
      <c r="M5872" s="6"/>
    </row>
    <row r="5873" spans="13:13" x14ac:dyDescent="0.25">
      <c r="M5873" s="6"/>
    </row>
    <row r="5874" spans="13:13" x14ac:dyDescent="0.25">
      <c r="M5874" s="6"/>
    </row>
    <row r="5875" spans="13:13" x14ac:dyDescent="0.25">
      <c r="M5875" s="6"/>
    </row>
    <row r="5876" spans="13:13" x14ac:dyDescent="0.25">
      <c r="M5876" s="6"/>
    </row>
    <row r="5877" spans="13:13" x14ac:dyDescent="0.25">
      <c r="M5877" s="6"/>
    </row>
    <row r="5878" spans="13:13" x14ac:dyDescent="0.25">
      <c r="M5878" s="6"/>
    </row>
    <row r="5879" spans="13:13" x14ac:dyDescent="0.25">
      <c r="M5879" s="6"/>
    </row>
    <row r="5880" spans="13:13" x14ac:dyDescent="0.25">
      <c r="M5880" s="6"/>
    </row>
    <row r="5881" spans="13:13" x14ac:dyDescent="0.25">
      <c r="M5881" s="6"/>
    </row>
    <row r="5882" spans="13:13" x14ac:dyDescent="0.25">
      <c r="M5882" s="6"/>
    </row>
    <row r="5883" spans="13:13" x14ac:dyDescent="0.25">
      <c r="M5883" s="6"/>
    </row>
    <row r="5884" spans="13:13" x14ac:dyDescent="0.25">
      <c r="M5884" s="6"/>
    </row>
    <row r="5885" spans="13:13" x14ac:dyDescent="0.25">
      <c r="M5885" s="6"/>
    </row>
    <row r="5886" spans="13:13" x14ac:dyDescent="0.25">
      <c r="M5886" s="6"/>
    </row>
    <row r="5887" spans="13:13" x14ac:dyDescent="0.25">
      <c r="M5887" s="6"/>
    </row>
    <row r="5888" spans="13:13" x14ac:dyDescent="0.25">
      <c r="M5888" s="6"/>
    </row>
    <row r="5889" spans="13:13" x14ac:dyDescent="0.25">
      <c r="M5889" s="6"/>
    </row>
    <row r="5890" spans="13:13" x14ac:dyDescent="0.25">
      <c r="M5890" s="6"/>
    </row>
    <row r="5891" spans="13:13" x14ac:dyDescent="0.25">
      <c r="M5891" s="6"/>
    </row>
    <row r="5892" spans="13:13" x14ac:dyDescent="0.25">
      <c r="M5892" s="6"/>
    </row>
    <row r="5893" spans="13:13" x14ac:dyDescent="0.25">
      <c r="M5893" s="6"/>
    </row>
    <row r="5894" spans="13:13" x14ac:dyDescent="0.25">
      <c r="M5894" s="6"/>
    </row>
    <row r="5895" spans="13:13" x14ac:dyDescent="0.25">
      <c r="M5895" s="6"/>
    </row>
    <row r="5896" spans="13:13" x14ac:dyDescent="0.25">
      <c r="M5896" s="6"/>
    </row>
    <row r="5897" spans="13:13" x14ac:dyDescent="0.25">
      <c r="M5897" s="6"/>
    </row>
    <row r="5898" spans="13:13" x14ac:dyDescent="0.25">
      <c r="M5898" s="6"/>
    </row>
    <row r="5899" spans="13:13" x14ac:dyDescent="0.25">
      <c r="M5899" s="6"/>
    </row>
    <row r="5900" spans="13:13" x14ac:dyDescent="0.25">
      <c r="M5900" s="6"/>
    </row>
    <row r="5901" spans="13:13" x14ac:dyDescent="0.25">
      <c r="M5901" s="6"/>
    </row>
    <row r="5902" spans="13:13" x14ac:dyDescent="0.25">
      <c r="M5902" s="6"/>
    </row>
    <row r="5903" spans="13:13" x14ac:dyDescent="0.25">
      <c r="M5903" s="6"/>
    </row>
    <row r="5904" spans="13:13" x14ac:dyDescent="0.25">
      <c r="M5904" s="6"/>
    </row>
    <row r="5905" spans="13:13" x14ac:dyDescent="0.25">
      <c r="M5905" s="6"/>
    </row>
    <row r="5906" spans="13:13" x14ac:dyDescent="0.25">
      <c r="M5906" s="6"/>
    </row>
    <row r="5907" spans="13:13" x14ac:dyDescent="0.25">
      <c r="M5907" s="6"/>
    </row>
    <row r="5908" spans="13:13" x14ac:dyDescent="0.25">
      <c r="M5908" s="6"/>
    </row>
    <row r="5909" spans="13:13" x14ac:dyDescent="0.25">
      <c r="M5909" s="6"/>
    </row>
    <row r="5910" spans="13:13" x14ac:dyDescent="0.25">
      <c r="M5910" s="6"/>
    </row>
    <row r="5911" spans="13:13" x14ac:dyDescent="0.25">
      <c r="M5911" s="6"/>
    </row>
    <row r="5912" spans="13:13" x14ac:dyDescent="0.25">
      <c r="M5912" s="6"/>
    </row>
    <row r="5913" spans="13:13" x14ac:dyDescent="0.25">
      <c r="M5913" s="6"/>
    </row>
    <row r="5914" spans="13:13" x14ac:dyDescent="0.25">
      <c r="M5914" s="6"/>
    </row>
    <row r="5915" spans="13:13" x14ac:dyDescent="0.25">
      <c r="M5915" s="6"/>
    </row>
    <row r="5916" spans="13:13" x14ac:dyDescent="0.25">
      <c r="M5916" s="6"/>
    </row>
    <row r="5917" spans="13:13" x14ac:dyDescent="0.25">
      <c r="M5917" s="6"/>
    </row>
    <row r="5918" spans="13:13" x14ac:dyDescent="0.25">
      <c r="M5918" s="6"/>
    </row>
    <row r="5919" spans="13:13" x14ac:dyDescent="0.25">
      <c r="M5919" s="6"/>
    </row>
    <row r="5920" spans="13:13" x14ac:dyDescent="0.25">
      <c r="M5920" s="6"/>
    </row>
    <row r="5921" spans="13:13" x14ac:dyDescent="0.25">
      <c r="M5921" s="6"/>
    </row>
    <row r="5922" spans="13:13" x14ac:dyDescent="0.25">
      <c r="M5922" s="6"/>
    </row>
    <row r="5923" spans="13:13" x14ac:dyDescent="0.25">
      <c r="M5923" s="6"/>
    </row>
    <row r="5924" spans="13:13" x14ac:dyDescent="0.25">
      <c r="M5924" s="6"/>
    </row>
    <row r="5925" spans="13:13" x14ac:dyDescent="0.25">
      <c r="M5925" s="6"/>
    </row>
    <row r="5926" spans="13:13" x14ac:dyDescent="0.25">
      <c r="M5926" s="6"/>
    </row>
    <row r="5927" spans="13:13" x14ac:dyDescent="0.25">
      <c r="M5927" s="6"/>
    </row>
    <row r="5928" spans="13:13" x14ac:dyDescent="0.25">
      <c r="M5928" s="6"/>
    </row>
    <row r="5929" spans="13:13" x14ac:dyDescent="0.25">
      <c r="M5929" s="6"/>
    </row>
    <row r="5930" spans="13:13" x14ac:dyDescent="0.25">
      <c r="M5930" s="6"/>
    </row>
    <row r="5931" spans="13:13" x14ac:dyDescent="0.25">
      <c r="M5931" s="6"/>
    </row>
    <row r="5932" spans="13:13" x14ac:dyDescent="0.25">
      <c r="M5932" s="6"/>
    </row>
    <row r="5933" spans="13:13" x14ac:dyDescent="0.25">
      <c r="M5933" s="6"/>
    </row>
    <row r="5934" spans="13:13" x14ac:dyDescent="0.25">
      <c r="M5934" s="6"/>
    </row>
    <row r="5935" spans="13:13" x14ac:dyDescent="0.25">
      <c r="M5935" s="6"/>
    </row>
    <row r="5936" spans="13:13" x14ac:dyDescent="0.25">
      <c r="M5936" s="6"/>
    </row>
    <row r="5937" spans="13:13" x14ac:dyDescent="0.25">
      <c r="M5937" s="6"/>
    </row>
    <row r="5938" spans="13:13" x14ac:dyDescent="0.25">
      <c r="M5938" s="6"/>
    </row>
    <row r="5939" spans="13:13" x14ac:dyDescent="0.25">
      <c r="M5939" s="6"/>
    </row>
    <row r="5940" spans="13:13" x14ac:dyDescent="0.25">
      <c r="M5940" s="6"/>
    </row>
    <row r="5941" spans="13:13" x14ac:dyDescent="0.25">
      <c r="M5941" s="6"/>
    </row>
    <row r="5942" spans="13:13" x14ac:dyDescent="0.25">
      <c r="M5942" s="6"/>
    </row>
    <row r="5943" spans="13:13" x14ac:dyDescent="0.25">
      <c r="M5943" s="6"/>
    </row>
    <row r="5944" spans="13:13" x14ac:dyDescent="0.25">
      <c r="M5944" s="6"/>
    </row>
    <row r="5945" spans="13:13" x14ac:dyDescent="0.25">
      <c r="M5945" s="6"/>
    </row>
    <row r="5946" spans="13:13" x14ac:dyDescent="0.25">
      <c r="M5946" s="6"/>
    </row>
    <row r="5947" spans="13:13" x14ac:dyDescent="0.25">
      <c r="M5947" s="6"/>
    </row>
    <row r="5948" spans="13:13" x14ac:dyDescent="0.25">
      <c r="M5948" s="6"/>
    </row>
    <row r="5949" spans="13:13" x14ac:dyDescent="0.25">
      <c r="M5949" s="6"/>
    </row>
    <row r="5950" spans="13:13" x14ac:dyDescent="0.25">
      <c r="M5950" s="6"/>
    </row>
    <row r="5951" spans="13:13" x14ac:dyDescent="0.25">
      <c r="M5951" s="6"/>
    </row>
    <row r="5952" spans="13:13" x14ac:dyDescent="0.25">
      <c r="M5952" s="6"/>
    </row>
    <row r="5953" spans="13:13" x14ac:dyDescent="0.25">
      <c r="M5953" s="6"/>
    </row>
    <row r="5954" spans="13:13" x14ac:dyDescent="0.25">
      <c r="M5954" s="6"/>
    </row>
    <row r="5955" spans="13:13" x14ac:dyDescent="0.25">
      <c r="M5955" s="6"/>
    </row>
    <row r="5956" spans="13:13" x14ac:dyDescent="0.25">
      <c r="M5956" s="6"/>
    </row>
    <row r="5957" spans="13:13" x14ac:dyDescent="0.25">
      <c r="M5957" s="6"/>
    </row>
    <row r="5958" spans="13:13" x14ac:dyDescent="0.25">
      <c r="M5958" s="6"/>
    </row>
    <row r="5959" spans="13:13" x14ac:dyDescent="0.25">
      <c r="M5959" s="6"/>
    </row>
    <row r="5960" spans="13:13" x14ac:dyDescent="0.25">
      <c r="M5960" s="6"/>
    </row>
    <row r="5961" spans="13:13" x14ac:dyDescent="0.25">
      <c r="M5961" s="6"/>
    </row>
    <row r="5962" spans="13:13" x14ac:dyDescent="0.25">
      <c r="M5962" s="6"/>
    </row>
    <row r="5963" spans="13:13" x14ac:dyDescent="0.25">
      <c r="M5963" s="6"/>
    </row>
    <row r="5964" spans="13:13" x14ac:dyDescent="0.25">
      <c r="M5964" s="6"/>
    </row>
    <row r="5965" spans="13:13" x14ac:dyDescent="0.25">
      <c r="M5965" s="6"/>
    </row>
    <row r="5966" spans="13:13" x14ac:dyDescent="0.25">
      <c r="M5966" s="6"/>
    </row>
    <row r="5967" spans="13:13" x14ac:dyDescent="0.25">
      <c r="M5967" s="6"/>
    </row>
    <row r="5968" spans="13:13" x14ac:dyDescent="0.25">
      <c r="M5968" s="6"/>
    </row>
    <row r="5969" spans="13:13" x14ac:dyDescent="0.25">
      <c r="M5969" s="6"/>
    </row>
    <row r="5970" spans="13:13" x14ac:dyDescent="0.25">
      <c r="M5970" s="6"/>
    </row>
    <row r="5971" spans="13:13" x14ac:dyDescent="0.25">
      <c r="M5971" s="6"/>
    </row>
    <row r="5972" spans="13:13" x14ac:dyDescent="0.25">
      <c r="M5972" s="6"/>
    </row>
    <row r="5973" spans="13:13" x14ac:dyDescent="0.25">
      <c r="M5973" s="6"/>
    </row>
    <row r="5974" spans="13:13" x14ac:dyDescent="0.25">
      <c r="M5974" s="6"/>
    </row>
    <row r="5975" spans="13:13" x14ac:dyDescent="0.25">
      <c r="M5975" s="6"/>
    </row>
    <row r="5976" spans="13:13" x14ac:dyDescent="0.25">
      <c r="M5976" s="6"/>
    </row>
    <row r="5977" spans="13:13" x14ac:dyDescent="0.25">
      <c r="M5977" s="6"/>
    </row>
    <row r="5978" spans="13:13" x14ac:dyDescent="0.25">
      <c r="M5978" s="6"/>
    </row>
    <row r="5979" spans="13:13" x14ac:dyDescent="0.25">
      <c r="M5979" s="6"/>
    </row>
    <row r="5980" spans="13:13" x14ac:dyDescent="0.25">
      <c r="M5980" s="6"/>
    </row>
    <row r="5981" spans="13:13" x14ac:dyDescent="0.25">
      <c r="M5981" s="6"/>
    </row>
    <row r="5982" spans="13:13" x14ac:dyDescent="0.25">
      <c r="M5982" s="6"/>
    </row>
    <row r="5983" spans="13:13" x14ac:dyDescent="0.25">
      <c r="M5983" s="6"/>
    </row>
    <row r="5984" spans="13:13" x14ac:dyDescent="0.25">
      <c r="M5984" s="6"/>
    </row>
    <row r="5985" spans="13:13" x14ac:dyDescent="0.25">
      <c r="M5985" s="6"/>
    </row>
    <row r="5986" spans="13:13" x14ac:dyDescent="0.25">
      <c r="M5986" s="6"/>
    </row>
    <row r="5987" spans="13:13" x14ac:dyDescent="0.25">
      <c r="M5987" s="6"/>
    </row>
    <row r="5988" spans="13:13" x14ac:dyDescent="0.25">
      <c r="M5988" s="6"/>
    </row>
    <row r="5989" spans="13:13" x14ac:dyDescent="0.25">
      <c r="M5989" s="6"/>
    </row>
    <row r="5990" spans="13:13" x14ac:dyDescent="0.25">
      <c r="M5990" s="6"/>
    </row>
    <row r="5991" spans="13:13" x14ac:dyDescent="0.25">
      <c r="M5991" s="6"/>
    </row>
    <row r="5992" spans="13:13" x14ac:dyDescent="0.25">
      <c r="M5992" s="6"/>
    </row>
    <row r="5993" spans="13:13" x14ac:dyDescent="0.25">
      <c r="M5993" s="6"/>
    </row>
    <row r="5994" spans="13:13" x14ac:dyDescent="0.25">
      <c r="M5994" s="6"/>
    </row>
    <row r="5995" spans="13:13" x14ac:dyDescent="0.25">
      <c r="M5995" s="6"/>
    </row>
    <row r="5996" spans="13:13" x14ac:dyDescent="0.25">
      <c r="M5996" s="6"/>
    </row>
    <row r="5997" spans="13:13" x14ac:dyDescent="0.25">
      <c r="M5997" s="6"/>
    </row>
    <row r="5998" spans="13:13" x14ac:dyDescent="0.25">
      <c r="M5998" s="6"/>
    </row>
    <row r="5999" spans="13:13" x14ac:dyDescent="0.25">
      <c r="M5999" s="6"/>
    </row>
    <row r="6000" spans="13:13" x14ac:dyDescent="0.25">
      <c r="M6000" s="6"/>
    </row>
    <row r="6001" spans="13:13" x14ac:dyDescent="0.25">
      <c r="M6001" s="6"/>
    </row>
    <row r="6002" spans="13:13" x14ac:dyDescent="0.25">
      <c r="M6002" s="6"/>
    </row>
    <row r="6003" spans="13:13" x14ac:dyDescent="0.25">
      <c r="M6003" s="6"/>
    </row>
    <row r="6004" spans="13:13" x14ac:dyDescent="0.25">
      <c r="M6004" s="6"/>
    </row>
    <row r="6005" spans="13:13" x14ac:dyDescent="0.25">
      <c r="M6005" s="6"/>
    </row>
    <row r="6006" spans="13:13" x14ac:dyDescent="0.25">
      <c r="M6006" s="6"/>
    </row>
    <row r="6007" spans="13:13" x14ac:dyDescent="0.25">
      <c r="M6007" s="6"/>
    </row>
    <row r="6008" spans="13:13" x14ac:dyDescent="0.25">
      <c r="M6008" s="6"/>
    </row>
    <row r="6009" spans="13:13" x14ac:dyDescent="0.25">
      <c r="M6009" s="6"/>
    </row>
    <row r="6010" spans="13:13" x14ac:dyDescent="0.25">
      <c r="M6010" s="6"/>
    </row>
    <row r="6011" spans="13:13" x14ac:dyDescent="0.25">
      <c r="M6011" s="6"/>
    </row>
    <row r="6012" spans="13:13" x14ac:dyDescent="0.25">
      <c r="M6012" s="6"/>
    </row>
    <row r="6013" spans="13:13" x14ac:dyDescent="0.25">
      <c r="M6013" s="6"/>
    </row>
    <row r="6014" spans="13:13" x14ac:dyDescent="0.25">
      <c r="M6014" s="6"/>
    </row>
    <row r="6015" spans="13:13" x14ac:dyDescent="0.25">
      <c r="M6015" s="6"/>
    </row>
    <row r="6016" spans="13:13" x14ac:dyDescent="0.25">
      <c r="M6016" s="6"/>
    </row>
    <row r="6017" spans="13:13" x14ac:dyDescent="0.25">
      <c r="M6017" s="6"/>
    </row>
    <row r="6018" spans="13:13" x14ac:dyDescent="0.25">
      <c r="M6018" s="6"/>
    </row>
    <row r="6019" spans="13:13" x14ac:dyDescent="0.25">
      <c r="M6019" s="6"/>
    </row>
    <row r="6020" spans="13:13" x14ac:dyDescent="0.25">
      <c r="M6020" s="6"/>
    </row>
    <row r="6021" spans="13:13" x14ac:dyDescent="0.25">
      <c r="M6021" s="6"/>
    </row>
    <row r="6022" spans="13:13" x14ac:dyDescent="0.25">
      <c r="M6022" s="6"/>
    </row>
    <row r="6023" spans="13:13" x14ac:dyDescent="0.25">
      <c r="M6023" s="6"/>
    </row>
    <row r="6024" spans="13:13" x14ac:dyDescent="0.25">
      <c r="M6024" s="6"/>
    </row>
    <row r="6025" spans="13:13" x14ac:dyDescent="0.25">
      <c r="M6025" s="6"/>
    </row>
    <row r="6026" spans="13:13" x14ac:dyDescent="0.25">
      <c r="M6026" s="6"/>
    </row>
    <row r="6027" spans="13:13" x14ac:dyDescent="0.25">
      <c r="M6027" s="6"/>
    </row>
    <row r="6028" spans="13:13" x14ac:dyDescent="0.25">
      <c r="M6028" s="6"/>
    </row>
    <row r="6029" spans="13:13" x14ac:dyDescent="0.25">
      <c r="M6029" s="6"/>
    </row>
    <row r="6030" spans="13:13" x14ac:dyDescent="0.25">
      <c r="M6030" s="6"/>
    </row>
    <row r="6031" spans="13:13" x14ac:dyDescent="0.25">
      <c r="M6031" s="6"/>
    </row>
    <row r="6032" spans="13:13" x14ac:dyDescent="0.25">
      <c r="M6032" s="6"/>
    </row>
    <row r="6033" spans="13:13" x14ac:dyDescent="0.25">
      <c r="M6033" s="6"/>
    </row>
    <row r="6034" spans="13:13" x14ac:dyDescent="0.25">
      <c r="M6034" s="6"/>
    </row>
    <row r="6035" spans="13:13" x14ac:dyDescent="0.25">
      <c r="M6035" s="6"/>
    </row>
    <row r="6036" spans="13:13" x14ac:dyDescent="0.25">
      <c r="M6036" s="6"/>
    </row>
    <row r="6037" spans="13:13" x14ac:dyDescent="0.25">
      <c r="M6037" s="6"/>
    </row>
    <row r="6038" spans="13:13" x14ac:dyDescent="0.25">
      <c r="M6038" s="6"/>
    </row>
    <row r="6039" spans="13:13" x14ac:dyDescent="0.25">
      <c r="M6039" s="6"/>
    </row>
    <row r="6040" spans="13:13" x14ac:dyDescent="0.25">
      <c r="M6040" s="6"/>
    </row>
    <row r="6041" spans="13:13" x14ac:dyDescent="0.25">
      <c r="M6041" s="6"/>
    </row>
    <row r="6042" spans="13:13" x14ac:dyDescent="0.25">
      <c r="M6042" s="6"/>
    </row>
    <row r="6043" spans="13:13" x14ac:dyDescent="0.25">
      <c r="M6043" s="6"/>
    </row>
    <row r="6044" spans="13:13" x14ac:dyDescent="0.25">
      <c r="M6044" s="6"/>
    </row>
    <row r="6045" spans="13:13" x14ac:dyDescent="0.25">
      <c r="M6045" s="6"/>
    </row>
    <row r="6046" spans="13:13" x14ac:dyDescent="0.25">
      <c r="M6046" s="6"/>
    </row>
    <row r="6047" spans="13:13" x14ac:dyDescent="0.25">
      <c r="M6047" s="6"/>
    </row>
    <row r="6048" spans="13:13" x14ac:dyDescent="0.25">
      <c r="M6048" s="6"/>
    </row>
    <row r="6049" spans="13:13" x14ac:dyDescent="0.25">
      <c r="M6049" s="6"/>
    </row>
    <row r="6050" spans="13:13" x14ac:dyDescent="0.25">
      <c r="M6050" s="6"/>
    </row>
    <row r="6051" spans="13:13" x14ac:dyDescent="0.25">
      <c r="M6051" s="6"/>
    </row>
    <row r="6052" spans="13:13" x14ac:dyDescent="0.25">
      <c r="M6052" s="6"/>
    </row>
    <row r="6053" spans="13:13" x14ac:dyDescent="0.25">
      <c r="M6053" s="6"/>
    </row>
    <row r="6054" spans="13:13" x14ac:dyDescent="0.25">
      <c r="M6054" s="6"/>
    </row>
    <row r="6055" spans="13:13" x14ac:dyDescent="0.25">
      <c r="M6055" s="6"/>
    </row>
    <row r="6056" spans="13:13" x14ac:dyDescent="0.25">
      <c r="M6056" s="6"/>
    </row>
    <row r="6057" spans="13:13" x14ac:dyDescent="0.25">
      <c r="M6057" s="6"/>
    </row>
    <row r="6058" spans="13:13" x14ac:dyDescent="0.25">
      <c r="M6058" s="6"/>
    </row>
    <row r="6059" spans="13:13" x14ac:dyDescent="0.25">
      <c r="M6059" s="6"/>
    </row>
    <row r="6060" spans="13:13" x14ac:dyDescent="0.25">
      <c r="M6060" s="6"/>
    </row>
    <row r="6061" spans="13:13" x14ac:dyDescent="0.25">
      <c r="M6061" s="6"/>
    </row>
    <row r="6062" spans="13:13" x14ac:dyDescent="0.25">
      <c r="M6062" s="6"/>
    </row>
    <row r="6063" spans="13:13" x14ac:dyDescent="0.25">
      <c r="M6063" s="6"/>
    </row>
    <row r="6064" spans="13:13" x14ac:dyDescent="0.25">
      <c r="M6064" s="6"/>
    </row>
    <row r="6065" spans="13:13" x14ac:dyDescent="0.25">
      <c r="M6065" s="6"/>
    </row>
    <row r="6066" spans="13:13" x14ac:dyDescent="0.25">
      <c r="M6066" s="6"/>
    </row>
    <row r="6067" spans="13:13" x14ac:dyDescent="0.25">
      <c r="M6067" s="6"/>
    </row>
    <row r="6068" spans="13:13" x14ac:dyDescent="0.25">
      <c r="M6068" s="6"/>
    </row>
    <row r="6069" spans="13:13" x14ac:dyDescent="0.25">
      <c r="M6069" s="6"/>
    </row>
    <row r="6070" spans="13:13" x14ac:dyDescent="0.25">
      <c r="M6070" s="6"/>
    </row>
    <row r="6071" spans="13:13" x14ac:dyDescent="0.25">
      <c r="M6071" s="6"/>
    </row>
    <row r="6072" spans="13:13" x14ac:dyDescent="0.25">
      <c r="M6072" s="6"/>
    </row>
    <row r="6073" spans="13:13" x14ac:dyDescent="0.25">
      <c r="M6073" s="6"/>
    </row>
    <row r="6074" spans="13:13" x14ac:dyDescent="0.25">
      <c r="M6074" s="6"/>
    </row>
    <row r="6075" spans="13:13" x14ac:dyDescent="0.25">
      <c r="M6075" s="6"/>
    </row>
    <row r="6076" spans="13:13" x14ac:dyDescent="0.25">
      <c r="M6076" s="6"/>
    </row>
    <row r="6077" spans="13:13" x14ac:dyDescent="0.25">
      <c r="M6077" s="6"/>
    </row>
    <row r="6078" spans="13:13" x14ac:dyDescent="0.25">
      <c r="M6078" s="6"/>
    </row>
    <row r="6079" spans="13:13" x14ac:dyDescent="0.25">
      <c r="M6079" s="6"/>
    </row>
    <row r="6080" spans="13:13" x14ac:dyDescent="0.25">
      <c r="M6080" s="6"/>
    </row>
    <row r="6081" spans="13:13" x14ac:dyDescent="0.25">
      <c r="M6081" s="6"/>
    </row>
    <row r="6082" spans="13:13" x14ac:dyDescent="0.25">
      <c r="M6082" s="6"/>
    </row>
    <row r="6083" spans="13:13" x14ac:dyDescent="0.25">
      <c r="M6083" s="6"/>
    </row>
    <row r="6084" spans="13:13" x14ac:dyDescent="0.25">
      <c r="M6084" s="6"/>
    </row>
    <row r="6085" spans="13:13" x14ac:dyDescent="0.25">
      <c r="M6085" s="6"/>
    </row>
    <row r="6086" spans="13:13" x14ac:dyDescent="0.25">
      <c r="M6086" s="6"/>
    </row>
    <row r="6087" spans="13:13" x14ac:dyDescent="0.25">
      <c r="M6087" s="6"/>
    </row>
    <row r="6088" spans="13:13" x14ac:dyDescent="0.25">
      <c r="M6088" s="6"/>
    </row>
    <row r="6089" spans="13:13" x14ac:dyDescent="0.25">
      <c r="M6089" s="6"/>
    </row>
    <row r="6090" spans="13:13" x14ac:dyDescent="0.25">
      <c r="M6090" s="6"/>
    </row>
    <row r="6091" spans="13:13" x14ac:dyDescent="0.25">
      <c r="M6091" s="6"/>
    </row>
    <row r="6092" spans="13:13" x14ac:dyDescent="0.25">
      <c r="M6092" s="6"/>
    </row>
    <row r="6093" spans="13:13" x14ac:dyDescent="0.25">
      <c r="M6093" s="6"/>
    </row>
    <row r="6094" spans="13:13" x14ac:dyDescent="0.25">
      <c r="M6094" s="6"/>
    </row>
    <row r="6095" spans="13:13" x14ac:dyDescent="0.25">
      <c r="M6095" s="6"/>
    </row>
    <row r="6096" spans="13:13" x14ac:dyDescent="0.25">
      <c r="M6096" s="6"/>
    </row>
    <row r="6097" spans="13:13" x14ac:dyDescent="0.25">
      <c r="M6097" s="6"/>
    </row>
    <row r="6098" spans="13:13" x14ac:dyDescent="0.25">
      <c r="M6098" s="6"/>
    </row>
    <row r="6099" spans="13:13" x14ac:dyDescent="0.25">
      <c r="M6099" s="6"/>
    </row>
    <row r="6100" spans="13:13" x14ac:dyDescent="0.25">
      <c r="M6100" s="6"/>
    </row>
    <row r="6101" spans="13:13" x14ac:dyDescent="0.25">
      <c r="M6101" s="6"/>
    </row>
    <row r="6102" spans="13:13" x14ac:dyDescent="0.25">
      <c r="M6102" s="6"/>
    </row>
    <row r="6103" spans="13:13" x14ac:dyDescent="0.25">
      <c r="M6103" s="6"/>
    </row>
    <row r="6104" spans="13:13" x14ac:dyDescent="0.25">
      <c r="M6104" s="6"/>
    </row>
    <row r="6105" spans="13:13" x14ac:dyDescent="0.25">
      <c r="M6105" s="6"/>
    </row>
    <row r="6106" spans="13:13" x14ac:dyDescent="0.25">
      <c r="M6106" s="6"/>
    </row>
    <row r="6107" spans="13:13" x14ac:dyDescent="0.25">
      <c r="M6107" s="6"/>
    </row>
    <row r="6108" spans="13:13" x14ac:dyDescent="0.25">
      <c r="M6108" s="6"/>
    </row>
    <row r="6109" spans="13:13" x14ac:dyDescent="0.25">
      <c r="M6109" s="6"/>
    </row>
    <row r="6110" spans="13:13" x14ac:dyDescent="0.25">
      <c r="M6110" s="6"/>
    </row>
    <row r="6111" spans="13:13" x14ac:dyDescent="0.25">
      <c r="M6111" s="6"/>
    </row>
    <row r="6112" spans="13:13" x14ac:dyDescent="0.25">
      <c r="M6112" s="6"/>
    </row>
    <row r="6113" spans="13:13" x14ac:dyDescent="0.25">
      <c r="M6113" s="6"/>
    </row>
    <row r="6114" spans="13:13" x14ac:dyDescent="0.25">
      <c r="M6114" s="6"/>
    </row>
    <row r="6115" spans="13:13" x14ac:dyDescent="0.25">
      <c r="M6115" s="6"/>
    </row>
    <row r="6116" spans="13:13" x14ac:dyDescent="0.25">
      <c r="M6116" s="6"/>
    </row>
    <row r="6117" spans="13:13" x14ac:dyDescent="0.25">
      <c r="M6117" s="6"/>
    </row>
    <row r="6118" spans="13:13" x14ac:dyDescent="0.25">
      <c r="M6118" s="6"/>
    </row>
    <row r="6119" spans="13:13" x14ac:dyDescent="0.25">
      <c r="M6119" s="6"/>
    </row>
    <row r="6120" spans="13:13" x14ac:dyDescent="0.25">
      <c r="M6120" s="6"/>
    </row>
    <row r="6121" spans="13:13" x14ac:dyDescent="0.25">
      <c r="M6121" s="6"/>
    </row>
    <row r="6122" spans="13:13" x14ac:dyDescent="0.25">
      <c r="M6122" s="6"/>
    </row>
    <row r="6123" spans="13:13" x14ac:dyDescent="0.25">
      <c r="M6123" s="6"/>
    </row>
    <row r="6124" spans="13:13" x14ac:dyDescent="0.25">
      <c r="M6124" s="6"/>
    </row>
    <row r="6125" spans="13:13" x14ac:dyDescent="0.25">
      <c r="M6125" s="6"/>
    </row>
    <row r="6126" spans="13:13" x14ac:dyDescent="0.25">
      <c r="M6126" s="6"/>
    </row>
    <row r="6127" spans="13:13" x14ac:dyDescent="0.25">
      <c r="M6127" s="6"/>
    </row>
    <row r="6128" spans="13:13" x14ac:dyDescent="0.25">
      <c r="M6128" s="6"/>
    </row>
    <row r="6129" spans="13:13" x14ac:dyDescent="0.25">
      <c r="M6129" s="6"/>
    </row>
    <row r="6130" spans="13:13" x14ac:dyDescent="0.25">
      <c r="M6130" s="6"/>
    </row>
    <row r="6131" spans="13:13" x14ac:dyDescent="0.25">
      <c r="M6131" s="6"/>
    </row>
    <row r="6132" spans="13:13" x14ac:dyDescent="0.25">
      <c r="M6132" s="6"/>
    </row>
    <row r="6133" spans="13:13" x14ac:dyDescent="0.25">
      <c r="M6133" s="6"/>
    </row>
    <row r="6134" spans="13:13" x14ac:dyDescent="0.25">
      <c r="M6134" s="6"/>
    </row>
    <row r="6135" spans="13:13" x14ac:dyDescent="0.25">
      <c r="M6135" s="6"/>
    </row>
    <row r="6136" spans="13:13" x14ac:dyDescent="0.25">
      <c r="M6136" s="6"/>
    </row>
    <row r="6137" spans="13:13" x14ac:dyDescent="0.25">
      <c r="M6137" s="6"/>
    </row>
    <row r="6138" spans="13:13" x14ac:dyDescent="0.25">
      <c r="M6138" s="6"/>
    </row>
    <row r="6139" spans="13:13" x14ac:dyDescent="0.25">
      <c r="M6139" s="6"/>
    </row>
    <row r="6140" spans="13:13" x14ac:dyDescent="0.25">
      <c r="M6140" s="6"/>
    </row>
    <row r="6141" spans="13:13" x14ac:dyDescent="0.25">
      <c r="M6141" s="6"/>
    </row>
    <row r="6142" spans="13:13" x14ac:dyDescent="0.25">
      <c r="M6142" s="6"/>
    </row>
    <row r="6143" spans="13:13" x14ac:dyDescent="0.25">
      <c r="M6143" s="6"/>
    </row>
    <row r="6144" spans="13:13" x14ac:dyDescent="0.25">
      <c r="M6144" s="6"/>
    </row>
    <row r="6145" spans="13:13" x14ac:dyDescent="0.25">
      <c r="M6145" s="6"/>
    </row>
    <row r="6146" spans="13:13" x14ac:dyDescent="0.25">
      <c r="M6146" s="6"/>
    </row>
    <row r="6147" spans="13:13" x14ac:dyDescent="0.25">
      <c r="M6147" s="6"/>
    </row>
    <row r="6148" spans="13:13" x14ac:dyDescent="0.25">
      <c r="M6148" s="6"/>
    </row>
    <row r="6149" spans="13:13" x14ac:dyDescent="0.25">
      <c r="M6149" s="6"/>
    </row>
    <row r="6150" spans="13:13" x14ac:dyDescent="0.25">
      <c r="M6150" s="6"/>
    </row>
    <row r="6151" spans="13:13" x14ac:dyDescent="0.25">
      <c r="M6151" s="6"/>
    </row>
    <row r="6152" spans="13:13" x14ac:dyDescent="0.25">
      <c r="M6152" s="6"/>
    </row>
    <row r="6153" spans="13:13" x14ac:dyDescent="0.25">
      <c r="M6153" s="6"/>
    </row>
    <row r="6154" spans="13:13" x14ac:dyDescent="0.25">
      <c r="M6154" s="6"/>
    </row>
    <row r="6155" spans="13:13" x14ac:dyDescent="0.25">
      <c r="M6155" s="6"/>
    </row>
    <row r="6156" spans="13:13" x14ac:dyDescent="0.25">
      <c r="M6156" s="6"/>
    </row>
    <row r="6157" spans="13:13" x14ac:dyDescent="0.25">
      <c r="M6157" s="6"/>
    </row>
    <row r="6158" spans="13:13" x14ac:dyDescent="0.25">
      <c r="M6158" s="6"/>
    </row>
    <row r="6159" spans="13:13" x14ac:dyDescent="0.25">
      <c r="M6159" s="6"/>
    </row>
    <row r="6160" spans="13:13" x14ac:dyDescent="0.25">
      <c r="M6160" s="6"/>
    </row>
    <row r="6161" spans="13:13" x14ac:dyDescent="0.25">
      <c r="M6161" s="6"/>
    </row>
    <row r="6162" spans="13:13" x14ac:dyDescent="0.25">
      <c r="M6162" s="6"/>
    </row>
    <row r="6163" spans="13:13" x14ac:dyDescent="0.25">
      <c r="M6163" s="6"/>
    </row>
    <row r="6164" spans="13:13" x14ac:dyDescent="0.25">
      <c r="M6164" s="6"/>
    </row>
    <row r="6165" spans="13:13" x14ac:dyDescent="0.25">
      <c r="M6165" s="6"/>
    </row>
    <row r="6166" spans="13:13" x14ac:dyDescent="0.25">
      <c r="M6166" s="6"/>
    </row>
    <row r="6167" spans="13:13" x14ac:dyDescent="0.25">
      <c r="M6167" s="6"/>
    </row>
    <row r="6168" spans="13:13" x14ac:dyDescent="0.25">
      <c r="M6168" s="6"/>
    </row>
    <row r="6169" spans="13:13" x14ac:dyDescent="0.25">
      <c r="M6169" s="6"/>
    </row>
    <row r="6170" spans="13:13" x14ac:dyDescent="0.25">
      <c r="M6170" s="6"/>
    </row>
    <row r="6171" spans="13:13" x14ac:dyDescent="0.25">
      <c r="M6171" s="6"/>
    </row>
    <row r="6172" spans="13:13" x14ac:dyDescent="0.25">
      <c r="M6172" s="6"/>
    </row>
    <row r="6173" spans="13:13" x14ac:dyDescent="0.25">
      <c r="M6173" s="6"/>
    </row>
    <row r="6174" spans="13:13" x14ac:dyDescent="0.25">
      <c r="M6174" s="6"/>
    </row>
    <row r="6175" spans="13:13" x14ac:dyDescent="0.25">
      <c r="M6175" s="6"/>
    </row>
    <row r="6176" spans="13:13" x14ac:dyDescent="0.25">
      <c r="M6176" s="6"/>
    </row>
    <row r="6177" spans="13:13" x14ac:dyDescent="0.25">
      <c r="M6177" s="6"/>
    </row>
    <row r="6178" spans="13:13" x14ac:dyDescent="0.25">
      <c r="M6178" s="6"/>
    </row>
    <row r="6179" spans="13:13" x14ac:dyDescent="0.25">
      <c r="M6179" s="6"/>
    </row>
    <row r="6180" spans="13:13" x14ac:dyDescent="0.25">
      <c r="M6180" s="6"/>
    </row>
    <row r="6181" spans="13:13" x14ac:dyDescent="0.25">
      <c r="M6181" s="6"/>
    </row>
    <row r="6182" spans="13:13" x14ac:dyDescent="0.25">
      <c r="M6182" s="6"/>
    </row>
    <row r="6183" spans="13:13" x14ac:dyDescent="0.25">
      <c r="M6183" s="6"/>
    </row>
    <row r="6184" spans="13:13" x14ac:dyDescent="0.25">
      <c r="M6184" s="6"/>
    </row>
    <row r="6185" spans="13:13" x14ac:dyDescent="0.25">
      <c r="M6185" s="6"/>
    </row>
    <row r="6186" spans="13:13" x14ac:dyDescent="0.25">
      <c r="M6186" s="6"/>
    </row>
    <row r="6187" spans="13:13" x14ac:dyDescent="0.25">
      <c r="M6187" s="6"/>
    </row>
    <row r="6188" spans="13:13" x14ac:dyDescent="0.25">
      <c r="M6188" s="6"/>
    </row>
    <row r="6189" spans="13:13" x14ac:dyDescent="0.25">
      <c r="M6189" s="6"/>
    </row>
    <row r="6190" spans="13:13" x14ac:dyDescent="0.25">
      <c r="M6190" s="6"/>
    </row>
    <row r="6191" spans="13:13" x14ac:dyDescent="0.25">
      <c r="M6191" s="6"/>
    </row>
    <row r="6192" spans="13:13" x14ac:dyDescent="0.25">
      <c r="M6192" s="6"/>
    </row>
    <row r="6193" spans="13:13" x14ac:dyDescent="0.25">
      <c r="M6193" s="6"/>
    </row>
    <row r="6194" spans="13:13" x14ac:dyDescent="0.25">
      <c r="M6194" s="6"/>
    </row>
    <row r="6195" spans="13:13" x14ac:dyDescent="0.25">
      <c r="M6195" s="6"/>
    </row>
    <row r="6196" spans="13:13" x14ac:dyDescent="0.25">
      <c r="M6196" s="6"/>
    </row>
    <row r="6197" spans="13:13" x14ac:dyDescent="0.25">
      <c r="M6197" s="6"/>
    </row>
    <row r="6198" spans="13:13" x14ac:dyDescent="0.25">
      <c r="M6198" s="6"/>
    </row>
    <row r="6199" spans="13:13" x14ac:dyDescent="0.25">
      <c r="M6199" s="6"/>
    </row>
    <row r="6200" spans="13:13" x14ac:dyDescent="0.25">
      <c r="M6200" s="6"/>
    </row>
    <row r="6201" spans="13:13" x14ac:dyDescent="0.25">
      <c r="M6201" s="6"/>
    </row>
    <row r="6202" spans="13:13" x14ac:dyDescent="0.25">
      <c r="M6202" s="6"/>
    </row>
    <row r="6203" spans="13:13" x14ac:dyDescent="0.25">
      <c r="M6203" s="6"/>
    </row>
    <row r="6204" spans="13:13" x14ac:dyDescent="0.25">
      <c r="M6204" s="6"/>
    </row>
    <row r="6205" spans="13:13" x14ac:dyDescent="0.25">
      <c r="M6205" s="6"/>
    </row>
    <row r="6206" spans="13:13" x14ac:dyDescent="0.25">
      <c r="M6206" s="6"/>
    </row>
    <row r="6207" spans="13:13" x14ac:dyDescent="0.25">
      <c r="M6207" s="6"/>
    </row>
    <row r="6208" spans="13:13" x14ac:dyDescent="0.25">
      <c r="M6208" s="6"/>
    </row>
    <row r="6209" spans="13:13" x14ac:dyDescent="0.25">
      <c r="M6209" s="6"/>
    </row>
    <row r="6210" spans="13:13" x14ac:dyDescent="0.25">
      <c r="M6210" s="6"/>
    </row>
    <row r="6211" spans="13:13" x14ac:dyDescent="0.25">
      <c r="M6211" s="6"/>
    </row>
    <row r="6212" spans="13:13" x14ac:dyDescent="0.25">
      <c r="M6212" s="6"/>
    </row>
    <row r="6213" spans="13:13" x14ac:dyDescent="0.25">
      <c r="M6213" s="6"/>
    </row>
    <row r="6214" spans="13:13" x14ac:dyDescent="0.25">
      <c r="M6214" s="6"/>
    </row>
    <row r="6215" spans="13:13" x14ac:dyDescent="0.25">
      <c r="M6215" s="6"/>
    </row>
    <row r="6216" spans="13:13" x14ac:dyDescent="0.25">
      <c r="M6216" s="6"/>
    </row>
    <row r="6217" spans="13:13" x14ac:dyDescent="0.25">
      <c r="M6217" s="6"/>
    </row>
    <row r="6218" spans="13:13" x14ac:dyDescent="0.25">
      <c r="M6218" s="6"/>
    </row>
    <row r="6219" spans="13:13" x14ac:dyDescent="0.25">
      <c r="M6219" s="6"/>
    </row>
    <row r="6220" spans="13:13" x14ac:dyDescent="0.25">
      <c r="M6220" s="6"/>
    </row>
    <row r="6221" spans="13:13" x14ac:dyDescent="0.25">
      <c r="M6221" s="6"/>
    </row>
    <row r="6222" spans="13:13" x14ac:dyDescent="0.25">
      <c r="M6222" s="6"/>
    </row>
    <row r="6223" spans="13:13" x14ac:dyDescent="0.25">
      <c r="M6223" s="6"/>
    </row>
    <row r="6224" spans="13:13" x14ac:dyDescent="0.25">
      <c r="M6224" s="6"/>
    </row>
    <row r="6225" spans="13:13" x14ac:dyDescent="0.25">
      <c r="M6225" s="6"/>
    </row>
    <row r="6226" spans="13:13" x14ac:dyDescent="0.25">
      <c r="M6226" s="6"/>
    </row>
    <row r="6227" spans="13:13" x14ac:dyDescent="0.25">
      <c r="M6227" s="6"/>
    </row>
    <row r="6228" spans="13:13" x14ac:dyDescent="0.25">
      <c r="M6228" s="6"/>
    </row>
    <row r="6229" spans="13:13" x14ac:dyDescent="0.25">
      <c r="M6229" s="6"/>
    </row>
    <row r="6230" spans="13:13" x14ac:dyDescent="0.25">
      <c r="M6230" s="6"/>
    </row>
    <row r="6231" spans="13:13" x14ac:dyDescent="0.25">
      <c r="M6231" s="6"/>
    </row>
    <row r="6232" spans="13:13" x14ac:dyDescent="0.25">
      <c r="M6232" s="6"/>
    </row>
    <row r="6233" spans="13:13" x14ac:dyDescent="0.25">
      <c r="M6233" s="6"/>
    </row>
    <row r="6234" spans="13:13" x14ac:dyDescent="0.25">
      <c r="M6234" s="6"/>
    </row>
    <row r="6235" spans="13:13" x14ac:dyDescent="0.25">
      <c r="M6235" s="6"/>
    </row>
    <row r="6236" spans="13:13" x14ac:dyDescent="0.25">
      <c r="M6236" s="6"/>
    </row>
    <row r="6237" spans="13:13" x14ac:dyDescent="0.25">
      <c r="M6237" s="6"/>
    </row>
    <row r="6238" spans="13:13" x14ac:dyDescent="0.25">
      <c r="M6238" s="6"/>
    </row>
    <row r="6239" spans="13:13" x14ac:dyDescent="0.25">
      <c r="M6239" s="6"/>
    </row>
    <row r="6240" spans="13:13" x14ac:dyDescent="0.25">
      <c r="M6240" s="6"/>
    </row>
    <row r="6241" spans="13:13" x14ac:dyDescent="0.25">
      <c r="M6241" s="6"/>
    </row>
    <row r="6242" spans="13:13" x14ac:dyDescent="0.25">
      <c r="M6242" s="6"/>
    </row>
    <row r="6243" spans="13:13" x14ac:dyDescent="0.25">
      <c r="M6243" s="6"/>
    </row>
    <row r="6244" spans="13:13" x14ac:dyDescent="0.25">
      <c r="M6244" s="6"/>
    </row>
    <row r="6245" spans="13:13" x14ac:dyDescent="0.25">
      <c r="M6245" s="6"/>
    </row>
    <row r="6246" spans="13:13" x14ac:dyDescent="0.25">
      <c r="M6246" s="6"/>
    </row>
    <row r="6247" spans="13:13" x14ac:dyDescent="0.25">
      <c r="M6247" s="6"/>
    </row>
    <row r="6248" spans="13:13" x14ac:dyDescent="0.25">
      <c r="M6248" s="6"/>
    </row>
    <row r="6249" spans="13:13" x14ac:dyDescent="0.25">
      <c r="M6249" s="6"/>
    </row>
    <row r="6250" spans="13:13" x14ac:dyDescent="0.25">
      <c r="M6250" s="6"/>
    </row>
    <row r="6251" spans="13:13" x14ac:dyDescent="0.25">
      <c r="M6251" s="6"/>
    </row>
    <row r="6252" spans="13:13" x14ac:dyDescent="0.25">
      <c r="M6252" s="6"/>
    </row>
    <row r="6253" spans="13:13" x14ac:dyDescent="0.25">
      <c r="M6253" s="6"/>
    </row>
    <row r="6254" spans="13:13" x14ac:dyDescent="0.25">
      <c r="M6254" s="6"/>
    </row>
    <row r="6255" spans="13:13" x14ac:dyDescent="0.25">
      <c r="M6255" s="6"/>
    </row>
    <row r="6256" spans="13:13" x14ac:dyDescent="0.25">
      <c r="M6256" s="6"/>
    </row>
    <row r="6257" spans="13:13" x14ac:dyDescent="0.25">
      <c r="M6257" s="6"/>
    </row>
    <row r="6258" spans="13:13" x14ac:dyDescent="0.25">
      <c r="M6258" s="6"/>
    </row>
    <row r="6259" spans="13:13" x14ac:dyDescent="0.25">
      <c r="M6259" s="6"/>
    </row>
    <row r="6260" spans="13:13" x14ac:dyDescent="0.25">
      <c r="M6260" s="6"/>
    </row>
    <row r="6261" spans="13:13" x14ac:dyDescent="0.25">
      <c r="M6261" s="6"/>
    </row>
    <row r="6262" spans="13:13" x14ac:dyDescent="0.25">
      <c r="M6262" s="6"/>
    </row>
    <row r="6263" spans="13:13" x14ac:dyDescent="0.25">
      <c r="M6263" s="6"/>
    </row>
    <row r="6264" spans="13:13" x14ac:dyDescent="0.25">
      <c r="M6264" s="6"/>
    </row>
    <row r="6265" spans="13:13" x14ac:dyDescent="0.25">
      <c r="M6265" s="6"/>
    </row>
    <row r="6266" spans="13:13" x14ac:dyDescent="0.25">
      <c r="M6266" s="6"/>
    </row>
    <row r="6267" spans="13:13" x14ac:dyDescent="0.25">
      <c r="M6267" s="6"/>
    </row>
    <row r="6268" spans="13:13" x14ac:dyDescent="0.25">
      <c r="M6268" s="6"/>
    </row>
    <row r="6269" spans="13:13" x14ac:dyDescent="0.25">
      <c r="M6269" s="6"/>
    </row>
    <row r="6270" spans="13:13" x14ac:dyDescent="0.25">
      <c r="M6270" s="6"/>
    </row>
    <row r="6271" spans="13:13" x14ac:dyDescent="0.25">
      <c r="M6271" s="6"/>
    </row>
    <row r="6272" spans="13:13" x14ac:dyDescent="0.25">
      <c r="M6272" s="6"/>
    </row>
    <row r="6273" spans="13:13" x14ac:dyDescent="0.25">
      <c r="M6273" s="6"/>
    </row>
    <row r="6274" spans="13:13" x14ac:dyDescent="0.25">
      <c r="M6274" s="6"/>
    </row>
    <row r="6275" spans="13:13" x14ac:dyDescent="0.25">
      <c r="M6275" s="6"/>
    </row>
    <row r="6276" spans="13:13" x14ac:dyDescent="0.25">
      <c r="M6276" s="6"/>
    </row>
    <row r="6277" spans="13:13" x14ac:dyDescent="0.25">
      <c r="M6277" s="6"/>
    </row>
    <row r="6278" spans="13:13" x14ac:dyDescent="0.25">
      <c r="M6278" s="6"/>
    </row>
    <row r="6279" spans="13:13" x14ac:dyDescent="0.25">
      <c r="M6279" s="6"/>
    </row>
    <row r="6280" spans="13:13" x14ac:dyDescent="0.25">
      <c r="M6280" s="6"/>
    </row>
    <row r="6281" spans="13:13" x14ac:dyDescent="0.25">
      <c r="M6281" s="6"/>
    </row>
    <row r="6282" spans="13:13" x14ac:dyDescent="0.25">
      <c r="M6282" s="6"/>
    </row>
    <row r="6283" spans="13:13" x14ac:dyDescent="0.25">
      <c r="M6283" s="6"/>
    </row>
    <row r="6284" spans="13:13" x14ac:dyDescent="0.25">
      <c r="M6284" s="6"/>
    </row>
    <row r="6285" spans="13:13" x14ac:dyDescent="0.25">
      <c r="M6285" s="6"/>
    </row>
    <row r="6286" spans="13:13" x14ac:dyDescent="0.25">
      <c r="M6286" s="6"/>
    </row>
    <row r="6287" spans="13:13" x14ac:dyDescent="0.25">
      <c r="M6287" s="6"/>
    </row>
    <row r="6288" spans="13:13" x14ac:dyDescent="0.25">
      <c r="M6288" s="6"/>
    </row>
    <row r="6289" spans="13:13" x14ac:dyDescent="0.25">
      <c r="M6289" s="6"/>
    </row>
    <row r="6290" spans="13:13" x14ac:dyDescent="0.25">
      <c r="M6290" s="6"/>
    </row>
    <row r="6291" spans="13:13" x14ac:dyDescent="0.25">
      <c r="M6291" s="6"/>
    </row>
    <row r="6292" spans="13:13" x14ac:dyDescent="0.25">
      <c r="M6292" s="6"/>
    </row>
    <row r="6293" spans="13:13" x14ac:dyDescent="0.25">
      <c r="M6293" s="6"/>
    </row>
    <row r="6294" spans="13:13" x14ac:dyDescent="0.25">
      <c r="M6294" s="6"/>
    </row>
    <row r="6295" spans="13:13" x14ac:dyDescent="0.25">
      <c r="M6295" s="6"/>
    </row>
    <row r="6296" spans="13:13" x14ac:dyDescent="0.25">
      <c r="M6296" s="6"/>
    </row>
    <row r="6297" spans="13:13" x14ac:dyDescent="0.25">
      <c r="M6297" s="6"/>
    </row>
    <row r="6298" spans="13:13" x14ac:dyDescent="0.25">
      <c r="M6298" s="6"/>
    </row>
    <row r="6299" spans="13:13" x14ac:dyDescent="0.25">
      <c r="M6299" s="6"/>
    </row>
    <row r="6300" spans="13:13" x14ac:dyDescent="0.25">
      <c r="M6300" s="6"/>
    </row>
    <row r="6301" spans="13:13" x14ac:dyDescent="0.25">
      <c r="M6301" s="6"/>
    </row>
    <row r="6302" spans="13:13" x14ac:dyDescent="0.25">
      <c r="M6302" s="6"/>
    </row>
    <row r="6303" spans="13:13" x14ac:dyDescent="0.25">
      <c r="M6303" s="6"/>
    </row>
    <row r="6304" spans="13:13" x14ac:dyDescent="0.25">
      <c r="M6304" s="6"/>
    </row>
    <row r="6305" spans="13:13" x14ac:dyDescent="0.25">
      <c r="M6305" s="6"/>
    </row>
    <row r="6306" spans="13:13" x14ac:dyDescent="0.25">
      <c r="M6306" s="6"/>
    </row>
    <row r="6307" spans="13:13" x14ac:dyDescent="0.25">
      <c r="M6307" s="6"/>
    </row>
    <row r="6308" spans="13:13" x14ac:dyDescent="0.25">
      <c r="M6308" s="6"/>
    </row>
    <row r="6309" spans="13:13" x14ac:dyDescent="0.25">
      <c r="M6309" s="6"/>
    </row>
    <row r="6310" spans="13:13" x14ac:dyDescent="0.25">
      <c r="M6310" s="6"/>
    </row>
    <row r="6311" spans="13:13" x14ac:dyDescent="0.25">
      <c r="M6311" s="6"/>
    </row>
    <row r="6312" spans="13:13" x14ac:dyDescent="0.25">
      <c r="M6312" s="6"/>
    </row>
    <row r="6313" spans="13:13" x14ac:dyDescent="0.25">
      <c r="M6313" s="6"/>
    </row>
    <row r="6314" spans="13:13" x14ac:dyDescent="0.25">
      <c r="M6314" s="6"/>
    </row>
    <row r="6315" spans="13:13" x14ac:dyDescent="0.25">
      <c r="M6315" s="6"/>
    </row>
    <row r="6316" spans="13:13" x14ac:dyDescent="0.25">
      <c r="M6316" s="6"/>
    </row>
    <row r="6317" spans="13:13" x14ac:dyDescent="0.25">
      <c r="M6317" s="6"/>
    </row>
    <row r="6318" spans="13:13" x14ac:dyDescent="0.25">
      <c r="M6318" s="6"/>
    </row>
    <row r="6319" spans="13:13" x14ac:dyDescent="0.25">
      <c r="M6319" s="6"/>
    </row>
    <row r="6320" spans="13:13" x14ac:dyDescent="0.25">
      <c r="M6320" s="6"/>
    </row>
    <row r="6321" spans="13:13" x14ac:dyDescent="0.25">
      <c r="M6321" s="6"/>
    </row>
    <row r="6322" spans="13:13" x14ac:dyDescent="0.25">
      <c r="M6322" s="6"/>
    </row>
    <row r="6323" spans="13:13" x14ac:dyDescent="0.25">
      <c r="M6323" s="6"/>
    </row>
    <row r="6324" spans="13:13" x14ac:dyDescent="0.25">
      <c r="M6324" s="6"/>
    </row>
    <row r="6325" spans="13:13" x14ac:dyDescent="0.25">
      <c r="M6325" s="6"/>
    </row>
    <row r="6326" spans="13:13" x14ac:dyDescent="0.25">
      <c r="M6326" s="6"/>
    </row>
    <row r="6327" spans="13:13" x14ac:dyDescent="0.25">
      <c r="M6327" s="6"/>
    </row>
    <row r="6328" spans="13:13" x14ac:dyDescent="0.25">
      <c r="M6328" s="6"/>
    </row>
    <row r="6329" spans="13:13" x14ac:dyDescent="0.25">
      <c r="M6329" s="6"/>
    </row>
    <row r="6330" spans="13:13" x14ac:dyDescent="0.25">
      <c r="M6330" s="6"/>
    </row>
    <row r="6331" spans="13:13" x14ac:dyDescent="0.25">
      <c r="M6331" s="6"/>
    </row>
    <row r="6332" spans="13:13" x14ac:dyDescent="0.25">
      <c r="M6332" s="6"/>
    </row>
    <row r="6333" spans="13:13" x14ac:dyDescent="0.25">
      <c r="M6333" s="6"/>
    </row>
    <row r="6334" spans="13:13" x14ac:dyDescent="0.25">
      <c r="M6334" s="6"/>
    </row>
    <row r="6335" spans="13:13" x14ac:dyDescent="0.25">
      <c r="M6335" s="6"/>
    </row>
    <row r="6336" spans="13:13" x14ac:dyDescent="0.25">
      <c r="M6336" s="6"/>
    </row>
    <row r="6337" spans="13:13" x14ac:dyDescent="0.25">
      <c r="M6337" s="6"/>
    </row>
    <row r="6338" spans="13:13" x14ac:dyDescent="0.25">
      <c r="M6338" s="6"/>
    </row>
    <row r="6339" spans="13:13" x14ac:dyDescent="0.25">
      <c r="M6339" s="6"/>
    </row>
    <row r="6340" spans="13:13" x14ac:dyDescent="0.25">
      <c r="M6340" s="6"/>
    </row>
    <row r="6341" spans="13:13" x14ac:dyDescent="0.25">
      <c r="M6341" s="6"/>
    </row>
    <row r="6342" spans="13:13" x14ac:dyDescent="0.25">
      <c r="M6342" s="6"/>
    </row>
    <row r="6343" spans="13:13" x14ac:dyDescent="0.25">
      <c r="M6343" s="6"/>
    </row>
    <row r="6344" spans="13:13" x14ac:dyDescent="0.25">
      <c r="M6344" s="6"/>
    </row>
    <row r="6345" spans="13:13" x14ac:dyDescent="0.25">
      <c r="M6345" s="6"/>
    </row>
    <row r="6346" spans="13:13" x14ac:dyDescent="0.25">
      <c r="M6346" s="6"/>
    </row>
    <row r="6347" spans="13:13" x14ac:dyDescent="0.25">
      <c r="M6347" s="6"/>
    </row>
    <row r="6348" spans="13:13" x14ac:dyDescent="0.25">
      <c r="M6348" s="6"/>
    </row>
    <row r="6349" spans="13:13" x14ac:dyDescent="0.25">
      <c r="M6349" s="6"/>
    </row>
    <row r="6350" spans="13:13" x14ac:dyDescent="0.25">
      <c r="M6350" s="6"/>
    </row>
    <row r="6351" spans="13:13" x14ac:dyDescent="0.25">
      <c r="M6351" s="6"/>
    </row>
    <row r="6352" spans="13:13" x14ac:dyDescent="0.25">
      <c r="M6352" s="6"/>
    </row>
    <row r="6353" spans="13:13" x14ac:dyDescent="0.25">
      <c r="M6353" s="6"/>
    </row>
    <row r="6354" spans="13:13" x14ac:dyDescent="0.25">
      <c r="M6354" s="6"/>
    </row>
    <row r="6355" spans="13:13" x14ac:dyDescent="0.25">
      <c r="M6355" s="6"/>
    </row>
    <row r="6356" spans="13:13" x14ac:dyDescent="0.25">
      <c r="M6356" s="6"/>
    </row>
    <row r="6357" spans="13:13" x14ac:dyDescent="0.25">
      <c r="M6357" s="6"/>
    </row>
    <row r="6358" spans="13:13" x14ac:dyDescent="0.25">
      <c r="M6358" s="6"/>
    </row>
    <row r="6359" spans="13:13" x14ac:dyDescent="0.25">
      <c r="M6359" s="6"/>
    </row>
    <row r="6360" spans="13:13" x14ac:dyDescent="0.25">
      <c r="M6360" s="6"/>
    </row>
    <row r="6361" spans="13:13" x14ac:dyDescent="0.25">
      <c r="M6361" s="6"/>
    </row>
    <row r="6362" spans="13:13" x14ac:dyDescent="0.25">
      <c r="M6362" s="6"/>
    </row>
    <row r="6363" spans="13:13" x14ac:dyDescent="0.25">
      <c r="M6363" s="6"/>
    </row>
    <row r="6364" spans="13:13" x14ac:dyDescent="0.25">
      <c r="M6364" s="6"/>
    </row>
    <row r="6365" spans="13:13" x14ac:dyDescent="0.25">
      <c r="M6365" s="6"/>
    </row>
    <row r="6366" spans="13:13" x14ac:dyDescent="0.25">
      <c r="M6366" s="6"/>
    </row>
    <row r="6367" spans="13:13" x14ac:dyDescent="0.25">
      <c r="M6367" s="6"/>
    </row>
    <row r="6368" spans="13:13" x14ac:dyDescent="0.25">
      <c r="M6368" s="6"/>
    </row>
    <row r="6369" spans="13:13" x14ac:dyDescent="0.25">
      <c r="M6369" s="6"/>
    </row>
    <row r="6370" spans="13:13" x14ac:dyDescent="0.25">
      <c r="M6370" s="6"/>
    </row>
    <row r="6371" spans="13:13" x14ac:dyDescent="0.25">
      <c r="M6371" s="6"/>
    </row>
    <row r="6372" spans="13:13" x14ac:dyDescent="0.25">
      <c r="M6372" s="6"/>
    </row>
    <row r="6373" spans="13:13" x14ac:dyDescent="0.25">
      <c r="M6373" s="6"/>
    </row>
    <row r="6374" spans="13:13" x14ac:dyDescent="0.25">
      <c r="M6374" s="6"/>
    </row>
    <row r="6375" spans="13:13" x14ac:dyDescent="0.25">
      <c r="M6375" s="6"/>
    </row>
    <row r="6376" spans="13:13" x14ac:dyDescent="0.25">
      <c r="M6376" s="6"/>
    </row>
    <row r="6377" spans="13:13" x14ac:dyDescent="0.25">
      <c r="M6377" s="6"/>
    </row>
    <row r="6378" spans="13:13" x14ac:dyDescent="0.25">
      <c r="M6378" s="6"/>
    </row>
    <row r="6379" spans="13:13" x14ac:dyDescent="0.25">
      <c r="M6379" s="6"/>
    </row>
    <row r="6380" spans="13:13" x14ac:dyDescent="0.25">
      <c r="M6380" s="6"/>
    </row>
    <row r="6381" spans="13:13" x14ac:dyDescent="0.25">
      <c r="M6381" s="6"/>
    </row>
    <row r="6382" spans="13:13" x14ac:dyDescent="0.25">
      <c r="M6382" s="6"/>
    </row>
    <row r="6383" spans="13:13" x14ac:dyDescent="0.25">
      <c r="M6383" s="6"/>
    </row>
    <row r="6384" spans="13:13" x14ac:dyDescent="0.25">
      <c r="M6384" s="6"/>
    </row>
    <row r="6385" spans="13:13" x14ac:dyDescent="0.25">
      <c r="M6385" s="6"/>
    </row>
    <row r="6386" spans="13:13" x14ac:dyDescent="0.25">
      <c r="M6386" s="6"/>
    </row>
    <row r="6387" spans="13:13" x14ac:dyDescent="0.25">
      <c r="M6387" s="6"/>
    </row>
    <row r="6388" spans="13:13" x14ac:dyDescent="0.25">
      <c r="M6388" s="6"/>
    </row>
    <row r="6389" spans="13:13" x14ac:dyDescent="0.25">
      <c r="M6389" s="6"/>
    </row>
    <row r="6390" spans="13:13" x14ac:dyDescent="0.25">
      <c r="M6390" s="6"/>
    </row>
    <row r="6391" spans="13:13" x14ac:dyDescent="0.25">
      <c r="M6391" s="6"/>
    </row>
    <row r="6392" spans="13:13" x14ac:dyDescent="0.25">
      <c r="M6392" s="6"/>
    </row>
    <row r="6393" spans="13:13" x14ac:dyDescent="0.25">
      <c r="M6393" s="6"/>
    </row>
    <row r="6394" spans="13:13" x14ac:dyDescent="0.25">
      <c r="M6394" s="6"/>
    </row>
    <row r="6395" spans="13:13" x14ac:dyDescent="0.25">
      <c r="M6395" s="6"/>
    </row>
    <row r="6396" spans="13:13" x14ac:dyDescent="0.25">
      <c r="M6396" s="6"/>
    </row>
    <row r="6397" spans="13:13" x14ac:dyDescent="0.25">
      <c r="M6397" s="6"/>
    </row>
    <row r="6398" spans="13:13" x14ac:dyDescent="0.25">
      <c r="M6398" s="6"/>
    </row>
    <row r="6399" spans="13:13" x14ac:dyDescent="0.25">
      <c r="M6399" s="6"/>
    </row>
    <row r="6400" spans="13:13" x14ac:dyDescent="0.25">
      <c r="M6400" s="6"/>
    </row>
    <row r="6401" spans="13:13" x14ac:dyDescent="0.25">
      <c r="M6401" s="6"/>
    </row>
    <row r="6402" spans="13:13" x14ac:dyDescent="0.25">
      <c r="M6402" s="6"/>
    </row>
    <row r="6403" spans="13:13" x14ac:dyDescent="0.25">
      <c r="M6403" s="6"/>
    </row>
    <row r="6404" spans="13:13" x14ac:dyDescent="0.25">
      <c r="M6404" s="6"/>
    </row>
    <row r="6405" spans="13:13" x14ac:dyDescent="0.25">
      <c r="M6405" s="6"/>
    </row>
    <row r="6406" spans="13:13" x14ac:dyDescent="0.25">
      <c r="M6406" s="6"/>
    </row>
    <row r="6407" spans="13:13" x14ac:dyDescent="0.25">
      <c r="M6407" s="6"/>
    </row>
    <row r="6408" spans="13:13" x14ac:dyDescent="0.25">
      <c r="M6408" s="6"/>
    </row>
    <row r="6409" spans="13:13" x14ac:dyDescent="0.25">
      <c r="M6409" s="6"/>
    </row>
    <row r="6410" spans="13:13" x14ac:dyDescent="0.25">
      <c r="M6410" s="6"/>
    </row>
    <row r="6411" spans="13:13" x14ac:dyDescent="0.25">
      <c r="M6411" s="6"/>
    </row>
    <row r="6412" spans="13:13" x14ac:dyDescent="0.25">
      <c r="M6412" s="6"/>
    </row>
    <row r="6413" spans="13:13" x14ac:dyDescent="0.25">
      <c r="M6413" s="6"/>
    </row>
    <row r="6414" spans="13:13" x14ac:dyDescent="0.25">
      <c r="M6414" s="6"/>
    </row>
    <row r="6415" spans="13:13" x14ac:dyDescent="0.25">
      <c r="M6415" s="6"/>
    </row>
    <row r="6416" spans="13:13" x14ac:dyDescent="0.25">
      <c r="M6416" s="6"/>
    </row>
    <row r="6417" spans="13:13" x14ac:dyDescent="0.25">
      <c r="M6417" s="6"/>
    </row>
    <row r="6418" spans="13:13" x14ac:dyDescent="0.25">
      <c r="M6418" s="6"/>
    </row>
    <row r="6419" spans="13:13" x14ac:dyDescent="0.25">
      <c r="M6419" s="6"/>
    </row>
    <row r="6420" spans="13:13" x14ac:dyDescent="0.25">
      <c r="M6420" s="6"/>
    </row>
    <row r="6421" spans="13:13" x14ac:dyDescent="0.25">
      <c r="M6421" s="6"/>
    </row>
    <row r="6422" spans="13:13" x14ac:dyDescent="0.25">
      <c r="M6422" s="6"/>
    </row>
    <row r="6423" spans="13:13" x14ac:dyDescent="0.25">
      <c r="M6423" s="6"/>
    </row>
    <row r="6424" spans="13:13" x14ac:dyDescent="0.25">
      <c r="M6424" s="6"/>
    </row>
    <row r="6425" spans="13:13" x14ac:dyDescent="0.25">
      <c r="M6425" s="6"/>
    </row>
    <row r="6426" spans="13:13" x14ac:dyDescent="0.25">
      <c r="M6426" s="6"/>
    </row>
    <row r="6427" spans="13:13" x14ac:dyDescent="0.25">
      <c r="M6427" s="6"/>
    </row>
    <row r="6428" spans="13:13" x14ac:dyDescent="0.25">
      <c r="M6428" s="6"/>
    </row>
    <row r="6429" spans="13:13" x14ac:dyDescent="0.25">
      <c r="M6429" s="6"/>
    </row>
    <row r="6430" spans="13:13" x14ac:dyDescent="0.25">
      <c r="M6430" s="6"/>
    </row>
    <row r="6431" spans="13:13" x14ac:dyDescent="0.25">
      <c r="M6431" s="6"/>
    </row>
    <row r="6432" spans="13:13" x14ac:dyDescent="0.25">
      <c r="M6432" s="6"/>
    </row>
    <row r="6433" spans="13:13" x14ac:dyDescent="0.25">
      <c r="M6433" s="6"/>
    </row>
    <row r="6434" spans="13:13" x14ac:dyDescent="0.25">
      <c r="M6434" s="6"/>
    </row>
    <row r="6435" spans="13:13" x14ac:dyDescent="0.25">
      <c r="M6435" s="6"/>
    </row>
    <row r="6436" spans="13:13" x14ac:dyDescent="0.25">
      <c r="M6436" s="6"/>
    </row>
    <row r="6437" spans="13:13" x14ac:dyDescent="0.25">
      <c r="M6437" s="6"/>
    </row>
    <row r="6438" spans="13:13" x14ac:dyDescent="0.25">
      <c r="M6438" s="6"/>
    </row>
    <row r="6439" spans="13:13" x14ac:dyDescent="0.25">
      <c r="M6439" s="6"/>
    </row>
    <row r="6440" spans="13:13" x14ac:dyDescent="0.25">
      <c r="M6440" s="6"/>
    </row>
    <row r="6441" spans="13:13" x14ac:dyDescent="0.25">
      <c r="M6441" s="6"/>
    </row>
    <row r="6442" spans="13:13" x14ac:dyDescent="0.25">
      <c r="M6442" s="6"/>
    </row>
    <row r="6443" spans="13:13" x14ac:dyDescent="0.25">
      <c r="M6443" s="6"/>
    </row>
    <row r="6444" spans="13:13" x14ac:dyDescent="0.25">
      <c r="M6444" s="6"/>
    </row>
    <row r="6445" spans="13:13" x14ac:dyDescent="0.25">
      <c r="M6445" s="6"/>
    </row>
    <row r="6446" spans="13:13" x14ac:dyDescent="0.25">
      <c r="M6446" s="6"/>
    </row>
    <row r="6447" spans="13:13" x14ac:dyDescent="0.25">
      <c r="M6447" s="6"/>
    </row>
    <row r="6448" spans="13:13" x14ac:dyDescent="0.25">
      <c r="M6448" s="6"/>
    </row>
    <row r="6449" spans="13:13" x14ac:dyDescent="0.25">
      <c r="M6449" s="6"/>
    </row>
    <row r="6450" spans="13:13" x14ac:dyDescent="0.25">
      <c r="M6450" s="6"/>
    </row>
    <row r="6451" spans="13:13" x14ac:dyDescent="0.25">
      <c r="M6451" s="6"/>
    </row>
    <row r="6452" spans="13:13" x14ac:dyDescent="0.25">
      <c r="M6452" s="6"/>
    </row>
    <row r="6453" spans="13:13" x14ac:dyDescent="0.25">
      <c r="M6453" s="6"/>
    </row>
    <row r="6454" spans="13:13" x14ac:dyDescent="0.25">
      <c r="M6454" s="6"/>
    </row>
    <row r="6455" spans="13:13" x14ac:dyDescent="0.25">
      <c r="M6455" s="6"/>
    </row>
    <row r="6456" spans="13:13" x14ac:dyDescent="0.25">
      <c r="M6456" s="6"/>
    </row>
    <row r="6457" spans="13:13" x14ac:dyDescent="0.25">
      <c r="M6457" s="6"/>
    </row>
    <row r="6458" spans="13:13" x14ac:dyDescent="0.25">
      <c r="M6458" s="6"/>
    </row>
    <row r="6459" spans="13:13" x14ac:dyDescent="0.25">
      <c r="M6459" s="6"/>
    </row>
    <row r="6460" spans="13:13" x14ac:dyDescent="0.25">
      <c r="M6460" s="6"/>
    </row>
    <row r="6461" spans="13:13" x14ac:dyDescent="0.25">
      <c r="M6461" s="6"/>
    </row>
    <row r="6462" spans="13:13" x14ac:dyDescent="0.25">
      <c r="M6462" s="6"/>
    </row>
    <row r="6463" spans="13:13" x14ac:dyDescent="0.25">
      <c r="M6463" s="6"/>
    </row>
    <row r="6464" spans="13:13" x14ac:dyDescent="0.25">
      <c r="M6464" s="6"/>
    </row>
    <row r="6465" spans="13:13" x14ac:dyDescent="0.25">
      <c r="M6465" s="6"/>
    </row>
    <row r="6466" spans="13:13" x14ac:dyDescent="0.25">
      <c r="M6466" s="6"/>
    </row>
    <row r="6467" spans="13:13" x14ac:dyDescent="0.25">
      <c r="M6467" s="6"/>
    </row>
    <row r="6468" spans="13:13" x14ac:dyDescent="0.25">
      <c r="M6468" s="6"/>
    </row>
    <row r="6469" spans="13:13" x14ac:dyDescent="0.25">
      <c r="M6469" s="6"/>
    </row>
    <row r="6470" spans="13:13" x14ac:dyDescent="0.25">
      <c r="M6470" s="6"/>
    </row>
    <row r="6471" spans="13:13" x14ac:dyDescent="0.25">
      <c r="M6471" s="6"/>
    </row>
    <row r="6472" spans="13:13" x14ac:dyDescent="0.25">
      <c r="M6472" s="6"/>
    </row>
    <row r="6473" spans="13:13" x14ac:dyDescent="0.25">
      <c r="M6473" s="6"/>
    </row>
    <row r="6474" spans="13:13" x14ac:dyDescent="0.25">
      <c r="M6474" s="6"/>
    </row>
    <row r="6475" spans="13:13" x14ac:dyDescent="0.25">
      <c r="M6475" s="6"/>
    </row>
    <row r="6476" spans="13:13" x14ac:dyDescent="0.25">
      <c r="M6476" s="6"/>
    </row>
    <row r="6477" spans="13:13" x14ac:dyDescent="0.25">
      <c r="M6477" s="6"/>
    </row>
    <row r="6478" spans="13:13" x14ac:dyDescent="0.25">
      <c r="M6478" s="6"/>
    </row>
    <row r="6479" spans="13:13" x14ac:dyDescent="0.25">
      <c r="M6479" s="6"/>
    </row>
    <row r="6480" spans="13:13" x14ac:dyDescent="0.25">
      <c r="M6480" s="6"/>
    </row>
    <row r="6481" spans="13:13" x14ac:dyDescent="0.25">
      <c r="M6481" s="6"/>
    </row>
    <row r="6482" spans="13:13" x14ac:dyDescent="0.25">
      <c r="M6482" s="6"/>
    </row>
    <row r="6483" spans="13:13" x14ac:dyDescent="0.25">
      <c r="M6483" s="6"/>
    </row>
    <row r="6484" spans="13:13" x14ac:dyDescent="0.25">
      <c r="M6484" s="6"/>
    </row>
    <row r="6485" spans="13:13" x14ac:dyDescent="0.25">
      <c r="M6485" s="6"/>
    </row>
    <row r="6486" spans="13:13" x14ac:dyDescent="0.25">
      <c r="M6486" s="6"/>
    </row>
    <row r="6487" spans="13:13" x14ac:dyDescent="0.25">
      <c r="M6487" s="6"/>
    </row>
    <row r="6488" spans="13:13" x14ac:dyDescent="0.25">
      <c r="M6488" s="6"/>
    </row>
    <row r="6489" spans="13:13" x14ac:dyDescent="0.25">
      <c r="M6489" s="6"/>
    </row>
    <row r="6490" spans="13:13" x14ac:dyDescent="0.25">
      <c r="M6490" s="6"/>
    </row>
    <row r="6491" spans="13:13" x14ac:dyDescent="0.25">
      <c r="M6491" s="6"/>
    </row>
    <row r="6492" spans="13:13" x14ac:dyDescent="0.25">
      <c r="M6492" s="6"/>
    </row>
    <row r="6493" spans="13:13" x14ac:dyDescent="0.25">
      <c r="M6493" s="6"/>
    </row>
    <row r="6494" spans="13:13" x14ac:dyDescent="0.25">
      <c r="M6494" s="6"/>
    </row>
    <row r="6495" spans="13:13" x14ac:dyDescent="0.25">
      <c r="M6495" s="6"/>
    </row>
    <row r="6496" spans="13:13" x14ac:dyDescent="0.25">
      <c r="M6496" s="6"/>
    </row>
    <row r="6497" spans="13:13" x14ac:dyDescent="0.25">
      <c r="M6497" s="6"/>
    </row>
    <row r="6498" spans="13:13" x14ac:dyDescent="0.25">
      <c r="M6498" s="6"/>
    </row>
    <row r="6499" spans="13:13" x14ac:dyDescent="0.25">
      <c r="M6499" s="6"/>
    </row>
    <row r="6500" spans="13:13" x14ac:dyDescent="0.25">
      <c r="M6500" s="6"/>
    </row>
    <row r="6501" spans="13:13" x14ac:dyDescent="0.25">
      <c r="M6501" s="6"/>
    </row>
    <row r="6502" spans="13:13" x14ac:dyDescent="0.25">
      <c r="M6502" s="6"/>
    </row>
    <row r="6503" spans="13:13" x14ac:dyDescent="0.25">
      <c r="M6503" s="6"/>
    </row>
    <row r="6504" spans="13:13" x14ac:dyDescent="0.25">
      <c r="M6504" s="6"/>
    </row>
    <row r="6505" spans="13:13" x14ac:dyDescent="0.25">
      <c r="M6505" s="6"/>
    </row>
    <row r="6506" spans="13:13" x14ac:dyDescent="0.25">
      <c r="M6506" s="6"/>
    </row>
    <row r="6507" spans="13:13" x14ac:dyDescent="0.25">
      <c r="M6507" s="6"/>
    </row>
    <row r="6508" spans="13:13" x14ac:dyDescent="0.25">
      <c r="M6508" s="6"/>
    </row>
    <row r="6509" spans="13:13" x14ac:dyDescent="0.25">
      <c r="M6509" s="6"/>
    </row>
    <row r="6510" spans="13:13" x14ac:dyDescent="0.25">
      <c r="M6510" s="6"/>
    </row>
    <row r="6511" spans="13:13" x14ac:dyDescent="0.25">
      <c r="M6511" s="6"/>
    </row>
    <row r="6512" spans="13:13" x14ac:dyDescent="0.25">
      <c r="M6512" s="6"/>
    </row>
    <row r="6513" spans="13:13" x14ac:dyDescent="0.25">
      <c r="M6513" s="6"/>
    </row>
    <row r="6514" spans="13:13" x14ac:dyDescent="0.25">
      <c r="M6514" s="6"/>
    </row>
    <row r="6515" spans="13:13" x14ac:dyDescent="0.25">
      <c r="M6515" s="6"/>
    </row>
    <row r="6516" spans="13:13" x14ac:dyDescent="0.25">
      <c r="M6516" s="6"/>
    </row>
    <row r="6517" spans="13:13" x14ac:dyDescent="0.25">
      <c r="M6517" s="6"/>
    </row>
    <row r="6518" spans="13:13" x14ac:dyDescent="0.25">
      <c r="M6518" s="6"/>
    </row>
    <row r="6519" spans="13:13" x14ac:dyDescent="0.25">
      <c r="M6519" s="6"/>
    </row>
    <row r="6520" spans="13:13" x14ac:dyDescent="0.25">
      <c r="M6520" s="6"/>
    </row>
    <row r="6521" spans="13:13" x14ac:dyDescent="0.25">
      <c r="M6521" s="6"/>
    </row>
    <row r="6522" spans="13:13" x14ac:dyDescent="0.25">
      <c r="M6522" s="6"/>
    </row>
    <row r="6523" spans="13:13" x14ac:dyDescent="0.25">
      <c r="M6523" s="6"/>
    </row>
    <row r="6524" spans="13:13" x14ac:dyDescent="0.25">
      <c r="M6524" s="6"/>
    </row>
    <row r="6525" spans="13:13" x14ac:dyDescent="0.25">
      <c r="M6525" s="6"/>
    </row>
    <row r="6526" spans="13:13" x14ac:dyDescent="0.25">
      <c r="M6526" s="6"/>
    </row>
    <row r="6527" spans="13:13" x14ac:dyDescent="0.25">
      <c r="M6527" s="6"/>
    </row>
    <row r="6528" spans="13:13" x14ac:dyDescent="0.25">
      <c r="M6528" s="6"/>
    </row>
    <row r="6529" spans="13:13" x14ac:dyDescent="0.25">
      <c r="M6529" s="6"/>
    </row>
    <row r="6530" spans="13:13" x14ac:dyDescent="0.25">
      <c r="M6530" s="6"/>
    </row>
    <row r="6531" spans="13:13" x14ac:dyDescent="0.25">
      <c r="M6531" s="6"/>
    </row>
    <row r="6532" spans="13:13" x14ac:dyDescent="0.25">
      <c r="M6532" s="6"/>
    </row>
    <row r="6533" spans="13:13" x14ac:dyDescent="0.25">
      <c r="M6533" s="6"/>
    </row>
    <row r="6534" spans="13:13" x14ac:dyDescent="0.25">
      <c r="M6534" s="6"/>
    </row>
    <row r="6535" spans="13:13" x14ac:dyDescent="0.25">
      <c r="M6535" s="6"/>
    </row>
    <row r="6536" spans="13:13" x14ac:dyDescent="0.25">
      <c r="M6536" s="6"/>
    </row>
    <row r="6537" spans="13:13" x14ac:dyDescent="0.25">
      <c r="M6537" s="6"/>
    </row>
    <row r="6538" spans="13:13" x14ac:dyDescent="0.25">
      <c r="M6538" s="6"/>
    </row>
    <row r="6539" spans="13:13" x14ac:dyDescent="0.25">
      <c r="M6539" s="6"/>
    </row>
    <row r="6540" spans="13:13" x14ac:dyDescent="0.25">
      <c r="M6540" s="6"/>
    </row>
    <row r="6541" spans="13:13" x14ac:dyDescent="0.25">
      <c r="M6541" s="6"/>
    </row>
    <row r="6542" spans="13:13" x14ac:dyDescent="0.25">
      <c r="M6542" s="6"/>
    </row>
    <row r="6543" spans="13:13" x14ac:dyDescent="0.25">
      <c r="M6543" s="6"/>
    </row>
    <row r="6544" spans="13:13" x14ac:dyDescent="0.25">
      <c r="M6544" s="6"/>
    </row>
    <row r="6545" spans="13:13" x14ac:dyDescent="0.25">
      <c r="M6545" s="6"/>
    </row>
    <row r="6546" spans="13:13" x14ac:dyDescent="0.25">
      <c r="M6546" s="6"/>
    </row>
    <row r="6547" spans="13:13" x14ac:dyDescent="0.25">
      <c r="M6547" s="6"/>
    </row>
    <row r="6548" spans="13:13" x14ac:dyDescent="0.25">
      <c r="M6548" s="6"/>
    </row>
    <row r="6549" spans="13:13" x14ac:dyDescent="0.25">
      <c r="M6549" s="6"/>
    </row>
    <row r="6550" spans="13:13" x14ac:dyDescent="0.25">
      <c r="M6550" s="6"/>
    </row>
    <row r="6551" spans="13:13" x14ac:dyDescent="0.25">
      <c r="M6551" s="6"/>
    </row>
    <row r="6552" spans="13:13" x14ac:dyDescent="0.25">
      <c r="M6552" s="6"/>
    </row>
    <row r="6553" spans="13:13" x14ac:dyDescent="0.25">
      <c r="M6553" s="6"/>
    </row>
    <row r="6554" spans="13:13" x14ac:dyDescent="0.25">
      <c r="M6554" s="6"/>
    </row>
    <row r="6555" spans="13:13" x14ac:dyDescent="0.25">
      <c r="M6555" s="6"/>
    </row>
    <row r="6556" spans="13:13" x14ac:dyDescent="0.25">
      <c r="M6556" s="6"/>
    </row>
    <row r="6557" spans="13:13" x14ac:dyDescent="0.25">
      <c r="M6557" s="6"/>
    </row>
    <row r="6558" spans="13:13" x14ac:dyDescent="0.25">
      <c r="M6558" s="6"/>
    </row>
    <row r="6559" spans="13:13" x14ac:dyDescent="0.25">
      <c r="M6559" s="6"/>
    </row>
    <row r="6560" spans="13:13" x14ac:dyDescent="0.25">
      <c r="M6560" s="6"/>
    </row>
    <row r="6561" spans="13:13" x14ac:dyDescent="0.25">
      <c r="M6561" s="6"/>
    </row>
    <row r="6562" spans="13:13" x14ac:dyDescent="0.25">
      <c r="M6562" s="6"/>
    </row>
    <row r="6563" spans="13:13" x14ac:dyDescent="0.25">
      <c r="M6563" s="6"/>
    </row>
    <row r="6564" spans="13:13" x14ac:dyDescent="0.25">
      <c r="M6564" s="6"/>
    </row>
    <row r="6565" spans="13:13" x14ac:dyDescent="0.25">
      <c r="M6565" s="6"/>
    </row>
    <row r="6566" spans="13:13" x14ac:dyDescent="0.25">
      <c r="M6566" s="6"/>
    </row>
    <row r="6567" spans="13:13" x14ac:dyDescent="0.25">
      <c r="M6567" s="6"/>
    </row>
    <row r="6568" spans="13:13" x14ac:dyDescent="0.25">
      <c r="M6568" s="6"/>
    </row>
    <row r="6569" spans="13:13" x14ac:dyDescent="0.25">
      <c r="M6569" s="6"/>
    </row>
    <row r="6570" spans="13:13" x14ac:dyDescent="0.25">
      <c r="M6570" s="6"/>
    </row>
    <row r="6571" spans="13:13" x14ac:dyDescent="0.25">
      <c r="M6571" s="6"/>
    </row>
    <row r="6572" spans="13:13" x14ac:dyDescent="0.25">
      <c r="M6572" s="6"/>
    </row>
    <row r="6573" spans="13:13" x14ac:dyDescent="0.25">
      <c r="M6573" s="6"/>
    </row>
    <row r="6574" spans="13:13" x14ac:dyDescent="0.25">
      <c r="M6574" s="6"/>
    </row>
    <row r="6575" spans="13:13" x14ac:dyDescent="0.25">
      <c r="M6575" s="6"/>
    </row>
    <row r="6576" spans="13:13" x14ac:dyDescent="0.25">
      <c r="M6576" s="6"/>
    </row>
    <row r="6577" spans="13:13" x14ac:dyDescent="0.25">
      <c r="M6577" s="6"/>
    </row>
    <row r="6578" spans="13:13" x14ac:dyDescent="0.25">
      <c r="M6578" s="6"/>
    </row>
    <row r="6579" spans="13:13" x14ac:dyDescent="0.25">
      <c r="M6579" s="6"/>
    </row>
    <row r="6580" spans="13:13" x14ac:dyDescent="0.25">
      <c r="M6580" s="6"/>
    </row>
    <row r="6581" spans="13:13" x14ac:dyDescent="0.25">
      <c r="M6581" s="6"/>
    </row>
    <row r="6582" spans="13:13" x14ac:dyDescent="0.25">
      <c r="M6582" s="6"/>
    </row>
    <row r="6583" spans="13:13" x14ac:dyDescent="0.25">
      <c r="M6583" s="6"/>
    </row>
    <row r="6584" spans="13:13" x14ac:dyDescent="0.25">
      <c r="M6584" s="6"/>
    </row>
    <row r="6585" spans="13:13" x14ac:dyDescent="0.25">
      <c r="M6585" s="6"/>
    </row>
    <row r="6586" spans="13:13" x14ac:dyDescent="0.25">
      <c r="M6586" s="6"/>
    </row>
    <row r="6587" spans="13:13" x14ac:dyDescent="0.25">
      <c r="M6587" s="6"/>
    </row>
    <row r="6588" spans="13:13" x14ac:dyDescent="0.25">
      <c r="M6588" s="6"/>
    </row>
    <row r="6589" spans="13:13" x14ac:dyDescent="0.25">
      <c r="M6589" s="6"/>
    </row>
    <row r="6590" spans="13:13" x14ac:dyDescent="0.25">
      <c r="M6590" s="6"/>
    </row>
    <row r="6591" spans="13:13" x14ac:dyDescent="0.25">
      <c r="M6591" s="6"/>
    </row>
    <row r="6592" spans="13:13" x14ac:dyDescent="0.25">
      <c r="M6592" s="6"/>
    </row>
    <row r="6593" spans="13:13" x14ac:dyDescent="0.25">
      <c r="M6593" s="6"/>
    </row>
    <row r="6594" spans="13:13" x14ac:dyDescent="0.25">
      <c r="M6594" s="6"/>
    </row>
    <row r="6595" spans="13:13" x14ac:dyDescent="0.25">
      <c r="M6595" s="6"/>
    </row>
    <row r="6596" spans="13:13" x14ac:dyDescent="0.25">
      <c r="M6596" s="6"/>
    </row>
    <row r="6597" spans="13:13" x14ac:dyDescent="0.25">
      <c r="M6597" s="6"/>
    </row>
    <row r="6598" spans="13:13" x14ac:dyDescent="0.25">
      <c r="M6598" s="6"/>
    </row>
    <row r="6599" spans="13:13" x14ac:dyDescent="0.25">
      <c r="M6599" s="6"/>
    </row>
    <row r="6600" spans="13:13" x14ac:dyDescent="0.25">
      <c r="M6600" s="6"/>
    </row>
    <row r="6601" spans="13:13" x14ac:dyDescent="0.25">
      <c r="M6601" s="6"/>
    </row>
    <row r="6602" spans="13:13" x14ac:dyDescent="0.25">
      <c r="M6602" s="6"/>
    </row>
    <row r="6603" spans="13:13" x14ac:dyDescent="0.25">
      <c r="M6603" s="6"/>
    </row>
    <row r="6604" spans="13:13" x14ac:dyDescent="0.25">
      <c r="M6604" s="6"/>
    </row>
    <row r="6605" spans="13:13" x14ac:dyDescent="0.25">
      <c r="M6605" s="6"/>
    </row>
    <row r="6606" spans="13:13" x14ac:dyDescent="0.25">
      <c r="M6606" s="6"/>
    </row>
    <row r="6607" spans="13:13" x14ac:dyDescent="0.25">
      <c r="M6607" s="6"/>
    </row>
    <row r="6608" spans="13:13" x14ac:dyDescent="0.25">
      <c r="M6608" s="6"/>
    </row>
    <row r="6609" spans="13:13" x14ac:dyDescent="0.25">
      <c r="M6609" s="6"/>
    </row>
    <row r="6610" spans="13:13" x14ac:dyDescent="0.25">
      <c r="M6610" s="6"/>
    </row>
    <row r="6611" spans="13:13" x14ac:dyDescent="0.25">
      <c r="M6611" s="6"/>
    </row>
    <row r="6612" spans="13:13" x14ac:dyDescent="0.25">
      <c r="M6612" s="6"/>
    </row>
    <row r="6613" spans="13:13" x14ac:dyDescent="0.25">
      <c r="M6613" s="6"/>
    </row>
    <row r="6614" spans="13:13" x14ac:dyDescent="0.25">
      <c r="M6614" s="6"/>
    </row>
    <row r="6615" spans="13:13" x14ac:dyDescent="0.25">
      <c r="M6615" s="6"/>
    </row>
    <row r="6616" spans="13:13" x14ac:dyDescent="0.25">
      <c r="M6616" s="6"/>
    </row>
    <row r="6617" spans="13:13" x14ac:dyDescent="0.25">
      <c r="M6617" s="6"/>
    </row>
    <row r="6618" spans="13:13" x14ac:dyDescent="0.25">
      <c r="M6618" s="6"/>
    </row>
    <row r="6619" spans="13:13" x14ac:dyDescent="0.25">
      <c r="M6619" s="6"/>
    </row>
    <row r="6620" spans="13:13" x14ac:dyDescent="0.25">
      <c r="M6620" s="6"/>
    </row>
    <row r="6621" spans="13:13" x14ac:dyDescent="0.25">
      <c r="M6621" s="6"/>
    </row>
    <row r="6622" spans="13:13" x14ac:dyDescent="0.25">
      <c r="M6622" s="6"/>
    </row>
    <row r="6623" spans="13:13" x14ac:dyDescent="0.25">
      <c r="M6623" s="6"/>
    </row>
    <row r="6624" spans="13:13" x14ac:dyDescent="0.25">
      <c r="M6624" s="6"/>
    </row>
    <row r="6625" spans="13:13" x14ac:dyDescent="0.25">
      <c r="M6625" s="6"/>
    </row>
    <row r="6626" spans="13:13" x14ac:dyDescent="0.25">
      <c r="M6626" s="6"/>
    </row>
    <row r="6627" spans="13:13" x14ac:dyDescent="0.25">
      <c r="M6627" s="6"/>
    </row>
    <row r="6628" spans="13:13" x14ac:dyDescent="0.25">
      <c r="M6628" s="6"/>
    </row>
    <row r="6629" spans="13:13" x14ac:dyDescent="0.25">
      <c r="M6629" s="6"/>
    </row>
    <row r="6630" spans="13:13" x14ac:dyDescent="0.25">
      <c r="M6630" s="6"/>
    </row>
    <row r="6631" spans="13:13" x14ac:dyDescent="0.25">
      <c r="M6631" s="6"/>
    </row>
    <row r="6632" spans="13:13" x14ac:dyDescent="0.25">
      <c r="M6632" s="6"/>
    </row>
    <row r="6633" spans="13:13" x14ac:dyDescent="0.25">
      <c r="M6633" s="6"/>
    </row>
    <row r="6634" spans="13:13" x14ac:dyDescent="0.25">
      <c r="M6634" s="6"/>
    </row>
    <row r="6635" spans="13:13" x14ac:dyDescent="0.25">
      <c r="M6635" s="6"/>
    </row>
    <row r="6636" spans="13:13" x14ac:dyDescent="0.25">
      <c r="M6636" s="6"/>
    </row>
    <row r="6637" spans="13:13" x14ac:dyDescent="0.25">
      <c r="M6637" s="6"/>
    </row>
    <row r="6638" spans="13:13" x14ac:dyDescent="0.25">
      <c r="M6638" s="6"/>
    </row>
    <row r="6639" spans="13:13" x14ac:dyDescent="0.25">
      <c r="M6639" s="6"/>
    </row>
    <row r="6640" spans="13:13" x14ac:dyDescent="0.25">
      <c r="M6640" s="6"/>
    </row>
    <row r="6641" spans="13:13" x14ac:dyDescent="0.25">
      <c r="M6641" s="6"/>
    </row>
    <row r="6642" spans="13:13" x14ac:dyDescent="0.25">
      <c r="M6642" s="6"/>
    </row>
    <row r="6643" spans="13:13" x14ac:dyDescent="0.25">
      <c r="M6643" s="6"/>
    </row>
    <row r="6644" spans="13:13" x14ac:dyDescent="0.25">
      <c r="M6644" s="6"/>
    </row>
    <row r="6645" spans="13:13" x14ac:dyDescent="0.25">
      <c r="M6645" s="6"/>
    </row>
    <row r="6646" spans="13:13" x14ac:dyDescent="0.25">
      <c r="M6646" s="6"/>
    </row>
    <row r="6647" spans="13:13" x14ac:dyDescent="0.25">
      <c r="M6647" s="6"/>
    </row>
    <row r="6648" spans="13:13" x14ac:dyDescent="0.25">
      <c r="M6648" s="6"/>
    </row>
    <row r="6649" spans="13:13" x14ac:dyDescent="0.25">
      <c r="M6649" s="6"/>
    </row>
    <row r="6650" spans="13:13" x14ac:dyDescent="0.25">
      <c r="M6650" s="6"/>
    </row>
    <row r="6651" spans="13:13" x14ac:dyDescent="0.25">
      <c r="M6651" s="6"/>
    </row>
    <row r="6652" spans="13:13" x14ac:dyDescent="0.25">
      <c r="M6652" s="6"/>
    </row>
    <row r="6653" spans="13:13" x14ac:dyDescent="0.25">
      <c r="M6653" s="6"/>
    </row>
    <row r="6654" spans="13:13" x14ac:dyDescent="0.25">
      <c r="M6654" s="6"/>
    </row>
    <row r="6655" spans="13:13" x14ac:dyDescent="0.25">
      <c r="M6655" s="6"/>
    </row>
    <row r="6656" spans="13:13" x14ac:dyDescent="0.25">
      <c r="M6656" s="6"/>
    </row>
    <row r="6657" spans="13:13" x14ac:dyDescent="0.25">
      <c r="M6657" s="6"/>
    </row>
    <row r="6658" spans="13:13" x14ac:dyDescent="0.25">
      <c r="M6658" s="6"/>
    </row>
    <row r="6659" spans="13:13" x14ac:dyDescent="0.25">
      <c r="M6659" s="6"/>
    </row>
    <row r="6660" spans="13:13" x14ac:dyDescent="0.25">
      <c r="M6660" s="6"/>
    </row>
    <row r="6661" spans="13:13" x14ac:dyDescent="0.25">
      <c r="M6661" s="6"/>
    </row>
    <row r="6662" spans="13:13" x14ac:dyDescent="0.25">
      <c r="M6662" s="6"/>
    </row>
    <row r="6663" spans="13:13" x14ac:dyDescent="0.25">
      <c r="M6663" s="6"/>
    </row>
    <row r="6664" spans="13:13" x14ac:dyDescent="0.25">
      <c r="M6664" s="6"/>
    </row>
    <row r="6665" spans="13:13" x14ac:dyDescent="0.25">
      <c r="M6665" s="6"/>
    </row>
    <row r="6666" spans="13:13" x14ac:dyDescent="0.25">
      <c r="M6666" s="6"/>
    </row>
    <row r="6667" spans="13:13" x14ac:dyDescent="0.25">
      <c r="M6667" s="6"/>
    </row>
    <row r="6668" spans="13:13" x14ac:dyDescent="0.25">
      <c r="M6668" s="6"/>
    </row>
    <row r="6669" spans="13:13" x14ac:dyDescent="0.25">
      <c r="M6669" s="6"/>
    </row>
    <row r="6670" spans="13:13" x14ac:dyDescent="0.25">
      <c r="M6670" s="6"/>
    </row>
    <row r="6671" spans="13:13" x14ac:dyDescent="0.25">
      <c r="M6671" s="6"/>
    </row>
    <row r="6672" spans="13:13" x14ac:dyDescent="0.25">
      <c r="M6672" s="6"/>
    </row>
    <row r="6673" spans="13:13" x14ac:dyDescent="0.25">
      <c r="M6673" s="6"/>
    </row>
    <row r="6674" spans="13:13" x14ac:dyDescent="0.25">
      <c r="M6674" s="6"/>
    </row>
    <row r="6675" spans="13:13" x14ac:dyDescent="0.25">
      <c r="M6675" s="6"/>
    </row>
    <row r="6676" spans="13:13" x14ac:dyDescent="0.25">
      <c r="M6676" s="6"/>
    </row>
    <row r="6677" spans="13:13" x14ac:dyDescent="0.25">
      <c r="M6677" s="6"/>
    </row>
    <row r="6678" spans="13:13" x14ac:dyDescent="0.25">
      <c r="M6678" s="6"/>
    </row>
    <row r="6679" spans="13:13" x14ac:dyDescent="0.25">
      <c r="M6679" s="6"/>
    </row>
    <row r="6680" spans="13:13" x14ac:dyDescent="0.25">
      <c r="M6680" s="6"/>
    </row>
    <row r="6681" spans="13:13" x14ac:dyDescent="0.25">
      <c r="M6681" s="6"/>
    </row>
    <row r="6682" spans="13:13" x14ac:dyDescent="0.25">
      <c r="M6682" s="6"/>
    </row>
    <row r="6683" spans="13:13" x14ac:dyDescent="0.25">
      <c r="M6683" s="6"/>
    </row>
    <row r="6684" spans="13:13" x14ac:dyDescent="0.25">
      <c r="M6684" s="6"/>
    </row>
    <row r="6685" spans="13:13" x14ac:dyDescent="0.25">
      <c r="M6685" s="6"/>
    </row>
    <row r="6686" spans="13:13" x14ac:dyDescent="0.25">
      <c r="M6686" s="6"/>
    </row>
    <row r="6687" spans="13:13" x14ac:dyDescent="0.25">
      <c r="M6687" s="6"/>
    </row>
    <row r="6688" spans="13:13" x14ac:dyDescent="0.25">
      <c r="M6688" s="6"/>
    </row>
    <row r="6689" spans="13:13" x14ac:dyDescent="0.25">
      <c r="M6689" s="6"/>
    </row>
    <row r="6690" spans="13:13" x14ac:dyDescent="0.25">
      <c r="M6690" s="6"/>
    </row>
    <row r="6691" spans="13:13" x14ac:dyDescent="0.25">
      <c r="M6691" s="6"/>
    </row>
    <row r="6692" spans="13:13" x14ac:dyDescent="0.25">
      <c r="M6692" s="6"/>
    </row>
    <row r="6693" spans="13:13" x14ac:dyDescent="0.25">
      <c r="M6693" s="6"/>
    </row>
    <row r="6694" spans="13:13" x14ac:dyDescent="0.25">
      <c r="M6694" s="6"/>
    </row>
    <row r="6695" spans="13:13" x14ac:dyDescent="0.25">
      <c r="M6695" s="6"/>
    </row>
    <row r="6696" spans="13:13" x14ac:dyDescent="0.25">
      <c r="M6696" s="6"/>
    </row>
    <row r="6697" spans="13:13" x14ac:dyDescent="0.25">
      <c r="M6697" s="6"/>
    </row>
    <row r="6698" spans="13:13" x14ac:dyDescent="0.25">
      <c r="M6698" s="6"/>
    </row>
    <row r="6699" spans="13:13" x14ac:dyDescent="0.25">
      <c r="M6699" s="6"/>
    </row>
    <row r="6700" spans="13:13" x14ac:dyDescent="0.25">
      <c r="M6700" s="6"/>
    </row>
    <row r="6701" spans="13:13" x14ac:dyDescent="0.25">
      <c r="M6701" s="6"/>
    </row>
    <row r="6702" spans="13:13" x14ac:dyDescent="0.25">
      <c r="M6702" s="6"/>
    </row>
    <row r="6703" spans="13:13" x14ac:dyDescent="0.25">
      <c r="M6703" s="6"/>
    </row>
    <row r="6704" spans="13:13" x14ac:dyDescent="0.25">
      <c r="M6704" s="6"/>
    </row>
    <row r="6705" spans="13:13" x14ac:dyDescent="0.25">
      <c r="M6705" s="6"/>
    </row>
    <row r="6706" spans="13:13" x14ac:dyDescent="0.25">
      <c r="M6706" s="6"/>
    </row>
    <row r="6707" spans="13:13" x14ac:dyDescent="0.25">
      <c r="M6707" s="6"/>
    </row>
    <row r="6708" spans="13:13" x14ac:dyDescent="0.25">
      <c r="M6708" s="6"/>
    </row>
    <row r="6709" spans="13:13" x14ac:dyDescent="0.25">
      <c r="M6709" s="6"/>
    </row>
    <row r="6710" spans="13:13" x14ac:dyDescent="0.25">
      <c r="M6710" s="6"/>
    </row>
    <row r="6711" spans="13:13" x14ac:dyDescent="0.25">
      <c r="M6711" s="6"/>
    </row>
    <row r="6712" spans="13:13" x14ac:dyDescent="0.25">
      <c r="M6712" s="6"/>
    </row>
    <row r="6713" spans="13:13" x14ac:dyDescent="0.25">
      <c r="M6713" s="6"/>
    </row>
    <row r="6714" spans="13:13" x14ac:dyDescent="0.25">
      <c r="M6714" s="6"/>
    </row>
    <row r="6715" spans="13:13" x14ac:dyDescent="0.25">
      <c r="M6715" s="6"/>
    </row>
    <row r="6716" spans="13:13" x14ac:dyDescent="0.25">
      <c r="M6716" s="6"/>
    </row>
    <row r="6717" spans="13:13" x14ac:dyDescent="0.25">
      <c r="M6717" s="6"/>
    </row>
    <row r="6718" spans="13:13" x14ac:dyDescent="0.25">
      <c r="M6718" s="6"/>
    </row>
    <row r="6719" spans="13:13" x14ac:dyDescent="0.25">
      <c r="M6719" s="6"/>
    </row>
    <row r="6720" spans="13:13" x14ac:dyDescent="0.25">
      <c r="M6720" s="6"/>
    </row>
    <row r="6721" spans="13:13" x14ac:dyDescent="0.25">
      <c r="M6721" s="6"/>
    </row>
    <row r="6722" spans="13:13" x14ac:dyDescent="0.25">
      <c r="M6722" s="6"/>
    </row>
    <row r="6723" spans="13:13" x14ac:dyDescent="0.25">
      <c r="M6723" s="6"/>
    </row>
    <row r="6724" spans="13:13" x14ac:dyDescent="0.25">
      <c r="M6724" s="6"/>
    </row>
    <row r="6725" spans="13:13" x14ac:dyDescent="0.25">
      <c r="M6725" s="6"/>
    </row>
    <row r="6726" spans="13:13" x14ac:dyDescent="0.25">
      <c r="M6726" s="6"/>
    </row>
    <row r="6727" spans="13:13" x14ac:dyDescent="0.25">
      <c r="M6727" s="6"/>
    </row>
    <row r="6728" spans="13:13" x14ac:dyDescent="0.25">
      <c r="M6728" s="6"/>
    </row>
    <row r="6729" spans="13:13" x14ac:dyDescent="0.25">
      <c r="M6729" s="6"/>
    </row>
    <row r="6730" spans="13:13" x14ac:dyDescent="0.25">
      <c r="M6730" s="6"/>
    </row>
    <row r="6731" spans="13:13" x14ac:dyDescent="0.25">
      <c r="M6731" s="6"/>
    </row>
    <row r="6732" spans="13:13" x14ac:dyDescent="0.25">
      <c r="M6732" s="6"/>
    </row>
    <row r="6733" spans="13:13" x14ac:dyDescent="0.25">
      <c r="M6733" s="6"/>
    </row>
    <row r="6734" spans="13:13" x14ac:dyDescent="0.25">
      <c r="M6734" s="6"/>
    </row>
    <row r="6735" spans="13:13" x14ac:dyDescent="0.25">
      <c r="M6735" s="6"/>
    </row>
    <row r="6736" spans="13:13" x14ac:dyDescent="0.25">
      <c r="M6736" s="6"/>
    </row>
    <row r="6737" spans="13:13" x14ac:dyDescent="0.25">
      <c r="M6737" s="6"/>
    </row>
    <row r="6738" spans="13:13" x14ac:dyDescent="0.25">
      <c r="M6738" s="6"/>
    </row>
    <row r="6739" spans="13:13" x14ac:dyDescent="0.25">
      <c r="M6739" s="6"/>
    </row>
    <row r="6740" spans="13:13" x14ac:dyDescent="0.25">
      <c r="M6740" s="6"/>
    </row>
    <row r="6741" spans="13:13" x14ac:dyDescent="0.25">
      <c r="M6741" s="6"/>
    </row>
    <row r="6742" spans="13:13" x14ac:dyDescent="0.25">
      <c r="M6742" s="6"/>
    </row>
    <row r="6743" spans="13:13" x14ac:dyDescent="0.25">
      <c r="M6743" s="6"/>
    </row>
    <row r="6744" spans="13:13" x14ac:dyDescent="0.25">
      <c r="M6744" s="6"/>
    </row>
    <row r="6745" spans="13:13" x14ac:dyDescent="0.25">
      <c r="M6745" s="6"/>
    </row>
    <row r="6746" spans="13:13" x14ac:dyDescent="0.25">
      <c r="M6746" s="6"/>
    </row>
    <row r="6747" spans="13:13" x14ac:dyDescent="0.25">
      <c r="M6747" s="6"/>
    </row>
    <row r="6748" spans="13:13" x14ac:dyDescent="0.25">
      <c r="M6748" s="6"/>
    </row>
    <row r="6749" spans="13:13" x14ac:dyDescent="0.25">
      <c r="M6749" s="6"/>
    </row>
    <row r="6750" spans="13:13" x14ac:dyDescent="0.25">
      <c r="M6750" s="6"/>
    </row>
    <row r="6751" spans="13:13" x14ac:dyDescent="0.25">
      <c r="M6751" s="6"/>
    </row>
    <row r="6752" spans="13:13" x14ac:dyDescent="0.25">
      <c r="M6752" s="6"/>
    </row>
    <row r="6753" spans="13:13" x14ac:dyDescent="0.25">
      <c r="M6753" s="6"/>
    </row>
    <row r="6754" spans="13:13" x14ac:dyDescent="0.25">
      <c r="M6754" s="6"/>
    </row>
    <row r="6755" spans="13:13" x14ac:dyDescent="0.25">
      <c r="M6755" s="6"/>
    </row>
    <row r="6756" spans="13:13" x14ac:dyDescent="0.25">
      <c r="M6756" s="6"/>
    </row>
    <row r="6757" spans="13:13" x14ac:dyDescent="0.25">
      <c r="M6757" s="6"/>
    </row>
    <row r="6758" spans="13:13" x14ac:dyDescent="0.25">
      <c r="M6758" s="6"/>
    </row>
    <row r="6759" spans="13:13" x14ac:dyDescent="0.25">
      <c r="M6759" s="6"/>
    </row>
    <row r="6760" spans="13:13" x14ac:dyDescent="0.25">
      <c r="M6760" s="6"/>
    </row>
    <row r="6761" spans="13:13" x14ac:dyDescent="0.25">
      <c r="M6761" s="6"/>
    </row>
    <row r="6762" spans="13:13" x14ac:dyDescent="0.25">
      <c r="M6762" s="6"/>
    </row>
    <row r="6763" spans="13:13" x14ac:dyDescent="0.25">
      <c r="M6763" s="6"/>
    </row>
    <row r="6764" spans="13:13" x14ac:dyDescent="0.25">
      <c r="M6764" s="6"/>
    </row>
    <row r="6765" spans="13:13" x14ac:dyDescent="0.25">
      <c r="M6765" s="6"/>
    </row>
    <row r="6766" spans="13:13" x14ac:dyDescent="0.25">
      <c r="M6766" s="6"/>
    </row>
    <row r="6767" spans="13:13" x14ac:dyDescent="0.25">
      <c r="M6767" s="6"/>
    </row>
    <row r="6768" spans="13:13" x14ac:dyDescent="0.25">
      <c r="M6768" s="6"/>
    </row>
    <row r="6769" spans="13:13" x14ac:dyDescent="0.25">
      <c r="M6769" s="6"/>
    </row>
    <row r="6770" spans="13:13" x14ac:dyDescent="0.25">
      <c r="M6770" s="6"/>
    </row>
    <row r="6771" spans="13:13" x14ac:dyDescent="0.25">
      <c r="M6771" s="6"/>
    </row>
    <row r="6772" spans="13:13" x14ac:dyDescent="0.25">
      <c r="M6772" s="6"/>
    </row>
    <row r="6773" spans="13:13" x14ac:dyDescent="0.25">
      <c r="M6773" s="6"/>
    </row>
    <row r="6774" spans="13:13" x14ac:dyDescent="0.25">
      <c r="M6774" s="6"/>
    </row>
    <row r="6775" spans="13:13" x14ac:dyDescent="0.25">
      <c r="M6775" s="6"/>
    </row>
    <row r="6776" spans="13:13" x14ac:dyDescent="0.25">
      <c r="M6776" s="6"/>
    </row>
    <row r="6777" spans="13:13" x14ac:dyDescent="0.25">
      <c r="M6777" s="6"/>
    </row>
    <row r="6778" spans="13:13" x14ac:dyDescent="0.25">
      <c r="M6778" s="6"/>
    </row>
    <row r="6779" spans="13:13" x14ac:dyDescent="0.25">
      <c r="M6779" s="6"/>
    </row>
    <row r="6780" spans="13:13" x14ac:dyDescent="0.25">
      <c r="M6780" s="6"/>
    </row>
    <row r="6781" spans="13:13" x14ac:dyDescent="0.25">
      <c r="M6781" s="6"/>
    </row>
    <row r="6782" spans="13:13" x14ac:dyDescent="0.25">
      <c r="M6782" s="6"/>
    </row>
    <row r="6783" spans="13:13" x14ac:dyDescent="0.25">
      <c r="M6783" s="6"/>
    </row>
    <row r="6784" spans="13:13" x14ac:dyDescent="0.25">
      <c r="M6784" s="6"/>
    </row>
    <row r="6785" spans="13:13" x14ac:dyDescent="0.25">
      <c r="M6785" s="6"/>
    </row>
    <row r="6786" spans="13:13" x14ac:dyDescent="0.25">
      <c r="M6786" s="6"/>
    </row>
    <row r="6787" spans="13:13" x14ac:dyDescent="0.25">
      <c r="M6787" s="6"/>
    </row>
    <row r="6788" spans="13:13" x14ac:dyDescent="0.25">
      <c r="M6788" s="6"/>
    </row>
    <row r="6789" spans="13:13" x14ac:dyDescent="0.25">
      <c r="M6789" s="6"/>
    </row>
    <row r="6790" spans="13:13" x14ac:dyDescent="0.25">
      <c r="M6790" s="6"/>
    </row>
    <row r="6791" spans="13:13" x14ac:dyDescent="0.25">
      <c r="M6791" s="6"/>
    </row>
    <row r="6792" spans="13:13" x14ac:dyDescent="0.25">
      <c r="M6792" s="6"/>
    </row>
    <row r="6793" spans="13:13" x14ac:dyDescent="0.25">
      <c r="M6793" s="6"/>
    </row>
    <row r="6794" spans="13:13" x14ac:dyDescent="0.25">
      <c r="M6794" s="6"/>
    </row>
    <row r="6795" spans="13:13" x14ac:dyDescent="0.25">
      <c r="M6795" s="6"/>
    </row>
    <row r="6796" spans="13:13" x14ac:dyDescent="0.25">
      <c r="M6796" s="6"/>
    </row>
    <row r="6797" spans="13:13" x14ac:dyDescent="0.25">
      <c r="M6797" s="6"/>
    </row>
    <row r="6798" spans="13:13" x14ac:dyDescent="0.25">
      <c r="M6798" s="6"/>
    </row>
    <row r="6799" spans="13:13" x14ac:dyDescent="0.25">
      <c r="M6799" s="6"/>
    </row>
    <row r="6800" spans="13:13" x14ac:dyDescent="0.25">
      <c r="M6800" s="6"/>
    </row>
    <row r="6801" spans="13:13" x14ac:dyDescent="0.25">
      <c r="M6801" s="6"/>
    </row>
    <row r="6802" spans="13:13" x14ac:dyDescent="0.25">
      <c r="M6802" s="6"/>
    </row>
    <row r="6803" spans="13:13" x14ac:dyDescent="0.25">
      <c r="M6803" s="6"/>
    </row>
    <row r="6804" spans="13:13" x14ac:dyDescent="0.25">
      <c r="M6804" s="6"/>
    </row>
    <row r="6805" spans="13:13" x14ac:dyDescent="0.25">
      <c r="M6805" s="6"/>
    </row>
    <row r="6806" spans="13:13" x14ac:dyDescent="0.25">
      <c r="M6806" s="6"/>
    </row>
    <row r="6807" spans="13:13" x14ac:dyDescent="0.25">
      <c r="M6807" s="6"/>
    </row>
    <row r="6808" spans="13:13" x14ac:dyDescent="0.25">
      <c r="M6808" s="6"/>
    </row>
    <row r="6809" spans="13:13" x14ac:dyDescent="0.25">
      <c r="M6809" s="6"/>
    </row>
    <row r="6810" spans="13:13" x14ac:dyDescent="0.25">
      <c r="M6810" s="6"/>
    </row>
    <row r="6811" spans="13:13" x14ac:dyDescent="0.25">
      <c r="M6811" s="6"/>
    </row>
    <row r="6812" spans="13:13" x14ac:dyDescent="0.25">
      <c r="M6812" s="6"/>
    </row>
    <row r="6813" spans="13:13" x14ac:dyDescent="0.25">
      <c r="M6813" s="6"/>
    </row>
    <row r="6814" spans="13:13" x14ac:dyDescent="0.25">
      <c r="M6814" s="6"/>
    </row>
    <row r="6815" spans="13:13" x14ac:dyDescent="0.25">
      <c r="M6815" s="6"/>
    </row>
    <row r="6816" spans="13:13" x14ac:dyDescent="0.25">
      <c r="M6816" s="6"/>
    </row>
    <row r="6817" spans="13:13" x14ac:dyDescent="0.25">
      <c r="M6817" s="6"/>
    </row>
    <row r="6818" spans="13:13" x14ac:dyDescent="0.25">
      <c r="M6818" s="6"/>
    </row>
    <row r="6819" spans="13:13" x14ac:dyDescent="0.25">
      <c r="M6819" s="6"/>
    </row>
    <row r="6820" spans="13:13" x14ac:dyDescent="0.25">
      <c r="M6820" s="6"/>
    </row>
    <row r="6821" spans="13:13" x14ac:dyDescent="0.25">
      <c r="M6821" s="6"/>
    </row>
    <row r="6822" spans="13:13" x14ac:dyDescent="0.25">
      <c r="M6822" s="6"/>
    </row>
    <row r="6823" spans="13:13" x14ac:dyDescent="0.25">
      <c r="M6823" s="6"/>
    </row>
    <row r="6824" spans="13:13" x14ac:dyDescent="0.25">
      <c r="M6824" s="6"/>
    </row>
    <row r="6825" spans="13:13" x14ac:dyDescent="0.25">
      <c r="M6825" s="6"/>
    </row>
    <row r="6826" spans="13:13" x14ac:dyDescent="0.25">
      <c r="M6826" s="6"/>
    </row>
    <row r="6827" spans="13:13" x14ac:dyDescent="0.25">
      <c r="M6827" s="6"/>
    </row>
    <row r="6828" spans="13:13" x14ac:dyDescent="0.25">
      <c r="M6828" s="6"/>
    </row>
    <row r="6829" spans="13:13" x14ac:dyDescent="0.25">
      <c r="M6829" s="6"/>
    </row>
    <row r="6830" spans="13:13" x14ac:dyDescent="0.25">
      <c r="M6830" s="6"/>
    </row>
    <row r="6831" spans="13:13" x14ac:dyDescent="0.25">
      <c r="M6831" s="6"/>
    </row>
    <row r="6832" spans="13:13" x14ac:dyDescent="0.25">
      <c r="M6832" s="6"/>
    </row>
    <row r="6833" spans="13:13" x14ac:dyDescent="0.25">
      <c r="M6833" s="6"/>
    </row>
    <row r="6834" spans="13:13" x14ac:dyDescent="0.25">
      <c r="M6834" s="6"/>
    </row>
    <row r="6835" spans="13:13" x14ac:dyDescent="0.25">
      <c r="M6835" s="6"/>
    </row>
    <row r="6836" spans="13:13" x14ac:dyDescent="0.25">
      <c r="M6836" s="6"/>
    </row>
    <row r="6837" spans="13:13" x14ac:dyDescent="0.25">
      <c r="M6837" s="6"/>
    </row>
    <row r="6838" spans="13:13" x14ac:dyDescent="0.25">
      <c r="M6838" s="6"/>
    </row>
    <row r="6839" spans="13:13" x14ac:dyDescent="0.25">
      <c r="M6839" s="6"/>
    </row>
    <row r="6840" spans="13:13" x14ac:dyDescent="0.25">
      <c r="M6840" s="6"/>
    </row>
    <row r="6841" spans="13:13" x14ac:dyDescent="0.25">
      <c r="M6841" s="6"/>
    </row>
    <row r="6842" spans="13:13" x14ac:dyDescent="0.25">
      <c r="M6842" s="6"/>
    </row>
    <row r="6843" spans="13:13" x14ac:dyDescent="0.25">
      <c r="M6843" s="6"/>
    </row>
    <row r="6844" spans="13:13" x14ac:dyDescent="0.25">
      <c r="M6844" s="6"/>
    </row>
    <row r="6845" spans="13:13" x14ac:dyDescent="0.25">
      <c r="M6845" s="6"/>
    </row>
    <row r="6846" spans="13:13" x14ac:dyDescent="0.25">
      <c r="M6846" s="6"/>
    </row>
    <row r="6847" spans="13:13" x14ac:dyDescent="0.25">
      <c r="M6847" s="6"/>
    </row>
    <row r="6848" spans="13:13" x14ac:dyDescent="0.25">
      <c r="M6848" s="6"/>
    </row>
    <row r="6849" spans="13:13" x14ac:dyDescent="0.25">
      <c r="M6849" s="6"/>
    </row>
    <row r="6850" spans="13:13" x14ac:dyDescent="0.25">
      <c r="M6850" s="6"/>
    </row>
    <row r="6851" spans="13:13" x14ac:dyDescent="0.25">
      <c r="M6851" s="6"/>
    </row>
    <row r="6852" spans="13:13" x14ac:dyDescent="0.25">
      <c r="M6852" s="6"/>
    </row>
    <row r="6853" spans="13:13" x14ac:dyDescent="0.25">
      <c r="M6853" s="6"/>
    </row>
    <row r="6854" spans="13:13" x14ac:dyDescent="0.25">
      <c r="M6854" s="6"/>
    </row>
    <row r="6855" spans="13:13" x14ac:dyDescent="0.25">
      <c r="M6855" s="6"/>
    </row>
    <row r="6856" spans="13:13" x14ac:dyDescent="0.25">
      <c r="M6856" s="6"/>
    </row>
    <row r="6857" spans="13:13" x14ac:dyDescent="0.25">
      <c r="M6857" s="6"/>
    </row>
    <row r="6858" spans="13:13" x14ac:dyDescent="0.25">
      <c r="M6858" s="6"/>
    </row>
    <row r="6859" spans="13:13" x14ac:dyDescent="0.25">
      <c r="M6859" s="6"/>
    </row>
    <row r="6860" spans="13:13" x14ac:dyDescent="0.25">
      <c r="M6860" s="6"/>
    </row>
    <row r="6861" spans="13:13" x14ac:dyDescent="0.25">
      <c r="M6861" s="6"/>
    </row>
    <row r="6862" spans="13:13" x14ac:dyDescent="0.25">
      <c r="M6862" s="6"/>
    </row>
    <row r="6863" spans="13:13" x14ac:dyDescent="0.25">
      <c r="M6863" s="6"/>
    </row>
    <row r="6864" spans="13:13" x14ac:dyDescent="0.25">
      <c r="M6864" s="6"/>
    </row>
    <row r="6865" spans="13:13" x14ac:dyDescent="0.25">
      <c r="M6865" s="6"/>
    </row>
    <row r="6866" spans="13:13" x14ac:dyDescent="0.25">
      <c r="M6866" s="6"/>
    </row>
    <row r="6867" spans="13:13" x14ac:dyDescent="0.25">
      <c r="M6867" s="6"/>
    </row>
    <row r="6868" spans="13:13" x14ac:dyDescent="0.25">
      <c r="M6868" s="6"/>
    </row>
    <row r="6869" spans="13:13" x14ac:dyDescent="0.25">
      <c r="M6869" s="6"/>
    </row>
    <row r="6870" spans="13:13" x14ac:dyDescent="0.25">
      <c r="M6870" s="6"/>
    </row>
    <row r="6871" spans="13:13" x14ac:dyDescent="0.25">
      <c r="M6871" s="6"/>
    </row>
    <row r="6872" spans="13:13" x14ac:dyDescent="0.25">
      <c r="M6872" s="6"/>
    </row>
    <row r="6873" spans="13:13" x14ac:dyDescent="0.25">
      <c r="M6873" s="6"/>
    </row>
    <row r="6874" spans="13:13" x14ac:dyDescent="0.25">
      <c r="M6874" s="6"/>
    </row>
    <row r="6875" spans="13:13" x14ac:dyDescent="0.25">
      <c r="M6875" s="6"/>
    </row>
    <row r="6876" spans="13:13" x14ac:dyDescent="0.25">
      <c r="M6876" s="6"/>
    </row>
    <row r="6877" spans="13:13" x14ac:dyDescent="0.25">
      <c r="M6877" s="6"/>
    </row>
    <row r="6878" spans="13:13" x14ac:dyDescent="0.25">
      <c r="M6878" s="6"/>
    </row>
    <row r="6879" spans="13:13" x14ac:dyDescent="0.25">
      <c r="M6879" s="6"/>
    </row>
    <row r="6880" spans="13:13" x14ac:dyDescent="0.25">
      <c r="M6880" s="6"/>
    </row>
    <row r="6881" spans="13:13" x14ac:dyDescent="0.25">
      <c r="M6881" s="6"/>
    </row>
    <row r="6882" spans="13:13" x14ac:dyDescent="0.25">
      <c r="M6882" s="6"/>
    </row>
    <row r="6883" spans="13:13" x14ac:dyDescent="0.25">
      <c r="M6883" s="6"/>
    </row>
    <row r="6884" spans="13:13" x14ac:dyDescent="0.25">
      <c r="M6884" s="6"/>
    </row>
    <row r="6885" spans="13:13" x14ac:dyDescent="0.25">
      <c r="M6885" s="6"/>
    </row>
    <row r="6886" spans="13:13" x14ac:dyDescent="0.25">
      <c r="M6886" s="6"/>
    </row>
    <row r="6887" spans="13:13" x14ac:dyDescent="0.25">
      <c r="M6887" s="6"/>
    </row>
    <row r="6888" spans="13:13" x14ac:dyDescent="0.25">
      <c r="M6888" s="6"/>
    </row>
    <row r="6889" spans="13:13" x14ac:dyDescent="0.25">
      <c r="M6889" s="6"/>
    </row>
    <row r="6890" spans="13:13" x14ac:dyDescent="0.25">
      <c r="M6890" s="6"/>
    </row>
    <row r="6891" spans="13:13" x14ac:dyDescent="0.25">
      <c r="M6891" s="6"/>
    </row>
    <row r="6892" spans="13:13" x14ac:dyDescent="0.25">
      <c r="M6892" s="6"/>
    </row>
    <row r="6893" spans="13:13" x14ac:dyDescent="0.25">
      <c r="M6893" s="6"/>
    </row>
    <row r="6894" spans="13:13" x14ac:dyDescent="0.25">
      <c r="M6894" s="6"/>
    </row>
    <row r="6895" spans="13:13" x14ac:dyDescent="0.25">
      <c r="M6895" s="6"/>
    </row>
    <row r="6896" spans="13:13" x14ac:dyDescent="0.25">
      <c r="M6896" s="6"/>
    </row>
    <row r="6897" spans="13:13" x14ac:dyDescent="0.25">
      <c r="M6897" s="6"/>
    </row>
    <row r="6898" spans="13:13" x14ac:dyDescent="0.25">
      <c r="M6898" s="6"/>
    </row>
    <row r="6899" spans="13:13" x14ac:dyDescent="0.25">
      <c r="M6899" s="6"/>
    </row>
    <row r="6900" spans="13:13" x14ac:dyDescent="0.25">
      <c r="M6900" s="6"/>
    </row>
    <row r="6901" spans="13:13" x14ac:dyDescent="0.25">
      <c r="M6901" s="6"/>
    </row>
    <row r="6902" spans="13:13" x14ac:dyDescent="0.25">
      <c r="M6902" s="6"/>
    </row>
    <row r="6903" spans="13:13" x14ac:dyDescent="0.25">
      <c r="M6903" s="6"/>
    </row>
    <row r="6904" spans="13:13" x14ac:dyDescent="0.25">
      <c r="M6904" s="6"/>
    </row>
    <row r="6905" spans="13:13" x14ac:dyDescent="0.25">
      <c r="M6905" s="6"/>
    </row>
    <row r="6906" spans="13:13" x14ac:dyDescent="0.25">
      <c r="M6906" s="6"/>
    </row>
    <row r="6907" spans="13:13" x14ac:dyDescent="0.25">
      <c r="M6907" s="6"/>
    </row>
    <row r="6908" spans="13:13" x14ac:dyDescent="0.25">
      <c r="M6908" s="6"/>
    </row>
    <row r="6909" spans="13:13" x14ac:dyDescent="0.25">
      <c r="M6909" s="6"/>
    </row>
    <row r="6910" spans="13:13" x14ac:dyDescent="0.25">
      <c r="M6910" s="6"/>
    </row>
    <row r="6911" spans="13:13" x14ac:dyDescent="0.25">
      <c r="M6911" s="6"/>
    </row>
    <row r="6912" spans="13:13" x14ac:dyDescent="0.25">
      <c r="M6912" s="6"/>
    </row>
    <row r="6913" spans="13:13" x14ac:dyDescent="0.25">
      <c r="M6913" s="6"/>
    </row>
    <row r="6914" spans="13:13" x14ac:dyDescent="0.25">
      <c r="M6914" s="6"/>
    </row>
    <row r="6915" spans="13:13" x14ac:dyDescent="0.25">
      <c r="M6915" s="6"/>
    </row>
    <row r="6916" spans="13:13" x14ac:dyDescent="0.25">
      <c r="M6916" s="6"/>
    </row>
    <row r="6917" spans="13:13" x14ac:dyDescent="0.25">
      <c r="M6917" s="6"/>
    </row>
    <row r="6918" spans="13:13" x14ac:dyDescent="0.25">
      <c r="M6918" s="6"/>
    </row>
    <row r="6919" spans="13:13" x14ac:dyDescent="0.25">
      <c r="M6919" s="6"/>
    </row>
    <row r="6920" spans="13:13" x14ac:dyDescent="0.25">
      <c r="M6920" s="6"/>
    </row>
    <row r="6921" spans="13:13" x14ac:dyDescent="0.25">
      <c r="M6921" s="6"/>
    </row>
    <row r="6922" spans="13:13" x14ac:dyDescent="0.25">
      <c r="M6922" s="6"/>
    </row>
    <row r="6923" spans="13:13" x14ac:dyDescent="0.25">
      <c r="M6923" s="6"/>
    </row>
    <row r="6924" spans="13:13" x14ac:dyDescent="0.25">
      <c r="M6924" s="6"/>
    </row>
    <row r="6925" spans="13:13" x14ac:dyDescent="0.25">
      <c r="M6925" s="6"/>
    </row>
    <row r="6926" spans="13:13" x14ac:dyDescent="0.25">
      <c r="M6926" s="6"/>
    </row>
    <row r="6927" spans="13:13" x14ac:dyDescent="0.25">
      <c r="M6927" s="6"/>
    </row>
    <row r="6928" spans="13:13" x14ac:dyDescent="0.25">
      <c r="M6928" s="6"/>
    </row>
    <row r="6929" spans="13:13" x14ac:dyDescent="0.25">
      <c r="M6929" s="6"/>
    </row>
    <row r="6930" spans="13:13" x14ac:dyDescent="0.25">
      <c r="M6930" s="6"/>
    </row>
    <row r="6931" spans="13:13" x14ac:dyDescent="0.25">
      <c r="M6931" s="6"/>
    </row>
    <row r="6932" spans="13:13" x14ac:dyDescent="0.25">
      <c r="M6932" s="6"/>
    </row>
    <row r="6933" spans="13:13" x14ac:dyDescent="0.25">
      <c r="M6933" s="6"/>
    </row>
    <row r="6934" spans="13:13" x14ac:dyDescent="0.25">
      <c r="M6934" s="6"/>
    </row>
    <row r="6935" spans="13:13" x14ac:dyDescent="0.25">
      <c r="M6935" s="6"/>
    </row>
    <row r="6936" spans="13:13" x14ac:dyDescent="0.25">
      <c r="M6936" s="6"/>
    </row>
    <row r="6937" spans="13:13" x14ac:dyDescent="0.25">
      <c r="M6937" s="6"/>
    </row>
    <row r="6938" spans="13:13" x14ac:dyDescent="0.25">
      <c r="M6938" s="6"/>
    </row>
    <row r="6939" spans="13:13" x14ac:dyDescent="0.25">
      <c r="M6939" s="6"/>
    </row>
    <row r="6940" spans="13:13" x14ac:dyDescent="0.25">
      <c r="M6940" s="6"/>
    </row>
    <row r="6941" spans="13:13" x14ac:dyDescent="0.25">
      <c r="M6941" s="6"/>
    </row>
    <row r="6942" spans="13:13" x14ac:dyDescent="0.25">
      <c r="M6942" s="6"/>
    </row>
    <row r="6943" spans="13:13" x14ac:dyDescent="0.25">
      <c r="M6943" s="6"/>
    </row>
    <row r="6944" spans="13:13" x14ac:dyDescent="0.25">
      <c r="M6944" s="6"/>
    </row>
    <row r="6945" spans="13:13" x14ac:dyDescent="0.25">
      <c r="M6945" s="6"/>
    </row>
    <row r="6946" spans="13:13" x14ac:dyDescent="0.25">
      <c r="M6946" s="6"/>
    </row>
    <row r="6947" spans="13:13" x14ac:dyDescent="0.25">
      <c r="M6947" s="6"/>
    </row>
    <row r="6948" spans="13:13" x14ac:dyDescent="0.25">
      <c r="M6948" s="6"/>
    </row>
    <row r="6949" spans="13:13" x14ac:dyDescent="0.25">
      <c r="M6949" s="6"/>
    </row>
    <row r="6950" spans="13:13" x14ac:dyDescent="0.25">
      <c r="M6950" s="6"/>
    </row>
    <row r="6951" spans="13:13" x14ac:dyDescent="0.25">
      <c r="M6951" s="6"/>
    </row>
    <row r="6952" spans="13:13" x14ac:dyDescent="0.25">
      <c r="M6952" s="6"/>
    </row>
    <row r="6953" spans="13:13" x14ac:dyDescent="0.25">
      <c r="M6953" s="6"/>
    </row>
    <row r="6954" spans="13:13" x14ac:dyDescent="0.25">
      <c r="M6954" s="6"/>
    </row>
    <row r="6955" spans="13:13" x14ac:dyDescent="0.25">
      <c r="M6955" s="6"/>
    </row>
    <row r="6956" spans="13:13" x14ac:dyDescent="0.25">
      <c r="M6956" s="6"/>
    </row>
    <row r="6957" spans="13:13" x14ac:dyDescent="0.25">
      <c r="M6957" s="6"/>
    </row>
    <row r="6958" spans="13:13" x14ac:dyDescent="0.25">
      <c r="M6958" s="6"/>
    </row>
    <row r="6959" spans="13:13" x14ac:dyDescent="0.25">
      <c r="M6959" s="6"/>
    </row>
    <row r="6960" spans="13:13" x14ac:dyDescent="0.25">
      <c r="M6960" s="6"/>
    </row>
    <row r="6961" spans="13:13" x14ac:dyDescent="0.25">
      <c r="M6961" s="6"/>
    </row>
    <row r="6962" spans="13:13" x14ac:dyDescent="0.25">
      <c r="M6962" s="6"/>
    </row>
    <row r="6963" spans="13:13" x14ac:dyDescent="0.25">
      <c r="M6963" s="6"/>
    </row>
    <row r="6964" spans="13:13" x14ac:dyDescent="0.25">
      <c r="M6964" s="6"/>
    </row>
    <row r="6965" spans="13:13" x14ac:dyDescent="0.25">
      <c r="M6965" s="6"/>
    </row>
    <row r="6966" spans="13:13" x14ac:dyDescent="0.25">
      <c r="M6966" s="6"/>
    </row>
    <row r="6967" spans="13:13" x14ac:dyDescent="0.25">
      <c r="M6967" s="6"/>
    </row>
    <row r="6968" spans="13:13" x14ac:dyDescent="0.25">
      <c r="M6968" s="6"/>
    </row>
    <row r="6969" spans="13:13" x14ac:dyDescent="0.25">
      <c r="M6969" s="6"/>
    </row>
    <row r="6970" spans="13:13" x14ac:dyDescent="0.25">
      <c r="M6970" s="6"/>
    </row>
    <row r="6971" spans="13:13" x14ac:dyDescent="0.25">
      <c r="M6971" s="6"/>
    </row>
    <row r="6972" spans="13:13" x14ac:dyDescent="0.25">
      <c r="M6972" s="6"/>
    </row>
    <row r="6973" spans="13:13" x14ac:dyDescent="0.25">
      <c r="M6973" s="6"/>
    </row>
    <row r="6974" spans="13:13" x14ac:dyDescent="0.25">
      <c r="M6974" s="6"/>
    </row>
    <row r="6975" spans="13:13" x14ac:dyDescent="0.25">
      <c r="M6975" s="6"/>
    </row>
    <row r="6976" spans="13:13" x14ac:dyDescent="0.25">
      <c r="M6976" s="6"/>
    </row>
    <row r="6977" spans="13:13" x14ac:dyDescent="0.25">
      <c r="M6977" s="6"/>
    </row>
    <row r="6978" spans="13:13" x14ac:dyDescent="0.25">
      <c r="M6978" s="6"/>
    </row>
    <row r="6979" spans="13:13" x14ac:dyDescent="0.25">
      <c r="M6979" s="6"/>
    </row>
    <row r="6980" spans="13:13" x14ac:dyDescent="0.25">
      <c r="M6980" s="6"/>
    </row>
    <row r="6981" spans="13:13" x14ac:dyDescent="0.25">
      <c r="M6981" s="6"/>
    </row>
    <row r="6982" spans="13:13" x14ac:dyDescent="0.25">
      <c r="M6982" s="6"/>
    </row>
    <row r="6983" spans="13:13" x14ac:dyDescent="0.25">
      <c r="M6983" s="6"/>
    </row>
    <row r="6984" spans="13:13" x14ac:dyDescent="0.25">
      <c r="M6984" s="6"/>
    </row>
    <row r="6985" spans="13:13" x14ac:dyDescent="0.25">
      <c r="M6985" s="6"/>
    </row>
    <row r="6986" spans="13:13" x14ac:dyDescent="0.25">
      <c r="M6986" s="6"/>
    </row>
    <row r="6987" spans="13:13" x14ac:dyDescent="0.25">
      <c r="M6987" s="6"/>
    </row>
    <row r="6988" spans="13:13" x14ac:dyDescent="0.25">
      <c r="M6988" s="6"/>
    </row>
    <row r="6989" spans="13:13" x14ac:dyDescent="0.25">
      <c r="M6989" s="6"/>
    </row>
    <row r="6990" spans="13:13" x14ac:dyDescent="0.25">
      <c r="M6990" s="6"/>
    </row>
    <row r="6991" spans="13:13" x14ac:dyDescent="0.25">
      <c r="M6991" s="6"/>
    </row>
    <row r="6992" spans="13:13" x14ac:dyDescent="0.25">
      <c r="M6992" s="6"/>
    </row>
    <row r="6993" spans="13:13" x14ac:dyDescent="0.25">
      <c r="M6993" s="6"/>
    </row>
    <row r="6994" spans="13:13" x14ac:dyDescent="0.25">
      <c r="M6994" s="6"/>
    </row>
    <row r="6995" spans="13:13" x14ac:dyDescent="0.25">
      <c r="M6995" s="6"/>
    </row>
    <row r="6996" spans="13:13" x14ac:dyDescent="0.25">
      <c r="M6996" s="6"/>
    </row>
    <row r="6997" spans="13:13" x14ac:dyDescent="0.25">
      <c r="M6997" s="6"/>
    </row>
    <row r="6998" spans="13:13" x14ac:dyDescent="0.25">
      <c r="M6998" s="6"/>
    </row>
    <row r="6999" spans="13:13" x14ac:dyDescent="0.25">
      <c r="M6999" s="6"/>
    </row>
    <row r="7000" spans="13:13" x14ac:dyDescent="0.25">
      <c r="M7000" s="6"/>
    </row>
    <row r="7001" spans="13:13" x14ac:dyDescent="0.25">
      <c r="M7001" s="6"/>
    </row>
    <row r="7002" spans="13:13" x14ac:dyDescent="0.25">
      <c r="M7002" s="6"/>
    </row>
    <row r="7003" spans="13:13" x14ac:dyDescent="0.25">
      <c r="M7003" s="6"/>
    </row>
    <row r="7004" spans="13:13" x14ac:dyDescent="0.25">
      <c r="M7004" s="6"/>
    </row>
    <row r="7005" spans="13:13" x14ac:dyDescent="0.25">
      <c r="M7005" s="6"/>
    </row>
    <row r="7006" spans="13:13" x14ac:dyDescent="0.25">
      <c r="M7006" s="6"/>
    </row>
    <row r="7007" spans="13:13" x14ac:dyDescent="0.25">
      <c r="M7007" s="6"/>
    </row>
    <row r="7008" spans="13:13" x14ac:dyDescent="0.25">
      <c r="M7008" s="6"/>
    </row>
    <row r="7009" spans="13:13" x14ac:dyDescent="0.25">
      <c r="M7009" s="6"/>
    </row>
    <row r="7010" spans="13:13" x14ac:dyDescent="0.25">
      <c r="M7010" s="6"/>
    </row>
    <row r="7011" spans="13:13" x14ac:dyDescent="0.25">
      <c r="M7011" s="6"/>
    </row>
    <row r="7012" spans="13:13" x14ac:dyDescent="0.25">
      <c r="M7012" s="6"/>
    </row>
    <row r="7013" spans="13:13" x14ac:dyDescent="0.25">
      <c r="M7013" s="6"/>
    </row>
    <row r="7014" spans="13:13" x14ac:dyDescent="0.25">
      <c r="M7014" s="6"/>
    </row>
    <row r="7015" spans="13:13" x14ac:dyDescent="0.25">
      <c r="M7015" s="6"/>
    </row>
    <row r="7016" spans="13:13" x14ac:dyDescent="0.25">
      <c r="M7016" s="6"/>
    </row>
    <row r="7017" spans="13:13" x14ac:dyDescent="0.25">
      <c r="M7017" s="6"/>
    </row>
    <row r="7018" spans="13:13" x14ac:dyDescent="0.25">
      <c r="M7018" s="6"/>
    </row>
    <row r="7019" spans="13:13" x14ac:dyDescent="0.25">
      <c r="M7019" s="6"/>
    </row>
    <row r="7020" spans="13:13" x14ac:dyDescent="0.25">
      <c r="M7020" s="6"/>
    </row>
    <row r="7021" spans="13:13" x14ac:dyDescent="0.25">
      <c r="M7021" s="6"/>
    </row>
    <row r="7022" spans="13:13" x14ac:dyDescent="0.25">
      <c r="M7022" s="6"/>
    </row>
    <row r="7023" spans="13:13" x14ac:dyDescent="0.25">
      <c r="M7023" s="6"/>
    </row>
    <row r="7024" spans="13:13" x14ac:dyDescent="0.25">
      <c r="M7024" s="6"/>
    </row>
    <row r="7025" spans="13:13" x14ac:dyDescent="0.25">
      <c r="M7025" s="6"/>
    </row>
    <row r="7026" spans="13:13" x14ac:dyDescent="0.25">
      <c r="M7026" s="6"/>
    </row>
    <row r="7027" spans="13:13" x14ac:dyDescent="0.25">
      <c r="M7027" s="6"/>
    </row>
    <row r="7028" spans="13:13" x14ac:dyDescent="0.25">
      <c r="M7028" s="6"/>
    </row>
    <row r="7029" spans="13:13" x14ac:dyDescent="0.25">
      <c r="M7029" s="6"/>
    </row>
    <row r="7030" spans="13:13" x14ac:dyDescent="0.25">
      <c r="M7030" s="6"/>
    </row>
    <row r="7031" spans="13:13" x14ac:dyDescent="0.25">
      <c r="M7031" s="6"/>
    </row>
    <row r="7032" spans="13:13" x14ac:dyDescent="0.25">
      <c r="M7032" s="6"/>
    </row>
    <row r="7033" spans="13:13" x14ac:dyDescent="0.25">
      <c r="M7033" s="6"/>
    </row>
    <row r="7034" spans="13:13" x14ac:dyDescent="0.25">
      <c r="M7034" s="6"/>
    </row>
    <row r="7035" spans="13:13" x14ac:dyDescent="0.25">
      <c r="M7035" s="6"/>
    </row>
    <row r="7036" spans="13:13" x14ac:dyDescent="0.25">
      <c r="M7036" s="6"/>
    </row>
    <row r="7037" spans="13:13" x14ac:dyDescent="0.25">
      <c r="M7037" s="6"/>
    </row>
    <row r="7038" spans="13:13" x14ac:dyDescent="0.25">
      <c r="M7038" s="6"/>
    </row>
    <row r="7039" spans="13:13" x14ac:dyDescent="0.25">
      <c r="M7039" s="6"/>
    </row>
    <row r="7040" spans="13:13" x14ac:dyDescent="0.25">
      <c r="M7040" s="6"/>
    </row>
    <row r="7041" spans="13:13" x14ac:dyDescent="0.25">
      <c r="M7041" s="6"/>
    </row>
    <row r="7042" spans="13:13" x14ac:dyDescent="0.25">
      <c r="M7042" s="6"/>
    </row>
    <row r="7043" spans="13:13" x14ac:dyDescent="0.25">
      <c r="M7043" s="6"/>
    </row>
    <row r="7044" spans="13:13" x14ac:dyDescent="0.25">
      <c r="M7044" s="6"/>
    </row>
    <row r="7045" spans="13:13" x14ac:dyDescent="0.25">
      <c r="M7045" s="6"/>
    </row>
    <row r="7046" spans="13:13" x14ac:dyDescent="0.25">
      <c r="M7046" s="6"/>
    </row>
    <row r="7047" spans="13:13" x14ac:dyDescent="0.25">
      <c r="M7047" s="6"/>
    </row>
    <row r="7048" spans="13:13" x14ac:dyDescent="0.25">
      <c r="M7048" s="6"/>
    </row>
    <row r="7049" spans="13:13" x14ac:dyDescent="0.25">
      <c r="M7049" s="6"/>
    </row>
    <row r="7050" spans="13:13" x14ac:dyDescent="0.25">
      <c r="M7050" s="6"/>
    </row>
    <row r="7051" spans="13:13" x14ac:dyDescent="0.25">
      <c r="M7051" s="6"/>
    </row>
    <row r="7052" spans="13:13" x14ac:dyDescent="0.25">
      <c r="M7052" s="6"/>
    </row>
    <row r="7053" spans="13:13" x14ac:dyDescent="0.25">
      <c r="M7053" s="6"/>
    </row>
    <row r="7054" spans="13:13" x14ac:dyDescent="0.25">
      <c r="M7054" s="6"/>
    </row>
    <row r="7055" spans="13:13" x14ac:dyDescent="0.25">
      <c r="M7055" s="6"/>
    </row>
    <row r="7056" spans="13:13" x14ac:dyDescent="0.25">
      <c r="M7056" s="6"/>
    </row>
    <row r="7057" spans="13:13" x14ac:dyDescent="0.25">
      <c r="M7057" s="6"/>
    </row>
    <row r="7058" spans="13:13" x14ac:dyDescent="0.25">
      <c r="M7058" s="6"/>
    </row>
    <row r="7059" spans="13:13" x14ac:dyDescent="0.25">
      <c r="M7059" s="6"/>
    </row>
    <row r="7060" spans="13:13" x14ac:dyDescent="0.25">
      <c r="M7060" s="6"/>
    </row>
    <row r="7061" spans="13:13" x14ac:dyDescent="0.25">
      <c r="M7061" s="6"/>
    </row>
    <row r="7062" spans="13:13" x14ac:dyDescent="0.25">
      <c r="M7062" s="6"/>
    </row>
    <row r="7063" spans="13:13" x14ac:dyDescent="0.25">
      <c r="M7063" s="6"/>
    </row>
    <row r="7064" spans="13:13" x14ac:dyDescent="0.25">
      <c r="M7064" s="6"/>
    </row>
    <row r="7065" spans="13:13" x14ac:dyDescent="0.25">
      <c r="M7065" s="6"/>
    </row>
    <row r="7066" spans="13:13" x14ac:dyDescent="0.25">
      <c r="M7066" s="6"/>
    </row>
    <row r="7067" spans="13:13" x14ac:dyDescent="0.25">
      <c r="M7067" s="6"/>
    </row>
    <row r="7068" spans="13:13" x14ac:dyDescent="0.25">
      <c r="M7068" s="6"/>
    </row>
    <row r="7069" spans="13:13" x14ac:dyDescent="0.25">
      <c r="M7069" s="6"/>
    </row>
    <row r="7070" spans="13:13" x14ac:dyDescent="0.25">
      <c r="M7070" s="6"/>
    </row>
    <row r="7071" spans="13:13" x14ac:dyDescent="0.25">
      <c r="M7071" s="6"/>
    </row>
    <row r="7072" spans="13:13" x14ac:dyDescent="0.25">
      <c r="M7072" s="6"/>
    </row>
    <row r="7073" spans="13:13" x14ac:dyDescent="0.25">
      <c r="M7073" s="6"/>
    </row>
    <row r="7074" spans="13:13" x14ac:dyDescent="0.25">
      <c r="M7074" s="6"/>
    </row>
    <row r="7075" spans="13:13" x14ac:dyDescent="0.25">
      <c r="M7075" s="6"/>
    </row>
    <row r="7076" spans="13:13" x14ac:dyDescent="0.25">
      <c r="M7076" s="6"/>
    </row>
    <row r="7077" spans="13:13" x14ac:dyDescent="0.25">
      <c r="M7077" s="6"/>
    </row>
    <row r="7078" spans="13:13" x14ac:dyDescent="0.25">
      <c r="M7078" s="6"/>
    </row>
    <row r="7079" spans="13:13" x14ac:dyDescent="0.25">
      <c r="M7079" s="6"/>
    </row>
    <row r="7080" spans="13:13" x14ac:dyDescent="0.25">
      <c r="M7080" s="6"/>
    </row>
    <row r="7081" spans="13:13" x14ac:dyDescent="0.25">
      <c r="M7081" s="6"/>
    </row>
    <row r="7082" spans="13:13" x14ac:dyDescent="0.25">
      <c r="M7082" s="6"/>
    </row>
    <row r="7083" spans="13:13" x14ac:dyDescent="0.25">
      <c r="M7083" s="6"/>
    </row>
    <row r="7084" spans="13:13" x14ac:dyDescent="0.25">
      <c r="M7084" s="6"/>
    </row>
    <row r="7085" spans="13:13" x14ac:dyDescent="0.25">
      <c r="M7085" s="6"/>
    </row>
    <row r="7086" spans="13:13" x14ac:dyDescent="0.25">
      <c r="M7086" s="6"/>
    </row>
    <row r="7087" spans="13:13" x14ac:dyDescent="0.25">
      <c r="M7087" s="6"/>
    </row>
    <row r="7088" spans="13:13" x14ac:dyDescent="0.25">
      <c r="M7088" s="6"/>
    </row>
    <row r="7089" spans="13:13" x14ac:dyDescent="0.25">
      <c r="M7089" s="6"/>
    </row>
    <row r="7090" spans="13:13" x14ac:dyDescent="0.25">
      <c r="M7090" s="6"/>
    </row>
    <row r="7091" spans="13:13" x14ac:dyDescent="0.25">
      <c r="M7091" s="6"/>
    </row>
    <row r="7092" spans="13:13" x14ac:dyDescent="0.25">
      <c r="M7092" s="6"/>
    </row>
    <row r="7093" spans="13:13" x14ac:dyDescent="0.25">
      <c r="M7093" s="6"/>
    </row>
    <row r="7094" spans="13:13" x14ac:dyDescent="0.25">
      <c r="M7094" s="6"/>
    </row>
    <row r="7095" spans="13:13" x14ac:dyDescent="0.25">
      <c r="M7095" s="6"/>
    </row>
    <row r="7096" spans="13:13" x14ac:dyDescent="0.25">
      <c r="M7096" s="6"/>
    </row>
    <row r="7097" spans="13:13" x14ac:dyDescent="0.25">
      <c r="M7097" s="6"/>
    </row>
    <row r="7098" spans="13:13" x14ac:dyDescent="0.25">
      <c r="M7098" s="6"/>
    </row>
    <row r="7099" spans="13:13" x14ac:dyDescent="0.25">
      <c r="M7099" s="6"/>
    </row>
    <row r="7100" spans="13:13" x14ac:dyDescent="0.25">
      <c r="M7100" s="6"/>
    </row>
    <row r="7101" spans="13:13" x14ac:dyDescent="0.25">
      <c r="M7101" s="6"/>
    </row>
    <row r="7102" spans="13:13" x14ac:dyDescent="0.25">
      <c r="M7102" s="6"/>
    </row>
    <row r="7103" spans="13:13" x14ac:dyDescent="0.25">
      <c r="M7103" s="6"/>
    </row>
    <row r="7104" spans="13:13" x14ac:dyDescent="0.25">
      <c r="M7104" s="6"/>
    </row>
    <row r="7105" spans="13:13" x14ac:dyDescent="0.25">
      <c r="M7105" s="6"/>
    </row>
    <row r="7106" spans="13:13" x14ac:dyDescent="0.25">
      <c r="M7106" s="6"/>
    </row>
    <row r="7107" spans="13:13" x14ac:dyDescent="0.25">
      <c r="M7107" s="6"/>
    </row>
    <row r="7108" spans="13:13" x14ac:dyDescent="0.25">
      <c r="M7108" s="6"/>
    </row>
    <row r="7109" spans="13:13" x14ac:dyDescent="0.25">
      <c r="M7109" s="6"/>
    </row>
    <row r="7110" spans="13:13" x14ac:dyDescent="0.25">
      <c r="M7110" s="6"/>
    </row>
    <row r="7111" spans="13:13" x14ac:dyDescent="0.25">
      <c r="M7111" s="6"/>
    </row>
    <row r="7112" spans="13:13" x14ac:dyDescent="0.25">
      <c r="M7112" s="6"/>
    </row>
    <row r="7113" spans="13:13" x14ac:dyDescent="0.25">
      <c r="M7113" s="6"/>
    </row>
    <row r="7114" spans="13:13" x14ac:dyDescent="0.25">
      <c r="M7114" s="6"/>
    </row>
    <row r="7115" spans="13:13" x14ac:dyDescent="0.25">
      <c r="M7115" s="6"/>
    </row>
    <row r="7116" spans="13:13" x14ac:dyDescent="0.25">
      <c r="M7116" s="6"/>
    </row>
    <row r="7117" spans="13:13" x14ac:dyDescent="0.25">
      <c r="M7117" s="6"/>
    </row>
    <row r="7118" spans="13:13" x14ac:dyDescent="0.25">
      <c r="M7118" s="6"/>
    </row>
    <row r="7119" spans="13:13" x14ac:dyDescent="0.25">
      <c r="M7119" s="6"/>
    </row>
    <row r="7120" spans="13:13" x14ac:dyDescent="0.25">
      <c r="M7120" s="6"/>
    </row>
    <row r="7121" spans="13:13" x14ac:dyDescent="0.25">
      <c r="M7121" s="6"/>
    </row>
    <row r="7122" spans="13:13" x14ac:dyDescent="0.25">
      <c r="M7122" s="6"/>
    </row>
    <row r="7123" spans="13:13" x14ac:dyDescent="0.25">
      <c r="M7123" s="6"/>
    </row>
    <row r="7124" spans="13:13" x14ac:dyDescent="0.25">
      <c r="M7124" s="6"/>
    </row>
    <row r="7125" spans="13:13" x14ac:dyDescent="0.25">
      <c r="M7125" s="6"/>
    </row>
    <row r="7126" spans="13:13" x14ac:dyDescent="0.25">
      <c r="M7126" s="6"/>
    </row>
    <row r="7127" spans="13:13" x14ac:dyDescent="0.25">
      <c r="M7127" s="6"/>
    </row>
    <row r="7128" spans="13:13" x14ac:dyDescent="0.25">
      <c r="M7128" s="6"/>
    </row>
    <row r="7129" spans="13:13" x14ac:dyDescent="0.25">
      <c r="M7129" s="6"/>
    </row>
    <row r="7130" spans="13:13" x14ac:dyDescent="0.25">
      <c r="M7130" s="6"/>
    </row>
    <row r="7131" spans="13:13" x14ac:dyDescent="0.25">
      <c r="M7131" s="6"/>
    </row>
    <row r="7132" spans="13:13" x14ac:dyDescent="0.25">
      <c r="M7132" s="6"/>
    </row>
    <row r="7133" spans="13:13" x14ac:dyDescent="0.25">
      <c r="M7133" s="6"/>
    </row>
    <row r="7134" spans="13:13" x14ac:dyDescent="0.25">
      <c r="M7134" s="6"/>
    </row>
    <row r="7135" spans="13:13" x14ac:dyDescent="0.25">
      <c r="M7135" s="6"/>
    </row>
    <row r="7136" spans="13:13" x14ac:dyDescent="0.25">
      <c r="M7136" s="6"/>
    </row>
    <row r="7137" spans="13:13" x14ac:dyDescent="0.25">
      <c r="M7137" s="6"/>
    </row>
    <row r="7138" spans="13:13" x14ac:dyDescent="0.25">
      <c r="M7138" s="6"/>
    </row>
    <row r="7139" spans="13:13" x14ac:dyDescent="0.25">
      <c r="M7139" s="6"/>
    </row>
    <row r="7140" spans="13:13" x14ac:dyDescent="0.25">
      <c r="M7140" s="6"/>
    </row>
    <row r="7141" spans="13:13" x14ac:dyDescent="0.25">
      <c r="M7141" s="6"/>
    </row>
    <row r="7142" spans="13:13" x14ac:dyDescent="0.25">
      <c r="M7142" s="6"/>
    </row>
    <row r="7143" spans="13:13" x14ac:dyDescent="0.25">
      <c r="M7143" s="6"/>
    </row>
    <row r="7144" spans="13:13" x14ac:dyDescent="0.25">
      <c r="M7144" s="6"/>
    </row>
    <row r="7145" spans="13:13" x14ac:dyDescent="0.25">
      <c r="M7145" s="6"/>
    </row>
    <row r="7146" spans="13:13" x14ac:dyDescent="0.25">
      <c r="M7146" s="6"/>
    </row>
    <row r="7147" spans="13:13" x14ac:dyDescent="0.25">
      <c r="M7147" s="6"/>
    </row>
    <row r="7148" spans="13:13" x14ac:dyDescent="0.25">
      <c r="M7148" s="6"/>
    </row>
    <row r="7149" spans="13:13" x14ac:dyDescent="0.25">
      <c r="M7149" s="6"/>
    </row>
    <row r="7150" spans="13:13" x14ac:dyDescent="0.25">
      <c r="M7150" s="6"/>
    </row>
    <row r="7151" spans="13:13" x14ac:dyDescent="0.25">
      <c r="M7151" s="6"/>
    </row>
    <row r="7152" spans="13:13" x14ac:dyDescent="0.25">
      <c r="M7152" s="6"/>
    </row>
    <row r="7153" spans="13:13" x14ac:dyDescent="0.25">
      <c r="M7153" s="6"/>
    </row>
    <row r="7154" spans="13:13" x14ac:dyDescent="0.25">
      <c r="M7154" s="6"/>
    </row>
    <row r="7155" spans="13:13" x14ac:dyDescent="0.25">
      <c r="M7155" s="6"/>
    </row>
    <row r="7156" spans="13:13" x14ac:dyDescent="0.25">
      <c r="M7156" s="6"/>
    </row>
    <row r="7157" spans="13:13" x14ac:dyDescent="0.25">
      <c r="M7157" s="6"/>
    </row>
    <row r="7158" spans="13:13" x14ac:dyDescent="0.25">
      <c r="M7158" s="6"/>
    </row>
    <row r="7159" spans="13:13" x14ac:dyDescent="0.25">
      <c r="M7159" s="6"/>
    </row>
    <row r="7160" spans="13:13" x14ac:dyDescent="0.25">
      <c r="M7160" s="6"/>
    </row>
    <row r="7161" spans="13:13" x14ac:dyDescent="0.25">
      <c r="M7161" s="6"/>
    </row>
    <row r="7162" spans="13:13" x14ac:dyDescent="0.25">
      <c r="M7162" s="6"/>
    </row>
    <row r="7163" spans="13:13" x14ac:dyDescent="0.25">
      <c r="M7163" s="6"/>
    </row>
    <row r="7164" spans="13:13" x14ac:dyDescent="0.25">
      <c r="M7164" s="6"/>
    </row>
    <row r="7165" spans="13:13" x14ac:dyDescent="0.25">
      <c r="M7165" s="6"/>
    </row>
    <row r="7166" spans="13:13" x14ac:dyDescent="0.25">
      <c r="M7166" s="6"/>
    </row>
    <row r="7167" spans="13:13" x14ac:dyDescent="0.25">
      <c r="M7167" s="6"/>
    </row>
    <row r="7168" spans="13:13" x14ac:dyDescent="0.25">
      <c r="M7168" s="6"/>
    </row>
    <row r="7169" spans="13:13" x14ac:dyDescent="0.25">
      <c r="M7169" s="6"/>
    </row>
    <row r="7170" spans="13:13" x14ac:dyDescent="0.25">
      <c r="M7170" s="6"/>
    </row>
    <row r="7171" spans="13:13" x14ac:dyDescent="0.25">
      <c r="M7171" s="6"/>
    </row>
    <row r="7172" spans="13:13" x14ac:dyDescent="0.25">
      <c r="M7172" s="6"/>
    </row>
    <row r="7173" spans="13:13" x14ac:dyDescent="0.25">
      <c r="M7173" s="6"/>
    </row>
    <row r="7174" spans="13:13" x14ac:dyDescent="0.25">
      <c r="M7174" s="6"/>
    </row>
    <row r="7175" spans="13:13" x14ac:dyDescent="0.25">
      <c r="M7175" s="6"/>
    </row>
    <row r="7176" spans="13:13" x14ac:dyDescent="0.25">
      <c r="M7176" s="6"/>
    </row>
    <row r="7177" spans="13:13" x14ac:dyDescent="0.25">
      <c r="M7177" s="6"/>
    </row>
    <row r="7178" spans="13:13" x14ac:dyDescent="0.25">
      <c r="M7178" s="6"/>
    </row>
    <row r="7179" spans="13:13" x14ac:dyDescent="0.25">
      <c r="M7179" s="6"/>
    </row>
    <row r="7180" spans="13:13" x14ac:dyDescent="0.25">
      <c r="M7180" s="6"/>
    </row>
    <row r="7181" spans="13:13" x14ac:dyDescent="0.25">
      <c r="M7181" s="6"/>
    </row>
    <row r="7182" spans="13:13" x14ac:dyDescent="0.25">
      <c r="M7182" s="6"/>
    </row>
    <row r="7183" spans="13:13" x14ac:dyDescent="0.25">
      <c r="M7183" s="6"/>
    </row>
    <row r="7184" spans="13:13" x14ac:dyDescent="0.25">
      <c r="M7184" s="6"/>
    </row>
    <row r="7185" spans="13:13" x14ac:dyDescent="0.25">
      <c r="M7185" s="6"/>
    </row>
    <row r="7186" spans="13:13" x14ac:dyDescent="0.25">
      <c r="M7186" s="6"/>
    </row>
    <row r="7187" spans="13:13" x14ac:dyDescent="0.25">
      <c r="M7187" s="6"/>
    </row>
    <row r="7188" spans="13:13" x14ac:dyDescent="0.25">
      <c r="M7188" s="6"/>
    </row>
    <row r="7189" spans="13:13" x14ac:dyDescent="0.25">
      <c r="M7189" s="6"/>
    </row>
    <row r="7190" spans="13:13" x14ac:dyDescent="0.25">
      <c r="M7190" s="6"/>
    </row>
    <row r="7191" spans="13:13" x14ac:dyDescent="0.25">
      <c r="M7191" s="6"/>
    </row>
    <row r="7192" spans="13:13" x14ac:dyDescent="0.25">
      <c r="M7192" s="6"/>
    </row>
    <row r="7193" spans="13:13" x14ac:dyDescent="0.25">
      <c r="M7193" s="6"/>
    </row>
    <row r="7194" spans="13:13" x14ac:dyDescent="0.25">
      <c r="M7194" s="6"/>
    </row>
    <row r="7195" spans="13:13" x14ac:dyDescent="0.25">
      <c r="M7195" s="6"/>
    </row>
    <row r="7196" spans="13:13" x14ac:dyDescent="0.25">
      <c r="M7196" s="6"/>
    </row>
    <row r="7197" spans="13:13" x14ac:dyDescent="0.25">
      <c r="M7197" s="6"/>
    </row>
    <row r="7198" spans="13:13" x14ac:dyDescent="0.25">
      <c r="M7198" s="6"/>
    </row>
    <row r="7199" spans="13:13" x14ac:dyDescent="0.25">
      <c r="M7199" s="6"/>
    </row>
    <row r="7200" spans="13:13" x14ac:dyDescent="0.25">
      <c r="M7200" s="6"/>
    </row>
    <row r="7201" spans="13:13" x14ac:dyDescent="0.25">
      <c r="M7201" s="6"/>
    </row>
    <row r="7202" spans="13:13" x14ac:dyDescent="0.25">
      <c r="M7202" s="6"/>
    </row>
    <row r="7203" spans="13:13" x14ac:dyDescent="0.25">
      <c r="M7203" s="6"/>
    </row>
    <row r="7204" spans="13:13" x14ac:dyDescent="0.25">
      <c r="M7204" s="6"/>
    </row>
    <row r="7205" spans="13:13" x14ac:dyDescent="0.25">
      <c r="M7205" s="6"/>
    </row>
    <row r="7206" spans="13:13" x14ac:dyDescent="0.25">
      <c r="M7206" s="6"/>
    </row>
    <row r="7207" spans="13:13" x14ac:dyDescent="0.25">
      <c r="M7207" s="6"/>
    </row>
    <row r="7208" spans="13:13" x14ac:dyDescent="0.25">
      <c r="M7208" s="6"/>
    </row>
    <row r="7209" spans="13:13" x14ac:dyDescent="0.25">
      <c r="M7209" s="6"/>
    </row>
    <row r="7210" spans="13:13" x14ac:dyDescent="0.25">
      <c r="M7210" s="6"/>
    </row>
    <row r="7211" spans="13:13" x14ac:dyDescent="0.25">
      <c r="M7211" s="6"/>
    </row>
    <row r="7212" spans="13:13" x14ac:dyDescent="0.25">
      <c r="M7212" s="6"/>
    </row>
    <row r="7213" spans="13:13" x14ac:dyDescent="0.25">
      <c r="M7213" s="6"/>
    </row>
    <row r="7214" spans="13:13" x14ac:dyDescent="0.25">
      <c r="M7214" s="6"/>
    </row>
    <row r="7215" spans="13:13" x14ac:dyDescent="0.25">
      <c r="M7215" s="6"/>
    </row>
    <row r="7216" spans="13:13" x14ac:dyDescent="0.25">
      <c r="M7216" s="6"/>
    </row>
    <row r="7217" spans="13:13" x14ac:dyDescent="0.25">
      <c r="M7217" s="6"/>
    </row>
    <row r="7218" spans="13:13" x14ac:dyDescent="0.25">
      <c r="M7218" s="6"/>
    </row>
    <row r="7219" spans="13:13" x14ac:dyDescent="0.25">
      <c r="M7219" s="6"/>
    </row>
    <row r="7220" spans="13:13" x14ac:dyDescent="0.25">
      <c r="M7220" s="6"/>
    </row>
    <row r="7221" spans="13:13" x14ac:dyDescent="0.25">
      <c r="M7221" s="6"/>
    </row>
    <row r="7222" spans="13:13" x14ac:dyDescent="0.25">
      <c r="M7222" s="6"/>
    </row>
    <row r="7223" spans="13:13" x14ac:dyDescent="0.25">
      <c r="M7223" s="6"/>
    </row>
    <row r="7224" spans="13:13" x14ac:dyDescent="0.25">
      <c r="M7224" s="6"/>
    </row>
    <row r="7225" spans="13:13" x14ac:dyDescent="0.25">
      <c r="M7225" s="6"/>
    </row>
    <row r="7226" spans="13:13" x14ac:dyDescent="0.25">
      <c r="M7226" s="6"/>
    </row>
    <row r="7227" spans="13:13" x14ac:dyDescent="0.25">
      <c r="M7227" s="6"/>
    </row>
    <row r="7228" spans="13:13" x14ac:dyDescent="0.25">
      <c r="M7228" s="6"/>
    </row>
    <row r="7229" spans="13:13" x14ac:dyDescent="0.25">
      <c r="M7229" s="6"/>
    </row>
    <row r="7230" spans="13:13" x14ac:dyDescent="0.25">
      <c r="M7230" s="6"/>
    </row>
    <row r="7231" spans="13:13" x14ac:dyDescent="0.25">
      <c r="M7231" s="6"/>
    </row>
    <row r="7232" spans="13:13" x14ac:dyDescent="0.25">
      <c r="M7232" s="6"/>
    </row>
    <row r="7233" spans="13:13" x14ac:dyDescent="0.25">
      <c r="M7233" s="6"/>
    </row>
    <row r="7234" spans="13:13" x14ac:dyDescent="0.25">
      <c r="M7234" s="6"/>
    </row>
    <row r="7235" spans="13:13" x14ac:dyDescent="0.25">
      <c r="M7235" s="6"/>
    </row>
    <row r="7236" spans="13:13" x14ac:dyDescent="0.25">
      <c r="M7236" s="6"/>
    </row>
    <row r="7237" spans="13:13" x14ac:dyDescent="0.25">
      <c r="M7237" s="6"/>
    </row>
    <row r="7238" spans="13:13" x14ac:dyDescent="0.25">
      <c r="M7238" s="6"/>
    </row>
    <row r="7239" spans="13:13" x14ac:dyDescent="0.25">
      <c r="M7239" s="6"/>
    </row>
    <row r="7240" spans="13:13" x14ac:dyDescent="0.25">
      <c r="M7240" s="6"/>
    </row>
    <row r="7241" spans="13:13" x14ac:dyDescent="0.25">
      <c r="M7241" s="6"/>
    </row>
    <row r="7242" spans="13:13" x14ac:dyDescent="0.25">
      <c r="M7242" s="6"/>
    </row>
    <row r="7243" spans="13:13" x14ac:dyDescent="0.25">
      <c r="M7243" s="6"/>
    </row>
    <row r="7244" spans="13:13" x14ac:dyDescent="0.25">
      <c r="M7244" s="6"/>
    </row>
    <row r="7245" spans="13:13" x14ac:dyDescent="0.25">
      <c r="M7245" s="6"/>
    </row>
    <row r="7246" spans="13:13" x14ac:dyDescent="0.25">
      <c r="M7246" s="6"/>
    </row>
    <row r="7247" spans="13:13" x14ac:dyDescent="0.25">
      <c r="M7247" s="6"/>
    </row>
    <row r="7248" spans="13:13" x14ac:dyDescent="0.25">
      <c r="M7248" s="6"/>
    </row>
    <row r="7249" spans="13:13" x14ac:dyDescent="0.25">
      <c r="M7249" s="6"/>
    </row>
    <row r="7250" spans="13:13" x14ac:dyDescent="0.25">
      <c r="M7250" s="6"/>
    </row>
    <row r="7251" spans="13:13" x14ac:dyDescent="0.25">
      <c r="M7251" s="6"/>
    </row>
    <row r="7252" spans="13:13" x14ac:dyDescent="0.25">
      <c r="M7252" s="6"/>
    </row>
    <row r="7253" spans="13:13" x14ac:dyDescent="0.25">
      <c r="M7253" s="6"/>
    </row>
    <row r="7254" spans="13:13" x14ac:dyDescent="0.25">
      <c r="M7254" s="6"/>
    </row>
    <row r="7255" spans="13:13" x14ac:dyDescent="0.25">
      <c r="M7255" s="6"/>
    </row>
    <row r="7256" spans="13:13" x14ac:dyDescent="0.25">
      <c r="M7256" s="6"/>
    </row>
    <row r="7257" spans="13:13" x14ac:dyDescent="0.25">
      <c r="M7257" s="6"/>
    </row>
    <row r="7258" spans="13:13" x14ac:dyDescent="0.25">
      <c r="M7258" s="6"/>
    </row>
    <row r="7259" spans="13:13" x14ac:dyDescent="0.25">
      <c r="M7259" s="6"/>
    </row>
    <row r="7260" spans="13:13" x14ac:dyDescent="0.25">
      <c r="M7260" s="6"/>
    </row>
    <row r="7261" spans="13:13" x14ac:dyDescent="0.25">
      <c r="M7261" s="6"/>
    </row>
    <row r="7262" spans="13:13" x14ac:dyDescent="0.25">
      <c r="M7262" s="6"/>
    </row>
    <row r="7263" spans="13:13" x14ac:dyDescent="0.25">
      <c r="M7263" s="6"/>
    </row>
    <row r="7264" spans="13:13" x14ac:dyDescent="0.25">
      <c r="M7264" s="6"/>
    </row>
    <row r="7265" spans="13:13" x14ac:dyDescent="0.25">
      <c r="M7265" s="6"/>
    </row>
    <row r="7266" spans="13:13" x14ac:dyDescent="0.25">
      <c r="M7266" s="6"/>
    </row>
    <row r="7267" spans="13:13" x14ac:dyDescent="0.25">
      <c r="M7267" s="6"/>
    </row>
    <row r="7268" spans="13:13" x14ac:dyDescent="0.25">
      <c r="M7268" s="6"/>
    </row>
    <row r="7269" spans="13:13" x14ac:dyDescent="0.25">
      <c r="M7269" s="6"/>
    </row>
    <row r="7270" spans="13:13" x14ac:dyDescent="0.25">
      <c r="M7270" s="6"/>
    </row>
    <row r="7271" spans="13:13" x14ac:dyDescent="0.25">
      <c r="M7271" s="6"/>
    </row>
    <row r="7272" spans="13:13" x14ac:dyDescent="0.25">
      <c r="M7272" s="6"/>
    </row>
    <row r="7273" spans="13:13" x14ac:dyDescent="0.25">
      <c r="M7273" s="6"/>
    </row>
    <row r="7274" spans="13:13" x14ac:dyDescent="0.25">
      <c r="M7274" s="6"/>
    </row>
    <row r="7275" spans="13:13" x14ac:dyDescent="0.25">
      <c r="M7275" s="6"/>
    </row>
    <row r="7276" spans="13:13" x14ac:dyDescent="0.25">
      <c r="M7276" s="6"/>
    </row>
    <row r="7277" spans="13:13" x14ac:dyDescent="0.25">
      <c r="M7277" s="6"/>
    </row>
    <row r="7278" spans="13:13" x14ac:dyDescent="0.25">
      <c r="M7278" s="6"/>
    </row>
    <row r="7279" spans="13:13" x14ac:dyDescent="0.25">
      <c r="M7279" s="6"/>
    </row>
    <row r="7280" spans="13:13" x14ac:dyDescent="0.25">
      <c r="M7280" s="6"/>
    </row>
    <row r="7281" spans="13:13" x14ac:dyDescent="0.25">
      <c r="M7281" s="6"/>
    </row>
    <row r="7282" spans="13:13" x14ac:dyDescent="0.25">
      <c r="M7282" s="6"/>
    </row>
    <row r="7283" spans="13:13" x14ac:dyDescent="0.25">
      <c r="M7283" s="6"/>
    </row>
    <row r="7284" spans="13:13" x14ac:dyDescent="0.25">
      <c r="M7284" s="6"/>
    </row>
    <row r="7285" spans="13:13" x14ac:dyDescent="0.25">
      <c r="M7285" s="6"/>
    </row>
    <row r="7286" spans="13:13" x14ac:dyDescent="0.25">
      <c r="M7286" s="6"/>
    </row>
    <row r="7287" spans="13:13" x14ac:dyDescent="0.25">
      <c r="M7287" s="6"/>
    </row>
    <row r="7288" spans="13:13" x14ac:dyDescent="0.25">
      <c r="M7288" s="6"/>
    </row>
    <row r="7289" spans="13:13" x14ac:dyDescent="0.25">
      <c r="M7289" s="6"/>
    </row>
    <row r="7290" spans="13:13" x14ac:dyDescent="0.25">
      <c r="M7290" s="6"/>
    </row>
    <row r="7291" spans="13:13" x14ac:dyDescent="0.25">
      <c r="M7291" s="6"/>
    </row>
    <row r="7292" spans="13:13" x14ac:dyDescent="0.25">
      <c r="M7292" s="6"/>
    </row>
    <row r="7293" spans="13:13" x14ac:dyDescent="0.25">
      <c r="M7293" s="6"/>
    </row>
    <row r="7294" spans="13:13" x14ac:dyDescent="0.25">
      <c r="M7294" s="6"/>
    </row>
    <row r="7295" spans="13:13" x14ac:dyDescent="0.25">
      <c r="M7295" s="6"/>
    </row>
    <row r="7296" spans="13:13" x14ac:dyDescent="0.25">
      <c r="M7296" s="6"/>
    </row>
    <row r="7297" spans="13:13" x14ac:dyDescent="0.25">
      <c r="M7297" s="6"/>
    </row>
    <row r="7298" spans="13:13" x14ac:dyDescent="0.25">
      <c r="M7298" s="6"/>
    </row>
    <row r="7299" spans="13:13" x14ac:dyDescent="0.25">
      <c r="M7299" s="6"/>
    </row>
    <row r="7300" spans="13:13" x14ac:dyDescent="0.25">
      <c r="M7300" s="6"/>
    </row>
    <row r="7301" spans="13:13" x14ac:dyDescent="0.25">
      <c r="M7301" s="6"/>
    </row>
    <row r="7302" spans="13:13" x14ac:dyDescent="0.25">
      <c r="M7302" s="6"/>
    </row>
    <row r="7303" spans="13:13" x14ac:dyDescent="0.25">
      <c r="M7303" s="6"/>
    </row>
    <row r="7304" spans="13:13" x14ac:dyDescent="0.25">
      <c r="M7304" s="6"/>
    </row>
    <row r="7305" spans="13:13" x14ac:dyDescent="0.25">
      <c r="M7305" s="6"/>
    </row>
    <row r="7306" spans="13:13" x14ac:dyDescent="0.25">
      <c r="M7306" s="6"/>
    </row>
    <row r="7307" spans="13:13" x14ac:dyDescent="0.25">
      <c r="M7307" s="6"/>
    </row>
    <row r="7308" spans="13:13" x14ac:dyDescent="0.25">
      <c r="M7308" s="6"/>
    </row>
    <row r="7309" spans="13:13" x14ac:dyDescent="0.25">
      <c r="M7309" s="6"/>
    </row>
    <row r="7310" spans="13:13" x14ac:dyDescent="0.25">
      <c r="M7310" s="6"/>
    </row>
    <row r="7311" spans="13:13" x14ac:dyDescent="0.25">
      <c r="M7311" s="6"/>
    </row>
    <row r="7312" spans="13:13" x14ac:dyDescent="0.25">
      <c r="M7312" s="6"/>
    </row>
    <row r="7313" spans="13:13" x14ac:dyDescent="0.25">
      <c r="M7313" s="6"/>
    </row>
    <row r="7314" spans="13:13" x14ac:dyDescent="0.25">
      <c r="M7314" s="6"/>
    </row>
    <row r="7315" spans="13:13" x14ac:dyDescent="0.25">
      <c r="M7315" s="6"/>
    </row>
    <row r="7316" spans="13:13" x14ac:dyDescent="0.25">
      <c r="M7316" s="6"/>
    </row>
    <row r="7317" spans="13:13" x14ac:dyDescent="0.25">
      <c r="M7317" s="6"/>
    </row>
    <row r="7318" spans="13:13" x14ac:dyDescent="0.25">
      <c r="M7318" s="6"/>
    </row>
    <row r="7319" spans="13:13" x14ac:dyDescent="0.25">
      <c r="M7319" s="6"/>
    </row>
    <row r="7320" spans="13:13" x14ac:dyDescent="0.25">
      <c r="M7320" s="6"/>
    </row>
    <row r="7321" spans="13:13" x14ac:dyDescent="0.25">
      <c r="M7321" s="6"/>
    </row>
    <row r="7322" spans="13:13" x14ac:dyDescent="0.25">
      <c r="M7322" s="6"/>
    </row>
    <row r="7323" spans="13:13" x14ac:dyDescent="0.25">
      <c r="M7323" s="6"/>
    </row>
    <row r="7324" spans="13:13" x14ac:dyDescent="0.25">
      <c r="M7324" s="6"/>
    </row>
    <row r="7325" spans="13:13" x14ac:dyDescent="0.25">
      <c r="M7325" s="6"/>
    </row>
    <row r="7326" spans="13:13" x14ac:dyDescent="0.25">
      <c r="M7326" s="6"/>
    </row>
    <row r="7327" spans="13:13" x14ac:dyDescent="0.25">
      <c r="M7327" s="6"/>
    </row>
    <row r="7328" spans="13:13" x14ac:dyDescent="0.25">
      <c r="M7328" s="6"/>
    </row>
    <row r="7329" spans="13:13" x14ac:dyDescent="0.25">
      <c r="M7329" s="6"/>
    </row>
    <row r="7330" spans="13:13" x14ac:dyDescent="0.25">
      <c r="M7330" s="6"/>
    </row>
    <row r="7331" spans="13:13" x14ac:dyDescent="0.25">
      <c r="M7331" s="6"/>
    </row>
    <row r="7332" spans="13:13" x14ac:dyDescent="0.25">
      <c r="M7332" s="6"/>
    </row>
    <row r="7333" spans="13:13" x14ac:dyDescent="0.25">
      <c r="M7333" s="6"/>
    </row>
    <row r="7334" spans="13:13" x14ac:dyDescent="0.25">
      <c r="M7334" s="6"/>
    </row>
    <row r="7335" spans="13:13" x14ac:dyDescent="0.25">
      <c r="M7335" s="6"/>
    </row>
    <row r="7336" spans="13:13" x14ac:dyDescent="0.25">
      <c r="M7336" s="6"/>
    </row>
    <row r="7337" spans="13:13" x14ac:dyDescent="0.25">
      <c r="M7337" s="6"/>
    </row>
    <row r="7338" spans="13:13" x14ac:dyDescent="0.25">
      <c r="M7338" s="6"/>
    </row>
    <row r="7339" spans="13:13" x14ac:dyDescent="0.25">
      <c r="M7339" s="6"/>
    </row>
    <row r="7340" spans="13:13" x14ac:dyDescent="0.25">
      <c r="M7340" s="6"/>
    </row>
    <row r="7341" spans="13:13" x14ac:dyDescent="0.25">
      <c r="M7341" s="6"/>
    </row>
    <row r="7342" spans="13:13" x14ac:dyDescent="0.25">
      <c r="M7342" s="6"/>
    </row>
    <row r="7343" spans="13:13" x14ac:dyDescent="0.25">
      <c r="M7343" s="6"/>
    </row>
    <row r="7344" spans="13:13" x14ac:dyDescent="0.25">
      <c r="M7344" s="6"/>
    </row>
    <row r="7345" spans="13:13" x14ac:dyDescent="0.25">
      <c r="M7345" s="6"/>
    </row>
    <row r="7346" spans="13:13" x14ac:dyDescent="0.25">
      <c r="M7346" s="6"/>
    </row>
    <row r="7347" spans="13:13" x14ac:dyDescent="0.25">
      <c r="M7347" s="6"/>
    </row>
    <row r="7348" spans="13:13" x14ac:dyDescent="0.25">
      <c r="M7348" s="6"/>
    </row>
    <row r="7349" spans="13:13" x14ac:dyDescent="0.25">
      <c r="M7349" s="6"/>
    </row>
    <row r="7350" spans="13:13" x14ac:dyDescent="0.25">
      <c r="M7350" s="6"/>
    </row>
    <row r="7351" spans="13:13" x14ac:dyDescent="0.25">
      <c r="M7351" s="6"/>
    </row>
    <row r="7352" spans="13:13" x14ac:dyDescent="0.25">
      <c r="M7352" s="6"/>
    </row>
    <row r="7353" spans="13:13" x14ac:dyDescent="0.25">
      <c r="M7353" s="6"/>
    </row>
    <row r="7354" spans="13:13" x14ac:dyDescent="0.25">
      <c r="M7354" s="6"/>
    </row>
    <row r="7355" spans="13:13" x14ac:dyDescent="0.25">
      <c r="M7355" s="6"/>
    </row>
    <row r="7356" spans="13:13" x14ac:dyDescent="0.25">
      <c r="M7356" s="6"/>
    </row>
    <row r="7357" spans="13:13" x14ac:dyDescent="0.25">
      <c r="M7357" s="6"/>
    </row>
    <row r="7358" spans="13:13" x14ac:dyDescent="0.25">
      <c r="M7358" s="6"/>
    </row>
    <row r="7359" spans="13:13" x14ac:dyDescent="0.25">
      <c r="M7359" s="6"/>
    </row>
    <row r="7360" spans="13:13" x14ac:dyDescent="0.25">
      <c r="M7360" s="6"/>
    </row>
    <row r="7361" spans="13:13" x14ac:dyDescent="0.25">
      <c r="M7361" s="6"/>
    </row>
    <row r="7362" spans="13:13" x14ac:dyDescent="0.25">
      <c r="M7362" s="6"/>
    </row>
    <row r="7363" spans="13:13" x14ac:dyDescent="0.25">
      <c r="M7363" s="6"/>
    </row>
    <row r="7364" spans="13:13" x14ac:dyDescent="0.25">
      <c r="M7364" s="6"/>
    </row>
    <row r="7365" spans="13:13" x14ac:dyDescent="0.25">
      <c r="M7365" s="6"/>
    </row>
    <row r="7366" spans="13:13" x14ac:dyDescent="0.25">
      <c r="M7366" s="6"/>
    </row>
    <row r="7367" spans="13:13" x14ac:dyDescent="0.25">
      <c r="M7367" s="6"/>
    </row>
    <row r="7368" spans="13:13" x14ac:dyDescent="0.25">
      <c r="M7368" s="6"/>
    </row>
    <row r="7369" spans="13:13" x14ac:dyDescent="0.25">
      <c r="M7369" s="6"/>
    </row>
    <row r="7370" spans="13:13" x14ac:dyDescent="0.25">
      <c r="M7370" s="6"/>
    </row>
    <row r="7371" spans="13:13" x14ac:dyDescent="0.25">
      <c r="M7371" s="6"/>
    </row>
    <row r="7372" spans="13:13" x14ac:dyDescent="0.25">
      <c r="M7372" s="6"/>
    </row>
    <row r="7373" spans="13:13" x14ac:dyDescent="0.25">
      <c r="M7373" s="6"/>
    </row>
    <row r="7374" spans="13:13" x14ac:dyDescent="0.25">
      <c r="M7374" s="6"/>
    </row>
    <row r="7375" spans="13:13" x14ac:dyDescent="0.25">
      <c r="M7375" s="6"/>
    </row>
    <row r="7376" spans="13:13" x14ac:dyDescent="0.25">
      <c r="M7376" s="6"/>
    </row>
    <row r="7377" spans="13:13" x14ac:dyDescent="0.25">
      <c r="M7377" s="6"/>
    </row>
    <row r="7378" spans="13:13" x14ac:dyDescent="0.25">
      <c r="M7378" s="6"/>
    </row>
    <row r="7379" spans="13:13" x14ac:dyDescent="0.25">
      <c r="M7379" s="6"/>
    </row>
    <row r="7380" spans="13:13" x14ac:dyDescent="0.25">
      <c r="M7380" s="6"/>
    </row>
    <row r="7381" spans="13:13" x14ac:dyDescent="0.25">
      <c r="M7381" s="6"/>
    </row>
    <row r="7382" spans="13:13" x14ac:dyDescent="0.25">
      <c r="M7382" s="6"/>
    </row>
    <row r="7383" spans="13:13" x14ac:dyDescent="0.25">
      <c r="M7383" s="6"/>
    </row>
    <row r="7384" spans="13:13" x14ac:dyDescent="0.25">
      <c r="M7384" s="6"/>
    </row>
    <row r="7385" spans="13:13" x14ac:dyDescent="0.25">
      <c r="M7385" s="6"/>
    </row>
    <row r="7386" spans="13:13" x14ac:dyDescent="0.25">
      <c r="M7386" s="6"/>
    </row>
    <row r="7387" spans="13:13" x14ac:dyDescent="0.25">
      <c r="M7387" s="6"/>
    </row>
    <row r="7388" spans="13:13" x14ac:dyDescent="0.25">
      <c r="M7388" s="6"/>
    </row>
    <row r="7389" spans="13:13" x14ac:dyDescent="0.25">
      <c r="M7389" s="6"/>
    </row>
    <row r="7390" spans="13:13" x14ac:dyDescent="0.25">
      <c r="M7390" s="6"/>
    </row>
    <row r="7391" spans="13:13" x14ac:dyDescent="0.25">
      <c r="M7391" s="6"/>
    </row>
    <row r="7392" spans="13:13" x14ac:dyDescent="0.25">
      <c r="M7392" s="6"/>
    </row>
    <row r="7393" spans="13:13" x14ac:dyDescent="0.25">
      <c r="M7393" s="6"/>
    </row>
    <row r="7394" spans="13:13" x14ac:dyDescent="0.25">
      <c r="M7394" s="6"/>
    </row>
    <row r="7395" spans="13:13" x14ac:dyDescent="0.25">
      <c r="M7395" s="6"/>
    </row>
    <row r="7396" spans="13:13" x14ac:dyDescent="0.25">
      <c r="M7396" s="6"/>
    </row>
    <row r="7397" spans="13:13" x14ac:dyDescent="0.25">
      <c r="M7397" s="6"/>
    </row>
    <row r="7398" spans="13:13" x14ac:dyDescent="0.25">
      <c r="M7398" s="6"/>
    </row>
    <row r="7399" spans="13:13" x14ac:dyDescent="0.25">
      <c r="M7399" s="6"/>
    </row>
    <row r="7400" spans="13:13" x14ac:dyDescent="0.25">
      <c r="M7400" s="6"/>
    </row>
    <row r="7401" spans="13:13" x14ac:dyDescent="0.25">
      <c r="M7401" s="6"/>
    </row>
    <row r="7402" spans="13:13" x14ac:dyDescent="0.25">
      <c r="M7402" s="6"/>
    </row>
    <row r="7403" spans="13:13" x14ac:dyDescent="0.25">
      <c r="M7403" s="6"/>
    </row>
    <row r="7404" spans="13:13" x14ac:dyDescent="0.25">
      <c r="M7404" s="6"/>
    </row>
    <row r="7405" spans="13:13" x14ac:dyDescent="0.25">
      <c r="M7405" s="6"/>
    </row>
    <row r="7406" spans="13:13" x14ac:dyDescent="0.25">
      <c r="M7406" s="6"/>
    </row>
    <row r="7407" spans="13:13" x14ac:dyDescent="0.25">
      <c r="M7407" s="6"/>
    </row>
    <row r="7408" spans="13:13" x14ac:dyDescent="0.25">
      <c r="M7408" s="6"/>
    </row>
    <row r="7409" spans="13:13" x14ac:dyDescent="0.25">
      <c r="M7409" s="6"/>
    </row>
    <row r="7410" spans="13:13" x14ac:dyDescent="0.25">
      <c r="M7410" s="6"/>
    </row>
    <row r="7411" spans="13:13" x14ac:dyDescent="0.25">
      <c r="M7411" s="6"/>
    </row>
    <row r="7412" spans="13:13" x14ac:dyDescent="0.25">
      <c r="M7412" s="6"/>
    </row>
    <row r="7413" spans="13:13" x14ac:dyDescent="0.25">
      <c r="M7413" s="6"/>
    </row>
    <row r="7414" spans="13:13" x14ac:dyDescent="0.25">
      <c r="M7414" s="6"/>
    </row>
    <row r="7415" spans="13:13" x14ac:dyDescent="0.25">
      <c r="M7415" s="6"/>
    </row>
    <row r="7416" spans="13:13" x14ac:dyDescent="0.25">
      <c r="M7416" s="6"/>
    </row>
    <row r="7417" spans="13:13" x14ac:dyDescent="0.25">
      <c r="M7417" s="6"/>
    </row>
    <row r="7418" spans="13:13" x14ac:dyDescent="0.25">
      <c r="M7418" s="6"/>
    </row>
    <row r="7419" spans="13:13" x14ac:dyDescent="0.25">
      <c r="M7419" s="6"/>
    </row>
    <row r="7420" spans="13:13" x14ac:dyDescent="0.25">
      <c r="M7420" s="6"/>
    </row>
    <row r="7421" spans="13:13" x14ac:dyDescent="0.25">
      <c r="M7421" s="6"/>
    </row>
    <row r="7422" spans="13:13" x14ac:dyDescent="0.25">
      <c r="M7422" s="6"/>
    </row>
    <row r="7423" spans="13:13" x14ac:dyDescent="0.25">
      <c r="M7423" s="6"/>
    </row>
    <row r="7424" spans="13:13" x14ac:dyDescent="0.25">
      <c r="M7424" s="6"/>
    </row>
    <row r="7425" spans="13:13" x14ac:dyDescent="0.25">
      <c r="M7425" s="6"/>
    </row>
    <row r="7426" spans="13:13" x14ac:dyDescent="0.25">
      <c r="M7426" s="6"/>
    </row>
    <row r="7427" spans="13:13" x14ac:dyDescent="0.25">
      <c r="M7427" s="6"/>
    </row>
    <row r="7428" spans="13:13" x14ac:dyDescent="0.25">
      <c r="M7428" s="6"/>
    </row>
    <row r="7429" spans="13:13" x14ac:dyDescent="0.25">
      <c r="M7429" s="6"/>
    </row>
    <row r="7430" spans="13:13" x14ac:dyDescent="0.25">
      <c r="M7430" s="6"/>
    </row>
    <row r="7431" spans="13:13" x14ac:dyDescent="0.25">
      <c r="M7431" s="6"/>
    </row>
    <row r="7432" spans="13:13" x14ac:dyDescent="0.25">
      <c r="M7432" s="6"/>
    </row>
    <row r="7433" spans="13:13" x14ac:dyDescent="0.25">
      <c r="M7433" s="6"/>
    </row>
    <row r="7434" spans="13:13" x14ac:dyDescent="0.25">
      <c r="M7434" s="6"/>
    </row>
    <row r="7435" spans="13:13" x14ac:dyDescent="0.25">
      <c r="M7435" s="6"/>
    </row>
    <row r="7436" spans="13:13" x14ac:dyDescent="0.25">
      <c r="M7436" s="6"/>
    </row>
    <row r="7437" spans="13:13" x14ac:dyDescent="0.25">
      <c r="M7437" s="6"/>
    </row>
    <row r="7438" spans="13:13" x14ac:dyDescent="0.25">
      <c r="M7438" s="6"/>
    </row>
    <row r="7439" spans="13:13" x14ac:dyDescent="0.25">
      <c r="M7439" s="6"/>
    </row>
    <row r="7440" spans="13:13" x14ac:dyDescent="0.25">
      <c r="M7440" s="6"/>
    </row>
    <row r="7441" spans="13:13" x14ac:dyDescent="0.25">
      <c r="M7441" s="6"/>
    </row>
    <row r="7442" spans="13:13" x14ac:dyDescent="0.25">
      <c r="M7442" s="6"/>
    </row>
    <row r="7443" spans="13:13" x14ac:dyDescent="0.25">
      <c r="M7443" s="6"/>
    </row>
    <row r="7444" spans="13:13" x14ac:dyDescent="0.25">
      <c r="M7444" s="6"/>
    </row>
    <row r="7445" spans="13:13" x14ac:dyDescent="0.25">
      <c r="M7445" s="6"/>
    </row>
    <row r="7446" spans="13:13" x14ac:dyDescent="0.25">
      <c r="M7446" s="6"/>
    </row>
    <row r="7447" spans="13:13" x14ac:dyDescent="0.25">
      <c r="M7447" s="6"/>
    </row>
    <row r="7448" spans="13:13" x14ac:dyDescent="0.25">
      <c r="M7448" s="6"/>
    </row>
    <row r="7449" spans="13:13" x14ac:dyDescent="0.25">
      <c r="M7449" s="6"/>
    </row>
    <row r="7450" spans="13:13" x14ac:dyDescent="0.25">
      <c r="M7450" s="6"/>
    </row>
    <row r="7451" spans="13:13" x14ac:dyDescent="0.25">
      <c r="M7451" s="6"/>
    </row>
    <row r="7452" spans="13:13" x14ac:dyDescent="0.25">
      <c r="M7452" s="6"/>
    </row>
    <row r="7453" spans="13:13" x14ac:dyDescent="0.25">
      <c r="M7453" s="6"/>
    </row>
    <row r="7454" spans="13:13" x14ac:dyDescent="0.25">
      <c r="M7454" s="6"/>
    </row>
    <row r="7455" spans="13:13" x14ac:dyDescent="0.25">
      <c r="M7455" s="6"/>
    </row>
    <row r="7456" spans="13:13" x14ac:dyDescent="0.25">
      <c r="M7456" s="6"/>
    </row>
    <row r="7457" spans="13:13" x14ac:dyDescent="0.25">
      <c r="M7457" s="6"/>
    </row>
    <row r="7458" spans="13:13" x14ac:dyDescent="0.25">
      <c r="M7458" s="6"/>
    </row>
    <row r="7459" spans="13:13" x14ac:dyDescent="0.25">
      <c r="M7459" s="6"/>
    </row>
    <row r="7460" spans="13:13" x14ac:dyDescent="0.25">
      <c r="M7460" s="6"/>
    </row>
    <row r="7461" spans="13:13" x14ac:dyDescent="0.25">
      <c r="M7461" s="6"/>
    </row>
    <row r="7462" spans="13:13" x14ac:dyDescent="0.25">
      <c r="M7462" s="6"/>
    </row>
    <row r="7463" spans="13:13" x14ac:dyDescent="0.25">
      <c r="M7463" s="6"/>
    </row>
    <row r="7464" spans="13:13" x14ac:dyDescent="0.25">
      <c r="M7464" s="6"/>
    </row>
    <row r="7465" spans="13:13" x14ac:dyDescent="0.25">
      <c r="M7465" s="6"/>
    </row>
    <row r="7466" spans="13:13" x14ac:dyDescent="0.25">
      <c r="M7466" s="6"/>
    </row>
    <row r="7467" spans="13:13" x14ac:dyDescent="0.25">
      <c r="M7467" s="6"/>
    </row>
    <row r="7468" spans="13:13" x14ac:dyDescent="0.25">
      <c r="M7468" s="6"/>
    </row>
    <row r="7469" spans="13:13" x14ac:dyDescent="0.25">
      <c r="M7469" s="6"/>
    </row>
    <row r="7470" spans="13:13" x14ac:dyDescent="0.25">
      <c r="M7470" s="6"/>
    </row>
    <row r="7471" spans="13:13" x14ac:dyDescent="0.25">
      <c r="M7471" s="6"/>
    </row>
    <row r="7472" spans="13:13" x14ac:dyDescent="0.25">
      <c r="M7472" s="6"/>
    </row>
    <row r="7473" spans="13:13" x14ac:dyDescent="0.25">
      <c r="M7473" s="6"/>
    </row>
    <row r="7474" spans="13:13" x14ac:dyDescent="0.25">
      <c r="M7474" s="6"/>
    </row>
    <row r="7475" spans="13:13" x14ac:dyDescent="0.25">
      <c r="M7475" s="6"/>
    </row>
    <row r="7476" spans="13:13" x14ac:dyDescent="0.25">
      <c r="M7476" s="6"/>
    </row>
    <row r="7477" spans="13:13" x14ac:dyDescent="0.25">
      <c r="M7477" s="6"/>
    </row>
    <row r="7478" spans="13:13" x14ac:dyDescent="0.25">
      <c r="M7478" s="6"/>
    </row>
    <row r="7479" spans="13:13" x14ac:dyDescent="0.25">
      <c r="M7479" s="6"/>
    </row>
    <row r="7480" spans="13:13" x14ac:dyDescent="0.25">
      <c r="M7480" s="6"/>
    </row>
    <row r="7481" spans="13:13" x14ac:dyDescent="0.25">
      <c r="M7481" s="6"/>
    </row>
    <row r="7482" spans="13:13" x14ac:dyDescent="0.25">
      <c r="M7482" s="6"/>
    </row>
    <row r="7483" spans="13:13" x14ac:dyDescent="0.25">
      <c r="M7483" s="6"/>
    </row>
    <row r="7484" spans="13:13" x14ac:dyDescent="0.25">
      <c r="M7484" s="6"/>
    </row>
    <row r="7485" spans="13:13" x14ac:dyDescent="0.25">
      <c r="M7485" s="6"/>
    </row>
    <row r="7486" spans="13:13" x14ac:dyDescent="0.25">
      <c r="M7486" s="6"/>
    </row>
    <row r="7487" spans="13:13" x14ac:dyDescent="0.25">
      <c r="M7487" s="6"/>
    </row>
    <row r="7488" spans="13:13" x14ac:dyDescent="0.25">
      <c r="M7488" s="6"/>
    </row>
    <row r="7489" spans="13:13" x14ac:dyDescent="0.25">
      <c r="M7489" s="6"/>
    </row>
    <row r="7490" spans="13:13" x14ac:dyDescent="0.25">
      <c r="M7490" s="6"/>
    </row>
    <row r="7491" spans="13:13" x14ac:dyDescent="0.25">
      <c r="M7491" s="6"/>
    </row>
    <row r="7492" spans="13:13" x14ac:dyDescent="0.25">
      <c r="M7492" s="6"/>
    </row>
    <row r="7493" spans="13:13" x14ac:dyDescent="0.25">
      <c r="M7493" s="6"/>
    </row>
    <row r="7494" spans="13:13" x14ac:dyDescent="0.25">
      <c r="M7494" s="6"/>
    </row>
    <row r="7495" spans="13:13" x14ac:dyDescent="0.25">
      <c r="M7495" s="6"/>
    </row>
    <row r="7496" spans="13:13" x14ac:dyDescent="0.25">
      <c r="M7496" s="6"/>
    </row>
    <row r="7497" spans="13:13" x14ac:dyDescent="0.25">
      <c r="M7497" s="6"/>
    </row>
    <row r="7498" spans="13:13" x14ac:dyDescent="0.25">
      <c r="M7498" s="6"/>
    </row>
    <row r="7499" spans="13:13" x14ac:dyDescent="0.25">
      <c r="M7499" s="6"/>
    </row>
    <row r="7500" spans="13:13" x14ac:dyDescent="0.25">
      <c r="M7500" s="6"/>
    </row>
    <row r="7501" spans="13:13" x14ac:dyDescent="0.25">
      <c r="M7501" s="6"/>
    </row>
    <row r="7502" spans="13:13" x14ac:dyDescent="0.25">
      <c r="M7502" s="6"/>
    </row>
    <row r="7503" spans="13:13" x14ac:dyDescent="0.25">
      <c r="M7503" s="6"/>
    </row>
    <row r="7504" spans="13:13" x14ac:dyDescent="0.25">
      <c r="M7504" s="6"/>
    </row>
    <row r="7505" spans="13:13" x14ac:dyDescent="0.25">
      <c r="M7505" s="6"/>
    </row>
    <row r="7506" spans="13:13" x14ac:dyDescent="0.25">
      <c r="M7506" s="6"/>
    </row>
    <row r="7507" spans="13:13" x14ac:dyDescent="0.25">
      <c r="M7507" s="6"/>
    </row>
    <row r="7508" spans="13:13" x14ac:dyDescent="0.25">
      <c r="M7508" s="6"/>
    </row>
    <row r="7509" spans="13:13" x14ac:dyDescent="0.25">
      <c r="M7509" s="6"/>
    </row>
    <row r="7510" spans="13:13" x14ac:dyDescent="0.25">
      <c r="M7510" s="6"/>
    </row>
    <row r="7511" spans="13:13" x14ac:dyDescent="0.25">
      <c r="M7511" s="6"/>
    </row>
    <row r="7512" spans="13:13" x14ac:dyDescent="0.25">
      <c r="M7512" s="6"/>
    </row>
    <row r="7513" spans="13:13" x14ac:dyDescent="0.25">
      <c r="M7513" s="6"/>
    </row>
    <row r="7514" spans="13:13" x14ac:dyDescent="0.25">
      <c r="M7514" s="6"/>
    </row>
    <row r="7515" spans="13:13" x14ac:dyDescent="0.25">
      <c r="M7515" s="6"/>
    </row>
    <row r="7516" spans="13:13" x14ac:dyDescent="0.25">
      <c r="M7516" s="6"/>
    </row>
    <row r="7517" spans="13:13" x14ac:dyDescent="0.25">
      <c r="M7517" s="6"/>
    </row>
    <row r="7518" spans="13:13" x14ac:dyDescent="0.25">
      <c r="M7518" s="6"/>
    </row>
    <row r="7519" spans="13:13" x14ac:dyDescent="0.25">
      <c r="M7519" s="6"/>
    </row>
    <row r="7520" spans="13:13" x14ac:dyDescent="0.25">
      <c r="M7520" s="6"/>
    </row>
    <row r="7521" spans="13:13" x14ac:dyDescent="0.25">
      <c r="M7521" s="6"/>
    </row>
    <row r="7522" spans="13:13" x14ac:dyDescent="0.25">
      <c r="M7522" s="6"/>
    </row>
    <row r="7523" spans="13:13" x14ac:dyDescent="0.25">
      <c r="M7523" s="6"/>
    </row>
    <row r="7524" spans="13:13" x14ac:dyDescent="0.25">
      <c r="M7524" s="6"/>
    </row>
    <row r="7525" spans="13:13" x14ac:dyDescent="0.25">
      <c r="M7525" s="6"/>
    </row>
    <row r="7526" spans="13:13" x14ac:dyDescent="0.25">
      <c r="M7526" s="6"/>
    </row>
    <row r="7527" spans="13:13" x14ac:dyDescent="0.25">
      <c r="M7527" s="6"/>
    </row>
    <row r="7528" spans="13:13" x14ac:dyDescent="0.25">
      <c r="M7528" s="6"/>
    </row>
    <row r="7529" spans="13:13" x14ac:dyDescent="0.25">
      <c r="M7529" s="6"/>
    </row>
    <row r="7530" spans="13:13" x14ac:dyDescent="0.25">
      <c r="M7530" s="6"/>
    </row>
    <row r="7531" spans="13:13" x14ac:dyDescent="0.25">
      <c r="M7531" s="6"/>
    </row>
    <row r="7532" spans="13:13" x14ac:dyDescent="0.25">
      <c r="M7532" s="6"/>
    </row>
    <row r="7533" spans="13:13" x14ac:dyDescent="0.25">
      <c r="M7533" s="6"/>
    </row>
    <row r="7534" spans="13:13" x14ac:dyDescent="0.25">
      <c r="M7534" s="6"/>
    </row>
    <row r="7535" spans="13:13" x14ac:dyDescent="0.25">
      <c r="M7535" s="6"/>
    </row>
    <row r="7536" spans="13:13" x14ac:dyDescent="0.25">
      <c r="M7536" s="6"/>
    </row>
    <row r="7537" spans="13:13" x14ac:dyDescent="0.25">
      <c r="M7537" s="6"/>
    </row>
    <row r="7538" spans="13:13" x14ac:dyDescent="0.25">
      <c r="M7538" s="6"/>
    </row>
    <row r="7539" spans="13:13" x14ac:dyDescent="0.25">
      <c r="M7539" s="6"/>
    </row>
    <row r="7540" spans="13:13" x14ac:dyDescent="0.25">
      <c r="M7540" s="6"/>
    </row>
    <row r="7541" spans="13:13" x14ac:dyDescent="0.25">
      <c r="M7541" s="6"/>
    </row>
    <row r="7542" spans="13:13" x14ac:dyDescent="0.25">
      <c r="M7542" s="6"/>
    </row>
    <row r="7543" spans="13:13" x14ac:dyDescent="0.25">
      <c r="M7543" s="6"/>
    </row>
    <row r="7544" spans="13:13" x14ac:dyDescent="0.25">
      <c r="M7544" s="6"/>
    </row>
    <row r="7545" spans="13:13" x14ac:dyDescent="0.25">
      <c r="M7545" s="6"/>
    </row>
    <row r="7546" spans="13:13" x14ac:dyDescent="0.25">
      <c r="M7546" s="6"/>
    </row>
    <row r="7547" spans="13:13" x14ac:dyDescent="0.25">
      <c r="M7547" s="6"/>
    </row>
    <row r="7548" spans="13:13" x14ac:dyDescent="0.25">
      <c r="M7548" s="6"/>
    </row>
    <row r="7549" spans="13:13" x14ac:dyDescent="0.25">
      <c r="M7549" s="6"/>
    </row>
    <row r="7550" spans="13:13" x14ac:dyDescent="0.25">
      <c r="M7550" s="6"/>
    </row>
    <row r="7551" spans="13:13" x14ac:dyDescent="0.25">
      <c r="M7551" s="6"/>
    </row>
    <row r="7552" spans="13:13" x14ac:dyDescent="0.25">
      <c r="M7552" s="6"/>
    </row>
    <row r="7553" spans="13:13" x14ac:dyDescent="0.25">
      <c r="M7553" s="6"/>
    </row>
    <row r="7554" spans="13:13" x14ac:dyDescent="0.25">
      <c r="M7554" s="6"/>
    </row>
    <row r="7555" spans="13:13" x14ac:dyDescent="0.25">
      <c r="M7555" s="6"/>
    </row>
    <row r="7556" spans="13:13" x14ac:dyDescent="0.25">
      <c r="M7556" s="6"/>
    </row>
    <row r="7557" spans="13:13" x14ac:dyDescent="0.25">
      <c r="M7557" s="6"/>
    </row>
    <row r="7558" spans="13:13" x14ac:dyDescent="0.25">
      <c r="M7558" s="6"/>
    </row>
    <row r="7559" spans="13:13" x14ac:dyDescent="0.25">
      <c r="M7559" s="6"/>
    </row>
    <row r="7560" spans="13:13" x14ac:dyDescent="0.25">
      <c r="M7560" s="6"/>
    </row>
    <row r="7561" spans="13:13" x14ac:dyDescent="0.25">
      <c r="M7561" s="6"/>
    </row>
    <row r="7562" spans="13:13" x14ac:dyDescent="0.25">
      <c r="M7562" s="6"/>
    </row>
    <row r="7563" spans="13:13" x14ac:dyDescent="0.25">
      <c r="M7563" s="6"/>
    </row>
    <row r="7564" spans="13:13" x14ac:dyDescent="0.25">
      <c r="M7564" s="6"/>
    </row>
    <row r="7565" spans="13:13" x14ac:dyDescent="0.25">
      <c r="M7565" s="6"/>
    </row>
    <row r="7566" spans="13:13" x14ac:dyDescent="0.25">
      <c r="M7566" s="6"/>
    </row>
    <row r="7567" spans="13:13" x14ac:dyDescent="0.25">
      <c r="M7567" s="6"/>
    </row>
    <row r="7568" spans="13:13" x14ac:dyDescent="0.25">
      <c r="M7568" s="6"/>
    </row>
    <row r="7569" spans="13:13" x14ac:dyDescent="0.25">
      <c r="M7569" s="6"/>
    </row>
    <row r="7570" spans="13:13" x14ac:dyDescent="0.25">
      <c r="M7570" s="6"/>
    </row>
    <row r="7571" spans="13:13" x14ac:dyDescent="0.25">
      <c r="M7571" s="6"/>
    </row>
    <row r="7572" spans="13:13" x14ac:dyDescent="0.25">
      <c r="M7572" s="6"/>
    </row>
    <row r="7573" spans="13:13" x14ac:dyDescent="0.25">
      <c r="M7573" s="6"/>
    </row>
    <row r="7574" spans="13:13" x14ac:dyDescent="0.25">
      <c r="M7574" s="6"/>
    </row>
    <row r="7575" spans="13:13" x14ac:dyDescent="0.25">
      <c r="M7575" s="6"/>
    </row>
    <row r="7576" spans="13:13" x14ac:dyDescent="0.25">
      <c r="M7576" s="6"/>
    </row>
    <row r="7577" spans="13:13" x14ac:dyDescent="0.25">
      <c r="M7577" s="6"/>
    </row>
    <row r="7578" spans="13:13" x14ac:dyDescent="0.25">
      <c r="M7578" s="6"/>
    </row>
    <row r="7579" spans="13:13" x14ac:dyDescent="0.25">
      <c r="M7579" s="6"/>
    </row>
    <row r="7580" spans="13:13" x14ac:dyDescent="0.25">
      <c r="M7580" s="6"/>
    </row>
    <row r="7581" spans="13:13" x14ac:dyDescent="0.25">
      <c r="M7581" s="6"/>
    </row>
    <row r="7582" spans="13:13" x14ac:dyDescent="0.25">
      <c r="M7582" s="6"/>
    </row>
    <row r="7583" spans="13:13" x14ac:dyDescent="0.25">
      <c r="M7583" s="6"/>
    </row>
    <row r="7584" spans="13:13" x14ac:dyDescent="0.25">
      <c r="M7584" s="6"/>
    </row>
    <row r="7585" spans="13:13" x14ac:dyDescent="0.25">
      <c r="M7585" s="6"/>
    </row>
    <row r="7586" spans="13:13" x14ac:dyDescent="0.25">
      <c r="M7586" s="6"/>
    </row>
    <row r="7587" spans="13:13" x14ac:dyDescent="0.25">
      <c r="M7587" s="6"/>
    </row>
    <row r="7588" spans="13:13" x14ac:dyDescent="0.25">
      <c r="M7588" s="6"/>
    </row>
    <row r="7589" spans="13:13" x14ac:dyDescent="0.25">
      <c r="M7589" s="6"/>
    </row>
    <row r="7590" spans="13:13" x14ac:dyDescent="0.25">
      <c r="M7590" s="6"/>
    </row>
    <row r="7591" spans="13:13" x14ac:dyDescent="0.25">
      <c r="M7591" s="6"/>
    </row>
    <row r="7592" spans="13:13" x14ac:dyDescent="0.25">
      <c r="M7592" s="6"/>
    </row>
    <row r="7593" spans="13:13" x14ac:dyDescent="0.25">
      <c r="M7593" s="6"/>
    </row>
    <row r="7594" spans="13:13" x14ac:dyDescent="0.25">
      <c r="M7594" s="6"/>
    </row>
    <row r="7595" spans="13:13" x14ac:dyDescent="0.25">
      <c r="M7595" s="6"/>
    </row>
    <row r="7596" spans="13:13" x14ac:dyDescent="0.25">
      <c r="M7596" s="6"/>
    </row>
    <row r="7597" spans="13:13" x14ac:dyDescent="0.25">
      <c r="M7597" s="6"/>
    </row>
    <row r="7598" spans="13:13" x14ac:dyDescent="0.25">
      <c r="M7598" s="6"/>
    </row>
    <row r="7599" spans="13:13" x14ac:dyDescent="0.25">
      <c r="M7599" s="6"/>
    </row>
    <row r="7600" spans="13:13" x14ac:dyDescent="0.25">
      <c r="M7600" s="6"/>
    </row>
    <row r="7601" spans="13:13" x14ac:dyDescent="0.25">
      <c r="M7601" s="6"/>
    </row>
    <row r="7602" spans="13:13" x14ac:dyDescent="0.25">
      <c r="M7602" s="6"/>
    </row>
    <row r="7603" spans="13:13" x14ac:dyDescent="0.25">
      <c r="M7603" s="6"/>
    </row>
    <row r="7604" spans="13:13" x14ac:dyDescent="0.25">
      <c r="M7604" s="6"/>
    </row>
    <row r="7605" spans="13:13" x14ac:dyDescent="0.25">
      <c r="M7605" s="6"/>
    </row>
    <row r="7606" spans="13:13" x14ac:dyDescent="0.25">
      <c r="M7606" s="6"/>
    </row>
    <row r="7607" spans="13:13" x14ac:dyDescent="0.25">
      <c r="M7607" s="6"/>
    </row>
    <row r="7608" spans="13:13" x14ac:dyDescent="0.25">
      <c r="M7608" s="6"/>
    </row>
    <row r="7609" spans="13:13" x14ac:dyDescent="0.25">
      <c r="M7609" s="6"/>
    </row>
    <row r="7610" spans="13:13" x14ac:dyDescent="0.25">
      <c r="M7610" s="6"/>
    </row>
    <row r="7611" spans="13:13" x14ac:dyDescent="0.25">
      <c r="M7611" s="6"/>
    </row>
    <row r="7612" spans="13:13" x14ac:dyDescent="0.25">
      <c r="M7612" s="6"/>
    </row>
    <row r="7613" spans="13:13" x14ac:dyDescent="0.25">
      <c r="M7613" s="6"/>
    </row>
    <row r="7614" spans="13:13" x14ac:dyDescent="0.25">
      <c r="M7614" s="6"/>
    </row>
    <row r="7615" spans="13:13" x14ac:dyDescent="0.25">
      <c r="M7615" s="6"/>
    </row>
    <row r="7616" spans="13:13" x14ac:dyDescent="0.25">
      <c r="M7616" s="6"/>
    </row>
    <row r="7617" spans="13:13" x14ac:dyDescent="0.25">
      <c r="M7617" s="6"/>
    </row>
    <row r="7618" spans="13:13" x14ac:dyDescent="0.25">
      <c r="M7618" s="6"/>
    </row>
    <row r="7619" spans="13:13" x14ac:dyDescent="0.25">
      <c r="M7619" s="6"/>
    </row>
    <row r="7620" spans="13:13" x14ac:dyDescent="0.25">
      <c r="M7620" s="6"/>
    </row>
    <row r="7621" spans="13:13" x14ac:dyDescent="0.25">
      <c r="M7621" s="6"/>
    </row>
    <row r="7622" spans="13:13" x14ac:dyDescent="0.25">
      <c r="M7622" s="6"/>
    </row>
    <row r="7623" spans="13:13" x14ac:dyDescent="0.25">
      <c r="M7623" s="6"/>
    </row>
    <row r="7624" spans="13:13" x14ac:dyDescent="0.25">
      <c r="M7624" s="6"/>
    </row>
    <row r="7625" spans="13:13" x14ac:dyDescent="0.25">
      <c r="M7625" s="6"/>
    </row>
    <row r="7626" spans="13:13" x14ac:dyDescent="0.25">
      <c r="M7626" s="6"/>
    </row>
    <row r="7627" spans="13:13" x14ac:dyDescent="0.25">
      <c r="M7627" s="6"/>
    </row>
    <row r="7628" spans="13:13" x14ac:dyDescent="0.25">
      <c r="M7628" s="6"/>
    </row>
    <row r="7629" spans="13:13" x14ac:dyDescent="0.25">
      <c r="M7629" s="6"/>
    </row>
    <row r="7630" spans="13:13" x14ac:dyDescent="0.25">
      <c r="M7630" s="6"/>
    </row>
    <row r="7631" spans="13:13" x14ac:dyDescent="0.25">
      <c r="M7631" s="6"/>
    </row>
    <row r="7632" spans="13:13" x14ac:dyDescent="0.25">
      <c r="M7632" s="6"/>
    </row>
    <row r="7633" spans="13:13" x14ac:dyDescent="0.25">
      <c r="M7633" s="6"/>
    </row>
    <row r="7634" spans="13:13" x14ac:dyDescent="0.25">
      <c r="M7634" s="6"/>
    </row>
    <row r="7635" spans="13:13" x14ac:dyDescent="0.25">
      <c r="M7635" s="6"/>
    </row>
    <row r="7636" spans="13:13" x14ac:dyDescent="0.25">
      <c r="M7636" s="6"/>
    </row>
    <row r="7637" spans="13:13" x14ac:dyDescent="0.25">
      <c r="M7637" s="6"/>
    </row>
    <row r="7638" spans="13:13" x14ac:dyDescent="0.25">
      <c r="M7638" s="6"/>
    </row>
    <row r="7639" spans="13:13" x14ac:dyDescent="0.25">
      <c r="M7639" s="6"/>
    </row>
    <row r="7640" spans="13:13" x14ac:dyDescent="0.25">
      <c r="M7640" s="6"/>
    </row>
    <row r="7641" spans="13:13" x14ac:dyDescent="0.25">
      <c r="M7641" s="6"/>
    </row>
    <row r="7642" spans="13:13" x14ac:dyDescent="0.25">
      <c r="M7642" s="6"/>
    </row>
    <row r="7643" spans="13:13" x14ac:dyDescent="0.25">
      <c r="M7643" s="6"/>
    </row>
    <row r="7644" spans="13:13" x14ac:dyDescent="0.25">
      <c r="M7644" s="6"/>
    </row>
    <row r="7645" spans="13:13" x14ac:dyDescent="0.25">
      <c r="M7645" s="6"/>
    </row>
    <row r="7646" spans="13:13" x14ac:dyDescent="0.25">
      <c r="M7646" s="6"/>
    </row>
    <row r="7647" spans="13:13" x14ac:dyDescent="0.25">
      <c r="M7647" s="6"/>
    </row>
    <row r="7648" spans="13:13" x14ac:dyDescent="0.25">
      <c r="M7648" s="6"/>
    </row>
    <row r="7649" spans="13:13" x14ac:dyDescent="0.25">
      <c r="M7649" s="6"/>
    </row>
    <row r="7650" spans="13:13" x14ac:dyDescent="0.25">
      <c r="M7650" s="6"/>
    </row>
    <row r="7651" spans="13:13" x14ac:dyDescent="0.25">
      <c r="M7651" s="6"/>
    </row>
    <row r="7652" spans="13:13" x14ac:dyDescent="0.25">
      <c r="M7652" s="6"/>
    </row>
    <row r="7653" spans="13:13" x14ac:dyDescent="0.25">
      <c r="M7653" s="6"/>
    </row>
    <row r="7654" spans="13:13" x14ac:dyDescent="0.25">
      <c r="M7654" s="6"/>
    </row>
    <row r="7655" spans="13:13" x14ac:dyDescent="0.25">
      <c r="M7655" s="6"/>
    </row>
    <row r="7656" spans="13:13" x14ac:dyDescent="0.25">
      <c r="M7656" s="6"/>
    </row>
    <row r="7657" spans="13:13" x14ac:dyDescent="0.25">
      <c r="M7657" s="6"/>
    </row>
    <row r="7658" spans="13:13" x14ac:dyDescent="0.25">
      <c r="M7658" s="6"/>
    </row>
    <row r="7659" spans="13:13" x14ac:dyDescent="0.25">
      <c r="M7659" s="6"/>
    </row>
    <row r="7660" spans="13:13" x14ac:dyDescent="0.25">
      <c r="M7660" s="6"/>
    </row>
    <row r="7661" spans="13:13" x14ac:dyDescent="0.25">
      <c r="M7661" s="6"/>
    </row>
    <row r="7662" spans="13:13" x14ac:dyDescent="0.25">
      <c r="M7662" s="6"/>
    </row>
    <row r="7663" spans="13:13" x14ac:dyDescent="0.25">
      <c r="M7663" s="6"/>
    </row>
    <row r="7664" spans="13:13" x14ac:dyDescent="0.25">
      <c r="M7664" s="6"/>
    </row>
    <row r="7665" spans="13:13" x14ac:dyDescent="0.25">
      <c r="M7665" s="6"/>
    </row>
    <row r="7666" spans="13:13" x14ac:dyDescent="0.25">
      <c r="M7666" s="6"/>
    </row>
    <row r="7667" spans="13:13" x14ac:dyDescent="0.25">
      <c r="M7667" s="6"/>
    </row>
    <row r="7668" spans="13:13" x14ac:dyDescent="0.25">
      <c r="M7668" s="6"/>
    </row>
    <row r="7669" spans="13:13" x14ac:dyDescent="0.25">
      <c r="M7669" s="6"/>
    </row>
    <row r="7670" spans="13:13" x14ac:dyDescent="0.25">
      <c r="M7670" s="6"/>
    </row>
    <row r="7671" spans="13:13" x14ac:dyDescent="0.25">
      <c r="M7671" s="6"/>
    </row>
    <row r="7672" spans="13:13" x14ac:dyDescent="0.25">
      <c r="M7672" s="6"/>
    </row>
    <row r="7673" spans="13:13" x14ac:dyDescent="0.25">
      <c r="M7673" s="6"/>
    </row>
    <row r="7674" spans="13:13" x14ac:dyDescent="0.25">
      <c r="M7674" s="6"/>
    </row>
    <row r="7675" spans="13:13" x14ac:dyDescent="0.25">
      <c r="M7675" s="6"/>
    </row>
    <row r="7676" spans="13:13" x14ac:dyDescent="0.25">
      <c r="M7676" s="6"/>
    </row>
    <row r="7677" spans="13:13" x14ac:dyDescent="0.25">
      <c r="M7677" s="6"/>
    </row>
    <row r="7678" spans="13:13" x14ac:dyDescent="0.25">
      <c r="M7678" s="6"/>
    </row>
    <row r="7679" spans="13:13" x14ac:dyDescent="0.25">
      <c r="M7679" s="6"/>
    </row>
    <row r="7680" spans="13:13" x14ac:dyDescent="0.25">
      <c r="M7680" s="6"/>
    </row>
    <row r="7681" spans="13:13" x14ac:dyDescent="0.25">
      <c r="M7681" s="6"/>
    </row>
    <row r="7682" spans="13:13" x14ac:dyDescent="0.25">
      <c r="M7682" s="6"/>
    </row>
    <row r="7683" spans="13:13" x14ac:dyDescent="0.25">
      <c r="M7683" s="6"/>
    </row>
    <row r="7684" spans="13:13" x14ac:dyDescent="0.25">
      <c r="M7684" s="6"/>
    </row>
    <row r="7685" spans="13:13" x14ac:dyDescent="0.25">
      <c r="M7685" s="6"/>
    </row>
    <row r="7686" spans="13:13" x14ac:dyDescent="0.25">
      <c r="M7686" s="6"/>
    </row>
    <row r="7687" spans="13:13" x14ac:dyDescent="0.25">
      <c r="M7687" s="6"/>
    </row>
    <row r="7688" spans="13:13" x14ac:dyDescent="0.25">
      <c r="M7688" s="6"/>
    </row>
    <row r="7689" spans="13:13" x14ac:dyDescent="0.25">
      <c r="M7689" s="6"/>
    </row>
    <row r="7690" spans="13:13" x14ac:dyDescent="0.25">
      <c r="M7690" s="6"/>
    </row>
    <row r="7691" spans="13:13" x14ac:dyDescent="0.25">
      <c r="M7691" s="6"/>
    </row>
    <row r="7692" spans="13:13" x14ac:dyDescent="0.25">
      <c r="M7692" s="6"/>
    </row>
    <row r="7693" spans="13:13" x14ac:dyDescent="0.25">
      <c r="M7693" s="6"/>
    </row>
    <row r="7694" spans="13:13" x14ac:dyDescent="0.25">
      <c r="M7694" s="6"/>
    </row>
    <row r="7695" spans="13:13" x14ac:dyDescent="0.25">
      <c r="M7695" s="6"/>
    </row>
    <row r="7696" spans="13:13" x14ac:dyDescent="0.25">
      <c r="M7696" s="6"/>
    </row>
    <row r="7697" spans="13:13" x14ac:dyDescent="0.25">
      <c r="M7697" s="6"/>
    </row>
    <row r="7698" spans="13:13" x14ac:dyDescent="0.25">
      <c r="M7698" s="6"/>
    </row>
    <row r="7699" spans="13:13" x14ac:dyDescent="0.25">
      <c r="M7699" s="6"/>
    </row>
    <row r="7700" spans="13:13" x14ac:dyDescent="0.25">
      <c r="M7700" s="6"/>
    </row>
    <row r="7701" spans="13:13" x14ac:dyDescent="0.25">
      <c r="M7701" s="6"/>
    </row>
    <row r="7702" spans="13:13" x14ac:dyDescent="0.25">
      <c r="M7702" s="6"/>
    </row>
    <row r="7703" spans="13:13" x14ac:dyDescent="0.25">
      <c r="M7703" s="6"/>
    </row>
    <row r="7704" spans="13:13" x14ac:dyDescent="0.25">
      <c r="M7704" s="6"/>
    </row>
    <row r="7705" spans="13:13" x14ac:dyDescent="0.25">
      <c r="M7705" s="6"/>
    </row>
    <row r="7706" spans="13:13" x14ac:dyDescent="0.25">
      <c r="M7706" s="6"/>
    </row>
    <row r="7707" spans="13:13" x14ac:dyDescent="0.25">
      <c r="M7707" s="6"/>
    </row>
    <row r="7708" spans="13:13" x14ac:dyDescent="0.25">
      <c r="M7708" s="6"/>
    </row>
    <row r="7709" spans="13:13" x14ac:dyDescent="0.25">
      <c r="M7709" s="6"/>
    </row>
    <row r="7710" spans="13:13" x14ac:dyDescent="0.25">
      <c r="M7710" s="6"/>
    </row>
    <row r="7711" spans="13:13" x14ac:dyDescent="0.25">
      <c r="M7711" s="6"/>
    </row>
    <row r="7712" spans="13:13" x14ac:dyDescent="0.25">
      <c r="M7712" s="6"/>
    </row>
    <row r="7713" spans="13:13" x14ac:dyDescent="0.25">
      <c r="M7713" s="6"/>
    </row>
    <row r="7714" spans="13:13" x14ac:dyDescent="0.25">
      <c r="M7714" s="6"/>
    </row>
    <row r="7715" spans="13:13" x14ac:dyDescent="0.25">
      <c r="M7715" s="6"/>
    </row>
    <row r="7716" spans="13:13" x14ac:dyDescent="0.25">
      <c r="M7716" s="6"/>
    </row>
    <row r="7717" spans="13:13" x14ac:dyDescent="0.25">
      <c r="M7717" s="6"/>
    </row>
    <row r="7718" spans="13:13" x14ac:dyDescent="0.25">
      <c r="M7718" s="6"/>
    </row>
    <row r="7719" spans="13:13" x14ac:dyDescent="0.25">
      <c r="M7719" s="6"/>
    </row>
    <row r="7720" spans="13:13" x14ac:dyDescent="0.25">
      <c r="M7720" s="6"/>
    </row>
    <row r="7721" spans="13:13" x14ac:dyDescent="0.25">
      <c r="M7721" s="6"/>
    </row>
    <row r="7722" spans="13:13" x14ac:dyDescent="0.25">
      <c r="M7722" s="6"/>
    </row>
    <row r="7723" spans="13:13" x14ac:dyDescent="0.25">
      <c r="M7723" s="6"/>
    </row>
    <row r="7724" spans="13:13" x14ac:dyDescent="0.25">
      <c r="M7724" s="6"/>
    </row>
    <row r="7725" spans="13:13" x14ac:dyDescent="0.25">
      <c r="M7725" s="6"/>
    </row>
    <row r="7726" spans="13:13" x14ac:dyDescent="0.25">
      <c r="M7726" s="6"/>
    </row>
    <row r="7727" spans="13:13" x14ac:dyDescent="0.25">
      <c r="M7727" s="6"/>
    </row>
    <row r="7728" spans="13:13" x14ac:dyDescent="0.25">
      <c r="M7728" s="6"/>
    </row>
    <row r="7729" spans="13:13" x14ac:dyDescent="0.25">
      <c r="M7729" s="6"/>
    </row>
    <row r="7730" spans="13:13" x14ac:dyDescent="0.25">
      <c r="M7730" s="6"/>
    </row>
    <row r="7731" spans="13:13" x14ac:dyDescent="0.25">
      <c r="M7731" s="6"/>
    </row>
    <row r="7732" spans="13:13" x14ac:dyDescent="0.25">
      <c r="M7732" s="6"/>
    </row>
    <row r="7733" spans="13:13" x14ac:dyDescent="0.25">
      <c r="M7733" s="6"/>
    </row>
    <row r="7734" spans="13:13" x14ac:dyDescent="0.25">
      <c r="M7734" s="6"/>
    </row>
    <row r="7735" spans="13:13" x14ac:dyDescent="0.25">
      <c r="M7735" s="6"/>
    </row>
    <row r="7736" spans="13:13" x14ac:dyDescent="0.25">
      <c r="M7736" s="6"/>
    </row>
    <row r="7737" spans="13:13" x14ac:dyDescent="0.25">
      <c r="M7737" s="6"/>
    </row>
    <row r="7738" spans="13:13" x14ac:dyDescent="0.25">
      <c r="M7738" s="6"/>
    </row>
    <row r="7739" spans="13:13" x14ac:dyDescent="0.25">
      <c r="M7739" s="6"/>
    </row>
    <row r="7740" spans="13:13" x14ac:dyDescent="0.25">
      <c r="M7740" s="6"/>
    </row>
    <row r="7741" spans="13:13" x14ac:dyDescent="0.25">
      <c r="M7741" s="6"/>
    </row>
    <row r="7742" spans="13:13" x14ac:dyDescent="0.25">
      <c r="M7742" s="6"/>
    </row>
    <row r="7743" spans="13:13" x14ac:dyDescent="0.25">
      <c r="M7743" s="6"/>
    </row>
    <row r="7744" spans="13:13" x14ac:dyDescent="0.25">
      <c r="M7744" s="6"/>
    </row>
    <row r="7745" spans="13:13" x14ac:dyDescent="0.25">
      <c r="M7745" s="6"/>
    </row>
    <row r="7746" spans="13:13" x14ac:dyDescent="0.25">
      <c r="M7746" s="6"/>
    </row>
    <row r="7747" spans="13:13" x14ac:dyDescent="0.25">
      <c r="M7747" s="6"/>
    </row>
    <row r="7748" spans="13:13" x14ac:dyDescent="0.25">
      <c r="M7748" s="6"/>
    </row>
    <row r="7749" spans="13:13" x14ac:dyDescent="0.25">
      <c r="M7749" s="6"/>
    </row>
    <row r="7750" spans="13:13" x14ac:dyDescent="0.25">
      <c r="M7750" s="6"/>
    </row>
    <row r="7751" spans="13:13" x14ac:dyDescent="0.25">
      <c r="M7751" s="6"/>
    </row>
    <row r="7752" spans="13:13" x14ac:dyDescent="0.25">
      <c r="M7752" s="6"/>
    </row>
    <row r="7753" spans="13:13" x14ac:dyDescent="0.25">
      <c r="M7753" s="6"/>
    </row>
    <row r="7754" spans="13:13" x14ac:dyDescent="0.25">
      <c r="M7754" s="6"/>
    </row>
    <row r="7755" spans="13:13" x14ac:dyDescent="0.25">
      <c r="M7755" s="6"/>
    </row>
    <row r="7756" spans="13:13" x14ac:dyDescent="0.25">
      <c r="M7756" s="6"/>
    </row>
    <row r="7757" spans="13:13" x14ac:dyDescent="0.25">
      <c r="M7757" s="6"/>
    </row>
    <row r="7758" spans="13:13" x14ac:dyDescent="0.25">
      <c r="M7758" s="6"/>
    </row>
    <row r="7759" spans="13:13" x14ac:dyDescent="0.25">
      <c r="M7759" s="6"/>
    </row>
    <row r="7760" spans="13:13" x14ac:dyDescent="0.25">
      <c r="M7760" s="6"/>
    </row>
    <row r="7761" spans="13:13" x14ac:dyDescent="0.25">
      <c r="M7761" s="6"/>
    </row>
    <row r="7762" spans="13:13" x14ac:dyDescent="0.25">
      <c r="M7762" s="6"/>
    </row>
    <row r="7763" spans="13:13" x14ac:dyDescent="0.25">
      <c r="M7763" s="6"/>
    </row>
    <row r="7764" spans="13:13" x14ac:dyDescent="0.25">
      <c r="M7764" s="6"/>
    </row>
    <row r="7765" spans="13:13" x14ac:dyDescent="0.25">
      <c r="M7765" s="6"/>
    </row>
    <row r="7766" spans="13:13" x14ac:dyDescent="0.25">
      <c r="M7766" s="6"/>
    </row>
    <row r="7767" spans="13:13" x14ac:dyDescent="0.25">
      <c r="M7767" s="6"/>
    </row>
    <row r="7768" spans="13:13" x14ac:dyDescent="0.25">
      <c r="M7768" s="6"/>
    </row>
    <row r="7769" spans="13:13" x14ac:dyDescent="0.25">
      <c r="M7769" s="6"/>
    </row>
    <row r="7770" spans="13:13" x14ac:dyDescent="0.25">
      <c r="M7770" s="6"/>
    </row>
    <row r="7771" spans="13:13" x14ac:dyDescent="0.25">
      <c r="M7771" s="6"/>
    </row>
    <row r="7772" spans="13:13" x14ac:dyDescent="0.25">
      <c r="M7772" s="6"/>
    </row>
    <row r="7773" spans="13:13" x14ac:dyDescent="0.25">
      <c r="M7773" s="6"/>
    </row>
    <row r="7774" spans="13:13" x14ac:dyDescent="0.25">
      <c r="M7774" s="6"/>
    </row>
    <row r="7775" spans="13:13" x14ac:dyDescent="0.25">
      <c r="M7775" s="6"/>
    </row>
    <row r="7776" spans="13:13" x14ac:dyDescent="0.25">
      <c r="M7776" s="6"/>
    </row>
    <row r="7777" spans="13:13" x14ac:dyDescent="0.25">
      <c r="M7777" s="6"/>
    </row>
    <row r="7778" spans="13:13" x14ac:dyDescent="0.25">
      <c r="M7778" s="6"/>
    </row>
    <row r="7779" spans="13:13" x14ac:dyDescent="0.25">
      <c r="M7779" s="6"/>
    </row>
    <row r="7780" spans="13:13" x14ac:dyDescent="0.25">
      <c r="M7780" s="6"/>
    </row>
    <row r="7781" spans="13:13" x14ac:dyDescent="0.25">
      <c r="M7781" s="6"/>
    </row>
    <row r="7782" spans="13:13" x14ac:dyDescent="0.25">
      <c r="M7782" s="6"/>
    </row>
    <row r="7783" spans="13:13" x14ac:dyDescent="0.25">
      <c r="M7783" s="6"/>
    </row>
    <row r="7784" spans="13:13" x14ac:dyDescent="0.25">
      <c r="M7784" s="6"/>
    </row>
    <row r="7785" spans="13:13" x14ac:dyDescent="0.25">
      <c r="M7785" s="6"/>
    </row>
    <row r="7786" spans="13:13" x14ac:dyDescent="0.25">
      <c r="M7786" s="6"/>
    </row>
    <row r="7787" spans="13:13" x14ac:dyDescent="0.25">
      <c r="M7787" s="6"/>
    </row>
    <row r="7788" spans="13:13" x14ac:dyDescent="0.25">
      <c r="M7788" s="6"/>
    </row>
    <row r="7789" spans="13:13" x14ac:dyDescent="0.25">
      <c r="M7789" s="6"/>
    </row>
    <row r="7790" spans="13:13" x14ac:dyDescent="0.25">
      <c r="M7790" s="6"/>
    </row>
    <row r="7791" spans="13:13" x14ac:dyDescent="0.25">
      <c r="M7791" s="6"/>
    </row>
    <row r="7792" spans="13:13" x14ac:dyDescent="0.25">
      <c r="M7792" s="6"/>
    </row>
    <row r="7793" spans="13:13" x14ac:dyDescent="0.25">
      <c r="M7793" s="6"/>
    </row>
    <row r="7794" spans="13:13" x14ac:dyDescent="0.25">
      <c r="M7794" s="6"/>
    </row>
    <row r="7795" spans="13:13" x14ac:dyDescent="0.25">
      <c r="M7795" s="6"/>
    </row>
    <row r="7796" spans="13:13" x14ac:dyDescent="0.25">
      <c r="M7796" s="6"/>
    </row>
    <row r="7797" spans="13:13" x14ac:dyDescent="0.25">
      <c r="M7797" s="6"/>
    </row>
    <row r="7798" spans="13:13" x14ac:dyDescent="0.25">
      <c r="M7798" s="6"/>
    </row>
    <row r="7799" spans="13:13" x14ac:dyDescent="0.25">
      <c r="M7799" s="6"/>
    </row>
    <row r="7800" spans="13:13" x14ac:dyDescent="0.25">
      <c r="M7800" s="6"/>
    </row>
    <row r="7801" spans="13:13" x14ac:dyDescent="0.25">
      <c r="M7801" s="6"/>
    </row>
    <row r="7802" spans="13:13" x14ac:dyDescent="0.25">
      <c r="M7802" s="6"/>
    </row>
    <row r="7803" spans="13:13" x14ac:dyDescent="0.25">
      <c r="M7803" s="6"/>
    </row>
    <row r="7804" spans="13:13" x14ac:dyDescent="0.25">
      <c r="M7804" s="6"/>
    </row>
    <row r="7805" spans="13:13" x14ac:dyDescent="0.25">
      <c r="M7805" s="6"/>
    </row>
    <row r="7806" spans="13:13" x14ac:dyDescent="0.25">
      <c r="M7806" s="6"/>
    </row>
    <row r="7807" spans="13:13" x14ac:dyDescent="0.25">
      <c r="M7807" s="6"/>
    </row>
    <row r="7808" spans="13:13" x14ac:dyDescent="0.25">
      <c r="M7808" s="6"/>
    </row>
    <row r="7809" spans="13:13" x14ac:dyDescent="0.25">
      <c r="M7809" s="6"/>
    </row>
    <row r="7810" spans="13:13" x14ac:dyDescent="0.25">
      <c r="M7810" s="6"/>
    </row>
    <row r="7811" spans="13:13" x14ac:dyDescent="0.25">
      <c r="M7811" s="6"/>
    </row>
    <row r="7812" spans="13:13" x14ac:dyDescent="0.25">
      <c r="M7812" s="6"/>
    </row>
    <row r="7813" spans="13:13" x14ac:dyDescent="0.25">
      <c r="M7813" s="6"/>
    </row>
    <row r="7814" spans="13:13" x14ac:dyDescent="0.25">
      <c r="M7814" s="6"/>
    </row>
    <row r="7815" spans="13:13" x14ac:dyDescent="0.25">
      <c r="M7815" s="6"/>
    </row>
    <row r="7816" spans="13:13" x14ac:dyDescent="0.25">
      <c r="M7816" s="6"/>
    </row>
    <row r="7817" spans="13:13" x14ac:dyDescent="0.25">
      <c r="M7817" s="6"/>
    </row>
    <row r="7818" spans="13:13" x14ac:dyDescent="0.25">
      <c r="M7818" s="6"/>
    </row>
    <row r="7819" spans="13:13" x14ac:dyDescent="0.25">
      <c r="M7819" s="6"/>
    </row>
    <row r="7820" spans="13:13" x14ac:dyDescent="0.25">
      <c r="M7820" s="6"/>
    </row>
    <row r="7821" spans="13:13" x14ac:dyDescent="0.25">
      <c r="M7821" s="6"/>
    </row>
    <row r="7822" spans="13:13" x14ac:dyDescent="0.25">
      <c r="M7822" s="6"/>
    </row>
    <row r="7823" spans="13:13" x14ac:dyDescent="0.25">
      <c r="M7823" s="6"/>
    </row>
    <row r="7824" spans="13:13" x14ac:dyDescent="0.25">
      <c r="M7824" s="6"/>
    </row>
    <row r="7825" spans="13:13" x14ac:dyDescent="0.25">
      <c r="M7825" s="6"/>
    </row>
    <row r="7826" spans="13:13" x14ac:dyDescent="0.25">
      <c r="M7826" s="6"/>
    </row>
    <row r="7827" spans="13:13" x14ac:dyDescent="0.25">
      <c r="M7827" s="6"/>
    </row>
    <row r="7828" spans="13:13" x14ac:dyDescent="0.25">
      <c r="M7828" s="6"/>
    </row>
    <row r="7829" spans="13:13" x14ac:dyDescent="0.25">
      <c r="M7829" s="6"/>
    </row>
    <row r="7830" spans="13:13" x14ac:dyDescent="0.25">
      <c r="M7830" s="6"/>
    </row>
    <row r="7831" spans="13:13" x14ac:dyDescent="0.25">
      <c r="M7831" s="6"/>
    </row>
    <row r="7832" spans="13:13" x14ac:dyDescent="0.25">
      <c r="M7832" s="6"/>
    </row>
    <row r="7833" spans="13:13" x14ac:dyDescent="0.25">
      <c r="M7833" s="6"/>
    </row>
    <row r="7834" spans="13:13" x14ac:dyDescent="0.25">
      <c r="M7834" s="6"/>
    </row>
    <row r="7835" spans="13:13" x14ac:dyDescent="0.25">
      <c r="M7835" s="6"/>
    </row>
    <row r="7836" spans="13:13" x14ac:dyDescent="0.25">
      <c r="M7836" s="6"/>
    </row>
    <row r="7837" spans="13:13" x14ac:dyDescent="0.25">
      <c r="M7837" s="6"/>
    </row>
    <row r="7838" spans="13:13" x14ac:dyDescent="0.25">
      <c r="M7838" s="6"/>
    </row>
    <row r="7839" spans="13:13" x14ac:dyDescent="0.25">
      <c r="M7839" s="6"/>
    </row>
    <row r="7840" spans="13:13" x14ac:dyDescent="0.25">
      <c r="M7840" s="6"/>
    </row>
    <row r="7841" spans="13:13" x14ac:dyDescent="0.25">
      <c r="M7841" s="6"/>
    </row>
    <row r="7842" spans="13:13" x14ac:dyDescent="0.25">
      <c r="M7842" s="6"/>
    </row>
    <row r="7843" spans="13:13" x14ac:dyDescent="0.25">
      <c r="M7843" s="6"/>
    </row>
    <row r="7844" spans="13:13" x14ac:dyDescent="0.25">
      <c r="M7844" s="6"/>
    </row>
    <row r="7845" spans="13:13" x14ac:dyDescent="0.25">
      <c r="M7845" s="6"/>
    </row>
    <row r="7846" spans="13:13" x14ac:dyDescent="0.25">
      <c r="M7846" s="6"/>
    </row>
    <row r="7847" spans="13:13" x14ac:dyDescent="0.25">
      <c r="M7847" s="6"/>
    </row>
    <row r="7848" spans="13:13" x14ac:dyDescent="0.25">
      <c r="M7848" s="6"/>
    </row>
    <row r="7849" spans="13:13" x14ac:dyDescent="0.25">
      <c r="M7849" s="6"/>
    </row>
    <row r="7850" spans="13:13" x14ac:dyDescent="0.25">
      <c r="M7850" s="6"/>
    </row>
    <row r="7851" spans="13:13" x14ac:dyDescent="0.25">
      <c r="M7851" s="6"/>
    </row>
    <row r="7852" spans="13:13" x14ac:dyDescent="0.25">
      <c r="M7852" s="6"/>
    </row>
    <row r="7853" spans="13:13" x14ac:dyDescent="0.25">
      <c r="M7853" s="6"/>
    </row>
    <row r="7854" spans="13:13" x14ac:dyDescent="0.25">
      <c r="M7854" s="6"/>
    </row>
    <row r="7855" spans="13:13" x14ac:dyDescent="0.25">
      <c r="M7855" s="6"/>
    </row>
    <row r="7856" spans="13:13" x14ac:dyDescent="0.25">
      <c r="M7856" s="6"/>
    </row>
    <row r="7857" spans="13:13" x14ac:dyDescent="0.25">
      <c r="M7857" s="6"/>
    </row>
    <row r="7858" spans="13:13" x14ac:dyDescent="0.25">
      <c r="M7858" s="6"/>
    </row>
    <row r="7859" spans="13:13" x14ac:dyDescent="0.25">
      <c r="M7859" s="6"/>
    </row>
    <row r="7860" spans="13:13" x14ac:dyDescent="0.25">
      <c r="M7860" s="6"/>
    </row>
    <row r="7861" spans="13:13" x14ac:dyDescent="0.25">
      <c r="M7861" s="6"/>
    </row>
    <row r="7862" spans="13:13" x14ac:dyDescent="0.25">
      <c r="M7862" s="6"/>
    </row>
    <row r="7863" spans="13:13" x14ac:dyDescent="0.25">
      <c r="M7863" s="6"/>
    </row>
    <row r="7864" spans="13:13" x14ac:dyDescent="0.25">
      <c r="M7864" s="6"/>
    </row>
    <row r="7865" spans="13:13" x14ac:dyDescent="0.25">
      <c r="M7865" s="6"/>
    </row>
    <row r="7866" spans="13:13" x14ac:dyDescent="0.25">
      <c r="M7866" s="6"/>
    </row>
    <row r="7867" spans="13:13" x14ac:dyDescent="0.25">
      <c r="M7867" s="6"/>
    </row>
    <row r="7868" spans="13:13" x14ac:dyDescent="0.25">
      <c r="M7868" s="6"/>
    </row>
    <row r="7869" spans="13:13" x14ac:dyDescent="0.25">
      <c r="M7869" s="6"/>
    </row>
    <row r="7870" spans="13:13" x14ac:dyDescent="0.25">
      <c r="M7870" s="6"/>
    </row>
    <row r="7871" spans="13:13" x14ac:dyDescent="0.25">
      <c r="M7871" s="6"/>
    </row>
    <row r="7872" spans="13:13" x14ac:dyDescent="0.25">
      <c r="M7872" s="6"/>
    </row>
    <row r="7873" spans="13:13" x14ac:dyDescent="0.25">
      <c r="M7873" s="6"/>
    </row>
    <row r="7874" spans="13:13" x14ac:dyDescent="0.25">
      <c r="M7874" s="6"/>
    </row>
    <row r="7875" spans="13:13" x14ac:dyDescent="0.25">
      <c r="M7875" s="6"/>
    </row>
    <row r="7876" spans="13:13" x14ac:dyDescent="0.25">
      <c r="M7876" s="6"/>
    </row>
    <row r="7877" spans="13:13" x14ac:dyDescent="0.25">
      <c r="M7877" s="6"/>
    </row>
    <row r="7878" spans="13:13" x14ac:dyDescent="0.25">
      <c r="M7878" s="6"/>
    </row>
    <row r="7879" spans="13:13" x14ac:dyDescent="0.25">
      <c r="M7879" s="6"/>
    </row>
    <row r="7880" spans="13:13" x14ac:dyDescent="0.25">
      <c r="M7880" s="6"/>
    </row>
    <row r="7881" spans="13:13" x14ac:dyDescent="0.25">
      <c r="M7881" s="6"/>
    </row>
    <row r="7882" spans="13:13" x14ac:dyDescent="0.25">
      <c r="M7882" s="6"/>
    </row>
    <row r="7883" spans="13:13" x14ac:dyDescent="0.25">
      <c r="M7883" s="6"/>
    </row>
    <row r="7884" spans="13:13" x14ac:dyDescent="0.25">
      <c r="M7884" s="6"/>
    </row>
    <row r="7885" spans="13:13" x14ac:dyDescent="0.25">
      <c r="M7885" s="6"/>
    </row>
    <row r="7886" spans="13:13" x14ac:dyDescent="0.25">
      <c r="M7886" s="6"/>
    </row>
    <row r="7887" spans="13:13" x14ac:dyDescent="0.25">
      <c r="M7887" s="6"/>
    </row>
    <row r="7888" spans="13:13" x14ac:dyDescent="0.25">
      <c r="M7888" s="6"/>
    </row>
    <row r="7889" spans="13:13" x14ac:dyDescent="0.25">
      <c r="M7889" s="6"/>
    </row>
    <row r="7890" spans="13:13" x14ac:dyDescent="0.25">
      <c r="M7890" s="6"/>
    </row>
    <row r="7891" spans="13:13" x14ac:dyDescent="0.25">
      <c r="M7891" s="6"/>
    </row>
    <row r="7892" spans="13:13" x14ac:dyDescent="0.25">
      <c r="M7892" s="6"/>
    </row>
    <row r="7893" spans="13:13" x14ac:dyDescent="0.25">
      <c r="M7893" s="6"/>
    </row>
    <row r="7894" spans="13:13" x14ac:dyDescent="0.25">
      <c r="M7894" s="6"/>
    </row>
    <row r="7895" spans="13:13" x14ac:dyDescent="0.25">
      <c r="M7895" s="6"/>
    </row>
    <row r="7896" spans="13:13" x14ac:dyDescent="0.25">
      <c r="M7896" s="6"/>
    </row>
    <row r="7897" spans="13:13" x14ac:dyDescent="0.25">
      <c r="M7897" s="6"/>
    </row>
    <row r="7898" spans="13:13" x14ac:dyDescent="0.25">
      <c r="M7898" s="6"/>
    </row>
    <row r="7899" spans="13:13" x14ac:dyDescent="0.25">
      <c r="M7899" s="6"/>
    </row>
    <row r="7900" spans="13:13" x14ac:dyDescent="0.25">
      <c r="M7900" s="6"/>
    </row>
    <row r="7901" spans="13:13" x14ac:dyDescent="0.25">
      <c r="M7901" s="6"/>
    </row>
    <row r="7902" spans="13:13" x14ac:dyDescent="0.25">
      <c r="M7902" s="6"/>
    </row>
    <row r="7903" spans="13:13" x14ac:dyDescent="0.25">
      <c r="M7903" s="6"/>
    </row>
    <row r="7904" spans="13:13" x14ac:dyDescent="0.25">
      <c r="M7904" s="6"/>
    </row>
    <row r="7905" spans="13:13" x14ac:dyDescent="0.25">
      <c r="M7905" s="6"/>
    </row>
    <row r="7906" spans="13:13" x14ac:dyDescent="0.25">
      <c r="M7906" s="6"/>
    </row>
    <row r="7907" spans="13:13" x14ac:dyDescent="0.25">
      <c r="M7907" s="6"/>
    </row>
    <row r="7908" spans="13:13" x14ac:dyDescent="0.25">
      <c r="M7908" s="6"/>
    </row>
    <row r="7909" spans="13:13" x14ac:dyDescent="0.25">
      <c r="M7909" s="6"/>
    </row>
    <row r="7910" spans="13:13" x14ac:dyDescent="0.25">
      <c r="M7910" s="6"/>
    </row>
    <row r="7911" spans="13:13" x14ac:dyDescent="0.25">
      <c r="M7911" s="6"/>
    </row>
    <row r="7912" spans="13:13" x14ac:dyDescent="0.25">
      <c r="M7912" s="6"/>
    </row>
    <row r="7913" spans="13:13" x14ac:dyDescent="0.25">
      <c r="M7913" s="6"/>
    </row>
    <row r="7914" spans="13:13" x14ac:dyDescent="0.25">
      <c r="M7914" s="6"/>
    </row>
    <row r="7915" spans="13:13" x14ac:dyDescent="0.25">
      <c r="M7915" s="6"/>
    </row>
    <row r="7916" spans="13:13" x14ac:dyDescent="0.25">
      <c r="M7916" s="6"/>
    </row>
    <row r="7917" spans="13:13" x14ac:dyDescent="0.25">
      <c r="M7917" s="6"/>
    </row>
    <row r="7918" spans="13:13" x14ac:dyDescent="0.25">
      <c r="M7918" s="6"/>
    </row>
    <row r="7919" spans="13:13" x14ac:dyDescent="0.25">
      <c r="M7919" s="6"/>
    </row>
    <row r="7920" spans="13:13" x14ac:dyDescent="0.25">
      <c r="M7920" s="6"/>
    </row>
    <row r="7921" spans="13:13" x14ac:dyDescent="0.25">
      <c r="M7921" s="6"/>
    </row>
    <row r="7922" spans="13:13" x14ac:dyDescent="0.25">
      <c r="M7922" s="6"/>
    </row>
    <row r="7923" spans="13:13" x14ac:dyDescent="0.25">
      <c r="M7923" s="6"/>
    </row>
    <row r="7924" spans="13:13" x14ac:dyDescent="0.25">
      <c r="M7924" s="6"/>
    </row>
    <row r="7925" spans="13:13" x14ac:dyDescent="0.25">
      <c r="M7925" s="6"/>
    </row>
    <row r="7926" spans="13:13" x14ac:dyDescent="0.25">
      <c r="M7926" s="6"/>
    </row>
    <row r="7927" spans="13:13" x14ac:dyDescent="0.25">
      <c r="M7927" s="6"/>
    </row>
    <row r="7928" spans="13:13" x14ac:dyDescent="0.25">
      <c r="M7928" s="6"/>
    </row>
    <row r="7929" spans="13:13" x14ac:dyDescent="0.25">
      <c r="M7929" s="6"/>
    </row>
    <row r="7930" spans="13:13" x14ac:dyDescent="0.25">
      <c r="M7930" s="6"/>
    </row>
    <row r="7931" spans="13:13" x14ac:dyDescent="0.25">
      <c r="M7931" s="6"/>
    </row>
    <row r="7932" spans="13:13" x14ac:dyDescent="0.25">
      <c r="M7932" s="6"/>
    </row>
    <row r="7933" spans="13:13" x14ac:dyDescent="0.25">
      <c r="M7933" s="6"/>
    </row>
    <row r="7934" spans="13:13" x14ac:dyDescent="0.25">
      <c r="M7934" s="6"/>
    </row>
    <row r="7935" spans="13:13" x14ac:dyDescent="0.25">
      <c r="M7935" s="6"/>
    </row>
    <row r="7936" spans="13:13" x14ac:dyDescent="0.25">
      <c r="M7936" s="6"/>
    </row>
    <row r="7937" spans="13:13" x14ac:dyDescent="0.25">
      <c r="M7937" s="6"/>
    </row>
    <row r="7938" spans="13:13" x14ac:dyDescent="0.25">
      <c r="M7938" s="6"/>
    </row>
    <row r="7939" spans="13:13" x14ac:dyDescent="0.25">
      <c r="M7939" s="6"/>
    </row>
    <row r="7940" spans="13:13" x14ac:dyDescent="0.25">
      <c r="M7940" s="6"/>
    </row>
    <row r="7941" spans="13:13" x14ac:dyDescent="0.25">
      <c r="M7941" s="6"/>
    </row>
    <row r="7942" spans="13:13" x14ac:dyDescent="0.25">
      <c r="M7942" s="6"/>
    </row>
    <row r="7943" spans="13:13" x14ac:dyDescent="0.25">
      <c r="M7943" s="6"/>
    </row>
    <row r="7944" spans="13:13" x14ac:dyDescent="0.25">
      <c r="M7944" s="6"/>
    </row>
    <row r="7945" spans="13:13" x14ac:dyDescent="0.25">
      <c r="M7945" s="6"/>
    </row>
    <row r="7946" spans="13:13" x14ac:dyDescent="0.25">
      <c r="M7946" s="6"/>
    </row>
    <row r="7947" spans="13:13" x14ac:dyDescent="0.25">
      <c r="M7947" s="6"/>
    </row>
    <row r="7948" spans="13:13" x14ac:dyDescent="0.25">
      <c r="M7948" s="6"/>
    </row>
    <row r="7949" spans="13:13" x14ac:dyDescent="0.25">
      <c r="M7949" s="6"/>
    </row>
    <row r="7950" spans="13:13" x14ac:dyDescent="0.25">
      <c r="M7950" s="6"/>
    </row>
    <row r="7951" spans="13:13" x14ac:dyDescent="0.25">
      <c r="M7951" s="6"/>
    </row>
    <row r="7952" spans="13:13" x14ac:dyDescent="0.25">
      <c r="M7952" s="6"/>
    </row>
    <row r="7953" spans="13:13" x14ac:dyDescent="0.25">
      <c r="M7953" s="6"/>
    </row>
    <row r="7954" spans="13:13" x14ac:dyDescent="0.25">
      <c r="M7954" s="6"/>
    </row>
    <row r="7955" spans="13:13" x14ac:dyDescent="0.25">
      <c r="M7955" s="6"/>
    </row>
    <row r="7956" spans="13:13" x14ac:dyDescent="0.25">
      <c r="M7956" s="6"/>
    </row>
    <row r="7957" spans="13:13" x14ac:dyDescent="0.25">
      <c r="M7957" s="6"/>
    </row>
    <row r="7958" spans="13:13" x14ac:dyDescent="0.25">
      <c r="M7958" s="6"/>
    </row>
    <row r="7959" spans="13:13" x14ac:dyDescent="0.25">
      <c r="M7959" s="6"/>
    </row>
    <row r="7960" spans="13:13" x14ac:dyDescent="0.25">
      <c r="M7960" s="6"/>
    </row>
    <row r="7961" spans="13:13" x14ac:dyDescent="0.25">
      <c r="M7961" s="6"/>
    </row>
    <row r="7962" spans="13:13" x14ac:dyDescent="0.25">
      <c r="M7962" s="6"/>
    </row>
    <row r="7963" spans="13:13" x14ac:dyDescent="0.25">
      <c r="M7963" s="6"/>
    </row>
    <row r="7964" spans="13:13" x14ac:dyDescent="0.25">
      <c r="M7964" s="6"/>
    </row>
    <row r="7965" spans="13:13" x14ac:dyDescent="0.25">
      <c r="M7965" s="6"/>
    </row>
    <row r="7966" spans="13:13" x14ac:dyDescent="0.25">
      <c r="M7966" s="6"/>
    </row>
    <row r="7967" spans="13:13" x14ac:dyDescent="0.25">
      <c r="M7967" s="6"/>
    </row>
    <row r="7968" spans="13:13" x14ac:dyDescent="0.25">
      <c r="M7968" s="6"/>
    </row>
    <row r="7969" spans="13:13" x14ac:dyDescent="0.25">
      <c r="M7969" s="6"/>
    </row>
    <row r="7970" spans="13:13" x14ac:dyDescent="0.25">
      <c r="M7970" s="6"/>
    </row>
    <row r="7971" spans="13:13" x14ac:dyDescent="0.25">
      <c r="M7971" s="6"/>
    </row>
    <row r="7972" spans="13:13" x14ac:dyDescent="0.25">
      <c r="M7972" s="6"/>
    </row>
    <row r="7973" spans="13:13" x14ac:dyDescent="0.25">
      <c r="M7973" s="6"/>
    </row>
    <row r="7974" spans="13:13" x14ac:dyDescent="0.25">
      <c r="M7974" s="6"/>
    </row>
    <row r="7975" spans="13:13" x14ac:dyDescent="0.25">
      <c r="M7975" s="6"/>
    </row>
    <row r="7976" spans="13:13" x14ac:dyDescent="0.25">
      <c r="M7976" s="6"/>
    </row>
    <row r="7977" spans="13:13" x14ac:dyDescent="0.25">
      <c r="M7977" s="6"/>
    </row>
    <row r="7978" spans="13:13" x14ac:dyDescent="0.25">
      <c r="M7978" s="6"/>
    </row>
    <row r="7979" spans="13:13" x14ac:dyDescent="0.25">
      <c r="M7979" s="6"/>
    </row>
    <row r="7980" spans="13:13" x14ac:dyDescent="0.25">
      <c r="M7980" s="6"/>
    </row>
    <row r="7981" spans="13:13" x14ac:dyDescent="0.25">
      <c r="M7981" s="6"/>
    </row>
    <row r="7982" spans="13:13" x14ac:dyDescent="0.25">
      <c r="M7982" s="6"/>
    </row>
    <row r="7983" spans="13:13" x14ac:dyDescent="0.25">
      <c r="M7983" s="6"/>
    </row>
    <row r="7984" spans="13:13" x14ac:dyDescent="0.25">
      <c r="M7984" s="6"/>
    </row>
    <row r="7985" spans="13:13" x14ac:dyDescent="0.25">
      <c r="M7985" s="6"/>
    </row>
    <row r="7986" spans="13:13" x14ac:dyDescent="0.25">
      <c r="M7986" s="6"/>
    </row>
    <row r="7987" spans="13:13" x14ac:dyDescent="0.25">
      <c r="M7987" s="6"/>
    </row>
    <row r="7988" spans="13:13" x14ac:dyDescent="0.25">
      <c r="M7988" s="6"/>
    </row>
    <row r="7989" spans="13:13" x14ac:dyDescent="0.25">
      <c r="M7989" s="6"/>
    </row>
    <row r="7990" spans="13:13" x14ac:dyDescent="0.25">
      <c r="M7990" s="6"/>
    </row>
    <row r="7991" spans="13:13" x14ac:dyDescent="0.25">
      <c r="M7991" s="6"/>
    </row>
    <row r="7992" spans="13:13" x14ac:dyDescent="0.25">
      <c r="M7992" s="6"/>
    </row>
    <row r="7993" spans="13:13" x14ac:dyDescent="0.25">
      <c r="M7993" s="6"/>
    </row>
    <row r="7994" spans="13:13" x14ac:dyDescent="0.25">
      <c r="M7994" s="6"/>
    </row>
    <row r="7995" spans="13:13" x14ac:dyDescent="0.25">
      <c r="M7995" s="6"/>
    </row>
    <row r="7996" spans="13:13" x14ac:dyDescent="0.25">
      <c r="M7996" s="6"/>
    </row>
    <row r="7997" spans="13:13" x14ac:dyDescent="0.25">
      <c r="M7997" s="6"/>
    </row>
    <row r="7998" spans="13:13" x14ac:dyDescent="0.25">
      <c r="M7998" s="6"/>
    </row>
    <row r="7999" spans="13:13" x14ac:dyDescent="0.25">
      <c r="M7999" s="6"/>
    </row>
    <row r="8000" spans="13:13" x14ac:dyDescent="0.25">
      <c r="M8000" s="6"/>
    </row>
    <row r="8001" spans="13:13" x14ac:dyDescent="0.25">
      <c r="M8001" s="6"/>
    </row>
    <row r="8002" spans="13:13" x14ac:dyDescent="0.25">
      <c r="M8002" s="6"/>
    </row>
    <row r="8003" spans="13:13" x14ac:dyDescent="0.25">
      <c r="M8003" s="6"/>
    </row>
    <row r="8004" spans="13:13" x14ac:dyDescent="0.25">
      <c r="M8004" s="6"/>
    </row>
    <row r="8005" spans="13:13" x14ac:dyDescent="0.25">
      <c r="M8005" s="6"/>
    </row>
    <row r="8006" spans="13:13" x14ac:dyDescent="0.25">
      <c r="M8006" s="6"/>
    </row>
    <row r="8007" spans="13:13" x14ac:dyDescent="0.25">
      <c r="M8007" s="6"/>
    </row>
    <row r="8008" spans="13:13" x14ac:dyDescent="0.25">
      <c r="M8008" s="6"/>
    </row>
    <row r="8009" spans="13:13" x14ac:dyDescent="0.25">
      <c r="M8009" s="6"/>
    </row>
    <row r="8010" spans="13:13" x14ac:dyDescent="0.25">
      <c r="M8010" s="6"/>
    </row>
    <row r="8011" spans="13:13" x14ac:dyDescent="0.25">
      <c r="M8011" s="6"/>
    </row>
    <row r="8012" spans="13:13" x14ac:dyDescent="0.25">
      <c r="M8012" s="6"/>
    </row>
    <row r="8013" spans="13:13" x14ac:dyDescent="0.25">
      <c r="M8013" s="6"/>
    </row>
    <row r="8014" spans="13:13" x14ac:dyDescent="0.25">
      <c r="M8014" s="6"/>
    </row>
    <row r="8015" spans="13:13" x14ac:dyDescent="0.25">
      <c r="M8015" s="6"/>
    </row>
    <row r="8016" spans="13:13" x14ac:dyDescent="0.25">
      <c r="M8016" s="6"/>
    </row>
    <row r="8017" spans="13:13" x14ac:dyDescent="0.25">
      <c r="M8017" s="6"/>
    </row>
    <row r="8018" spans="13:13" x14ac:dyDescent="0.25">
      <c r="M8018" s="6"/>
    </row>
    <row r="8019" spans="13:13" x14ac:dyDescent="0.25">
      <c r="M8019" s="6"/>
    </row>
    <row r="8020" spans="13:13" x14ac:dyDescent="0.25">
      <c r="M8020" s="6"/>
    </row>
    <row r="8021" spans="13:13" x14ac:dyDescent="0.25">
      <c r="M8021" s="6"/>
    </row>
    <row r="8022" spans="13:13" x14ac:dyDescent="0.25">
      <c r="M8022" s="6"/>
    </row>
    <row r="8023" spans="13:13" x14ac:dyDescent="0.25">
      <c r="M8023" s="6"/>
    </row>
    <row r="8024" spans="13:13" x14ac:dyDescent="0.25">
      <c r="M8024" s="6"/>
    </row>
    <row r="8025" spans="13:13" x14ac:dyDescent="0.25">
      <c r="M8025" s="6"/>
    </row>
    <row r="8026" spans="13:13" x14ac:dyDescent="0.25">
      <c r="M8026" s="6"/>
    </row>
    <row r="8027" spans="13:13" x14ac:dyDescent="0.25">
      <c r="M8027" s="6"/>
    </row>
    <row r="8028" spans="13:13" x14ac:dyDescent="0.25">
      <c r="M8028" s="6"/>
    </row>
    <row r="8029" spans="13:13" x14ac:dyDescent="0.25">
      <c r="M8029" s="6"/>
    </row>
    <row r="8030" spans="13:13" x14ac:dyDescent="0.25">
      <c r="M8030" s="6"/>
    </row>
    <row r="8031" spans="13:13" x14ac:dyDescent="0.25">
      <c r="M8031" s="6"/>
    </row>
    <row r="8032" spans="13:13" x14ac:dyDescent="0.25">
      <c r="M8032" s="6"/>
    </row>
    <row r="8033" spans="13:13" x14ac:dyDescent="0.25">
      <c r="M8033" s="6"/>
    </row>
    <row r="8034" spans="13:13" x14ac:dyDescent="0.25">
      <c r="M8034" s="6"/>
    </row>
    <row r="8035" spans="13:13" x14ac:dyDescent="0.25">
      <c r="M8035" s="6"/>
    </row>
    <row r="8036" spans="13:13" x14ac:dyDescent="0.25">
      <c r="M8036" s="6"/>
    </row>
    <row r="8037" spans="13:13" x14ac:dyDescent="0.25">
      <c r="M8037" s="6"/>
    </row>
    <row r="8038" spans="13:13" x14ac:dyDescent="0.25">
      <c r="M8038" s="6"/>
    </row>
    <row r="8039" spans="13:13" x14ac:dyDescent="0.25">
      <c r="M8039" s="6"/>
    </row>
    <row r="8040" spans="13:13" x14ac:dyDescent="0.25">
      <c r="M8040" s="6"/>
    </row>
    <row r="8041" spans="13:13" x14ac:dyDescent="0.25">
      <c r="M8041" s="6"/>
    </row>
    <row r="8042" spans="13:13" x14ac:dyDescent="0.25">
      <c r="M8042" s="6"/>
    </row>
    <row r="8043" spans="13:13" x14ac:dyDescent="0.25">
      <c r="M8043" s="6"/>
    </row>
    <row r="8044" spans="13:13" x14ac:dyDescent="0.25">
      <c r="M8044" s="6"/>
    </row>
    <row r="8045" spans="13:13" x14ac:dyDescent="0.25">
      <c r="M8045" s="6"/>
    </row>
    <row r="8046" spans="13:13" x14ac:dyDescent="0.25">
      <c r="M8046" s="6"/>
    </row>
    <row r="8047" spans="13:13" x14ac:dyDescent="0.25">
      <c r="M8047" s="6"/>
    </row>
    <row r="8048" spans="13:13" x14ac:dyDescent="0.25">
      <c r="M8048" s="6"/>
    </row>
    <row r="8049" spans="13:13" x14ac:dyDescent="0.25">
      <c r="M8049" s="6"/>
    </row>
    <row r="8050" spans="13:13" x14ac:dyDescent="0.25">
      <c r="M8050" s="6"/>
    </row>
    <row r="8051" spans="13:13" x14ac:dyDescent="0.25">
      <c r="M8051" s="6"/>
    </row>
    <row r="8052" spans="13:13" x14ac:dyDescent="0.25">
      <c r="M8052" s="6"/>
    </row>
    <row r="8053" spans="13:13" x14ac:dyDescent="0.25">
      <c r="M8053" s="6"/>
    </row>
    <row r="8054" spans="13:13" x14ac:dyDescent="0.25">
      <c r="M8054" s="6"/>
    </row>
    <row r="8055" spans="13:13" x14ac:dyDescent="0.25">
      <c r="M8055" s="6"/>
    </row>
    <row r="8056" spans="13:13" x14ac:dyDescent="0.25">
      <c r="M8056" s="6"/>
    </row>
    <row r="8057" spans="13:13" x14ac:dyDescent="0.25">
      <c r="M8057" s="6"/>
    </row>
    <row r="8058" spans="13:13" x14ac:dyDescent="0.25">
      <c r="M8058" s="6"/>
    </row>
    <row r="8059" spans="13:13" x14ac:dyDescent="0.25">
      <c r="M8059" s="6"/>
    </row>
    <row r="8060" spans="13:13" x14ac:dyDescent="0.25">
      <c r="M8060" s="6"/>
    </row>
    <row r="8061" spans="13:13" x14ac:dyDescent="0.25">
      <c r="M8061" s="6"/>
    </row>
    <row r="8062" spans="13:13" x14ac:dyDescent="0.25">
      <c r="M8062" s="6"/>
    </row>
    <row r="8063" spans="13:13" x14ac:dyDescent="0.25">
      <c r="M8063" s="6"/>
    </row>
    <row r="8064" spans="13:13" x14ac:dyDescent="0.25">
      <c r="M8064" s="6"/>
    </row>
    <row r="8065" spans="13:13" x14ac:dyDescent="0.25">
      <c r="M8065" s="6"/>
    </row>
    <row r="8066" spans="13:13" x14ac:dyDescent="0.25">
      <c r="M8066" s="6"/>
    </row>
    <row r="8067" spans="13:13" x14ac:dyDescent="0.25">
      <c r="M8067" s="6"/>
    </row>
    <row r="8068" spans="13:13" x14ac:dyDescent="0.25">
      <c r="M8068" s="6"/>
    </row>
    <row r="8069" spans="13:13" x14ac:dyDescent="0.25">
      <c r="M8069" s="6"/>
    </row>
    <row r="8070" spans="13:13" x14ac:dyDescent="0.25">
      <c r="M8070" s="6"/>
    </row>
    <row r="8071" spans="13:13" x14ac:dyDescent="0.25">
      <c r="M8071" s="6"/>
    </row>
    <row r="8072" spans="13:13" x14ac:dyDescent="0.25">
      <c r="M8072" s="6"/>
    </row>
    <row r="8073" spans="13:13" x14ac:dyDescent="0.25">
      <c r="M8073" s="6"/>
    </row>
    <row r="8074" spans="13:13" x14ac:dyDescent="0.25">
      <c r="M8074" s="6"/>
    </row>
    <row r="8075" spans="13:13" x14ac:dyDescent="0.25">
      <c r="M8075" s="6"/>
    </row>
    <row r="8076" spans="13:13" x14ac:dyDescent="0.25">
      <c r="M8076" s="6"/>
    </row>
    <row r="8077" spans="13:13" x14ac:dyDescent="0.25">
      <c r="M8077" s="6"/>
    </row>
    <row r="8078" spans="13:13" x14ac:dyDescent="0.25">
      <c r="M8078" s="6"/>
    </row>
    <row r="8079" spans="13:13" x14ac:dyDescent="0.25">
      <c r="M8079" s="6"/>
    </row>
    <row r="8080" spans="13:13" x14ac:dyDescent="0.25">
      <c r="M8080" s="6"/>
    </row>
    <row r="8081" spans="13:13" x14ac:dyDescent="0.25">
      <c r="M8081" s="6"/>
    </row>
    <row r="8082" spans="13:13" x14ac:dyDescent="0.25">
      <c r="M8082" s="6"/>
    </row>
    <row r="8083" spans="13:13" x14ac:dyDescent="0.25">
      <c r="M8083" s="6"/>
    </row>
    <row r="8084" spans="13:13" x14ac:dyDescent="0.25">
      <c r="M8084" s="6"/>
    </row>
    <row r="8085" spans="13:13" x14ac:dyDescent="0.25">
      <c r="M8085" s="6"/>
    </row>
    <row r="8086" spans="13:13" x14ac:dyDescent="0.25">
      <c r="M8086" s="6"/>
    </row>
    <row r="8087" spans="13:13" x14ac:dyDescent="0.25">
      <c r="M8087" s="6"/>
    </row>
    <row r="8088" spans="13:13" x14ac:dyDescent="0.25">
      <c r="M8088" s="6"/>
    </row>
    <row r="8089" spans="13:13" x14ac:dyDescent="0.25">
      <c r="M8089" s="6"/>
    </row>
    <row r="8090" spans="13:13" x14ac:dyDescent="0.25">
      <c r="M8090" s="6"/>
    </row>
    <row r="8091" spans="13:13" x14ac:dyDescent="0.25">
      <c r="M8091" s="6"/>
    </row>
    <row r="8092" spans="13:13" x14ac:dyDescent="0.25">
      <c r="M8092" s="6"/>
    </row>
    <row r="8093" spans="13:13" x14ac:dyDescent="0.25">
      <c r="M8093" s="6"/>
    </row>
    <row r="8094" spans="13:13" x14ac:dyDescent="0.25">
      <c r="M8094" s="6"/>
    </row>
    <row r="8095" spans="13:13" x14ac:dyDescent="0.25">
      <c r="M8095" s="6"/>
    </row>
    <row r="8096" spans="13:13" x14ac:dyDescent="0.25">
      <c r="M8096" s="6"/>
    </row>
    <row r="8097" spans="13:13" x14ac:dyDescent="0.25">
      <c r="M8097" s="6"/>
    </row>
    <row r="8098" spans="13:13" x14ac:dyDescent="0.25">
      <c r="M8098" s="6"/>
    </row>
    <row r="8099" spans="13:13" x14ac:dyDescent="0.25">
      <c r="M8099" s="6"/>
    </row>
    <row r="8100" spans="13:13" x14ac:dyDescent="0.25">
      <c r="M8100" s="6"/>
    </row>
    <row r="8101" spans="13:13" x14ac:dyDescent="0.25">
      <c r="M8101" s="6"/>
    </row>
    <row r="8102" spans="13:13" x14ac:dyDescent="0.25">
      <c r="M8102" s="6"/>
    </row>
    <row r="8103" spans="13:13" x14ac:dyDescent="0.25">
      <c r="M8103" s="6"/>
    </row>
    <row r="8104" spans="13:13" x14ac:dyDescent="0.25">
      <c r="M8104" s="6"/>
    </row>
    <row r="8105" spans="13:13" x14ac:dyDescent="0.25">
      <c r="M8105" s="6"/>
    </row>
    <row r="8106" spans="13:13" x14ac:dyDescent="0.25">
      <c r="M8106" s="6"/>
    </row>
    <row r="8107" spans="13:13" x14ac:dyDescent="0.25">
      <c r="M8107" s="6"/>
    </row>
    <row r="8108" spans="13:13" x14ac:dyDescent="0.25">
      <c r="M8108" s="6"/>
    </row>
    <row r="8109" spans="13:13" x14ac:dyDescent="0.25">
      <c r="M8109" s="6"/>
    </row>
    <row r="8110" spans="13:13" x14ac:dyDescent="0.25">
      <c r="M8110" s="6"/>
    </row>
    <row r="8111" spans="13:13" x14ac:dyDescent="0.25">
      <c r="M8111" s="6"/>
    </row>
    <row r="8112" spans="13:13" x14ac:dyDescent="0.25">
      <c r="M8112" s="6"/>
    </row>
    <row r="8113" spans="13:13" x14ac:dyDescent="0.25">
      <c r="M8113" s="6"/>
    </row>
    <row r="8114" spans="13:13" x14ac:dyDescent="0.25">
      <c r="M8114" s="6"/>
    </row>
    <row r="8115" spans="13:13" x14ac:dyDescent="0.25">
      <c r="M8115" s="6"/>
    </row>
    <row r="8116" spans="13:13" x14ac:dyDescent="0.25">
      <c r="M8116" s="6"/>
    </row>
    <row r="8117" spans="13:13" x14ac:dyDescent="0.25">
      <c r="M8117" s="6"/>
    </row>
    <row r="8118" spans="13:13" x14ac:dyDescent="0.25">
      <c r="M8118" s="6"/>
    </row>
    <row r="8119" spans="13:13" x14ac:dyDescent="0.25">
      <c r="M8119" s="6"/>
    </row>
    <row r="8120" spans="13:13" x14ac:dyDescent="0.25">
      <c r="M8120" s="6"/>
    </row>
    <row r="8121" spans="13:13" x14ac:dyDescent="0.25">
      <c r="M8121" s="6"/>
    </row>
    <row r="8122" spans="13:13" x14ac:dyDescent="0.25">
      <c r="M8122" s="6"/>
    </row>
    <row r="8123" spans="13:13" x14ac:dyDescent="0.25">
      <c r="M8123" s="6"/>
    </row>
    <row r="8124" spans="13:13" x14ac:dyDescent="0.25">
      <c r="M8124" s="6"/>
    </row>
    <row r="8125" spans="13:13" x14ac:dyDescent="0.25">
      <c r="M8125" s="6"/>
    </row>
    <row r="8126" spans="13:13" x14ac:dyDescent="0.25">
      <c r="M8126" s="6"/>
    </row>
    <row r="8127" spans="13:13" x14ac:dyDescent="0.25">
      <c r="M8127" s="6"/>
    </row>
    <row r="8128" spans="13:13" x14ac:dyDescent="0.25">
      <c r="M8128" s="6"/>
    </row>
    <row r="8129" spans="13:13" x14ac:dyDescent="0.25">
      <c r="M8129" s="6"/>
    </row>
    <row r="8130" spans="13:13" x14ac:dyDescent="0.25">
      <c r="M8130" s="6"/>
    </row>
    <row r="8131" spans="13:13" x14ac:dyDescent="0.25">
      <c r="M8131" s="6"/>
    </row>
    <row r="8132" spans="13:13" x14ac:dyDescent="0.25">
      <c r="M8132" s="6"/>
    </row>
    <row r="8133" spans="13:13" x14ac:dyDescent="0.25">
      <c r="M8133" s="6"/>
    </row>
    <row r="8134" spans="13:13" x14ac:dyDescent="0.25">
      <c r="M8134" s="6"/>
    </row>
    <row r="8135" spans="13:13" x14ac:dyDescent="0.25">
      <c r="M8135" s="6"/>
    </row>
    <row r="8136" spans="13:13" x14ac:dyDescent="0.25">
      <c r="M8136" s="6"/>
    </row>
    <row r="8137" spans="13:13" x14ac:dyDescent="0.25">
      <c r="M8137" s="6"/>
    </row>
    <row r="8138" spans="13:13" x14ac:dyDescent="0.25">
      <c r="M8138" s="6"/>
    </row>
    <row r="8139" spans="13:13" x14ac:dyDescent="0.25">
      <c r="M8139" s="6"/>
    </row>
    <row r="8140" spans="13:13" x14ac:dyDescent="0.25">
      <c r="M8140" s="6"/>
    </row>
    <row r="8141" spans="13:13" x14ac:dyDescent="0.25">
      <c r="M8141" s="6"/>
    </row>
    <row r="8142" spans="13:13" x14ac:dyDescent="0.25">
      <c r="M8142" s="6"/>
    </row>
    <row r="8143" spans="13:13" x14ac:dyDescent="0.25">
      <c r="M8143" s="6"/>
    </row>
    <row r="8144" spans="13:13" x14ac:dyDescent="0.25">
      <c r="M8144" s="6"/>
    </row>
    <row r="8145" spans="13:13" x14ac:dyDescent="0.25">
      <c r="M8145" s="6"/>
    </row>
    <row r="8146" spans="13:13" x14ac:dyDescent="0.25">
      <c r="M8146" s="6"/>
    </row>
    <row r="8147" spans="13:13" x14ac:dyDescent="0.25">
      <c r="M8147" s="6"/>
    </row>
    <row r="8148" spans="13:13" x14ac:dyDescent="0.25">
      <c r="M8148" s="6"/>
    </row>
    <row r="8149" spans="13:13" x14ac:dyDescent="0.25">
      <c r="M8149" s="6"/>
    </row>
    <row r="8150" spans="13:13" x14ac:dyDescent="0.25">
      <c r="M8150" s="6"/>
    </row>
    <row r="8151" spans="13:13" x14ac:dyDescent="0.25">
      <c r="M8151" s="6"/>
    </row>
    <row r="8152" spans="13:13" x14ac:dyDescent="0.25">
      <c r="M8152" s="6"/>
    </row>
    <row r="8153" spans="13:13" x14ac:dyDescent="0.25">
      <c r="M8153" s="6"/>
    </row>
    <row r="8154" spans="13:13" x14ac:dyDescent="0.25">
      <c r="M8154" s="6"/>
    </row>
    <row r="8155" spans="13:13" x14ac:dyDescent="0.25">
      <c r="M8155" s="6"/>
    </row>
    <row r="8156" spans="13:13" x14ac:dyDescent="0.25">
      <c r="M8156" s="6"/>
    </row>
    <row r="8157" spans="13:13" x14ac:dyDescent="0.25">
      <c r="M8157" s="6"/>
    </row>
    <row r="8158" spans="13:13" x14ac:dyDescent="0.25">
      <c r="M8158" s="6"/>
    </row>
    <row r="8159" spans="13:13" x14ac:dyDescent="0.25">
      <c r="M8159" s="6"/>
    </row>
    <row r="8160" spans="13:13" x14ac:dyDescent="0.25">
      <c r="M8160" s="6"/>
    </row>
    <row r="8161" spans="13:13" x14ac:dyDescent="0.25">
      <c r="M8161" s="6"/>
    </row>
    <row r="8162" spans="13:13" x14ac:dyDescent="0.25">
      <c r="M8162" s="6"/>
    </row>
    <row r="8163" spans="13:13" x14ac:dyDescent="0.25">
      <c r="M8163" s="6"/>
    </row>
    <row r="8164" spans="13:13" x14ac:dyDescent="0.25">
      <c r="M8164" s="6"/>
    </row>
    <row r="8165" spans="13:13" x14ac:dyDescent="0.25">
      <c r="M8165" s="6"/>
    </row>
    <row r="8166" spans="13:13" x14ac:dyDescent="0.25">
      <c r="M8166" s="6"/>
    </row>
    <row r="8167" spans="13:13" x14ac:dyDescent="0.25">
      <c r="M8167" s="6"/>
    </row>
    <row r="8168" spans="13:13" x14ac:dyDescent="0.25">
      <c r="M8168" s="6"/>
    </row>
    <row r="8169" spans="13:13" x14ac:dyDescent="0.25">
      <c r="M8169" s="6"/>
    </row>
    <row r="8170" spans="13:13" x14ac:dyDescent="0.25">
      <c r="M8170" s="6"/>
    </row>
    <row r="8171" spans="13:13" x14ac:dyDescent="0.25">
      <c r="M8171" s="6"/>
    </row>
    <row r="8172" spans="13:13" x14ac:dyDescent="0.25">
      <c r="M8172" s="6"/>
    </row>
    <row r="8173" spans="13:13" x14ac:dyDescent="0.25">
      <c r="M8173" s="6"/>
    </row>
    <row r="8174" spans="13:13" x14ac:dyDescent="0.25">
      <c r="M8174" s="6"/>
    </row>
    <row r="8175" spans="13:13" x14ac:dyDescent="0.25">
      <c r="M8175" s="6"/>
    </row>
    <row r="8176" spans="13:13" x14ac:dyDescent="0.25">
      <c r="M8176" s="6"/>
    </row>
    <row r="8177" spans="13:13" x14ac:dyDescent="0.25">
      <c r="M8177" s="6"/>
    </row>
    <row r="8178" spans="13:13" x14ac:dyDescent="0.25">
      <c r="M8178" s="6"/>
    </row>
    <row r="8179" spans="13:13" x14ac:dyDescent="0.25">
      <c r="M8179" s="6"/>
    </row>
    <row r="8180" spans="13:13" x14ac:dyDescent="0.25">
      <c r="M8180" s="6"/>
    </row>
    <row r="8181" spans="13:13" x14ac:dyDescent="0.25">
      <c r="M8181" s="6"/>
    </row>
    <row r="8182" spans="13:13" x14ac:dyDescent="0.25">
      <c r="M8182" s="6"/>
    </row>
    <row r="8183" spans="13:13" x14ac:dyDescent="0.25">
      <c r="M8183" s="6"/>
    </row>
    <row r="8184" spans="13:13" x14ac:dyDescent="0.25">
      <c r="M8184" s="6"/>
    </row>
    <row r="8185" spans="13:13" x14ac:dyDescent="0.25">
      <c r="M8185" s="6"/>
    </row>
    <row r="8186" spans="13:13" x14ac:dyDescent="0.25">
      <c r="M8186" s="6"/>
    </row>
    <row r="8187" spans="13:13" x14ac:dyDescent="0.25">
      <c r="M8187" s="6"/>
    </row>
    <row r="8188" spans="13:13" x14ac:dyDescent="0.25">
      <c r="M8188" s="6"/>
    </row>
    <row r="8189" spans="13:13" x14ac:dyDescent="0.25">
      <c r="M8189" s="6"/>
    </row>
    <row r="8190" spans="13:13" x14ac:dyDescent="0.25">
      <c r="M8190" s="6"/>
    </row>
    <row r="8191" spans="13:13" x14ac:dyDescent="0.25">
      <c r="M8191" s="6"/>
    </row>
    <row r="8192" spans="13:13" x14ac:dyDescent="0.25">
      <c r="M8192" s="6"/>
    </row>
    <row r="8193" spans="13:13" x14ac:dyDescent="0.25">
      <c r="M8193" s="6"/>
    </row>
    <row r="8194" spans="13:13" x14ac:dyDescent="0.25">
      <c r="M8194" s="6"/>
    </row>
    <row r="8195" spans="13:13" x14ac:dyDescent="0.25">
      <c r="M8195" s="6"/>
    </row>
    <row r="8196" spans="13:13" x14ac:dyDescent="0.25">
      <c r="M8196" s="6"/>
    </row>
    <row r="8197" spans="13:13" x14ac:dyDescent="0.25">
      <c r="M8197" s="6"/>
    </row>
    <row r="8198" spans="13:13" x14ac:dyDescent="0.25">
      <c r="M8198" s="6"/>
    </row>
    <row r="8199" spans="13:13" x14ac:dyDescent="0.25">
      <c r="M8199" s="6"/>
    </row>
    <row r="8200" spans="13:13" x14ac:dyDescent="0.25">
      <c r="M8200" s="6"/>
    </row>
    <row r="8201" spans="13:13" x14ac:dyDescent="0.25">
      <c r="M8201" s="6"/>
    </row>
    <row r="8202" spans="13:13" x14ac:dyDescent="0.25">
      <c r="M8202" s="6"/>
    </row>
    <row r="8203" spans="13:13" x14ac:dyDescent="0.25">
      <c r="M8203" s="6"/>
    </row>
    <row r="8204" spans="13:13" x14ac:dyDescent="0.25">
      <c r="M8204" s="6"/>
    </row>
    <row r="8205" spans="13:13" x14ac:dyDescent="0.25">
      <c r="M8205" s="6"/>
    </row>
    <row r="8206" spans="13:13" x14ac:dyDescent="0.25">
      <c r="M8206" s="6"/>
    </row>
    <row r="8207" spans="13:13" x14ac:dyDescent="0.25">
      <c r="M8207" s="6"/>
    </row>
    <row r="8208" spans="13:13" x14ac:dyDescent="0.25">
      <c r="M8208" s="6"/>
    </row>
    <row r="8209" spans="13:13" x14ac:dyDescent="0.25">
      <c r="M8209" s="6"/>
    </row>
    <row r="8210" spans="13:13" x14ac:dyDescent="0.25">
      <c r="M8210" s="6"/>
    </row>
    <row r="8211" spans="13:13" x14ac:dyDescent="0.25">
      <c r="M8211" s="6"/>
    </row>
    <row r="8212" spans="13:13" x14ac:dyDescent="0.25">
      <c r="M8212" s="6"/>
    </row>
    <row r="8213" spans="13:13" x14ac:dyDescent="0.25">
      <c r="M8213" s="6"/>
    </row>
    <row r="8214" spans="13:13" x14ac:dyDescent="0.25">
      <c r="M8214" s="6"/>
    </row>
    <row r="8215" spans="13:13" x14ac:dyDescent="0.25">
      <c r="M8215" s="6"/>
    </row>
    <row r="8216" spans="13:13" x14ac:dyDescent="0.25">
      <c r="M8216" s="6"/>
    </row>
    <row r="8217" spans="13:13" x14ac:dyDescent="0.25">
      <c r="M8217" s="6"/>
    </row>
    <row r="8218" spans="13:13" x14ac:dyDescent="0.25">
      <c r="M8218" s="6"/>
    </row>
    <row r="8219" spans="13:13" x14ac:dyDescent="0.25">
      <c r="M8219" s="6"/>
    </row>
    <row r="8220" spans="13:13" x14ac:dyDescent="0.25">
      <c r="M8220" s="6"/>
    </row>
    <row r="8221" spans="13:13" x14ac:dyDescent="0.25">
      <c r="M8221" s="6"/>
    </row>
    <row r="8222" spans="13:13" x14ac:dyDescent="0.25">
      <c r="M8222" s="6"/>
    </row>
    <row r="8223" spans="13:13" x14ac:dyDescent="0.25">
      <c r="M8223" s="6"/>
    </row>
    <row r="8224" spans="13:13" x14ac:dyDescent="0.25">
      <c r="M8224" s="6"/>
    </row>
    <row r="8225" spans="13:13" x14ac:dyDescent="0.25">
      <c r="M8225" s="6"/>
    </row>
    <row r="8226" spans="13:13" x14ac:dyDescent="0.25">
      <c r="M8226" s="6"/>
    </row>
    <row r="8227" spans="13:13" x14ac:dyDescent="0.25">
      <c r="M8227" s="6"/>
    </row>
    <row r="8228" spans="13:13" x14ac:dyDescent="0.25">
      <c r="M8228" s="6"/>
    </row>
    <row r="8229" spans="13:13" x14ac:dyDescent="0.25">
      <c r="M8229" s="6"/>
    </row>
    <row r="8230" spans="13:13" x14ac:dyDescent="0.25">
      <c r="M8230" s="6"/>
    </row>
    <row r="8231" spans="13:13" x14ac:dyDescent="0.25">
      <c r="M8231" s="6"/>
    </row>
    <row r="8232" spans="13:13" x14ac:dyDescent="0.25">
      <c r="M8232" s="6"/>
    </row>
    <row r="8233" spans="13:13" x14ac:dyDescent="0.25">
      <c r="M8233" s="6"/>
    </row>
    <row r="8234" spans="13:13" x14ac:dyDescent="0.25">
      <c r="M8234" s="6"/>
    </row>
    <row r="8235" spans="13:13" x14ac:dyDescent="0.25">
      <c r="M8235" s="6"/>
    </row>
    <row r="8236" spans="13:13" x14ac:dyDescent="0.25">
      <c r="M8236" s="6"/>
    </row>
    <row r="8237" spans="13:13" x14ac:dyDescent="0.25">
      <c r="M8237" s="6"/>
    </row>
    <row r="8238" spans="13:13" x14ac:dyDescent="0.25">
      <c r="M8238" s="6"/>
    </row>
    <row r="8239" spans="13:13" x14ac:dyDescent="0.25">
      <c r="M8239" s="6"/>
    </row>
    <row r="8240" spans="13:13" x14ac:dyDescent="0.25">
      <c r="M8240" s="6"/>
    </row>
    <row r="8241" spans="13:13" x14ac:dyDescent="0.25">
      <c r="M8241" s="6"/>
    </row>
    <row r="8242" spans="13:13" x14ac:dyDescent="0.25">
      <c r="M8242" s="6"/>
    </row>
    <row r="8243" spans="13:13" x14ac:dyDescent="0.25">
      <c r="M8243" s="6"/>
    </row>
    <row r="8244" spans="13:13" x14ac:dyDescent="0.25">
      <c r="M8244" s="6"/>
    </row>
    <row r="8245" spans="13:13" x14ac:dyDescent="0.25">
      <c r="M8245" s="6"/>
    </row>
    <row r="8246" spans="13:13" x14ac:dyDescent="0.25">
      <c r="M8246" s="6"/>
    </row>
    <row r="8247" spans="13:13" x14ac:dyDescent="0.25">
      <c r="M8247" s="6"/>
    </row>
    <row r="8248" spans="13:13" x14ac:dyDescent="0.25">
      <c r="M8248" s="6"/>
    </row>
    <row r="8249" spans="13:13" x14ac:dyDescent="0.25">
      <c r="M8249" s="6"/>
    </row>
    <row r="8250" spans="13:13" x14ac:dyDescent="0.25">
      <c r="M8250" s="6"/>
    </row>
    <row r="8251" spans="13:13" x14ac:dyDescent="0.25">
      <c r="M8251" s="6"/>
    </row>
    <row r="8252" spans="13:13" x14ac:dyDescent="0.25">
      <c r="M8252" s="6"/>
    </row>
    <row r="8253" spans="13:13" x14ac:dyDescent="0.25">
      <c r="M8253" s="6"/>
    </row>
    <row r="8254" spans="13:13" x14ac:dyDescent="0.25">
      <c r="M8254" s="6"/>
    </row>
    <row r="8255" spans="13:13" x14ac:dyDescent="0.25">
      <c r="M8255" s="6"/>
    </row>
    <row r="8256" spans="13:13" x14ac:dyDescent="0.25">
      <c r="M8256" s="6"/>
    </row>
    <row r="8257" spans="13:13" x14ac:dyDescent="0.25">
      <c r="M8257" s="6"/>
    </row>
    <row r="8258" spans="13:13" x14ac:dyDescent="0.25">
      <c r="M8258" s="6"/>
    </row>
    <row r="8259" spans="13:13" x14ac:dyDescent="0.25">
      <c r="M8259" s="6"/>
    </row>
    <row r="8260" spans="13:13" x14ac:dyDescent="0.25">
      <c r="M8260" s="6"/>
    </row>
    <row r="8261" spans="13:13" x14ac:dyDescent="0.25">
      <c r="M8261" s="6"/>
    </row>
    <row r="8262" spans="13:13" x14ac:dyDescent="0.25">
      <c r="M8262" s="6"/>
    </row>
    <row r="8263" spans="13:13" x14ac:dyDescent="0.25">
      <c r="M8263" s="6"/>
    </row>
    <row r="8264" spans="13:13" x14ac:dyDescent="0.25">
      <c r="M8264" s="6"/>
    </row>
    <row r="8265" spans="13:13" x14ac:dyDescent="0.25">
      <c r="M8265" s="6"/>
    </row>
    <row r="8266" spans="13:13" x14ac:dyDescent="0.25">
      <c r="M8266" s="6"/>
    </row>
    <row r="8267" spans="13:13" x14ac:dyDescent="0.25">
      <c r="M8267" s="6"/>
    </row>
    <row r="8268" spans="13:13" x14ac:dyDescent="0.25">
      <c r="M8268" s="6"/>
    </row>
    <row r="8269" spans="13:13" x14ac:dyDescent="0.25">
      <c r="M8269" s="6"/>
    </row>
    <row r="8270" spans="13:13" x14ac:dyDescent="0.25">
      <c r="M8270" s="6"/>
    </row>
    <row r="8271" spans="13:13" x14ac:dyDescent="0.25">
      <c r="M8271" s="6"/>
    </row>
    <row r="8272" spans="13:13" x14ac:dyDescent="0.25">
      <c r="M8272" s="6"/>
    </row>
    <row r="8273" spans="13:13" x14ac:dyDescent="0.25">
      <c r="M8273" s="6"/>
    </row>
    <row r="8274" spans="13:13" x14ac:dyDescent="0.25">
      <c r="M8274" s="6"/>
    </row>
    <row r="8275" spans="13:13" x14ac:dyDescent="0.25">
      <c r="M8275" s="6"/>
    </row>
    <row r="8276" spans="13:13" x14ac:dyDescent="0.25">
      <c r="M8276" s="6"/>
    </row>
    <row r="8277" spans="13:13" x14ac:dyDescent="0.25">
      <c r="M8277" s="6"/>
    </row>
    <row r="8278" spans="13:13" x14ac:dyDescent="0.25">
      <c r="M8278" s="6"/>
    </row>
    <row r="8279" spans="13:13" x14ac:dyDescent="0.25">
      <c r="M8279" s="6"/>
    </row>
    <row r="8280" spans="13:13" x14ac:dyDescent="0.25">
      <c r="M8280" s="6"/>
    </row>
    <row r="8281" spans="13:13" x14ac:dyDescent="0.25">
      <c r="M8281" s="6"/>
    </row>
    <row r="8282" spans="13:13" x14ac:dyDescent="0.25">
      <c r="M8282" s="6"/>
    </row>
    <row r="8283" spans="13:13" x14ac:dyDescent="0.25">
      <c r="M8283" s="6"/>
    </row>
    <row r="8284" spans="13:13" x14ac:dyDescent="0.25">
      <c r="M8284" s="6"/>
    </row>
    <row r="8285" spans="13:13" x14ac:dyDescent="0.25">
      <c r="M8285" s="6"/>
    </row>
    <row r="8286" spans="13:13" x14ac:dyDescent="0.25">
      <c r="M8286" s="6"/>
    </row>
    <row r="8287" spans="13:13" x14ac:dyDescent="0.25">
      <c r="M8287" s="6"/>
    </row>
    <row r="8288" spans="13:13" x14ac:dyDescent="0.25">
      <c r="M8288" s="6"/>
    </row>
    <row r="8289" spans="13:13" x14ac:dyDescent="0.25">
      <c r="M8289" s="6"/>
    </row>
    <row r="8290" spans="13:13" x14ac:dyDescent="0.25">
      <c r="M8290" s="6"/>
    </row>
    <row r="8291" spans="13:13" x14ac:dyDescent="0.25">
      <c r="M8291" s="6"/>
    </row>
    <row r="8292" spans="13:13" x14ac:dyDescent="0.25">
      <c r="M8292" s="6"/>
    </row>
    <row r="8293" spans="13:13" x14ac:dyDescent="0.25">
      <c r="M8293" s="6"/>
    </row>
    <row r="8294" spans="13:13" x14ac:dyDescent="0.25">
      <c r="M8294" s="6"/>
    </row>
    <row r="8295" spans="13:13" x14ac:dyDescent="0.25">
      <c r="M8295" s="6"/>
    </row>
    <row r="8296" spans="13:13" x14ac:dyDescent="0.25">
      <c r="M8296" s="6"/>
    </row>
    <row r="8297" spans="13:13" x14ac:dyDescent="0.25">
      <c r="M8297" s="6"/>
    </row>
    <row r="8298" spans="13:13" x14ac:dyDescent="0.25">
      <c r="M8298" s="6"/>
    </row>
    <row r="8299" spans="13:13" x14ac:dyDescent="0.25">
      <c r="M8299" s="6"/>
    </row>
    <row r="8300" spans="13:13" x14ac:dyDescent="0.25">
      <c r="M8300" s="6"/>
    </row>
    <row r="8301" spans="13:13" x14ac:dyDescent="0.25">
      <c r="M8301" s="6"/>
    </row>
    <row r="8302" spans="13:13" x14ac:dyDescent="0.25">
      <c r="M8302" s="6"/>
    </row>
    <row r="8303" spans="13:13" x14ac:dyDescent="0.25">
      <c r="M8303" s="6"/>
    </row>
    <row r="8304" spans="13:13" x14ac:dyDescent="0.25">
      <c r="M8304" s="6"/>
    </row>
    <row r="8305" spans="13:13" x14ac:dyDescent="0.25">
      <c r="M8305" s="6"/>
    </row>
    <row r="8306" spans="13:13" x14ac:dyDescent="0.25">
      <c r="M8306" s="6"/>
    </row>
    <row r="8307" spans="13:13" x14ac:dyDescent="0.25">
      <c r="M8307" s="6"/>
    </row>
    <row r="8308" spans="13:13" x14ac:dyDescent="0.25">
      <c r="M8308" s="6"/>
    </row>
    <row r="8309" spans="13:13" x14ac:dyDescent="0.25">
      <c r="M8309" s="6"/>
    </row>
    <row r="8310" spans="13:13" x14ac:dyDescent="0.25">
      <c r="M8310" s="6"/>
    </row>
    <row r="8311" spans="13:13" x14ac:dyDescent="0.25">
      <c r="M8311" s="6"/>
    </row>
    <row r="8312" spans="13:13" x14ac:dyDescent="0.25">
      <c r="M8312" s="6"/>
    </row>
    <row r="8313" spans="13:13" x14ac:dyDescent="0.25">
      <c r="M8313" s="6"/>
    </row>
    <row r="8314" spans="13:13" x14ac:dyDescent="0.25">
      <c r="M8314" s="6"/>
    </row>
    <row r="8315" spans="13:13" x14ac:dyDescent="0.25">
      <c r="M8315" s="6"/>
    </row>
    <row r="8316" spans="13:13" x14ac:dyDescent="0.25">
      <c r="M8316" s="6"/>
    </row>
    <row r="8317" spans="13:13" x14ac:dyDescent="0.25">
      <c r="M8317" s="6"/>
    </row>
    <row r="8318" spans="13:13" x14ac:dyDescent="0.25">
      <c r="M8318" s="6"/>
    </row>
    <row r="8319" spans="13:13" x14ac:dyDescent="0.25">
      <c r="M8319" s="6"/>
    </row>
    <row r="8320" spans="13:13" x14ac:dyDescent="0.25">
      <c r="M8320" s="6"/>
    </row>
    <row r="8321" spans="13:13" x14ac:dyDescent="0.25">
      <c r="M8321" s="6"/>
    </row>
    <row r="8322" spans="13:13" x14ac:dyDescent="0.25">
      <c r="M8322" s="6"/>
    </row>
    <row r="8323" spans="13:13" x14ac:dyDescent="0.25">
      <c r="M8323" s="6"/>
    </row>
    <row r="8324" spans="13:13" x14ac:dyDescent="0.25">
      <c r="M8324" s="6"/>
    </row>
    <row r="8325" spans="13:13" x14ac:dyDescent="0.25">
      <c r="M8325" s="6"/>
    </row>
    <row r="8326" spans="13:13" x14ac:dyDescent="0.25">
      <c r="M8326" s="6"/>
    </row>
    <row r="8327" spans="13:13" x14ac:dyDescent="0.25">
      <c r="M8327" s="6"/>
    </row>
    <row r="8328" spans="13:13" x14ac:dyDescent="0.25">
      <c r="M8328" s="6"/>
    </row>
    <row r="8329" spans="13:13" x14ac:dyDescent="0.25">
      <c r="M8329" s="6"/>
    </row>
    <row r="8330" spans="13:13" x14ac:dyDescent="0.25">
      <c r="M8330" s="6"/>
    </row>
    <row r="8331" spans="13:13" x14ac:dyDescent="0.25">
      <c r="M8331" s="6"/>
    </row>
    <row r="8332" spans="13:13" x14ac:dyDescent="0.25">
      <c r="M8332" s="6"/>
    </row>
    <row r="8333" spans="13:13" x14ac:dyDescent="0.25">
      <c r="M8333" s="6"/>
    </row>
    <row r="8334" spans="13:13" x14ac:dyDescent="0.25">
      <c r="M8334" s="6"/>
    </row>
    <row r="8335" spans="13:13" x14ac:dyDescent="0.25">
      <c r="M8335" s="6"/>
    </row>
    <row r="8336" spans="13:13" x14ac:dyDescent="0.25">
      <c r="M8336" s="6"/>
    </row>
    <row r="8337" spans="13:13" x14ac:dyDescent="0.25">
      <c r="M8337" s="6"/>
    </row>
    <row r="8338" spans="13:13" x14ac:dyDescent="0.25">
      <c r="M8338" s="6"/>
    </row>
    <row r="8339" spans="13:13" x14ac:dyDescent="0.25">
      <c r="M8339" s="6"/>
    </row>
    <row r="8340" spans="13:13" x14ac:dyDescent="0.25">
      <c r="M8340" s="6"/>
    </row>
    <row r="8341" spans="13:13" x14ac:dyDescent="0.25">
      <c r="M8341" s="6"/>
    </row>
    <row r="8342" spans="13:13" x14ac:dyDescent="0.25">
      <c r="M8342" s="6"/>
    </row>
    <row r="8343" spans="13:13" x14ac:dyDescent="0.25">
      <c r="M8343" s="6"/>
    </row>
    <row r="8344" spans="13:13" x14ac:dyDescent="0.25">
      <c r="M8344" s="6"/>
    </row>
    <row r="8345" spans="13:13" x14ac:dyDescent="0.25">
      <c r="M8345" s="6"/>
    </row>
    <row r="8346" spans="13:13" x14ac:dyDescent="0.25">
      <c r="M8346" s="6"/>
    </row>
    <row r="8347" spans="13:13" x14ac:dyDescent="0.25">
      <c r="M8347" s="6"/>
    </row>
    <row r="8348" spans="13:13" x14ac:dyDescent="0.25">
      <c r="M8348" s="6"/>
    </row>
    <row r="8349" spans="13:13" x14ac:dyDescent="0.25">
      <c r="M8349" s="6"/>
    </row>
    <row r="8350" spans="13:13" x14ac:dyDescent="0.25">
      <c r="M8350" s="6"/>
    </row>
    <row r="8351" spans="13:13" x14ac:dyDescent="0.25">
      <c r="M8351" s="6"/>
    </row>
    <row r="8352" spans="13:13" x14ac:dyDescent="0.25">
      <c r="M8352" s="6"/>
    </row>
    <row r="8353" spans="13:13" x14ac:dyDescent="0.25">
      <c r="M8353" s="6"/>
    </row>
    <row r="8354" spans="13:13" x14ac:dyDescent="0.25">
      <c r="M8354" s="6"/>
    </row>
    <row r="8355" spans="13:13" x14ac:dyDescent="0.25">
      <c r="M8355" s="6"/>
    </row>
    <row r="8356" spans="13:13" x14ac:dyDescent="0.25">
      <c r="M8356" s="6"/>
    </row>
    <row r="8357" spans="13:13" x14ac:dyDescent="0.25">
      <c r="M8357" s="6"/>
    </row>
    <row r="8358" spans="13:13" x14ac:dyDescent="0.25">
      <c r="M8358" s="6"/>
    </row>
    <row r="8359" spans="13:13" x14ac:dyDescent="0.25">
      <c r="M8359" s="6"/>
    </row>
    <row r="8360" spans="13:13" x14ac:dyDescent="0.25">
      <c r="M8360" s="6"/>
    </row>
    <row r="8361" spans="13:13" x14ac:dyDescent="0.25">
      <c r="M8361" s="6"/>
    </row>
    <row r="8362" spans="13:13" x14ac:dyDescent="0.25">
      <c r="M8362" s="6"/>
    </row>
    <row r="8363" spans="13:13" x14ac:dyDescent="0.25">
      <c r="M8363" s="6"/>
    </row>
    <row r="8364" spans="13:13" x14ac:dyDescent="0.25">
      <c r="M8364" s="6"/>
    </row>
    <row r="8365" spans="13:13" x14ac:dyDescent="0.25">
      <c r="M8365" s="6"/>
    </row>
    <row r="8366" spans="13:13" x14ac:dyDescent="0.25">
      <c r="M8366" s="6"/>
    </row>
    <row r="8367" spans="13:13" x14ac:dyDescent="0.25">
      <c r="M8367" s="6"/>
    </row>
    <row r="8368" spans="13:13" x14ac:dyDescent="0.25">
      <c r="M8368" s="6"/>
    </row>
    <row r="8369" spans="13:13" x14ac:dyDescent="0.25">
      <c r="M8369" s="6"/>
    </row>
    <row r="8370" spans="13:13" x14ac:dyDescent="0.25">
      <c r="M8370" s="6"/>
    </row>
    <row r="8371" spans="13:13" x14ac:dyDescent="0.25">
      <c r="M8371" s="6"/>
    </row>
    <row r="8372" spans="13:13" x14ac:dyDescent="0.25">
      <c r="M8372" s="6"/>
    </row>
    <row r="8373" spans="13:13" x14ac:dyDescent="0.25">
      <c r="M8373" s="6"/>
    </row>
    <row r="8374" spans="13:13" x14ac:dyDescent="0.25">
      <c r="M8374" s="6"/>
    </row>
    <row r="8375" spans="13:13" x14ac:dyDescent="0.25">
      <c r="M8375" s="6"/>
    </row>
    <row r="8376" spans="13:13" x14ac:dyDescent="0.25">
      <c r="M8376" s="6"/>
    </row>
    <row r="8377" spans="13:13" x14ac:dyDescent="0.25">
      <c r="M8377" s="6"/>
    </row>
    <row r="8378" spans="13:13" x14ac:dyDescent="0.25">
      <c r="M8378" s="6"/>
    </row>
    <row r="8379" spans="13:13" x14ac:dyDescent="0.25">
      <c r="M8379" s="6"/>
    </row>
    <row r="8380" spans="13:13" x14ac:dyDescent="0.25">
      <c r="M8380" s="6"/>
    </row>
    <row r="8381" spans="13:13" x14ac:dyDescent="0.25">
      <c r="M8381" s="6"/>
    </row>
    <row r="8382" spans="13:13" x14ac:dyDescent="0.25">
      <c r="M8382" s="6"/>
    </row>
    <row r="8383" spans="13:13" x14ac:dyDescent="0.25">
      <c r="M8383" s="6"/>
    </row>
    <row r="8384" spans="13:13" x14ac:dyDescent="0.25">
      <c r="M8384" s="6"/>
    </row>
    <row r="8385" spans="13:13" x14ac:dyDescent="0.25">
      <c r="M8385" s="6"/>
    </row>
    <row r="8386" spans="13:13" x14ac:dyDescent="0.25">
      <c r="M8386" s="6"/>
    </row>
    <row r="8387" spans="13:13" x14ac:dyDescent="0.25">
      <c r="M8387" s="6"/>
    </row>
    <row r="8388" spans="13:13" x14ac:dyDescent="0.25">
      <c r="M8388" s="6"/>
    </row>
    <row r="8389" spans="13:13" x14ac:dyDescent="0.25">
      <c r="M8389" s="6"/>
    </row>
    <row r="8390" spans="13:13" x14ac:dyDescent="0.25">
      <c r="M8390" s="6"/>
    </row>
    <row r="8391" spans="13:13" x14ac:dyDescent="0.25">
      <c r="M8391" s="6"/>
    </row>
    <row r="8392" spans="13:13" x14ac:dyDescent="0.25">
      <c r="M8392" s="6"/>
    </row>
    <row r="8393" spans="13:13" x14ac:dyDescent="0.25">
      <c r="M8393" s="6"/>
    </row>
    <row r="8394" spans="13:13" x14ac:dyDescent="0.25">
      <c r="M8394" s="6"/>
    </row>
    <row r="8395" spans="13:13" x14ac:dyDescent="0.25">
      <c r="M8395" s="6"/>
    </row>
    <row r="8396" spans="13:13" x14ac:dyDescent="0.25">
      <c r="M8396" s="6"/>
    </row>
    <row r="8397" spans="13:13" x14ac:dyDescent="0.25">
      <c r="M8397" s="6"/>
    </row>
    <row r="8398" spans="13:13" x14ac:dyDescent="0.25">
      <c r="M8398" s="6"/>
    </row>
    <row r="8399" spans="13:13" x14ac:dyDescent="0.25">
      <c r="M8399" s="6"/>
    </row>
    <row r="8400" spans="13:13" x14ac:dyDescent="0.25">
      <c r="M8400" s="6"/>
    </row>
    <row r="8401" spans="13:13" x14ac:dyDescent="0.25">
      <c r="M8401" s="6"/>
    </row>
    <row r="8402" spans="13:13" x14ac:dyDescent="0.25">
      <c r="M8402" s="6"/>
    </row>
    <row r="8403" spans="13:13" x14ac:dyDescent="0.25">
      <c r="M8403" s="6"/>
    </row>
    <row r="8404" spans="13:13" x14ac:dyDescent="0.25">
      <c r="M8404" s="6"/>
    </row>
    <row r="8405" spans="13:13" x14ac:dyDescent="0.25">
      <c r="M8405" s="6"/>
    </row>
    <row r="8406" spans="13:13" x14ac:dyDescent="0.25">
      <c r="M8406" s="6"/>
    </row>
    <row r="8407" spans="13:13" x14ac:dyDescent="0.25">
      <c r="M8407" s="6"/>
    </row>
    <row r="8408" spans="13:13" x14ac:dyDescent="0.25">
      <c r="M8408" s="6"/>
    </row>
    <row r="8409" spans="13:13" x14ac:dyDescent="0.25">
      <c r="M8409" s="6"/>
    </row>
    <row r="8410" spans="13:13" x14ac:dyDescent="0.25">
      <c r="M8410" s="6"/>
    </row>
    <row r="8411" spans="13:13" x14ac:dyDescent="0.25">
      <c r="M8411" s="6"/>
    </row>
    <row r="8412" spans="13:13" x14ac:dyDescent="0.25">
      <c r="M8412" s="6"/>
    </row>
    <row r="8413" spans="13:13" x14ac:dyDescent="0.25">
      <c r="M8413" s="6"/>
    </row>
    <row r="8414" spans="13:13" x14ac:dyDescent="0.25">
      <c r="M8414" s="6"/>
    </row>
    <row r="8415" spans="13:13" x14ac:dyDescent="0.25">
      <c r="M8415" s="6"/>
    </row>
    <row r="8416" spans="13:13" x14ac:dyDescent="0.25">
      <c r="M8416" s="6"/>
    </row>
    <row r="8417" spans="13:13" x14ac:dyDescent="0.25">
      <c r="M8417" s="6"/>
    </row>
    <row r="8418" spans="13:13" x14ac:dyDescent="0.25">
      <c r="M8418" s="6"/>
    </row>
    <row r="8419" spans="13:13" x14ac:dyDescent="0.25">
      <c r="M8419" s="6"/>
    </row>
    <row r="8420" spans="13:13" x14ac:dyDescent="0.25">
      <c r="M8420" s="6"/>
    </row>
    <row r="8421" spans="13:13" x14ac:dyDescent="0.25">
      <c r="M8421" s="6"/>
    </row>
    <row r="8422" spans="13:13" x14ac:dyDescent="0.25">
      <c r="M8422" s="6"/>
    </row>
    <row r="8423" spans="13:13" x14ac:dyDescent="0.25">
      <c r="M8423" s="6"/>
    </row>
    <row r="8424" spans="13:13" x14ac:dyDescent="0.25">
      <c r="M8424" s="6"/>
    </row>
    <row r="8425" spans="13:13" x14ac:dyDescent="0.25">
      <c r="M8425" s="6"/>
    </row>
    <row r="8426" spans="13:13" x14ac:dyDescent="0.25">
      <c r="M8426" s="6"/>
    </row>
    <row r="8427" spans="13:13" x14ac:dyDescent="0.25">
      <c r="M8427" s="6"/>
    </row>
    <row r="8428" spans="13:13" x14ac:dyDescent="0.25">
      <c r="M8428" s="6"/>
    </row>
    <row r="8429" spans="13:13" x14ac:dyDescent="0.25">
      <c r="M8429" s="6"/>
    </row>
    <row r="8430" spans="13:13" x14ac:dyDescent="0.25">
      <c r="M8430" s="6"/>
    </row>
    <row r="8431" spans="13:13" x14ac:dyDescent="0.25">
      <c r="M8431" s="6"/>
    </row>
    <row r="8432" spans="13:13" x14ac:dyDescent="0.25">
      <c r="M8432" s="6"/>
    </row>
    <row r="8433" spans="13:13" x14ac:dyDescent="0.25">
      <c r="M8433" s="6"/>
    </row>
    <row r="8434" spans="13:13" x14ac:dyDescent="0.25">
      <c r="M8434" s="6"/>
    </row>
    <row r="8435" spans="13:13" x14ac:dyDescent="0.25">
      <c r="M8435" s="6"/>
    </row>
    <row r="8436" spans="13:13" x14ac:dyDescent="0.25">
      <c r="M8436" s="6"/>
    </row>
    <row r="8437" spans="13:13" x14ac:dyDescent="0.25">
      <c r="M8437" s="6"/>
    </row>
    <row r="8438" spans="13:13" x14ac:dyDescent="0.25">
      <c r="M8438" s="6"/>
    </row>
    <row r="8439" spans="13:13" x14ac:dyDescent="0.25">
      <c r="M8439" s="6"/>
    </row>
    <row r="8440" spans="13:13" x14ac:dyDescent="0.25">
      <c r="M8440" s="6"/>
    </row>
    <row r="8441" spans="13:13" x14ac:dyDescent="0.25">
      <c r="M8441" s="6"/>
    </row>
    <row r="8442" spans="13:13" x14ac:dyDescent="0.25">
      <c r="M8442" s="6"/>
    </row>
    <row r="8443" spans="13:13" x14ac:dyDescent="0.25">
      <c r="M8443" s="6"/>
    </row>
    <row r="8444" spans="13:13" x14ac:dyDescent="0.25">
      <c r="M8444" s="6"/>
    </row>
    <row r="8445" spans="13:13" x14ac:dyDescent="0.25">
      <c r="M8445" s="6"/>
    </row>
    <row r="8446" spans="13:13" x14ac:dyDescent="0.25">
      <c r="M8446" s="6"/>
    </row>
    <row r="8447" spans="13:13" x14ac:dyDescent="0.25">
      <c r="M8447" s="6"/>
    </row>
    <row r="8448" spans="13:13" x14ac:dyDescent="0.25">
      <c r="M8448" s="6"/>
    </row>
    <row r="8449" spans="13:13" x14ac:dyDescent="0.25">
      <c r="M8449" s="6"/>
    </row>
    <row r="8450" spans="13:13" x14ac:dyDescent="0.25">
      <c r="M8450" s="6"/>
    </row>
    <row r="8451" spans="13:13" x14ac:dyDescent="0.25">
      <c r="M8451" s="6"/>
    </row>
    <row r="8452" spans="13:13" x14ac:dyDescent="0.25">
      <c r="M8452" s="6"/>
    </row>
    <row r="8453" spans="13:13" x14ac:dyDescent="0.25">
      <c r="M8453" s="6"/>
    </row>
    <row r="8454" spans="13:13" x14ac:dyDescent="0.25">
      <c r="M8454" s="6"/>
    </row>
    <row r="8455" spans="13:13" x14ac:dyDescent="0.25">
      <c r="M8455" s="6"/>
    </row>
    <row r="8456" spans="13:13" x14ac:dyDescent="0.25">
      <c r="M8456" s="6"/>
    </row>
    <row r="8457" spans="13:13" x14ac:dyDescent="0.25">
      <c r="M8457" s="6"/>
    </row>
    <row r="8458" spans="13:13" x14ac:dyDescent="0.25">
      <c r="M8458" s="6"/>
    </row>
    <row r="8459" spans="13:13" x14ac:dyDescent="0.25">
      <c r="M8459" s="6"/>
    </row>
    <row r="8460" spans="13:13" x14ac:dyDescent="0.25">
      <c r="M8460" s="6"/>
    </row>
    <row r="8461" spans="13:13" x14ac:dyDescent="0.25">
      <c r="M8461" s="6"/>
    </row>
    <row r="8462" spans="13:13" x14ac:dyDescent="0.25">
      <c r="M8462" s="6"/>
    </row>
    <row r="8463" spans="13:13" x14ac:dyDescent="0.25">
      <c r="M8463" s="6"/>
    </row>
    <row r="8464" spans="13:13" x14ac:dyDescent="0.25">
      <c r="M8464" s="6"/>
    </row>
    <row r="8465" spans="13:13" x14ac:dyDescent="0.25">
      <c r="M8465" s="6"/>
    </row>
    <row r="8466" spans="13:13" x14ac:dyDescent="0.25">
      <c r="M8466" s="6"/>
    </row>
    <row r="8467" spans="13:13" x14ac:dyDescent="0.25">
      <c r="M8467" s="6"/>
    </row>
    <row r="8468" spans="13:13" x14ac:dyDescent="0.25">
      <c r="M8468" s="6"/>
    </row>
    <row r="8469" spans="13:13" x14ac:dyDescent="0.25">
      <c r="M8469" s="6"/>
    </row>
    <row r="8470" spans="13:13" x14ac:dyDescent="0.25">
      <c r="M8470" s="6"/>
    </row>
    <row r="8471" spans="13:13" x14ac:dyDescent="0.25">
      <c r="M8471" s="6"/>
    </row>
    <row r="8472" spans="13:13" x14ac:dyDescent="0.25">
      <c r="M8472" s="6"/>
    </row>
    <row r="8473" spans="13:13" x14ac:dyDescent="0.25">
      <c r="M8473" s="6"/>
    </row>
    <row r="8474" spans="13:13" x14ac:dyDescent="0.25">
      <c r="M8474" s="6"/>
    </row>
    <row r="8475" spans="13:13" x14ac:dyDescent="0.25">
      <c r="M8475" s="6"/>
    </row>
    <row r="8476" spans="13:13" x14ac:dyDescent="0.25">
      <c r="M8476" s="6"/>
    </row>
    <row r="8477" spans="13:13" x14ac:dyDescent="0.25">
      <c r="M8477" s="6"/>
    </row>
    <row r="8478" spans="13:13" x14ac:dyDescent="0.25">
      <c r="M8478" s="6"/>
    </row>
    <row r="8479" spans="13:13" x14ac:dyDescent="0.25">
      <c r="M8479" s="6"/>
    </row>
    <row r="8480" spans="13:13" x14ac:dyDescent="0.25">
      <c r="M8480" s="6"/>
    </row>
    <row r="8481" spans="13:13" x14ac:dyDescent="0.25">
      <c r="M8481" s="6"/>
    </row>
    <row r="8482" spans="13:13" x14ac:dyDescent="0.25">
      <c r="M8482" s="6"/>
    </row>
    <row r="8483" spans="13:13" x14ac:dyDescent="0.25">
      <c r="M8483" s="6"/>
    </row>
    <row r="8484" spans="13:13" x14ac:dyDescent="0.25">
      <c r="M8484" s="6"/>
    </row>
    <row r="8485" spans="13:13" x14ac:dyDescent="0.25">
      <c r="M8485" s="6"/>
    </row>
    <row r="8486" spans="13:13" x14ac:dyDescent="0.25">
      <c r="M8486" s="6"/>
    </row>
    <row r="8487" spans="13:13" x14ac:dyDescent="0.25">
      <c r="M8487" s="6"/>
    </row>
    <row r="8488" spans="13:13" x14ac:dyDescent="0.25">
      <c r="M8488" s="6"/>
    </row>
    <row r="8489" spans="13:13" x14ac:dyDescent="0.25">
      <c r="M8489" s="6"/>
    </row>
    <row r="8490" spans="13:13" x14ac:dyDescent="0.25">
      <c r="M8490" s="6"/>
    </row>
    <row r="8491" spans="13:13" x14ac:dyDescent="0.25">
      <c r="M8491" s="6"/>
    </row>
    <row r="8492" spans="13:13" x14ac:dyDescent="0.25">
      <c r="M8492" s="6"/>
    </row>
    <row r="8493" spans="13:13" x14ac:dyDescent="0.25">
      <c r="M8493" s="6"/>
    </row>
    <row r="8494" spans="13:13" x14ac:dyDescent="0.25">
      <c r="M8494" s="6"/>
    </row>
    <row r="8495" spans="13:13" x14ac:dyDescent="0.25">
      <c r="M8495" s="6"/>
    </row>
    <row r="8496" spans="13:13" x14ac:dyDescent="0.25">
      <c r="M8496" s="6"/>
    </row>
    <row r="8497" spans="13:13" x14ac:dyDescent="0.25">
      <c r="M8497" s="6"/>
    </row>
    <row r="8498" spans="13:13" x14ac:dyDescent="0.25">
      <c r="M8498" s="6"/>
    </row>
    <row r="8499" spans="13:13" x14ac:dyDescent="0.25">
      <c r="M8499" s="6"/>
    </row>
    <row r="8500" spans="13:13" x14ac:dyDescent="0.25">
      <c r="M8500" s="6"/>
    </row>
    <row r="8501" spans="13:13" x14ac:dyDescent="0.25">
      <c r="M8501" s="6"/>
    </row>
    <row r="8502" spans="13:13" x14ac:dyDescent="0.25">
      <c r="M8502" s="6"/>
    </row>
    <row r="8503" spans="13:13" x14ac:dyDescent="0.25">
      <c r="M8503" s="6"/>
    </row>
    <row r="8504" spans="13:13" x14ac:dyDescent="0.25">
      <c r="M8504" s="6"/>
    </row>
    <row r="8505" spans="13:13" x14ac:dyDescent="0.25">
      <c r="M8505" s="6"/>
    </row>
    <row r="8506" spans="13:13" x14ac:dyDescent="0.25">
      <c r="M8506" s="6"/>
    </row>
    <row r="8507" spans="13:13" x14ac:dyDescent="0.25">
      <c r="M8507" s="6"/>
    </row>
    <row r="8508" spans="13:13" x14ac:dyDescent="0.25">
      <c r="M8508" s="6"/>
    </row>
    <row r="8509" spans="13:13" x14ac:dyDescent="0.25">
      <c r="M8509" s="6"/>
    </row>
    <row r="8510" spans="13:13" x14ac:dyDescent="0.25">
      <c r="M8510" s="6"/>
    </row>
    <row r="8511" spans="13:13" x14ac:dyDescent="0.25">
      <c r="M8511" s="6"/>
    </row>
    <row r="8512" spans="13:13" x14ac:dyDescent="0.25">
      <c r="M8512" s="6"/>
    </row>
    <row r="8513" spans="13:13" x14ac:dyDescent="0.25">
      <c r="M8513" s="6"/>
    </row>
    <row r="8514" spans="13:13" x14ac:dyDescent="0.25">
      <c r="M8514" s="6"/>
    </row>
    <row r="8515" spans="13:13" x14ac:dyDescent="0.25">
      <c r="M8515" s="6"/>
    </row>
    <row r="8516" spans="13:13" x14ac:dyDescent="0.25">
      <c r="M8516" s="6"/>
    </row>
    <row r="8517" spans="13:13" x14ac:dyDescent="0.25">
      <c r="M8517" s="6"/>
    </row>
    <row r="8518" spans="13:13" x14ac:dyDescent="0.25">
      <c r="M8518" s="6"/>
    </row>
    <row r="8519" spans="13:13" x14ac:dyDescent="0.25">
      <c r="M8519" s="6"/>
    </row>
    <row r="8520" spans="13:13" x14ac:dyDescent="0.25">
      <c r="M8520" s="6"/>
    </row>
    <row r="8521" spans="13:13" x14ac:dyDescent="0.25">
      <c r="M8521" s="6"/>
    </row>
    <row r="8522" spans="13:13" x14ac:dyDescent="0.25">
      <c r="M8522" s="6"/>
    </row>
    <row r="8523" spans="13:13" x14ac:dyDescent="0.25">
      <c r="M8523" s="6"/>
    </row>
    <row r="8524" spans="13:13" x14ac:dyDescent="0.25">
      <c r="M8524" s="6"/>
    </row>
    <row r="8525" spans="13:13" x14ac:dyDescent="0.25">
      <c r="M8525" s="6"/>
    </row>
    <row r="8526" spans="13:13" x14ac:dyDescent="0.25">
      <c r="M8526" s="6"/>
    </row>
    <row r="8527" spans="13:13" x14ac:dyDescent="0.25">
      <c r="M8527" s="6"/>
    </row>
    <row r="8528" spans="13:13" x14ac:dyDescent="0.25">
      <c r="M8528" s="6"/>
    </row>
    <row r="8529" spans="13:13" x14ac:dyDescent="0.25">
      <c r="M8529" s="6"/>
    </row>
    <row r="8530" spans="13:13" x14ac:dyDescent="0.25">
      <c r="M8530" s="6"/>
    </row>
    <row r="8531" spans="13:13" x14ac:dyDescent="0.25">
      <c r="M8531" s="6"/>
    </row>
    <row r="8532" spans="13:13" x14ac:dyDescent="0.25">
      <c r="M8532" s="6"/>
    </row>
    <row r="8533" spans="13:13" x14ac:dyDescent="0.25">
      <c r="M8533" s="6"/>
    </row>
    <row r="8534" spans="13:13" x14ac:dyDescent="0.25">
      <c r="M8534" s="6"/>
    </row>
    <row r="8535" spans="13:13" x14ac:dyDescent="0.25">
      <c r="M8535" s="6"/>
    </row>
    <row r="8536" spans="13:13" x14ac:dyDescent="0.25">
      <c r="M8536" s="6"/>
    </row>
    <row r="8537" spans="13:13" x14ac:dyDescent="0.25">
      <c r="M8537" s="6"/>
    </row>
    <row r="8538" spans="13:13" x14ac:dyDescent="0.25">
      <c r="M8538" s="6"/>
    </row>
    <row r="8539" spans="13:13" x14ac:dyDescent="0.25">
      <c r="M8539" s="6"/>
    </row>
    <row r="8540" spans="13:13" x14ac:dyDescent="0.25">
      <c r="M8540" s="6"/>
    </row>
    <row r="8541" spans="13:13" x14ac:dyDescent="0.25">
      <c r="M8541" s="6"/>
    </row>
    <row r="8542" spans="13:13" x14ac:dyDescent="0.25">
      <c r="M8542" s="6"/>
    </row>
    <row r="8543" spans="13:13" x14ac:dyDescent="0.25">
      <c r="M8543" s="6"/>
    </row>
    <row r="8544" spans="13:13" x14ac:dyDescent="0.25">
      <c r="M8544" s="6"/>
    </row>
    <row r="8545" spans="13:13" x14ac:dyDescent="0.25">
      <c r="M8545" s="6"/>
    </row>
    <row r="8546" spans="13:13" x14ac:dyDescent="0.25">
      <c r="M8546" s="6"/>
    </row>
    <row r="8547" spans="13:13" x14ac:dyDescent="0.25">
      <c r="M8547" s="6"/>
    </row>
    <row r="8548" spans="13:13" x14ac:dyDescent="0.25">
      <c r="M8548" s="6"/>
    </row>
    <row r="8549" spans="13:13" x14ac:dyDescent="0.25">
      <c r="M8549" s="6"/>
    </row>
    <row r="8550" spans="13:13" x14ac:dyDescent="0.25">
      <c r="M8550" s="6"/>
    </row>
    <row r="8551" spans="13:13" x14ac:dyDescent="0.25">
      <c r="M8551" s="6"/>
    </row>
    <row r="8552" spans="13:13" x14ac:dyDescent="0.25">
      <c r="M8552" s="6"/>
    </row>
    <row r="8553" spans="13:13" x14ac:dyDescent="0.25">
      <c r="M8553" s="6"/>
    </row>
    <row r="8554" spans="13:13" x14ac:dyDescent="0.25">
      <c r="M8554" s="6"/>
    </row>
    <row r="8555" spans="13:13" x14ac:dyDescent="0.25">
      <c r="M8555" s="6"/>
    </row>
    <row r="8556" spans="13:13" x14ac:dyDescent="0.25">
      <c r="M8556" s="6"/>
    </row>
    <row r="8557" spans="13:13" x14ac:dyDescent="0.25">
      <c r="M8557" s="6"/>
    </row>
    <row r="8558" spans="13:13" x14ac:dyDescent="0.25">
      <c r="M8558" s="6"/>
    </row>
    <row r="8559" spans="13:13" x14ac:dyDescent="0.25">
      <c r="M8559" s="6"/>
    </row>
    <row r="8560" spans="13:13" x14ac:dyDescent="0.25">
      <c r="M8560" s="6"/>
    </row>
    <row r="8561" spans="13:13" x14ac:dyDescent="0.25">
      <c r="M8561" s="6"/>
    </row>
    <row r="8562" spans="13:13" x14ac:dyDescent="0.25">
      <c r="M8562" s="6"/>
    </row>
    <row r="8563" spans="13:13" x14ac:dyDescent="0.25">
      <c r="M8563" s="6"/>
    </row>
    <row r="8564" spans="13:13" x14ac:dyDescent="0.25">
      <c r="M8564" s="6"/>
    </row>
    <row r="8565" spans="13:13" x14ac:dyDescent="0.25">
      <c r="M8565" s="6"/>
    </row>
    <row r="8566" spans="13:13" x14ac:dyDescent="0.25">
      <c r="M8566" s="6"/>
    </row>
    <row r="8567" spans="13:13" x14ac:dyDescent="0.25">
      <c r="M8567" s="6"/>
    </row>
    <row r="8568" spans="13:13" x14ac:dyDescent="0.25">
      <c r="M8568" s="6"/>
    </row>
    <row r="8569" spans="13:13" x14ac:dyDescent="0.25">
      <c r="M8569" s="6"/>
    </row>
    <row r="8570" spans="13:13" x14ac:dyDescent="0.25">
      <c r="M8570" s="6"/>
    </row>
    <row r="8571" spans="13:13" x14ac:dyDescent="0.25">
      <c r="M8571" s="6"/>
    </row>
    <row r="8572" spans="13:13" x14ac:dyDescent="0.25">
      <c r="M8572" s="6"/>
    </row>
    <row r="8573" spans="13:13" x14ac:dyDescent="0.25">
      <c r="M8573" s="6"/>
    </row>
    <row r="8574" spans="13:13" x14ac:dyDescent="0.25">
      <c r="M8574" s="6"/>
    </row>
    <row r="8575" spans="13:13" x14ac:dyDescent="0.25">
      <c r="M8575" s="6"/>
    </row>
    <row r="8576" spans="13:13" x14ac:dyDescent="0.25">
      <c r="M8576" s="6"/>
    </row>
    <row r="8577" spans="13:13" x14ac:dyDescent="0.25">
      <c r="M8577" s="6"/>
    </row>
    <row r="8578" spans="13:13" x14ac:dyDescent="0.25">
      <c r="M8578" s="6"/>
    </row>
    <row r="8579" spans="13:13" x14ac:dyDescent="0.25">
      <c r="M8579" s="6"/>
    </row>
    <row r="8580" spans="13:13" x14ac:dyDescent="0.25">
      <c r="M8580" s="6"/>
    </row>
    <row r="8581" spans="13:13" x14ac:dyDescent="0.25">
      <c r="M8581" s="6"/>
    </row>
    <row r="8582" spans="13:13" x14ac:dyDescent="0.25">
      <c r="M8582" s="6"/>
    </row>
    <row r="8583" spans="13:13" x14ac:dyDescent="0.25">
      <c r="M8583" s="6"/>
    </row>
    <row r="8584" spans="13:13" x14ac:dyDescent="0.25">
      <c r="M8584" s="6"/>
    </row>
    <row r="8585" spans="13:13" x14ac:dyDescent="0.25">
      <c r="M8585" s="6"/>
    </row>
    <row r="8586" spans="13:13" x14ac:dyDescent="0.25">
      <c r="M8586" s="6"/>
    </row>
    <row r="8587" spans="13:13" x14ac:dyDescent="0.25">
      <c r="M8587" s="6"/>
    </row>
    <row r="8588" spans="13:13" x14ac:dyDescent="0.25">
      <c r="M8588" s="6"/>
    </row>
    <row r="8589" spans="13:13" x14ac:dyDescent="0.25">
      <c r="M8589" s="6"/>
    </row>
    <row r="8590" spans="13:13" x14ac:dyDescent="0.25">
      <c r="M8590" s="6"/>
    </row>
    <row r="8591" spans="13:13" x14ac:dyDescent="0.25">
      <c r="M8591" s="6"/>
    </row>
    <row r="8592" spans="13:13" x14ac:dyDescent="0.25">
      <c r="M8592" s="6"/>
    </row>
    <row r="8593" spans="13:13" x14ac:dyDescent="0.25">
      <c r="M8593" s="6"/>
    </row>
    <row r="8594" spans="13:13" x14ac:dyDescent="0.25">
      <c r="M8594" s="6"/>
    </row>
    <row r="8595" spans="13:13" x14ac:dyDescent="0.25">
      <c r="M8595" s="6"/>
    </row>
    <row r="8596" spans="13:13" x14ac:dyDescent="0.25">
      <c r="M8596" s="6"/>
    </row>
    <row r="8597" spans="13:13" x14ac:dyDescent="0.25">
      <c r="M8597" s="6"/>
    </row>
    <row r="8598" spans="13:13" x14ac:dyDescent="0.25">
      <c r="M8598" s="6"/>
    </row>
    <row r="8599" spans="13:13" x14ac:dyDescent="0.25">
      <c r="M8599" s="6"/>
    </row>
    <row r="8600" spans="13:13" x14ac:dyDescent="0.25">
      <c r="M8600" s="6"/>
    </row>
    <row r="8601" spans="13:13" x14ac:dyDescent="0.25">
      <c r="M8601" s="6"/>
    </row>
    <row r="8602" spans="13:13" x14ac:dyDescent="0.25">
      <c r="M8602" s="6"/>
    </row>
    <row r="8603" spans="13:13" x14ac:dyDescent="0.25">
      <c r="M8603" s="6"/>
    </row>
    <row r="8604" spans="13:13" x14ac:dyDescent="0.25">
      <c r="M8604" s="6"/>
    </row>
    <row r="8605" spans="13:13" x14ac:dyDescent="0.25">
      <c r="M8605" s="6"/>
    </row>
    <row r="8606" spans="13:13" x14ac:dyDescent="0.25">
      <c r="M8606" s="6"/>
    </row>
    <row r="8607" spans="13:13" x14ac:dyDescent="0.25">
      <c r="M8607" s="6"/>
    </row>
    <row r="8608" spans="13:13" x14ac:dyDescent="0.25">
      <c r="M8608" s="6"/>
    </row>
    <row r="8609" spans="13:13" x14ac:dyDescent="0.25">
      <c r="M8609" s="6"/>
    </row>
    <row r="8610" spans="13:13" x14ac:dyDescent="0.25">
      <c r="M8610" s="6"/>
    </row>
    <row r="8611" spans="13:13" x14ac:dyDescent="0.25">
      <c r="M8611" s="6"/>
    </row>
    <row r="8612" spans="13:13" x14ac:dyDescent="0.25">
      <c r="M8612" s="6"/>
    </row>
    <row r="8613" spans="13:13" x14ac:dyDescent="0.25">
      <c r="M8613" s="6"/>
    </row>
    <row r="8614" spans="13:13" x14ac:dyDescent="0.25">
      <c r="M8614" s="6"/>
    </row>
    <row r="8615" spans="13:13" x14ac:dyDescent="0.25">
      <c r="M8615" s="6"/>
    </row>
    <row r="8616" spans="13:13" x14ac:dyDescent="0.25">
      <c r="M8616" s="6"/>
    </row>
    <row r="8617" spans="13:13" x14ac:dyDescent="0.25">
      <c r="M8617" s="6"/>
    </row>
    <row r="8618" spans="13:13" x14ac:dyDescent="0.25">
      <c r="M8618" s="6"/>
    </row>
    <row r="8619" spans="13:13" x14ac:dyDescent="0.25">
      <c r="M8619" s="6"/>
    </row>
    <row r="8620" spans="13:13" x14ac:dyDescent="0.25">
      <c r="M8620" s="6"/>
    </row>
    <row r="8621" spans="13:13" x14ac:dyDescent="0.25">
      <c r="M8621" s="6"/>
    </row>
    <row r="8622" spans="13:13" x14ac:dyDescent="0.25">
      <c r="M8622" s="6"/>
    </row>
    <row r="8623" spans="13:13" x14ac:dyDescent="0.25">
      <c r="M8623" s="6"/>
    </row>
    <row r="8624" spans="13:13" x14ac:dyDescent="0.25">
      <c r="M8624" s="6"/>
    </row>
    <row r="8625" spans="13:13" x14ac:dyDescent="0.25">
      <c r="M8625" s="6"/>
    </row>
    <row r="8626" spans="13:13" x14ac:dyDescent="0.25">
      <c r="M8626" s="6"/>
    </row>
    <row r="8627" spans="13:13" x14ac:dyDescent="0.25">
      <c r="M8627" s="6"/>
    </row>
    <row r="8628" spans="13:13" x14ac:dyDescent="0.25">
      <c r="M8628" s="6"/>
    </row>
    <row r="8629" spans="13:13" x14ac:dyDescent="0.25">
      <c r="M8629" s="6"/>
    </row>
    <row r="8630" spans="13:13" x14ac:dyDescent="0.25">
      <c r="M8630" s="6"/>
    </row>
    <row r="8631" spans="13:13" x14ac:dyDescent="0.25">
      <c r="M8631" s="6"/>
    </row>
    <row r="8632" spans="13:13" x14ac:dyDescent="0.25">
      <c r="M8632" s="6"/>
    </row>
    <row r="8633" spans="13:13" x14ac:dyDescent="0.25">
      <c r="M8633" s="6"/>
    </row>
    <row r="8634" spans="13:13" x14ac:dyDescent="0.25">
      <c r="M8634" s="6"/>
    </row>
    <row r="8635" spans="13:13" x14ac:dyDescent="0.25">
      <c r="M8635" s="6"/>
    </row>
    <row r="8636" spans="13:13" x14ac:dyDescent="0.25">
      <c r="M8636" s="6"/>
    </row>
    <row r="8637" spans="13:13" x14ac:dyDescent="0.25">
      <c r="M8637" s="6"/>
    </row>
    <row r="8638" spans="13:13" x14ac:dyDescent="0.25">
      <c r="M8638" s="6"/>
    </row>
    <row r="8639" spans="13:13" x14ac:dyDescent="0.25">
      <c r="M8639" s="6"/>
    </row>
    <row r="8640" spans="13:13" x14ac:dyDescent="0.25">
      <c r="M8640" s="6"/>
    </row>
    <row r="8641" spans="13:13" x14ac:dyDescent="0.25">
      <c r="M8641" s="6"/>
    </row>
    <row r="8642" spans="13:13" x14ac:dyDescent="0.25">
      <c r="M8642" s="6"/>
    </row>
    <row r="8643" spans="13:13" x14ac:dyDescent="0.25">
      <c r="M8643" s="6"/>
    </row>
    <row r="8644" spans="13:13" x14ac:dyDescent="0.25">
      <c r="M8644" s="6"/>
    </row>
    <row r="8645" spans="13:13" x14ac:dyDescent="0.25">
      <c r="M8645" s="6"/>
    </row>
    <row r="8646" spans="13:13" x14ac:dyDescent="0.25">
      <c r="M8646" s="6"/>
    </row>
    <row r="8647" spans="13:13" x14ac:dyDescent="0.25">
      <c r="M8647" s="6"/>
    </row>
    <row r="8648" spans="13:13" x14ac:dyDescent="0.25">
      <c r="M8648" s="6"/>
    </row>
    <row r="8649" spans="13:13" x14ac:dyDescent="0.25">
      <c r="M8649" s="6"/>
    </row>
    <row r="8650" spans="13:13" x14ac:dyDescent="0.25">
      <c r="M8650" s="6"/>
    </row>
    <row r="8651" spans="13:13" x14ac:dyDescent="0.25">
      <c r="M8651" s="6"/>
    </row>
    <row r="8652" spans="13:13" x14ac:dyDescent="0.25">
      <c r="M8652" s="6"/>
    </row>
    <row r="8653" spans="13:13" x14ac:dyDescent="0.25">
      <c r="M8653" s="6"/>
    </row>
    <row r="8654" spans="13:13" x14ac:dyDescent="0.25">
      <c r="M8654" s="6"/>
    </row>
    <row r="8655" spans="13:13" x14ac:dyDescent="0.25">
      <c r="M8655" s="6"/>
    </row>
    <row r="8656" spans="13:13" x14ac:dyDescent="0.25">
      <c r="M8656" s="6"/>
    </row>
    <row r="8657" spans="13:13" x14ac:dyDescent="0.25">
      <c r="M8657" s="6"/>
    </row>
    <row r="8658" spans="13:13" x14ac:dyDescent="0.25">
      <c r="M8658" s="6"/>
    </row>
    <row r="8659" spans="13:13" x14ac:dyDescent="0.25">
      <c r="M8659" s="6"/>
    </row>
    <row r="8660" spans="13:13" x14ac:dyDescent="0.25">
      <c r="M8660" s="6"/>
    </row>
    <row r="8661" spans="13:13" x14ac:dyDescent="0.25">
      <c r="M8661" s="6"/>
    </row>
    <row r="8662" spans="13:13" x14ac:dyDescent="0.25">
      <c r="M8662" s="6"/>
    </row>
    <row r="8663" spans="13:13" x14ac:dyDescent="0.25">
      <c r="M8663" s="6"/>
    </row>
    <row r="8664" spans="13:13" x14ac:dyDescent="0.25">
      <c r="M8664" s="6"/>
    </row>
    <row r="8665" spans="13:13" x14ac:dyDescent="0.25">
      <c r="M8665" s="6"/>
    </row>
    <row r="8666" spans="13:13" x14ac:dyDescent="0.25">
      <c r="M8666" s="6"/>
    </row>
    <row r="8667" spans="13:13" x14ac:dyDescent="0.25">
      <c r="M8667" s="6"/>
    </row>
    <row r="8668" spans="13:13" x14ac:dyDescent="0.25">
      <c r="M8668" s="6"/>
    </row>
    <row r="8669" spans="13:13" x14ac:dyDescent="0.25">
      <c r="M8669" s="6"/>
    </row>
    <row r="8670" spans="13:13" x14ac:dyDescent="0.25">
      <c r="M8670" s="6"/>
    </row>
    <row r="8671" spans="13:13" x14ac:dyDescent="0.25">
      <c r="M8671" s="6"/>
    </row>
    <row r="8672" spans="13:13" x14ac:dyDescent="0.25">
      <c r="M8672" s="6"/>
    </row>
    <row r="8673" spans="13:13" x14ac:dyDescent="0.25">
      <c r="M8673" s="6"/>
    </row>
    <row r="8674" spans="13:13" x14ac:dyDescent="0.25">
      <c r="M8674" s="6"/>
    </row>
    <row r="8675" spans="13:13" x14ac:dyDescent="0.25">
      <c r="M8675" s="6"/>
    </row>
    <row r="8676" spans="13:13" x14ac:dyDescent="0.25">
      <c r="M8676" s="6"/>
    </row>
    <row r="8677" spans="13:13" x14ac:dyDescent="0.25">
      <c r="M8677" s="6"/>
    </row>
    <row r="8678" spans="13:13" x14ac:dyDescent="0.25">
      <c r="M8678" s="6"/>
    </row>
    <row r="8679" spans="13:13" x14ac:dyDescent="0.25">
      <c r="M8679" s="6"/>
    </row>
    <row r="8680" spans="13:13" x14ac:dyDescent="0.25">
      <c r="M8680" s="6"/>
    </row>
    <row r="8681" spans="13:13" x14ac:dyDescent="0.25">
      <c r="M8681" s="6"/>
    </row>
    <row r="8682" spans="13:13" x14ac:dyDescent="0.25">
      <c r="M8682" s="6"/>
    </row>
    <row r="8683" spans="13:13" x14ac:dyDescent="0.25">
      <c r="M8683" s="6"/>
    </row>
    <row r="8684" spans="13:13" x14ac:dyDescent="0.25">
      <c r="M8684" s="6"/>
    </row>
    <row r="8685" spans="13:13" x14ac:dyDescent="0.25">
      <c r="M8685" s="6"/>
    </row>
    <row r="8686" spans="13:13" x14ac:dyDescent="0.25">
      <c r="M8686" s="6"/>
    </row>
    <row r="8687" spans="13:13" x14ac:dyDescent="0.25">
      <c r="M8687" s="6"/>
    </row>
    <row r="8688" spans="13:13" x14ac:dyDescent="0.25">
      <c r="M8688" s="6"/>
    </row>
    <row r="8689" spans="13:13" x14ac:dyDescent="0.25">
      <c r="M8689" s="6"/>
    </row>
    <row r="8690" spans="13:13" x14ac:dyDescent="0.25">
      <c r="M8690" s="6"/>
    </row>
    <row r="8691" spans="13:13" x14ac:dyDescent="0.25">
      <c r="M8691" s="6"/>
    </row>
    <row r="8692" spans="13:13" x14ac:dyDescent="0.25">
      <c r="M8692" s="6"/>
    </row>
    <row r="8693" spans="13:13" x14ac:dyDescent="0.25">
      <c r="M8693" s="6"/>
    </row>
    <row r="8694" spans="13:13" x14ac:dyDescent="0.25">
      <c r="M8694" s="6"/>
    </row>
    <row r="8695" spans="13:13" x14ac:dyDescent="0.25">
      <c r="M8695" s="6"/>
    </row>
    <row r="8696" spans="13:13" x14ac:dyDescent="0.25">
      <c r="M8696" s="6"/>
    </row>
    <row r="8697" spans="13:13" x14ac:dyDescent="0.25">
      <c r="M8697" s="6"/>
    </row>
    <row r="8698" spans="13:13" x14ac:dyDescent="0.25">
      <c r="M8698" s="6"/>
    </row>
    <row r="8699" spans="13:13" x14ac:dyDescent="0.25">
      <c r="M8699" s="6"/>
    </row>
    <row r="8700" spans="13:13" x14ac:dyDescent="0.25">
      <c r="M8700" s="6"/>
    </row>
    <row r="8701" spans="13:13" x14ac:dyDescent="0.25">
      <c r="M8701" s="6"/>
    </row>
    <row r="8702" spans="13:13" x14ac:dyDescent="0.25">
      <c r="M8702" s="6"/>
    </row>
    <row r="8703" spans="13:13" x14ac:dyDescent="0.25">
      <c r="M8703" s="6"/>
    </row>
    <row r="8704" spans="13:13" x14ac:dyDescent="0.25">
      <c r="M8704" s="6"/>
    </row>
    <row r="8705" spans="13:13" x14ac:dyDescent="0.25">
      <c r="M8705" s="6"/>
    </row>
    <row r="8706" spans="13:13" x14ac:dyDescent="0.25">
      <c r="M8706" s="6"/>
    </row>
    <row r="8707" spans="13:13" x14ac:dyDescent="0.25">
      <c r="M8707" s="6"/>
    </row>
    <row r="8708" spans="13:13" x14ac:dyDescent="0.25">
      <c r="M8708" s="6"/>
    </row>
    <row r="8709" spans="13:13" x14ac:dyDescent="0.25">
      <c r="M8709" s="6"/>
    </row>
    <row r="8710" spans="13:13" x14ac:dyDescent="0.25">
      <c r="M8710" s="6"/>
    </row>
    <row r="8711" spans="13:13" x14ac:dyDescent="0.25">
      <c r="M8711" s="6"/>
    </row>
    <row r="8712" spans="13:13" x14ac:dyDescent="0.25">
      <c r="M8712" s="6"/>
    </row>
    <row r="8713" spans="13:13" x14ac:dyDescent="0.25">
      <c r="M8713" s="6"/>
    </row>
    <row r="8714" spans="13:13" x14ac:dyDescent="0.25">
      <c r="M8714" s="6"/>
    </row>
    <row r="8715" spans="13:13" x14ac:dyDescent="0.25">
      <c r="M8715" s="6"/>
    </row>
    <row r="8716" spans="13:13" x14ac:dyDescent="0.25">
      <c r="M8716" s="6"/>
    </row>
    <row r="8717" spans="13:13" x14ac:dyDescent="0.25">
      <c r="M8717" s="6"/>
    </row>
    <row r="8718" spans="13:13" x14ac:dyDescent="0.25">
      <c r="M8718" s="6"/>
    </row>
    <row r="8719" spans="13:13" x14ac:dyDescent="0.25">
      <c r="M8719" s="6"/>
    </row>
    <row r="8720" spans="13:13" x14ac:dyDescent="0.25">
      <c r="M8720" s="6"/>
    </row>
    <row r="8721" spans="13:13" x14ac:dyDescent="0.25">
      <c r="M8721" s="6"/>
    </row>
    <row r="8722" spans="13:13" x14ac:dyDescent="0.25">
      <c r="M8722" s="6"/>
    </row>
    <row r="8723" spans="13:13" x14ac:dyDescent="0.25">
      <c r="M8723" s="6"/>
    </row>
    <row r="8724" spans="13:13" x14ac:dyDescent="0.25">
      <c r="M8724" s="6"/>
    </row>
    <row r="8725" spans="13:13" x14ac:dyDescent="0.25">
      <c r="M8725" s="6"/>
    </row>
    <row r="8726" spans="13:13" x14ac:dyDescent="0.25">
      <c r="M8726" s="6"/>
    </row>
    <row r="8727" spans="13:13" x14ac:dyDescent="0.25">
      <c r="M8727" s="6"/>
    </row>
    <row r="8728" spans="13:13" x14ac:dyDescent="0.25">
      <c r="M8728" s="6"/>
    </row>
    <row r="8729" spans="13:13" x14ac:dyDescent="0.25">
      <c r="M8729" s="6"/>
    </row>
    <row r="8730" spans="13:13" x14ac:dyDescent="0.25">
      <c r="M8730" s="6"/>
    </row>
    <row r="8731" spans="13:13" x14ac:dyDescent="0.25">
      <c r="M8731" s="6"/>
    </row>
    <row r="8732" spans="13:13" x14ac:dyDescent="0.25">
      <c r="M8732" s="6"/>
    </row>
    <row r="8733" spans="13:13" x14ac:dyDescent="0.25">
      <c r="M8733" s="6"/>
    </row>
    <row r="8734" spans="13:13" x14ac:dyDescent="0.25">
      <c r="M8734" s="6"/>
    </row>
    <row r="8735" spans="13:13" x14ac:dyDescent="0.25">
      <c r="M8735" s="6"/>
    </row>
    <row r="8736" spans="13:13" x14ac:dyDescent="0.25">
      <c r="M8736" s="6"/>
    </row>
    <row r="8737" spans="13:13" x14ac:dyDescent="0.25">
      <c r="M8737" s="6"/>
    </row>
    <row r="8738" spans="13:13" x14ac:dyDescent="0.25">
      <c r="M8738" s="6"/>
    </row>
    <row r="8739" spans="13:13" x14ac:dyDescent="0.25">
      <c r="M8739" s="6"/>
    </row>
    <row r="8740" spans="13:13" x14ac:dyDescent="0.25">
      <c r="M8740" s="6"/>
    </row>
    <row r="8741" spans="13:13" x14ac:dyDescent="0.25">
      <c r="M8741" s="6"/>
    </row>
    <row r="8742" spans="13:13" x14ac:dyDescent="0.25">
      <c r="M8742" s="6"/>
    </row>
    <row r="8743" spans="13:13" x14ac:dyDescent="0.25">
      <c r="M8743" s="6"/>
    </row>
    <row r="8744" spans="13:13" x14ac:dyDescent="0.25">
      <c r="M8744" s="6"/>
    </row>
    <row r="8745" spans="13:13" x14ac:dyDescent="0.25">
      <c r="M8745" s="6"/>
    </row>
    <row r="8746" spans="13:13" x14ac:dyDescent="0.25">
      <c r="M8746" s="6"/>
    </row>
    <row r="8747" spans="13:13" x14ac:dyDescent="0.25">
      <c r="M8747" s="6"/>
    </row>
    <row r="8748" spans="13:13" x14ac:dyDescent="0.25">
      <c r="M8748" s="6"/>
    </row>
    <row r="8749" spans="13:13" x14ac:dyDescent="0.25">
      <c r="M8749" s="6"/>
    </row>
    <row r="8750" spans="13:13" x14ac:dyDescent="0.25">
      <c r="M8750" s="6"/>
    </row>
    <row r="8751" spans="13:13" x14ac:dyDescent="0.25">
      <c r="M8751" s="6"/>
    </row>
    <row r="8752" spans="13:13" x14ac:dyDescent="0.25">
      <c r="M8752" s="6"/>
    </row>
    <row r="8753" spans="13:13" x14ac:dyDescent="0.25">
      <c r="M8753" s="6"/>
    </row>
    <row r="8754" spans="13:13" x14ac:dyDescent="0.25">
      <c r="M8754" s="6"/>
    </row>
    <row r="8755" spans="13:13" x14ac:dyDescent="0.25">
      <c r="M8755" s="6"/>
    </row>
    <row r="8756" spans="13:13" x14ac:dyDescent="0.25">
      <c r="M8756" s="6"/>
    </row>
    <row r="8757" spans="13:13" x14ac:dyDescent="0.25">
      <c r="M8757" s="6"/>
    </row>
    <row r="8758" spans="13:13" x14ac:dyDescent="0.25">
      <c r="M8758" s="6"/>
    </row>
    <row r="8759" spans="13:13" x14ac:dyDescent="0.25">
      <c r="M8759" s="6"/>
    </row>
    <row r="8760" spans="13:13" x14ac:dyDescent="0.25">
      <c r="M8760" s="6"/>
    </row>
    <row r="8761" spans="13:13" x14ac:dyDescent="0.25">
      <c r="M8761" s="6"/>
    </row>
    <row r="8762" spans="13:13" x14ac:dyDescent="0.25">
      <c r="M8762" s="6"/>
    </row>
    <row r="8763" spans="13:13" x14ac:dyDescent="0.25">
      <c r="M8763" s="6"/>
    </row>
    <row r="8764" spans="13:13" x14ac:dyDescent="0.25">
      <c r="M8764" s="6"/>
    </row>
    <row r="8765" spans="13:13" x14ac:dyDescent="0.25">
      <c r="M8765" s="6"/>
    </row>
    <row r="8766" spans="13:13" x14ac:dyDescent="0.25">
      <c r="M8766" s="6"/>
    </row>
    <row r="8767" spans="13:13" x14ac:dyDescent="0.25">
      <c r="M8767" s="6"/>
    </row>
    <row r="8768" spans="13:13" x14ac:dyDescent="0.25">
      <c r="M8768" s="6"/>
    </row>
    <row r="8769" spans="13:13" x14ac:dyDescent="0.25">
      <c r="M8769" s="6"/>
    </row>
    <row r="8770" spans="13:13" x14ac:dyDescent="0.25">
      <c r="M8770" s="6"/>
    </row>
    <row r="8771" spans="13:13" x14ac:dyDescent="0.25">
      <c r="M8771" s="6"/>
    </row>
    <row r="8772" spans="13:13" x14ac:dyDescent="0.25">
      <c r="M8772" s="6"/>
    </row>
    <row r="8773" spans="13:13" x14ac:dyDescent="0.25">
      <c r="M8773" s="6"/>
    </row>
    <row r="8774" spans="13:13" x14ac:dyDescent="0.25">
      <c r="M8774" s="6"/>
    </row>
    <row r="8775" spans="13:13" x14ac:dyDescent="0.25">
      <c r="M8775" s="6"/>
    </row>
    <row r="8776" spans="13:13" x14ac:dyDescent="0.25">
      <c r="M8776" s="6"/>
    </row>
    <row r="8777" spans="13:13" x14ac:dyDescent="0.25">
      <c r="M8777" s="6"/>
    </row>
    <row r="8778" spans="13:13" x14ac:dyDescent="0.25">
      <c r="M8778" s="6"/>
    </row>
    <row r="8779" spans="13:13" x14ac:dyDescent="0.25">
      <c r="M8779" s="6"/>
    </row>
    <row r="8780" spans="13:13" x14ac:dyDescent="0.25">
      <c r="M8780" s="6"/>
    </row>
    <row r="8781" spans="13:13" x14ac:dyDescent="0.25">
      <c r="M8781" s="6"/>
    </row>
    <row r="8782" spans="13:13" x14ac:dyDescent="0.25">
      <c r="M8782" s="6"/>
    </row>
    <row r="8783" spans="13:13" x14ac:dyDescent="0.25">
      <c r="M8783" s="6"/>
    </row>
    <row r="8784" spans="13:13" x14ac:dyDescent="0.25">
      <c r="M8784" s="6"/>
    </row>
    <row r="8785" spans="13:13" x14ac:dyDescent="0.25">
      <c r="M8785" s="6"/>
    </row>
    <row r="8786" spans="13:13" x14ac:dyDescent="0.25">
      <c r="M8786" s="6"/>
    </row>
    <row r="8787" spans="13:13" x14ac:dyDescent="0.25">
      <c r="M8787" s="6"/>
    </row>
    <row r="8788" spans="13:13" x14ac:dyDescent="0.25">
      <c r="M8788" s="6"/>
    </row>
    <row r="8789" spans="13:13" x14ac:dyDescent="0.25">
      <c r="M8789" s="6"/>
    </row>
    <row r="8790" spans="13:13" x14ac:dyDescent="0.25">
      <c r="M8790" s="6"/>
    </row>
    <row r="8791" spans="13:13" x14ac:dyDescent="0.25">
      <c r="M8791" s="6"/>
    </row>
    <row r="8792" spans="13:13" x14ac:dyDescent="0.25">
      <c r="M8792" s="6"/>
    </row>
    <row r="8793" spans="13:13" x14ac:dyDescent="0.25">
      <c r="M8793" s="6"/>
    </row>
    <row r="8794" spans="13:13" x14ac:dyDescent="0.25">
      <c r="M8794" s="6"/>
    </row>
    <row r="8795" spans="13:13" x14ac:dyDescent="0.25">
      <c r="M8795" s="6"/>
    </row>
    <row r="8796" spans="13:13" x14ac:dyDescent="0.25">
      <c r="M8796" s="6"/>
    </row>
    <row r="8797" spans="13:13" x14ac:dyDescent="0.25">
      <c r="M8797" s="6"/>
    </row>
    <row r="8798" spans="13:13" x14ac:dyDescent="0.25">
      <c r="M8798" s="6"/>
    </row>
    <row r="8799" spans="13:13" x14ac:dyDescent="0.25">
      <c r="M8799" s="6"/>
    </row>
    <row r="8800" spans="13:13" x14ac:dyDescent="0.25">
      <c r="M8800" s="6"/>
    </row>
    <row r="8801" spans="13:13" x14ac:dyDescent="0.25">
      <c r="M8801" s="6"/>
    </row>
    <row r="8802" spans="13:13" x14ac:dyDescent="0.25">
      <c r="M8802" s="6"/>
    </row>
    <row r="8803" spans="13:13" x14ac:dyDescent="0.25">
      <c r="M8803" s="6"/>
    </row>
    <row r="8804" spans="13:13" x14ac:dyDescent="0.25">
      <c r="M8804" s="6"/>
    </row>
    <row r="8805" spans="13:13" x14ac:dyDescent="0.25">
      <c r="M8805" s="6"/>
    </row>
    <row r="8806" spans="13:13" x14ac:dyDescent="0.25">
      <c r="M8806" s="6"/>
    </row>
    <row r="8807" spans="13:13" x14ac:dyDescent="0.25">
      <c r="M8807" s="6"/>
    </row>
    <row r="8808" spans="13:13" x14ac:dyDescent="0.25">
      <c r="M8808" s="6"/>
    </row>
    <row r="8809" spans="13:13" x14ac:dyDescent="0.25">
      <c r="M8809" s="6"/>
    </row>
    <row r="8810" spans="13:13" x14ac:dyDescent="0.25">
      <c r="M8810" s="6"/>
    </row>
    <row r="8811" spans="13:13" x14ac:dyDescent="0.25">
      <c r="M8811" s="6"/>
    </row>
    <row r="8812" spans="13:13" x14ac:dyDescent="0.25">
      <c r="M8812" s="6"/>
    </row>
    <row r="8813" spans="13:13" x14ac:dyDescent="0.25">
      <c r="M8813" s="6"/>
    </row>
    <row r="8814" spans="13:13" x14ac:dyDescent="0.25">
      <c r="M8814" s="6"/>
    </row>
    <row r="8815" spans="13:13" x14ac:dyDescent="0.25">
      <c r="M8815" s="6"/>
    </row>
    <row r="8816" spans="13:13" x14ac:dyDescent="0.25">
      <c r="M8816" s="6"/>
    </row>
    <row r="8817" spans="13:13" x14ac:dyDescent="0.25">
      <c r="M8817" s="6"/>
    </row>
    <row r="8818" spans="13:13" x14ac:dyDescent="0.25">
      <c r="M8818" s="6"/>
    </row>
    <row r="8819" spans="13:13" x14ac:dyDescent="0.25">
      <c r="M8819" s="6"/>
    </row>
    <row r="8820" spans="13:13" x14ac:dyDescent="0.25">
      <c r="M8820" s="6"/>
    </row>
    <row r="8821" spans="13:13" x14ac:dyDescent="0.25">
      <c r="M8821" s="6"/>
    </row>
    <row r="8822" spans="13:13" x14ac:dyDescent="0.25">
      <c r="M8822" s="6"/>
    </row>
    <row r="8823" spans="13:13" x14ac:dyDescent="0.25">
      <c r="M8823" s="6"/>
    </row>
    <row r="8824" spans="13:13" x14ac:dyDescent="0.25">
      <c r="M8824" s="6"/>
    </row>
    <row r="8825" spans="13:13" x14ac:dyDescent="0.25">
      <c r="M8825" s="6"/>
    </row>
    <row r="8826" spans="13:13" x14ac:dyDescent="0.25">
      <c r="M8826" s="6"/>
    </row>
    <row r="8827" spans="13:13" x14ac:dyDescent="0.25">
      <c r="M8827" s="6"/>
    </row>
    <row r="8828" spans="13:13" x14ac:dyDescent="0.25">
      <c r="M8828" s="6"/>
    </row>
    <row r="8829" spans="13:13" x14ac:dyDescent="0.25">
      <c r="M8829" s="6"/>
    </row>
    <row r="8830" spans="13:13" x14ac:dyDescent="0.25">
      <c r="M8830" s="6"/>
    </row>
    <row r="8831" spans="13:13" x14ac:dyDescent="0.25">
      <c r="M8831" s="6"/>
    </row>
    <row r="8832" spans="13:13" x14ac:dyDescent="0.25">
      <c r="M8832" s="6"/>
    </row>
    <row r="8833" spans="13:13" x14ac:dyDescent="0.25">
      <c r="M8833" s="6"/>
    </row>
    <row r="8834" spans="13:13" x14ac:dyDescent="0.25">
      <c r="M8834" s="6"/>
    </row>
    <row r="8835" spans="13:13" x14ac:dyDescent="0.25">
      <c r="M8835" s="6"/>
    </row>
    <row r="8836" spans="13:13" x14ac:dyDescent="0.25">
      <c r="M8836" s="6"/>
    </row>
    <row r="8837" spans="13:13" x14ac:dyDescent="0.25">
      <c r="M8837" s="6"/>
    </row>
    <row r="8838" spans="13:13" x14ac:dyDescent="0.25">
      <c r="M8838" s="6"/>
    </row>
    <row r="8839" spans="13:13" x14ac:dyDescent="0.25">
      <c r="M8839" s="6"/>
    </row>
    <row r="8840" spans="13:13" x14ac:dyDescent="0.25">
      <c r="M8840" s="6"/>
    </row>
    <row r="8841" spans="13:13" x14ac:dyDescent="0.25">
      <c r="M8841" s="6"/>
    </row>
    <row r="8842" spans="13:13" x14ac:dyDescent="0.25">
      <c r="M8842" s="6"/>
    </row>
    <row r="8843" spans="13:13" x14ac:dyDescent="0.25">
      <c r="M8843" s="6"/>
    </row>
    <row r="8844" spans="13:13" x14ac:dyDescent="0.25">
      <c r="M8844" s="6"/>
    </row>
    <row r="8845" spans="13:13" x14ac:dyDescent="0.25">
      <c r="M8845" s="6"/>
    </row>
    <row r="8846" spans="13:13" x14ac:dyDescent="0.25">
      <c r="M8846" s="6"/>
    </row>
    <row r="8847" spans="13:13" x14ac:dyDescent="0.25">
      <c r="M8847" s="6"/>
    </row>
    <row r="8848" spans="13:13" x14ac:dyDescent="0.25">
      <c r="M8848" s="6"/>
    </row>
    <row r="8849" spans="13:13" x14ac:dyDescent="0.25">
      <c r="M8849" s="6"/>
    </row>
    <row r="8850" spans="13:13" x14ac:dyDescent="0.25">
      <c r="M8850" s="6"/>
    </row>
    <row r="8851" spans="13:13" x14ac:dyDescent="0.25">
      <c r="M8851" s="6"/>
    </row>
    <row r="8852" spans="13:13" x14ac:dyDescent="0.25">
      <c r="M8852" s="6"/>
    </row>
    <row r="8853" spans="13:13" x14ac:dyDescent="0.25">
      <c r="M8853" s="6"/>
    </row>
    <row r="8854" spans="13:13" x14ac:dyDescent="0.25">
      <c r="M8854" s="6"/>
    </row>
    <row r="8855" spans="13:13" x14ac:dyDescent="0.25">
      <c r="M8855" s="6"/>
    </row>
    <row r="8856" spans="13:13" x14ac:dyDescent="0.25">
      <c r="M8856" s="6"/>
    </row>
    <row r="8857" spans="13:13" x14ac:dyDescent="0.25">
      <c r="M8857" s="6"/>
    </row>
    <row r="8858" spans="13:13" x14ac:dyDescent="0.25">
      <c r="M8858" s="6"/>
    </row>
    <row r="8859" spans="13:13" x14ac:dyDescent="0.25">
      <c r="M8859" s="6"/>
    </row>
    <row r="8860" spans="13:13" x14ac:dyDescent="0.25">
      <c r="M8860" s="6"/>
    </row>
    <row r="8861" spans="13:13" x14ac:dyDescent="0.25">
      <c r="M8861" s="6"/>
    </row>
    <row r="8862" spans="13:13" x14ac:dyDescent="0.25">
      <c r="M8862" s="6"/>
    </row>
    <row r="8863" spans="13:13" x14ac:dyDescent="0.25">
      <c r="M8863" s="6"/>
    </row>
    <row r="8864" spans="13:13" x14ac:dyDescent="0.25">
      <c r="M8864" s="6"/>
    </row>
    <row r="8865" spans="13:13" x14ac:dyDescent="0.25">
      <c r="M8865" s="6"/>
    </row>
    <row r="8866" spans="13:13" x14ac:dyDescent="0.25">
      <c r="M8866" s="6"/>
    </row>
    <row r="8867" spans="13:13" x14ac:dyDescent="0.25">
      <c r="M8867" s="6"/>
    </row>
    <row r="8868" spans="13:13" x14ac:dyDescent="0.25">
      <c r="M8868" s="6"/>
    </row>
    <row r="8869" spans="13:13" x14ac:dyDescent="0.25">
      <c r="M8869" s="6"/>
    </row>
    <row r="8870" spans="13:13" x14ac:dyDescent="0.25">
      <c r="M8870" s="6"/>
    </row>
    <row r="8871" spans="13:13" x14ac:dyDescent="0.25">
      <c r="M8871" s="6"/>
    </row>
    <row r="8872" spans="13:13" x14ac:dyDescent="0.25">
      <c r="M8872" s="6"/>
    </row>
    <row r="8873" spans="13:13" x14ac:dyDescent="0.25">
      <c r="M8873" s="6"/>
    </row>
    <row r="8874" spans="13:13" x14ac:dyDescent="0.25">
      <c r="M8874" s="6"/>
    </row>
    <row r="8875" spans="13:13" x14ac:dyDescent="0.25">
      <c r="M8875" s="6"/>
    </row>
    <row r="8876" spans="13:13" x14ac:dyDescent="0.25">
      <c r="M8876" s="6"/>
    </row>
    <row r="8877" spans="13:13" x14ac:dyDescent="0.25">
      <c r="M8877" s="6"/>
    </row>
    <row r="8878" spans="13:13" x14ac:dyDescent="0.25">
      <c r="M8878" s="6"/>
    </row>
    <row r="8879" spans="13:13" x14ac:dyDescent="0.25">
      <c r="M8879" s="6"/>
    </row>
    <row r="8880" spans="13:13" x14ac:dyDescent="0.25">
      <c r="M8880" s="6"/>
    </row>
    <row r="8881" spans="13:13" x14ac:dyDescent="0.25">
      <c r="M8881" s="6"/>
    </row>
    <row r="8882" spans="13:13" x14ac:dyDescent="0.25">
      <c r="M8882" s="6"/>
    </row>
    <row r="8883" spans="13:13" x14ac:dyDescent="0.25">
      <c r="M8883" s="6"/>
    </row>
    <row r="8884" spans="13:13" x14ac:dyDescent="0.25">
      <c r="M8884" s="6"/>
    </row>
    <row r="8885" spans="13:13" x14ac:dyDescent="0.25">
      <c r="M8885" s="6"/>
    </row>
    <row r="8886" spans="13:13" x14ac:dyDescent="0.25">
      <c r="M8886" s="6"/>
    </row>
    <row r="8887" spans="13:13" x14ac:dyDescent="0.25">
      <c r="M8887" s="6"/>
    </row>
    <row r="8888" spans="13:13" x14ac:dyDescent="0.25">
      <c r="M8888" s="6"/>
    </row>
    <row r="8889" spans="13:13" x14ac:dyDescent="0.25">
      <c r="M8889" s="6"/>
    </row>
    <row r="8890" spans="13:13" x14ac:dyDescent="0.25">
      <c r="M8890" s="6"/>
    </row>
    <row r="8891" spans="13:13" x14ac:dyDescent="0.25">
      <c r="M8891" s="6"/>
    </row>
    <row r="8892" spans="13:13" x14ac:dyDescent="0.25">
      <c r="M8892" s="6"/>
    </row>
    <row r="8893" spans="13:13" x14ac:dyDescent="0.25">
      <c r="M8893" s="6"/>
    </row>
    <row r="8894" spans="13:13" x14ac:dyDescent="0.25">
      <c r="M8894" s="6"/>
    </row>
    <row r="8895" spans="13:13" x14ac:dyDescent="0.25">
      <c r="M8895" s="6"/>
    </row>
    <row r="8896" spans="13:13" x14ac:dyDescent="0.25">
      <c r="M8896" s="6"/>
    </row>
    <row r="8897" spans="13:13" x14ac:dyDescent="0.25">
      <c r="M8897" s="6"/>
    </row>
    <row r="8898" spans="13:13" x14ac:dyDescent="0.25">
      <c r="M8898" s="6"/>
    </row>
    <row r="8899" spans="13:13" x14ac:dyDescent="0.25">
      <c r="M8899" s="6"/>
    </row>
    <row r="8900" spans="13:13" x14ac:dyDescent="0.25">
      <c r="M8900" s="6"/>
    </row>
    <row r="8901" spans="13:13" x14ac:dyDescent="0.25">
      <c r="M8901" s="6"/>
    </row>
    <row r="8902" spans="13:13" x14ac:dyDescent="0.25">
      <c r="M8902" s="6"/>
    </row>
    <row r="8903" spans="13:13" x14ac:dyDescent="0.25">
      <c r="M8903" s="6"/>
    </row>
    <row r="8904" spans="13:13" x14ac:dyDescent="0.25">
      <c r="M8904" s="6"/>
    </row>
    <row r="8905" spans="13:13" x14ac:dyDescent="0.25">
      <c r="M8905" s="6"/>
    </row>
    <row r="8906" spans="13:13" x14ac:dyDescent="0.25">
      <c r="M8906" s="6"/>
    </row>
    <row r="8907" spans="13:13" x14ac:dyDescent="0.25">
      <c r="M8907" s="6"/>
    </row>
    <row r="8908" spans="13:13" x14ac:dyDescent="0.25">
      <c r="M8908" s="6"/>
    </row>
    <row r="8909" spans="13:13" x14ac:dyDescent="0.25">
      <c r="M8909" s="6"/>
    </row>
    <row r="8910" spans="13:13" x14ac:dyDescent="0.25">
      <c r="M8910" s="6"/>
    </row>
    <row r="8911" spans="13:13" x14ac:dyDescent="0.25">
      <c r="M8911" s="6"/>
    </row>
    <row r="8912" spans="13:13" x14ac:dyDescent="0.25">
      <c r="M8912" s="6"/>
    </row>
    <row r="8913" spans="13:13" x14ac:dyDescent="0.25">
      <c r="M8913" s="6"/>
    </row>
    <row r="8914" spans="13:13" x14ac:dyDescent="0.25">
      <c r="M8914" s="6"/>
    </row>
    <row r="8915" spans="13:13" x14ac:dyDescent="0.25">
      <c r="M8915" s="6"/>
    </row>
    <row r="8916" spans="13:13" x14ac:dyDescent="0.25">
      <c r="M8916" s="6"/>
    </row>
    <row r="8917" spans="13:13" x14ac:dyDescent="0.25">
      <c r="M8917" s="6"/>
    </row>
    <row r="8918" spans="13:13" x14ac:dyDescent="0.25">
      <c r="M8918" s="6"/>
    </row>
    <row r="8919" spans="13:13" x14ac:dyDescent="0.25">
      <c r="M8919" s="6"/>
    </row>
    <row r="8920" spans="13:13" x14ac:dyDescent="0.25">
      <c r="M8920" s="6"/>
    </row>
    <row r="8921" spans="13:13" x14ac:dyDescent="0.25">
      <c r="M8921" s="6"/>
    </row>
    <row r="8922" spans="13:13" x14ac:dyDescent="0.25">
      <c r="M8922" s="6"/>
    </row>
    <row r="8923" spans="13:13" x14ac:dyDescent="0.25">
      <c r="M8923" s="6"/>
    </row>
    <row r="8924" spans="13:13" x14ac:dyDescent="0.25">
      <c r="M8924" s="6"/>
    </row>
    <row r="8925" spans="13:13" x14ac:dyDescent="0.25">
      <c r="M8925" s="6"/>
    </row>
    <row r="8926" spans="13:13" x14ac:dyDescent="0.25">
      <c r="M8926" s="6"/>
    </row>
    <row r="8927" spans="13:13" x14ac:dyDescent="0.25">
      <c r="M8927" s="6"/>
    </row>
    <row r="8928" spans="13:13" x14ac:dyDescent="0.25">
      <c r="M8928" s="6"/>
    </row>
    <row r="8929" spans="13:13" x14ac:dyDescent="0.25">
      <c r="M8929" s="6"/>
    </row>
    <row r="8930" spans="13:13" x14ac:dyDescent="0.25">
      <c r="M8930" s="6"/>
    </row>
    <row r="8931" spans="13:13" x14ac:dyDescent="0.25">
      <c r="M8931" s="6"/>
    </row>
    <row r="8932" spans="13:13" x14ac:dyDescent="0.25">
      <c r="M8932" s="6"/>
    </row>
    <row r="8933" spans="13:13" x14ac:dyDescent="0.25">
      <c r="M8933" s="6"/>
    </row>
    <row r="8934" spans="13:13" x14ac:dyDescent="0.25">
      <c r="M8934" s="6"/>
    </row>
    <row r="8935" spans="13:13" x14ac:dyDescent="0.25">
      <c r="M8935" s="6"/>
    </row>
    <row r="8936" spans="13:13" x14ac:dyDescent="0.25">
      <c r="M8936" s="6"/>
    </row>
    <row r="8937" spans="13:13" x14ac:dyDescent="0.25">
      <c r="M8937" s="6"/>
    </row>
    <row r="8938" spans="13:13" x14ac:dyDescent="0.25">
      <c r="M8938" s="6"/>
    </row>
    <row r="8939" spans="13:13" x14ac:dyDescent="0.25">
      <c r="M8939" s="6"/>
    </row>
    <row r="8940" spans="13:13" x14ac:dyDescent="0.25">
      <c r="M8940" s="6"/>
    </row>
    <row r="8941" spans="13:13" x14ac:dyDescent="0.25">
      <c r="M8941" s="6"/>
    </row>
    <row r="8942" spans="13:13" x14ac:dyDescent="0.25">
      <c r="M8942" s="6"/>
    </row>
    <row r="8943" spans="13:13" x14ac:dyDescent="0.25">
      <c r="M8943" s="6"/>
    </row>
    <row r="8944" spans="13:13" x14ac:dyDescent="0.25">
      <c r="M8944" s="6"/>
    </row>
    <row r="8945" spans="13:13" x14ac:dyDescent="0.25">
      <c r="M8945" s="6"/>
    </row>
    <row r="8946" spans="13:13" x14ac:dyDescent="0.25">
      <c r="M8946" s="6"/>
    </row>
    <row r="8947" spans="13:13" x14ac:dyDescent="0.25">
      <c r="M8947" s="6"/>
    </row>
    <row r="8948" spans="13:13" x14ac:dyDescent="0.25">
      <c r="M8948" s="6"/>
    </row>
    <row r="8949" spans="13:13" x14ac:dyDescent="0.25">
      <c r="M8949" s="6"/>
    </row>
    <row r="8950" spans="13:13" x14ac:dyDescent="0.25">
      <c r="M8950" s="6"/>
    </row>
    <row r="8951" spans="13:13" x14ac:dyDescent="0.25">
      <c r="M8951" s="6"/>
    </row>
    <row r="8952" spans="13:13" x14ac:dyDescent="0.25">
      <c r="M8952" s="6"/>
    </row>
    <row r="8953" spans="13:13" x14ac:dyDescent="0.25">
      <c r="M8953" s="6"/>
    </row>
    <row r="8954" spans="13:13" x14ac:dyDescent="0.25">
      <c r="M8954" s="6"/>
    </row>
    <row r="8955" spans="13:13" x14ac:dyDescent="0.25">
      <c r="M8955" s="6"/>
    </row>
    <row r="8956" spans="13:13" x14ac:dyDescent="0.25">
      <c r="M8956" s="6"/>
    </row>
    <row r="8957" spans="13:13" x14ac:dyDescent="0.25">
      <c r="M8957" s="6"/>
    </row>
    <row r="8958" spans="13:13" x14ac:dyDescent="0.25">
      <c r="M8958" s="6"/>
    </row>
    <row r="8959" spans="13:13" x14ac:dyDescent="0.25">
      <c r="M8959" s="6"/>
    </row>
    <row r="8960" spans="13:13" x14ac:dyDescent="0.25">
      <c r="M8960" s="6"/>
    </row>
    <row r="8961" spans="13:13" x14ac:dyDescent="0.25">
      <c r="M8961" s="6"/>
    </row>
    <row r="8962" spans="13:13" x14ac:dyDescent="0.25">
      <c r="M8962" s="6"/>
    </row>
    <row r="8963" spans="13:13" x14ac:dyDescent="0.25">
      <c r="M8963" s="6"/>
    </row>
    <row r="8964" spans="13:13" x14ac:dyDescent="0.25">
      <c r="M8964" s="6"/>
    </row>
    <row r="8965" spans="13:13" x14ac:dyDescent="0.25">
      <c r="M8965" s="6"/>
    </row>
    <row r="8966" spans="13:13" x14ac:dyDescent="0.25">
      <c r="M8966" s="6"/>
    </row>
    <row r="8967" spans="13:13" x14ac:dyDescent="0.25">
      <c r="M8967" s="6"/>
    </row>
    <row r="8968" spans="13:13" x14ac:dyDescent="0.25">
      <c r="M8968" s="6"/>
    </row>
    <row r="8969" spans="13:13" x14ac:dyDescent="0.25">
      <c r="M8969" s="6"/>
    </row>
    <row r="8970" spans="13:13" x14ac:dyDescent="0.25">
      <c r="M8970" s="6"/>
    </row>
    <row r="8971" spans="13:13" x14ac:dyDescent="0.25">
      <c r="M8971" s="6"/>
    </row>
    <row r="8972" spans="13:13" x14ac:dyDescent="0.25">
      <c r="M8972" s="6"/>
    </row>
    <row r="8973" spans="13:13" x14ac:dyDescent="0.25">
      <c r="M8973" s="6"/>
    </row>
    <row r="8974" spans="13:13" x14ac:dyDescent="0.25">
      <c r="M8974" s="6"/>
    </row>
    <row r="8975" spans="13:13" x14ac:dyDescent="0.25">
      <c r="M8975" s="6"/>
    </row>
    <row r="8976" spans="13:13" x14ac:dyDescent="0.25">
      <c r="M8976" s="6"/>
    </row>
    <row r="8977" spans="13:13" x14ac:dyDescent="0.25">
      <c r="M8977" s="6"/>
    </row>
    <row r="8978" spans="13:13" x14ac:dyDescent="0.25">
      <c r="M8978" s="6"/>
    </row>
    <row r="8979" spans="13:13" x14ac:dyDescent="0.25">
      <c r="M8979" s="6"/>
    </row>
    <row r="8980" spans="13:13" x14ac:dyDescent="0.25">
      <c r="M8980" s="6"/>
    </row>
    <row r="8981" spans="13:13" x14ac:dyDescent="0.25">
      <c r="M8981" s="6"/>
    </row>
    <row r="8982" spans="13:13" x14ac:dyDescent="0.25">
      <c r="M8982" s="6"/>
    </row>
    <row r="8983" spans="13:13" x14ac:dyDescent="0.25">
      <c r="M8983" s="6"/>
    </row>
    <row r="8984" spans="13:13" x14ac:dyDescent="0.25">
      <c r="M8984" s="6"/>
    </row>
    <row r="8985" spans="13:13" x14ac:dyDescent="0.25">
      <c r="M8985" s="6"/>
    </row>
    <row r="8986" spans="13:13" x14ac:dyDescent="0.25">
      <c r="M8986" s="6"/>
    </row>
    <row r="8987" spans="13:13" x14ac:dyDescent="0.25">
      <c r="M8987" s="6"/>
    </row>
    <row r="8988" spans="13:13" x14ac:dyDescent="0.25">
      <c r="M8988" s="6"/>
    </row>
    <row r="8989" spans="13:13" x14ac:dyDescent="0.25">
      <c r="M8989" s="6"/>
    </row>
    <row r="8990" spans="13:13" x14ac:dyDescent="0.25">
      <c r="M8990" s="6"/>
    </row>
    <row r="8991" spans="13:13" x14ac:dyDescent="0.25">
      <c r="M8991" s="6"/>
    </row>
    <row r="8992" spans="13:13" x14ac:dyDescent="0.25">
      <c r="M8992" s="6"/>
    </row>
    <row r="8993" spans="13:13" x14ac:dyDescent="0.25">
      <c r="M8993" s="6"/>
    </row>
    <row r="8994" spans="13:13" x14ac:dyDescent="0.25">
      <c r="M8994" s="6"/>
    </row>
    <row r="8995" spans="13:13" x14ac:dyDescent="0.25">
      <c r="M8995" s="6"/>
    </row>
    <row r="8996" spans="13:13" x14ac:dyDescent="0.25">
      <c r="M8996" s="6"/>
    </row>
    <row r="8997" spans="13:13" x14ac:dyDescent="0.25">
      <c r="M8997" s="6"/>
    </row>
    <row r="8998" spans="13:13" x14ac:dyDescent="0.25">
      <c r="M8998" s="6"/>
    </row>
    <row r="8999" spans="13:13" x14ac:dyDescent="0.25">
      <c r="M8999" s="6"/>
    </row>
    <row r="9000" spans="13:13" x14ac:dyDescent="0.25">
      <c r="M9000" s="6"/>
    </row>
    <row r="9001" spans="13:13" x14ac:dyDescent="0.25">
      <c r="M9001" s="6"/>
    </row>
    <row r="9002" spans="13:13" x14ac:dyDescent="0.25">
      <c r="M9002" s="6"/>
    </row>
    <row r="9003" spans="13:13" x14ac:dyDescent="0.25">
      <c r="M9003" s="6"/>
    </row>
    <row r="9004" spans="13:13" x14ac:dyDescent="0.25">
      <c r="M9004" s="6"/>
    </row>
    <row r="9005" spans="13:13" x14ac:dyDescent="0.25">
      <c r="M9005" s="6"/>
    </row>
    <row r="9006" spans="13:13" x14ac:dyDescent="0.25">
      <c r="M9006" s="6"/>
    </row>
    <row r="9007" spans="13:13" x14ac:dyDescent="0.25">
      <c r="M9007" s="6"/>
    </row>
    <row r="9008" spans="13:13" x14ac:dyDescent="0.25">
      <c r="M9008" s="6"/>
    </row>
    <row r="9009" spans="13:13" x14ac:dyDescent="0.25">
      <c r="M9009" s="6"/>
    </row>
    <row r="9010" spans="13:13" x14ac:dyDescent="0.25">
      <c r="M9010" s="6"/>
    </row>
    <row r="9011" spans="13:13" x14ac:dyDescent="0.25">
      <c r="M9011" s="6"/>
    </row>
    <row r="9012" spans="13:13" x14ac:dyDescent="0.25">
      <c r="M9012" s="6"/>
    </row>
    <row r="9013" spans="13:13" x14ac:dyDescent="0.25">
      <c r="M9013" s="6"/>
    </row>
    <row r="9014" spans="13:13" x14ac:dyDescent="0.25">
      <c r="M9014" s="6"/>
    </row>
    <row r="9015" spans="13:13" x14ac:dyDescent="0.25">
      <c r="M9015" s="6"/>
    </row>
    <row r="9016" spans="13:13" x14ac:dyDescent="0.25">
      <c r="M9016" s="6"/>
    </row>
    <row r="9017" spans="13:13" x14ac:dyDescent="0.25">
      <c r="M9017" s="6"/>
    </row>
    <row r="9018" spans="13:13" x14ac:dyDescent="0.25">
      <c r="M9018" s="6"/>
    </row>
    <row r="9019" spans="13:13" x14ac:dyDescent="0.25">
      <c r="M9019" s="6"/>
    </row>
    <row r="9020" spans="13:13" x14ac:dyDescent="0.25">
      <c r="M9020" s="6"/>
    </row>
    <row r="9021" spans="13:13" x14ac:dyDescent="0.25">
      <c r="M9021" s="6"/>
    </row>
    <row r="9022" spans="13:13" x14ac:dyDescent="0.25">
      <c r="M9022" s="6"/>
    </row>
    <row r="9023" spans="13:13" x14ac:dyDescent="0.25">
      <c r="M9023" s="6"/>
    </row>
    <row r="9024" spans="13:13" x14ac:dyDescent="0.25">
      <c r="M9024" s="6"/>
    </row>
    <row r="9025" spans="13:13" x14ac:dyDescent="0.25">
      <c r="M9025" s="6"/>
    </row>
    <row r="9026" spans="13:13" x14ac:dyDescent="0.25">
      <c r="M9026" s="6"/>
    </row>
    <row r="9027" spans="13:13" x14ac:dyDescent="0.25">
      <c r="M9027" s="6"/>
    </row>
    <row r="9028" spans="13:13" x14ac:dyDescent="0.25">
      <c r="M9028" s="6"/>
    </row>
    <row r="9029" spans="13:13" x14ac:dyDescent="0.25">
      <c r="M9029" s="6"/>
    </row>
    <row r="9030" spans="13:13" x14ac:dyDescent="0.25">
      <c r="M9030" s="6"/>
    </row>
    <row r="9031" spans="13:13" x14ac:dyDescent="0.25">
      <c r="M9031" s="6"/>
    </row>
    <row r="9032" spans="13:13" x14ac:dyDescent="0.25">
      <c r="M9032" s="6"/>
    </row>
    <row r="9033" spans="13:13" x14ac:dyDescent="0.25">
      <c r="M9033" s="6"/>
    </row>
    <row r="9034" spans="13:13" x14ac:dyDescent="0.25">
      <c r="M9034" s="6"/>
    </row>
    <row r="9035" spans="13:13" x14ac:dyDescent="0.25">
      <c r="M9035" s="6"/>
    </row>
    <row r="9036" spans="13:13" x14ac:dyDescent="0.25">
      <c r="M9036" s="6"/>
    </row>
    <row r="9037" spans="13:13" x14ac:dyDescent="0.25">
      <c r="M9037" s="6"/>
    </row>
    <row r="9038" spans="13:13" x14ac:dyDescent="0.25">
      <c r="M9038" s="6"/>
    </row>
    <row r="9039" spans="13:13" x14ac:dyDescent="0.25">
      <c r="M9039" s="6"/>
    </row>
    <row r="9040" spans="13:13" x14ac:dyDescent="0.25">
      <c r="M9040" s="6"/>
    </row>
    <row r="9041" spans="13:13" x14ac:dyDescent="0.25">
      <c r="M9041" s="6"/>
    </row>
    <row r="9042" spans="13:13" x14ac:dyDescent="0.25">
      <c r="M9042" s="6"/>
    </row>
    <row r="9043" spans="13:13" x14ac:dyDescent="0.25">
      <c r="M9043" s="6"/>
    </row>
    <row r="9044" spans="13:13" x14ac:dyDescent="0.25">
      <c r="M9044" s="6"/>
    </row>
    <row r="9045" spans="13:13" x14ac:dyDescent="0.25">
      <c r="M9045" s="6"/>
    </row>
    <row r="9046" spans="13:13" x14ac:dyDescent="0.25">
      <c r="M9046" s="6"/>
    </row>
    <row r="9047" spans="13:13" x14ac:dyDescent="0.25">
      <c r="M9047" s="6"/>
    </row>
    <row r="9048" spans="13:13" x14ac:dyDescent="0.25">
      <c r="M9048" s="6"/>
    </row>
    <row r="9049" spans="13:13" x14ac:dyDescent="0.25">
      <c r="M9049" s="6"/>
    </row>
    <row r="9050" spans="13:13" x14ac:dyDescent="0.25">
      <c r="M9050" s="6"/>
    </row>
    <row r="9051" spans="13:13" x14ac:dyDescent="0.25">
      <c r="M9051" s="6"/>
    </row>
    <row r="9052" spans="13:13" x14ac:dyDescent="0.25">
      <c r="M9052" s="6"/>
    </row>
    <row r="9053" spans="13:13" x14ac:dyDescent="0.25">
      <c r="M9053" s="6"/>
    </row>
    <row r="9054" spans="13:13" x14ac:dyDescent="0.25">
      <c r="M9054" s="6"/>
    </row>
    <row r="9055" spans="13:13" x14ac:dyDescent="0.25">
      <c r="M9055" s="6"/>
    </row>
    <row r="9056" spans="13:13" x14ac:dyDescent="0.25">
      <c r="M9056" s="6"/>
    </row>
    <row r="9057" spans="13:13" x14ac:dyDescent="0.25">
      <c r="M9057" s="6"/>
    </row>
    <row r="9058" spans="13:13" x14ac:dyDescent="0.25">
      <c r="M9058" s="6"/>
    </row>
    <row r="9059" spans="13:13" x14ac:dyDescent="0.25">
      <c r="M9059" s="6"/>
    </row>
    <row r="9060" spans="13:13" x14ac:dyDescent="0.25">
      <c r="M9060" s="6"/>
    </row>
    <row r="9061" spans="13:13" x14ac:dyDescent="0.25">
      <c r="M9061" s="6"/>
    </row>
    <row r="9062" spans="13:13" x14ac:dyDescent="0.25">
      <c r="M9062" s="6"/>
    </row>
    <row r="9063" spans="13:13" x14ac:dyDescent="0.25">
      <c r="M9063" s="6"/>
    </row>
    <row r="9064" spans="13:13" x14ac:dyDescent="0.25">
      <c r="M9064" s="6"/>
    </row>
    <row r="9065" spans="13:13" x14ac:dyDescent="0.25">
      <c r="M9065" s="6"/>
    </row>
    <row r="9066" spans="13:13" x14ac:dyDescent="0.25">
      <c r="M9066" s="6"/>
    </row>
    <row r="9067" spans="13:13" x14ac:dyDescent="0.25">
      <c r="M9067" s="6"/>
    </row>
    <row r="9068" spans="13:13" x14ac:dyDescent="0.25">
      <c r="M9068" s="6"/>
    </row>
    <row r="9069" spans="13:13" x14ac:dyDescent="0.25">
      <c r="M9069" s="6"/>
    </row>
    <row r="9070" spans="13:13" x14ac:dyDescent="0.25">
      <c r="M9070" s="6"/>
    </row>
    <row r="9071" spans="13:13" x14ac:dyDescent="0.25">
      <c r="M9071" s="6"/>
    </row>
    <row r="9072" spans="13:13" x14ac:dyDescent="0.25">
      <c r="M9072" s="6"/>
    </row>
    <row r="9073" spans="13:13" x14ac:dyDescent="0.25">
      <c r="M9073" s="6"/>
    </row>
    <row r="9074" spans="13:13" x14ac:dyDescent="0.25">
      <c r="M9074" s="6"/>
    </row>
    <row r="9075" spans="13:13" x14ac:dyDescent="0.25">
      <c r="M9075" s="6"/>
    </row>
    <row r="9076" spans="13:13" x14ac:dyDescent="0.25">
      <c r="M9076" s="6"/>
    </row>
    <row r="9077" spans="13:13" x14ac:dyDescent="0.25">
      <c r="M9077" s="6"/>
    </row>
    <row r="9078" spans="13:13" x14ac:dyDescent="0.25">
      <c r="M9078" s="6"/>
    </row>
    <row r="9079" spans="13:13" x14ac:dyDescent="0.25">
      <c r="M9079" s="6"/>
    </row>
    <row r="9080" spans="13:13" x14ac:dyDescent="0.25">
      <c r="M9080" s="6"/>
    </row>
    <row r="9081" spans="13:13" x14ac:dyDescent="0.25">
      <c r="M9081" s="6"/>
    </row>
    <row r="9082" spans="13:13" x14ac:dyDescent="0.25">
      <c r="M9082" s="6"/>
    </row>
    <row r="9083" spans="13:13" x14ac:dyDescent="0.25">
      <c r="M9083" s="6"/>
    </row>
    <row r="9084" spans="13:13" x14ac:dyDescent="0.25">
      <c r="M9084" s="6"/>
    </row>
    <row r="9085" spans="13:13" x14ac:dyDescent="0.25">
      <c r="M9085" s="6"/>
    </row>
    <row r="9086" spans="13:13" x14ac:dyDescent="0.25">
      <c r="M9086" s="6"/>
    </row>
    <row r="9087" spans="13:13" x14ac:dyDescent="0.25">
      <c r="M9087" s="6"/>
    </row>
    <row r="9088" spans="13:13" x14ac:dyDescent="0.25">
      <c r="M9088" s="6"/>
    </row>
    <row r="9089" spans="13:13" x14ac:dyDescent="0.25">
      <c r="M9089" s="6"/>
    </row>
    <row r="9090" spans="13:13" x14ac:dyDescent="0.25">
      <c r="M9090" s="6"/>
    </row>
    <row r="9091" spans="13:13" x14ac:dyDescent="0.25">
      <c r="M9091" s="6"/>
    </row>
    <row r="9092" spans="13:13" x14ac:dyDescent="0.25">
      <c r="M9092" s="6"/>
    </row>
    <row r="9093" spans="13:13" x14ac:dyDescent="0.25">
      <c r="M9093" s="6"/>
    </row>
    <row r="9094" spans="13:13" x14ac:dyDescent="0.25">
      <c r="M9094" s="6"/>
    </row>
    <row r="9095" spans="13:13" x14ac:dyDescent="0.25">
      <c r="M9095" s="6"/>
    </row>
    <row r="9096" spans="13:13" x14ac:dyDescent="0.25">
      <c r="M9096" s="6"/>
    </row>
    <row r="9097" spans="13:13" x14ac:dyDescent="0.25">
      <c r="M9097" s="6"/>
    </row>
    <row r="9098" spans="13:13" x14ac:dyDescent="0.25">
      <c r="M9098" s="6"/>
    </row>
    <row r="9099" spans="13:13" x14ac:dyDescent="0.25">
      <c r="M9099" s="6"/>
    </row>
    <row r="9100" spans="13:13" x14ac:dyDescent="0.25">
      <c r="M9100" s="6"/>
    </row>
    <row r="9101" spans="13:13" x14ac:dyDescent="0.25">
      <c r="M9101" s="6"/>
    </row>
    <row r="9102" spans="13:13" x14ac:dyDescent="0.25">
      <c r="M9102" s="6"/>
    </row>
    <row r="9103" spans="13:13" x14ac:dyDescent="0.25">
      <c r="M9103" s="6"/>
    </row>
    <row r="9104" spans="13:13" x14ac:dyDescent="0.25">
      <c r="M9104" s="6"/>
    </row>
    <row r="9105" spans="13:13" x14ac:dyDescent="0.25">
      <c r="M9105" s="6"/>
    </row>
    <row r="9106" spans="13:13" x14ac:dyDescent="0.25">
      <c r="M9106" s="6"/>
    </row>
    <row r="9107" spans="13:13" x14ac:dyDescent="0.25">
      <c r="M9107" s="6"/>
    </row>
    <row r="9108" spans="13:13" x14ac:dyDescent="0.25">
      <c r="M9108" s="6"/>
    </row>
    <row r="9109" spans="13:13" x14ac:dyDescent="0.25">
      <c r="M9109" s="6"/>
    </row>
    <row r="9110" spans="13:13" x14ac:dyDescent="0.25">
      <c r="M9110" s="6"/>
    </row>
    <row r="9111" spans="13:13" x14ac:dyDescent="0.25">
      <c r="M9111" s="6"/>
    </row>
    <row r="9112" spans="13:13" x14ac:dyDescent="0.25">
      <c r="M9112" s="6"/>
    </row>
    <row r="9113" spans="13:13" x14ac:dyDescent="0.25">
      <c r="M9113" s="6"/>
    </row>
    <row r="9114" spans="13:13" x14ac:dyDescent="0.25">
      <c r="M9114" s="6"/>
    </row>
    <row r="9115" spans="13:13" x14ac:dyDescent="0.25">
      <c r="M9115" s="6"/>
    </row>
    <row r="9116" spans="13:13" x14ac:dyDescent="0.25">
      <c r="M9116" s="6"/>
    </row>
    <row r="9117" spans="13:13" x14ac:dyDescent="0.25">
      <c r="M9117" s="6"/>
    </row>
    <row r="9118" spans="13:13" x14ac:dyDescent="0.25">
      <c r="M9118" s="6"/>
    </row>
    <row r="9119" spans="13:13" x14ac:dyDescent="0.25">
      <c r="M9119" s="6"/>
    </row>
    <row r="9120" spans="13:13" x14ac:dyDescent="0.25">
      <c r="M9120" s="6"/>
    </row>
    <row r="9121" spans="13:13" x14ac:dyDescent="0.25">
      <c r="M9121" s="6"/>
    </row>
    <row r="9122" spans="13:13" x14ac:dyDescent="0.25">
      <c r="M9122" s="6"/>
    </row>
    <row r="9123" spans="13:13" x14ac:dyDescent="0.25">
      <c r="M9123" s="6"/>
    </row>
    <row r="9124" spans="13:13" x14ac:dyDescent="0.25">
      <c r="M9124" s="6"/>
    </row>
    <row r="9125" spans="13:13" x14ac:dyDescent="0.25">
      <c r="M9125" s="6"/>
    </row>
    <row r="9126" spans="13:13" x14ac:dyDescent="0.25">
      <c r="M9126" s="6"/>
    </row>
    <row r="9127" spans="13:13" x14ac:dyDescent="0.25">
      <c r="M9127" s="6"/>
    </row>
    <row r="9128" spans="13:13" x14ac:dyDescent="0.25">
      <c r="M9128" s="6"/>
    </row>
    <row r="9129" spans="13:13" x14ac:dyDescent="0.25">
      <c r="M9129" s="6"/>
    </row>
    <row r="9130" spans="13:13" x14ac:dyDescent="0.25">
      <c r="M9130" s="6"/>
    </row>
    <row r="9131" spans="13:13" x14ac:dyDescent="0.25">
      <c r="M9131" s="6"/>
    </row>
    <row r="9132" spans="13:13" x14ac:dyDescent="0.25">
      <c r="M9132" s="6"/>
    </row>
    <row r="9133" spans="13:13" x14ac:dyDescent="0.25">
      <c r="M9133" s="6"/>
    </row>
    <row r="9134" spans="13:13" x14ac:dyDescent="0.25">
      <c r="M9134" s="6"/>
    </row>
    <row r="9135" spans="13:13" x14ac:dyDescent="0.25">
      <c r="M9135" s="6"/>
    </row>
    <row r="9136" spans="13:13" x14ac:dyDescent="0.25">
      <c r="M9136" s="6"/>
    </row>
    <row r="9137" spans="13:13" x14ac:dyDescent="0.25">
      <c r="M9137" s="6"/>
    </row>
    <row r="9138" spans="13:13" x14ac:dyDescent="0.25">
      <c r="M9138" s="6"/>
    </row>
    <row r="9139" spans="13:13" x14ac:dyDescent="0.25">
      <c r="M9139" s="6"/>
    </row>
    <row r="9140" spans="13:13" x14ac:dyDescent="0.25">
      <c r="M9140" s="6"/>
    </row>
    <row r="9141" spans="13:13" x14ac:dyDescent="0.25">
      <c r="M9141" s="6"/>
    </row>
    <row r="9142" spans="13:13" x14ac:dyDescent="0.25">
      <c r="M9142" s="6"/>
    </row>
    <row r="9143" spans="13:13" x14ac:dyDescent="0.25">
      <c r="M9143" s="6"/>
    </row>
    <row r="9144" spans="13:13" x14ac:dyDescent="0.25">
      <c r="M9144" s="6"/>
    </row>
    <row r="9145" spans="13:13" x14ac:dyDescent="0.25">
      <c r="M9145" s="6"/>
    </row>
    <row r="9146" spans="13:13" x14ac:dyDescent="0.25">
      <c r="M9146" s="6"/>
    </row>
    <row r="9147" spans="13:13" x14ac:dyDescent="0.25">
      <c r="M9147" s="6"/>
    </row>
    <row r="9148" spans="13:13" x14ac:dyDescent="0.25">
      <c r="M9148" s="6"/>
    </row>
    <row r="9149" spans="13:13" x14ac:dyDescent="0.25">
      <c r="M9149" s="6"/>
    </row>
    <row r="9150" spans="13:13" x14ac:dyDescent="0.25">
      <c r="M9150" s="6"/>
    </row>
    <row r="9151" spans="13:13" x14ac:dyDescent="0.25">
      <c r="M9151" s="6"/>
    </row>
    <row r="9152" spans="13:13" x14ac:dyDescent="0.25">
      <c r="M9152" s="6"/>
    </row>
    <row r="9153" spans="13:13" x14ac:dyDescent="0.25">
      <c r="M9153" s="6"/>
    </row>
    <row r="9154" spans="13:13" x14ac:dyDescent="0.25">
      <c r="M9154" s="6"/>
    </row>
    <row r="9155" spans="13:13" x14ac:dyDescent="0.25">
      <c r="M9155" s="6"/>
    </row>
    <row r="9156" spans="13:13" x14ac:dyDescent="0.25">
      <c r="M9156" s="6"/>
    </row>
    <row r="9157" spans="13:13" x14ac:dyDescent="0.25">
      <c r="M9157" s="6"/>
    </row>
    <row r="9158" spans="13:13" x14ac:dyDescent="0.25">
      <c r="M9158" s="6"/>
    </row>
    <row r="9159" spans="13:13" x14ac:dyDescent="0.25">
      <c r="M9159" s="6"/>
    </row>
    <row r="9160" spans="13:13" x14ac:dyDescent="0.25">
      <c r="M9160" s="6"/>
    </row>
    <row r="9161" spans="13:13" x14ac:dyDescent="0.25">
      <c r="M9161" s="6"/>
    </row>
    <row r="9162" spans="13:13" x14ac:dyDescent="0.25">
      <c r="M9162" s="6"/>
    </row>
    <row r="9163" spans="13:13" x14ac:dyDescent="0.25">
      <c r="M9163" s="6"/>
    </row>
    <row r="9164" spans="13:13" x14ac:dyDescent="0.25">
      <c r="M9164" s="6"/>
    </row>
    <row r="9165" spans="13:13" x14ac:dyDescent="0.25">
      <c r="M9165" s="6"/>
    </row>
    <row r="9166" spans="13:13" x14ac:dyDescent="0.25">
      <c r="M9166" s="6"/>
    </row>
    <row r="9167" spans="13:13" x14ac:dyDescent="0.25">
      <c r="M9167" s="6"/>
    </row>
    <row r="9168" spans="13:13" x14ac:dyDescent="0.25">
      <c r="M9168" s="6"/>
    </row>
    <row r="9169" spans="13:13" x14ac:dyDescent="0.25">
      <c r="M9169" s="6"/>
    </row>
    <row r="9170" spans="13:13" x14ac:dyDescent="0.25">
      <c r="M9170" s="6"/>
    </row>
    <row r="9171" spans="13:13" x14ac:dyDescent="0.25">
      <c r="M9171" s="6"/>
    </row>
    <row r="9172" spans="13:13" x14ac:dyDescent="0.25">
      <c r="M9172" s="6"/>
    </row>
    <row r="9173" spans="13:13" x14ac:dyDescent="0.25">
      <c r="M9173" s="6"/>
    </row>
    <row r="9174" spans="13:13" x14ac:dyDescent="0.25">
      <c r="M9174" s="6"/>
    </row>
    <row r="9175" spans="13:13" x14ac:dyDescent="0.25">
      <c r="M9175" s="6"/>
    </row>
    <row r="9176" spans="13:13" x14ac:dyDescent="0.25">
      <c r="M9176" s="6"/>
    </row>
    <row r="9177" spans="13:13" x14ac:dyDescent="0.25">
      <c r="M9177" s="6"/>
    </row>
    <row r="9178" spans="13:13" x14ac:dyDescent="0.25">
      <c r="M9178" s="6"/>
    </row>
    <row r="9179" spans="13:13" x14ac:dyDescent="0.25">
      <c r="M9179" s="6"/>
    </row>
    <row r="9180" spans="13:13" x14ac:dyDescent="0.25">
      <c r="M9180" s="6"/>
    </row>
    <row r="9181" spans="13:13" x14ac:dyDescent="0.25">
      <c r="M9181" s="6"/>
    </row>
    <row r="9182" spans="13:13" x14ac:dyDescent="0.25">
      <c r="M9182" s="6"/>
    </row>
    <row r="9183" spans="13:13" x14ac:dyDescent="0.25">
      <c r="M9183" s="6"/>
    </row>
    <row r="9184" spans="13:13" x14ac:dyDescent="0.25">
      <c r="M9184" s="6"/>
    </row>
    <row r="9185" spans="13:13" x14ac:dyDescent="0.25">
      <c r="M9185" s="6"/>
    </row>
    <row r="9186" spans="13:13" x14ac:dyDescent="0.25">
      <c r="M9186" s="6"/>
    </row>
    <row r="9187" spans="13:13" x14ac:dyDescent="0.25">
      <c r="M9187" s="6"/>
    </row>
    <row r="9188" spans="13:13" x14ac:dyDescent="0.25">
      <c r="M9188" s="6"/>
    </row>
    <row r="9189" spans="13:13" x14ac:dyDescent="0.25">
      <c r="M9189" s="6"/>
    </row>
    <row r="9190" spans="13:13" x14ac:dyDescent="0.25">
      <c r="M9190" s="6"/>
    </row>
    <row r="9191" spans="13:13" x14ac:dyDescent="0.25">
      <c r="M9191" s="6"/>
    </row>
    <row r="9192" spans="13:13" x14ac:dyDescent="0.25">
      <c r="M9192" s="6"/>
    </row>
    <row r="9193" spans="13:13" x14ac:dyDescent="0.25">
      <c r="M9193" s="6"/>
    </row>
    <row r="9194" spans="13:13" x14ac:dyDescent="0.25">
      <c r="M9194" s="6"/>
    </row>
    <row r="9195" spans="13:13" x14ac:dyDescent="0.25">
      <c r="M9195" s="6"/>
    </row>
    <row r="9196" spans="13:13" x14ac:dyDescent="0.25">
      <c r="M9196" s="6"/>
    </row>
    <row r="9197" spans="13:13" x14ac:dyDescent="0.25">
      <c r="M9197" s="6"/>
    </row>
    <row r="9198" spans="13:13" x14ac:dyDescent="0.25">
      <c r="M9198" s="6"/>
    </row>
    <row r="9199" spans="13:13" x14ac:dyDescent="0.25">
      <c r="M9199" s="6"/>
    </row>
    <row r="9200" spans="13:13" x14ac:dyDescent="0.25">
      <c r="M9200" s="6"/>
    </row>
    <row r="9201" spans="13:13" x14ac:dyDescent="0.25">
      <c r="M9201" s="6"/>
    </row>
    <row r="9202" spans="13:13" x14ac:dyDescent="0.25">
      <c r="M9202" s="6"/>
    </row>
    <row r="9203" spans="13:13" x14ac:dyDescent="0.25">
      <c r="M9203" s="6"/>
    </row>
    <row r="9204" spans="13:13" x14ac:dyDescent="0.25">
      <c r="M9204" s="6"/>
    </row>
    <row r="9205" spans="13:13" x14ac:dyDescent="0.25">
      <c r="M9205" s="6"/>
    </row>
    <row r="9206" spans="13:13" x14ac:dyDescent="0.25">
      <c r="M9206" s="6"/>
    </row>
    <row r="9207" spans="13:13" x14ac:dyDescent="0.25">
      <c r="M9207" s="6"/>
    </row>
    <row r="9208" spans="13:13" x14ac:dyDescent="0.25">
      <c r="M9208" s="6"/>
    </row>
    <row r="9209" spans="13:13" x14ac:dyDescent="0.25">
      <c r="M9209" s="6"/>
    </row>
    <row r="9210" spans="13:13" x14ac:dyDescent="0.25">
      <c r="M9210" s="6"/>
    </row>
    <row r="9211" spans="13:13" x14ac:dyDescent="0.25">
      <c r="M9211" s="6"/>
    </row>
    <row r="9212" spans="13:13" x14ac:dyDescent="0.25">
      <c r="M9212" s="6"/>
    </row>
    <row r="9213" spans="13:13" x14ac:dyDescent="0.25">
      <c r="M9213" s="6"/>
    </row>
    <row r="9214" spans="13:13" x14ac:dyDescent="0.25">
      <c r="M9214" s="6"/>
    </row>
    <row r="9215" spans="13:13" x14ac:dyDescent="0.25">
      <c r="M9215" s="6"/>
    </row>
    <row r="9216" spans="13:13" x14ac:dyDescent="0.25">
      <c r="M9216" s="6"/>
    </row>
    <row r="9217" spans="13:13" x14ac:dyDescent="0.25">
      <c r="M9217" s="6"/>
    </row>
    <row r="9218" spans="13:13" x14ac:dyDescent="0.25">
      <c r="M9218" s="6"/>
    </row>
    <row r="9219" spans="13:13" x14ac:dyDescent="0.25">
      <c r="M9219" s="6"/>
    </row>
    <row r="9220" spans="13:13" x14ac:dyDescent="0.25">
      <c r="M9220" s="6"/>
    </row>
    <row r="9221" spans="13:13" x14ac:dyDescent="0.25">
      <c r="M9221" s="6"/>
    </row>
    <row r="9222" spans="13:13" x14ac:dyDescent="0.25">
      <c r="M9222" s="6"/>
    </row>
    <row r="9223" spans="13:13" x14ac:dyDescent="0.25">
      <c r="M9223" s="6"/>
    </row>
    <row r="9224" spans="13:13" x14ac:dyDescent="0.25">
      <c r="M9224" s="6"/>
    </row>
    <row r="9225" spans="13:13" x14ac:dyDescent="0.25">
      <c r="M9225" s="6"/>
    </row>
    <row r="9226" spans="13:13" x14ac:dyDescent="0.25">
      <c r="M9226" s="6"/>
    </row>
    <row r="9227" spans="13:13" x14ac:dyDescent="0.25">
      <c r="M9227" s="6"/>
    </row>
    <row r="9228" spans="13:13" x14ac:dyDescent="0.25">
      <c r="M9228" s="6"/>
    </row>
    <row r="9229" spans="13:13" x14ac:dyDescent="0.25">
      <c r="M9229" s="6"/>
    </row>
    <row r="9230" spans="13:13" x14ac:dyDescent="0.25">
      <c r="M9230" s="6"/>
    </row>
    <row r="9231" spans="13:13" x14ac:dyDescent="0.25">
      <c r="M9231" s="6"/>
    </row>
    <row r="9232" spans="13:13" x14ac:dyDescent="0.25">
      <c r="M9232" s="6"/>
    </row>
    <row r="9233" spans="13:13" x14ac:dyDescent="0.25">
      <c r="M9233" s="6"/>
    </row>
    <row r="9234" spans="13:13" x14ac:dyDescent="0.25">
      <c r="M9234" s="6"/>
    </row>
    <row r="9235" spans="13:13" x14ac:dyDescent="0.25">
      <c r="M9235" s="6"/>
    </row>
    <row r="9236" spans="13:13" x14ac:dyDescent="0.25">
      <c r="M9236" s="6"/>
    </row>
    <row r="9237" spans="13:13" x14ac:dyDescent="0.25">
      <c r="M9237" s="6"/>
    </row>
    <row r="9238" spans="13:13" x14ac:dyDescent="0.25">
      <c r="M9238" s="6"/>
    </row>
    <row r="9239" spans="13:13" x14ac:dyDescent="0.25">
      <c r="M9239" s="6"/>
    </row>
    <row r="9240" spans="13:13" x14ac:dyDescent="0.25">
      <c r="M9240" s="6"/>
    </row>
    <row r="9241" spans="13:13" x14ac:dyDescent="0.25">
      <c r="M9241" s="6"/>
    </row>
    <row r="9242" spans="13:13" x14ac:dyDescent="0.25">
      <c r="M9242" s="6"/>
    </row>
    <row r="9243" spans="13:13" x14ac:dyDescent="0.25">
      <c r="M9243" s="6"/>
    </row>
    <row r="9244" spans="13:13" x14ac:dyDescent="0.25">
      <c r="M9244" s="6"/>
    </row>
    <row r="9245" spans="13:13" x14ac:dyDescent="0.25">
      <c r="M9245" s="6"/>
    </row>
    <row r="9246" spans="13:13" x14ac:dyDescent="0.25">
      <c r="M9246" s="6"/>
    </row>
    <row r="9247" spans="13:13" x14ac:dyDescent="0.25">
      <c r="M9247" s="6"/>
    </row>
    <row r="9248" spans="13:13" x14ac:dyDescent="0.25">
      <c r="M9248" s="6"/>
    </row>
    <row r="9249" spans="13:13" x14ac:dyDescent="0.25">
      <c r="M9249" s="6"/>
    </row>
    <row r="9250" spans="13:13" x14ac:dyDescent="0.25">
      <c r="M9250" s="6"/>
    </row>
    <row r="9251" spans="13:13" x14ac:dyDescent="0.25">
      <c r="M9251" s="6"/>
    </row>
    <row r="9252" spans="13:13" x14ac:dyDescent="0.25">
      <c r="M9252" s="6"/>
    </row>
    <row r="9253" spans="13:13" x14ac:dyDescent="0.25">
      <c r="M9253" s="6"/>
    </row>
    <row r="9254" spans="13:13" x14ac:dyDescent="0.25">
      <c r="M9254" s="6"/>
    </row>
    <row r="9255" spans="13:13" x14ac:dyDescent="0.25">
      <c r="M9255" s="6"/>
    </row>
    <row r="9256" spans="13:13" x14ac:dyDescent="0.25">
      <c r="M9256" s="6"/>
    </row>
    <row r="9257" spans="13:13" x14ac:dyDescent="0.25">
      <c r="M9257" s="6"/>
    </row>
    <row r="9258" spans="13:13" x14ac:dyDescent="0.25">
      <c r="M9258" s="6"/>
    </row>
    <row r="9259" spans="13:13" x14ac:dyDescent="0.25">
      <c r="M9259" s="6"/>
    </row>
    <row r="9260" spans="13:13" x14ac:dyDescent="0.25">
      <c r="M9260" s="6"/>
    </row>
    <row r="9261" spans="13:13" x14ac:dyDescent="0.25">
      <c r="M9261" s="6"/>
    </row>
    <row r="9262" spans="13:13" x14ac:dyDescent="0.25">
      <c r="M9262" s="6"/>
    </row>
    <row r="9263" spans="13:13" x14ac:dyDescent="0.25">
      <c r="M9263" s="6"/>
    </row>
    <row r="9264" spans="13:13" x14ac:dyDescent="0.25">
      <c r="M9264" s="6"/>
    </row>
    <row r="9265" spans="13:13" x14ac:dyDescent="0.25">
      <c r="M9265" s="6"/>
    </row>
    <row r="9266" spans="13:13" x14ac:dyDescent="0.25">
      <c r="M9266" s="6"/>
    </row>
    <row r="9267" spans="13:13" x14ac:dyDescent="0.25">
      <c r="M9267" s="6"/>
    </row>
    <row r="9268" spans="13:13" x14ac:dyDescent="0.25">
      <c r="M9268" s="6"/>
    </row>
    <row r="9269" spans="13:13" x14ac:dyDescent="0.25">
      <c r="M9269" s="6"/>
    </row>
    <row r="9270" spans="13:13" x14ac:dyDescent="0.25">
      <c r="M9270" s="6"/>
    </row>
    <row r="9271" spans="13:13" x14ac:dyDescent="0.25">
      <c r="M9271" s="6"/>
    </row>
    <row r="9272" spans="13:13" x14ac:dyDescent="0.25">
      <c r="M9272" s="6"/>
    </row>
    <row r="9273" spans="13:13" x14ac:dyDescent="0.25">
      <c r="M9273" s="6"/>
    </row>
    <row r="9274" spans="13:13" x14ac:dyDescent="0.25">
      <c r="M9274" s="6"/>
    </row>
    <row r="9275" spans="13:13" x14ac:dyDescent="0.25">
      <c r="M9275" s="6"/>
    </row>
    <row r="9276" spans="13:13" x14ac:dyDescent="0.25">
      <c r="M9276" s="6"/>
    </row>
    <row r="9277" spans="13:13" x14ac:dyDescent="0.25">
      <c r="M9277" s="6"/>
    </row>
    <row r="9278" spans="13:13" x14ac:dyDescent="0.25">
      <c r="M9278" s="6"/>
    </row>
    <row r="9279" spans="13:13" x14ac:dyDescent="0.25">
      <c r="M9279" s="6"/>
    </row>
    <row r="9280" spans="13:13" x14ac:dyDescent="0.25">
      <c r="M9280" s="6"/>
    </row>
    <row r="9281" spans="13:13" x14ac:dyDescent="0.25">
      <c r="M9281" s="6"/>
    </row>
    <row r="9282" spans="13:13" x14ac:dyDescent="0.25">
      <c r="M9282" s="6"/>
    </row>
    <row r="9283" spans="13:13" x14ac:dyDescent="0.25">
      <c r="M9283" s="6"/>
    </row>
    <row r="9284" spans="13:13" x14ac:dyDescent="0.25">
      <c r="M9284" s="6"/>
    </row>
    <row r="9285" spans="13:13" x14ac:dyDescent="0.25">
      <c r="M9285" s="6"/>
    </row>
    <row r="9286" spans="13:13" x14ac:dyDescent="0.25">
      <c r="M9286" s="6"/>
    </row>
    <row r="9287" spans="13:13" x14ac:dyDescent="0.25">
      <c r="M9287" s="6"/>
    </row>
    <row r="9288" spans="13:13" x14ac:dyDescent="0.25">
      <c r="M9288" s="6"/>
    </row>
    <row r="9289" spans="13:13" x14ac:dyDescent="0.25">
      <c r="M9289" s="6"/>
    </row>
    <row r="9290" spans="13:13" x14ac:dyDescent="0.25">
      <c r="M9290" s="6"/>
    </row>
    <row r="9291" spans="13:13" x14ac:dyDescent="0.25">
      <c r="M9291" s="6"/>
    </row>
    <row r="9292" spans="13:13" x14ac:dyDescent="0.25">
      <c r="M9292" s="6"/>
    </row>
    <row r="9293" spans="13:13" x14ac:dyDescent="0.25">
      <c r="M9293" s="6"/>
    </row>
    <row r="9294" spans="13:13" x14ac:dyDescent="0.25">
      <c r="M9294" s="6"/>
    </row>
    <row r="9295" spans="13:13" x14ac:dyDescent="0.25">
      <c r="M9295" s="6"/>
    </row>
    <row r="9296" spans="13:13" x14ac:dyDescent="0.25">
      <c r="M9296" s="6"/>
    </row>
    <row r="9297" spans="13:13" x14ac:dyDescent="0.25">
      <c r="M9297" s="6"/>
    </row>
    <row r="9298" spans="13:13" x14ac:dyDescent="0.25">
      <c r="M9298" s="6"/>
    </row>
    <row r="9299" spans="13:13" x14ac:dyDescent="0.25">
      <c r="M9299" s="6"/>
    </row>
    <row r="9300" spans="13:13" x14ac:dyDescent="0.25">
      <c r="M9300" s="6"/>
    </row>
    <row r="9301" spans="13:13" x14ac:dyDescent="0.25">
      <c r="M9301" s="6"/>
    </row>
    <row r="9302" spans="13:13" x14ac:dyDescent="0.25">
      <c r="M9302" s="6"/>
    </row>
    <row r="9303" spans="13:13" x14ac:dyDescent="0.25">
      <c r="M9303" s="6"/>
    </row>
    <row r="9304" spans="13:13" x14ac:dyDescent="0.25">
      <c r="M9304" s="6"/>
    </row>
    <row r="9305" spans="13:13" x14ac:dyDescent="0.25">
      <c r="M9305" s="6"/>
    </row>
    <row r="9306" spans="13:13" x14ac:dyDescent="0.25">
      <c r="M9306" s="6"/>
    </row>
    <row r="9307" spans="13:13" x14ac:dyDescent="0.25">
      <c r="M9307" s="6"/>
    </row>
    <row r="9308" spans="13:13" x14ac:dyDescent="0.25">
      <c r="M9308" s="6"/>
    </row>
    <row r="9309" spans="13:13" x14ac:dyDescent="0.25">
      <c r="M9309" s="6"/>
    </row>
    <row r="9310" spans="13:13" x14ac:dyDescent="0.25">
      <c r="M9310" s="6"/>
    </row>
    <row r="9311" spans="13:13" x14ac:dyDescent="0.25">
      <c r="M9311" s="6"/>
    </row>
    <row r="9312" spans="13:13" x14ac:dyDescent="0.25">
      <c r="M9312" s="6"/>
    </row>
    <row r="9313" spans="13:13" x14ac:dyDescent="0.25">
      <c r="M9313" s="6"/>
    </row>
    <row r="9314" spans="13:13" x14ac:dyDescent="0.25">
      <c r="M9314" s="6"/>
    </row>
    <row r="9315" spans="13:13" x14ac:dyDescent="0.25">
      <c r="M9315" s="6"/>
    </row>
    <row r="9316" spans="13:13" x14ac:dyDescent="0.25">
      <c r="M9316" s="6"/>
    </row>
    <row r="9317" spans="13:13" x14ac:dyDescent="0.25">
      <c r="M9317" s="6"/>
    </row>
    <row r="9318" spans="13:13" x14ac:dyDescent="0.25">
      <c r="M9318" s="6"/>
    </row>
    <row r="9319" spans="13:13" x14ac:dyDescent="0.25">
      <c r="M9319" s="6"/>
    </row>
    <row r="9320" spans="13:13" x14ac:dyDescent="0.25">
      <c r="M9320" s="6"/>
    </row>
    <row r="9321" spans="13:13" x14ac:dyDescent="0.25">
      <c r="M9321" s="6"/>
    </row>
    <row r="9322" spans="13:13" x14ac:dyDescent="0.25">
      <c r="M9322" s="6"/>
    </row>
    <row r="9323" spans="13:13" x14ac:dyDescent="0.25">
      <c r="M9323" s="6"/>
    </row>
    <row r="9324" spans="13:13" x14ac:dyDescent="0.25">
      <c r="M9324" s="6"/>
    </row>
    <row r="9325" spans="13:13" x14ac:dyDescent="0.25">
      <c r="M9325" s="6"/>
    </row>
    <row r="9326" spans="13:13" x14ac:dyDescent="0.25">
      <c r="M9326" s="6"/>
    </row>
    <row r="9327" spans="13:13" x14ac:dyDescent="0.25">
      <c r="M9327" s="6"/>
    </row>
    <row r="9328" spans="13:13" x14ac:dyDescent="0.25">
      <c r="M9328" s="6"/>
    </row>
    <row r="9329" spans="13:13" x14ac:dyDescent="0.25">
      <c r="M9329" s="6"/>
    </row>
    <row r="9330" spans="13:13" x14ac:dyDescent="0.25">
      <c r="M9330" s="6"/>
    </row>
    <row r="9331" spans="13:13" x14ac:dyDescent="0.25">
      <c r="M9331" s="6"/>
    </row>
    <row r="9332" spans="13:13" x14ac:dyDescent="0.25">
      <c r="M9332" s="6"/>
    </row>
    <row r="9333" spans="13:13" x14ac:dyDescent="0.25">
      <c r="M9333" s="6"/>
    </row>
    <row r="9334" spans="13:13" x14ac:dyDescent="0.25">
      <c r="M9334" s="6"/>
    </row>
    <row r="9335" spans="13:13" x14ac:dyDescent="0.25">
      <c r="M9335" s="6"/>
    </row>
    <row r="9336" spans="13:13" x14ac:dyDescent="0.25">
      <c r="M9336" s="6"/>
    </row>
    <row r="9337" spans="13:13" x14ac:dyDescent="0.25">
      <c r="M9337" s="6"/>
    </row>
    <row r="9338" spans="13:13" x14ac:dyDescent="0.25">
      <c r="M9338" s="6"/>
    </row>
    <row r="9339" spans="13:13" x14ac:dyDescent="0.25">
      <c r="M9339" s="6"/>
    </row>
    <row r="9340" spans="13:13" x14ac:dyDescent="0.25">
      <c r="M9340" s="6"/>
    </row>
    <row r="9341" spans="13:13" x14ac:dyDescent="0.25">
      <c r="M9341" s="6"/>
    </row>
    <row r="9342" spans="13:13" x14ac:dyDescent="0.25">
      <c r="M9342" s="6"/>
    </row>
    <row r="9343" spans="13:13" x14ac:dyDescent="0.25">
      <c r="M9343" s="6"/>
    </row>
    <row r="9344" spans="13:13" x14ac:dyDescent="0.25">
      <c r="M9344" s="6"/>
    </row>
    <row r="9345" spans="13:13" x14ac:dyDescent="0.25">
      <c r="M9345" s="6"/>
    </row>
    <row r="9346" spans="13:13" x14ac:dyDescent="0.25">
      <c r="M9346" s="6"/>
    </row>
    <row r="9347" spans="13:13" x14ac:dyDescent="0.25">
      <c r="M9347" s="6"/>
    </row>
    <row r="9348" spans="13:13" x14ac:dyDescent="0.25">
      <c r="M9348" s="6"/>
    </row>
    <row r="9349" spans="13:13" x14ac:dyDescent="0.25">
      <c r="M9349" s="6"/>
    </row>
    <row r="9350" spans="13:13" x14ac:dyDescent="0.25">
      <c r="M9350" s="6"/>
    </row>
    <row r="9351" spans="13:13" x14ac:dyDescent="0.25">
      <c r="M9351" s="6"/>
    </row>
    <row r="9352" spans="13:13" x14ac:dyDescent="0.25">
      <c r="M9352" s="6"/>
    </row>
    <row r="9353" spans="13:13" x14ac:dyDescent="0.25">
      <c r="M9353" s="6"/>
    </row>
    <row r="9354" spans="13:13" x14ac:dyDescent="0.25">
      <c r="M9354" s="6"/>
    </row>
    <row r="9355" spans="13:13" x14ac:dyDescent="0.25">
      <c r="M9355" s="6"/>
    </row>
    <row r="9356" spans="13:13" x14ac:dyDescent="0.25">
      <c r="M9356" s="6"/>
    </row>
    <row r="9357" spans="13:13" x14ac:dyDescent="0.25">
      <c r="M9357" s="6"/>
    </row>
    <row r="9358" spans="13:13" x14ac:dyDescent="0.25">
      <c r="M9358" s="6"/>
    </row>
    <row r="9359" spans="13:13" x14ac:dyDescent="0.25">
      <c r="M9359" s="6"/>
    </row>
    <row r="9360" spans="13:13" x14ac:dyDescent="0.25">
      <c r="M9360" s="6"/>
    </row>
    <row r="9361" spans="13:13" x14ac:dyDescent="0.25">
      <c r="M9361" s="6"/>
    </row>
    <row r="9362" spans="13:13" x14ac:dyDescent="0.25">
      <c r="M9362" s="6"/>
    </row>
    <row r="9363" spans="13:13" x14ac:dyDescent="0.25">
      <c r="M9363" s="6"/>
    </row>
    <row r="9364" spans="13:13" x14ac:dyDescent="0.25">
      <c r="M9364" s="6"/>
    </row>
    <row r="9365" spans="13:13" x14ac:dyDescent="0.25">
      <c r="M9365" s="6"/>
    </row>
    <row r="9366" spans="13:13" x14ac:dyDescent="0.25">
      <c r="M9366" s="6"/>
    </row>
    <row r="9367" spans="13:13" x14ac:dyDescent="0.25">
      <c r="M9367" s="6"/>
    </row>
    <row r="9368" spans="13:13" x14ac:dyDescent="0.25">
      <c r="M9368" s="6"/>
    </row>
    <row r="9369" spans="13:13" x14ac:dyDescent="0.25">
      <c r="M9369" s="6"/>
    </row>
    <row r="9370" spans="13:13" x14ac:dyDescent="0.25">
      <c r="M9370" s="6"/>
    </row>
    <row r="9371" spans="13:13" x14ac:dyDescent="0.25">
      <c r="M9371" s="6"/>
    </row>
    <row r="9372" spans="13:13" x14ac:dyDescent="0.25">
      <c r="M9372" s="6"/>
    </row>
    <row r="9373" spans="13:13" x14ac:dyDescent="0.25">
      <c r="M9373" s="6"/>
    </row>
    <row r="9374" spans="13:13" x14ac:dyDescent="0.25">
      <c r="M9374" s="6"/>
    </row>
    <row r="9375" spans="13:13" x14ac:dyDescent="0.25">
      <c r="M9375" s="6"/>
    </row>
    <row r="9376" spans="13:13" x14ac:dyDescent="0.25">
      <c r="M9376" s="6"/>
    </row>
    <row r="9377" spans="13:13" x14ac:dyDescent="0.25">
      <c r="M9377" s="6"/>
    </row>
    <row r="9378" spans="13:13" x14ac:dyDescent="0.25">
      <c r="M9378" s="6"/>
    </row>
    <row r="9379" spans="13:13" x14ac:dyDescent="0.25">
      <c r="M9379" s="6"/>
    </row>
    <row r="9380" spans="13:13" x14ac:dyDescent="0.25">
      <c r="M9380" s="6"/>
    </row>
    <row r="9381" spans="13:13" x14ac:dyDescent="0.25">
      <c r="M9381" s="6"/>
    </row>
    <row r="9382" spans="13:13" x14ac:dyDescent="0.25">
      <c r="M9382" s="6"/>
    </row>
    <row r="9383" spans="13:13" x14ac:dyDescent="0.25">
      <c r="M9383" s="6"/>
    </row>
    <row r="9384" spans="13:13" x14ac:dyDescent="0.25">
      <c r="M9384" s="6"/>
    </row>
    <row r="9385" spans="13:13" x14ac:dyDescent="0.25">
      <c r="M9385" s="6"/>
    </row>
    <row r="9386" spans="13:13" x14ac:dyDescent="0.25">
      <c r="M9386" s="6"/>
    </row>
    <row r="9387" spans="13:13" x14ac:dyDescent="0.25">
      <c r="M9387" s="6"/>
    </row>
    <row r="9388" spans="13:13" x14ac:dyDescent="0.25">
      <c r="M9388" s="6"/>
    </row>
    <row r="9389" spans="13:13" x14ac:dyDescent="0.25">
      <c r="M9389" s="6"/>
    </row>
    <row r="9390" spans="13:13" x14ac:dyDescent="0.25">
      <c r="M9390" s="6"/>
    </row>
    <row r="9391" spans="13:13" x14ac:dyDescent="0.25">
      <c r="M9391" s="6"/>
    </row>
    <row r="9392" spans="13:13" x14ac:dyDescent="0.25">
      <c r="M9392" s="6"/>
    </row>
    <row r="9393" spans="13:13" x14ac:dyDescent="0.25">
      <c r="M9393" s="6"/>
    </row>
    <row r="9394" spans="13:13" x14ac:dyDescent="0.25">
      <c r="M9394" s="6"/>
    </row>
    <row r="9395" spans="13:13" x14ac:dyDescent="0.25">
      <c r="M9395" s="6"/>
    </row>
    <row r="9396" spans="13:13" x14ac:dyDescent="0.25">
      <c r="M9396" s="6"/>
    </row>
    <row r="9397" spans="13:13" x14ac:dyDescent="0.25">
      <c r="M9397" s="6"/>
    </row>
    <row r="9398" spans="13:13" x14ac:dyDescent="0.25">
      <c r="M9398" s="6"/>
    </row>
    <row r="9399" spans="13:13" x14ac:dyDescent="0.25">
      <c r="M9399" s="6"/>
    </row>
    <row r="9400" spans="13:13" x14ac:dyDescent="0.25">
      <c r="M9400" s="6"/>
    </row>
    <row r="9401" spans="13:13" x14ac:dyDescent="0.25">
      <c r="M9401" s="6"/>
    </row>
    <row r="9402" spans="13:13" x14ac:dyDescent="0.25">
      <c r="M9402" s="6"/>
    </row>
    <row r="9403" spans="13:13" x14ac:dyDescent="0.25">
      <c r="M9403" s="6"/>
    </row>
    <row r="9404" spans="13:13" x14ac:dyDescent="0.25">
      <c r="M9404" s="6"/>
    </row>
    <row r="9405" spans="13:13" x14ac:dyDescent="0.25">
      <c r="M9405" s="6"/>
    </row>
    <row r="9406" spans="13:13" x14ac:dyDescent="0.25">
      <c r="M9406" s="6"/>
    </row>
    <row r="9407" spans="13:13" x14ac:dyDescent="0.25">
      <c r="M9407" s="6"/>
    </row>
    <row r="9408" spans="13:13" x14ac:dyDescent="0.25">
      <c r="M9408" s="6"/>
    </row>
    <row r="9409" spans="13:13" x14ac:dyDescent="0.25">
      <c r="M9409" s="6"/>
    </row>
    <row r="9410" spans="13:13" x14ac:dyDescent="0.25">
      <c r="M9410" s="6"/>
    </row>
    <row r="9411" spans="13:13" x14ac:dyDescent="0.25">
      <c r="M9411" s="6"/>
    </row>
    <row r="9412" spans="13:13" x14ac:dyDescent="0.25">
      <c r="M9412" s="6"/>
    </row>
    <row r="9413" spans="13:13" x14ac:dyDescent="0.25">
      <c r="M9413" s="6"/>
    </row>
    <row r="9414" spans="13:13" x14ac:dyDescent="0.25">
      <c r="M9414" s="6"/>
    </row>
    <row r="9415" spans="13:13" x14ac:dyDescent="0.25">
      <c r="M9415" s="6"/>
    </row>
    <row r="9416" spans="13:13" x14ac:dyDescent="0.25">
      <c r="M9416" s="6"/>
    </row>
    <row r="9417" spans="13:13" x14ac:dyDescent="0.25">
      <c r="M9417" s="6"/>
    </row>
    <row r="9418" spans="13:13" x14ac:dyDescent="0.25">
      <c r="M9418" s="6"/>
    </row>
    <row r="9419" spans="13:13" x14ac:dyDescent="0.25">
      <c r="M9419" s="6"/>
    </row>
    <row r="9420" spans="13:13" x14ac:dyDescent="0.25">
      <c r="M9420" s="6"/>
    </row>
    <row r="9421" spans="13:13" x14ac:dyDescent="0.25">
      <c r="M9421" s="6"/>
    </row>
    <row r="9422" spans="13:13" x14ac:dyDescent="0.25">
      <c r="M9422" s="6"/>
    </row>
    <row r="9423" spans="13:13" x14ac:dyDescent="0.25">
      <c r="M9423" s="6"/>
    </row>
    <row r="9424" spans="13:13" x14ac:dyDescent="0.25">
      <c r="M9424" s="6"/>
    </row>
    <row r="9425" spans="13:13" x14ac:dyDescent="0.25">
      <c r="M9425" s="6"/>
    </row>
    <row r="9426" spans="13:13" x14ac:dyDescent="0.25">
      <c r="M9426" s="6"/>
    </row>
    <row r="9427" spans="13:13" x14ac:dyDescent="0.25">
      <c r="M9427" s="6"/>
    </row>
    <row r="9428" spans="13:13" x14ac:dyDescent="0.25">
      <c r="M9428" s="6"/>
    </row>
    <row r="9429" spans="13:13" x14ac:dyDescent="0.25">
      <c r="M9429" s="6"/>
    </row>
    <row r="9430" spans="13:13" x14ac:dyDescent="0.25">
      <c r="M9430" s="6"/>
    </row>
    <row r="9431" spans="13:13" x14ac:dyDescent="0.25">
      <c r="M9431" s="6"/>
    </row>
    <row r="9432" spans="13:13" x14ac:dyDescent="0.25">
      <c r="M9432" s="6"/>
    </row>
    <row r="9433" spans="13:13" x14ac:dyDescent="0.25">
      <c r="M9433" s="6"/>
    </row>
    <row r="9434" spans="13:13" x14ac:dyDescent="0.25">
      <c r="M9434" s="6"/>
    </row>
    <row r="9435" spans="13:13" x14ac:dyDescent="0.25">
      <c r="M9435" s="6"/>
    </row>
    <row r="9436" spans="13:13" x14ac:dyDescent="0.25">
      <c r="M9436" s="6"/>
    </row>
    <row r="9437" spans="13:13" x14ac:dyDescent="0.25">
      <c r="M9437" s="6"/>
    </row>
    <row r="9438" spans="13:13" x14ac:dyDescent="0.25">
      <c r="M9438" s="6"/>
    </row>
    <row r="9439" spans="13:13" x14ac:dyDescent="0.25">
      <c r="M9439" s="6"/>
    </row>
    <row r="9440" spans="13:13" x14ac:dyDescent="0.25">
      <c r="M9440" s="6"/>
    </row>
    <row r="9441" spans="13:13" x14ac:dyDescent="0.25">
      <c r="M9441" s="6"/>
    </row>
    <row r="9442" spans="13:13" x14ac:dyDescent="0.25">
      <c r="M9442" s="6"/>
    </row>
    <row r="9443" spans="13:13" x14ac:dyDescent="0.25">
      <c r="M9443" s="6"/>
    </row>
    <row r="9444" spans="13:13" x14ac:dyDescent="0.25">
      <c r="M9444" s="6"/>
    </row>
    <row r="9445" spans="13:13" x14ac:dyDescent="0.25">
      <c r="M9445" s="6"/>
    </row>
    <row r="9446" spans="13:13" x14ac:dyDescent="0.25">
      <c r="M9446" s="6"/>
    </row>
    <row r="9447" spans="13:13" x14ac:dyDescent="0.25">
      <c r="M9447" s="6"/>
    </row>
    <row r="9448" spans="13:13" x14ac:dyDescent="0.25">
      <c r="M9448" s="6"/>
    </row>
    <row r="9449" spans="13:13" x14ac:dyDescent="0.25">
      <c r="M9449" s="6"/>
    </row>
    <row r="9450" spans="13:13" x14ac:dyDescent="0.25">
      <c r="M9450" s="6"/>
    </row>
    <row r="9451" spans="13:13" x14ac:dyDescent="0.25">
      <c r="M9451" s="6"/>
    </row>
    <row r="9452" spans="13:13" x14ac:dyDescent="0.25">
      <c r="M9452" s="6"/>
    </row>
    <row r="9453" spans="13:13" x14ac:dyDescent="0.25">
      <c r="M9453" s="6"/>
    </row>
    <row r="9454" spans="13:13" x14ac:dyDescent="0.25">
      <c r="M9454" s="6"/>
    </row>
    <row r="9455" spans="13:13" x14ac:dyDescent="0.25">
      <c r="M9455" s="6"/>
    </row>
    <row r="9456" spans="13:13" x14ac:dyDescent="0.25">
      <c r="M9456" s="6"/>
    </row>
    <row r="9457" spans="13:13" x14ac:dyDescent="0.25">
      <c r="M9457" s="6"/>
    </row>
    <row r="9458" spans="13:13" x14ac:dyDescent="0.25">
      <c r="M9458" s="6"/>
    </row>
    <row r="9459" spans="13:13" x14ac:dyDescent="0.25">
      <c r="M9459" s="6"/>
    </row>
    <row r="9460" spans="13:13" x14ac:dyDescent="0.25">
      <c r="M9460" s="6"/>
    </row>
    <row r="9461" spans="13:13" x14ac:dyDescent="0.25">
      <c r="M9461" s="6"/>
    </row>
    <row r="9462" spans="13:13" x14ac:dyDescent="0.25">
      <c r="M9462" s="6"/>
    </row>
    <row r="9463" spans="13:13" x14ac:dyDescent="0.25">
      <c r="M9463" s="6"/>
    </row>
    <row r="9464" spans="13:13" x14ac:dyDescent="0.25">
      <c r="M9464" s="6"/>
    </row>
    <row r="9465" spans="13:13" x14ac:dyDescent="0.25">
      <c r="M9465" s="6"/>
    </row>
    <row r="9466" spans="13:13" x14ac:dyDescent="0.25">
      <c r="M9466" s="6"/>
    </row>
    <row r="9467" spans="13:13" x14ac:dyDescent="0.25">
      <c r="M9467" s="6"/>
    </row>
    <row r="9468" spans="13:13" x14ac:dyDescent="0.25">
      <c r="M9468" s="6"/>
    </row>
    <row r="9469" spans="13:13" x14ac:dyDescent="0.25">
      <c r="M9469" s="6"/>
    </row>
    <row r="9470" spans="13:13" x14ac:dyDescent="0.25">
      <c r="M9470" s="6"/>
    </row>
    <row r="9471" spans="13:13" x14ac:dyDescent="0.25">
      <c r="M9471" s="6"/>
    </row>
    <row r="9472" spans="13:13" x14ac:dyDescent="0.25">
      <c r="M9472" s="6"/>
    </row>
    <row r="9473" spans="13:13" x14ac:dyDescent="0.25">
      <c r="M9473" s="6"/>
    </row>
    <row r="9474" spans="13:13" x14ac:dyDescent="0.25">
      <c r="M9474" s="6"/>
    </row>
    <row r="9475" spans="13:13" x14ac:dyDescent="0.25">
      <c r="M9475" s="6"/>
    </row>
    <row r="9476" spans="13:13" x14ac:dyDescent="0.25">
      <c r="M9476" s="6"/>
    </row>
    <row r="9477" spans="13:13" x14ac:dyDescent="0.25">
      <c r="M9477" s="6"/>
    </row>
    <row r="9478" spans="13:13" x14ac:dyDescent="0.25">
      <c r="M9478" s="6"/>
    </row>
    <row r="9479" spans="13:13" x14ac:dyDescent="0.25">
      <c r="M9479" s="6"/>
    </row>
    <row r="9480" spans="13:13" x14ac:dyDescent="0.25">
      <c r="M9480" s="6"/>
    </row>
    <row r="9481" spans="13:13" x14ac:dyDescent="0.25">
      <c r="M9481" s="6"/>
    </row>
    <row r="9482" spans="13:13" x14ac:dyDescent="0.25">
      <c r="M9482" s="6"/>
    </row>
    <row r="9483" spans="13:13" x14ac:dyDescent="0.25">
      <c r="M9483" s="6"/>
    </row>
    <row r="9484" spans="13:13" x14ac:dyDescent="0.25">
      <c r="M9484" s="6"/>
    </row>
    <row r="9485" spans="13:13" x14ac:dyDescent="0.25">
      <c r="M9485" s="6"/>
    </row>
    <row r="9486" spans="13:13" x14ac:dyDescent="0.25">
      <c r="M9486" s="6"/>
    </row>
    <row r="9487" spans="13:13" x14ac:dyDescent="0.25">
      <c r="M9487" s="6"/>
    </row>
    <row r="9488" spans="13:13" x14ac:dyDescent="0.25">
      <c r="M9488" s="6"/>
    </row>
    <row r="9489" spans="13:13" x14ac:dyDescent="0.25">
      <c r="M9489" s="6"/>
    </row>
    <row r="9490" spans="13:13" x14ac:dyDescent="0.25">
      <c r="M9490" s="6"/>
    </row>
    <row r="9491" spans="13:13" x14ac:dyDescent="0.25">
      <c r="M9491" s="6"/>
    </row>
    <row r="9492" spans="13:13" x14ac:dyDescent="0.25">
      <c r="M9492" s="6"/>
    </row>
    <row r="9493" spans="13:13" x14ac:dyDescent="0.25">
      <c r="M9493" s="6"/>
    </row>
    <row r="9494" spans="13:13" x14ac:dyDescent="0.25">
      <c r="M9494" s="6"/>
    </row>
    <row r="9495" spans="13:13" x14ac:dyDescent="0.25">
      <c r="M9495" s="6"/>
    </row>
    <row r="9496" spans="13:13" x14ac:dyDescent="0.25">
      <c r="M9496" s="6"/>
    </row>
    <row r="9497" spans="13:13" x14ac:dyDescent="0.25">
      <c r="M9497" s="6"/>
    </row>
    <row r="9498" spans="13:13" x14ac:dyDescent="0.25">
      <c r="M9498" s="6"/>
    </row>
    <row r="9499" spans="13:13" x14ac:dyDescent="0.25">
      <c r="M9499" s="6"/>
    </row>
    <row r="9500" spans="13:13" x14ac:dyDescent="0.25">
      <c r="M9500" s="6"/>
    </row>
    <row r="9501" spans="13:13" x14ac:dyDescent="0.25">
      <c r="M9501" s="6"/>
    </row>
    <row r="9502" spans="13:13" x14ac:dyDescent="0.25">
      <c r="M9502" s="6"/>
    </row>
    <row r="9503" spans="13:13" x14ac:dyDescent="0.25">
      <c r="M9503" s="6"/>
    </row>
    <row r="9504" spans="13:13" x14ac:dyDescent="0.25">
      <c r="M9504" s="6"/>
    </row>
    <row r="9505" spans="13:13" x14ac:dyDescent="0.25">
      <c r="M9505" s="6"/>
    </row>
    <row r="9506" spans="13:13" x14ac:dyDescent="0.25">
      <c r="M9506" s="6"/>
    </row>
    <row r="9507" spans="13:13" x14ac:dyDescent="0.25">
      <c r="M9507" s="6"/>
    </row>
    <row r="9508" spans="13:13" x14ac:dyDescent="0.25">
      <c r="M9508" s="6"/>
    </row>
    <row r="9509" spans="13:13" x14ac:dyDescent="0.25">
      <c r="M9509" s="6"/>
    </row>
    <row r="9510" spans="13:13" x14ac:dyDescent="0.25">
      <c r="M9510" s="6"/>
    </row>
    <row r="9511" spans="13:13" x14ac:dyDescent="0.25">
      <c r="M9511" s="6"/>
    </row>
    <row r="9512" spans="13:13" x14ac:dyDescent="0.25">
      <c r="M9512" s="6"/>
    </row>
    <row r="9513" spans="13:13" x14ac:dyDescent="0.25">
      <c r="M9513" s="6"/>
    </row>
    <row r="9514" spans="13:13" x14ac:dyDescent="0.25">
      <c r="M9514" s="6"/>
    </row>
    <row r="9515" spans="13:13" x14ac:dyDescent="0.25">
      <c r="M9515" s="6"/>
    </row>
    <row r="9516" spans="13:13" x14ac:dyDescent="0.25">
      <c r="M9516" s="6"/>
    </row>
    <row r="9517" spans="13:13" x14ac:dyDescent="0.25">
      <c r="M9517" s="6"/>
    </row>
    <row r="9518" spans="13:13" x14ac:dyDescent="0.25">
      <c r="M9518" s="6"/>
    </row>
    <row r="9519" spans="13:13" x14ac:dyDescent="0.25">
      <c r="M9519" s="6"/>
    </row>
    <row r="9520" spans="13:13" x14ac:dyDescent="0.25">
      <c r="M9520" s="6"/>
    </row>
    <row r="9521" spans="13:13" x14ac:dyDescent="0.25">
      <c r="M9521" s="6"/>
    </row>
    <row r="9522" spans="13:13" x14ac:dyDescent="0.25">
      <c r="M9522" s="6"/>
    </row>
    <row r="9523" spans="13:13" x14ac:dyDescent="0.25">
      <c r="M9523" s="6"/>
    </row>
    <row r="9524" spans="13:13" x14ac:dyDescent="0.25">
      <c r="M9524" s="6"/>
    </row>
    <row r="9525" spans="13:13" x14ac:dyDescent="0.25">
      <c r="M9525" s="6"/>
    </row>
    <row r="9526" spans="13:13" x14ac:dyDescent="0.25">
      <c r="M9526" s="6"/>
    </row>
    <row r="9527" spans="13:13" x14ac:dyDescent="0.25">
      <c r="M9527" s="6"/>
    </row>
    <row r="9528" spans="13:13" x14ac:dyDescent="0.25">
      <c r="M9528" s="6"/>
    </row>
    <row r="9529" spans="13:13" x14ac:dyDescent="0.25">
      <c r="M9529" s="6"/>
    </row>
    <row r="9530" spans="13:13" x14ac:dyDescent="0.25">
      <c r="M9530" s="6"/>
    </row>
    <row r="9531" spans="13:13" x14ac:dyDescent="0.25">
      <c r="M9531" s="6"/>
    </row>
    <row r="9532" spans="13:13" x14ac:dyDescent="0.25">
      <c r="M9532" s="6"/>
    </row>
    <row r="9533" spans="13:13" x14ac:dyDescent="0.25">
      <c r="M9533" s="6"/>
    </row>
    <row r="9534" spans="13:13" x14ac:dyDescent="0.25">
      <c r="M9534" s="6"/>
    </row>
    <row r="9535" spans="13:13" x14ac:dyDescent="0.25">
      <c r="M9535" s="6"/>
    </row>
    <row r="9536" spans="13:13" x14ac:dyDescent="0.25">
      <c r="M9536" s="6"/>
    </row>
    <row r="9537" spans="13:13" x14ac:dyDescent="0.25">
      <c r="M9537" s="6"/>
    </row>
    <row r="9538" spans="13:13" x14ac:dyDescent="0.25">
      <c r="M9538" s="6"/>
    </row>
    <row r="9539" spans="13:13" x14ac:dyDescent="0.25">
      <c r="M9539" s="6"/>
    </row>
    <row r="9540" spans="13:13" x14ac:dyDescent="0.25">
      <c r="M9540" s="6"/>
    </row>
    <row r="9541" spans="13:13" x14ac:dyDescent="0.25">
      <c r="M9541" s="6"/>
    </row>
    <row r="9542" spans="13:13" x14ac:dyDescent="0.25">
      <c r="M9542" s="6"/>
    </row>
    <row r="9543" spans="13:13" x14ac:dyDescent="0.25">
      <c r="M9543" s="6"/>
    </row>
    <row r="9544" spans="13:13" x14ac:dyDescent="0.25">
      <c r="M9544" s="6"/>
    </row>
    <row r="9545" spans="13:13" x14ac:dyDescent="0.25">
      <c r="M9545" s="6"/>
    </row>
    <row r="9546" spans="13:13" x14ac:dyDescent="0.25">
      <c r="M9546" s="6"/>
    </row>
    <row r="9547" spans="13:13" x14ac:dyDescent="0.25">
      <c r="M9547" s="6"/>
    </row>
    <row r="9548" spans="13:13" x14ac:dyDescent="0.25">
      <c r="M9548" s="6"/>
    </row>
    <row r="9549" spans="13:13" x14ac:dyDescent="0.25">
      <c r="M9549" s="6"/>
    </row>
    <row r="9550" spans="13:13" x14ac:dyDescent="0.25">
      <c r="M9550" s="6"/>
    </row>
    <row r="9551" spans="13:13" x14ac:dyDescent="0.25">
      <c r="M9551" s="6"/>
    </row>
    <row r="9552" spans="13:13" x14ac:dyDescent="0.25">
      <c r="M9552" s="6"/>
    </row>
    <row r="9553" spans="13:13" x14ac:dyDescent="0.25">
      <c r="M9553" s="6"/>
    </row>
    <row r="9554" spans="13:13" x14ac:dyDescent="0.25">
      <c r="M9554" s="6"/>
    </row>
    <row r="9555" spans="13:13" x14ac:dyDescent="0.25">
      <c r="M9555" s="6"/>
    </row>
    <row r="9556" spans="13:13" x14ac:dyDescent="0.25">
      <c r="M9556" s="6"/>
    </row>
    <row r="9557" spans="13:13" x14ac:dyDescent="0.25">
      <c r="M9557" s="6"/>
    </row>
    <row r="9558" spans="13:13" x14ac:dyDescent="0.25">
      <c r="M9558" s="6"/>
    </row>
    <row r="9559" spans="13:13" x14ac:dyDescent="0.25">
      <c r="M9559" s="6"/>
    </row>
    <row r="9560" spans="13:13" x14ac:dyDescent="0.25">
      <c r="M9560" s="6"/>
    </row>
    <row r="9561" spans="13:13" x14ac:dyDescent="0.25">
      <c r="M9561" s="6"/>
    </row>
    <row r="9562" spans="13:13" x14ac:dyDescent="0.25">
      <c r="M9562" s="6"/>
    </row>
    <row r="9563" spans="13:13" x14ac:dyDescent="0.25">
      <c r="M9563" s="6"/>
    </row>
    <row r="9564" spans="13:13" x14ac:dyDescent="0.25">
      <c r="M9564" s="6"/>
    </row>
    <row r="9565" spans="13:13" x14ac:dyDescent="0.25">
      <c r="M9565" s="6"/>
    </row>
    <row r="9566" spans="13:13" x14ac:dyDescent="0.25">
      <c r="M9566" s="6"/>
    </row>
    <row r="9567" spans="13:13" x14ac:dyDescent="0.25">
      <c r="M9567" s="6"/>
    </row>
    <row r="9568" spans="13:13" x14ac:dyDescent="0.25">
      <c r="M9568" s="6"/>
    </row>
    <row r="9569" spans="13:13" x14ac:dyDescent="0.25">
      <c r="M9569" s="6"/>
    </row>
    <row r="9570" spans="13:13" x14ac:dyDescent="0.25">
      <c r="M9570" s="6"/>
    </row>
    <row r="9571" spans="13:13" x14ac:dyDescent="0.25">
      <c r="M9571" s="6"/>
    </row>
    <row r="9572" spans="13:13" x14ac:dyDescent="0.25">
      <c r="M9572" s="6"/>
    </row>
    <row r="9573" spans="13:13" x14ac:dyDescent="0.25">
      <c r="M9573" s="6"/>
    </row>
    <row r="9574" spans="13:13" x14ac:dyDescent="0.25">
      <c r="M9574" s="6"/>
    </row>
    <row r="9575" spans="13:13" x14ac:dyDescent="0.25">
      <c r="M9575" s="6"/>
    </row>
    <row r="9576" spans="13:13" x14ac:dyDescent="0.25">
      <c r="M9576" s="6"/>
    </row>
    <row r="9577" spans="13:13" x14ac:dyDescent="0.25">
      <c r="M9577" s="6"/>
    </row>
    <row r="9578" spans="13:13" x14ac:dyDescent="0.25">
      <c r="M9578" s="6"/>
    </row>
    <row r="9579" spans="13:13" x14ac:dyDescent="0.25">
      <c r="M9579" s="6"/>
    </row>
    <row r="9580" spans="13:13" x14ac:dyDescent="0.25">
      <c r="M9580" s="6"/>
    </row>
    <row r="9581" spans="13:13" x14ac:dyDescent="0.25">
      <c r="M9581" s="6"/>
    </row>
    <row r="9582" spans="13:13" x14ac:dyDescent="0.25">
      <c r="M9582" s="6"/>
    </row>
    <row r="9583" spans="13:13" x14ac:dyDescent="0.25">
      <c r="M9583" s="6"/>
    </row>
    <row r="9584" spans="13:13" x14ac:dyDescent="0.25">
      <c r="M9584" s="6"/>
    </row>
    <row r="9585" spans="13:13" x14ac:dyDescent="0.25">
      <c r="M9585" s="6"/>
    </row>
    <row r="9586" spans="13:13" x14ac:dyDescent="0.25">
      <c r="M9586" s="6"/>
    </row>
    <row r="9587" spans="13:13" x14ac:dyDescent="0.25">
      <c r="M9587" s="6"/>
    </row>
    <row r="9588" spans="13:13" x14ac:dyDescent="0.25">
      <c r="M9588" s="6"/>
    </row>
    <row r="9589" spans="13:13" x14ac:dyDescent="0.25">
      <c r="M9589" s="6"/>
    </row>
    <row r="9590" spans="13:13" x14ac:dyDescent="0.25">
      <c r="M9590" s="6"/>
    </row>
    <row r="9591" spans="13:13" x14ac:dyDescent="0.25">
      <c r="M9591" s="6"/>
    </row>
    <row r="9592" spans="13:13" x14ac:dyDescent="0.25">
      <c r="M9592" s="6"/>
    </row>
    <row r="9593" spans="13:13" x14ac:dyDescent="0.25">
      <c r="M9593" s="6"/>
    </row>
    <row r="9594" spans="13:13" x14ac:dyDescent="0.25">
      <c r="M9594" s="6"/>
    </row>
    <row r="9595" spans="13:13" x14ac:dyDescent="0.25">
      <c r="M9595" s="6"/>
    </row>
    <row r="9596" spans="13:13" x14ac:dyDescent="0.25">
      <c r="M9596" s="6"/>
    </row>
    <row r="9597" spans="13:13" x14ac:dyDescent="0.25">
      <c r="M9597" s="6"/>
    </row>
    <row r="9598" spans="13:13" x14ac:dyDescent="0.25">
      <c r="M9598" s="6"/>
    </row>
    <row r="9599" spans="13:13" x14ac:dyDescent="0.25">
      <c r="M9599" s="6"/>
    </row>
    <row r="9600" spans="13:13" x14ac:dyDescent="0.25">
      <c r="M9600" s="6"/>
    </row>
    <row r="9601" spans="13:13" x14ac:dyDescent="0.25">
      <c r="M9601" s="6"/>
    </row>
    <row r="9602" spans="13:13" x14ac:dyDescent="0.25">
      <c r="M9602" s="6"/>
    </row>
    <row r="9603" spans="13:13" x14ac:dyDescent="0.25">
      <c r="M9603" s="6"/>
    </row>
    <row r="9604" spans="13:13" x14ac:dyDescent="0.25">
      <c r="M9604" s="6"/>
    </row>
    <row r="9605" spans="13:13" x14ac:dyDescent="0.25">
      <c r="M9605" s="6"/>
    </row>
    <row r="9606" spans="13:13" x14ac:dyDescent="0.25">
      <c r="M9606" s="6"/>
    </row>
    <row r="9607" spans="13:13" x14ac:dyDescent="0.25">
      <c r="M9607" s="6"/>
    </row>
    <row r="9608" spans="13:13" x14ac:dyDescent="0.25">
      <c r="M9608" s="6"/>
    </row>
    <row r="9609" spans="13:13" x14ac:dyDescent="0.25">
      <c r="M9609" s="6"/>
    </row>
    <row r="9610" spans="13:13" x14ac:dyDescent="0.25">
      <c r="M9610" s="6"/>
    </row>
    <row r="9611" spans="13:13" x14ac:dyDescent="0.25">
      <c r="M9611" s="6"/>
    </row>
    <row r="9612" spans="13:13" x14ac:dyDescent="0.25">
      <c r="M9612" s="6"/>
    </row>
    <row r="9613" spans="13:13" x14ac:dyDescent="0.25">
      <c r="M9613" s="6"/>
    </row>
    <row r="9614" spans="13:13" x14ac:dyDescent="0.25">
      <c r="M9614" s="6"/>
    </row>
    <row r="9615" spans="13:13" x14ac:dyDescent="0.25">
      <c r="M9615" s="6"/>
    </row>
    <row r="9616" spans="13:13" x14ac:dyDescent="0.25">
      <c r="M9616" s="6"/>
    </row>
    <row r="9617" spans="13:13" x14ac:dyDescent="0.25">
      <c r="M9617" s="6"/>
    </row>
    <row r="9618" spans="13:13" x14ac:dyDescent="0.25">
      <c r="M9618" s="6"/>
    </row>
    <row r="9619" spans="13:13" x14ac:dyDescent="0.25">
      <c r="M9619" s="6"/>
    </row>
    <row r="9620" spans="13:13" x14ac:dyDescent="0.25">
      <c r="M9620" s="6"/>
    </row>
    <row r="9621" spans="13:13" x14ac:dyDescent="0.25">
      <c r="M9621" s="6"/>
    </row>
    <row r="9622" spans="13:13" x14ac:dyDescent="0.25">
      <c r="M9622" s="6"/>
    </row>
    <row r="9623" spans="13:13" x14ac:dyDescent="0.25">
      <c r="M9623" s="6"/>
    </row>
    <row r="9624" spans="13:13" x14ac:dyDescent="0.25">
      <c r="M9624" s="6"/>
    </row>
    <row r="9625" spans="13:13" x14ac:dyDescent="0.25">
      <c r="M9625" s="6"/>
    </row>
    <row r="9626" spans="13:13" x14ac:dyDescent="0.25">
      <c r="M9626" s="6"/>
    </row>
    <row r="9627" spans="13:13" x14ac:dyDescent="0.25">
      <c r="M9627" s="6"/>
    </row>
    <row r="9628" spans="13:13" x14ac:dyDescent="0.25">
      <c r="M9628" s="6"/>
    </row>
    <row r="9629" spans="13:13" x14ac:dyDescent="0.25">
      <c r="M9629" s="6"/>
    </row>
    <row r="9630" spans="13:13" x14ac:dyDescent="0.25">
      <c r="M9630" s="6"/>
    </row>
    <row r="9631" spans="13:13" x14ac:dyDescent="0.25">
      <c r="M9631" s="6"/>
    </row>
    <row r="9632" spans="13:13" x14ac:dyDescent="0.25">
      <c r="M9632" s="6"/>
    </row>
    <row r="9633" spans="13:13" x14ac:dyDescent="0.25">
      <c r="M9633" s="6"/>
    </row>
    <row r="9634" spans="13:13" x14ac:dyDescent="0.25">
      <c r="M9634" s="6"/>
    </row>
    <row r="9635" spans="13:13" x14ac:dyDescent="0.25">
      <c r="M9635" s="6"/>
    </row>
    <row r="9636" spans="13:13" x14ac:dyDescent="0.25">
      <c r="M9636" s="6"/>
    </row>
    <row r="9637" spans="13:13" x14ac:dyDescent="0.25">
      <c r="M9637" s="6"/>
    </row>
    <row r="9638" spans="13:13" x14ac:dyDescent="0.25">
      <c r="M9638" s="6"/>
    </row>
    <row r="9639" spans="13:13" x14ac:dyDescent="0.25">
      <c r="M9639" s="6"/>
    </row>
    <row r="9640" spans="13:13" x14ac:dyDescent="0.25">
      <c r="M9640" s="6"/>
    </row>
    <row r="9641" spans="13:13" x14ac:dyDescent="0.25">
      <c r="M9641" s="6"/>
    </row>
    <row r="9642" spans="13:13" x14ac:dyDescent="0.25">
      <c r="M9642" s="6"/>
    </row>
    <row r="9643" spans="13:13" x14ac:dyDescent="0.25">
      <c r="M9643" s="6"/>
    </row>
    <row r="9644" spans="13:13" x14ac:dyDescent="0.25">
      <c r="M9644" s="6"/>
    </row>
    <row r="9645" spans="13:13" x14ac:dyDescent="0.25">
      <c r="M9645" s="6"/>
    </row>
    <row r="9646" spans="13:13" x14ac:dyDescent="0.25">
      <c r="M9646" s="6"/>
    </row>
    <row r="9647" spans="13:13" x14ac:dyDescent="0.25">
      <c r="M9647" s="6"/>
    </row>
    <row r="9648" spans="13:13" x14ac:dyDescent="0.25">
      <c r="M9648" s="6"/>
    </row>
    <row r="9649" spans="13:13" x14ac:dyDescent="0.25">
      <c r="M9649" s="6"/>
    </row>
    <row r="9650" spans="13:13" x14ac:dyDescent="0.25">
      <c r="M9650" s="6"/>
    </row>
    <row r="9651" spans="13:13" x14ac:dyDescent="0.25">
      <c r="M9651" s="6"/>
    </row>
    <row r="9652" spans="13:13" x14ac:dyDescent="0.25">
      <c r="M9652" s="6"/>
    </row>
    <row r="9653" spans="13:13" x14ac:dyDescent="0.25">
      <c r="M9653" s="6"/>
    </row>
    <row r="9654" spans="13:13" x14ac:dyDescent="0.25">
      <c r="M9654" s="6"/>
    </row>
    <row r="9655" spans="13:13" x14ac:dyDescent="0.25">
      <c r="M9655" s="6"/>
    </row>
    <row r="9656" spans="13:13" x14ac:dyDescent="0.25">
      <c r="M9656" s="6"/>
    </row>
    <row r="9657" spans="13:13" x14ac:dyDescent="0.25">
      <c r="M9657" s="6"/>
    </row>
    <row r="9658" spans="13:13" x14ac:dyDescent="0.25">
      <c r="M9658" s="6"/>
    </row>
    <row r="9659" spans="13:13" x14ac:dyDescent="0.25">
      <c r="M9659" s="6"/>
    </row>
    <row r="9660" spans="13:13" x14ac:dyDescent="0.25">
      <c r="M9660" s="6"/>
    </row>
    <row r="9661" spans="13:13" x14ac:dyDescent="0.25">
      <c r="M9661" s="6"/>
    </row>
    <row r="9662" spans="13:13" x14ac:dyDescent="0.25">
      <c r="M9662" s="6"/>
    </row>
    <row r="9663" spans="13:13" x14ac:dyDescent="0.25">
      <c r="M9663" s="6"/>
    </row>
    <row r="9664" spans="13:13" x14ac:dyDescent="0.25">
      <c r="M9664" s="6"/>
    </row>
    <row r="9665" spans="13:13" x14ac:dyDescent="0.25">
      <c r="M9665" s="6"/>
    </row>
    <row r="9666" spans="13:13" x14ac:dyDescent="0.25">
      <c r="M9666" s="6"/>
    </row>
    <row r="9667" spans="13:13" x14ac:dyDescent="0.25">
      <c r="M9667" s="6"/>
    </row>
    <row r="9668" spans="13:13" x14ac:dyDescent="0.25">
      <c r="M9668" s="6"/>
    </row>
    <row r="9669" spans="13:13" x14ac:dyDescent="0.25">
      <c r="M9669" s="6"/>
    </row>
    <row r="9670" spans="13:13" x14ac:dyDescent="0.25">
      <c r="M9670" s="6"/>
    </row>
    <row r="9671" spans="13:13" x14ac:dyDescent="0.25">
      <c r="M9671" s="6"/>
    </row>
    <row r="9672" spans="13:13" x14ac:dyDescent="0.25">
      <c r="M9672" s="6"/>
    </row>
    <row r="9673" spans="13:13" x14ac:dyDescent="0.25">
      <c r="M9673" s="6"/>
    </row>
    <row r="9674" spans="13:13" x14ac:dyDescent="0.25">
      <c r="M9674" s="6"/>
    </row>
    <row r="9675" spans="13:13" x14ac:dyDescent="0.25">
      <c r="M9675" s="6"/>
    </row>
    <row r="9676" spans="13:13" x14ac:dyDescent="0.25">
      <c r="M9676" s="6"/>
    </row>
    <row r="9677" spans="13:13" x14ac:dyDescent="0.25">
      <c r="M9677" s="6"/>
    </row>
    <row r="9678" spans="13:13" x14ac:dyDescent="0.25">
      <c r="M9678" s="6"/>
    </row>
    <row r="9679" spans="13:13" x14ac:dyDescent="0.25">
      <c r="M9679" s="6"/>
    </row>
    <row r="9680" spans="13:13" x14ac:dyDescent="0.25">
      <c r="M9680" s="6"/>
    </row>
    <row r="9681" spans="13:13" x14ac:dyDescent="0.25">
      <c r="M9681" s="6"/>
    </row>
    <row r="9682" spans="13:13" x14ac:dyDescent="0.25">
      <c r="M9682" s="6"/>
    </row>
    <row r="9683" spans="13:13" x14ac:dyDescent="0.25">
      <c r="M9683" s="6"/>
    </row>
    <row r="9684" spans="13:13" x14ac:dyDescent="0.25">
      <c r="M9684" s="6"/>
    </row>
    <row r="9685" spans="13:13" x14ac:dyDescent="0.25">
      <c r="M9685" s="6"/>
    </row>
    <row r="9686" spans="13:13" x14ac:dyDescent="0.25">
      <c r="M9686" s="6"/>
    </row>
    <row r="9687" spans="13:13" x14ac:dyDescent="0.25">
      <c r="M9687" s="6"/>
    </row>
    <row r="9688" spans="13:13" x14ac:dyDescent="0.25">
      <c r="M9688" s="6"/>
    </row>
    <row r="9689" spans="13:13" x14ac:dyDescent="0.25">
      <c r="M9689" s="6"/>
    </row>
    <row r="9690" spans="13:13" x14ac:dyDescent="0.25">
      <c r="M9690" s="6"/>
    </row>
    <row r="9691" spans="13:13" x14ac:dyDescent="0.25">
      <c r="M9691" s="6"/>
    </row>
    <row r="9692" spans="13:13" x14ac:dyDescent="0.25">
      <c r="M9692" s="6"/>
    </row>
    <row r="9693" spans="13:13" x14ac:dyDescent="0.25">
      <c r="M9693" s="6"/>
    </row>
    <row r="9694" spans="13:13" x14ac:dyDescent="0.25">
      <c r="M9694" s="6"/>
    </row>
    <row r="9695" spans="13:13" x14ac:dyDescent="0.25">
      <c r="M9695" s="6"/>
    </row>
    <row r="9696" spans="13:13" x14ac:dyDescent="0.25">
      <c r="M9696" s="6"/>
    </row>
    <row r="9697" spans="13:13" x14ac:dyDescent="0.25">
      <c r="M9697" s="6"/>
    </row>
    <row r="9698" spans="13:13" x14ac:dyDescent="0.25">
      <c r="M9698" s="6"/>
    </row>
    <row r="9699" spans="13:13" x14ac:dyDescent="0.25">
      <c r="M9699" s="6"/>
    </row>
    <row r="9700" spans="13:13" x14ac:dyDescent="0.25">
      <c r="M9700" s="6"/>
    </row>
    <row r="9701" spans="13:13" x14ac:dyDescent="0.25">
      <c r="M9701" s="6"/>
    </row>
    <row r="9702" spans="13:13" x14ac:dyDescent="0.25">
      <c r="M9702" s="6"/>
    </row>
    <row r="9703" spans="13:13" x14ac:dyDescent="0.25">
      <c r="M9703" s="6"/>
    </row>
    <row r="9704" spans="13:13" x14ac:dyDescent="0.25">
      <c r="M9704" s="6"/>
    </row>
    <row r="9705" spans="13:13" x14ac:dyDescent="0.25">
      <c r="M9705" s="6"/>
    </row>
    <row r="9706" spans="13:13" x14ac:dyDescent="0.25">
      <c r="M9706" s="6"/>
    </row>
    <row r="9707" spans="13:13" x14ac:dyDescent="0.25">
      <c r="M9707" s="6"/>
    </row>
    <row r="9708" spans="13:13" x14ac:dyDescent="0.25">
      <c r="M9708" s="6"/>
    </row>
    <row r="9709" spans="13:13" x14ac:dyDescent="0.25">
      <c r="M9709" s="6"/>
    </row>
    <row r="9710" spans="13:13" x14ac:dyDescent="0.25">
      <c r="M9710" s="6"/>
    </row>
    <row r="9711" spans="13:13" x14ac:dyDescent="0.25">
      <c r="M9711" s="6"/>
    </row>
    <row r="9712" spans="13:13" x14ac:dyDescent="0.25">
      <c r="M9712" s="6"/>
    </row>
    <row r="9713" spans="13:13" x14ac:dyDescent="0.25">
      <c r="M9713" s="6"/>
    </row>
    <row r="9714" spans="13:13" x14ac:dyDescent="0.25">
      <c r="M9714" s="6"/>
    </row>
    <row r="9715" spans="13:13" x14ac:dyDescent="0.25">
      <c r="M9715" s="6"/>
    </row>
    <row r="9716" spans="13:13" x14ac:dyDescent="0.25">
      <c r="M9716" s="6"/>
    </row>
    <row r="9717" spans="13:13" x14ac:dyDescent="0.25">
      <c r="M9717" s="6"/>
    </row>
    <row r="9718" spans="13:13" x14ac:dyDescent="0.25">
      <c r="M9718" s="6"/>
    </row>
    <row r="9719" spans="13:13" x14ac:dyDescent="0.25">
      <c r="M9719" s="6"/>
    </row>
    <row r="9720" spans="13:13" x14ac:dyDescent="0.25">
      <c r="M9720" s="6"/>
    </row>
    <row r="9721" spans="13:13" x14ac:dyDescent="0.25">
      <c r="M9721" s="6"/>
    </row>
    <row r="9722" spans="13:13" x14ac:dyDescent="0.25">
      <c r="M9722" s="6"/>
    </row>
    <row r="9723" spans="13:13" x14ac:dyDescent="0.25">
      <c r="M9723" s="6"/>
    </row>
    <row r="9724" spans="13:13" x14ac:dyDescent="0.25">
      <c r="M9724" s="6"/>
    </row>
    <row r="9725" spans="13:13" x14ac:dyDescent="0.25">
      <c r="M9725" s="6"/>
    </row>
    <row r="9726" spans="13:13" x14ac:dyDescent="0.25">
      <c r="M9726" s="6"/>
    </row>
    <row r="9727" spans="13:13" x14ac:dyDescent="0.25">
      <c r="M9727" s="6"/>
    </row>
    <row r="9728" spans="13:13" x14ac:dyDescent="0.25">
      <c r="M9728" s="6"/>
    </row>
    <row r="9729" spans="13:13" x14ac:dyDescent="0.25">
      <c r="M9729" s="6"/>
    </row>
    <row r="9730" spans="13:13" x14ac:dyDescent="0.25">
      <c r="M9730" s="6"/>
    </row>
    <row r="9731" spans="13:13" x14ac:dyDescent="0.25">
      <c r="M9731" s="6"/>
    </row>
    <row r="9732" spans="13:13" x14ac:dyDescent="0.25">
      <c r="M9732" s="6"/>
    </row>
    <row r="9733" spans="13:13" x14ac:dyDescent="0.25">
      <c r="M9733" s="6"/>
    </row>
    <row r="9734" spans="13:13" x14ac:dyDescent="0.25">
      <c r="M9734" s="6"/>
    </row>
    <row r="9735" spans="13:13" x14ac:dyDescent="0.25">
      <c r="M9735" s="6"/>
    </row>
    <row r="9736" spans="13:13" x14ac:dyDescent="0.25">
      <c r="M9736" s="6"/>
    </row>
    <row r="9737" spans="13:13" x14ac:dyDescent="0.25">
      <c r="M9737" s="6"/>
    </row>
    <row r="9738" spans="13:13" x14ac:dyDescent="0.25">
      <c r="M9738" s="6"/>
    </row>
    <row r="9739" spans="13:13" x14ac:dyDescent="0.25">
      <c r="M9739" s="6"/>
    </row>
    <row r="9740" spans="13:13" x14ac:dyDescent="0.25">
      <c r="M9740" s="6"/>
    </row>
    <row r="9741" spans="13:13" x14ac:dyDescent="0.25">
      <c r="M9741" s="6"/>
    </row>
    <row r="9742" spans="13:13" x14ac:dyDescent="0.25">
      <c r="M9742" s="6"/>
    </row>
    <row r="9743" spans="13:13" x14ac:dyDescent="0.25">
      <c r="M9743" s="6"/>
    </row>
    <row r="9744" spans="13:13" x14ac:dyDescent="0.25">
      <c r="M9744" s="6"/>
    </row>
    <row r="9745" spans="13:13" x14ac:dyDescent="0.25">
      <c r="M9745" s="6"/>
    </row>
    <row r="9746" spans="13:13" x14ac:dyDescent="0.25">
      <c r="M9746" s="6"/>
    </row>
    <row r="9747" spans="13:13" x14ac:dyDescent="0.25">
      <c r="M9747" s="6"/>
    </row>
    <row r="9748" spans="13:13" x14ac:dyDescent="0.25">
      <c r="M9748" s="6"/>
    </row>
    <row r="9749" spans="13:13" x14ac:dyDescent="0.25">
      <c r="M9749" s="6"/>
    </row>
    <row r="9750" spans="13:13" x14ac:dyDescent="0.25">
      <c r="M9750" s="6"/>
    </row>
    <row r="9751" spans="13:13" x14ac:dyDescent="0.25">
      <c r="M9751" s="6"/>
    </row>
    <row r="9752" spans="13:13" x14ac:dyDescent="0.25">
      <c r="M9752" s="6"/>
    </row>
    <row r="9753" spans="13:13" x14ac:dyDescent="0.25">
      <c r="M9753" s="6"/>
    </row>
    <row r="9754" spans="13:13" x14ac:dyDescent="0.25">
      <c r="M9754" s="6"/>
    </row>
    <row r="9755" spans="13:13" x14ac:dyDescent="0.25">
      <c r="M9755" s="6"/>
    </row>
    <row r="9756" spans="13:13" x14ac:dyDescent="0.25">
      <c r="M9756" s="6"/>
    </row>
    <row r="9757" spans="13:13" x14ac:dyDescent="0.25">
      <c r="M9757" s="6"/>
    </row>
    <row r="9758" spans="13:13" x14ac:dyDescent="0.25">
      <c r="M9758" s="6"/>
    </row>
    <row r="9759" spans="13:13" x14ac:dyDescent="0.25">
      <c r="M9759" s="6"/>
    </row>
    <row r="9760" spans="13:13" x14ac:dyDescent="0.25">
      <c r="M9760" s="6"/>
    </row>
    <row r="9761" spans="13:13" x14ac:dyDescent="0.25">
      <c r="M9761" s="6"/>
    </row>
    <row r="9762" spans="13:13" x14ac:dyDescent="0.25">
      <c r="M9762" s="6"/>
    </row>
    <row r="9763" spans="13:13" x14ac:dyDescent="0.25">
      <c r="M9763" s="6"/>
    </row>
    <row r="9764" spans="13:13" x14ac:dyDescent="0.25">
      <c r="M9764" s="6"/>
    </row>
    <row r="9765" spans="13:13" x14ac:dyDescent="0.25">
      <c r="M9765" s="6"/>
    </row>
    <row r="9766" spans="13:13" x14ac:dyDescent="0.25">
      <c r="M9766" s="6"/>
    </row>
    <row r="9767" spans="13:13" x14ac:dyDescent="0.25">
      <c r="M9767" s="6"/>
    </row>
    <row r="9768" spans="13:13" x14ac:dyDescent="0.25">
      <c r="M9768" s="6"/>
    </row>
    <row r="9769" spans="13:13" x14ac:dyDescent="0.25">
      <c r="M9769" s="6"/>
    </row>
    <row r="9770" spans="13:13" x14ac:dyDescent="0.25">
      <c r="M9770" s="6"/>
    </row>
    <row r="9771" spans="13:13" x14ac:dyDescent="0.25">
      <c r="M9771" s="6"/>
    </row>
    <row r="9772" spans="13:13" x14ac:dyDescent="0.25">
      <c r="M9772" s="6"/>
    </row>
    <row r="9773" spans="13:13" x14ac:dyDescent="0.25">
      <c r="M9773" s="6"/>
    </row>
    <row r="9774" spans="13:13" x14ac:dyDescent="0.25">
      <c r="M9774" s="6"/>
    </row>
    <row r="9775" spans="13:13" x14ac:dyDescent="0.25">
      <c r="M9775" s="6"/>
    </row>
    <row r="9776" spans="13:13" x14ac:dyDescent="0.25">
      <c r="M9776" s="6"/>
    </row>
    <row r="9777" spans="13:13" x14ac:dyDescent="0.25">
      <c r="M9777" s="6"/>
    </row>
    <row r="9778" spans="13:13" x14ac:dyDescent="0.25">
      <c r="M9778" s="6"/>
    </row>
    <row r="9779" spans="13:13" x14ac:dyDescent="0.25">
      <c r="M9779" s="6"/>
    </row>
    <row r="9780" spans="13:13" x14ac:dyDescent="0.25">
      <c r="M9780" s="6"/>
    </row>
    <row r="9781" spans="13:13" x14ac:dyDescent="0.25">
      <c r="M9781" s="6"/>
    </row>
    <row r="9782" spans="13:13" x14ac:dyDescent="0.25">
      <c r="M9782" s="6"/>
    </row>
    <row r="9783" spans="13:13" x14ac:dyDescent="0.25">
      <c r="M9783" s="6"/>
    </row>
    <row r="9784" spans="13:13" x14ac:dyDescent="0.25">
      <c r="M9784" s="6"/>
    </row>
    <row r="9785" spans="13:13" x14ac:dyDescent="0.25">
      <c r="M9785" s="6"/>
    </row>
    <row r="9786" spans="13:13" x14ac:dyDescent="0.25">
      <c r="M9786" s="6"/>
    </row>
    <row r="9787" spans="13:13" x14ac:dyDescent="0.25">
      <c r="M9787" s="6"/>
    </row>
    <row r="9788" spans="13:13" x14ac:dyDescent="0.25">
      <c r="M9788" s="6"/>
    </row>
    <row r="9789" spans="13:13" x14ac:dyDescent="0.25">
      <c r="M9789" s="6"/>
    </row>
    <row r="9790" spans="13:13" x14ac:dyDescent="0.25">
      <c r="M9790" s="6"/>
    </row>
    <row r="9791" spans="13:13" x14ac:dyDescent="0.25">
      <c r="M9791" s="6"/>
    </row>
    <row r="9792" spans="13:13" x14ac:dyDescent="0.25">
      <c r="M9792" s="6"/>
    </row>
    <row r="9793" spans="13:13" x14ac:dyDescent="0.25">
      <c r="M9793" s="6"/>
    </row>
    <row r="9794" spans="13:13" x14ac:dyDescent="0.25">
      <c r="M9794" s="6"/>
    </row>
    <row r="9795" spans="13:13" x14ac:dyDescent="0.25">
      <c r="M9795" s="6"/>
    </row>
    <row r="9796" spans="13:13" x14ac:dyDescent="0.25">
      <c r="M9796" s="6"/>
    </row>
    <row r="9797" spans="13:13" x14ac:dyDescent="0.25">
      <c r="M9797" s="6"/>
    </row>
    <row r="9798" spans="13:13" x14ac:dyDescent="0.25">
      <c r="M9798" s="6"/>
    </row>
    <row r="9799" spans="13:13" x14ac:dyDescent="0.25">
      <c r="M9799" s="6"/>
    </row>
    <row r="9800" spans="13:13" x14ac:dyDescent="0.25">
      <c r="M9800" s="6"/>
    </row>
    <row r="9801" spans="13:13" x14ac:dyDescent="0.25">
      <c r="M9801" s="6"/>
    </row>
    <row r="9802" spans="13:13" x14ac:dyDescent="0.25">
      <c r="M9802" s="6"/>
    </row>
    <row r="9803" spans="13:13" x14ac:dyDescent="0.25">
      <c r="M9803" s="6"/>
    </row>
    <row r="9804" spans="13:13" x14ac:dyDescent="0.25">
      <c r="M9804" s="6"/>
    </row>
    <row r="9805" spans="13:13" x14ac:dyDescent="0.25">
      <c r="M9805" s="6"/>
    </row>
    <row r="9806" spans="13:13" x14ac:dyDescent="0.25">
      <c r="M9806" s="6"/>
    </row>
    <row r="9807" spans="13:13" x14ac:dyDescent="0.25">
      <c r="M9807" s="6"/>
    </row>
    <row r="9808" spans="13:13" x14ac:dyDescent="0.25">
      <c r="M9808" s="6"/>
    </row>
    <row r="9809" spans="13:13" x14ac:dyDescent="0.25">
      <c r="M9809" s="6"/>
    </row>
    <row r="9810" spans="13:13" x14ac:dyDescent="0.25">
      <c r="M9810" s="6"/>
    </row>
    <row r="9811" spans="13:13" x14ac:dyDescent="0.25">
      <c r="M9811" s="6"/>
    </row>
    <row r="9812" spans="13:13" x14ac:dyDescent="0.25">
      <c r="M9812" s="6"/>
    </row>
    <row r="9813" spans="13:13" x14ac:dyDescent="0.25">
      <c r="M9813" s="6"/>
    </row>
    <row r="9814" spans="13:13" x14ac:dyDescent="0.25">
      <c r="M9814" s="6"/>
    </row>
    <row r="9815" spans="13:13" x14ac:dyDescent="0.25">
      <c r="M9815" s="6"/>
    </row>
    <row r="9816" spans="13:13" x14ac:dyDescent="0.25">
      <c r="M9816" s="6"/>
    </row>
    <row r="9817" spans="13:13" x14ac:dyDescent="0.25">
      <c r="M9817" s="6"/>
    </row>
    <row r="9818" spans="13:13" x14ac:dyDescent="0.25">
      <c r="M9818" s="6"/>
    </row>
    <row r="9819" spans="13:13" x14ac:dyDescent="0.25">
      <c r="M9819" s="6"/>
    </row>
    <row r="9820" spans="13:13" x14ac:dyDescent="0.25">
      <c r="M9820" s="6"/>
    </row>
    <row r="9821" spans="13:13" x14ac:dyDescent="0.25">
      <c r="M9821" s="6"/>
    </row>
    <row r="9822" spans="13:13" x14ac:dyDescent="0.25">
      <c r="M9822" s="6"/>
    </row>
    <row r="9823" spans="13:13" x14ac:dyDescent="0.25">
      <c r="M9823" s="6"/>
    </row>
    <row r="9824" spans="13:13" x14ac:dyDescent="0.25">
      <c r="M9824" s="6"/>
    </row>
    <row r="9825" spans="13:13" x14ac:dyDescent="0.25">
      <c r="M9825" s="6"/>
    </row>
    <row r="9826" spans="13:13" x14ac:dyDescent="0.25">
      <c r="M9826" s="6"/>
    </row>
    <row r="9827" spans="13:13" x14ac:dyDescent="0.25">
      <c r="M9827" s="6"/>
    </row>
    <row r="9828" spans="13:13" x14ac:dyDescent="0.25">
      <c r="M9828" s="6"/>
    </row>
    <row r="9829" spans="13:13" x14ac:dyDescent="0.25">
      <c r="M9829" s="6"/>
    </row>
    <row r="9830" spans="13:13" x14ac:dyDescent="0.25">
      <c r="M9830" s="6"/>
    </row>
    <row r="9831" spans="13:13" x14ac:dyDescent="0.25">
      <c r="M9831" s="6"/>
    </row>
    <row r="9832" spans="13:13" x14ac:dyDescent="0.25">
      <c r="M9832" s="6"/>
    </row>
    <row r="9833" spans="13:13" x14ac:dyDescent="0.25">
      <c r="M9833" s="6"/>
    </row>
    <row r="9834" spans="13:13" x14ac:dyDescent="0.25">
      <c r="M9834" s="6"/>
    </row>
    <row r="9835" spans="13:13" x14ac:dyDescent="0.25">
      <c r="M9835" s="6"/>
    </row>
    <row r="9836" spans="13:13" x14ac:dyDescent="0.25">
      <c r="M9836" s="6"/>
    </row>
    <row r="9837" spans="13:13" x14ac:dyDescent="0.25">
      <c r="M9837" s="6"/>
    </row>
    <row r="9838" spans="13:13" x14ac:dyDescent="0.25">
      <c r="M9838" s="6"/>
    </row>
    <row r="9839" spans="13:13" x14ac:dyDescent="0.25">
      <c r="M9839" s="6"/>
    </row>
    <row r="9840" spans="13:13" x14ac:dyDescent="0.25">
      <c r="M9840" s="6"/>
    </row>
    <row r="9841" spans="13:13" x14ac:dyDescent="0.25">
      <c r="M9841" s="6"/>
    </row>
    <row r="9842" spans="13:13" x14ac:dyDescent="0.25">
      <c r="M9842" s="6"/>
    </row>
    <row r="9843" spans="13:13" x14ac:dyDescent="0.25">
      <c r="M9843" s="6"/>
    </row>
    <row r="9844" spans="13:13" x14ac:dyDescent="0.25">
      <c r="M9844" s="6"/>
    </row>
    <row r="9845" spans="13:13" x14ac:dyDescent="0.25">
      <c r="M9845" s="6"/>
    </row>
    <row r="9846" spans="13:13" x14ac:dyDescent="0.25">
      <c r="M9846" s="6"/>
    </row>
    <row r="9847" spans="13:13" x14ac:dyDescent="0.25">
      <c r="M9847" s="6"/>
    </row>
    <row r="9848" spans="13:13" x14ac:dyDescent="0.25">
      <c r="M9848" s="6"/>
    </row>
    <row r="9849" spans="13:13" x14ac:dyDescent="0.25">
      <c r="M9849" s="6"/>
    </row>
    <row r="9850" spans="13:13" x14ac:dyDescent="0.25">
      <c r="M9850" s="6"/>
    </row>
    <row r="9851" spans="13:13" x14ac:dyDescent="0.25">
      <c r="M9851" s="6"/>
    </row>
    <row r="9852" spans="13:13" x14ac:dyDescent="0.25">
      <c r="M9852" s="6"/>
    </row>
    <row r="9853" spans="13:13" x14ac:dyDescent="0.25">
      <c r="M9853" s="6"/>
    </row>
    <row r="9854" spans="13:13" x14ac:dyDescent="0.25">
      <c r="M9854" s="6"/>
    </row>
    <row r="9855" spans="13:13" x14ac:dyDescent="0.25">
      <c r="M9855" s="6"/>
    </row>
    <row r="9856" spans="13:13" x14ac:dyDescent="0.25">
      <c r="M9856" s="6"/>
    </row>
    <row r="9857" spans="13:13" x14ac:dyDescent="0.25">
      <c r="M9857" s="6"/>
    </row>
    <row r="9858" spans="13:13" x14ac:dyDescent="0.25">
      <c r="M9858" s="6"/>
    </row>
    <row r="9859" spans="13:13" x14ac:dyDescent="0.25">
      <c r="M9859" s="6"/>
    </row>
    <row r="9860" spans="13:13" x14ac:dyDescent="0.25">
      <c r="M9860" s="6"/>
    </row>
    <row r="9861" spans="13:13" x14ac:dyDescent="0.25">
      <c r="M9861" s="6"/>
    </row>
    <row r="9862" spans="13:13" x14ac:dyDescent="0.25">
      <c r="M9862" s="6"/>
    </row>
    <row r="9863" spans="13:13" x14ac:dyDescent="0.25">
      <c r="M9863" s="6"/>
    </row>
    <row r="9864" spans="13:13" x14ac:dyDescent="0.25">
      <c r="M9864" s="6"/>
    </row>
    <row r="9865" spans="13:13" x14ac:dyDescent="0.25">
      <c r="M9865" s="6"/>
    </row>
    <row r="9866" spans="13:13" x14ac:dyDescent="0.25">
      <c r="M9866" s="6"/>
    </row>
    <row r="9867" spans="13:13" x14ac:dyDescent="0.25">
      <c r="M9867" s="6"/>
    </row>
    <row r="9868" spans="13:13" x14ac:dyDescent="0.25">
      <c r="M9868" s="6"/>
    </row>
    <row r="9869" spans="13:13" x14ac:dyDescent="0.25">
      <c r="M9869" s="6"/>
    </row>
    <row r="9870" spans="13:13" x14ac:dyDescent="0.25">
      <c r="M9870" s="6"/>
    </row>
    <row r="9871" spans="13:13" x14ac:dyDescent="0.25">
      <c r="M9871" s="6"/>
    </row>
    <row r="9872" spans="13:13" x14ac:dyDescent="0.25">
      <c r="M9872" s="6"/>
    </row>
    <row r="9873" spans="13:13" x14ac:dyDescent="0.25">
      <c r="M9873" s="6"/>
    </row>
    <row r="9874" spans="13:13" x14ac:dyDescent="0.25">
      <c r="M9874" s="6"/>
    </row>
    <row r="9875" spans="13:13" x14ac:dyDescent="0.25">
      <c r="M9875" s="6"/>
    </row>
    <row r="9876" spans="13:13" x14ac:dyDescent="0.25">
      <c r="M9876" s="6"/>
    </row>
    <row r="9877" spans="13:13" x14ac:dyDescent="0.25">
      <c r="M9877" s="6"/>
    </row>
    <row r="9878" spans="13:13" x14ac:dyDescent="0.25">
      <c r="M9878" s="6"/>
    </row>
    <row r="9879" spans="13:13" x14ac:dyDescent="0.25">
      <c r="M9879" s="6"/>
    </row>
    <row r="9880" spans="13:13" x14ac:dyDescent="0.25">
      <c r="M9880" s="6"/>
    </row>
    <row r="9881" spans="13:13" x14ac:dyDescent="0.25">
      <c r="M9881" s="6"/>
    </row>
    <row r="9882" spans="13:13" x14ac:dyDescent="0.25">
      <c r="M9882" s="6"/>
    </row>
    <row r="9883" spans="13:13" x14ac:dyDescent="0.25">
      <c r="M9883" s="6"/>
    </row>
    <row r="9884" spans="13:13" x14ac:dyDescent="0.25">
      <c r="M9884" s="6"/>
    </row>
    <row r="9885" spans="13:13" x14ac:dyDescent="0.25">
      <c r="M9885" s="6"/>
    </row>
    <row r="9886" spans="13:13" x14ac:dyDescent="0.25">
      <c r="M9886" s="6"/>
    </row>
    <row r="9887" spans="13:13" x14ac:dyDescent="0.25">
      <c r="M9887" s="6"/>
    </row>
    <row r="9888" spans="13:13" x14ac:dyDescent="0.25">
      <c r="M9888" s="6"/>
    </row>
    <row r="9889" spans="13:13" x14ac:dyDescent="0.25">
      <c r="M9889" s="6"/>
    </row>
    <row r="9890" spans="13:13" x14ac:dyDescent="0.25">
      <c r="M9890" s="6"/>
    </row>
    <row r="9891" spans="13:13" x14ac:dyDescent="0.25">
      <c r="M9891" s="6"/>
    </row>
    <row r="9892" spans="13:13" x14ac:dyDescent="0.25">
      <c r="M9892" s="6"/>
    </row>
    <row r="9893" spans="13:13" x14ac:dyDescent="0.25">
      <c r="M9893" s="6"/>
    </row>
    <row r="9894" spans="13:13" x14ac:dyDescent="0.25">
      <c r="M9894" s="6"/>
    </row>
    <row r="9895" spans="13:13" x14ac:dyDescent="0.25">
      <c r="M9895" s="6"/>
    </row>
    <row r="9896" spans="13:13" x14ac:dyDescent="0.25">
      <c r="M9896" s="6"/>
    </row>
    <row r="9897" spans="13:13" x14ac:dyDescent="0.25">
      <c r="M9897" s="6"/>
    </row>
    <row r="9898" spans="13:13" x14ac:dyDescent="0.25">
      <c r="M9898" s="6"/>
    </row>
    <row r="9899" spans="13:13" x14ac:dyDescent="0.25">
      <c r="M9899" s="6"/>
    </row>
    <row r="9900" spans="13:13" x14ac:dyDescent="0.25">
      <c r="M9900" s="6"/>
    </row>
    <row r="9901" spans="13:13" x14ac:dyDescent="0.25">
      <c r="M9901" s="6"/>
    </row>
    <row r="9902" spans="13:13" x14ac:dyDescent="0.25">
      <c r="M9902" s="6"/>
    </row>
    <row r="9903" spans="13:13" x14ac:dyDescent="0.25">
      <c r="M9903" s="6"/>
    </row>
    <row r="9904" spans="13:13" x14ac:dyDescent="0.25">
      <c r="M9904" s="6"/>
    </row>
    <row r="9905" spans="13:13" x14ac:dyDescent="0.25">
      <c r="M9905" s="6"/>
    </row>
    <row r="9906" spans="13:13" x14ac:dyDescent="0.25">
      <c r="M9906" s="6"/>
    </row>
    <row r="9907" spans="13:13" x14ac:dyDescent="0.25">
      <c r="M9907" s="6"/>
    </row>
    <row r="9908" spans="13:13" x14ac:dyDescent="0.25">
      <c r="M9908" s="6"/>
    </row>
    <row r="9909" spans="13:13" x14ac:dyDescent="0.25">
      <c r="M9909" s="6"/>
    </row>
    <row r="9910" spans="13:13" x14ac:dyDescent="0.25">
      <c r="M9910" s="6"/>
    </row>
    <row r="9911" spans="13:13" x14ac:dyDescent="0.25">
      <c r="M9911" s="6"/>
    </row>
    <row r="9912" spans="13:13" x14ac:dyDescent="0.25">
      <c r="M9912" s="6"/>
    </row>
    <row r="9913" spans="13:13" x14ac:dyDescent="0.25">
      <c r="M9913" s="6"/>
    </row>
    <row r="9914" spans="13:13" x14ac:dyDescent="0.25">
      <c r="M9914" s="6"/>
    </row>
    <row r="9915" spans="13:13" x14ac:dyDescent="0.25">
      <c r="M9915" s="6"/>
    </row>
    <row r="9916" spans="13:13" x14ac:dyDescent="0.25">
      <c r="M9916" s="6"/>
    </row>
    <row r="9917" spans="13:13" x14ac:dyDescent="0.25">
      <c r="M9917" s="6"/>
    </row>
    <row r="9918" spans="13:13" x14ac:dyDescent="0.25">
      <c r="M9918" s="6"/>
    </row>
    <row r="9919" spans="13:13" x14ac:dyDescent="0.25">
      <c r="M9919" s="6"/>
    </row>
    <row r="9920" spans="13:13" x14ac:dyDescent="0.25">
      <c r="M9920" s="6"/>
    </row>
    <row r="9921" spans="13:13" x14ac:dyDescent="0.25">
      <c r="M9921" s="6"/>
    </row>
    <row r="9922" spans="13:13" x14ac:dyDescent="0.25">
      <c r="M9922" s="6"/>
    </row>
    <row r="9923" spans="13:13" x14ac:dyDescent="0.25">
      <c r="M9923" s="6"/>
    </row>
    <row r="9924" spans="13:13" x14ac:dyDescent="0.25">
      <c r="M9924" s="6"/>
    </row>
    <row r="9925" spans="13:13" x14ac:dyDescent="0.25">
      <c r="M9925" s="6"/>
    </row>
    <row r="9926" spans="13:13" x14ac:dyDescent="0.25">
      <c r="M9926" s="6"/>
    </row>
    <row r="9927" spans="13:13" x14ac:dyDescent="0.25">
      <c r="M9927" s="6"/>
    </row>
    <row r="9928" spans="13:13" x14ac:dyDescent="0.25">
      <c r="M9928" s="6"/>
    </row>
    <row r="9929" spans="13:13" x14ac:dyDescent="0.25">
      <c r="M9929" s="6"/>
    </row>
    <row r="9930" spans="13:13" x14ac:dyDescent="0.25">
      <c r="M9930" s="6"/>
    </row>
    <row r="9931" spans="13:13" x14ac:dyDescent="0.25">
      <c r="M9931" s="6"/>
    </row>
    <row r="9932" spans="13:13" x14ac:dyDescent="0.25">
      <c r="M9932" s="6"/>
    </row>
    <row r="9933" spans="13:13" x14ac:dyDescent="0.25">
      <c r="M9933" s="6"/>
    </row>
    <row r="9934" spans="13:13" x14ac:dyDescent="0.25">
      <c r="M9934" s="6"/>
    </row>
    <row r="9935" spans="13:13" x14ac:dyDescent="0.25">
      <c r="M9935" s="6"/>
    </row>
    <row r="9936" spans="13:13" x14ac:dyDescent="0.25">
      <c r="M9936" s="6"/>
    </row>
    <row r="9937" spans="13:13" x14ac:dyDescent="0.25">
      <c r="M9937" s="6"/>
    </row>
    <row r="9938" spans="13:13" x14ac:dyDescent="0.25">
      <c r="M9938" s="6"/>
    </row>
    <row r="9939" spans="13:13" x14ac:dyDescent="0.25">
      <c r="M9939" s="6"/>
    </row>
    <row r="9940" spans="13:13" x14ac:dyDescent="0.25">
      <c r="M9940" s="6"/>
    </row>
    <row r="9941" spans="13:13" x14ac:dyDescent="0.25">
      <c r="M9941" s="6"/>
    </row>
    <row r="9942" spans="13:13" x14ac:dyDescent="0.25">
      <c r="M9942" s="6"/>
    </row>
    <row r="9943" spans="13:13" x14ac:dyDescent="0.25">
      <c r="M9943" s="6"/>
    </row>
    <row r="9944" spans="13:13" x14ac:dyDescent="0.25">
      <c r="M9944" s="6"/>
    </row>
    <row r="9945" spans="13:13" x14ac:dyDescent="0.25">
      <c r="M9945" s="6"/>
    </row>
    <row r="9946" spans="13:13" x14ac:dyDescent="0.25">
      <c r="M9946" s="6"/>
    </row>
    <row r="9947" spans="13:13" x14ac:dyDescent="0.25">
      <c r="M9947" s="6"/>
    </row>
    <row r="9948" spans="13:13" x14ac:dyDescent="0.25">
      <c r="M9948" s="6"/>
    </row>
    <row r="9949" spans="13:13" x14ac:dyDescent="0.25">
      <c r="M9949" s="6"/>
    </row>
    <row r="9950" spans="13:13" x14ac:dyDescent="0.25">
      <c r="M9950" s="6"/>
    </row>
    <row r="9951" spans="13:13" x14ac:dyDescent="0.25">
      <c r="M9951" s="6"/>
    </row>
    <row r="9952" spans="13:13" x14ac:dyDescent="0.25">
      <c r="M9952" s="6"/>
    </row>
    <row r="9953" spans="13:13" x14ac:dyDescent="0.25">
      <c r="M9953" s="6"/>
    </row>
    <row r="9954" spans="13:13" x14ac:dyDescent="0.25">
      <c r="M9954" s="6"/>
    </row>
    <row r="9955" spans="13:13" x14ac:dyDescent="0.25">
      <c r="M9955" s="6"/>
    </row>
    <row r="9956" spans="13:13" x14ac:dyDescent="0.25">
      <c r="M9956" s="6"/>
    </row>
    <row r="9957" spans="13:13" x14ac:dyDescent="0.25">
      <c r="M9957" s="6"/>
    </row>
    <row r="9958" spans="13:13" x14ac:dyDescent="0.25">
      <c r="M9958" s="6"/>
    </row>
    <row r="9959" spans="13:13" x14ac:dyDescent="0.25">
      <c r="M9959" s="6"/>
    </row>
    <row r="9960" spans="13:13" x14ac:dyDescent="0.25">
      <c r="M9960" s="6"/>
    </row>
    <row r="9961" spans="13:13" x14ac:dyDescent="0.25">
      <c r="M9961" s="6"/>
    </row>
    <row r="9962" spans="13:13" x14ac:dyDescent="0.25">
      <c r="M9962" s="6"/>
    </row>
    <row r="9963" spans="13:13" x14ac:dyDescent="0.25">
      <c r="M9963" s="6"/>
    </row>
    <row r="9964" spans="13:13" x14ac:dyDescent="0.25">
      <c r="M9964" s="6"/>
    </row>
    <row r="9965" spans="13:13" x14ac:dyDescent="0.25">
      <c r="M9965" s="6"/>
    </row>
    <row r="9966" spans="13:13" x14ac:dyDescent="0.25">
      <c r="M9966" s="6"/>
    </row>
    <row r="9967" spans="13:13" x14ac:dyDescent="0.25">
      <c r="M9967" s="6"/>
    </row>
    <row r="9968" spans="13:13" x14ac:dyDescent="0.25">
      <c r="M9968" s="6"/>
    </row>
    <row r="9969" spans="13:13" x14ac:dyDescent="0.25">
      <c r="M9969" s="6"/>
    </row>
    <row r="9970" spans="13:13" x14ac:dyDescent="0.25">
      <c r="M9970" s="6"/>
    </row>
    <row r="9971" spans="13:13" x14ac:dyDescent="0.25">
      <c r="M9971" s="6"/>
    </row>
    <row r="9972" spans="13:13" x14ac:dyDescent="0.25">
      <c r="M9972" s="6"/>
    </row>
    <row r="9973" spans="13:13" x14ac:dyDescent="0.25">
      <c r="M9973" s="6"/>
    </row>
    <row r="9974" spans="13:13" x14ac:dyDescent="0.25">
      <c r="M9974" s="6"/>
    </row>
    <row r="9975" spans="13:13" x14ac:dyDescent="0.25">
      <c r="M9975" s="6"/>
    </row>
    <row r="9976" spans="13:13" x14ac:dyDescent="0.25">
      <c r="M9976" s="6"/>
    </row>
    <row r="9977" spans="13:13" x14ac:dyDescent="0.25">
      <c r="M9977" s="6"/>
    </row>
    <row r="9978" spans="13:13" x14ac:dyDescent="0.25">
      <c r="M9978" s="6"/>
    </row>
    <row r="9979" spans="13:13" x14ac:dyDescent="0.25">
      <c r="M9979" s="6"/>
    </row>
    <row r="9980" spans="13:13" x14ac:dyDescent="0.25">
      <c r="M9980" s="6"/>
    </row>
    <row r="9981" spans="13:13" x14ac:dyDescent="0.25">
      <c r="M9981" s="6"/>
    </row>
    <row r="9982" spans="13:13" x14ac:dyDescent="0.25">
      <c r="M9982" s="6"/>
    </row>
    <row r="9983" spans="13:13" x14ac:dyDescent="0.25">
      <c r="M9983" s="6"/>
    </row>
    <row r="9984" spans="13:13" x14ac:dyDescent="0.25">
      <c r="M9984" s="6"/>
    </row>
    <row r="9985" spans="13:13" x14ac:dyDescent="0.25">
      <c r="M9985" s="6"/>
    </row>
    <row r="9986" spans="13:13" x14ac:dyDescent="0.25">
      <c r="M9986" s="6"/>
    </row>
    <row r="9987" spans="13:13" x14ac:dyDescent="0.25">
      <c r="M9987" s="6"/>
    </row>
    <row r="9988" spans="13:13" x14ac:dyDescent="0.25">
      <c r="M9988" s="6"/>
    </row>
    <row r="9989" spans="13:13" x14ac:dyDescent="0.25">
      <c r="M9989" s="6"/>
    </row>
    <row r="9990" spans="13:13" x14ac:dyDescent="0.25">
      <c r="M9990" s="6"/>
    </row>
    <row r="9991" spans="13:13" x14ac:dyDescent="0.25">
      <c r="M9991" s="6"/>
    </row>
    <row r="9992" spans="13:13" x14ac:dyDescent="0.25">
      <c r="M9992" s="6"/>
    </row>
    <row r="9993" spans="13:13" x14ac:dyDescent="0.25">
      <c r="M9993" s="6"/>
    </row>
    <row r="9994" spans="13:13" x14ac:dyDescent="0.25">
      <c r="M9994" s="6"/>
    </row>
    <row r="9995" spans="13:13" x14ac:dyDescent="0.25">
      <c r="M9995" s="6"/>
    </row>
    <row r="9996" spans="13:13" x14ac:dyDescent="0.25">
      <c r="M9996" s="6"/>
    </row>
    <row r="9997" spans="13:13" x14ac:dyDescent="0.25">
      <c r="M9997" s="6"/>
    </row>
    <row r="9998" spans="13:13" x14ac:dyDescent="0.25">
      <c r="M9998" s="6"/>
    </row>
    <row r="9999" spans="13:13" x14ac:dyDescent="0.25">
      <c r="M9999" s="6"/>
    </row>
    <row r="10000" spans="13:13" x14ac:dyDescent="0.25">
      <c r="M10000" s="6"/>
    </row>
    <row r="10001" spans="13:13" x14ac:dyDescent="0.25">
      <c r="M10001" s="6"/>
    </row>
    <row r="10002" spans="13:13" x14ac:dyDescent="0.25">
      <c r="M10002" s="6"/>
    </row>
    <row r="10003" spans="13:13" x14ac:dyDescent="0.25">
      <c r="M10003" s="6"/>
    </row>
    <row r="10004" spans="13:13" x14ac:dyDescent="0.25">
      <c r="M10004" s="6"/>
    </row>
    <row r="10005" spans="13:13" x14ac:dyDescent="0.25">
      <c r="M10005" s="6"/>
    </row>
    <row r="10006" spans="13:13" x14ac:dyDescent="0.25">
      <c r="M10006" s="6"/>
    </row>
    <row r="10007" spans="13:13" x14ac:dyDescent="0.25">
      <c r="M10007" s="6"/>
    </row>
    <row r="10008" spans="13:13" x14ac:dyDescent="0.25">
      <c r="M10008" s="6"/>
    </row>
    <row r="10009" spans="13:13" x14ac:dyDescent="0.25">
      <c r="M10009" s="6"/>
    </row>
    <row r="10010" spans="13:13" x14ac:dyDescent="0.25">
      <c r="M10010" s="6"/>
    </row>
    <row r="10011" spans="13:13" x14ac:dyDescent="0.25">
      <c r="M10011" s="6"/>
    </row>
    <row r="10012" spans="13:13" x14ac:dyDescent="0.25">
      <c r="M10012" s="6"/>
    </row>
    <row r="10013" spans="13:13" x14ac:dyDescent="0.25">
      <c r="M10013" s="6"/>
    </row>
    <row r="10014" spans="13:13" x14ac:dyDescent="0.25">
      <c r="M10014" s="6"/>
    </row>
    <row r="10015" spans="13:13" x14ac:dyDescent="0.25">
      <c r="M10015" s="6"/>
    </row>
    <row r="10016" spans="13:13" x14ac:dyDescent="0.25">
      <c r="M10016" s="6"/>
    </row>
    <row r="10017" spans="13:13" x14ac:dyDescent="0.25">
      <c r="M10017" s="6"/>
    </row>
    <row r="10018" spans="13:13" x14ac:dyDescent="0.25">
      <c r="M10018" s="6"/>
    </row>
    <row r="10019" spans="13:13" x14ac:dyDescent="0.25">
      <c r="M10019" s="6"/>
    </row>
    <row r="10020" spans="13:13" x14ac:dyDescent="0.25">
      <c r="M10020" s="6"/>
    </row>
    <row r="10021" spans="13:13" x14ac:dyDescent="0.25">
      <c r="M10021" s="6"/>
    </row>
    <row r="10022" spans="13:13" x14ac:dyDescent="0.25">
      <c r="M10022" s="6"/>
    </row>
    <row r="10023" spans="13:13" x14ac:dyDescent="0.25">
      <c r="M10023" s="6"/>
    </row>
    <row r="10024" spans="13:13" x14ac:dyDescent="0.25">
      <c r="M10024" s="6"/>
    </row>
    <row r="10025" spans="13:13" x14ac:dyDescent="0.25">
      <c r="M10025" s="6"/>
    </row>
    <row r="10026" spans="13:13" x14ac:dyDescent="0.25">
      <c r="M10026" s="6"/>
    </row>
    <row r="10027" spans="13:13" x14ac:dyDescent="0.25">
      <c r="M10027" s="6"/>
    </row>
    <row r="10028" spans="13:13" x14ac:dyDescent="0.25">
      <c r="M10028" s="6"/>
    </row>
    <row r="10029" spans="13:13" x14ac:dyDescent="0.25">
      <c r="M10029" s="6"/>
    </row>
    <row r="10030" spans="13:13" x14ac:dyDescent="0.25">
      <c r="M10030" s="6"/>
    </row>
    <row r="10031" spans="13:13" x14ac:dyDescent="0.25">
      <c r="M10031" s="6"/>
    </row>
    <row r="10032" spans="13:13" x14ac:dyDescent="0.25">
      <c r="M10032" s="6"/>
    </row>
    <row r="10033" spans="13:13" x14ac:dyDescent="0.25">
      <c r="M10033" s="6"/>
    </row>
    <row r="10034" spans="13:13" x14ac:dyDescent="0.25">
      <c r="M10034" s="6"/>
    </row>
    <row r="10035" spans="13:13" x14ac:dyDescent="0.25">
      <c r="M10035" s="6"/>
    </row>
    <row r="10036" spans="13:13" x14ac:dyDescent="0.25">
      <c r="M10036" s="6"/>
    </row>
    <row r="10037" spans="13:13" x14ac:dyDescent="0.25">
      <c r="M10037" s="6"/>
    </row>
    <row r="10038" spans="13:13" x14ac:dyDescent="0.25">
      <c r="M10038" s="6"/>
    </row>
    <row r="10039" spans="13:13" x14ac:dyDescent="0.25">
      <c r="M10039" s="6"/>
    </row>
    <row r="10040" spans="13:13" x14ac:dyDescent="0.25">
      <c r="M10040" s="6"/>
    </row>
    <row r="10041" spans="13:13" x14ac:dyDescent="0.25">
      <c r="M10041" s="6"/>
    </row>
    <row r="10042" spans="13:13" x14ac:dyDescent="0.25">
      <c r="M10042" s="6"/>
    </row>
    <row r="10043" spans="13:13" x14ac:dyDescent="0.25">
      <c r="M10043" s="6"/>
    </row>
    <row r="10044" spans="13:13" x14ac:dyDescent="0.25">
      <c r="M10044" s="6"/>
    </row>
    <row r="10045" spans="13:13" x14ac:dyDescent="0.25">
      <c r="M10045" s="6"/>
    </row>
    <row r="10046" spans="13:13" x14ac:dyDescent="0.25">
      <c r="M10046" s="6"/>
    </row>
    <row r="10047" spans="13:13" x14ac:dyDescent="0.25">
      <c r="M10047" s="6"/>
    </row>
    <row r="10048" spans="13:13" x14ac:dyDescent="0.25">
      <c r="M10048" s="6"/>
    </row>
    <row r="10049" spans="13:13" x14ac:dyDescent="0.25">
      <c r="M10049" s="6"/>
    </row>
    <row r="10050" spans="13:13" x14ac:dyDescent="0.25">
      <c r="M10050" s="6"/>
    </row>
    <row r="10051" spans="13:13" x14ac:dyDescent="0.25">
      <c r="M10051" s="6"/>
    </row>
    <row r="10052" spans="13:13" x14ac:dyDescent="0.25">
      <c r="M10052" s="6"/>
    </row>
    <row r="10053" spans="13:13" x14ac:dyDescent="0.25">
      <c r="M10053" s="6"/>
    </row>
    <row r="10054" spans="13:13" x14ac:dyDescent="0.25">
      <c r="M10054" s="6"/>
    </row>
    <row r="10055" spans="13:13" x14ac:dyDescent="0.25">
      <c r="M10055" s="6"/>
    </row>
    <row r="10056" spans="13:13" x14ac:dyDescent="0.25">
      <c r="M10056" s="6"/>
    </row>
    <row r="10057" spans="13:13" x14ac:dyDescent="0.25">
      <c r="M10057" s="6"/>
    </row>
    <row r="10058" spans="13:13" x14ac:dyDescent="0.25">
      <c r="M10058" s="6"/>
    </row>
    <row r="10059" spans="13:13" x14ac:dyDescent="0.25">
      <c r="M10059" s="6"/>
    </row>
    <row r="10060" spans="13:13" x14ac:dyDescent="0.25">
      <c r="M10060" s="6"/>
    </row>
    <row r="10061" spans="13:13" x14ac:dyDescent="0.25">
      <c r="M10061" s="6"/>
    </row>
    <row r="10062" spans="13:13" x14ac:dyDescent="0.25">
      <c r="M10062" s="6"/>
    </row>
    <row r="10063" spans="13:13" x14ac:dyDescent="0.25">
      <c r="M10063" s="6"/>
    </row>
    <row r="10064" spans="13:13" x14ac:dyDescent="0.25">
      <c r="M10064" s="6"/>
    </row>
    <row r="10065" spans="13:13" x14ac:dyDescent="0.25">
      <c r="M10065" s="6"/>
    </row>
    <row r="10066" spans="13:13" x14ac:dyDescent="0.25">
      <c r="M10066" s="6"/>
    </row>
    <row r="10067" spans="13:13" x14ac:dyDescent="0.25">
      <c r="M10067" s="6"/>
    </row>
    <row r="10068" spans="13:13" x14ac:dyDescent="0.25">
      <c r="M10068" s="6"/>
    </row>
    <row r="10069" spans="13:13" x14ac:dyDescent="0.25">
      <c r="M10069" s="6"/>
    </row>
    <row r="10070" spans="13:13" x14ac:dyDescent="0.25">
      <c r="M10070" s="6"/>
    </row>
    <row r="10071" spans="13:13" x14ac:dyDescent="0.25">
      <c r="M10071" s="6"/>
    </row>
    <row r="10072" spans="13:13" x14ac:dyDescent="0.25">
      <c r="M10072" s="6"/>
    </row>
    <row r="10073" spans="13:13" x14ac:dyDescent="0.25">
      <c r="M10073" s="6"/>
    </row>
    <row r="10074" spans="13:13" x14ac:dyDescent="0.25">
      <c r="M10074" s="6"/>
    </row>
    <row r="10075" spans="13:13" x14ac:dyDescent="0.25">
      <c r="M10075" s="6"/>
    </row>
    <row r="10076" spans="13:13" x14ac:dyDescent="0.25">
      <c r="M10076" s="6"/>
    </row>
    <row r="10077" spans="13:13" x14ac:dyDescent="0.25">
      <c r="M10077" s="6"/>
    </row>
    <row r="10078" spans="13:13" x14ac:dyDescent="0.25">
      <c r="M10078" s="6"/>
    </row>
    <row r="10079" spans="13:13" x14ac:dyDescent="0.25">
      <c r="M10079" s="6"/>
    </row>
    <row r="10080" spans="13:13" x14ac:dyDescent="0.25">
      <c r="M10080" s="6"/>
    </row>
    <row r="10081" spans="13:13" x14ac:dyDescent="0.25">
      <c r="M10081" s="6"/>
    </row>
    <row r="10082" spans="13:13" x14ac:dyDescent="0.25">
      <c r="M10082" s="6"/>
    </row>
    <row r="10083" spans="13:13" x14ac:dyDescent="0.25">
      <c r="M10083" s="6"/>
    </row>
    <row r="10084" spans="13:13" x14ac:dyDescent="0.25">
      <c r="M10084" s="6"/>
    </row>
    <row r="10085" spans="13:13" x14ac:dyDescent="0.25">
      <c r="M10085" s="6"/>
    </row>
    <row r="10086" spans="13:13" x14ac:dyDescent="0.25">
      <c r="M10086" s="6"/>
    </row>
    <row r="10087" spans="13:13" x14ac:dyDescent="0.25">
      <c r="M10087" s="6"/>
    </row>
    <row r="10088" spans="13:13" x14ac:dyDescent="0.25">
      <c r="M10088" s="6"/>
    </row>
    <row r="10089" spans="13:13" x14ac:dyDescent="0.25">
      <c r="M10089" s="6"/>
    </row>
    <row r="10090" spans="13:13" x14ac:dyDescent="0.25">
      <c r="M10090" s="6"/>
    </row>
    <row r="10091" spans="13:13" x14ac:dyDescent="0.25">
      <c r="M10091" s="6"/>
    </row>
    <row r="10092" spans="13:13" x14ac:dyDescent="0.25">
      <c r="M10092" s="6"/>
    </row>
    <row r="10093" spans="13:13" x14ac:dyDescent="0.25">
      <c r="M10093" s="6"/>
    </row>
    <row r="10094" spans="13:13" x14ac:dyDescent="0.25">
      <c r="M10094" s="6"/>
    </row>
    <row r="10095" spans="13:13" x14ac:dyDescent="0.25">
      <c r="M10095" s="6"/>
    </row>
    <row r="10096" spans="13:13" x14ac:dyDescent="0.25">
      <c r="M10096" s="6"/>
    </row>
    <row r="10097" spans="13:13" x14ac:dyDescent="0.25">
      <c r="M10097" s="6"/>
    </row>
    <row r="10098" spans="13:13" x14ac:dyDescent="0.25">
      <c r="M10098" s="6"/>
    </row>
    <row r="10099" spans="13:13" x14ac:dyDescent="0.25">
      <c r="M10099" s="6"/>
    </row>
    <row r="10100" spans="13:13" x14ac:dyDescent="0.25">
      <c r="M10100" s="6"/>
    </row>
    <row r="10101" spans="13:13" x14ac:dyDescent="0.25">
      <c r="M10101" s="6"/>
    </row>
    <row r="10102" spans="13:13" x14ac:dyDescent="0.25">
      <c r="M10102" s="6"/>
    </row>
    <row r="10103" spans="13:13" x14ac:dyDescent="0.25">
      <c r="M10103" s="6"/>
    </row>
    <row r="10104" spans="13:13" x14ac:dyDescent="0.25">
      <c r="M10104" s="6"/>
    </row>
    <row r="10105" spans="13:13" x14ac:dyDescent="0.25">
      <c r="M10105" s="6"/>
    </row>
    <row r="10106" spans="13:13" x14ac:dyDescent="0.25">
      <c r="M10106" s="6"/>
    </row>
    <row r="10107" spans="13:13" x14ac:dyDescent="0.25">
      <c r="M10107" s="6"/>
    </row>
    <row r="10108" spans="13:13" x14ac:dyDescent="0.25">
      <c r="M10108" s="6"/>
    </row>
    <row r="10109" spans="13:13" x14ac:dyDescent="0.25">
      <c r="M10109" s="6"/>
    </row>
    <row r="10110" spans="13:13" x14ac:dyDescent="0.25">
      <c r="M10110" s="6"/>
    </row>
    <row r="10111" spans="13:13" x14ac:dyDescent="0.25">
      <c r="M10111" s="6"/>
    </row>
    <row r="10112" spans="13:13" x14ac:dyDescent="0.25">
      <c r="M10112" s="6"/>
    </row>
    <row r="10113" spans="13:13" x14ac:dyDescent="0.25">
      <c r="M10113" s="6"/>
    </row>
    <row r="10114" spans="13:13" x14ac:dyDescent="0.25">
      <c r="M10114" s="6"/>
    </row>
    <row r="10115" spans="13:13" x14ac:dyDescent="0.25">
      <c r="M10115" s="6"/>
    </row>
    <row r="10116" spans="13:13" x14ac:dyDescent="0.25">
      <c r="M10116" s="6"/>
    </row>
    <row r="10117" spans="13:13" x14ac:dyDescent="0.25">
      <c r="M10117" s="6"/>
    </row>
    <row r="10118" spans="13:13" x14ac:dyDescent="0.25">
      <c r="M10118" s="6"/>
    </row>
    <row r="10119" spans="13:13" x14ac:dyDescent="0.25">
      <c r="M10119" s="6"/>
    </row>
    <row r="10120" spans="13:13" x14ac:dyDescent="0.25">
      <c r="M10120" s="6"/>
    </row>
    <row r="10121" spans="13:13" x14ac:dyDescent="0.25">
      <c r="M10121" s="6"/>
    </row>
    <row r="10122" spans="13:13" x14ac:dyDescent="0.25">
      <c r="M10122" s="6"/>
    </row>
    <row r="10123" spans="13:13" x14ac:dyDescent="0.25">
      <c r="M10123" s="6"/>
    </row>
    <row r="10124" spans="13:13" x14ac:dyDescent="0.25">
      <c r="M10124" s="6"/>
    </row>
    <row r="10125" spans="13:13" x14ac:dyDescent="0.25">
      <c r="M10125" s="6"/>
    </row>
    <row r="10126" spans="13:13" x14ac:dyDescent="0.25">
      <c r="M10126" s="6"/>
    </row>
    <row r="10127" spans="13:13" x14ac:dyDescent="0.25">
      <c r="M10127" s="6"/>
    </row>
    <row r="10128" spans="13:13" x14ac:dyDescent="0.25">
      <c r="M10128" s="6"/>
    </row>
    <row r="10129" spans="13:13" x14ac:dyDescent="0.25">
      <c r="M10129" s="6"/>
    </row>
    <row r="10130" spans="13:13" x14ac:dyDescent="0.25">
      <c r="M10130" s="6"/>
    </row>
    <row r="10131" spans="13:13" x14ac:dyDescent="0.25">
      <c r="M10131" s="6"/>
    </row>
    <row r="10132" spans="13:13" x14ac:dyDescent="0.25">
      <c r="M10132" s="6"/>
    </row>
    <row r="10133" spans="13:13" x14ac:dyDescent="0.25">
      <c r="M10133" s="6"/>
    </row>
    <row r="10134" spans="13:13" x14ac:dyDescent="0.25">
      <c r="M10134" s="6"/>
    </row>
    <row r="10135" spans="13:13" x14ac:dyDescent="0.25">
      <c r="M10135" s="6"/>
    </row>
    <row r="10136" spans="13:13" x14ac:dyDescent="0.25">
      <c r="M10136" s="6"/>
    </row>
    <row r="10137" spans="13:13" x14ac:dyDescent="0.25">
      <c r="M10137" s="6"/>
    </row>
    <row r="10138" spans="13:13" x14ac:dyDescent="0.25">
      <c r="M10138" s="6"/>
    </row>
    <row r="10139" spans="13:13" x14ac:dyDescent="0.25">
      <c r="M10139" s="6"/>
    </row>
    <row r="10140" spans="13:13" x14ac:dyDescent="0.25">
      <c r="M10140" s="6"/>
    </row>
    <row r="10141" spans="13:13" x14ac:dyDescent="0.25">
      <c r="M10141" s="6"/>
    </row>
    <row r="10142" spans="13:13" x14ac:dyDescent="0.25">
      <c r="M10142" s="6"/>
    </row>
    <row r="10143" spans="13:13" x14ac:dyDescent="0.25">
      <c r="M10143" s="6"/>
    </row>
    <row r="10144" spans="13:13" x14ac:dyDescent="0.25">
      <c r="M10144" s="6"/>
    </row>
    <row r="10145" spans="13:13" x14ac:dyDescent="0.25">
      <c r="M10145" s="6"/>
    </row>
    <row r="10146" spans="13:13" x14ac:dyDescent="0.25">
      <c r="M10146" s="6"/>
    </row>
    <row r="10147" spans="13:13" x14ac:dyDescent="0.25">
      <c r="M10147" s="6"/>
    </row>
    <row r="10148" spans="13:13" x14ac:dyDescent="0.25">
      <c r="M10148" s="6"/>
    </row>
    <row r="10149" spans="13:13" x14ac:dyDescent="0.25">
      <c r="M10149" s="6"/>
    </row>
    <row r="10150" spans="13:13" x14ac:dyDescent="0.25">
      <c r="M10150" s="6"/>
    </row>
    <row r="10151" spans="13:13" x14ac:dyDescent="0.25">
      <c r="M10151" s="6"/>
    </row>
    <row r="10152" spans="13:13" x14ac:dyDescent="0.25">
      <c r="M10152" s="6"/>
    </row>
    <row r="10153" spans="13:13" x14ac:dyDescent="0.25">
      <c r="M10153" s="6"/>
    </row>
    <row r="10154" spans="13:13" x14ac:dyDescent="0.25">
      <c r="M10154" s="6"/>
    </row>
    <row r="10155" spans="13:13" x14ac:dyDescent="0.25">
      <c r="M10155" s="6"/>
    </row>
    <row r="10156" spans="13:13" x14ac:dyDescent="0.25">
      <c r="M10156" s="6"/>
    </row>
    <row r="10157" spans="13:13" x14ac:dyDescent="0.25">
      <c r="M10157" s="6"/>
    </row>
    <row r="10158" spans="13:13" x14ac:dyDescent="0.25">
      <c r="M10158" s="6"/>
    </row>
    <row r="10159" spans="13:13" x14ac:dyDescent="0.25">
      <c r="M10159" s="6"/>
    </row>
    <row r="10160" spans="13:13" x14ac:dyDescent="0.25">
      <c r="M10160" s="6"/>
    </row>
    <row r="10161" spans="13:13" x14ac:dyDescent="0.25">
      <c r="M10161" s="6"/>
    </row>
    <row r="10162" spans="13:13" x14ac:dyDescent="0.25">
      <c r="M10162" s="6"/>
    </row>
    <row r="10163" spans="13:13" x14ac:dyDescent="0.25">
      <c r="M10163" s="6"/>
    </row>
    <row r="10164" spans="13:13" x14ac:dyDescent="0.25">
      <c r="M10164" s="6"/>
    </row>
    <row r="10165" spans="13:13" x14ac:dyDescent="0.25">
      <c r="M10165" s="6"/>
    </row>
    <row r="10166" spans="13:13" x14ac:dyDescent="0.25">
      <c r="M10166" s="6"/>
    </row>
    <row r="10167" spans="13:13" x14ac:dyDescent="0.25">
      <c r="M10167" s="6"/>
    </row>
    <row r="10168" spans="13:13" x14ac:dyDescent="0.25">
      <c r="M10168" s="6"/>
    </row>
    <row r="10169" spans="13:13" x14ac:dyDescent="0.25">
      <c r="M10169" s="6"/>
    </row>
    <row r="10170" spans="13:13" x14ac:dyDescent="0.25">
      <c r="M10170" s="6"/>
    </row>
    <row r="10171" spans="13:13" x14ac:dyDescent="0.25">
      <c r="M10171" s="6"/>
    </row>
    <row r="10172" spans="13:13" x14ac:dyDescent="0.25">
      <c r="M10172" s="6"/>
    </row>
    <row r="10173" spans="13:13" x14ac:dyDescent="0.25">
      <c r="M10173" s="6"/>
    </row>
    <row r="10174" spans="13:13" x14ac:dyDescent="0.25">
      <c r="M10174" s="6"/>
    </row>
    <row r="10175" spans="13:13" x14ac:dyDescent="0.25">
      <c r="M10175" s="6"/>
    </row>
    <row r="10176" spans="13:13" x14ac:dyDescent="0.25">
      <c r="M10176" s="6"/>
    </row>
    <row r="10177" spans="13:13" x14ac:dyDescent="0.25">
      <c r="M10177" s="6"/>
    </row>
    <row r="10178" spans="13:13" x14ac:dyDescent="0.25">
      <c r="M10178" s="6"/>
    </row>
    <row r="10179" spans="13:13" x14ac:dyDescent="0.25">
      <c r="M10179" s="6"/>
    </row>
    <row r="10180" spans="13:13" x14ac:dyDescent="0.25">
      <c r="M10180" s="6"/>
    </row>
    <row r="10181" spans="13:13" x14ac:dyDescent="0.25">
      <c r="M10181" s="6"/>
    </row>
    <row r="10182" spans="13:13" x14ac:dyDescent="0.25">
      <c r="M10182" s="6"/>
    </row>
    <row r="10183" spans="13:13" x14ac:dyDescent="0.25">
      <c r="M10183" s="6"/>
    </row>
    <row r="10184" spans="13:13" x14ac:dyDescent="0.25">
      <c r="M10184" s="6"/>
    </row>
    <row r="10185" spans="13:13" x14ac:dyDescent="0.25">
      <c r="M10185" s="6"/>
    </row>
    <row r="10186" spans="13:13" x14ac:dyDescent="0.25">
      <c r="M10186" s="6"/>
    </row>
    <row r="10187" spans="13:13" x14ac:dyDescent="0.25">
      <c r="M10187" s="6"/>
    </row>
    <row r="10188" spans="13:13" x14ac:dyDescent="0.25">
      <c r="M10188" s="6"/>
    </row>
    <row r="10189" spans="13:13" x14ac:dyDescent="0.25">
      <c r="M10189" s="6"/>
    </row>
    <row r="10190" spans="13:13" x14ac:dyDescent="0.25">
      <c r="M10190" s="6"/>
    </row>
    <row r="10191" spans="13:13" x14ac:dyDescent="0.25">
      <c r="M10191" s="6"/>
    </row>
    <row r="10192" spans="13:13" x14ac:dyDescent="0.25">
      <c r="M10192" s="6"/>
    </row>
    <row r="10193" spans="13:13" x14ac:dyDescent="0.25">
      <c r="M10193" s="6"/>
    </row>
    <row r="10194" spans="13:13" x14ac:dyDescent="0.25">
      <c r="M10194" s="6"/>
    </row>
    <row r="10195" spans="13:13" x14ac:dyDescent="0.25">
      <c r="M10195" s="6"/>
    </row>
    <row r="10196" spans="13:13" x14ac:dyDescent="0.25">
      <c r="M10196" s="6"/>
    </row>
    <row r="10197" spans="13:13" x14ac:dyDescent="0.25">
      <c r="M10197" s="6"/>
    </row>
    <row r="10198" spans="13:13" x14ac:dyDescent="0.25">
      <c r="M10198" s="6"/>
    </row>
    <row r="10199" spans="13:13" x14ac:dyDescent="0.25">
      <c r="M10199" s="6"/>
    </row>
    <row r="10200" spans="13:13" x14ac:dyDescent="0.25">
      <c r="M10200" s="6"/>
    </row>
    <row r="10201" spans="13:13" x14ac:dyDescent="0.25">
      <c r="M10201" s="6"/>
    </row>
    <row r="10202" spans="13:13" x14ac:dyDescent="0.25">
      <c r="M10202" s="6"/>
    </row>
    <row r="10203" spans="13:13" x14ac:dyDescent="0.25">
      <c r="M10203" s="6"/>
    </row>
    <row r="10204" spans="13:13" x14ac:dyDescent="0.25">
      <c r="M10204" s="6"/>
    </row>
    <row r="10205" spans="13:13" x14ac:dyDescent="0.25">
      <c r="M10205" s="6"/>
    </row>
    <row r="10206" spans="13:13" x14ac:dyDescent="0.25">
      <c r="M10206" s="6"/>
    </row>
    <row r="10207" spans="13:13" x14ac:dyDescent="0.25">
      <c r="M10207" s="6"/>
    </row>
    <row r="10208" spans="13:13" x14ac:dyDescent="0.25">
      <c r="M10208" s="6"/>
    </row>
    <row r="10209" spans="13:13" x14ac:dyDescent="0.25">
      <c r="M10209" s="6"/>
    </row>
    <row r="10210" spans="13:13" x14ac:dyDescent="0.25">
      <c r="M10210" s="6"/>
    </row>
    <row r="10211" spans="13:13" x14ac:dyDescent="0.25">
      <c r="M10211" s="6"/>
    </row>
    <row r="10212" spans="13:13" x14ac:dyDescent="0.25">
      <c r="M10212" s="6"/>
    </row>
    <row r="10213" spans="13:13" x14ac:dyDescent="0.25">
      <c r="M10213" s="6"/>
    </row>
    <row r="10214" spans="13:13" x14ac:dyDescent="0.25">
      <c r="M10214" s="6"/>
    </row>
    <row r="10215" spans="13:13" x14ac:dyDescent="0.25">
      <c r="M10215" s="6"/>
    </row>
    <row r="10216" spans="13:13" x14ac:dyDescent="0.25">
      <c r="M10216" s="6"/>
    </row>
    <row r="10217" spans="13:13" x14ac:dyDescent="0.25">
      <c r="M10217" s="6"/>
    </row>
    <row r="10218" spans="13:13" x14ac:dyDescent="0.25">
      <c r="M10218" s="6"/>
    </row>
    <row r="10219" spans="13:13" x14ac:dyDescent="0.25">
      <c r="M10219" s="6"/>
    </row>
    <row r="10220" spans="13:13" x14ac:dyDescent="0.25">
      <c r="M10220" s="6"/>
    </row>
    <row r="10221" spans="13:13" x14ac:dyDescent="0.25">
      <c r="M10221" s="6"/>
    </row>
    <row r="10222" spans="13:13" x14ac:dyDescent="0.25">
      <c r="M10222" s="6"/>
    </row>
    <row r="10223" spans="13:13" x14ac:dyDescent="0.25">
      <c r="M10223" s="6"/>
    </row>
    <row r="10224" spans="13:13" x14ac:dyDescent="0.25">
      <c r="M10224" s="6"/>
    </row>
    <row r="10225" spans="13:13" x14ac:dyDescent="0.25">
      <c r="M10225" s="6"/>
    </row>
    <row r="10226" spans="13:13" x14ac:dyDescent="0.25">
      <c r="M10226" s="6"/>
    </row>
    <row r="10227" spans="13:13" x14ac:dyDescent="0.25">
      <c r="M10227" s="6"/>
    </row>
    <row r="10228" spans="13:13" x14ac:dyDescent="0.25">
      <c r="M10228" s="6"/>
    </row>
    <row r="10229" spans="13:13" x14ac:dyDescent="0.25">
      <c r="M10229" s="6"/>
    </row>
    <row r="10230" spans="13:13" x14ac:dyDescent="0.25">
      <c r="M10230" s="6"/>
    </row>
    <row r="10231" spans="13:13" x14ac:dyDescent="0.25">
      <c r="M10231" s="6"/>
    </row>
    <row r="10232" spans="13:13" x14ac:dyDescent="0.25">
      <c r="M10232" s="6"/>
    </row>
    <row r="10233" spans="13:13" x14ac:dyDescent="0.25">
      <c r="M10233" s="6"/>
    </row>
    <row r="10234" spans="13:13" x14ac:dyDescent="0.25">
      <c r="M10234" s="6"/>
    </row>
    <row r="10235" spans="13:13" x14ac:dyDescent="0.25">
      <c r="M10235" s="6"/>
    </row>
    <row r="10236" spans="13:13" x14ac:dyDescent="0.25">
      <c r="M10236" s="6"/>
    </row>
    <row r="10237" spans="13:13" x14ac:dyDescent="0.25">
      <c r="M10237" s="6"/>
    </row>
    <row r="10238" spans="13:13" x14ac:dyDescent="0.25">
      <c r="M10238" s="6"/>
    </row>
    <row r="10239" spans="13:13" x14ac:dyDescent="0.25">
      <c r="M10239" s="6"/>
    </row>
    <row r="10240" spans="13:13" x14ac:dyDescent="0.25">
      <c r="M10240" s="6"/>
    </row>
    <row r="10241" spans="13:13" x14ac:dyDescent="0.25">
      <c r="M10241" s="6"/>
    </row>
    <row r="10242" spans="13:13" x14ac:dyDescent="0.25">
      <c r="M10242" s="6"/>
    </row>
    <row r="10243" spans="13:13" x14ac:dyDescent="0.25">
      <c r="M10243" s="6"/>
    </row>
    <row r="10244" spans="13:13" x14ac:dyDescent="0.25">
      <c r="M10244" s="6"/>
    </row>
    <row r="10245" spans="13:13" x14ac:dyDescent="0.25">
      <c r="M10245" s="6"/>
    </row>
    <row r="10246" spans="13:13" x14ac:dyDescent="0.25">
      <c r="M10246" s="6"/>
    </row>
    <row r="10247" spans="13:13" x14ac:dyDescent="0.25">
      <c r="M10247" s="6"/>
    </row>
    <row r="10248" spans="13:13" x14ac:dyDescent="0.25">
      <c r="M10248" s="6"/>
    </row>
    <row r="10249" spans="13:13" x14ac:dyDescent="0.25">
      <c r="M10249" s="6"/>
    </row>
    <row r="10250" spans="13:13" x14ac:dyDescent="0.25">
      <c r="M10250" s="6"/>
    </row>
    <row r="10251" spans="13:13" x14ac:dyDescent="0.25">
      <c r="M10251" s="6"/>
    </row>
    <row r="10252" spans="13:13" x14ac:dyDescent="0.25">
      <c r="M10252" s="6"/>
    </row>
    <row r="10253" spans="13:13" x14ac:dyDescent="0.25">
      <c r="M10253" s="6"/>
    </row>
    <row r="10254" spans="13:13" x14ac:dyDescent="0.25">
      <c r="M10254" s="6"/>
    </row>
    <row r="10255" spans="13:13" x14ac:dyDescent="0.25">
      <c r="M10255" s="6"/>
    </row>
    <row r="10256" spans="13:13" x14ac:dyDescent="0.25">
      <c r="M10256" s="6"/>
    </row>
    <row r="10257" spans="13:13" x14ac:dyDescent="0.25">
      <c r="M10257" s="6"/>
    </row>
    <row r="10258" spans="13:13" x14ac:dyDescent="0.25">
      <c r="M10258" s="6"/>
    </row>
    <row r="10259" spans="13:13" x14ac:dyDescent="0.25">
      <c r="M10259" s="6"/>
    </row>
    <row r="10260" spans="13:13" x14ac:dyDescent="0.25">
      <c r="M10260" s="6"/>
    </row>
    <row r="10261" spans="13:13" x14ac:dyDescent="0.25">
      <c r="M10261" s="6"/>
    </row>
    <row r="10262" spans="13:13" x14ac:dyDescent="0.25">
      <c r="M10262" s="6"/>
    </row>
    <row r="10263" spans="13:13" x14ac:dyDescent="0.25">
      <c r="M10263" s="6"/>
    </row>
    <row r="10264" spans="13:13" x14ac:dyDescent="0.25">
      <c r="M10264" s="6"/>
    </row>
    <row r="10265" spans="13:13" x14ac:dyDescent="0.25">
      <c r="M10265" s="6"/>
    </row>
    <row r="10266" spans="13:13" x14ac:dyDescent="0.25">
      <c r="M10266" s="6"/>
    </row>
    <row r="10267" spans="13:13" x14ac:dyDescent="0.25">
      <c r="M10267" s="6"/>
    </row>
    <row r="10268" spans="13:13" x14ac:dyDescent="0.25">
      <c r="M10268" s="6"/>
    </row>
    <row r="10269" spans="13:13" x14ac:dyDescent="0.25">
      <c r="M10269" s="6"/>
    </row>
    <row r="10270" spans="13:13" x14ac:dyDescent="0.25">
      <c r="M10270" s="6"/>
    </row>
    <row r="10271" spans="13:13" x14ac:dyDescent="0.25">
      <c r="M10271" s="6"/>
    </row>
    <row r="10272" spans="13:13" x14ac:dyDescent="0.25">
      <c r="M10272" s="6"/>
    </row>
    <row r="10273" spans="13:13" x14ac:dyDescent="0.25">
      <c r="M10273" s="6"/>
    </row>
    <row r="10274" spans="13:13" x14ac:dyDescent="0.25">
      <c r="M10274" s="6"/>
    </row>
    <row r="10275" spans="13:13" x14ac:dyDescent="0.25">
      <c r="M10275" s="6"/>
    </row>
    <row r="10276" spans="13:13" x14ac:dyDescent="0.25">
      <c r="M10276" s="6"/>
    </row>
    <row r="10277" spans="13:13" x14ac:dyDescent="0.25">
      <c r="M10277" s="6"/>
    </row>
    <row r="10278" spans="13:13" x14ac:dyDescent="0.25">
      <c r="M10278" s="6"/>
    </row>
    <row r="10279" spans="13:13" x14ac:dyDescent="0.25">
      <c r="M10279" s="6"/>
    </row>
    <row r="10280" spans="13:13" x14ac:dyDescent="0.25">
      <c r="M10280" s="6"/>
    </row>
    <row r="10281" spans="13:13" x14ac:dyDescent="0.25">
      <c r="M10281" s="6"/>
    </row>
    <row r="10282" spans="13:13" x14ac:dyDescent="0.25">
      <c r="M10282" s="6"/>
    </row>
    <row r="10283" spans="13:13" x14ac:dyDescent="0.25">
      <c r="M10283" s="6"/>
    </row>
    <row r="10284" spans="13:13" x14ac:dyDescent="0.25">
      <c r="M10284" s="6"/>
    </row>
    <row r="10285" spans="13:13" x14ac:dyDescent="0.25">
      <c r="M10285" s="6"/>
    </row>
    <row r="10286" spans="13:13" x14ac:dyDescent="0.25">
      <c r="M10286" s="6"/>
    </row>
    <row r="10287" spans="13:13" x14ac:dyDescent="0.25">
      <c r="M10287" s="6"/>
    </row>
    <row r="10288" spans="13:13" x14ac:dyDescent="0.25">
      <c r="M10288" s="6"/>
    </row>
    <row r="10289" spans="13:13" x14ac:dyDescent="0.25">
      <c r="M10289" s="6"/>
    </row>
    <row r="10290" spans="13:13" x14ac:dyDescent="0.25">
      <c r="M10290" s="6"/>
    </row>
    <row r="10291" spans="13:13" x14ac:dyDescent="0.25">
      <c r="M10291" s="6"/>
    </row>
    <row r="10292" spans="13:13" x14ac:dyDescent="0.25">
      <c r="M10292" s="6"/>
    </row>
    <row r="10293" spans="13:13" x14ac:dyDescent="0.25">
      <c r="M10293" s="6"/>
    </row>
    <row r="10294" spans="13:13" x14ac:dyDescent="0.25">
      <c r="M10294" s="6"/>
    </row>
    <row r="10295" spans="13:13" x14ac:dyDescent="0.25">
      <c r="M10295" s="6"/>
    </row>
    <row r="10296" spans="13:13" x14ac:dyDescent="0.25">
      <c r="M10296" s="6"/>
    </row>
    <row r="10297" spans="13:13" x14ac:dyDescent="0.25">
      <c r="M10297" s="6"/>
    </row>
    <row r="10298" spans="13:13" x14ac:dyDescent="0.25">
      <c r="M10298" s="6"/>
    </row>
    <row r="10299" spans="13:13" x14ac:dyDescent="0.25">
      <c r="M10299" s="6"/>
    </row>
    <row r="10300" spans="13:13" x14ac:dyDescent="0.25">
      <c r="M10300" s="6"/>
    </row>
    <row r="10301" spans="13:13" x14ac:dyDescent="0.25">
      <c r="M10301" s="6"/>
    </row>
    <row r="10302" spans="13:13" x14ac:dyDescent="0.25">
      <c r="M10302" s="6"/>
    </row>
    <row r="10303" spans="13:13" x14ac:dyDescent="0.25">
      <c r="M10303" s="6"/>
    </row>
    <row r="10304" spans="13:13" x14ac:dyDescent="0.25">
      <c r="M10304" s="6"/>
    </row>
    <row r="10305" spans="13:13" x14ac:dyDescent="0.25">
      <c r="M10305" s="6"/>
    </row>
    <row r="10306" spans="13:13" x14ac:dyDescent="0.25">
      <c r="M10306" s="6"/>
    </row>
    <row r="10307" spans="13:13" x14ac:dyDescent="0.25">
      <c r="M10307" s="6"/>
    </row>
    <row r="10308" spans="13:13" x14ac:dyDescent="0.25">
      <c r="M10308" s="6"/>
    </row>
    <row r="10309" spans="13:13" x14ac:dyDescent="0.25">
      <c r="M10309" s="6"/>
    </row>
    <row r="10310" spans="13:13" x14ac:dyDescent="0.25">
      <c r="M10310" s="6"/>
    </row>
    <row r="10311" spans="13:13" x14ac:dyDescent="0.25">
      <c r="M10311" s="6"/>
    </row>
    <row r="10312" spans="13:13" x14ac:dyDescent="0.25">
      <c r="M10312" s="6"/>
    </row>
    <row r="10313" spans="13:13" x14ac:dyDescent="0.25">
      <c r="M10313" s="6"/>
    </row>
    <row r="10314" spans="13:13" x14ac:dyDescent="0.25">
      <c r="M10314" s="6"/>
    </row>
    <row r="10315" spans="13:13" x14ac:dyDescent="0.25">
      <c r="M10315" s="6"/>
    </row>
    <row r="10316" spans="13:13" x14ac:dyDescent="0.25">
      <c r="M10316" s="6"/>
    </row>
    <row r="10317" spans="13:13" x14ac:dyDescent="0.25">
      <c r="M10317" s="6"/>
    </row>
    <row r="10318" spans="13:13" x14ac:dyDescent="0.25">
      <c r="M10318" s="6"/>
    </row>
    <row r="10319" spans="13:13" x14ac:dyDescent="0.25">
      <c r="M10319" s="6"/>
    </row>
    <row r="10320" spans="13:13" x14ac:dyDescent="0.25">
      <c r="M10320" s="6"/>
    </row>
    <row r="10321" spans="13:13" x14ac:dyDescent="0.25">
      <c r="M10321" s="6"/>
    </row>
    <row r="10322" spans="13:13" x14ac:dyDescent="0.25">
      <c r="M10322" s="6"/>
    </row>
    <row r="10323" spans="13:13" x14ac:dyDescent="0.25">
      <c r="M10323" s="6"/>
    </row>
    <row r="10324" spans="13:13" x14ac:dyDescent="0.25">
      <c r="M10324" s="6"/>
    </row>
    <row r="10325" spans="13:13" x14ac:dyDescent="0.25">
      <c r="M10325" s="6"/>
    </row>
    <row r="10326" spans="13:13" x14ac:dyDescent="0.25">
      <c r="M10326" s="6"/>
    </row>
    <row r="10327" spans="13:13" x14ac:dyDescent="0.25">
      <c r="M10327" s="6"/>
    </row>
    <row r="10328" spans="13:13" x14ac:dyDescent="0.25">
      <c r="M10328" s="6"/>
    </row>
    <row r="10329" spans="13:13" x14ac:dyDescent="0.25">
      <c r="M10329" s="6"/>
    </row>
    <row r="10330" spans="13:13" x14ac:dyDescent="0.25">
      <c r="M10330" s="6"/>
    </row>
    <row r="10331" spans="13:13" x14ac:dyDescent="0.25">
      <c r="M10331" s="6"/>
    </row>
    <row r="10332" spans="13:13" x14ac:dyDescent="0.25">
      <c r="M10332" s="6"/>
    </row>
    <row r="10333" spans="13:13" x14ac:dyDescent="0.25">
      <c r="M10333" s="6"/>
    </row>
    <row r="10334" spans="13:13" x14ac:dyDescent="0.25">
      <c r="M10334" s="6"/>
    </row>
    <row r="10335" spans="13:13" x14ac:dyDescent="0.25">
      <c r="M10335" s="6"/>
    </row>
    <row r="10336" spans="13:13" x14ac:dyDescent="0.25">
      <c r="M10336" s="6"/>
    </row>
    <row r="10337" spans="13:13" x14ac:dyDescent="0.25">
      <c r="M10337" s="6"/>
    </row>
    <row r="10338" spans="13:13" x14ac:dyDescent="0.25">
      <c r="M10338" s="6"/>
    </row>
    <row r="10339" spans="13:13" x14ac:dyDescent="0.25">
      <c r="M10339" s="6"/>
    </row>
    <row r="10340" spans="13:13" x14ac:dyDescent="0.25">
      <c r="M10340" s="6"/>
    </row>
    <row r="10341" spans="13:13" x14ac:dyDescent="0.25">
      <c r="M10341" s="6"/>
    </row>
    <row r="10342" spans="13:13" x14ac:dyDescent="0.25">
      <c r="M10342" s="6"/>
    </row>
    <row r="10343" spans="13:13" x14ac:dyDescent="0.25">
      <c r="M10343" s="6"/>
    </row>
    <row r="10344" spans="13:13" x14ac:dyDescent="0.25">
      <c r="M10344" s="6"/>
    </row>
    <row r="10345" spans="13:13" x14ac:dyDescent="0.25">
      <c r="M10345" s="6"/>
    </row>
    <row r="10346" spans="13:13" x14ac:dyDescent="0.25">
      <c r="M10346" s="6"/>
    </row>
    <row r="10347" spans="13:13" x14ac:dyDescent="0.25">
      <c r="M10347" s="6"/>
    </row>
    <row r="10348" spans="13:13" x14ac:dyDescent="0.25">
      <c r="M10348" s="6"/>
    </row>
    <row r="10349" spans="13:13" x14ac:dyDescent="0.25">
      <c r="M10349" s="6"/>
    </row>
    <row r="10350" spans="13:13" x14ac:dyDescent="0.25">
      <c r="M10350" s="6"/>
    </row>
    <row r="10351" spans="13:13" x14ac:dyDescent="0.25">
      <c r="M10351" s="6"/>
    </row>
    <row r="10352" spans="13:13" x14ac:dyDescent="0.25">
      <c r="M10352" s="6"/>
    </row>
    <row r="10353" spans="13:13" x14ac:dyDescent="0.25">
      <c r="M10353" s="6"/>
    </row>
    <row r="10354" spans="13:13" x14ac:dyDescent="0.25">
      <c r="M10354" s="6"/>
    </row>
    <row r="10355" spans="13:13" x14ac:dyDescent="0.25">
      <c r="M10355" s="6"/>
    </row>
    <row r="10356" spans="13:13" x14ac:dyDescent="0.25">
      <c r="M10356" s="6"/>
    </row>
    <row r="10357" spans="13:13" x14ac:dyDescent="0.25">
      <c r="M10357" s="6"/>
    </row>
    <row r="10358" spans="13:13" x14ac:dyDescent="0.25">
      <c r="M10358" s="6"/>
    </row>
    <row r="10359" spans="13:13" x14ac:dyDescent="0.25">
      <c r="M10359" s="6"/>
    </row>
    <row r="10360" spans="13:13" x14ac:dyDescent="0.25">
      <c r="M10360" s="6"/>
    </row>
    <row r="10361" spans="13:13" x14ac:dyDescent="0.25">
      <c r="M10361" s="6"/>
    </row>
    <row r="10362" spans="13:13" x14ac:dyDescent="0.25">
      <c r="M10362" s="6"/>
    </row>
    <row r="10363" spans="13:13" x14ac:dyDescent="0.25">
      <c r="M10363" s="6"/>
    </row>
    <row r="10364" spans="13:13" x14ac:dyDescent="0.25">
      <c r="M10364" s="6"/>
    </row>
    <row r="10365" spans="13:13" x14ac:dyDescent="0.25">
      <c r="M10365" s="6"/>
    </row>
    <row r="10366" spans="13:13" x14ac:dyDescent="0.25">
      <c r="M10366" s="6"/>
    </row>
    <row r="10367" spans="13:13" x14ac:dyDescent="0.25">
      <c r="M10367" s="6"/>
    </row>
    <row r="10368" spans="13:13" x14ac:dyDescent="0.25">
      <c r="M10368" s="6"/>
    </row>
    <row r="10369" spans="13:13" x14ac:dyDescent="0.25">
      <c r="M10369" s="6"/>
    </row>
    <row r="10370" spans="13:13" x14ac:dyDescent="0.25">
      <c r="M10370" s="6"/>
    </row>
    <row r="10371" spans="13:13" x14ac:dyDescent="0.25">
      <c r="M10371" s="6"/>
    </row>
    <row r="10372" spans="13:13" x14ac:dyDescent="0.25">
      <c r="M10372" s="6"/>
    </row>
    <row r="10373" spans="13:13" x14ac:dyDescent="0.25">
      <c r="M10373" s="6"/>
    </row>
    <row r="10374" spans="13:13" x14ac:dyDescent="0.25">
      <c r="M10374" s="6"/>
    </row>
    <row r="10375" spans="13:13" x14ac:dyDescent="0.25">
      <c r="M10375" s="6"/>
    </row>
    <row r="10376" spans="13:13" x14ac:dyDescent="0.25">
      <c r="M10376" s="6"/>
    </row>
    <row r="10377" spans="13:13" x14ac:dyDescent="0.25">
      <c r="M10377" s="6"/>
    </row>
    <row r="10378" spans="13:13" x14ac:dyDescent="0.25">
      <c r="M10378" s="6"/>
    </row>
    <row r="10379" spans="13:13" x14ac:dyDescent="0.25">
      <c r="M10379" s="6"/>
    </row>
    <row r="10380" spans="13:13" x14ac:dyDescent="0.25">
      <c r="M10380" s="6"/>
    </row>
    <row r="10381" spans="13:13" x14ac:dyDescent="0.25">
      <c r="M10381" s="6"/>
    </row>
    <row r="10382" spans="13:13" x14ac:dyDescent="0.25">
      <c r="M10382" s="6"/>
    </row>
    <row r="10383" spans="13:13" x14ac:dyDescent="0.25">
      <c r="M10383" s="6"/>
    </row>
    <row r="10384" spans="13:13" x14ac:dyDescent="0.25">
      <c r="M10384" s="6"/>
    </row>
    <row r="10385" spans="13:13" x14ac:dyDescent="0.25">
      <c r="M10385" s="6"/>
    </row>
    <row r="10386" spans="13:13" x14ac:dyDescent="0.25">
      <c r="M10386" s="6"/>
    </row>
    <row r="10387" spans="13:13" x14ac:dyDescent="0.25">
      <c r="M10387" s="6"/>
    </row>
    <row r="10388" spans="13:13" x14ac:dyDescent="0.25">
      <c r="M10388" s="6"/>
    </row>
    <row r="10389" spans="13:13" x14ac:dyDescent="0.25">
      <c r="M10389" s="6"/>
    </row>
    <row r="10390" spans="13:13" x14ac:dyDescent="0.25">
      <c r="M10390" s="6"/>
    </row>
    <row r="10391" spans="13:13" x14ac:dyDescent="0.25">
      <c r="M10391" s="6"/>
    </row>
    <row r="10392" spans="13:13" x14ac:dyDescent="0.25">
      <c r="M10392" s="6"/>
    </row>
    <row r="10393" spans="13:13" x14ac:dyDescent="0.25">
      <c r="M10393" s="6"/>
    </row>
    <row r="10394" spans="13:13" x14ac:dyDescent="0.25">
      <c r="M10394" s="6"/>
    </row>
    <row r="10395" spans="13:13" x14ac:dyDescent="0.25">
      <c r="M10395" s="6"/>
    </row>
    <row r="10396" spans="13:13" x14ac:dyDescent="0.25">
      <c r="M10396" s="6"/>
    </row>
    <row r="10397" spans="13:13" x14ac:dyDescent="0.25">
      <c r="M10397" s="6"/>
    </row>
    <row r="10398" spans="13:13" x14ac:dyDescent="0.25">
      <c r="M10398" s="6"/>
    </row>
    <row r="10399" spans="13:13" x14ac:dyDescent="0.25">
      <c r="M10399" s="6"/>
    </row>
    <row r="10400" spans="13:13" x14ac:dyDescent="0.25">
      <c r="M10400" s="6"/>
    </row>
    <row r="10401" spans="13:13" x14ac:dyDescent="0.25">
      <c r="M10401" s="6"/>
    </row>
    <row r="10402" spans="13:13" x14ac:dyDescent="0.25">
      <c r="M10402" s="6"/>
    </row>
    <row r="10403" spans="13:13" x14ac:dyDescent="0.25">
      <c r="M10403" s="6"/>
    </row>
    <row r="10404" spans="13:13" x14ac:dyDescent="0.25">
      <c r="M10404" s="6"/>
    </row>
    <row r="10405" spans="13:13" x14ac:dyDescent="0.25">
      <c r="M10405" s="6"/>
    </row>
    <row r="10406" spans="13:13" x14ac:dyDescent="0.25">
      <c r="M10406" s="6"/>
    </row>
    <row r="10407" spans="13:13" x14ac:dyDescent="0.25">
      <c r="M10407" s="6"/>
    </row>
    <row r="10408" spans="13:13" x14ac:dyDescent="0.25">
      <c r="M10408" s="6"/>
    </row>
    <row r="10409" spans="13:13" x14ac:dyDescent="0.25">
      <c r="M10409" s="6"/>
    </row>
    <row r="10410" spans="13:13" x14ac:dyDescent="0.25">
      <c r="M10410" s="6"/>
    </row>
    <row r="10411" spans="13:13" x14ac:dyDescent="0.25">
      <c r="M10411" s="6"/>
    </row>
    <row r="10412" spans="13:13" x14ac:dyDescent="0.25">
      <c r="M10412" s="6"/>
    </row>
    <row r="10413" spans="13:13" x14ac:dyDescent="0.25">
      <c r="M10413" s="6"/>
    </row>
    <row r="10414" spans="13:13" x14ac:dyDescent="0.25">
      <c r="M10414" s="6"/>
    </row>
    <row r="10415" spans="13:13" x14ac:dyDescent="0.25">
      <c r="M10415" s="6"/>
    </row>
    <row r="10416" spans="13:13" x14ac:dyDescent="0.25">
      <c r="M10416" s="6"/>
    </row>
    <row r="10417" spans="13:13" x14ac:dyDescent="0.25">
      <c r="M10417" s="6"/>
    </row>
    <row r="10418" spans="13:13" x14ac:dyDescent="0.25">
      <c r="M10418" s="6"/>
    </row>
    <row r="10419" spans="13:13" x14ac:dyDescent="0.25">
      <c r="M10419" s="6"/>
    </row>
    <row r="10420" spans="13:13" x14ac:dyDescent="0.25">
      <c r="M10420" s="6"/>
    </row>
    <row r="10421" spans="13:13" x14ac:dyDescent="0.25">
      <c r="M10421" s="6"/>
    </row>
    <row r="10422" spans="13:13" x14ac:dyDescent="0.25">
      <c r="M10422" s="6"/>
    </row>
    <row r="10423" spans="13:13" x14ac:dyDescent="0.25">
      <c r="M10423" s="6"/>
    </row>
    <row r="10424" spans="13:13" x14ac:dyDescent="0.25">
      <c r="M10424" s="6"/>
    </row>
    <row r="10425" spans="13:13" x14ac:dyDescent="0.25">
      <c r="M10425" s="6"/>
    </row>
    <row r="10426" spans="13:13" x14ac:dyDescent="0.25">
      <c r="M10426" s="6"/>
    </row>
    <row r="10427" spans="13:13" x14ac:dyDescent="0.25">
      <c r="M10427" s="6"/>
    </row>
    <row r="10428" spans="13:13" x14ac:dyDescent="0.25">
      <c r="M10428" s="6"/>
    </row>
    <row r="10429" spans="13:13" x14ac:dyDescent="0.25">
      <c r="M10429" s="6"/>
    </row>
    <row r="10430" spans="13:13" x14ac:dyDescent="0.25">
      <c r="M10430" s="6"/>
    </row>
    <row r="10431" spans="13:13" x14ac:dyDescent="0.25">
      <c r="M10431" s="6"/>
    </row>
    <row r="10432" spans="13:13" x14ac:dyDescent="0.25">
      <c r="M10432" s="6"/>
    </row>
    <row r="10433" spans="13:13" x14ac:dyDescent="0.25">
      <c r="M10433" s="6"/>
    </row>
    <row r="10434" spans="13:13" x14ac:dyDescent="0.25">
      <c r="M10434" s="6"/>
    </row>
    <row r="10435" spans="13:13" x14ac:dyDescent="0.25">
      <c r="M10435" s="6"/>
    </row>
    <row r="10436" spans="13:13" x14ac:dyDescent="0.25">
      <c r="M10436" s="6"/>
    </row>
    <row r="10437" spans="13:13" x14ac:dyDescent="0.25">
      <c r="M10437" s="6"/>
    </row>
    <row r="10438" spans="13:13" x14ac:dyDescent="0.25">
      <c r="M10438" s="6"/>
    </row>
    <row r="10439" spans="13:13" x14ac:dyDescent="0.25">
      <c r="M10439" s="6"/>
    </row>
    <row r="10440" spans="13:13" x14ac:dyDescent="0.25">
      <c r="M10440" s="6"/>
    </row>
    <row r="10441" spans="13:13" x14ac:dyDescent="0.25">
      <c r="M10441" s="6"/>
    </row>
    <row r="10442" spans="13:13" x14ac:dyDescent="0.25">
      <c r="M10442" s="6"/>
    </row>
    <row r="10443" spans="13:13" x14ac:dyDescent="0.25">
      <c r="M10443" s="6"/>
    </row>
    <row r="10444" spans="13:13" x14ac:dyDescent="0.25">
      <c r="M10444" s="6"/>
    </row>
    <row r="10445" spans="13:13" x14ac:dyDescent="0.25">
      <c r="M10445" s="6"/>
    </row>
    <row r="10446" spans="13:13" x14ac:dyDescent="0.25">
      <c r="M10446" s="6"/>
    </row>
    <row r="10447" spans="13:13" x14ac:dyDescent="0.25">
      <c r="M10447" s="6"/>
    </row>
    <row r="10448" spans="13:13" x14ac:dyDescent="0.25">
      <c r="M10448" s="6"/>
    </row>
    <row r="10449" spans="13:13" x14ac:dyDescent="0.25">
      <c r="M10449" s="6"/>
    </row>
    <row r="10450" spans="13:13" x14ac:dyDescent="0.25">
      <c r="M10450" s="6"/>
    </row>
    <row r="10451" spans="13:13" x14ac:dyDescent="0.25">
      <c r="M10451" s="6"/>
    </row>
    <row r="10452" spans="13:13" x14ac:dyDescent="0.25">
      <c r="M10452" s="6"/>
    </row>
    <row r="10453" spans="13:13" x14ac:dyDescent="0.25">
      <c r="M10453" s="6"/>
    </row>
    <row r="10454" spans="13:13" x14ac:dyDescent="0.25">
      <c r="M10454" s="6"/>
    </row>
    <row r="10455" spans="13:13" x14ac:dyDescent="0.25">
      <c r="M10455" s="6"/>
    </row>
    <row r="10456" spans="13:13" x14ac:dyDescent="0.25">
      <c r="M10456" s="6"/>
    </row>
    <row r="10457" spans="13:13" x14ac:dyDescent="0.25">
      <c r="M10457" s="6"/>
    </row>
    <row r="10458" spans="13:13" x14ac:dyDescent="0.25">
      <c r="M10458" s="6"/>
    </row>
    <row r="10459" spans="13:13" x14ac:dyDescent="0.25">
      <c r="M10459" s="6"/>
    </row>
    <row r="10460" spans="13:13" x14ac:dyDescent="0.25">
      <c r="M10460" s="6"/>
    </row>
    <row r="10461" spans="13:13" x14ac:dyDescent="0.25">
      <c r="M10461" s="6"/>
    </row>
    <row r="10462" spans="13:13" x14ac:dyDescent="0.25">
      <c r="M10462" s="6"/>
    </row>
    <row r="10463" spans="13:13" x14ac:dyDescent="0.25">
      <c r="M10463" s="6"/>
    </row>
    <row r="10464" spans="13:13" x14ac:dyDescent="0.25">
      <c r="M10464" s="6"/>
    </row>
    <row r="10465" spans="13:13" x14ac:dyDescent="0.25">
      <c r="M10465" s="6"/>
    </row>
    <row r="10466" spans="13:13" x14ac:dyDescent="0.25">
      <c r="M10466" s="6"/>
    </row>
    <row r="10467" spans="13:13" x14ac:dyDescent="0.25">
      <c r="M10467" s="6"/>
    </row>
    <row r="10468" spans="13:13" x14ac:dyDescent="0.25">
      <c r="M10468" s="6"/>
    </row>
    <row r="10469" spans="13:13" x14ac:dyDescent="0.25">
      <c r="M10469" s="6"/>
    </row>
    <row r="10470" spans="13:13" x14ac:dyDescent="0.25">
      <c r="M10470" s="6"/>
    </row>
    <row r="10471" spans="13:13" x14ac:dyDescent="0.25">
      <c r="M10471" s="6"/>
    </row>
    <row r="10472" spans="13:13" x14ac:dyDescent="0.25">
      <c r="M10472" s="6"/>
    </row>
    <row r="10473" spans="13:13" x14ac:dyDescent="0.25">
      <c r="M10473" s="6"/>
    </row>
    <row r="10474" spans="13:13" x14ac:dyDescent="0.25">
      <c r="M10474" s="6"/>
    </row>
    <row r="10475" spans="13:13" x14ac:dyDescent="0.25">
      <c r="M10475" s="6"/>
    </row>
    <row r="10476" spans="13:13" x14ac:dyDescent="0.25">
      <c r="M10476" s="6"/>
    </row>
    <row r="10477" spans="13:13" x14ac:dyDescent="0.25">
      <c r="M10477" s="6"/>
    </row>
    <row r="10478" spans="13:13" x14ac:dyDescent="0.25">
      <c r="M10478" s="6"/>
    </row>
    <row r="10479" spans="13:13" x14ac:dyDescent="0.25">
      <c r="M10479" s="6"/>
    </row>
    <row r="10480" spans="13:13" x14ac:dyDescent="0.25">
      <c r="M10480" s="6"/>
    </row>
    <row r="10481" spans="13:13" x14ac:dyDescent="0.25">
      <c r="M10481" s="6"/>
    </row>
    <row r="10482" spans="13:13" x14ac:dyDescent="0.25">
      <c r="M10482" s="6"/>
    </row>
    <row r="10483" spans="13:13" x14ac:dyDescent="0.25">
      <c r="M10483" s="6"/>
    </row>
    <row r="10484" spans="13:13" x14ac:dyDescent="0.25">
      <c r="M10484" s="6"/>
    </row>
    <row r="10485" spans="13:13" x14ac:dyDescent="0.25">
      <c r="M10485" s="6"/>
    </row>
    <row r="10486" spans="13:13" x14ac:dyDescent="0.25">
      <c r="M10486" s="6"/>
    </row>
    <row r="10487" spans="13:13" x14ac:dyDescent="0.25">
      <c r="M10487" s="6"/>
    </row>
    <row r="10488" spans="13:13" x14ac:dyDescent="0.25">
      <c r="M10488" s="6"/>
    </row>
    <row r="10489" spans="13:13" x14ac:dyDescent="0.25">
      <c r="M10489" s="6"/>
    </row>
    <row r="10490" spans="13:13" x14ac:dyDescent="0.25">
      <c r="M10490" s="6"/>
    </row>
    <row r="10491" spans="13:13" x14ac:dyDescent="0.25">
      <c r="M10491" s="6"/>
    </row>
    <row r="10492" spans="13:13" x14ac:dyDescent="0.25">
      <c r="M10492" s="6"/>
    </row>
    <row r="10493" spans="13:13" x14ac:dyDescent="0.25">
      <c r="M10493" s="6"/>
    </row>
    <row r="10494" spans="13:13" x14ac:dyDescent="0.25">
      <c r="M10494" s="6"/>
    </row>
    <row r="10495" spans="13:13" x14ac:dyDescent="0.25">
      <c r="M10495" s="6"/>
    </row>
    <row r="10496" spans="13:13" x14ac:dyDescent="0.25">
      <c r="M10496" s="6"/>
    </row>
    <row r="10497" spans="13:13" x14ac:dyDescent="0.25">
      <c r="M10497" s="6"/>
    </row>
    <row r="10498" spans="13:13" x14ac:dyDescent="0.25">
      <c r="M10498" s="6"/>
    </row>
    <row r="10499" spans="13:13" x14ac:dyDescent="0.25">
      <c r="M10499" s="6"/>
    </row>
    <row r="10500" spans="13:13" x14ac:dyDescent="0.25">
      <c r="M10500" s="6"/>
    </row>
    <row r="10501" spans="13:13" x14ac:dyDescent="0.25">
      <c r="M10501" s="6"/>
    </row>
    <row r="10502" spans="13:13" x14ac:dyDescent="0.25">
      <c r="M10502" s="6"/>
    </row>
    <row r="10503" spans="13:13" x14ac:dyDescent="0.25">
      <c r="M10503" s="6"/>
    </row>
    <row r="10504" spans="13:13" x14ac:dyDescent="0.25">
      <c r="M10504" s="6"/>
    </row>
    <row r="10505" spans="13:13" x14ac:dyDescent="0.25">
      <c r="M10505" s="6"/>
    </row>
    <row r="10506" spans="13:13" x14ac:dyDescent="0.25">
      <c r="M10506" s="6"/>
    </row>
    <row r="10507" spans="13:13" x14ac:dyDescent="0.25">
      <c r="M10507" s="6"/>
    </row>
    <row r="10508" spans="13:13" x14ac:dyDescent="0.25">
      <c r="M10508" s="6"/>
    </row>
    <row r="10509" spans="13:13" x14ac:dyDescent="0.25">
      <c r="M10509" s="6"/>
    </row>
    <row r="10510" spans="13:13" x14ac:dyDescent="0.25">
      <c r="M10510" s="6"/>
    </row>
    <row r="10511" spans="13:13" x14ac:dyDescent="0.25">
      <c r="M10511" s="6"/>
    </row>
    <row r="10512" spans="13:13" x14ac:dyDescent="0.25">
      <c r="M10512" s="6"/>
    </row>
    <row r="10513" spans="13:13" x14ac:dyDescent="0.25">
      <c r="M10513" s="6"/>
    </row>
    <row r="10514" spans="13:13" x14ac:dyDescent="0.25">
      <c r="M10514" s="6"/>
    </row>
    <row r="10515" spans="13:13" x14ac:dyDescent="0.25">
      <c r="M10515" s="6"/>
    </row>
    <row r="10516" spans="13:13" x14ac:dyDescent="0.25">
      <c r="M10516" s="6"/>
    </row>
    <row r="10517" spans="13:13" x14ac:dyDescent="0.25">
      <c r="M10517" s="6"/>
    </row>
    <row r="10518" spans="13:13" x14ac:dyDescent="0.25">
      <c r="M10518" s="6"/>
    </row>
    <row r="10519" spans="13:13" x14ac:dyDescent="0.25">
      <c r="M10519" s="6"/>
    </row>
    <row r="10520" spans="13:13" x14ac:dyDescent="0.25">
      <c r="M10520" s="6"/>
    </row>
    <row r="10521" spans="13:13" x14ac:dyDescent="0.25">
      <c r="M10521" s="6"/>
    </row>
    <row r="10522" spans="13:13" x14ac:dyDescent="0.25">
      <c r="M10522" s="6"/>
    </row>
    <row r="10523" spans="13:13" x14ac:dyDescent="0.25">
      <c r="M10523" s="6"/>
    </row>
    <row r="10524" spans="13:13" x14ac:dyDescent="0.25">
      <c r="M10524" s="6"/>
    </row>
    <row r="10525" spans="13:13" x14ac:dyDescent="0.25">
      <c r="M10525" s="6"/>
    </row>
    <row r="10526" spans="13:13" x14ac:dyDescent="0.25">
      <c r="M10526" s="6"/>
    </row>
    <row r="10527" spans="13:13" x14ac:dyDescent="0.25">
      <c r="M10527" s="6"/>
    </row>
    <row r="10528" spans="13:13" x14ac:dyDescent="0.25">
      <c r="M10528" s="6"/>
    </row>
    <row r="10529" spans="13:13" x14ac:dyDescent="0.25">
      <c r="M10529" s="6"/>
    </row>
    <row r="10530" spans="13:13" x14ac:dyDescent="0.25">
      <c r="M10530" s="6"/>
    </row>
    <row r="10531" spans="13:13" x14ac:dyDescent="0.25">
      <c r="M10531" s="6"/>
    </row>
    <row r="10532" spans="13:13" x14ac:dyDescent="0.25">
      <c r="M10532" s="6"/>
    </row>
    <row r="10533" spans="13:13" x14ac:dyDescent="0.25">
      <c r="M10533" s="6"/>
    </row>
    <row r="10534" spans="13:13" x14ac:dyDescent="0.25">
      <c r="M10534" s="6"/>
    </row>
    <row r="10535" spans="13:13" x14ac:dyDescent="0.25">
      <c r="M10535" s="6"/>
    </row>
    <row r="10536" spans="13:13" x14ac:dyDescent="0.25">
      <c r="M10536" s="6"/>
    </row>
    <row r="10537" spans="13:13" x14ac:dyDescent="0.25">
      <c r="M10537" s="6"/>
    </row>
    <row r="10538" spans="13:13" x14ac:dyDescent="0.25">
      <c r="M10538" s="6"/>
    </row>
    <row r="10539" spans="13:13" x14ac:dyDescent="0.25">
      <c r="M10539" s="6"/>
    </row>
    <row r="10540" spans="13:13" x14ac:dyDescent="0.25">
      <c r="M10540" s="6"/>
    </row>
    <row r="10541" spans="13:13" x14ac:dyDescent="0.25">
      <c r="M10541" s="6"/>
    </row>
    <row r="10542" spans="13:13" x14ac:dyDescent="0.25">
      <c r="M10542" s="6"/>
    </row>
    <row r="10543" spans="13:13" x14ac:dyDescent="0.25">
      <c r="M10543" s="6"/>
    </row>
    <row r="10544" spans="13:13" x14ac:dyDescent="0.25">
      <c r="M10544" s="6"/>
    </row>
    <row r="10545" spans="13:13" x14ac:dyDescent="0.25">
      <c r="M10545" s="6"/>
    </row>
    <row r="10546" spans="13:13" x14ac:dyDescent="0.25">
      <c r="M10546" s="6"/>
    </row>
    <row r="10547" spans="13:13" x14ac:dyDescent="0.25">
      <c r="M10547" s="6"/>
    </row>
    <row r="10548" spans="13:13" x14ac:dyDescent="0.25">
      <c r="M10548" s="6"/>
    </row>
    <row r="10549" spans="13:13" x14ac:dyDescent="0.25">
      <c r="M10549" s="6"/>
    </row>
    <row r="10550" spans="13:13" x14ac:dyDescent="0.25">
      <c r="M10550" s="6"/>
    </row>
    <row r="10551" spans="13:13" x14ac:dyDescent="0.25">
      <c r="M10551" s="6"/>
    </row>
    <row r="10552" spans="13:13" x14ac:dyDescent="0.25">
      <c r="M10552" s="6"/>
    </row>
    <row r="10553" spans="13:13" x14ac:dyDescent="0.25">
      <c r="M10553" s="6"/>
    </row>
    <row r="10554" spans="13:13" x14ac:dyDescent="0.25">
      <c r="M10554" s="6"/>
    </row>
    <row r="10555" spans="13:13" x14ac:dyDescent="0.25">
      <c r="M10555" s="6"/>
    </row>
    <row r="10556" spans="13:13" x14ac:dyDescent="0.25">
      <c r="M10556" s="6"/>
    </row>
    <row r="10557" spans="13:13" x14ac:dyDescent="0.25">
      <c r="M10557" s="6"/>
    </row>
    <row r="10558" spans="13:13" x14ac:dyDescent="0.25">
      <c r="M10558" s="6"/>
    </row>
    <row r="10559" spans="13:13" x14ac:dyDescent="0.25">
      <c r="M10559" s="6"/>
    </row>
    <row r="10560" spans="13:13" x14ac:dyDescent="0.25">
      <c r="M10560" s="6"/>
    </row>
    <row r="10561" spans="13:13" x14ac:dyDescent="0.25">
      <c r="M10561" s="6"/>
    </row>
    <row r="10562" spans="13:13" x14ac:dyDescent="0.25">
      <c r="M10562" s="6"/>
    </row>
    <row r="10563" spans="13:13" x14ac:dyDescent="0.25">
      <c r="M10563" s="6"/>
    </row>
    <row r="10564" spans="13:13" x14ac:dyDescent="0.25">
      <c r="M10564" s="6"/>
    </row>
    <row r="10565" spans="13:13" x14ac:dyDescent="0.25">
      <c r="M10565" s="6"/>
    </row>
    <row r="10566" spans="13:13" x14ac:dyDescent="0.25">
      <c r="M10566" s="6"/>
    </row>
    <row r="10567" spans="13:13" x14ac:dyDescent="0.25">
      <c r="M10567" s="6"/>
    </row>
    <row r="10568" spans="13:13" x14ac:dyDescent="0.25">
      <c r="M10568" s="6"/>
    </row>
    <row r="10569" spans="13:13" x14ac:dyDescent="0.25">
      <c r="M10569" s="6"/>
    </row>
    <row r="10570" spans="13:13" x14ac:dyDescent="0.25">
      <c r="M10570" s="6"/>
    </row>
    <row r="10571" spans="13:13" x14ac:dyDescent="0.25">
      <c r="M10571" s="6"/>
    </row>
    <row r="10572" spans="13:13" x14ac:dyDescent="0.25">
      <c r="M10572" s="6"/>
    </row>
    <row r="10573" spans="13:13" x14ac:dyDescent="0.25">
      <c r="M10573" s="6"/>
    </row>
    <row r="10574" spans="13:13" x14ac:dyDescent="0.25">
      <c r="M10574" s="6"/>
    </row>
    <row r="10575" spans="13:13" x14ac:dyDescent="0.25">
      <c r="M10575" s="6"/>
    </row>
    <row r="10576" spans="13:13" x14ac:dyDescent="0.25">
      <c r="M10576" s="6"/>
    </row>
    <row r="10577" spans="13:13" x14ac:dyDescent="0.25">
      <c r="M10577" s="6"/>
    </row>
    <row r="10578" spans="13:13" x14ac:dyDescent="0.25">
      <c r="M10578" s="6"/>
    </row>
    <row r="10579" spans="13:13" x14ac:dyDescent="0.25">
      <c r="M10579" s="6"/>
    </row>
    <row r="10580" spans="13:13" x14ac:dyDescent="0.25">
      <c r="M10580" s="6"/>
    </row>
    <row r="10581" spans="13:13" x14ac:dyDescent="0.25">
      <c r="M10581" s="6"/>
    </row>
    <row r="10582" spans="13:13" x14ac:dyDescent="0.25">
      <c r="M10582" s="6"/>
    </row>
    <row r="10583" spans="13:13" x14ac:dyDescent="0.25">
      <c r="M10583" s="6"/>
    </row>
    <row r="10584" spans="13:13" x14ac:dyDescent="0.25">
      <c r="M10584" s="6"/>
    </row>
    <row r="10585" spans="13:13" x14ac:dyDescent="0.25">
      <c r="M10585" s="6"/>
    </row>
    <row r="10586" spans="13:13" x14ac:dyDescent="0.25">
      <c r="M10586" s="6"/>
    </row>
    <row r="10587" spans="13:13" x14ac:dyDescent="0.25">
      <c r="M10587" s="6"/>
    </row>
    <row r="10588" spans="13:13" x14ac:dyDescent="0.25">
      <c r="M10588" s="6"/>
    </row>
    <row r="10589" spans="13:13" x14ac:dyDescent="0.25">
      <c r="M10589" s="6"/>
    </row>
    <row r="10590" spans="13:13" x14ac:dyDescent="0.25">
      <c r="M10590" s="6"/>
    </row>
    <row r="10591" spans="13:13" x14ac:dyDescent="0.25">
      <c r="M10591" s="6"/>
    </row>
    <row r="10592" spans="13:13" x14ac:dyDescent="0.25">
      <c r="M10592" s="6"/>
    </row>
    <row r="10593" spans="13:13" x14ac:dyDescent="0.25">
      <c r="M10593" s="6"/>
    </row>
    <row r="10594" spans="13:13" x14ac:dyDescent="0.25">
      <c r="M10594" s="6"/>
    </row>
    <row r="10595" spans="13:13" x14ac:dyDescent="0.25">
      <c r="M10595" s="6"/>
    </row>
    <row r="10596" spans="13:13" x14ac:dyDescent="0.25">
      <c r="M10596" s="6"/>
    </row>
    <row r="10597" spans="13:13" x14ac:dyDescent="0.25">
      <c r="M10597" s="6"/>
    </row>
    <row r="10598" spans="13:13" x14ac:dyDescent="0.25">
      <c r="M10598" s="6"/>
    </row>
    <row r="10599" spans="13:13" x14ac:dyDescent="0.25">
      <c r="M10599" s="6"/>
    </row>
    <row r="10600" spans="13:13" x14ac:dyDescent="0.25">
      <c r="M10600" s="6"/>
    </row>
    <row r="10601" spans="13:13" x14ac:dyDescent="0.25">
      <c r="M10601" s="6"/>
    </row>
    <row r="10602" spans="13:13" x14ac:dyDescent="0.25">
      <c r="M10602" s="6"/>
    </row>
    <row r="10603" spans="13:13" x14ac:dyDescent="0.25">
      <c r="M10603" s="6"/>
    </row>
    <row r="10604" spans="13:13" x14ac:dyDescent="0.25">
      <c r="M10604" s="6"/>
    </row>
    <row r="10605" spans="13:13" x14ac:dyDescent="0.25">
      <c r="M10605" s="6"/>
    </row>
    <row r="10606" spans="13:13" x14ac:dyDescent="0.25">
      <c r="M10606" s="6"/>
    </row>
    <row r="10607" spans="13:13" x14ac:dyDescent="0.25">
      <c r="M10607" s="6"/>
    </row>
    <row r="10608" spans="13:13" x14ac:dyDescent="0.25">
      <c r="M10608" s="6"/>
    </row>
    <row r="10609" spans="13:13" x14ac:dyDescent="0.25">
      <c r="M10609" s="6"/>
    </row>
    <row r="10610" spans="13:13" x14ac:dyDescent="0.25">
      <c r="M10610" s="6"/>
    </row>
    <row r="10611" spans="13:13" x14ac:dyDescent="0.25">
      <c r="M10611" s="6"/>
    </row>
    <row r="10612" spans="13:13" x14ac:dyDescent="0.25">
      <c r="M10612" s="6"/>
    </row>
    <row r="10613" spans="13:13" x14ac:dyDescent="0.25">
      <c r="M10613" s="6"/>
    </row>
    <row r="10614" spans="13:13" x14ac:dyDescent="0.25">
      <c r="M10614" s="6"/>
    </row>
    <row r="10615" spans="13:13" x14ac:dyDescent="0.25">
      <c r="M10615" s="6"/>
    </row>
    <row r="10616" spans="13:13" x14ac:dyDescent="0.25">
      <c r="M10616" s="6"/>
    </row>
    <row r="10617" spans="13:13" x14ac:dyDescent="0.25">
      <c r="M10617" s="6"/>
    </row>
    <row r="10618" spans="13:13" x14ac:dyDescent="0.25">
      <c r="M10618" s="6"/>
    </row>
    <row r="10619" spans="13:13" x14ac:dyDescent="0.25">
      <c r="M10619" s="6"/>
    </row>
    <row r="10620" spans="13:13" x14ac:dyDescent="0.25">
      <c r="M10620" s="6"/>
    </row>
    <row r="10621" spans="13:13" x14ac:dyDescent="0.25">
      <c r="M10621" s="6"/>
    </row>
    <row r="10622" spans="13:13" x14ac:dyDescent="0.25">
      <c r="M10622" s="6"/>
    </row>
    <row r="10623" spans="13:13" x14ac:dyDescent="0.25">
      <c r="M10623" s="6"/>
    </row>
    <row r="10624" spans="13:13" x14ac:dyDescent="0.25">
      <c r="M10624" s="6"/>
    </row>
    <row r="10625" spans="13:13" x14ac:dyDescent="0.25">
      <c r="M10625" s="6"/>
    </row>
    <row r="10626" spans="13:13" x14ac:dyDescent="0.25">
      <c r="M10626" s="6"/>
    </row>
    <row r="10627" spans="13:13" x14ac:dyDescent="0.25">
      <c r="M10627" s="6"/>
    </row>
    <row r="10628" spans="13:13" x14ac:dyDescent="0.25">
      <c r="M10628" s="6"/>
    </row>
    <row r="10629" spans="13:13" x14ac:dyDescent="0.25">
      <c r="M10629" s="6"/>
    </row>
    <row r="10630" spans="13:13" x14ac:dyDescent="0.25">
      <c r="M10630" s="6"/>
    </row>
    <row r="10631" spans="13:13" x14ac:dyDescent="0.25">
      <c r="M10631" s="6"/>
    </row>
    <row r="10632" spans="13:13" x14ac:dyDescent="0.25">
      <c r="M10632" s="6"/>
    </row>
    <row r="10633" spans="13:13" x14ac:dyDescent="0.25">
      <c r="M10633" s="6"/>
    </row>
    <row r="10634" spans="13:13" x14ac:dyDescent="0.25">
      <c r="M10634" s="6"/>
    </row>
    <row r="10635" spans="13:13" x14ac:dyDescent="0.25">
      <c r="M10635" s="6"/>
    </row>
    <row r="10636" spans="13:13" x14ac:dyDescent="0.25">
      <c r="M10636" s="6"/>
    </row>
    <row r="10637" spans="13:13" x14ac:dyDescent="0.25">
      <c r="M10637" s="6"/>
    </row>
    <row r="10638" spans="13:13" x14ac:dyDescent="0.25">
      <c r="M10638" s="6"/>
    </row>
    <row r="10639" spans="13:13" x14ac:dyDescent="0.25">
      <c r="M10639" s="6"/>
    </row>
    <row r="10640" spans="13:13" x14ac:dyDescent="0.25">
      <c r="M10640" s="6"/>
    </row>
    <row r="10641" spans="13:13" x14ac:dyDescent="0.25">
      <c r="M10641" s="6"/>
    </row>
    <row r="10642" spans="13:13" x14ac:dyDescent="0.25">
      <c r="M10642" s="6"/>
    </row>
    <row r="10643" spans="13:13" x14ac:dyDescent="0.25">
      <c r="M10643" s="6"/>
    </row>
    <row r="10644" spans="13:13" x14ac:dyDescent="0.25">
      <c r="M10644" s="6"/>
    </row>
    <row r="10645" spans="13:13" x14ac:dyDescent="0.25">
      <c r="M10645" s="6"/>
    </row>
    <row r="10646" spans="13:13" x14ac:dyDescent="0.25">
      <c r="M10646" s="6"/>
    </row>
    <row r="10647" spans="13:13" x14ac:dyDescent="0.25">
      <c r="M10647" s="6"/>
    </row>
    <row r="10648" spans="13:13" x14ac:dyDescent="0.25">
      <c r="M10648" s="6"/>
    </row>
    <row r="10649" spans="13:13" x14ac:dyDescent="0.25">
      <c r="M10649" s="6"/>
    </row>
    <row r="10650" spans="13:13" x14ac:dyDescent="0.25">
      <c r="M10650" s="6"/>
    </row>
    <row r="10651" spans="13:13" x14ac:dyDescent="0.25">
      <c r="M10651" s="6"/>
    </row>
    <row r="10652" spans="13:13" x14ac:dyDescent="0.25">
      <c r="M10652" s="6"/>
    </row>
    <row r="10653" spans="13:13" x14ac:dyDescent="0.25">
      <c r="M10653" s="6"/>
    </row>
    <row r="10654" spans="13:13" x14ac:dyDescent="0.25">
      <c r="M10654" s="6"/>
    </row>
    <row r="10655" spans="13:13" x14ac:dyDescent="0.25">
      <c r="M10655" s="6"/>
    </row>
    <row r="10656" spans="13:13" x14ac:dyDescent="0.25">
      <c r="M10656" s="6"/>
    </row>
    <row r="10657" spans="13:13" x14ac:dyDescent="0.25">
      <c r="M10657" s="6"/>
    </row>
    <row r="10658" spans="13:13" x14ac:dyDescent="0.25">
      <c r="M10658" s="6"/>
    </row>
    <row r="10659" spans="13:13" x14ac:dyDescent="0.25">
      <c r="M10659" s="6"/>
    </row>
    <row r="10660" spans="13:13" x14ac:dyDescent="0.25">
      <c r="M10660" s="6"/>
    </row>
    <row r="10661" spans="13:13" x14ac:dyDescent="0.25">
      <c r="M10661" s="6"/>
    </row>
    <row r="10662" spans="13:13" x14ac:dyDescent="0.25">
      <c r="M10662" s="6"/>
    </row>
    <row r="10663" spans="13:13" x14ac:dyDescent="0.25">
      <c r="M10663" s="6"/>
    </row>
    <row r="10664" spans="13:13" x14ac:dyDescent="0.25">
      <c r="M10664" s="6"/>
    </row>
    <row r="10665" spans="13:13" x14ac:dyDescent="0.25">
      <c r="M10665" s="6"/>
    </row>
    <row r="10666" spans="13:13" x14ac:dyDescent="0.25">
      <c r="M10666" s="6"/>
    </row>
    <row r="10667" spans="13:13" x14ac:dyDescent="0.25">
      <c r="M10667" s="6"/>
    </row>
    <row r="10668" spans="13:13" x14ac:dyDescent="0.25">
      <c r="M10668" s="6"/>
    </row>
    <row r="10669" spans="13:13" x14ac:dyDescent="0.25">
      <c r="M10669" s="6"/>
    </row>
    <row r="10670" spans="13:13" x14ac:dyDescent="0.25">
      <c r="M10670" s="6"/>
    </row>
    <row r="10671" spans="13:13" x14ac:dyDescent="0.25">
      <c r="M10671" s="6"/>
    </row>
    <row r="10672" spans="13:13" x14ac:dyDescent="0.25">
      <c r="M10672" s="6"/>
    </row>
    <row r="10673" spans="13:13" x14ac:dyDescent="0.25">
      <c r="M10673" s="6"/>
    </row>
    <row r="10674" spans="13:13" x14ac:dyDescent="0.25">
      <c r="M10674" s="6"/>
    </row>
    <row r="10675" spans="13:13" x14ac:dyDescent="0.25">
      <c r="M10675" s="6"/>
    </row>
    <row r="10676" spans="13:13" x14ac:dyDescent="0.25">
      <c r="M10676" s="6"/>
    </row>
    <row r="10677" spans="13:13" x14ac:dyDescent="0.25">
      <c r="M10677" s="6"/>
    </row>
    <row r="10678" spans="13:13" x14ac:dyDescent="0.25">
      <c r="M10678" s="6"/>
    </row>
    <row r="10679" spans="13:13" x14ac:dyDescent="0.25">
      <c r="M10679" s="6"/>
    </row>
    <row r="10680" spans="13:13" x14ac:dyDescent="0.25">
      <c r="M10680" s="6"/>
    </row>
    <row r="10681" spans="13:13" x14ac:dyDescent="0.25">
      <c r="M10681" s="6"/>
    </row>
    <row r="10682" spans="13:13" x14ac:dyDescent="0.25">
      <c r="M10682" s="6"/>
    </row>
    <row r="10683" spans="13:13" x14ac:dyDescent="0.25">
      <c r="M10683" s="6"/>
    </row>
    <row r="10684" spans="13:13" x14ac:dyDescent="0.25">
      <c r="M10684" s="6"/>
    </row>
    <row r="10685" spans="13:13" x14ac:dyDescent="0.25">
      <c r="M10685" s="6"/>
    </row>
    <row r="10686" spans="13:13" x14ac:dyDescent="0.25">
      <c r="M10686" s="6"/>
    </row>
    <row r="10687" spans="13:13" x14ac:dyDescent="0.25">
      <c r="M10687" s="6"/>
    </row>
    <row r="10688" spans="13:13" x14ac:dyDescent="0.25">
      <c r="M10688" s="6"/>
    </row>
    <row r="10689" spans="13:13" x14ac:dyDescent="0.25">
      <c r="M10689" s="6"/>
    </row>
    <row r="10690" spans="13:13" x14ac:dyDescent="0.25">
      <c r="M10690" s="6"/>
    </row>
    <row r="10691" spans="13:13" x14ac:dyDescent="0.25">
      <c r="M10691" s="6"/>
    </row>
    <row r="10692" spans="13:13" x14ac:dyDescent="0.25">
      <c r="M10692" s="6"/>
    </row>
    <row r="10693" spans="13:13" x14ac:dyDescent="0.25">
      <c r="M10693" s="6"/>
    </row>
    <row r="10694" spans="13:13" x14ac:dyDescent="0.25">
      <c r="M10694" s="6"/>
    </row>
    <row r="10695" spans="13:13" x14ac:dyDescent="0.25">
      <c r="M10695" s="6"/>
    </row>
    <row r="10696" spans="13:13" x14ac:dyDescent="0.25">
      <c r="M10696" s="6"/>
    </row>
    <row r="10697" spans="13:13" x14ac:dyDescent="0.25">
      <c r="M10697" s="6"/>
    </row>
    <row r="10698" spans="13:13" x14ac:dyDescent="0.25">
      <c r="M10698" s="6"/>
    </row>
    <row r="10699" spans="13:13" x14ac:dyDescent="0.25">
      <c r="M10699" s="6"/>
    </row>
    <row r="10700" spans="13:13" x14ac:dyDescent="0.25">
      <c r="M10700" s="6"/>
    </row>
    <row r="10701" spans="13:13" x14ac:dyDescent="0.25">
      <c r="M10701" s="6"/>
    </row>
    <row r="10702" spans="13:13" x14ac:dyDescent="0.25">
      <c r="M10702" s="6"/>
    </row>
    <row r="10703" spans="13:13" x14ac:dyDescent="0.25">
      <c r="M10703" s="6"/>
    </row>
    <row r="10704" spans="13:13" x14ac:dyDescent="0.25">
      <c r="M10704" s="6"/>
    </row>
    <row r="10705" spans="13:13" x14ac:dyDescent="0.25">
      <c r="M10705" s="6"/>
    </row>
    <row r="10706" spans="13:13" x14ac:dyDescent="0.25">
      <c r="M10706" s="6"/>
    </row>
    <row r="10707" spans="13:13" x14ac:dyDescent="0.25">
      <c r="M10707" s="6"/>
    </row>
    <row r="10708" spans="13:13" x14ac:dyDescent="0.25">
      <c r="M10708" s="6"/>
    </row>
    <row r="10709" spans="13:13" x14ac:dyDescent="0.25">
      <c r="M10709" s="6"/>
    </row>
    <row r="10710" spans="13:13" x14ac:dyDescent="0.25">
      <c r="M10710" s="6"/>
    </row>
    <row r="10711" spans="13:13" x14ac:dyDescent="0.25">
      <c r="M10711" s="6"/>
    </row>
    <row r="10712" spans="13:13" x14ac:dyDescent="0.25">
      <c r="M10712" s="6"/>
    </row>
    <row r="10713" spans="13:13" x14ac:dyDescent="0.25">
      <c r="M10713" s="6"/>
    </row>
    <row r="10714" spans="13:13" x14ac:dyDescent="0.25">
      <c r="M10714" s="6"/>
    </row>
    <row r="10715" spans="13:13" x14ac:dyDescent="0.25">
      <c r="M10715" s="6"/>
    </row>
    <row r="10716" spans="13:13" x14ac:dyDescent="0.25">
      <c r="M10716" s="6"/>
    </row>
    <row r="10717" spans="13:13" x14ac:dyDescent="0.25">
      <c r="M10717" s="6"/>
    </row>
    <row r="10718" spans="13:13" x14ac:dyDescent="0.25">
      <c r="M10718" s="6"/>
    </row>
    <row r="10719" spans="13:13" x14ac:dyDescent="0.25">
      <c r="M10719" s="6"/>
    </row>
    <row r="10720" spans="13:13" x14ac:dyDescent="0.25">
      <c r="M10720" s="6"/>
    </row>
    <row r="10721" spans="13:13" x14ac:dyDescent="0.25">
      <c r="M10721" s="6"/>
    </row>
    <row r="10722" spans="13:13" x14ac:dyDescent="0.25">
      <c r="M10722" s="6"/>
    </row>
    <row r="10723" spans="13:13" x14ac:dyDescent="0.25">
      <c r="M10723" s="6"/>
    </row>
    <row r="10724" spans="13:13" x14ac:dyDescent="0.25">
      <c r="M10724" s="6"/>
    </row>
    <row r="10725" spans="13:13" x14ac:dyDescent="0.25">
      <c r="M10725" s="6"/>
    </row>
    <row r="10726" spans="13:13" x14ac:dyDescent="0.25">
      <c r="M10726" s="6"/>
    </row>
    <row r="10727" spans="13:13" x14ac:dyDescent="0.25">
      <c r="M10727" s="6"/>
    </row>
    <row r="10728" spans="13:13" x14ac:dyDescent="0.25">
      <c r="M10728" s="6"/>
    </row>
    <row r="10729" spans="13:13" x14ac:dyDescent="0.25">
      <c r="M10729" s="6"/>
    </row>
    <row r="10730" spans="13:13" x14ac:dyDescent="0.25">
      <c r="M10730" s="6"/>
    </row>
    <row r="10731" spans="13:13" x14ac:dyDescent="0.25">
      <c r="M10731" s="6"/>
    </row>
    <row r="10732" spans="13:13" x14ac:dyDescent="0.25">
      <c r="M10732" s="6"/>
    </row>
    <row r="10733" spans="13:13" x14ac:dyDescent="0.25">
      <c r="M10733" s="6"/>
    </row>
    <row r="10734" spans="13:13" x14ac:dyDescent="0.25">
      <c r="M10734" s="6"/>
    </row>
    <row r="10735" spans="13:13" x14ac:dyDescent="0.25">
      <c r="M10735" s="6"/>
    </row>
    <row r="10736" spans="13:13" x14ac:dyDescent="0.25">
      <c r="M10736" s="6"/>
    </row>
    <row r="10737" spans="13:13" x14ac:dyDescent="0.25">
      <c r="M10737" s="6"/>
    </row>
    <row r="10738" spans="13:13" x14ac:dyDescent="0.25">
      <c r="M10738" s="6"/>
    </row>
    <row r="10739" spans="13:13" x14ac:dyDescent="0.25">
      <c r="M10739" s="6"/>
    </row>
    <row r="10740" spans="13:13" x14ac:dyDescent="0.25">
      <c r="M10740" s="6"/>
    </row>
    <row r="10741" spans="13:13" x14ac:dyDescent="0.25">
      <c r="M10741" s="6"/>
    </row>
    <row r="10742" spans="13:13" x14ac:dyDescent="0.25">
      <c r="M10742" s="6"/>
    </row>
    <row r="10743" spans="13:13" x14ac:dyDescent="0.25">
      <c r="M10743" s="6"/>
    </row>
    <row r="10744" spans="13:13" x14ac:dyDescent="0.25">
      <c r="M10744" s="6"/>
    </row>
    <row r="10745" spans="13:13" x14ac:dyDescent="0.25">
      <c r="M10745" s="6"/>
    </row>
    <row r="10746" spans="13:13" x14ac:dyDescent="0.25">
      <c r="M10746" s="6"/>
    </row>
    <row r="10747" spans="13:13" x14ac:dyDescent="0.25">
      <c r="M10747" s="6"/>
    </row>
    <row r="10748" spans="13:13" x14ac:dyDescent="0.25">
      <c r="M10748" s="6"/>
    </row>
    <row r="10749" spans="13:13" x14ac:dyDescent="0.25">
      <c r="M10749" s="6"/>
    </row>
    <row r="10750" spans="13:13" x14ac:dyDescent="0.25">
      <c r="M10750" s="6"/>
    </row>
    <row r="10751" spans="13:13" x14ac:dyDescent="0.25">
      <c r="M10751" s="6"/>
    </row>
    <row r="10752" spans="13:13" x14ac:dyDescent="0.25">
      <c r="M10752" s="6"/>
    </row>
    <row r="10753" spans="13:13" x14ac:dyDescent="0.25">
      <c r="M10753" s="6"/>
    </row>
    <row r="10754" spans="13:13" x14ac:dyDescent="0.25">
      <c r="M10754" s="6"/>
    </row>
    <row r="10755" spans="13:13" x14ac:dyDescent="0.25">
      <c r="M10755" s="6"/>
    </row>
    <row r="10756" spans="13:13" x14ac:dyDescent="0.25">
      <c r="M10756" s="6"/>
    </row>
    <row r="10757" spans="13:13" x14ac:dyDescent="0.25">
      <c r="M10757" s="6"/>
    </row>
    <row r="10758" spans="13:13" x14ac:dyDescent="0.25">
      <c r="M10758" s="6"/>
    </row>
    <row r="10759" spans="13:13" x14ac:dyDescent="0.25">
      <c r="M10759" s="6"/>
    </row>
    <row r="10760" spans="13:13" x14ac:dyDescent="0.25">
      <c r="M10760" s="6"/>
    </row>
    <row r="10761" spans="13:13" x14ac:dyDescent="0.25">
      <c r="M10761" s="6"/>
    </row>
    <row r="10762" spans="13:13" x14ac:dyDescent="0.25">
      <c r="M10762" s="6"/>
    </row>
    <row r="10763" spans="13:13" x14ac:dyDescent="0.25">
      <c r="M10763" s="6"/>
    </row>
    <row r="10764" spans="13:13" x14ac:dyDescent="0.25">
      <c r="M10764" s="6"/>
    </row>
    <row r="10765" spans="13:13" x14ac:dyDescent="0.25">
      <c r="M10765" s="6"/>
    </row>
    <row r="10766" spans="13:13" x14ac:dyDescent="0.25">
      <c r="M10766" s="6"/>
    </row>
    <row r="10767" spans="13:13" x14ac:dyDescent="0.25">
      <c r="M10767" s="6"/>
    </row>
    <row r="10768" spans="13:13" x14ac:dyDescent="0.25">
      <c r="M10768" s="6"/>
    </row>
    <row r="10769" spans="13:13" x14ac:dyDescent="0.25">
      <c r="M10769" s="6"/>
    </row>
    <row r="10770" spans="13:13" x14ac:dyDescent="0.25">
      <c r="M10770" s="6"/>
    </row>
    <row r="10771" spans="13:13" x14ac:dyDescent="0.25">
      <c r="M10771" s="6"/>
    </row>
    <row r="10772" spans="13:13" x14ac:dyDescent="0.25">
      <c r="M10772" s="6"/>
    </row>
    <row r="10773" spans="13:13" x14ac:dyDescent="0.25">
      <c r="M10773" s="6"/>
    </row>
    <row r="10774" spans="13:13" x14ac:dyDescent="0.25">
      <c r="M10774" s="6"/>
    </row>
    <row r="10775" spans="13:13" x14ac:dyDescent="0.25">
      <c r="M10775" s="6"/>
    </row>
    <row r="10776" spans="13:13" x14ac:dyDescent="0.25">
      <c r="M10776" s="6"/>
    </row>
    <row r="10777" spans="13:13" x14ac:dyDescent="0.25">
      <c r="M10777" s="6"/>
    </row>
    <row r="10778" spans="13:13" x14ac:dyDescent="0.25">
      <c r="M10778" s="6"/>
    </row>
    <row r="10779" spans="13:13" x14ac:dyDescent="0.25">
      <c r="M10779" s="6"/>
    </row>
    <row r="10780" spans="13:13" x14ac:dyDescent="0.25">
      <c r="M10780" s="6"/>
    </row>
    <row r="10781" spans="13:13" x14ac:dyDescent="0.25">
      <c r="M10781" s="6"/>
    </row>
    <row r="10782" spans="13:13" x14ac:dyDescent="0.25">
      <c r="M10782" s="6"/>
    </row>
    <row r="10783" spans="13:13" x14ac:dyDescent="0.25">
      <c r="M10783" s="6"/>
    </row>
    <row r="10784" spans="13:13" x14ac:dyDescent="0.25">
      <c r="M10784" s="6"/>
    </row>
    <row r="10785" spans="13:13" x14ac:dyDescent="0.25">
      <c r="M10785" s="6"/>
    </row>
    <row r="10786" spans="13:13" x14ac:dyDescent="0.25">
      <c r="M10786" s="6"/>
    </row>
    <row r="10787" spans="13:13" x14ac:dyDescent="0.25">
      <c r="M10787" s="6"/>
    </row>
    <row r="10788" spans="13:13" x14ac:dyDescent="0.25">
      <c r="M10788" s="6"/>
    </row>
    <row r="10789" spans="13:13" x14ac:dyDescent="0.25">
      <c r="M10789" s="6"/>
    </row>
    <row r="10790" spans="13:13" x14ac:dyDescent="0.25">
      <c r="M10790" s="6"/>
    </row>
    <row r="10791" spans="13:13" x14ac:dyDescent="0.25">
      <c r="M10791" s="6"/>
    </row>
    <row r="10792" spans="13:13" x14ac:dyDescent="0.25">
      <c r="M10792" s="6"/>
    </row>
    <row r="10793" spans="13:13" x14ac:dyDescent="0.25">
      <c r="M10793" s="6"/>
    </row>
    <row r="10794" spans="13:13" x14ac:dyDescent="0.25">
      <c r="M10794" s="6"/>
    </row>
    <row r="10795" spans="13:13" x14ac:dyDescent="0.25">
      <c r="M10795" s="6"/>
    </row>
    <row r="10796" spans="13:13" x14ac:dyDescent="0.25">
      <c r="M10796" s="6"/>
    </row>
    <row r="10797" spans="13:13" x14ac:dyDescent="0.25">
      <c r="M10797" s="6"/>
    </row>
    <row r="10798" spans="13:13" x14ac:dyDescent="0.25">
      <c r="M10798" s="6"/>
    </row>
    <row r="10799" spans="13:13" x14ac:dyDescent="0.25">
      <c r="M10799" s="6"/>
    </row>
    <row r="10800" spans="13:13" x14ac:dyDescent="0.25">
      <c r="M10800" s="6"/>
    </row>
    <row r="10801" spans="13:13" x14ac:dyDescent="0.25">
      <c r="M10801" s="6"/>
    </row>
    <row r="10802" spans="13:13" x14ac:dyDescent="0.25">
      <c r="M10802" s="6"/>
    </row>
    <row r="10803" spans="13:13" x14ac:dyDescent="0.25">
      <c r="M10803" s="6"/>
    </row>
    <row r="10804" spans="13:13" x14ac:dyDescent="0.25">
      <c r="M10804" s="6"/>
    </row>
    <row r="10805" spans="13:13" x14ac:dyDescent="0.25">
      <c r="M10805" s="6"/>
    </row>
    <row r="10806" spans="13:13" x14ac:dyDescent="0.25">
      <c r="M10806" s="6"/>
    </row>
    <row r="10807" spans="13:13" x14ac:dyDescent="0.25">
      <c r="M10807" s="6"/>
    </row>
    <row r="10808" spans="13:13" x14ac:dyDescent="0.25">
      <c r="M10808" s="6"/>
    </row>
    <row r="10809" spans="13:13" x14ac:dyDescent="0.25">
      <c r="M10809" s="6"/>
    </row>
    <row r="10810" spans="13:13" x14ac:dyDescent="0.25">
      <c r="M10810" s="6"/>
    </row>
    <row r="10811" spans="13:13" x14ac:dyDescent="0.25">
      <c r="M10811" s="6"/>
    </row>
    <row r="10812" spans="13:13" x14ac:dyDescent="0.25">
      <c r="M10812" s="6"/>
    </row>
    <row r="10813" spans="13:13" x14ac:dyDescent="0.25">
      <c r="M10813" s="6"/>
    </row>
    <row r="10814" spans="13:13" x14ac:dyDescent="0.25">
      <c r="M10814" s="6"/>
    </row>
    <row r="10815" spans="13:13" x14ac:dyDescent="0.25">
      <c r="M10815" s="6"/>
    </row>
    <row r="10816" spans="13:13" x14ac:dyDescent="0.25">
      <c r="M10816" s="6"/>
    </row>
    <row r="10817" spans="13:13" x14ac:dyDescent="0.25">
      <c r="M10817" s="6"/>
    </row>
    <row r="10818" spans="13:13" x14ac:dyDescent="0.25">
      <c r="M10818" s="6"/>
    </row>
    <row r="10819" spans="13:13" x14ac:dyDescent="0.25">
      <c r="M10819" s="6"/>
    </row>
    <row r="10820" spans="13:13" x14ac:dyDescent="0.25">
      <c r="M10820" s="6"/>
    </row>
    <row r="10821" spans="13:13" x14ac:dyDescent="0.25">
      <c r="M10821" s="6"/>
    </row>
    <row r="10822" spans="13:13" x14ac:dyDescent="0.25">
      <c r="M10822" s="6"/>
    </row>
    <row r="10823" spans="13:13" x14ac:dyDescent="0.25">
      <c r="M10823" s="6"/>
    </row>
    <row r="10824" spans="13:13" x14ac:dyDescent="0.25">
      <c r="M10824" s="6"/>
    </row>
    <row r="10825" spans="13:13" x14ac:dyDescent="0.25">
      <c r="M10825" s="6"/>
    </row>
    <row r="10826" spans="13:13" x14ac:dyDescent="0.25">
      <c r="M10826" s="6"/>
    </row>
    <row r="10827" spans="13:13" x14ac:dyDescent="0.25">
      <c r="M10827" s="6"/>
    </row>
    <row r="10828" spans="13:13" x14ac:dyDescent="0.25">
      <c r="M10828" s="6"/>
    </row>
    <row r="10829" spans="13:13" x14ac:dyDescent="0.25">
      <c r="M10829" s="6"/>
    </row>
    <row r="10830" spans="13:13" x14ac:dyDescent="0.25">
      <c r="M10830" s="6"/>
    </row>
    <row r="10831" spans="13:13" x14ac:dyDescent="0.25">
      <c r="M10831" s="6"/>
    </row>
    <row r="10832" spans="13:13" x14ac:dyDescent="0.25">
      <c r="M10832" s="6"/>
    </row>
    <row r="10833" spans="13:13" x14ac:dyDescent="0.25">
      <c r="M10833" s="6"/>
    </row>
    <row r="10834" spans="13:13" x14ac:dyDescent="0.25">
      <c r="M10834" s="6"/>
    </row>
    <row r="10835" spans="13:13" x14ac:dyDescent="0.25">
      <c r="M10835" s="6"/>
    </row>
    <row r="10836" spans="13:13" x14ac:dyDescent="0.25">
      <c r="M10836" s="6"/>
    </row>
    <row r="10837" spans="13:13" x14ac:dyDescent="0.25">
      <c r="M10837" s="6"/>
    </row>
    <row r="10838" spans="13:13" x14ac:dyDescent="0.25">
      <c r="M10838" s="6"/>
    </row>
    <row r="10839" spans="13:13" x14ac:dyDescent="0.25">
      <c r="M10839" s="6"/>
    </row>
    <row r="10840" spans="13:13" x14ac:dyDescent="0.25">
      <c r="M10840" s="6"/>
    </row>
    <row r="10841" spans="13:13" x14ac:dyDescent="0.25">
      <c r="M10841" s="6"/>
    </row>
    <row r="10842" spans="13:13" x14ac:dyDescent="0.25">
      <c r="M10842" s="6"/>
    </row>
    <row r="10843" spans="13:13" x14ac:dyDescent="0.25">
      <c r="M10843" s="6"/>
    </row>
    <row r="10844" spans="13:13" x14ac:dyDescent="0.25">
      <c r="M10844" s="6"/>
    </row>
    <row r="10845" spans="13:13" x14ac:dyDescent="0.25">
      <c r="M10845" s="6"/>
    </row>
    <row r="10846" spans="13:13" x14ac:dyDescent="0.25">
      <c r="M10846" s="6"/>
    </row>
    <row r="10847" spans="13:13" x14ac:dyDescent="0.25">
      <c r="M10847" s="6"/>
    </row>
    <row r="10848" spans="13:13" x14ac:dyDescent="0.25">
      <c r="M10848" s="6"/>
    </row>
    <row r="10849" spans="13:13" x14ac:dyDescent="0.25">
      <c r="M10849" s="6"/>
    </row>
    <row r="10850" spans="13:13" x14ac:dyDescent="0.25">
      <c r="M10850" s="6"/>
    </row>
    <row r="10851" spans="13:13" x14ac:dyDescent="0.25">
      <c r="M10851" s="6"/>
    </row>
    <row r="10852" spans="13:13" x14ac:dyDescent="0.25">
      <c r="M10852" s="6"/>
    </row>
    <row r="10853" spans="13:13" x14ac:dyDescent="0.25">
      <c r="M10853" s="6"/>
    </row>
    <row r="10854" spans="13:13" x14ac:dyDescent="0.25">
      <c r="M10854" s="6"/>
    </row>
    <row r="10855" spans="13:13" x14ac:dyDescent="0.25">
      <c r="M10855" s="6"/>
    </row>
    <row r="10856" spans="13:13" x14ac:dyDescent="0.25">
      <c r="M10856" s="6"/>
    </row>
    <row r="10857" spans="13:13" x14ac:dyDescent="0.25">
      <c r="M10857" s="6"/>
    </row>
    <row r="10858" spans="13:13" x14ac:dyDescent="0.25">
      <c r="M10858" s="6"/>
    </row>
    <row r="10859" spans="13:13" x14ac:dyDescent="0.25">
      <c r="M10859" s="6"/>
    </row>
    <row r="10860" spans="13:13" x14ac:dyDescent="0.25">
      <c r="M10860" s="6"/>
    </row>
    <row r="10861" spans="13:13" x14ac:dyDescent="0.25">
      <c r="M10861" s="6"/>
    </row>
    <row r="10862" spans="13:13" x14ac:dyDescent="0.25">
      <c r="M10862" s="6"/>
    </row>
    <row r="10863" spans="13:13" x14ac:dyDescent="0.25">
      <c r="M10863" s="6"/>
    </row>
    <row r="10864" spans="13:13" x14ac:dyDescent="0.25">
      <c r="M10864" s="6"/>
    </row>
    <row r="10865" spans="13:13" x14ac:dyDescent="0.25">
      <c r="M10865" s="6"/>
    </row>
    <row r="10866" spans="13:13" x14ac:dyDescent="0.25">
      <c r="M10866" s="6"/>
    </row>
    <row r="10867" spans="13:13" x14ac:dyDescent="0.25">
      <c r="M10867" s="6"/>
    </row>
    <row r="10868" spans="13:13" x14ac:dyDescent="0.25">
      <c r="M10868" s="6"/>
    </row>
    <row r="10869" spans="13:13" x14ac:dyDescent="0.25">
      <c r="M10869" s="6"/>
    </row>
    <row r="10870" spans="13:13" x14ac:dyDescent="0.25">
      <c r="M10870" s="6"/>
    </row>
    <row r="10871" spans="13:13" x14ac:dyDescent="0.25">
      <c r="M10871" s="6"/>
    </row>
    <row r="10872" spans="13:13" x14ac:dyDescent="0.25">
      <c r="M10872" s="6"/>
    </row>
    <row r="10873" spans="13:13" x14ac:dyDescent="0.25">
      <c r="M10873" s="6"/>
    </row>
    <row r="10874" spans="13:13" x14ac:dyDescent="0.25">
      <c r="M10874" s="6"/>
    </row>
    <row r="10875" spans="13:13" x14ac:dyDescent="0.25">
      <c r="M10875" s="6"/>
    </row>
    <row r="10876" spans="13:13" x14ac:dyDescent="0.25">
      <c r="M10876" s="6"/>
    </row>
    <row r="10877" spans="13:13" x14ac:dyDescent="0.25">
      <c r="M10877" s="6"/>
    </row>
    <row r="10878" spans="13:13" x14ac:dyDescent="0.25">
      <c r="M10878" s="6"/>
    </row>
    <row r="10879" spans="13:13" x14ac:dyDescent="0.25">
      <c r="M10879" s="6"/>
    </row>
    <row r="10880" spans="13:13" x14ac:dyDescent="0.25">
      <c r="M10880" s="6"/>
    </row>
    <row r="10881" spans="13:13" x14ac:dyDescent="0.25">
      <c r="M10881" s="6"/>
    </row>
    <row r="10882" spans="13:13" x14ac:dyDescent="0.25">
      <c r="M10882" s="6"/>
    </row>
    <row r="10883" spans="13:13" x14ac:dyDescent="0.25">
      <c r="M10883" s="6"/>
    </row>
    <row r="10884" spans="13:13" x14ac:dyDescent="0.25">
      <c r="M10884" s="6"/>
    </row>
    <row r="10885" spans="13:13" x14ac:dyDescent="0.25">
      <c r="M10885" s="6"/>
    </row>
    <row r="10886" spans="13:13" x14ac:dyDescent="0.25">
      <c r="M10886" s="6"/>
    </row>
    <row r="10887" spans="13:13" x14ac:dyDescent="0.25">
      <c r="M10887" s="6"/>
    </row>
    <row r="10888" spans="13:13" x14ac:dyDescent="0.25">
      <c r="M10888" s="6"/>
    </row>
    <row r="10889" spans="13:13" x14ac:dyDescent="0.25">
      <c r="M10889" s="6"/>
    </row>
    <row r="10890" spans="13:13" x14ac:dyDescent="0.25">
      <c r="M10890" s="6"/>
    </row>
    <row r="10891" spans="13:13" x14ac:dyDescent="0.25">
      <c r="M10891" s="6"/>
    </row>
    <row r="10892" spans="13:13" x14ac:dyDescent="0.25">
      <c r="M10892" s="6"/>
    </row>
    <row r="10893" spans="13:13" x14ac:dyDescent="0.25">
      <c r="M10893" s="6"/>
    </row>
    <row r="10894" spans="13:13" x14ac:dyDescent="0.25">
      <c r="M10894" s="6"/>
    </row>
    <row r="10895" spans="13:13" x14ac:dyDescent="0.25">
      <c r="M10895" s="6"/>
    </row>
    <row r="10896" spans="13:13" x14ac:dyDescent="0.25">
      <c r="M10896" s="6"/>
    </row>
    <row r="10897" spans="13:13" x14ac:dyDescent="0.25">
      <c r="M10897" s="6"/>
    </row>
    <row r="10898" spans="13:13" x14ac:dyDescent="0.25">
      <c r="M10898" s="6"/>
    </row>
    <row r="10899" spans="13:13" x14ac:dyDescent="0.25">
      <c r="M10899" s="6"/>
    </row>
    <row r="10900" spans="13:13" x14ac:dyDescent="0.25">
      <c r="M10900" s="6"/>
    </row>
    <row r="10901" spans="13:13" x14ac:dyDescent="0.25">
      <c r="M10901" s="6"/>
    </row>
    <row r="10902" spans="13:13" x14ac:dyDescent="0.25">
      <c r="M10902" s="6"/>
    </row>
    <row r="10903" spans="13:13" x14ac:dyDescent="0.25">
      <c r="M10903" s="6"/>
    </row>
    <row r="10904" spans="13:13" x14ac:dyDescent="0.25">
      <c r="M10904" s="6"/>
    </row>
    <row r="10905" spans="13:13" x14ac:dyDescent="0.25">
      <c r="M10905" s="6"/>
    </row>
    <row r="10906" spans="13:13" x14ac:dyDescent="0.25">
      <c r="M10906" s="6"/>
    </row>
    <row r="10907" spans="13:13" x14ac:dyDescent="0.25">
      <c r="M10907" s="6"/>
    </row>
    <row r="10908" spans="13:13" x14ac:dyDescent="0.25">
      <c r="M10908" s="6"/>
    </row>
    <row r="10909" spans="13:13" x14ac:dyDescent="0.25">
      <c r="M10909" s="6"/>
    </row>
    <row r="10910" spans="13:13" x14ac:dyDescent="0.25">
      <c r="M10910" s="6"/>
    </row>
    <row r="10911" spans="13:13" x14ac:dyDescent="0.25">
      <c r="M10911" s="6"/>
    </row>
    <row r="10912" spans="13:13" x14ac:dyDescent="0.25">
      <c r="M10912" s="6"/>
    </row>
    <row r="10913" spans="13:13" x14ac:dyDescent="0.25">
      <c r="M10913" s="6"/>
    </row>
    <row r="10914" spans="13:13" x14ac:dyDescent="0.25">
      <c r="M10914" s="6"/>
    </row>
    <row r="10915" spans="13:13" x14ac:dyDescent="0.25">
      <c r="M10915" s="6"/>
    </row>
    <row r="10916" spans="13:13" x14ac:dyDescent="0.25">
      <c r="M10916" s="6"/>
    </row>
    <row r="10917" spans="13:13" x14ac:dyDescent="0.25">
      <c r="M10917" s="6"/>
    </row>
    <row r="10918" spans="13:13" x14ac:dyDescent="0.25">
      <c r="M10918" s="6"/>
    </row>
    <row r="10919" spans="13:13" x14ac:dyDescent="0.25">
      <c r="M10919" s="6"/>
    </row>
    <row r="10920" spans="13:13" x14ac:dyDescent="0.25">
      <c r="M10920" s="6"/>
    </row>
    <row r="10921" spans="13:13" x14ac:dyDescent="0.25">
      <c r="M10921" s="6"/>
    </row>
    <row r="10922" spans="13:13" x14ac:dyDescent="0.25">
      <c r="M10922" s="6"/>
    </row>
    <row r="10923" spans="13:13" x14ac:dyDescent="0.25">
      <c r="M10923" s="6"/>
    </row>
    <row r="10924" spans="13:13" x14ac:dyDescent="0.25">
      <c r="M10924" s="6"/>
    </row>
    <row r="10925" spans="13:13" x14ac:dyDescent="0.25">
      <c r="M10925" s="6"/>
    </row>
    <row r="10926" spans="13:13" x14ac:dyDescent="0.25">
      <c r="M10926" s="6"/>
    </row>
    <row r="10927" spans="13:13" x14ac:dyDescent="0.25">
      <c r="M10927" s="6"/>
    </row>
    <row r="10928" spans="13:13" x14ac:dyDescent="0.25">
      <c r="M10928" s="6"/>
    </row>
    <row r="10929" spans="13:13" x14ac:dyDescent="0.25">
      <c r="M10929" s="6"/>
    </row>
    <row r="10930" spans="13:13" x14ac:dyDescent="0.25">
      <c r="M10930" s="6"/>
    </row>
    <row r="10931" spans="13:13" x14ac:dyDescent="0.25">
      <c r="M10931" s="6"/>
    </row>
    <row r="10932" spans="13:13" x14ac:dyDescent="0.25">
      <c r="M10932" s="6"/>
    </row>
    <row r="10933" spans="13:13" x14ac:dyDescent="0.25">
      <c r="M10933" s="6"/>
    </row>
    <row r="10934" spans="13:13" x14ac:dyDescent="0.25">
      <c r="M10934" s="6"/>
    </row>
    <row r="10935" spans="13:13" x14ac:dyDescent="0.25">
      <c r="M10935" s="6"/>
    </row>
    <row r="10936" spans="13:13" x14ac:dyDescent="0.25">
      <c r="M10936" s="6"/>
    </row>
    <row r="10937" spans="13:13" x14ac:dyDescent="0.25">
      <c r="M10937" s="6"/>
    </row>
    <row r="10938" spans="13:13" x14ac:dyDescent="0.25">
      <c r="M10938" s="6"/>
    </row>
    <row r="10939" spans="13:13" x14ac:dyDescent="0.25">
      <c r="M10939" s="6"/>
    </row>
    <row r="10940" spans="13:13" x14ac:dyDescent="0.25">
      <c r="M10940" s="6"/>
    </row>
    <row r="10941" spans="13:13" x14ac:dyDescent="0.25">
      <c r="M10941" s="6"/>
    </row>
    <row r="10942" spans="13:13" x14ac:dyDescent="0.25">
      <c r="M10942" s="6"/>
    </row>
    <row r="10943" spans="13:13" x14ac:dyDescent="0.25">
      <c r="M10943" s="6"/>
    </row>
    <row r="10944" spans="13:13" x14ac:dyDescent="0.25">
      <c r="M10944" s="6"/>
    </row>
    <row r="10945" spans="13:13" x14ac:dyDescent="0.25">
      <c r="M10945" s="6"/>
    </row>
    <row r="10946" spans="13:13" x14ac:dyDescent="0.25">
      <c r="M10946" s="6"/>
    </row>
    <row r="10947" spans="13:13" x14ac:dyDescent="0.25">
      <c r="M10947" s="6"/>
    </row>
    <row r="10948" spans="13:13" x14ac:dyDescent="0.25">
      <c r="M10948" s="6"/>
    </row>
    <row r="10949" spans="13:13" x14ac:dyDescent="0.25">
      <c r="M10949" s="6"/>
    </row>
    <row r="10950" spans="13:13" x14ac:dyDescent="0.25">
      <c r="M10950" s="6"/>
    </row>
    <row r="10951" spans="13:13" x14ac:dyDescent="0.25">
      <c r="M10951" s="6"/>
    </row>
    <row r="10952" spans="13:13" x14ac:dyDescent="0.25">
      <c r="M10952" s="6"/>
    </row>
    <row r="10953" spans="13:13" x14ac:dyDescent="0.25">
      <c r="M10953" s="6"/>
    </row>
    <row r="10954" spans="13:13" x14ac:dyDescent="0.25">
      <c r="M10954" s="6"/>
    </row>
    <row r="10955" spans="13:13" x14ac:dyDescent="0.25">
      <c r="M10955" s="6"/>
    </row>
    <row r="10956" spans="13:13" x14ac:dyDescent="0.25">
      <c r="M10956" s="6"/>
    </row>
    <row r="10957" spans="13:13" x14ac:dyDescent="0.25">
      <c r="M10957" s="6"/>
    </row>
    <row r="10958" spans="13:13" x14ac:dyDescent="0.25">
      <c r="M10958" s="6"/>
    </row>
    <row r="10959" spans="13:13" x14ac:dyDescent="0.25">
      <c r="M10959" s="6"/>
    </row>
    <row r="10960" spans="13:13" x14ac:dyDescent="0.25">
      <c r="M10960" s="6"/>
    </row>
    <row r="10961" spans="13:13" x14ac:dyDescent="0.25">
      <c r="M10961" s="6"/>
    </row>
    <row r="10962" spans="13:13" x14ac:dyDescent="0.25">
      <c r="M10962" s="6"/>
    </row>
    <row r="10963" spans="13:13" x14ac:dyDescent="0.25">
      <c r="M10963" s="6"/>
    </row>
    <row r="10964" spans="13:13" x14ac:dyDescent="0.25">
      <c r="M10964" s="6"/>
    </row>
    <row r="10965" spans="13:13" x14ac:dyDescent="0.25">
      <c r="M10965" s="6"/>
    </row>
    <row r="10966" spans="13:13" x14ac:dyDescent="0.25">
      <c r="M10966" s="6"/>
    </row>
    <row r="10967" spans="13:13" x14ac:dyDescent="0.25">
      <c r="M10967" s="6"/>
    </row>
    <row r="10968" spans="13:13" x14ac:dyDescent="0.25">
      <c r="M10968" s="6"/>
    </row>
    <row r="10969" spans="13:13" x14ac:dyDescent="0.25">
      <c r="M10969" s="6"/>
    </row>
    <row r="10970" spans="13:13" x14ac:dyDescent="0.25">
      <c r="M10970" s="6"/>
    </row>
    <row r="10971" spans="13:13" x14ac:dyDescent="0.25">
      <c r="M10971" s="6"/>
    </row>
    <row r="10972" spans="13:13" x14ac:dyDescent="0.25">
      <c r="M10972" s="6"/>
    </row>
    <row r="10973" spans="13:13" x14ac:dyDescent="0.25">
      <c r="M10973" s="6"/>
    </row>
    <row r="10974" spans="13:13" x14ac:dyDescent="0.25">
      <c r="M10974" s="6"/>
    </row>
    <row r="10975" spans="13:13" x14ac:dyDescent="0.25">
      <c r="M10975" s="6"/>
    </row>
    <row r="10976" spans="13:13" x14ac:dyDescent="0.25">
      <c r="M10976" s="6"/>
    </row>
    <row r="10977" spans="13:13" x14ac:dyDescent="0.25">
      <c r="M10977" s="6"/>
    </row>
    <row r="10978" spans="13:13" x14ac:dyDescent="0.25">
      <c r="M10978" s="6"/>
    </row>
    <row r="10979" spans="13:13" x14ac:dyDescent="0.25">
      <c r="M10979" s="6"/>
    </row>
    <row r="10980" spans="13:13" x14ac:dyDescent="0.25">
      <c r="M10980" s="6"/>
    </row>
    <row r="10981" spans="13:13" x14ac:dyDescent="0.25">
      <c r="M10981" s="6"/>
    </row>
    <row r="10982" spans="13:13" x14ac:dyDescent="0.25">
      <c r="M10982" s="6"/>
    </row>
    <row r="10983" spans="13:13" x14ac:dyDescent="0.25">
      <c r="M10983" s="6"/>
    </row>
    <row r="10984" spans="13:13" x14ac:dyDescent="0.25">
      <c r="M10984" s="6"/>
    </row>
    <row r="10985" spans="13:13" x14ac:dyDescent="0.25">
      <c r="M10985" s="6"/>
    </row>
    <row r="10986" spans="13:13" x14ac:dyDescent="0.25">
      <c r="M10986" s="6"/>
    </row>
    <row r="10987" spans="13:13" x14ac:dyDescent="0.25">
      <c r="M10987" s="6"/>
    </row>
    <row r="10988" spans="13:13" x14ac:dyDescent="0.25">
      <c r="M10988" s="6"/>
    </row>
    <row r="10989" spans="13:13" x14ac:dyDescent="0.25">
      <c r="M10989" s="6"/>
    </row>
    <row r="10990" spans="13:13" x14ac:dyDescent="0.25">
      <c r="M10990" s="6"/>
    </row>
    <row r="10991" spans="13:13" x14ac:dyDescent="0.25">
      <c r="M10991" s="6"/>
    </row>
    <row r="10992" spans="13:13" x14ac:dyDescent="0.25">
      <c r="M10992" s="6"/>
    </row>
    <row r="10993" spans="13:13" x14ac:dyDescent="0.25">
      <c r="M10993" s="6"/>
    </row>
    <row r="10994" spans="13:13" x14ac:dyDescent="0.25">
      <c r="M10994" s="6"/>
    </row>
    <row r="10995" spans="13:13" x14ac:dyDescent="0.25">
      <c r="M10995" s="6"/>
    </row>
    <row r="10996" spans="13:13" x14ac:dyDescent="0.25">
      <c r="M10996" s="6"/>
    </row>
    <row r="10997" spans="13:13" x14ac:dyDescent="0.25">
      <c r="M10997" s="6"/>
    </row>
    <row r="10998" spans="13:13" x14ac:dyDescent="0.25">
      <c r="M10998" s="6"/>
    </row>
    <row r="10999" spans="13:13" x14ac:dyDescent="0.25">
      <c r="M10999" s="6"/>
    </row>
    <row r="11000" spans="13:13" x14ac:dyDescent="0.25">
      <c r="M11000" s="6"/>
    </row>
    <row r="11001" spans="13:13" x14ac:dyDescent="0.25">
      <c r="M11001" s="6"/>
    </row>
    <row r="11002" spans="13:13" x14ac:dyDescent="0.25">
      <c r="M11002" s="6"/>
    </row>
    <row r="11003" spans="13:13" x14ac:dyDescent="0.25">
      <c r="M11003" s="6"/>
    </row>
    <row r="11004" spans="13:13" x14ac:dyDescent="0.25">
      <c r="M11004" s="6"/>
    </row>
    <row r="11005" spans="13:13" x14ac:dyDescent="0.25">
      <c r="M11005" s="6"/>
    </row>
    <row r="11006" spans="13:13" x14ac:dyDescent="0.25">
      <c r="M11006" s="6"/>
    </row>
    <row r="11007" spans="13:13" x14ac:dyDescent="0.25">
      <c r="M11007" s="6"/>
    </row>
    <row r="11008" spans="13:13" x14ac:dyDescent="0.25">
      <c r="M11008" s="6"/>
    </row>
    <row r="11009" spans="13:13" x14ac:dyDescent="0.25">
      <c r="M11009" s="6"/>
    </row>
    <row r="11010" spans="13:13" x14ac:dyDescent="0.25">
      <c r="M11010" s="6"/>
    </row>
    <row r="11011" spans="13:13" x14ac:dyDescent="0.25">
      <c r="M11011" s="6"/>
    </row>
    <row r="11012" spans="13:13" x14ac:dyDescent="0.25">
      <c r="M11012" s="6"/>
    </row>
    <row r="11013" spans="13:13" x14ac:dyDescent="0.25">
      <c r="M11013" s="6"/>
    </row>
    <row r="11014" spans="13:13" x14ac:dyDescent="0.25">
      <c r="M11014" s="6"/>
    </row>
    <row r="11015" spans="13:13" x14ac:dyDescent="0.25">
      <c r="M11015" s="6"/>
    </row>
    <row r="11016" spans="13:13" x14ac:dyDescent="0.25">
      <c r="M11016" s="6"/>
    </row>
    <row r="11017" spans="13:13" x14ac:dyDescent="0.25">
      <c r="M11017" s="6"/>
    </row>
    <row r="11018" spans="13:13" x14ac:dyDescent="0.25">
      <c r="M11018" s="6"/>
    </row>
    <row r="11019" spans="13:13" x14ac:dyDescent="0.25">
      <c r="M11019" s="6"/>
    </row>
    <row r="11020" spans="13:13" x14ac:dyDescent="0.25">
      <c r="M11020" s="6"/>
    </row>
    <row r="11021" spans="13:13" x14ac:dyDescent="0.25">
      <c r="M11021" s="6"/>
    </row>
    <row r="11022" spans="13:13" x14ac:dyDescent="0.25">
      <c r="M11022" s="6"/>
    </row>
    <row r="11023" spans="13:13" x14ac:dyDescent="0.25">
      <c r="M11023" s="6"/>
    </row>
    <row r="11024" spans="13:13" x14ac:dyDescent="0.25">
      <c r="M11024" s="6"/>
    </row>
    <row r="11025" spans="13:13" x14ac:dyDescent="0.25">
      <c r="M11025" s="6"/>
    </row>
    <row r="11026" spans="13:13" x14ac:dyDescent="0.25">
      <c r="M11026" s="6"/>
    </row>
    <row r="11027" spans="13:13" x14ac:dyDescent="0.25">
      <c r="M11027" s="6"/>
    </row>
    <row r="11028" spans="13:13" x14ac:dyDescent="0.25">
      <c r="M11028" s="6"/>
    </row>
    <row r="11029" spans="13:13" x14ac:dyDescent="0.25">
      <c r="M11029" s="6"/>
    </row>
    <row r="11030" spans="13:13" x14ac:dyDescent="0.25">
      <c r="M11030" s="6"/>
    </row>
    <row r="11031" spans="13:13" x14ac:dyDescent="0.25">
      <c r="M11031" s="6"/>
    </row>
    <row r="11032" spans="13:13" x14ac:dyDescent="0.25">
      <c r="M11032" s="6"/>
    </row>
    <row r="11033" spans="13:13" x14ac:dyDescent="0.25">
      <c r="M11033" s="6"/>
    </row>
    <row r="11034" spans="13:13" x14ac:dyDescent="0.25">
      <c r="M11034" s="6"/>
    </row>
    <row r="11035" spans="13:13" x14ac:dyDescent="0.25">
      <c r="M11035" s="6"/>
    </row>
    <row r="11036" spans="13:13" x14ac:dyDescent="0.25">
      <c r="M11036" s="6"/>
    </row>
    <row r="11037" spans="13:13" x14ac:dyDescent="0.25">
      <c r="M11037" s="6"/>
    </row>
    <row r="11038" spans="13:13" x14ac:dyDescent="0.25">
      <c r="M11038" s="6"/>
    </row>
    <row r="11039" spans="13:13" x14ac:dyDescent="0.25">
      <c r="M11039" s="6"/>
    </row>
    <row r="11040" spans="13:13" x14ac:dyDescent="0.25">
      <c r="M11040" s="6"/>
    </row>
    <row r="11041" spans="13:13" x14ac:dyDescent="0.25">
      <c r="M11041" s="6"/>
    </row>
    <row r="11042" spans="13:13" x14ac:dyDescent="0.25">
      <c r="M11042" s="6"/>
    </row>
    <row r="11043" spans="13:13" x14ac:dyDescent="0.25">
      <c r="M11043" s="6"/>
    </row>
    <row r="11044" spans="13:13" x14ac:dyDescent="0.25">
      <c r="M11044" s="6"/>
    </row>
    <row r="11045" spans="13:13" x14ac:dyDescent="0.25">
      <c r="M11045" s="6"/>
    </row>
    <row r="11046" spans="13:13" x14ac:dyDescent="0.25">
      <c r="M11046" s="6"/>
    </row>
    <row r="11047" spans="13:13" x14ac:dyDescent="0.25">
      <c r="M11047" s="6"/>
    </row>
    <row r="11048" spans="13:13" x14ac:dyDescent="0.25">
      <c r="M11048" s="6"/>
    </row>
    <row r="11049" spans="13:13" x14ac:dyDescent="0.25">
      <c r="M11049" s="6"/>
    </row>
    <row r="11050" spans="13:13" x14ac:dyDescent="0.25">
      <c r="M11050" s="6"/>
    </row>
    <row r="11051" spans="13:13" x14ac:dyDescent="0.25">
      <c r="M11051" s="6"/>
    </row>
    <row r="11052" spans="13:13" x14ac:dyDescent="0.25">
      <c r="M11052" s="6"/>
    </row>
    <row r="11053" spans="13:13" x14ac:dyDescent="0.25">
      <c r="M11053" s="6"/>
    </row>
    <row r="11054" spans="13:13" x14ac:dyDescent="0.25">
      <c r="M11054" s="6"/>
    </row>
    <row r="11055" spans="13:13" x14ac:dyDescent="0.25">
      <c r="M11055" s="6"/>
    </row>
    <row r="11056" spans="13:13" x14ac:dyDescent="0.25">
      <c r="M11056" s="6"/>
    </row>
    <row r="11057" spans="13:13" x14ac:dyDescent="0.25">
      <c r="M11057" s="6"/>
    </row>
    <row r="11058" spans="13:13" x14ac:dyDescent="0.25">
      <c r="M11058" s="6"/>
    </row>
    <row r="11059" spans="13:13" x14ac:dyDescent="0.25">
      <c r="M11059" s="6"/>
    </row>
    <row r="11060" spans="13:13" x14ac:dyDescent="0.25">
      <c r="M11060" s="6"/>
    </row>
    <row r="11061" spans="13:13" x14ac:dyDescent="0.25">
      <c r="M11061" s="6"/>
    </row>
    <row r="11062" spans="13:13" x14ac:dyDescent="0.25">
      <c r="M11062" s="6"/>
    </row>
    <row r="11063" spans="13:13" x14ac:dyDescent="0.25">
      <c r="M11063" s="6"/>
    </row>
    <row r="11064" spans="13:13" x14ac:dyDescent="0.25">
      <c r="M11064" s="6"/>
    </row>
    <row r="11065" spans="13:13" x14ac:dyDescent="0.25">
      <c r="M11065" s="6"/>
    </row>
    <row r="11066" spans="13:13" x14ac:dyDescent="0.25">
      <c r="M11066" s="6"/>
    </row>
    <row r="11067" spans="13:13" x14ac:dyDescent="0.25">
      <c r="M11067" s="6"/>
    </row>
    <row r="11068" spans="13:13" x14ac:dyDescent="0.25">
      <c r="M11068" s="6"/>
    </row>
    <row r="11069" spans="13:13" x14ac:dyDescent="0.25">
      <c r="M11069" s="6"/>
    </row>
    <row r="11070" spans="13:13" x14ac:dyDescent="0.25">
      <c r="M11070" s="6"/>
    </row>
    <row r="11071" spans="13:13" x14ac:dyDescent="0.25">
      <c r="M11071" s="6"/>
    </row>
    <row r="11072" spans="13:13" x14ac:dyDescent="0.25">
      <c r="M11072" s="6"/>
    </row>
    <row r="11073" spans="13:13" x14ac:dyDescent="0.25">
      <c r="M11073" s="6"/>
    </row>
    <row r="11074" spans="13:13" x14ac:dyDescent="0.25">
      <c r="M11074" s="6"/>
    </row>
    <row r="11075" spans="13:13" x14ac:dyDescent="0.25">
      <c r="M11075" s="6"/>
    </row>
    <row r="11076" spans="13:13" x14ac:dyDescent="0.25">
      <c r="M11076" s="6"/>
    </row>
    <row r="11077" spans="13:13" x14ac:dyDescent="0.25">
      <c r="M11077" s="6"/>
    </row>
    <row r="11078" spans="13:13" x14ac:dyDescent="0.25">
      <c r="M11078" s="6"/>
    </row>
    <row r="11079" spans="13:13" x14ac:dyDescent="0.25">
      <c r="M11079" s="6"/>
    </row>
    <row r="11080" spans="13:13" x14ac:dyDescent="0.25">
      <c r="M11080" s="6"/>
    </row>
    <row r="11081" spans="13:13" x14ac:dyDescent="0.25">
      <c r="M11081" s="6"/>
    </row>
    <row r="11082" spans="13:13" x14ac:dyDescent="0.25">
      <c r="M11082" s="6"/>
    </row>
    <row r="11083" spans="13:13" x14ac:dyDescent="0.25">
      <c r="M11083" s="6"/>
    </row>
    <row r="11084" spans="13:13" x14ac:dyDescent="0.25">
      <c r="M11084" s="6"/>
    </row>
    <row r="11085" spans="13:13" x14ac:dyDescent="0.25">
      <c r="M11085" s="6"/>
    </row>
    <row r="11086" spans="13:13" x14ac:dyDescent="0.25">
      <c r="M11086" s="6"/>
    </row>
    <row r="11087" spans="13:13" x14ac:dyDescent="0.25">
      <c r="M11087" s="6"/>
    </row>
    <row r="11088" spans="13:13" x14ac:dyDescent="0.25">
      <c r="M11088" s="6"/>
    </row>
    <row r="11089" spans="13:13" x14ac:dyDescent="0.25">
      <c r="M11089" s="6"/>
    </row>
    <row r="11090" spans="13:13" x14ac:dyDescent="0.25">
      <c r="M11090" s="6"/>
    </row>
    <row r="11091" spans="13:13" x14ac:dyDescent="0.25">
      <c r="M11091" s="6"/>
    </row>
    <row r="11092" spans="13:13" x14ac:dyDescent="0.25">
      <c r="M11092" s="6"/>
    </row>
    <row r="11093" spans="13:13" x14ac:dyDescent="0.25">
      <c r="M11093" s="6"/>
    </row>
    <row r="11094" spans="13:13" x14ac:dyDescent="0.25">
      <c r="M11094" s="6"/>
    </row>
    <row r="11095" spans="13:13" x14ac:dyDescent="0.25">
      <c r="M11095" s="6"/>
    </row>
    <row r="11096" spans="13:13" x14ac:dyDescent="0.25">
      <c r="M11096" s="6"/>
    </row>
    <row r="11097" spans="13:13" x14ac:dyDescent="0.25">
      <c r="M11097" s="6"/>
    </row>
    <row r="11098" spans="13:13" x14ac:dyDescent="0.25">
      <c r="M11098" s="6"/>
    </row>
    <row r="11099" spans="13:13" x14ac:dyDescent="0.25">
      <c r="M11099" s="6"/>
    </row>
    <row r="11100" spans="13:13" x14ac:dyDescent="0.25">
      <c r="M11100" s="6"/>
    </row>
    <row r="11101" spans="13:13" x14ac:dyDescent="0.25">
      <c r="M11101" s="6"/>
    </row>
    <row r="11102" spans="13:13" x14ac:dyDescent="0.25">
      <c r="M11102" s="6"/>
    </row>
    <row r="11103" spans="13:13" x14ac:dyDescent="0.25">
      <c r="M11103" s="6"/>
    </row>
    <row r="11104" spans="13:13" x14ac:dyDescent="0.25">
      <c r="M11104" s="6"/>
    </row>
    <row r="11105" spans="13:13" x14ac:dyDescent="0.25">
      <c r="M11105" s="6"/>
    </row>
    <row r="11106" spans="13:13" x14ac:dyDescent="0.25">
      <c r="M11106" s="6"/>
    </row>
    <row r="11107" spans="13:13" x14ac:dyDescent="0.25">
      <c r="M11107" s="6"/>
    </row>
    <row r="11108" spans="13:13" x14ac:dyDescent="0.25">
      <c r="M11108" s="6"/>
    </row>
    <row r="11109" spans="13:13" x14ac:dyDescent="0.25">
      <c r="M11109" s="6"/>
    </row>
    <row r="11110" spans="13:13" x14ac:dyDescent="0.25">
      <c r="M11110" s="6"/>
    </row>
    <row r="11111" spans="13:13" x14ac:dyDescent="0.25">
      <c r="M11111" s="6"/>
    </row>
    <row r="11112" spans="13:13" x14ac:dyDescent="0.25">
      <c r="M11112" s="6"/>
    </row>
    <row r="11113" spans="13:13" x14ac:dyDescent="0.25">
      <c r="M11113" s="6"/>
    </row>
    <row r="11114" spans="13:13" x14ac:dyDescent="0.25">
      <c r="M11114" s="6"/>
    </row>
    <row r="11115" spans="13:13" x14ac:dyDescent="0.25">
      <c r="M11115" s="6"/>
    </row>
    <row r="11116" spans="13:13" x14ac:dyDescent="0.25">
      <c r="M11116" s="6"/>
    </row>
    <row r="11117" spans="13:13" x14ac:dyDescent="0.25">
      <c r="M11117" s="6"/>
    </row>
    <row r="11118" spans="13:13" x14ac:dyDescent="0.25">
      <c r="M11118" s="6"/>
    </row>
    <row r="11119" spans="13:13" x14ac:dyDescent="0.25">
      <c r="M11119" s="6"/>
    </row>
    <row r="11120" spans="13:13" x14ac:dyDescent="0.25">
      <c r="M11120" s="6"/>
    </row>
    <row r="11121" spans="13:13" x14ac:dyDescent="0.25">
      <c r="M11121" s="6"/>
    </row>
    <row r="11122" spans="13:13" x14ac:dyDescent="0.25">
      <c r="M11122" s="6"/>
    </row>
    <row r="11123" spans="13:13" x14ac:dyDescent="0.25">
      <c r="M11123" s="6"/>
    </row>
    <row r="11124" spans="13:13" x14ac:dyDescent="0.25">
      <c r="M11124" s="6"/>
    </row>
    <row r="11125" spans="13:13" x14ac:dyDescent="0.25">
      <c r="M11125" s="6"/>
    </row>
    <row r="11126" spans="13:13" x14ac:dyDescent="0.25">
      <c r="M11126" s="6"/>
    </row>
    <row r="11127" spans="13:13" x14ac:dyDescent="0.25">
      <c r="M11127" s="6"/>
    </row>
    <row r="11128" spans="13:13" x14ac:dyDescent="0.25">
      <c r="M11128" s="6"/>
    </row>
    <row r="11129" spans="13:13" x14ac:dyDescent="0.25">
      <c r="M11129" s="6"/>
    </row>
    <row r="11130" spans="13:13" x14ac:dyDescent="0.25">
      <c r="M11130" s="6"/>
    </row>
    <row r="11131" spans="13:13" x14ac:dyDescent="0.25">
      <c r="M11131" s="6"/>
    </row>
    <row r="11132" spans="13:13" x14ac:dyDescent="0.25">
      <c r="M11132" s="6"/>
    </row>
    <row r="11133" spans="13:13" x14ac:dyDescent="0.25">
      <c r="M11133" s="6"/>
    </row>
    <row r="11134" spans="13:13" x14ac:dyDescent="0.25">
      <c r="M11134" s="6"/>
    </row>
    <row r="11135" spans="13:13" x14ac:dyDescent="0.25">
      <c r="M11135" s="6"/>
    </row>
    <row r="11136" spans="13:13" x14ac:dyDescent="0.25">
      <c r="M11136" s="6"/>
    </row>
    <row r="11137" spans="13:13" x14ac:dyDescent="0.25">
      <c r="M11137" s="6"/>
    </row>
    <row r="11138" spans="13:13" x14ac:dyDescent="0.25">
      <c r="M11138" s="6"/>
    </row>
    <row r="11139" spans="13:13" x14ac:dyDescent="0.25">
      <c r="M11139" s="6"/>
    </row>
    <row r="11140" spans="13:13" x14ac:dyDescent="0.25">
      <c r="M11140" s="6"/>
    </row>
    <row r="11141" spans="13:13" x14ac:dyDescent="0.25">
      <c r="M11141" s="6"/>
    </row>
    <row r="11142" spans="13:13" x14ac:dyDescent="0.25">
      <c r="M11142" s="6"/>
    </row>
    <row r="11143" spans="13:13" x14ac:dyDescent="0.25">
      <c r="M11143" s="6"/>
    </row>
    <row r="11144" spans="13:13" x14ac:dyDescent="0.25">
      <c r="M11144" s="6"/>
    </row>
    <row r="11145" spans="13:13" x14ac:dyDescent="0.25">
      <c r="M11145" s="6"/>
    </row>
    <row r="11146" spans="13:13" x14ac:dyDescent="0.25">
      <c r="M11146" s="6"/>
    </row>
    <row r="11147" spans="13:13" x14ac:dyDescent="0.25">
      <c r="M11147" s="6"/>
    </row>
    <row r="11148" spans="13:13" x14ac:dyDescent="0.25">
      <c r="M11148" s="6"/>
    </row>
    <row r="11149" spans="13:13" x14ac:dyDescent="0.25">
      <c r="M11149" s="6"/>
    </row>
    <row r="11150" spans="13:13" x14ac:dyDescent="0.25">
      <c r="M11150" s="6"/>
    </row>
    <row r="11151" spans="13:13" x14ac:dyDescent="0.25">
      <c r="M11151" s="6"/>
    </row>
    <row r="11152" spans="13:13" x14ac:dyDescent="0.25">
      <c r="M11152" s="6"/>
    </row>
    <row r="11153" spans="13:13" x14ac:dyDescent="0.25">
      <c r="M11153" s="6"/>
    </row>
    <row r="11154" spans="13:13" x14ac:dyDescent="0.25">
      <c r="M11154" s="6"/>
    </row>
    <row r="11155" spans="13:13" x14ac:dyDescent="0.25">
      <c r="M11155" s="6"/>
    </row>
    <row r="11156" spans="13:13" x14ac:dyDescent="0.25">
      <c r="M11156" s="6"/>
    </row>
    <row r="11157" spans="13:13" x14ac:dyDescent="0.25">
      <c r="M11157" s="6"/>
    </row>
    <row r="11158" spans="13:13" x14ac:dyDescent="0.25">
      <c r="M11158" s="6"/>
    </row>
    <row r="11159" spans="13:13" x14ac:dyDescent="0.25">
      <c r="M11159" s="6"/>
    </row>
    <row r="11160" spans="13:13" x14ac:dyDescent="0.25">
      <c r="M11160" s="6"/>
    </row>
    <row r="11161" spans="13:13" x14ac:dyDescent="0.25">
      <c r="M11161" s="6"/>
    </row>
    <row r="11162" spans="13:13" x14ac:dyDescent="0.25">
      <c r="M11162" s="6"/>
    </row>
    <row r="11163" spans="13:13" x14ac:dyDescent="0.25">
      <c r="M11163" s="6"/>
    </row>
    <row r="11164" spans="13:13" x14ac:dyDescent="0.25">
      <c r="M11164" s="6"/>
    </row>
    <row r="11165" spans="13:13" x14ac:dyDescent="0.25">
      <c r="M11165" s="6"/>
    </row>
    <row r="11166" spans="13:13" x14ac:dyDescent="0.25">
      <c r="M11166" s="6"/>
    </row>
    <row r="11167" spans="13:13" x14ac:dyDescent="0.25">
      <c r="M11167" s="6"/>
    </row>
    <row r="11168" spans="13:13" x14ac:dyDescent="0.25">
      <c r="M11168" s="6"/>
    </row>
    <row r="11169" spans="13:13" x14ac:dyDescent="0.25">
      <c r="M11169" s="6"/>
    </row>
    <row r="11170" spans="13:13" x14ac:dyDescent="0.25">
      <c r="M11170" s="6"/>
    </row>
    <row r="11171" spans="13:13" x14ac:dyDescent="0.25">
      <c r="M11171" s="6"/>
    </row>
    <row r="11172" spans="13:13" x14ac:dyDescent="0.25">
      <c r="M11172" s="6"/>
    </row>
    <row r="11173" spans="13:13" x14ac:dyDescent="0.25">
      <c r="M11173" s="6"/>
    </row>
    <row r="11174" spans="13:13" x14ac:dyDescent="0.25">
      <c r="M11174" s="6"/>
    </row>
    <row r="11175" spans="13:13" x14ac:dyDescent="0.25">
      <c r="M11175" s="6"/>
    </row>
    <row r="11176" spans="13:13" x14ac:dyDescent="0.25">
      <c r="M11176" s="6"/>
    </row>
    <row r="11177" spans="13:13" x14ac:dyDescent="0.25">
      <c r="M11177" s="6"/>
    </row>
    <row r="11178" spans="13:13" x14ac:dyDescent="0.25">
      <c r="M11178" s="6"/>
    </row>
    <row r="11179" spans="13:13" x14ac:dyDescent="0.25">
      <c r="M11179" s="6"/>
    </row>
    <row r="11180" spans="13:13" x14ac:dyDescent="0.25">
      <c r="M11180" s="6"/>
    </row>
    <row r="11181" spans="13:13" x14ac:dyDescent="0.25">
      <c r="M11181" s="6"/>
    </row>
    <row r="11182" spans="13:13" x14ac:dyDescent="0.25">
      <c r="M11182" s="6"/>
    </row>
    <row r="11183" spans="13:13" x14ac:dyDescent="0.25">
      <c r="M11183" s="6"/>
    </row>
    <row r="11184" spans="13:13" x14ac:dyDescent="0.25">
      <c r="M11184" s="6"/>
    </row>
    <row r="11185" spans="13:13" x14ac:dyDescent="0.25">
      <c r="M11185" s="6"/>
    </row>
    <row r="11186" spans="13:13" x14ac:dyDescent="0.25">
      <c r="M11186" s="6"/>
    </row>
    <row r="11187" spans="13:13" x14ac:dyDescent="0.25">
      <c r="M11187" s="6"/>
    </row>
    <row r="11188" spans="13:13" x14ac:dyDescent="0.25">
      <c r="M11188" s="6"/>
    </row>
    <row r="11189" spans="13:13" x14ac:dyDescent="0.25">
      <c r="M11189" s="6"/>
    </row>
    <row r="11190" spans="13:13" x14ac:dyDescent="0.25">
      <c r="M11190" s="6"/>
    </row>
    <row r="11191" spans="13:13" x14ac:dyDescent="0.25">
      <c r="M11191" s="6"/>
    </row>
    <row r="11192" spans="13:13" x14ac:dyDescent="0.25">
      <c r="M11192" s="6"/>
    </row>
    <row r="11193" spans="13:13" x14ac:dyDescent="0.25">
      <c r="M11193" s="6"/>
    </row>
    <row r="11194" spans="13:13" x14ac:dyDescent="0.25">
      <c r="M11194" s="6"/>
    </row>
    <row r="11195" spans="13:13" x14ac:dyDescent="0.25">
      <c r="M11195" s="6"/>
    </row>
    <row r="11196" spans="13:13" x14ac:dyDescent="0.25">
      <c r="M11196" s="6"/>
    </row>
    <row r="11197" spans="13:13" x14ac:dyDescent="0.25">
      <c r="M11197" s="6"/>
    </row>
    <row r="11198" spans="13:13" x14ac:dyDescent="0.25">
      <c r="M11198" s="6"/>
    </row>
    <row r="11199" spans="13:13" x14ac:dyDescent="0.25">
      <c r="M11199" s="6"/>
    </row>
    <row r="11200" spans="13:13" x14ac:dyDescent="0.25">
      <c r="M11200" s="6"/>
    </row>
    <row r="11201" spans="13:13" x14ac:dyDescent="0.25">
      <c r="M11201" s="6"/>
    </row>
    <row r="11202" spans="13:13" x14ac:dyDescent="0.25">
      <c r="M11202" s="6"/>
    </row>
    <row r="11203" spans="13:13" x14ac:dyDescent="0.25">
      <c r="M11203" s="6"/>
    </row>
    <row r="11204" spans="13:13" x14ac:dyDescent="0.25">
      <c r="M11204" s="6"/>
    </row>
    <row r="11205" spans="13:13" x14ac:dyDescent="0.25">
      <c r="M11205" s="6"/>
    </row>
    <row r="11206" spans="13:13" x14ac:dyDescent="0.25">
      <c r="M11206" s="6"/>
    </row>
    <row r="11207" spans="13:13" x14ac:dyDescent="0.25">
      <c r="M11207" s="6"/>
    </row>
    <row r="11208" spans="13:13" x14ac:dyDescent="0.25">
      <c r="M11208" s="6"/>
    </row>
    <row r="11209" spans="13:13" x14ac:dyDescent="0.25">
      <c r="M11209" s="6"/>
    </row>
    <row r="11210" spans="13:13" x14ac:dyDescent="0.25">
      <c r="M11210" s="6"/>
    </row>
    <row r="11211" spans="13:13" x14ac:dyDescent="0.25">
      <c r="M11211" s="6"/>
    </row>
    <row r="11212" spans="13:13" x14ac:dyDescent="0.25">
      <c r="M11212" s="6"/>
    </row>
    <row r="11213" spans="13:13" x14ac:dyDescent="0.25">
      <c r="M11213" s="6"/>
    </row>
    <row r="11214" spans="13:13" x14ac:dyDescent="0.25">
      <c r="M11214" s="6"/>
    </row>
    <row r="11215" spans="13:13" x14ac:dyDescent="0.25">
      <c r="M11215" s="6"/>
    </row>
    <row r="11216" spans="13:13" x14ac:dyDescent="0.25">
      <c r="M11216" s="6"/>
    </row>
    <row r="11217" spans="13:13" x14ac:dyDescent="0.25">
      <c r="M11217" s="6"/>
    </row>
    <row r="11218" spans="13:13" x14ac:dyDescent="0.25">
      <c r="M11218" s="6"/>
    </row>
    <row r="11219" spans="13:13" x14ac:dyDescent="0.25">
      <c r="M11219" s="6"/>
    </row>
    <row r="11220" spans="13:13" x14ac:dyDescent="0.25">
      <c r="M11220" s="6"/>
    </row>
    <row r="11221" spans="13:13" x14ac:dyDescent="0.25">
      <c r="M11221" s="6"/>
    </row>
    <row r="11222" spans="13:13" x14ac:dyDescent="0.25">
      <c r="M11222" s="6"/>
    </row>
    <row r="11223" spans="13:13" x14ac:dyDescent="0.25">
      <c r="M11223" s="6"/>
    </row>
    <row r="11224" spans="13:13" x14ac:dyDescent="0.25">
      <c r="M11224" s="6"/>
    </row>
    <row r="11225" spans="13:13" x14ac:dyDescent="0.25">
      <c r="M11225" s="6"/>
    </row>
    <row r="11226" spans="13:13" x14ac:dyDescent="0.25">
      <c r="M11226" s="6"/>
    </row>
    <row r="11227" spans="13:13" x14ac:dyDescent="0.25">
      <c r="M11227" s="6"/>
    </row>
    <row r="11228" spans="13:13" x14ac:dyDescent="0.25">
      <c r="M11228" s="6"/>
    </row>
    <row r="11229" spans="13:13" x14ac:dyDescent="0.25">
      <c r="M11229" s="6"/>
    </row>
    <row r="11230" spans="13:13" x14ac:dyDescent="0.25">
      <c r="M11230" s="6"/>
    </row>
    <row r="11231" spans="13:13" x14ac:dyDescent="0.25">
      <c r="M11231" s="6"/>
    </row>
    <row r="11232" spans="13:13" x14ac:dyDescent="0.25">
      <c r="M11232" s="6"/>
    </row>
    <row r="11233" spans="13:13" x14ac:dyDescent="0.25">
      <c r="M11233" s="6"/>
    </row>
    <row r="11234" spans="13:13" x14ac:dyDescent="0.25">
      <c r="M11234" s="6"/>
    </row>
    <row r="11235" spans="13:13" x14ac:dyDescent="0.25">
      <c r="M11235" s="6"/>
    </row>
    <row r="11236" spans="13:13" x14ac:dyDescent="0.25">
      <c r="M11236" s="6"/>
    </row>
    <row r="11237" spans="13:13" x14ac:dyDescent="0.25">
      <c r="M11237" s="6"/>
    </row>
    <row r="11238" spans="13:13" x14ac:dyDescent="0.25">
      <c r="M11238" s="6"/>
    </row>
    <row r="11239" spans="13:13" x14ac:dyDescent="0.25">
      <c r="M11239" s="6"/>
    </row>
    <row r="11240" spans="13:13" x14ac:dyDescent="0.25">
      <c r="M11240" s="6"/>
    </row>
    <row r="11241" spans="13:13" x14ac:dyDescent="0.25">
      <c r="M11241" s="6"/>
    </row>
    <row r="11242" spans="13:13" x14ac:dyDescent="0.25">
      <c r="M11242" s="6"/>
    </row>
    <row r="11243" spans="13:13" x14ac:dyDescent="0.25">
      <c r="M11243" s="6"/>
    </row>
    <row r="11244" spans="13:13" x14ac:dyDescent="0.25">
      <c r="M11244" s="6"/>
    </row>
    <row r="11245" spans="13:13" x14ac:dyDescent="0.25">
      <c r="M11245" s="6"/>
    </row>
    <row r="11246" spans="13:13" x14ac:dyDescent="0.25">
      <c r="M11246" s="6"/>
    </row>
    <row r="11247" spans="13:13" x14ac:dyDescent="0.25">
      <c r="M11247" s="6"/>
    </row>
    <row r="11248" spans="13:13" x14ac:dyDescent="0.25">
      <c r="M11248" s="6"/>
    </row>
    <row r="11249" spans="13:13" x14ac:dyDescent="0.25">
      <c r="M11249" s="6"/>
    </row>
    <row r="11250" spans="13:13" x14ac:dyDescent="0.25">
      <c r="M11250" s="6"/>
    </row>
    <row r="11251" spans="13:13" x14ac:dyDescent="0.25">
      <c r="M11251" s="6"/>
    </row>
    <row r="11252" spans="13:13" x14ac:dyDescent="0.25">
      <c r="M11252" s="6"/>
    </row>
    <row r="11253" spans="13:13" x14ac:dyDescent="0.25">
      <c r="M11253" s="6"/>
    </row>
    <row r="11254" spans="13:13" x14ac:dyDescent="0.25">
      <c r="M11254" s="6"/>
    </row>
    <row r="11255" spans="13:13" x14ac:dyDescent="0.25">
      <c r="M11255" s="6"/>
    </row>
    <row r="11256" spans="13:13" x14ac:dyDescent="0.25">
      <c r="M11256" s="6"/>
    </row>
    <row r="11257" spans="13:13" x14ac:dyDescent="0.25">
      <c r="M11257" s="6"/>
    </row>
    <row r="11258" spans="13:13" x14ac:dyDescent="0.25">
      <c r="M11258" s="6"/>
    </row>
    <row r="11259" spans="13:13" x14ac:dyDescent="0.25">
      <c r="M11259" s="6"/>
    </row>
    <row r="11260" spans="13:13" x14ac:dyDescent="0.25">
      <c r="M11260" s="6"/>
    </row>
    <row r="11261" spans="13:13" x14ac:dyDescent="0.25">
      <c r="M11261" s="6"/>
    </row>
    <row r="11262" spans="13:13" x14ac:dyDescent="0.25">
      <c r="M11262" s="6"/>
    </row>
    <row r="11263" spans="13:13" x14ac:dyDescent="0.25">
      <c r="M11263" s="6"/>
    </row>
    <row r="11264" spans="13:13" x14ac:dyDescent="0.25">
      <c r="M11264" s="6"/>
    </row>
    <row r="11265" spans="13:13" x14ac:dyDescent="0.25">
      <c r="M11265" s="6"/>
    </row>
    <row r="11266" spans="13:13" x14ac:dyDescent="0.25">
      <c r="M11266" s="6"/>
    </row>
    <row r="11267" spans="13:13" x14ac:dyDescent="0.25">
      <c r="M11267" s="6"/>
    </row>
    <row r="11268" spans="13:13" x14ac:dyDescent="0.25">
      <c r="M11268" s="6"/>
    </row>
    <row r="11269" spans="13:13" x14ac:dyDescent="0.25">
      <c r="M11269" s="6"/>
    </row>
    <row r="11270" spans="13:13" x14ac:dyDescent="0.25">
      <c r="M11270" s="6"/>
    </row>
    <row r="11271" spans="13:13" x14ac:dyDescent="0.25">
      <c r="M11271" s="6"/>
    </row>
    <row r="11272" spans="13:13" x14ac:dyDescent="0.25">
      <c r="M11272" s="6"/>
    </row>
    <row r="11273" spans="13:13" x14ac:dyDescent="0.25">
      <c r="M11273" s="6"/>
    </row>
    <row r="11274" spans="13:13" x14ac:dyDescent="0.25">
      <c r="M11274" s="6"/>
    </row>
    <row r="11275" spans="13:13" x14ac:dyDescent="0.25">
      <c r="M11275" s="6"/>
    </row>
    <row r="11276" spans="13:13" x14ac:dyDescent="0.25">
      <c r="M11276" s="6"/>
    </row>
    <row r="11277" spans="13:13" x14ac:dyDescent="0.25">
      <c r="M11277" s="6"/>
    </row>
    <row r="11278" spans="13:13" x14ac:dyDescent="0.25">
      <c r="M11278" s="6"/>
    </row>
    <row r="11279" spans="13:13" x14ac:dyDescent="0.25">
      <c r="M11279" s="6"/>
    </row>
    <row r="11280" spans="13:13" x14ac:dyDescent="0.25">
      <c r="M11280" s="6"/>
    </row>
    <row r="11281" spans="13:13" x14ac:dyDescent="0.25">
      <c r="M11281" s="6"/>
    </row>
    <row r="11282" spans="13:13" x14ac:dyDescent="0.25">
      <c r="M11282" s="6"/>
    </row>
    <row r="11283" spans="13:13" x14ac:dyDescent="0.25">
      <c r="M11283" s="6"/>
    </row>
    <row r="11284" spans="13:13" x14ac:dyDescent="0.25">
      <c r="M11284" s="6"/>
    </row>
    <row r="11285" spans="13:13" x14ac:dyDescent="0.25">
      <c r="M11285" s="6"/>
    </row>
    <row r="11286" spans="13:13" x14ac:dyDescent="0.25">
      <c r="M11286" s="6"/>
    </row>
    <row r="11287" spans="13:13" x14ac:dyDescent="0.25">
      <c r="M11287" s="6"/>
    </row>
    <row r="11288" spans="13:13" x14ac:dyDescent="0.25">
      <c r="M11288" s="6"/>
    </row>
    <row r="11289" spans="13:13" x14ac:dyDescent="0.25">
      <c r="M11289" s="6"/>
    </row>
    <row r="11290" spans="13:13" x14ac:dyDescent="0.25">
      <c r="M11290" s="6"/>
    </row>
    <row r="11291" spans="13:13" x14ac:dyDescent="0.25">
      <c r="M11291" s="6"/>
    </row>
    <row r="11292" spans="13:13" x14ac:dyDescent="0.25">
      <c r="M11292" s="6"/>
    </row>
    <row r="11293" spans="13:13" x14ac:dyDescent="0.25">
      <c r="M11293" s="6"/>
    </row>
    <row r="11294" spans="13:13" x14ac:dyDescent="0.25">
      <c r="M11294" s="6"/>
    </row>
    <row r="11295" spans="13:13" x14ac:dyDescent="0.25">
      <c r="M11295" s="6"/>
    </row>
    <row r="11296" spans="13:13" x14ac:dyDescent="0.25">
      <c r="M11296" s="6"/>
    </row>
    <row r="11297" spans="13:13" x14ac:dyDescent="0.25">
      <c r="M11297" s="6"/>
    </row>
    <row r="11298" spans="13:13" x14ac:dyDescent="0.25">
      <c r="M11298" s="6"/>
    </row>
    <row r="11299" spans="13:13" x14ac:dyDescent="0.25">
      <c r="M11299" s="6"/>
    </row>
    <row r="11300" spans="13:13" x14ac:dyDescent="0.25">
      <c r="M11300" s="6"/>
    </row>
    <row r="11301" spans="13:13" x14ac:dyDescent="0.25">
      <c r="M11301" s="6"/>
    </row>
    <row r="11302" spans="13:13" x14ac:dyDescent="0.25">
      <c r="M11302" s="6"/>
    </row>
    <row r="11303" spans="13:13" x14ac:dyDescent="0.25">
      <c r="M11303" s="6"/>
    </row>
    <row r="11304" spans="13:13" x14ac:dyDescent="0.25">
      <c r="M11304" s="6"/>
    </row>
    <row r="11305" spans="13:13" x14ac:dyDescent="0.25">
      <c r="M11305" s="6"/>
    </row>
    <row r="11306" spans="13:13" x14ac:dyDescent="0.25">
      <c r="M11306" s="6"/>
    </row>
    <row r="11307" spans="13:13" x14ac:dyDescent="0.25">
      <c r="M11307" s="6"/>
    </row>
    <row r="11308" spans="13:13" x14ac:dyDescent="0.25">
      <c r="M11308" s="6"/>
    </row>
    <row r="11309" spans="13:13" x14ac:dyDescent="0.25">
      <c r="M11309" s="6"/>
    </row>
    <row r="11310" spans="13:13" x14ac:dyDescent="0.25">
      <c r="M11310" s="6"/>
    </row>
    <row r="11311" spans="13:13" x14ac:dyDescent="0.25">
      <c r="M11311" s="6"/>
    </row>
    <row r="11312" spans="13:13" x14ac:dyDescent="0.25">
      <c r="M11312" s="6"/>
    </row>
    <row r="11313" spans="13:13" x14ac:dyDescent="0.25">
      <c r="M11313" s="6"/>
    </row>
    <row r="11314" spans="13:13" x14ac:dyDescent="0.25">
      <c r="M11314" s="6"/>
    </row>
    <row r="11315" spans="13:13" x14ac:dyDescent="0.25">
      <c r="M11315" s="6"/>
    </row>
    <row r="11316" spans="13:13" x14ac:dyDescent="0.25">
      <c r="M11316" s="6"/>
    </row>
    <row r="11317" spans="13:13" x14ac:dyDescent="0.25">
      <c r="M11317" s="6"/>
    </row>
    <row r="11318" spans="13:13" x14ac:dyDescent="0.25">
      <c r="M11318" s="6"/>
    </row>
    <row r="11319" spans="13:13" x14ac:dyDescent="0.25">
      <c r="M11319" s="6"/>
    </row>
    <row r="11320" spans="13:13" x14ac:dyDescent="0.25">
      <c r="M11320" s="6"/>
    </row>
    <row r="11321" spans="13:13" x14ac:dyDescent="0.25">
      <c r="M11321" s="6"/>
    </row>
    <row r="11322" spans="13:13" x14ac:dyDescent="0.25">
      <c r="M11322" s="6"/>
    </row>
    <row r="11323" spans="13:13" x14ac:dyDescent="0.25">
      <c r="M11323" s="6"/>
    </row>
    <row r="11324" spans="13:13" x14ac:dyDescent="0.25">
      <c r="M11324" s="6"/>
    </row>
    <row r="11325" spans="13:13" x14ac:dyDescent="0.25">
      <c r="M11325" s="6"/>
    </row>
    <row r="11326" spans="13:13" x14ac:dyDescent="0.25">
      <c r="M11326" s="6"/>
    </row>
    <row r="11327" spans="13:13" x14ac:dyDescent="0.25">
      <c r="M11327" s="6"/>
    </row>
    <row r="11328" spans="13:13" x14ac:dyDescent="0.25">
      <c r="M11328" s="6"/>
    </row>
    <row r="11329" spans="13:13" x14ac:dyDescent="0.25">
      <c r="M11329" s="6"/>
    </row>
    <row r="11330" spans="13:13" x14ac:dyDescent="0.25">
      <c r="M11330" s="6"/>
    </row>
    <row r="11331" spans="13:13" x14ac:dyDescent="0.25">
      <c r="M11331" s="6"/>
    </row>
    <row r="11332" spans="13:13" x14ac:dyDescent="0.25">
      <c r="M11332" s="6"/>
    </row>
    <row r="11333" spans="13:13" x14ac:dyDescent="0.25">
      <c r="M11333" s="6"/>
    </row>
    <row r="11334" spans="13:13" x14ac:dyDescent="0.25">
      <c r="M11334" s="6"/>
    </row>
    <row r="11335" spans="13:13" x14ac:dyDescent="0.25">
      <c r="M11335" s="6"/>
    </row>
    <row r="11336" spans="13:13" x14ac:dyDescent="0.25">
      <c r="M11336" s="6"/>
    </row>
    <row r="11337" spans="13:13" x14ac:dyDescent="0.25">
      <c r="M11337" s="6"/>
    </row>
    <row r="11338" spans="13:13" x14ac:dyDescent="0.25">
      <c r="M11338" s="6"/>
    </row>
    <row r="11339" spans="13:13" x14ac:dyDescent="0.25">
      <c r="M11339" s="6"/>
    </row>
    <row r="11340" spans="13:13" x14ac:dyDescent="0.25">
      <c r="M11340" s="6"/>
    </row>
    <row r="11341" spans="13:13" x14ac:dyDescent="0.25">
      <c r="M11341" s="6"/>
    </row>
    <row r="11342" spans="13:13" x14ac:dyDescent="0.25">
      <c r="M11342" s="6"/>
    </row>
    <row r="11343" spans="13:13" x14ac:dyDescent="0.25">
      <c r="M11343" s="6"/>
    </row>
    <row r="11344" spans="13:13" x14ac:dyDescent="0.25">
      <c r="M11344" s="6"/>
    </row>
    <row r="11345" spans="13:13" x14ac:dyDescent="0.25">
      <c r="M11345" s="6"/>
    </row>
    <row r="11346" spans="13:13" x14ac:dyDescent="0.25">
      <c r="M11346" s="6"/>
    </row>
    <row r="11347" spans="13:13" x14ac:dyDescent="0.25">
      <c r="M11347" s="6"/>
    </row>
    <row r="11348" spans="13:13" x14ac:dyDescent="0.25">
      <c r="M11348" s="6"/>
    </row>
    <row r="11349" spans="13:13" x14ac:dyDescent="0.25">
      <c r="M11349" s="6"/>
    </row>
    <row r="11350" spans="13:13" x14ac:dyDescent="0.25">
      <c r="M11350" s="6"/>
    </row>
    <row r="11351" spans="13:13" x14ac:dyDescent="0.25">
      <c r="M11351" s="6"/>
    </row>
    <row r="11352" spans="13:13" x14ac:dyDescent="0.25">
      <c r="M11352" s="6"/>
    </row>
    <row r="11353" spans="13:13" x14ac:dyDescent="0.25">
      <c r="M11353" s="6"/>
    </row>
    <row r="11354" spans="13:13" x14ac:dyDescent="0.25">
      <c r="M11354" s="6"/>
    </row>
    <row r="11355" spans="13:13" x14ac:dyDescent="0.25">
      <c r="M11355" s="6"/>
    </row>
    <row r="11356" spans="13:13" x14ac:dyDescent="0.25">
      <c r="M11356" s="6"/>
    </row>
    <row r="11357" spans="13:13" x14ac:dyDescent="0.25">
      <c r="M11357" s="6"/>
    </row>
    <row r="11358" spans="13:13" x14ac:dyDescent="0.25">
      <c r="M11358" s="6"/>
    </row>
    <row r="11359" spans="13:13" x14ac:dyDescent="0.25">
      <c r="M11359" s="6"/>
    </row>
    <row r="11360" spans="13:13" x14ac:dyDescent="0.25">
      <c r="M11360" s="6"/>
    </row>
    <row r="11361" spans="13:13" x14ac:dyDescent="0.25">
      <c r="M11361" s="6"/>
    </row>
    <row r="11362" spans="13:13" x14ac:dyDescent="0.25">
      <c r="M11362" s="6"/>
    </row>
    <row r="11363" spans="13:13" x14ac:dyDescent="0.25">
      <c r="M11363" s="6"/>
    </row>
    <row r="11364" spans="13:13" x14ac:dyDescent="0.25">
      <c r="M11364" s="6"/>
    </row>
    <row r="11365" spans="13:13" x14ac:dyDescent="0.25">
      <c r="M11365" s="6"/>
    </row>
    <row r="11366" spans="13:13" x14ac:dyDescent="0.25">
      <c r="M11366" s="6"/>
    </row>
    <row r="11367" spans="13:13" x14ac:dyDescent="0.25">
      <c r="M11367" s="6"/>
    </row>
    <row r="11368" spans="13:13" x14ac:dyDescent="0.25">
      <c r="M11368" s="6"/>
    </row>
    <row r="11369" spans="13:13" x14ac:dyDescent="0.25">
      <c r="M11369" s="6"/>
    </row>
    <row r="11370" spans="13:13" x14ac:dyDescent="0.25">
      <c r="M11370" s="6"/>
    </row>
    <row r="11371" spans="13:13" x14ac:dyDescent="0.25">
      <c r="M11371" s="6"/>
    </row>
    <row r="11372" spans="13:13" x14ac:dyDescent="0.25">
      <c r="M11372" s="6"/>
    </row>
    <row r="11373" spans="13:13" x14ac:dyDescent="0.25">
      <c r="M11373" s="6"/>
    </row>
    <row r="11374" spans="13:13" x14ac:dyDescent="0.25">
      <c r="M11374" s="6"/>
    </row>
    <row r="11375" spans="13:13" x14ac:dyDescent="0.25">
      <c r="M11375" s="6"/>
    </row>
    <row r="11376" spans="13:13" x14ac:dyDescent="0.25">
      <c r="M11376" s="6"/>
    </row>
    <row r="11377" spans="13:13" x14ac:dyDescent="0.25">
      <c r="M11377" s="6"/>
    </row>
    <row r="11378" spans="13:13" x14ac:dyDescent="0.25">
      <c r="M11378" s="6"/>
    </row>
    <row r="11379" spans="13:13" x14ac:dyDescent="0.25">
      <c r="M11379" s="6"/>
    </row>
    <row r="11380" spans="13:13" x14ac:dyDescent="0.25">
      <c r="M11380" s="6"/>
    </row>
    <row r="11381" spans="13:13" x14ac:dyDescent="0.25">
      <c r="M11381" s="6"/>
    </row>
    <row r="11382" spans="13:13" x14ac:dyDescent="0.25">
      <c r="M11382" s="6"/>
    </row>
    <row r="11383" spans="13:13" x14ac:dyDescent="0.25">
      <c r="M11383" s="6"/>
    </row>
    <row r="11384" spans="13:13" x14ac:dyDescent="0.25">
      <c r="M11384" s="6"/>
    </row>
    <row r="11385" spans="13:13" x14ac:dyDescent="0.25">
      <c r="M11385" s="6"/>
    </row>
    <row r="11386" spans="13:13" x14ac:dyDescent="0.25">
      <c r="M11386" s="6"/>
    </row>
    <row r="11387" spans="13:13" x14ac:dyDescent="0.25">
      <c r="M11387" s="6"/>
    </row>
    <row r="11388" spans="13:13" x14ac:dyDescent="0.25">
      <c r="M11388" s="6"/>
    </row>
    <row r="11389" spans="13:13" x14ac:dyDescent="0.25">
      <c r="M11389" s="6"/>
    </row>
    <row r="11390" spans="13:13" x14ac:dyDescent="0.25">
      <c r="M11390" s="6"/>
    </row>
    <row r="11391" spans="13:13" x14ac:dyDescent="0.25">
      <c r="M11391" s="6"/>
    </row>
    <row r="11392" spans="13:13" x14ac:dyDescent="0.25">
      <c r="M11392" s="6"/>
    </row>
    <row r="11393" spans="13:13" x14ac:dyDescent="0.25">
      <c r="M11393" s="6"/>
    </row>
    <row r="11394" spans="13:13" x14ac:dyDescent="0.25">
      <c r="M11394" s="6"/>
    </row>
    <row r="11395" spans="13:13" x14ac:dyDescent="0.25">
      <c r="M11395" s="6"/>
    </row>
    <row r="11396" spans="13:13" x14ac:dyDescent="0.25">
      <c r="M11396" s="6"/>
    </row>
    <row r="11397" spans="13:13" x14ac:dyDescent="0.25">
      <c r="M11397" s="6"/>
    </row>
    <row r="11398" spans="13:13" x14ac:dyDescent="0.25">
      <c r="M11398" s="6"/>
    </row>
    <row r="11399" spans="13:13" x14ac:dyDescent="0.25">
      <c r="M11399" s="6"/>
    </row>
    <row r="11400" spans="13:13" x14ac:dyDescent="0.25">
      <c r="M11400" s="6"/>
    </row>
    <row r="11401" spans="13:13" x14ac:dyDescent="0.25">
      <c r="M11401" s="6"/>
    </row>
    <row r="11402" spans="13:13" x14ac:dyDescent="0.25">
      <c r="M11402" s="6"/>
    </row>
    <row r="11403" spans="13:13" x14ac:dyDescent="0.25">
      <c r="M11403" s="6"/>
    </row>
    <row r="11404" spans="13:13" x14ac:dyDescent="0.25">
      <c r="M11404" s="6"/>
    </row>
    <row r="11405" spans="13:13" x14ac:dyDescent="0.25">
      <c r="M11405" s="6"/>
    </row>
    <row r="11406" spans="13:13" x14ac:dyDescent="0.25">
      <c r="M11406" s="6"/>
    </row>
    <row r="11407" spans="13:13" x14ac:dyDescent="0.25">
      <c r="M11407" s="6"/>
    </row>
    <row r="11408" spans="13:13" x14ac:dyDescent="0.25">
      <c r="M11408" s="6"/>
    </row>
    <row r="11409" spans="13:13" x14ac:dyDescent="0.25">
      <c r="M11409" s="6"/>
    </row>
    <row r="11410" spans="13:13" x14ac:dyDescent="0.25">
      <c r="M11410" s="6"/>
    </row>
    <row r="11411" spans="13:13" x14ac:dyDescent="0.25">
      <c r="M11411" s="6"/>
    </row>
    <row r="11412" spans="13:13" x14ac:dyDescent="0.25">
      <c r="M11412" s="6"/>
    </row>
    <row r="11413" spans="13:13" x14ac:dyDescent="0.25">
      <c r="M11413" s="6"/>
    </row>
    <row r="11414" spans="13:13" x14ac:dyDescent="0.25">
      <c r="M11414" s="6"/>
    </row>
    <row r="11415" spans="13:13" x14ac:dyDescent="0.25">
      <c r="M11415" s="6"/>
    </row>
    <row r="11416" spans="13:13" x14ac:dyDescent="0.25">
      <c r="M11416" s="6"/>
    </row>
    <row r="11417" spans="13:13" x14ac:dyDescent="0.25">
      <c r="M11417" s="6"/>
    </row>
    <row r="11418" spans="13:13" x14ac:dyDescent="0.25">
      <c r="M11418" s="6"/>
    </row>
    <row r="11419" spans="13:13" x14ac:dyDescent="0.25">
      <c r="M11419" s="6"/>
    </row>
    <row r="11420" spans="13:13" x14ac:dyDescent="0.25">
      <c r="M11420" s="6"/>
    </row>
    <row r="11421" spans="13:13" x14ac:dyDescent="0.25">
      <c r="M11421" s="6"/>
    </row>
    <row r="11422" spans="13:13" x14ac:dyDescent="0.25">
      <c r="M11422" s="6"/>
    </row>
    <row r="11423" spans="13:13" x14ac:dyDescent="0.25">
      <c r="M11423" s="6"/>
    </row>
    <row r="11424" spans="13:13" x14ac:dyDescent="0.25">
      <c r="M11424" s="6"/>
    </row>
    <row r="11425" spans="13:13" x14ac:dyDescent="0.25">
      <c r="M11425" s="6"/>
    </row>
    <row r="11426" spans="13:13" x14ac:dyDescent="0.25">
      <c r="M11426" s="6"/>
    </row>
    <row r="11427" spans="13:13" x14ac:dyDescent="0.25">
      <c r="M11427" s="6"/>
    </row>
    <row r="11428" spans="13:13" x14ac:dyDescent="0.25">
      <c r="M11428" s="6"/>
    </row>
    <row r="11429" spans="13:13" x14ac:dyDescent="0.25">
      <c r="M11429" s="6"/>
    </row>
    <row r="11430" spans="13:13" x14ac:dyDescent="0.25">
      <c r="M11430" s="6"/>
    </row>
    <row r="11431" spans="13:13" x14ac:dyDescent="0.25">
      <c r="M11431" s="6"/>
    </row>
    <row r="11432" spans="13:13" x14ac:dyDescent="0.25">
      <c r="M11432" s="6"/>
    </row>
    <row r="11433" spans="13:13" x14ac:dyDescent="0.25">
      <c r="M11433" s="6"/>
    </row>
    <row r="11434" spans="13:13" x14ac:dyDescent="0.25">
      <c r="M11434" s="6"/>
    </row>
    <row r="11435" spans="13:13" x14ac:dyDescent="0.25">
      <c r="M11435" s="6"/>
    </row>
    <row r="11436" spans="13:13" x14ac:dyDescent="0.25">
      <c r="M11436" s="6"/>
    </row>
    <row r="11437" spans="13:13" x14ac:dyDescent="0.25">
      <c r="M11437" s="6"/>
    </row>
    <row r="11438" spans="13:13" x14ac:dyDescent="0.25">
      <c r="M11438" s="6"/>
    </row>
    <row r="11439" spans="13:13" x14ac:dyDescent="0.25">
      <c r="M11439" s="6"/>
    </row>
    <row r="11440" spans="13:13" x14ac:dyDescent="0.25">
      <c r="M11440" s="6"/>
    </row>
    <row r="11441" spans="13:13" x14ac:dyDescent="0.25">
      <c r="M11441" s="6"/>
    </row>
    <row r="11442" spans="13:13" x14ac:dyDescent="0.25">
      <c r="M11442" s="6"/>
    </row>
    <row r="11443" spans="13:13" x14ac:dyDescent="0.25">
      <c r="M11443" s="6"/>
    </row>
    <row r="11444" spans="13:13" x14ac:dyDescent="0.25">
      <c r="M11444" s="6"/>
    </row>
    <row r="11445" spans="13:13" x14ac:dyDescent="0.25">
      <c r="M11445" s="6"/>
    </row>
    <row r="11446" spans="13:13" x14ac:dyDescent="0.25">
      <c r="M11446" s="6"/>
    </row>
    <row r="11447" spans="13:13" x14ac:dyDescent="0.25">
      <c r="M11447" s="6"/>
    </row>
    <row r="11448" spans="13:13" x14ac:dyDescent="0.25">
      <c r="M11448" s="6"/>
    </row>
    <row r="11449" spans="13:13" x14ac:dyDescent="0.25">
      <c r="M11449" s="6"/>
    </row>
    <row r="11450" spans="13:13" x14ac:dyDescent="0.25">
      <c r="M11450" s="6"/>
    </row>
    <row r="11451" spans="13:13" x14ac:dyDescent="0.25">
      <c r="M11451" s="6"/>
    </row>
    <row r="11452" spans="13:13" x14ac:dyDescent="0.25">
      <c r="M11452" s="6"/>
    </row>
    <row r="11453" spans="13:13" x14ac:dyDescent="0.25">
      <c r="M11453" s="6"/>
    </row>
    <row r="11454" spans="13:13" x14ac:dyDescent="0.25">
      <c r="M11454" s="6"/>
    </row>
    <row r="11455" spans="13:13" x14ac:dyDescent="0.25">
      <c r="M11455" s="6"/>
    </row>
    <row r="11456" spans="13:13" x14ac:dyDescent="0.25">
      <c r="M11456" s="6"/>
    </row>
    <row r="11457" spans="13:13" x14ac:dyDescent="0.25">
      <c r="M11457" s="6"/>
    </row>
    <row r="11458" spans="13:13" x14ac:dyDescent="0.25">
      <c r="M11458" s="6"/>
    </row>
    <row r="11459" spans="13:13" x14ac:dyDescent="0.25">
      <c r="M11459" s="6"/>
    </row>
    <row r="11460" spans="13:13" x14ac:dyDescent="0.25">
      <c r="M11460" s="6"/>
    </row>
    <row r="11461" spans="13:13" x14ac:dyDescent="0.25">
      <c r="M11461" s="6"/>
    </row>
    <row r="11462" spans="13:13" x14ac:dyDescent="0.25">
      <c r="M11462" s="6"/>
    </row>
    <row r="11463" spans="13:13" x14ac:dyDescent="0.25">
      <c r="M11463" s="6"/>
    </row>
    <row r="11464" spans="13:13" x14ac:dyDescent="0.25">
      <c r="M11464" s="6"/>
    </row>
    <row r="11465" spans="13:13" x14ac:dyDescent="0.25">
      <c r="M11465" s="6"/>
    </row>
    <row r="11466" spans="13:13" x14ac:dyDescent="0.25">
      <c r="M11466" s="6"/>
    </row>
    <row r="11467" spans="13:13" x14ac:dyDescent="0.25">
      <c r="M11467" s="6"/>
    </row>
    <row r="11468" spans="13:13" x14ac:dyDescent="0.25">
      <c r="M11468" s="6"/>
    </row>
    <row r="11469" spans="13:13" x14ac:dyDescent="0.25">
      <c r="M11469" s="6"/>
    </row>
    <row r="11470" spans="13:13" x14ac:dyDescent="0.25">
      <c r="M11470" s="6"/>
    </row>
    <row r="11471" spans="13:13" x14ac:dyDescent="0.25">
      <c r="M11471" s="6"/>
    </row>
    <row r="11472" spans="13:13" x14ac:dyDescent="0.25">
      <c r="M11472" s="6"/>
    </row>
    <row r="11473" spans="13:13" x14ac:dyDescent="0.25">
      <c r="M11473" s="6"/>
    </row>
    <row r="11474" spans="13:13" x14ac:dyDescent="0.25">
      <c r="M11474" s="6"/>
    </row>
    <row r="11475" spans="13:13" x14ac:dyDescent="0.25">
      <c r="M11475" s="6"/>
    </row>
    <row r="11476" spans="13:13" x14ac:dyDescent="0.25">
      <c r="M11476" s="6"/>
    </row>
    <row r="11477" spans="13:13" x14ac:dyDescent="0.25">
      <c r="M11477" s="6"/>
    </row>
    <row r="11478" spans="13:13" x14ac:dyDescent="0.25">
      <c r="M11478" s="6"/>
    </row>
    <row r="11479" spans="13:13" x14ac:dyDescent="0.25">
      <c r="M11479" s="6"/>
    </row>
    <row r="11480" spans="13:13" x14ac:dyDescent="0.25">
      <c r="M11480" s="6"/>
    </row>
    <row r="11481" spans="13:13" x14ac:dyDescent="0.25">
      <c r="M11481" s="6"/>
    </row>
    <row r="11482" spans="13:13" x14ac:dyDescent="0.25">
      <c r="M11482" s="6"/>
    </row>
    <row r="11483" spans="13:13" x14ac:dyDescent="0.25">
      <c r="M11483" s="6"/>
    </row>
    <row r="11484" spans="13:13" x14ac:dyDescent="0.25">
      <c r="M11484" s="6"/>
    </row>
    <row r="11485" spans="13:13" x14ac:dyDescent="0.25">
      <c r="M11485" s="6"/>
    </row>
    <row r="11486" spans="13:13" x14ac:dyDescent="0.25">
      <c r="M11486" s="6"/>
    </row>
    <row r="11487" spans="13:13" x14ac:dyDescent="0.25">
      <c r="M11487" s="6"/>
    </row>
    <row r="11488" spans="13:13" x14ac:dyDescent="0.25">
      <c r="M11488" s="6"/>
    </row>
    <row r="11489" spans="13:13" x14ac:dyDescent="0.25">
      <c r="M11489" s="6"/>
    </row>
    <row r="11490" spans="13:13" x14ac:dyDescent="0.25">
      <c r="M11490" s="6"/>
    </row>
    <row r="11491" spans="13:13" x14ac:dyDescent="0.25">
      <c r="M11491" s="6"/>
    </row>
    <row r="11492" spans="13:13" x14ac:dyDescent="0.25">
      <c r="M11492" s="6"/>
    </row>
    <row r="11493" spans="13:13" x14ac:dyDescent="0.25">
      <c r="M11493" s="6"/>
    </row>
    <row r="11494" spans="13:13" x14ac:dyDescent="0.25">
      <c r="M11494" s="6"/>
    </row>
    <row r="11495" spans="13:13" x14ac:dyDescent="0.25">
      <c r="M11495" s="6"/>
    </row>
    <row r="11496" spans="13:13" x14ac:dyDescent="0.25">
      <c r="M11496" s="6"/>
    </row>
    <row r="11497" spans="13:13" x14ac:dyDescent="0.25">
      <c r="M11497" s="6"/>
    </row>
    <row r="11498" spans="13:13" x14ac:dyDescent="0.25">
      <c r="M11498" s="6"/>
    </row>
    <row r="11499" spans="13:13" x14ac:dyDescent="0.25">
      <c r="M11499" s="6"/>
    </row>
    <row r="11500" spans="13:13" x14ac:dyDescent="0.25">
      <c r="M11500" s="6"/>
    </row>
    <row r="11501" spans="13:13" x14ac:dyDescent="0.25">
      <c r="M11501" s="6"/>
    </row>
    <row r="11502" spans="13:13" x14ac:dyDescent="0.25">
      <c r="M11502" s="6"/>
    </row>
    <row r="11503" spans="13:13" x14ac:dyDescent="0.25">
      <c r="M11503" s="6"/>
    </row>
    <row r="11504" spans="13:13" x14ac:dyDescent="0.25">
      <c r="M11504" s="6"/>
    </row>
    <row r="11505" spans="13:13" x14ac:dyDescent="0.25">
      <c r="M11505" s="6"/>
    </row>
    <row r="11506" spans="13:13" x14ac:dyDescent="0.25">
      <c r="M11506" s="6"/>
    </row>
    <row r="11507" spans="13:13" x14ac:dyDescent="0.25">
      <c r="M11507" s="6"/>
    </row>
    <row r="11508" spans="13:13" x14ac:dyDescent="0.25">
      <c r="M11508" s="6"/>
    </row>
    <row r="11509" spans="13:13" x14ac:dyDescent="0.25">
      <c r="M11509" s="6"/>
    </row>
    <row r="11510" spans="13:13" x14ac:dyDescent="0.25">
      <c r="M11510" s="6"/>
    </row>
    <row r="11511" spans="13:13" x14ac:dyDescent="0.25">
      <c r="M11511" s="6"/>
    </row>
    <row r="11512" spans="13:13" x14ac:dyDescent="0.25">
      <c r="M11512" s="6"/>
    </row>
    <row r="11513" spans="13:13" x14ac:dyDescent="0.25">
      <c r="M11513" s="6"/>
    </row>
    <row r="11514" spans="13:13" x14ac:dyDescent="0.25">
      <c r="M11514" s="6"/>
    </row>
    <row r="11515" spans="13:13" x14ac:dyDescent="0.25">
      <c r="M11515" s="6"/>
    </row>
    <row r="11516" spans="13:13" x14ac:dyDescent="0.25">
      <c r="M11516" s="6"/>
    </row>
    <row r="11517" spans="13:13" x14ac:dyDescent="0.25">
      <c r="M11517" s="6"/>
    </row>
    <row r="11518" spans="13:13" x14ac:dyDescent="0.25">
      <c r="M11518" s="6"/>
    </row>
    <row r="11519" spans="13:13" x14ac:dyDescent="0.25">
      <c r="M11519" s="6"/>
    </row>
    <row r="11520" spans="13:13" x14ac:dyDescent="0.25">
      <c r="M11520" s="6"/>
    </row>
    <row r="11521" spans="13:13" x14ac:dyDescent="0.25">
      <c r="M11521" s="6"/>
    </row>
    <row r="11522" spans="13:13" x14ac:dyDescent="0.25">
      <c r="M11522" s="6"/>
    </row>
    <row r="11523" spans="13:13" x14ac:dyDescent="0.25">
      <c r="M11523" s="6"/>
    </row>
    <row r="11524" spans="13:13" x14ac:dyDescent="0.25">
      <c r="M11524" s="6"/>
    </row>
    <row r="11525" spans="13:13" x14ac:dyDescent="0.25">
      <c r="M11525" s="6"/>
    </row>
    <row r="11526" spans="13:13" x14ac:dyDescent="0.25">
      <c r="M11526" s="6"/>
    </row>
    <row r="11527" spans="13:13" x14ac:dyDescent="0.25">
      <c r="M11527" s="6"/>
    </row>
    <row r="11528" spans="13:13" x14ac:dyDescent="0.25">
      <c r="M11528" s="6"/>
    </row>
    <row r="11529" spans="13:13" x14ac:dyDescent="0.25">
      <c r="M11529" s="6"/>
    </row>
    <row r="11530" spans="13:13" x14ac:dyDescent="0.25">
      <c r="M11530" s="6"/>
    </row>
    <row r="11531" spans="13:13" x14ac:dyDescent="0.25">
      <c r="M11531" s="6"/>
    </row>
    <row r="11532" spans="13:13" x14ac:dyDescent="0.25">
      <c r="M11532" s="6"/>
    </row>
    <row r="11533" spans="13:13" x14ac:dyDescent="0.25">
      <c r="M11533" s="6"/>
    </row>
    <row r="11534" spans="13:13" x14ac:dyDescent="0.25">
      <c r="M11534" s="6"/>
    </row>
    <row r="11535" spans="13:13" x14ac:dyDescent="0.25">
      <c r="M11535" s="6"/>
    </row>
    <row r="11536" spans="13:13" x14ac:dyDescent="0.25">
      <c r="M11536" s="6"/>
    </row>
    <row r="11537" spans="13:13" x14ac:dyDescent="0.25">
      <c r="M11537" s="6"/>
    </row>
    <row r="11538" spans="13:13" x14ac:dyDescent="0.25">
      <c r="M11538" s="6"/>
    </row>
    <row r="11539" spans="13:13" x14ac:dyDescent="0.25">
      <c r="M11539" s="6"/>
    </row>
    <row r="11540" spans="13:13" x14ac:dyDescent="0.25">
      <c r="M11540" s="6"/>
    </row>
    <row r="11541" spans="13:13" x14ac:dyDescent="0.25">
      <c r="M11541" s="6"/>
    </row>
    <row r="11542" spans="13:13" x14ac:dyDescent="0.25">
      <c r="M11542" s="6"/>
    </row>
    <row r="11543" spans="13:13" x14ac:dyDescent="0.25">
      <c r="M11543" s="6"/>
    </row>
    <row r="11544" spans="13:13" x14ac:dyDescent="0.25">
      <c r="M11544" s="6"/>
    </row>
    <row r="11545" spans="13:13" x14ac:dyDescent="0.25">
      <c r="M11545" s="6"/>
    </row>
    <row r="11546" spans="13:13" x14ac:dyDescent="0.25">
      <c r="M11546" s="6"/>
    </row>
    <row r="11547" spans="13:13" x14ac:dyDescent="0.25">
      <c r="M11547" s="6"/>
    </row>
    <row r="11548" spans="13:13" x14ac:dyDescent="0.25">
      <c r="M11548" s="6"/>
    </row>
    <row r="11549" spans="13:13" x14ac:dyDescent="0.25">
      <c r="M11549" s="6"/>
    </row>
    <row r="11550" spans="13:13" x14ac:dyDescent="0.25">
      <c r="M11550" s="6"/>
    </row>
    <row r="11551" spans="13:13" x14ac:dyDescent="0.25">
      <c r="M11551" s="6"/>
    </row>
    <row r="11552" spans="13:13" x14ac:dyDescent="0.25">
      <c r="M11552" s="6"/>
    </row>
    <row r="11553" spans="13:13" x14ac:dyDescent="0.25">
      <c r="M11553" s="6"/>
    </row>
    <row r="11554" spans="13:13" x14ac:dyDescent="0.25">
      <c r="M11554" s="6"/>
    </row>
    <row r="11555" spans="13:13" x14ac:dyDescent="0.25">
      <c r="M11555" s="6"/>
    </row>
    <row r="11556" spans="13:13" x14ac:dyDescent="0.25">
      <c r="M11556" s="6"/>
    </row>
    <row r="11557" spans="13:13" x14ac:dyDescent="0.25">
      <c r="M11557" s="6"/>
    </row>
    <row r="11558" spans="13:13" x14ac:dyDescent="0.25">
      <c r="M11558" s="6"/>
    </row>
    <row r="11559" spans="13:13" x14ac:dyDescent="0.25">
      <c r="M11559" s="6"/>
    </row>
    <row r="11560" spans="13:13" x14ac:dyDescent="0.25">
      <c r="M11560" s="6"/>
    </row>
    <row r="11561" spans="13:13" x14ac:dyDescent="0.25">
      <c r="M11561" s="6"/>
    </row>
    <row r="11562" spans="13:13" x14ac:dyDescent="0.25">
      <c r="M11562" s="6"/>
    </row>
    <row r="11563" spans="13:13" x14ac:dyDescent="0.25">
      <c r="M11563" s="6"/>
    </row>
    <row r="11564" spans="13:13" x14ac:dyDescent="0.25">
      <c r="M11564" s="6"/>
    </row>
    <row r="11565" spans="13:13" x14ac:dyDescent="0.25">
      <c r="M11565" s="6"/>
    </row>
    <row r="11566" spans="13:13" x14ac:dyDescent="0.25">
      <c r="M11566" s="6"/>
    </row>
    <row r="11567" spans="13:13" x14ac:dyDescent="0.25">
      <c r="M11567" s="6"/>
    </row>
    <row r="11568" spans="13:13" x14ac:dyDescent="0.25">
      <c r="M11568" s="6"/>
    </row>
    <row r="11569" spans="13:13" x14ac:dyDescent="0.25">
      <c r="M11569" s="6"/>
    </row>
    <row r="11570" spans="13:13" x14ac:dyDescent="0.25">
      <c r="M11570" s="6"/>
    </row>
    <row r="11571" spans="13:13" x14ac:dyDescent="0.25">
      <c r="M11571" s="6"/>
    </row>
    <row r="11572" spans="13:13" x14ac:dyDescent="0.25">
      <c r="M11572" s="6"/>
    </row>
    <row r="11573" spans="13:13" x14ac:dyDescent="0.25">
      <c r="M11573" s="6"/>
    </row>
    <row r="11574" spans="13:13" x14ac:dyDescent="0.25">
      <c r="M11574" s="6"/>
    </row>
    <row r="11575" spans="13:13" x14ac:dyDescent="0.25">
      <c r="M11575" s="6"/>
    </row>
    <row r="11576" spans="13:13" x14ac:dyDescent="0.25">
      <c r="M11576" s="6"/>
    </row>
    <row r="11577" spans="13:13" x14ac:dyDescent="0.25">
      <c r="M11577" s="6"/>
    </row>
    <row r="11578" spans="13:13" x14ac:dyDescent="0.25">
      <c r="M11578" s="6"/>
    </row>
    <row r="11579" spans="13:13" x14ac:dyDescent="0.25">
      <c r="M11579" s="6"/>
    </row>
    <row r="11580" spans="13:13" x14ac:dyDescent="0.25">
      <c r="M11580" s="6"/>
    </row>
    <row r="11581" spans="13:13" x14ac:dyDescent="0.25">
      <c r="M11581" s="6"/>
    </row>
    <row r="11582" spans="13:13" x14ac:dyDescent="0.25">
      <c r="M11582" s="6"/>
    </row>
    <row r="11583" spans="13:13" x14ac:dyDescent="0.25">
      <c r="M11583" s="6"/>
    </row>
    <row r="11584" spans="13:13" x14ac:dyDescent="0.25">
      <c r="M11584" s="6"/>
    </row>
    <row r="11585" spans="13:13" x14ac:dyDescent="0.25">
      <c r="M11585" s="6"/>
    </row>
    <row r="11586" spans="13:13" x14ac:dyDescent="0.25">
      <c r="M11586" s="6"/>
    </row>
    <row r="11587" spans="13:13" x14ac:dyDescent="0.25">
      <c r="M11587" s="6"/>
    </row>
    <row r="11588" spans="13:13" x14ac:dyDescent="0.25">
      <c r="M11588" s="6"/>
    </row>
    <row r="11589" spans="13:13" x14ac:dyDescent="0.25">
      <c r="M11589" s="6"/>
    </row>
    <row r="11590" spans="13:13" x14ac:dyDescent="0.25">
      <c r="M11590" s="6"/>
    </row>
    <row r="11591" spans="13:13" x14ac:dyDescent="0.25">
      <c r="M11591" s="6"/>
    </row>
    <row r="11592" spans="13:13" x14ac:dyDescent="0.25">
      <c r="M11592" s="6"/>
    </row>
    <row r="11593" spans="13:13" x14ac:dyDescent="0.25">
      <c r="M11593" s="6"/>
    </row>
    <row r="11594" spans="13:13" x14ac:dyDescent="0.25">
      <c r="M11594" s="6"/>
    </row>
    <row r="11595" spans="13:13" x14ac:dyDescent="0.25">
      <c r="M11595" s="6"/>
    </row>
    <row r="11596" spans="13:13" x14ac:dyDescent="0.25">
      <c r="M11596" s="6"/>
    </row>
    <row r="11597" spans="13:13" x14ac:dyDescent="0.25">
      <c r="M11597" s="6"/>
    </row>
    <row r="11598" spans="13:13" x14ac:dyDescent="0.25">
      <c r="M11598" s="6"/>
    </row>
    <row r="11599" spans="13:13" x14ac:dyDescent="0.25">
      <c r="M11599" s="6"/>
    </row>
    <row r="11600" spans="13:13" x14ac:dyDescent="0.25">
      <c r="M11600" s="6"/>
    </row>
    <row r="11601" spans="13:13" x14ac:dyDescent="0.25">
      <c r="M11601" s="6"/>
    </row>
    <row r="11602" spans="13:13" x14ac:dyDescent="0.25">
      <c r="M11602" s="6"/>
    </row>
    <row r="11603" spans="13:13" x14ac:dyDescent="0.25">
      <c r="M11603" s="6"/>
    </row>
    <row r="11604" spans="13:13" x14ac:dyDescent="0.25">
      <c r="M11604" s="6"/>
    </row>
    <row r="11605" spans="13:13" x14ac:dyDescent="0.25">
      <c r="M11605" s="6"/>
    </row>
    <row r="11606" spans="13:13" x14ac:dyDescent="0.25">
      <c r="M11606" s="6"/>
    </row>
    <row r="11607" spans="13:13" x14ac:dyDescent="0.25">
      <c r="M11607" s="6"/>
    </row>
    <row r="11608" spans="13:13" x14ac:dyDescent="0.25">
      <c r="M11608" s="6"/>
    </row>
    <row r="11609" spans="13:13" x14ac:dyDescent="0.25">
      <c r="M11609" s="6"/>
    </row>
    <row r="11610" spans="13:13" x14ac:dyDescent="0.25">
      <c r="M11610" s="6"/>
    </row>
    <row r="11611" spans="13:13" x14ac:dyDescent="0.25">
      <c r="M11611" s="6"/>
    </row>
    <row r="11612" spans="13:13" x14ac:dyDescent="0.25">
      <c r="M11612" s="6"/>
    </row>
    <row r="11613" spans="13:13" x14ac:dyDescent="0.25">
      <c r="M11613" s="6"/>
    </row>
    <row r="11614" spans="13:13" x14ac:dyDescent="0.25">
      <c r="M11614" s="6"/>
    </row>
    <row r="11615" spans="13:13" x14ac:dyDescent="0.25">
      <c r="M11615" s="6"/>
    </row>
    <row r="11616" spans="13:13" x14ac:dyDescent="0.25">
      <c r="M11616" s="6"/>
    </row>
    <row r="11617" spans="13:13" x14ac:dyDescent="0.25">
      <c r="M11617" s="6"/>
    </row>
    <row r="11618" spans="13:13" x14ac:dyDescent="0.25">
      <c r="M11618" s="6"/>
    </row>
    <row r="11619" spans="13:13" x14ac:dyDescent="0.25">
      <c r="M11619" s="6"/>
    </row>
    <row r="11620" spans="13:13" x14ac:dyDescent="0.25">
      <c r="M11620" s="6"/>
    </row>
    <row r="11621" spans="13:13" x14ac:dyDescent="0.25">
      <c r="M11621" s="6"/>
    </row>
    <row r="11622" spans="13:13" x14ac:dyDescent="0.25">
      <c r="M11622" s="6"/>
    </row>
    <row r="11623" spans="13:13" x14ac:dyDescent="0.25">
      <c r="M11623" s="6"/>
    </row>
    <row r="11624" spans="13:13" x14ac:dyDescent="0.25">
      <c r="M11624" s="6"/>
    </row>
    <row r="11625" spans="13:13" x14ac:dyDescent="0.25">
      <c r="M11625" s="6"/>
    </row>
    <row r="11626" spans="13:13" x14ac:dyDescent="0.25">
      <c r="M11626" s="6"/>
    </row>
    <row r="11627" spans="13:13" x14ac:dyDescent="0.25">
      <c r="M11627" s="6"/>
    </row>
    <row r="11628" spans="13:13" x14ac:dyDescent="0.25">
      <c r="M11628" s="6"/>
    </row>
    <row r="11629" spans="13:13" x14ac:dyDescent="0.25">
      <c r="M11629" s="6"/>
    </row>
    <row r="11630" spans="13:13" x14ac:dyDescent="0.25">
      <c r="M11630" s="6"/>
    </row>
    <row r="11631" spans="13:13" x14ac:dyDescent="0.25">
      <c r="M11631" s="6"/>
    </row>
    <row r="11632" spans="13:13" x14ac:dyDescent="0.25">
      <c r="M11632" s="6"/>
    </row>
    <row r="11633" spans="13:13" x14ac:dyDescent="0.25">
      <c r="M11633" s="6"/>
    </row>
    <row r="11634" spans="13:13" x14ac:dyDescent="0.25">
      <c r="M11634" s="6"/>
    </row>
    <row r="11635" spans="13:13" x14ac:dyDescent="0.25">
      <c r="M11635" s="6"/>
    </row>
    <row r="11636" spans="13:13" x14ac:dyDescent="0.25">
      <c r="M11636" s="6"/>
    </row>
    <row r="11637" spans="13:13" x14ac:dyDescent="0.25">
      <c r="M11637" s="6"/>
    </row>
    <row r="11638" spans="13:13" x14ac:dyDescent="0.25">
      <c r="M11638" s="6"/>
    </row>
    <row r="11639" spans="13:13" x14ac:dyDescent="0.25">
      <c r="M11639" s="6"/>
    </row>
    <row r="11640" spans="13:13" x14ac:dyDescent="0.25">
      <c r="M11640" s="6"/>
    </row>
    <row r="11641" spans="13:13" x14ac:dyDescent="0.25">
      <c r="M11641" s="6"/>
    </row>
    <row r="11642" spans="13:13" x14ac:dyDescent="0.25">
      <c r="M11642" s="6"/>
    </row>
    <row r="11643" spans="13:13" x14ac:dyDescent="0.25">
      <c r="M11643" s="6"/>
    </row>
    <row r="11644" spans="13:13" x14ac:dyDescent="0.25">
      <c r="M11644" s="6"/>
    </row>
    <row r="11645" spans="13:13" x14ac:dyDescent="0.25">
      <c r="M11645" s="6"/>
    </row>
    <row r="11646" spans="13:13" x14ac:dyDescent="0.25">
      <c r="M11646" s="6"/>
    </row>
    <row r="11647" spans="13:13" x14ac:dyDescent="0.25">
      <c r="M11647" s="6"/>
    </row>
    <row r="11648" spans="13:13" x14ac:dyDescent="0.25">
      <c r="M11648" s="6"/>
    </row>
    <row r="11649" spans="13:13" x14ac:dyDescent="0.25">
      <c r="M11649" s="6"/>
    </row>
    <row r="11650" spans="13:13" x14ac:dyDescent="0.25">
      <c r="M11650" s="6"/>
    </row>
    <row r="11651" spans="13:13" x14ac:dyDescent="0.25">
      <c r="M11651" s="6"/>
    </row>
    <row r="11652" spans="13:13" x14ac:dyDescent="0.25">
      <c r="M11652" s="6"/>
    </row>
    <row r="11653" spans="13:13" x14ac:dyDescent="0.25">
      <c r="M11653" s="6"/>
    </row>
    <row r="11654" spans="13:13" x14ac:dyDescent="0.25">
      <c r="M11654" s="6"/>
    </row>
    <row r="11655" spans="13:13" x14ac:dyDescent="0.25">
      <c r="M11655" s="6"/>
    </row>
    <row r="11656" spans="13:13" x14ac:dyDescent="0.25">
      <c r="M11656" s="6"/>
    </row>
    <row r="11657" spans="13:13" x14ac:dyDescent="0.25">
      <c r="M11657" s="6"/>
    </row>
    <row r="11658" spans="13:13" x14ac:dyDescent="0.25">
      <c r="M11658" s="6"/>
    </row>
    <row r="11659" spans="13:13" x14ac:dyDescent="0.25">
      <c r="M11659" s="6"/>
    </row>
    <row r="11660" spans="13:13" x14ac:dyDescent="0.25">
      <c r="M11660" s="6"/>
    </row>
    <row r="11661" spans="13:13" x14ac:dyDescent="0.25">
      <c r="M11661" s="6"/>
    </row>
    <row r="11662" spans="13:13" x14ac:dyDescent="0.25">
      <c r="M11662" s="6"/>
    </row>
    <row r="11663" spans="13:13" x14ac:dyDescent="0.25">
      <c r="M11663" s="6"/>
    </row>
    <row r="11664" spans="13:13" x14ac:dyDescent="0.25">
      <c r="M11664" s="6"/>
    </row>
    <row r="11665" spans="13:13" x14ac:dyDescent="0.25">
      <c r="M11665" s="6"/>
    </row>
    <row r="11666" spans="13:13" x14ac:dyDescent="0.25">
      <c r="M11666" s="6"/>
    </row>
    <row r="11667" spans="13:13" x14ac:dyDescent="0.25">
      <c r="M11667" s="6"/>
    </row>
    <row r="11668" spans="13:13" x14ac:dyDescent="0.25">
      <c r="M11668" s="6"/>
    </row>
    <row r="11669" spans="13:13" x14ac:dyDescent="0.25">
      <c r="M11669" s="6"/>
    </row>
    <row r="11670" spans="13:13" x14ac:dyDescent="0.25">
      <c r="M11670" s="6"/>
    </row>
    <row r="11671" spans="13:13" x14ac:dyDescent="0.25">
      <c r="M11671" s="6"/>
    </row>
    <row r="11672" spans="13:13" x14ac:dyDescent="0.25">
      <c r="M11672" s="6"/>
    </row>
    <row r="11673" spans="13:13" x14ac:dyDescent="0.25">
      <c r="M11673" s="6"/>
    </row>
    <row r="11674" spans="13:13" x14ac:dyDescent="0.25">
      <c r="M11674" s="6"/>
    </row>
    <row r="11675" spans="13:13" x14ac:dyDescent="0.25">
      <c r="M11675" s="6"/>
    </row>
    <row r="11676" spans="13:13" x14ac:dyDescent="0.25">
      <c r="M11676" s="6"/>
    </row>
    <row r="11677" spans="13:13" x14ac:dyDescent="0.25">
      <c r="M11677" s="6"/>
    </row>
    <row r="11678" spans="13:13" x14ac:dyDescent="0.25">
      <c r="M11678" s="6"/>
    </row>
    <row r="11679" spans="13:13" x14ac:dyDescent="0.25">
      <c r="M11679" s="6"/>
    </row>
    <row r="11680" spans="13:13" x14ac:dyDescent="0.25">
      <c r="M11680" s="6"/>
    </row>
    <row r="11681" spans="13:13" x14ac:dyDescent="0.25">
      <c r="M11681" s="6"/>
    </row>
    <row r="11682" spans="13:13" x14ac:dyDescent="0.25">
      <c r="M11682" s="6"/>
    </row>
    <row r="11683" spans="13:13" x14ac:dyDescent="0.25">
      <c r="M11683" s="6"/>
    </row>
    <row r="11684" spans="13:13" x14ac:dyDescent="0.25">
      <c r="M11684" s="6"/>
    </row>
    <row r="11685" spans="13:13" x14ac:dyDescent="0.25">
      <c r="M11685" s="6"/>
    </row>
    <row r="11686" spans="13:13" x14ac:dyDescent="0.25">
      <c r="M11686" s="6"/>
    </row>
    <row r="11687" spans="13:13" x14ac:dyDescent="0.25">
      <c r="M11687" s="6"/>
    </row>
    <row r="11688" spans="13:13" x14ac:dyDescent="0.25">
      <c r="M11688" s="6"/>
    </row>
    <row r="11689" spans="13:13" x14ac:dyDescent="0.25">
      <c r="M11689" s="6"/>
    </row>
    <row r="11690" spans="13:13" x14ac:dyDescent="0.25">
      <c r="M11690" s="6"/>
    </row>
    <row r="11691" spans="13:13" x14ac:dyDescent="0.25">
      <c r="M11691" s="6"/>
    </row>
    <row r="11692" spans="13:13" x14ac:dyDescent="0.25">
      <c r="M11692" s="6"/>
    </row>
    <row r="11693" spans="13:13" x14ac:dyDescent="0.25">
      <c r="M11693" s="6"/>
    </row>
    <row r="11694" spans="13:13" x14ac:dyDescent="0.25">
      <c r="M11694" s="6"/>
    </row>
    <row r="11695" spans="13:13" x14ac:dyDescent="0.25">
      <c r="M11695" s="6"/>
    </row>
    <row r="11696" spans="13:13" x14ac:dyDescent="0.25">
      <c r="M11696" s="6"/>
    </row>
    <row r="11697" spans="13:13" x14ac:dyDescent="0.25">
      <c r="M11697" s="6"/>
    </row>
    <row r="11698" spans="13:13" x14ac:dyDescent="0.25">
      <c r="M11698" s="6"/>
    </row>
    <row r="11699" spans="13:13" x14ac:dyDescent="0.25">
      <c r="M11699" s="6"/>
    </row>
    <row r="11700" spans="13:13" x14ac:dyDescent="0.25">
      <c r="M11700" s="6"/>
    </row>
    <row r="11701" spans="13:13" x14ac:dyDescent="0.25">
      <c r="M11701" s="6"/>
    </row>
    <row r="11702" spans="13:13" x14ac:dyDescent="0.25">
      <c r="M11702" s="6"/>
    </row>
    <row r="11703" spans="13:13" x14ac:dyDescent="0.25">
      <c r="M11703" s="6"/>
    </row>
    <row r="11704" spans="13:13" x14ac:dyDescent="0.25">
      <c r="M11704" s="6"/>
    </row>
    <row r="11705" spans="13:13" x14ac:dyDescent="0.25">
      <c r="M11705" s="6"/>
    </row>
    <row r="11706" spans="13:13" x14ac:dyDescent="0.25">
      <c r="M11706" s="6"/>
    </row>
    <row r="11707" spans="13:13" x14ac:dyDescent="0.25">
      <c r="M11707" s="6"/>
    </row>
    <row r="11708" spans="13:13" x14ac:dyDescent="0.25">
      <c r="M11708" s="6"/>
    </row>
    <row r="11709" spans="13:13" x14ac:dyDescent="0.25">
      <c r="M11709" s="6"/>
    </row>
    <row r="11710" spans="13:13" x14ac:dyDescent="0.25">
      <c r="M11710" s="6"/>
    </row>
    <row r="11711" spans="13:13" x14ac:dyDescent="0.25">
      <c r="M11711" s="6"/>
    </row>
    <row r="11712" spans="13:13" x14ac:dyDescent="0.25">
      <c r="M11712" s="6"/>
    </row>
    <row r="11713" spans="13:13" x14ac:dyDescent="0.25">
      <c r="M11713" s="6"/>
    </row>
    <row r="11714" spans="13:13" x14ac:dyDescent="0.25">
      <c r="M11714" s="6"/>
    </row>
    <row r="11715" spans="13:13" x14ac:dyDescent="0.25">
      <c r="M11715" s="6"/>
    </row>
    <row r="11716" spans="13:13" x14ac:dyDescent="0.25">
      <c r="M11716" s="6"/>
    </row>
    <row r="11717" spans="13:13" x14ac:dyDescent="0.25">
      <c r="M11717" s="6"/>
    </row>
    <row r="11718" spans="13:13" x14ac:dyDescent="0.25">
      <c r="M11718" s="6"/>
    </row>
    <row r="11719" spans="13:13" x14ac:dyDescent="0.25">
      <c r="M11719" s="6"/>
    </row>
    <row r="11720" spans="13:13" x14ac:dyDescent="0.25">
      <c r="M11720" s="6"/>
    </row>
    <row r="11721" spans="13:13" x14ac:dyDescent="0.25">
      <c r="M11721" s="6"/>
    </row>
    <row r="11722" spans="13:13" x14ac:dyDescent="0.25">
      <c r="M11722" s="6"/>
    </row>
    <row r="11723" spans="13:13" x14ac:dyDescent="0.25">
      <c r="M11723" s="6"/>
    </row>
    <row r="11724" spans="13:13" x14ac:dyDescent="0.25">
      <c r="M11724" s="6"/>
    </row>
    <row r="11725" spans="13:13" x14ac:dyDescent="0.25">
      <c r="M11725" s="6"/>
    </row>
    <row r="11726" spans="13:13" x14ac:dyDescent="0.25">
      <c r="M11726" s="6"/>
    </row>
    <row r="11727" spans="13:13" x14ac:dyDescent="0.25">
      <c r="M11727" s="6"/>
    </row>
    <row r="11728" spans="13:13" x14ac:dyDescent="0.25">
      <c r="M11728" s="6"/>
    </row>
    <row r="11729" spans="13:13" x14ac:dyDescent="0.25">
      <c r="M11729" s="6"/>
    </row>
    <row r="11730" spans="13:13" x14ac:dyDescent="0.25">
      <c r="M11730" s="6"/>
    </row>
    <row r="11731" spans="13:13" x14ac:dyDescent="0.25">
      <c r="M11731" s="6"/>
    </row>
    <row r="11732" spans="13:13" x14ac:dyDescent="0.25">
      <c r="M11732" s="6"/>
    </row>
    <row r="11733" spans="13:13" x14ac:dyDescent="0.25">
      <c r="M11733" s="6"/>
    </row>
    <row r="11734" spans="13:13" x14ac:dyDescent="0.25">
      <c r="M11734" s="6"/>
    </row>
    <row r="11735" spans="13:13" x14ac:dyDescent="0.25">
      <c r="M11735" s="6"/>
    </row>
    <row r="11736" spans="13:13" x14ac:dyDescent="0.25">
      <c r="M11736" s="6"/>
    </row>
    <row r="11737" spans="13:13" x14ac:dyDescent="0.25">
      <c r="M11737" s="6"/>
    </row>
    <row r="11738" spans="13:13" x14ac:dyDescent="0.25">
      <c r="M11738" s="6"/>
    </row>
    <row r="11739" spans="13:13" x14ac:dyDescent="0.25">
      <c r="M11739" s="6"/>
    </row>
    <row r="11740" spans="13:13" x14ac:dyDescent="0.25">
      <c r="M11740" s="6"/>
    </row>
    <row r="11741" spans="13:13" x14ac:dyDescent="0.25">
      <c r="M11741" s="6"/>
    </row>
    <row r="11742" spans="13:13" x14ac:dyDescent="0.25">
      <c r="M11742" s="6"/>
    </row>
    <row r="11743" spans="13:13" x14ac:dyDescent="0.25">
      <c r="M11743" s="6"/>
    </row>
    <row r="11744" spans="13:13" x14ac:dyDescent="0.25">
      <c r="M11744" s="6"/>
    </row>
    <row r="11745" spans="13:13" x14ac:dyDescent="0.25">
      <c r="M11745" s="6"/>
    </row>
    <row r="11746" spans="13:13" x14ac:dyDescent="0.25">
      <c r="M11746" s="6"/>
    </row>
    <row r="11747" spans="13:13" x14ac:dyDescent="0.25">
      <c r="M11747" s="6"/>
    </row>
    <row r="11748" spans="13:13" x14ac:dyDescent="0.25">
      <c r="M11748" s="6"/>
    </row>
    <row r="11749" spans="13:13" x14ac:dyDescent="0.25">
      <c r="M11749" s="6"/>
    </row>
    <row r="11750" spans="13:13" x14ac:dyDescent="0.25">
      <c r="M11750" s="6"/>
    </row>
    <row r="11751" spans="13:13" x14ac:dyDescent="0.25">
      <c r="M11751" s="6"/>
    </row>
    <row r="11752" spans="13:13" x14ac:dyDescent="0.25">
      <c r="M11752" s="6"/>
    </row>
    <row r="11753" spans="13:13" x14ac:dyDescent="0.25">
      <c r="M11753" s="6"/>
    </row>
    <row r="11754" spans="13:13" x14ac:dyDescent="0.25">
      <c r="M11754" s="6"/>
    </row>
    <row r="11755" spans="13:13" x14ac:dyDescent="0.25">
      <c r="M11755" s="6"/>
    </row>
    <row r="11756" spans="13:13" x14ac:dyDescent="0.25">
      <c r="M11756" s="6"/>
    </row>
    <row r="11757" spans="13:13" x14ac:dyDescent="0.25">
      <c r="M11757" s="6"/>
    </row>
    <row r="11758" spans="13:13" x14ac:dyDescent="0.25">
      <c r="M11758" s="6"/>
    </row>
    <row r="11759" spans="13:13" x14ac:dyDescent="0.25">
      <c r="M11759" s="6"/>
    </row>
    <row r="11760" spans="13:13" x14ac:dyDescent="0.25">
      <c r="M11760" s="6"/>
    </row>
    <row r="11761" spans="13:13" x14ac:dyDescent="0.25">
      <c r="M11761" s="6"/>
    </row>
    <row r="11762" spans="13:13" x14ac:dyDescent="0.25">
      <c r="M11762" s="6"/>
    </row>
    <row r="11763" spans="13:13" x14ac:dyDescent="0.25">
      <c r="M11763" s="6"/>
    </row>
    <row r="11764" spans="13:13" x14ac:dyDescent="0.25">
      <c r="M11764" s="6"/>
    </row>
    <row r="11765" spans="13:13" x14ac:dyDescent="0.25">
      <c r="M11765" s="6"/>
    </row>
    <row r="11766" spans="13:13" x14ac:dyDescent="0.25">
      <c r="M11766" s="6"/>
    </row>
    <row r="11767" spans="13:13" x14ac:dyDescent="0.25">
      <c r="M11767" s="6"/>
    </row>
    <row r="11768" spans="13:13" x14ac:dyDescent="0.25">
      <c r="M11768" s="6"/>
    </row>
    <row r="11769" spans="13:13" x14ac:dyDescent="0.25">
      <c r="M11769" s="6"/>
    </row>
    <row r="11770" spans="13:13" x14ac:dyDescent="0.25">
      <c r="M11770" s="6"/>
    </row>
    <row r="11771" spans="13:13" x14ac:dyDescent="0.25">
      <c r="M11771" s="6"/>
    </row>
    <row r="11772" spans="13:13" x14ac:dyDescent="0.25">
      <c r="M11772" s="6"/>
    </row>
    <row r="11773" spans="13:13" x14ac:dyDescent="0.25">
      <c r="M11773" s="6"/>
    </row>
    <row r="11774" spans="13:13" x14ac:dyDescent="0.25">
      <c r="M11774" s="6"/>
    </row>
    <row r="11775" spans="13:13" x14ac:dyDescent="0.25">
      <c r="M11775" s="6"/>
    </row>
    <row r="11776" spans="13:13" x14ac:dyDescent="0.25">
      <c r="M11776" s="6"/>
    </row>
    <row r="11777" spans="13:13" x14ac:dyDescent="0.25">
      <c r="M11777" s="6"/>
    </row>
    <row r="11778" spans="13:13" x14ac:dyDescent="0.25">
      <c r="M11778" s="6"/>
    </row>
    <row r="11779" spans="13:13" x14ac:dyDescent="0.25">
      <c r="M11779" s="6"/>
    </row>
    <row r="11780" spans="13:13" x14ac:dyDescent="0.25">
      <c r="M11780" s="6"/>
    </row>
    <row r="11781" spans="13:13" x14ac:dyDescent="0.25">
      <c r="M11781" s="6"/>
    </row>
    <row r="11782" spans="13:13" x14ac:dyDescent="0.25">
      <c r="M11782" s="6"/>
    </row>
    <row r="11783" spans="13:13" x14ac:dyDescent="0.25">
      <c r="M11783" s="6"/>
    </row>
    <row r="11784" spans="13:13" x14ac:dyDescent="0.25">
      <c r="M11784" s="6"/>
    </row>
    <row r="11785" spans="13:13" x14ac:dyDescent="0.25">
      <c r="M11785" s="6"/>
    </row>
    <row r="11786" spans="13:13" x14ac:dyDescent="0.25">
      <c r="M11786" s="6"/>
    </row>
    <row r="11787" spans="13:13" x14ac:dyDescent="0.25">
      <c r="M11787" s="6"/>
    </row>
    <row r="11788" spans="13:13" x14ac:dyDescent="0.25">
      <c r="M11788" s="6"/>
    </row>
    <row r="11789" spans="13:13" x14ac:dyDescent="0.25">
      <c r="M11789" s="6"/>
    </row>
    <row r="11790" spans="13:13" x14ac:dyDescent="0.25">
      <c r="M11790" s="6"/>
    </row>
    <row r="11791" spans="13:13" x14ac:dyDescent="0.25">
      <c r="M11791" s="6"/>
    </row>
    <row r="11792" spans="13:13" x14ac:dyDescent="0.25">
      <c r="M11792" s="6"/>
    </row>
    <row r="11793" spans="13:13" x14ac:dyDescent="0.25">
      <c r="M11793" s="6"/>
    </row>
    <row r="11794" spans="13:13" x14ac:dyDescent="0.25">
      <c r="M11794" s="6"/>
    </row>
    <row r="11795" spans="13:13" x14ac:dyDescent="0.25">
      <c r="M11795" s="6"/>
    </row>
    <row r="11796" spans="13:13" x14ac:dyDescent="0.25">
      <c r="M11796" s="6"/>
    </row>
    <row r="11797" spans="13:13" x14ac:dyDescent="0.25">
      <c r="M11797" s="6"/>
    </row>
    <row r="11798" spans="13:13" x14ac:dyDescent="0.25">
      <c r="M11798" s="6"/>
    </row>
    <row r="11799" spans="13:13" x14ac:dyDescent="0.25">
      <c r="M11799" s="6"/>
    </row>
    <row r="11800" spans="13:13" x14ac:dyDescent="0.25">
      <c r="M11800" s="6"/>
    </row>
    <row r="11801" spans="13:13" x14ac:dyDescent="0.25">
      <c r="M11801" s="6"/>
    </row>
    <row r="11802" spans="13:13" x14ac:dyDescent="0.25">
      <c r="M11802" s="6"/>
    </row>
    <row r="11803" spans="13:13" x14ac:dyDescent="0.25">
      <c r="M11803" s="6"/>
    </row>
    <row r="11804" spans="13:13" x14ac:dyDescent="0.25">
      <c r="M11804" s="6"/>
    </row>
    <row r="11805" spans="13:13" x14ac:dyDescent="0.25">
      <c r="M11805" s="6"/>
    </row>
    <row r="11806" spans="13:13" x14ac:dyDescent="0.25">
      <c r="M11806" s="6"/>
    </row>
    <row r="11807" spans="13:13" x14ac:dyDescent="0.25">
      <c r="M11807" s="6"/>
    </row>
    <row r="11808" spans="13:13" x14ac:dyDescent="0.25">
      <c r="M11808" s="6"/>
    </row>
    <row r="11809" spans="13:13" x14ac:dyDescent="0.25">
      <c r="M11809" s="6"/>
    </row>
    <row r="11810" spans="13:13" x14ac:dyDescent="0.25">
      <c r="M11810" s="6"/>
    </row>
    <row r="11811" spans="13:13" x14ac:dyDescent="0.25">
      <c r="M11811" s="6"/>
    </row>
    <row r="11812" spans="13:13" x14ac:dyDescent="0.25">
      <c r="M11812" s="6"/>
    </row>
    <row r="11813" spans="13:13" x14ac:dyDescent="0.25">
      <c r="M11813" s="6"/>
    </row>
    <row r="11814" spans="13:13" x14ac:dyDescent="0.25">
      <c r="M11814" s="6"/>
    </row>
    <row r="11815" spans="13:13" x14ac:dyDescent="0.25">
      <c r="M11815" s="6"/>
    </row>
    <row r="11816" spans="13:13" x14ac:dyDescent="0.25">
      <c r="M11816" s="6"/>
    </row>
    <row r="11817" spans="13:13" x14ac:dyDescent="0.25">
      <c r="M11817" s="6"/>
    </row>
    <row r="11818" spans="13:13" x14ac:dyDescent="0.25">
      <c r="M11818" s="6"/>
    </row>
    <row r="11819" spans="13:13" x14ac:dyDescent="0.25">
      <c r="M11819" s="6"/>
    </row>
    <row r="11820" spans="13:13" x14ac:dyDescent="0.25">
      <c r="M11820" s="6"/>
    </row>
    <row r="11821" spans="13:13" x14ac:dyDescent="0.25">
      <c r="M11821" s="6"/>
    </row>
    <row r="11822" spans="13:13" x14ac:dyDescent="0.25">
      <c r="M11822" s="6"/>
    </row>
    <row r="11823" spans="13:13" x14ac:dyDescent="0.25">
      <c r="M11823" s="6"/>
    </row>
    <row r="11824" spans="13:13" x14ac:dyDescent="0.25">
      <c r="M11824" s="6"/>
    </row>
    <row r="11825" spans="13:13" x14ac:dyDescent="0.25">
      <c r="M11825" s="6"/>
    </row>
    <row r="11826" spans="13:13" x14ac:dyDescent="0.25">
      <c r="M11826" s="6"/>
    </row>
    <row r="11827" spans="13:13" x14ac:dyDescent="0.25">
      <c r="M11827" s="6"/>
    </row>
    <row r="11828" spans="13:13" x14ac:dyDescent="0.25">
      <c r="M11828" s="6"/>
    </row>
    <row r="11829" spans="13:13" x14ac:dyDescent="0.25">
      <c r="M11829" s="6"/>
    </row>
    <row r="11830" spans="13:13" x14ac:dyDescent="0.25">
      <c r="M11830" s="6"/>
    </row>
    <row r="11831" spans="13:13" x14ac:dyDescent="0.25">
      <c r="M11831" s="6"/>
    </row>
    <row r="11832" spans="13:13" x14ac:dyDescent="0.25">
      <c r="M11832" s="6"/>
    </row>
    <row r="11833" spans="13:13" x14ac:dyDescent="0.25">
      <c r="M11833" s="6"/>
    </row>
    <row r="11834" spans="13:13" x14ac:dyDescent="0.25">
      <c r="M11834" s="6"/>
    </row>
    <row r="11835" spans="13:13" x14ac:dyDescent="0.25">
      <c r="M11835" s="6"/>
    </row>
    <row r="11836" spans="13:13" x14ac:dyDescent="0.25">
      <c r="M11836" s="6"/>
    </row>
    <row r="11837" spans="13:13" x14ac:dyDescent="0.25">
      <c r="M11837" s="6"/>
    </row>
    <row r="11838" spans="13:13" x14ac:dyDescent="0.25">
      <c r="M11838" s="6"/>
    </row>
    <row r="11839" spans="13:13" x14ac:dyDescent="0.25">
      <c r="M11839" s="6"/>
    </row>
    <row r="11840" spans="13:13" x14ac:dyDescent="0.25">
      <c r="M11840" s="6"/>
    </row>
    <row r="11841" spans="13:13" x14ac:dyDescent="0.25">
      <c r="M11841" s="6"/>
    </row>
    <row r="11842" spans="13:13" x14ac:dyDescent="0.25">
      <c r="M11842" s="6"/>
    </row>
    <row r="11843" spans="13:13" x14ac:dyDescent="0.25">
      <c r="M11843" s="6"/>
    </row>
    <row r="11844" spans="13:13" x14ac:dyDescent="0.25">
      <c r="M11844" s="6"/>
    </row>
    <row r="11845" spans="13:13" x14ac:dyDescent="0.25">
      <c r="M11845" s="6"/>
    </row>
    <row r="11846" spans="13:13" x14ac:dyDescent="0.25">
      <c r="M11846" s="6"/>
    </row>
    <row r="11847" spans="13:13" x14ac:dyDescent="0.25">
      <c r="M11847" s="6"/>
    </row>
    <row r="11848" spans="13:13" x14ac:dyDescent="0.25">
      <c r="M11848" s="6"/>
    </row>
    <row r="11849" spans="13:13" x14ac:dyDescent="0.25">
      <c r="M11849" s="6"/>
    </row>
    <row r="11850" spans="13:13" x14ac:dyDescent="0.25">
      <c r="M11850" s="6"/>
    </row>
    <row r="11851" spans="13:13" x14ac:dyDescent="0.25">
      <c r="M11851" s="6"/>
    </row>
    <row r="11852" spans="13:13" x14ac:dyDescent="0.25">
      <c r="M11852" s="6"/>
    </row>
    <row r="11853" spans="13:13" x14ac:dyDescent="0.25">
      <c r="M11853" s="6"/>
    </row>
    <row r="11854" spans="13:13" x14ac:dyDescent="0.25">
      <c r="M11854" s="6"/>
    </row>
    <row r="11855" spans="13:13" x14ac:dyDescent="0.25">
      <c r="M11855" s="6"/>
    </row>
    <row r="11856" spans="13:13" x14ac:dyDescent="0.25">
      <c r="M11856" s="6"/>
    </row>
    <row r="11857" spans="13:13" x14ac:dyDescent="0.25">
      <c r="M11857" s="6"/>
    </row>
    <row r="11858" spans="13:13" x14ac:dyDescent="0.25">
      <c r="M11858" s="6"/>
    </row>
    <row r="11859" spans="13:13" x14ac:dyDescent="0.25">
      <c r="M11859" s="6"/>
    </row>
    <row r="11860" spans="13:13" x14ac:dyDescent="0.25">
      <c r="M11860" s="6"/>
    </row>
    <row r="11861" spans="13:13" x14ac:dyDescent="0.25">
      <c r="M11861" s="6"/>
    </row>
    <row r="11862" spans="13:13" x14ac:dyDescent="0.25">
      <c r="M11862" s="6"/>
    </row>
    <row r="11863" spans="13:13" x14ac:dyDescent="0.25">
      <c r="M11863" s="6"/>
    </row>
    <row r="11864" spans="13:13" x14ac:dyDescent="0.25">
      <c r="M11864" s="6"/>
    </row>
    <row r="11865" spans="13:13" x14ac:dyDescent="0.25">
      <c r="M11865" s="6"/>
    </row>
    <row r="11866" spans="13:13" x14ac:dyDescent="0.25">
      <c r="M11866" s="6"/>
    </row>
    <row r="11867" spans="13:13" x14ac:dyDescent="0.25">
      <c r="M11867" s="6"/>
    </row>
    <row r="11868" spans="13:13" x14ac:dyDescent="0.25">
      <c r="M11868" s="6"/>
    </row>
    <row r="11869" spans="13:13" x14ac:dyDescent="0.25">
      <c r="M11869" s="6"/>
    </row>
    <row r="11870" spans="13:13" x14ac:dyDescent="0.25">
      <c r="M11870" s="6"/>
    </row>
    <row r="11871" spans="13:13" x14ac:dyDescent="0.25">
      <c r="M11871" s="6"/>
    </row>
    <row r="11872" spans="13:13" x14ac:dyDescent="0.25">
      <c r="M11872" s="6"/>
    </row>
    <row r="11873" spans="13:13" x14ac:dyDescent="0.25">
      <c r="M11873" s="6"/>
    </row>
    <row r="11874" spans="13:13" x14ac:dyDescent="0.25">
      <c r="M11874" s="6"/>
    </row>
    <row r="11875" spans="13:13" x14ac:dyDescent="0.25">
      <c r="M11875" s="6"/>
    </row>
    <row r="11876" spans="13:13" x14ac:dyDescent="0.25">
      <c r="M11876" s="6"/>
    </row>
    <row r="11877" spans="13:13" x14ac:dyDescent="0.25">
      <c r="M11877" s="6"/>
    </row>
    <row r="11878" spans="13:13" x14ac:dyDescent="0.25">
      <c r="M11878" s="6"/>
    </row>
    <row r="11879" spans="13:13" x14ac:dyDescent="0.25">
      <c r="M11879" s="6"/>
    </row>
    <row r="11880" spans="13:13" x14ac:dyDescent="0.25">
      <c r="M11880" s="6"/>
    </row>
    <row r="11881" spans="13:13" x14ac:dyDescent="0.25">
      <c r="M11881" s="6"/>
    </row>
    <row r="11882" spans="13:13" x14ac:dyDescent="0.25">
      <c r="M11882" s="6"/>
    </row>
    <row r="11883" spans="13:13" x14ac:dyDescent="0.25">
      <c r="M11883" s="6"/>
    </row>
    <row r="11884" spans="13:13" x14ac:dyDescent="0.25">
      <c r="M11884" s="6"/>
    </row>
    <row r="11885" spans="13:13" x14ac:dyDescent="0.25">
      <c r="M11885" s="6"/>
    </row>
    <row r="11886" spans="13:13" x14ac:dyDescent="0.25">
      <c r="M11886" s="6"/>
    </row>
    <row r="11887" spans="13:13" x14ac:dyDescent="0.25">
      <c r="M11887" s="6"/>
    </row>
    <row r="11888" spans="13:13" x14ac:dyDescent="0.25">
      <c r="M11888" s="6"/>
    </row>
    <row r="11889" spans="13:13" x14ac:dyDescent="0.25">
      <c r="M11889" s="6"/>
    </row>
    <row r="11890" spans="13:13" x14ac:dyDescent="0.25">
      <c r="M11890" s="6"/>
    </row>
    <row r="11891" spans="13:13" x14ac:dyDescent="0.25">
      <c r="M11891" s="6"/>
    </row>
    <row r="11892" spans="13:13" x14ac:dyDescent="0.25">
      <c r="M11892" s="6"/>
    </row>
    <row r="11893" spans="13:13" x14ac:dyDescent="0.25">
      <c r="M11893" s="6"/>
    </row>
    <row r="11894" spans="13:13" x14ac:dyDescent="0.25">
      <c r="M11894" s="6"/>
    </row>
    <row r="11895" spans="13:13" x14ac:dyDescent="0.25">
      <c r="M11895" s="6"/>
    </row>
    <row r="11896" spans="13:13" x14ac:dyDescent="0.25">
      <c r="M11896" s="6"/>
    </row>
    <row r="11897" spans="13:13" x14ac:dyDescent="0.25">
      <c r="M11897" s="6"/>
    </row>
    <row r="11898" spans="13:13" x14ac:dyDescent="0.25">
      <c r="M11898" s="6"/>
    </row>
    <row r="11899" spans="13:13" x14ac:dyDescent="0.25">
      <c r="M11899" s="6"/>
    </row>
    <row r="11900" spans="13:13" x14ac:dyDescent="0.25">
      <c r="M11900" s="6"/>
    </row>
    <row r="11901" spans="13:13" x14ac:dyDescent="0.25">
      <c r="M11901" s="6"/>
    </row>
    <row r="11902" spans="13:13" x14ac:dyDescent="0.25">
      <c r="M11902" s="6"/>
    </row>
    <row r="11903" spans="13:13" x14ac:dyDescent="0.25">
      <c r="M11903" s="6"/>
    </row>
    <row r="11904" spans="13:13" x14ac:dyDescent="0.25">
      <c r="M11904" s="6"/>
    </row>
    <row r="11905" spans="13:13" x14ac:dyDescent="0.25">
      <c r="M11905" s="6"/>
    </row>
    <row r="11906" spans="13:13" x14ac:dyDescent="0.25">
      <c r="M11906" s="6"/>
    </row>
    <row r="11907" spans="13:13" x14ac:dyDescent="0.25">
      <c r="M11907" s="6"/>
    </row>
    <row r="11908" spans="13:13" x14ac:dyDescent="0.25">
      <c r="M11908" s="6"/>
    </row>
    <row r="11909" spans="13:13" x14ac:dyDescent="0.25">
      <c r="M11909" s="6"/>
    </row>
    <row r="11910" spans="13:13" x14ac:dyDescent="0.25">
      <c r="M11910" s="6"/>
    </row>
    <row r="11911" spans="13:13" x14ac:dyDescent="0.25">
      <c r="M11911" s="6"/>
    </row>
    <row r="11912" spans="13:13" x14ac:dyDescent="0.25">
      <c r="M11912" s="6"/>
    </row>
    <row r="11913" spans="13:13" x14ac:dyDescent="0.25">
      <c r="M11913" s="6"/>
    </row>
    <row r="11914" spans="13:13" x14ac:dyDescent="0.25">
      <c r="M11914" s="6"/>
    </row>
    <row r="11915" spans="13:13" x14ac:dyDescent="0.25">
      <c r="M11915" s="6"/>
    </row>
    <row r="11916" spans="13:13" x14ac:dyDescent="0.25">
      <c r="M11916" s="6"/>
    </row>
    <row r="11917" spans="13:13" x14ac:dyDescent="0.25">
      <c r="M11917" s="6"/>
    </row>
    <row r="11918" spans="13:13" x14ac:dyDescent="0.25">
      <c r="M11918" s="6"/>
    </row>
    <row r="11919" spans="13:13" x14ac:dyDescent="0.25">
      <c r="M11919" s="6"/>
    </row>
    <row r="11920" spans="13:13" x14ac:dyDescent="0.25">
      <c r="M11920" s="6"/>
    </row>
    <row r="11921" spans="13:13" x14ac:dyDescent="0.25">
      <c r="M11921" s="6"/>
    </row>
    <row r="11922" spans="13:13" x14ac:dyDescent="0.25">
      <c r="M11922" s="6"/>
    </row>
    <row r="11923" spans="13:13" x14ac:dyDescent="0.25">
      <c r="M11923" s="6"/>
    </row>
    <row r="11924" spans="13:13" x14ac:dyDescent="0.25">
      <c r="M11924" s="6"/>
    </row>
    <row r="11925" spans="13:13" x14ac:dyDescent="0.25">
      <c r="M11925" s="6"/>
    </row>
    <row r="11926" spans="13:13" x14ac:dyDescent="0.25">
      <c r="M11926" s="6"/>
    </row>
    <row r="11927" spans="13:13" x14ac:dyDescent="0.25">
      <c r="M11927" s="6"/>
    </row>
    <row r="11928" spans="13:13" x14ac:dyDescent="0.25">
      <c r="M11928" s="6"/>
    </row>
    <row r="11929" spans="13:13" x14ac:dyDescent="0.25">
      <c r="M11929" s="6"/>
    </row>
    <row r="11930" spans="13:13" x14ac:dyDescent="0.25">
      <c r="M11930" s="6"/>
    </row>
    <row r="11931" spans="13:13" x14ac:dyDescent="0.25">
      <c r="M11931" s="6"/>
    </row>
    <row r="11932" spans="13:13" x14ac:dyDescent="0.25">
      <c r="M11932" s="6"/>
    </row>
    <row r="11933" spans="13:13" x14ac:dyDescent="0.25">
      <c r="M11933" s="6"/>
    </row>
    <row r="11934" spans="13:13" x14ac:dyDescent="0.25">
      <c r="M11934" s="6"/>
    </row>
    <row r="11935" spans="13:13" x14ac:dyDescent="0.25">
      <c r="M11935" s="6"/>
    </row>
    <row r="11936" spans="13:13" x14ac:dyDescent="0.25">
      <c r="M11936" s="6"/>
    </row>
    <row r="11937" spans="13:13" x14ac:dyDescent="0.25">
      <c r="M11937" s="6"/>
    </row>
    <row r="11938" spans="13:13" x14ac:dyDescent="0.25">
      <c r="M11938" s="6"/>
    </row>
    <row r="11939" spans="13:13" x14ac:dyDescent="0.25">
      <c r="M11939" s="6"/>
    </row>
    <row r="11940" spans="13:13" x14ac:dyDescent="0.25">
      <c r="M11940" s="6"/>
    </row>
    <row r="11941" spans="13:13" x14ac:dyDescent="0.25">
      <c r="M11941" s="6"/>
    </row>
    <row r="11942" spans="13:13" x14ac:dyDescent="0.25">
      <c r="M11942" s="6"/>
    </row>
    <row r="11943" spans="13:13" x14ac:dyDescent="0.25">
      <c r="M11943" s="6"/>
    </row>
    <row r="11944" spans="13:13" x14ac:dyDescent="0.25">
      <c r="M11944" s="6"/>
    </row>
    <row r="11945" spans="13:13" x14ac:dyDescent="0.25">
      <c r="M11945" s="6"/>
    </row>
    <row r="11946" spans="13:13" x14ac:dyDescent="0.25">
      <c r="M11946" s="6"/>
    </row>
    <row r="11947" spans="13:13" x14ac:dyDescent="0.25">
      <c r="M11947" s="6"/>
    </row>
    <row r="11948" spans="13:13" x14ac:dyDescent="0.25">
      <c r="M11948" s="6"/>
    </row>
    <row r="11949" spans="13:13" x14ac:dyDescent="0.25">
      <c r="M11949" s="6"/>
    </row>
    <row r="11950" spans="13:13" x14ac:dyDescent="0.25">
      <c r="M11950" s="6"/>
    </row>
    <row r="11951" spans="13:13" x14ac:dyDescent="0.25">
      <c r="M11951" s="6"/>
    </row>
    <row r="11952" spans="13:13" x14ac:dyDescent="0.25">
      <c r="M11952" s="6"/>
    </row>
    <row r="11953" spans="13:13" x14ac:dyDescent="0.25">
      <c r="M11953" s="6"/>
    </row>
    <row r="11954" spans="13:13" x14ac:dyDescent="0.25">
      <c r="M11954" s="6"/>
    </row>
    <row r="11955" spans="13:13" x14ac:dyDescent="0.25">
      <c r="M11955" s="6"/>
    </row>
    <row r="11956" spans="13:13" x14ac:dyDescent="0.25">
      <c r="M11956" s="6"/>
    </row>
    <row r="11957" spans="13:13" x14ac:dyDescent="0.25">
      <c r="M11957" s="6"/>
    </row>
    <row r="11958" spans="13:13" x14ac:dyDescent="0.25">
      <c r="M11958" s="6"/>
    </row>
    <row r="11959" spans="13:13" x14ac:dyDescent="0.25">
      <c r="M11959" s="6"/>
    </row>
    <row r="11960" spans="13:13" x14ac:dyDescent="0.25">
      <c r="M11960" s="6"/>
    </row>
    <row r="11961" spans="13:13" x14ac:dyDescent="0.25">
      <c r="M11961" s="6"/>
    </row>
    <row r="11962" spans="13:13" x14ac:dyDescent="0.25">
      <c r="M11962" s="6"/>
    </row>
    <row r="11963" spans="13:13" x14ac:dyDescent="0.25">
      <c r="M11963" s="6"/>
    </row>
    <row r="11964" spans="13:13" x14ac:dyDescent="0.25">
      <c r="M11964" s="6"/>
    </row>
    <row r="11965" spans="13:13" x14ac:dyDescent="0.25">
      <c r="M11965" s="6"/>
    </row>
    <row r="11966" spans="13:13" x14ac:dyDescent="0.25">
      <c r="M11966" s="6"/>
    </row>
    <row r="11967" spans="13:13" x14ac:dyDescent="0.25">
      <c r="M11967" s="6"/>
    </row>
    <row r="11968" spans="13:13" x14ac:dyDescent="0.25">
      <c r="M11968" s="6"/>
    </row>
    <row r="11969" spans="13:13" x14ac:dyDescent="0.25">
      <c r="M11969" s="6"/>
    </row>
    <row r="11970" spans="13:13" x14ac:dyDescent="0.25">
      <c r="M11970" s="6"/>
    </row>
    <row r="11971" spans="13:13" x14ac:dyDescent="0.25">
      <c r="M11971" s="6"/>
    </row>
    <row r="11972" spans="13:13" x14ac:dyDescent="0.25">
      <c r="M11972" s="6"/>
    </row>
    <row r="11973" spans="13:13" x14ac:dyDescent="0.25">
      <c r="M11973" s="6"/>
    </row>
    <row r="11974" spans="13:13" x14ac:dyDescent="0.25">
      <c r="M11974" s="6"/>
    </row>
    <row r="11975" spans="13:13" x14ac:dyDescent="0.25">
      <c r="M11975" s="6"/>
    </row>
    <row r="11976" spans="13:13" x14ac:dyDescent="0.25">
      <c r="M11976" s="6"/>
    </row>
    <row r="11977" spans="13:13" x14ac:dyDescent="0.25">
      <c r="M11977" s="6"/>
    </row>
    <row r="11978" spans="13:13" x14ac:dyDescent="0.25">
      <c r="M11978" s="6"/>
    </row>
    <row r="11979" spans="13:13" x14ac:dyDescent="0.25">
      <c r="M11979" s="6"/>
    </row>
    <row r="11980" spans="13:13" x14ac:dyDescent="0.25">
      <c r="M11980" s="6"/>
    </row>
    <row r="11981" spans="13:13" x14ac:dyDescent="0.25">
      <c r="M11981" s="6"/>
    </row>
    <row r="11982" spans="13:13" x14ac:dyDescent="0.25">
      <c r="M11982" s="6"/>
    </row>
    <row r="11983" spans="13:13" x14ac:dyDescent="0.25">
      <c r="M11983" s="6"/>
    </row>
    <row r="11984" spans="13:13" x14ac:dyDescent="0.25">
      <c r="M11984" s="6"/>
    </row>
    <row r="11985" spans="13:13" x14ac:dyDescent="0.25">
      <c r="M11985" s="6"/>
    </row>
    <row r="11986" spans="13:13" x14ac:dyDescent="0.25">
      <c r="M11986" s="6"/>
    </row>
    <row r="11987" spans="13:13" x14ac:dyDescent="0.25">
      <c r="M11987" s="6"/>
    </row>
    <row r="11988" spans="13:13" x14ac:dyDescent="0.25">
      <c r="M11988" s="6"/>
    </row>
    <row r="11989" spans="13:13" x14ac:dyDescent="0.25">
      <c r="M11989" s="6"/>
    </row>
    <row r="11990" spans="13:13" x14ac:dyDescent="0.25">
      <c r="M11990" s="6"/>
    </row>
    <row r="11991" spans="13:13" x14ac:dyDescent="0.25">
      <c r="M11991" s="6"/>
    </row>
    <row r="11992" spans="13:13" x14ac:dyDescent="0.25">
      <c r="M11992" s="6"/>
    </row>
    <row r="11993" spans="13:13" x14ac:dyDescent="0.25">
      <c r="M11993" s="6"/>
    </row>
    <row r="11994" spans="13:13" x14ac:dyDescent="0.25">
      <c r="M11994" s="6"/>
    </row>
    <row r="11995" spans="13:13" x14ac:dyDescent="0.25">
      <c r="M11995" s="6"/>
    </row>
    <row r="11996" spans="13:13" x14ac:dyDescent="0.25">
      <c r="M11996" s="6"/>
    </row>
    <row r="11997" spans="13:13" x14ac:dyDescent="0.25">
      <c r="M11997" s="6"/>
    </row>
    <row r="11998" spans="13:13" x14ac:dyDescent="0.25">
      <c r="M11998" s="6"/>
    </row>
    <row r="11999" spans="13:13" x14ac:dyDescent="0.25">
      <c r="M11999" s="6"/>
    </row>
    <row r="12000" spans="13:13" x14ac:dyDescent="0.25">
      <c r="M12000" s="6"/>
    </row>
    <row r="12001" spans="13:13" x14ac:dyDescent="0.25">
      <c r="M12001" s="6"/>
    </row>
    <row r="12002" spans="13:13" x14ac:dyDescent="0.25">
      <c r="M12002" s="6"/>
    </row>
    <row r="12003" spans="13:13" x14ac:dyDescent="0.25">
      <c r="M12003" s="6"/>
    </row>
    <row r="12004" spans="13:13" x14ac:dyDescent="0.25">
      <c r="M12004" s="6"/>
    </row>
    <row r="12005" spans="13:13" x14ac:dyDescent="0.25">
      <c r="M12005" s="6"/>
    </row>
    <row r="12006" spans="13:13" x14ac:dyDescent="0.25">
      <c r="M12006" s="6"/>
    </row>
    <row r="12007" spans="13:13" x14ac:dyDescent="0.25">
      <c r="M12007" s="6"/>
    </row>
    <row r="12008" spans="13:13" x14ac:dyDescent="0.25">
      <c r="M12008" s="6"/>
    </row>
    <row r="12009" spans="13:13" x14ac:dyDescent="0.25">
      <c r="M12009" s="6"/>
    </row>
    <row r="12010" spans="13:13" x14ac:dyDescent="0.25">
      <c r="M12010" s="6"/>
    </row>
    <row r="12011" spans="13:13" x14ac:dyDescent="0.25">
      <c r="M12011" s="6"/>
    </row>
    <row r="12012" spans="13:13" x14ac:dyDescent="0.25">
      <c r="M12012" s="6"/>
    </row>
    <row r="12013" spans="13:13" x14ac:dyDescent="0.25">
      <c r="M12013" s="6"/>
    </row>
    <row r="12014" spans="13:13" x14ac:dyDescent="0.25">
      <c r="M12014" s="6"/>
    </row>
    <row r="12015" spans="13:13" x14ac:dyDescent="0.25">
      <c r="M12015" s="6"/>
    </row>
    <row r="12016" spans="13:13" x14ac:dyDescent="0.25">
      <c r="M12016" s="6"/>
    </row>
    <row r="12017" spans="13:13" x14ac:dyDescent="0.25">
      <c r="M12017" s="6"/>
    </row>
    <row r="12018" spans="13:13" x14ac:dyDescent="0.25">
      <c r="M12018" s="6"/>
    </row>
    <row r="12019" spans="13:13" x14ac:dyDescent="0.25">
      <c r="M12019" s="6"/>
    </row>
    <row r="12020" spans="13:13" x14ac:dyDescent="0.25">
      <c r="M12020" s="6"/>
    </row>
    <row r="12021" spans="13:13" x14ac:dyDescent="0.25">
      <c r="M12021" s="6"/>
    </row>
    <row r="12022" spans="13:13" x14ac:dyDescent="0.25">
      <c r="M12022" s="6"/>
    </row>
    <row r="12023" spans="13:13" x14ac:dyDescent="0.25">
      <c r="M12023" s="6"/>
    </row>
    <row r="12024" spans="13:13" x14ac:dyDescent="0.25">
      <c r="M12024" s="6"/>
    </row>
    <row r="12025" spans="13:13" x14ac:dyDescent="0.25">
      <c r="M12025" s="6"/>
    </row>
    <row r="12026" spans="13:13" x14ac:dyDescent="0.25">
      <c r="M12026" s="6"/>
    </row>
    <row r="12027" spans="13:13" x14ac:dyDescent="0.25">
      <c r="M12027" s="6"/>
    </row>
    <row r="12028" spans="13:13" x14ac:dyDescent="0.25">
      <c r="M12028" s="6"/>
    </row>
    <row r="12029" spans="13:13" x14ac:dyDescent="0.25">
      <c r="M12029" s="6"/>
    </row>
    <row r="12030" spans="13:13" x14ac:dyDescent="0.25">
      <c r="M12030" s="6"/>
    </row>
    <row r="12031" spans="13:13" x14ac:dyDescent="0.25">
      <c r="M12031" s="6"/>
    </row>
    <row r="12032" spans="13:13" x14ac:dyDescent="0.25">
      <c r="M12032" s="6"/>
    </row>
    <row r="12033" spans="13:13" x14ac:dyDescent="0.25">
      <c r="M12033" s="6"/>
    </row>
    <row r="12034" spans="13:13" x14ac:dyDescent="0.25">
      <c r="M12034" s="6"/>
    </row>
    <row r="12035" spans="13:13" x14ac:dyDescent="0.25">
      <c r="M12035" s="6"/>
    </row>
    <row r="12036" spans="13:13" x14ac:dyDescent="0.25">
      <c r="M12036" s="6"/>
    </row>
    <row r="12037" spans="13:13" x14ac:dyDescent="0.25">
      <c r="M12037" s="6"/>
    </row>
    <row r="12038" spans="13:13" x14ac:dyDescent="0.25">
      <c r="M12038" s="6"/>
    </row>
    <row r="12039" spans="13:13" x14ac:dyDescent="0.25">
      <c r="M12039" s="6"/>
    </row>
    <row r="12040" spans="13:13" x14ac:dyDescent="0.25">
      <c r="M12040" s="6"/>
    </row>
    <row r="12041" spans="13:13" x14ac:dyDescent="0.25">
      <c r="M12041" s="6"/>
    </row>
    <row r="12042" spans="13:13" x14ac:dyDescent="0.25">
      <c r="M12042" s="6"/>
    </row>
    <row r="12043" spans="13:13" x14ac:dyDescent="0.25">
      <c r="M12043" s="6"/>
    </row>
    <row r="12044" spans="13:13" x14ac:dyDescent="0.25">
      <c r="M12044" s="6"/>
    </row>
    <row r="12045" spans="13:13" x14ac:dyDescent="0.25">
      <c r="M12045" s="6"/>
    </row>
    <row r="12046" spans="13:13" x14ac:dyDescent="0.25">
      <c r="M12046" s="6"/>
    </row>
    <row r="12047" spans="13:13" x14ac:dyDescent="0.25">
      <c r="M12047" s="6"/>
    </row>
    <row r="12048" spans="13:13" x14ac:dyDescent="0.25">
      <c r="M12048" s="6"/>
    </row>
    <row r="12049" spans="13:13" x14ac:dyDescent="0.25">
      <c r="M12049" s="6"/>
    </row>
    <row r="12050" spans="13:13" x14ac:dyDescent="0.25">
      <c r="M12050" s="6"/>
    </row>
    <row r="12051" spans="13:13" x14ac:dyDescent="0.25">
      <c r="M12051" s="6"/>
    </row>
    <row r="12052" spans="13:13" x14ac:dyDescent="0.25">
      <c r="M12052" s="6"/>
    </row>
    <row r="12053" spans="13:13" x14ac:dyDescent="0.25">
      <c r="M12053" s="6"/>
    </row>
    <row r="12054" spans="13:13" x14ac:dyDescent="0.25">
      <c r="M12054" s="6"/>
    </row>
    <row r="12055" spans="13:13" x14ac:dyDescent="0.25">
      <c r="M12055" s="6"/>
    </row>
    <row r="12056" spans="13:13" x14ac:dyDescent="0.25">
      <c r="M12056" s="6"/>
    </row>
    <row r="12057" spans="13:13" x14ac:dyDescent="0.25">
      <c r="M12057" s="6"/>
    </row>
    <row r="12058" spans="13:13" x14ac:dyDescent="0.25">
      <c r="M12058" s="6"/>
    </row>
    <row r="12059" spans="13:13" x14ac:dyDescent="0.25">
      <c r="M12059" s="6"/>
    </row>
    <row r="12060" spans="13:13" x14ac:dyDescent="0.25">
      <c r="M12060" s="6"/>
    </row>
    <row r="12061" spans="13:13" x14ac:dyDescent="0.25">
      <c r="M12061" s="6"/>
    </row>
    <row r="12062" spans="13:13" x14ac:dyDescent="0.25">
      <c r="M12062" s="6"/>
    </row>
    <row r="12063" spans="13:13" x14ac:dyDescent="0.25">
      <c r="M12063" s="6"/>
    </row>
    <row r="12064" spans="13:13" x14ac:dyDescent="0.25">
      <c r="M12064" s="6"/>
    </row>
    <row r="12065" spans="13:13" x14ac:dyDescent="0.25">
      <c r="M12065" s="6"/>
    </row>
    <row r="12066" spans="13:13" x14ac:dyDescent="0.25">
      <c r="M12066" s="6"/>
    </row>
    <row r="12067" spans="13:13" x14ac:dyDescent="0.25">
      <c r="M12067" s="6"/>
    </row>
    <row r="12068" spans="13:13" x14ac:dyDescent="0.25">
      <c r="M12068" s="6"/>
    </row>
    <row r="12069" spans="13:13" x14ac:dyDescent="0.25">
      <c r="M12069" s="6"/>
    </row>
    <row r="12070" spans="13:13" x14ac:dyDescent="0.25">
      <c r="M12070" s="6"/>
    </row>
    <row r="12071" spans="13:13" x14ac:dyDescent="0.25">
      <c r="M12071" s="6"/>
    </row>
    <row r="12072" spans="13:13" x14ac:dyDescent="0.25">
      <c r="M12072" s="6"/>
    </row>
    <row r="12073" spans="13:13" x14ac:dyDescent="0.25">
      <c r="M12073" s="6"/>
    </row>
    <row r="12074" spans="13:13" x14ac:dyDescent="0.25">
      <c r="M12074" s="6"/>
    </row>
    <row r="12075" spans="13:13" x14ac:dyDescent="0.25">
      <c r="M12075" s="6"/>
    </row>
    <row r="12076" spans="13:13" x14ac:dyDescent="0.25">
      <c r="M12076" s="6"/>
    </row>
    <row r="12077" spans="13:13" x14ac:dyDescent="0.25">
      <c r="M12077" s="6"/>
    </row>
    <row r="12078" spans="13:13" x14ac:dyDescent="0.25">
      <c r="M12078" s="6"/>
    </row>
    <row r="12079" spans="13:13" x14ac:dyDescent="0.25">
      <c r="M12079" s="6"/>
    </row>
    <row r="12080" spans="13:13" x14ac:dyDescent="0.25">
      <c r="M12080" s="6"/>
    </row>
    <row r="12081" spans="13:13" x14ac:dyDescent="0.25">
      <c r="M12081" s="6"/>
    </row>
    <row r="12082" spans="13:13" x14ac:dyDescent="0.25">
      <c r="M12082" s="6"/>
    </row>
    <row r="12083" spans="13:13" x14ac:dyDescent="0.25">
      <c r="M12083" s="6"/>
    </row>
    <row r="12084" spans="13:13" x14ac:dyDescent="0.25">
      <c r="M12084" s="6"/>
    </row>
    <row r="12085" spans="13:13" x14ac:dyDescent="0.25">
      <c r="M12085" s="6"/>
    </row>
    <row r="12086" spans="13:13" x14ac:dyDescent="0.25">
      <c r="M12086" s="6"/>
    </row>
    <row r="12087" spans="13:13" x14ac:dyDescent="0.25">
      <c r="M12087" s="6"/>
    </row>
    <row r="12088" spans="13:13" x14ac:dyDescent="0.25">
      <c r="M12088" s="6"/>
    </row>
    <row r="12089" spans="13:13" x14ac:dyDescent="0.25">
      <c r="M12089" s="6"/>
    </row>
    <row r="12090" spans="13:13" x14ac:dyDescent="0.25">
      <c r="M12090" s="6"/>
    </row>
    <row r="12091" spans="13:13" x14ac:dyDescent="0.25">
      <c r="M12091" s="6"/>
    </row>
    <row r="12092" spans="13:13" x14ac:dyDescent="0.25">
      <c r="M12092" s="6"/>
    </row>
    <row r="12093" spans="13:13" x14ac:dyDescent="0.25">
      <c r="M12093" s="6"/>
    </row>
    <row r="12094" spans="13:13" x14ac:dyDescent="0.25">
      <c r="M12094" s="6"/>
    </row>
    <row r="12095" spans="13:13" x14ac:dyDescent="0.25">
      <c r="M12095" s="6"/>
    </row>
    <row r="12096" spans="13:13" x14ac:dyDescent="0.25">
      <c r="M12096" s="6"/>
    </row>
    <row r="12097" spans="13:13" x14ac:dyDescent="0.25">
      <c r="M12097" s="6"/>
    </row>
    <row r="12098" spans="13:13" x14ac:dyDescent="0.25">
      <c r="M12098" s="6"/>
    </row>
    <row r="12099" spans="13:13" x14ac:dyDescent="0.25">
      <c r="M12099" s="6"/>
    </row>
    <row r="12100" spans="13:13" x14ac:dyDescent="0.25">
      <c r="M12100" s="6"/>
    </row>
    <row r="12101" spans="13:13" x14ac:dyDescent="0.25">
      <c r="M12101" s="6"/>
    </row>
    <row r="12102" spans="13:13" x14ac:dyDescent="0.25">
      <c r="M12102" s="6"/>
    </row>
    <row r="12103" spans="13:13" x14ac:dyDescent="0.25">
      <c r="M12103" s="6"/>
    </row>
    <row r="12104" spans="13:13" x14ac:dyDescent="0.25">
      <c r="M12104" s="6"/>
    </row>
    <row r="12105" spans="13:13" x14ac:dyDescent="0.25">
      <c r="M12105" s="6"/>
    </row>
    <row r="12106" spans="13:13" x14ac:dyDescent="0.25">
      <c r="M12106" s="6"/>
    </row>
    <row r="12107" spans="13:13" x14ac:dyDescent="0.25">
      <c r="M12107" s="6"/>
    </row>
    <row r="12108" spans="13:13" x14ac:dyDescent="0.25">
      <c r="M12108" s="6"/>
    </row>
    <row r="12109" spans="13:13" x14ac:dyDescent="0.25">
      <c r="M12109" s="6"/>
    </row>
    <row r="12110" spans="13:13" x14ac:dyDescent="0.25">
      <c r="M12110" s="6"/>
    </row>
    <row r="12111" spans="13:13" x14ac:dyDescent="0.25">
      <c r="M12111" s="6"/>
    </row>
    <row r="12112" spans="13:13" x14ac:dyDescent="0.25">
      <c r="M12112" s="6"/>
    </row>
    <row r="12113" spans="13:13" x14ac:dyDescent="0.25">
      <c r="M12113" s="6"/>
    </row>
    <row r="12114" spans="13:13" x14ac:dyDescent="0.25">
      <c r="M12114" s="6"/>
    </row>
    <row r="12115" spans="13:13" x14ac:dyDescent="0.25">
      <c r="M12115" s="6"/>
    </row>
    <row r="12116" spans="13:13" x14ac:dyDescent="0.25">
      <c r="M12116" s="6"/>
    </row>
    <row r="12117" spans="13:13" x14ac:dyDescent="0.25">
      <c r="M12117" s="6"/>
    </row>
    <row r="12118" spans="13:13" x14ac:dyDescent="0.25">
      <c r="M12118" s="6"/>
    </row>
    <row r="12119" spans="13:13" x14ac:dyDescent="0.25">
      <c r="M12119" s="6"/>
    </row>
    <row r="12120" spans="13:13" x14ac:dyDescent="0.25">
      <c r="M12120" s="6"/>
    </row>
    <row r="12121" spans="13:13" x14ac:dyDescent="0.25">
      <c r="M12121" s="6"/>
    </row>
    <row r="12122" spans="13:13" x14ac:dyDescent="0.25">
      <c r="M12122" s="6"/>
    </row>
    <row r="12123" spans="13:13" x14ac:dyDescent="0.25">
      <c r="M12123" s="6"/>
    </row>
    <row r="12124" spans="13:13" x14ac:dyDescent="0.25">
      <c r="M12124" s="6"/>
    </row>
    <row r="12125" spans="13:13" x14ac:dyDescent="0.25">
      <c r="M12125" s="6"/>
    </row>
    <row r="12126" spans="13:13" x14ac:dyDescent="0.25">
      <c r="M12126" s="6"/>
    </row>
    <row r="12127" spans="13:13" x14ac:dyDescent="0.25">
      <c r="M12127" s="6"/>
    </row>
    <row r="12128" spans="13:13" x14ac:dyDescent="0.25">
      <c r="M12128" s="6"/>
    </row>
    <row r="12129" spans="13:13" x14ac:dyDescent="0.25">
      <c r="M12129" s="6"/>
    </row>
    <row r="12130" spans="13:13" x14ac:dyDescent="0.25">
      <c r="M12130" s="6"/>
    </row>
    <row r="12131" spans="13:13" x14ac:dyDescent="0.25">
      <c r="M12131" s="6"/>
    </row>
    <row r="12132" spans="13:13" x14ac:dyDescent="0.25">
      <c r="M12132" s="6"/>
    </row>
    <row r="12133" spans="13:13" x14ac:dyDescent="0.25">
      <c r="M12133" s="6"/>
    </row>
    <row r="12134" spans="13:13" x14ac:dyDescent="0.25">
      <c r="M12134" s="6"/>
    </row>
    <row r="12135" spans="13:13" x14ac:dyDescent="0.25">
      <c r="M12135" s="6"/>
    </row>
    <row r="12136" spans="13:13" x14ac:dyDescent="0.25">
      <c r="M12136" s="6"/>
    </row>
    <row r="12137" spans="13:13" x14ac:dyDescent="0.25">
      <c r="M12137" s="6"/>
    </row>
    <row r="12138" spans="13:13" x14ac:dyDescent="0.25">
      <c r="M12138" s="6"/>
    </row>
    <row r="12139" spans="13:13" x14ac:dyDescent="0.25">
      <c r="M12139" s="6"/>
    </row>
    <row r="12140" spans="13:13" x14ac:dyDescent="0.25">
      <c r="M12140" s="6"/>
    </row>
    <row r="12141" spans="13:13" x14ac:dyDescent="0.25">
      <c r="M12141" s="6"/>
    </row>
    <row r="12142" spans="13:13" x14ac:dyDescent="0.25">
      <c r="M12142" s="6"/>
    </row>
    <row r="12143" spans="13:13" x14ac:dyDescent="0.25">
      <c r="M12143" s="6"/>
    </row>
    <row r="12144" spans="13:13" x14ac:dyDescent="0.25">
      <c r="M12144" s="6"/>
    </row>
    <row r="12145" spans="13:13" x14ac:dyDescent="0.25">
      <c r="M12145" s="6"/>
    </row>
    <row r="12146" spans="13:13" x14ac:dyDescent="0.25">
      <c r="M12146" s="6"/>
    </row>
    <row r="12147" spans="13:13" x14ac:dyDescent="0.25">
      <c r="M12147" s="6"/>
    </row>
    <row r="12148" spans="13:13" x14ac:dyDescent="0.25">
      <c r="M12148" s="6"/>
    </row>
    <row r="12149" spans="13:13" x14ac:dyDescent="0.25">
      <c r="M12149" s="6"/>
    </row>
    <row r="12150" spans="13:13" x14ac:dyDescent="0.25">
      <c r="M12150" s="6"/>
    </row>
    <row r="12151" spans="13:13" x14ac:dyDescent="0.25">
      <c r="M12151" s="6"/>
    </row>
    <row r="12152" spans="13:13" x14ac:dyDescent="0.25">
      <c r="M12152" s="6"/>
    </row>
    <row r="12153" spans="13:13" x14ac:dyDescent="0.25">
      <c r="M12153" s="6"/>
    </row>
    <row r="12154" spans="13:13" x14ac:dyDescent="0.25">
      <c r="M12154" s="6"/>
    </row>
    <row r="12155" spans="13:13" x14ac:dyDescent="0.25">
      <c r="M12155" s="6"/>
    </row>
    <row r="12156" spans="13:13" x14ac:dyDescent="0.25">
      <c r="M12156" s="6"/>
    </row>
    <row r="12157" spans="13:13" x14ac:dyDescent="0.25">
      <c r="M12157" s="6"/>
    </row>
    <row r="12158" spans="13:13" x14ac:dyDescent="0.25">
      <c r="M12158" s="6"/>
    </row>
    <row r="12159" spans="13:13" x14ac:dyDescent="0.25">
      <c r="M12159" s="6"/>
    </row>
    <row r="12160" spans="13:13" x14ac:dyDescent="0.25">
      <c r="M12160" s="6"/>
    </row>
    <row r="12161" spans="13:13" x14ac:dyDescent="0.25">
      <c r="M12161" s="6"/>
    </row>
    <row r="12162" spans="13:13" x14ac:dyDescent="0.25">
      <c r="M12162" s="6"/>
    </row>
    <row r="12163" spans="13:13" x14ac:dyDescent="0.25">
      <c r="M12163" s="6"/>
    </row>
    <row r="12164" spans="13:13" x14ac:dyDescent="0.25">
      <c r="M12164" s="6"/>
    </row>
    <row r="12165" spans="13:13" x14ac:dyDescent="0.25">
      <c r="M12165" s="6"/>
    </row>
    <row r="12166" spans="13:13" x14ac:dyDescent="0.25">
      <c r="M12166" s="6"/>
    </row>
    <row r="12167" spans="13:13" x14ac:dyDescent="0.25">
      <c r="M12167" s="6"/>
    </row>
    <row r="12168" spans="13:13" x14ac:dyDescent="0.25">
      <c r="M12168" s="6"/>
    </row>
    <row r="12169" spans="13:13" x14ac:dyDescent="0.25">
      <c r="M12169" s="6"/>
    </row>
    <row r="12170" spans="13:13" x14ac:dyDescent="0.25">
      <c r="M12170" s="6"/>
    </row>
    <row r="12171" spans="13:13" x14ac:dyDescent="0.25">
      <c r="M12171" s="6"/>
    </row>
    <row r="12172" spans="13:13" x14ac:dyDescent="0.25">
      <c r="M12172" s="6"/>
    </row>
    <row r="12173" spans="13:13" x14ac:dyDescent="0.25">
      <c r="M12173" s="6"/>
    </row>
    <row r="12174" spans="13:13" x14ac:dyDescent="0.25">
      <c r="M12174" s="6"/>
    </row>
    <row r="12175" spans="13:13" x14ac:dyDescent="0.25">
      <c r="M12175" s="6"/>
    </row>
    <row r="12176" spans="13:13" x14ac:dyDescent="0.25">
      <c r="M12176" s="6"/>
    </row>
    <row r="12177" spans="13:13" x14ac:dyDescent="0.25">
      <c r="M12177" s="6"/>
    </row>
    <row r="12178" spans="13:13" x14ac:dyDescent="0.25">
      <c r="M12178" s="6"/>
    </row>
    <row r="12179" spans="13:13" x14ac:dyDescent="0.25">
      <c r="M12179" s="6"/>
    </row>
    <row r="12180" spans="13:13" x14ac:dyDescent="0.25">
      <c r="M12180" s="6"/>
    </row>
    <row r="12181" spans="13:13" x14ac:dyDescent="0.25">
      <c r="M12181" s="6"/>
    </row>
    <row r="12182" spans="13:13" x14ac:dyDescent="0.25">
      <c r="M12182" s="6"/>
    </row>
    <row r="12183" spans="13:13" x14ac:dyDescent="0.25">
      <c r="M12183" s="6"/>
    </row>
    <row r="12184" spans="13:13" x14ac:dyDescent="0.25">
      <c r="M12184" s="6"/>
    </row>
    <row r="12185" spans="13:13" x14ac:dyDescent="0.25">
      <c r="M12185" s="6"/>
    </row>
    <row r="12186" spans="13:13" x14ac:dyDescent="0.25">
      <c r="M12186" s="6"/>
    </row>
    <row r="12187" spans="13:13" x14ac:dyDescent="0.25">
      <c r="M12187" s="6"/>
    </row>
    <row r="12188" spans="13:13" x14ac:dyDescent="0.25">
      <c r="M12188" s="6"/>
    </row>
    <row r="12189" spans="13:13" x14ac:dyDescent="0.25">
      <c r="M12189" s="6"/>
    </row>
    <row r="12190" spans="13:13" x14ac:dyDescent="0.25">
      <c r="M12190" s="6"/>
    </row>
    <row r="12191" spans="13:13" x14ac:dyDescent="0.25">
      <c r="M12191" s="6"/>
    </row>
    <row r="12192" spans="13:13" x14ac:dyDescent="0.25">
      <c r="M12192" s="6"/>
    </row>
    <row r="12193" spans="13:13" x14ac:dyDescent="0.25">
      <c r="M12193" s="6"/>
    </row>
    <row r="12194" spans="13:13" x14ac:dyDescent="0.25">
      <c r="M12194" s="6"/>
    </row>
    <row r="12195" spans="13:13" x14ac:dyDescent="0.25">
      <c r="M12195" s="6"/>
    </row>
    <row r="12196" spans="13:13" x14ac:dyDescent="0.25">
      <c r="M12196" s="6"/>
    </row>
    <row r="12197" spans="13:13" x14ac:dyDescent="0.25">
      <c r="M12197" s="6"/>
    </row>
    <row r="12198" spans="13:13" x14ac:dyDescent="0.25">
      <c r="M12198" s="6"/>
    </row>
    <row r="12199" spans="13:13" x14ac:dyDescent="0.25">
      <c r="M12199" s="6"/>
    </row>
    <row r="12200" spans="13:13" x14ac:dyDescent="0.25">
      <c r="M12200" s="6"/>
    </row>
    <row r="12201" spans="13:13" x14ac:dyDescent="0.25">
      <c r="M12201" s="6"/>
    </row>
    <row r="12202" spans="13:13" x14ac:dyDescent="0.25">
      <c r="M12202" s="6"/>
    </row>
    <row r="12203" spans="13:13" x14ac:dyDescent="0.25">
      <c r="M12203" s="6"/>
    </row>
    <row r="12204" spans="13:13" x14ac:dyDescent="0.25">
      <c r="M12204" s="6"/>
    </row>
    <row r="12205" spans="13:13" x14ac:dyDescent="0.25">
      <c r="M12205" s="6"/>
    </row>
    <row r="12206" spans="13:13" x14ac:dyDescent="0.25">
      <c r="M12206" s="6"/>
    </row>
    <row r="12207" spans="13:13" x14ac:dyDescent="0.25">
      <c r="M12207" s="6"/>
    </row>
    <row r="12208" spans="13:13" x14ac:dyDescent="0.25">
      <c r="M12208" s="6"/>
    </row>
    <row r="12209" spans="13:13" x14ac:dyDescent="0.25">
      <c r="M12209" s="6"/>
    </row>
    <row r="12210" spans="13:13" x14ac:dyDescent="0.25">
      <c r="M12210" s="6"/>
    </row>
    <row r="12211" spans="13:13" x14ac:dyDescent="0.25">
      <c r="M12211" s="6"/>
    </row>
    <row r="12212" spans="13:13" x14ac:dyDescent="0.25">
      <c r="M12212" s="6"/>
    </row>
    <row r="12213" spans="13:13" x14ac:dyDescent="0.25">
      <c r="M12213" s="6"/>
    </row>
    <row r="12214" spans="13:13" x14ac:dyDescent="0.25">
      <c r="M12214" s="6"/>
    </row>
    <row r="12215" spans="13:13" x14ac:dyDescent="0.25">
      <c r="M12215" s="6"/>
    </row>
    <row r="12216" spans="13:13" x14ac:dyDescent="0.25">
      <c r="M12216" s="6"/>
    </row>
    <row r="12217" spans="13:13" x14ac:dyDescent="0.25">
      <c r="M12217" s="6"/>
    </row>
    <row r="12218" spans="13:13" x14ac:dyDescent="0.25">
      <c r="M12218" s="6"/>
    </row>
    <row r="12219" spans="13:13" x14ac:dyDescent="0.25">
      <c r="M12219" s="6"/>
    </row>
    <row r="12220" spans="13:13" x14ac:dyDescent="0.25">
      <c r="M12220" s="6"/>
    </row>
    <row r="12221" spans="13:13" x14ac:dyDescent="0.25">
      <c r="M12221" s="6"/>
    </row>
    <row r="12222" spans="13:13" x14ac:dyDescent="0.25">
      <c r="M12222" s="6"/>
    </row>
    <row r="12223" spans="13:13" x14ac:dyDescent="0.25">
      <c r="M12223" s="6"/>
    </row>
    <row r="12224" spans="13:13" x14ac:dyDescent="0.25">
      <c r="M12224" s="6"/>
    </row>
    <row r="12225" spans="13:13" x14ac:dyDescent="0.25">
      <c r="M12225" s="6"/>
    </row>
    <row r="12226" spans="13:13" x14ac:dyDescent="0.25">
      <c r="M12226" s="6"/>
    </row>
    <row r="12227" spans="13:13" x14ac:dyDescent="0.25">
      <c r="M12227" s="6"/>
    </row>
    <row r="12228" spans="13:13" x14ac:dyDescent="0.25">
      <c r="M12228" s="6"/>
    </row>
    <row r="12229" spans="13:13" x14ac:dyDescent="0.25">
      <c r="M12229" s="6"/>
    </row>
    <row r="12230" spans="13:13" x14ac:dyDescent="0.25">
      <c r="M12230" s="6"/>
    </row>
    <row r="12231" spans="13:13" x14ac:dyDescent="0.25">
      <c r="M12231" s="6"/>
    </row>
    <row r="12232" spans="13:13" x14ac:dyDescent="0.25">
      <c r="M12232" s="6"/>
    </row>
    <row r="12233" spans="13:13" x14ac:dyDescent="0.25">
      <c r="M12233" s="6"/>
    </row>
    <row r="12234" spans="13:13" x14ac:dyDescent="0.25">
      <c r="M12234" s="6"/>
    </row>
    <row r="12235" spans="13:13" x14ac:dyDescent="0.25">
      <c r="M12235" s="6"/>
    </row>
    <row r="12236" spans="13:13" x14ac:dyDescent="0.25">
      <c r="M12236" s="6"/>
    </row>
    <row r="12237" spans="13:13" x14ac:dyDescent="0.25">
      <c r="M12237" s="6"/>
    </row>
    <row r="12238" spans="13:13" x14ac:dyDescent="0.25">
      <c r="M12238" s="6"/>
    </row>
    <row r="12239" spans="13:13" x14ac:dyDescent="0.25">
      <c r="M12239" s="6"/>
    </row>
    <row r="12240" spans="13:13" x14ac:dyDescent="0.25">
      <c r="M12240" s="6"/>
    </row>
    <row r="12241" spans="13:13" x14ac:dyDescent="0.25">
      <c r="M12241" s="6"/>
    </row>
    <row r="12242" spans="13:13" x14ac:dyDescent="0.25">
      <c r="M12242" s="6"/>
    </row>
    <row r="12243" spans="13:13" x14ac:dyDescent="0.25">
      <c r="M12243" s="6"/>
    </row>
    <row r="12244" spans="13:13" x14ac:dyDescent="0.25">
      <c r="M12244" s="6"/>
    </row>
    <row r="12245" spans="13:13" x14ac:dyDescent="0.25">
      <c r="M12245" s="6"/>
    </row>
    <row r="12246" spans="13:13" x14ac:dyDescent="0.25">
      <c r="M12246" s="6"/>
    </row>
    <row r="12247" spans="13:13" x14ac:dyDescent="0.25">
      <c r="M12247" s="6"/>
    </row>
    <row r="12248" spans="13:13" x14ac:dyDescent="0.25">
      <c r="M12248" s="6"/>
    </row>
    <row r="12249" spans="13:13" x14ac:dyDescent="0.25">
      <c r="M12249" s="6"/>
    </row>
    <row r="12250" spans="13:13" x14ac:dyDescent="0.25">
      <c r="M12250" s="6"/>
    </row>
    <row r="12251" spans="13:13" x14ac:dyDescent="0.25">
      <c r="M12251" s="6"/>
    </row>
    <row r="12252" spans="13:13" x14ac:dyDescent="0.25">
      <c r="M12252" s="6"/>
    </row>
    <row r="12253" spans="13:13" x14ac:dyDescent="0.25">
      <c r="M12253" s="6"/>
    </row>
    <row r="12254" spans="13:13" x14ac:dyDescent="0.25">
      <c r="M12254" s="6"/>
    </row>
    <row r="12255" spans="13:13" x14ac:dyDescent="0.25">
      <c r="M12255" s="6"/>
    </row>
    <row r="12256" spans="13:13" x14ac:dyDescent="0.25">
      <c r="M12256" s="6"/>
    </row>
    <row r="12257" spans="13:13" x14ac:dyDescent="0.25">
      <c r="M12257" s="6"/>
    </row>
    <row r="12258" spans="13:13" x14ac:dyDescent="0.25">
      <c r="M12258" s="6"/>
    </row>
    <row r="12259" spans="13:13" x14ac:dyDescent="0.25">
      <c r="M12259" s="6"/>
    </row>
    <row r="12260" spans="13:13" x14ac:dyDescent="0.25">
      <c r="M12260" s="6"/>
    </row>
    <row r="12261" spans="13:13" x14ac:dyDescent="0.25">
      <c r="M12261" s="6"/>
    </row>
    <row r="12262" spans="13:13" x14ac:dyDescent="0.25">
      <c r="M12262" s="6"/>
    </row>
    <row r="12263" spans="13:13" x14ac:dyDescent="0.25">
      <c r="M12263" s="6"/>
    </row>
    <row r="12264" spans="13:13" x14ac:dyDescent="0.25">
      <c r="M12264" s="6"/>
    </row>
    <row r="12265" spans="13:13" x14ac:dyDescent="0.25">
      <c r="M12265" s="6"/>
    </row>
    <row r="12266" spans="13:13" x14ac:dyDescent="0.25">
      <c r="M12266" s="6"/>
    </row>
    <row r="12267" spans="13:13" x14ac:dyDescent="0.25">
      <c r="M12267" s="6"/>
    </row>
    <row r="12268" spans="13:13" x14ac:dyDescent="0.25">
      <c r="M12268" s="6"/>
    </row>
    <row r="12269" spans="13:13" x14ac:dyDescent="0.25">
      <c r="M12269" s="6"/>
    </row>
    <row r="12270" spans="13:13" x14ac:dyDescent="0.25">
      <c r="M12270" s="6"/>
    </row>
    <row r="12271" spans="13:13" x14ac:dyDescent="0.25">
      <c r="M12271" s="6"/>
    </row>
    <row r="12272" spans="13:13" x14ac:dyDescent="0.25">
      <c r="M12272" s="6"/>
    </row>
    <row r="12273" spans="13:13" x14ac:dyDescent="0.25">
      <c r="M12273" s="6"/>
    </row>
    <row r="12274" spans="13:13" x14ac:dyDescent="0.25">
      <c r="M12274" s="6"/>
    </row>
    <row r="12275" spans="13:13" x14ac:dyDescent="0.25">
      <c r="M12275" s="6"/>
    </row>
    <row r="12276" spans="13:13" x14ac:dyDescent="0.25">
      <c r="M12276" s="6"/>
    </row>
    <row r="12277" spans="13:13" x14ac:dyDescent="0.25">
      <c r="M12277" s="6"/>
    </row>
    <row r="12278" spans="13:13" x14ac:dyDescent="0.25">
      <c r="M12278" s="6"/>
    </row>
    <row r="12279" spans="13:13" x14ac:dyDescent="0.25">
      <c r="M12279" s="6"/>
    </row>
    <row r="12280" spans="13:13" x14ac:dyDescent="0.25">
      <c r="M12280" s="6"/>
    </row>
    <row r="12281" spans="13:13" x14ac:dyDescent="0.25">
      <c r="M12281" s="6"/>
    </row>
    <row r="12282" spans="13:13" x14ac:dyDescent="0.25">
      <c r="M12282" s="6"/>
    </row>
    <row r="12283" spans="13:13" x14ac:dyDescent="0.25">
      <c r="M12283" s="6"/>
    </row>
    <row r="12284" spans="13:13" x14ac:dyDescent="0.25">
      <c r="M12284" s="6"/>
    </row>
    <row r="12285" spans="13:13" x14ac:dyDescent="0.25">
      <c r="M12285" s="6"/>
    </row>
    <row r="12286" spans="13:13" x14ac:dyDescent="0.25">
      <c r="M12286" s="6"/>
    </row>
    <row r="12287" spans="13:13" x14ac:dyDescent="0.25">
      <c r="M12287" s="6"/>
    </row>
    <row r="12288" spans="13:13" x14ac:dyDescent="0.25">
      <c r="M12288" s="6"/>
    </row>
    <row r="12289" spans="13:13" x14ac:dyDescent="0.25">
      <c r="M12289" s="6"/>
    </row>
    <row r="12290" spans="13:13" x14ac:dyDescent="0.25">
      <c r="M12290" s="6"/>
    </row>
    <row r="12291" spans="13:13" x14ac:dyDescent="0.25">
      <c r="M12291" s="6"/>
    </row>
    <row r="12292" spans="13:13" x14ac:dyDescent="0.25">
      <c r="M12292" s="6"/>
    </row>
    <row r="12293" spans="13:13" x14ac:dyDescent="0.25">
      <c r="M12293" s="6"/>
    </row>
    <row r="12294" spans="13:13" x14ac:dyDescent="0.25">
      <c r="M12294" s="6"/>
    </row>
    <row r="12295" spans="13:13" x14ac:dyDescent="0.25">
      <c r="M12295" s="6"/>
    </row>
    <row r="12296" spans="13:13" x14ac:dyDescent="0.25">
      <c r="M12296" s="6"/>
    </row>
    <row r="12297" spans="13:13" x14ac:dyDescent="0.25">
      <c r="M12297" s="6"/>
    </row>
    <row r="12298" spans="13:13" x14ac:dyDescent="0.25">
      <c r="M12298" s="6"/>
    </row>
    <row r="12299" spans="13:13" x14ac:dyDescent="0.25">
      <c r="M12299" s="6"/>
    </row>
    <row r="12300" spans="13:13" x14ac:dyDescent="0.25">
      <c r="M12300" s="6"/>
    </row>
    <row r="12301" spans="13:13" x14ac:dyDescent="0.25">
      <c r="M12301" s="6"/>
    </row>
    <row r="12302" spans="13:13" x14ac:dyDescent="0.25">
      <c r="M12302" s="6"/>
    </row>
    <row r="12303" spans="13:13" x14ac:dyDescent="0.25">
      <c r="M12303" s="6"/>
    </row>
    <row r="12304" spans="13:13" x14ac:dyDescent="0.25">
      <c r="M12304" s="6"/>
    </row>
    <row r="12305" spans="13:13" x14ac:dyDescent="0.25">
      <c r="M12305" s="6"/>
    </row>
    <row r="12306" spans="13:13" x14ac:dyDescent="0.25">
      <c r="M12306" s="6"/>
    </row>
    <row r="12307" spans="13:13" x14ac:dyDescent="0.25">
      <c r="M12307" s="6"/>
    </row>
    <row r="12308" spans="13:13" x14ac:dyDescent="0.25">
      <c r="M12308" s="6"/>
    </row>
    <row r="12309" spans="13:13" x14ac:dyDescent="0.25">
      <c r="M12309" s="6"/>
    </row>
    <row r="12310" spans="13:13" x14ac:dyDescent="0.25">
      <c r="M12310" s="6"/>
    </row>
    <row r="12311" spans="13:13" x14ac:dyDescent="0.25">
      <c r="M12311" s="6"/>
    </row>
    <row r="12312" spans="13:13" x14ac:dyDescent="0.25">
      <c r="M12312" s="6"/>
    </row>
    <row r="12313" spans="13:13" x14ac:dyDescent="0.25">
      <c r="M12313" s="6"/>
    </row>
    <row r="12314" spans="13:13" x14ac:dyDescent="0.25">
      <c r="M12314" s="6"/>
    </row>
    <row r="12315" spans="13:13" x14ac:dyDescent="0.25">
      <c r="M12315" s="6"/>
    </row>
    <row r="12316" spans="13:13" x14ac:dyDescent="0.25">
      <c r="M12316" s="6"/>
    </row>
    <row r="12317" spans="13:13" x14ac:dyDescent="0.25">
      <c r="M12317" s="6"/>
    </row>
    <row r="12318" spans="13:13" x14ac:dyDescent="0.25">
      <c r="M12318" s="6"/>
    </row>
    <row r="12319" spans="13:13" x14ac:dyDescent="0.25">
      <c r="M12319" s="6"/>
    </row>
    <row r="12320" spans="13:13" x14ac:dyDescent="0.25">
      <c r="M12320" s="6"/>
    </row>
    <row r="12321" spans="13:13" x14ac:dyDescent="0.25">
      <c r="M12321" s="6"/>
    </row>
    <row r="12322" spans="13:13" x14ac:dyDescent="0.25">
      <c r="M12322" s="6"/>
    </row>
    <row r="12323" spans="13:13" x14ac:dyDescent="0.25">
      <c r="M12323" s="6"/>
    </row>
    <row r="12324" spans="13:13" x14ac:dyDescent="0.25">
      <c r="M12324" s="6"/>
    </row>
    <row r="12325" spans="13:13" x14ac:dyDescent="0.25">
      <c r="M12325" s="6"/>
    </row>
    <row r="12326" spans="13:13" x14ac:dyDescent="0.25">
      <c r="M12326" s="6"/>
    </row>
    <row r="12327" spans="13:13" x14ac:dyDescent="0.25">
      <c r="M12327" s="6"/>
    </row>
    <row r="12328" spans="13:13" x14ac:dyDescent="0.25">
      <c r="M12328" s="6"/>
    </row>
    <row r="12329" spans="13:13" x14ac:dyDescent="0.25">
      <c r="M12329" s="6"/>
    </row>
    <row r="12330" spans="13:13" x14ac:dyDescent="0.25">
      <c r="M12330" s="6"/>
    </row>
    <row r="12331" spans="13:13" x14ac:dyDescent="0.25">
      <c r="M12331" s="6"/>
    </row>
    <row r="12332" spans="13:13" x14ac:dyDescent="0.25">
      <c r="M12332" s="6"/>
    </row>
    <row r="12333" spans="13:13" x14ac:dyDescent="0.25">
      <c r="M12333" s="6"/>
    </row>
    <row r="12334" spans="13:13" x14ac:dyDescent="0.25">
      <c r="M12334" s="6"/>
    </row>
    <row r="12335" spans="13:13" x14ac:dyDescent="0.25">
      <c r="M12335" s="6"/>
    </row>
    <row r="12336" spans="13:13" x14ac:dyDescent="0.25">
      <c r="M12336" s="6"/>
    </row>
    <row r="12337" spans="13:13" x14ac:dyDescent="0.25">
      <c r="M12337" s="6"/>
    </row>
    <row r="12338" spans="13:13" x14ac:dyDescent="0.25">
      <c r="M12338" s="6"/>
    </row>
    <row r="12339" spans="13:13" x14ac:dyDescent="0.25">
      <c r="M12339" s="6"/>
    </row>
    <row r="12340" spans="13:13" x14ac:dyDescent="0.25">
      <c r="M12340" s="6"/>
    </row>
    <row r="12341" spans="13:13" x14ac:dyDescent="0.25">
      <c r="M12341" s="6"/>
    </row>
    <row r="12342" spans="13:13" x14ac:dyDescent="0.25">
      <c r="M12342" s="6"/>
    </row>
    <row r="12343" spans="13:13" x14ac:dyDescent="0.25">
      <c r="M12343" s="6"/>
    </row>
    <row r="12344" spans="13:13" x14ac:dyDescent="0.25">
      <c r="M12344" s="6"/>
    </row>
    <row r="12345" spans="13:13" x14ac:dyDescent="0.25">
      <c r="M12345" s="6"/>
    </row>
    <row r="12346" spans="13:13" x14ac:dyDescent="0.25">
      <c r="M12346" s="6"/>
    </row>
    <row r="12347" spans="13:13" x14ac:dyDescent="0.25">
      <c r="M12347" s="6"/>
    </row>
    <row r="12348" spans="13:13" x14ac:dyDescent="0.25">
      <c r="M12348" s="6"/>
    </row>
    <row r="12349" spans="13:13" x14ac:dyDescent="0.25">
      <c r="M12349" s="6"/>
    </row>
    <row r="12350" spans="13:13" x14ac:dyDescent="0.25">
      <c r="M12350" s="6"/>
    </row>
    <row r="12351" spans="13:13" x14ac:dyDescent="0.25">
      <c r="M12351" s="6"/>
    </row>
    <row r="12352" spans="13:13" x14ac:dyDescent="0.25">
      <c r="M12352" s="6"/>
    </row>
    <row r="12353" spans="13:13" x14ac:dyDescent="0.25">
      <c r="M12353" s="6"/>
    </row>
    <row r="12354" spans="13:13" x14ac:dyDescent="0.25">
      <c r="M12354" s="6"/>
    </row>
    <row r="12355" spans="13:13" x14ac:dyDescent="0.25">
      <c r="M12355" s="6"/>
    </row>
    <row r="12356" spans="13:13" x14ac:dyDescent="0.25">
      <c r="M12356" s="6"/>
    </row>
    <row r="12357" spans="13:13" x14ac:dyDescent="0.25">
      <c r="M12357" s="6"/>
    </row>
    <row r="12358" spans="13:13" x14ac:dyDescent="0.25">
      <c r="M12358" s="6"/>
    </row>
    <row r="12359" spans="13:13" x14ac:dyDescent="0.25">
      <c r="M12359" s="6"/>
    </row>
    <row r="12360" spans="13:13" x14ac:dyDescent="0.25">
      <c r="M12360" s="6"/>
    </row>
    <row r="12361" spans="13:13" x14ac:dyDescent="0.25">
      <c r="M12361" s="6"/>
    </row>
    <row r="12362" spans="13:13" x14ac:dyDescent="0.25">
      <c r="M12362" s="6"/>
    </row>
    <row r="12363" spans="13:13" x14ac:dyDescent="0.25">
      <c r="M12363" s="6"/>
    </row>
    <row r="12364" spans="13:13" x14ac:dyDescent="0.25">
      <c r="M12364" s="6"/>
    </row>
    <row r="12365" spans="13:13" x14ac:dyDescent="0.25">
      <c r="M12365" s="6"/>
    </row>
    <row r="12366" spans="13:13" x14ac:dyDescent="0.25">
      <c r="M12366" s="6"/>
    </row>
    <row r="12367" spans="13:13" x14ac:dyDescent="0.25">
      <c r="M12367" s="6"/>
    </row>
    <row r="12368" spans="13:13" x14ac:dyDescent="0.25">
      <c r="M12368" s="6"/>
    </row>
    <row r="12369" spans="13:13" x14ac:dyDescent="0.25">
      <c r="M12369" s="6"/>
    </row>
    <row r="12370" spans="13:13" x14ac:dyDescent="0.25">
      <c r="M12370" s="6"/>
    </row>
    <row r="12371" spans="13:13" x14ac:dyDescent="0.25">
      <c r="M12371" s="6"/>
    </row>
    <row r="12372" spans="13:13" x14ac:dyDescent="0.25">
      <c r="M12372" s="6"/>
    </row>
    <row r="12373" spans="13:13" x14ac:dyDescent="0.25">
      <c r="M12373" s="6"/>
    </row>
    <row r="12374" spans="13:13" x14ac:dyDescent="0.25">
      <c r="M12374" s="6"/>
    </row>
    <row r="12375" spans="13:13" x14ac:dyDescent="0.25">
      <c r="M12375" s="6"/>
    </row>
    <row r="12376" spans="13:13" x14ac:dyDescent="0.25">
      <c r="M12376" s="6"/>
    </row>
    <row r="12377" spans="13:13" x14ac:dyDescent="0.25">
      <c r="M12377" s="6"/>
    </row>
    <row r="12378" spans="13:13" x14ac:dyDescent="0.25">
      <c r="M12378" s="6"/>
    </row>
    <row r="12379" spans="13:13" x14ac:dyDescent="0.25">
      <c r="M12379" s="6"/>
    </row>
    <row r="12380" spans="13:13" x14ac:dyDescent="0.25">
      <c r="M12380" s="6"/>
    </row>
    <row r="12381" spans="13:13" x14ac:dyDescent="0.25">
      <c r="M12381" s="6"/>
    </row>
    <row r="12382" spans="13:13" x14ac:dyDescent="0.25">
      <c r="M12382" s="6"/>
    </row>
    <row r="12383" spans="13:13" x14ac:dyDescent="0.25">
      <c r="M12383" s="6"/>
    </row>
    <row r="12384" spans="13:13" x14ac:dyDescent="0.25">
      <c r="M12384" s="6"/>
    </row>
    <row r="12385" spans="13:13" x14ac:dyDescent="0.25">
      <c r="M12385" s="6"/>
    </row>
    <row r="12386" spans="13:13" x14ac:dyDescent="0.25">
      <c r="M12386" s="6"/>
    </row>
    <row r="12387" spans="13:13" x14ac:dyDescent="0.25">
      <c r="M12387" s="6"/>
    </row>
    <row r="12388" spans="13:13" x14ac:dyDescent="0.25">
      <c r="M12388" s="6"/>
    </row>
    <row r="12389" spans="13:13" x14ac:dyDescent="0.25">
      <c r="M12389" s="6"/>
    </row>
    <row r="12390" spans="13:13" x14ac:dyDescent="0.25">
      <c r="M12390" s="6"/>
    </row>
    <row r="12391" spans="13:13" x14ac:dyDescent="0.25">
      <c r="M12391" s="6"/>
    </row>
    <row r="12392" spans="13:13" x14ac:dyDescent="0.25">
      <c r="M12392" s="6"/>
    </row>
    <row r="12393" spans="13:13" x14ac:dyDescent="0.25">
      <c r="M12393" s="6"/>
    </row>
    <row r="12394" spans="13:13" x14ac:dyDescent="0.25">
      <c r="M12394" s="6"/>
    </row>
    <row r="12395" spans="13:13" x14ac:dyDescent="0.25">
      <c r="M12395" s="6"/>
    </row>
    <row r="12396" spans="13:13" x14ac:dyDescent="0.25">
      <c r="M12396" s="6"/>
    </row>
    <row r="12397" spans="13:13" x14ac:dyDescent="0.25">
      <c r="M12397" s="6"/>
    </row>
    <row r="12398" spans="13:13" x14ac:dyDescent="0.25">
      <c r="M12398" s="6"/>
    </row>
    <row r="12399" spans="13:13" x14ac:dyDescent="0.25">
      <c r="M12399" s="6"/>
    </row>
    <row r="12400" spans="13:13" x14ac:dyDescent="0.25">
      <c r="M12400" s="6"/>
    </row>
    <row r="12401" spans="13:13" x14ac:dyDescent="0.25">
      <c r="M12401" s="6"/>
    </row>
    <row r="12402" spans="13:13" x14ac:dyDescent="0.25">
      <c r="M12402" s="6"/>
    </row>
    <row r="12403" spans="13:13" x14ac:dyDescent="0.25">
      <c r="M12403" s="6"/>
    </row>
    <row r="12404" spans="13:13" x14ac:dyDescent="0.25">
      <c r="M12404" s="6"/>
    </row>
    <row r="12405" spans="13:13" x14ac:dyDescent="0.25">
      <c r="M12405" s="6"/>
    </row>
    <row r="12406" spans="13:13" x14ac:dyDescent="0.25">
      <c r="M12406" s="6"/>
    </row>
    <row r="12407" spans="13:13" x14ac:dyDescent="0.25">
      <c r="M12407" s="6"/>
    </row>
    <row r="12408" spans="13:13" x14ac:dyDescent="0.25">
      <c r="M12408" s="6"/>
    </row>
    <row r="12409" spans="13:13" x14ac:dyDescent="0.25">
      <c r="M12409" s="6"/>
    </row>
    <row r="12410" spans="13:13" x14ac:dyDescent="0.25">
      <c r="M12410" s="6"/>
    </row>
    <row r="12411" spans="13:13" x14ac:dyDescent="0.25">
      <c r="M12411" s="6"/>
    </row>
    <row r="12412" spans="13:13" x14ac:dyDescent="0.25">
      <c r="M12412" s="6"/>
    </row>
    <row r="12413" spans="13:13" x14ac:dyDescent="0.25">
      <c r="M12413" s="6"/>
    </row>
    <row r="12414" spans="13:13" x14ac:dyDescent="0.25">
      <c r="M12414" s="6"/>
    </row>
    <row r="12415" spans="13:13" x14ac:dyDescent="0.25">
      <c r="M12415" s="6"/>
    </row>
    <row r="12416" spans="13:13" x14ac:dyDescent="0.25">
      <c r="M12416" s="6"/>
    </row>
    <row r="12417" spans="13:13" x14ac:dyDescent="0.25">
      <c r="M12417" s="6"/>
    </row>
    <row r="12418" spans="13:13" x14ac:dyDescent="0.25">
      <c r="M12418" s="6"/>
    </row>
    <row r="12419" spans="13:13" x14ac:dyDescent="0.25">
      <c r="M12419" s="6"/>
    </row>
    <row r="12420" spans="13:13" x14ac:dyDescent="0.25">
      <c r="M12420" s="6"/>
    </row>
    <row r="12421" spans="13:13" x14ac:dyDescent="0.25">
      <c r="M12421" s="6"/>
    </row>
    <row r="12422" spans="13:13" x14ac:dyDescent="0.25">
      <c r="M12422" s="6"/>
    </row>
    <row r="12423" spans="13:13" x14ac:dyDescent="0.25">
      <c r="M12423" s="6"/>
    </row>
    <row r="12424" spans="13:13" x14ac:dyDescent="0.25">
      <c r="M12424" s="6"/>
    </row>
    <row r="12425" spans="13:13" x14ac:dyDescent="0.25">
      <c r="M12425" s="6"/>
    </row>
    <row r="12426" spans="13:13" x14ac:dyDescent="0.25">
      <c r="M12426" s="6"/>
    </row>
    <row r="12427" spans="13:13" x14ac:dyDescent="0.25">
      <c r="M12427" s="6"/>
    </row>
    <row r="12428" spans="13:13" x14ac:dyDescent="0.25">
      <c r="M12428" s="6"/>
    </row>
    <row r="12429" spans="13:13" x14ac:dyDescent="0.25">
      <c r="M12429" s="6"/>
    </row>
    <row r="12430" spans="13:13" x14ac:dyDescent="0.25">
      <c r="M12430" s="6"/>
    </row>
    <row r="12431" spans="13:13" x14ac:dyDescent="0.25">
      <c r="M12431" s="6"/>
    </row>
    <row r="12432" spans="13:13" x14ac:dyDescent="0.25">
      <c r="M12432" s="6"/>
    </row>
    <row r="12433" spans="13:13" x14ac:dyDescent="0.25">
      <c r="M12433" s="6"/>
    </row>
    <row r="12434" spans="13:13" x14ac:dyDescent="0.25">
      <c r="M12434" s="6"/>
    </row>
    <row r="12435" spans="13:13" x14ac:dyDescent="0.25">
      <c r="M12435" s="6"/>
    </row>
    <row r="12436" spans="13:13" x14ac:dyDescent="0.25">
      <c r="M12436" s="6"/>
    </row>
    <row r="12437" spans="13:13" x14ac:dyDescent="0.25">
      <c r="M12437" s="6"/>
    </row>
    <row r="12438" spans="13:13" x14ac:dyDescent="0.25">
      <c r="M12438" s="6"/>
    </row>
    <row r="12439" spans="13:13" x14ac:dyDescent="0.25">
      <c r="M12439" s="6"/>
    </row>
    <row r="12440" spans="13:13" x14ac:dyDescent="0.25">
      <c r="M12440" s="6"/>
    </row>
    <row r="12441" spans="13:13" x14ac:dyDescent="0.25">
      <c r="M12441" s="6"/>
    </row>
    <row r="12442" spans="13:13" x14ac:dyDescent="0.25">
      <c r="M12442" s="6"/>
    </row>
    <row r="12443" spans="13:13" x14ac:dyDescent="0.25">
      <c r="M12443" s="6"/>
    </row>
    <row r="12444" spans="13:13" x14ac:dyDescent="0.25">
      <c r="M12444" s="6"/>
    </row>
    <row r="12445" spans="13:13" x14ac:dyDescent="0.25">
      <c r="M12445" s="6"/>
    </row>
    <row r="12446" spans="13:13" x14ac:dyDescent="0.25">
      <c r="M12446" s="6"/>
    </row>
    <row r="12447" spans="13:13" x14ac:dyDescent="0.25">
      <c r="M12447" s="6"/>
    </row>
    <row r="12448" spans="13:13" x14ac:dyDescent="0.25">
      <c r="M12448" s="6"/>
    </row>
    <row r="12449" spans="13:13" x14ac:dyDescent="0.25">
      <c r="M12449" s="6"/>
    </row>
    <row r="12450" spans="13:13" x14ac:dyDescent="0.25">
      <c r="M12450" s="6"/>
    </row>
    <row r="12451" spans="13:13" x14ac:dyDescent="0.25">
      <c r="M12451" s="6"/>
    </row>
    <row r="12452" spans="13:13" x14ac:dyDescent="0.25">
      <c r="M12452" s="6"/>
    </row>
    <row r="12453" spans="13:13" x14ac:dyDescent="0.25">
      <c r="M12453" s="6"/>
    </row>
    <row r="12454" spans="13:13" x14ac:dyDescent="0.25">
      <c r="M12454" s="6"/>
    </row>
    <row r="12455" spans="13:13" x14ac:dyDescent="0.25">
      <c r="M12455" s="6"/>
    </row>
    <row r="12456" spans="13:13" x14ac:dyDescent="0.25">
      <c r="M12456" s="6"/>
    </row>
    <row r="12457" spans="13:13" x14ac:dyDescent="0.25">
      <c r="M12457" s="6"/>
    </row>
    <row r="12458" spans="13:13" x14ac:dyDescent="0.25">
      <c r="M12458" s="6"/>
    </row>
    <row r="12459" spans="13:13" x14ac:dyDescent="0.25">
      <c r="M12459" s="6"/>
    </row>
    <row r="12460" spans="13:13" x14ac:dyDescent="0.25">
      <c r="M12460" s="6"/>
    </row>
    <row r="12461" spans="13:13" x14ac:dyDescent="0.25">
      <c r="M12461" s="6"/>
    </row>
    <row r="12462" spans="13:13" x14ac:dyDescent="0.25">
      <c r="M12462" s="6"/>
    </row>
    <row r="12463" spans="13:13" x14ac:dyDescent="0.25">
      <c r="M12463" s="6"/>
    </row>
    <row r="12464" spans="13:13" x14ac:dyDescent="0.25">
      <c r="M12464" s="6"/>
    </row>
    <row r="12465" spans="13:13" x14ac:dyDescent="0.25">
      <c r="M12465" s="6"/>
    </row>
    <row r="12466" spans="13:13" x14ac:dyDescent="0.25">
      <c r="M12466" s="6"/>
    </row>
    <row r="12467" spans="13:13" x14ac:dyDescent="0.25">
      <c r="M12467" s="6"/>
    </row>
    <row r="12468" spans="13:13" x14ac:dyDescent="0.25">
      <c r="M12468" s="6"/>
    </row>
    <row r="12469" spans="13:13" x14ac:dyDescent="0.25">
      <c r="M12469" s="6"/>
    </row>
    <row r="12470" spans="13:13" x14ac:dyDescent="0.25">
      <c r="M12470" s="6"/>
    </row>
    <row r="12471" spans="13:13" x14ac:dyDescent="0.25">
      <c r="M12471" s="6"/>
    </row>
    <row r="12472" spans="13:13" x14ac:dyDescent="0.25">
      <c r="M12472" s="6"/>
    </row>
    <row r="12473" spans="13:13" x14ac:dyDescent="0.25">
      <c r="M12473" s="6"/>
    </row>
    <row r="12474" spans="13:13" x14ac:dyDescent="0.25">
      <c r="M12474" s="6"/>
    </row>
    <row r="12475" spans="13:13" x14ac:dyDescent="0.25">
      <c r="M12475" s="6"/>
    </row>
    <row r="12476" spans="13:13" x14ac:dyDescent="0.25">
      <c r="M12476" s="6"/>
    </row>
    <row r="12477" spans="13:13" x14ac:dyDescent="0.25">
      <c r="M12477" s="6"/>
    </row>
    <row r="12478" spans="13:13" x14ac:dyDescent="0.25">
      <c r="M12478" s="6"/>
    </row>
    <row r="12479" spans="13:13" x14ac:dyDescent="0.25">
      <c r="M12479" s="6"/>
    </row>
    <row r="12480" spans="13:13" x14ac:dyDescent="0.25">
      <c r="M12480" s="6"/>
    </row>
    <row r="12481" spans="13:13" x14ac:dyDescent="0.25">
      <c r="M12481" s="6"/>
    </row>
    <row r="12482" spans="13:13" x14ac:dyDescent="0.25">
      <c r="M12482" s="6"/>
    </row>
    <row r="12483" spans="13:13" x14ac:dyDescent="0.25">
      <c r="M12483" s="6"/>
    </row>
    <row r="12484" spans="13:13" x14ac:dyDescent="0.25">
      <c r="M12484" s="6"/>
    </row>
    <row r="12485" spans="13:13" x14ac:dyDescent="0.25">
      <c r="M12485" s="6"/>
    </row>
    <row r="12486" spans="13:13" x14ac:dyDescent="0.25">
      <c r="M12486" s="6"/>
    </row>
    <row r="12487" spans="13:13" x14ac:dyDescent="0.25">
      <c r="M12487" s="6"/>
    </row>
    <row r="12488" spans="13:13" x14ac:dyDescent="0.25">
      <c r="M12488" s="6"/>
    </row>
    <row r="12489" spans="13:13" x14ac:dyDescent="0.25">
      <c r="M12489" s="6"/>
    </row>
    <row r="12490" spans="13:13" x14ac:dyDescent="0.25">
      <c r="M12490" s="6"/>
    </row>
    <row r="12491" spans="13:13" x14ac:dyDescent="0.25">
      <c r="M12491" s="6"/>
    </row>
    <row r="12492" spans="13:13" x14ac:dyDescent="0.25">
      <c r="M12492" s="6"/>
    </row>
    <row r="12493" spans="13:13" x14ac:dyDescent="0.25">
      <c r="M12493" s="6"/>
    </row>
    <row r="12494" spans="13:13" x14ac:dyDescent="0.25">
      <c r="M12494" s="6"/>
    </row>
    <row r="12495" spans="13:13" x14ac:dyDescent="0.25">
      <c r="M12495" s="6"/>
    </row>
    <row r="12496" spans="13:13" x14ac:dyDescent="0.25">
      <c r="M12496" s="6"/>
    </row>
    <row r="12497" spans="13:13" x14ac:dyDescent="0.25">
      <c r="M12497" s="6"/>
    </row>
    <row r="12498" spans="13:13" x14ac:dyDescent="0.25">
      <c r="M12498" s="6"/>
    </row>
    <row r="12499" spans="13:13" x14ac:dyDescent="0.25">
      <c r="M12499" s="6"/>
    </row>
    <row r="12500" spans="13:13" x14ac:dyDescent="0.25">
      <c r="M12500" s="6"/>
    </row>
    <row r="12501" spans="13:13" x14ac:dyDescent="0.25">
      <c r="M12501" s="6"/>
    </row>
    <row r="12502" spans="13:13" x14ac:dyDescent="0.25">
      <c r="M12502" s="6"/>
    </row>
    <row r="12503" spans="13:13" x14ac:dyDescent="0.25">
      <c r="M12503" s="6"/>
    </row>
    <row r="12504" spans="13:13" x14ac:dyDescent="0.25">
      <c r="M12504" s="6"/>
    </row>
    <row r="12505" spans="13:13" x14ac:dyDescent="0.25">
      <c r="M12505" s="6"/>
    </row>
    <row r="12506" spans="13:13" x14ac:dyDescent="0.25">
      <c r="M12506" s="6"/>
    </row>
    <row r="12507" spans="13:13" x14ac:dyDescent="0.25">
      <c r="M12507" s="6"/>
    </row>
    <row r="12508" spans="13:13" x14ac:dyDescent="0.25">
      <c r="M12508" s="6"/>
    </row>
    <row r="12509" spans="13:13" x14ac:dyDescent="0.25">
      <c r="M12509" s="6"/>
    </row>
    <row r="12510" spans="13:13" x14ac:dyDescent="0.25">
      <c r="M12510" s="6"/>
    </row>
    <row r="12511" spans="13:13" x14ac:dyDescent="0.25">
      <c r="M12511" s="6"/>
    </row>
    <row r="12512" spans="13:13" x14ac:dyDescent="0.25">
      <c r="M12512" s="6"/>
    </row>
    <row r="12513" spans="13:13" x14ac:dyDescent="0.25">
      <c r="M12513" s="6"/>
    </row>
    <row r="12514" spans="13:13" x14ac:dyDescent="0.25">
      <c r="M12514" s="6"/>
    </row>
    <row r="12515" spans="13:13" x14ac:dyDescent="0.25">
      <c r="M12515" s="6"/>
    </row>
    <row r="12516" spans="13:13" x14ac:dyDescent="0.25">
      <c r="M12516" s="6"/>
    </row>
    <row r="12517" spans="13:13" x14ac:dyDescent="0.25">
      <c r="M12517" s="6"/>
    </row>
    <row r="12518" spans="13:13" x14ac:dyDescent="0.25">
      <c r="M12518" s="6"/>
    </row>
    <row r="12519" spans="13:13" x14ac:dyDescent="0.25">
      <c r="M12519" s="6"/>
    </row>
    <row r="12520" spans="13:13" x14ac:dyDescent="0.25">
      <c r="M12520" s="6"/>
    </row>
    <row r="12521" spans="13:13" x14ac:dyDescent="0.25">
      <c r="M12521" s="6"/>
    </row>
    <row r="12522" spans="13:13" x14ac:dyDescent="0.25">
      <c r="M12522" s="6"/>
    </row>
    <row r="12523" spans="13:13" x14ac:dyDescent="0.25">
      <c r="M12523" s="6"/>
    </row>
    <row r="12524" spans="13:13" x14ac:dyDescent="0.25">
      <c r="M12524" s="6"/>
    </row>
    <row r="12525" spans="13:13" x14ac:dyDescent="0.25">
      <c r="M12525" s="6"/>
    </row>
    <row r="12526" spans="13:13" x14ac:dyDescent="0.25">
      <c r="M12526" s="6"/>
    </row>
    <row r="12527" spans="13:13" x14ac:dyDescent="0.25">
      <c r="M12527" s="6"/>
    </row>
    <row r="12528" spans="13:13" x14ac:dyDescent="0.25">
      <c r="M12528" s="6"/>
    </row>
    <row r="12529" spans="13:13" x14ac:dyDescent="0.25">
      <c r="M12529" s="6"/>
    </row>
    <row r="12530" spans="13:13" x14ac:dyDescent="0.25">
      <c r="M12530" s="6"/>
    </row>
    <row r="12531" spans="13:13" x14ac:dyDescent="0.25">
      <c r="M12531" s="6"/>
    </row>
    <row r="12532" spans="13:13" x14ac:dyDescent="0.25">
      <c r="M12532" s="6"/>
    </row>
    <row r="12533" spans="13:13" x14ac:dyDescent="0.25">
      <c r="M12533" s="6"/>
    </row>
    <row r="12534" spans="13:13" x14ac:dyDescent="0.25">
      <c r="M12534" s="6"/>
    </row>
    <row r="12535" spans="13:13" x14ac:dyDescent="0.25">
      <c r="M12535" s="6"/>
    </row>
    <row r="12536" spans="13:13" x14ac:dyDescent="0.25">
      <c r="M12536" s="6"/>
    </row>
    <row r="12537" spans="13:13" x14ac:dyDescent="0.25">
      <c r="M12537" s="6"/>
    </row>
    <row r="12538" spans="13:13" x14ac:dyDescent="0.25">
      <c r="M12538" s="6"/>
    </row>
    <row r="12539" spans="13:13" x14ac:dyDescent="0.25">
      <c r="M12539" s="6"/>
    </row>
    <row r="12540" spans="13:13" x14ac:dyDescent="0.25">
      <c r="M12540" s="6"/>
    </row>
    <row r="12541" spans="13:13" x14ac:dyDescent="0.25">
      <c r="M12541" s="6"/>
    </row>
    <row r="12542" spans="13:13" x14ac:dyDescent="0.25">
      <c r="M12542" s="6"/>
    </row>
    <row r="12543" spans="13:13" x14ac:dyDescent="0.25">
      <c r="M12543" s="6"/>
    </row>
    <row r="12544" spans="13:13" x14ac:dyDescent="0.25">
      <c r="M12544" s="6"/>
    </row>
    <row r="12545" spans="13:13" x14ac:dyDescent="0.25">
      <c r="M12545" s="6"/>
    </row>
    <row r="12546" spans="13:13" x14ac:dyDescent="0.25">
      <c r="M12546" s="6"/>
    </row>
    <row r="12547" spans="13:13" x14ac:dyDescent="0.25">
      <c r="M12547" s="6"/>
    </row>
    <row r="12548" spans="13:13" x14ac:dyDescent="0.25">
      <c r="M12548" s="6"/>
    </row>
    <row r="12549" spans="13:13" x14ac:dyDescent="0.25">
      <c r="M12549" s="6"/>
    </row>
    <row r="12550" spans="13:13" x14ac:dyDescent="0.25">
      <c r="M12550" s="6"/>
    </row>
    <row r="12551" spans="13:13" x14ac:dyDescent="0.25">
      <c r="M12551" s="6"/>
    </row>
    <row r="12552" spans="13:13" x14ac:dyDescent="0.25">
      <c r="M12552" s="6"/>
    </row>
    <row r="12553" spans="13:13" x14ac:dyDescent="0.25">
      <c r="M12553" s="6"/>
    </row>
    <row r="12554" spans="13:13" x14ac:dyDescent="0.25">
      <c r="M12554" s="6"/>
    </row>
    <row r="12555" spans="13:13" x14ac:dyDescent="0.25">
      <c r="M12555" s="6"/>
    </row>
    <row r="12556" spans="13:13" x14ac:dyDescent="0.25">
      <c r="M12556" s="6"/>
    </row>
    <row r="12557" spans="13:13" x14ac:dyDescent="0.25">
      <c r="M12557" s="6"/>
    </row>
    <row r="12558" spans="13:13" x14ac:dyDescent="0.25">
      <c r="M12558" s="6"/>
    </row>
    <row r="12559" spans="13:13" x14ac:dyDescent="0.25">
      <c r="M12559" s="6"/>
    </row>
    <row r="12560" spans="13:13" x14ac:dyDescent="0.25">
      <c r="M12560" s="6"/>
    </row>
    <row r="12561" spans="13:13" x14ac:dyDescent="0.25">
      <c r="M12561" s="6"/>
    </row>
    <row r="12562" spans="13:13" x14ac:dyDescent="0.25">
      <c r="M12562" s="6"/>
    </row>
    <row r="12563" spans="13:13" x14ac:dyDescent="0.25">
      <c r="M12563" s="6"/>
    </row>
    <row r="12564" spans="13:13" x14ac:dyDescent="0.25">
      <c r="M12564" s="6"/>
    </row>
    <row r="12565" spans="13:13" x14ac:dyDescent="0.25">
      <c r="M12565" s="6"/>
    </row>
    <row r="12566" spans="13:13" x14ac:dyDescent="0.25">
      <c r="M12566" s="6"/>
    </row>
    <row r="12567" spans="13:13" x14ac:dyDescent="0.25">
      <c r="M12567" s="6"/>
    </row>
    <row r="12568" spans="13:13" x14ac:dyDescent="0.25">
      <c r="M12568" s="6"/>
    </row>
    <row r="12569" spans="13:13" x14ac:dyDescent="0.25">
      <c r="M12569" s="6"/>
    </row>
    <row r="12570" spans="13:13" x14ac:dyDescent="0.25">
      <c r="M12570" s="6"/>
    </row>
    <row r="12571" spans="13:13" x14ac:dyDescent="0.25">
      <c r="M12571" s="6"/>
    </row>
    <row r="12572" spans="13:13" x14ac:dyDescent="0.25">
      <c r="M12572" s="6"/>
    </row>
    <row r="12573" spans="13:13" x14ac:dyDescent="0.25">
      <c r="M12573" s="6"/>
    </row>
    <row r="12574" spans="13:13" x14ac:dyDescent="0.25">
      <c r="M12574" s="6"/>
    </row>
    <row r="12575" spans="13:13" x14ac:dyDescent="0.25">
      <c r="M12575" s="6"/>
    </row>
    <row r="12576" spans="13:13" x14ac:dyDescent="0.25">
      <c r="M12576" s="6"/>
    </row>
    <row r="12577" spans="13:13" x14ac:dyDescent="0.25">
      <c r="M12577" s="6"/>
    </row>
    <row r="12578" spans="13:13" x14ac:dyDescent="0.25">
      <c r="M12578" s="6"/>
    </row>
    <row r="12579" spans="13:13" x14ac:dyDescent="0.25">
      <c r="M12579" s="6"/>
    </row>
    <row r="12580" spans="13:13" x14ac:dyDescent="0.25">
      <c r="M12580" s="6"/>
    </row>
    <row r="12581" spans="13:13" x14ac:dyDescent="0.25">
      <c r="M12581" s="6"/>
    </row>
    <row r="12582" spans="13:13" x14ac:dyDescent="0.25">
      <c r="M12582" s="6"/>
    </row>
    <row r="12583" spans="13:13" x14ac:dyDescent="0.25">
      <c r="M12583" s="6"/>
    </row>
    <row r="12584" spans="13:13" x14ac:dyDescent="0.25">
      <c r="M12584" s="6"/>
    </row>
    <row r="12585" spans="13:13" x14ac:dyDescent="0.25">
      <c r="M12585" s="6"/>
    </row>
    <row r="12586" spans="13:13" x14ac:dyDescent="0.25">
      <c r="M12586" s="6"/>
    </row>
    <row r="12587" spans="13:13" x14ac:dyDescent="0.25">
      <c r="M12587" s="6"/>
    </row>
    <row r="12588" spans="13:13" x14ac:dyDescent="0.25">
      <c r="M12588" s="6"/>
    </row>
    <row r="12589" spans="13:13" x14ac:dyDescent="0.25">
      <c r="M12589" s="6"/>
    </row>
    <row r="12590" spans="13:13" x14ac:dyDescent="0.25">
      <c r="M12590" s="6"/>
    </row>
    <row r="12591" spans="13:13" x14ac:dyDescent="0.25">
      <c r="M12591" s="6"/>
    </row>
    <row r="12592" spans="13:13" x14ac:dyDescent="0.25">
      <c r="M12592" s="6"/>
    </row>
    <row r="12593" spans="13:13" x14ac:dyDescent="0.25">
      <c r="M12593" s="6"/>
    </row>
    <row r="12594" spans="13:13" x14ac:dyDescent="0.25">
      <c r="M12594" s="6"/>
    </row>
    <row r="12595" spans="13:13" x14ac:dyDescent="0.25">
      <c r="M12595" s="6"/>
    </row>
    <row r="12596" spans="13:13" x14ac:dyDescent="0.25">
      <c r="M12596" s="6"/>
    </row>
    <row r="12597" spans="13:13" x14ac:dyDescent="0.25">
      <c r="M12597" s="6"/>
    </row>
    <row r="12598" spans="13:13" x14ac:dyDescent="0.25">
      <c r="M12598" s="6"/>
    </row>
    <row r="12599" spans="13:13" x14ac:dyDescent="0.25">
      <c r="M12599" s="6"/>
    </row>
    <row r="12600" spans="13:13" x14ac:dyDescent="0.25">
      <c r="M12600" s="6"/>
    </row>
    <row r="12601" spans="13:13" x14ac:dyDescent="0.25">
      <c r="M12601" s="6"/>
    </row>
    <row r="12602" spans="13:13" x14ac:dyDescent="0.25">
      <c r="M12602" s="6"/>
    </row>
    <row r="12603" spans="13:13" x14ac:dyDescent="0.25">
      <c r="M12603" s="6"/>
    </row>
    <row r="12604" spans="13:13" x14ac:dyDescent="0.25">
      <c r="M12604" s="6"/>
    </row>
    <row r="12605" spans="13:13" x14ac:dyDescent="0.25">
      <c r="M12605" s="6"/>
    </row>
    <row r="12606" spans="13:13" x14ac:dyDescent="0.25">
      <c r="M12606" s="6"/>
    </row>
    <row r="12607" spans="13:13" x14ac:dyDescent="0.25">
      <c r="M12607" s="6"/>
    </row>
    <row r="12608" spans="13:13" x14ac:dyDescent="0.25">
      <c r="M12608" s="6"/>
    </row>
    <row r="12609" spans="13:13" x14ac:dyDescent="0.25">
      <c r="M12609" s="6"/>
    </row>
    <row r="12610" spans="13:13" x14ac:dyDescent="0.25">
      <c r="M12610" s="6"/>
    </row>
    <row r="12611" spans="13:13" x14ac:dyDescent="0.25">
      <c r="M12611" s="6"/>
    </row>
    <row r="12612" spans="13:13" x14ac:dyDescent="0.25">
      <c r="M12612" s="6"/>
    </row>
    <row r="12613" spans="13:13" x14ac:dyDescent="0.25">
      <c r="M12613" s="6"/>
    </row>
    <row r="12614" spans="13:13" x14ac:dyDescent="0.25">
      <c r="M12614" s="6"/>
    </row>
    <row r="12615" spans="13:13" x14ac:dyDescent="0.25">
      <c r="M12615" s="6"/>
    </row>
    <row r="12616" spans="13:13" x14ac:dyDescent="0.25">
      <c r="M12616" s="6"/>
    </row>
    <row r="12617" spans="13:13" x14ac:dyDescent="0.25">
      <c r="M12617" s="6"/>
    </row>
    <row r="12618" spans="13:13" x14ac:dyDescent="0.25">
      <c r="M12618" s="6"/>
    </row>
    <row r="12619" spans="13:13" x14ac:dyDescent="0.25">
      <c r="M12619" s="6"/>
    </row>
    <row r="12620" spans="13:13" x14ac:dyDescent="0.25">
      <c r="M12620" s="6"/>
    </row>
    <row r="12621" spans="13:13" x14ac:dyDescent="0.25">
      <c r="M12621" s="6"/>
    </row>
    <row r="12622" spans="13:13" x14ac:dyDescent="0.25">
      <c r="M12622" s="6"/>
    </row>
    <row r="12623" spans="13:13" x14ac:dyDescent="0.25">
      <c r="M12623" s="6"/>
    </row>
    <row r="12624" spans="13:13" x14ac:dyDescent="0.25">
      <c r="M12624" s="6"/>
    </row>
    <row r="12625" spans="13:13" x14ac:dyDescent="0.25">
      <c r="M12625" s="6"/>
    </row>
    <row r="12626" spans="13:13" x14ac:dyDescent="0.25">
      <c r="M12626" s="6"/>
    </row>
    <row r="12627" spans="13:13" x14ac:dyDescent="0.25">
      <c r="M12627" s="6"/>
    </row>
    <row r="12628" spans="13:13" x14ac:dyDescent="0.25">
      <c r="M12628" s="6"/>
    </row>
    <row r="12629" spans="13:13" x14ac:dyDescent="0.25">
      <c r="M12629" s="6"/>
    </row>
    <row r="12630" spans="13:13" x14ac:dyDescent="0.25">
      <c r="M12630" s="6"/>
    </row>
    <row r="12631" spans="13:13" x14ac:dyDescent="0.25">
      <c r="M12631" s="6"/>
    </row>
    <row r="12632" spans="13:13" x14ac:dyDescent="0.25">
      <c r="M12632" s="6"/>
    </row>
    <row r="12633" spans="13:13" x14ac:dyDescent="0.25">
      <c r="M12633" s="6"/>
    </row>
    <row r="12634" spans="13:13" x14ac:dyDescent="0.25">
      <c r="M12634" s="6"/>
    </row>
    <row r="12635" spans="13:13" x14ac:dyDescent="0.25">
      <c r="M12635" s="6"/>
    </row>
    <row r="12636" spans="13:13" x14ac:dyDescent="0.25">
      <c r="M12636" s="6"/>
    </row>
    <row r="12637" spans="13:13" x14ac:dyDescent="0.25">
      <c r="M12637" s="6"/>
    </row>
    <row r="12638" spans="13:13" x14ac:dyDescent="0.25">
      <c r="M12638" s="6"/>
    </row>
    <row r="12639" spans="13:13" x14ac:dyDescent="0.25">
      <c r="M12639" s="6"/>
    </row>
    <row r="12640" spans="13:13" x14ac:dyDescent="0.25">
      <c r="M12640" s="6"/>
    </row>
    <row r="12641" spans="13:13" x14ac:dyDescent="0.25">
      <c r="M12641" s="6"/>
    </row>
    <row r="12642" spans="13:13" x14ac:dyDescent="0.25">
      <c r="M12642" s="6"/>
    </row>
    <row r="12643" spans="13:13" x14ac:dyDescent="0.25">
      <c r="M12643" s="6"/>
    </row>
    <row r="12644" spans="13:13" x14ac:dyDescent="0.25">
      <c r="M12644" s="6"/>
    </row>
    <row r="12645" spans="13:13" x14ac:dyDescent="0.25">
      <c r="M12645" s="6"/>
    </row>
    <row r="12646" spans="13:13" x14ac:dyDescent="0.25">
      <c r="M12646" s="6"/>
    </row>
    <row r="12647" spans="13:13" x14ac:dyDescent="0.25">
      <c r="M12647" s="6"/>
    </row>
    <row r="12648" spans="13:13" x14ac:dyDescent="0.25">
      <c r="M12648" s="6"/>
    </row>
    <row r="12649" spans="13:13" x14ac:dyDescent="0.25">
      <c r="M12649" s="6"/>
    </row>
    <row r="12650" spans="13:13" x14ac:dyDescent="0.25">
      <c r="M12650" s="6"/>
    </row>
    <row r="12651" spans="13:13" x14ac:dyDescent="0.25">
      <c r="M12651" s="6"/>
    </row>
    <row r="12652" spans="13:13" x14ac:dyDescent="0.25">
      <c r="M12652" s="6"/>
    </row>
    <row r="12653" spans="13:13" x14ac:dyDescent="0.25">
      <c r="M12653" s="6"/>
    </row>
    <row r="12654" spans="13:13" x14ac:dyDescent="0.25">
      <c r="M12654" s="6"/>
    </row>
    <row r="12655" spans="13:13" x14ac:dyDescent="0.25">
      <c r="M12655" s="6"/>
    </row>
    <row r="12656" spans="13:13" x14ac:dyDescent="0.25">
      <c r="M12656" s="6"/>
    </row>
    <row r="12657" spans="13:13" x14ac:dyDescent="0.25">
      <c r="M12657" s="6"/>
    </row>
    <row r="12658" spans="13:13" x14ac:dyDescent="0.25">
      <c r="M12658" s="6"/>
    </row>
    <row r="12659" spans="13:13" x14ac:dyDescent="0.25">
      <c r="M12659" s="6"/>
    </row>
    <row r="12660" spans="13:13" x14ac:dyDescent="0.25">
      <c r="M12660" s="6"/>
    </row>
    <row r="12661" spans="13:13" x14ac:dyDescent="0.25">
      <c r="M12661" s="6"/>
    </row>
    <row r="12662" spans="13:13" x14ac:dyDescent="0.25">
      <c r="M12662" s="6"/>
    </row>
    <row r="12663" spans="13:13" x14ac:dyDescent="0.25">
      <c r="M12663" s="6"/>
    </row>
    <row r="12664" spans="13:13" x14ac:dyDescent="0.25">
      <c r="M12664" s="6"/>
    </row>
    <row r="12665" spans="13:13" x14ac:dyDescent="0.25">
      <c r="M12665" s="6"/>
    </row>
    <row r="12666" spans="13:13" x14ac:dyDescent="0.25">
      <c r="M12666" s="6"/>
    </row>
    <row r="12667" spans="13:13" x14ac:dyDescent="0.25">
      <c r="M12667" s="6"/>
    </row>
    <row r="12668" spans="13:13" x14ac:dyDescent="0.25">
      <c r="M12668" s="6"/>
    </row>
    <row r="12669" spans="13:13" x14ac:dyDescent="0.25">
      <c r="M12669" s="6"/>
    </row>
    <row r="12670" spans="13:13" x14ac:dyDescent="0.25">
      <c r="M12670" s="6"/>
    </row>
    <row r="12671" spans="13:13" x14ac:dyDescent="0.25">
      <c r="M12671" s="6"/>
    </row>
    <row r="12672" spans="13:13" x14ac:dyDescent="0.25">
      <c r="M12672" s="6"/>
    </row>
    <row r="12673" spans="13:13" x14ac:dyDescent="0.25">
      <c r="M12673" s="6"/>
    </row>
    <row r="12674" spans="13:13" x14ac:dyDescent="0.25">
      <c r="M12674" s="6"/>
    </row>
    <row r="12675" spans="13:13" x14ac:dyDescent="0.25">
      <c r="M12675" s="6"/>
    </row>
    <row r="12676" spans="13:13" x14ac:dyDescent="0.25">
      <c r="M12676" s="6"/>
    </row>
    <row r="12677" spans="13:13" x14ac:dyDescent="0.25">
      <c r="M12677" s="6"/>
    </row>
    <row r="12678" spans="13:13" x14ac:dyDescent="0.25">
      <c r="M12678" s="6"/>
    </row>
    <row r="12679" spans="13:13" x14ac:dyDescent="0.25">
      <c r="M12679" s="6"/>
    </row>
    <row r="12680" spans="13:13" x14ac:dyDescent="0.25">
      <c r="M12680" s="6"/>
    </row>
    <row r="12681" spans="13:13" x14ac:dyDescent="0.25">
      <c r="M12681" s="6"/>
    </row>
    <row r="12682" spans="13:13" x14ac:dyDescent="0.25">
      <c r="M12682" s="6"/>
    </row>
    <row r="12683" spans="13:13" x14ac:dyDescent="0.25">
      <c r="M12683" s="6"/>
    </row>
    <row r="12684" spans="13:13" x14ac:dyDescent="0.25">
      <c r="M12684" s="6"/>
    </row>
    <row r="12685" spans="13:13" x14ac:dyDescent="0.25">
      <c r="M12685" s="6"/>
    </row>
    <row r="12686" spans="13:13" x14ac:dyDescent="0.25">
      <c r="M12686" s="6"/>
    </row>
    <row r="12687" spans="13:13" x14ac:dyDescent="0.25">
      <c r="M12687" s="6"/>
    </row>
    <row r="12688" spans="13:13" x14ac:dyDescent="0.25">
      <c r="M12688" s="6"/>
    </row>
    <row r="12689" spans="13:13" x14ac:dyDescent="0.25">
      <c r="M12689" s="6"/>
    </row>
    <row r="12690" spans="13:13" x14ac:dyDescent="0.25">
      <c r="M12690" s="6"/>
    </row>
    <row r="12691" spans="13:13" x14ac:dyDescent="0.25">
      <c r="M12691" s="6"/>
    </row>
    <row r="12692" spans="13:13" x14ac:dyDescent="0.25">
      <c r="M12692" s="6"/>
    </row>
    <row r="12693" spans="13:13" x14ac:dyDescent="0.25">
      <c r="M12693" s="6"/>
    </row>
    <row r="12694" spans="13:13" x14ac:dyDescent="0.25">
      <c r="M12694" s="6"/>
    </row>
    <row r="12695" spans="13:13" x14ac:dyDescent="0.25">
      <c r="M12695" s="6"/>
    </row>
    <row r="12696" spans="13:13" x14ac:dyDescent="0.25">
      <c r="M12696" s="6"/>
    </row>
    <row r="12697" spans="13:13" x14ac:dyDescent="0.25">
      <c r="M12697" s="6"/>
    </row>
    <row r="12698" spans="13:13" x14ac:dyDescent="0.25">
      <c r="M12698" s="6"/>
    </row>
    <row r="12699" spans="13:13" x14ac:dyDescent="0.25">
      <c r="M12699" s="6"/>
    </row>
    <row r="12700" spans="13:13" x14ac:dyDescent="0.25">
      <c r="M12700" s="6"/>
    </row>
    <row r="12701" spans="13:13" x14ac:dyDescent="0.25">
      <c r="M12701" s="6"/>
    </row>
    <row r="12702" spans="13:13" x14ac:dyDescent="0.25">
      <c r="M12702" s="6"/>
    </row>
    <row r="12703" spans="13:13" x14ac:dyDescent="0.25">
      <c r="M12703" s="6"/>
    </row>
    <row r="12704" spans="13:13" x14ac:dyDescent="0.25">
      <c r="M12704" s="6"/>
    </row>
    <row r="12705" spans="13:13" x14ac:dyDescent="0.25">
      <c r="M12705" s="6"/>
    </row>
    <row r="12706" spans="13:13" x14ac:dyDescent="0.25">
      <c r="M12706" s="6"/>
    </row>
    <row r="12707" spans="13:13" x14ac:dyDescent="0.25">
      <c r="M12707" s="6"/>
    </row>
    <row r="12708" spans="13:13" x14ac:dyDescent="0.25">
      <c r="M12708" s="6"/>
    </row>
    <row r="12709" spans="13:13" x14ac:dyDescent="0.25">
      <c r="M12709" s="6"/>
    </row>
    <row r="12710" spans="13:13" x14ac:dyDescent="0.25">
      <c r="M12710" s="6"/>
    </row>
    <row r="12711" spans="13:13" x14ac:dyDescent="0.25">
      <c r="M12711" s="6"/>
    </row>
    <row r="12712" spans="13:13" x14ac:dyDescent="0.25">
      <c r="M12712" s="6"/>
    </row>
    <row r="12713" spans="13:13" x14ac:dyDescent="0.25">
      <c r="M12713" s="6"/>
    </row>
    <row r="12714" spans="13:13" x14ac:dyDescent="0.25">
      <c r="M12714" s="6"/>
    </row>
    <row r="12715" spans="13:13" x14ac:dyDescent="0.25">
      <c r="M12715" s="6"/>
    </row>
    <row r="12716" spans="13:13" x14ac:dyDescent="0.25">
      <c r="M12716" s="6"/>
    </row>
    <row r="12717" spans="13:13" x14ac:dyDescent="0.25">
      <c r="M12717" s="6"/>
    </row>
    <row r="12718" spans="13:13" x14ac:dyDescent="0.25">
      <c r="M12718" s="6"/>
    </row>
    <row r="12719" spans="13:13" x14ac:dyDescent="0.25">
      <c r="M12719" s="6"/>
    </row>
    <row r="12720" spans="13:13" x14ac:dyDescent="0.25">
      <c r="M12720" s="6"/>
    </row>
    <row r="12721" spans="13:13" x14ac:dyDescent="0.25">
      <c r="M12721" s="6"/>
    </row>
    <row r="12722" spans="13:13" x14ac:dyDescent="0.25">
      <c r="M12722" s="6"/>
    </row>
    <row r="12723" spans="13:13" x14ac:dyDescent="0.25">
      <c r="M12723" s="6"/>
    </row>
    <row r="12724" spans="13:13" x14ac:dyDescent="0.25">
      <c r="M12724" s="6"/>
    </row>
    <row r="12725" spans="13:13" x14ac:dyDescent="0.25">
      <c r="M12725" s="6"/>
    </row>
    <row r="12726" spans="13:13" x14ac:dyDescent="0.25">
      <c r="M12726" s="6"/>
    </row>
    <row r="12727" spans="13:13" x14ac:dyDescent="0.25">
      <c r="M12727" s="6"/>
    </row>
    <row r="12728" spans="13:13" x14ac:dyDescent="0.25">
      <c r="M12728" s="6"/>
    </row>
    <row r="12729" spans="13:13" x14ac:dyDescent="0.25">
      <c r="M12729" s="6"/>
    </row>
    <row r="12730" spans="13:13" x14ac:dyDescent="0.25">
      <c r="M12730" s="6"/>
    </row>
    <row r="12731" spans="13:13" x14ac:dyDescent="0.25">
      <c r="M12731" s="6"/>
    </row>
    <row r="12732" spans="13:13" x14ac:dyDescent="0.25">
      <c r="M12732" s="6"/>
    </row>
    <row r="12733" spans="13:13" x14ac:dyDescent="0.25">
      <c r="M12733" s="6"/>
    </row>
    <row r="12734" spans="13:13" x14ac:dyDescent="0.25">
      <c r="M12734" s="6"/>
    </row>
    <row r="12735" spans="13:13" x14ac:dyDescent="0.25">
      <c r="M12735" s="6"/>
    </row>
    <row r="12736" spans="13:13" x14ac:dyDescent="0.25">
      <c r="M12736" s="6"/>
    </row>
    <row r="12737" spans="13:13" x14ac:dyDescent="0.25">
      <c r="M12737" s="6"/>
    </row>
    <row r="12738" spans="13:13" x14ac:dyDescent="0.25">
      <c r="M12738" s="6"/>
    </row>
    <row r="12739" spans="13:13" x14ac:dyDescent="0.25">
      <c r="M12739" s="6"/>
    </row>
    <row r="12740" spans="13:13" x14ac:dyDescent="0.25">
      <c r="M12740" s="6"/>
    </row>
    <row r="12741" spans="13:13" x14ac:dyDescent="0.25">
      <c r="M12741" s="6"/>
    </row>
    <row r="12742" spans="13:13" x14ac:dyDescent="0.25">
      <c r="M12742" s="6"/>
    </row>
    <row r="12743" spans="13:13" x14ac:dyDescent="0.25">
      <c r="M12743" s="6"/>
    </row>
    <row r="12744" spans="13:13" x14ac:dyDescent="0.25">
      <c r="M12744" s="6"/>
    </row>
    <row r="12745" spans="13:13" x14ac:dyDescent="0.25">
      <c r="M12745" s="6"/>
    </row>
    <row r="12746" spans="13:13" x14ac:dyDescent="0.25">
      <c r="M12746" s="6"/>
    </row>
    <row r="12747" spans="13:13" x14ac:dyDescent="0.25">
      <c r="M12747" s="6"/>
    </row>
    <row r="12748" spans="13:13" x14ac:dyDescent="0.25">
      <c r="M12748" s="6"/>
    </row>
    <row r="12749" spans="13:13" x14ac:dyDescent="0.25">
      <c r="M12749" s="6"/>
    </row>
    <row r="12750" spans="13:13" x14ac:dyDescent="0.25">
      <c r="M12750" s="6"/>
    </row>
    <row r="12751" spans="13:13" x14ac:dyDescent="0.25">
      <c r="M12751" s="6"/>
    </row>
    <row r="12752" spans="13:13" x14ac:dyDescent="0.25">
      <c r="M12752" s="6"/>
    </row>
    <row r="12753" spans="13:13" x14ac:dyDescent="0.25">
      <c r="M12753" s="6"/>
    </row>
    <row r="12754" spans="13:13" x14ac:dyDescent="0.25">
      <c r="M12754" s="6"/>
    </row>
    <row r="12755" spans="13:13" x14ac:dyDescent="0.25">
      <c r="M12755" s="6"/>
    </row>
    <row r="12756" spans="13:13" x14ac:dyDescent="0.25">
      <c r="M12756" s="6"/>
    </row>
    <row r="12757" spans="13:13" x14ac:dyDescent="0.25">
      <c r="M12757" s="6"/>
    </row>
    <row r="12758" spans="13:13" x14ac:dyDescent="0.25">
      <c r="M12758" s="6"/>
    </row>
    <row r="12759" spans="13:13" x14ac:dyDescent="0.25">
      <c r="M12759" s="6"/>
    </row>
    <row r="12760" spans="13:13" x14ac:dyDescent="0.25">
      <c r="M12760" s="6"/>
    </row>
    <row r="12761" spans="13:13" x14ac:dyDescent="0.25">
      <c r="M12761" s="6"/>
    </row>
    <row r="12762" spans="13:13" x14ac:dyDescent="0.25">
      <c r="M12762" s="6"/>
    </row>
    <row r="12763" spans="13:13" x14ac:dyDescent="0.25">
      <c r="M12763" s="6"/>
    </row>
    <row r="12764" spans="13:13" x14ac:dyDescent="0.25">
      <c r="M12764" s="6"/>
    </row>
    <row r="12765" spans="13:13" x14ac:dyDescent="0.25">
      <c r="M12765" s="6"/>
    </row>
    <row r="12766" spans="13:13" x14ac:dyDescent="0.25">
      <c r="M12766" s="6"/>
    </row>
    <row r="12767" spans="13:13" x14ac:dyDescent="0.25">
      <c r="M12767" s="6"/>
    </row>
    <row r="12768" spans="13:13" x14ac:dyDescent="0.25">
      <c r="M12768" s="6"/>
    </row>
    <row r="12769" spans="13:13" x14ac:dyDescent="0.25">
      <c r="M12769" s="6"/>
    </row>
    <row r="12770" spans="13:13" x14ac:dyDescent="0.25">
      <c r="M12770" s="6"/>
    </row>
    <row r="12771" spans="13:13" x14ac:dyDescent="0.25">
      <c r="M12771" s="6"/>
    </row>
    <row r="12772" spans="13:13" x14ac:dyDescent="0.25">
      <c r="M12772" s="6"/>
    </row>
    <row r="12773" spans="13:13" x14ac:dyDescent="0.25">
      <c r="M12773" s="6"/>
    </row>
    <row r="12774" spans="13:13" x14ac:dyDescent="0.25">
      <c r="M12774" s="6"/>
    </row>
    <row r="12775" spans="13:13" x14ac:dyDescent="0.25">
      <c r="M12775" s="6"/>
    </row>
    <row r="12776" spans="13:13" x14ac:dyDescent="0.25">
      <c r="M12776" s="6"/>
    </row>
    <row r="12777" spans="13:13" x14ac:dyDescent="0.25">
      <c r="M12777" s="6"/>
    </row>
    <row r="12778" spans="13:13" x14ac:dyDescent="0.25">
      <c r="M12778" s="6"/>
    </row>
    <row r="12779" spans="13:13" x14ac:dyDescent="0.25">
      <c r="M12779" s="6"/>
    </row>
    <row r="12780" spans="13:13" x14ac:dyDescent="0.25">
      <c r="M12780" s="6"/>
    </row>
    <row r="12781" spans="13:13" x14ac:dyDescent="0.25">
      <c r="M12781" s="6"/>
    </row>
    <row r="12782" spans="13:13" x14ac:dyDescent="0.25">
      <c r="M12782" s="6"/>
    </row>
    <row r="12783" spans="13:13" x14ac:dyDescent="0.25">
      <c r="M12783" s="6"/>
    </row>
    <row r="12784" spans="13:13" x14ac:dyDescent="0.25">
      <c r="M12784" s="6"/>
    </row>
    <row r="12785" spans="13:13" x14ac:dyDescent="0.25">
      <c r="M12785" s="6"/>
    </row>
    <row r="12786" spans="13:13" x14ac:dyDescent="0.25">
      <c r="M12786" s="6"/>
    </row>
    <row r="12787" spans="13:13" x14ac:dyDescent="0.25">
      <c r="M12787" s="6"/>
    </row>
    <row r="12788" spans="13:13" x14ac:dyDescent="0.25">
      <c r="M12788" s="6"/>
    </row>
    <row r="12789" spans="13:13" x14ac:dyDescent="0.25">
      <c r="M12789" s="6"/>
    </row>
    <row r="12790" spans="13:13" x14ac:dyDescent="0.25">
      <c r="M12790" s="6"/>
    </row>
    <row r="12791" spans="13:13" x14ac:dyDescent="0.25">
      <c r="M12791" s="6"/>
    </row>
    <row r="12792" spans="13:13" x14ac:dyDescent="0.25">
      <c r="M12792" s="6"/>
    </row>
    <row r="12793" spans="13:13" x14ac:dyDescent="0.25">
      <c r="M12793" s="6"/>
    </row>
    <row r="12794" spans="13:13" x14ac:dyDescent="0.25">
      <c r="M12794" s="6"/>
    </row>
    <row r="12795" spans="13:13" x14ac:dyDescent="0.25">
      <c r="M12795" s="6"/>
    </row>
    <row r="12796" spans="13:13" x14ac:dyDescent="0.25">
      <c r="M12796" s="6"/>
    </row>
    <row r="12797" spans="13:13" x14ac:dyDescent="0.25">
      <c r="M12797" s="6"/>
    </row>
    <row r="12798" spans="13:13" x14ac:dyDescent="0.25">
      <c r="M12798" s="6"/>
    </row>
    <row r="12799" spans="13:13" x14ac:dyDescent="0.25">
      <c r="M12799" s="6"/>
    </row>
    <row r="12800" spans="13:13" x14ac:dyDescent="0.25">
      <c r="M12800" s="6"/>
    </row>
    <row r="12801" spans="13:13" x14ac:dyDescent="0.25">
      <c r="M12801" s="6"/>
    </row>
    <row r="12802" spans="13:13" x14ac:dyDescent="0.25">
      <c r="M12802" s="6"/>
    </row>
    <row r="12803" spans="13:13" x14ac:dyDescent="0.25">
      <c r="M12803" s="6"/>
    </row>
    <row r="12804" spans="13:13" x14ac:dyDescent="0.25">
      <c r="M12804" s="6"/>
    </row>
    <row r="12805" spans="13:13" x14ac:dyDescent="0.25">
      <c r="M12805" s="6"/>
    </row>
    <row r="12806" spans="13:13" x14ac:dyDescent="0.25">
      <c r="M12806" s="6"/>
    </row>
    <row r="12807" spans="13:13" x14ac:dyDescent="0.25">
      <c r="M12807" s="6"/>
    </row>
    <row r="12808" spans="13:13" x14ac:dyDescent="0.25">
      <c r="M12808" s="6"/>
    </row>
    <row r="12809" spans="13:13" x14ac:dyDescent="0.25">
      <c r="M12809" s="6"/>
    </row>
    <row r="12810" spans="13:13" x14ac:dyDescent="0.25">
      <c r="M12810" s="6"/>
    </row>
    <row r="12811" spans="13:13" x14ac:dyDescent="0.25">
      <c r="M12811" s="6"/>
    </row>
    <row r="12812" spans="13:13" x14ac:dyDescent="0.25">
      <c r="M12812" s="6"/>
    </row>
    <row r="12813" spans="13:13" x14ac:dyDescent="0.25">
      <c r="M12813" s="6"/>
    </row>
    <row r="12814" spans="13:13" x14ac:dyDescent="0.25">
      <c r="M12814" s="6"/>
    </row>
    <row r="12815" spans="13:13" x14ac:dyDescent="0.25">
      <c r="M12815" s="6"/>
    </row>
    <row r="12816" spans="13:13" x14ac:dyDescent="0.25">
      <c r="M12816" s="6"/>
    </row>
    <row r="12817" spans="13:13" x14ac:dyDescent="0.25">
      <c r="M12817" s="6"/>
    </row>
    <row r="12818" spans="13:13" x14ac:dyDescent="0.25">
      <c r="M12818" s="6"/>
    </row>
    <row r="12819" spans="13:13" x14ac:dyDescent="0.25">
      <c r="M12819" s="6"/>
    </row>
    <row r="12820" spans="13:13" x14ac:dyDescent="0.25">
      <c r="M12820" s="6"/>
    </row>
    <row r="12821" spans="13:13" x14ac:dyDescent="0.25">
      <c r="M12821" s="6"/>
    </row>
    <row r="12822" spans="13:13" x14ac:dyDescent="0.25">
      <c r="M12822" s="6"/>
    </row>
    <row r="12823" spans="13:13" x14ac:dyDescent="0.25">
      <c r="M12823" s="6"/>
    </row>
    <row r="12824" spans="13:13" x14ac:dyDescent="0.25">
      <c r="M12824" s="6"/>
    </row>
    <row r="12825" spans="13:13" x14ac:dyDescent="0.25">
      <c r="M12825" s="6"/>
    </row>
    <row r="12826" spans="13:13" x14ac:dyDescent="0.25">
      <c r="M12826" s="6"/>
    </row>
    <row r="12827" spans="13:13" x14ac:dyDescent="0.25">
      <c r="M12827" s="6"/>
    </row>
    <row r="12828" spans="13:13" x14ac:dyDescent="0.25">
      <c r="M12828" s="6"/>
    </row>
    <row r="12829" spans="13:13" x14ac:dyDescent="0.25">
      <c r="M12829" s="6"/>
    </row>
    <row r="12830" spans="13:13" x14ac:dyDescent="0.25">
      <c r="M12830" s="6"/>
    </row>
    <row r="12831" spans="13:13" x14ac:dyDescent="0.25">
      <c r="M12831" s="6"/>
    </row>
    <row r="12832" spans="13:13" x14ac:dyDescent="0.25">
      <c r="M12832" s="6"/>
    </row>
    <row r="12833" spans="13:13" x14ac:dyDescent="0.25">
      <c r="M12833" s="6"/>
    </row>
    <row r="12834" spans="13:13" x14ac:dyDescent="0.25">
      <c r="M12834" s="6"/>
    </row>
    <row r="12835" spans="13:13" x14ac:dyDescent="0.25">
      <c r="M12835" s="6"/>
    </row>
    <row r="12836" spans="13:13" x14ac:dyDescent="0.25">
      <c r="M12836" s="6"/>
    </row>
    <row r="12837" spans="13:13" x14ac:dyDescent="0.25">
      <c r="M12837" s="6"/>
    </row>
    <row r="12838" spans="13:13" x14ac:dyDescent="0.25">
      <c r="M12838" s="6"/>
    </row>
    <row r="12839" spans="13:13" x14ac:dyDescent="0.25">
      <c r="M12839" s="6"/>
    </row>
    <row r="12840" spans="13:13" x14ac:dyDescent="0.25">
      <c r="M12840" s="6"/>
    </row>
    <row r="12841" spans="13:13" x14ac:dyDescent="0.25">
      <c r="M12841" s="6"/>
    </row>
    <row r="12842" spans="13:13" x14ac:dyDescent="0.25">
      <c r="M12842" s="6"/>
    </row>
    <row r="12843" spans="13:13" x14ac:dyDescent="0.25">
      <c r="M12843" s="6"/>
    </row>
    <row r="12844" spans="13:13" x14ac:dyDescent="0.25">
      <c r="M12844" s="6"/>
    </row>
    <row r="12845" spans="13:13" x14ac:dyDescent="0.25">
      <c r="M12845" s="6"/>
    </row>
    <row r="12846" spans="13:13" x14ac:dyDescent="0.25">
      <c r="M12846" s="6"/>
    </row>
    <row r="12847" spans="13:13" x14ac:dyDescent="0.25">
      <c r="M12847" s="6"/>
    </row>
    <row r="12848" spans="13:13" x14ac:dyDescent="0.25">
      <c r="M12848" s="6"/>
    </row>
    <row r="12849" spans="13:13" x14ac:dyDescent="0.25">
      <c r="M12849" s="6"/>
    </row>
    <row r="12850" spans="13:13" x14ac:dyDescent="0.25">
      <c r="M12850" s="6"/>
    </row>
    <row r="12851" spans="13:13" x14ac:dyDescent="0.25">
      <c r="M12851" s="6"/>
    </row>
    <row r="12852" spans="13:13" x14ac:dyDescent="0.25">
      <c r="M12852" s="6"/>
    </row>
    <row r="12853" spans="13:13" x14ac:dyDescent="0.25">
      <c r="M12853" s="6"/>
    </row>
    <row r="12854" spans="13:13" x14ac:dyDescent="0.25">
      <c r="M12854" s="6"/>
    </row>
    <row r="12855" spans="13:13" x14ac:dyDescent="0.25">
      <c r="M12855" s="6"/>
    </row>
    <row r="12856" spans="13:13" x14ac:dyDescent="0.25">
      <c r="M12856" s="6"/>
    </row>
    <row r="12857" spans="13:13" x14ac:dyDescent="0.25">
      <c r="M12857" s="6"/>
    </row>
    <row r="12858" spans="13:13" x14ac:dyDescent="0.25">
      <c r="M12858" s="6"/>
    </row>
    <row r="12859" spans="13:13" x14ac:dyDescent="0.25">
      <c r="M12859" s="6"/>
    </row>
    <row r="12860" spans="13:13" x14ac:dyDescent="0.25">
      <c r="M12860" s="6"/>
    </row>
    <row r="12861" spans="13:13" x14ac:dyDescent="0.25">
      <c r="M12861" s="6"/>
    </row>
    <row r="12862" spans="13:13" x14ac:dyDescent="0.25">
      <c r="M12862" s="6"/>
    </row>
    <row r="12863" spans="13:13" x14ac:dyDescent="0.25">
      <c r="M12863" s="6"/>
    </row>
    <row r="12864" spans="13:13" x14ac:dyDescent="0.25">
      <c r="M12864" s="6"/>
    </row>
    <row r="12865" spans="13:13" x14ac:dyDescent="0.25">
      <c r="M12865" s="6"/>
    </row>
    <row r="12866" spans="13:13" x14ac:dyDescent="0.25">
      <c r="M12866" s="6"/>
    </row>
    <row r="12867" spans="13:13" x14ac:dyDescent="0.25">
      <c r="M12867" s="6"/>
    </row>
    <row r="12868" spans="13:13" x14ac:dyDescent="0.25">
      <c r="M12868" s="6"/>
    </row>
    <row r="12869" spans="13:13" x14ac:dyDescent="0.25">
      <c r="M12869" s="6"/>
    </row>
    <row r="12870" spans="13:13" x14ac:dyDescent="0.25">
      <c r="M12870" s="6"/>
    </row>
    <row r="12871" spans="13:13" x14ac:dyDescent="0.25">
      <c r="M12871" s="6"/>
    </row>
    <row r="12872" spans="13:13" x14ac:dyDescent="0.25">
      <c r="M12872" s="6"/>
    </row>
    <row r="12873" spans="13:13" x14ac:dyDescent="0.25">
      <c r="M12873" s="6"/>
    </row>
    <row r="12874" spans="13:13" x14ac:dyDescent="0.25">
      <c r="M12874" s="6"/>
    </row>
    <row r="12875" spans="13:13" x14ac:dyDescent="0.25">
      <c r="M12875" s="6"/>
    </row>
    <row r="12876" spans="13:13" x14ac:dyDescent="0.25">
      <c r="M12876" s="6"/>
    </row>
    <row r="12877" spans="13:13" x14ac:dyDescent="0.25">
      <c r="M12877" s="6"/>
    </row>
    <row r="12878" spans="13:13" x14ac:dyDescent="0.25">
      <c r="M12878" s="6"/>
    </row>
    <row r="12879" spans="13:13" x14ac:dyDescent="0.25">
      <c r="M12879" s="6"/>
    </row>
    <row r="12880" spans="13:13" x14ac:dyDescent="0.25">
      <c r="M12880" s="6"/>
    </row>
    <row r="12881" spans="13:13" x14ac:dyDescent="0.25">
      <c r="M12881" s="6"/>
    </row>
    <row r="12882" spans="13:13" x14ac:dyDescent="0.25">
      <c r="M12882" s="6"/>
    </row>
    <row r="12883" spans="13:13" x14ac:dyDescent="0.25">
      <c r="M12883" s="6"/>
    </row>
    <row r="12884" spans="13:13" x14ac:dyDescent="0.25">
      <c r="M12884" s="6"/>
    </row>
    <row r="12885" spans="13:13" x14ac:dyDescent="0.25">
      <c r="M12885" s="6"/>
    </row>
    <row r="12886" spans="13:13" x14ac:dyDescent="0.25">
      <c r="M12886" s="6"/>
    </row>
    <row r="12887" spans="13:13" x14ac:dyDescent="0.25">
      <c r="M12887" s="6"/>
    </row>
    <row r="12888" spans="13:13" x14ac:dyDescent="0.25">
      <c r="M12888" s="6"/>
    </row>
    <row r="12889" spans="13:13" x14ac:dyDescent="0.25">
      <c r="M12889" s="6"/>
    </row>
    <row r="12890" spans="13:13" x14ac:dyDescent="0.25">
      <c r="M12890" s="6"/>
    </row>
    <row r="12891" spans="13:13" x14ac:dyDescent="0.25">
      <c r="M12891" s="6"/>
    </row>
    <row r="12892" spans="13:13" x14ac:dyDescent="0.25">
      <c r="M12892" s="6"/>
    </row>
    <row r="12893" spans="13:13" x14ac:dyDescent="0.25">
      <c r="M12893" s="6"/>
    </row>
    <row r="12894" spans="13:13" x14ac:dyDescent="0.25">
      <c r="M12894" s="6"/>
    </row>
    <row r="12895" spans="13:13" x14ac:dyDescent="0.25">
      <c r="M12895" s="6"/>
    </row>
    <row r="12896" spans="13:13" x14ac:dyDescent="0.25">
      <c r="M12896" s="6"/>
    </row>
    <row r="12897" spans="13:13" x14ac:dyDescent="0.25">
      <c r="M12897" s="6"/>
    </row>
    <row r="12898" spans="13:13" x14ac:dyDescent="0.25">
      <c r="M12898" s="6"/>
    </row>
    <row r="12899" spans="13:13" x14ac:dyDescent="0.25">
      <c r="M12899" s="6"/>
    </row>
    <row r="12900" spans="13:13" x14ac:dyDescent="0.25">
      <c r="M12900" s="6"/>
    </row>
    <row r="12901" spans="13:13" x14ac:dyDescent="0.25">
      <c r="M12901" s="6"/>
    </row>
    <row r="12902" spans="13:13" x14ac:dyDescent="0.25">
      <c r="M12902" s="6"/>
    </row>
    <row r="12903" spans="13:13" x14ac:dyDescent="0.25">
      <c r="M12903" s="6"/>
    </row>
    <row r="12904" spans="13:13" x14ac:dyDescent="0.25">
      <c r="M12904" s="6"/>
    </row>
    <row r="12905" spans="13:13" x14ac:dyDescent="0.25">
      <c r="M12905" s="6"/>
    </row>
    <row r="12906" spans="13:13" x14ac:dyDescent="0.25">
      <c r="M12906" s="6"/>
    </row>
    <row r="12907" spans="13:13" x14ac:dyDescent="0.25">
      <c r="M12907" s="6"/>
    </row>
    <row r="12908" spans="13:13" x14ac:dyDescent="0.25">
      <c r="M12908" s="6"/>
    </row>
    <row r="12909" spans="13:13" x14ac:dyDescent="0.25">
      <c r="M12909" s="6"/>
    </row>
    <row r="12910" spans="13:13" x14ac:dyDescent="0.25">
      <c r="M12910" s="6"/>
    </row>
    <row r="12911" spans="13:13" x14ac:dyDescent="0.25">
      <c r="M12911" s="6"/>
    </row>
    <row r="12912" spans="13:13" x14ac:dyDescent="0.25">
      <c r="M12912" s="6"/>
    </row>
    <row r="12913" spans="13:13" x14ac:dyDescent="0.25">
      <c r="M12913" s="6"/>
    </row>
    <row r="12914" spans="13:13" x14ac:dyDescent="0.25">
      <c r="M12914" s="6"/>
    </row>
    <row r="12915" spans="13:13" x14ac:dyDescent="0.25">
      <c r="M12915" s="6"/>
    </row>
    <row r="12916" spans="13:13" x14ac:dyDescent="0.25">
      <c r="M12916" s="6"/>
    </row>
    <row r="12917" spans="13:13" x14ac:dyDescent="0.25">
      <c r="M12917" s="6"/>
    </row>
    <row r="12918" spans="13:13" x14ac:dyDescent="0.25">
      <c r="M12918" s="6"/>
    </row>
    <row r="12919" spans="13:13" x14ac:dyDescent="0.25">
      <c r="M12919" s="6"/>
    </row>
    <row r="12920" spans="13:13" x14ac:dyDescent="0.25">
      <c r="M12920" s="6"/>
    </row>
    <row r="12921" spans="13:13" x14ac:dyDescent="0.25">
      <c r="M12921" s="6"/>
    </row>
    <row r="12922" spans="13:13" x14ac:dyDescent="0.25">
      <c r="M12922" s="6"/>
    </row>
    <row r="12923" spans="13:13" x14ac:dyDescent="0.25">
      <c r="M12923" s="6"/>
    </row>
    <row r="12924" spans="13:13" x14ac:dyDescent="0.25">
      <c r="M12924" s="6"/>
    </row>
    <row r="12925" spans="13:13" x14ac:dyDescent="0.25">
      <c r="M12925" s="6"/>
    </row>
    <row r="12926" spans="13:13" x14ac:dyDescent="0.25">
      <c r="M12926" s="6"/>
    </row>
    <row r="12927" spans="13:13" x14ac:dyDescent="0.25">
      <c r="M12927" s="6"/>
    </row>
    <row r="12928" spans="13:13" x14ac:dyDescent="0.25">
      <c r="M12928" s="6"/>
    </row>
    <row r="12929" spans="13:13" x14ac:dyDescent="0.25">
      <c r="M12929" s="6"/>
    </row>
    <row r="12930" spans="13:13" x14ac:dyDescent="0.25">
      <c r="M12930" s="6"/>
    </row>
    <row r="12931" spans="13:13" x14ac:dyDescent="0.25">
      <c r="M12931" s="6"/>
    </row>
    <row r="12932" spans="13:13" x14ac:dyDescent="0.25">
      <c r="M12932" s="6"/>
    </row>
    <row r="12933" spans="13:13" x14ac:dyDescent="0.25">
      <c r="M12933" s="6"/>
    </row>
    <row r="12934" spans="13:13" x14ac:dyDescent="0.25">
      <c r="M12934" s="6"/>
    </row>
    <row r="12935" spans="13:13" x14ac:dyDescent="0.25">
      <c r="M12935" s="6"/>
    </row>
    <row r="12936" spans="13:13" x14ac:dyDescent="0.25">
      <c r="M12936" s="6"/>
    </row>
    <row r="12937" spans="13:13" x14ac:dyDescent="0.25">
      <c r="M12937" s="6"/>
    </row>
    <row r="12938" spans="13:13" x14ac:dyDescent="0.25">
      <c r="M12938" s="6"/>
    </row>
    <row r="12939" spans="13:13" x14ac:dyDescent="0.25">
      <c r="M12939" s="6"/>
    </row>
    <row r="12940" spans="13:13" x14ac:dyDescent="0.25">
      <c r="M12940" s="6"/>
    </row>
    <row r="12941" spans="13:13" x14ac:dyDescent="0.25">
      <c r="M12941" s="6"/>
    </row>
    <row r="12942" spans="13:13" x14ac:dyDescent="0.25">
      <c r="M12942" s="6"/>
    </row>
    <row r="12943" spans="13:13" x14ac:dyDescent="0.25">
      <c r="M12943" s="6"/>
    </row>
    <row r="12944" spans="13:13" x14ac:dyDescent="0.25">
      <c r="M12944" s="6"/>
    </row>
    <row r="12945" spans="13:13" x14ac:dyDescent="0.25">
      <c r="M12945" s="6"/>
    </row>
    <row r="12946" spans="13:13" x14ac:dyDescent="0.25">
      <c r="M12946" s="6"/>
    </row>
    <row r="12947" spans="13:13" x14ac:dyDescent="0.25">
      <c r="M12947" s="6"/>
    </row>
    <row r="12948" spans="13:13" x14ac:dyDescent="0.25">
      <c r="M12948" s="6"/>
    </row>
    <row r="12949" spans="13:13" x14ac:dyDescent="0.25">
      <c r="M12949" s="6"/>
    </row>
    <row r="12950" spans="13:13" x14ac:dyDescent="0.25">
      <c r="M12950" s="6"/>
    </row>
    <row r="12951" spans="13:13" x14ac:dyDescent="0.25">
      <c r="M12951" s="6"/>
    </row>
    <row r="12952" spans="13:13" x14ac:dyDescent="0.25">
      <c r="M12952" s="6"/>
    </row>
    <row r="12953" spans="13:13" x14ac:dyDescent="0.25">
      <c r="M12953" s="6"/>
    </row>
    <row r="12954" spans="13:13" x14ac:dyDescent="0.25">
      <c r="M12954" s="6"/>
    </row>
    <row r="12955" spans="13:13" x14ac:dyDescent="0.25">
      <c r="M12955" s="6"/>
    </row>
    <row r="12956" spans="13:13" x14ac:dyDescent="0.25">
      <c r="M12956" s="6"/>
    </row>
    <row r="12957" spans="13:13" x14ac:dyDescent="0.25">
      <c r="M12957" s="6"/>
    </row>
    <row r="12958" spans="13:13" x14ac:dyDescent="0.25">
      <c r="M12958" s="6"/>
    </row>
    <row r="12959" spans="13:13" x14ac:dyDescent="0.25">
      <c r="M12959" s="6"/>
    </row>
    <row r="12960" spans="13:13" x14ac:dyDescent="0.25">
      <c r="M12960" s="6"/>
    </row>
    <row r="12961" spans="13:13" x14ac:dyDescent="0.25">
      <c r="M12961" s="6"/>
    </row>
    <row r="12962" spans="13:13" x14ac:dyDescent="0.25">
      <c r="M12962" s="6"/>
    </row>
    <row r="12963" spans="13:13" x14ac:dyDescent="0.25">
      <c r="M12963" s="6"/>
    </row>
    <row r="12964" spans="13:13" x14ac:dyDescent="0.25">
      <c r="M12964" s="6"/>
    </row>
    <row r="12965" spans="13:13" x14ac:dyDescent="0.25">
      <c r="M12965" s="6"/>
    </row>
    <row r="12966" spans="13:13" x14ac:dyDescent="0.25">
      <c r="M12966" s="6"/>
    </row>
    <row r="12967" spans="13:13" x14ac:dyDescent="0.25">
      <c r="M12967" s="6"/>
    </row>
    <row r="12968" spans="13:13" x14ac:dyDescent="0.25">
      <c r="M12968" s="6"/>
    </row>
    <row r="12969" spans="13:13" x14ac:dyDescent="0.25">
      <c r="M12969" s="6"/>
    </row>
    <row r="12970" spans="13:13" x14ac:dyDescent="0.25">
      <c r="M12970" s="6"/>
    </row>
    <row r="12971" spans="13:13" x14ac:dyDescent="0.25">
      <c r="M12971" s="6"/>
    </row>
    <row r="12972" spans="13:13" x14ac:dyDescent="0.25">
      <c r="M12972" s="6"/>
    </row>
    <row r="12973" spans="13:13" x14ac:dyDescent="0.25">
      <c r="M12973" s="6"/>
    </row>
    <row r="12974" spans="13:13" x14ac:dyDescent="0.25">
      <c r="M12974" s="6"/>
    </row>
    <row r="12975" spans="13:13" x14ac:dyDescent="0.25">
      <c r="M12975" s="6"/>
    </row>
    <row r="12976" spans="13:13" x14ac:dyDescent="0.25">
      <c r="M12976" s="6"/>
    </row>
    <row r="12977" spans="13:13" x14ac:dyDescent="0.25">
      <c r="M12977" s="6"/>
    </row>
    <row r="12978" spans="13:13" x14ac:dyDescent="0.25">
      <c r="M12978" s="6"/>
    </row>
    <row r="12979" spans="13:13" x14ac:dyDescent="0.25">
      <c r="M12979" s="6"/>
    </row>
    <row r="12980" spans="13:13" x14ac:dyDescent="0.25">
      <c r="M12980" s="6"/>
    </row>
    <row r="12981" spans="13:13" x14ac:dyDescent="0.25">
      <c r="M12981" s="6"/>
    </row>
    <row r="12982" spans="13:13" x14ac:dyDescent="0.25">
      <c r="M12982" s="6"/>
    </row>
    <row r="12983" spans="13:13" x14ac:dyDescent="0.25">
      <c r="M12983" s="6"/>
    </row>
    <row r="12984" spans="13:13" x14ac:dyDescent="0.25">
      <c r="M12984" s="6"/>
    </row>
    <row r="12985" spans="13:13" x14ac:dyDescent="0.25">
      <c r="M12985" s="6"/>
    </row>
    <row r="12986" spans="13:13" x14ac:dyDescent="0.25">
      <c r="M12986" s="6"/>
    </row>
    <row r="12987" spans="13:13" x14ac:dyDescent="0.25">
      <c r="M12987" s="6"/>
    </row>
    <row r="12988" spans="13:13" x14ac:dyDescent="0.25">
      <c r="M12988" s="6"/>
    </row>
    <row r="12989" spans="13:13" x14ac:dyDescent="0.25">
      <c r="M12989" s="6"/>
    </row>
    <row r="12990" spans="13:13" x14ac:dyDescent="0.25">
      <c r="M12990" s="6"/>
    </row>
    <row r="12991" spans="13:13" x14ac:dyDescent="0.25">
      <c r="M12991" s="6"/>
    </row>
    <row r="12992" spans="13:13" x14ac:dyDescent="0.25">
      <c r="M12992" s="6"/>
    </row>
    <row r="12993" spans="13:13" x14ac:dyDescent="0.25">
      <c r="M12993" s="6"/>
    </row>
    <row r="12994" spans="13:13" x14ac:dyDescent="0.25">
      <c r="M12994" s="6"/>
    </row>
    <row r="12995" spans="13:13" x14ac:dyDescent="0.25">
      <c r="M12995" s="6"/>
    </row>
    <row r="12996" spans="13:13" x14ac:dyDescent="0.25">
      <c r="M12996" s="6"/>
    </row>
    <row r="12997" spans="13:13" x14ac:dyDescent="0.25">
      <c r="M12997" s="6"/>
    </row>
    <row r="12998" spans="13:13" x14ac:dyDescent="0.25">
      <c r="M12998" s="6"/>
    </row>
    <row r="12999" spans="13:13" x14ac:dyDescent="0.25">
      <c r="M12999" s="6"/>
    </row>
    <row r="13000" spans="13:13" x14ac:dyDescent="0.25">
      <c r="M13000" s="6"/>
    </row>
    <row r="13001" spans="13:13" x14ac:dyDescent="0.25">
      <c r="M13001" s="6"/>
    </row>
    <row r="13002" spans="13:13" x14ac:dyDescent="0.25">
      <c r="M13002" s="6"/>
    </row>
    <row r="13003" spans="13:13" x14ac:dyDescent="0.25">
      <c r="M13003" s="6"/>
    </row>
    <row r="13004" spans="13:13" x14ac:dyDescent="0.25">
      <c r="M13004" s="6"/>
    </row>
    <row r="13005" spans="13:13" x14ac:dyDescent="0.25">
      <c r="M13005" s="6"/>
    </row>
    <row r="13006" spans="13:13" x14ac:dyDescent="0.25">
      <c r="M13006" s="6"/>
    </row>
    <row r="13007" spans="13:13" x14ac:dyDescent="0.25">
      <c r="M13007" s="6"/>
    </row>
    <row r="13008" spans="13:13" x14ac:dyDescent="0.25">
      <c r="M13008" s="6"/>
    </row>
    <row r="13009" spans="13:13" x14ac:dyDescent="0.25">
      <c r="M13009" s="6"/>
    </row>
    <row r="13010" spans="13:13" x14ac:dyDescent="0.25">
      <c r="M13010" s="6"/>
    </row>
    <row r="13011" spans="13:13" x14ac:dyDescent="0.25">
      <c r="M13011" s="6"/>
    </row>
    <row r="13012" spans="13:13" x14ac:dyDescent="0.25">
      <c r="M13012" s="6"/>
    </row>
    <row r="13013" spans="13:13" x14ac:dyDescent="0.25">
      <c r="M13013" s="6"/>
    </row>
    <row r="13014" spans="13:13" x14ac:dyDescent="0.25">
      <c r="M13014" s="6"/>
    </row>
    <row r="13015" spans="13:13" x14ac:dyDescent="0.25">
      <c r="M13015" s="6"/>
    </row>
    <row r="13016" spans="13:13" x14ac:dyDescent="0.25">
      <c r="M13016" s="6"/>
    </row>
    <row r="13017" spans="13:13" x14ac:dyDescent="0.25">
      <c r="M13017" s="6"/>
    </row>
    <row r="13018" spans="13:13" x14ac:dyDescent="0.25">
      <c r="M13018" s="6"/>
    </row>
    <row r="13019" spans="13:13" x14ac:dyDescent="0.25">
      <c r="M13019" s="6"/>
    </row>
    <row r="13020" spans="13:13" x14ac:dyDescent="0.25">
      <c r="M13020" s="6"/>
    </row>
    <row r="13021" spans="13:13" x14ac:dyDescent="0.25">
      <c r="M13021" s="6"/>
    </row>
    <row r="13022" spans="13:13" x14ac:dyDescent="0.25">
      <c r="M13022" s="6"/>
    </row>
    <row r="13023" spans="13:13" x14ac:dyDescent="0.25">
      <c r="M13023" s="6"/>
    </row>
    <row r="13024" spans="13:13" x14ac:dyDescent="0.25">
      <c r="M13024" s="6"/>
    </row>
    <row r="13025" spans="13:13" x14ac:dyDescent="0.25">
      <c r="M13025" s="6"/>
    </row>
    <row r="13026" spans="13:13" x14ac:dyDescent="0.25">
      <c r="M13026" s="6"/>
    </row>
    <row r="13027" spans="13:13" x14ac:dyDescent="0.25">
      <c r="M13027" s="6"/>
    </row>
    <row r="13028" spans="13:13" x14ac:dyDescent="0.25">
      <c r="M13028" s="6"/>
    </row>
    <row r="13029" spans="13:13" x14ac:dyDescent="0.25">
      <c r="M13029" s="6"/>
    </row>
    <row r="13030" spans="13:13" x14ac:dyDescent="0.25">
      <c r="M13030" s="6"/>
    </row>
    <row r="13031" spans="13:13" x14ac:dyDescent="0.25">
      <c r="M13031" s="6"/>
    </row>
    <row r="13032" spans="13:13" x14ac:dyDescent="0.25">
      <c r="M13032" s="6"/>
    </row>
    <row r="13033" spans="13:13" x14ac:dyDescent="0.25">
      <c r="M13033" s="6"/>
    </row>
    <row r="13034" spans="13:13" x14ac:dyDescent="0.25">
      <c r="M13034" s="6"/>
    </row>
    <row r="13035" spans="13:13" x14ac:dyDescent="0.25">
      <c r="M13035" s="6"/>
    </row>
    <row r="13036" spans="13:13" x14ac:dyDescent="0.25">
      <c r="M13036" s="6"/>
    </row>
    <row r="13037" spans="13:13" x14ac:dyDescent="0.25">
      <c r="M13037" s="6"/>
    </row>
    <row r="13038" spans="13:13" x14ac:dyDescent="0.25">
      <c r="M13038" s="6"/>
    </row>
    <row r="13039" spans="13:13" x14ac:dyDescent="0.25">
      <c r="M13039" s="6"/>
    </row>
    <row r="13040" spans="13:13" x14ac:dyDescent="0.25">
      <c r="M13040" s="6"/>
    </row>
    <row r="13041" spans="13:13" x14ac:dyDescent="0.25">
      <c r="M13041" s="6"/>
    </row>
    <row r="13042" spans="13:13" x14ac:dyDescent="0.25">
      <c r="M13042" s="6"/>
    </row>
    <row r="13043" spans="13:13" x14ac:dyDescent="0.25">
      <c r="M13043" s="6"/>
    </row>
    <row r="13044" spans="13:13" x14ac:dyDescent="0.25">
      <c r="M13044" s="6"/>
    </row>
    <row r="13045" spans="13:13" x14ac:dyDescent="0.25">
      <c r="M13045" s="6"/>
    </row>
    <row r="13046" spans="13:13" x14ac:dyDescent="0.25">
      <c r="M13046" s="6"/>
    </row>
    <row r="13047" spans="13:13" x14ac:dyDescent="0.25">
      <c r="M13047" s="6"/>
    </row>
    <row r="13048" spans="13:13" x14ac:dyDescent="0.25">
      <c r="M13048" s="6"/>
    </row>
    <row r="13049" spans="13:13" x14ac:dyDescent="0.25">
      <c r="M13049" s="6"/>
    </row>
    <row r="13050" spans="13:13" x14ac:dyDescent="0.25">
      <c r="M13050" s="6"/>
    </row>
    <row r="13051" spans="13:13" x14ac:dyDescent="0.25">
      <c r="M13051" s="6"/>
    </row>
    <row r="13052" spans="13:13" x14ac:dyDescent="0.25">
      <c r="M13052" s="6"/>
    </row>
    <row r="13053" spans="13:13" x14ac:dyDescent="0.25">
      <c r="M13053" s="6"/>
    </row>
    <row r="13054" spans="13:13" x14ac:dyDescent="0.25">
      <c r="M13054" s="6"/>
    </row>
    <row r="13055" spans="13:13" x14ac:dyDescent="0.25">
      <c r="M13055" s="6"/>
    </row>
    <row r="13056" spans="13:13" x14ac:dyDescent="0.25">
      <c r="M13056" s="6"/>
    </row>
    <row r="13057" spans="13:13" x14ac:dyDescent="0.25">
      <c r="M13057" s="6"/>
    </row>
    <row r="13058" spans="13:13" x14ac:dyDescent="0.25">
      <c r="M13058" s="6"/>
    </row>
    <row r="13059" spans="13:13" x14ac:dyDescent="0.25">
      <c r="M13059" s="6"/>
    </row>
    <row r="13060" spans="13:13" x14ac:dyDescent="0.25">
      <c r="M13060" s="6"/>
    </row>
    <row r="13061" spans="13:13" x14ac:dyDescent="0.25">
      <c r="M13061" s="6"/>
    </row>
    <row r="13062" spans="13:13" x14ac:dyDescent="0.25">
      <c r="M13062" s="6"/>
    </row>
    <row r="13063" spans="13:13" x14ac:dyDescent="0.25">
      <c r="M13063" s="6"/>
    </row>
    <row r="13064" spans="13:13" x14ac:dyDescent="0.25">
      <c r="M13064" s="6"/>
    </row>
    <row r="13065" spans="13:13" x14ac:dyDescent="0.25">
      <c r="M13065" s="6"/>
    </row>
    <row r="13066" spans="13:13" x14ac:dyDescent="0.25">
      <c r="M13066" s="6"/>
    </row>
    <row r="13067" spans="13:13" x14ac:dyDescent="0.25">
      <c r="M13067" s="6"/>
    </row>
    <row r="13068" spans="13:13" x14ac:dyDescent="0.25">
      <c r="M13068" s="6"/>
    </row>
    <row r="13069" spans="13:13" x14ac:dyDescent="0.25">
      <c r="M13069" s="6"/>
    </row>
    <row r="13070" spans="13:13" x14ac:dyDescent="0.25">
      <c r="M13070" s="6"/>
    </row>
    <row r="13071" spans="13:13" x14ac:dyDescent="0.25">
      <c r="M13071" s="6"/>
    </row>
    <row r="13072" spans="13:13" x14ac:dyDescent="0.25">
      <c r="M13072" s="6"/>
    </row>
    <row r="13073" spans="13:13" x14ac:dyDescent="0.25">
      <c r="M13073" s="6"/>
    </row>
    <row r="13074" spans="13:13" x14ac:dyDescent="0.25">
      <c r="M13074" s="6"/>
    </row>
    <row r="13075" spans="13:13" x14ac:dyDescent="0.25">
      <c r="M13075" s="6"/>
    </row>
    <row r="13076" spans="13:13" x14ac:dyDescent="0.25">
      <c r="M13076" s="6"/>
    </row>
    <row r="13077" spans="13:13" x14ac:dyDescent="0.25">
      <c r="M13077" s="6"/>
    </row>
    <row r="13078" spans="13:13" x14ac:dyDescent="0.25">
      <c r="M13078" s="6"/>
    </row>
    <row r="13079" spans="13:13" x14ac:dyDescent="0.25">
      <c r="M13079" s="6"/>
    </row>
    <row r="13080" spans="13:13" x14ac:dyDescent="0.25">
      <c r="M13080" s="6"/>
    </row>
    <row r="13081" spans="13:13" x14ac:dyDescent="0.25">
      <c r="M13081" s="6"/>
    </row>
    <row r="13082" spans="13:13" x14ac:dyDescent="0.25">
      <c r="M13082" s="6"/>
    </row>
    <row r="13083" spans="13:13" x14ac:dyDescent="0.25">
      <c r="M13083" s="6"/>
    </row>
    <row r="13084" spans="13:13" x14ac:dyDescent="0.25">
      <c r="M13084" s="6"/>
    </row>
    <row r="13085" spans="13:13" x14ac:dyDescent="0.25">
      <c r="M13085" s="6"/>
    </row>
    <row r="13086" spans="13:13" x14ac:dyDescent="0.25">
      <c r="M13086" s="6"/>
    </row>
    <row r="13087" spans="13:13" x14ac:dyDescent="0.25">
      <c r="M13087" s="6"/>
    </row>
    <row r="13088" spans="13:13" x14ac:dyDescent="0.25">
      <c r="M13088" s="6"/>
    </row>
    <row r="13089" spans="13:13" x14ac:dyDescent="0.25">
      <c r="M13089" s="6"/>
    </row>
    <row r="13090" spans="13:13" x14ac:dyDescent="0.25">
      <c r="M13090" s="6"/>
    </row>
    <row r="13091" spans="13:13" x14ac:dyDescent="0.25">
      <c r="M13091" s="6"/>
    </row>
    <row r="13092" spans="13:13" x14ac:dyDescent="0.25">
      <c r="M13092" s="6"/>
    </row>
    <row r="13093" spans="13:13" x14ac:dyDescent="0.25">
      <c r="M13093" s="6"/>
    </row>
    <row r="13094" spans="13:13" x14ac:dyDescent="0.25">
      <c r="M13094" s="6"/>
    </row>
    <row r="13095" spans="13:13" x14ac:dyDescent="0.25">
      <c r="M13095" s="6"/>
    </row>
    <row r="13096" spans="13:13" x14ac:dyDescent="0.25">
      <c r="M13096" s="6"/>
    </row>
    <row r="13097" spans="13:13" x14ac:dyDescent="0.25">
      <c r="M13097" s="6"/>
    </row>
    <row r="13098" spans="13:13" x14ac:dyDescent="0.25">
      <c r="M13098" s="6"/>
    </row>
    <row r="13099" spans="13:13" x14ac:dyDescent="0.25">
      <c r="M13099" s="6"/>
    </row>
    <row r="13100" spans="13:13" x14ac:dyDescent="0.25">
      <c r="M13100" s="6"/>
    </row>
    <row r="13101" spans="13:13" x14ac:dyDescent="0.25">
      <c r="M13101" s="6"/>
    </row>
    <row r="13102" spans="13:13" x14ac:dyDescent="0.25">
      <c r="M13102" s="6"/>
    </row>
    <row r="13103" spans="13:13" x14ac:dyDescent="0.25">
      <c r="M13103" s="6"/>
    </row>
    <row r="13104" spans="13:13" x14ac:dyDescent="0.25">
      <c r="M13104" s="6"/>
    </row>
    <row r="13105" spans="13:13" x14ac:dyDescent="0.25">
      <c r="M13105" s="6"/>
    </row>
    <row r="13106" spans="13:13" x14ac:dyDescent="0.25">
      <c r="M13106" s="6"/>
    </row>
    <row r="13107" spans="13:13" x14ac:dyDescent="0.25">
      <c r="M13107" s="6"/>
    </row>
    <row r="13108" spans="13:13" x14ac:dyDescent="0.25">
      <c r="M13108" s="6"/>
    </row>
    <row r="13109" spans="13:13" x14ac:dyDescent="0.25">
      <c r="M13109" s="6"/>
    </row>
    <row r="13110" spans="13:13" x14ac:dyDescent="0.25">
      <c r="M13110" s="6"/>
    </row>
    <row r="13111" spans="13:13" x14ac:dyDescent="0.25">
      <c r="M13111" s="6"/>
    </row>
    <row r="13112" spans="13:13" x14ac:dyDescent="0.25">
      <c r="M13112" s="6"/>
    </row>
    <row r="13113" spans="13:13" x14ac:dyDescent="0.25">
      <c r="M13113" s="6"/>
    </row>
    <row r="13114" spans="13:13" x14ac:dyDescent="0.25">
      <c r="M13114" s="6"/>
    </row>
    <row r="13115" spans="13:13" x14ac:dyDescent="0.25">
      <c r="M13115" s="6"/>
    </row>
    <row r="13116" spans="13:13" x14ac:dyDescent="0.25">
      <c r="M13116" s="6"/>
    </row>
    <row r="13117" spans="13:13" x14ac:dyDescent="0.25">
      <c r="M13117" s="6"/>
    </row>
    <row r="13118" spans="13:13" x14ac:dyDescent="0.25">
      <c r="M13118" s="6"/>
    </row>
    <row r="13119" spans="13:13" x14ac:dyDescent="0.25">
      <c r="M13119" s="6"/>
    </row>
    <row r="13120" spans="13:13" x14ac:dyDescent="0.25">
      <c r="M13120" s="6"/>
    </row>
    <row r="13121" spans="13:13" x14ac:dyDescent="0.25">
      <c r="M13121" s="6"/>
    </row>
    <row r="13122" spans="13:13" x14ac:dyDescent="0.25">
      <c r="M13122" s="6"/>
    </row>
    <row r="13123" spans="13:13" x14ac:dyDescent="0.25">
      <c r="M13123" s="6"/>
    </row>
    <row r="13124" spans="13:13" x14ac:dyDescent="0.25">
      <c r="M13124" s="6"/>
    </row>
    <row r="13125" spans="13:13" x14ac:dyDescent="0.25">
      <c r="M13125" s="6"/>
    </row>
    <row r="13126" spans="13:13" x14ac:dyDescent="0.25">
      <c r="M13126" s="6"/>
    </row>
    <row r="13127" spans="13:13" x14ac:dyDescent="0.25">
      <c r="M13127" s="6"/>
    </row>
    <row r="13128" spans="13:13" x14ac:dyDescent="0.25">
      <c r="M13128" s="6"/>
    </row>
    <row r="13129" spans="13:13" x14ac:dyDescent="0.25">
      <c r="M13129" s="6"/>
    </row>
    <row r="13130" spans="13:13" x14ac:dyDescent="0.25">
      <c r="M13130" s="6"/>
    </row>
    <row r="13131" spans="13:13" x14ac:dyDescent="0.25">
      <c r="M13131" s="6"/>
    </row>
    <row r="13132" spans="13:13" x14ac:dyDescent="0.25">
      <c r="M13132" s="6"/>
    </row>
    <row r="13133" spans="13:13" x14ac:dyDescent="0.25">
      <c r="M13133" s="6"/>
    </row>
    <row r="13134" spans="13:13" x14ac:dyDescent="0.25">
      <c r="M13134" s="6"/>
    </row>
    <row r="13135" spans="13:13" x14ac:dyDescent="0.25">
      <c r="M13135" s="6"/>
    </row>
    <row r="13136" spans="13:13" x14ac:dyDescent="0.25">
      <c r="M13136" s="6"/>
    </row>
    <row r="13137" spans="13:13" x14ac:dyDescent="0.25">
      <c r="M13137" s="6"/>
    </row>
    <row r="13138" spans="13:13" x14ac:dyDescent="0.25">
      <c r="M13138" s="6"/>
    </row>
    <row r="13139" spans="13:13" x14ac:dyDescent="0.25">
      <c r="M13139" s="6"/>
    </row>
    <row r="13140" spans="13:13" x14ac:dyDescent="0.25">
      <c r="M13140" s="6"/>
    </row>
    <row r="13141" spans="13:13" x14ac:dyDescent="0.25">
      <c r="M13141" s="6"/>
    </row>
    <row r="13142" spans="13:13" x14ac:dyDescent="0.25">
      <c r="M13142" s="6"/>
    </row>
    <row r="13143" spans="13:13" x14ac:dyDescent="0.25">
      <c r="M13143" s="6"/>
    </row>
    <row r="13144" spans="13:13" x14ac:dyDescent="0.25">
      <c r="M13144" s="6"/>
    </row>
    <row r="13145" spans="13:13" x14ac:dyDescent="0.25">
      <c r="M13145" s="6"/>
    </row>
    <row r="13146" spans="13:13" x14ac:dyDescent="0.25">
      <c r="M13146" s="6"/>
    </row>
    <row r="13147" spans="13:13" x14ac:dyDescent="0.25">
      <c r="M13147" s="6"/>
    </row>
    <row r="13148" spans="13:13" x14ac:dyDescent="0.25">
      <c r="M13148" s="6"/>
    </row>
    <row r="13149" spans="13:13" x14ac:dyDescent="0.25">
      <c r="M13149" s="6"/>
    </row>
    <row r="13150" spans="13:13" x14ac:dyDescent="0.25">
      <c r="M13150" s="6"/>
    </row>
    <row r="13151" spans="13:13" x14ac:dyDescent="0.25">
      <c r="M13151" s="6"/>
    </row>
    <row r="13152" spans="13:13" x14ac:dyDescent="0.25">
      <c r="M13152" s="6"/>
    </row>
    <row r="13153" spans="13:13" x14ac:dyDescent="0.25">
      <c r="M13153" s="6"/>
    </row>
    <row r="13154" spans="13:13" x14ac:dyDescent="0.25">
      <c r="M13154" s="6"/>
    </row>
    <row r="13155" spans="13:13" x14ac:dyDescent="0.25">
      <c r="M13155" s="6"/>
    </row>
    <row r="13156" spans="13:13" x14ac:dyDescent="0.25">
      <c r="M13156" s="6"/>
    </row>
    <row r="13157" spans="13:13" x14ac:dyDescent="0.25">
      <c r="M13157" s="6"/>
    </row>
    <row r="13158" spans="13:13" x14ac:dyDescent="0.25">
      <c r="M13158" s="6"/>
    </row>
    <row r="13159" spans="13:13" x14ac:dyDescent="0.25">
      <c r="M13159" s="6"/>
    </row>
    <row r="13160" spans="13:13" x14ac:dyDescent="0.25">
      <c r="M13160" s="6"/>
    </row>
    <row r="13161" spans="13:13" x14ac:dyDescent="0.25">
      <c r="M13161" s="6"/>
    </row>
    <row r="13162" spans="13:13" x14ac:dyDescent="0.25">
      <c r="M13162" s="6"/>
    </row>
    <row r="13163" spans="13:13" x14ac:dyDescent="0.25">
      <c r="M13163" s="6"/>
    </row>
    <row r="13164" spans="13:13" x14ac:dyDescent="0.25">
      <c r="M13164" s="6"/>
    </row>
    <row r="13165" spans="13:13" x14ac:dyDescent="0.25">
      <c r="M13165" s="6"/>
    </row>
    <row r="13166" spans="13:13" x14ac:dyDescent="0.25">
      <c r="M13166" s="6"/>
    </row>
    <row r="13167" spans="13:13" x14ac:dyDescent="0.25">
      <c r="M13167" s="6"/>
    </row>
    <row r="13168" spans="13:13" x14ac:dyDescent="0.25">
      <c r="M13168" s="6"/>
    </row>
    <row r="13169" spans="13:13" x14ac:dyDescent="0.25">
      <c r="M13169" s="6"/>
    </row>
    <row r="13170" spans="13:13" x14ac:dyDescent="0.25">
      <c r="M13170" s="6"/>
    </row>
    <row r="13171" spans="13:13" x14ac:dyDescent="0.25">
      <c r="M13171" s="6"/>
    </row>
    <row r="13172" spans="13:13" x14ac:dyDescent="0.25">
      <c r="M13172" s="6"/>
    </row>
    <row r="13173" spans="13:13" x14ac:dyDescent="0.25">
      <c r="M13173" s="6"/>
    </row>
    <row r="13174" spans="13:13" x14ac:dyDescent="0.25">
      <c r="M13174" s="6"/>
    </row>
    <row r="13175" spans="13:13" x14ac:dyDescent="0.25">
      <c r="M13175" s="6"/>
    </row>
    <row r="13176" spans="13:13" x14ac:dyDescent="0.25">
      <c r="M13176" s="6"/>
    </row>
    <row r="13177" spans="13:13" x14ac:dyDescent="0.25">
      <c r="M13177" s="6"/>
    </row>
    <row r="13178" spans="13:13" x14ac:dyDescent="0.25">
      <c r="M13178" s="6"/>
    </row>
    <row r="13179" spans="13:13" x14ac:dyDescent="0.25">
      <c r="M13179" s="6"/>
    </row>
    <row r="13180" spans="13:13" x14ac:dyDescent="0.25">
      <c r="M13180" s="6"/>
    </row>
    <row r="13181" spans="13:13" x14ac:dyDescent="0.25">
      <c r="M13181" s="6"/>
    </row>
    <row r="13182" spans="13:13" x14ac:dyDescent="0.25">
      <c r="M13182" s="6"/>
    </row>
    <row r="13183" spans="13:13" x14ac:dyDescent="0.25">
      <c r="M13183" s="6"/>
    </row>
    <row r="13184" spans="13:13" x14ac:dyDescent="0.25">
      <c r="M13184" s="6"/>
    </row>
    <row r="13185" spans="13:13" x14ac:dyDescent="0.25">
      <c r="M13185" s="6"/>
    </row>
    <row r="13186" spans="13:13" x14ac:dyDescent="0.25">
      <c r="M13186" s="6"/>
    </row>
    <row r="13187" spans="13:13" x14ac:dyDescent="0.25">
      <c r="M13187" s="6"/>
    </row>
    <row r="13188" spans="13:13" x14ac:dyDescent="0.25">
      <c r="M13188" s="6"/>
    </row>
    <row r="13189" spans="13:13" x14ac:dyDescent="0.25">
      <c r="M13189" s="6"/>
    </row>
    <row r="13190" spans="13:13" x14ac:dyDescent="0.25">
      <c r="M13190" s="6"/>
    </row>
    <row r="13191" spans="13:13" x14ac:dyDescent="0.25">
      <c r="M13191" s="6"/>
    </row>
    <row r="13192" spans="13:13" x14ac:dyDescent="0.25">
      <c r="M13192" s="6"/>
    </row>
    <row r="13193" spans="13:13" x14ac:dyDescent="0.25">
      <c r="M13193" s="6"/>
    </row>
    <row r="13194" spans="13:13" x14ac:dyDescent="0.25">
      <c r="M13194" s="6"/>
    </row>
    <row r="13195" spans="13:13" x14ac:dyDescent="0.25">
      <c r="M13195" s="6"/>
    </row>
  </sheetData>
  <sortState xmlns:xlrd2="http://schemas.microsoft.com/office/spreadsheetml/2017/richdata2" ref="C45:D70">
    <sortCondition descending="1" ref="D45:D70"/>
  </sortState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6D3DA-DCA8-4219-8FD7-6B9B788B6E33}">
  <dimension ref="B4:M86"/>
  <sheetViews>
    <sheetView zoomScale="150" zoomScaleNormal="150" workbookViewId="0"/>
  </sheetViews>
  <sheetFormatPr defaultRowHeight="15" x14ac:dyDescent="0.25"/>
  <cols>
    <col min="1" max="1" width="9.140625" style="10"/>
    <col min="2" max="2" width="5.140625" style="10" bestFit="1" customWidth="1"/>
    <col min="3" max="3" width="14.85546875" style="10" bestFit="1" customWidth="1"/>
    <col min="4" max="13" width="9.7109375" style="36" customWidth="1"/>
    <col min="14" max="16384" width="9.140625" style="10"/>
  </cols>
  <sheetData>
    <row r="4" spans="2:13" ht="15.75" x14ac:dyDescent="0.25">
      <c r="B4" s="37" t="s">
        <v>25175</v>
      </c>
    </row>
    <row r="5" spans="2:13" x14ac:dyDescent="0.25">
      <c r="B5" s="9" t="s">
        <v>25143</v>
      </c>
      <c r="D5" s="10"/>
      <c r="E5" s="10"/>
      <c r="F5" s="10"/>
      <c r="G5" s="10"/>
      <c r="H5" s="10"/>
      <c r="I5" s="10"/>
      <c r="J5" s="10"/>
      <c r="K5" s="10"/>
      <c r="L5" s="10"/>
      <c r="M5" s="10"/>
    </row>
    <row r="6" spans="2:13" x14ac:dyDescent="0.25">
      <c r="B6" s="24" t="s">
        <v>25146</v>
      </c>
      <c r="C6" s="25" t="s">
        <v>25145</v>
      </c>
      <c r="D6" s="38">
        <v>2013</v>
      </c>
      <c r="E6" s="38">
        <f t="shared" ref="E6:M6" si="0">D6+1</f>
        <v>2014</v>
      </c>
      <c r="F6" s="38">
        <f t="shared" si="0"/>
        <v>2015</v>
      </c>
      <c r="G6" s="38">
        <f t="shared" si="0"/>
        <v>2016</v>
      </c>
      <c r="H6" s="38">
        <f t="shared" si="0"/>
        <v>2017</v>
      </c>
      <c r="I6" s="38">
        <f t="shared" si="0"/>
        <v>2018</v>
      </c>
      <c r="J6" s="38">
        <f t="shared" si="0"/>
        <v>2019</v>
      </c>
      <c r="K6" s="38">
        <f t="shared" si="0"/>
        <v>2020</v>
      </c>
      <c r="L6" s="38">
        <f t="shared" si="0"/>
        <v>2021</v>
      </c>
      <c r="M6" s="27">
        <f t="shared" si="0"/>
        <v>2022</v>
      </c>
    </row>
    <row r="7" spans="2:13" x14ac:dyDescent="0.25">
      <c r="B7" s="28">
        <v>1</v>
      </c>
      <c r="C7" s="29" t="s">
        <v>25187</v>
      </c>
      <c r="D7" s="40">
        <f>AVERAGEIFS(baza!$M$2:$M$13075,baza!$D$2:$D$13075,$C7,baza!$J$2:$J$13075,D$6)</f>
        <v>11224.081837606836</v>
      </c>
      <c r="E7" s="40">
        <f>AVERAGEIFS(baza!$M$2:$M$13075,baza!$D$2:$D$13075,$C7,baza!$J$2:$J$13075,E$6)</f>
        <v>11897.971017699114</v>
      </c>
      <c r="F7" s="40">
        <f>AVERAGEIFS(baza!$M$2:$M$13075,baza!$D$2:$D$13075,$C7,baza!$J$2:$J$13075,F$6)</f>
        <v>14665.556513157891</v>
      </c>
      <c r="G7" s="40">
        <f>AVERAGEIFS(baza!$M$2:$M$13075,baza!$D$2:$D$13075,$C7,baza!$J$2:$J$13075,G$6)</f>
        <v>15737.895055350555</v>
      </c>
      <c r="H7" s="40">
        <f>AVERAGEIFS(baza!$M$2:$M$13075,baza!$D$2:$D$13075,$C7,baza!$J$2:$J$13075,H$6)</f>
        <v>18939.36574404762</v>
      </c>
      <c r="I7" s="40">
        <f>AVERAGEIFS(baza!$M$2:$M$13075,baza!$D$2:$D$13075,$C7,baza!$J$2:$J$13075,I$6)</f>
        <v>19820.021680440768</v>
      </c>
      <c r="J7" s="40">
        <f>AVERAGEIFS(baza!$M$2:$M$13075,baza!$D$2:$D$13075,$C7,baza!$J$2:$J$13075,J$6)</f>
        <v>22152.899814241489</v>
      </c>
      <c r="K7" s="40">
        <f>AVERAGEIFS(baza!$M$2:$M$13075,baza!$D$2:$D$13075,$C7,baza!$J$2:$J$13075,K$6)</f>
        <v>26284.56040816327</v>
      </c>
      <c r="L7" s="40">
        <f>AVERAGEIFS(baza!$M$2:$M$13075,baza!$D$2:$D$13075,$C7,baza!$J$2:$J$13075,L$6)</f>
        <v>28606.964042553191</v>
      </c>
      <c r="M7" s="41">
        <f>AVERAGEIFS(baza!$M$2:$M$13075,baza!$D$2:$D$13075,$C7,baza!$J$2:$J$13075,M$6)</f>
        <v>29727.999181818192</v>
      </c>
    </row>
    <row r="8" spans="2:13" x14ac:dyDescent="0.25">
      <c r="B8" s="28">
        <v>2</v>
      </c>
      <c r="C8" s="29" t="s">
        <v>15</v>
      </c>
      <c r="D8" s="40">
        <f>AVERAGEIFS(baza!$M$2:$M$13075,baza!$D$2:$D$13075,$C8,baza!$J$2:$J$13075,D$6)</f>
        <v>14464.410353982305</v>
      </c>
      <c r="E8" s="40">
        <f>AVERAGEIFS(baza!$M$2:$M$13075,baza!$D$2:$D$13075,$C8,baza!$J$2:$J$13075,E$6)</f>
        <v>15908.956147540983</v>
      </c>
      <c r="F8" s="40">
        <f>AVERAGEIFS(baza!$M$2:$M$13075,baza!$D$2:$D$13075,$C8,baza!$J$2:$J$13075,F$6)</f>
        <v>19969.736258992805</v>
      </c>
      <c r="G8" s="40">
        <f>AVERAGEIFS(baza!$M$2:$M$13075,baza!$D$2:$D$13075,$C8,baza!$J$2:$J$13075,G$6)</f>
        <v>23005.889152542368</v>
      </c>
      <c r="H8" s="40">
        <f>AVERAGEIFS(baza!$M$2:$M$13075,baza!$D$2:$D$13075,$C8,baza!$J$2:$J$13075,H$6)</f>
        <v>27808.359257641929</v>
      </c>
      <c r="I8" s="40">
        <f>AVERAGEIFS(baza!$M$2:$M$13075,baza!$D$2:$D$13075,$C8,baza!$J$2:$J$13075,I$6)</f>
        <v>31124.141157024784</v>
      </c>
      <c r="J8" s="40">
        <f>AVERAGEIFS(baza!$M$2:$M$13075,baza!$D$2:$D$13075,$C8,baza!$J$2:$J$13075,J$6)</f>
        <v>37995.678359999998</v>
      </c>
      <c r="K8" s="40">
        <f>AVERAGEIFS(baza!$M$2:$M$13075,baza!$D$2:$D$13075,$C8,baza!$J$2:$J$13075,K$6)</f>
        <v>49603.867164179101</v>
      </c>
      <c r="L8" s="40">
        <f>AVERAGEIFS(baza!$M$2:$M$13075,baza!$D$2:$D$13075,$C8,baza!$J$2:$J$13075,L$6)</f>
        <v>54719.166290322581</v>
      </c>
      <c r="M8" s="41">
        <f>AVERAGEIFS(baza!$M$2:$M$13075,baza!$D$2:$D$13075,$C8,baza!$J$2:$J$13075,M$6)</f>
        <v>55145.985000000001</v>
      </c>
    </row>
    <row r="9" spans="2:13" x14ac:dyDescent="0.25">
      <c r="B9" s="28">
        <v>3</v>
      </c>
      <c r="C9" s="29" t="s">
        <v>75</v>
      </c>
      <c r="D9" s="40">
        <f>AVERAGEIFS(baza!$M$2:$M$13075,baza!$D$2:$D$13075,$C9,baza!$J$2:$J$13075,D$6)</f>
        <v>15315.061487179488</v>
      </c>
      <c r="E9" s="40">
        <f>AVERAGEIFS(baza!$M$2:$M$13075,baza!$D$2:$D$13075,$C9,baza!$J$2:$J$13075,E$6)</f>
        <v>18078.695085714287</v>
      </c>
      <c r="F9" s="40">
        <f>AVERAGEIFS(baza!$M$2:$M$13075,baza!$D$2:$D$13075,$C9,baza!$J$2:$J$13075,F$6)</f>
        <v>20174.993396226411</v>
      </c>
      <c r="G9" s="40">
        <f>AVERAGEIFS(baza!$M$2:$M$13075,baza!$D$2:$D$13075,$C9,baza!$J$2:$J$13075,G$6)</f>
        <v>22731.428934911248</v>
      </c>
      <c r="H9" s="40">
        <f>AVERAGEIFS(baza!$M$2:$M$13075,baza!$D$2:$D$13075,$C9,baza!$J$2:$J$13075,H$6)</f>
        <v>27875.638857142862</v>
      </c>
      <c r="I9" s="40">
        <f>AVERAGEIFS(baza!$M$2:$M$13075,baza!$D$2:$D$13075,$C9,baza!$J$2:$J$13075,I$6)</f>
        <v>31646.74366013072</v>
      </c>
      <c r="J9" s="40">
        <f>AVERAGEIFS(baza!$M$2:$M$13075,baza!$D$2:$D$13075,$C9,baza!$J$2:$J$13075,J$6)</f>
        <v>37513.424036144577</v>
      </c>
      <c r="K9" s="40">
        <f>AVERAGEIFS(baza!$M$2:$M$13075,baza!$D$2:$D$13075,$C9,baza!$J$2:$J$13075,K$6)</f>
        <v>48818.34111111112</v>
      </c>
      <c r="L9" s="40">
        <f>AVERAGEIFS(baza!$M$2:$M$13075,baza!$D$2:$D$13075,$C9,baza!$J$2:$J$13075,L$6)</f>
        <v>52731.997321428571</v>
      </c>
      <c r="M9" s="41">
        <f>AVERAGEIFS(baza!$M$2:$M$13075,baza!$D$2:$D$13075,$C9,baza!$J$2:$J$13075,M$6)</f>
        <v>55715.93647058824</v>
      </c>
    </row>
    <row r="10" spans="2:13" x14ac:dyDescent="0.25">
      <c r="B10" s="28">
        <v>4</v>
      </c>
      <c r="C10" s="29" t="s">
        <v>141</v>
      </c>
      <c r="D10" s="40">
        <f>AVERAGEIFS(baza!$M$2:$M$13075,baza!$D$2:$D$13075,$C10,baza!$J$2:$J$13075,D$6)</f>
        <v>7446.4376249999987</v>
      </c>
      <c r="E10" s="40">
        <f>AVERAGEIFS(baza!$M$2:$M$13075,baza!$D$2:$D$13075,$C10,baza!$J$2:$J$13075,E$6)</f>
        <v>8617.8756043956037</v>
      </c>
      <c r="F10" s="40">
        <f>AVERAGEIFS(baza!$M$2:$M$13075,baza!$D$2:$D$13075,$C10,baza!$J$2:$J$13075,F$6)</f>
        <v>9961.1380681818191</v>
      </c>
      <c r="G10" s="40">
        <f>AVERAGEIFS(baza!$M$2:$M$13075,baza!$D$2:$D$13075,$C10,baza!$J$2:$J$13075,G$6)</f>
        <v>13330.292481751825</v>
      </c>
      <c r="H10" s="40">
        <f>AVERAGEIFS(baza!$M$2:$M$13075,baza!$D$2:$D$13075,$C10,baza!$J$2:$J$13075,H$6)</f>
        <v>13891.680386473427</v>
      </c>
      <c r="I10" s="40">
        <f>AVERAGEIFS(baza!$M$2:$M$13075,baza!$D$2:$D$13075,$C10,baza!$J$2:$J$13075,I$6)</f>
        <v>13701.862368421052</v>
      </c>
      <c r="J10" s="40">
        <f>AVERAGEIFS(baza!$M$2:$M$13075,baza!$D$2:$D$13075,$C10,baza!$J$2:$J$13075,J$6)</f>
        <v>15881.687751937983</v>
      </c>
      <c r="K10" s="40">
        <f>AVERAGEIFS(baza!$M$2:$M$13075,baza!$D$2:$D$13075,$C10,baza!$J$2:$J$13075,K$6)</f>
        <v>16987.481428571431</v>
      </c>
      <c r="L10" s="40">
        <f>AVERAGEIFS(baza!$M$2:$M$13075,baza!$D$2:$D$13075,$C10,baza!$J$2:$J$13075,L$6)</f>
        <v>18680.450869565218</v>
      </c>
      <c r="M10" s="41">
        <f>AVERAGEIFS(baza!$M$2:$M$13075,baza!$D$2:$D$13075,$C10,baza!$J$2:$J$13075,M$6)</f>
        <v>20891.470588235294</v>
      </c>
    </row>
    <row r="11" spans="2:13" x14ac:dyDescent="0.25">
      <c r="B11" s="28">
        <v>5</v>
      </c>
      <c r="C11" s="29" t="s">
        <v>128</v>
      </c>
      <c r="D11" s="40">
        <f>AVERAGEIFS(baza!$M$2:$M$13075,baza!$D$2:$D$13075,$C11,baza!$J$2:$J$13075,D$6)</f>
        <v>8700.6425531914883</v>
      </c>
      <c r="E11" s="40">
        <f>AVERAGEIFS(baza!$M$2:$M$13075,baza!$D$2:$D$13075,$C11,baza!$J$2:$J$13075,E$6)</f>
        <v>11080.227173913043</v>
      </c>
      <c r="F11" s="40">
        <f>AVERAGEIFS(baza!$M$2:$M$13075,baza!$D$2:$D$13075,$C11,baza!$J$2:$J$13075,F$6)</f>
        <v>12485.213</v>
      </c>
      <c r="G11" s="40">
        <f>AVERAGEIFS(baza!$M$2:$M$13075,baza!$D$2:$D$13075,$C11,baza!$J$2:$J$13075,G$6)</f>
        <v>14023.198857142857</v>
      </c>
      <c r="H11" s="40">
        <f>AVERAGEIFS(baza!$M$2:$M$13075,baza!$D$2:$D$13075,$C11,baza!$J$2:$J$13075,H$6)</f>
        <v>17291.739403973519</v>
      </c>
      <c r="I11" s="40">
        <f>AVERAGEIFS(baza!$M$2:$M$13075,baza!$D$2:$D$13075,$C11,baza!$J$2:$J$13075,I$6)</f>
        <v>18541.449454545455</v>
      </c>
      <c r="J11" s="40">
        <f>AVERAGEIFS(baza!$M$2:$M$13075,baza!$D$2:$D$13075,$C11,baza!$J$2:$J$13075,J$6)</f>
        <v>21109.697543859656</v>
      </c>
      <c r="K11" s="40">
        <f>AVERAGEIFS(baza!$M$2:$M$13075,baza!$D$2:$D$13075,$C11,baza!$J$2:$J$13075,K$6)</f>
        <v>23609.716481481475</v>
      </c>
      <c r="L11" s="40">
        <f>AVERAGEIFS(baza!$M$2:$M$13075,baza!$D$2:$D$13075,$C11,baza!$J$2:$J$13075,L$6)</f>
        <v>29555.137741935483</v>
      </c>
      <c r="M11" s="41">
        <f>AVERAGEIFS(baza!$M$2:$M$13075,baza!$D$2:$D$13075,$C11,baza!$J$2:$J$13075,M$6)</f>
        <v>32287.919705882352</v>
      </c>
    </row>
    <row r="12" spans="2:13" x14ac:dyDescent="0.25">
      <c r="B12" s="28">
        <v>6</v>
      </c>
      <c r="C12" s="29" t="s">
        <v>43</v>
      </c>
      <c r="D12" s="40">
        <f>AVERAGEIFS(baza!$M$2:$M$13075,baza!$D$2:$D$13075,$C12,baza!$J$2:$J$13075,D$6)</f>
        <v>8005.8682089552249</v>
      </c>
      <c r="E12" s="40">
        <f>AVERAGEIFS(baza!$M$2:$M$13075,baza!$D$2:$D$13075,$C12,baza!$J$2:$J$13075,E$6)</f>
        <v>9832.8879545454529</v>
      </c>
      <c r="F12" s="40">
        <f>AVERAGEIFS(baza!$M$2:$M$13075,baza!$D$2:$D$13075,$C12,baza!$J$2:$J$13075,F$6)</f>
        <v>10028.871578947368</v>
      </c>
      <c r="G12" s="40">
        <f>AVERAGEIFS(baza!$M$2:$M$13075,baza!$D$2:$D$13075,$C12,baza!$J$2:$J$13075,G$6)</f>
        <v>11299.59523255814</v>
      </c>
      <c r="H12" s="40">
        <f>AVERAGEIFS(baza!$M$2:$M$13075,baza!$D$2:$D$13075,$C12,baza!$J$2:$J$13075,H$6)</f>
        <v>13276.433333333332</v>
      </c>
      <c r="I12" s="40">
        <f>AVERAGEIFS(baza!$M$2:$M$13075,baza!$D$2:$D$13075,$C12,baza!$J$2:$J$13075,I$6)</f>
        <v>14767.592760416666</v>
      </c>
      <c r="J12" s="40">
        <f>AVERAGEIFS(baza!$M$2:$M$13075,baza!$D$2:$D$13075,$C12,baza!$J$2:$J$13075,J$6)</f>
        <v>15405.771932773108</v>
      </c>
      <c r="K12" s="40">
        <f>AVERAGEIFS(baza!$M$2:$M$13075,baza!$D$2:$D$13075,$C12,baza!$J$2:$J$13075,K$6)</f>
        <v>17635.91304347826</v>
      </c>
      <c r="L12" s="40">
        <f>AVERAGEIFS(baza!$M$2:$M$13075,baza!$D$2:$D$13075,$C12,baza!$J$2:$J$13075,L$6)</f>
        <v>19804.805945945944</v>
      </c>
      <c r="M12" s="41">
        <f>AVERAGEIFS(baza!$M$2:$M$13075,baza!$D$2:$D$13075,$C12,baza!$J$2:$J$13075,M$6)</f>
        <v>24576.228571428572</v>
      </c>
    </row>
    <row r="13" spans="2:13" x14ac:dyDescent="0.25">
      <c r="B13" s="28">
        <v>7</v>
      </c>
      <c r="C13" s="29" t="s">
        <v>22938</v>
      </c>
      <c r="D13" s="40">
        <f>AVERAGEIFS(baza!$M$2:$M$13075,baza!$D$2:$D$13075,$C13,baza!$J$2:$J$13075,D$6)</f>
        <v>16668.542456140352</v>
      </c>
      <c r="E13" s="40">
        <f>AVERAGEIFS(baza!$M$2:$M$13075,baza!$D$2:$D$13075,$C13,baza!$J$2:$J$13075,E$6)</f>
        <v>20763.336901408446</v>
      </c>
      <c r="F13" s="40">
        <f>AVERAGEIFS(baza!$M$2:$M$13075,baza!$D$2:$D$13075,$C13,baza!$J$2:$J$13075,F$6)</f>
        <v>22534.612413793107</v>
      </c>
      <c r="G13" s="40">
        <f>AVERAGEIFS(baza!$M$2:$M$13075,baza!$D$2:$D$13075,$C13,baza!$J$2:$J$13075,G$6)</f>
        <v>28825.854090909088</v>
      </c>
      <c r="H13" s="40">
        <f>AVERAGEIFS(baza!$M$2:$M$13075,baza!$D$2:$D$13075,$C13,baza!$J$2:$J$13075,H$6)</f>
        <v>30974.06863013699</v>
      </c>
      <c r="I13" s="40">
        <f>AVERAGEIFS(baza!$M$2:$M$13075,baza!$D$2:$D$13075,$C13,baza!$J$2:$J$13075,I$6)</f>
        <v>34921.064615384617</v>
      </c>
      <c r="J13" s="40">
        <f>AVERAGEIFS(baza!$M$2:$M$13075,baza!$D$2:$D$13075,$C13,baza!$J$2:$J$13075,J$6)</f>
        <v>39147.410384615388</v>
      </c>
      <c r="K13" s="40">
        <f>AVERAGEIFS(baza!$M$2:$M$13075,baza!$D$2:$D$13075,$C13,baza!$J$2:$J$13075,K$6)</f>
        <v>45224.174477611938</v>
      </c>
      <c r="L13" s="40">
        <f>AVERAGEIFS(baza!$M$2:$M$13075,baza!$D$2:$D$13075,$C13,baza!$J$2:$J$13075,L$6)</f>
        <v>60375.368421052633</v>
      </c>
      <c r="M13" s="41">
        <f>AVERAGEIFS(baza!$M$2:$M$13075,baza!$D$2:$D$13075,$C13,baza!$J$2:$J$13075,M$6)</f>
        <v>91225.959285714285</v>
      </c>
    </row>
    <row r="14" spans="2:13" x14ac:dyDescent="0.25">
      <c r="B14" s="28">
        <v>8</v>
      </c>
      <c r="C14" s="29" t="s">
        <v>48</v>
      </c>
      <c r="D14" s="40">
        <f>AVERAGEIFS(baza!$M$2:$M$13075,baza!$D$2:$D$13075,$C14,baza!$J$2:$J$13075,D$6)</f>
        <v>8327.3127659574475</v>
      </c>
      <c r="E14" s="40">
        <f>AVERAGEIFS(baza!$M$2:$M$13075,baza!$D$2:$D$13075,$C14,baza!$J$2:$J$13075,E$6)</f>
        <v>9121.0985507246387</v>
      </c>
      <c r="F14" s="40">
        <f>AVERAGEIFS(baza!$M$2:$M$13075,baza!$D$2:$D$13075,$C14,baza!$J$2:$J$13075,F$6)</f>
        <v>9993.4087323943659</v>
      </c>
      <c r="G14" s="40">
        <f>AVERAGEIFS(baza!$M$2:$M$13075,baza!$D$2:$D$13075,$C14,baza!$J$2:$J$13075,G$6)</f>
        <v>14252.241594202898</v>
      </c>
      <c r="H14" s="40">
        <f>AVERAGEIFS(baza!$M$2:$M$13075,baza!$D$2:$D$13075,$C14,baza!$J$2:$J$13075,H$6)</f>
        <v>15948.866164383562</v>
      </c>
      <c r="I14" s="40">
        <f>AVERAGEIFS(baza!$M$2:$M$13075,baza!$D$2:$D$13075,$C14,baza!$J$2:$J$13075,I$6)</f>
        <v>17160.391716417907</v>
      </c>
      <c r="J14" s="40">
        <f>AVERAGEIFS(baza!$M$2:$M$13075,baza!$D$2:$D$13075,$C14,baza!$J$2:$J$13075,J$6)</f>
        <v>18504.111711711714</v>
      </c>
      <c r="K14" s="40">
        <f>AVERAGEIFS(baza!$M$2:$M$13075,baza!$D$2:$D$13075,$C14,baza!$J$2:$J$13075,K$6)</f>
        <v>20379.451034482758</v>
      </c>
      <c r="L14" s="40">
        <f>AVERAGEIFS(baza!$M$2:$M$13075,baza!$D$2:$D$13075,$C14,baza!$J$2:$J$13075,L$6)</f>
        <v>26574.957916666666</v>
      </c>
      <c r="M14" s="41">
        <f>AVERAGEIFS(baza!$M$2:$M$13075,baza!$D$2:$D$13075,$C14,baza!$J$2:$J$13075,M$6)</f>
        <v>28737.122272727269</v>
      </c>
    </row>
    <row r="15" spans="2:13" x14ac:dyDescent="0.25">
      <c r="B15" s="28">
        <v>9</v>
      </c>
      <c r="C15" s="29" t="s">
        <v>57</v>
      </c>
      <c r="D15" s="40">
        <f>AVERAGEIFS(baza!$M$2:$M$13075,baza!$D$2:$D$13075,$C15,baza!$J$2:$J$13075,D$6)</f>
        <v>7808.311296296296</v>
      </c>
      <c r="E15" s="40">
        <f>AVERAGEIFS(baza!$M$2:$M$13075,baza!$D$2:$D$13075,$C15,baza!$J$2:$J$13075,E$6)</f>
        <v>8286.6890000000003</v>
      </c>
      <c r="F15" s="40">
        <f>AVERAGEIFS(baza!$M$2:$M$13075,baza!$D$2:$D$13075,$C15,baza!$J$2:$J$13075,F$6)</f>
        <v>10703.058571428572</v>
      </c>
      <c r="G15" s="40">
        <f>AVERAGEIFS(baza!$M$2:$M$13075,baza!$D$2:$D$13075,$C15,baza!$J$2:$J$13075,G$6)</f>
        <v>12216.187252747253</v>
      </c>
      <c r="H15" s="40">
        <f>AVERAGEIFS(baza!$M$2:$M$13075,baza!$D$2:$D$13075,$C15,baza!$J$2:$J$13075,H$6)</f>
        <v>14290.504047619048</v>
      </c>
      <c r="I15" s="40">
        <f>AVERAGEIFS(baza!$M$2:$M$13075,baza!$D$2:$D$13075,$C15,baza!$J$2:$J$13075,I$6)</f>
        <v>16457.268115942028</v>
      </c>
      <c r="J15" s="40">
        <f>AVERAGEIFS(baza!$M$2:$M$13075,baza!$D$2:$D$13075,$C15,baza!$J$2:$J$13075,J$6)</f>
        <v>20481.34775862069</v>
      </c>
      <c r="K15" s="40">
        <f>AVERAGEIFS(baza!$M$2:$M$13075,baza!$D$2:$D$13075,$C15,baza!$J$2:$J$13075,K$6)</f>
        <v>24776.909473684213</v>
      </c>
      <c r="L15" s="40">
        <f>AVERAGEIFS(baza!$M$2:$M$13075,baza!$D$2:$D$13075,$C15,baza!$J$2:$J$13075,L$6)</f>
        <v>33441.057857142856</v>
      </c>
      <c r="M15" s="41">
        <f>AVERAGEIFS(baza!$M$2:$M$13075,baza!$D$2:$D$13075,$C15,baza!$J$2:$J$13075,M$6)</f>
        <v>34034</v>
      </c>
    </row>
    <row r="16" spans="2:13" x14ac:dyDescent="0.25">
      <c r="B16" s="28">
        <v>10</v>
      </c>
      <c r="C16" s="29" t="s">
        <v>200</v>
      </c>
      <c r="D16" s="40">
        <f>AVERAGEIFS(baza!$M$2:$M$13075,baza!$D$2:$D$13075,$C16,baza!$J$2:$J$13075,D$6)</f>
        <v>10458.142857142857</v>
      </c>
      <c r="E16" s="40">
        <f>AVERAGEIFS(baza!$M$2:$M$13075,baza!$D$2:$D$13075,$C16,baza!$J$2:$J$13075,E$6)</f>
        <v>12301.7</v>
      </c>
      <c r="F16" s="40">
        <f>AVERAGEIFS(baza!$M$2:$M$13075,baza!$D$2:$D$13075,$C16,baza!$J$2:$J$13075,F$6)</f>
        <v>14268.059130434782</v>
      </c>
      <c r="G16" s="40">
        <f>AVERAGEIFS(baza!$M$2:$M$13075,baza!$D$2:$D$13075,$C16,baza!$J$2:$J$13075,G$6)</f>
        <v>21925.358148148145</v>
      </c>
      <c r="H16" s="40">
        <f>AVERAGEIFS(baza!$M$2:$M$13075,baza!$D$2:$D$13075,$C16,baza!$J$2:$J$13075,H$6)</f>
        <v>28221.208780487807</v>
      </c>
      <c r="I16" s="40">
        <f>AVERAGEIFS(baza!$M$2:$M$13075,baza!$D$2:$D$13075,$C16,baza!$J$2:$J$13075,I$6)</f>
        <v>34808.577088607599</v>
      </c>
      <c r="J16" s="40">
        <f>AVERAGEIFS(baza!$M$2:$M$13075,baza!$D$2:$D$13075,$C16,baza!$J$2:$J$13075,J$6)</f>
        <v>40372.616086956521</v>
      </c>
      <c r="K16" s="40">
        <f>AVERAGEIFS(baza!$M$2:$M$13075,baza!$D$2:$D$13075,$C16,baza!$J$2:$J$13075,K$6)</f>
        <v>48765.677741935484</v>
      </c>
      <c r="L16" s="40">
        <f>AVERAGEIFS(baza!$M$2:$M$13075,baza!$D$2:$D$13075,$C16,baza!$J$2:$J$13075,L$6)</f>
        <v>51186.378333333334</v>
      </c>
      <c r="M16" s="41">
        <f>AVERAGEIFS(baza!$M$2:$M$13075,baza!$D$2:$D$13075,$C16,baza!$J$2:$J$13075,M$6)</f>
        <v>55499</v>
      </c>
    </row>
    <row r="17" spans="2:13" x14ac:dyDescent="0.25">
      <c r="B17" s="28">
        <v>11</v>
      </c>
      <c r="C17" s="29" t="s">
        <v>162</v>
      </c>
      <c r="D17" s="40">
        <f>AVERAGEIFS(baza!$M$2:$M$13075,baza!$D$2:$D$13075,$C17,baza!$J$2:$J$13075,D$6)</f>
        <v>9236.6071428571431</v>
      </c>
      <c r="E17" s="40">
        <f>AVERAGEIFS(baza!$M$2:$M$13075,baza!$D$2:$D$13075,$C17,baza!$J$2:$J$13075,E$6)</f>
        <v>10245.838666666667</v>
      </c>
      <c r="F17" s="40">
        <f>AVERAGEIFS(baza!$M$2:$M$13075,baza!$D$2:$D$13075,$C17,baza!$J$2:$J$13075,F$6)</f>
        <v>12010.60222222222</v>
      </c>
      <c r="G17" s="40">
        <f>AVERAGEIFS(baza!$M$2:$M$13075,baza!$D$2:$D$13075,$C17,baza!$J$2:$J$13075,G$6)</f>
        <v>14422.577209302328</v>
      </c>
      <c r="H17" s="40">
        <f>AVERAGEIFS(baza!$M$2:$M$13075,baza!$D$2:$D$13075,$C17,baza!$J$2:$J$13075,H$6)</f>
        <v>16981.4684375</v>
      </c>
      <c r="I17" s="40">
        <f>AVERAGEIFS(baza!$M$2:$M$13075,baza!$D$2:$D$13075,$C17,baza!$J$2:$J$13075,I$6)</f>
        <v>18532.388333333336</v>
      </c>
      <c r="J17" s="40">
        <f>AVERAGEIFS(baza!$M$2:$M$13075,baza!$D$2:$D$13075,$C17,baza!$J$2:$J$13075,J$6)</f>
        <v>24682.647435897437</v>
      </c>
      <c r="K17" s="40">
        <f>AVERAGEIFS(baza!$M$2:$M$13075,baza!$D$2:$D$13075,$C17,baza!$J$2:$J$13075,K$6)</f>
        <v>20470.158787878787</v>
      </c>
      <c r="L17" s="40">
        <f>AVERAGEIFS(baza!$M$2:$M$13075,baza!$D$2:$D$13075,$C17,baza!$J$2:$J$13075,L$6)</f>
        <v>25123.726842105261</v>
      </c>
      <c r="M17" s="41">
        <f>AVERAGEIFS(baza!$M$2:$M$13075,baza!$D$2:$D$13075,$C17,baza!$J$2:$J$13075,M$6)</f>
        <v>25240.912</v>
      </c>
    </row>
    <row r="18" spans="2:13" x14ac:dyDescent="0.25">
      <c r="B18" s="28">
        <v>12</v>
      </c>
      <c r="C18" s="29" t="s">
        <v>91</v>
      </c>
      <c r="D18" s="40">
        <f>AVERAGEIFS(baza!$M$2:$M$13075,baza!$D$2:$D$13075,$C18,baza!$J$2:$J$13075,D$6)</f>
        <v>11430.025121951221</v>
      </c>
      <c r="E18" s="40">
        <f>AVERAGEIFS(baza!$M$2:$M$13075,baza!$D$2:$D$13075,$C18,baza!$J$2:$J$13075,E$6)</f>
        <v>12286.52052631579</v>
      </c>
      <c r="F18" s="40">
        <f>AVERAGEIFS(baza!$M$2:$M$13075,baza!$D$2:$D$13075,$C18,baza!$J$2:$J$13075,F$6)</f>
        <v>14796.076153846154</v>
      </c>
      <c r="G18" s="40">
        <f>AVERAGEIFS(baza!$M$2:$M$13075,baza!$D$2:$D$13075,$C18,baza!$J$2:$J$13075,G$6)</f>
        <v>14751.185142857144</v>
      </c>
      <c r="H18" s="40">
        <f>AVERAGEIFS(baza!$M$2:$M$13075,baza!$D$2:$D$13075,$C18,baza!$J$2:$J$13075,H$6)</f>
        <v>19185.435526315792</v>
      </c>
      <c r="I18" s="40">
        <f>AVERAGEIFS(baza!$M$2:$M$13075,baza!$D$2:$D$13075,$C18,baza!$J$2:$J$13075,I$6)</f>
        <v>22448.118928571432</v>
      </c>
      <c r="J18" s="40">
        <f>AVERAGEIFS(baza!$M$2:$M$13075,baza!$D$2:$D$13075,$C18,baza!$J$2:$J$13075,J$6)</f>
        <v>25161.423499999997</v>
      </c>
      <c r="K18" s="40">
        <f>AVERAGEIFS(baza!$M$2:$M$13075,baza!$D$2:$D$13075,$C18,baza!$J$2:$J$13075,K$6)</f>
        <v>24907.666666666668</v>
      </c>
      <c r="L18" s="40">
        <f>AVERAGEIFS(baza!$M$2:$M$13075,baza!$D$2:$D$13075,$C18,baza!$J$2:$J$13075,L$6)</f>
        <v>32195.223571428571</v>
      </c>
      <c r="M18" s="41">
        <f>AVERAGEIFS(baza!$M$2:$M$13075,baza!$D$2:$D$13075,$C18,baza!$J$2:$J$13075,M$6)</f>
        <v>36773.803333333337</v>
      </c>
    </row>
    <row r="19" spans="2:13" x14ac:dyDescent="0.25">
      <c r="B19" s="28">
        <v>13</v>
      </c>
      <c r="C19" s="29" t="s">
        <v>195</v>
      </c>
      <c r="D19" s="40">
        <f>AVERAGEIFS(baza!$M$2:$M$13075,baza!$D$2:$D$13075,$C19,baza!$J$2:$J$13075,D$6)</f>
        <v>7329.6324999999997</v>
      </c>
      <c r="E19" s="40">
        <f>AVERAGEIFS(baza!$M$2:$M$13075,baza!$D$2:$D$13075,$C19,baza!$J$2:$J$13075,E$6)</f>
        <v>8016.2145714285716</v>
      </c>
      <c r="F19" s="40">
        <f>AVERAGEIFS(baza!$M$2:$M$13075,baza!$D$2:$D$13075,$C19,baza!$J$2:$J$13075,F$6)</f>
        <v>9594.560487804878</v>
      </c>
      <c r="G19" s="40">
        <f>AVERAGEIFS(baza!$M$2:$M$13075,baza!$D$2:$D$13075,$C19,baza!$J$2:$J$13075,G$6)</f>
        <v>10423.770666666669</v>
      </c>
      <c r="H19" s="40">
        <f>AVERAGEIFS(baza!$M$2:$M$13075,baza!$D$2:$D$13075,$C19,baza!$J$2:$J$13075,H$6)</f>
        <v>12586.525116279068</v>
      </c>
      <c r="I19" s="40">
        <f>AVERAGEIFS(baza!$M$2:$M$13075,baza!$D$2:$D$13075,$C19,baza!$J$2:$J$13075,I$6)</f>
        <v>13264.754838709676</v>
      </c>
      <c r="J19" s="40">
        <f>AVERAGEIFS(baza!$M$2:$M$13075,baza!$D$2:$D$13075,$C19,baza!$J$2:$J$13075,J$6)</f>
        <v>13911.703043478261</v>
      </c>
      <c r="K19" s="40">
        <f>AVERAGEIFS(baza!$M$2:$M$13075,baza!$D$2:$D$13075,$C19,baza!$J$2:$J$13075,K$6)</f>
        <v>16355.333333333334</v>
      </c>
      <c r="L19" s="40">
        <f>AVERAGEIFS(baza!$M$2:$M$13075,baza!$D$2:$D$13075,$C19,baza!$J$2:$J$13075,L$6)</f>
        <v>19906.5</v>
      </c>
      <c r="M19" s="41">
        <f>AVERAGEIFS(baza!$M$2:$M$13075,baza!$D$2:$D$13075,$C19,baza!$J$2:$J$13075,M$6)</f>
        <v>21108.75</v>
      </c>
    </row>
    <row r="20" spans="2:13" x14ac:dyDescent="0.25">
      <c r="B20" s="28">
        <v>14</v>
      </c>
      <c r="C20" s="29" t="s">
        <v>66</v>
      </c>
      <c r="D20" s="40">
        <f>AVERAGEIFS(baza!$M$2:$M$13075,baza!$D$2:$D$13075,$C20,baza!$J$2:$J$13075,D$6)</f>
        <v>10143.12125</v>
      </c>
      <c r="E20" s="40">
        <f>AVERAGEIFS(baza!$M$2:$M$13075,baza!$D$2:$D$13075,$C20,baza!$J$2:$J$13075,E$6)</f>
        <v>13861.338666666667</v>
      </c>
      <c r="F20" s="40">
        <f>AVERAGEIFS(baza!$M$2:$M$13075,baza!$D$2:$D$13075,$C20,baza!$J$2:$J$13075,F$6)</f>
        <v>14032.73512195122</v>
      </c>
      <c r="G20" s="40">
        <f>AVERAGEIFS(baza!$M$2:$M$13075,baza!$D$2:$D$13075,$C20,baza!$J$2:$J$13075,G$6)</f>
        <v>16413.717272727274</v>
      </c>
      <c r="H20" s="40">
        <f>AVERAGEIFS(baza!$M$2:$M$13075,baza!$D$2:$D$13075,$C20,baza!$J$2:$J$13075,H$6)</f>
        <v>21510.449062500003</v>
      </c>
      <c r="I20" s="40">
        <f>AVERAGEIFS(baza!$M$2:$M$13075,baza!$D$2:$D$13075,$C20,baza!$J$2:$J$13075,I$6)</f>
        <v>20656.083529411764</v>
      </c>
      <c r="J20" s="40">
        <f>AVERAGEIFS(baza!$M$2:$M$13075,baza!$D$2:$D$13075,$C20,baza!$J$2:$J$13075,J$6)</f>
        <v>21470.359</v>
      </c>
      <c r="K20" s="40">
        <f>AVERAGEIFS(baza!$M$2:$M$13075,baza!$D$2:$D$13075,$C20,baza!$J$2:$J$13075,K$6)</f>
        <v>30131.90625</v>
      </c>
      <c r="L20" s="40">
        <f>AVERAGEIFS(baza!$M$2:$M$13075,baza!$D$2:$D$13075,$C20,baza!$J$2:$J$13075,L$6)</f>
        <v>27815</v>
      </c>
      <c r="M20" s="41">
        <f>AVERAGEIFS(baza!$M$2:$M$13075,baza!$D$2:$D$13075,$C20,baza!$J$2:$J$13075,M$6)</f>
        <v>40177.75</v>
      </c>
    </row>
    <row r="21" spans="2:13" x14ac:dyDescent="0.25">
      <c r="B21" s="28">
        <v>15</v>
      </c>
      <c r="C21" s="29" t="s">
        <v>397</v>
      </c>
      <c r="D21" s="40">
        <f>AVERAGEIFS(baza!$M$2:$M$13075,baza!$D$2:$D$13075,$C21,baza!$J$2:$J$13075,D$6)</f>
        <v>9356.7029411764706</v>
      </c>
      <c r="E21" s="40">
        <f>AVERAGEIFS(baza!$M$2:$M$13075,baza!$D$2:$D$13075,$C21,baza!$J$2:$J$13075,E$6)</f>
        <v>10800.246190476191</v>
      </c>
      <c r="F21" s="40">
        <f>AVERAGEIFS(baza!$M$2:$M$13075,baza!$D$2:$D$13075,$C21,baza!$J$2:$J$13075,F$6)</f>
        <v>11233.537692307691</v>
      </c>
      <c r="G21" s="40">
        <f>AVERAGEIFS(baza!$M$2:$M$13075,baza!$D$2:$D$13075,$C21,baza!$J$2:$J$13075,G$6)</f>
        <v>13538.431999999999</v>
      </c>
      <c r="H21" s="40">
        <f>AVERAGEIFS(baza!$M$2:$M$13075,baza!$D$2:$D$13075,$C21,baza!$J$2:$J$13075,H$6)</f>
        <v>14582.004999999999</v>
      </c>
      <c r="I21" s="40">
        <f>AVERAGEIFS(baza!$M$2:$M$13075,baza!$D$2:$D$13075,$C21,baza!$J$2:$J$13075,I$6)</f>
        <v>15813.248684210528</v>
      </c>
      <c r="J21" s="40">
        <f>AVERAGEIFS(baza!$M$2:$M$13075,baza!$D$2:$D$13075,$C21,baza!$J$2:$J$13075,J$6)</f>
        <v>18978.712368421053</v>
      </c>
      <c r="K21" s="40">
        <f>AVERAGEIFS(baza!$M$2:$M$13075,baza!$D$2:$D$13075,$C21,baza!$J$2:$J$13075,K$6)</f>
        <v>22792.636363636364</v>
      </c>
      <c r="L21" s="40">
        <f>AVERAGEIFS(baza!$M$2:$M$13075,baza!$D$2:$D$13075,$C21,baza!$J$2:$J$13075,L$6)</f>
        <v>21729.0625</v>
      </c>
      <c r="M21" s="41">
        <f>AVERAGEIFS(baza!$M$2:$M$13075,baza!$D$2:$D$13075,$C21,baza!$J$2:$J$13075,M$6)</f>
        <v>22561.791666666668</v>
      </c>
    </row>
    <row r="22" spans="2:13" x14ac:dyDescent="0.25">
      <c r="B22" s="28">
        <v>16</v>
      </c>
      <c r="C22" s="29" t="s">
        <v>154</v>
      </c>
      <c r="D22" s="40">
        <f>AVERAGEIFS(baza!$M$2:$M$13075,baza!$D$2:$D$13075,$C22,baza!$J$2:$J$13075,D$6)</f>
        <v>9872.6666666666661</v>
      </c>
      <c r="E22" s="40">
        <f>AVERAGEIFS(baza!$M$2:$M$13075,baza!$D$2:$D$13075,$C22,baza!$J$2:$J$13075,E$6)</f>
        <v>10496.348333333333</v>
      </c>
      <c r="F22" s="40">
        <f>AVERAGEIFS(baza!$M$2:$M$13075,baza!$D$2:$D$13075,$C22,baza!$J$2:$J$13075,F$6)</f>
        <v>11414.861739130434</v>
      </c>
      <c r="G22" s="40">
        <f>AVERAGEIFS(baza!$M$2:$M$13075,baza!$D$2:$D$13075,$C22,baza!$J$2:$J$13075,G$6)</f>
        <v>13051.128709677421</v>
      </c>
      <c r="H22" s="40">
        <f>AVERAGEIFS(baza!$M$2:$M$13075,baza!$D$2:$D$13075,$C22,baza!$J$2:$J$13075,H$6)</f>
        <v>12754.472727272729</v>
      </c>
      <c r="I22" s="40">
        <f>AVERAGEIFS(baza!$M$2:$M$13075,baza!$D$2:$D$13075,$C22,baza!$J$2:$J$13075,I$6)</f>
        <v>17255.492058823529</v>
      </c>
      <c r="J22" s="40">
        <f>AVERAGEIFS(baza!$M$2:$M$13075,baza!$D$2:$D$13075,$C22,baza!$J$2:$J$13075,J$6)</f>
        <v>20620.152666666665</v>
      </c>
      <c r="K22" s="40">
        <f>AVERAGEIFS(baza!$M$2:$M$13075,baza!$D$2:$D$13075,$C22,baza!$J$2:$J$13075,K$6)</f>
        <v>25635.114545454548</v>
      </c>
      <c r="L22" s="40">
        <f>AVERAGEIFS(baza!$M$2:$M$13075,baza!$D$2:$D$13075,$C22,baza!$J$2:$J$13075,L$6)</f>
        <v>28299.8</v>
      </c>
      <c r="M22" s="41">
        <f>AVERAGEIFS(baza!$M$2:$M$13075,baza!$D$2:$D$13075,$C22,baza!$J$2:$J$13075,M$6)</f>
        <v>20012.083333333332</v>
      </c>
    </row>
    <row r="23" spans="2:13" x14ac:dyDescent="0.25">
      <c r="B23" s="28">
        <v>17</v>
      </c>
      <c r="C23" s="29" t="s">
        <v>343</v>
      </c>
      <c r="D23" s="40">
        <f>AVERAGEIFS(baza!$M$2:$M$13075,baza!$D$2:$D$13075,$C23,baza!$J$2:$J$13075,D$6)</f>
        <v>9963.796875</v>
      </c>
      <c r="E23" s="40">
        <f>AVERAGEIFS(baza!$M$2:$M$13075,baza!$D$2:$D$13075,$C23,baza!$J$2:$J$13075,E$6)</f>
        <v>10277.973333333333</v>
      </c>
      <c r="F23" s="40">
        <f>AVERAGEIFS(baza!$M$2:$M$13075,baza!$D$2:$D$13075,$C23,baza!$J$2:$J$13075,F$6)</f>
        <v>13411.89625</v>
      </c>
      <c r="G23" s="40">
        <f>AVERAGEIFS(baza!$M$2:$M$13075,baza!$D$2:$D$13075,$C23,baza!$J$2:$J$13075,G$6)</f>
        <v>14536.893478260869</v>
      </c>
      <c r="H23" s="40">
        <f>AVERAGEIFS(baza!$M$2:$M$13075,baza!$D$2:$D$13075,$C23,baza!$J$2:$J$13075,H$6)</f>
        <v>15821.7875</v>
      </c>
      <c r="I23" s="40">
        <f>AVERAGEIFS(baza!$M$2:$M$13075,baza!$D$2:$D$13075,$C23,baza!$J$2:$J$13075,I$6)</f>
        <v>16197.5725</v>
      </c>
      <c r="J23" s="40">
        <f>AVERAGEIFS(baza!$M$2:$M$13075,baza!$D$2:$D$13075,$C23,baza!$J$2:$J$13075,J$6)</f>
        <v>16940.546551724139</v>
      </c>
      <c r="K23" s="40">
        <f>AVERAGEIFS(baza!$M$2:$M$13075,baza!$D$2:$D$13075,$C23,baza!$J$2:$J$13075,K$6)</f>
        <v>19706.614000000001</v>
      </c>
      <c r="L23" s="40">
        <f>AVERAGEIFS(baza!$M$2:$M$13075,baza!$D$2:$D$13075,$C23,baza!$J$2:$J$13075,L$6)</f>
        <v>30079.633333333331</v>
      </c>
      <c r="M23" s="41">
        <f>AVERAGEIFS(baza!$M$2:$M$13075,baza!$D$2:$D$13075,$C23,baza!$J$2:$J$13075,M$6)</f>
        <v>32719.54285714286</v>
      </c>
    </row>
    <row r="24" spans="2:13" x14ac:dyDescent="0.25">
      <c r="B24" s="28">
        <v>18</v>
      </c>
      <c r="C24" s="29" t="s">
        <v>167</v>
      </c>
      <c r="D24" s="40">
        <f>AVERAGEIFS(baza!$M$2:$M$13075,baza!$D$2:$D$13075,$C24,baza!$J$2:$J$13075,D$6)</f>
        <v>7418.28125</v>
      </c>
      <c r="E24" s="40">
        <f>AVERAGEIFS(baza!$M$2:$M$13075,baza!$D$2:$D$13075,$C24,baza!$J$2:$J$13075,E$6)</f>
        <v>7224.909090909091</v>
      </c>
      <c r="F24" s="40">
        <f>AVERAGEIFS(baza!$M$2:$M$13075,baza!$D$2:$D$13075,$C24,baza!$J$2:$J$13075,F$6)</f>
        <v>7709.7654545454543</v>
      </c>
      <c r="G24" s="40">
        <f>AVERAGEIFS(baza!$M$2:$M$13075,baza!$D$2:$D$13075,$C24,baza!$J$2:$J$13075,G$6)</f>
        <v>9617.0750000000007</v>
      </c>
      <c r="H24" s="40">
        <f>AVERAGEIFS(baza!$M$2:$M$13075,baza!$D$2:$D$13075,$C24,baza!$J$2:$J$13075,H$6)</f>
        <v>10011.577000000001</v>
      </c>
      <c r="I24" s="40">
        <f>AVERAGEIFS(baza!$M$2:$M$13075,baza!$D$2:$D$13075,$C24,baza!$J$2:$J$13075,I$6)</f>
        <v>12321.130434782608</v>
      </c>
      <c r="J24" s="40">
        <f>AVERAGEIFS(baza!$M$2:$M$13075,baza!$D$2:$D$13075,$C24,baza!$J$2:$J$13075,J$6)</f>
        <v>11372.30303030303</v>
      </c>
      <c r="K24" s="40">
        <f>AVERAGEIFS(baza!$M$2:$M$13075,baza!$D$2:$D$13075,$C24,baza!$J$2:$J$13075,K$6)</f>
        <v>20316.881818181821</v>
      </c>
      <c r="L24" s="40">
        <f>AVERAGEIFS(baza!$M$2:$M$13075,baza!$D$2:$D$13075,$C24,baza!$J$2:$J$13075,L$6)</f>
        <v>16878.210000000003</v>
      </c>
      <c r="M24" s="41">
        <f>AVERAGEIFS(baza!$M$2:$M$13075,baza!$D$2:$D$13075,$C24,baza!$J$2:$J$13075,M$6)</f>
        <v>16651</v>
      </c>
    </row>
    <row r="25" spans="2:13" x14ac:dyDescent="0.25">
      <c r="B25" s="28">
        <v>19</v>
      </c>
      <c r="C25" s="29" t="s">
        <v>33</v>
      </c>
      <c r="D25" s="40">
        <f>AVERAGEIFS(baza!$M$2:$M$13075,baza!$D$2:$D$13075,$C25,baza!$J$2:$J$13075,D$6)</f>
        <v>7019.0358333333324</v>
      </c>
      <c r="E25" s="40">
        <f>AVERAGEIFS(baza!$M$2:$M$13075,baza!$D$2:$D$13075,$C25,baza!$J$2:$J$13075,E$6)</f>
        <v>7826.7058823529414</v>
      </c>
      <c r="F25" s="40">
        <f>AVERAGEIFS(baza!$M$2:$M$13075,baza!$D$2:$D$13075,$C25,baza!$J$2:$J$13075,F$6)</f>
        <v>10919</v>
      </c>
      <c r="G25" s="40">
        <f>AVERAGEIFS(baza!$M$2:$M$13075,baza!$D$2:$D$13075,$C25,baza!$J$2:$J$13075,G$6)</f>
        <v>12484.923076923076</v>
      </c>
      <c r="H25" s="40">
        <f>AVERAGEIFS(baza!$M$2:$M$13075,baza!$D$2:$D$13075,$C25,baza!$J$2:$J$13075,H$6)</f>
        <v>12010.932499999999</v>
      </c>
      <c r="I25" s="40">
        <f>AVERAGEIFS(baza!$M$2:$M$13075,baza!$D$2:$D$13075,$C25,baza!$J$2:$J$13075,I$6)</f>
        <v>13962.329333333333</v>
      </c>
      <c r="J25" s="40">
        <f>AVERAGEIFS(baza!$M$2:$M$13075,baza!$D$2:$D$13075,$C25,baza!$J$2:$J$13075,J$6)</f>
        <v>17964.303333333333</v>
      </c>
      <c r="K25" s="40">
        <f>AVERAGEIFS(baza!$M$2:$M$13075,baza!$D$2:$D$13075,$C25,baza!$J$2:$J$13075,K$6)</f>
        <v>15122.083333333334</v>
      </c>
      <c r="L25" s="40">
        <f>AVERAGEIFS(baza!$M$2:$M$13075,baza!$D$2:$D$13075,$C25,baza!$J$2:$J$13075,L$6)</f>
        <v>21800</v>
      </c>
      <c r="M25" s="41">
        <f>AVERAGEIFS(baza!$M$2:$M$13075,baza!$D$2:$D$13075,$C25,baza!$J$2:$J$13075,M$6)</f>
        <v>20800.07</v>
      </c>
    </row>
    <row r="26" spans="2:13" x14ac:dyDescent="0.25">
      <c r="B26" s="28">
        <v>20</v>
      </c>
      <c r="C26" s="29" t="s">
        <v>225</v>
      </c>
      <c r="D26" s="40">
        <f>AVERAGEIFS(baza!$M$2:$M$13075,baza!$D$2:$D$13075,$C26,baza!$J$2:$J$13075,D$6)</f>
        <v>10673.071428571429</v>
      </c>
      <c r="E26" s="40">
        <f>AVERAGEIFS(baza!$M$2:$M$13075,baza!$D$2:$D$13075,$C26,baza!$J$2:$J$13075,E$6)</f>
        <v>13434.616666666667</v>
      </c>
      <c r="F26" s="40">
        <f>AVERAGEIFS(baza!$M$2:$M$13075,baza!$D$2:$D$13075,$C26,baza!$J$2:$J$13075,F$6)</f>
        <v>16598.133157894739</v>
      </c>
      <c r="G26" s="40">
        <f>AVERAGEIFS(baza!$M$2:$M$13075,baza!$D$2:$D$13075,$C26,baza!$J$2:$J$13075,G$6)</f>
        <v>17849.412857142856</v>
      </c>
      <c r="H26" s="40">
        <f>AVERAGEIFS(baza!$M$2:$M$13075,baza!$D$2:$D$13075,$C26,baza!$J$2:$J$13075,H$6)</f>
        <v>17572.581666666669</v>
      </c>
      <c r="I26" s="40">
        <f>AVERAGEIFS(baza!$M$2:$M$13075,baza!$D$2:$D$13075,$C26,baza!$J$2:$J$13075,I$6)</f>
        <v>19942.376250000001</v>
      </c>
      <c r="J26" s="40">
        <f>AVERAGEIFS(baza!$M$2:$M$13075,baza!$D$2:$D$13075,$C26,baza!$J$2:$J$13075,J$6)</f>
        <v>20239.727272727272</v>
      </c>
      <c r="K26" s="40">
        <f>AVERAGEIFS(baza!$M$2:$M$13075,baza!$D$2:$D$13075,$C26,baza!$J$2:$J$13075,K$6)</f>
        <v>29928.350000000002</v>
      </c>
      <c r="L26" s="40">
        <f>AVERAGEIFS(baza!$M$2:$M$13075,baza!$D$2:$D$13075,$C26,baza!$J$2:$J$13075,L$6)</f>
        <v>30048.75</v>
      </c>
      <c r="M26" s="41">
        <f>AVERAGEIFS(baza!$M$2:$M$13075,baza!$D$2:$D$13075,$C26,baza!$J$2:$J$13075,M$6)</f>
        <v>44980</v>
      </c>
    </row>
    <row r="33" spans="2:13" ht="15.75" x14ac:dyDescent="0.25">
      <c r="B33" s="37" t="s">
        <v>25172</v>
      </c>
    </row>
    <row r="34" spans="2:13" x14ac:dyDescent="0.25">
      <c r="B34" s="9" t="s">
        <v>25143</v>
      </c>
    </row>
    <row r="35" spans="2:13" x14ac:dyDescent="0.25">
      <c r="B35" s="24" t="s">
        <v>25146</v>
      </c>
      <c r="C35" s="25" t="s">
        <v>25145</v>
      </c>
      <c r="D35" s="38">
        <v>2013</v>
      </c>
      <c r="E35" s="38">
        <f t="shared" ref="E35:M35" si="1">D35+1</f>
        <v>2014</v>
      </c>
      <c r="F35" s="38">
        <f t="shared" si="1"/>
        <v>2015</v>
      </c>
      <c r="G35" s="38">
        <f t="shared" si="1"/>
        <v>2016</v>
      </c>
      <c r="H35" s="38">
        <f t="shared" si="1"/>
        <v>2017</v>
      </c>
      <c r="I35" s="38">
        <f t="shared" si="1"/>
        <v>2018</v>
      </c>
      <c r="J35" s="38">
        <f t="shared" si="1"/>
        <v>2019</v>
      </c>
      <c r="K35" s="38">
        <f t="shared" si="1"/>
        <v>2020</v>
      </c>
      <c r="L35" s="38">
        <f t="shared" si="1"/>
        <v>2021</v>
      </c>
      <c r="M35" s="27">
        <f t="shared" si="1"/>
        <v>2022</v>
      </c>
    </row>
    <row r="36" spans="2:13" x14ac:dyDescent="0.25">
      <c r="B36" s="28">
        <v>1</v>
      </c>
      <c r="C36" s="29" t="s">
        <v>25187</v>
      </c>
      <c r="D36" s="40">
        <f>AVERAGEIFS(baza!$I$2:$I$13075,baza!$D$2:$D$13075,$C36,baza!$J$2:$J$13075,D$6)</f>
        <v>188307.02564102566</v>
      </c>
      <c r="E36" s="40">
        <f>AVERAGEIFS(baza!$I$2:$I$13075,baza!$D$2:$D$13075,$C36,baza!$J$2:$J$13075,E$6)</f>
        <v>179463.22566371682</v>
      </c>
      <c r="F36" s="40">
        <f>AVERAGEIFS(baza!$I$2:$I$13075,baza!$D$2:$D$13075,$C36,baza!$J$2:$J$13075,F$6)</f>
        <v>161624.11184210525</v>
      </c>
      <c r="G36" s="40">
        <f>AVERAGEIFS(baza!$I$2:$I$13075,baza!$D$2:$D$13075,$C36,baza!$J$2:$J$13075,G$6)</f>
        <v>143317.16974169741</v>
      </c>
      <c r="H36" s="40">
        <f>AVERAGEIFS(baza!$I$2:$I$13075,baza!$D$2:$D$13075,$C36,baza!$J$2:$J$13075,H$6)</f>
        <v>129089.20833333333</v>
      </c>
      <c r="I36" s="40">
        <f>AVERAGEIFS(baza!$I$2:$I$13075,baza!$D$2:$D$13075,$C36,baza!$J$2:$J$13075,I$6)</f>
        <v>111331.9476584022</v>
      </c>
      <c r="J36" s="40">
        <f>AVERAGEIFS(baza!$I$2:$I$13075,baza!$D$2:$D$13075,$C36,baza!$J$2:$J$13075,J$6)</f>
        <v>97541.405572755422</v>
      </c>
      <c r="K36" s="40">
        <f>AVERAGEIFS(baza!$I$2:$I$13075,baza!$D$2:$D$13075,$C36,baza!$J$2:$J$13075,K$6)</f>
        <v>59016.857142857145</v>
      </c>
      <c r="L36" s="40">
        <f>AVERAGEIFS(baza!$I$2:$I$13075,baza!$D$2:$D$13075,$C36,baza!$J$2:$J$13075,L$6)</f>
        <v>33355.553191489358</v>
      </c>
      <c r="M36" s="41">
        <f>AVERAGEIFS(baza!$I$2:$I$13075,baza!$D$2:$D$13075,$C36,baza!$J$2:$J$13075,M$6)</f>
        <v>16696.463636363635</v>
      </c>
    </row>
    <row r="37" spans="2:13" x14ac:dyDescent="0.25">
      <c r="B37" s="28">
        <v>2</v>
      </c>
      <c r="C37" s="29" t="s">
        <v>15</v>
      </c>
      <c r="D37" s="40">
        <f>AVERAGEIFS(baza!$I$2:$I$13075,baza!$D$2:$D$13075,$C37,baza!$J$2:$J$13075,D$6)</f>
        <v>210905.38938053098</v>
      </c>
      <c r="E37" s="40">
        <f>AVERAGEIFS(baza!$I$2:$I$13075,baza!$D$2:$D$13075,$C37,baza!$J$2:$J$13075,E$6)</f>
        <v>192207.6475409836</v>
      </c>
      <c r="F37" s="40">
        <f>AVERAGEIFS(baza!$I$2:$I$13075,baza!$D$2:$D$13075,$C37,baza!$J$2:$J$13075,F$6)</f>
        <v>173547.66906474819</v>
      </c>
      <c r="G37" s="40">
        <f>AVERAGEIFS(baza!$I$2:$I$13075,baza!$D$2:$D$13075,$C37,baza!$J$2:$J$13075,G$6)</f>
        <v>150154.25988700564</v>
      </c>
      <c r="H37" s="40">
        <f>AVERAGEIFS(baza!$I$2:$I$13075,baza!$D$2:$D$13075,$C37,baza!$J$2:$J$13075,H$6)</f>
        <v>127170.31004366813</v>
      </c>
      <c r="I37" s="40">
        <f>AVERAGEIFS(baza!$I$2:$I$13075,baza!$D$2:$D$13075,$C37,baza!$J$2:$J$13075,I$6)</f>
        <v>107907.73140495867</v>
      </c>
      <c r="J37" s="40">
        <f>AVERAGEIFS(baza!$I$2:$I$13075,baza!$D$2:$D$13075,$C37,baza!$J$2:$J$13075,J$6)</f>
        <v>89917.04</v>
      </c>
      <c r="K37" s="40">
        <f>AVERAGEIFS(baza!$I$2:$I$13075,baza!$D$2:$D$13075,$C37,baza!$J$2:$J$13075,K$6)</f>
        <v>54342.776119402988</v>
      </c>
      <c r="L37" s="40">
        <f>AVERAGEIFS(baza!$I$2:$I$13075,baza!$D$2:$D$13075,$C37,baza!$J$2:$J$13075,L$6)</f>
        <v>32506.096774193549</v>
      </c>
      <c r="M37" s="41">
        <f>AVERAGEIFS(baza!$I$2:$I$13075,baza!$D$2:$D$13075,$C37,baza!$J$2:$J$13075,M$6)</f>
        <v>18169.599999999999</v>
      </c>
    </row>
    <row r="38" spans="2:13" x14ac:dyDescent="0.25">
      <c r="B38" s="28">
        <v>3</v>
      </c>
      <c r="C38" s="29" t="s">
        <v>75</v>
      </c>
      <c r="D38" s="40">
        <f>AVERAGEIFS(baza!$I$2:$I$13075,baza!$D$2:$D$13075,$C38,baza!$J$2:$J$13075,D$6)</f>
        <v>203123.57435897435</v>
      </c>
      <c r="E38" s="40">
        <f>AVERAGEIFS(baza!$I$2:$I$13075,baza!$D$2:$D$13075,$C38,baza!$J$2:$J$13075,E$6)</f>
        <v>181750.84571428571</v>
      </c>
      <c r="F38" s="40">
        <f>AVERAGEIFS(baza!$I$2:$I$13075,baza!$D$2:$D$13075,$C38,baza!$J$2:$J$13075,F$6)</f>
        <v>170954.6855345912</v>
      </c>
      <c r="G38" s="40">
        <f>AVERAGEIFS(baza!$I$2:$I$13075,baza!$D$2:$D$13075,$C38,baza!$J$2:$J$13075,G$6)</f>
        <v>148074.36686390534</v>
      </c>
      <c r="H38" s="40">
        <f>AVERAGEIFS(baza!$I$2:$I$13075,baza!$D$2:$D$13075,$C38,baza!$J$2:$J$13075,H$6)</f>
        <v>134057.14857142858</v>
      </c>
      <c r="I38" s="40">
        <f>AVERAGEIFS(baza!$I$2:$I$13075,baza!$D$2:$D$13075,$C38,baza!$J$2:$J$13075,I$6)</f>
        <v>107705.26797385621</v>
      </c>
      <c r="J38" s="40">
        <f>AVERAGEIFS(baza!$I$2:$I$13075,baza!$D$2:$D$13075,$C38,baza!$J$2:$J$13075,J$6)</f>
        <v>94543.475903614453</v>
      </c>
      <c r="K38" s="40">
        <f>AVERAGEIFS(baza!$I$2:$I$13075,baza!$D$2:$D$13075,$C38,baza!$J$2:$J$13075,K$6)</f>
        <v>65971.617283950618</v>
      </c>
      <c r="L38" s="40">
        <f>AVERAGEIFS(baza!$I$2:$I$13075,baza!$D$2:$D$13075,$C38,baza!$J$2:$J$13075,L$6)</f>
        <v>43097.125</v>
      </c>
      <c r="M38" s="41">
        <f>AVERAGEIFS(baza!$I$2:$I$13075,baza!$D$2:$D$13075,$C38,baza!$J$2:$J$13075,M$6)</f>
        <v>9908.2941176470595</v>
      </c>
    </row>
    <row r="39" spans="2:13" x14ac:dyDescent="0.25">
      <c r="B39" s="28">
        <v>4</v>
      </c>
      <c r="C39" s="29" t="s">
        <v>141</v>
      </c>
      <c r="D39" s="40">
        <f>AVERAGEIFS(baza!$I$2:$I$13075,baza!$D$2:$D$13075,$C39,baza!$J$2:$J$13075,D$6)</f>
        <v>182981.5625</v>
      </c>
      <c r="E39" s="40">
        <f>AVERAGEIFS(baza!$I$2:$I$13075,baza!$D$2:$D$13075,$C39,baza!$J$2:$J$13075,E$6)</f>
        <v>160939.38461538462</v>
      </c>
      <c r="F39" s="40">
        <f>AVERAGEIFS(baza!$I$2:$I$13075,baza!$D$2:$D$13075,$C39,baza!$J$2:$J$13075,F$6)</f>
        <v>145566.13636363635</v>
      </c>
      <c r="G39" s="40">
        <f>AVERAGEIFS(baza!$I$2:$I$13075,baza!$D$2:$D$13075,$C39,baza!$J$2:$J$13075,G$6)</f>
        <v>135021.40875912408</v>
      </c>
      <c r="H39" s="40">
        <f>AVERAGEIFS(baza!$I$2:$I$13075,baza!$D$2:$D$13075,$C39,baza!$J$2:$J$13075,H$6)</f>
        <v>124606.54589371981</v>
      </c>
      <c r="I39" s="40">
        <f>AVERAGEIFS(baza!$I$2:$I$13075,baza!$D$2:$D$13075,$C39,baza!$J$2:$J$13075,I$6)</f>
        <v>110860.41228070176</v>
      </c>
      <c r="J39" s="40">
        <f>AVERAGEIFS(baza!$I$2:$I$13075,baza!$D$2:$D$13075,$C39,baza!$J$2:$J$13075,J$6)</f>
        <v>94426.472868217053</v>
      </c>
      <c r="K39" s="40">
        <f>AVERAGEIFS(baza!$I$2:$I$13075,baza!$D$2:$D$13075,$C39,baza!$J$2:$J$13075,K$6)</f>
        <v>66306.571428571435</v>
      </c>
      <c r="L39" s="40">
        <f>AVERAGEIFS(baza!$I$2:$I$13075,baza!$D$2:$D$13075,$C39,baza!$J$2:$J$13075,L$6)</f>
        <v>43012</v>
      </c>
      <c r="M39" s="41">
        <f>AVERAGEIFS(baza!$I$2:$I$13075,baza!$D$2:$D$13075,$C39,baza!$J$2:$J$13075,M$6)</f>
        <v>7971.3529411764703</v>
      </c>
    </row>
    <row r="40" spans="2:13" x14ac:dyDescent="0.25">
      <c r="B40" s="28">
        <v>5</v>
      </c>
      <c r="C40" s="29" t="s">
        <v>128</v>
      </c>
      <c r="D40" s="40">
        <f>AVERAGEIFS(baza!$I$2:$I$13075,baza!$D$2:$D$13075,$C40,baza!$J$2:$J$13075,D$6)</f>
        <v>179901.12765957447</v>
      </c>
      <c r="E40" s="40">
        <f>AVERAGEIFS(baza!$I$2:$I$13075,baza!$D$2:$D$13075,$C40,baza!$J$2:$J$13075,E$6)</f>
        <v>204878.23913043478</v>
      </c>
      <c r="F40" s="40">
        <f>AVERAGEIFS(baza!$I$2:$I$13075,baza!$D$2:$D$13075,$C40,baza!$J$2:$J$13075,F$6)</f>
        <v>185733.82</v>
      </c>
      <c r="G40" s="40">
        <f>AVERAGEIFS(baza!$I$2:$I$13075,baza!$D$2:$D$13075,$C40,baza!$J$2:$J$13075,G$6)</f>
        <v>155275.58571428573</v>
      </c>
      <c r="H40" s="40">
        <f>AVERAGEIFS(baza!$I$2:$I$13075,baza!$D$2:$D$13075,$C40,baza!$J$2:$J$13075,H$6)</f>
        <v>130709.09271523179</v>
      </c>
      <c r="I40" s="40">
        <f>AVERAGEIFS(baza!$I$2:$I$13075,baza!$D$2:$D$13075,$C40,baza!$J$2:$J$13075,I$6)</f>
        <v>122561.64</v>
      </c>
      <c r="J40" s="40">
        <f>AVERAGEIFS(baza!$I$2:$I$13075,baza!$D$2:$D$13075,$C40,baza!$J$2:$J$13075,J$6)</f>
        <v>106762.64912280702</v>
      </c>
      <c r="K40" s="40">
        <f>AVERAGEIFS(baza!$I$2:$I$13075,baza!$D$2:$D$13075,$C40,baza!$J$2:$J$13075,K$6)</f>
        <v>76092.537037037036</v>
      </c>
      <c r="L40" s="40">
        <f>AVERAGEIFS(baza!$I$2:$I$13075,baza!$D$2:$D$13075,$C40,baza!$J$2:$J$13075,L$6)</f>
        <v>45434.161290322583</v>
      </c>
      <c r="M40" s="41">
        <f>AVERAGEIFS(baza!$I$2:$I$13075,baza!$D$2:$D$13075,$C40,baza!$J$2:$J$13075,M$6)</f>
        <v>20112.823529411766</v>
      </c>
    </row>
    <row r="41" spans="2:13" x14ac:dyDescent="0.25">
      <c r="B41" s="28">
        <v>6</v>
      </c>
      <c r="C41" s="29" t="s">
        <v>43</v>
      </c>
      <c r="D41" s="40">
        <f>AVERAGEIFS(baza!$I$2:$I$13075,baza!$D$2:$D$13075,$C41,baza!$J$2:$J$13075,D$6)</f>
        <v>183838.5223880597</v>
      </c>
      <c r="E41" s="40">
        <f>AVERAGEIFS(baza!$I$2:$I$13075,baza!$D$2:$D$13075,$C41,baza!$J$2:$J$13075,E$6)</f>
        <v>156908.82954545456</v>
      </c>
      <c r="F41" s="40">
        <f>AVERAGEIFS(baza!$I$2:$I$13075,baza!$D$2:$D$13075,$C41,baza!$J$2:$J$13075,F$6)</f>
        <v>147518.32894736843</v>
      </c>
      <c r="G41" s="40">
        <f>AVERAGEIFS(baza!$I$2:$I$13075,baza!$D$2:$D$13075,$C41,baza!$J$2:$J$13075,G$6)</f>
        <v>136181.2558139535</v>
      </c>
      <c r="H41" s="40">
        <f>AVERAGEIFS(baza!$I$2:$I$13075,baza!$D$2:$D$13075,$C41,baza!$J$2:$J$13075,H$6)</f>
        <v>124114.51666666666</v>
      </c>
      <c r="I41" s="40">
        <f>AVERAGEIFS(baza!$I$2:$I$13075,baza!$D$2:$D$13075,$C41,baza!$J$2:$J$13075,I$6)</f>
        <v>105715.3125</v>
      </c>
      <c r="J41" s="40">
        <f>AVERAGEIFS(baza!$I$2:$I$13075,baza!$D$2:$D$13075,$C41,baza!$J$2:$J$13075,J$6)</f>
        <v>90491.848739495792</v>
      </c>
      <c r="K41" s="40">
        <f>AVERAGEIFS(baza!$I$2:$I$13075,baza!$D$2:$D$13075,$C41,baza!$J$2:$J$13075,K$6)</f>
        <v>45435.739130434784</v>
      </c>
      <c r="L41" s="40">
        <f>AVERAGEIFS(baza!$I$2:$I$13075,baza!$D$2:$D$13075,$C41,baza!$J$2:$J$13075,L$6)</f>
        <v>27670.324324324323</v>
      </c>
      <c r="M41" s="41">
        <f>AVERAGEIFS(baza!$I$2:$I$13075,baza!$D$2:$D$13075,$C41,baza!$J$2:$J$13075,M$6)</f>
        <v>8292.3428571428576</v>
      </c>
    </row>
    <row r="42" spans="2:13" x14ac:dyDescent="0.25">
      <c r="B42" s="28">
        <v>7</v>
      </c>
      <c r="C42" s="29" t="s">
        <v>22938</v>
      </c>
      <c r="D42" s="40">
        <f>AVERAGEIFS(baza!$I$2:$I$13075,baza!$D$2:$D$13075,$C42,baza!$J$2:$J$13075,D$6)</f>
        <v>191903.77192982455</v>
      </c>
      <c r="E42" s="40">
        <f>AVERAGEIFS(baza!$I$2:$I$13075,baza!$D$2:$D$13075,$C42,baza!$J$2:$J$13075,E$6)</f>
        <v>176861</v>
      </c>
      <c r="F42" s="40">
        <f>AVERAGEIFS(baza!$I$2:$I$13075,baza!$D$2:$D$13075,$C42,baza!$J$2:$J$13075,F$6)</f>
        <v>160654.091954023</v>
      </c>
      <c r="G42" s="40">
        <f>AVERAGEIFS(baza!$I$2:$I$13075,baza!$D$2:$D$13075,$C42,baza!$J$2:$J$13075,G$6)</f>
        <v>147411.73636363636</v>
      </c>
      <c r="H42" s="40">
        <f>AVERAGEIFS(baza!$I$2:$I$13075,baza!$D$2:$D$13075,$C42,baza!$J$2:$J$13075,H$6)</f>
        <v>123067.37671232877</v>
      </c>
      <c r="I42" s="40">
        <f>AVERAGEIFS(baza!$I$2:$I$13075,baza!$D$2:$D$13075,$C42,baza!$J$2:$J$13075,I$6)</f>
        <v>98662.991452991453</v>
      </c>
      <c r="J42" s="40">
        <f>AVERAGEIFS(baza!$I$2:$I$13075,baza!$D$2:$D$13075,$C42,baza!$J$2:$J$13075,J$6)</f>
        <v>83233.230769230766</v>
      </c>
      <c r="K42" s="40">
        <f>AVERAGEIFS(baza!$I$2:$I$13075,baza!$D$2:$D$13075,$C42,baza!$J$2:$J$13075,K$6)</f>
        <v>61647.432835820895</v>
      </c>
      <c r="L42" s="40">
        <f>AVERAGEIFS(baza!$I$2:$I$13075,baza!$D$2:$D$13075,$C42,baza!$J$2:$J$13075,L$6)</f>
        <v>37110.894736842107</v>
      </c>
      <c r="M42" s="41">
        <f>AVERAGEIFS(baza!$I$2:$I$13075,baza!$D$2:$D$13075,$C42,baza!$J$2:$J$13075,M$6)</f>
        <v>17671.357142857141</v>
      </c>
    </row>
    <row r="43" spans="2:13" x14ac:dyDescent="0.25">
      <c r="B43" s="28">
        <v>8</v>
      </c>
      <c r="C43" s="29" t="s">
        <v>48</v>
      </c>
      <c r="D43" s="40">
        <f>AVERAGEIFS(baza!$I$2:$I$13075,baza!$D$2:$D$13075,$C43,baza!$J$2:$J$13075,D$6)</f>
        <v>169365.44680851063</v>
      </c>
      <c r="E43" s="40">
        <f>AVERAGEIFS(baza!$I$2:$I$13075,baza!$D$2:$D$13075,$C43,baza!$J$2:$J$13075,E$6)</f>
        <v>173307.17391304349</v>
      </c>
      <c r="F43" s="40">
        <f>AVERAGEIFS(baza!$I$2:$I$13075,baza!$D$2:$D$13075,$C43,baza!$J$2:$J$13075,F$6)</f>
        <v>167667.53521126762</v>
      </c>
      <c r="G43" s="40">
        <f>AVERAGEIFS(baza!$I$2:$I$13075,baza!$D$2:$D$13075,$C43,baza!$J$2:$J$13075,G$6)</f>
        <v>136102.57971014493</v>
      </c>
      <c r="H43" s="40">
        <f>AVERAGEIFS(baza!$I$2:$I$13075,baza!$D$2:$D$13075,$C43,baza!$J$2:$J$13075,H$6)</f>
        <v>116204.4109589041</v>
      </c>
      <c r="I43" s="40">
        <f>AVERAGEIFS(baza!$I$2:$I$13075,baza!$D$2:$D$13075,$C43,baza!$J$2:$J$13075,I$6)</f>
        <v>114519.76119402985</v>
      </c>
      <c r="J43" s="40">
        <f>AVERAGEIFS(baza!$I$2:$I$13075,baza!$D$2:$D$13075,$C43,baza!$J$2:$J$13075,J$6)</f>
        <v>102231.6936936937</v>
      </c>
      <c r="K43" s="40">
        <f>AVERAGEIFS(baza!$I$2:$I$13075,baza!$D$2:$D$13075,$C43,baza!$J$2:$J$13075,K$6)</f>
        <v>70220.206896551725</v>
      </c>
      <c r="L43" s="40">
        <f>AVERAGEIFS(baza!$I$2:$I$13075,baza!$D$2:$D$13075,$C43,baza!$J$2:$J$13075,L$6)</f>
        <v>33609.041666666664</v>
      </c>
      <c r="M43" s="41">
        <f>AVERAGEIFS(baza!$I$2:$I$13075,baza!$D$2:$D$13075,$C43,baza!$J$2:$J$13075,M$6)</f>
        <v>9034.545454545454</v>
      </c>
    </row>
    <row r="44" spans="2:13" x14ac:dyDescent="0.25">
      <c r="B44" s="28">
        <v>9</v>
      </c>
      <c r="C44" s="29" t="s">
        <v>57</v>
      </c>
      <c r="D44" s="40">
        <f>AVERAGEIFS(baza!$I$2:$I$13075,baza!$D$2:$D$13075,$C44,baza!$J$2:$J$13075,D$6)</f>
        <v>174847.51851851851</v>
      </c>
      <c r="E44" s="40">
        <f>AVERAGEIFS(baza!$I$2:$I$13075,baza!$D$2:$D$13075,$C44,baza!$J$2:$J$13075,E$6)</f>
        <v>163724.52499999999</v>
      </c>
      <c r="F44" s="40">
        <f>AVERAGEIFS(baza!$I$2:$I$13075,baza!$D$2:$D$13075,$C44,baza!$J$2:$J$13075,F$6)</f>
        <v>152879.48809523811</v>
      </c>
      <c r="G44" s="40">
        <f>AVERAGEIFS(baza!$I$2:$I$13075,baza!$D$2:$D$13075,$C44,baza!$J$2:$J$13075,G$6)</f>
        <v>139246.5934065934</v>
      </c>
      <c r="H44" s="40">
        <f>AVERAGEIFS(baza!$I$2:$I$13075,baza!$D$2:$D$13075,$C44,baza!$J$2:$J$13075,H$6)</f>
        <v>123858.27380952382</v>
      </c>
      <c r="I44" s="40">
        <f>AVERAGEIFS(baza!$I$2:$I$13075,baza!$D$2:$D$13075,$C44,baza!$J$2:$J$13075,I$6)</f>
        <v>108141.63768115942</v>
      </c>
      <c r="J44" s="40">
        <f>AVERAGEIFS(baza!$I$2:$I$13075,baza!$D$2:$D$13075,$C44,baza!$J$2:$J$13075,J$6)</f>
        <v>99039.706896551725</v>
      </c>
      <c r="K44" s="40">
        <f>AVERAGEIFS(baza!$I$2:$I$13075,baza!$D$2:$D$13075,$C44,baza!$J$2:$J$13075,K$6)</f>
        <v>43230.052631578947</v>
      </c>
      <c r="L44" s="40">
        <f>AVERAGEIFS(baza!$I$2:$I$13075,baza!$D$2:$D$13075,$C44,baza!$J$2:$J$13075,L$6)</f>
        <v>19516.714285714286</v>
      </c>
      <c r="M44" s="41">
        <f>AVERAGEIFS(baza!$I$2:$I$13075,baza!$D$2:$D$13075,$C44,baza!$J$2:$J$13075,M$6)</f>
        <v>12436.705882352941</v>
      </c>
    </row>
    <row r="45" spans="2:13" x14ac:dyDescent="0.25">
      <c r="B45" s="28">
        <v>10</v>
      </c>
      <c r="C45" s="29" t="s">
        <v>200</v>
      </c>
      <c r="D45" s="40">
        <f>AVERAGEIFS(baza!$I$2:$I$13075,baza!$D$2:$D$13075,$C45,baza!$J$2:$J$13075,D$6)</f>
        <v>194853</v>
      </c>
      <c r="E45" s="40">
        <f>AVERAGEIFS(baza!$I$2:$I$13075,baza!$D$2:$D$13075,$C45,baza!$J$2:$J$13075,E$6)</f>
        <v>186814.2</v>
      </c>
      <c r="F45" s="40">
        <f>AVERAGEIFS(baza!$I$2:$I$13075,baza!$D$2:$D$13075,$C45,baza!$J$2:$J$13075,F$6)</f>
        <v>168989.60869565216</v>
      </c>
      <c r="G45" s="40">
        <f>AVERAGEIFS(baza!$I$2:$I$13075,baza!$D$2:$D$13075,$C45,baza!$J$2:$J$13075,G$6)</f>
        <v>145525.29629629629</v>
      </c>
      <c r="H45" s="40">
        <f>AVERAGEIFS(baza!$I$2:$I$13075,baza!$D$2:$D$13075,$C45,baza!$J$2:$J$13075,H$6)</f>
        <v>131129.14634146341</v>
      </c>
      <c r="I45" s="40">
        <f>AVERAGEIFS(baza!$I$2:$I$13075,baza!$D$2:$D$13075,$C45,baza!$J$2:$J$13075,I$6)</f>
        <v>108156.6329113924</v>
      </c>
      <c r="J45" s="40">
        <f>AVERAGEIFS(baza!$I$2:$I$13075,baza!$D$2:$D$13075,$C45,baza!$J$2:$J$13075,J$6)</f>
        <v>84623.507246376816</v>
      </c>
      <c r="K45" s="40">
        <f>AVERAGEIFS(baza!$I$2:$I$13075,baza!$D$2:$D$13075,$C45,baza!$J$2:$J$13075,K$6)</f>
        <v>51134.677419354841</v>
      </c>
      <c r="L45" s="40">
        <f>AVERAGEIFS(baza!$I$2:$I$13075,baza!$D$2:$D$13075,$C45,baza!$J$2:$J$13075,L$6)</f>
        <v>23310.833333333332</v>
      </c>
      <c r="M45" s="41">
        <f>AVERAGEIFS(baza!$I$2:$I$13075,baza!$D$2:$D$13075,$C45,baza!$J$2:$J$13075,M$6)</f>
        <v>8700</v>
      </c>
    </row>
    <row r="46" spans="2:13" x14ac:dyDescent="0.25">
      <c r="B46" s="28">
        <v>11</v>
      </c>
      <c r="C46" s="29" t="s">
        <v>162</v>
      </c>
      <c r="D46" s="40">
        <f>AVERAGEIFS(baza!$I$2:$I$13075,baza!$D$2:$D$13075,$C46,baza!$J$2:$J$13075,D$6)</f>
        <v>161646.95238095237</v>
      </c>
      <c r="E46" s="40">
        <f>AVERAGEIFS(baza!$I$2:$I$13075,baza!$D$2:$D$13075,$C46,baza!$J$2:$J$13075,E$6)</f>
        <v>131429.93333333332</v>
      </c>
      <c r="F46" s="40">
        <f>AVERAGEIFS(baza!$I$2:$I$13075,baza!$D$2:$D$13075,$C46,baza!$J$2:$J$13075,F$6)</f>
        <v>121293.11111111111</v>
      </c>
      <c r="G46" s="40">
        <f>AVERAGEIFS(baza!$I$2:$I$13075,baza!$D$2:$D$13075,$C46,baza!$J$2:$J$13075,G$6)</f>
        <v>109242.37209302325</v>
      </c>
      <c r="H46" s="40">
        <f>AVERAGEIFS(baza!$I$2:$I$13075,baza!$D$2:$D$13075,$C46,baza!$J$2:$J$13075,H$6)</f>
        <v>86663.21875</v>
      </c>
      <c r="I46" s="40">
        <f>AVERAGEIFS(baza!$I$2:$I$13075,baza!$D$2:$D$13075,$C46,baza!$J$2:$J$13075,I$6)</f>
        <v>72976.547619047618</v>
      </c>
      <c r="J46" s="40">
        <f>AVERAGEIFS(baza!$I$2:$I$13075,baza!$D$2:$D$13075,$C46,baza!$J$2:$J$13075,J$6)</f>
        <v>63490.743589743586</v>
      </c>
      <c r="K46" s="40">
        <f>AVERAGEIFS(baza!$I$2:$I$13075,baza!$D$2:$D$13075,$C46,baza!$J$2:$J$13075,K$6)</f>
        <v>46175.57575757576</v>
      </c>
      <c r="L46" s="40">
        <f>AVERAGEIFS(baza!$I$2:$I$13075,baza!$D$2:$D$13075,$C46,baza!$J$2:$J$13075,L$6)</f>
        <v>25415.315789473683</v>
      </c>
      <c r="M46" s="41">
        <f>AVERAGEIFS(baza!$I$2:$I$13075,baza!$D$2:$D$13075,$C46,baza!$J$2:$J$13075,M$6)</f>
        <v>8892.2199999999993</v>
      </c>
    </row>
    <row r="47" spans="2:13" x14ac:dyDescent="0.25">
      <c r="B47" s="28">
        <v>12</v>
      </c>
      <c r="C47" s="29" t="s">
        <v>91</v>
      </c>
      <c r="D47" s="40">
        <f>AVERAGEIFS(baza!$I$2:$I$13075,baza!$D$2:$D$13075,$C47,baza!$J$2:$J$13075,D$6)</f>
        <v>194844.26829268291</v>
      </c>
      <c r="E47" s="40">
        <f>AVERAGEIFS(baza!$I$2:$I$13075,baza!$D$2:$D$13075,$C47,baza!$J$2:$J$13075,E$6)</f>
        <v>183210.13157894736</v>
      </c>
      <c r="F47" s="40">
        <f>AVERAGEIFS(baza!$I$2:$I$13075,baza!$D$2:$D$13075,$C47,baza!$J$2:$J$13075,F$6)</f>
        <v>153161.15384615384</v>
      </c>
      <c r="G47" s="40">
        <f>AVERAGEIFS(baza!$I$2:$I$13075,baza!$D$2:$D$13075,$C47,baza!$J$2:$J$13075,G$6)</f>
        <v>138795.17142857143</v>
      </c>
      <c r="H47" s="40">
        <f>AVERAGEIFS(baza!$I$2:$I$13075,baza!$D$2:$D$13075,$C47,baza!$J$2:$J$13075,H$6)</f>
        <v>112486.92105263157</v>
      </c>
      <c r="I47" s="40">
        <f>AVERAGEIFS(baza!$I$2:$I$13075,baza!$D$2:$D$13075,$C47,baza!$J$2:$J$13075,I$6)</f>
        <v>91794.642857142855</v>
      </c>
      <c r="J47" s="40">
        <f>AVERAGEIFS(baza!$I$2:$I$13075,baza!$D$2:$D$13075,$C47,baza!$J$2:$J$13075,J$6)</f>
        <v>75392.95</v>
      </c>
      <c r="K47" s="40">
        <f>AVERAGEIFS(baza!$I$2:$I$13075,baza!$D$2:$D$13075,$C47,baza!$J$2:$J$13075,K$6)</f>
        <v>85129.5</v>
      </c>
      <c r="L47" s="40">
        <f>AVERAGEIFS(baza!$I$2:$I$13075,baza!$D$2:$D$13075,$C47,baza!$J$2:$J$13075,L$6)</f>
        <v>25388</v>
      </c>
      <c r="M47" s="41">
        <f>AVERAGEIFS(baza!$I$2:$I$13075,baza!$D$2:$D$13075,$C47,baza!$J$2:$J$13075,M$6)</f>
        <v>14283.333333333334</v>
      </c>
    </row>
    <row r="48" spans="2:13" x14ac:dyDescent="0.25">
      <c r="B48" s="28">
        <v>13</v>
      </c>
      <c r="C48" s="29" t="s">
        <v>195</v>
      </c>
      <c r="D48" s="40">
        <f>AVERAGEIFS(baza!$I$2:$I$13075,baza!$D$2:$D$13075,$C48,baza!$J$2:$J$13075,D$6)</f>
        <v>166627.91666666666</v>
      </c>
      <c r="E48" s="40">
        <f>AVERAGEIFS(baza!$I$2:$I$13075,baza!$D$2:$D$13075,$C48,baza!$J$2:$J$13075,E$6)</f>
        <v>178263.85714285713</v>
      </c>
      <c r="F48" s="40">
        <f>AVERAGEIFS(baza!$I$2:$I$13075,baza!$D$2:$D$13075,$C48,baza!$J$2:$J$13075,F$6)</f>
        <v>145258.21951219512</v>
      </c>
      <c r="G48" s="40">
        <f>AVERAGEIFS(baza!$I$2:$I$13075,baza!$D$2:$D$13075,$C48,baza!$J$2:$J$13075,G$6)</f>
        <v>141083</v>
      </c>
      <c r="H48" s="40">
        <f>AVERAGEIFS(baza!$I$2:$I$13075,baza!$D$2:$D$13075,$C48,baza!$J$2:$J$13075,H$6)</f>
        <v>130018.88372093023</v>
      </c>
      <c r="I48" s="40">
        <f>AVERAGEIFS(baza!$I$2:$I$13075,baza!$D$2:$D$13075,$C48,baza!$J$2:$J$13075,I$6)</f>
        <v>118403.25806451614</v>
      </c>
      <c r="J48" s="40">
        <f>AVERAGEIFS(baza!$I$2:$I$13075,baza!$D$2:$D$13075,$C48,baza!$J$2:$J$13075,J$6)</f>
        <v>98040.956521739135</v>
      </c>
      <c r="K48" s="40">
        <f>AVERAGEIFS(baza!$I$2:$I$13075,baza!$D$2:$D$13075,$C48,baza!$J$2:$J$13075,K$6)</f>
        <v>99457.083333333328</v>
      </c>
      <c r="L48" s="40">
        <f>AVERAGEIFS(baza!$I$2:$I$13075,baza!$D$2:$D$13075,$C48,baza!$J$2:$J$13075,L$6)</f>
        <v>25101</v>
      </c>
      <c r="M48" s="41">
        <f>AVERAGEIFS(baza!$I$2:$I$13075,baza!$D$2:$D$13075,$C48,baza!$J$2:$J$13075,M$6)</f>
        <v>7778.333333333333</v>
      </c>
    </row>
    <row r="49" spans="2:13" x14ac:dyDescent="0.25">
      <c r="B49" s="28">
        <v>14</v>
      </c>
      <c r="C49" s="29" t="s">
        <v>66</v>
      </c>
      <c r="D49" s="40">
        <f>AVERAGEIFS(baza!$I$2:$I$13075,baza!$D$2:$D$13075,$C49,baza!$J$2:$J$13075,D$6)</f>
        <v>138027.875</v>
      </c>
      <c r="E49" s="40">
        <f>AVERAGEIFS(baza!$I$2:$I$13075,baza!$D$2:$D$13075,$C49,baza!$J$2:$J$13075,E$6)</f>
        <v>145315.9</v>
      </c>
      <c r="F49" s="40">
        <f>AVERAGEIFS(baza!$I$2:$I$13075,baza!$D$2:$D$13075,$C49,baza!$J$2:$J$13075,F$6)</f>
        <v>140448.04878048779</v>
      </c>
      <c r="G49" s="40">
        <f>AVERAGEIFS(baza!$I$2:$I$13075,baza!$D$2:$D$13075,$C49,baza!$J$2:$J$13075,G$6)</f>
        <v>119192.9696969697</v>
      </c>
      <c r="H49" s="40">
        <f>AVERAGEIFS(baza!$I$2:$I$13075,baza!$D$2:$D$13075,$C49,baza!$J$2:$J$13075,H$6)</f>
        <v>108868.625</v>
      </c>
      <c r="I49" s="40">
        <f>AVERAGEIFS(baza!$I$2:$I$13075,baza!$D$2:$D$13075,$C49,baza!$J$2:$J$13075,I$6)</f>
        <v>96430.03921568628</v>
      </c>
      <c r="J49" s="40">
        <f>AVERAGEIFS(baza!$I$2:$I$13075,baza!$D$2:$D$13075,$C49,baza!$J$2:$J$13075,J$6)</f>
        <v>83657.633333333331</v>
      </c>
      <c r="K49" s="40">
        <f>AVERAGEIFS(baza!$I$2:$I$13075,baza!$D$2:$D$13075,$C49,baza!$J$2:$J$13075,K$6)</f>
        <v>35393.75</v>
      </c>
      <c r="L49" s="40">
        <f>AVERAGEIFS(baza!$I$2:$I$13075,baza!$D$2:$D$13075,$C49,baza!$J$2:$J$13075,L$6)</f>
        <v>19694.5</v>
      </c>
      <c r="M49" s="41">
        <f>AVERAGEIFS(baza!$I$2:$I$13075,baza!$D$2:$D$13075,$C49,baza!$J$2:$J$13075,M$6)</f>
        <v>4232.25</v>
      </c>
    </row>
    <row r="50" spans="2:13" x14ac:dyDescent="0.25">
      <c r="B50" s="28">
        <v>15</v>
      </c>
      <c r="C50" s="29" t="s">
        <v>397</v>
      </c>
      <c r="D50" s="40">
        <f>AVERAGEIFS(baza!$I$2:$I$13075,baza!$D$2:$D$13075,$C50,baza!$J$2:$J$13075,D$6)</f>
        <v>174760.41176470587</v>
      </c>
      <c r="E50" s="40">
        <f>AVERAGEIFS(baza!$I$2:$I$13075,baza!$D$2:$D$13075,$C50,baza!$J$2:$J$13075,E$6)</f>
        <v>151869.71428571429</v>
      </c>
      <c r="F50" s="40">
        <f>AVERAGEIFS(baza!$I$2:$I$13075,baza!$D$2:$D$13075,$C50,baza!$J$2:$J$13075,F$6)</f>
        <v>135614.76923076922</v>
      </c>
      <c r="G50" s="40">
        <f>AVERAGEIFS(baza!$I$2:$I$13075,baza!$D$2:$D$13075,$C50,baza!$J$2:$J$13075,G$6)</f>
        <v>96155.8</v>
      </c>
      <c r="H50" s="40">
        <f>AVERAGEIFS(baza!$I$2:$I$13075,baza!$D$2:$D$13075,$C50,baza!$J$2:$J$13075,H$6)</f>
        <v>112858.3125</v>
      </c>
      <c r="I50" s="40">
        <f>AVERAGEIFS(baza!$I$2:$I$13075,baza!$D$2:$D$13075,$C50,baza!$J$2:$J$13075,I$6)</f>
        <v>106939.47368421052</v>
      </c>
      <c r="J50" s="40">
        <f>AVERAGEIFS(baza!$I$2:$I$13075,baza!$D$2:$D$13075,$C50,baza!$J$2:$J$13075,J$6)</f>
        <v>87373.105263157893</v>
      </c>
      <c r="K50" s="40">
        <f>AVERAGEIFS(baza!$I$2:$I$13075,baza!$D$2:$D$13075,$C50,baza!$J$2:$J$13075,K$6)</f>
        <v>51412.454545454544</v>
      </c>
      <c r="L50" s="40">
        <f>AVERAGEIFS(baza!$I$2:$I$13075,baza!$D$2:$D$13075,$C50,baza!$J$2:$J$13075,L$6)</f>
        <v>41457.583333333336</v>
      </c>
      <c r="M50" s="41">
        <f>AVERAGEIFS(baza!$I$2:$I$13075,baza!$D$2:$D$13075,$C50,baza!$J$2:$J$13075,M$6)</f>
        <v>12283.666666666666</v>
      </c>
    </row>
    <row r="51" spans="2:13" x14ac:dyDescent="0.25">
      <c r="B51" s="28">
        <v>16</v>
      </c>
      <c r="C51" s="29" t="s">
        <v>154</v>
      </c>
      <c r="D51" s="40">
        <f>AVERAGEIFS(baza!$I$2:$I$13075,baza!$D$2:$D$13075,$C51,baza!$J$2:$J$13075,D$6)</f>
        <v>127876.48148148147</v>
      </c>
      <c r="E51" s="40">
        <f>AVERAGEIFS(baza!$I$2:$I$13075,baza!$D$2:$D$13075,$C51,baza!$J$2:$J$13075,E$6)</f>
        <v>152511.83333333334</v>
      </c>
      <c r="F51" s="40">
        <f>AVERAGEIFS(baza!$I$2:$I$13075,baza!$D$2:$D$13075,$C51,baza!$J$2:$J$13075,F$6)</f>
        <v>146717.34782608695</v>
      </c>
      <c r="G51" s="40">
        <f>AVERAGEIFS(baza!$I$2:$I$13075,baza!$D$2:$D$13075,$C51,baza!$J$2:$J$13075,G$6)</f>
        <v>124069.19354838709</v>
      </c>
      <c r="H51" s="40">
        <f>AVERAGEIFS(baza!$I$2:$I$13075,baza!$D$2:$D$13075,$C51,baza!$J$2:$J$13075,H$6)</f>
        <v>108693.51515151515</v>
      </c>
      <c r="I51" s="40">
        <f>AVERAGEIFS(baza!$I$2:$I$13075,baza!$D$2:$D$13075,$C51,baza!$J$2:$J$13075,I$6)</f>
        <v>99010.5</v>
      </c>
      <c r="J51" s="40">
        <f>AVERAGEIFS(baza!$I$2:$I$13075,baza!$D$2:$D$13075,$C51,baza!$J$2:$J$13075,J$6)</f>
        <v>69257.488888888882</v>
      </c>
      <c r="K51" s="40">
        <f>AVERAGEIFS(baza!$I$2:$I$13075,baza!$D$2:$D$13075,$C51,baza!$J$2:$J$13075,K$6)</f>
        <v>69712.090909090912</v>
      </c>
      <c r="L51" s="40">
        <f>AVERAGEIFS(baza!$I$2:$I$13075,baza!$D$2:$D$13075,$C51,baza!$J$2:$J$13075,L$6)</f>
        <v>42378</v>
      </c>
      <c r="M51" s="41">
        <f>AVERAGEIFS(baza!$I$2:$I$13075,baza!$D$2:$D$13075,$C51,baza!$J$2:$J$13075,M$6)</f>
        <v>22824.833333333332</v>
      </c>
    </row>
    <row r="52" spans="2:13" x14ac:dyDescent="0.25">
      <c r="B52" s="28">
        <v>17</v>
      </c>
      <c r="C52" s="29" t="s">
        <v>343</v>
      </c>
      <c r="D52" s="40">
        <f>AVERAGEIFS(baza!$I$2:$I$13075,baza!$D$2:$D$13075,$C52,baza!$J$2:$J$13075,D$6)</f>
        <v>172545.1875</v>
      </c>
      <c r="E52" s="40">
        <f>AVERAGEIFS(baza!$I$2:$I$13075,baza!$D$2:$D$13075,$C52,baza!$J$2:$J$13075,E$6)</f>
        <v>155285.33333333334</v>
      </c>
      <c r="F52" s="40">
        <f>AVERAGEIFS(baza!$I$2:$I$13075,baza!$D$2:$D$13075,$C52,baza!$J$2:$J$13075,F$6)</f>
        <v>145331.375</v>
      </c>
      <c r="G52" s="40">
        <f>AVERAGEIFS(baza!$I$2:$I$13075,baza!$D$2:$D$13075,$C52,baza!$J$2:$J$13075,G$6)</f>
        <v>130260.69565217392</v>
      </c>
      <c r="H52" s="40">
        <f>AVERAGEIFS(baza!$I$2:$I$13075,baza!$D$2:$D$13075,$C52,baza!$J$2:$J$13075,H$6)</f>
        <v>85384.75</v>
      </c>
      <c r="I52" s="40">
        <f>AVERAGEIFS(baza!$I$2:$I$13075,baza!$D$2:$D$13075,$C52,baza!$J$2:$J$13075,I$6)</f>
        <v>69333.5</v>
      </c>
      <c r="J52" s="40">
        <f>AVERAGEIFS(baza!$I$2:$I$13075,baza!$D$2:$D$13075,$C52,baza!$J$2:$J$13075,J$6)</f>
        <v>56114.931034482761</v>
      </c>
      <c r="K52" s="40">
        <f>AVERAGEIFS(baza!$I$2:$I$13075,baza!$D$2:$D$13075,$C52,baza!$J$2:$J$13075,K$6)</f>
        <v>56386.8</v>
      </c>
      <c r="L52" s="40">
        <f>AVERAGEIFS(baza!$I$2:$I$13075,baza!$D$2:$D$13075,$C52,baza!$J$2:$J$13075,L$6)</f>
        <v>26499.333333333332</v>
      </c>
      <c r="M52" s="41">
        <f>AVERAGEIFS(baza!$I$2:$I$13075,baza!$D$2:$D$13075,$C52,baza!$J$2:$J$13075,M$6)</f>
        <v>8119.7142857142853</v>
      </c>
    </row>
    <row r="53" spans="2:13" x14ac:dyDescent="0.25">
      <c r="B53" s="28">
        <v>18</v>
      </c>
      <c r="C53" s="29" t="s">
        <v>167</v>
      </c>
      <c r="D53" s="40">
        <f>AVERAGEIFS(baza!$I$2:$I$13075,baza!$D$2:$D$13075,$C53,baza!$J$2:$J$13075,D$6)</f>
        <v>124455.625</v>
      </c>
      <c r="E53" s="40">
        <f>AVERAGEIFS(baza!$I$2:$I$13075,baza!$D$2:$D$13075,$C53,baza!$J$2:$J$13075,E$6)</f>
        <v>149157.36363636365</v>
      </c>
      <c r="F53" s="40">
        <f>AVERAGEIFS(baza!$I$2:$I$13075,baza!$D$2:$D$13075,$C53,baza!$J$2:$J$13075,F$6)</f>
        <v>143157.18181818182</v>
      </c>
      <c r="G53" s="40">
        <f>AVERAGEIFS(baza!$I$2:$I$13075,baza!$D$2:$D$13075,$C53,baza!$J$2:$J$13075,G$6)</f>
        <v>117110.85</v>
      </c>
      <c r="H53" s="40">
        <f>AVERAGEIFS(baza!$I$2:$I$13075,baza!$D$2:$D$13075,$C53,baza!$J$2:$J$13075,H$6)</f>
        <v>121909.7</v>
      </c>
      <c r="I53" s="40">
        <f>AVERAGEIFS(baza!$I$2:$I$13075,baza!$D$2:$D$13075,$C53,baza!$J$2:$J$13075,I$6)</f>
        <v>102540.65217391304</v>
      </c>
      <c r="J53" s="40">
        <f>AVERAGEIFS(baza!$I$2:$I$13075,baza!$D$2:$D$13075,$C53,baza!$J$2:$J$13075,J$6)</f>
        <v>87395.939393939392</v>
      </c>
      <c r="K53" s="40">
        <f>AVERAGEIFS(baza!$I$2:$I$13075,baza!$D$2:$D$13075,$C53,baza!$J$2:$J$13075,K$6)</f>
        <v>58985</v>
      </c>
      <c r="L53" s="40">
        <f>AVERAGEIFS(baza!$I$2:$I$13075,baza!$D$2:$D$13075,$C53,baza!$J$2:$J$13075,L$6)</f>
        <v>24824.666666666668</v>
      </c>
      <c r="M53" s="41">
        <f>AVERAGEIFS(baza!$I$2:$I$13075,baza!$D$2:$D$13075,$C53,baza!$J$2:$J$13075,M$6)</f>
        <v>5</v>
      </c>
    </row>
    <row r="54" spans="2:13" x14ac:dyDescent="0.25">
      <c r="B54" s="28">
        <v>19</v>
      </c>
      <c r="C54" s="29" t="s">
        <v>33</v>
      </c>
      <c r="D54" s="40">
        <f>AVERAGEIFS(baza!$I$2:$I$13075,baza!$D$2:$D$13075,$C54,baza!$J$2:$J$13075,D$6)</f>
        <v>147872.75</v>
      </c>
      <c r="E54" s="40">
        <f>AVERAGEIFS(baza!$I$2:$I$13075,baza!$D$2:$D$13075,$C54,baza!$J$2:$J$13075,E$6)</f>
        <v>134283.41176470587</v>
      </c>
      <c r="F54" s="40">
        <f>AVERAGEIFS(baza!$I$2:$I$13075,baza!$D$2:$D$13075,$C54,baza!$J$2:$J$13075,F$6)</f>
        <v>133209.15384615384</v>
      </c>
      <c r="G54" s="40">
        <f>AVERAGEIFS(baza!$I$2:$I$13075,baza!$D$2:$D$13075,$C54,baza!$J$2:$J$13075,G$6)</f>
        <v>102250.23076923077</v>
      </c>
      <c r="H54" s="40">
        <f>AVERAGEIFS(baza!$I$2:$I$13075,baza!$D$2:$D$13075,$C54,baza!$J$2:$J$13075,H$6)</f>
        <v>99103</v>
      </c>
      <c r="I54" s="40">
        <f>AVERAGEIFS(baza!$I$2:$I$13075,baza!$D$2:$D$13075,$C54,baza!$J$2:$J$13075,I$6)</f>
        <v>86213.666666666672</v>
      </c>
      <c r="J54" s="40">
        <f>AVERAGEIFS(baza!$I$2:$I$13075,baza!$D$2:$D$13075,$C54,baza!$J$2:$J$13075,J$6)</f>
        <v>30679</v>
      </c>
      <c r="K54" s="40">
        <f>AVERAGEIFS(baza!$I$2:$I$13075,baza!$D$2:$D$13075,$C54,baza!$J$2:$J$13075,K$6)</f>
        <v>21071.666666666668</v>
      </c>
      <c r="L54" s="40">
        <f>AVERAGEIFS(baza!$I$2:$I$13075,baza!$D$2:$D$13075,$C54,baza!$J$2:$J$13075,L$6)</f>
        <v>31845.333333333332</v>
      </c>
      <c r="M54" s="41">
        <f>AVERAGEIFS(baza!$I$2:$I$13075,baza!$D$2:$D$13075,$C54,baza!$J$2:$J$13075,M$6)</f>
        <v>12257.3</v>
      </c>
    </row>
    <row r="55" spans="2:13" x14ac:dyDescent="0.25">
      <c r="B55" s="28">
        <v>20</v>
      </c>
      <c r="C55" s="29" t="s">
        <v>225</v>
      </c>
      <c r="D55" s="40">
        <f>AVERAGEIFS(baza!$I$2:$I$13075,baza!$D$2:$D$13075,$C55,baza!$J$2:$J$13075,D$6)</f>
        <v>156411.5</v>
      </c>
      <c r="E55" s="40">
        <f>AVERAGEIFS(baza!$I$2:$I$13075,baza!$D$2:$D$13075,$C55,baza!$J$2:$J$13075,E$6)</f>
        <v>149849.13333333333</v>
      </c>
      <c r="F55" s="40">
        <f>AVERAGEIFS(baza!$I$2:$I$13075,baza!$D$2:$D$13075,$C55,baza!$J$2:$J$13075,F$6)</f>
        <v>133831.52631578947</v>
      </c>
      <c r="G55" s="40">
        <f>AVERAGEIFS(baza!$I$2:$I$13075,baza!$D$2:$D$13075,$C55,baza!$J$2:$J$13075,G$6)</f>
        <v>98046.571428571435</v>
      </c>
      <c r="H55" s="40">
        <f>AVERAGEIFS(baza!$I$2:$I$13075,baza!$D$2:$D$13075,$C55,baza!$J$2:$J$13075,H$6)</f>
        <v>99647.25</v>
      </c>
      <c r="I55" s="40">
        <f>AVERAGEIFS(baza!$I$2:$I$13075,baza!$D$2:$D$13075,$C55,baza!$J$2:$J$13075,I$6)</f>
        <v>65074.375</v>
      </c>
      <c r="J55" s="40">
        <f>AVERAGEIFS(baza!$I$2:$I$13075,baza!$D$2:$D$13075,$C55,baza!$J$2:$J$13075,J$6)</f>
        <v>86445.454545454544</v>
      </c>
      <c r="K55" s="40">
        <f>AVERAGEIFS(baza!$I$2:$I$13075,baza!$D$2:$D$13075,$C55,baza!$J$2:$J$13075,K$6)</f>
        <v>37405.857142857145</v>
      </c>
      <c r="L55" s="40">
        <f>AVERAGEIFS(baza!$I$2:$I$13075,baza!$D$2:$D$13075,$C55,baza!$J$2:$J$13075,L$6)</f>
        <v>26713.666666666668</v>
      </c>
      <c r="M55" s="41">
        <f>AVERAGEIFS(baza!$I$2:$I$13075,baza!$D$2:$D$13075,$C55,baza!$J$2:$J$13075,M$6)</f>
        <v>11</v>
      </c>
    </row>
    <row r="63" spans="2:13" ht="15.75" x14ac:dyDescent="0.25">
      <c r="B63" s="37" t="s">
        <v>25173</v>
      </c>
    </row>
    <row r="64" spans="2:13" x14ac:dyDescent="0.25">
      <c r="B64" s="9" t="s">
        <v>25143</v>
      </c>
    </row>
    <row r="65" spans="2:13" x14ac:dyDescent="0.25">
      <c r="B65" s="24" t="s">
        <v>25146</v>
      </c>
      <c r="C65" s="25" t="s">
        <v>25145</v>
      </c>
      <c r="D65" s="38">
        <v>2013</v>
      </c>
      <c r="E65" s="38">
        <f t="shared" ref="E65:K65" si="2">D65+1</f>
        <v>2014</v>
      </c>
      <c r="F65" s="38">
        <f t="shared" si="2"/>
        <v>2015</v>
      </c>
      <c r="G65" s="38">
        <f t="shared" si="2"/>
        <v>2016</v>
      </c>
      <c r="H65" s="38">
        <f t="shared" si="2"/>
        <v>2017</v>
      </c>
      <c r="I65" s="38">
        <f t="shared" si="2"/>
        <v>2018</v>
      </c>
      <c r="J65" s="38">
        <f t="shared" si="2"/>
        <v>2019</v>
      </c>
      <c r="K65" s="27">
        <f t="shared" si="2"/>
        <v>2020</v>
      </c>
      <c r="L65" s="6"/>
      <c r="M65" s="6"/>
    </row>
    <row r="66" spans="2:13" x14ac:dyDescent="0.25">
      <c r="B66" s="28">
        <v>1</v>
      </c>
      <c r="C66" s="29" t="s">
        <v>22881</v>
      </c>
      <c r="D66" s="40">
        <f>D7/D36*100</f>
        <v>5.9605220779194834</v>
      </c>
      <c r="E66" s="40">
        <f t="shared" ref="E66:K66" si="3">E7/E36*100</f>
        <v>6.6297543542396049</v>
      </c>
      <c r="F66" s="40">
        <f t="shared" si="3"/>
        <v>9.0738667306552951</v>
      </c>
      <c r="G66" s="40">
        <f t="shared" si="3"/>
        <v>10.981165120491278</v>
      </c>
      <c r="H66" s="40">
        <f t="shared" si="3"/>
        <v>14.671532956606653</v>
      </c>
      <c r="I66" s="40">
        <f t="shared" si="3"/>
        <v>17.802636257881861</v>
      </c>
      <c r="J66" s="40">
        <f t="shared" si="3"/>
        <v>22.711278030249218</v>
      </c>
      <c r="K66" s="41">
        <f t="shared" si="3"/>
        <v>44.537377421739762</v>
      </c>
      <c r="L66" s="6"/>
      <c r="M66" s="6"/>
    </row>
    <row r="67" spans="2:13" x14ac:dyDescent="0.25">
      <c r="B67" s="28">
        <v>2</v>
      </c>
      <c r="C67" s="29" t="s">
        <v>15</v>
      </c>
      <c r="D67" s="40">
        <f t="shared" ref="D67:K67" si="4">D8/D37*100</f>
        <v>6.8582459634943485</v>
      </c>
      <c r="E67" s="40">
        <f t="shared" si="4"/>
        <v>8.2769631443248297</v>
      </c>
      <c r="F67" s="40">
        <f t="shared" si="4"/>
        <v>11.506772961348375</v>
      </c>
      <c r="G67" s="40">
        <f t="shared" si="4"/>
        <v>15.321502813076901</v>
      </c>
      <c r="H67" s="40">
        <f t="shared" si="4"/>
        <v>21.867021672034149</v>
      </c>
      <c r="I67" s="40">
        <f t="shared" si="4"/>
        <v>28.843291163467587</v>
      </c>
      <c r="J67" s="40">
        <f t="shared" si="4"/>
        <v>42.256371384111404</v>
      </c>
      <c r="K67" s="41">
        <f t="shared" si="4"/>
        <v>91.279597227768662</v>
      </c>
      <c r="L67" s="6"/>
      <c r="M67" s="6"/>
    </row>
    <row r="68" spans="2:13" x14ac:dyDescent="0.25">
      <c r="B68" s="28">
        <v>3</v>
      </c>
      <c r="C68" s="29" t="s">
        <v>24652</v>
      </c>
      <c r="D68" s="40">
        <f t="shared" ref="D68:K68" si="5">D9/D38*100</f>
        <v>7.5397754965229336</v>
      </c>
      <c r="E68" s="40">
        <f t="shared" si="5"/>
        <v>9.9469661418435393</v>
      </c>
      <c r="F68" s="40">
        <f t="shared" si="5"/>
        <v>11.801369078090683</v>
      </c>
      <c r="G68" s="40">
        <f t="shared" si="5"/>
        <v>15.351359871626958</v>
      </c>
      <c r="H68" s="40">
        <f t="shared" si="5"/>
        <v>20.793847365991162</v>
      </c>
      <c r="I68" s="40">
        <f t="shared" si="5"/>
        <v>29.382725892119293</v>
      </c>
      <c r="J68" s="40">
        <f t="shared" si="5"/>
        <v>39.678490427397556</v>
      </c>
      <c r="K68" s="41">
        <f t="shared" si="5"/>
        <v>73.999006119541505</v>
      </c>
      <c r="L68" s="6"/>
      <c r="M68" s="6"/>
    </row>
    <row r="69" spans="2:13" x14ac:dyDescent="0.25">
      <c r="B69" s="28">
        <v>4</v>
      </c>
      <c r="C69" s="29" t="s">
        <v>141</v>
      </c>
      <c r="D69" s="40">
        <f t="shared" ref="D69:K69" si="6">D10/D39*100</f>
        <v>4.0695016062069085</v>
      </c>
      <c r="E69" s="40">
        <f t="shared" si="6"/>
        <v>5.3547337868792857</v>
      </c>
      <c r="F69" s="40">
        <f t="shared" si="6"/>
        <v>6.8430325328537034</v>
      </c>
      <c r="G69" s="40">
        <f t="shared" si="6"/>
        <v>9.8727250769045387</v>
      </c>
      <c r="H69" s="40">
        <f t="shared" si="6"/>
        <v>11.148435490958882</v>
      </c>
      <c r="I69" s="40">
        <f t="shared" si="6"/>
        <v>12.359562883211675</v>
      </c>
      <c r="J69" s="40">
        <f t="shared" si="6"/>
        <v>16.81910514025309</v>
      </c>
      <c r="K69" s="41">
        <f t="shared" si="6"/>
        <v>25.61960460717102</v>
      </c>
      <c r="L69" s="6"/>
      <c r="M69" s="6"/>
    </row>
    <row r="70" spans="2:13" x14ac:dyDescent="0.25">
      <c r="B70" s="28">
        <v>5</v>
      </c>
      <c r="C70" s="29" t="s">
        <v>128</v>
      </c>
      <c r="D70" s="40">
        <f t="shared" ref="D70:K70" si="7">D11/D40*100</f>
        <v>4.8363468680728054</v>
      </c>
      <c r="E70" s="40">
        <f t="shared" si="7"/>
        <v>5.4082010959001208</v>
      </c>
      <c r="F70" s="40">
        <f t="shared" si="7"/>
        <v>6.7220999385033915</v>
      </c>
      <c r="G70" s="40">
        <f t="shared" si="7"/>
        <v>9.0311679023038387</v>
      </c>
      <c r="H70" s="40">
        <f t="shared" si="7"/>
        <v>13.229178662915222</v>
      </c>
      <c r="I70" s="40">
        <f t="shared" si="7"/>
        <v>15.128264809891132</v>
      </c>
      <c r="J70" s="40">
        <f t="shared" si="7"/>
        <v>19.772549404968004</v>
      </c>
      <c r="K70" s="41">
        <f t="shared" si="7"/>
        <v>31.027637401536186</v>
      </c>
      <c r="L70" s="6"/>
      <c r="M70" s="6"/>
    </row>
    <row r="71" spans="2:13" x14ac:dyDescent="0.25">
      <c r="B71" s="28">
        <v>6</v>
      </c>
      <c r="C71" s="29" t="s">
        <v>43</v>
      </c>
      <c r="D71" s="40">
        <f t="shared" ref="D71:K71" si="8">D12/D41*100</f>
        <v>4.3548371173566425</v>
      </c>
      <c r="E71" s="40">
        <f t="shared" si="8"/>
        <v>6.266625009586849</v>
      </c>
      <c r="F71" s="40">
        <f t="shared" si="8"/>
        <v>6.798390173281768</v>
      </c>
      <c r="G71" s="40">
        <f t="shared" si="8"/>
        <v>8.297467346016612</v>
      </c>
      <c r="H71" s="40">
        <f t="shared" si="8"/>
        <v>10.696922237541109</v>
      </c>
      <c r="I71" s="40">
        <f t="shared" si="8"/>
        <v>13.969208822436832</v>
      </c>
      <c r="J71" s="40">
        <f t="shared" si="8"/>
        <v>17.024485793325553</v>
      </c>
      <c r="K71" s="41">
        <f t="shared" si="8"/>
        <v>38.815068008137629</v>
      </c>
      <c r="L71" s="6"/>
      <c r="M71" s="6"/>
    </row>
    <row r="72" spans="2:13" x14ac:dyDescent="0.25">
      <c r="B72" s="28">
        <v>7</v>
      </c>
      <c r="C72" s="29" t="s">
        <v>22938</v>
      </c>
      <c r="D72" s="40">
        <f t="shared" ref="D72:K72" si="9">D13/D42*100</f>
        <v>8.685885789798709</v>
      </c>
      <c r="E72" s="40">
        <f t="shared" si="9"/>
        <v>11.739918298216365</v>
      </c>
      <c r="F72" s="40">
        <f t="shared" si="9"/>
        <v>14.026790192335845</v>
      </c>
      <c r="G72" s="40">
        <f t="shared" si="9"/>
        <v>19.554653382415399</v>
      </c>
      <c r="H72" s="40">
        <f t="shared" si="9"/>
        <v>25.168382927783682</v>
      </c>
      <c r="I72" s="40">
        <f t="shared" si="9"/>
        <v>35.394289288322419</v>
      </c>
      <c r="J72" s="40">
        <f t="shared" si="9"/>
        <v>47.033390417288963</v>
      </c>
      <c r="K72" s="41">
        <f t="shared" si="9"/>
        <v>73.359379940528441</v>
      </c>
      <c r="L72" s="6"/>
      <c r="M72" s="6"/>
    </row>
    <row r="73" spans="2:13" x14ac:dyDescent="0.25">
      <c r="B73" s="28">
        <v>8</v>
      </c>
      <c r="C73" s="29" t="s">
        <v>48</v>
      </c>
      <c r="D73" s="40">
        <f t="shared" ref="D73:K73" si="10">D14/D43*100</f>
        <v>4.916771940720909</v>
      </c>
      <c r="E73" s="40">
        <f t="shared" si="10"/>
        <v>5.2629665263026739</v>
      </c>
      <c r="F73" s="40">
        <f t="shared" si="10"/>
        <v>5.9602526629870729</v>
      </c>
      <c r="G73" s="40">
        <f t="shared" si="10"/>
        <v>10.47169100288593</v>
      </c>
      <c r="H73" s="40">
        <f t="shared" si="10"/>
        <v>13.724837149274743</v>
      </c>
      <c r="I73" s="40">
        <f t="shared" si="10"/>
        <v>14.98465551927165</v>
      </c>
      <c r="J73" s="40">
        <f t="shared" si="10"/>
        <v>18.100171329601249</v>
      </c>
      <c r="K73" s="41">
        <f t="shared" si="10"/>
        <v>29.022203059734252</v>
      </c>
      <c r="L73" s="6"/>
      <c r="M73" s="6"/>
    </row>
    <row r="74" spans="2:13" x14ac:dyDescent="0.25">
      <c r="B74" s="28">
        <v>9</v>
      </c>
      <c r="C74" s="29" t="s">
        <v>57</v>
      </c>
      <c r="D74" s="40">
        <f t="shared" ref="D74:K74" si="11">D15/D44*100</f>
        <v>4.4657833079108293</v>
      </c>
      <c r="E74" s="40">
        <f t="shared" si="11"/>
        <v>5.0613608437709621</v>
      </c>
      <c r="F74" s="40">
        <f t="shared" si="11"/>
        <v>7.0009775050796694</v>
      </c>
      <c r="G74" s="40">
        <f t="shared" si="11"/>
        <v>8.7730600468455062</v>
      </c>
      <c r="H74" s="40">
        <f t="shared" si="11"/>
        <v>11.537787188602181</v>
      </c>
      <c r="I74" s="40">
        <f t="shared" si="11"/>
        <v>15.21825308810654</v>
      </c>
      <c r="J74" s="40">
        <f t="shared" si="11"/>
        <v>20.67993575547808</v>
      </c>
      <c r="K74" s="41">
        <f t="shared" si="11"/>
        <v>57.314085839407539</v>
      </c>
      <c r="L74" s="6"/>
      <c r="M74" s="6"/>
    </row>
    <row r="75" spans="2:13" x14ac:dyDescent="0.25">
      <c r="B75" s="28">
        <v>10</v>
      </c>
      <c r="C75" s="29" t="s">
        <v>200</v>
      </c>
      <c r="D75" s="40">
        <f t="shared" ref="D75:K75" si="12">D16/D45*100</f>
        <v>5.3671962233801151</v>
      </c>
      <c r="E75" s="40">
        <f t="shared" si="12"/>
        <v>6.5849919331613975</v>
      </c>
      <c r="F75" s="40">
        <f t="shared" si="12"/>
        <v>8.4431576832226121</v>
      </c>
      <c r="G75" s="40">
        <f t="shared" si="12"/>
        <v>15.066355270294101</v>
      </c>
      <c r="H75" s="40">
        <f t="shared" si="12"/>
        <v>21.521690309032522</v>
      </c>
      <c r="I75" s="40">
        <f t="shared" si="12"/>
        <v>32.183488105740693</v>
      </c>
      <c r="J75" s="40">
        <f t="shared" si="12"/>
        <v>47.708511973409237</v>
      </c>
      <c r="K75" s="41">
        <f t="shared" si="12"/>
        <v>95.367136751462766</v>
      </c>
      <c r="L75" s="6"/>
      <c r="M75" s="6"/>
    </row>
    <row r="76" spans="2:13" x14ac:dyDescent="0.25">
      <c r="B76" s="28">
        <v>11</v>
      </c>
      <c r="C76" s="29" t="s">
        <v>162</v>
      </c>
      <c r="D76" s="40">
        <f t="shared" ref="D76:K76" si="13">D17/D46*100</f>
        <v>5.7140620387876462</v>
      </c>
      <c r="E76" s="40">
        <f t="shared" si="13"/>
        <v>7.7956660304172214</v>
      </c>
      <c r="F76" s="40">
        <f t="shared" si="13"/>
        <v>9.9021305597643163</v>
      </c>
      <c r="G76" s="40">
        <f t="shared" si="13"/>
        <v>13.202365467696964</v>
      </c>
      <c r="H76" s="40">
        <f t="shared" si="13"/>
        <v>19.594781595277407</v>
      </c>
      <c r="I76" s="40">
        <f t="shared" si="13"/>
        <v>25.394991867902771</v>
      </c>
      <c r="J76" s="40">
        <f t="shared" si="13"/>
        <v>38.875977883309467</v>
      </c>
      <c r="K76" s="41">
        <f t="shared" si="13"/>
        <v>44.331139248481087</v>
      </c>
      <c r="L76" s="6"/>
      <c r="M76" s="6"/>
    </row>
    <row r="77" spans="2:13" x14ac:dyDescent="0.25">
      <c r="B77" s="28">
        <v>12</v>
      </c>
      <c r="C77" s="29" t="s">
        <v>91</v>
      </c>
      <c r="D77" s="40">
        <f t="shared" ref="D77:K77" si="14">D18/D47*100</f>
        <v>5.8662362624810438</v>
      </c>
      <c r="E77" s="40">
        <f t="shared" si="14"/>
        <v>6.706245129801343</v>
      </c>
      <c r="F77" s="40">
        <f t="shared" si="14"/>
        <v>9.6604627102172422</v>
      </c>
      <c r="G77" s="40">
        <f t="shared" si="14"/>
        <v>10.628024729555229</v>
      </c>
      <c r="H77" s="40">
        <f t="shared" si="14"/>
        <v>17.055703318023173</v>
      </c>
      <c r="I77" s="40">
        <f t="shared" si="14"/>
        <v>24.454715689135302</v>
      </c>
      <c r="J77" s="40">
        <f t="shared" si="14"/>
        <v>33.373708682310479</v>
      </c>
      <c r="K77" s="41">
        <f t="shared" si="14"/>
        <v>29.258560976708036</v>
      </c>
      <c r="L77" s="6"/>
      <c r="M77" s="6"/>
    </row>
    <row r="78" spans="2:13" x14ac:dyDescent="0.25">
      <c r="B78" s="28">
        <v>13</v>
      </c>
      <c r="C78" s="29" t="s">
        <v>195</v>
      </c>
      <c r="D78" s="40">
        <f t="shared" ref="D78:K78" si="15">D19/D48*100</f>
        <v>4.3988022215165028</v>
      </c>
      <c r="E78" s="40">
        <f t="shared" si="15"/>
        <v>4.4968254922278135</v>
      </c>
      <c r="F78" s="40">
        <f t="shared" si="15"/>
        <v>6.6051756107332498</v>
      </c>
      <c r="G78" s="40">
        <f t="shared" si="15"/>
        <v>7.3883959560447883</v>
      </c>
      <c r="H78" s="40">
        <f t="shared" si="15"/>
        <v>9.680536208336104</v>
      </c>
      <c r="I78" s="40">
        <f t="shared" si="15"/>
        <v>11.203031956672943</v>
      </c>
      <c r="J78" s="40">
        <f t="shared" si="15"/>
        <v>14.189685144895078</v>
      </c>
      <c r="K78" s="41">
        <f t="shared" si="15"/>
        <v>16.444613882872432</v>
      </c>
      <c r="L78" s="6"/>
      <c r="M78" s="6"/>
    </row>
    <row r="79" spans="2:13" x14ac:dyDescent="0.25">
      <c r="B79" s="28">
        <v>14</v>
      </c>
      <c r="C79" s="29" t="s">
        <v>66</v>
      </c>
      <c r="D79" s="40">
        <f t="shared" ref="D79:K79" si="16">D20/D49*100</f>
        <v>7.3486034976630625</v>
      </c>
      <c r="E79" s="40">
        <f t="shared" si="16"/>
        <v>9.5387625625734476</v>
      </c>
      <c r="F79" s="40">
        <f t="shared" si="16"/>
        <v>9.9914062486432815</v>
      </c>
      <c r="G79" s="40">
        <f t="shared" si="16"/>
        <v>13.770709224257685</v>
      </c>
      <c r="H79" s="40">
        <f t="shared" si="16"/>
        <v>19.758170972123516</v>
      </c>
      <c r="I79" s="40">
        <f t="shared" si="16"/>
        <v>21.420797603545555</v>
      </c>
      <c r="J79" s="40">
        <f t="shared" si="16"/>
        <v>25.664554619243752</v>
      </c>
      <c r="K79" s="41">
        <f t="shared" si="16"/>
        <v>85.133409853434571</v>
      </c>
      <c r="L79" s="6"/>
      <c r="M79" s="6"/>
    </row>
    <row r="80" spans="2:13" x14ac:dyDescent="0.25">
      <c r="B80" s="28">
        <v>15</v>
      </c>
      <c r="C80" s="29" t="s">
        <v>397</v>
      </c>
      <c r="D80" s="40">
        <f t="shared" ref="D80:K80" si="17">D21/D50*100</f>
        <v>5.3540174497724111</v>
      </c>
      <c r="E80" s="40">
        <f t="shared" si="17"/>
        <v>7.1115207144971384</v>
      </c>
      <c r="F80" s="40">
        <f t="shared" si="17"/>
        <v>8.2834176218610178</v>
      </c>
      <c r="G80" s="40">
        <f t="shared" si="17"/>
        <v>14.079683180837762</v>
      </c>
      <c r="H80" s="40">
        <f t="shared" si="17"/>
        <v>12.920630015622464</v>
      </c>
      <c r="I80" s="40">
        <f t="shared" si="17"/>
        <v>14.787101656126191</v>
      </c>
      <c r="J80" s="40">
        <f t="shared" si="17"/>
        <v>21.72145800616714</v>
      </c>
      <c r="K80" s="41">
        <f t="shared" si="17"/>
        <v>44.332908368506395</v>
      </c>
      <c r="L80" s="6"/>
      <c r="M80" s="6"/>
    </row>
    <row r="81" spans="2:13" x14ac:dyDescent="0.25">
      <c r="B81" s="28">
        <v>16</v>
      </c>
      <c r="C81" s="29" t="s">
        <v>154</v>
      </c>
      <c r="D81" s="40">
        <f t="shared" ref="D81:K81" si="18">D22/D51*100</f>
        <v>7.7204709984895734</v>
      </c>
      <c r="E81" s="40">
        <f t="shared" si="18"/>
        <v>6.882317328382169</v>
      </c>
      <c r="F81" s="40">
        <f t="shared" si="18"/>
        <v>7.78017181217123</v>
      </c>
      <c r="G81" s="40">
        <f t="shared" si="18"/>
        <v>10.51923393423805</v>
      </c>
      <c r="H81" s="40">
        <f t="shared" si="18"/>
        <v>11.734345613437396</v>
      </c>
      <c r="I81" s="40">
        <f t="shared" si="18"/>
        <v>17.427941540365445</v>
      </c>
      <c r="J81" s="40">
        <f t="shared" si="18"/>
        <v>29.773173988083762</v>
      </c>
      <c r="K81" s="41">
        <f t="shared" si="18"/>
        <v>36.772838414622221</v>
      </c>
      <c r="L81" s="6"/>
      <c r="M81" s="6"/>
    </row>
    <row r="82" spans="2:13" x14ac:dyDescent="0.25">
      <c r="B82" s="28">
        <v>17</v>
      </c>
      <c r="C82" s="29" t="s">
        <v>343</v>
      </c>
      <c r="D82" s="40">
        <f t="shared" ref="D82:K82" si="19">D23/D52*100</f>
        <v>5.7746014359281972</v>
      </c>
      <c r="E82" s="40">
        <f t="shared" si="19"/>
        <v>6.6187663140541284</v>
      </c>
      <c r="F82" s="40">
        <f t="shared" si="19"/>
        <v>9.2284933311888082</v>
      </c>
      <c r="G82" s="40">
        <f t="shared" si="19"/>
        <v>11.159846341583899</v>
      </c>
      <c r="H82" s="40">
        <f t="shared" si="19"/>
        <v>18.529992182444758</v>
      </c>
      <c r="I82" s="40">
        <f t="shared" si="19"/>
        <v>23.361827255222945</v>
      </c>
      <c r="J82" s="40">
        <f t="shared" si="19"/>
        <v>30.189017859282639</v>
      </c>
      <c r="K82" s="41">
        <f t="shared" si="19"/>
        <v>34.948984514106144</v>
      </c>
      <c r="L82" s="6"/>
      <c r="M82" s="6"/>
    </row>
    <row r="83" spans="2:13" x14ac:dyDescent="0.25">
      <c r="B83" s="28">
        <v>18</v>
      </c>
      <c r="C83" s="29" t="s">
        <v>167</v>
      </c>
      <c r="D83" s="40">
        <f t="shared" ref="D83:K83" si="20">D24/D53*100</f>
        <v>5.9605833404476494</v>
      </c>
      <c r="E83" s="40">
        <f t="shared" si="20"/>
        <v>4.8438165671277007</v>
      </c>
      <c r="F83" s="40">
        <f t="shared" si="20"/>
        <v>5.3855247474327319</v>
      </c>
      <c r="G83" s="40">
        <f t="shared" si="20"/>
        <v>8.2119419336466279</v>
      </c>
      <c r="H83" s="40">
        <f t="shared" si="20"/>
        <v>8.2122890959456072</v>
      </c>
      <c r="I83" s="40">
        <f t="shared" si="20"/>
        <v>12.015849493414064</v>
      </c>
      <c r="J83" s="40">
        <f t="shared" si="20"/>
        <v>13.012392920272974</v>
      </c>
      <c r="K83" s="41">
        <f t="shared" si="20"/>
        <v>34.444149899435146</v>
      </c>
      <c r="L83" s="6"/>
      <c r="M83" s="6"/>
    </row>
    <row r="84" spans="2:13" x14ac:dyDescent="0.25">
      <c r="B84" s="28">
        <v>19</v>
      </c>
      <c r="C84" s="29" t="s">
        <v>33</v>
      </c>
      <c r="D84" s="40">
        <f t="shared" ref="D84:K84" si="21">D25/D54*100</f>
        <v>4.7466729558578793</v>
      </c>
      <c r="E84" s="40">
        <f t="shared" si="21"/>
        <v>5.8284979354464532</v>
      </c>
      <c r="F84" s="40">
        <f t="shared" si="21"/>
        <v>8.1968841365140648</v>
      </c>
      <c r="G84" s="40">
        <f t="shared" si="21"/>
        <v>12.210166160994183</v>
      </c>
      <c r="H84" s="40">
        <f t="shared" si="21"/>
        <v>12.119645722127483</v>
      </c>
      <c r="I84" s="40">
        <f t="shared" si="21"/>
        <v>16.195030176963435</v>
      </c>
      <c r="J84" s="40">
        <f t="shared" si="21"/>
        <v>58.555700424829148</v>
      </c>
      <c r="K84" s="41">
        <f t="shared" si="21"/>
        <v>71.765008304990914</v>
      </c>
      <c r="L84" s="6"/>
      <c r="M84" s="6"/>
    </row>
    <row r="85" spans="2:13" x14ac:dyDescent="0.25">
      <c r="B85" s="28">
        <v>20</v>
      </c>
      <c r="C85" s="29" t="s">
        <v>225</v>
      </c>
      <c r="D85" s="40">
        <f t="shared" ref="D85:K85" si="22">D26/D55*100</f>
        <v>6.8237127248133485</v>
      </c>
      <c r="E85" s="40">
        <f t="shared" si="22"/>
        <v>8.9654283397034451</v>
      </c>
      <c r="F85" s="40">
        <f t="shared" si="22"/>
        <v>12.402259478629654</v>
      </c>
      <c r="G85" s="40">
        <f t="shared" si="22"/>
        <v>18.205035216500612</v>
      </c>
      <c r="H85" s="40">
        <f t="shared" si="22"/>
        <v>17.634788382686594</v>
      </c>
      <c r="I85" s="40">
        <f t="shared" si="22"/>
        <v>30.645513306889232</v>
      </c>
      <c r="J85" s="40">
        <f t="shared" si="22"/>
        <v>23.41329267010201</v>
      </c>
      <c r="K85" s="41">
        <f t="shared" si="22"/>
        <v>80.009796021249542</v>
      </c>
      <c r="L85" s="6"/>
      <c r="M85" s="6"/>
    </row>
    <row r="86" spans="2:13" x14ac:dyDescent="0.25">
      <c r="B86" s="47" t="s">
        <v>25174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19409-7181-4AEA-8F86-1C4A551F3790}">
  <dimension ref="B4:S13187"/>
  <sheetViews>
    <sheetView zoomScale="150" zoomScaleNormal="150" workbookViewId="0"/>
  </sheetViews>
  <sheetFormatPr defaultRowHeight="15" x14ac:dyDescent="0.25"/>
  <cols>
    <col min="1" max="1" width="9.140625" style="10"/>
    <col min="2" max="2" width="5.140625" style="31" bestFit="1" customWidth="1"/>
    <col min="3" max="3" width="15.28515625" style="10" bestFit="1" customWidth="1"/>
    <col min="4" max="4" width="9.7109375" style="11" customWidth="1"/>
    <col min="5" max="5" width="12.7109375" style="10" customWidth="1"/>
    <col min="6" max="7" width="9.140625" style="36"/>
    <col min="8" max="8" width="14" style="36" bestFit="1" customWidth="1"/>
    <col min="9" max="9" width="12.7109375" style="10" customWidth="1"/>
    <col min="10" max="10" width="12.7109375" style="69" customWidth="1"/>
    <col min="11" max="11" width="12.7109375" style="10" customWidth="1"/>
    <col min="12" max="13" width="9.140625" style="10"/>
    <col min="14" max="14" width="5.140625" style="31" bestFit="1" customWidth="1"/>
    <col min="15" max="15" width="17.5703125" style="10" bestFit="1" customWidth="1"/>
    <col min="16" max="16" width="9.7109375" style="11" customWidth="1"/>
    <col min="17" max="17" width="8" style="11" bestFit="1" customWidth="1"/>
    <col min="18" max="18" width="12.7109375" style="10" customWidth="1"/>
    <col min="19" max="19" width="9.140625" style="36"/>
    <col min="20" max="16384" width="9.140625" style="10"/>
  </cols>
  <sheetData>
    <row r="4" spans="2:19" ht="15.75" x14ac:dyDescent="0.25">
      <c r="B4" s="37" t="s">
        <v>25285</v>
      </c>
      <c r="N4" s="37" t="s">
        <v>25286</v>
      </c>
    </row>
    <row r="5" spans="2:19" x14ac:dyDescent="0.25">
      <c r="B5" s="9" t="s">
        <v>25143</v>
      </c>
      <c r="N5" s="9" t="s">
        <v>25143</v>
      </c>
    </row>
    <row r="6" spans="2:19" x14ac:dyDescent="0.25">
      <c r="B6" s="24" t="s">
        <v>25146</v>
      </c>
      <c r="C6" s="25" t="s">
        <v>25287</v>
      </c>
      <c r="D6" s="26" t="s">
        <v>25141</v>
      </c>
      <c r="E6" s="38" t="s">
        <v>25161</v>
      </c>
      <c r="F6" s="38" t="s">
        <v>36</v>
      </c>
      <c r="G6" s="38" t="s">
        <v>17</v>
      </c>
      <c r="H6" s="38" t="s">
        <v>25168</v>
      </c>
      <c r="I6" s="43" t="s">
        <v>25170</v>
      </c>
      <c r="J6" s="70" t="s">
        <v>25176</v>
      </c>
      <c r="K6" s="45" t="s">
        <v>25171</v>
      </c>
      <c r="N6" s="24" t="s">
        <v>25146</v>
      </c>
      <c r="O6" s="25" t="s">
        <v>25287</v>
      </c>
      <c r="P6" s="43" t="s">
        <v>25170</v>
      </c>
      <c r="Q6" s="26" t="s">
        <v>25141</v>
      </c>
      <c r="R6" s="43" t="s">
        <v>25176</v>
      </c>
      <c r="S6" s="45" t="s">
        <v>25171</v>
      </c>
    </row>
    <row r="7" spans="2:19" x14ac:dyDescent="0.25">
      <c r="B7" s="28">
        <v>1</v>
      </c>
      <c r="C7" s="29" t="s">
        <v>25188</v>
      </c>
      <c r="D7" s="30">
        <f>COUNTIF(baza!$F$2:$F$13075,C7)</f>
        <v>924</v>
      </c>
      <c r="E7" s="39">
        <f>D7/$D$29</f>
        <v>7.0674621385956857E-2</v>
      </c>
      <c r="F7" s="40">
        <f>COUNTIFS(baza!$F$2:$F$13075,$C7,baza!$H$2:$H$13075,F$6)</f>
        <v>75</v>
      </c>
      <c r="G7" s="40">
        <f>COUNTIFS(baza!$F$2:$F$13075,$C7,baza!$H$2:$H$13075,G$6)</f>
        <v>831</v>
      </c>
      <c r="H7" s="40">
        <f>COUNTIFS(baza!$F$2:$F$13075,$C7)-F7-G7</f>
        <v>18</v>
      </c>
      <c r="I7" s="40">
        <f>AVERAGEIF(baza!$F$2:$F$13075,C7,baza!$M$2:$M$13075)</f>
        <v>16300.609675324684</v>
      </c>
      <c r="J7" s="71">
        <f>AVERAGEIF(baza!$F$2:$F$13075,C7,baza!$J$2:$J$13075)</f>
        <v>2016.3290043290044</v>
      </c>
      <c r="K7" s="41">
        <f>AVERAGEIF(baza!$F$2:$F$13075,C7,baza!$I$2:$I$13075)</f>
        <v>135399.88311688311</v>
      </c>
      <c r="N7" s="28">
        <v>1</v>
      </c>
      <c r="O7" s="29" t="s">
        <v>25234</v>
      </c>
      <c r="P7" s="40">
        <f>AVERAGEIF(baza!$F$2:$F$13075,O7,baza!$M$2:$M$13075)</f>
        <v>489767</v>
      </c>
      <c r="Q7" s="40">
        <f>COUNTIF(baza!$F$2:$F$13075,O7)</f>
        <v>1</v>
      </c>
      <c r="R7" s="44">
        <f>AVERAGEIF(baza!$F$2:$F$13075,O7,baza!$J$2:$J$13075)</f>
        <v>2022</v>
      </c>
      <c r="S7" s="41">
        <f>AVERAGEIF(baza!$F$2:$F$13075,O7,baza!$I$2:$I$13075)</f>
        <v>5</v>
      </c>
    </row>
    <row r="8" spans="2:19" x14ac:dyDescent="0.25">
      <c r="B8" s="28">
        <v>2</v>
      </c>
      <c r="C8" s="29" t="s">
        <v>25189</v>
      </c>
      <c r="D8" s="30">
        <f>COUNTIF(baza!$F$2:$F$13075,C8)</f>
        <v>608</v>
      </c>
      <c r="E8" s="39">
        <f t="shared" ref="E8:E28" si="0">D8/$D$29</f>
        <v>4.6504512773443474E-2</v>
      </c>
      <c r="F8" s="40">
        <f>COUNTIFS(baza!$F$2:$F$13075,$C8,baza!$H$2:$H$13075,F$6)</f>
        <v>9</v>
      </c>
      <c r="G8" s="40">
        <f>COUNTIFS(baza!$F$2:$F$13075,$C8,baza!$H$2:$H$13075,G$6)</f>
        <v>583</v>
      </c>
      <c r="H8" s="40">
        <f>COUNTIFS(baza!$F$2:$F$13075,$C8)-F8-G8</f>
        <v>16</v>
      </c>
      <c r="I8" s="40">
        <f>AVERAGEIF(baza!$F$2:$F$13075,C8,baza!$M$2:$M$13075)</f>
        <v>18540.06564144736</v>
      </c>
      <c r="J8" s="71">
        <f>AVERAGEIF(baza!$F$2:$F$13075,C8,baza!$J$2:$J$13075)</f>
        <v>2016.2730263157894</v>
      </c>
      <c r="K8" s="41">
        <f>AVERAGEIF(baza!$F$2:$F$13075,C8,baza!$I$2:$I$13075)</f>
        <v>153948.32894736843</v>
      </c>
      <c r="N8" s="28">
        <v>2</v>
      </c>
      <c r="O8" s="29" t="s">
        <v>25235</v>
      </c>
      <c r="P8" s="40">
        <f>AVERAGEIF(baza!$F$2:$F$13075,O8,baza!$M$2:$M$13075)</f>
        <v>276450</v>
      </c>
      <c r="Q8" s="40">
        <f>COUNTIF(baza!$F$2:$F$13075,O8)</f>
        <v>1</v>
      </c>
      <c r="R8" s="44">
        <f>AVERAGEIF(baza!$F$2:$F$13075,O8,baza!$J$2:$J$13075)</f>
        <v>2022</v>
      </c>
      <c r="S8" s="41">
        <f>AVERAGEIF(baza!$F$2:$F$13075,O8,baza!$I$2:$I$13075)</f>
        <v>300</v>
      </c>
    </row>
    <row r="9" spans="2:19" x14ac:dyDescent="0.25">
      <c r="B9" s="28">
        <v>3</v>
      </c>
      <c r="C9" s="29" t="s">
        <v>25190</v>
      </c>
      <c r="D9" s="30">
        <f>COUNTIF(baza!$F$2:$F$13075,C9)</f>
        <v>504</v>
      </c>
      <c r="E9" s="39">
        <f t="shared" si="0"/>
        <v>3.8549793483249196E-2</v>
      </c>
      <c r="F9" s="40">
        <f>COUNTIFS(baza!$F$2:$F$13075,$C9,baza!$H$2:$H$13075,F$6)</f>
        <v>16</v>
      </c>
      <c r="G9" s="40">
        <f>COUNTIFS(baza!$F$2:$F$13075,$C9,baza!$H$2:$H$13075,G$6)</f>
        <v>466</v>
      </c>
      <c r="H9" s="40">
        <f>COUNTIFS(baza!$F$2:$F$13075,$C9)-F9-G9</f>
        <v>22</v>
      </c>
      <c r="I9" s="40">
        <f>AVERAGEIF(baza!$F$2:$F$13075,C9,baza!$M$2:$M$13075)</f>
        <v>16694.48027777778</v>
      </c>
      <c r="J9" s="71">
        <f>AVERAGEIF(baza!$F$2:$F$13075,C9,baza!$J$2:$J$13075)</f>
        <v>2017.3392857142858</v>
      </c>
      <c r="K9" s="41">
        <f>AVERAGEIF(baza!$F$2:$F$13075,C9,baza!$I$2:$I$13075)</f>
        <v>137329.79166666666</v>
      </c>
      <c r="N9" s="28">
        <v>3</v>
      </c>
      <c r="O9" s="29" t="s">
        <v>25236</v>
      </c>
      <c r="P9" s="40">
        <f>AVERAGEIF(baza!$F$2:$F$13075,O9,baza!$M$2:$M$13075)</f>
        <v>272466</v>
      </c>
      <c r="Q9" s="40">
        <f>COUNTIF(baza!$F$2:$F$13075,O9)</f>
        <v>2</v>
      </c>
      <c r="R9" s="44">
        <f>AVERAGEIF(baza!$F$2:$F$13075,O9,baza!$J$2:$J$13075)</f>
        <v>2021</v>
      </c>
      <c r="S9" s="41">
        <f>AVERAGEIF(baza!$F$2:$F$13075,O9,baza!$I$2:$I$13075)</f>
        <v>10317</v>
      </c>
    </row>
    <row r="10" spans="2:19" x14ac:dyDescent="0.25">
      <c r="B10" s="28">
        <v>4</v>
      </c>
      <c r="C10" s="29" t="s">
        <v>25191</v>
      </c>
      <c r="D10" s="30">
        <f>COUNTIF(baza!$F$2:$F$13075,C10)</f>
        <v>431</v>
      </c>
      <c r="E10" s="39">
        <f t="shared" si="0"/>
        <v>3.2966192443016677E-2</v>
      </c>
      <c r="F10" s="40">
        <f>COUNTIFS(baza!$F$2:$F$13075,$C10,baza!$H$2:$H$13075,F$6)</f>
        <v>11</v>
      </c>
      <c r="G10" s="40">
        <f>COUNTIFS(baza!$F$2:$F$13075,$C10,baza!$H$2:$H$13075,G$6)</f>
        <v>376</v>
      </c>
      <c r="H10" s="40">
        <f>COUNTIFS(baza!$F$2:$F$13075,$C10)-F10-G10</f>
        <v>44</v>
      </c>
      <c r="I10" s="40">
        <f>AVERAGEIF(baza!$F$2:$F$13075,C10,baza!$M$2:$M$13075)</f>
        <v>22315.704918793512</v>
      </c>
      <c r="J10" s="71">
        <f>AVERAGEIF(baza!$F$2:$F$13075,C10,baza!$J$2:$J$13075)</f>
        <v>2015.997679814385</v>
      </c>
      <c r="K10" s="41">
        <f>AVERAGEIF(baza!$F$2:$F$13075,C10,baza!$I$2:$I$13075)</f>
        <v>155613.35034802783</v>
      </c>
      <c r="N10" s="28">
        <v>4</v>
      </c>
      <c r="O10" s="29" t="s">
        <v>25237</v>
      </c>
      <c r="P10" s="40">
        <f>AVERAGEIF(baza!$F$2:$F$13075,O10,baza!$M$2:$M$13075)</f>
        <v>250000</v>
      </c>
      <c r="Q10" s="40">
        <f>COUNTIF(baza!$F$2:$F$13075,O10)</f>
        <v>1</v>
      </c>
      <c r="R10" s="44">
        <f>AVERAGEIF(baza!$F$2:$F$13075,O10,baza!$J$2:$J$13075)</f>
        <v>2019</v>
      </c>
      <c r="S10" s="41">
        <f>AVERAGEIF(baza!$F$2:$F$13075,O10,baza!$I$2:$I$13075)</f>
        <v>3927</v>
      </c>
    </row>
    <row r="11" spans="2:19" x14ac:dyDescent="0.25">
      <c r="B11" s="28">
        <v>5</v>
      </c>
      <c r="C11" s="29" t="s">
        <v>25192</v>
      </c>
      <c r="D11" s="30">
        <f>COUNTIF(baza!$F$2:$F$13075,C11)</f>
        <v>421</v>
      </c>
      <c r="E11" s="39">
        <f t="shared" si="0"/>
        <v>3.2201315588190303E-2</v>
      </c>
      <c r="F11" s="40">
        <f>COUNTIFS(baza!$F$2:$F$13075,$C11,baza!$H$2:$H$13075,F$6)</f>
        <v>10</v>
      </c>
      <c r="G11" s="40">
        <f>COUNTIFS(baza!$F$2:$F$13075,$C11,baza!$H$2:$H$13075,G$6)</f>
        <v>382</v>
      </c>
      <c r="H11" s="40">
        <f>COUNTIFS(baza!$F$2:$F$13075,$C11)-F11-G11</f>
        <v>29</v>
      </c>
      <c r="I11" s="40">
        <f>AVERAGEIF(baza!$F$2:$F$13075,C11,baza!$M$2:$M$13075)</f>
        <v>23532.802826603329</v>
      </c>
      <c r="J11" s="71">
        <f>AVERAGEIF(baza!$F$2:$F$13075,C11,baza!$J$2:$J$13075)</f>
        <v>2016.7410926365797</v>
      </c>
      <c r="K11" s="41">
        <f>AVERAGEIF(baza!$F$2:$F$13075,C11,baza!$I$2:$I$13075)</f>
        <v>144997.72209026129</v>
      </c>
      <c r="N11" s="28">
        <v>5</v>
      </c>
      <c r="O11" s="29" t="s">
        <v>25238</v>
      </c>
      <c r="P11" s="40">
        <f>AVERAGEIF(baza!$F$2:$F$13075,O11,baza!$M$2:$M$13075)</f>
        <v>220688.33333333334</v>
      </c>
      <c r="Q11" s="40">
        <f>COUNTIF(baza!$F$2:$F$13075,O11)</f>
        <v>3</v>
      </c>
      <c r="R11" s="44">
        <f>AVERAGEIF(baza!$F$2:$F$13075,O11,baza!$J$2:$J$13075)</f>
        <v>2020</v>
      </c>
      <c r="S11" s="41">
        <f>AVERAGEIF(baza!$F$2:$F$13075,O11,baza!$I$2:$I$13075)</f>
        <v>58006.333333333336</v>
      </c>
    </row>
    <row r="12" spans="2:19" x14ac:dyDescent="0.25">
      <c r="B12" s="28">
        <v>6</v>
      </c>
      <c r="C12" s="29" t="s">
        <v>25193</v>
      </c>
      <c r="D12" s="30">
        <f>COUNTIF(baza!$F$2:$F$13075,C12)</f>
        <v>339</v>
      </c>
      <c r="E12" s="39">
        <f t="shared" si="0"/>
        <v>2.5929325378614042E-2</v>
      </c>
      <c r="F12" s="40">
        <f>COUNTIFS(baza!$F$2:$F$13075,$C12,baza!$H$2:$H$13075,F$6)</f>
        <v>66</v>
      </c>
      <c r="G12" s="40">
        <f>COUNTIFS(baza!$F$2:$F$13075,$C12,baza!$H$2:$H$13075,G$6)</f>
        <v>189</v>
      </c>
      <c r="H12" s="40">
        <f>COUNTIFS(baza!$F$2:$F$13075,$C12)-F12-G12</f>
        <v>84</v>
      </c>
      <c r="I12" s="40">
        <f>AVERAGEIF(baza!$F$2:$F$13075,C12,baza!$M$2:$M$13075)</f>
        <v>10572.64250737463</v>
      </c>
      <c r="J12" s="71">
        <f>AVERAGEIF(baza!$F$2:$F$13075,C12,baza!$J$2:$J$13075)</f>
        <v>2017.4424778761063</v>
      </c>
      <c r="K12" s="41">
        <f>AVERAGEIF(baza!$F$2:$F$13075,C12,baza!$I$2:$I$13075)</f>
        <v>113914.35693215339</v>
      </c>
      <c r="N12" s="28">
        <v>6</v>
      </c>
      <c r="O12" s="29" t="s">
        <v>25239</v>
      </c>
      <c r="P12" s="40">
        <f>AVERAGEIF(baza!$F$2:$F$13075,O12,baza!$M$2:$M$13075)</f>
        <v>175094</v>
      </c>
      <c r="Q12" s="40">
        <f>COUNTIF(baza!$F$2:$F$13075,O12)</f>
        <v>1</v>
      </c>
      <c r="R12" s="44">
        <f>AVERAGEIF(baza!$F$2:$F$13075,O12,baza!$J$2:$J$13075)</f>
        <v>2022</v>
      </c>
      <c r="S12" s="41">
        <f>AVERAGEIF(baza!$F$2:$F$13075,O12,baza!$I$2:$I$13075)</f>
        <v>10</v>
      </c>
    </row>
    <row r="13" spans="2:19" x14ac:dyDescent="0.25">
      <c r="B13" s="28">
        <v>7</v>
      </c>
      <c r="C13" s="29" t="s">
        <v>25194</v>
      </c>
      <c r="D13" s="30">
        <f>COUNTIF(baza!$F$2:$F$13075,C13)</f>
        <v>323</v>
      </c>
      <c r="E13" s="39">
        <f t="shared" si="0"/>
        <v>2.4705522410891845E-2</v>
      </c>
      <c r="F13" s="40">
        <f>COUNTIFS(baza!$F$2:$F$13075,$C13,baza!$H$2:$H$13075,F$6)</f>
        <v>28</v>
      </c>
      <c r="G13" s="40">
        <f>COUNTIFS(baza!$F$2:$F$13075,$C13,baza!$H$2:$H$13075,G$6)</f>
        <v>195</v>
      </c>
      <c r="H13" s="40">
        <f>COUNTIFS(baza!$F$2:$F$13075,$C13)-F13-G13</f>
        <v>100</v>
      </c>
      <c r="I13" s="40">
        <f>AVERAGEIF(baza!$F$2:$F$13075,C13,baza!$M$2:$M$13075)</f>
        <v>11588.586006191948</v>
      </c>
      <c r="J13" s="71">
        <f>AVERAGEIF(baza!$F$2:$F$13075,C13,baza!$J$2:$J$13075)</f>
        <v>2016.7523219814241</v>
      </c>
      <c r="K13" s="41">
        <f>AVERAGEIF(baza!$F$2:$F$13075,C13,baza!$I$2:$I$13075)</f>
        <v>127463.86996904024</v>
      </c>
      <c r="N13" s="28">
        <v>7</v>
      </c>
      <c r="O13" s="29" t="s">
        <v>25240</v>
      </c>
      <c r="P13" s="40">
        <f>AVERAGEIF(baza!$F$2:$F$13075,O13,baza!$M$2:$M$13075)</f>
        <v>161369.375</v>
      </c>
      <c r="Q13" s="40">
        <f>COUNTIF(baza!$F$2:$F$13075,O13)</f>
        <v>8</v>
      </c>
      <c r="R13" s="44">
        <f>AVERAGEIF(baza!$F$2:$F$13075,O13,baza!$J$2:$J$13075)</f>
        <v>2019.25</v>
      </c>
      <c r="S13" s="41">
        <f>AVERAGEIF(baza!$F$2:$F$13075,O13,baza!$I$2:$I$13075)</f>
        <v>23692.875</v>
      </c>
    </row>
    <row r="14" spans="2:19" x14ac:dyDescent="0.25">
      <c r="B14" s="28">
        <v>8</v>
      </c>
      <c r="C14" s="29" t="s">
        <v>25195</v>
      </c>
      <c r="D14" s="30">
        <f>COUNTIF(baza!$F$2:$F$13075,C14)</f>
        <v>322</v>
      </c>
      <c r="E14" s="39">
        <f t="shared" si="0"/>
        <v>2.4629034725409209E-2</v>
      </c>
      <c r="F14" s="40">
        <f>COUNTIFS(baza!$F$2:$F$13075,$C14,baza!$H$2:$H$13075,F$6)</f>
        <v>33</v>
      </c>
      <c r="G14" s="40">
        <f>COUNTIFS(baza!$F$2:$F$13075,$C14,baza!$H$2:$H$13075,G$6)</f>
        <v>272</v>
      </c>
      <c r="H14" s="40">
        <f>COUNTIFS(baza!$F$2:$F$13075,$C14)-F14-G14</f>
        <v>17</v>
      </c>
      <c r="I14" s="40">
        <f>AVERAGEIF(baza!$F$2:$F$13075,C14,baza!$M$2:$M$13075)</f>
        <v>19024.704006211174</v>
      </c>
      <c r="J14" s="71">
        <f>AVERAGEIF(baza!$F$2:$F$13075,C14,baza!$J$2:$J$13075)</f>
        <v>2016.692546583851</v>
      </c>
      <c r="K14" s="41">
        <f>AVERAGEIF(baza!$F$2:$F$13075,C14,baza!$I$2:$I$13075)</f>
        <v>125499.98136645963</v>
      </c>
      <c r="N14" s="28">
        <v>8</v>
      </c>
      <c r="O14" s="20" t="s">
        <v>25241</v>
      </c>
      <c r="P14" s="40">
        <f>AVERAGEIF(baza!$F$2:$F$13075,O14,baza!$M$2:$M$13075)</f>
        <v>148700</v>
      </c>
      <c r="Q14" s="40">
        <f>COUNTIF(baza!$F$2:$F$13075,O14)</f>
        <v>1</v>
      </c>
      <c r="R14" s="44">
        <f>AVERAGEIF(baza!$F$2:$F$13075,O14,baza!$J$2:$J$13075)</f>
        <v>2020</v>
      </c>
      <c r="S14" s="41">
        <f>AVERAGEIF(baza!$F$2:$F$13075,O14,baza!$I$2:$I$13075)</f>
        <v>19980</v>
      </c>
    </row>
    <row r="15" spans="2:19" x14ac:dyDescent="0.25">
      <c r="B15" s="28">
        <v>9</v>
      </c>
      <c r="C15" s="29" t="s">
        <v>25196</v>
      </c>
      <c r="D15" s="30">
        <f>COUNTIF(baza!$F$2:$F$13075,C15)</f>
        <v>280</v>
      </c>
      <c r="E15" s="39">
        <f t="shared" si="0"/>
        <v>2.1416551935138441E-2</v>
      </c>
      <c r="F15" s="40">
        <f>COUNTIFS(baza!$F$2:$F$13075,$C15,baza!$H$2:$H$13075,F$6)</f>
        <v>11</v>
      </c>
      <c r="G15" s="40">
        <f>COUNTIFS(baza!$F$2:$F$13075,$C15,baza!$H$2:$H$13075,G$6)</f>
        <v>226</v>
      </c>
      <c r="H15" s="40">
        <f>COUNTIFS(baza!$F$2:$F$13075,$C15)-F15-G15</f>
        <v>43</v>
      </c>
      <c r="I15" s="40">
        <f>AVERAGEIF(baza!$F$2:$F$13075,C15,baza!$M$2:$M$13075)</f>
        <v>32317.18221428572</v>
      </c>
      <c r="J15" s="71">
        <f>AVERAGEIF(baza!$F$2:$F$13075,C15,baza!$J$2:$J$13075)</f>
        <v>2016.5714285714287</v>
      </c>
      <c r="K15" s="41">
        <f>AVERAGEIF(baza!$F$2:$F$13075,C15,baza!$I$2:$I$13075)</f>
        <v>141710.125</v>
      </c>
      <c r="N15" s="28">
        <v>9</v>
      </c>
      <c r="O15" s="29" t="s">
        <v>25242</v>
      </c>
      <c r="P15" s="40">
        <f>AVERAGEIF(baza!$F$2:$F$13075,O15,baza!$M$2:$M$13075)</f>
        <v>131043.5</v>
      </c>
      <c r="Q15" s="40">
        <f>COUNTIF(baza!$F$2:$F$13075,O15)</f>
        <v>12</v>
      </c>
      <c r="R15" s="44">
        <f>AVERAGEIF(baza!$F$2:$F$13075,O15,baza!$J$2:$J$13075)</f>
        <v>2021.0833333333333</v>
      </c>
      <c r="S15" s="41">
        <f>AVERAGEIF(baza!$F$2:$F$13075,O15,baza!$I$2:$I$13075)</f>
        <v>27420.333333333332</v>
      </c>
    </row>
    <row r="16" spans="2:19" x14ac:dyDescent="0.25">
      <c r="B16" s="28">
        <v>10</v>
      </c>
      <c r="C16" s="29" t="s">
        <v>25197</v>
      </c>
      <c r="D16" s="30">
        <f>COUNTIF(baza!$F$2:$F$13075,C16)</f>
        <v>254</v>
      </c>
      <c r="E16" s="39">
        <f t="shared" si="0"/>
        <v>1.9427872112589874E-2</v>
      </c>
      <c r="F16" s="40">
        <f>COUNTIFS(baza!$F$2:$F$13075,$C16,baza!$H$2:$H$13075,F$6)</f>
        <v>15</v>
      </c>
      <c r="G16" s="40">
        <f>COUNTIFS(baza!$F$2:$F$13075,$C16,baza!$H$2:$H$13075,G$6)</f>
        <v>202</v>
      </c>
      <c r="H16" s="40">
        <f>COUNTIFS(baza!$F$2:$F$13075,$C16)-F16-G16</f>
        <v>37</v>
      </c>
      <c r="I16" s="40">
        <f>AVERAGEIF(baza!$F$2:$F$13075,C16,baza!$M$2:$M$13075)</f>
        <v>28440.651181102359</v>
      </c>
      <c r="J16" s="71">
        <f>AVERAGEIF(baza!$F$2:$F$13075,C16,baza!$J$2:$J$13075)</f>
        <v>2016.8700787401574</v>
      </c>
      <c r="K16" s="41">
        <f>AVERAGEIF(baza!$F$2:$F$13075,C16,baza!$I$2:$I$13075)</f>
        <v>127037.21259842519</v>
      </c>
      <c r="N16" s="28">
        <v>10</v>
      </c>
      <c r="O16" s="29" t="s">
        <v>25243</v>
      </c>
      <c r="P16" s="40">
        <f>AVERAGEIF(baza!$F$2:$F$13075,O16,baza!$M$2:$M$13075)</f>
        <v>120250</v>
      </c>
      <c r="Q16" s="40">
        <f>COUNTIF(baza!$F$2:$F$13075,O16)</f>
        <v>1</v>
      </c>
      <c r="R16" s="44">
        <f>AVERAGEIF(baza!$F$2:$F$13075,O16,baza!$J$2:$J$13075)</f>
        <v>2021</v>
      </c>
      <c r="S16" s="41">
        <f>AVERAGEIF(baza!$F$2:$F$13075,O16,baza!$I$2:$I$13075)</f>
        <v>24500</v>
      </c>
    </row>
    <row r="17" spans="2:19" x14ac:dyDescent="0.25">
      <c r="B17" s="28">
        <v>11</v>
      </c>
      <c r="C17" s="29" t="s">
        <v>25198</v>
      </c>
      <c r="D17" s="30">
        <f>COUNTIF(baza!$F$2:$F$13075,C17)</f>
        <v>250</v>
      </c>
      <c r="E17" s="39">
        <f t="shared" si="0"/>
        <v>1.9121921370659323E-2</v>
      </c>
      <c r="F17" s="40">
        <f>COUNTIFS(baza!$F$2:$F$13075,$C17,baza!$H$2:$H$13075,F$6)</f>
        <v>5</v>
      </c>
      <c r="G17" s="40">
        <f>COUNTIFS(baza!$F$2:$F$13075,$C17,baza!$H$2:$H$13075,G$6)</f>
        <v>212</v>
      </c>
      <c r="H17" s="40">
        <f>COUNTIFS(baza!$F$2:$F$13075,$C17)-F17-G17</f>
        <v>33</v>
      </c>
      <c r="I17" s="40">
        <f>AVERAGEIF(baza!$F$2:$F$13075,C17,baza!$M$2:$M$13075)</f>
        <v>38874.339120000019</v>
      </c>
      <c r="J17" s="71">
        <f>AVERAGEIF(baza!$F$2:$F$13075,C17,baza!$J$2:$J$13075)</f>
        <v>2017.2639999999999</v>
      </c>
      <c r="K17" s="41">
        <f>AVERAGEIF(baza!$F$2:$F$13075,C17,baza!$I$2:$I$13075)</f>
        <v>133779.212</v>
      </c>
      <c r="N17" s="28">
        <v>11</v>
      </c>
      <c r="O17" s="29" t="s">
        <v>25244</v>
      </c>
      <c r="P17" s="40">
        <f>AVERAGEIF(baza!$F$2:$F$13075,O17,baza!$M$2:$M$13075)</f>
        <v>115441.75200000001</v>
      </c>
      <c r="Q17" s="40">
        <f>COUNTIF(baza!$F$2:$F$13075,O17)</f>
        <v>10</v>
      </c>
      <c r="R17" s="44">
        <f>AVERAGEIF(baza!$F$2:$F$13075,O17,baza!$J$2:$J$13075)</f>
        <v>2018.1</v>
      </c>
      <c r="S17" s="41">
        <f>AVERAGEIF(baza!$F$2:$F$13075,O17,baza!$I$2:$I$13075)</f>
        <v>68985.399999999994</v>
      </c>
    </row>
    <row r="18" spans="2:19" x14ac:dyDescent="0.25">
      <c r="B18" s="28">
        <v>12</v>
      </c>
      <c r="C18" s="29" t="s">
        <v>14143</v>
      </c>
      <c r="D18" s="30">
        <f>COUNTIF(baza!$F$2:$F$13075,C18)</f>
        <v>223</v>
      </c>
      <c r="E18" s="39">
        <f t="shared" si="0"/>
        <v>1.7056753862628116E-2</v>
      </c>
      <c r="F18" s="40">
        <f>COUNTIFS(baza!$F$2:$F$13075,$C18,baza!$H$2:$H$13075,F$6)</f>
        <v>10</v>
      </c>
      <c r="G18" s="40">
        <f>COUNTIFS(baza!$F$2:$F$13075,$C18,baza!$H$2:$H$13075,G$6)</f>
        <v>186</v>
      </c>
      <c r="H18" s="40">
        <f>COUNTIFS(baza!$F$2:$F$13075,$C18)-F18-G18</f>
        <v>27</v>
      </c>
      <c r="I18" s="40">
        <f>AVERAGEIF(baza!$F$2:$F$13075,C18,baza!$M$2:$M$13075)</f>
        <v>12279.515784753363</v>
      </c>
      <c r="J18" s="71">
        <f>AVERAGEIF(baza!$F$2:$F$13075,C18,baza!$J$2:$J$13075)</f>
        <v>2016.5112107623318</v>
      </c>
      <c r="K18" s="41">
        <f>AVERAGEIF(baza!$F$2:$F$13075,C18,baza!$I$2:$I$13075)</f>
        <v>138708.23766816143</v>
      </c>
      <c r="N18" s="28">
        <v>12</v>
      </c>
      <c r="O18" s="29" t="s">
        <v>25245</v>
      </c>
      <c r="P18" s="40">
        <f>AVERAGEIF(baza!$F$2:$F$13075,O18,baza!$M$2:$M$13075)</f>
        <v>107939.64714285715</v>
      </c>
      <c r="Q18" s="40">
        <f>COUNTIF(baza!$F$2:$F$13075,O18)</f>
        <v>14</v>
      </c>
      <c r="R18" s="44">
        <f>AVERAGEIF(baza!$F$2:$F$13075,O18,baza!$J$2:$J$13075)</f>
        <v>2018.7857142857142</v>
      </c>
      <c r="S18" s="41">
        <f>AVERAGEIF(baza!$F$2:$F$13075,O18,baza!$I$2:$I$13075)</f>
        <v>64872.071428571428</v>
      </c>
    </row>
    <row r="19" spans="2:19" x14ac:dyDescent="0.25">
      <c r="B19" s="28">
        <v>13</v>
      </c>
      <c r="C19" s="29" t="s">
        <v>25199</v>
      </c>
      <c r="D19" s="30">
        <f>COUNTIF(baza!$F$2:$F$13075,C19)</f>
        <v>221</v>
      </c>
      <c r="E19" s="39">
        <f t="shared" si="0"/>
        <v>1.6903778491662844E-2</v>
      </c>
      <c r="F19" s="40">
        <f>COUNTIFS(baza!$F$2:$F$13075,$C19,baza!$H$2:$H$13075,F$6)</f>
        <v>59</v>
      </c>
      <c r="G19" s="40">
        <f>COUNTIFS(baza!$F$2:$F$13075,$C19,baza!$H$2:$H$13075,G$6)</f>
        <v>151</v>
      </c>
      <c r="H19" s="40">
        <f>COUNTIFS(baza!$F$2:$F$13075,$C19)-F19-G19</f>
        <v>11</v>
      </c>
      <c r="I19" s="40">
        <f>AVERAGEIF(baza!$F$2:$F$13075,C19,baza!$M$2:$M$13075)</f>
        <v>13514.456244343888</v>
      </c>
      <c r="J19" s="71">
        <f>AVERAGEIF(baza!$F$2:$F$13075,C19,baza!$J$2:$J$13075)</f>
        <v>2016.7149321266968</v>
      </c>
      <c r="K19" s="41">
        <f>AVERAGEIF(baza!$F$2:$F$13075,C19,baza!$I$2:$I$13075)</f>
        <v>124216.17647058824</v>
      </c>
      <c r="N19" s="28">
        <v>13</v>
      </c>
      <c r="O19" s="29" t="s">
        <v>25246</v>
      </c>
      <c r="P19" s="40">
        <f>AVERAGEIF(baza!$F$2:$F$13075,O19,baza!$M$2:$M$13075)</f>
        <v>107500</v>
      </c>
      <c r="Q19" s="40">
        <f>COUNTIF(baza!$F$2:$F$13075,O19)</f>
        <v>2</v>
      </c>
      <c r="R19" s="44">
        <f>AVERAGEIF(baza!$F$2:$F$13075,O19,baza!$J$2:$J$13075)</f>
        <v>2022</v>
      </c>
      <c r="S19" s="41">
        <f>AVERAGEIF(baza!$F$2:$F$13075,O19,baza!$I$2:$I$13075)</f>
        <v>4006</v>
      </c>
    </row>
    <row r="20" spans="2:19" x14ac:dyDescent="0.25">
      <c r="B20" s="28">
        <v>14</v>
      </c>
      <c r="C20" s="29" t="s">
        <v>25200</v>
      </c>
      <c r="D20" s="30">
        <f>COUNTIF(baza!$F$2:$F$13075,C20)</f>
        <v>184</v>
      </c>
      <c r="E20" s="39">
        <f t="shared" si="0"/>
        <v>1.4073734128805263E-2</v>
      </c>
      <c r="F20" s="40">
        <f>COUNTIFS(baza!$F$2:$F$13075,$C20,baza!$H$2:$H$13075,F$6)</f>
        <v>1</v>
      </c>
      <c r="G20" s="40">
        <f>COUNTIFS(baza!$F$2:$F$13075,$C20,baza!$H$2:$H$13075,G$6)</f>
        <v>138</v>
      </c>
      <c r="H20" s="40">
        <f>COUNTIFS(baza!$F$2:$F$13075,$C20)-F20-G20</f>
        <v>45</v>
      </c>
      <c r="I20" s="40">
        <f>AVERAGEIF(baza!$F$2:$F$13075,C20,baza!$M$2:$M$13075)</f>
        <v>24159.977010869574</v>
      </c>
      <c r="J20" s="71">
        <f>AVERAGEIF(baza!$F$2:$F$13075,C20,baza!$J$2:$J$13075)</f>
        <v>2017.7119565217392</v>
      </c>
      <c r="K20" s="41">
        <f>AVERAGEIF(baza!$F$2:$F$13075,C20,baza!$I$2:$I$13075)</f>
        <v>123932.47282608696</v>
      </c>
      <c r="N20" s="28">
        <v>14</v>
      </c>
      <c r="O20" s="29" t="s">
        <v>25247</v>
      </c>
      <c r="P20" s="40">
        <f>AVERAGEIF(baza!$F$2:$F$13075,O20,baza!$M$2:$M$13075)</f>
        <v>97479.835333333336</v>
      </c>
      <c r="Q20" s="40">
        <f>COUNTIF(baza!$F$2:$F$13075,O20)</f>
        <v>15</v>
      </c>
      <c r="R20" s="44">
        <f>AVERAGEIF(baza!$F$2:$F$13075,O20,baza!$J$2:$J$13075)</f>
        <v>2019.6</v>
      </c>
      <c r="S20" s="41">
        <f>AVERAGEIF(baza!$F$2:$F$13075,O20,baza!$I$2:$I$13075)</f>
        <v>76103.866666666669</v>
      </c>
    </row>
    <row r="21" spans="2:19" x14ac:dyDescent="0.25">
      <c r="B21" s="28">
        <v>15</v>
      </c>
      <c r="C21" s="29" t="s">
        <v>25201</v>
      </c>
      <c r="D21" s="30">
        <f>COUNTIF(baza!$F$2:$F$13075,C21)</f>
        <v>171</v>
      </c>
      <c r="E21" s="39">
        <f t="shared" si="0"/>
        <v>1.3079394217530977E-2</v>
      </c>
      <c r="F21" s="40">
        <f>COUNTIFS(baza!$F$2:$F$13075,$C21,baza!$H$2:$H$13075,F$6)</f>
        <v>6</v>
      </c>
      <c r="G21" s="40">
        <f>COUNTIFS(baza!$F$2:$F$13075,$C21,baza!$H$2:$H$13075,G$6)</f>
        <v>157</v>
      </c>
      <c r="H21" s="40">
        <f>COUNTIFS(baza!$F$2:$F$13075,$C21)-F21-G21</f>
        <v>8</v>
      </c>
      <c r="I21" s="40">
        <f>AVERAGEIF(baza!$F$2:$F$13075,C21,baza!$M$2:$M$13075)</f>
        <v>12330.124385964913</v>
      </c>
      <c r="J21" s="71">
        <f>AVERAGEIF(baza!$F$2:$F$13075,C21,baza!$J$2:$J$13075)</f>
        <v>2016.7953216374269</v>
      </c>
      <c r="K21" s="41">
        <f>AVERAGEIF(baza!$F$2:$F$13075,C21,baza!$I$2:$I$13075)</f>
        <v>146145.92397660817</v>
      </c>
      <c r="N21" s="28">
        <v>15</v>
      </c>
      <c r="O21" s="29" t="s">
        <v>25248</v>
      </c>
      <c r="P21" s="40">
        <f>AVERAGEIF(baza!$F$2:$F$13075,O21,baza!$M$2:$M$13075)</f>
        <v>95054.241999999998</v>
      </c>
      <c r="Q21" s="40">
        <f>COUNTIF(baza!$F$2:$F$13075,O21)</f>
        <v>5</v>
      </c>
      <c r="R21" s="44">
        <f>AVERAGEIF(baza!$F$2:$F$13075,O21,baza!$J$2:$J$13075)</f>
        <v>2019.8</v>
      </c>
      <c r="S21" s="41">
        <f>AVERAGEIF(baza!$F$2:$F$13075,O21,baza!$I$2:$I$13075)</f>
        <v>35840.6</v>
      </c>
    </row>
    <row r="22" spans="2:19" x14ac:dyDescent="0.25">
      <c r="B22" s="28">
        <v>16</v>
      </c>
      <c r="C22" s="29" t="s">
        <v>25202</v>
      </c>
      <c r="D22" s="30">
        <f>COUNTIF(baza!$F$2:$F$13075,C22)</f>
        <v>171</v>
      </c>
      <c r="E22" s="39">
        <f t="shared" si="0"/>
        <v>1.3079394217530977E-2</v>
      </c>
      <c r="F22" s="40">
        <f>COUNTIFS(baza!$F$2:$F$13075,$C22,baza!$H$2:$H$13075,F$6)</f>
        <v>74</v>
      </c>
      <c r="G22" s="40">
        <f>COUNTIFS(baza!$F$2:$F$13075,$C22,baza!$H$2:$H$13075,G$6)</f>
        <v>97</v>
      </c>
      <c r="H22" s="40">
        <f>COUNTIFS(baza!$F$2:$F$13075,$C22)-F22-G22</f>
        <v>0</v>
      </c>
      <c r="I22" s="40">
        <f>AVERAGEIF(baza!$F$2:$F$13075,C22,baza!$M$2:$M$13075)</f>
        <v>13404.416432748538</v>
      </c>
      <c r="J22" s="71">
        <f>AVERAGEIF(baza!$F$2:$F$13075,C22,baza!$J$2:$J$13075)</f>
        <v>2017.6666666666667</v>
      </c>
      <c r="K22" s="41">
        <f>AVERAGEIF(baza!$F$2:$F$13075,C22,baza!$I$2:$I$13075)</f>
        <v>95520.777777777781</v>
      </c>
      <c r="N22" s="28">
        <v>16</v>
      </c>
      <c r="O22" s="29" t="s">
        <v>25249</v>
      </c>
      <c r="P22" s="40">
        <f>AVERAGEIF(baza!$F$2:$F$13075,O22,baza!$M$2:$M$13075)</f>
        <v>92905</v>
      </c>
      <c r="Q22" s="40">
        <f>COUNTIF(baza!$F$2:$F$13075,O22)</f>
        <v>1</v>
      </c>
      <c r="R22" s="44">
        <f>AVERAGEIF(baza!$F$2:$F$13075,O22,baza!$J$2:$J$13075)</f>
        <v>2022</v>
      </c>
      <c r="S22" s="41">
        <f>AVERAGEIF(baza!$F$2:$F$13075,O22,baza!$I$2:$I$13075)</f>
        <v>30</v>
      </c>
    </row>
    <row r="23" spans="2:19" x14ac:dyDescent="0.25">
      <c r="B23" s="28">
        <v>17</v>
      </c>
      <c r="C23" s="29" t="s">
        <v>25203</v>
      </c>
      <c r="D23" s="30">
        <f>COUNTIF(baza!$F$2:$F$13075,C23)</f>
        <v>165</v>
      </c>
      <c r="E23" s="39">
        <f t="shared" si="0"/>
        <v>1.2620468104635154E-2</v>
      </c>
      <c r="F23" s="40">
        <f>COUNTIFS(baza!$F$2:$F$13075,$C23,baza!$H$2:$H$13075,F$6)</f>
        <v>7</v>
      </c>
      <c r="G23" s="40">
        <f>COUNTIFS(baza!$F$2:$F$13075,$C23,baza!$H$2:$H$13075,G$6)</f>
        <v>133</v>
      </c>
      <c r="H23" s="40">
        <f>COUNTIFS(baza!$F$2:$F$13075,$C23)-F23-G23</f>
        <v>25</v>
      </c>
      <c r="I23" s="40">
        <f>AVERAGEIF(baza!$F$2:$F$13075,C23,baza!$M$2:$M$13075)</f>
        <v>14945.759939393938</v>
      </c>
      <c r="J23" s="71">
        <f>AVERAGEIF(baza!$F$2:$F$13075,C23,baza!$J$2:$J$13075)</f>
        <v>2016.4303030303031</v>
      </c>
      <c r="K23" s="41">
        <f>AVERAGEIF(baza!$F$2:$F$13075,C23,baza!$I$2:$I$13075)</f>
        <v>142773.29696969697</v>
      </c>
      <c r="N23" s="28">
        <v>17</v>
      </c>
      <c r="O23" s="29" t="s">
        <v>25250</v>
      </c>
      <c r="P23" s="40">
        <f>AVERAGEIF(baza!$F$2:$F$13075,O23,baza!$M$2:$M$13075)</f>
        <v>92900</v>
      </c>
      <c r="Q23" s="40">
        <f>COUNTIF(baza!$F$2:$F$13075,O23)</f>
        <v>1</v>
      </c>
      <c r="R23" s="44">
        <f>AVERAGEIF(baza!$F$2:$F$13075,O23,baza!$J$2:$J$13075)</f>
        <v>2022</v>
      </c>
      <c r="S23" s="41">
        <f>AVERAGEIF(baza!$F$2:$F$13075,O23,baza!$I$2:$I$13075)</f>
        <v>12000</v>
      </c>
    </row>
    <row r="24" spans="2:19" x14ac:dyDescent="0.25">
      <c r="B24" s="28">
        <v>18</v>
      </c>
      <c r="C24" s="29" t="s">
        <v>25204</v>
      </c>
      <c r="D24" s="30">
        <f>COUNTIF(baza!$F$2:$F$13075,C24)</f>
        <v>155</v>
      </c>
      <c r="E24" s="39">
        <f t="shared" si="0"/>
        <v>1.185559124980878E-2</v>
      </c>
      <c r="F24" s="40">
        <f>COUNTIFS(baza!$F$2:$F$13075,$C24,baza!$H$2:$H$13075,F$6)</f>
        <v>25</v>
      </c>
      <c r="G24" s="40">
        <f>COUNTIFS(baza!$F$2:$F$13075,$C24,baza!$H$2:$H$13075,G$6)</f>
        <v>121</v>
      </c>
      <c r="H24" s="40">
        <f>COUNTIFS(baza!$F$2:$F$13075,$C24)-F24-G24</f>
        <v>9</v>
      </c>
      <c r="I24" s="40">
        <f>AVERAGEIF(baza!$F$2:$F$13075,C24,baza!$M$2:$M$13075)</f>
        <v>18320.237741935485</v>
      </c>
      <c r="J24" s="71">
        <f>AVERAGEIF(baza!$F$2:$F$13075,C24,baza!$J$2:$J$13075)</f>
        <v>2016.7161290322581</v>
      </c>
      <c r="K24" s="41">
        <f>AVERAGEIF(baza!$F$2:$F$13075,C24,baza!$I$2:$I$13075)</f>
        <v>113850</v>
      </c>
      <c r="N24" s="28">
        <v>18</v>
      </c>
      <c r="O24" s="29" t="s">
        <v>25251</v>
      </c>
      <c r="P24" s="40">
        <f>AVERAGEIF(baza!$F$2:$F$13075,O24,baza!$M$2:$M$13075)</f>
        <v>87495</v>
      </c>
      <c r="Q24" s="40">
        <f>COUNTIF(baza!$F$2:$F$13075,O24)</f>
        <v>2</v>
      </c>
      <c r="R24" s="44">
        <f>AVERAGEIF(baza!$F$2:$F$13075,O24,baza!$J$2:$J$13075)</f>
        <v>2019.5</v>
      </c>
      <c r="S24" s="41">
        <f>AVERAGEIF(baza!$F$2:$F$13075,O24,baza!$I$2:$I$13075)</f>
        <v>51349.5</v>
      </c>
    </row>
    <row r="25" spans="2:19" x14ac:dyDescent="0.25">
      <c r="B25" s="28">
        <v>19</v>
      </c>
      <c r="C25" s="29" t="s">
        <v>25205</v>
      </c>
      <c r="D25" s="30">
        <f>COUNTIF(baza!$F$2:$F$13075,C25)</f>
        <v>151</v>
      </c>
      <c r="E25" s="39">
        <f t="shared" si="0"/>
        <v>1.1549640507878232E-2</v>
      </c>
      <c r="F25" s="40">
        <f>COUNTIFS(baza!$F$2:$F$13075,$C25,baza!$H$2:$H$13075,F$6)</f>
        <v>3</v>
      </c>
      <c r="G25" s="40">
        <f>COUNTIFS(baza!$F$2:$F$13075,$C25,baza!$H$2:$H$13075,G$6)</f>
        <v>135</v>
      </c>
      <c r="H25" s="40">
        <f>COUNTIFS(baza!$F$2:$F$13075,$C25)-F25-G25</f>
        <v>13</v>
      </c>
      <c r="I25" s="40">
        <f>AVERAGEIF(baza!$F$2:$F$13075,C25,baza!$M$2:$M$13075)</f>
        <v>28121.434635761594</v>
      </c>
      <c r="J25" s="71">
        <f>AVERAGEIF(baza!$F$2:$F$13075,C25,baza!$J$2:$J$13075)</f>
        <v>2017.8741721854306</v>
      </c>
      <c r="K25" s="41">
        <f>AVERAGEIF(baza!$F$2:$F$13075,C25,baza!$I$2:$I$13075)</f>
        <v>104926.13907284768</v>
      </c>
      <c r="N25" s="28">
        <v>19</v>
      </c>
      <c r="O25" s="29" t="s">
        <v>25252</v>
      </c>
      <c r="P25" s="40">
        <f>AVERAGEIF(baza!$F$2:$F$13075,O25,baza!$M$2:$M$13075)</f>
        <v>85900</v>
      </c>
      <c r="Q25" s="40">
        <f>COUNTIF(baza!$F$2:$F$13075,O25)</f>
        <v>1</v>
      </c>
      <c r="R25" s="44">
        <f>AVERAGEIF(baza!$F$2:$F$13075,O25,baza!$J$2:$J$13075)</f>
        <v>2019</v>
      </c>
      <c r="S25" s="41">
        <f>AVERAGEIF(baza!$F$2:$F$13075,O25,baza!$I$2:$I$13075)</f>
        <v>39980</v>
      </c>
    </row>
    <row r="26" spans="2:19" x14ac:dyDescent="0.25">
      <c r="B26" s="28">
        <v>20</v>
      </c>
      <c r="C26" s="29" t="s">
        <v>25206</v>
      </c>
      <c r="D26" s="30">
        <f>COUNTIF(baza!$F$2:$F$13075,C26)</f>
        <v>145</v>
      </c>
      <c r="E26" s="39">
        <f t="shared" si="0"/>
        <v>1.1090714394982408E-2</v>
      </c>
      <c r="F26" s="40">
        <f>COUNTIFS(baza!$F$2:$F$13075,$C26,baza!$H$2:$H$13075,F$6)</f>
        <v>8</v>
      </c>
      <c r="G26" s="40">
        <f>COUNTIFS(baza!$F$2:$F$13075,$C26,baza!$H$2:$H$13075,G$6)</f>
        <v>125</v>
      </c>
      <c r="H26" s="40">
        <f>COUNTIFS(baza!$F$2:$F$13075,$C26)-F26-G26</f>
        <v>12</v>
      </c>
      <c r="I26" s="40">
        <f>AVERAGEIF(baza!$F$2:$F$13075,C26,baza!$M$2:$M$13075)</f>
        <v>16806.905034482756</v>
      </c>
      <c r="J26" s="71">
        <f>AVERAGEIF(baza!$F$2:$F$13075,C26,baza!$J$2:$J$13075)</f>
        <v>2015.8620689655172</v>
      </c>
      <c r="K26" s="41">
        <f>AVERAGEIF(baza!$F$2:$F$13075,C26,baza!$I$2:$I$13075)</f>
        <v>132179.97931034482</v>
      </c>
      <c r="N26" s="28">
        <v>20</v>
      </c>
      <c r="O26" s="29" t="s">
        <v>25253</v>
      </c>
      <c r="P26" s="40">
        <f>AVERAGEIF(baza!$F$2:$F$13075,O26,baza!$M$2:$M$13075)</f>
        <v>80000</v>
      </c>
      <c r="Q26" s="40">
        <f>COUNTIF(baza!$F$2:$F$13075,O26)</f>
        <v>1</v>
      </c>
      <c r="R26" s="44">
        <f>AVERAGEIF(baza!$F$2:$F$13075,O26,baza!$J$2:$J$13075)</f>
        <v>2019</v>
      </c>
      <c r="S26" s="41">
        <f>AVERAGEIF(baza!$F$2:$F$13075,O26,baza!$I$2:$I$13075)</f>
        <v>16000</v>
      </c>
    </row>
    <row r="27" spans="2:19" x14ac:dyDescent="0.25">
      <c r="C27" s="32" t="s">
        <v>25164</v>
      </c>
      <c r="D27" s="33">
        <f>SUM(D7:D26)</f>
        <v>6242</v>
      </c>
      <c r="E27" s="23">
        <f t="shared" si="0"/>
        <v>0.47743613278262198</v>
      </c>
      <c r="F27" s="7"/>
      <c r="G27" s="7"/>
      <c r="H27" s="7"/>
      <c r="I27" s="23"/>
      <c r="J27" s="46"/>
      <c r="K27" s="23"/>
      <c r="R27" s="23"/>
      <c r="S27" s="7"/>
    </row>
    <row r="28" spans="2:19" x14ac:dyDescent="0.25">
      <c r="C28" s="32" t="s">
        <v>25165</v>
      </c>
      <c r="D28" s="33">
        <f>D29-D27</f>
        <v>6832</v>
      </c>
      <c r="E28" s="23">
        <f t="shared" si="0"/>
        <v>0.52256386721737802</v>
      </c>
      <c r="F28" s="7"/>
      <c r="G28" s="7"/>
      <c r="H28" s="7"/>
      <c r="I28" s="23"/>
      <c r="J28" s="46"/>
      <c r="K28" s="23"/>
      <c r="R28" s="23"/>
      <c r="S28" s="7"/>
    </row>
    <row r="29" spans="2:19" ht="15.75" x14ac:dyDescent="0.25">
      <c r="C29" s="16" t="s">
        <v>25144</v>
      </c>
      <c r="D29" s="34">
        <f>baza!F13076</f>
        <v>13074</v>
      </c>
      <c r="E29" s="35">
        <f>SUM(E27:E28)</f>
        <v>1</v>
      </c>
      <c r="F29" s="7"/>
      <c r="G29" s="7"/>
      <c r="H29" s="7"/>
      <c r="I29" s="35"/>
      <c r="J29" s="68"/>
      <c r="K29" s="35"/>
      <c r="R29" s="35"/>
      <c r="S29" s="7"/>
    </row>
    <row r="37" spans="2:19" x14ac:dyDescent="0.25">
      <c r="B37" s="31">
        <v>21</v>
      </c>
      <c r="C37" s="10" t="s">
        <v>25207</v>
      </c>
      <c r="D37" s="11">
        <f>COUNTIF(baza!$F$2:$F$13075,C37)</f>
        <v>145</v>
      </c>
      <c r="F37" s="68">
        <f>COUNTIFS(baza!$F$2:$F$13075,$C37,baza!$H$2:$H$13075,F$6)</f>
        <v>4</v>
      </c>
      <c r="G37" s="68">
        <f>COUNTIFS(baza!$F$2:$F$13075,$C37,baza!$H$2:$H$13075,G$6)</f>
        <v>115</v>
      </c>
      <c r="H37" s="68">
        <f>COUNTIFS(baza!$F$2:$F$13075,$C37)-F37-G37</f>
        <v>26</v>
      </c>
      <c r="I37" s="7">
        <f>AVERAGEIF(baza!$F$2:$F$13075,C37,baza!$M$2:$M$13075)</f>
        <v>35777.948620689669</v>
      </c>
      <c r="J37" s="68">
        <f>AVERAGEIF(baza!$F$2:$F$13075,C37,baza!$J$2:$J$13075)</f>
        <v>2016.8206896551724</v>
      </c>
      <c r="K37" s="7">
        <f>AVERAGEIF(baza!$F$2:$F$13075,C37,baza!$I$2:$I$13075)</f>
        <v>138891.41379310345</v>
      </c>
      <c r="N37" s="6"/>
      <c r="O37" s="10" t="s">
        <v>25254</v>
      </c>
      <c r="P37" s="63">
        <f>AVERAGEIF(baza!$F$2:$F$13075,O37,baza!$M$2:$M$13075)</f>
        <v>78610</v>
      </c>
      <c r="Q37" s="63">
        <f>COUNTIF(baza!$F$2:$F$13075,O37)</f>
        <v>4</v>
      </c>
      <c r="R37" s="64">
        <f>AVERAGEIF(baza!$F$2:$F$13075,O37,baza!$J$2:$J$13075)</f>
        <v>2019.5</v>
      </c>
      <c r="S37" s="76">
        <f>AVERAGEIF(baza!$F$2:$F$13075,O37,baza!$I$2:$I$13075)</f>
        <v>70471.75</v>
      </c>
    </row>
    <row r="38" spans="2:19" x14ac:dyDescent="0.25">
      <c r="B38" s="31">
        <v>22</v>
      </c>
      <c r="C38" s="10" t="s">
        <v>25208</v>
      </c>
      <c r="D38" s="11">
        <f>COUNTIF(baza!$F$2:$F$13075,C38)</f>
        <v>138</v>
      </c>
      <c r="F38" s="68">
        <f>COUNTIFS(baza!$F$2:$F$13075,$C38,baza!$H$2:$H$13075,F$6)</f>
        <v>4</v>
      </c>
      <c r="G38" s="68">
        <f>COUNTIFS(baza!$F$2:$F$13075,$C38,baza!$H$2:$H$13075,G$6)</f>
        <v>125</v>
      </c>
      <c r="H38" s="68">
        <f>COUNTIFS(baza!$F$2:$F$13075,$C38)-F38-G38</f>
        <v>9</v>
      </c>
      <c r="I38" s="7">
        <f>AVERAGEIF(baza!$F$2:$F$13075,C38,baza!$M$2:$M$13075)</f>
        <v>30547.304130434775</v>
      </c>
      <c r="J38" s="68">
        <f>AVERAGEIF(baza!$F$2:$F$13075,C38,baza!$J$2:$J$13075)</f>
        <v>2017.0434782608695</v>
      </c>
      <c r="K38" s="7">
        <f>AVERAGEIF(baza!$F$2:$F$13075,C38,baza!$I$2:$I$13075)</f>
        <v>123740.12318840579</v>
      </c>
      <c r="N38" s="6"/>
      <c r="O38" s="10" t="s">
        <v>25255</v>
      </c>
      <c r="P38" s="63">
        <f>AVERAGEIF(baza!$F$2:$F$13075,O38,baza!$M$2:$M$13075)</f>
        <v>76396.175000000003</v>
      </c>
      <c r="Q38" s="63">
        <f>COUNTIF(baza!$F$2:$F$13075,O38)</f>
        <v>8</v>
      </c>
      <c r="R38" s="64">
        <f>AVERAGEIF(baza!$F$2:$F$13075,O38,baza!$J$2:$J$13075)</f>
        <v>2021.25</v>
      </c>
      <c r="S38" s="76">
        <f>AVERAGEIF(baza!$F$2:$F$13075,O38,baza!$I$2:$I$13075)</f>
        <v>20383.875</v>
      </c>
    </row>
    <row r="39" spans="2:19" x14ac:dyDescent="0.25">
      <c r="B39" s="31">
        <v>23</v>
      </c>
      <c r="C39" s="10" t="s">
        <v>25209</v>
      </c>
      <c r="D39" s="11">
        <f>COUNTIF(baza!$F$2:$F$13075,C39)</f>
        <v>137</v>
      </c>
      <c r="F39" s="68">
        <f>COUNTIFS(baza!$F$2:$F$13075,$C39,baza!$H$2:$H$13075,F$6)</f>
        <v>125</v>
      </c>
      <c r="G39" s="68">
        <f>COUNTIFS(baza!$F$2:$F$13075,$C39,baza!$H$2:$H$13075,G$6)</f>
        <v>0</v>
      </c>
      <c r="H39" s="68">
        <f>COUNTIFS(baza!$F$2:$F$13075,$C39)-F39-G39</f>
        <v>12</v>
      </c>
      <c r="I39" s="7">
        <f>AVERAGEIF(baza!$F$2:$F$13075,C39,baza!$M$2:$M$13075)</f>
        <v>11685.961240875911</v>
      </c>
      <c r="J39" s="68">
        <f>AVERAGEIF(baza!$F$2:$F$13075,C39,baza!$J$2:$J$13075)</f>
        <v>2017.7810218978102</v>
      </c>
      <c r="K39" s="7">
        <f>AVERAGEIF(baza!$F$2:$F$13075,C39,baza!$I$2:$I$13075)</f>
        <v>74655.781021897812</v>
      </c>
      <c r="N39" s="6"/>
      <c r="O39" s="10" t="s">
        <v>25256</v>
      </c>
      <c r="P39" s="65">
        <f>AVERAGEIF(baza!$F$2:$F$13075,O39,baza!$M$2:$M$13075)</f>
        <v>74999</v>
      </c>
      <c r="Q39" s="65">
        <f>COUNTIF(baza!$F$2:$F$13075,O39)</f>
        <v>2</v>
      </c>
      <c r="R39" s="64">
        <f>AVERAGEIF(baza!$F$2:$F$13075,O39,baza!$J$2:$J$13075)</f>
        <v>2018</v>
      </c>
      <c r="S39" s="76">
        <f>AVERAGEIF(baza!$F$2:$F$13075,O39,baza!$I$2:$I$13075)</f>
        <v>78201.5</v>
      </c>
    </row>
    <row r="40" spans="2:19" x14ac:dyDescent="0.25">
      <c r="B40" s="31">
        <v>24</v>
      </c>
      <c r="C40" s="10" t="s">
        <v>25210</v>
      </c>
      <c r="D40" s="11">
        <f>COUNTIF(baza!$F$2:$F$13075,C40)</f>
        <v>137</v>
      </c>
      <c r="F40" s="68">
        <f>COUNTIFS(baza!$F$2:$F$13075,$C40,baza!$H$2:$H$13075,F$6)</f>
        <v>61</v>
      </c>
      <c r="G40" s="68">
        <f>COUNTIFS(baza!$F$2:$F$13075,$C40,baza!$H$2:$H$13075,G$6)</f>
        <v>32</v>
      </c>
      <c r="H40" s="68">
        <f>COUNTIFS(baza!$F$2:$F$13075,$C40)-F40-G40</f>
        <v>44</v>
      </c>
      <c r="I40" s="7">
        <f>AVERAGEIF(baza!$F$2:$F$13075,C40,baza!$M$2:$M$13075)</f>
        <v>12044.116423357664</v>
      </c>
      <c r="J40" s="68">
        <f>AVERAGEIF(baza!$F$2:$F$13075,C40,baza!$J$2:$J$13075)</f>
        <v>2018.1970802919709</v>
      </c>
      <c r="K40" s="7">
        <f>AVERAGEIF(baza!$F$2:$F$13075,C40,baza!$I$2:$I$13075)</f>
        <v>74687.211678832115</v>
      </c>
      <c r="N40" s="6"/>
      <c r="O40" s="10" t="s">
        <v>25257</v>
      </c>
      <c r="P40" s="65">
        <f>AVERAGEIF(baza!$F$2:$F$13075,O40,baza!$M$2:$M$13075)</f>
        <v>74300</v>
      </c>
      <c r="Q40" s="65">
        <f>COUNTIF(baza!$F$2:$F$13075,O40)</f>
        <v>1</v>
      </c>
      <c r="R40" s="64">
        <f>AVERAGEIF(baza!$F$2:$F$13075,O40,baza!$J$2:$J$13075)</f>
        <v>2021</v>
      </c>
      <c r="S40" s="76">
        <f>AVERAGEIF(baza!$F$2:$F$13075,O40,baza!$I$2:$I$13075)</f>
        <v>5000</v>
      </c>
    </row>
    <row r="41" spans="2:19" x14ac:dyDescent="0.25">
      <c r="B41" s="31">
        <v>25</v>
      </c>
      <c r="C41" s="10" t="s">
        <v>7231</v>
      </c>
      <c r="D41" s="11">
        <f>COUNTIF(baza!$F$2:$F$13075,C41)</f>
        <v>135</v>
      </c>
      <c r="F41" s="68">
        <f>COUNTIFS(baza!$F$2:$F$13075,$C41,baza!$H$2:$H$13075,F$6)</f>
        <v>2</v>
      </c>
      <c r="G41" s="68">
        <f>COUNTIFS(baza!$F$2:$F$13075,$C41,baza!$H$2:$H$13075,G$6)</f>
        <v>125</v>
      </c>
      <c r="H41" s="68">
        <f>COUNTIFS(baza!$F$2:$F$13075,$C41)-F41-G41</f>
        <v>8</v>
      </c>
      <c r="I41" s="7">
        <f>AVERAGEIF(baza!$F$2:$F$13075,C41,baza!$M$2:$M$13075)</f>
        <v>25281.960962962959</v>
      </c>
      <c r="J41" s="68">
        <f>AVERAGEIF(baza!$F$2:$F$13075,C41,baza!$J$2:$J$13075)</f>
        <v>2017.2222222222222</v>
      </c>
      <c r="K41" s="7">
        <f>AVERAGEIF(baza!$F$2:$F$13075,C41,baza!$I$2:$I$13075)</f>
        <v>125939.65925925926</v>
      </c>
      <c r="N41" s="6"/>
      <c r="O41" s="6" t="s">
        <v>25258</v>
      </c>
      <c r="P41" s="65">
        <f>AVERAGEIF(baza!$F$2:$F$13075,O41,baza!$M$2:$M$13075)</f>
        <v>71876.472222222219</v>
      </c>
      <c r="Q41" s="65">
        <f>COUNTIF(baza!$F$2:$F$13075,O41)</f>
        <v>18</v>
      </c>
      <c r="R41" s="64">
        <f>AVERAGEIF(baza!$F$2:$F$13075,O41,baza!$J$2:$J$13075)</f>
        <v>2018.4444444444443</v>
      </c>
      <c r="S41" s="76">
        <f>AVERAGEIF(baza!$F$2:$F$13075,O41,baza!$I$2:$I$13075)</f>
        <v>102762.55555555556</v>
      </c>
    </row>
    <row r="42" spans="2:19" x14ac:dyDescent="0.25">
      <c r="B42" s="31">
        <v>26</v>
      </c>
      <c r="C42" s="10" t="s">
        <v>25211</v>
      </c>
      <c r="D42" s="11">
        <f>COUNTIF(baza!$F$2:$F$13075,C42)</f>
        <v>130</v>
      </c>
      <c r="F42" s="68">
        <f>COUNTIFS(baza!$F$2:$F$13075,$C42,baza!$H$2:$H$13075,F$6)</f>
        <v>14</v>
      </c>
      <c r="G42" s="68">
        <f>COUNTIFS(baza!$F$2:$F$13075,$C42,baza!$H$2:$H$13075,G$6)</f>
        <v>101</v>
      </c>
      <c r="H42" s="68">
        <f>COUNTIFS(baza!$F$2:$F$13075,$C42)-F42-G42</f>
        <v>15</v>
      </c>
      <c r="I42" s="7">
        <f>AVERAGEIF(baza!$F$2:$F$13075,C42,baza!$M$2:$M$13075)</f>
        <v>24237.275769230768</v>
      </c>
      <c r="J42" s="68">
        <f>AVERAGEIF(baza!$F$2:$F$13075,C42,baza!$J$2:$J$13075)</f>
        <v>2017.2769230769231</v>
      </c>
      <c r="K42" s="7">
        <f>AVERAGEIF(baza!$F$2:$F$13075,C42,baza!$I$2:$I$13075)</f>
        <v>103428.13076923077</v>
      </c>
      <c r="N42" s="6"/>
      <c r="O42" s="6" t="s">
        <v>25259</v>
      </c>
      <c r="P42" s="65">
        <f>AVERAGEIF(baza!$F$2:$F$13075,O42,baza!$M$2:$M$13075)</f>
        <v>70812.5</v>
      </c>
      <c r="Q42" s="65">
        <f>COUNTIF(baza!$F$2:$F$13075,O42)</f>
        <v>2</v>
      </c>
      <c r="R42" s="64">
        <f>AVERAGEIF(baza!$F$2:$F$13075,O42,baza!$J$2:$J$13075)</f>
        <v>2021</v>
      </c>
      <c r="S42" s="76">
        <f>AVERAGEIF(baza!$F$2:$F$13075,O42,baza!$I$2:$I$13075)</f>
        <v>8852.5</v>
      </c>
    </row>
    <row r="43" spans="2:19" x14ac:dyDescent="0.25">
      <c r="B43" s="31">
        <v>27</v>
      </c>
      <c r="C43" s="10" t="s">
        <v>25212</v>
      </c>
      <c r="D43" s="11">
        <f>COUNTIF(baza!$F$2:$F$13075,C43)</f>
        <v>125</v>
      </c>
      <c r="F43" s="68">
        <f>COUNTIFS(baza!$F$2:$F$13075,$C43,baza!$H$2:$H$13075,F$6)</f>
        <v>53</v>
      </c>
      <c r="G43" s="68">
        <f>COUNTIFS(baza!$F$2:$F$13075,$C43,baza!$H$2:$H$13075,G$6)</f>
        <v>68</v>
      </c>
      <c r="H43" s="68">
        <f>COUNTIFS(baza!$F$2:$F$13075,$C43)-F43-G43</f>
        <v>4</v>
      </c>
      <c r="I43" s="7">
        <f>AVERAGEIF(baza!$F$2:$F$13075,C43,baza!$M$2:$M$13075)</f>
        <v>11033.502400000001</v>
      </c>
      <c r="J43" s="68">
        <f>AVERAGEIF(baza!$F$2:$F$13075,C43,baza!$J$2:$J$13075)</f>
        <v>2017.152</v>
      </c>
      <c r="K43" s="7">
        <f>AVERAGEIF(baza!$F$2:$F$13075,C43,baza!$I$2:$I$13075)</f>
        <v>97744.936000000002</v>
      </c>
      <c r="N43" s="6"/>
      <c r="O43" s="10" t="s">
        <v>25260</v>
      </c>
      <c r="P43" s="63">
        <f>AVERAGEIF(baza!$F$2:$F$13075,O43,baza!$M$2:$M$13075)</f>
        <v>70410.678749999992</v>
      </c>
      <c r="Q43" s="63">
        <f>COUNTIF(baza!$F$2:$F$13075,O43)</f>
        <v>16</v>
      </c>
      <c r="R43" s="64">
        <f>AVERAGEIF(baza!$F$2:$F$13075,O43,baza!$J$2:$J$13075)</f>
        <v>2017.125</v>
      </c>
      <c r="S43" s="76">
        <f>AVERAGEIF(baza!$F$2:$F$13075,O43,baza!$I$2:$I$13075)</f>
        <v>135355.6875</v>
      </c>
    </row>
    <row r="44" spans="2:19" x14ac:dyDescent="0.25">
      <c r="B44" s="31">
        <v>28</v>
      </c>
      <c r="C44" s="10" t="s">
        <v>25213</v>
      </c>
      <c r="D44" s="11">
        <f>COUNTIF(baza!$F$2:$F$13075,C44)</f>
        <v>111</v>
      </c>
      <c r="F44" s="68">
        <f>COUNTIFS(baza!$F$2:$F$13075,$C44,baza!$H$2:$H$13075,F$6)</f>
        <v>8</v>
      </c>
      <c r="G44" s="68">
        <f>COUNTIFS(baza!$F$2:$F$13075,$C44,baza!$H$2:$H$13075,G$6)</f>
        <v>99</v>
      </c>
      <c r="H44" s="68">
        <f>COUNTIFS(baza!$F$2:$F$13075,$C44)-F44-G44</f>
        <v>4</v>
      </c>
      <c r="I44" s="7">
        <f>AVERAGEIF(baza!$F$2:$F$13075,C44,baza!$M$2:$M$13075)</f>
        <v>17876.114594594594</v>
      </c>
      <c r="J44" s="68">
        <f>AVERAGEIF(baza!$F$2:$F$13075,C44,baza!$J$2:$J$13075)</f>
        <v>2017.2522522522522</v>
      </c>
      <c r="K44" s="7">
        <f>AVERAGEIF(baza!$F$2:$F$13075,C44,baza!$I$2:$I$13075)</f>
        <v>112701.84684684685</v>
      </c>
      <c r="N44" s="6"/>
      <c r="O44" s="10" t="s">
        <v>25261</v>
      </c>
      <c r="P44" s="63">
        <f>AVERAGEIF(baza!$F$2:$F$13075,O44,baza!$M$2:$M$13075)</f>
        <v>69756.775333333338</v>
      </c>
      <c r="Q44" s="63">
        <f>COUNTIF(baza!$F$2:$F$13075,O44)</f>
        <v>15</v>
      </c>
      <c r="R44" s="64">
        <f>AVERAGEIF(baza!$F$2:$F$13075,O44,baza!$J$2:$J$13075)</f>
        <v>2017.3333333333333</v>
      </c>
      <c r="S44" s="76">
        <f>AVERAGEIF(baza!$F$2:$F$13075,O44,baza!$I$2:$I$13075)</f>
        <v>132963.06666666668</v>
      </c>
    </row>
    <row r="45" spans="2:19" x14ac:dyDescent="0.25">
      <c r="B45" s="31">
        <v>29</v>
      </c>
      <c r="C45" s="10" t="s">
        <v>25214</v>
      </c>
      <c r="D45" s="11">
        <f>COUNTIF(baza!$F$2:$F$13075,C45)</f>
        <v>105</v>
      </c>
      <c r="F45" s="68">
        <f>COUNTIFS(baza!$F$2:$F$13075,$C45,baza!$H$2:$H$13075,F$6)</f>
        <v>24</v>
      </c>
      <c r="G45" s="68">
        <f>COUNTIFS(baza!$F$2:$F$13075,$C45,baza!$H$2:$H$13075,G$6)</f>
        <v>76</v>
      </c>
      <c r="H45" s="68">
        <f>COUNTIFS(baza!$F$2:$F$13075,$C45)-F45-G45</f>
        <v>5</v>
      </c>
      <c r="I45" s="7">
        <f>AVERAGEIF(baza!$F$2:$F$13075,C45,baza!$M$2:$M$13075)</f>
        <v>23947.36123809524</v>
      </c>
      <c r="J45" s="68">
        <f>AVERAGEIF(baza!$F$2:$F$13075,C45,baza!$J$2:$J$13075)</f>
        <v>2018.1714285714286</v>
      </c>
      <c r="K45" s="7">
        <f>AVERAGEIF(baza!$F$2:$F$13075,C45,baza!$I$2:$I$13075)</f>
        <v>72981.990476190476</v>
      </c>
      <c r="N45" s="6"/>
      <c r="O45" s="6" t="s">
        <v>25262</v>
      </c>
      <c r="P45" s="65">
        <f>AVERAGEIF(baza!$F$2:$F$13075,O45,baza!$M$2:$M$13075)</f>
        <v>68500</v>
      </c>
      <c r="Q45" s="65">
        <f>COUNTIF(baza!$F$2:$F$13075,O45)</f>
        <v>1</v>
      </c>
      <c r="R45" s="64">
        <f>AVERAGEIF(baza!$F$2:$F$13075,O45,baza!$J$2:$J$13075)</f>
        <v>2022</v>
      </c>
      <c r="S45" s="76">
        <f>AVERAGEIF(baza!$F$2:$F$13075,O45,baza!$I$2:$I$13075)</f>
        <v>3400</v>
      </c>
    </row>
    <row r="46" spans="2:19" x14ac:dyDescent="0.25">
      <c r="B46" s="31">
        <v>30</v>
      </c>
      <c r="C46" s="10" t="s">
        <v>25215</v>
      </c>
      <c r="D46" s="11">
        <f>COUNTIF(baza!$F$2:$F$13075,C46)</f>
        <v>104</v>
      </c>
      <c r="F46" s="68">
        <f>COUNTIFS(baza!$F$2:$F$13075,$C46,baza!$H$2:$H$13075,F$6)</f>
        <v>35</v>
      </c>
      <c r="G46" s="68">
        <f>COUNTIFS(baza!$F$2:$F$13075,$C46,baza!$H$2:$H$13075,G$6)</f>
        <v>64</v>
      </c>
      <c r="H46" s="68">
        <f>COUNTIFS(baza!$F$2:$F$13075,$C46)-F46-G46</f>
        <v>5</v>
      </c>
      <c r="I46" s="7">
        <f>AVERAGEIF(baza!$F$2:$F$13075,C46,baza!$M$2:$M$13075)</f>
        <v>13773.605865384618</v>
      </c>
      <c r="J46" s="68">
        <f>AVERAGEIF(baza!$F$2:$F$13075,C46,baza!$J$2:$J$13075)</f>
        <v>2016.6730769230769</v>
      </c>
      <c r="K46" s="7">
        <f>AVERAGEIF(baza!$F$2:$F$13075,C46,baza!$I$2:$I$13075)</f>
        <v>101043.41346153847</v>
      </c>
      <c r="N46" s="6"/>
      <c r="O46" s="10" t="s">
        <v>25263</v>
      </c>
      <c r="P46" s="63">
        <f>AVERAGEIF(baza!$F$2:$F$13075,O46,baza!$M$2:$M$13075)</f>
        <v>66348.13</v>
      </c>
      <c r="Q46" s="63">
        <f>COUNTIF(baza!$F$2:$F$13075,O46)</f>
        <v>1</v>
      </c>
      <c r="R46" s="64">
        <f>AVERAGEIF(baza!$F$2:$F$13075,O46,baza!$J$2:$J$13075)</f>
        <v>2022</v>
      </c>
      <c r="S46" s="76">
        <f>AVERAGEIF(baza!$F$2:$F$13075,O46,baza!$I$2:$I$13075)</f>
        <v>15000</v>
      </c>
    </row>
    <row r="47" spans="2:19" x14ac:dyDescent="0.25">
      <c r="B47" s="31">
        <v>31</v>
      </c>
      <c r="C47" s="10" t="s">
        <v>4004</v>
      </c>
      <c r="D47" s="11">
        <f>COUNTIF(baza!$F$2:$F$13075,C47)</f>
        <v>99</v>
      </c>
      <c r="F47" s="68">
        <f>COUNTIFS(baza!$F$2:$F$13075,$C47,baza!$H$2:$H$13075,F$6)</f>
        <v>6</v>
      </c>
      <c r="G47" s="68">
        <f>COUNTIFS(baza!$F$2:$F$13075,$C47,baza!$H$2:$H$13075,G$6)</f>
        <v>90</v>
      </c>
      <c r="H47" s="68">
        <f>COUNTIFS(baza!$F$2:$F$13075,$C47)-F47-G47</f>
        <v>3</v>
      </c>
      <c r="I47" s="7">
        <f>AVERAGEIF(baza!$F$2:$F$13075,C47,baza!$M$2:$M$13075)</f>
        <v>22318.756868686869</v>
      </c>
      <c r="J47" s="68">
        <f>AVERAGEIF(baza!$F$2:$F$13075,C47,baza!$J$2:$J$13075)</f>
        <v>2017.8383838383838</v>
      </c>
      <c r="K47" s="7">
        <f>AVERAGEIF(baza!$F$2:$F$13075,C47,baza!$I$2:$I$13075)</f>
        <v>111990.01010101011</v>
      </c>
      <c r="N47" s="6"/>
      <c r="O47" s="10" t="s">
        <v>23177</v>
      </c>
      <c r="P47" s="65">
        <f>AVERAGEIF(baza!$F$2:$F$13075,O47,baza!$M$2:$M$13075)</f>
        <v>66229</v>
      </c>
      <c r="Q47" s="65">
        <f>COUNTIF(baza!$F$2:$F$13075,O47)</f>
        <v>1</v>
      </c>
      <c r="R47" s="64">
        <f>AVERAGEIF(baza!$F$2:$F$13075,O47,baza!$J$2:$J$13075)</f>
        <v>2017</v>
      </c>
      <c r="S47" s="76">
        <f>AVERAGEIF(baza!$F$2:$F$13075,O47,baza!$I$2:$I$13075)</f>
        <v>168624</v>
      </c>
    </row>
    <row r="48" spans="2:19" x14ac:dyDescent="0.25">
      <c r="B48" s="31">
        <v>32</v>
      </c>
      <c r="C48" s="10" t="s">
        <v>25216</v>
      </c>
      <c r="D48" s="11">
        <f>COUNTIF(baza!$F$2:$F$13075,C48)</f>
        <v>96</v>
      </c>
      <c r="F48" s="68">
        <f>COUNTIFS(baza!$F$2:$F$13075,$C48,baza!$H$2:$H$13075,F$6)</f>
        <v>39</v>
      </c>
      <c r="G48" s="68">
        <f>COUNTIFS(baza!$F$2:$F$13075,$C48,baza!$H$2:$H$13075,G$6)</f>
        <v>54</v>
      </c>
      <c r="H48" s="68">
        <f>COUNTIFS(baza!$F$2:$F$13075,$C48)-F48-G48</f>
        <v>3</v>
      </c>
      <c r="I48" s="7">
        <f>AVERAGEIF(baza!$F$2:$F$13075,C48,baza!$M$2:$M$13075)</f>
        <v>13125.872812500003</v>
      </c>
      <c r="J48" s="68">
        <f>AVERAGEIF(baza!$F$2:$F$13075,C48,baza!$J$2:$J$13075)</f>
        <v>2016.71875</v>
      </c>
      <c r="K48" s="7">
        <f>AVERAGEIF(baza!$F$2:$F$13075,C48,baza!$I$2:$I$13075)</f>
        <v>103288.52083333333</v>
      </c>
      <c r="N48" s="6"/>
      <c r="O48" s="10" t="s">
        <v>25264</v>
      </c>
      <c r="P48" s="65">
        <f>AVERAGEIF(baza!$F$2:$F$13075,O48,baza!$M$2:$M$13075)</f>
        <v>62260.666666666664</v>
      </c>
      <c r="Q48" s="65">
        <f>COUNTIF(baza!$F$2:$F$13075,O48)</f>
        <v>3</v>
      </c>
      <c r="R48" s="64">
        <f>AVERAGEIF(baza!$F$2:$F$13075,O48,baza!$J$2:$J$13075)</f>
        <v>2018.6666666666667</v>
      </c>
      <c r="S48" s="76">
        <f>AVERAGEIF(baza!$F$2:$F$13075,O48,baza!$I$2:$I$13075)</f>
        <v>77794.666666666672</v>
      </c>
    </row>
    <row r="49" spans="2:19" x14ac:dyDescent="0.25">
      <c r="B49" s="31">
        <v>33</v>
      </c>
      <c r="C49" s="10" t="s">
        <v>25217</v>
      </c>
      <c r="D49" s="11">
        <f>COUNTIF(baza!$F$2:$F$13075,C49)</f>
        <v>95</v>
      </c>
      <c r="F49" s="68">
        <f>COUNTIFS(baza!$F$2:$F$13075,$C49,baza!$H$2:$H$13075,F$6)</f>
        <v>2</v>
      </c>
      <c r="G49" s="68">
        <f>COUNTIFS(baza!$F$2:$F$13075,$C49,baza!$H$2:$H$13075,G$6)</f>
        <v>79</v>
      </c>
      <c r="H49" s="68">
        <f>COUNTIFS(baza!$F$2:$F$13075,$C49)-F49-G49</f>
        <v>14</v>
      </c>
      <c r="I49" s="7">
        <f>AVERAGEIF(baza!$F$2:$F$13075,C49,baza!$M$2:$M$13075)</f>
        <v>16255.989368421049</v>
      </c>
      <c r="J49" s="68">
        <f>AVERAGEIF(baza!$F$2:$F$13075,C49,baza!$J$2:$J$13075)</f>
        <v>2015.3157894736842</v>
      </c>
      <c r="K49" s="7">
        <f>AVERAGEIF(baza!$F$2:$F$13075,C49,baza!$I$2:$I$13075)</f>
        <v>157372.4</v>
      </c>
      <c r="N49" s="6"/>
      <c r="O49" s="10" t="s">
        <v>25265</v>
      </c>
      <c r="P49" s="65">
        <f>AVERAGEIF(baza!$F$2:$F$13075,O49,baza!$M$2:$M$13075)</f>
        <v>61579.345999999998</v>
      </c>
      <c r="Q49" s="65">
        <f>COUNTIF(baza!$F$2:$F$13075,O49)</f>
        <v>10</v>
      </c>
      <c r="R49" s="64">
        <f>AVERAGEIF(baza!$F$2:$F$13075,O49,baza!$J$2:$J$13075)</f>
        <v>2017.1</v>
      </c>
      <c r="S49" s="76">
        <f>AVERAGEIF(baza!$F$2:$F$13075,O49,baza!$I$2:$I$13075)</f>
        <v>90269.8</v>
      </c>
    </row>
    <row r="50" spans="2:19" x14ac:dyDescent="0.25">
      <c r="B50" s="31">
        <v>34</v>
      </c>
      <c r="C50" s="10" t="s">
        <v>25218</v>
      </c>
      <c r="D50" s="11">
        <f>COUNTIF(baza!$F$2:$F$13075,C50)</f>
        <v>95</v>
      </c>
      <c r="F50" s="68">
        <f>COUNTIFS(baza!$F$2:$F$13075,$C50,baza!$H$2:$H$13075,F$6)</f>
        <v>25</v>
      </c>
      <c r="G50" s="68">
        <f>COUNTIFS(baza!$F$2:$F$13075,$C50,baza!$H$2:$H$13075,G$6)</f>
        <v>64</v>
      </c>
      <c r="H50" s="68">
        <f>COUNTIFS(baza!$F$2:$F$13075,$C50)-F50-G50</f>
        <v>6</v>
      </c>
      <c r="I50" s="7">
        <f>AVERAGEIF(baza!$F$2:$F$13075,C50,baza!$M$2:$M$13075)</f>
        <v>15455.596736842104</v>
      </c>
      <c r="J50" s="68">
        <f>AVERAGEIF(baza!$F$2:$F$13075,C50,baza!$J$2:$J$13075)</f>
        <v>2017.4105263157894</v>
      </c>
      <c r="K50" s="7">
        <f>AVERAGEIF(baza!$F$2:$F$13075,C50,baza!$I$2:$I$13075)</f>
        <v>90983.126315789472</v>
      </c>
      <c r="N50" s="6"/>
      <c r="O50" s="10" t="s">
        <v>25266</v>
      </c>
      <c r="P50" s="65">
        <f>AVERAGEIF(baza!$F$2:$F$13075,O50,baza!$M$2:$M$13075)</f>
        <v>61480.701764705882</v>
      </c>
      <c r="Q50" s="65">
        <f>COUNTIF(baza!$F$2:$F$13075,O50)</f>
        <v>17</v>
      </c>
      <c r="R50" s="64">
        <f>AVERAGEIF(baza!$F$2:$F$13075,O50,baza!$J$2:$J$13075)</f>
        <v>2015.9411764705883</v>
      </c>
      <c r="S50" s="76">
        <f>AVERAGEIF(baza!$F$2:$F$13075,O50,baza!$I$2:$I$13075)</f>
        <v>159807.82352941178</v>
      </c>
    </row>
    <row r="51" spans="2:19" x14ac:dyDescent="0.25">
      <c r="B51" s="31">
        <v>35</v>
      </c>
      <c r="C51" s="10" t="s">
        <v>25219</v>
      </c>
      <c r="D51" s="11">
        <f>COUNTIF(baza!$F$2:$F$13075,C51)</f>
        <v>90</v>
      </c>
      <c r="F51" s="68">
        <f>COUNTIFS(baza!$F$2:$F$13075,$C51,baza!$H$2:$H$13075,F$6)</f>
        <v>30</v>
      </c>
      <c r="G51" s="68">
        <f>COUNTIFS(baza!$F$2:$F$13075,$C51,baza!$H$2:$H$13075,G$6)</f>
        <v>55</v>
      </c>
      <c r="H51" s="68">
        <f>COUNTIFS(baza!$F$2:$F$13075,$C51)-F51-G51</f>
        <v>5</v>
      </c>
      <c r="I51" s="7">
        <f>AVERAGEIF(baza!$F$2:$F$13075,C51,baza!$M$2:$M$13075)</f>
        <v>9630.7842222222225</v>
      </c>
      <c r="J51" s="68">
        <f>AVERAGEIF(baza!$F$2:$F$13075,C51,baza!$J$2:$J$13075)</f>
        <v>2015.7888888888888</v>
      </c>
      <c r="K51" s="7">
        <f>AVERAGEIF(baza!$F$2:$F$13075,C51,baza!$I$2:$I$13075)</f>
        <v>122552.32222222222</v>
      </c>
      <c r="N51" s="6"/>
      <c r="O51" s="6" t="s">
        <v>25267</v>
      </c>
      <c r="P51" s="65">
        <f>AVERAGEIF(baza!$F$2:$F$13075,O51,baza!$M$2:$M$13075)</f>
        <v>60391.847391304349</v>
      </c>
      <c r="Q51" s="65">
        <f>COUNTIF(baza!$F$2:$F$13075,O51)</f>
        <v>23</v>
      </c>
      <c r="R51" s="64">
        <f>AVERAGEIF(baza!$F$2:$F$13075,O51,baza!$J$2:$J$13075)</f>
        <v>2017.391304347826</v>
      </c>
      <c r="S51" s="76">
        <f>AVERAGEIF(baza!$F$2:$F$13075,O51,baza!$I$2:$I$13075)</f>
        <v>130638.82608695653</v>
      </c>
    </row>
    <row r="52" spans="2:19" x14ac:dyDescent="0.25">
      <c r="B52" s="31">
        <v>36</v>
      </c>
      <c r="C52" s="10" t="s">
        <v>25220</v>
      </c>
      <c r="D52" s="11">
        <f>COUNTIF(baza!$F$2:$F$13075,C52)</f>
        <v>86</v>
      </c>
      <c r="F52" s="68">
        <f>COUNTIFS(baza!$F$2:$F$13075,$C52,baza!$H$2:$H$13075,F$6)</f>
        <v>4</v>
      </c>
      <c r="G52" s="68">
        <f>COUNTIFS(baza!$F$2:$F$13075,$C52,baza!$H$2:$H$13075,G$6)</f>
        <v>76</v>
      </c>
      <c r="H52" s="68">
        <f>COUNTIFS(baza!$F$2:$F$13075,$C52)-F52-G52</f>
        <v>6</v>
      </c>
      <c r="I52" s="7">
        <f>AVERAGEIF(baza!$F$2:$F$13075,C52,baza!$M$2:$M$13075)</f>
        <v>25170.548837209306</v>
      </c>
      <c r="J52" s="68">
        <f>AVERAGEIF(baza!$F$2:$F$13075,C52,baza!$J$2:$J$13075)</f>
        <v>2015.8139534883721</v>
      </c>
      <c r="K52" s="7">
        <f>AVERAGEIF(baza!$F$2:$F$13075,C52,baza!$I$2:$I$13075)</f>
        <v>150400.61627906977</v>
      </c>
      <c r="N52" s="6"/>
      <c r="O52" s="10" t="s">
        <v>25268</v>
      </c>
      <c r="P52" s="66">
        <f>AVERAGEIF(baza!$F$2:$F$13075,O52,baza!$M$2:$M$13075)</f>
        <v>59900</v>
      </c>
      <c r="Q52" s="66">
        <f>COUNTIF(baza!$F$2:$F$13075,O52)</f>
        <v>1</v>
      </c>
      <c r="R52" s="64">
        <f>AVERAGEIF(baza!$F$2:$F$13075,O52,baza!$J$2:$J$13075)</f>
        <v>2018</v>
      </c>
      <c r="S52" s="76">
        <f>AVERAGEIF(baza!$F$2:$F$13075,O52,baza!$I$2:$I$13075)</f>
        <v>86424</v>
      </c>
    </row>
    <row r="53" spans="2:19" x14ac:dyDescent="0.25">
      <c r="B53" s="31">
        <v>37</v>
      </c>
      <c r="C53" s="10" t="s">
        <v>25221</v>
      </c>
      <c r="D53" s="11">
        <f>COUNTIF(baza!$F$2:$F$13075,C53)</f>
        <v>85</v>
      </c>
      <c r="F53" s="68">
        <f>COUNTIFS(baza!$F$2:$F$13075,$C53,baza!$H$2:$H$13075,F$6)</f>
        <v>10</v>
      </c>
      <c r="G53" s="68">
        <f>COUNTIFS(baza!$F$2:$F$13075,$C53,baza!$H$2:$H$13075,G$6)</f>
        <v>62</v>
      </c>
      <c r="H53" s="68">
        <f>COUNTIFS(baza!$F$2:$F$13075,$C53)-F53-G53</f>
        <v>13</v>
      </c>
      <c r="I53" s="7">
        <f>AVERAGEIF(baza!$F$2:$F$13075,C53,baza!$M$2:$M$13075)</f>
        <v>34443.363411764702</v>
      </c>
      <c r="J53" s="68">
        <f>AVERAGEIF(baza!$F$2:$F$13075,C53,baza!$J$2:$J$13075)</f>
        <v>2018.5882352941176</v>
      </c>
      <c r="K53" s="7">
        <f>AVERAGEIF(baza!$F$2:$F$13075,C53,baza!$I$2:$I$13075)</f>
        <v>76722.211764705877</v>
      </c>
      <c r="N53" s="6"/>
      <c r="O53" s="10" t="s">
        <v>25269</v>
      </c>
      <c r="P53" s="65">
        <f>AVERAGEIF(baza!$F$2:$F$13075,O53,baza!$M$2:$M$13075)</f>
        <v>59229.615000000005</v>
      </c>
      <c r="Q53" s="65">
        <f>COUNTIF(baza!$F$2:$F$13075,O53)</f>
        <v>2</v>
      </c>
      <c r="R53" s="64">
        <f>AVERAGEIF(baza!$F$2:$F$13075,O53,baza!$J$2:$J$13075)</f>
        <v>2016.5</v>
      </c>
      <c r="S53" s="76">
        <f>AVERAGEIF(baza!$F$2:$F$13075,O53,baza!$I$2:$I$13075)</f>
        <v>102485.5</v>
      </c>
    </row>
    <row r="54" spans="2:19" x14ac:dyDescent="0.25">
      <c r="B54" s="31">
        <v>38</v>
      </c>
      <c r="C54" s="10" t="s">
        <v>25222</v>
      </c>
      <c r="D54" s="11">
        <f>COUNTIF(baza!$F$2:$F$13075,C54)</f>
        <v>83</v>
      </c>
      <c r="F54" s="68">
        <f>COUNTIFS(baza!$F$2:$F$13075,$C54,baza!$H$2:$H$13075,F$6)</f>
        <v>47</v>
      </c>
      <c r="G54" s="68">
        <f>COUNTIFS(baza!$F$2:$F$13075,$C54,baza!$H$2:$H$13075,G$6)</f>
        <v>33</v>
      </c>
      <c r="H54" s="68">
        <f>COUNTIFS(baza!$F$2:$F$13075,$C54)-F54-G54</f>
        <v>3</v>
      </c>
      <c r="I54" s="7">
        <f>AVERAGEIF(baza!$F$2:$F$13075,C54,baza!$M$2:$M$13075)</f>
        <v>26520.827831325307</v>
      </c>
      <c r="J54" s="68">
        <f>AVERAGEIF(baza!$F$2:$F$13075,C54,baza!$J$2:$J$13075)</f>
        <v>2020.1927710843374</v>
      </c>
      <c r="K54" s="7">
        <f>AVERAGEIF(baza!$F$2:$F$13075,C54,baza!$I$2:$I$13075)</f>
        <v>51036.409638554214</v>
      </c>
      <c r="N54" s="6"/>
      <c r="O54" s="6" t="s">
        <v>25270</v>
      </c>
      <c r="P54" s="65">
        <f>AVERAGEIF(baza!$F$2:$F$13075,O54,baza!$M$2:$M$13075)</f>
        <v>57661.425000000003</v>
      </c>
      <c r="Q54" s="65">
        <f>COUNTIF(baza!$F$2:$F$13075,O54)</f>
        <v>2</v>
      </c>
      <c r="R54" s="64">
        <f>AVERAGEIF(baza!$F$2:$F$13075,O54,baza!$J$2:$J$13075)</f>
        <v>2021.5</v>
      </c>
      <c r="S54" s="76">
        <f>AVERAGEIF(baza!$F$2:$F$13075,O54,baza!$I$2:$I$13075)</f>
        <v>37500</v>
      </c>
    </row>
    <row r="55" spans="2:19" x14ac:dyDescent="0.25">
      <c r="B55" s="31">
        <v>39</v>
      </c>
      <c r="C55" s="10" t="s">
        <v>25223</v>
      </c>
      <c r="D55" s="11">
        <f>COUNTIF(baza!$F$2:$F$13075,C55)</f>
        <v>82</v>
      </c>
      <c r="F55" s="68">
        <f>COUNTIFS(baza!$F$2:$F$13075,$C55,baza!$H$2:$H$13075,F$6)</f>
        <v>55</v>
      </c>
      <c r="G55" s="68">
        <f>COUNTIFS(baza!$F$2:$F$13075,$C55,baza!$H$2:$H$13075,G$6)</f>
        <v>23</v>
      </c>
      <c r="H55" s="68">
        <f>COUNTIFS(baza!$F$2:$F$13075,$C55)-F55-G55</f>
        <v>4</v>
      </c>
      <c r="I55" s="7">
        <f>AVERAGEIF(baza!$F$2:$F$13075,C55,baza!$M$2:$M$13075)</f>
        <v>10773.852195121948</v>
      </c>
      <c r="J55" s="68">
        <f>AVERAGEIF(baza!$F$2:$F$13075,C55,baza!$J$2:$J$13075)</f>
        <v>2017.6707317073171</v>
      </c>
      <c r="K55" s="7">
        <f>AVERAGEIF(baza!$F$2:$F$13075,C55,baza!$I$2:$I$13075)</f>
        <v>112060.86585365854</v>
      </c>
      <c r="N55" s="6"/>
      <c r="O55" s="10" t="s">
        <v>25271</v>
      </c>
      <c r="P55" s="65">
        <f>AVERAGEIF(baza!$F$2:$F$13075,O55,baza!$M$2:$M$13075)</f>
        <v>57261.348571428578</v>
      </c>
      <c r="Q55" s="65">
        <f>COUNTIF(baza!$F$2:$F$13075,O55)</f>
        <v>21</v>
      </c>
      <c r="R55" s="64">
        <f>AVERAGEIF(baza!$F$2:$F$13075,O55,baza!$J$2:$J$13075)</f>
        <v>2017.4761904761904</v>
      </c>
      <c r="S55" s="76">
        <f>AVERAGEIF(baza!$F$2:$F$13075,O55,baza!$I$2:$I$13075)</f>
        <v>105774.09523809524</v>
      </c>
    </row>
    <row r="56" spans="2:19" x14ac:dyDescent="0.25">
      <c r="B56" s="31">
        <v>40</v>
      </c>
      <c r="C56" s="10" t="s">
        <v>25224</v>
      </c>
      <c r="D56" s="11">
        <f>COUNTIF(baza!$F$2:$F$13075,C56)</f>
        <v>80</v>
      </c>
      <c r="F56" s="68">
        <f>COUNTIFS(baza!$F$2:$F$13075,$C56,baza!$H$2:$H$13075,F$6)</f>
        <v>1</v>
      </c>
      <c r="G56" s="68">
        <f>COUNTIFS(baza!$F$2:$F$13075,$C56,baza!$H$2:$H$13075,G$6)</f>
        <v>67</v>
      </c>
      <c r="H56" s="68">
        <f>COUNTIFS(baza!$F$2:$F$13075,$C56)-F56-G56</f>
        <v>12</v>
      </c>
      <c r="I56" s="7">
        <f>AVERAGEIF(baza!$F$2:$F$13075,C56,baza!$M$2:$M$13075)</f>
        <v>41166.990750000004</v>
      </c>
      <c r="J56" s="68">
        <f>AVERAGEIF(baza!$F$2:$F$13075,C56,baza!$J$2:$J$13075)</f>
        <v>2017.9124999999999</v>
      </c>
      <c r="K56" s="7">
        <f>AVERAGEIF(baza!$F$2:$F$13075,C56,baza!$I$2:$I$13075)</f>
        <v>105904.96249999999</v>
      </c>
      <c r="N56" s="6"/>
      <c r="O56" s="10" t="s">
        <v>25272</v>
      </c>
      <c r="P56" s="63">
        <f>AVERAGEIF(baza!$F$2:$F$13075,O56,baza!$M$2:$M$13075)</f>
        <v>57000</v>
      </c>
      <c r="Q56" s="63">
        <f>COUNTIF(baza!$F$2:$F$13075,O56)</f>
        <v>2</v>
      </c>
      <c r="R56" s="64">
        <f>AVERAGEIF(baza!$F$2:$F$13075,O56,baza!$J$2:$J$13075)</f>
        <v>2022</v>
      </c>
      <c r="S56" s="76">
        <f>AVERAGEIF(baza!$F$2:$F$13075,O56,baza!$I$2:$I$13075)</f>
        <v>19520</v>
      </c>
    </row>
    <row r="57" spans="2:19" x14ac:dyDescent="0.25">
      <c r="B57" s="31">
        <v>41</v>
      </c>
      <c r="C57" s="10" t="s">
        <v>25225</v>
      </c>
      <c r="D57" s="11">
        <f>COUNTIF(baza!$F$2:$F$13075,C57)</f>
        <v>80</v>
      </c>
      <c r="F57" s="68">
        <f>COUNTIFS(baza!$F$2:$F$13075,$C57,baza!$H$2:$H$13075,F$6)</f>
        <v>18</v>
      </c>
      <c r="G57" s="68">
        <f>COUNTIFS(baza!$F$2:$F$13075,$C57,baza!$H$2:$H$13075,G$6)</f>
        <v>59</v>
      </c>
      <c r="H57" s="68">
        <f>COUNTIFS(baza!$F$2:$F$13075,$C57)-F57-G57</f>
        <v>3</v>
      </c>
      <c r="I57" s="7">
        <f>AVERAGEIF(baza!$F$2:$F$13075,C57,baza!$M$2:$M$13075)</f>
        <v>15250.216125000001</v>
      </c>
      <c r="J57" s="68">
        <f>AVERAGEIF(baza!$F$2:$F$13075,C57,baza!$J$2:$J$13075)</f>
        <v>2016.575</v>
      </c>
      <c r="K57" s="7">
        <f>AVERAGEIF(baza!$F$2:$F$13075,C57,baza!$I$2:$I$13075)</f>
        <v>122832.8</v>
      </c>
      <c r="N57" s="6"/>
      <c r="O57" s="10" t="s">
        <v>25273</v>
      </c>
      <c r="P57" s="66">
        <f>AVERAGEIF(baza!$F$2:$F$13075,O57,baza!$M$2:$M$13075)</f>
        <v>56990</v>
      </c>
      <c r="Q57" s="66">
        <f>COUNTIF(baza!$F$2:$F$13075,O57)</f>
        <v>1</v>
      </c>
      <c r="R57" s="64">
        <f>AVERAGEIF(baza!$F$2:$F$13075,O57,baza!$J$2:$J$13075)</f>
        <v>2016</v>
      </c>
      <c r="S57" s="76">
        <f>AVERAGEIF(baza!$F$2:$F$13075,O57,baza!$I$2:$I$13075)</f>
        <v>164900</v>
      </c>
    </row>
    <row r="58" spans="2:19" x14ac:dyDescent="0.25">
      <c r="B58" s="31">
        <v>42</v>
      </c>
      <c r="C58" s="10" t="s">
        <v>25226</v>
      </c>
      <c r="D58" s="11">
        <f>COUNTIF(baza!$F$2:$F$13075,C58)</f>
        <v>79</v>
      </c>
      <c r="F58" s="68">
        <f>COUNTIFS(baza!$F$2:$F$13075,$C58,baza!$H$2:$H$13075,F$6)</f>
        <v>6</v>
      </c>
      <c r="G58" s="68">
        <f>COUNTIFS(baza!$F$2:$F$13075,$C58,baza!$H$2:$H$13075,G$6)</f>
        <v>63</v>
      </c>
      <c r="H58" s="68">
        <f>COUNTIFS(baza!$F$2:$F$13075,$C58)-F58-G58</f>
        <v>10</v>
      </c>
      <c r="I58" s="7">
        <f>AVERAGEIF(baza!$F$2:$F$13075,C58,baza!$M$2:$M$13075)</f>
        <v>18967.927088607594</v>
      </c>
      <c r="J58" s="68">
        <f>AVERAGEIF(baza!$F$2:$F$13075,C58,baza!$J$2:$J$13075)</f>
        <v>2016.7341772151899</v>
      </c>
      <c r="K58" s="7">
        <f>AVERAGEIF(baza!$F$2:$F$13075,C58,baza!$I$2:$I$13075)</f>
        <v>128202.3164556962</v>
      </c>
      <c r="N58" s="6"/>
      <c r="O58" s="10" t="s">
        <v>25274</v>
      </c>
      <c r="P58" s="63">
        <f>AVERAGEIF(baza!$F$2:$F$13075,O58,baza!$M$2:$M$13075)</f>
        <v>56423.478750000002</v>
      </c>
      <c r="Q58" s="63">
        <f>COUNTIF(baza!$F$2:$F$13075,O58)</f>
        <v>8</v>
      </c>
      <c r="R58" s="64">
        <f>AVERAGEIF(baza!$F$2:$F$13075,O58,baza!$J$2:$J$13075)</f>
        <v>2016.25</v>
      </c>
      <c r="S58" s="76">
        <f>AVERAGEIF(baza!$F$2:$F$13075,O58,baza!$I$2:$I$13075)</f>
        <v>124757.375</v>
      </c>
    </row>
    <row r="59" spans="2:19" x14ac:dyDescent="0.25">
      <c r="B59" s="31">
        <v>43</v>
      </c>
      <c r="C59" s="10" t="s">
        <v>25227</v>
      </c>
      <c r="D59" s="11">
        <f>COUNTIF(baza!$F$2:$F$13075,C59)</f>
        <v>78</v>
      </c>
      <c r="F59" s="68">
        <f>COUNTIFS(baza!$F$2:$F$13075,$C59,baza!$H$2:$H$13075,F$6)</f>
        <v>2</v>
      </c>
      <c r="G59" s="68">
        <f>COUNTIFS(baza!$F$2:$F$13075,$C59,baza!$H$2:$H$13075,G$6)</f>
        <v>72</v>
      </c>
      <c r="H59" s="68">
        <f>COUNTIFS(baza!$F$2:$F$13075,$C59)-F59-G59</f>
        <v>4</v>
      </c>
      <c r="I59" s="7">
        <f>AVERAGEIF(baza!$F$2:$F$13075,C59,baza!$M$2:$M$13075)</f>
        <v>16503.724230769232</v>
      </c>
      <c r="J59" s="68">
        <f>AVERAGEIF(baza!$F$2:$F$13075,C59,baza!$J$2:$J$13075)</f>
        <v>2016.3461538461538</v>
      </c>
      <c r="K59" s="7">
        <f>AVERAGEIF(baza!$F$2:$F$13075,C59,baza!$I$2:$I$13075)</f>
        <v>142814.38461538462</v>
      </c>
      <c r="N59" s="6"/>
      <c r="O59" s="10" t="s">
        <v>25275</v>
      </c>
      <c r="P59" s="65">
        <f>AVERAGEIF(baza!$F$2:$F$13075,O59,baza!$M$2:$M$13075)</f>
        <v>55104.295999999995</v>
      </c>
      <c r="Q59" s="65">
        <f>COUNTIF(baza!$F$2:$F$13075,O59)</f>
        <v>5</v>
      </c>
      <c r="R59" s="64">
        <f>AVERAGEIF(baza!$F$2:$F$13075,O59,baza!$J$2:$J$13075)</f>
        <v>2022</v>
      </c>
      <c r="S59" s="76">
        <f>AVERAGEIF(baza!$F$2:$F$13075,O59,baza!$I$2:$I$13075)</f>
        <v>25650</v>
      </c>
    </row>
    <row r="60" spans="2:19" x14ac:dyDescent="0.25">
      <c r="B60" s="31">
        <v>44</v>
      </c>
      <c r="C60" s="10" t="s">
        <v>23065</v>
      </c>
      <c r="D60" s="11">
        <f>COUNTIF(baza!$F$2:$F$13075,C60)</f>
        <v>76</v>
      </c>
      <c r="F60" s="68">
        <f>COUNTIFS(baza!$F$2:$F$13075,$C60,baza!$H$2:$H$13075,F$6)</f>
        <v>2</v>
      </c>
      <c r="G60" s="68">
        <f>COUNTIFS(baza!$F$2:$F$13075,$C60,baza!$H$2:$H$13075,G$6)</f>
        <v>74</v>
      </c>
      <c r="H60" s="68">
        <f>COUNTIFS(baza!$F$2:$F$13075,$C60)-F60-G60</f>
        <v>0</v>
      </c>
      <c r="I60" s="7">
        <f>AVERAGEIF(baza!$F$2:$F$13075,C60,baza!$M$2:$M$13075)</f>
        <v>15977.080789473679</v>
      </c>
      <c r="J60" s="68">
        <f>AVERAGEIF(baza!$F$2:$F$13075,C60,baza!$J$2:$J$13075)</f>
        <v>2016.5921052631579</v>
      </c>
      <c r="K60" s="7">
        <f>AVERAGEIF(baza!$F$2:$F$13075,C60,baza!$I$2:$I$13075)</f>
        <v>151626.07894736843</v>
      </c>
      <c r="N60" s="6"/>
      <c r="O60" s="6" t="s">
        <v>25276</v>
      </c>
      <c r="P60" s="65">
        <f>AVERAGEIF(baza!$F$2:$F$13075,O60,baza!$M$2:$M$13075)</f>
        <v>54771.362333333331</v>
      </c>
      <c r="Q60" s="65">
        <f>COUNTIF(baza!$F$2:$F$13075,O60)</f>
        <v>30</v>
      </c>
      <c r="R60" s="64">
        <f>AVERAGEIF(baza!$F$2:$F$13075,O60,baza!$J$2:$J$13075)</f>
        <v>2016.5666666666666</v>
      </c>
      <c r="S60" s="76">
        <f>AVERAGEIF(baza!$F$2:$F$13075,O60,baza!$I$2:$I$13075)</f>
        <v>125854.8</v>
      </c>
    </row>
    <row r="61" spans="2:19" x14ac:dyDescent="0.25">
      <c r="B61" s="31">
        <v>45</v>
      </c>
      <c r="C61" s="10" t="s">
        <v>25228</v>
      </c>
      <c r="D61" s="11">
        <f>COUNTIF(baza!$F$2:$F$13075,C61)</f>
        <v>73</v>
      </c>
      <c r="F61" s="68">
        <f>COUNTIFS(baza!$F$2:$F$13075,$C61,baza!$H$2:$H$13075,F$6)</f>
        <v>2</v>
      </c>
      <c r="G61" s="68">
        <f>COUNTIFS(baza!$F$2:$F$13075,$C61,baza!$H$2:$H$13075,G$6)</f>
        <v>64</v>
      </c>
      <c r="H61" s="68">
        <f>COUNTIFS(baza!$F$2:$F$13075,$C61)-F61-G61</f>
        <v>7</v>
      </c>
      <c r="I61" s="7">
        <f>AVERAGEIF(baza!$F$2:$F$13075,C61,baza!$M$2:$M$13075)</f>
        <v>19903.889863013697</v>
      </c>
      <c r="J61" s="68">
        <f>AVERAGEIF(baza!$F$2:$F$13075,C61,baza!$J$2:$J$13075)</f>
        <v>2016.5753424657535</v>
      </c>
      <c r="K61" s="7">
        <f>AVERAGEIF(baza!$F$2:$F$13075,C61,baza!$I$2:$I$13075)</f>
        <v>119819.72602739726</v>
      </c>
      <c r="N61" s="6"/>
      <c r="O61" s="10" t="s">
        <v>25277</v>
      </c>
      <c r="P61" s="66">
        <f>AVERAGEIF(baza!$F$2:$F$13075,O61,baza!$M$2:$M$13075)</f>
        <v>53134.422857142861</v>
      </c>
      <c r="Q61" s="66">
        <f>COUNTIF(baza!$F$2:$F$13075,O61)</f>
        <v>7</v>
      </c>
      <c r="R61" s="64">
        <f>AVERAGEIF(baza!$F$2:$F$13075,O61,baza!$J$2:$J$13075)</f>
        <v>2021.5714285714287</v>
      </c>
      <c r="S61" s="76">
        <f>AVERAGEIF(baza!$F$2:$F$13075,O61,baza!$I$2:$I$13075)</f>
        <v>27638.714285714286</v>
      </c>
    </row>
    <row r="62" spans="2:19" x14ac:dyDescent="0.25">
      <c r="B62" s="31">
        <v>46</v>
      </c>
      <c r="C62" s="10" t="s">
        <v>25229</v>
      </c>
      <c r="D62" s="11">
        <f>COUNTIF(baza!$F$2:$F$13075,C62)</f>
        <v>73</v>
      </c>
      <c r="F62" s="68">
        <f>COUNTIFS(baza!$F$2:$F$13075,$C62,baza!$H$2:$H$13075,F$6)</f>
        <v>28</v>
      </c>
      <c r="G62" s="68">
        <f>COUNTIFS(baza!$F$2:$F$13075,$C62,baza!$H$2:$H$13075,G$6)</f>
        <v>41</v>
      </c>
      <c r="H62" s="68">
        <f>COUNTIFS(baza!$F$2:$F$13075,$C62)-F62-G62</f>
        <v>4</v>
      </c>
      <c r="I62" s="7">
        <f>AVERAGEIF(baza!$F$2:$F$13075,C62,baza!$M$2:$M$13075)</f>
        <v>18783.135068493146</v>
      </c>
      <c r="J62" s="68">
        <f>AVERAGEIF(baza!$F$2:$F$13075,C62,baza!$J$2:$J$13075)</f>
        <v>2016.5479452054794</v>
      </c>
      <c r="K62" s="7">
        <f>AVERAGEIF(baza!$F$2:$F$13075,C62,baza!$I$2:$I$13075)</f>
        <v>98531.232876712325</v>
      </c>
      <c r="N62" s="6"/>
      <c r="O62" s="10" t="s">
        <v>25278</v>
      </c>
      <c r="P62" s="66">
        <f>AVERAGEIF(baza!$F$2:$F$13075,O62,baza!$M$2:$M$13075)</f>
        <v>53000</v>
      </c>
      <c r="Q62" s="66">
        <f>COUNTIF(baza!$F$2:$F$13075,O62)</f>
        <v>1</v>
      </c>
      <c r="R62" s="64">
        <f>AVERAGEIF(baza!$F$2:$F$13075,O62,baza!$J$2:$J$13075)</f>
        <v>2021</v>
      </c>
      <c r="S62" s="76">
        <f>AVERAGEIF(baza!$F$2:$F$13075,O62,baza!$I$2:$I$13075)</f>
        <v>24000</v>
      </c>
    </row>
    <row r="63" spans="2:19" x14ac:dyDescent="0.25">
      <c r="B63" s="31">
        <v>47</v>
      </c>
      <c r="C63" s="10" t="s">
        <v>25230</v>
      </c>
      <c r="D63" s="11">
        <f>COUNTIF(baza!$F$2:$F$13075,C63)</f>
        <v>72</v>
      </c>
      <c r="F63" s="68">
        <f>COUNTIFS(baza!$F$2:$F$13075,$C63,baza!$H$2:$H$13075,F$6)</f>
        <v>1</v>
      </c>
      <c r="G63" s="68">
        <f>COUNTIFS(baza!$F$2:$F$13075,$C63,baza!$H$2:$H$13075,G$6)</f>
        <v>65</v>
      </c>
      <c r="H63" s="68">
        <f>COUNTIFS(baza!$F$2:$F$13075,$C63)-F63-G63</f>
        <v>6</v>
      </c>
      <c r="I63" s="7">
        <f>AVERAGEIF(baza!$F$2:$F$13075,C63,baza!$M$2:$M$13075)</f>
        <v>20702.534166666665</v>
      </c>
      <c r="J63" s="68">
        <f>AVERAGEIF(baza!$F$2:$F$13075,C63,baza!$J$2:$J$13075)</f>
        <v>2017.0833333333333</v>
      </c>
      <c r="K63" s="7">
        <f>AVERAGEIF(baza!$F$2:$F$13075,C63,baza!$I$2:$I$13075)</f>
        <v>138303.61111111112</v>
      </c>
      <c r="O63" s="6" t="s">
        <v>25279</v>
      </c>
      <c r="P63" s="63">
        <f>AVERAGEIF(baza!$F$2:$F$13075,O63,baza!$M$2:$M$13075)</f>
        <v>52625</v>
      </c>
      <c r="Q63" s="63">
        <f>COUNTIF(baza!$F$2:$F$13075,O63)</f>
        <v>1</v>
      </c>
      <c r="R63" s="67">
        <f>AVERAGEIF(baza!$F$2:$F$13075,O63,baza!$J$2:$J$13075)</f>
        <v>2021</v>
      </c>
      <c r="S63" s="65">
        <f>AVERAGEIF(baza!$F$2:$F$13075,O63,baza!$I$2:$I$13075)</f>
        <v>53647</v>
      </c>
    </row>
    <row r="64" spans="2:19" x14ac:dyDescent="0.25">
      <c r="B64" s="31">
        <v>48</v>
      </c>
      <c r="C64" s="10" t="s">
        <v>25231</v>
      </c>
      <c r="D64" s="11">
        <f>COUNTIF(baza!$F$2:$F$13075,C64)</f>
        <v>70</v>
      </c>
      <c r="F64" s="68">
        <f>COUNTIFS(baza!$F$2:$F$13075,$C64,baza!$H$2:$H$13075,F$6)</f>
        <v>7</v>
      </c>
      <c r="G64" s="68">
        <f>COUNTIFS(baza!$F$2:$F$13075,$C64,baza!$H$2:$H$13075,G$6)</f>
        <v>57</v>
      </c>
      <c r="H64" s="68">
        <f>COUNTIFS(baza!$F$2:$F$13075,$C64)-F64-G64</f>
        <v>6</v>
      </c>
      <c r="I64" s="7">
        <f>AVERAGEIF(baza!$F$2:$F$13075,C64,baza!$M$2:$M$13075)</f>
        <v>12277.597285714284</v>
      </c>
      <c r="J64" s="68">
        <f>AVERAGEIF(baza!$F$2:$F$13075,C64,baza!$J$2:$J$13075)</f>
        <v>2016.4142857142858</v>
      </c>
      <c r="K64" s="7">
        <f>AVERAGEIF(baza!$F$2:$F$13075,C64,baza!$I$2:$I$13075)</f>
        <v>131324.27142857143</v>
      </c>
      <c r="O64" s="6" t="s">
        <v>25280</v>
      </c>
      <c r="P64" s="63">
        <f>AVERAGEIF(baza!$F$2:$F$13075,O64,baza!$M$2:$M$13075)</f>
        <v>51470</v>
      </c>
      <c r="Q64" s="63">
        <f>COUNTIF(baza!$F$2:$F$13075,O64)</f>
        <v>2</v>
      </c>
      <c r="R64" s="67">
        <f>AVERAGEIF(baza!$F$2:$F$13075,O64,baza!$J$2:$J$13075)</f>
        <v>2017.5</v>
      </c>
      <c r="S64" s="65">
        <f>AVERAGEIF(baza!$F$2:$F$13075,O64,baza!$I$2:$I$13075)</f>
        <v>47555</v>
      </c>
    </row>
    <row r="65" spans="2:19" x14ac:dyDescent="0.25">
      <c r="B65" s="31">
        <v>49</v>
      </c>
      <c r="C65" s="10" t="s">
        <v>25232</v>
      </c>
      <c r="D65" s="11">
        <f>COUNTIF(baza!$F$2:$F$13075,C65)</f>
        <v>69</v>
      </c>
      <c r="F65" s="68">
        <f>COUNTIFS(baza!$F$2:$F$13075,$C65,baza!$H$2:$H$13075,F$6)</f>
        <v>9</v>
      </c>
      <c r="G65" s="68">
        <f>COUNTIFS(baza!$F$2:$F$13075,$C65,baza!$H$2:$H$13075,G$6)</f>
        <v>52</v>
      </c>
      <c r="H65" s="68">
        <f>COUNTIFS(baza!$F$2:$F$13075,$C65)-F65-G65</f>
        <v>8</v>
      </c>
      <c r="I65" s="7">
        <f>AVERAGEIF(baza!$F$2:$F$13075,C65,baza!$M$2:$M$13075)</f>
        <v>20966.372318840578</v>
      </c>
      <c r="J65" s="68">
        <f>AVERAGEIF(baza!$F$2:$F$13075,C65,baza!$J$2:$J$13075)</f>
        <v>2016.4057971014493</v>
      </c>
      <c r="K65" s="7">
        <f>AVERAGEIF(baza!$F$2:$F$13075,C65,baza!$I$2:$I$13075)</f>
        <v>136778.4347826087</v>
      </c>
      <c r="O65" s="6" t="s">
        <v>25281</v>
      </c>
      <c r="P65" s="63">
        <f>AVERAGEIF(baza!$F$2:$F$13075,O65,baza!$M$2:$M$13075)</f>
        <v>50498.138888888891</v>
      </c>
      <c r="Q65" s="63">
        <f>COUNTIF(baza!$F$2:$F$13075,O65)</f>
        <v>9</v>
      </c>
      <c r="R65" s="67">
        <f>AVERAGEIF(baza!$F$2:$F$13075,O65,baza!$J$2:$J$13075)</f>
        <v>2018.2222222222222</v>
      </c>
      <c r="S65" s="65">
        <f>AVERAGEIF(baza!$F$2:$F$13075,O65,baza!$I$2:$I$13075)</f>
        <v>142822.11111111112</v>
      </c>
    </row>
    <row r="66" spans="2:19" x14ac:dyDescent="0.25">
      <c r="B66" s="31">
        <v>50</v>
      </c>
      <c r="C66" s="10" t="s">
        <v>25233</v>
      </c>
      <c r="D66" s="11">
        <f>COUNTIF(baza!$F$2:$F$13075,C66)</f>
        <v>67</v>
      </c>
      <c r="F66" s="68">
        <f>COUNTIFS(baza!$F$2:$F$13075,$C66,baza!$H$2:$H$13075,F$6)</f>
        <v>6</v>
      </c>
      <c r="G66" s="68">
        <f>COUNTIFS(baza!$F$2:$F$13075,$C66,baza!$H$2:$H$13075,G$6)</f>
        <v>47</v>
      </c>
      <c r="H66" s="68">
        <f>COUNTIFS(baza!$F$2:$F$13075,$C66)-F66-G66</f>
        <v>14</v>
      </c>
      <c r="I66" s="7">
        <f>AVERAGEIF(baza!$F$2:$F$13075,C66,baza!$M$2:$M$13075)</f>
        <v>43578.794029850746</v>
      </c>
      <c r="J66" s="68">
        <f>AVERAGEIF(baza!$F$2:$F$13075,C66,baza!$J$2:$J$13075)</f>
        <v>2018.5074626865671</v>
      </c>
      <c r="K66" s="7">
        <f>AVERAGEIF(baza!$F$2:$F$13075,C66,baza!$I$2:$I$13075)</f>
        <v>93056.388059701494</v>
      </c>
      <c r="O66" s="6" t="s">
        <v>25282</v>
      </c>
      <c r="P66" s="63">
        <f>AVERAGEIF(baza!$F$2:$F$13075,O66,baza!$M$2:$M$13075)</f>
        <v>50160</v>
      </c>
      <c r="Q66" s="63">
        <f>COUNTIF(baza!$F$2:$F$13075,O66)</f>
        <v>5</v>
      </c>
      <c r="R66" s="67">
        <f>AVERAGEIF(baza!$F$2:$F$13075,O66,baza!$J$2:$J$13075)</f>
        <v>2020.4</v>
      </c>
      <c r="S66" s="65">
        <f>AVERAGEIF(baza!$F$2:$F$13075,O66,baza!$I$2:$I$13075)</f>
        <v>50242.2</v>
      </c>
    </row>
    <row r="67" spans="2:19" x14ac:dyDescent="0.25">
      <c r="O67" s="6"/>
      <c r="S67" s="32"/>
    </row>
    <row r="68" spans="2:19" x14ac:dyDescent="0.25">
      <c r="O68" s="6"/>
      <c r="S68" s="32"/>
    </row>
    <row r="69" spans="2:19" x14ac:dyDescent="0.25">
      <c r="O69" s="6"/>
      <c r="S69" s="32"/>
    </row>
    <row r="70" spans="2:19" x14ac:dyDescent="0.25">
      <c r="O70" s="6"/>
      <c r="S70" s="32"/>
    </row>
    <row r="71" spans="2:19" x14ac:dyDescent="0.25">
      <c r="O71" s="6"/>
      <c r="S71" s="32"/>
    </row>
    <row r="72" spans="2:19" x14ac:dyDescent="0.25">
      <c r="O72" s="6"/>
      <c r="S72" s="32"/>
    </row>
    <row r="73" spans="2:19" x14ac:dyDescent="0.25">
      <c r="O73" s="6"/>
      <c r="S73" s="32"/>
    </row>
    <row r="74" spans="2:19" x14ac:dyDescent="0.25">
      <c r="O74" s="6"/>
      <c r="S74" s="32"/>
    </row>
    <row r="75" spans="2:19" x14ac:dyDescent="0.25">
      <c r="O75" s="6"/>
      <c r="S75" s="32"/>
    </row>
    <row r="76" spans="2:19" x14ac:dyDescent="0.25">
      <c r="O76" s="6"/>
      <c r="S76" s="32"/>
    </row>
    <row r="77" spans="2:19" x14ac:dyDescent="0.25">
      <c r="O77" s="6"/>
      <c r="S77" s="32"/>
    </row>
    <row r="78" spans="2:19" x14ac:dyDescent="0.25">
      <c r="O78" s="6"/>
      <c r="S78" s="32"/>
    </row>
    <row r="79" spans="2:19" x14ac:dyDescent="0.25">
      <c r="O79" s="6"/>
      <c r="S79" s="32"/>
    </row>
    <row r="80" spans="2:19" x14ac:dyDescent="0.25">
      <c r="O80" s="6"/>
      <c r="S80" s="32"/>
    </row>
    <row r="81" spans="15:19" x14ac:dyDescent="0.25">
      <c r="O81" s="6"/>
      <c r="S81" s="32"/>
    </row>
    <row r="82" spans="15:19" x14ac:dyDescent="0.25">
      <c r="O82" s="6"/>
      <c r="S82" s="32"/>
    </row>
    <row r="83" spans="15:19" x14ac:dyDescent="0.25">
      <c r="O83" s="6"/>
      <c r="S83" s="32"/>
    </row>
    <row r="84" spans="15:19" x14ac:dyDescent="0.25">
      <c r="O84" s="6"/>
      <c r="S84" s="32"/>
    </row>
    <row r="85" spans="15:19" x14ac:dyDescent="0.25">
      <c r="O85" s="6"/>
      <c r="S85" s="32"/>
    </row>
    <row r="86" spans="15:19" x14ac:dyDescent="0.25">
      <c r="O86" s="6"/>
      <c r="S86" s="32"/>
    </row>
    <row r="87" spans="15:19" x14ac:dyDescent="0.25">
      <c r="O87" s="6"/>
      <c r="S87" s="32"/>
    </row>
    <row r="88" spans="15:19" x14ac:dyDescent="0.25">
      <c r="O88" s="6"/>
      <c r="S88" s="32"/>
    </row>
    <row r="89" spans="15:19" x14ac:dyDescent="0.25">
      <c r="O89" s="6"/>
      <c r="S89" s="32"/>
    </row>
    <row r="90" spans="15:19" x14ac:dyDescent="0.25">
      <c r="O90" s="6"/>
      <c r="S90" s="32"/>
    </row>
    <row r="91" spans="15:19" x14ac:dyDescent="0.25">
      <c r="O91" s="6"/>
      <c r="S91" s="32"/>
    </row>
    <row r="92" spans="15:19" x14ac:dyDescent="0.25">
      <c r="O92" s="6"/>
      <c r="S92" s="32"/>
    </row>
    <row r="93" spans="15:19" x14ac:dyDescent="0.25">
      <c r="O93" s="6"/>
      <c r="S93" s="32"/>
    </row>
    <row r="94" spans="15:19" x14ac:dyDescent="0.25">
      <c r="O94" s="6"/>
      <c r="S94" s="32"/>
    </row>
    <row r="95" spans="15:19" x14ac:dyDescent="0.25">
      <c r="O95" s="6"/>
      <c r="S95" s="32"/>
    </row>
    <row r="96" spans="15:19" x14ac:dyDescent="0.25">
      <c r="O96" s="6"/>
      <c r="S96" s="32"/>
    </row>
    <row r="97" spans="15:19" x14ac:dyDescent="0.25">
      <c r="O97" s="6"/>
      <c r="S97" s="32"/>
    </row>
    <row r="98" spans="15:19" x14ac:dyDescent="0.25">
      <c r="O98" s="6"/>
      <c r="S98" s="32"/>
    </row>
    <row r="99" spans="15:19" x14ac:dyDescent="0.25">
      <c r="O99" s="6"/>
      <c r="S99" s="32"/>
    </row>
    <row r="100" spans="15:19" x14ac:dyDescent="0.25">
      <c r="O100" s="6"/>
      <c r="S100" s="32"/>
    </row>
    <row r="101" spans="15:19" x14ac:dyDescent="0.25">
      <c r="O101" s="6"/>
      <c r="S101" s="32"/>
    </row>
    <row r="102" spans="15:19" x14ac:dyDescent="0.25">
      <c r="O102" s="6"/>
      <c r="S102" s="32"/>
    </row>
    <row r="103" spans="15:19" x14ac:dyDescent="0.25">
      <c r="O103" s="6"/>
      <c r="S103" s="32"/>
    </row>
    <row r="104" spans="15:19" x14ac:dyDescent="0.25">
      <c r="O104" s="6"/>
      <c r="S104" s="32"/>
    </row>
    <row r="105" spans="15:19" x14ac:dyDescent="0.25">
      <c r="O105" s="6"/>
      <c r="S105" s="32"/>
    </row>
    <row r="106" spans="15:19" x14ac:dyDescent="0.25">
      <c r="O106" s="6"/>
      <c r="S106" s="32"/>
    </row>
    <row r="107" spans="15:19" x14ac:dyDescent="0.25">
      <c r="O107" s="6"/>
      <c r="S107" s="32"/>
    </row>
    <row r="108" spans="15:19" x14ac:dyDescent="0.25">
      <c r="O108" s="6"/>
      <c r="S108" s="32"/>
    </row>
    <row r="109" spans="15:19" x14ac:dyDescent="0.25">
      <c r="O109" s="6"/>
      <c r="S109" s="32"/>
    </row>
    <row r="110" spans="15:19" x14ac:dyDescent="0.25">
      <c r="O110" s="6"/>
      <c r="S110" s="32"/>
    </row>
    <row r="111" spans="15:19" x14ac:dyDescent="0.25">
      <c r="O111" s="6"/>
      <c r="S111" s="32"/>
    </row>
    <row r="112" spans="15:19" x14ac:dyDescent="0.25">
      <c r="O112" s="6"/>
      <c r="S112" s="32"/>
    </row>
    <row r="113" spans="15:19" x14ac:dyDescent="0.25">
      <c r="O113" s="6"/>
      <c r="S113" s="32"/>
    </row>
    <row r="114" spans="15:19" x14ac:dyDescent="0.25">
      <c r="O114" s="6"/>
      <c r="S114" s="32"/>
    </row>
    <row r="115" spans="15:19" x14ac:dyDescent="0.25">
      <c r="O115" s="6"/>
      <c r="S115" s="32"/>
    </row>
    <row r="116" spans="15:19" x14ac:dyDescent="0.25">
      <c r="O116" s="6"/>
      <c r="S116" s="32"/>
    </row>
    <row r="117" spans="15:19" x14ac:dyDescent="0.25">
      <c r="O117" s="6"/>
      <c r="S117" s="32"/>
    </row>
    <row r="118" spans="15:19" x14ac:dyDescent="0.25">
      <c r="O118" s="6"/>
      <c r="S118" s="32"/>
    </row>
    <row r="119" spans="15:19" x14ac:dyDescent="0.25">
      <c r="O119" s="6"/>
      <c r="S119" s="32"/>
    </row>
    <row r="120" spans="15:19" x14ac:dyDescent="0.25">
      <c r="O120" s="6"/>
      <c r="S120" s="32"/>
    </row>
    <row r="121" spans="15:19" x14ac:dyDescent="0.25">
      <c r="O121" s="6"/>
      <c r="S121" s="32"/>
    </row>
    <row r="122" spans="15:19" x14ac:dyDescent="0.25">
      <c r="O122" s="6"/>
      <c r="S122" s="32"/>
    </row>
    <row r="123" spans="15:19" x14ac:dyDescent="0.25">
      <c r="O123" s="6"/>
      <c r="S123" s="32"/>
    </row>
    <row r="124" spans="15:19" x14ac:dyDescent="0.25">
      <c r="O124" s="6"/>
      <c r="S124" s="32"/>
    </row>
    <row r="125" spans="15:19" x14ac:dyDescent="0.25">
      <c r="O125" s="6"/>
      <c r="S125" s="32"/>
    </row>
    <row r="126" spans="15:19" x14ac:dyDescent="0.25">
      <c r="O126" s="6"/>
      <c r="S126" s="32"/>
    </row>
    <row r="127" spans="15:19" x14ac:dyDescent="0.25">
      <c r="O127" s="6"/>
      <c r="S127" s="32"/>
    </row>
    <row r="128" spans="15:19" x14ac:dyDescent="0.25">
      <c r="O128" s="6"/>
      <c r="S128" s="32"/>
    </row>
    <row r="129" spans="15:19" x14ac:dyDescent="0.25">
      <c r="O129" s="6"/>
      <c r="S129" s="32"/>
    </row>
    <row r="130" spans="15:19" x14ac:dyDescent="0.25">
      <c r="O130" s="6"/>
      <c r="S130" s="32"/>
    </row>
    <row r="131" spans="15:19" x14ac:dyDescent="0.25">
      <c r="O131" s="6"/>
      <c r="S131" s="32"/>
    </row>
    <row r="132" spans="15:19" x14ac:dyDescent="0.25">
      <c r="O132" s="6"/>
      <c r="S132" s="32"/>
    </row>
    <row r="133" spans="15:19" x14ac:dyDescent="0.25">
      <c r="O133" s="6"/>
      <c r="S133" s="32"/>
    </row>
    <row r="134" spans="15:19" x14ac:dyDescent="0.25">
      <c r="O134" s="6"/>
      <c r="S134" s="32"/>
    </row>
    <row r="135" spans="15:19" x14ac:dyDescent="0.25">
      <c r="O135" s="6"/>
      <c r="S135" s="32"/>
    </row>
    <row r="136" spans="15:19" x14ac:dyDescent="0.25">
      <c r="O136" s="6"/>
      <c r="S136" s="32"/>
    </row>
    <row r="137" spans="15:19" x14ac:dyDescent="0.25">
      <c r="O137" s="6"/>
      <c r="S137" s="32"/>
    </row>
    <row r="138" spans="15:19" x14ac:dyDescent="0.25">
      <c r="O138" s="6"/>
      <c r="S138" s="32"/>
    </row>
    <row r="139" spans="15:19" x14ac:dyDescent="0.25">
      <c r="O139" s="6"/>
      <c r="S139" s="32"/>
    </row>
    <row r="140" spans="15:19" x14ac:dyDescent="0.25">
      <c r="O140" s="6"/>
      <c r="S140" s="32"/>
    </row>
    <row r="141" spans="15:19" x14ac:dyDescent="0.25">
      <c r="O141" s="6"/>
      <c r="S141" s="32"/>
    </row>
    <row r="142" spans="15:19" x14ac:dyDescent="0.25">
      <c r="O142" s="6"/>
      <c r="S142" s="32"/>
    </row>
    <row r="143" spans="15:19" x14ac:dyDescent="0.25">
      <c r="O143" s="6"/>
      <c r="S143" s="32"/>
    </row>
    <row r="144" spans="15:19" x14ac:dyDescent="0.25">
      <c r="O144" s="6"/>
      <c r="S144" s="32"/>
    </row>
    <row r="145" spans="15:19" x14ac:dyDescent="0.25">
      <c r="O145" s="6"/>
      <c r="S145" s="32"/>
    </row>
    <row r="146" spans="15:19" x14ac:dyDescent="0.25">
      <c r="O146" s="6"/>
      <c r="S146" s="32"/>
    </row>
    <row r="147" spans="15:19" x14ac:dyDescent="0.25">
      <c r="O147" s="6"/>
      <c r="S147" s="32"/>
    </row>
    <row r="148" spans="15:19" x14ac:dyDescent="0.25">
      <c r="O148" s="6"/>
      <c r="S148" s="32"/>
    </row>
    <row r="149" spans="15:19" x14ac:dyDescent="0.25">
      <c r="O149" s="6"/>
      <c r="S149" s="32"/>
    </row>
    <row r="150" spans="15:19" x14ac:dyDescent="0.25">
      <c r="O150" s="6"/>
      <c r="S150" s="32"/>
    </row>
    <row r="151" spans="15:19" x14ac:dyDescent="0.25">
      <c r="O151" s="6"/>
      <c r="S151" s="32"/>
    </row>
    <row r="152" spans="15:19" x14ac:dyDescent="0.25">
      <c r="O152" s="6"/>
      <c r="S152" s="32"/>
    </row>
    <row r="153" spans="15:19" x14ac:dyDescent="0.25">
      <c r="O153" s="6"/>
      <c r="S153" s="32"/>
    </row>
    <row r="154" spans="15:19" x14ac:dyDescent="0.25">
      <c r="O154" s="6"/>
      <c r="S154" s="32"/>
    </row>
    <row r="155" spans="15:19" x14ac:dyDescent="0.25">
      <c r="O155" s="6"/>
      <c r="S155" s="32"/>
    </row>
    <row r="156" spans="15:19" x14ac:dyDescent="0.25">
      <c r="O156" s="6"/>
      <c r="S156" s="32"/>
    </row>
    <row r="157" spans="15:19" x14ac:dyDescent="0.25">
      <c r="O157" s="6"/>
      <c r="S157" s="32"/>
    </row>
    <row r="158" spans="15:19" x14ac:dyDescent="0.25">
      <c r="O158" s="6"/>
      <c r="S158" s="32"/>
    </row>
    <row r="159" spans="15:19" x14ac:dyDescent="0.25">
      <c r="O159" s="6"/>
      <c r="S159" s="32"/>
    </row>
    <row r="160" spans="15:19" x14ac:dyDescent="0.25">
      <c r="O160" s="6"/>
      <c r="S160" s="32"/>
    </row>
    <row r="161" spans="15:19" x14ac:dyDescent="0.25">
      <c r="O161" s="6"/>
      <c r="S161" s="32"/>
    </row>
    <row r="162" spans="15:19" x14ac:dyDescent="0.25">
      <c r="O162" s="6"/>
      <c r="S162" s="32"/>
    </row>
    <row r="163" spans="15:19" x14ac:dyDescent="0.25">
      <c r="O163" s="6"/>
      <c r="S163" s="32"/>
    </row>
    <row r="164" spans="15:19" x14ac:dyDescent="0.25">
      <c r="O164" s="6"/>
      <c r="S164" s="32"/>
    </row>
    <row r="165" spans="15:19" x14ac:dyDescent="0.25">
      <c r="O165" s="6"/>
      <c r="S165" s="32"/>
    </row>
    <row r="166" spans="15:19" x14ac:dyDescent="0.25">
      <c r="O166" s="6"/>
      <c r="S166" s="32"/>
    </row>
    <row r="167" spans="15:19" x14ac:dyDescent="0.25">
      <c r="O167" s="6"/>
      <c r="S167" s="32"/>
    </row>
    <row r="168" spans="15:19" x14ac:dyDescent="0.25">
      <c r="O168" s="6"/>
      <c r="S168" s="32"/>
    </row>
    <row r="169" spans="15:19" x14ac:dyDescent="0.25">
      <c r="O169" s="6"/>
      <c r="S169" s="32"/>
    </row>
    <row r="170" spans="15:19" x14ac:dyDescent="0.25">
      <c r="O170" s="6"/>
      <c r="S170" s="32"/>
    </row>
    <row r="171" spans="15:19" x14ac:dyDescent="0.25">
      <c r="O171" s="6"/>
      <c r="S171" s="32"/>
    </row>
    <row r="172" spans="15:19" x14ac:dyDescent="0.25">
      <c r="O172" s="6"/>
      <c r="S172" s="32"/>
    </row>
    <row r="173" spans="15:19" x14ac:dyDescent="0.25">
      <c r="O173" s="6"/>
      <c r="S173" s="32"/>
    </row>
    <row r="174" spans="15:19" x14ac:dyDescent="0.25">
      <c r="O174" s="6"/>
      <c r="S174" s="32"/>
    </row>
    <row r="175" spans="15:19" x14ac:dyDescent="0.25">
      <c r="O175" s="6"/>
      <c r="S175" s="32"/>
    </row>
    <row r="176" spans="15:19" x14ac:dyDescent="0.25">
      <c r="O176" s="6"/>
      <c r="S176" s="32"/>
    </row>
    <row r="177" spans="15:19" x14ac:dyDescent="0.25">
      <c r="O177" s="6"/>
      <c r="S177" s="32"/>
    </row>
    <row r="178" spans="15:19" x14ac:dyDescent="0.25">
      <c r="O178" s="6"/>
      <c r="S178" s="32"/>
    </row>
    <row r="179" spans="15:19" x14ac:dyDescent="0.25">
      <c r="O179" s="6"/>
      <c r="S179" s="32"/>
    </row>
    <row r="180" spans="15:19" x14ac:dyDescent="0.25">
      <c r="O180" s="6"/>
      <c r="S180" s="32"/>
    </row>
    <row r="181" spans="15:19" x14ac:dyDescent="0.25">
      <c r="O181" s="6"/>
      <c r="S181" s="32"/>
    </row>
    <row r="182" spans="15:19" x14ac:dyDescent="0.25">
      <c r="O182" s="6"/>
      <c r="S182" s="32"/>
    </row>
    <row r="183" spans="15:19" x14ac:dyDescent="0.25">
      <c r="O183" s="6"/>
      <c r="S183" s="32"/>
    </row>
    <row r="184" spans="15:19" x14ac:dyDescent="0.25">
      <c r="O184" s="6"/>
      <c r="S184" s="32"/>
    </row>
    <row r="185" spans="15:19" x14ac:dyDescent="0.25">
      <c r="O185" s="6"/>
      <c r="S185" s="32"/>
    </row>
    <row r="186" spans="15:19" x14ac:dyDescent="0.25">
      <c r="O186" s="6"/>
      <c r="S186" s="32"/>
    </row>
    <row r="187" spans="15:19" x14ac:dyDescent="0.25">
      <c r="O187" s="6"/>
      <c r="S187" s="32"/>
    </row>
    <row r="188" spans="15:19" x14ac:dyDescent="0.25">
      <c r="O188" s="6"/>
      <c r="S188" s="32"/>
    </row>
    <row r="189" spans="15:19" x14ac:dyDescent="0.25">
      <c r="O189" s="6"/>
      <c r="S189" s="32"/>
    </row>
    <row r="190" spans="15:19" x14ac:dyDescent="0.25">
      <c r="O190" s="6"/>
      <c r="S190" s="32"/>
    </row>
    <row r="191" spans="15:19" x14ac:dyDescent="0.25">
      <c r="O191" s="6"/>
      <c r="S191" s="32"/>
    </row>
    <row r="192" spans="15:19" x14ac:dyDescent="0.25">
      <c r="O192" s="6"/>
      <c r="S192" s="32"/>
    </row>
    <row r="193" spans="15:19" x14ac:dyDescent="0.25">
      <c r="O193" s="6"/>
      <c r="S193" s="32"/>
    </row>
    <row r="194" spans="15:19" x14ac:dyDescent="0.25">
      <c r="O194" s="6"/>
      <c r="S194" s="32"/>
    </row>
    <row r="195" spans="15:19" x14ac:dyDescent="0.25">
      <c r="O195" s="6"/>
      <c r="S195" s="32"/>
    </row>
    <row r="196" spans="15:19" x14ac:dyDescent="0.25">
      <c r="O196" s="6"/>
      <c r="S196" s="32"/>
    </row>
    <row r="197" spans="15:19" x14ac:dyDescent="0.25">
      <c r="O197" s="6"/>
      <c r="S197" s="32"/>
    </row>
    <row r="198" spans="15:19" x14ac:dyDescent="0.25">
      <c r="O198" s="6"/>
      <c r="S198" s="32"/>
    </row>
    <row r="199" spans="15:19" x14ac:dyDescent="0.25">
      <c r="O199" s="6"/>
      <c r="S199" s="32"/>
    </row>
    <row r="200" spans="15:19" x14ac:dyDescent="0.25">
      <c r="O200" s="6"/>
      <c r="S200" s="32"/>
    </row>
    <row r="201" spans="15:19" x14ac:dyDescent="0.25">
      <c r="O201" s="6"/>
      <c r="S201" s="32"/>
    </row>
    <row r="202" spans="15:19" x14ac:dyDescent="0.25">
      <c r="O202" s="6"/>
      <c r="S202" s="32"/>
    </row>
    <row r="203" spans="15:19" x14ac:dyDescent="0.25">
      <c r="O203" s="6"/>
      <c r="S203" s="32"/>
    </row>
    <row r="204" spans="15:19" x14ac:dyDescent="0.25">
      <c r="O204" s="6"/>
      <c r="S204" s="32"/>
    </row>
    <row r="205" spans="15:19" x14ac:dyDescent="0.25">
      <c r="O205" s="6"/>
      <c r="S205" s="32"/>
    </row>
    <row r="206" spans="15:19" x14ac:dyDescent="0.25">
      <c r="O206" s="6"/>
      <c r="S206" s="32"/>
    </row>
    <row r="207" spans="15:19" x14ac:dyDescent="0.25">
      <c r="O207" s="6"/>
      <c r="S207" s="32"/>
    </row>
    <row r="208" spans="15:19" x14ac:dyDescent="0.25">
      <c r="O208" s="6"/>
      <c r="S208" s="32"/>
    </row>
    <row r="209" spans="15:19" x14ac:dyDescent="0.25">
      <c r="O209" s="6"/>
      <c r="S209" s="32"/>
    </row>
    <row r="210" spans="15:19" x14ac:dyDescent="0.25">
      <c r="O210" s="6"/>
      <c r="S210" s="32"/>
    </row>
    <row r="211" spans="15:19" x14ac:dyDescent="0.25">
      <c r="O211" s="6"/>
      <c r="S211" s="32"/>
    </row>
    <row r="212" spans="15:19" x14ac:dyDescent="0.25">
      <c r="O212" s="6"/>
      <c r="S212" s="32"/>
    </row>
    <row r="213" spans="15:19" x14ac:dyDescent="0.25">
      <c r="O213" s="6"/>
      <c r="S213" s="32"/>
    </row>
    <row r="214" spans="15:19" x14ac:dyDescent="0.25">
      <c r="O214" s="6"/>
      <c r="S214" s="32"/>
    </row>
    <row r="215" spans="15:19" x14ac:dyDescent="0.25">
      <c r="O215" s="6"/>
      <c r="S215" s="32"/>
    </row>
    <row r="216" spans="15:19" x14ac:dyDescent="0.25">
      <c r="O216" s="6"/>
      <c r="S216" s="32"/>
    </row>
    <row r="217" spans="15:19" x14ac:dyDescent="0.25">
      <c r="O217" s="6"/>
      <c r="S217" s="32"/>
    </row>
    <row r="218" spans="15:19" x14ac:dyDescent="0.25">
      <c r="O218" s="6"/>
      <c r="S218" s="32"/>
    </row>
    <row r="219" spans="15:19" x14ac:dyDescent="0.25">
      <c r="O219" s="6"/>
      <c r="S219" s="32"/>
    </row>
    <row r="220" spans="15:19" x14ac:dyDescent="0.25">
      <c r="O220" s="6"/>
      <c r="S220" s="32"/>
    </row>
    <row r="221" spans="15:19" x14ac:dyDescent="0.25">
      <c r="O221" s="6"/>
      <c r="S221" s="32"/>
    </row>
    <row r="222" spans="15:19" x14ac:dyDescent="0.25">
      <c r="O222" s="6"/>
      <c r="S222" s="32"/>
    </row>
    <row r="223" spans="15:19" x14ac:dyDescent="0.25">
      <c r="O223" s="6"/>
      <c r="S223" s="32"/>
    </row>
    <row r="224" spans="15:19" x14ac:dyDescent="0.25">
      <c r="O224" s="6"/>
      <c r="S224" s="32"/>
    </row>
    <row r="225" spans="15:19" x14ac:dyDescent="0.25">
      <c r="O225" s="6"/>
      <c r="S225" s="32"/>
    </row>
    <row r="226" spans="15:19" x14ac:dyDescent="0.25">
      <c r="O226" s="6"/>
      <c r="S226" s="32"/>
    </row>
    <row r="227" spans="15:19" x14ac:dyDescent="0.25">
      <c r="O227" s="6"/>
      <c r="S227" s="32"/>
    </row>
    <row r="228" spans="15:19" x14ac:dyDescent="0.25">
      <c r="O228" s="6"/>
      <c r="S228" s="32"/>
    </row>
    <row r="229" spans="15:19" x14ac:dyDescent="0.25">
      <c r="O229" s="6"/>
      <c r="S229" s="32"/>
    </row>
    <row r="230" spans="15:19" x14ac:dyDescent="0.25">
      <c r="O230" s="6"/>
      <c r="S230" s="32"/>
    </row>
    <row r="231" spans="15:19" x14ac:dyDescent="0.25">
      <c r="O231" s="6"/>
      <c r="S231" s="32"/>
    </row>
    <row r="232" spans="15:19" x14ac:dyDescent="0.25">
      <c r="O232" s="6"/>
      <c r="S232" s="32"/>
    </row>
    <row r="233" spans="15:19" x14ac:dyDescent="0.25">
      <c r="O233" s="6"/>
      <c r="S233" s="32"/>
    </row>
    <row r="234" spans="15:19" x14ac:dyDescent="0.25">
      <c r="O234" s="6"/>
      <c r="S234" s="32"/>
    </row>
    <row r="235" spans="15:19" x14ac:dyDescent="0.25">
      <c r="O235" s="6"/>
      <c r="S235" s="32"/>
    </row>
    <row r="236" spans="15:19" x14ac:dyDescent="0.25">
      <c r="O236" s="6"/>
      <c r="S236" s="32"/>
    </row>
    <row r="237" spans="15:19" x14ac:dyDescent="0.25">
      <c r="O237" s="6"/>
      <c r="S237" s="32"/>
    </row>
    <row r="238" spans="15:19" x14ac:dyDescent="0.25">
      <c r="O238" s="6"/>
      <c r="S238" s="32"/>
    </row>
    <row r="239" spans="15:19" x14ac:dyDescent="0.25">
      <c r="O239" s="6"/>
      <c r="S239" s="32"/>
    </row>
    <row r="240" spans="15:19" x14ac:dyDescent="0.25">
      <c r="O240" s="6"/>
      <c r="S240" s="32"/>
    </row>
    <row r="241" spans="15:19" x14ac:dyDescent="0.25">
      <c r="O241" s="6"/>
      <c r="S241" s="32"/>
    </row>
    <row r="242" spans="15:19" x14ac:dyDescent="0.25">
      <c r="O242" s="6"/>
      <c r="S242" s="32"/>
    </row>
    <row r="243" spans="15:19" x14ac:dyDescent="0.25">
      <c r="O243" s="6"/>
      <c r="S243" s="32"/>
    </row>
    <row r="244" spans="15:19" x14ac:dyDescent="0.25">
      <c r="O244" s="6"/>
      <c r="S244" s="32"/>
    </row>
    <row r="245" spans="15:19" x14ac:dyDescent="0.25">
      <c r="O245" s="6"/>
      <c r="S245" s="32"/>
    </row>
    <row r="246" spans="15:19" x14ac:dyDescent="0.25">
      <c r="O246" s="6"/>
      <c r="S246" s="32"/>
    </row>
    <row r="247" spans="15:19" x14ac:dyDescent="0.25">
      <c r="O247" s="6"/>
      <c r="S247" s="32"/>
    </row>
    <row r="248" spans="15:19" x14ac:dyDescent="0.25">
      <c r="O248" s="6"/>
      <c r="S248" s="32"/>
    </row>
    <row r="249" spans="15:19" x14ac:dyDescent="0.25">
      <c r="O249" s="6"/>
      <c r="S249" s="32"/>
    </row>
    <row r="250" spans="15:19" x14ac:dyDescent="0.25">
      <c r="O250" s="6"/>
      <c r="S250" s="32"/>
    </row>
    <row r="251" spans="15:19" x14ac:dyDescent="0.25">
      <c r="O251" s="6"/>
      <c r="S251" s="32"/>
    </row>
    <row r="252" spans="15:19" x14ac:dyDescent="0.25">
      <c r="O252" s="6"/>
      <c r="S252" s="32"/>
    </row>
    <row r="253" spans="15:19" x14ac:dyDescent="0.25">
      <c r="O253" s="6"/>
      <c r="S253" s="32"/>
    </row>
    <row r="254" spans="15:19" x14ac:dyDescent="0.25">
      <c r="O254" s="6"/>
      <c r="S254" s="32"/>
    </row>
    <row r="255" spans="15:19" x14ac:dyDescent="0.25">
      <c r="O255" s="6"/>
      <c r="S255" s="32"/>
    </row>
    <row r="256" spans="15:19" x14ac:dyDescent="0.25">
      <c r="O256" s="6"/>
      <c r="S256" s="32"/>
    </row>
    <row r="257" spans="15:19" x14ac:dyDescent="0.25">
      <c r="O257" s="6"/>
      <c r="S257" s="32"/>
    </row>
    <row r="258" spans="15:19" x14ac:dyDescent="0.25">
      <c r="O258" s="6"/>
      <c r="S258" s="32"/>
    </row>
    <row r="259" spans="15:19" x14ac:dyDescent="0.25">
      <c r="O259" s="6"/>
      <c r="S259" s="32"/>
    </row>
    <row r="260" spans="15:19" x14ac:dyDescent="0.25">
      <c r="O260" s="6"/>
      <c r="S260" s="32"/>
    </row>
    <row r="261" spans="15:19" x14ac:dyDescent="0.25">
      <c r="O261" s="6"/>
      <c r="S261" s="32"/>
    </row>
    <row r="262" spans="15:19" x14ac:dyDescent="0.25">
      <c r="O262" s="6"/>
      <c r="S262" s="32"/>
    </row>
    <row r="263" spans="15:19" x14ac:dyDescent="0.25">
      <c r="O263" s="6"/>
      <c r="S263" s="32"/>
    </row>
    <row r="264" spans="15:19" x14ac:dyDescent="0.25">
      <c r="O264" s="6"/>
      <c r="S264" s="32"/>
    </row>
    <row r="265" spans="15:19" x14ac:dyDescent="0.25">
      <c r="O265" s="6"/>
      <c r="S265" s="32"/>
    </row>
    <row r="266" spans="15:19" x14ac:dyDescent="0.25">
      <c r="O266" s="6"/>
      <c r="S266" s="32"/>
    </row>
    <row r="267" spans="15:19" x14ac:dyDescent="0.25">
      <c r="O267" s="6"/>
      <c r="S267" s="32"/>
    </row>
    <row r="268" spans="15:19" x14ac:dyDescent="0.25">
      <c r="O268" s="6"/>
      <c r="S268" s="32"/>
    </row>
    <row r="269" spans="15:19" x14ac:dyDescent="0.25">
      <c r="O269" s="6"/>
      <c r="S269" s="32"/>
    </row>
    <row r="270" spans="15:19" x14ac:dyDescent="0.25">
      <c r="O270" s="6"/>
      <c r="S270" s="32"/>
    </row>
    <row r="271" spans="15:19" x14ac:dyDescent="0.25">
      <c r="O271" s="6"/>
      <c r="S271" s="32"/>
    </row>
    <row r="272" spans="15:19" x14ac:dyDescent="0.25">
      <c r="O272" s="6"/>
      <c r="S272" s="32"/>
    </row>
    <row r="273" spans="15:19" x14ac:dyDescent="0.25">
      <c r="O273" s="6"/>
      <c r="S273" s="32"/>
    </row>
    <row r="274" spans="15:19" x14ac:dyDescent="0.25">
      <c r="O274" s="6"/>
      <c r="S274" s="32"/>
    </row>
    <row r="275" spans="15:19" x14ac:dyDescent="0.25">
      <c r="O275" s="6"/>
      <c r="S275" s="32"/>
    </row>
    <row r="276" spans="15:19" x14ac:dyDescent="0.25">
      <c r="O276" s="6"/>
      <c r="S276" s="32"/>
    </row>
    <row r="277" spans="15:19" x14ac:dyDescent="0.25">
      <c r="O277" s="6"/>
      <c r="S277" s="32"/>
    </row>
    <row r="278" spans="15:19" x14ac:dyDescent="0.25">
      <c r="O278" s="6"/>
      <c r="S278" s="32"/>
    </row>
    <row r="279" spans="15:19" x14ac:dyDescent="0.25">
      <c r="O279" s="6"/>
      <c r="S279" s="32"/>
    </row>
    <row r="280" spans="15:19" x14ac:dyDescent="0.25">
      <c r="O280" s="6"/>
      <c r="S280" s="32"/>
    </row>
    <row r="281" spans="15:19" x14ac:dyDescent="0.25">
      <c r="O281" s="6"/>
      <c r="S281" s="32"/>
    </row>
    <row r="282" spans="15:19" x14ac:dyDescent="0.25">
      <c r="O282" s="6"/>
      <c r="S282" s="32"/>
    </row>
    <row r="283" spans="15:19" x14ac:dyDescent="0.25">
      <c r="O283" s="6"/>
      <c r="S283" s="32"/>
    </row>
    <row r="284" spans="15:19" x14ac:dyDescent="0.25">
      <c r="O284" s="6"/>
      <c r="S284" s="32"/>
    </row>
    <row r="285" spans="15:19" x14ac:dyDescent="0.25">
      <c r="O285" s="6"/>
      <c r="S285" s="32"/>
    </row>
    <row r="286" spans="15:19" x14ac:dyDescent="0.25">
      <c r="O286" s="6"/>
      <c r="S286" s="32"/>
    </row>
    <row r="287" spans="15:19" x14ac:dyDescent="0.25">
      <c r="O287" s="6"/>
      <c r="S287" s="32"/>
    </row>
    <row r="288" spans="15:19" x14ac:dyDescent="0.25">
      <c r="O288" s="6"/>
      <c r="S288" s="32"/>
    </row>
    <row r="289" spans="15:19" x14ac:dyDescent="0.25">
      <c r="O289" s="6"/>
      <c r="S289" s="32"/>
    </row>
    <row r="290" spans="15:19" x14ac:dyDescent="0.25">
      <c r="O290" s="6"/>
      <c r="S290" s="32"/>
    </row>
    <row r="291" spans="15:19" x14ac:dyDescent="0.25">
      <c r="O291" s="6"/>
      <c r="S291" s="32"/>
    </row>
    <row r="292" spans="15:19" x14ac:dyDescent="0.25">
      <c r="O292" s="6"/>
      <c r="S292" s="32"/>
    </row>
    <row r="293" spans="15:19" x14ac:dyDescent="0.25">
      <c r="O293" s="6"/>
      <c r="S293" s="32"/>
    </row>
    <row r="294" spans="15:19" x14ac:dyDescent="0.25">
      <c r="O294" s="6"/>
      <c r="S294" s="32"/>
    </row>
    <row r="295" spans="15:19" x14ac:dyDescent="0.25">
      <c r="O295" s="6"/>
      <c r="S295" s="32"/>
    </row>
    <row r="296" spans="15:19" x14ac:dyDescent="0.25">
      <c r="O296" s="6"/>
      <c r="S296" s="32"/>
    </row>
    <row r="297" spans="15:19" x14ac:dyDescent="0.25">
      <c r="O297" s="6"/>
      <c r="S297" s="32"/>
    </row>
    <row r="298" spans="15:19" x14ac:dyDescent="0.25">
      <c r="O298" s="6"/>
      <c r="S298" s="32"/>
    </row>
    <row r="299" spans="15:19" x14ac:dyDescent="0.25">
      <c r="O299" s="6"/>
      <c r="S299" s="32"/>
    </row>
    <row r="300" spans="15:19" x14ac:dyDescent="0.25">
      <c r="O300" s="6"/>
      <c r="S300" s="32"/>
    </row>
    <row r="301" spans="15:19" x14ac:dyDescent="0.25">
      <c r="O301" s="6"/>
      <c r="S301" s="32"/>
    </row>
    <row r="302" spans="15:19" x14ac:dyDescent="0.25">
      <c r="O302" s="6"/>
      <c r="S302" s="32"/>
    </row>
    <row r="303" spans="15:19" x14ac:dyDescent="0.25">
      <c r="O303" s="6"/>
      <c r="S303" s="32"/>
    </row>
    <row r="304" spans="15:19" x14ac:dyDescent="0.25">
      <c r="O304" s="6"/>
      <c r="S304" s="32"/>
    </row>
    <row r="305" spans="15:19" x14ac:dyDescent="0.25">
      <c r="O305" s="6"/>
      <c r="S305" s="32"/>
    </row>
    <row r="306" spans="15:19" x14ac:dyDescent="0.25">
      <c r="O306" s="6"/>
      <c r="S306" s="32"/>
    </row>
    <row r="307" spans="15:19" x14ac:dyDescent="0.25">
      <c r="O307" s="6"/>
      <c r="S307" s="32"/>
    </row>
    <row r="308" spans="15:19" x14ac:dyDescent="0.25">
      <c r="O308" s="6"/>
      <c r="S308" s="32"/>
    </row>
    <row r="309" spans="15:19" x14ac:dyDescent="0.25">
      <c r="O309" s="6"/>
      <c r="S309" s="32"/>
    </row>
    <row r="310" spans="15:19" x14ac:dyDescent="0.25">
      <c r="O310" s="6"/>
      <c r="S310" s="32"/>
    </row>
    <row r="311" spans="15:19" x14ac:dyDescent="0.25">
      <c r="O311" s="6"/>
      <c r="S311" s="32"/>
    </row>
    <row r="312" spans="15:19" x14ac:dyDescent="0.25">
      <c r="O312" s="6"/>
      <c r="S312" s="32"/>
    </row>
    <row r="313" spans="15:19" x14ac:dyDescent="0.25">
      <c r="O313" s="6"/>
      <c r="S313" s="32"/>
    </row>
    <row r="314" spans="15:19" x14ac:dyDescent="0.25">
      <c r="O314" s="6"/>
      <c r="S314" s="32"/>
    </row>
    <row r="315" spans="15:19" x14ac:dyDescent="0.25">
      <c r="O315" s="6"/>
      <c r="S315" s="32"/>
    </row>
    <row r="316" spans="15:19" x14ac:dyDescent="0.25">
      <c r="O316" s="6"/>
      <c r="S316" s="32"/>
    </row>
    <row r="317" spans="15:19" x14ac:dyDescent="0.25">
      <c r="O317" s="6"/>
      <c r="S317" s="32"/>
    </row>
    <row r="318" spans="15:19" x14ac:dyDescent="0.25">
      <c r="O318" s="6"/>
      <c r="S318" s="32"/>
    </row>
    <row r="319" spans="15:19" x14ac:dyDescent="0.25">
      <c r="O319" s="6"/>
      <c r="S319" s="32"/>
    </row>
    <row r="320" spans="15:19" x14ac:dyDescent="0.25">
      <c r="O320" s="6"/>
      <c r="S320" s="32"/>
    </row>
    <row r="321" spans="15:19" x14ac:dyDescent="0.25">
      <c r="O321" s="6"/>
      <c r="S321" s="32"/>
    </row>
    <row r="322" spans="15:19" x14ac:dyDescent="0.25">
      <c r="O322" s="6"/>
      <c r="S322" s="32"/>
    </row>
    <row r="323" spans="15:19" x14ac:dyDescent="0.25">
      <c r="O323" s="6"/>
      <c r="S323" s="32"/>
    </row>
    <row r="324" spans="15:19" x14ac:dyDescent="0.25">
      <c r="O324" s="6"/>
      <c r="S324" s="32"/>
    </row>
    <row r="325" spans="15:19" x14ac:dyDescent="0.25">
      <c r="O325" s="6"/>
      <c r="S325" s="32"/>
    </row>
    <row r="326" spans="15:19" x14ac:dyDescent="0.25">
      <c r="O326" s="6"/>
      <c r="S326" s="32"/>
    </row>
    <row r="327" spans="15:19" x14ac:dyDescent="0.25">
      <c r="O327" s="6"/>
      <c r="S327" s="32"/>
    </row>
    <row r="328" spans="15:19" x14ac:dyDescent="0.25">
      <c r="O328" s="6"/>
      <c r="S328" s="32"/>
    </row>
    <row r="329" spans="15:19" x14ac:dyDescent="0.25">
      <c r="O329" s="6"/>
      <c r="S329" s="32"/>
    </row>
    <row r="330" spans="15:19" x14ac:dyDescent="0.25">
      <c r="O330" s="6"/>
      <c r="S330" s="32"/>
    </row>
    <row r="331" spans="15:19" x14ac:dyDescent="0.25">
      <c r="O331" s="6"/>
      <c r="S331" s="32"/>
    </row>
    <row r="332" spans="15:19" x14ac:dyDescent="0.25">
      <c r="O332" s="6"/>
      <c r="S332" s="32"/>
    </row>
    <row r="333" spans="15:19" x14ac:dyDescent="0.25">
      <c r="O333" s="6"/>
      <c r="S333" s="32"/>
    </row>
    <row r="334" spans="15:19" x14ac:dyDescent="0.25">
      <c r="O334" s="6"/>
      <c r="S334" s="32"/>
    </row>
    <row r="335" spans="15:19" x14ac:dyDescent="0.25">
      <c r="O335" s="6"/>
      <c r="S335" s="32"/>
    </row>
    <row r="336" spans="15:19" x14ac:dyDescent="0.25">
      <c r="O336" s="6"/>
      <c r="S336" s="32"/>
    </row>
    <row r="337" spans="15:19" x14ac:dyDescent="0.25">
      <c r="O337" s="6"/>
      <c r="S337" s="32"/>
    </row>
    <row r="338" spans="15:19" x14ac:dyDescent="0.25">
      <c r="O338" s="6"/>
      <c r="S338" s="32"/>
    </row>
    <row r="339" spans="15:19" x14ac:dyDescent="0.25">
      <c r="O339" s="6"/>
      <c r="S339" s="32"/>
    </row>
    <row r="340" spans="15:19" x14ac:dyDescent="0.25">
      <c r="O340" s="6"/>
      <c r="S340" s="32"/>
    </row>
    <row r="341" spans="15:19" x14ac:dyDescent="0.25">
      <c r="O341" s="6"/>
      <c r="S341" s="32"/>
    </row>
    <row r="342" spans="15:19" x14ac:dyDescent="0.25">
      <c r="O342" s="6"/>
      <c r="S342" s="32"/>
    </row>
    <row r="343" spans="15:19" x14ac:dyDescent="0.25">
      <c r="O343" s="6"/>
      <c r="S343" s="32"/>
    </row>
    <row r="344" spans="15:19" x14ac:dyDescent="0.25">
      <c r="O344" s="6"/>
      <c r="S344" s="32"/>
    </row>
    <row r="345" spans="15:19" x14ac:dyDescent="0.25">
      <c r="O345" s="6"/>
      <c r="S345" s="32"/>
    </row>
    <row r="346" spans="15:19" x14ac:dyDescent="0.25">
      <c r="O346" s="6"/>
      <c r="S346" s="32"/>
    </row>
    <row r="347" spans="15:19" x14ac:dyDescent="0.25">
      <c r="O347" s="6"/>
      <c r="S347" s="32"/>
    </row>
    <row r="348" spans="15:19" x14ac:dyDescent="0.25">
      <c r="O348" s="6"/>
      <c r="S348" s="32"/>
    </row>
    <row r="349" spans="15:19" x14ac:dyDescent="0.25">
      <c r="O349" s="6"/>
      <c r="S349" s="32"/>
    </row>
    <row r="350" spans="15:19" x14ac:dyDescent="0.25">
      <c r="O350" s="6"/>
      <c r="S350" s="32"/>
    </row>
    <row r="351" spans="15:19" x14ac:dyDescent="0.25">
      <c r="O351" s="6"/>
      <c r="S351" s="32"/>
    </row>
    <row r="352" spans="15:19" x14ac:dyDescent="0.25">
      <c r="O352" s="6"/>
      <c r="S352" s="32"/>
    </row>
    <row r="353" spans="15:19" x14ac:dyDescent="0.25">
      <c r="O353" s="6"/>
      <c r="S353" s="32"/>
    </row>
    <row r="354" spans="15:19" x14ac:dyDescent="0.25">
      <c r="O354" s="6"/>
      <c r="S354" s="32"/>
    </row>
    <row r="355" spans="15:19" x14ac:dyDescent="0.25">
      <c r="O355" s="6"/>
      <c r="S355" s="32"/>
    </row>
    <row r="356" spans="15:19" x14ac:dyDescent="0.25">
      <c r="O356" s="6"/>
      <c r="S356" s="32"/>
    </row>
    <row r="357" spans="15:19" x14ac:dyDescent="0.25">
      <c r="O357" s="6"/>
      <c r="S357" s="32"/>
    </row>
    <row r="358" spans="15:19" x14ac:dyDescent="0.25">
      <c r="O358" s="6"/>
      <c r="S358" s="32"/>
    </row>
    <row r="359" spans="15:19" x14ac:dyDescent="0.25">
      <c r="O359" s="6"/>
      <c r="S359" s="32"/>
    </row>
    <row r="360" spans="15:19" x14ac:dyDescent="0.25">
      <c r="O360" s="6"/>
      <c r="S360" s="32"/>
    </row>
    <row r="361" spans="15:19" x14ac:dyDescent="0.25">
      <c r="O361" s="6"/>
      <c r="S361" s="32"/>
    </row>
    <row r="362" spans="15:19" x14ac:dyDescent="0.25">
      <c r="O362" s="6"/>
      <c r="S362" s="32"/>
    </row>
    <row r="363" spans="15:19" x14ac:dyDescent="0.25">
      <c r="O363" s="6"/>
      <c r="S363" s="32"/>
    </row>
    <row r="364" spans="15:19" x14ac:dyDescent="0.25">
      <c r="O364" s="6"/>
      <c r="S364" s="32"/>
    </row>
    <row r="365" spans="15:19" x14ac:dyDescent="0.25">
      <c r="O365" s="6"/>
      <c r="S365" s="32"/>
    </row>
    <row r="366" spans="15:19" x14ac:dyDescent="0.25">
      <c r="O366" s="6"/>
      <c r="S366" s="32"/>
    </row>
    <row r="367" spans="15:19" x14ac:dyDescent="0.25">
      <c r="O367" s="6"/>
      <c r="S367" s="32"/>
    </row>
    <row r="368" spans="15:19" x14ac:dyDescent="0.25">
      <c r="O368" s="6"/>
      <c r="S368" s="32"/>
    </row>
    <row r="369" spans="15:19" x14ac:dyDescent="0.25">
      <c r="O369" s="6"/>
      <c r="S369" s="32"/>
    </row>
    <row r="370" spans="15:19" x14ac:dyDescent="0.25">
      <c r="O370" s="6"/>
      <c r="S370" s="32"/>
    </row>
    <row r="371" spans="15:19" x14ac:dyDescent="0.25">
      <c r="O371" s="6"/>
      <c r="S371" s="32"/>
    </row>
    <row r="372" spans="15:19" x14ac:dyDescent="0.25">
      <c r="O372" s="6"/>
      <c r="S372" s="32"/>
    </row>
    <row r="373" spans="15:19" x14ac:dyDescent="0.25">
      <c r="O373" s="6"/>
      <c r="S373" s="32"/>
    </row>
    <row r="374" spans="15:19" x14ac:dyDescent="0.25">
      <c r="O374" s="6"/>
      <c r="S374" s="32"/>
    </row>
    <row r="375" spans="15:19" x14ac:dyDescent="0.25">
      <c r="O375" s="6"/>
      <c r="S375" s="32"/>
    </row>
    <row r="376" spans="15:19" x14ac:dyDescent="0.25">
      <c r="O376" s="6"/>
      <c r="S376" s="32"/>
    </row>
    <row r="377" spans="15:19" x14ac:dyDescent="0.25">
      <c r="O377" s="6"/>
      <c r="S377" s="32"/>
    </row>
    <row r="378" spans="15:19" x14ac:dyDescent="0.25">
      <c r="O378" s="6"/>
      <c r="S378" s="32"/>
    </row>
    <row r="379" spans="15:19" x14ac:dyDescent="0.25">
      <c r="O379" s="6"/>
      <c r="S379" s="32"/>
    </row>
    <row r="380" spans="15:19" x14ac:dyDescent="0.25">
      <c r="O380" s="6"/>
      <c r="S380" s="32"/>
    </row>
    <row r="381" spans="15:19" x14ac:dyDescent="0.25">
      <c r="O381" s="6"/>
      <c r="S381" s="32"/>
    </row>
    <row r="382" spans="15:19" x14ac:dyDescent="0.25">
      <c r="O382" s="6"/>
      <c r="S382" s="32"/>
    </row>
    <row r="383" spans="15:19" x14ac:dyDescent="0.25">
      <c r="O383" s="6"/>
      <c r="S383" s="32"/>
    </row>
    <row r="384" spans="15:19" x14ac:dyDescent="0.25">
      <c r="O384" s="6"/>
      <c r="S384" s="32"/>
    </row>
    <row r="385" spans="15:19" x14ac:dyDescent="0.25">
      <c r="O385" s="6"/>
      <c r="S385" s="32"/>
    </row>
    <row r="386" spans="15:19" x14ac:dyDescent="0.25">
      <c r="O386" s="6"/>
      <c r="S386" s="32"/>
    </row>
    <row r="387" spans="15:19" x14ac:dyDescent="0.25">
      <c r="O387" s="6"/>
      <c r="S387" s="32"/>
    </row>
    <row r="388" spans="15:19" x14ac:dyDescent="0.25">
      <c r="O388" s="6"/>
      <c r="S388" s="32"/>
    </row>
    <row r="389" spans="15:19" x14ac:dyDescent="0.25">
      <c r="O389" s="6"/>
      <c r="S389" s="32"/>
    </row>
    <row r="390" spans="15:19" x14ac:dyDescent="0.25">
      <c r="O390" s="6"/>
      <c r="S390" s="32"/>
    </row>
    <row r="391" spans="15:19" x14ac:dyDescent="0.25">
      <c r="O391" s="6"/>
      <c r="S391" s="32"/>
    </row>
    <row r="392" spans="15:19" x14ac:dyDescent="0.25">
      <c r="O392" s="6"/>
      <c r="S392" s="32"/>
    </row>
    <row r="393" spans="15:19" x14ac:dyDescent="0.25">
      <c r="O393" s="6"/>
      <c r="S393" s="32"/>
    </row>
    <row r="394" spans="15:19" x14ac:dyDescent="0.25">
      <c r="O394" s="6"/>
      <c r="S394" s="32"/>
    </row>
    <row r="395" spans="15:19" x14ac:dyDescent="0.25">
      <c r="O395" s="6"/>
      <c r="S395" s="32"/>
    </row>
    <row r="396" spans="15:19" x14ac:dyDescent="0.25">
      <c r="O396" s="6"/>
      <c r="S396" s="32"/>
    </row>
    <row r="397" spans="15:19" x14ac:dyDescent="0.25">
      <c r="O397" s="6"/>
      <c r="S397" s="32"/>
    </row>
    <row r="398" spans="15:19" x14ac:dyDescent="0.25">
      <c r="O398" s="6"/>
      <c r="S398" s="32"/>
    </row>
    <row r="399" spans="15:19" x14ac:dyDescent="0.25">
      <c r="O399" s="6"/>
      <c r="S399" s="32"/>
    </row>
    <row r="400" spans="15:19" x14ac:dyDescent="0.25">
      <c r="O400" s="6"/>
      <c r="S400" s="32"/>
    </row>
    <row r="401" spans="15:19" x14ac:dyDescent="0.25">
      <c r="O401" s="6"/>
      <c r="S401" s="32"/>
    </row>
    <row r="402" spans="15:19" x14ac:dyDescent="0.25">
      <c r="O402" s="6"/>
      <c r="S402" s="32"/>
    </row>
    <row r="403" spans="15:19" x14ac:dyDescent="0.25">
      <c r="O403" s="6"/>
      <c r="S403" s="32"/>
    </row>
    <row r="404" spans="15:19" x14ac:dyDescent="0.25">
      <c r="O404" s="6"/>
      <c r="S404" s="32"/>
    </row>
    <row r="405" spans="15:19" x14ac:dyDescent="0.25">
      <c r="O405" s="6"/>
      <c r="S405" s="32"/>
    </row>
    <row r="406" spans="15:19" x14ac:dyDescent="0.25">
      <c r="O406" s="6"/>
      <c r="S406" s="32"/>
    </row>
    <row r="407" spans="15:19" x14ac:dyDescent="0.25">
      <c r="O407" s="6"/>
      <c r="S407" s="32"/>
    </row>
    <row r="408" spans="15:19" x14ac:dyDescent="0.25">
      <c r="O408" s="6"/>
      <c r="S408" s="32"/>
    </row>
    <row r="409" spans="15:19" x14ac:dyDescent="0.25">
      <c r="O409" s="6"/>
      <c r="S409" s="32"/>
    </row>
    <row r="410" spans="15:19" x14ac:dyDescent="0.25">
      <c r="O410" s="6"/>
      <c r="S410" s="32"/>
    </row>
    <row r="411" spans="15:19" x14ac:dyDescent="0.25">
      <c r="O411" s="6"/>
      <c r="S411" s="32"/>
    </row>
    <row r="412" spans="15:19" x14ac:dyDescent="0.25">
      <c r="O412" s="6"/>
      <c r="S412" s="32"/>
    </row>
    <row r="413" spans="15:19" x14ac:dyDescent="0.25">
      <c r="O413" s="6"/>
      <c r="S413" s="32"/>
    </row>
    <row r="414" spans="15:19" x14ac:dyDescent="0.25">
      <c r="O414" s="6"/>
      <c r="S414" s="32"/>
    </row>
    <row r="415" spans="15:19" x14ac:dyDescent="0.25">
      <c r="O415" s="6"/>
      <c r="S415" s="32"/>
    </row>
    <row r="416" spans="15:19" x14ac:dyDescent="0.25">
      <c r="O416" s="6"/>
      <c r="S416" s="32"/>
    </row>
    <row r="417" spans="15:19" x14ac:dyDescent="0.25">
      <c r="O417" s="6"/>
      <c r="S417" s="32"/>
    </row>
    <row r="418" spans="15:19" x14ac:dyDescent="0.25">
      <c r="O418" s="6"/>
      <c r="S418" s="32"/>
    </row>
    <row r="419" spans="15:19" x14ac:dyDescent="0.25">
      <c r="O419" s="6"/>
      <c r="S419" s="32"/>
    </row>
    <row r="420" spans="15:19" x14ac:dyDescent="0.25">
      <c r="O420" s="6"/>
      <c r="S420" s="32"/>
    </row>
    <row r="421" spans="15:19" x14ac:dyDescent="0.25">
      <c r="O421" s="6"/>
      <c r="S421" s="32"/>
    </row>
    <row r="422" spans="15:19" x14ac:dyDescent="0.25">
      <c r="O422" s="6"/>
      <c r="S422" s="32"/>
    </row>
    <row r="423" spans="15:19" x14ac:dyDescent="0.25">
      <c r="O423" s="6"/>
      <c r="S423" s="32"/>
    </row>
    <row r="424" spans="15:19" x14ac:dyDescent="0.25">
      <c r="O424" s="6"/>
      <c r="S424" s="32"/>
    </row>
    <row r="425" spans="15:19" x14ac:dyDescent="0.25">
      <c r="O425" s="6"/>
      <c r="S425" s="32"/>
    </row>
    <row r="426" spans="15:19" x14ac:dyDescent="0.25">
      <c r="O426" s="6"/>
      <c r="S426" s="32"/>
    </row>
    <row r="427" spans="15:19" x14ac:dyDescent="0.25">
      <c r="O427" s="6"/>
      <c r="S427" s="32"/>
    </row>
    <row r="428" spans="15:19" x14ac:dyDescent="0.25">
      <c r="O428" s="6"/>
      <c r="S428" s="32"/>
    </row>
    <row r="429" spans="15:19" x14ac:dyDescent="0.25">
      <c r="O429" s="6"/>
      <c r="S429" s="32"/>
    </row>
    <row r="430" spans="15:19" x14ac:dyDescent="0.25">
      <c r="O430" s="6"/>
      <c r="S430" s="32"/>
    </row>
    <row r="431" spans="15:19" x14ac:dyDescent="0.25">
      <c r="O431" s="6"/>
      <c r="S431" s="32"/>
    </row>
    <row r="432" spans="15:19" x14ac:dyDescent="0.25">
      <c r="O432" s="6"/>
      <c r="S432" s="32"/>
    </row>
    <row r="433" spans="15:19" x14ac:dyDescent="0.25">
      <c r="O433" s="6"/>
      <c r="S433" s="32"/>
    </row>
    <row r="434" spans="15:19" x14ac:dyDescent="0.25">
      <c r="O434" s="6"/>
      <c r="S434" s="32"/>
    </row>
    <row r="435" spans="15:19" x14ac:dyDescent="0.25">
      <c r="O435" s="6"/>
      <c r="S435" s="32"/>
    </row>
    <row r="436" spans="15:19" x14ac:dyDescent="0.25">
      <c r="O436" s="6"/>
      <c r="S436" s="32"/>
    </row>
    <row r="437" spans="15:19" x14ac:dyDescent="0.25">
      <c r="O437" s="6"/>
      <c r="S437" s="32"/>
    </row>
    <row r="438" spans="15:19" x14ac:dyDescent="0.25">
      <c r="O438" s="6"/>
      <c r="S438" s="32"/>
    </row>
    <row r="439" spans="15:19" x14ac:dyDescent="0.25">
      <c r="O439" s="6"/>
      <c r="S439" s="32"/>
    </row>
    <row r="440" spans="15:19" x14ac:dyDescent="0.25">
      <c r="O440" s="6"/>
      <c r="S440" s="32"/>
    </row>
    <row r="441" spans="15:19" x14ac:dyDescent="0.25">
      <c r="O441" s="6"/>
      <c r="S441" s="32"/>
    </row>
    <row r="442" spans="15:19" x14ac:dyDescent="0.25">
      <c r="O442" s="6"/>
      <c r="S442" s="32"/>
    </row>
    <row r="443" spans="15:19" x14ac:dyDescent="0.25">
      <c r="O443" s="6"/>
      <c r="S443" s="32"/>
    </row>
    <row r="444" spans="15:19" x14ac:dyDescent="0.25">
      <c r="O444" s="6"/>
      <c r="S444" s="32"/>
    </row>
    <row r="445" spans="15:19" x14ac:dyDescent="0.25">
      <c r="O445" s="6"/>
      <c r="S445" s="32"/>
    </row>
    <row r="446" spans="15:19" x14ac:dyDescent="0.25">
      <c r="O446" s="6"/>
      <c r="S446" s="32"/>
    </row>
    <row r="447" spans="15:19" x14ac:dyDescent="0.25">
      <c r="O447" s="6"/>
      <c r="S447" s="32"/>
    </row>
    <row r="448" spans="15:19" x14ac:dyDescent="0.25">
      <c r="O448" s="6"/>
      <c r="S448" s="32"/>
    </row>
    <row r="449" spans="15:19" x14ac:dyDescent="0.25">
      <c r="O449" s="6"/>
      <c r="S449" s="32"/>
    </row>
    <row r="450" spans="15:19" x14ac:dyDescent="0.25">
      <c r="O450" s="6"/>
      <c r="S450" s="32"/>
    </row>
    <row r="451" spans="15:19" x14ac:dyDescent="0.25">
      <c r="O451" s="6"/>
      <c r="S451" s="32"/>
    </row>
    <row r="452" spans="15:19" x14ac:dyDescent="0.25">
      <c r="O452" s="6"/>
      <c r="S452" s="32"/>
    </row>
    <row r="453" spans="15:19" x14ac:dyDescent="0.25">
      <c r="O453" s="6"/>
      <c r="S453" s="32"/>
    </row>
    <row r="454" spans="15:19" x14ac:dyDescent="0.25">
      <c r="O454" s="6"/>
      <c r="S454" s="32"/>
    </row>
    <row r="455" spans="15:19" x14ac:dyDescent="0.25">
      <c r="O455" s="6"/>
      <c r="S455" s="32"/>
    </row>
    <row r="456" spans="15:19" x14ac:dyDescent="0.25">
      <c r="O456" s="6"/>
      <c r="S456" s="32"/>
    </row>
    <row r="457" spans="15:19" x14ac:dyDescent="0.25">
      <c r="O457" s="6"/>
      <c r="S457" s="32"/>
    </row>
    <row r="458" spans="15:19" x14ac:dyDescent="0.25">
      <c r="O458" s="6"/>
      <c r="S458" s="32"/>
    </row>
    <row r="459" spans="15:19" x14ac:dyDescent="0.25">
      <c r="O459" s="6"/>
      <c r="S459" s="32"/>
    </row>
    <row r="460" spans="15:19" x14ac:dyDescent="0.25">
      <c r="O460" s="6"/>
      <c r="S460" s="32"/>
    </row>
    <row r="461" spans="15:19" x14ac:dyDescent="0.25">
      <c r="O461" s="6"/>
      <c r="S461" s="32"/>
    </row>
    <row r="462" spans="15:19" x14ac:dyDescent="0.25">
      <c r="O462" s="6"/>
      <c r="S462" s="32"/>
    </row>
    <row r="463" spans="15:19" x14ac:dyDescent="0.25">
      <c r="O463" s="6"/>
      <c r="S463" s="32"/>
    </row>
    <row r="464" spans="15:19" x14ac:dyDescent="0.25">
      <c r="O464" s="6"/>
      <c r="S464" s="32"/>
    </row>
    <row r="465" spans="15:19" x14ac:dyDescent="0.25">
      <c r="O465" s="6"/>
      <c r="S465" s="32"/>
    </row>
    <row r="466" spans="15:19" x14ac:dyDescent="0.25">
      <c r="O466" s="6"/>
      <c r="S466" s="32"/>
    </row>
    <row r="467" spans="15:19" x14ac:dyDescent="0.25">
      <c r="O467" s="6"/>
      <c r="S467" s="32"/>
    </row>
    <row r="468" spans="15:19" x14ac:dyDescent="0.25">
      <c r="O468" s="6"/>
      <c r="S468" s="32"/>
    </row>
    <row r="469" spans="15:19" x14ac:dyDescent="0.25">
      <c r="O469" s="6"/>
      <c r="S469" s="32"/>
    </row>
    <row r="470" spans="15:19" x14ac:dyDescent="0.25">
      <c r="O470" s="6"/>
      <c r="S470" s="32"/>
    </row>
    <row r="471" spans="15:19" x14ac:dyDescent="0.25">
      <c r="O471" s="6"/>
      <c r="S471" s="32"/>
    </row>
    <row r="472" spans="15:19" x14ac:dyDescent="0.25">
      <c r="O472" s="6"/>
      <c r="S472" s="32"/>
    </row>
    <row r="473" spans="15:19" x14ac:dyDescent="0.25">
      <c r="O473" s="6"/>
      <c r="S473" s="32"/>
    </row>
    <row r="474" spans="15:19" x14ac:dyDescent="0.25">
      <c r="O474" s="6"/>
      <c r="S474" s="32"/>
    </row>
    <row r="475" spans="15:19" x14ac:dyDescent="0.25">
      <c r="O475" s="6"/>
      <c r="S475" s="32"/>
    </row>
    <row r="476" spans="15:19" x14ac:dyDescent="0.25">
      <c r="O476" s="6"/>
      <c r="S476" s="32"/>
    </row>
    <row r="477" spans="15:19" x14ac:dyDescent="0.25">
      <c r="O477" s="6"/>
      <c r="S477" s="32"/>
    </row>
    <row r="478" spans="15:19" x14ac:dyDescent="0.25">
      <c r="O478" s="6"/>
      <c r="S478" s="32"/>
    </row>
    <row r="479" spans="15:19" x14ac:dyDescent="0.25">
      <c r="O479" s="6"/>
      <c r="S479" s="32"/>
    </row>
    <row r="480" spans="15:19" x14ac:dyDescent="0.25">
      <c r="O480" s="6"/>
      <c r="S480" s="32"/>
    </row>
    <row r="481" spans="15:19" x14ac:dyDescent="0.25">
      <c r="O481" s="6"/>
      <c r="S481" s="32"/>
    </row>
    <row r="482" spans="15:19" x14ac:dyDescent="0.25">
      <c r="O482" s="6"/>
      <c r="S482" s="32"/>
    </row>
    <row r="483" spans="15:19" x14ac:dyDescent="0.25">
      <c r="O483" s="6"/>
      <c r="S483" s="32"/>
    </row>
    <row r="484" spans="15:19" x14ac:dyDescent="0.25">
      <c r="O484" s="6"/>
      <c r="S484" s="32"/>
    </row>
    <row r="485" spans="15:19" x14ac:dyDescent="0.25">
      <c r="O485" s="6"/>
      <c r="S485" s="32"/>
    </row>
    <row r="486" spans="15:19" x14ac:dyDescent="0.25">
      <c r="O486" s="6"/>
      <c r="S486" s="32"/>
    </row>
    <row r="487" spans="15:19" x14ac:dyDescent="0.25">
      <c r="O487" s="6"/>
      <c r="S487" s="32"/>
    </row>
    <row r="488" spans="15:19" x14ac:dyDescent="0.25">
      <c r="O488" s="6"/>
      <c r="S488" s="32"/>
    </row>
    <row r="489" spans="15:19" x14ac:dyDescent="0.25">
      <c r="O489" s="6"/>
      <c r="S489" s="32"/>
    </row>
    <row r="490" spans="15:19" x14ac:dyDescent="0.25">
      <c r="O490" s="6"/>
      <c r="S490" s="32"/>
    </row>
    <row r="491" spans="15:19" x14ac:dyDescent="0.25">
      <c r="O491" s="6"/>
      <c r="S491" s="32"/>
    </row>
    <row r="492" spans="15:19" x14ac:dyDescent="0.25">
      <c r="O492" s="6"/>
      <c r="S492" s="32"/>
    </row>
    <row r="493" spans="15:19" x14ac:dyDescent="0.25">
      <c r="O493" s="6"/>
      <c r="S493" s="32"/>
    </row>
    <row r="494" spans="15:19" x14ac:dyDescent="0.25">
      <c r="O494" s="6"/>
      <c r="S494" s="32"/>
    </row>
    <row r="495" spans="15:19" x14ac:dyDescent="0.25">
      <c r="O495" s="6"/>
      <c r="S495" s="32"/>
    </row>
    <row r="496" spans="15:19" x14ac:dyDescent="0.25">
      <c r="O496" s="6"/>
      <c r="S496" s="32"/>
    </row>
    <row r="497" spans="15:19" x14ac:dyDescent="0.25">
      <c r="O497" s="6"/>
      <c r="S497" s="32"/>
    </row>
    <row r="498" spans="15:19" x14ac:dyDescent="0.25">
      <c r="O498" s="6"/>
      <c r="S498" s="32"/>
    </row>
    <row r="499" spans="15:19" x14ac:dyDescent="0.25">
      <c r="O499" s="6"/>
      <c r="S499" s="32"/>
    </row>
    <row r="500" spans="15:19" x14ac:dyDescent="0.25">
      <c r="O500" s="6"/>
      <c r="S500" s="32"/>
    </row>
    <row r="501" spans="15:19" x14ac:dyDescent="0.25">
      <c r="O501" s="6"/>
      <c r="S501" s="32"/>
    </row>
    <row r="502" spans="15:19" x14ac:dyDescent="0.25">
      <c r="O502" s="6"/>
      <c r="S502" s="32"/>
    </row>
    <row r="503" spans="15:19" x14ac:dyDescent="0.25">
      <c r="O503" s="6"/>
      <c r="S503" s="32"/>
    </row>
    <row r="504" spans="15:19" x14ac:dyDescent="0.25">
      <c r="O504" s="6"/>
      <c r="S504" s="32"/>
    </row>
    <row r="505" spans="15:19" x14ac:dyDescent="0.25">
      <c r="O505" s="6"/>
      <c r="S505" s="32"/>
    </row>
    <row r="506" spans="15:19" x14ac:dyDescent="0.25">
      <c r="O506" s="6"/>
      <c r="S506" s="32"/>
    </row>
    <row r="507" spans="15:19" x14ac:dyDescent="0.25">
      <c r="O507" s="6"/>
      <c r="S507" s="32"/>
    </row>
    <row r="508" spans="15:19" x14ac:dyDescent="0.25">
      <c r="O508" s="6"/>
      <c r="S508" s="32"/>
    </row>
    <row r="509" spans="15:19" x14ac:dyDescent="0.25">
      <c r="O509" s="6"/>
      <c r="S509" s="32"/>
    </row>
    <row r="510" spans="15:19" x14ac:dyDescent="0.25">
      <c r="O510" s="6"/>
      <c r="S510" s="32"/>
    </row>
    <row r="511" spans="15:19" x14ac:dyDescent="0.25">
      <c r="O511" s="6"/>
      <c r="S511" s="32"/>
    </row>
    <row r="512" spans="15:19" x14ac:dyDescent="0.25">
      <c r="O512" s="6"/>
      <c r="S512" s="32"/>
    </row>
    <row r="513" spans="15:19" x14ac:dyDescent="0.25">
      <c r="O513" s="6"/>
      <c r="S513" s="32"/>
    </row>
    <row r="514" spans="15:19" x14ac:dyDescent="0.25">
      <c r="O514" s="6"/>
      <c r="S514" s="32"/>
    </row>
    <row r="515" spans="15:19" x14ac:dyDescent="0.25">
      <c r="O515" s="6"/>
      <c r="S515" s="32"/>
    </row>
    <row r="516" spans="15:19" x14ac:dyDescent="0.25">
      <c r="O516" s="6"/>
      <c r="S516" s="32"/>
    </row>
    <row r="517" spans="15:19" x14ac:dyDescent="0.25">
      <c r="O517" s="6"/>
      <c r="S517" s="32"/>
    </row>
    <row r="518" spans="15:19" x14ac:dyDescent="0.25">
      <c r="O518" s="6"/>
      <c r="S518" s="32"/>
    </row>
    <row r="519" spans="15:19" x14ac:dyDescent="0.25">
      <c r="O519" s="6"/>
      <c r="S519" s="32"/>
    </row>
    <row r="520" spans="15:19" x14ac:dyDescent="0.25">
      <c r="O520" s="6"/>
      <c r="S520" s="32"/>
    </row>
    <row r="521" spans="15:19" x14ac:dyDescent="0.25">
      <c r="O521" s="6"/>
      <c r="S521" s="32"/>
    </row>
    <row r="522" spans="15:19" x14ac:dyDescent="0.25">
      <c r="O522" s="6"/>
      <c r="S522" s="32"/>
    </row>
    <row r="523" spans="15:19" x14ac:dyDescent="0.25">
      <c r="O523" s="6"/>
      <c r="S523" s="32"/>
    </row>
    <row r="524" spans="15:19" x14ac:dyDescent="0.25">
      <c r="O524" s="6"/>
      <c r="S524" s="32"/>
    </row>
    <row r="525" spans="15:19" x14ac:dyDescent="0.25">
      <c r="O525" s="6"/>
      <c r="S525" s="32"/>
    </row>
    <row r="526" spans="15:19" x14ac:dyDescent="0.25">
      <c r="O526" s="6"/>
      <c r="S526" s="32"/>
    </row>
    <row r="527" spans="15:19" x14ac:dyDescent="0.25">
      <c r="O527" s="6"/>
      <c r="S527" s="32"/>
    </row>
    <row r="528" spans="15:19" x14ac:dyDescent="0.25">
      <c r="O528" s="6"/>
      <c r="S528" s="32"/>
    </row>
    <row r="529" spans="15:19" x14ac:dyDescent="0.25">
      <c r="O529" s="6"/>
      <c r="S529" s="32"/>
    </row>
    <row r="530" spans="15:19" x14ac:dyDescent="0.25">
      <c r="O530" s="6"/>
      <c r="S530" s="32"/>
    </row>
    <row r="531" spans="15:19" x14ac:dyDescent="0.25">
      <c r="O531" s="6"/>
      <c r="S531" s="32"/>
    </row>
    <row r="532" spans="15:19" x14ac:dyDescent="0.25">
      <c r="O532" s="6"/>
      <c r="S532" s="32"/>
    </row>
    <row r="533" spans="15:19" x14ac:dyDescent="0.25">
      <c r="O533" s="6"/>
      <c r="S533" s="32"/>
    </row>
    <row r="534" spans="15:19" x14ac:dyDescent="0.25">
      <c r="O534" s="6"/>
      <c r="S534" s="32"/>
    </row>
    <row r="535" spans="15:19" x14ac:dyDescent="0.25">
      <c r="O535" s="6"/>
      <c r="S535" s="32"/>
    </row>
    <row r="536" spans="15:19" x14ac:dyDescent="0.25">
      <c r="O536" s="6"/>
      <c r="S536" s="32"/>
    </row>
    <row r="537" spans="15:19" x14ac:dyDescent="0.25">
      <c r="O537" s="6"/>
      <c r="S537" s="32"/>
    </row>
    <row r="538" spans="15:19" x14ac:dyDescent="0.25">
      <c r="O538" s="6"/>
      <c r="S538" s="32"/>
    </row>
    <row r="539" spans="15:19" x14ac:dyDescent="0.25">
      <c r="O539" s="6"/>
      <c r="S539" s="32"/>
    </row>
    <row r="540" spans="15:19" x14ac:dyDescent="0.25">
      <c r="O540" s="6"/>
      <c r="S540" s="32"/>
    </row>
    <row r="541" spans="15:19" x14ac:dyDescent="0.25">
      <c r="O541" s="6"/>
      <c r="S541" s="32"/>
    </row>
    <row r="542" spans="15:19" x14ac:dyDescent="0.25">
      <c r="O542" s="6"/>
      <c r="S542" s="32"/>
    </row>
    <row r="543" spans="15:19" x14ac:dyDescent="0.25">
      <c r="O543" s="6"/>
      <c r="S543" s="32"/>
    </row>
    <row r="544" spans="15:19" x14ac:dyDescent="0.25">
      <c r="O544" s="6"/>
      <c r="S544" s="32"/>
    </row>
    <row r="545" spans="15:19" x14ac:dyDescent="0.25">
      <c r="O545" s="6"/>
      <c r="S545" s="32"/>
    </row>
    <row r="546" spans="15:19" x14ac:dyDescent="0.25">
      <c r="O546" s="6"/>
      <c r="S546" s="32"/>
    </row>
    <row r="547" spans="15:19" x14ac:dyDescent="0.25">
      <c r="O547" s="6"/>
      <c r="S547" s="32"/>
    </row>
    <row r="548" spans="15:19" x14ac:dyDescent="0.25">
      <c r="O548" s="6"/>
      <c r="S548" s="32"/>
    </row>
    <row r="549" spans="15:19" x14ac:dyDescent="0.25">
      <c r="O549" s="6"/>
      <c r="S549" s="32"/>
    </row>
    <row r="550" spans="15:19" x14ac:dyDescent="0.25">
      <c r="O550" s="6"/>
      <c r="S550" s="32"/>
    </row>
    <row r="551" spans="15:19" x14ac:dyDescent="0.25">
      <c r="O551" s="6"/>
      <c r="S551" s="32"/>
    </row>
    <row r="552" spans="15:19" x14ac:dyDescent="0.25">
      <c r="O552" s="6"/>
      <c r="S552" s="32"/>
    </row>
    <row r="553" spans="15:19" x14ac:dyDescent="0.25">
      <c r="O553" s="6"/>
      <c r="S553" s="32"/>
    </row>
    <row r="554" spans="15:19" x14ac:dyDescent="0.25">
      <c r="O554" s="6"/>
      <c r="S554" s="32"/>
    </row>
    <row r="555" spans="15:19" x14ac:dyDescent="0.25">
      <c r="O555" s="6"/>
      <c r="S555" s="32"/>
    </row>
    <row r="556" spans="15:19" x14ac:dyDescent="0.25">
      <c r="O556" s="6"/>
      <c r="S556" s="32"/>
    </row>
    <row r="557" spans="15:19" x14ac:dyDescent="0.25">
      <c r="O557" s="6"/>
      <c r="S557" s="32"/>
    </row>
    <row r="558" spans="15:19" x14ac:dyDescent="0.25">
      <c r="O558" s="6"/>
      <c r="S558" s="32"/>
    </row>
    <row r="559" spans="15:19" x14ac:dyDescent="0.25">
      <c r="O559" s="6"/>
      <c r="S559" s="32"/>
    </row>
    <row r="560" spans="15:19" x14ac:dyDescent="0.25">
      <c r="O560" s="6"/>
      <c r="S560" s="32"/>
    </row>
    <row r="561" spans="15:19" x14ac:dyDescent="0.25">
      <c r="O561" s="6"/>
      <c r="S561" s="32"/>
    </row>
    <row r="562" spans="15:19" x14ac:dyDescent="0.25">
      <c r="O562" s="6"/>
      <c r="S562" s="32"/>
    </row>
    <row r="563" spans="15:19" x14ac:dyDescent="0.25">
      <c r="O563" s="6"/>
      <c r="S563" s="32"/>
    </row>
    <row r="564" spans="15:19" x14ac:dyDescent="0.25">
      <c r="O564" s="6"/>
      <c r="S564" s="32"/>
    </row>
    <row r="565" spans="15:19" x14ac:dyDescent="0.25">
      <c r="O565" s="6"/>
      <c r="S565" s="32"/>
    </row>
    <row r="566" spans="15:19" x14ac:dyDescent="0.25">
      <c r="O566" s="6"/>
      <c r="S566" s="32"/>
    </row>
    <row r="567" spans="15:19" x14ac:dyDescent="0.25">
      <c r="O567" s="6"/>
      <c r="S567" s="32"/>
    </row>
    <row r="568" spans="15:19" x14ac:dyDescent="0.25">
      <c r="O568" s="6"/>
      <c r="S568" s="32"/>
    </row>
    <row r="569" spans="15:19" x14ac:dyDescent="0.25">
      <c r="O569" s="6"/>
      <c r="S569" s="32"/>
    </row>
    <row r="570" spans="15:19" x14ac:dyDescent="0.25">
      <c r="O570" s="6"/>
      <c r="S570" s="32"/>
    </row>
    <row r="571" spans="15:19" x14ac:dyDescent="0.25">
      <c r="O571" s="6"/>
      <c r="S571" s="32"/>
    </row>
    <row r="572" spans="15:19" x14ac:dyDescent="0.25">
      <c r="O572" s="6"/>
      <c r="S572" s="32"/>
    </row>
    <row r="573" spans="15:19" x14ac:dyDescent="0.25">
      <c r="O573" s="6"/>
      <c r="S573" s="32"/>
    </row>
    <row r="574" spans="15:19" x14ac:dyDescent="0.25">
      <c r="O574" s="6"/>
      <c r="S574" s="32"/>
    </row>
    <row r="575" spans="15:19" x14ac:dyDescent="0.25">
      <c r="O575" s="6"/>
      <c r="S575" s="32"/>
    </row>
    <row r="576" spans="15:19" x14ac:dyDescent="0.25">
      <c r="O576" s="6"/>
      <c r="S576" s="32"/>
    </row>
    <row r="577" spans="15:19" x14ac:dyDescent="0.25">
      <c r="O577" s="6"/>
      <c r="S577" s="32"/>
    </row>
    <row r="578" spans="15:19" x14ac:dyDescent="0.25">
      <c r="O578" s="6"/>
      <c r="S578" s="32"/>
    </row>
    <row r="579" spans="15:19" x14ac:dyDescent="0.25">
      <c r="O579" s="6"/>
      <c r="S579" s="32"/>
    </row>
    <row r="580" spans="15:19" x14ac:dyDescent="0.25">
      <c r="O580" s="6"/>
      <c r="S580" s="32"/>
    </row>
    <row r="581" spans="15:19" x14ac:dyDescent="0.25">
      <c r="O581" s="6"/>
      <c r="S581" s="32"/>
    </row>
    <row r="582" spans="15:19" x14ac:dyDescent="0.25">
      <c r="O582" s="6"/>
      <c r="S582" s="32"/>
    </row>
    <row r="583" spans="15:19" x14ac:dyDescent="0.25">
      <c r="O583" s="6"/>
      <c r="S583" s="32"/>
    </row>
    <row r="584" spans="15:19" x14ac:dyDescent="0.25">
      <c r="O584" s="6"/>
      <c r="S584" s="32"/>
    </row>
    <row r="585" spans="15:19" x14ac:dyDescent="0.25">
      <c r="O585" s="6"/>
      <c r="S585" s="32"/>
    </row>
    <row r="586" spans="15:19" x14ac:dyDescent="0.25">
      <c r="O586" s="6"/>
      <c r="S586" s="32"/>
    </row>
    <row r="587" spans="15:19" x14ac:dyDescent="0.25">
      <c r="O587" s="6"/>
      <c r="S587" s="32"/>
    </row>
    <row r="588" spans="15:19" x14ac:dyDescent="0.25">
      <c r="O588" s="6"/>
      <c r="S588" s="32"/>
    </row>
    <row r="589" spans="15:19" x14ac:dyDescent="0.25">
      <c r="O589" s="6"/>
      <c r="S589" s="32"/>
    </row>
    <row r="590" spans="15:19" x14ac:dyDescent="0.25">
      <c r="O590" s="6"/>
      <c r="S590" s="32"/>
    </row>
    <row r="591" spans="15:19" x14ac:dyDescent="0.25">
      <c r="O591" s="6"/>
      <c r="S591" s="32"/>
    </row>
    <row r="592" spans="15:19" x14ac:dyDescent="0.25">
      <c r="O592" s="6"/>
      <c r="S592" s="32"/>
    </row>
    <row r="593" spans="15:19" x14ac:dyDescent="0.25">
      <c r="O593" s="6"/>
      <c r="S593" s="32"/>
    </row>
    <row r="594" spans="15:19" x14ac:dyDescent="0.25">
      <c r="O594" s="6"/>
      <c r="S594" s="32"/>
    </row>
    <row r="595" spans="15:19" x14ac:dyDescent="0.25">
      <c r="O595" s="6"/>
      <c r="S595" s="32"/>
    </row>
    <row r="596" spans="15:19" x14ac:dyDescent="0.25">
      <c r="O596" s="6"/>
      <c r="S596" s="32"/>
    </row>
    <row r="597" spans="15:19" x14ac:dyDescent="0.25">
      <c r="O597" s="6"/>
      <c r="S597" s="32"/>
    </row>
    <row r="598" spans="15:19" x14ac:dyDescent="0.25">
      <c r="O598" s="6"/>
      <c r="S598" s="32"/>
    </row>
    <row r="599" spans="15:19" x14ac:dyDescent="0.25">
      <c r="O599" s="6"/>
      <c r="S599" s="32"/>
    </row>
    <row r="600" spans="15:19" x14ac:dyDescent="0.25">
      <c r="O600" s="6"/>
      <c r="S600" s="32"/>
    </row>
    <row r="601" spans="15:19" x14ac:dyDescent="0.25">
      <c r="O601" s="6"/>
      <c r="S601" s="32"/>
    </row>
    <row r="602" spans="15:19" x14ac:dyDescent="0.25">
      <c r="O602" s="6"/>
      <c r="S602" s="32"/>
    </row>
    <row r="603" spans="15:19" x14ac:dyDescent="0.25">
      <c r="O603" s="6"/>
      <c r="S603" s="32"/>
    </row>
    <row r="604" spans="15:19" x14ac:dyDescent="0.25">
      <c r="O604" s="6"/>
      <c r="S604" s="32"/>
    </row>
    <row r="605" spans="15:19" x14ac:dyDescent="0.25">
      <c r="O605" s="6"/>
      <c r="S605" s="32"/>
    </row>
    <row r="606" spans="15:19" x14ac:dyDescent="0.25">
      <c r="O606" s="6"/>
      <c r="S606" s="32"/>
    </row>
    <row r="607" spans="15:19" x14ac:dyDescent="0.25">
      <c r="O607" s="6"/>
      <c r="S607" s="32"/>
    </row>
    <row r="608" spans="15:19" x14ac:dyDescent="0.25">
      <c r="O608" s="6"/>
      <c r="S608" s="32"/>
    </row>
    <row r="609" spans="15:19" x14ac:dyDescent="0.25">
      <c r="O609" s="6"/>
      <c r="S609" s="32"/>
    </row>
    <row r="610" spans="15:19" x14ac:dyDescent="0.25">
      <c r="O610" s="6"/>
      <c r="S610" s="32"/>
    </row>
    <row r="611" spans="15:19" x14ac:dyDescent="0.25">
      <c r="O611" s="6"/>
      <c r="S611" s="32"/>
    </row>
    <row r="612" spans="15:19" x14ac:dyDescent="0.25">
      <c r="O612" s="6"/>
      <c r="S612" s="32"/>
    </row>
    <row r="613" spans="15:19" x14ac:dyDescent="0.25">
      <c r="O613" s="6"/>
      <c r="S613" s="32"/>
    </row>
    <row r="614" spans="15:19" x14ac:dyDescent="0.25">
      <c r="O614" s="6"/>
      <c r="S614" s="32"/>
    </row>
    <row r="615" spans="15:19" x14ac:dyDescent="0.25">
      <c r="O615" s="6"/>
      <c r="S615" s="32"/>
    </row>
    <row r="616" spans="15:19" x14ac:dyDescent="0.25">
      <c r="O616" s="6"/>
      <c r="S616" s="32"/>
    </row>
    <row r="617" spans="15:19" x14ac:dyDescent="0.25">
      <c r="O617" s="6"/>
      <c r="S617" s="32"/>
    </row>
    <row r="618" spans="15:19" x14ac:dyDescent="0.25">
      <c r="O618" s="6"/>
      <c r="S618" s="32"/>
    </row>
    <row r="619" spans="15:19" x14ac:dyDescent="0.25">
      <c r="O619" s="6"/>
      <c r="S619" s="32"/>
    </row>
    <row r="620" spans="15:19" x14ac:dyDescent="0.25">
      <c r="O620" s="6"/>
      <c r="S620" s="32"/>
    </row>
    <row r="621" spans="15:19" x14ac:dyDescent="0.25">
      <c r="O621" s="6"/>
      <c r="S621" s="32"/>
    </row>
    <row r="622" spans="15:19" x14ac:dyDescent="0.25">
      <c r="O622" s="6"/>
      <c r="S622" s="32"/>
    </row>
    <row r="623" spans="15:19" x14ac:dyDescent="0.25">
      <c r="O623" s="6"/>
      <c r="S623" s="32"/>
    </row>
    <row r="624" spans="15:19" x14ac:dyDescent="0.25">
      <c r="O624" s="6"/>
      <c r="S624" s="32"/>
    </row>
    <row r="625" spans="15:19" x14ac:dyDescent="0.25">
      <c r="O625" s="6"/>
      <c r="S625" s="32"/>
    </row>
    <row r="626" spans="15:19" x14ac:dyDescent="0.25">
      <c r="O626" s="6"/>
      <c r="S626" s="32"/>
    </row>
    <row r="627" spans="15:19" x14ac:dyDescent="0.25">
      <c r="O627" s="6"/>
      <c r="S627" s="32"/>
    </row>
    <row r="628" spans="15:19" x14ac:dyDescent="0.25">
      <c r="O628" s="6"/>
      <c r="S628" s="32"/>
    </row>
    <row r="629" spans="15:19" x14ac:dyDescent="0.25">
      <c r="O629" s="6"/>
      <c r="S629" s="32"/>
    </row>
    <row r="630" spans="15:19" x14ac:dyDescent="0.25">
      <c r="O630" s="6"/>
      <c r="S630" s="32"/>
    </row>
    <row r="631" spans="15:19" x14ac:dyDescent="0.25">
      <c r="O631" s="6"/>
      <c r="S631" s="32"/>
    </row>
    <row r="632" spans="15:19" x14ac:dyDescent="0.25">
      <c r="O632" s="6"/>
      <c r="S632" s="32"/>
    </row>
    <row r="633" spans="15:19" x14ac:dyDescent="0.25">
      <c r="O633" s="6"/>
      <c r="S633" s="32"/>
    </row>
    <row r="634" spans="15:19" x14ac:dyDescent="0.25">
      <c r="O634" s="6"/>
      <c r="S634" s="32"/>
    </row>
    <row r="635" spans="15:19" x14ac:dyDescent="0.25">
      <c r="O635" s="6"/>
      <c r="S635" s="32"/>
    </row>
    <row r="636" spans="15:19" x14ac:dyDescent="0.25">
      <c r="O636" s="6"/>
      <c r="S636" s="32"/>
    </row>
    <row r="637" spans="15:19" x14ac:dyDescent="0.25">
      <c r="O637" s="6"/>
      <c r="S637" s="32"/>
    </row>
    <row r="638" spans="15:19" x14ac:dyDescent="0.25">
      <c r="O638" s="6"/>
      <c r="S638" s="32"/>
    </row>
    <row r="639" spans="15:19" x14ac:dyDescent="0.25">
      <c r="O639" s="6"/>
      <c r="S639" s="32"/>
    </row>
    <row r="640" spans="15:19" x14ac:dyDescent="0.25">
      <c r="O640" s="6"/>
      <c r="S640" s="32"/>
    </row>
    <row r="641" spans="15:19" x14ac:dyDescent="0.25">
      <c r="O641" s="6"/>
      <c r="S641" s="32"/>
    </row>
    <row r="642" spans="15:19" x14ac:dyDescent="0.25">
      <c r="O642" s="6"/>
      <c r="S642" s="32"/>
    </row>
    <row r="643" spans="15:19" x14ac:dyDescent="0.25">
      <c r="O643" s="6"/>
      <c r="S643" s="32"/>
    </row>
    <row r="644" spans="15:19" x14ac:dyDescent="0.25">
      <c r="O644" s="6"/>
      <c r="S644" s="32"/>
    </row>
    <row r="645" spans="15:19" x14ac:dyDescent="0.25">
      <c r="O645" s="6"/>
      <c r="S645" s="32"/>
    </row>
    <row r="646" spans="15:19" x14ac:dyDescent="0.25">
      <c r="O646" s="6"/>
      <c r="S646" s="32"/>
    </row>
    <row r="647" spans="15:19" x14ac:dyDescent="0.25">
      <c r="O647" s="6"/>
      <c r="S647" s="32"/>
    </row>
    <row r="648" spans="15:19" x14ac:dyDescent="0.25">
      <c r="O648" s="6"/>
      <c r="S648" s="32"/>
    </row>
    <row r="649" spans="15:19" x14ac:dyDescent="0.25">
      <c r="O649" s="6"/>
      <c r="S649" s="32"/>
    </row>
    <row r="650" spans="15:19" x14ac:dyDescent="0.25">
      <c r="O650" s="6"/>
      <c r="S650" s="32"/>
    </row>
    <row r="651" spans="15:19" x14ac:dyDescent="0.25">
      <c r="O651" s="6"/>
      <c r="S651" s="32"/>
    </row>
    <row r="652" spans="15:19" x14ac:dyDescent="0.25">
      <c r="O652" s="6"/>
      <c r="S652" s="32"/>
    </row>
    <row r="653" spans="15:19" x14ac:dyDescent="0.25">
      <c r="O653" s="6"/>
      <c r="S653" s="32"/>
    </row>
    <row r="654" spans="15:19" x14ac:dyDescent="0.25">
      <c r="O654" s="6"/>
      <c r="S654" s="32"/>
    </row>
    <row r="655" spans="15:19" x14ac:dyDescent="0.25">
      <c r="O655" s="6"/>
      <c r="S655" s="32"/>
    </row>
    <row r="656" spans="15:19" x14ac:dyDescent="0.25">
      <c r="O656" s="6"/>
      <c r="S656" s="32"/>
    </row>
    <row r="657" spans="15:19" x14ac:dyDescent="0.25">
      <c r="O657" s="6"/>
      <c r="S657" s="32"/>
    </row>
    <row r="658" spans="15:19" x14ac:dyDescent="0.25">
      <c r="O658" s="6"/>
      <c r="S658" s="32"/>
    </row>
    <row r="659" spans="15:19" x14ac:dyDescent="0.25">
      <c r="O659" s="6"/>
      <c r="S659" s="32"/>
    </row>
    <row r="660" spans="15:19" x14ac:dyDescent="0.25">
      <c r="O660" s="6"/>
      <c r="S660" s="32"/>
    </row>
    <row r="661" spans="15:19" x14ac:dyDescent="0.25">
      <c r="O661" s="6"/>
      <c r="S661" s="32"/>
    </row>
    <row r="662" spans="15:19" x14ac:dyDescent="0.25">
      <c r="O662" s="6"/>
      <c r="S662" s="32"/>
    </row>
    <row r="663" spans="15:19" x14ac:dyDescent="0.25">
      <c r="O663" s="6"/>
      <c r="S663" s="32"/>
    </row>
    <row r="664" spans="15:19" x14ac:dyDescent="0.25">
      <c r="O664" s="6"/>
      <c r="S664" s="32"/>
    </row>
    <row r="665" spans="15:19" x14ac:dyDescent="0.25">
      <c r="O665" s="6"/>
      <c r="S665" s="32"/>
    </row>
    <row r="666" spans="15:19" x14ac:dyDescent="0.25">
      <c r="O666" s="6"/>
      <c r="S666" s="32"/>
    </row>
    <row r="667" spans="15:19" x14ac:dyDescent="0.25">
      <c r="O667" s="6"/>
      <c r="S667" s="32"/>
    </row>
    <row r="668" spans="15:19" x14ac:dyDescent="0.25">
      <c r="O668" s="6"/>
      <c r="S668" s="32"/>
    </row>
    <row r="669" spans="15:19" x14ac:dyDescent="0.25">
      <c r="O669" s="6"/>
      <c r="S669" s="32"/>
    </row>
    <row r="670" spans="15:19" x14ac:dyDescent="0.25">
      <c r="O670" s="6"/>
      <c r="S670" s="32"/>
    </row>
    <row r="671" spans="15:19" x14ac:dyDescent="0.25">
      <c r="O671" s="6"/>
      <c r="S671" s="32"/>
    </row>
    <row r="672" spans="15:19" x14ac:dyDescent="0.25">
      <c r="O672" s="6"/>
      <c r="S672" s="32"/>
    </row>
    <row r="673" spans="15:19" x14ac:dyDescent="0.25">
      <c r="O673" s="6"/>
      <c r="S673" s="32"/>
    </row>
    <row r="674" spans="15:19" x14ac:dyDescent="0.25">
      <c r="O674" s="6"/>
      <c r="S674" s="32"/>
    </row>
    <row r="675" spans="15:19" x14ac:dyDescent="0.25">
      <c r="O675" s="6"/>
      <c r="S675" s="32"/>
    </row>
    <row r="676" spans="15:19" x14ac:dyDescent="0.25">
      <c r="O676" s="6"/>
      <c r="S676" s="32"/>
    </row>
    <row r="677" spans="15:19" x14ac:dyDescent="0.25">
      <c r="O677" s="6"/>
      <c r="S677" s="32"/>
    </row>
    <row r="678" spans="15:19" x14ac:dyDescent="0.25">
      <c r="O678" s="6"/>
      <c r="S678" s="32"/>
    </row>
    <row r="679" spans="15:19" x14ac:dyDescent="0.25">
      <c r="O679" s="6"/>
      <c r="S679" s="32"/>
    </row>
    <row r="680" spans="15:19" x14ac:dyDescent="0.25">
      <c r="O680" s="6"/>
      <c r="S680" s="32"/>
    </row>
    <row r="681" spans="15:19" x14ac:dyDescent="0.25">
      <c r="O681" s="6"/>
      <c r="S681" s="32"/>
    </row>
    <row r="682" spans="15:19" x14ac:dyDescent="0.25">
      <c r="O682" s="6"/>
      <c r="S682" s="32"/>
    </row>
    <row r="683" spans="15:19" x14ac:dyDescent="0.25">
      <c r="O683" s="6"/>
      <c r="S683" s="32"/>
    </row>
    <row r="684" spans="15:19" x14ac:dyDescent="0.25">
      <c r="O684" s="6"/>
      <c r="S684" s="32"/>
    </row>
    <row r="685" spans="15:19" x14ac:dyDescent="0.25">
      <c r="O685" s="6"/>
      <c r="S685" s="32"/>
    </row>
    <row r="686" spans="15:19" x14ac:dyDescent="0.25">
      <c r="O686" s="6"/>
      <c r="S686" s="32"/>
    </row>
    <row r="687" spans="15:19" x14ac:dyDescent="0.25">
      <c r="O687" s="6"/>
      <c r="S687" s="32"/>
    </row>
    <row r="688" spans="15:19" x14ac:dyDescent="0.25">
      <c r="O688" s="6"/>
      <c r="S688" s="32"/>
    </row>
    <row r="689" spans="15:19" x14ac:dyDescent="0.25">
      <c r="O689" s="6"/>
      <c r="S689" s="32"/>
    </row>
    <row r="690" spans="15:19" x14ac:dyDescent="0.25">
      <c r="O690" s="6"/>
      <c r="S690" s="32"/>
    </row>
    <row r="691" spans="15:19" x14ac:dyDescent="0.25">
      <c r="O691" s="6"/>
      <c r="S691" s="32"/>
    </row>
    <row r="692" spans="15:19" x14ac:dyDescent="0.25">
      <c r="O692" s="6"/>
      <c r="S692" s="32"/>
    </row>
    <row r="693" spans="15:19" x14ac:dyDescent="0.25">
      <c r="O693" s="6"/>
      <c r="S693" s="32"/>
    </row>
    <row r="694" spans="15:19" x14ac:dyDescent="0.25">
      <c r="O694" s="6"/>
      <c r="S694" s="32"/>
    </row>
    <row r="695" spans="15:19" x14ac:dyDescent="0.25">
      <c r="O695" s="6"/>
      <c r="S695" s="32"/>
    </row>
    <row r="696" spans="15:19" x14ac:dyDescent="0.25">
      <c r="O696" s="6"/>
      <c r="S696" s="32"/>
    </row>
    <row r="697" spans="15:19" x14ac:dyDescent="0.25">
      <c r="O697" s="6"/>
      <c r="S697" s="32"/>
    </row>
    <row r="698" spans="15:19" x14ac:dyDescent="0.25">
      <c r="O698" s="6"/>
      <c r="S698" s="32"/>
    </row>
    <row r="699" spans="15:19" x14ac:dyDescent="0.25">
      <c r="O699" s="6"/>
      <c r="S699" s="32"/>
    </row>
    <row r="700" spans="15:19" x14ac:dyDescent="0.25">
      <c r="O700" s="6"/>
      <c r="S700" s="32"/>
    </row>
    <row r="701" spans="15:19" x14ac:dyDescent="0.25">
      <c r="O701" s="6"/>
      <c r="S701" s="32"/>
    </row>
    <row r="702" spans="15:19" x14ac:dyDescent="0.25">
      <c r="O702" s="6"/>
      <c r="S702" s="32"/>
    </row>
    <row r="703" spans="15:19" x14ac:dyDescent="0.25">
      <c r="O703" s="6"/>
      <c r="S703" s="32"/>
    </row>
    <row r="704" spans="15:19" x14ac:dyDescent="0.25">
      <c r="O704" s="6"/>
      <c r="S704" s="32"/>
    </row>
    <row r="705" spans="15:19" x14ac:dyDescent="0.25">
      <c r="O705" s="6"/>
      <c r="S705" s="32"/>
    </row>
    <row r="706" spans="15:19" x14ac:dyDescent="0.25">
      <c r="O706" s="6"/>
      <c r="S706" s="32"/>
    </row>
    <row r="707" spans="15:19" x14ac:dyDescent="0.25">
      <c r="O707" s="6"/>
      <c r="S707" s="32"/>
    </row>
    <row r="708" spans="15:19" x14ac:dyDescent="0.25">
      <c r="O708" s="6"/>
      <c r="S708" s="32"/>
    </row>
    <row r="709" spans="15:19" x14ac:dyDescent="0.25">
      <c r="O709" s="6"/>
      <c r="S709" s="32"/>
    </row>
    <row r="710" spans="15:19" x14ac:dyDescent="0.25">
      <c r="O710" s="6"/>
      <c r="S710" s="32"/>
    </row>
    <row r="711" spans="15:19" x14ac:dyDescent="0.25">
      <c r="O711" s="6"/>
      <c r="S711" s="32"/>
    </row>
    <row r="712" spans="15:19" x14ac:dyDescent="0.25">
      <c r="O712" s="6"/>
      <c r="S712" s="32"/>
    </row>
    <row r="713" spans="15:19" x14ac:dyDescent="0.25">
      <c r="O713" s="6"/>
      <c r="S713" s="32"/>
    </row>
    <row r="714" spans="15:19" x14ac:dyDescent="0.25">
      <c r="O714" s="6"/>
      <c r="S714" s="32"/>
    </row>
    <row r="715" spans="15:19" x14ac:dyDescent="0.25">
      <c r="O715" s="6"/>
      <c r="S715" s="32"/>
    </row>
    <row r="716" spans="15:19" x14ac:dyDescent="0.25">
      <c r="O716" s="6"/>
      <c r="S716" s="32"/>
    </row>
    <row r="717" spans="15:19" x14ac:dyDescent="0.25">
      <c r="O717" s="6"/>
      <c r="S717" s="32"/>
    </row>
    <row r="718" spans="15:19" x14ac:dyDescent="0.25">
      <c r="O718" s="6"/>
      <c r="S718" s="32"/>
    </row>
    <row r="719" spans="15:19" x14ac:dyDescent="0.25">
      <c r="O719" s="6"/>
      <c r="S719" s="32"/>
    </row>
    <row r="720" spans="15:19" x14ac:dyDescent="0.25">
      <c r="O720" s="6"/>
      <c r="S720" s="32"/>
    </row>
    <row r="721" spans="15:19" x14ac:dyDescent="0.25">
      <c r="O721" s="6"/>
      <c r="S721" s="32"/>
    </row>
    <row r="722" spans="15:19" x14ac:dyDescent="0.25">
      <c r="O722" s="6"/>
      <c r="S722" s="32"/>
    </row>
    <row r="723" spans="15:19" x14ac:dyDescent="0.25">
      <c r="O723" s="6"/>
      <c r="S723" s="32"/>
    </row>
    <row r="724" spans="15:19" x14ac:dyDescent="0.25">
      <c r="O724" s="6"/>
      <c r="S724" s="32"/>
    </row>
    <row r="725" spans="15:19" x14ac:dyDescent="0.25">
      <c r="O725" s="6"/>
      <c r="S725" s="32"/>
    </row>
    <row r="726" spans="15:19" x14ac:dyDescent="0.25">
      <c r="O726" s="6"/>
      <c r="S726" s="32"/>
    </row>
    <row r="727" spans="15:19" x14ac:dyDescent="0.25">
      <c r="O727" s="6"/>
      <c r="S727" s="32"/>
    </row>
    <row r="728" spans="15:19" x14ac:dyDescent="0.25">
      <c r="O728" s="6"/>
      <c r="S728" s="32"/>
    </row>
    <row r="729" spans="15:19" x14ac:dyDescent="0.25">
      <c r="O729" s="6"/>
      <c r="S729" s="32"/>
    </row>
    <row r="730" spans="15:19" x14ac:dyDescent="0.25">
      <c r="O730" s="6"/>
      <c r="S730" s="32"/>
    </row>
    <row r="731" spans="15:19" x14ac:dyDescent="0.25">
      <c r="O731" s="6"/>
      <c r="S731" s="32"/>
    </row>
    <row r="732" spans="15:19" x14ac:dyDescent="0.25">
      <c r="O732" s="6"/>
      <c r="S732" s="32"/>
    </row>
    <row r="733" spans="15:19" x14ac:dyDescent="0.25">
      <c r="O733" s="6"/>
      <c r="S733" s="32"/>
    </row>
    <row r="734" spans="15:19" x14ac:dyDescent="0.25">
      <c r="O734" s="6"/>
      <c r="S734" s="32"/>
    </row>
    <row r="735" spans="15:19" x14ac:dyDescent="0.25">
      <c r="O735" s="6"/>
      <c r="S735" s="32"/>
    </row>
    <row r="736" spans="15:19" x14ac:dyDescent="0.25">
      <c r="O736" s="6"/>
      <c r="S736" s="32"/>
    </row>
    <row r="737" spans="15:19" x14ac:dyDescent="0.25">
      <c r="O737" s="6"/>
      <c r="S737" s="32"/>
    </row>
    <row r="738" spans="15:19" x14ac:dyDescent="0.25">
      <c r="O738" s="6"/>
      <c r="S738" s="32"/>
    </row>
    <row r="739" spans="15:19" x14ac:dyDescent="0.25">
      <c r="O739" s="6"/>
      <c r="S739" s="32"/>
    </row>
    <row r="740" spans="15:19" x14ac:dyDescent="0.25">
      <c r="O740" s="6"/>
      <c r="S740" s="32"/>
    </row>
    <row r="741" spans="15:19" x14ac:dyDescent="0.25">
      <c r="O741" s="6"/>
      <c r="S741" s="32"/>
    </row>
    <row r="742" spans="15:19" x14ac:dyDescent="0.25">
      <c r="O742" s="6"/>
      <c r="S742" s="32"/>
    </row>
    <row r="743" spans="15:19" x14ac:dyDescent="0.25">
      <c r="O743" s="6"/>
      <c r="S743" s="32"/>
    </row>
    <row r="744" spans="15:19" x14ac:dyDescent="0.25">
      <c r="O744" s="6"/>
      <c r="S744" s="32"/>
    </row>
    <row r="745" spans="15:19" x14ac:dyDescent="0.25">
      <c r="O745" s="6"/>
      <c r="S745" s="32"/>
    </row>
    <row r="746" spans="15:19" x14ac:dyDescent="0.25">
      <c r="O746" s="6"/>
      <c r="S746" s="32"/>
    </row>
    <row r="747" spans="15:19" x14ac:dyDescent="0.25">
      <c r="O747" s="6"/>
      <c r="S747" s="32"/>
    </row>
    <row r="748" spans="15:19" x14ac:dyDescent="0.25">
      <c r="O748" s="6"/>
      <c r="S748" s="32"/>
    </row>
    <row r="749" spans="15:19" x14ac:dyDescent="0.25">
      <c r="O749" s="6"/>
      <c r="S749" s="32"/>
    </row>
    <row r="750" spans="15:19" x14ac:dyDescent="0.25">
      <c r="O750" s="6"/>
      <c r="S750" s="32"/>
    </row>
    <row r="751" spans="15:19" x14ac:dyDescent="0.25">
      <c r="O751" s="6"/>
      <c r="S751" s="32"/>
    </row>
    <row r="752" spans="15:19" x14ac:dyDescent="0.25">
      <c r="O752" s="6"/>
      <c r="S752" s="32"/>
    </row>
    <row r="753" spans="15:19" x14ac:dyDescent="0.25">
      <c r="O753" s="6"/>
      <c r="S753" s="32"/>
    </row>
    <row r="754" spans="15:19" x14ac:dyDescent="0.25">
      <c r="O754" s="6"/>
      <c r="S754" s="32"/>
    </row>
    <row r="755" spans="15:19" x14ac:dyDescent="0.25">
      <c r="O755" s="6"/>
      <c r="S755" s="32"/>
    </row>
    <row r="756" spans="15:19" x14ac:dyDescent="0.25">
      <c r="O756" s="6"/>
      <c r="S756" s="32"/>
    </row>
    <row r="757" spans="15:19" x14ac:dyDescent="0.25">
      <c r="O757" s="6"/>
      <c r="S757" s="32"/>
    </row>
    <row r="758" spans="15:19" x14ac:dyDescent="0.25">
      <c r="O758" s="6"/>
      <c r="S758" s="32"/>
    </row>
    <row r="759" spans="15:19" x14ac:dyDescent="0.25">
      <c r="O759" s="6"/>
      <c r="S759" s="32"/>
    </row>
    <row r="760" spans="15:19" x14ac:dyDescent="0.25">
      <c r="O760" s="6"/>
      <c r="S760" s="32"/>
    </row>
    <row r="761" spans="15:19" x14ac:dyDescent="0.25">
      <c r="O761" s="6"/>
      <c r="S761" s="32"/>
    </row>
    <row r="762" spans="15:19" x14ac:dyDescent="0.25">
      <c r="O762" s="6"/>
      <c r="S762" s="32"/>
    </row>
    <row r="763" spans="15:19" x14ac:dyDescent="0.25">
      <c r="O763" s="6"/>
      <c r="S763" s="32"/>
    </row>
    <row r="764" spans="15:19" x14ac:dyDescent="0.25">
      <c r="O764" s="6"/>
      <c r="S764" s="32"/>
    </row>
    <row r="765" spans="15:19" x14ac:dyDescent="0.25">
      <c r="O765" s="6"/>
      <c r="S765" s="32"/>
    </row>
    <row r="766" spans="15:19" x14ac:dyDescent="0.25">
      <c r="O766" s="6"/>
      <c r="S766" s="32"/>
    </row>
    <row r="767" spans="15:19" x14ac:dyDescent="0.25">
      <c r="O767" s="6"/>
      <c r="S767" s="32"/>
    </row>
    <row r="768" spans="15:19" x14ac:dyDescent="0.25">
      <c r="O768" s="6"/>
      <c r="S768" s="32"/>
    </row>
    <row r="769" spans="15:19" x14ac:dyDescent="0.25">
      <c r="O769" s="6"/>
      <c r="S769" s="32"/>
    </row>
    <row r="770" spans="15:19" x14ac:dyDescent="0.25">
      <c r="O770" s="6"/>
      <c r="S770" s="32"/>
    </row>
    <row r="771" spans="15:19" x14ac:dyDescent="0.25">
      <c r="O771" s="6"/>
      <c r="S771" s="32"/>
    </row>
    <row r="772" spans="15:19" x14ac:dyDescent="0.25">
      <c r="O772" s="6"/>
      <c r="S772" s="32"/>
    </row>
    <row r="773" spans="15:19" x14ac:dyDescent="0.25">
      <c r="O773" s="6"/>
      <c r="S773" s="32"/>
    </row>
    <row r="774" spans="15:19" x14ac:dyDescent="0.25">
      <c r="O774" s="6"/>
      <c r="S774" s="32"/>
    </row>
    <row r="775" spans="15:19" x14ac:dyDescent="0.25">
      <c r="O775" s="6"/>
      <c r="S775" s="32"/>
    </row>
    <row r="776" spans="15:19" x14ac:dyDescent="0.25">
      <c r="O776" s="6"/>
      <c r="S776" s="32"/>
    </row>
    <row r="777" spans="15:19" x14ac:dyDescent="0.25">
      <c r="O777" s="6"/>
      <c r="S777" s="32"/>
    </row>
    <row r="778" spans="15:19" x14ac:dyDescent="0.25">
      <c r="O778" s="6"/>
      <c r="S778" s="32"/>
    </row>
    <row r="779" spans="15:19" x14ac:dyDescent="0.25">
      <c r="O779" s="6"/>
      <c r="S779" s="32"/>
    </row>
    <row r="780" spans="15:19" x14ac:dyDescent="0.25">
      <c r="O780" s="6"/>
      <c r="S780" s="32"/>
    </row>
    <row r="781" spans="15:19" x14ac:dyDescent="0.25">
      <c r="O781" s="6"/>
      <c r="S781" s="32"/>
    </row>
    <row r="782" spans="15:19" x14ac:dyDescent="0.25">
      <c r="O782" s="6"/>
      <c r="S782" s="32"/>
    </row>
    <row r="783" spans="15:19" x14ac:dyDescent="0.25">
      <c r="O783" s="6"/>
      <c r="S783" s="32"/>
    </row>
    <row r="784" spans="15:19" x14ac:dyDescent="0.25">
      <c r="O784" s="6"/>
      <c r="S784" s="32"/>
    </row>
    <row r="785" spans="15:19" x14ac:dyDescent="0.25">
      <c r="O785" s="6"/>
      <c r="S785" s="32"/>
    </row>
    <row r="786" spans="15:19" x14ac:dyDescent="0.25">
      <c r="O786" s="6"/>
      <c r="S786" s="32"/>
    </row>
    <row r="787" spans="15:19" x14ac:dyDescent="0.25">
      <c r="O787" s="6"/>
      <c r="S787" s="32"/>
    </row>
    <row r="788" spans="15:19" x14ac:dyDescent="0.25">
      <c r="O788" s="6"/>
      <c r="S788" s="32"/>
    </row>
    <row r="789" spans="15:19" x14ac:dyDescent="0.25">
      <c r="O789" s="6"/>
      <c r="S789" s="32"/>
    </row>
    <row r="790" spans="15:19" x14ac:dyDescent="0.25">
      <c r="O790" s="6"/>
      <c r="S790" s="32"/>
    </row>
    <row r="791" spans="15:19" x14ac:dyDescent="0.25">
      <c r="O791" s="6"/>
      <c r="S791" s="32"/>
    </row>
    <row r="792" spans="15:19" x14ac:dyDescent="0.25">
      <c r="O792" s="6"/>
      <c r="S792" s="32"/>
    </row>
    <row r="793" spans="15:19" x14ac:dyDescent="0.25">
      <c r="O793" s="6"/>
      <c r="S793" s="32"/>
    </row>
    <row r="794" spans="15:19" x14ac:dyDescent="0.25">
      <c r="O794" s="6"/>
      <c r="S794" s="32"/>
    </row>
    <row r="795" spans="15:19" x14ac:dyDescent="0.25">
      <c r="O795" s="6"/>
      <c r="S795" s="32"/>
    </row>
    <row r="796" spans="15:19" x14ac:dyDescent="0.25">
      <c r="O796" s="6"/>
      <c r="S796" s="32"/>
    </row>
    <row r="797" spans="15:19" x14ac:dyDescent="0.25">
      <c r="O797" s="6"/>
      <c r="S797" s="32"/>
    </row>
    <row r="798" spans="15:19" x14ac:dyDescent="0.25">
      <c r="O798" s="6"/>
      <c r="S798" s="32"/>
    </row>
    <row r="799" spans="15:19" x14ac:dyDescent="0.25">
      <c r="O799" s="6"/>
      <c r="S799" s="32"/>
    </row>
    <row r="800" spans="15:19" x14ac:dyDescent="0.25">
      <c r="O800" s="6"/>
      <c r="S800" s="32"/>
    </row>
    <row r="801" spans="15:19" x14ac:dyDescent="0.25">
      <c r="O801" s="6"/>
      <c r="S801" s="32"/>
    </row>
    <row r="802" spans="15:19" x14ac:dyDescent="0.25">
      <c r="O802" s="6"/>
      <c r="S802" s="32"/>
    </row>
    <row r="803" spans="15:19" x14ac:dyDescent="0.25">
      <c r="O803" s="6"/>
      <c r="S803" s="32"/>
    </row>
    <row r="804" spans="15:19" x14ac:dyDescent="0.25">
      <c r="O804" s="6"/>
      <c r="S804" s="32"/>
    </row>
    <row r="805" spans="15:19" x14ac:dyDescent="0.25">
      <c r="O805" s="6"/>
      <c r="S805" s="32"/>
    </row>
    <row r="806" spans="15:19" x14ac:dyDescent="0.25">
      <c r="O806" s="6"/>
      <c r="S806" s="32"/>
    </row>
    <row r="807" spans="15:19" x14ac:dyDescent="0.25">
      <c r="O807" s="6"/>
      <c r="S807" s="32"/>
    </row>
    <row r="808" spans="15:19" x14ac:dyDescent="0.25">
      <c r="O808" s="6"/>
      <c r="S808" s="32"/>
    </row>
    <row r="809" spans="15:19" x14ac:dyDescent="0.25">
      <c r="O809" s="6"/>
      <c r="S809" s="32"/>
    </row>
    <row r="810" spans="15:19" x14ac:dyDescent="0.25">
      <c r="O810" s="6"/>
      <c r="S810" s="32"/>
    </row>
    <row r="811" spans="15:19" x14ac:dyDescent="0.25">
      <c r="O811" s="6"/>
      <c r="S811" s="32"/>
    </row>
    <row r="812" spans="15:19" x14ac:dyDescent="0.25">
      <c r="O812" s="6"/>
      <c r="S812" s="32"/>
    </row>
    <row r="813" spans="15:19" x14ac:dyDescent="0.25">
      <c r="O813" s="6"/>
      <c r="S813" s="32"/>
    </row>
    <row r="814" spans="15:19" x14ac:dyDescent="0.25">
      <c r="O814" s="6"/>
      <c r="S814" s="32"/>
    </row>
    <row r="815" spans="15:19" x14ac:dyDescent="0.25">
      <c r="O815" s="6"/>
      <c r="S815" s="32"/>
    </row>
    <row r="816" spans="15:19" x14ac:dyDescent="0.25">
      <c r="O816" s="6"/>
      <c r="S816" s="32"/>
    </row>
    <row r="817" spans="15:19" x14ac:dyDescent="0.25">
      <c r="O817" s="6"/>
      <c r="S817" s="32"/>
    </row>
    <row r="818" spans="15:19" x14ac:dyDescent="0.25">
      <c r="O818" s="6"/>
      <c r="S818" s="32"/>
    </row>
    <row r="819" spans="15:19" x14ac:dyDescent="0.25">
      <c r="O819" s="6"/>
      <c r="S819" s="32"/>
    </row>
    <row r="820" spans="15:19" x14ac:dyDescent="0.25">
      <c r="O820" s="6"/>
      <c r="S820" s="32"/>
    </row>
    <row r="821" spans="15:19" x14ac:dyDescent="0.25">
      <c r="O821" s="6"/>
      <c r="S821" s="32"/>
    </row>
    <row r="822" spans="15:19" x14ac:dyDescent="0.25">
      <c r="O822" s="6"/>
      <c r="S822" s="32"/>
    </row>
    <row r="823" spans="15:19" x14ac:dyDescent="0.25">
      <c r="O823" s="6"/>
      <c r="S823" s="32"/>
    </row>
    <row r="824" spans="15:19" x14ac:dyDescent="0.25">
      <c r="O824" s="6"/>
      <c r="S824" s="32"/>
    </row>
    <row r="825" spans="15:19" x14ac:dyDescent="0.25">
      <c r="O825" s="6"/>
      <c r="S825" s="32"/>
    </row>
    <row r="826" spans="15:19" x14ac:dyDescent="0.25">
      <c r="O826" s="6"/>
      <c r="S826" s="32"/>
    </row>
    <row r="827" spans="15:19" x14ac:dyDescent="0.25">
      <c r="O827" s="6"/>
      <c r="S827" s="32"/>
    </row>
    <row r="828" spans="15:19" x14ac:dyDescent="0.25">
      <c r="O828" s="6"/>
      <c r="S828" s="32"/>
    </row>
    <row r="829" spans="15:19" x14ac:dyDescent="0.25">
      <c r="O829" s="6"/>
      <c r="S829" s="32"/>
    </row>
    <row r="830" spans="15:19" x14ac:dyDescent="0.25">
      <c r="O830" s="6"/>
      <c r="S830" s="32"/>
    </row>
    <row r="831" spans="15:19" x14ac:dyDescent="0.25">
      <c r="O831" s="6"/>
      <c r="S831" s="32"/>
    </row>
    <row r="832" spans="15:19" x14ac:dyDescent="0.25">
      <c r="O832" s="6"/>
      <c r="S832" s="32"/>
    </row>
    <row r="833" spans="15:19" x14ac:dyDescent="0.25">
      <c r="O833" s="6"/>
      <c r="S833" s="32"/>
    </row>
    <row r="834" spans="15:19" x14ac:dyDescent="0.25">
      <c r="O834" s="6"/>
      <c r="S834" s="32"/>
    </row>
    <row r="835" spans="15:19" x14ac:dyDescent="0.25">
      <c r="O835" s="6"/>
      <c r="S835" s="32"/>
    </row>
    <row r="836" spans="15:19" x14ac:dyDescent="0.25">
      <c r="O836" s="6"/>
      <c r="S836" s="32"/>
    </row>
    <row r="837" spans="15:19" x14ac:dyDescent="0.25">
      <c r="O837" s="6"/>
      <c r="S837" s="32"/>
    </row>
    <row r="838" spans="15:19" x14ac:dyDescent="0.25">
      <c r="O838" s="6"/>
      <c r="S838" s="32"/>
    </row>
    <row r="839" spans="15:19" x14ac:dyDescent="0.25">
      <c r="O839" s="6"/>
      <c r="S839" s="32"/>
    </row>
    <row r="840" spans="15:19" x14ac:dyDescent="0.25">
      <c r="O840" s="6"/>
      <c r="S840" s="32"/>
    </row>
    <row r="841" spans="15:19" x14ac:dyDescent="0.25">
      <c r="O841" s="6"/>
      <c r="S841" s="32"/>
    </row>
    <row r="842" spans="15:19" x14ac:dyDescent="0.25">
      <c r="O842" s="6"/>
      <c r="S842" s="32"/>
    </row>
    <row r="843" spans="15:19" x14ac:dyDescent="0.25">
      <c r="O843" s="6"/>
      <c r="S843" s="32"/>
    </row>
    <row r="844" spans="15:19" x14ac:dyDescent="0.25">
      <c r="O844" s="6"/>
      <c r="S844" s="32"/>
    </row>
    <row r="845" spans="15:19" x14ac:dyDescent="0.25">
      <c r="O845" s="6"/>
      <c r="S845" s="32"/>
    </row>
    <row r="846" spans="15:19" x14ac:dyDescent="0.25">
      <c r="O846" s="6"/>
      <c r="S846" s="32"/>
    </row>
    <row r="847" spans="15:19" x14ac:dyDescent="0.25">
      <c r="O847" s="6"/>
      <c r="S847" s="32"/>
    </row>
    <row r="848" spans="15:19" x14ac:dyDescent="0.25">
      <c r="O848" s="6"/>
      <c r="S848" s="32"/>
    </row>
    <row r="849" spans="15:19" x14ac:dyDescent="0.25">
      <c r="O849" s="6"/>
      <c r="S849" s="32"/>
    </row>
    <row r="850" spans="15:19" x14ac:dyDescent="0.25">
      <c r="O850" s="6"/>
      <c r="S850" s="32"/>
    </row>
    <row r="851" spans="15:19" x14ac:dyDescent="0.25">
      <c r="O851" s="6"/>
      <c r="S851" s="32"/>
    </row>
    <row r="852" spans="15:19" x14ac:dyDescent="0.25">
      <c r="O852" s="6"/>
      <c r="S852" s="32"/>
    </row>
    <row r="853" spans="15:19" x14ac:dyDescent="0.25">
      <c r="O853" s="6"/>
      <c r="S853" s="32"/>
    </row>
    <row r="854" spans="15:19" x14ac:dyDescent="0.25">
      <c r="O854" s="6"/>
      <c r="S854" s="32"/>
    </row>
    <row r="855" spans="15:19" x14ac:dyDescent="0.25">
      <c r="O855" s="6"/>
      <c r="S855" s="32"/>
    </row>
    <row r="856" spans="15:19" x14ac:dyDescent="0.25">
      <c r="O856" s="6"/>
      <c r="S856" s="32"/>
    </row>
    <row r="857" spans="15:19" x14ac:dyDescent="0.25">
      <c r="O857" s="6"/>
      <c r="S857" s="32"/>
    </row>
    <row r="858" spans="15:19" x14ac:dyDescent="0.25">
      <c r="O858" s="6"/>
      <c r="S858" s="32"/>
    </row>
    <row r="859" spans="15:19" x14ac:dyDescent="0.25">
      <c r="O859" s="6"/>
      <c r="S859" s="32"/>
    </row>
    <row r="860" spans="15:19" x14ac:dyDescent="0.25">
      <c r="O860" s="6"/>
      <c r="S860" s="32"/>
    </row>
    <row r="861" spans="15:19" x14ac:dyDescent="0.25">
      <c r="O861" s="6"/>
      <c r="S861" s="32"/>
    </row>
    <row r="862" spans="15:19" x14ac:dyDescent="0.25">
      <c r="O862" s="6"/>
      <c r="S862" s="32"/>
    </row>
    <row r="863" spans="15:19" x14ac:dyDescent="0.25">
      <c r="O863" s="6"/>
      <c r="S863" s="32"/>
    </row>
    <row r="864" spans="15:19" x14ac:dyDescent="0.25">
      <c r="O864" s="6"/>
      <c r="S864" s="32"/>
    </row>
    <row r="865" spans="15:19" x14ac:dyDescent="0.25">
      <c r="O865" s="6"/>
      <c r="S865" s="32"/>
    </row>
    <row r="866" spans="15:19" x14ac:dyDescent="0.25">
      <c r="O866" s="6"/>
      <c r="S866" s="32"/>
    </row>
    <row r="867" spans="15:19" x14ac:dyDescent="0.25">
      <c r="O867" s="6"/>
      <c r="S867" s="32"/>
    </row>
    <row r="868" spans="15:19" x14ac:dyDescent="0.25">
      <c r="O868" s="6"/>
      <c r="S868" s="32"/>
    </row>
    <row r="869" spans="15:19" x14ac:dyDescent="0.25">
      <c r="O869" s="6"/>
      <c r="S869" s="32"/>
    </row>
    <row r="870" spans="15:19" x14ac:dyDescent="0.25">
      <c r="O870" s="6"/>
      <c r="S870" s="32"/>
    </row>
    <row r="871" spans="15:19" x14ac:dyDescent="0.25">
      <c r="O871" s="6"/>
      <c r="S871" s="32"/>
    </row>
    <row r="872" spans="15:19" x14ac:dyDescent="0.25">
      <c r="O872" s="6"/>
      <c r="S872" s="32"/>
    </row>
    <row r="873" spans="15:19" x14ac:dyDescent="0.25">
      <c r="O873" s="6"/>
      <c r="S873" s="32"/>
    </row>
    <row r="874" spans="15:19" x14ac:dyDescent="0.25">
      <c r="O874" s="6"/>
      <c r="S874" s="32"/>
    </row>
    <row r="875" spans="15:19" x14ac:dyDescent="0.25">
      <c r="O875" s="6"/>
      <c r="S875" s="32"/>
    </row>
    <row r="876" spans="15:19" x14ac:dyDescent="0.25">
      <c r="O876" s="6"/>
      <c r="S876" s="32"/>
    </row>
    <row r="877" spans="15:19" x14ac:dyDescent="0.25">
      <c r="O877" s="6"/>
      <c r="S877" s="32"/>
    </row>
    <row r="878" spans="15:19" x14ac:dyDescent="0.25">
      <c r="O878" s="6"/>
      <c r="S878" s="32"/>
    </row>
    <row r="879" spans="15:19" x14ac:dyDescent="0.25">
      <c r="O879" s="6"/>
      <c r="S879" s="32"/>
    </row>
    <row r="880" spans="15:19" x14ac:dyDescent="0.25">
      <c r="O880" s="6"/>
      <c r="S880" s="32"/>
    </row>
    <row r="881" spans="15:19" x14ac:dyDescent="0.25">
      <c r="O881" s="6"/>
      <c r="S881" s="32"/>
    </row>
    <row r="882" spans="15:19" x14ac:dyDescent="0.25">
      <c r="O882" s="6"/>
      <c r="S882" s="32"/>
    </row>
    <row r="883" spans="15:19" x14ac:dyDescent="0.25">
      <c r="O883" s="6"/>
      <c r="S883" s="32"/>
    </row>
    <row r="884" spans="15:19" x14ac:dyDescent="0.25">
      <c r="O884" s="6"/>
      <c r="S884" s="32"/>
    </row>
    <row r="885" spans="15:19" x14ac:dyDescent="0.25">
      <c r="O885" s="6"/>
      <c r="S885" s="32"/>
    </row>
    <row r="886" spans="15:19" x14ac:dyDescent="0.25">
      <c r="O886" s="6"/>
      <c r="S886" s="32"/>
    </row>
    <row r="887" spans="15:19" x14ac:dyDescent="0.25">
      <c r="O887" s="6"/>
      <c r="S887" s="32"/>
    </row>
    <row r="888" spans="15:19" x14ac:dyDescent="0.25">
      <c r="O888" s="6"/>
      <c r="S888" s="32"/>
    </row>
    <row r="889" spans="15:19" x14ac:dyDescent="0.25">
      <c r="O889" s="6"/>
      <c r="S889" s="32"/>
    </row>
    <row r="890" spans="15:19" x14ac:dyDescent="0.25">
      <c r="O890" s="6"/>
      <c r="S890" s="32"/>
    </row>
    <row r="891" spans="15:19" x14ac:dyDescent="0.25">
      <c r="O891" s="6"/>
      <c r="S891" s="32"/>
    </row>
    <row r="892" spans="15:19" x14ac:dyDescent="0.25">
      <c r="O892" s="6"/>
      <c r="S892" s="32"/>
    </row>
    <row r="893" spans="15:19" x14ac:dyDescent="0.25">
      <c r="O893" s="6"/>
      <c r="S893" s="32"/>
    </row>
    <row r="894" spans="15:19" x14ac:dyDescent="0.25">
      <c r="O894" s="6"/>
      <c r="S894" s="32"/>
    </row>
    <row r="895" spans="15:19" x14ac:dyDescent="0.25">
      <c r="O895" s="6"/>
      <c r="S895" s="32"/>
    </row>
    <row r="896" spans="15:19" x14ac:dyDescent="0.25">
      <c r="O896" s="6"/>
      <c r="S896" s="32"/>
    </row>
    <row r="897" spans="15:19" x14ac:dyDescent="0.25">
      <c r="O897" s="6"/>
      <c r="S897" s="32"/>
    </row>
    <row r="898" spans="15:19" x14ac:dyDescent="0.25">
      <c r="O898" s="6"/>
      <c r="S898" s="32"/>
    </row>
    <row r="899" spans="15:19" x14ac:dyDescent="0.25">
      <c r="O899" s="6"/>
      <c r="S899" s="32"/>
    </row>
    <row r="900" spans="15:19" x14ac:dyDescent="0.25">
      <c r="O900" s="6"/>
      <c r="S900" s="32"/>
    </row>
    <row r="901" spans="15:19" x14ac:dyDescent="0.25">
      <c r="O901" s="6"/>
      <c r="S901" s="32"/>
    </row>
    <row r="902" spans="15:19" x14ac:dyDescent="0.25">
      <c r="O902" s="6"/>
      <c r="S902" s="32"/>
    </row>
    <row r="903" spans="15:19" x14ac:dyDescent="0.25">
      <c r="O903" s="6"/>
      <c r="S903" s="32"/>
    </row>
    <row r="904" spans="15:19" x14ac:dyDescent="0.25">
      <c r="O904" s="6"/>
      <c r="S904" s="32"/>
    </row>
    <row r="905" spans="15:19" x14ac:dyDescent="0.25">
      <c r="O905" s="6"/>
      <c r="S905" s="32"/>
    </row>
    <row r="906" spans="15:19" x14ac:dyDescent="0.25">
      <c r="O906" s="6"/>
      <c r="S906" s="32"/>
    </row>
    <row r="907" spans="15:19" x14ac:dyDescent="0.25">
      <c r="O907" s="6"/>
      <c r="S907" s="32"/>
    </row>
    <row r="908" spans="15:19" x14ac:dyDescent="0.25">
      <c r="O908" s="6"/>
      <c r="S908" s="32"/>
    </row>
    <row r="909" spans="15:19" x14ac:dyDescent="0.25">
      <c r="O909" s="6"/>
      <c r="S909" s="32"/>
    </row>
    <row r="910" spans="15:19" x14ac:dyDescent="0.25">
      <c r="O910" s="6"/>
      <c r="S910" s="32"/>
    </row>
    <row r="911" spans="15:19" x14ac:dyDescent="0.25">
      <c r="O911" s="6"/>
      <c r="S911" s="32"/>
    </row>
    <row r="912" spans="15:19" x14ac:dyDescent="0.25">
      <c r="O912" s="6"/>
      <c r="S912" s="32"/>
    </row>
    <row r="913" spans="15:19" x14ac:dyDescent="0.25">
      <c r="O913" s="6"/>
      <c r="S913" s="32"/>
    </row>
    <row r="914" spans="15:19" x14ac:dyDescent="0.25">
      <c r="O914" s="6"/>
      <c r="S914" s="32"/>
    </row>
    <row r="915" spans="15:19" x14ac:dyDescent="0.25">
      <c r="O915" s="6"/>
      <c r="S915" s="32"/>
    </row>
    <row r="916" spans="15:19" x14ac:dyDescent="0.25">
      <c r="O916" s="6"/>
      <c r="S916" s="32"/>
    </row>
    <row r="917" spans="15:19" x14ac:dyDescent="0.25">
      <c r="O917" s="6"/>
      <c r="S917" s="32"/>
    </row>
    <row r="918" spans="15:19" x14ac:dyDescent="0.25">
      <c r="O918" s="6"/>
      <c r="S918" s="32"/>
    </row>
    <row r="919" spans="15:19" x14ac:dyDescent="0.25">
      <c r="O919" s="6"/>
      <c r="S919" s="32"/>
    </row>
    <row r="920" spans="15:19" x14ac:dyDescent="0.25">
      <c r="O920" s="6"/>
      <c r="S920" s="32"/>
    </row>
    <row r="921" spans="15:19" x14ac:dyDescent="0.25">
      <c r="O921" s="6"/>
      <c r="S921" s="32"/>
    </row>
    <row r="922" spans="15:19" x14ac:dyDescent="0.25">
      <c r="O922" s="6"/>
      <c r="S922" s="32"/>
    </row>
    <row r="923" spans="15:19" x14ac:dyDescent="0.25">
      <c r="O923" s="6"/>
      <c r="S923" s="32"/>
    </row>
    <row r="924" spans="15:19" x14ac:dyDescent="0.25">
      <c r="O924" s="6"/>
      <c r="S924" s="32"/>
    </row>
    <row r="925" spans="15:19" x14ac:dyDescent="0.25">
      <c r="O925" s="6"/>
      <c r="S925" s="32"/>
    </row>
    <row r="926" spans="15:19" x14ac:dyDescent="0.25">
      <c r="O926" s="6"/>
      <c r="S926" s="32"/>
    </row>
    <row r="927" spans="15:19" x14ac:dyDescent="0.25">
      <c r="O927" s="6"/>
      <c r="S927" s="32"/>
    </row>
    <row r="928" spans="15:19" x14ac:dyDescent="0.25">
      <c r="O928" s="6"/>
      <c r="S928" s="32"/>
    </row>
    <row r="929" spans="15:19" x14ac:dyDescent="0.25">
      <c r="O929" s="6"/>
      <c r="S929" s="32"/>
    </row>
    <row r="930" spans="15:19" x14ac:dyDescent="0.25">
      <c r="O930" s="6"/>
      <c r="S930" s="32"/>
    </row>
    <row r="931" spans="15:19" x14ac:dyDescent="0.25">
      <c r="O931" s="6"/>
      <c r="S931" s="32"/>
    </row>
    <row r="932" spans="15:19" x14ac:dyDescent="0.25">
      <c r="O932" s="6"/>
      <c r="S932" s="32"/>
    </row>
    <row r="933" spans="15:19" x14ac:dyDescent="0.25">
      <c r="O933" s="6"/>
      <c r="S933" s="32"/>
    </row>
    <row r="934" spans="15:19" x14ac:dyDescent="0.25">
      <c r="O934" s="6"/>
      <c r="S934" s="32"/>
    </row>
    <row r="935" spans="15:19" x14ac:dyDescent="0.25">
      <c r="O935" s="6"/>
      <c r="S935" s="32"/>
    </row>
    <row r="936" spans="15:19" x14ac:dyDescent="0.25">
      <c r="O936" s="6"/>
      <c r="S936" s="32"/>
    </row>
    <row r="937" spans="15:19" x14ac:dyDescent="0.25">
      <c r="O937" s="6"/>
      <c r="S937" s="32"/>
    </row>
    <row r="938" spans="15:19" x14ac:dyDescent="0.25">
      <c r="O938" s="6"/>
      <c r="S938" s="32"/>
    </row>
    <row r="939" spans="15:19" x14ac:dyDescent="0.25">
      <c r="O939" s="6"/>
      <c r="S939" s="32"/>
    </row>
    <row r="940" spans="15:19" x14ac:dyDescent="0.25">
      <c r="O940" s="6"/>
      <c r="S940" s="32"/>
    </row>
    <row r="941" spans="15:19" x14ac:dyDescent="0.25">
      <c r="O941" s="6"/>
      <c r="S941" s="32"/>
    </row>
    <row r="942" spans="15:19" x14ac:dyDescent="0.25">
      <c r="O942" s="6"/>
      <c r="S942" s="32"/>
    </row>
    <row r="943" spans="15:19" x14ac:dyDescent="0.25">
      <c r="O943" s="6"/>
      <c r="S943" s="32"/>
    </row>
    <row r="944" spans="15:19" x14ac:dyDescent="0.25">
      <c r="O944" s="6"/>
      <c r="S944" s="32"/>
    </row>
    <row r="945" spans="15:19" x14ac:dyDescent="0.25">
      <c r="O945" s="6"/>
      <c r="S945" s="32"/>
    </row>
    <row r="946" spans="15:19" x14ac:dyDescent="0.25">
      <c r="O946" s="6"/>
      <c r="S946" s="32"/>
    </row>
    <row r="947" spans="15:19" x14ac:dyDescent="0.25">
      <c r="O947" s="6"/>
      <c r="S947" s="32"/>
    </row>
    <row r="948" spans="15:19" x14ac:dyDescent="0.25">
      <c r="O948" s="6"/>
      <c r="S948" s="32"/>
    </row>
    <row r="949" spans="15:19" x14ac:dyDescent="0.25">
      <c r="O949" s="6"/>
      <c r="S949" s="32"/>
    </row>
    <row r="950" spans="15:19" x14ac:dyDescent="0.25">
      <c r="O950" s="6"/>
      <c r="S950" s="32"/>
    </row>
    <row r="951" spans="15:19" x14ac:dyDescent="0.25">
      <c r="O951" s="6"/>
      <c r="S951" s="32"/>
    </row>
    <row r="952" spans="15:19" x14ac:dyDescent="0.25">
      <c r="O952" s="6"/>
      <c r="S952" s="32"/>
    </row>
    <row r="953" spans="15:19" x14ac:dyDescent="0.25">
      <c r="O953" s="6"/>
      <c r="S953" s="32"/>
    </row>
    <row r="954" spans="15:19" x14ac:dyDescent="0.25">
      <c r="O954" s="6"/>
      <c r="S954" s="32"/>
    </row>
    <row r="955" spans="15:19" x14ac:dyDescent="0.25">
      <c r="O955" s="6"/>
      <c r="S955" s="32"/>
    </row>
    <row r="956" spans="15:19" x14ac:dyDescent="0.25">
      <c r="O956" s="6"/>
      <c r="S956" s="32"/>
    </row>
    <row r="957" spans="15:19" x14ac:dyDescent="0.25">
      <c r="O957" s="6"/>
      <c r="S957" s="32"/>
    </row>
    <row r="958" spans="15:19" x14ac:dyDescent="0.25">
      <c r="O958" s="6"/>
      <c r="S958" s="32"/>
    </row>
    <row r="959" spans="15:19" x14ac:dyDescent="0.25">
      <c r="O959" s="6"/>
      <c r="S959" s="32"/>
    </row>
    <row r="960" spans="15:19" x14ac:dyDescent="0.25">
      <c r="O960" s="6"/>
      <c r="S960" s="32"/>
    </row>
    <row r="961" spans="15:19" x14ac:dyDescent="0.25">
      <c r="O961" s="6"/>
      <c r="S961" s="32"/>
    </row>
    <row r="962" spans="15:19" x14ac:dyDescent="0.25">
      <c r="O962" s="6"/>
      <c r="S962" s="32"/>
    </row>
    <row r="963" spans="15:19" x14ac:dyDescent="0.25">
      <c r="O963" s="6"/>
      <c r="S963" s="32"/>
    </row>
    <row r="964" spans="15:19" x14ac:dyDescent="0.25">
      <c r="O964" s="6"/>
      <c r="S964" s="32"/>
    </row>
    <row r="965" spans="15:19" x14ac:dyDescent="0.25">
      <c r="O965" s="6"/>
      <c r="S965" s="32"/>
    </row>
    <row r="966" spans="15:19" x14ac:dyDescent="0.25">
      <c r="O966" s="6"/>
      <c r="S966" s="32"/>
    </row>
    <row r="967" spans="15:19" x14ac:dyDescent="0.25">
      <c r="O967" s="6"/>
      <c r="S967" s="32"/>
    </row>
    <row r="968" spans="15:19" x14ac:dyDescent="0.25">
      <c r="O968" s="6"/>
      <c r="S968" s="32"/>
    </row>
    <row r="969" spans="15:19" x14ac:dyDescent="0.25">
      <c r="O969" s="6"/>
      <c r="S969" s="32"/>
    </row>
    <row r="970" spans="15:19" x14ac:dyDescent="0.25">
      <c r="O970" s="6"/>
      <c r="S970" s="32"/>
    </row>
    <row r="971" spans="15:19" x14ac:dyDescent="0.25">
      <c r="O971" s="6"/>
      <c r="S971" s="32"/>
    </row>
    <row r="972" spans="15:19" x14ac:dyDescent="0.25">
      <c r="O972" s="6"/>
      <c r="S972" s="32"/>
    </row>
    <row r="973" spans="15:19" x14ac:dyDescent="0.25">
      <c r="O973" s="6"/>
      <c r="S973" s="32"/>
    </row>
    <row r="974" spans="15:19" x14ac:dyDescent="0.25">
      <c r="O974" s="6"/>
      <c r="S974" s="32"/>
    </row>
    <row r="975" spans="15:19" x14ac:dyDescent="0.25">
      <c r="O975" s="6"/>
      <c r="S975" s="32"/>
    </row>
    <row r="976" spans="15:19" x14ac:dyDescent="0.25">
      <c r="O976" s="6"/>
      <c r="S976" s="32"/>
    </row>
    <row r="977" spans="15:19" x14ac:dyDescent="0.25">
      <c r="O977" s="6"/>
      <c r="S977" s="32"/>
    </row>
    <row r="978" spans="15:19" x14ac:dyDescent="0.25">
      <c r="O978" s="6"/>
      <c r="S978" s="32"/>
    </row>
    <row r="979" spans="15:19" x14ac:dyDescent="0.25">
      <c r="O979" s="6"/>
      <c r="S979" s="32"/>
    </row>
    <row r="980" spans="15:19" x14ac:dyDescent="0.25">
      <c r="O980" s="6"/>
      <c r="S980" s="32"/>
    </row>
    <row r="981" spans="15:19" x14ac:dyDescent="0.25">
      <c r="O981" s="6"/>
      <c r="S981" s="32"/>
    </row>
    <row r="982" spans="15:19" x14ac:dyDescent="0.25">
      <c r="O982" s="6"/>
      <c r="S982" s="32"/>
    </row>
    <row r="983" spans="15:19" x14ac:dyDescent="0.25">
      <c r="O983" s="6"/>
      <c r="S983" s="32"/>
    </row>
    <row r="984" spans="15:19" x14ac:dyDescent="0.25">
      <c r="O984" s="6"/>
      <c r="S984" s="32"/>
    </row>
    <row r="985" spans="15:19" x14ac:dyDescent="0.25">
      <c r="O985" s="6"/>
      <c r="S985" s="32"/>
    </row>
    <row r="986" spans="15:19" x14ac:dyDescent="0.25">
      <c r="O986" s="6"/>
      <c r="S986" s="32"/>
    </row>
    <row r="987" spans="15:19" x14ac:dyDescent="0.25">
      <c r="O987" s="6"/>
      <c r="S987" s="32"/>
    </row>
    <row r="988" spans="15:19" x14ac:dyDescent="0.25">
      <c r="O988" s="6"/>
      <c r="S988" s="32"/>
    </row>
    <row r="989" spans="15:19" x14ac:dyDescent="0.25">
      <c r="O989" s="6"/>
      <c r="S989" s="32"/>
    </row>
    <row r="990" spans="15:19" x14ac:dyDescent="0.25">
      <c r="O990" s="6"/>
      <c r="S990" s="32"/>
    </row>
    <row r="991" spans="15:19" x14ac:dyDescent="0.25">
      <c r="O991" s="6"/>
      <c r="S991" s="32"/>
    </row>
    <row r="992" spans="15:19" x14ac:dyDescent="0.25">
      <c r="O992" s="6"/>
      <c r="S992" s="32"/>
    </row>
    <row r="993" spans="15:19" x14ac:dyDescent="0.25">
      <c r="O993" s="6"/>
      <c r="S993" s="32"/>
    </row>
    <row r="994" spans="15:19" x14ac:dyDescent="0.25">
      <c r="O994" s="6"/>
      <c r="S994" s="32"/>
    </row>
    <row r="995" spans="15:19" x14ac:dyDescent="0.25">
      <c r="O995" s="6"/>
      <c r="S995" s="32"/>
    </row>
    <row r="996" spans="15:19" x14ac:dyDescent="0.25">
      <c r="O996" s="6"/>
      <c r="S996" s="32"/>
    </row>
    <row r="997" spans="15:19" x14ac:dyDescent="0.25">
      <c r="O997" s="6"/>
      <c r="S997" s="32"/>
    </row>
    <row r="998" spans="15:19" x14ac:dyDescent="0.25">
      <c r="O998" s="6"/>
      <c r="S998" s="32"/>
    </row>
    <row r="999" spans="15:19" x14ac:dyDescent="0.25">
      <c r="O999" s="6"/>
      <c r="S999" s="32"/>
    </row>
    <row r="1000" spans="15:19" x14ac:dyDescent="0.25">
      <c r="O1000" s="6"/>
      <c r="S1000" s="32"/>
    </row>
    <row r="1001" spans="15:19" x14ac:dyDescent="0.25">
      <c r="O1001" s="6"/>
      <c r="S1001" s="32"/>
    </row>
    <row r="1002" spans="15:19" x14ac:dyDescent="0.25">
      <c r="O1002" s="6"/>
      <c r="S1002" s="32"/>
    </row>
    <row r="1003" spans="15:19" x14ac:dyDescent="0.25">
      <c r="O1003" s="6"/>
      <c r="S1003" s="32"/>
    </row>
    <row r="1004" spans="15:19" x14ac:dyDescent="0.25">
      <c r="O1004" s="6"/>
      <c r="S1004" s="32"/>
    </row>
    <row r="1005" spans="15:19" x14ac:dyDescent="0.25">
      <c r="O1005" s="6"/>
      <c r="S1005" s="32"/>
    </row>
    <row r="1006" spans="15:19" x14ac:dyDescent="0.25">
      <c r="O1006" s="6"/>
      <c r="S1006" s="32"/>
    </row>
    <row r="1007" spans="15:19" x14ac:dyDescent="0.25">
      <c r="O1007" s="6"/>
      <c r="S1007" s="32"/>
    </row>
    <row r="1008" spans="15:19" x14ac:dyDescent="0.25">
      <c r="O1008" s="6"/>
      <c r="S1008" s="32"/>
    </row>
    <row r="1009" spans="15:19" x14ac:dyDescent="0.25">
      <c r="O1009" s="6"/>
      <c r="S1009" s="32"/>
    </row>
    <row r="1010" spans="15:19" x14ac:dyDescent="0.25">
      <c r="O1010" s="6"/>
      <c r="S1010" s="32"/>
    </row>
    <row r="1011" spans="15:19" x14ac:dyDescent="0.25">
      <c r="O1011" s="6"/>
      <c r="S1011" s="32"/>
    </row>
    <row r="1012" spans="15:19" x14ac:dyDescent="0.25">
      <c r="O1012" s="6"/>
      <c r="S1012" s="32"/>
    </row>
    <row r="1013" spans="15:19" x14ac:dyDescent="0.25">
      <c r="O1013" s="6"/>
      <c r="S1013" s="32"/>
    </row>
    <row r="1014" spans="15:19" x14ac:dyDescent="0.25">
      <c r="O1014" s="6"/>
      <c r="S1014" s="32"/>
    </row>
    <row r="1015" spans="15:19" x14ac:dyDescent="0.25">
      <c r="O1015" s="6"/>
      <c r="S1015" s="32"/>
    </row>
    <row r="1016" spans="15:19" x14ac:dyDescent="0.25">
      <c r="O1016" s="6"/>
      <c r="S1016" s="32"/>
    </row>
    <row r="1017" spans="15:19" x14ac:dyDescent="0.25">
      <c r="O1017" s="6"/>
      <c r="S1017" s="32"/>
    </row>
    <row r="1018" spans="15:19" x14ac:dyDescent="0.25">
      <c r="O1018" s="6"/>
      <c r="S1018" s="32"/>
    </row>
    <row r="1019" spans="15:19" x14ac:dyDescent="0.25">
      <c r="O1019" s="6"/>
      <c r="S1019" s="32"/>
    </row>
    <row r="1020" spans="15:19" x14ac:dyDescent="0.25">
      <c r="O1020" s="6"/>
      <c r="S1020" s="32"/>
    </row>
    <row r="1021" spans="15:19" x14ac:dyDescent="0.25">
      <c r="O1021" s="6"/>
      <c r="S1021" s="32"/>
    </row>
    <row r="1022" spans="15:19" x14ac:dyDescent="0.25">
      <c r="O1022" s="6"/>
      <c r="S1022" s="32"/>
    </row>
    <row r="1023" spans="15:19" x14ac:dyDescent="0.25">
      <c r="O1023" s="6"/>
      <c r="S1023" s="32"/>
    </row>
    <row r="1024" spans="15:19" x14ac:dyDescent="0.25">
      <c r="O1024" s="6"/>
      <c r="S1024" s="32"/>
    </row>
    <row r="1025" spans="15:19" x14ac:dyDescent="0.25">
      <c r="O1025" s="6"/>
      <c r="S1025" s="32"/>
    </row>
    <row r="1026" spans="15:19" x14ac:dyDescent="0.25">
      <c r="O1026" s="6"/>
      <c r="S1026" s="32"/>
    </row>
    <row r="1027" spans="15:19" x14ac:dyDescent="0.25">
      <c r="O1027" s="6"/>
      <c r="S1027" s="32"/>
    </row>
    <row r="1028" spans="15:19" x14ac:dyDescent="0.25">
      <c r="O1028" s="6"/>
      <c r="S1028" s="32"/>
    </row>
    <row r="1029" spans="15:19" x14ac:dyDescent="0.25">
      <c r="O1029" s="6"/>
      <c r="S1029" s="32"/>
    </row>
    <row r="1030" spans="15:19" x14ac:dyDescent="0.25">
      <c r="O1030" s="6"/>
      <c r="S1030" s="32"/>
    </row>
    <row r="1031" spans="15:19" x14ac:dyDescent="0.25">
      <c r="O1031" s="6"/>
      <c r="S1031" s="32"/>
    </row>
    <row r="1032" spans="15:19" x14ac:dyDescent="0.25">
      <c r="O1032" s="6"/>
      <c r="S1032" s="32"/>
    </row>
    <row r="1033" spans="15:19" x14ac:dyDescent="0.25">
      <c r="O1033" s="6"/>
      <c r="S1033" s="32"/>
    </row>
    <row r="1034" spans="15:19" x14ac:dyDescent="0.25">
      <c r="O1034" s="6"/>
      <c r="S1034" s="32"/>
    </row>
    <row r="1035" spans="15:19" x14ac:dyDescent="0.25">
      <c r="O1035" s="6"/>
      <c r="S1035" s="32"/>
    </row>
    <row r="1036" spans="15:19" x14ac:dyDescent="0.25">
      <c r="O1036" s="6"/>
      <c r="S1036" s="32"/>
    </row>
    <row r="1037" spans="15:19" x14ac:dyDescent="0.25">
      <c r="O1037" s="6"/>
      <c r="S1037" s="32"/>
    </row>
    <row r="1038" spans="15:19" x14ac:dyDescent="0.25">
      <c r="O1038" s="6"/>
      <c r="S1038" s="32"/>
    </row>
    <row r="1039" spans="15:19" x14ac:dyDescent="0.25">
      <c r="O1039" s="6"/>
      <c r="S1039" s="32"/>
    </row>
    <row r="1040" spans="15:19" x14ac:dyDescent="0.25">
      <c r="O1040" s="6"/>
      <c r="S1040" s="32"/>
    </row>
    <row r="1041" spans="15:19" x14ac:dyDescent="0.25">
      <c r="O1041" s="6"/>
      <c r="S1041" s="32"/>
    </row>
    <row r="1042" spans="15:19" x14ac:dyDescent="0.25">
      <c r="O1042" s="6"/>
      <c r="S1042" s="32"/>
    </row>
    <row r="1043" spans="15:19" x14ac:dyDescent="0.25">
      <c r="O1043" s="6"/>
      <c r="S1043" s="32"/>
    </row>
    <row r="1044" spans="15:19" x14ac:dyDescent="0.25">
      <c r="O1044" s="6"/>
      <c r="S1044" s="32"/>
    </row>
    <row r="1045" spans="15:19" x14ac:dyDescent="0.25">
      <c r="O1045" s="6"/>
      <c r="S1045" s="32"/>
    </row>
    <row r="1046" spans="15:19" x14ac:dyDescent="0.25">
      <c r="O1046" s="6"/>
      <c r="S1046" s="32"/>
    </row>
    <row r="1047" spans="15:19" x14ac:dyDescent="0.25">
      <c r="O1047" s="6"/>
      <c r="S1047" s="32"/>
    </row>
    <row r="1048" spans="15:19" x14ac:dyDescent="0.25">
      <c r="O1048" s="6"/>
      <c r="S1048" s="32"/>
    </row>
    <row r="1049" spans="15:19" x14ac:dyDescent="0.25">
      <c r="O1049" s="6"/>
      <c r="S1049" s="32"/>
    </row>
    <row r="1050" spans="15:19" x14ac:dyDescent="0.25">
      <c r="O1050" s="6"/>
      <c r="S1050" s="32"/>
    </row>
    <row r="1051" spans="15:19" x14ac:dyDescent="0.25">
      <c r="O1051" s="6"/>
      <c r="S1051" s="32"/>
    </row>
    <row r="1052" spans="15:19" x14ac:dyDescent="0.25">
      <c r="O1052" s="6"/>
      <c r="S1052" s="32"/>
    </row>
    <row r="1053" spans="15:19" x14ac:dyDescent="0.25">
      <c r="O1053" s="6"/>
      <c r="S1053" s="32"/>
    </row>
    <row r="1054" spans="15:19" x14ac:dyDescent="0.25">
      <c r="O1054" s="6"/>
      <c r="S1054" s="32"/>
    </row>
    <row r="1055" spans="15:19" x14ac:dyDescent="0.25">
      <c r="O1055" s="6"/>
      <c r="S1055" s="32"/>
    </row>
    <row r="1056" spans="15:19" x14ac:dyDescent="0.25">
      <c r="O1056" s="6"/>
      <c r="S1056" s="32"/>
    </row>
    <row r="1057" spans="15:19" x14ac:dyDescent="0.25">
      <c r="O1057" s="6"/>
      <c r="S1057" s="32"/>
    </row>
    <row r="1058" spans="15:19" x14ac:dyDescent="0.25">
      <c r="O1058" s="6"/>
      <c r="S1058" s="32"/>
    </row>
    <row r="1059" spans="15:19" x14ac:dyDescent="0.25">
      <c r="O1059" s="6"/>
      <c r="S1059" s="32"/>
    </row>
    <row r="1060" spans="15:19" x14ac:dyDescent="0.25">
      <c r="O1060" s="6"/>
      <c r="S1060" s="32"/>
    </row>
    <row r="1061" spans="15:19" x14ac:dyDescent="0.25">
      <c r="O1061" s="6"/>
      <c r="S1061" s="32"/>
    </row>
    <row r="1062" spans="15:19" x14ac:dyDescent="0.25">
      <c r="O1062" s="6"/>
      <c r="S1062" s="32"/>
    </row>
    <row r="1063" spans="15:19" x14ac:dyDescent="0.25">
      <c r="O1063" s="6"/>
      <c r="S1063" s="32"/>
    </row>
    <row r="1064" spans="15:19" x14ac:dyDescent="0.25">
      <c r="O1064" s="6"/>
      <c r="S1064" s="32"/>
    </row>
    <row r="1065" spans="15:19" x14ac:dyDescent="0.25">
      <c r="O1065" s="6"/>
      <c r="S1065" s="32"/>
    </row>
    <row r="1066" spans="15:19" x14ac:dyDescent="0.25">
      <c r="O1066" s="6"/>
      <c r="S1066" s="32"/>
    </row>
    <row r="1067" spans="15:19" x14ac:dyDescent="0.25">
      <c r="O1067" s="6"/>
      <c r="S1067" s="32"/>
    </row>
    <row r="1068" spans="15:19" x14ac:dyDescent="0.25">
      <c r="O1068" s="6"/>
      <c r="S1068" s="32"/>
    </row>
    <row r="1069" spans="15:19" x14ac:dyDescent="0.25">
      <c r="O1069" s="6"/>
      <c r="S1069" s="32"/>
    </row>
    <row r="1070" spans="15:19" x14ac:dyDescent="0.25">
      <c r="O1070" s="6"/>
      <c r="S1070" s="32"/>
    </row>
    <row r="1071" spans="15:19" x14ac:dyDescent="0.25">
      <c r="O1071" s="6"/>
      <c r="S1071" s="32"/>
    </row>
    <row r="1072" spans="15:19" x14ac:dyDescent="0.25">
      <c r="O1072" s="6"/>
      <c r="S1072" s="32"/>
    </row>
    <row r="1073" spans="15:19" x14ac:dyDescent="0.25">
      <c r="O1073" s="6"/>
      <c r="S1073" s="32"/>
    </row>
    <row r="1074" spans="15:19" x14ac:dyDescent="0.25">
      <c r="O1074" s="6"/>
      <c r="S1074" s="32"/>
    </row>
    <row r="1075" spans="15:19" x14ac:dyDescent="0.25">
      <c r="O1075" s="6"/>
      <c r="S1075" s="32"/>
    </row>
    <row r="1076" spans="15:19" x14ac:dyDescent="0.25">
      <c r="O1076" s="6"/>
      <c r="S1076" s="32"/>
    </row>
    <row r="1077" spans="15:19" x14ac:dyDescent="0.25">
      <c r="O1077" s="6"/>
      <c r="S1077" s="32"/>
    </row>
    <row r="1078" spans="15:19" x14ac:dyDescent="0.25">
      <c r="O1078" s="6"/>
      <c r="S1078" s="32"/>
    </row>
    <row r="1079" spans="15:19" x14ac:dyDescent="0.25">
      <c r="O1079" s="6"/>
      <c r="S1079" s="32"/>
    </row>
    <row r="1080" spans="15:19" x14ac:dyDescent="0.25">
      <c r="O1080" s="6"/>
      <c r="S1080" s="32"/>
    </row>
    <row r="1081" spans="15:19" x14ac:dyDescent="0.25">
      <c r="O1081" s="6"/>
      <c r="S1081" s="32"/>
    </row>
    <row r="1082" spans="15:19" x14ac:dyDescent="0.25">
      <c r="O1082" s="6"/>
      <c r="S1082" s="32"/>
    </row>
    <row r="1083" spans="15:19" x14ac:dyDescent="0.25">
      <c r="O1083" s="6"/>
      <c r="S1083" s="32"/>
    </row>
    <row r="1084" spans="15:19" x14ac:dyDescent="0.25">
      <c r="O1084" s="6"/>
      <c r="S1084" s="32"/>
    </row>
    <row r="1085" spans="15:19" x14ac:dyDescent="0.25">
      <c r="O1085" s="6"/>
      <c r="S1085" s="32"/>
    </row>
    <row r="1086" spans="15:19" x14ac:dyDescent="0.25">
      <c r="O1086" s="6"/>
      <c r="S1086" s="32"/>
    </row>
    <row r="1087" spans="15:19" x14ac:dyDescent="0.25">
      <c r="O1087" s="6"/>
      <c r="S1087" s="32"/>
    </row>
    <row r="1088" spans="15:19" x14ac:dyDescent="0.25">
      <c r="O1088" s="6"/>
      <c r="S1088" s="32"/>
    </row>
    <row r="1089" spans="15:19" x14ac:dyDescent="0.25">
      <c r="O1089" s="6"/>
      <c r="S1089" s="32"/>
    </row>
    <row r="1090" spans="15:19" x14ac:dyDescent="0.25">
      <c r="O1090" s="6"/>
      <c r="S1090" s="32"/>
    </row>
    <row r="1091" spans="15:19" x14ac:dyDescent="0.25">
      <c r="O1091" s="6"/>
      <c r="S1091" s="32"/>
    </row>
    <row r="1092" spans="15:19" x14ac:dyDescent="0.25">
      <c r="O1092" s="6"/>
      <c r="S1092" s="32"/>
    </row>
    <row r="1093" spans="15:19" x14ac:dyDescent="0.25">
      <c r="O1093" s="6"/>
      <c r="S1093" s="32"/>
    </row>
    <row r="1094" spans="15:19" x14ac:dyDescent="0.25">
      <c r="O1094" s="6"/>
      <c r="S1094" s="32"/>
    </row>
    <row r="1095" spans="15:19" x14ac:dyDescent="0.25">
      <c r="O1095" s="6"/>
      <c r="S1095" s="32"/>
    </row>
    <row r="1096" spans="15:19" x14ac:dyDescent="0.25">
      <c r="O1096" s="6"/>
      <c r="S1096" s="32"/>
    </row>
    <row r="1097" spans="15:19" x14ac:dyDescent="0.25">
      <c r="O1097" s="6"/>
      <c r="S1097" s="32"/>
    </row>
    <row r="1098" spans="15:19" x14ac:dyDescent="0.25">
      <c r="O1098" s="6"/>
      <c r="S1098" s="32"/>
    </row>
    <row r="1099" spans="15:19" x14ac:dyDescent="0.25">
      <c r="O1099" s="6"/>
      <c r="S1099" s="32"/>
    </row>
    <row r="1100" spans="15:19" x14ac:dyDescent="0.25">
      <c r="O1100" s="6"/>
      <c r="S1100" s="32"/>
    </row>
    <row r="1101" spans="15:19" x14ac:dyDescent="0.25">
      <c r="O1101" s="6"/>
      <c r="S1101" s="32"/>
    </row>
    <row r="1102" spans="15:19" x14ac:dyDescent="0.25">
      <c r="O1102" s="6"/>
      <c r="S1102" s="32"/>
    </row>
    <row r="1103" spans="15:19" x14ac:dyDescent="0.25">
      <c r="O1103" s="6"/>
      <c r="S1103" s="32"/>
    </row>
    <row r="1104" spans="15:19" x14ac:dyDescent="0.25">
      <c r="O1104" s="6"/>
      <c r="S1104" s="32"/>
    </row>
    <row r="1105" spans="15:19" x14ac:dyDescent="0.25">
      <c r="O1105" s="6"/>
      <c r="S1105" s="32"/>
    </row>
    <row r="1106" spans="15:19" x14ac:dyDescent="0.25">
      <c r="O1106" s="6"/>
      <c r="S1106" s="32"/>
    </row>
    <row r="1107" spans="15:19" x14ac:dyDescent="0.25">
      <c r="O1107" s="6"/>
      <c r="S1107" s="32"/>
    </row>
    <row r="1108" spans="15:19" x14ac:dyDescent="0.25">
      <c r="O1108" s="6"/>
      <c r="S1108" s="32"/>
    </row>
    <row r="1109" spans="15:19" x14ac:dyDescent="0.25">
      <c r="O1109" s="6"/>
      <c r="S1109" s="32"/>
    </row>
    <row r="1110" spans="15:19" x14ac:dyDescent="0.25">
      <c r="O1110" s="6"/>
      <c r="S1110" s="32"/>
    </row>
    <row r="1111" spans="15:19" x14ac:dyDescent="0.25">
      <c r="O1111" s="6"/>
      <c r="S1111" s="32"/>
    </row>
    <row r="1112" spans="15:19" x14ac:dyDescent="0.25">
      <c r="O1112" s="6"/>
      <c r="S1112" s="32"/>
    </row>
    <row r="1113" spans="15:19" x14ac:dyDescent="0.25">
      <c r="O1113" s="6"/>
      <c r="S1113" s="32"/>
    </row>
    <row r="1114" spans="15:19" x14ac:dyDescent="0.25">
      <c r="O1114" s="6"/>
      <c r="S1114" s="32"/>
    </row>
    <row r="1115" spans="15:19" x14ac:dyDescent="0.25">
      <c r="O1115" s="6"/>
      <c r="S1115" s="32"/>
    </row>
    <row r="1116" spans="15:19" x14ac:dyDescent="0.25">
      <c r="O1116" s="6"/>
      <c r="S1116" s="32"/>
    </row>
    <row r="1117" spans="15:19" x14ac:dyDescent="0.25">
      <c r="O1117" s="6"/>
      <c r="S1117" s="32"/>
    </row>
    <row r="1118" spans="15:19" x14ac:dyDescent="0.25">
      <c r="O1118" s="6"/>
      <c r="S1118" s="32"/>
    </row>
    <row r="1119" spans="15:19" x14ac:dyDescent="0.25">
      <c r="O1119" s="6"/>
      <c r="S1119" s="32"/>
    </row>
    <row r="1120" spans="15:19" x14ac:dyDescent="0.25">
      <c r="O1120" s="6"/>
      <c r="S1120" s="32"/>
    </row>
    <row r="1121" spans="15:19" x14ac:dyDescent="0.25">
      <c r="O1121" s="6"/>
      <c r="S1121" s="32"/>
    </row>
    <row r="1122" spans="15:19" x14ac:dyDescent="0.25">
      <c r="O1122" s="6"/>
      <c r="S1122" s="32"/>
    </row>
    <row r="1123" spans="15:19" x14ac:dyDescent="0.25">
      <c r="O1123" s="6"/>
      <c r="S1123" s="32"/>
    </row>
    <row r="1124" spans="15:19" x14ac:dyDescent="0.25">
      <c r="O1124" s="6"/>
      <c r="S1124" s="32"/>
    </row>
    <row r="1125" spans="15:19" x14ac:dyDescent="0.25">
      <c r="O1125" s="6"/>
      <c r="S1125" s="32"/>
    </row>
    <row r="1126" spans="15:19" x14ac:dyDescent="0.25">
      <c r="O1126" s="6"/>
      <c r="S1126" s="32"/>
    </row>
    <row r="1127" spans="15:19" x14ac:dyDescent="0.25">
      <c r="O1127" s="6"/>
      <c r="S1127" s="32"/>
    </row>
    <row r="1128" spans="15:19" x14ac:dyDescent="0.25">
      <c r="O1128" s="6"/>
      <c r="S1128" s="32"/>
    </row>
    <row r="1129" spans="15:19" x14ac:dyDescent="0.25">
      <c r="O1129" s="6"/>
      <c r="S1129" s="32"/>
    </row>
    <row r="1130" spans="15:19" x14ac:dyDescent="0.25">
      <c r="O1130" s="6"/>
      <c r="S1130" s="32"/>
    </row>
    <row r="1131" spans="15:19" x14ac:dyDescent="0.25">
      <c r="O1131" s="6"/>
      <c r="S1131" s="32"/>
    </row>
    <row r="1132" spans="15:19" x14ac:dyDescent="0.25">
      <c r="O1132" s="6"/>
      <c r="S1132" s="32"/>
    </row>
    <row r="1133" spans="15:19" x14ac:dyDescent="0.25">
      <c r="O1133" s="6"/>
      <c r="S1133" s="32"/>
    </row>
    <row r="1134" spans="15:19" x14ac:dyDescent="0.25">
      <c r="O1134" s="6"/>
      <c r="S1134" s="32"/>
    </row>
    <row r="1135" spans="15:19" x14ac:dyDescent="0.25">
      <c r="O1135" s="6"/>
      <c r="S1135" s="32"/>
    </row>
    <row r="1136" spans="15:19" x14ac:dyDescent="0.25">
      <c r="O1136" s="6"/>
      <c r="S1136" s="32"/>
    </row>
    <row r="1137" spans="15:19" x14ac:dyDescent="0.25">
      <c r="O1137" s="6"/>
      <c r="S1137" s="32"/>
    </row>
    <row r="1138" spans="15:19" x14ac:dyDescent="0.25">
      <c r="O1138" s="6"/>
      <c r="S1138" s="32"/>
    </row>
    <row r="1139" spans="15:19" x14ac:dyDescent="0.25">
      <c r="O1139" s="6"/>
      <c r="S1139" s="32"/>
    </row>
    <row r="1140" spans="15:19" x14ac:dyDescent="0.25">
      <c r="O1140" s="6"/>
      <c r="S1140" s="32"/>
    </row>
    <row r="1141" spans="15:19" x14ac:dyDescent="0.25">
      <c r="O1141" s="6"/>
      <c r="S1141" s="32"/>
    </row>
    <row r="1142" spans="15:19" x14ac:dyDescent="0.25">
      <c r="O1142" s="6"/>
      <c r="S1142" s="32"/>
    </row>
    <row r="1143" spans="15:19" x14ac:dyDescent="0.25">
      <c r="O1143" s="6"/>
      <c r="S1143" s="32"/>
    </row>
    <row r="1144" spans="15:19" x14ac:dyDescent="0.25">
      <c r="O1144" s="6"/>
      <c r="S1144" s="32"/>
    </row>
    <row r="1145" spans="15:19" x14ac:dyDescent="0.25">
      <c r="O1145" s="6"/>
      <c r="S1145" s="32"/>
    </row>
    <row r="1146" spans="15:19" x14ac:dyDescent="0.25">
      <c r="O1146" s="6"/>
      <c r="S1146" s="32"/>
    </row>
    <row r="1147" spans="15:19" x14ac:dyDescent="0.25">
      <c r="O1147" s="6"/>
      <c r="S1147" s="32"/>
    </row>
    <row r="1148" spans="15:19" x14ac:dyDescent="0.25">
      <c r="O1148" s="6"/>
      <c r="S1148" s="32"/>
    </row>
    <row r="1149" spans="15:19" x14ac:dyDescent="0.25">
      <c r="O1149" s="6"/>
      <c r="S1149" s="32"/>
    </row>
    <row r="1150" spans="15:19" x14ac:dyDescent="0.25">
      <c r="O1150" s="6"/>
      <c r="S1150" s="32"/>
    </row>
    <row r="1151" spans="15:19" x14ac:dyDescent="0.25">
      <c r="O1151" s="6"/>
      <c r="S1151" s="32"/>
    </row>
    <row r="1152" spans="15:19" x14ac:dyDescent="0.25">
      <c r="O1152" s="6"/>
      <c r="S1152" s="32"/>
    </row>
    <row r="1153" spans="15:19" x14ac:dyDescent="0.25">
      <c r="O1153" s="6"/>
      <c r="S1153" s="32"/>
    </row>
    <row r="1154" spans="15:19" x14ac:dyDescent="0.25">
      <c r="O1154" s="6"/>
      <c r="S1154" s="32"/>
    </row>
    <row r="1155" spans="15:19" x14ac:dyDescent="0.25">
      <c r="O1155" s="6"/>
      <c r="S1155" s="32"/>
    </row>
    <row r="1156" spans="15:19" x14ac:dyDescent="0.25">
      <c r="O1156" s="6"/>
      <c r="S1156" s="32"/>
    </row>
    <row r="1157" spans="15:19" x14ac:dyDescent="0.25">
      <c r="O1157" s="6"/>
      <c r="S1157" s="32"/>
    </row>
    <row r="1158" spans="15:19" x14ac:dyDescent="0.25">
      <c r="O1158" s="6"/>
      <c r="S1158" s="32"/>
    </row>
    <row r="1159" spans="15:19" x14ac:dyDescent="0.25">
      <c r="O1159" s="6"/>
      <c r="S1159" s="32"/>
    </row>
    <row r="1160" spans="15:19" x14ac:dyDescent="0.25">
      <c r="O1160" s="6"/>
      <c r="S1160" s="32"/>
    </row>
    <row r="1161" spans="15:19" x14ac:dyDescent="0.25">
      <c r="O1161" s="6"/>
      <c r="S1161" s="32"/>
    </row>
    <row r="1162" spans="15:19" x14ac:dyDescent="0.25">
      <c r="O1162" s="6"/>
      <c r="S1162" s="32"/>
    </row>
    <row r="1163" spans="15:19" x14ac:dyDescent="0.25">
      <c r="O1163" s="6"/>
      <c r="S1163" s="32"/>
    </row>
    <row r="1164" spans="15:19" x14ac:dyDescent="0.25">
      <c r="O1164" s="6"/>
      <c r="S1164" s="32"/>
    </row>
    <row r="1165" spans="15:19" x14ac:dyDescent="0.25">
      <c r="O1165" s="6"/>
      <c r="S1165" s="32"/>
    </row>
    <row r="1166" spans="15:19" x14ac:dyDescent="0.25">
      <c r="O1166" s="6"/>
      <c r="S1166" s="32"/>
    </row>
    <row r="1167" spans="15:19" x14ac:dyDescent="0.25">
      <c r="O1167" s="6"/>
      <c r="S1167" s="32"/>
    </row>
    <row r="1168" spans="15:19" x14ac:dyDescent="0.25">
      <c r="O1168" s="6"/>
      <c r="S1168" s="32"/>
    </row>
    <row r="1169" spans="15:19" x14ac:dyDescent="0.25">
      <c r="O1169" s="6"/>
      <c r="S1169" s="32"/>
    </row>
    <row r="1170" spans="15:19" x14ac:dyDescent="0.25">
      <c r="O1170" s="6"/>
      <c r="S1170" s="32"/>
    </row>
    <row r="1171" spans="15:19" x14ac:dyDescent="0.25">
      <c r="O1171" s="6"/>
      <c r="S1171" s="32"/>
    </row>
    <row r="1172" spans="15:19" x14ac:dyDescent="0.25">
      <c r="O1172" s="6"/>
      <c r="S1172" s="32"/>
    </row>
    <row r="1173" spans="15:19" x14ac:dyDescent="0.25">
      <c r="O1173" s="6"/>
      <c r="S1173" s="32"/>
    </row>
    <row r="1174" spans="15:19" x14ac:dyDescent="0.25">
      <c r="O1174" s="6"/>
      <c r="S1174" s="32"/>
    </row>
    <row r="1175" spans="15:19" x14ac:dyDescent="0.25">
      <c r="O1175" s="6"/>
      <c r="S1175" s="32"/>
    </row>
    <row r="1176" spans="15:19" x14ac:dyDescent="0.25">
      <c r="O1176" s="6"/>
      <c r="S1176" s="32"/>
    </row>
    <row r="1177" spans="15:19" x14ac:dyDescent="0.25">
      <c r="O1177" s="6"/>
      <c r="S1177" s="32"/>
    </row>
    <row r="1178" spans="15:19" x14ac:dyDescent="0.25">
      <c r="O1178" s="6"/>
      <c r="S1178" s="32"/>
    </row>
    <row r="1179" spans="15:19" x14ac:dyDescent="0.25">
      <c r="O1179" s="6"/>
      <c r="S1179" s="32"/>
    </row>
    <row r="1180" spans="15:19" x14ac:dyDescent="0.25">
      <c r="O1180" s="6"/>
      <c r="S1180" s="32"/>
    </row>
    <row r="1181" spans="15:19" x14ac:dyDescent="0.25">
      <c r="O1181" s="6"/>
      <c r="S1181" s="32"/>
    </row>
    <row r="1182" spans="15:19" x14ac:dyDescent="0.25">
      <c r="O1182" s="6"/>
      <c r="S1182" s="32"/>
    </row>
    <row r="1183" spans="15:19" x14ac:dyDescent="0.25">
      <c r="O1183" s="6"/>
      <c r="S1183" s="32"/>
    </row>
    <row r="1184" spans="15:19" x14ac:dyDescent="0.25">
      <c r="O1184" s="6"/>
      <c r="S1184" s="32"/>
    </row>
    <row r="1185" spans="15:19" x14ac:dyDescent="0.25">
      <c r="O1185" s="6"/>
      <c r="S1185" s="32"/>
    </row>
    <row r="1186" spans="15:19" x14ac:dyDescent="0.25">
      <c r="O1186" s="6"/>
      <c r="S1186" s="32"/>
    </row>
    <row r="1187" spans="15:19" x14ac:dyDescent="0.25">
      <c r="O1187" s="6"/>
      <c r="S1187" s="32"/>
    </row>
    <row r="1188" spans="15:19" x14ac:dyDescent="0.25">
      <c r="O1188" s="6"/>
      <c r="S1188" s="32"/>
    </row>
    <row r="1189" spans="15:19" x14ac:dyDescent="0.25">
      <c r="O1189" s="6"/>
      <c r="S1189" s="32"/>
    </row>
    <row r="1190" spans="15:19" x14ac:dyDescent="0.25">
      <c r="O1190" s="6"/>
      <c r="S1190" s="32"/>
    </row>
    <row r="1191" spans="15:19" x14ac:dyDescent="0.25">
      <c r="O1191" s="6"/>
      <c r="S1191" s="32"/>
    </row>
    <row r="1192" spans="15:19" x14ac:dyDescent="0.25">
      <c r="O1192" s="6"/>
      <c r="S1192" s="32"/>
    </row>
    <row r="1193" spans="15:19" x14ac:dyDescent="0.25">
      <c r="O1193" s="6"/>
      <c r="S1193" s="32"/>
    </row>
    <row r="1194" spans="15:19" x14ac:dyDescent="0.25">
      <c r="O1194" s="6"/>
      <c r="S1194" s="32"/>
    </row>
    <row r="1195" spans="15:19" x14ac:dyDescent="0.25">
      <c r="O1195" s="6"/>
      <c r="S1195" s="32"/>
    </row>
    <row r="1196" spans="15:19" x14ac:dyDescent="0.25">
      <c r="O1196" s="6"/>
      <c r="S1196" s="32"/>
    </row>
    <row r="1197" spans="15:19" x14ac:dyDescent="0.25">
      <c r="O1197" s="6"/>
      <c r="S1197" s="32"/>
    </row>
    <row r="1198" spans="15:19" x14ac:dyDescent="0.25">
      <c r="O1198" s="6"/>
      <c r="S1198" s="32"/>
    </row>
    <row r="1199" spans="15:19" x14ac:dyDescent="0.25">
      <c r="O1199" s="6"/>
      <c r="S1199" s="32"/>
    </row>
    <row r="1200" spans="15:19" x14ac:dyDescent="0.25">
      <c r="O1200" s="6"/>
      <c r="S1200" s="32"/>
    </row>
    <row r="1201" spans="15:19" x14ac:dyDescent="0.25">
      <c r="O1201" s="6"/>
      <c r="S1201" s="32"/>
    </row>
    <row r="1202" spans="15:19" x14ac:dyDescent="0.25">
      <c r="O1202" s="6"/>
      <c r="S1202" s="32"/>
    </row>
    <row r="1203" spans="15:19" x14ac:dyDescent="0.25">
      <c r="O1203" s="6"/>
      <c r="S1203" s="32"/>
    </row>
    <row r="1204" spans="15:19" x14ac:dyDescent="0.25">
      <c r="O1204" s="6"/>
      <c r="S1204" s="32"/>
    </row>
    <row r="1205" spans="15:19" x14ac:dyDescent="0.25">
      <c r="O1205" s="6"/>
      <c r="S1205" s="32"/>
    </row>
    <row r="1206" spans="15:19" x14ac:dyDescent="0.25">
      <c r="O1206" s="6"/>
      <c r="S1206" s="32"/>
    </row>
    <row r="1207" spans="15:19" x14ac:dyDescent="0.25">
      <c r="O1207" s="6"/>
      <c r="S1207" s="32"/>
    </row>
    <row r="1208" spans="15:19" x14ac:dyDescent="0.25">
      <c r="O1208" s="6"/>
      <c r="S1208" s="32"/>
    </row>
    <row r="1209" spans="15:19" x14ac:dyDescent="0.25">
      <c r="O1209" s="6"/>
      <c r="S1209" s="32"/>
    </row>
    <row r="1210" spans="15:19" x14ac:dyDescent="0.25">
      <c r="O1210" s="6"/>
      <c r="S1210" s="32"/>
    </row>
    <row r="1211" spans="15:19" x14ac:dyDescent="0.25">
      <c r="O1211" s="6"/>
      <c r="S1211" s="32"/>
    </row>
    <row r="1212" spans="15:19" x14ac:dyDescent="0.25">
      <c r="O1212" s="6"/>
      <c r="S1212" s="32"/>
    </row>
    <row r="1213" spans="15:19" x14ac:dyDescent="0.25">
      <c r="O1213" s="6"/>
      <c r="S1213" s="32"/>
    </row>
    <row r="1214" spans="15:19" x14ac:dyDescent="0.25">
      <c r="O1214" s="6"/>
      <c r="S1214" s="32"/>
    </row>
    <row r="1215" spans="15:19" x14ac:dyDescent="0.25">
      <c r="O1215" s="6"/>
      <c r="S1215" s="32"/>
    </row>
    <row r="1216" spans="15:19" x14ac:dyDescent="0.25">
      <c r="O1216" s="6"/>
      <c r="S1216" s="32"/>
    </row>
    <row r="1217" spans="15:19" x14ac:dyDescent="0.25">
      <c r="O1217" s="6"/>
      <c r="S1217" s="32"/>
    </row>
    <row r="1218" spans="15:19" x14ac:dyDescent="0.25">
      <c r="O1218" s="6"/>
      <c r="S1218" s="32"/>
    </row>
    <row r="1219" spans="15:19" x14ac:dyDescent="0.25">
      <c r="O1219" s="6"/>
      <c r="S1219" s="32"/>
    </row>
    <row r="1220" spans="15:19" x14ac:dyDescent="0.25">
      <c r="O1220" s="6"/>
      <c r="S1220" s="32"/>
    </row>
    <row r="1221" spans="15:19" x14ac:dyDescent="0.25">
      <c r="O1221" s="6"/>
      <c r="S1221" s="32"/>
    </row>
    <row r="1222" spans="15:19" x14ac:dyDescent="0.25">
      <c r="O1222" s="6"/>
      <c r="S1222" s="32"/>
    </row>
    <row r="1223" spans="15:19" x14ac:dyDescent="0.25">
      <c r="O1223" s="6"/>
      <c r="S1223" s="32"/>
    </row>
    <row r="1224" spans="15:19" x14ac:dyDescent="0.25">
      <c r="O1224" s="6"/>
      <c r="S1224" s="32"/>
    </row>
    <row r="1225" spans="15:19" x14ac:dyDescent="0.25">
      <c r="O1225" s="6"/>
      <c r="S1225" s="32"/>
    </row>
    <row r="1226" spans="15:19" x14ac:dyDescent="0.25">
      <c r="O1226" s="6"/>
      <c r="S1226" s="32"/>
    </row>
    <row r="1227" spans="15:19" x14ac:dyDescent="0.25">
      <c r="O1227" s="6"/>
      <c r="S1227" s="32"/>
    </row>
    <row r="1228" spans="15:19" x14ac:dyDescent="0.25">
      <c r="O1228" s="6"/>
      <c r="S1228" s="32"/>
    </row>
    <row r="1229" spans="15:19" x14ac:dyDescent="0.25">
      <c r="O1229" s="6"/>
      <c r="S1229" s="32"/>
    </row>
    <row r="1230" spans="15:19" x14ac:dyDescent="0.25">
      <c r="O1230" s="6"/>
      <c r="S1230" s="32"/>
    </row>
    <row r="1231" spans="15:19" x14ac:dyDescent="0.25">
      <c r="O1231" s="6"/>
      <c r="S1231" s="32"/>
    </row>
    <row r="1232" spans="15:19" x14ac:dyDescent="0.25">
      <c r="O1232" s="6"/>
      <c r="S1232" s="32"/>
    </row>
    <row r="1233" spans="15:19" x14ac:dyDescent="0.25">
      <c r="O1233" s="6"/>
      <c r="S1233" s="32"/>
    </row>
    <row r="1234" spans="15:19" x14ac:dyDescent="0.25">
      <c r="O1234" s="6"/>
      <c r="S1234" s="32"/>
    </row>
    <row r="1235" spans="15:19" x14ac:dyDescent="0.25">
      <c r="O1235" s="6"/>
      <c r="S1235" s="32"/>
    </row>
    <row r="1236" spans="15:19" x14ac:dyDescent="0.25">
      <c r="O1236" s="6"/>
      <c r="S1236" s="32"/>
    </row>
    <row r="1237" spans="15:19" x14ac:dyDescent="0.25">
      <c r="O1237" s="6"/>
      <c r="S1237" s="32"/>
    </row>
    <row r="1238" spans="15:19" x14ac:dyDescent="0.25">
      <c r="O1238" s="6"/>
      <c r="S1238" s="32"/>
    </row>
    <row r="1239" spans="15:19" x14ac:dyDescent="0.25">
      <c r="O1239" s="6"/>
      <c r="S1239" s="32"/>
    </row>
    <row r="1240" spans="15:19" x14ac:dyDescent="0.25">
      <c r="O1240" s="6"/>
      <c r="S1240" s="32"/>
    </row>
    <row r="1241" spans="15:19" x14ac:dyDescent="0.25">
      <c r="O1241" s="6"/>
      <c r="S1241" s="32"/>
    </row>
    <row r="1242" spans="15:19" x14ac:dyDescent="0.25">
      <c r="O1242" s="6"/>
      <c r="S1242" s="32"/>
    </row>
    <row r="1243" spans="15:19" x14ac:dyDescent="0.25">
      <c r="O1243" s="6"/>
      <c r="S1243" s="32"/>
    </row>
    <row r="1244" spans="15:19" x14ac:dyDescent="0.25">
      <c r="O1244" s="6"/>
      <c r="S1244" s="32"/>
    </row>
    <row r="1245" spans="15:19" x14ac:dyDescent="0.25">
      <c r="O1245" s="6"/>
      <c r="S1245" s="32"/>
    </row>
    <row r="1246" spans="15:19" x14ac:dyDescent="0.25">
      <c r="O1246" s="6"/>
      <c r="S1246" s="32"/>
    </row>
    <row r="1247" spans="15:19" x14ac:dyDescent="0.25">
      <c r="O1247" s="6"/>
      <c r="S1247" s="32"/>
    </row>
    <row r="1248" spans="15:19" x14ac:dyDescent="0.25">
      <c r="O1248" s="6"/>
      <c r="S1248" s="32"/>
    </row>
    <row r="1249" spans="15:19" x14ac:dyDescent="0.25">
      <c r="O1249" s="6"/>
      <c r="S1249" s="32"/>
    </row>
    <row r="1250" spans="15:19" x14ac:dyDescent="0.25">
      <c r="O1250" s="6"/>
      <c r="S1250" s="32"/>
    </row>
    <row r="1251" spans="15:19" x14ac:dyDescent="0.25">
      <c r="O1251" s="6"/>
      <c r="S1251" s="32"/>
    </row>
    <row r="1252" spans="15:19" x14ac:dyDescent="0.25">
      <c r="O1252" s="6"/>
      <c r="S1252" s="32"/>
    </row>
    <row r="1253" spans="15:19" x14ac:dyDescent="0.25">
      <c r="O1253" s="6"/>
      <c r="S1253" s="32"/>
    </row>
    <row r="1254" spans="15:19" x14ac:dyDescent="0.25">
      <c r="O1254" s="6"/>
      <c r="S1254" s="32"/>
    </row>
    <row r="1255" spans="15:19" x14ac:dyDescent="0.25">
      <c r="O1255" s="6"/>
      <c r="S1255" s="32"/>
    </row>
    <row r="1256" spans="15:19" x14ac:dyDescent="0.25">
      <c r="O1256" s="6"/>
      <c r="S1256" s="32"/>
    </row>
    <row r="1257" spans="15:19" x14ac:dyDescent="0.25">
      <c r="O1257" s="6"/>
      <c r="S1257" s="32"/>
    </row>
    <row r="1258" spans="15:19" x14ac:dyDescent="0.25">
      <c r="O1258" s="6"/>
      <c r="S1258" s="32"/>
    </row>
    <row r="1259" spans="15:19" x14ac:dyDescent="0.25">
      <c r="O1259" s="6"/>
      <c r="S1259" s="32"/>
    </row>
    <row r="1260" spans="15:19" x14ac:dyDescent="0.25">
      <c r="O1260" s="6"/>
      <c r="S1260" s="32"/>
    </row>
    <row r="1261" spans="15:19" x14ac:dyDescent="0.25">
      <c r="O1261" s="6"/>
      <c r="S1261" s="32"/>
    </row>
    <row r="1262" spans="15:19" x14ac:dyDescent="0.25">
      <c r="O1262" s="6"/>
      <c r="S1262" s="32"/>
    </row>
    <row r="1263" spans="15:19" x14ac:dyDescent="0.25">
      <c r="O1263" s="6"/>
      <c r="S1263" s="32"/>
    </row>
    <row r="1264" spans="15:19" x14ac:dyDescent="0.25">
      <c r="O1264" s="6"/>
      <c r="S1264" s="32"/>
    </row>
    <row r="1265" spans="15:19" x14ac:dyDescent="0.25">
      <c r="O1265" s="6"/>
      <c r="S1265" s="32"/>
    </row>
    <row r="1266" spans="15:19" x14ac:dyDescent="0.25">
      <c r="O1266" s="6"/>
      <c r="S1266" s="32"/>
    </row>
    <row r="1267" spans="15:19" x14ac:dyDescent="0.25">
      <c r="O1267" s="6"/>
      <c r="S1267" s="32"/>
    </row>
    <row r="1268" spans="15:19" x14ac:dyDescent="0.25">
      <c r="O1268" s="6"/>
      <c r="S1268" s="32"/>
    </row>
    <row r="1269" spans="15:19" x14ac:dyDescent="0.25">
      <c r="O1269" s="6"/>
      <c r="S1269" s="32"/>
    </row>
    <row r="1270" spans="15:19" x14ac:dyDescent="0.25">
      <c r="O1270" s="6"/>
      <c r="S1270" s="32"/>
    </row>
    <row r="1271" spans="15:19" x14ac:dyDescent="0.25">
      <c r="O1271" s="6"/>
      <c r="S1271" s="32"/>
    </row>
    <row r="1272" spans="15:19" x14ac:dyDescent="0.25">
      <c r="O1272" s="6"/>
      <c r="S1272" s="32"/>
    </row>
    <row r="1273" spans="15:19" x14ac:dyDescent="0.25">
      <c r="O1273" s="6"/>
      <c r="S1273" s="32"/>
    </row>
    <row r="1274" spans="15:19" x14ac:dyDescent="0.25">
      <c r="O1274" s="6"/>
      <c r="S1274" s="32"/>
    </row>
    <row r="1275" spans="15:19" x14ac:dyDescent="0.25">
      <c r="O1275" s="6"/>
      <c r="S1275" s="32"/>
    </row>
    <row r="1276" spans="15:19" x14ac:dyDescent="0.25">
      <c r="O1276" s="6"/>
      <c r="S1276" s="32"/>
    </row>
    <row r="1277" spans="15:19" x14ac:dyDescent="0.25">
      <c r="O1277" s="6"/>
      <c r="S1277" s="32"/>
    </row>
    <row r="1278" spans="15:19" x14ac:dyDescent="0.25">
      <c r="O1278" s="6"/>
      <c r="S1278" s="32"/>
    </row>
    <row r="1279" spans="15:19" x14ac:dyDescent="0.25">
      <c r="O1279" s="6"/>
      <c r="S1279" s="32"/>
    </row>
    <row r="1280" spans="15:19" x14ac:dyDescent="0.25">
      <c r="O1280" s="6"/>
      <c r="S1280" s="32"/>
    </row>
    <row r="1281" spans="15:19" x14ac:dyDescent="0.25">
      <c r="O1281" s="6"/>
      <c r="S1281" s="32"/>
    </row>
    <row r="1282" spans="15:19" x14ac:dyDescent="0.25">
      <c r="O1282" s="6"/>
      <c r="S1282" s="32"/>
    </row>
    <row r="1283" spans="15:19" x14ac:dyDescent="0.25">
      <c r="O1283" s="6"/>
      <c r="S1283" s="32"/>
    </row>
    <row r="1284" spans="15:19" x14ac:dyDescent="0.25">
      <c r="O1284" s="6"/>
      <c r="S1284" s="32"/>
    </row>
    <row r="1285" spans="15:19" x14ac:dyDescent="0.25">
      <c r="O1285" s="6"/>
      <c r="S1285" s="32"/>
    </row>
    <row r="1286" spans="15:19" x14ac:dyDescent="0.25">
      <c r="O1286" s="6"/>
      <c r="S1286" s="32"/>
    </row>
    <row r="1287" spans="15:19" x14ac:dyDescent="0.25">
      <c r="O1287" s="6"/>
      <c r="S1287" s="32"/>
    </row>
    <row r="1288" spans="15:19" x14ac:dyDescent="0.25">
      <c r="O1288" s="6"/>
      <c r="S1288" s="32"/>
    </row>
    <row r="1289" spans="15:19" x14ac:dyDescent="0.25">
      <c r="O1289" s="6"/>
      <c r="S1289" s="32"/>
    </row>
    <row r="1290" spans="15:19" x14ac:dyDescent="0.25">
      <c r="O1290" s="6"/>
      <c r="S1290" s="32"/>
    </row>
    <row r="1291" spans="15:19" x14ac:dyDescent="0.25">
      <c r="O1291" s="6"/>
      <c r="S1291" s="32"/>
    </row>
    <row r="1292" spans="15:19" x14ac:dyDescent="0.25">
      <c r="O1292" s="6"/>
      <c r="S1292" s="32"/>
    </row>
    <row r="1293" spans="15:19" x14ac:dyDescent="0.25">
      <c r="O1293" s="6"/>
      <c r="S1293" s="32"/>
    </row>
    <row r="1294" spans="15:19" x14ac:dyDescent="0.25">
      <c r="O1294" s="6"/>
      <c r="S1294" s="32"/>
    </row>
    <row r="1295" spans="15:19" x14ac:dyDescent="0.25">
      <c r="O1295" s="6"/>
      <c r="S1295" s="32"/>
    </row>
    <row r="1296" spans="15:19" x14ac:dyDescent="0.25">
      <c r="O1296" s="6"/>
      <c r="S1296" s="32"/>
    </row>
    <row r="1297" spans="15:19" x14ac:dyDescent="0.25">
      <c r="O1297" s="6"/>
      <c r="S1297" s="32"/>
    </row>
    <row r="1298" spans="15:19" x14ac:dyDescent="0.25">
      <c r="O1298" s="6"/>
      <c r="S1298" s="32"/>
    </row>
    <row r="1299" spans="15:19" x14ac:dyDescent="0.25">
      <c r="O1299" s="6"/>
      <c r="S1299" s="32"/>
    </row>
    <row r="1300" spans="15:19" x14ac:dyDescent="0.25">
      <c r="O1300" s="6"/>
      <c r="S1300" s="32"/>
    </row>
    <row r="1301" spans="15:19" x14ac:dyDescent="0.25">
      <c r="O1301" s="6"/>
      <c r="S1301" s="32"/>
    </row>
    <row r="1302" spans="15:19" x14ac:dyDescent="0.25">
      <c r="O1302" s="6"/>
      <c r="S1302" s="32"/>
    </row>
    <row r="1303" spans="15:19" x14ac:dyDescent="0.25">
      <c r="O1303" s="6"/>
      <c r="S1303" s="32"/>
    </row>
    <row r="1304" spans="15:19" x14ac:dyDescent="0.25">
      <c r="O1304" s="6"/>
      <c r="S1304" s="32"/>
    </row>
    <row r="1305" spans="15:19" x14ac:dyDescent="0.25">
      <c r="O1305" s="6"/>
      <c r="S1305" s="32"/>
    </row>
    <row r="1306" spans="15:19" x14ac:dyDescent="0.25">
      <c r="O1306" s="6"/>
      <c r="S1306" s="32"/>
    </row>
    <row r="1307" spans="15:19" x14ac:dyDescent="0.25">
      <c r="O1307" s="6"/>
      <c r="S1307" s="32"/>
    </row>
    <row r="1308" spans="15:19" x14ac:dyDescent="0.25">
      <c r="O1308" s="6"/>
      <c r="S1308" s="32"/>
    </row>
    <row r="1309" spans="15:19" x14ac:dyDescent="0.25">
      <c r="O1309" s="6"/>
      <c r="S1309" s="32"/>
    </row>
    <row r="1310" spans="15:19" x14ac:dyDescent="0.25">
      <c r="O1310" s="6"/>
      <c r="S1310" s="32"/>
    </row>
    <row r="1311" spans="15:19" x14ac:dyDescent="0.25">
      <c r="O1311" s="6"/>
      <c r="S1311" s="32"/>
    </row>
    <row r="1312" spans="15:19" x14ac:dyDescent="0.25">
      <c r="O1312" s="6"/>
      <c r="S1312" s="32"/>
    </row>
    <row r="1313" spans="15:19" x14ac:dyDescent="0.25">
      <c r="O1313" s="6"/>
      <c r="S1313" s="32"/>
    </row>
    <row r="1314" spans="15:19" x14ac:dyDescent="0.25">
      <c r="O1314" s="6"/>
      <c r="S1314" s="32"/>
    </row>
    <row r="1315" spans="15:19" x14ac:dyDescent="0.25">
      <c r="O1315" s="6"/>
      <c r="S1315" s="32"/>
    </row>
    <row r="1316" spans="15:19" x14ac:dyDescent="0.25">
      <c r="O1316" s="6"/>
      <c r="S1316" s="32"/>
    </row>
    <row r="1317" spans="15:19" x14ac:dyDescent="0.25">
      <c r="O1317" s="6"/>
      <c r="S1317" s="32"/>
    </row>
    <row r="1318" spans="15:19" x14ac:dyDescent="0.25">
      <c r="O1318" s="6"/>
      <c r="S1318" s="32"/>
    </row>
    <row r="1319" spans="15:19" x14ac:dyDescent="0.25">
      <c r="O1319" s="6"/>
      <c r="S1319" s="32"/>
    </row>
    <row r="1320" spans="15:19" x14ac:dyDescent="0.25">
      <c r="O1320" s="6"/>
      <c r="S1320" s="32"/>
    </row>
    <row r="1321" spans="15:19" x14ac:dyDescent="0.25">
      <c r="O1321" s="6"/>
      <c r="S1321" s="32"/>
    </row>
    <row r="1322" spans="15:19" x14ac:dyDescent="0.25">
      <c r="O1322" s="6"/>
      <c r="S1322" s="32"/>
    </row>
    <row r="1323" spans="15:19" x14ac:dyDescent="0.25">
      <c r="O1323" s="6"/>
      <c r="S1323" s="32"/>
    </row>
    <row r="1324" spans="15:19" x14ac:dyDescent="0.25">
      <c r="O1324" s="6"/>
      <c r="S1324" s="32"/>
    </row>
    <row r="1325" spans="15:19" x14ac:dyDescent="0.25">
      <c r="O1325" s="6"/>
      <c r="S1325" s="32"/>
    </row>
    <row r="1326" spans="15:19" x14ac:dyDescent="0.25">
      <c r="O1326" s="6"/>
      <c r="S1326" s="32"/>
    </row>
    <row r="1327" spans="15:19" x14ac:dyDescent="0.25">
      <c r="O1327" s="6"/>
      <c r="S1327" s="32"/>
    </row>
    <row r="1328" spans="15:19" x14ac:dyDescent="0.25">
      <c r="O1328" s="6"/>
      <c r="S1328" s="32"/>
    </row>
    <row r="1329" spans="15:19" x14ac:dyDescent="0.25">
      <c r="O1329" s="6"/>
      <c r="S1329" s="32"/>
    </row>
    <row r="1330" spans="15:19" x14ac:dyDescent="0.25">
      <c r="O1330" s="6"/>
      <c r="S1330" s="32"/>
    </row>
    <row r="1331" spans="15:19" x14ac:dyDescent="0.25">
      <c r="O1331" s="6"/>
      <c r="S1331" s="32"/>
    </row>
    <row r="1332" spans="15:19" x14ac:dyDescent="0.25">
      <c r="O1332" s="6"/>
      <c r="S1332" s="32"/>
    </row>
    <row r="1333" spans="15:19" x14ac:dyDescent="0.25">
      <c r="O1333" s="6"/>
      <c r="S1333" s="32"/>
    </row>
    <row r="1334" spans="15:19" x14ac:dyDescent="0.25">
      <c r="O1334" s="6"/>
      <c r="S1334" s="32"/>
    </row>
    <row r="1335" spans="15:19" x14ac:dyDescent="0.25">
      <c r="O1335" s="6"/>
      <c r="S1335" s="32"/>
    </row>
    <row r="1336" spans="15:19" x14ac:dyDescent="0.25">
      <c r="O1336" s="6"/>
      <c r="S1336" s="32"/>
    </row>
    <row r="1337" spans="15:19" x14ac:dyDescent="0.25">
      <c r="O1337" s="6"/>
      <c r="S1337" s="32"/>
    </row>
    <row r="1338" spans="15:19" x14ac:dyDescent="0.25">
      <c r="O1338" s="6"/>
      <c r="S1338" s="32"/>
    </row>
    <row r="1339" spans="15:19" x14ac:dyDescent="0.25">
      <c r="O1339" s="6"/>
      <c r="S1339" s="32"/>
    </row>
    <row r="1340" spans="15:19" x14ac:dyDescent="0.25">
      <c r="O1340" s="6"/>
      <c r="S1340" s="32"/>
    </row>
    <row r="1341" spans="15:19" x14ac:dyDescent="0.25">
      <c r="O1341" s="6"/>
      <c r="S1341" s="32"/>
    </row>
    <row r="1342" spans="15:19" x14ac:dyDescent="0.25">
      <c r="O1342" s="6"/>
      <c r="S1342" s="32"/>
    </row>
    <row r="1343" spans="15:19" x14ac:dyDescent="0.25">
      <c r="O1343" s="6"/>
      <c r="S1343" s="32"/>
    </row>
    <row r="1344" spans="15:19" x14ac:dyDescent="0.25">
      <c r="O1344" s="6"/>
      <c r="S1344" s="32"/>
    </row>
    <row r="1345" spans="15:19" x14ac:dyDescent="0.25">
      <c r="O1345" s="6"/>
      <c r="S1345" s="32"/>
    </row>
    <row r="1346" spans="15:19" x14ac:dyDescent="0.25">
      <c r="O1346" s="6"/>
      <c r="S1346" s="32"/>
    </row>
    <row r="1347" spans="15:19" x14ac:dyDescent="0.25">
      <c r="O1347" s="6"/>
      <c r="S1347" s="32"/>
    </row>
    <row r="1348" spans="15:19" x14ac:dyDescent="0.25">
      <c r="O1348" s="6"/>
      <c r="S1348" s="32"/>
    </row>
    <row r="1349" spans="15:19" x14ac:dyDescent="0.25">
      <c r="O1349" s="6"/>
      <c r="S1349" s="32"/>
    </row>
    <row r="1350" spans="15:19" x14ac:dyDescent="0.25">
      <c r="O1350" s="6"/>
      <c r="S1350" s="32"/>
    </row>
    <row r="1351" spans="15:19" x14ac:dyDescent="0.25">
      <c r="O1351" s="6"/>
      <c r="S1351" s="32"/>
    </row>
    <row r="1352" spans="15:19" x14ac:dyDescent="0.25">
      <c r="O1352" s="6"/>
      <c r="S1352" s="32"/>
    </row>
    <row r="1353" spans="15:19" x14ac:dyDescent="0.25">
      <c r="O1353" s="6"/>
      <c r="S1353" s="32"/>
    </row>
    <row r="1354" spans="15:19" x14ac:dyDescent="0.25">
      <c r="O1354" s="6"/>
      <c r="S1354" s="32"/>
    </row>
    <row r="1355" spans="15:19" x14ac:dyDescent="0.25">
      <c r="O1355" s="6"/>
      <c r="S1355" s="32"/>
    </row>
    <row r="1356" spans="15:19" x14ac:dyDescent="0.25">
      <c r="O1356" s="6"/>
      <c r="S1356" s="32"/>
    </row>
    <row r="1357" spans="15:19" x14ac:dyDescent="0.25">
      <c r="O1357" s="6"/>
      <c r="S1357" s="32"/>
    </row>
    <row r="1358" spans="15:19" x14ac:dyDescent="0.25">
      <c r="O1358" s="6"/>
      <c r="S1358" s="32"/>
    </row>
    <row r="1359" spans="15:19" x14ac:dyDescent="0.25">
      <c r="O1359" s="6"/>
      <c r="S1359" s="32"/>
    </row>
    <row r="1360" spans="15:19" x14ac:dyDescent="0.25">
      <c r="O1360" s="6"/>
      <c r="S1360" s="32"/>
    </row>
    <row r="1361" spans="15:19" x14ac:dyDescent="0.25">
      <c r="O1361" s="6"/>
      <c r="S1361" s="32"/>
    </row>
    <row r="1362" spans="15:19" x14ac:dyDescent="0.25">
      <c r="O1362" s="6"/>
      <c r="S1362" s="32"/>
    </row>
    <row r="1363" spans="15:19" x14ac:dyDescent="0.25">
      <c r="O1363" s="6"/>
      <c r="S1363" s="32"/>
    </row>
    <row r="1364" spans="15:19" x14ac:dyDescent="0.25">
      <c r="O1364" s="6"/>
      <c r="S1364" s="32"/>
    </row>
    <row r="1365" spans="15:19" x14ac:dyDescent="0.25">
      <c r="O1365" s="6"/>
      <c r="S1365" s="32"/>
    </row>
    <row r="1366" spans="15:19" x14ac:dyDescent="0.25">
      <c r="O1366" s="6"/>
      <c r="S1366" s="32"/>
    </row>
    <row r="1367" spans="15:19" x14ac:dyDescent="0.25">
      <c r="O1367" s="6"/>
      <c r="S1367" s="32"/>
    </row>
    <row r="1368" spans="15:19" x14ac:dyDescent="0.25">
      <c r="O1368" s="6"/>
      <c r="S1368" s="32"/>
    </row>
    <row r="1369" spans="15:19" x14ac:dyDescent="0.25">
      <c r="O1369" s="6"/>
      <c r="S1369" s="32"/>
    </row>
    <row r="1370" spans="15:19" x14ac:dyDescent="0.25">
      <c r="O1370" s="6"/>
      <c r="S1370" s="32"/>
    </row>
    <row r="1371" spans="15:19" x14ac:dyDescent="0.25">
      <c r="O1371" s="6"/>
      <c r="S1371" s="32"/>
    </row>
    <row r="1372" spans="15:19" x14ac:dyDescent="0.25">
      <c r="O1372" s="6"/>
      <c r="S1372" s="32"/>
    </row>
    <row r="1373" spans="15:19" x14ac:dyDescent="0.25">
      <c r="O1373" s="6"/>
      <c r="S1373" s="32"/>
    </row>
    <row r="1374" spans="15:19" x14ac:dyDescent="0.25">
      <c r="O1374" s="6"/>
      <c r="S1374" s="32"/>
    </row>
    <row r="1375" spans="15:19" x14ac:dyDescent="0.25">
      <c r="O1375" s="6"/>
      <c r="S1375" s="32"/>
    </row>
    <row r="1376" spans="15:19" x14ac:dyDescent="0.25">
      <c r="O1376" s="6"/>
      <c r="S1376" s="32"/>
    </row>
    <row r="1377" spans="15:19" x14ac:dyDescent="0.25">
      <c r="O1377" s="6"/>
      <c r="S1377" s="32"/>
    </row>
    <row r="1378" spans="15:19" x14ac:dyDescent="0.25">
      <c r="O1378" s="6"/>
      <c r="S1378" s="32"/>
    </row>
    <row r="1379" spans="15:19" x14ac:dyDescent="0.25">
      <c r="O1379" s="6"/>
      <c r="S1379" s="32"/>
    </row>
    <row r="1380" spans="15:19" x14ac:dyDescent="0.25">
      <c r="O1380" s="6"/>
      <c r="S1380" s="32"/>
    </row>
    <row r="1381" spans="15:19" x14ac:dyDescent="0.25">
      <c r="O1381" s="6"/>
      <c r="S1381" s="32"/>
    </row>
    <row r="1382" spans="15:19" x14ac:dyDescent="0.25">
      <c r="O1382" s="6"/>
      <c r="S1382" s="32"/>
    </row>
    <row r="1383" spans="15:19" x14ac:dyDescent="0.25">
      <c r="O1383" s="6"/>
      <c r="S1383" s="32"/>
    </row>
    <row r="1384" spans="15:19" x14ac:dyDescent="0.25">
      <c r="O1384" s="6"/>
      <c r="S1384" s="32"/>
    </row>
    <row r="1385" spans="15:19" x14ac:dyDescent="0.25">
      <c r="O1385" s="6"/>
      <c r="S1385" s="32"/>
    </row>
    <row r="1386" spans="15:19" x14ac:dyDescent="0.25">
      <c r="O1386" s="6"/>
      <c r="S1386" s="32"/>
    </row>
    <row r="1387" spans="15:19" x14ac:dyDescent="0.25">
      <c r="O1387" s="6"/>
      <c r="S1387" s="32"/>
    </row>
    <row r="1388" spans="15:19" x14ac:dyDescent="0.25">
      <c r="O1388" s="6"/>
      <c r="S1388" s="32"/>
    </row>
    <row r="1389" spans="15:19" x14ac:dyDescent="0.25">
      <c r="O1389" s="6"/>
      <c r="S1389" s="32"/>
    </row>
    <row r="1390" spans="15:19" x14ac:dyDescent="0.25">
      <c r="O1390" s="6"/>
      <c r="S1390" s="32"/>
    </row>
    <row r="1391" spans="15:19" x14ac:dyDescent="0.25">
      <c r="O1391" s="6"/>
      <c r="S1391" s="32"/>
    </row>
    <row r="1392" spans="15:19" x14ac:dyDescent="0.25">
      <c r="O1392" s="6"/>
      <c r="S1392" s="32"/>
    </row>
    <row r="1393" spans="15:19" x14ac:dyDescent="0.25">
      <c r="O1393" s="6"/>
      <c r="S1393" s="32"/>
    </row>
    <row r="1394" spans="15:19" x14ac:dyDescent="0.25">
      <c r="O1394" s="6"/>
      <c r="S1394" s="32"/>
    </row>
    <row r="1395" spans="15:19" x14ac:dyDescent="0.25">
      <c r="O1395" s="6"/>
      <c r="S1395" s="32"/>
    </row>
    <row r="1396" spans="15:19" x14ac:dyDescent="0.25">
      <c r="O1396" s="6"/>
      <c r="S1396" s="32"/>
    </row>
    <row r="1397" spans="15:19" x14ac:dyDescent="0.25">
      <c r="O1397" s="6"/>
      <c r="S1397" s="32"/>
    </row>
    <row r="1398" spans="15:19" x14ac:dyDescent="0.25">
      <c r="O1398" s="6"/>
      <c r="S1398" s="32"/>
    </row>
    <row r="1399" spans="15:19" x14ac:dyDescent="0.25">
      <c r="O1399" s="6"/>
      <c r="S1399" s="32"/>
    </row>
    <row r="1400" spans="15:19" x14ac:dyDescent="0.25">
      <c r="O1400" s="6"/>
      <c r="S1400" s="32"/>
    </row>
    <row r="1401" spans="15:19" x14ac:dyDescent="0.25">
      <c r="O1401" s="6"/>
      <c r="S1401" s="32"/>
    </row>
    <row r="1402" spans="15:19" x14ac:dyDescent="0.25">
      <c r="O1402" s="6"/>
      <c r="S1402" s="32"/>
    </row>
    <row r="1403" spans="15:19" x14ac:dyDescent="0.25">
      <c r="O1403" s="6"/>
      <c r="S1403" s="32"/>
    </row>
    <row r="1404" spans="15:19" x14ac:dyDescent="0.25">
      <c r="O1404" s="6"/>
      <c r="S1404" s="32"/>
    </row>
    <row r="1405" spans="15:19" x14ac:dyDescent="0.25">
      <c r="O1405" s="6"/>
      <c r="S1405" s="32"/>
    </row>
    <row r="1406" spans="15:19" x14ac:dyDescent="0.25">
      <c r="O1406" s="6"/>
      <c r="S1406" s="32"/>
    </row>
    <row r="1407" spans="15:19" x14ac:dyDescent="0.25">
      <c r="O1407" s="6"/>
      <c r="S1407" s="32"/>
    </row>
    <row r="1408" spans="15:19" x14ac:dyDescent="0.25">
      <c r="O1408" s="6"/>
      <c r="S1408" s="32"/>
    </row>
    <row r="1409" spans="15:19" x14ac:dyDescent="0.25">
      <c r="O1409" s="6"/>
      <c r="S1409" s="32"/>
    </row>
    <row r="1410" spans="15:19" x14ac:dyDescent="0.25">
      <c r="O1410" s="6"/>
      <c r="S1410" s="32"/>
    </row>
    <row r="1411" spans="15:19" x14ac:dyDescent="0.25">
      <c r="O1411" s="6"/>
      <c r="S1411" s="32"/>
    </row>
    <row r="1412" spans="15:19" x14ac:dyDescent="0.25">
      <c r="O1412" s="6"/>
      <c r="S1412" s="32"/>
    </row>
    <row r="1413" spans="15:19" x14ac:dyDescent="0.25">
      <c r="O1413" s="6"/>
      <c r="S1413" s="32"/>
    </row>
    <row r="1414" spans="15:19" x14ac:dyDescent="0.25">
      <c r="O1414" s="6"/>
      <c r="S1414" s="32"/>
    </row>
    <row r="1415" spans="15:19" x14ac:dyDescent="0.25">
      <c r="O1415" s="6"/>
      <c r="S1415" s="32"/>
    </row>
    <row r="1416" spans="15:19" x14ac:dyDescent="0.25">
      <c r="O1416" s="6"/>
      <c r="S1416" s="32"/>
    </row>
    <row r="1417" spans="15:19" x14ac:dyDescent="0.25">
      <c r="O1417" s="6"/>
      <c r="S1417" s="32"/>
    </row>
    <row r="1418" spans="15:19" x14ac:dyDescent="0.25">
      <c r="O1418" s="6"/>
      <c r="S1418" s="32"/>
    </row>
    <row r="1419" spans="15:19" x14ac:dyDescent="0.25">
      <c r="O1419" s="6"/>
      <c r="S1419" s="32"/>
    </row>
    <row r="1420" spans="15:19" x14ac:dyDescent="0.25">
      <c r="O1420" s="6"/>
      <c r="S1420" s="32"/>
    </row>
    <row r="1421" spans="15:19" x14ac:dyDescent="0.25">
      <c r="O1421" s="6"/>
      <c r="S1421" s="32"/>
    </row>
    <row r="1422" spans="15:19" x14ac:dyDescent="0.25">
      <c r="O1422" s="6"/>
      <c r="S1422" s="32"/>
    </row>
    <row r="1423" spans="15:19" x14ac:dyDescent="0.25">
      <c r="O1423" s="6"/>
      <c r="S1423" s="32"/>
    </row>
    <row r="1424" spans="15:19" x14ac:dyDescent="0.25">
      <c r="O1424" s="6"/>
      <c r="S1424" s="32"/>
    </row>
    <row r="1425" spans="15:19" x14ac:dyDescent="0.25">
      <c r="O1425" s="6"/>
      <c r="S1425" s="32"/>
    </row>
    <row r="1426" spans="15:19" x14ac:dyDescent="0.25">
      <c r="O1426" s="6"/>
      <c r="S1426" s="32"/>
    </row>
    <row r="1427" spans="15:19" x14ac:dyDescent="0.25">
      <c r="O1427" s="6"/>
      <c r="S1427" s="32"/>
    </row>
    <row r="1428" spans="15:19" x14ac:dyDescent="0.25">
      <c r="O1428" s="6"/>
      <c r="S1428" s="32"/>
    </row>
    <row r="1429" spans="15:19" x14ac:dyDescent="0.25">
      <c r="O1429" s="6"/>
      <c r="S1429" s="32"/>
    </row>
    <row r="1430" spans="15:19" x14ac:dyDescent="0.25">
      <c r="O1430" s="6"/>
      <c r="S1430" s="32"/>
    </row>
    <row r="1431" spans="15:19" x14ac:dyDescent="0.25">
      <c r="O1431" s="6"/>
      <c r="S1431" s="32"/>
    </row>
    <row r="1432" spans="15:19" x14ac:dyDescent="0.25">
      <c r="O1432" s="6"/>
      <c r="S1432" s="32"/>
    </row>
    <row r="1433" spans="15:19" x14ac:dyDescent="0.25">
      <c r="O1433" s="6"/>
      <c r="S1433" s="32"/>
    </row>
    <row r="1434" spans="15:19" x14ac:dyDescent="0.25">
      <c r="O1434" s="6"/>
      <c r="S1434" s="32"/>
    </row>
    <row r="1435" spans="15:19" x14ac:dyDescent="0.25">
      <c r="O1435" s="6"/>
      <c r="S1435" s="32"/>
    </row>
    <row r="1436" spans="15:19" x14ac:dyDescent="0.25">
      <c r="O1436" s="6"/>
      <c r="S1436" s="32"/>
    </row>
    <row r="1437" spans="15:19" x14ac:dyDescent="0.25">
      <c r="O1437" s="6"/>
      <c r="S1437" s="32"/>
    </row>
    <row r="1438" spans="15:19" x14ac:dyDescent="0.25">
      <c r="O1438" s="6"/>
      <c r="S1438" s="32"/>
    </row>
    <row r="1439" spans="15:19" x14ac:dyDescent="0.25">
      <c r="O1439" s="6"/>
      <c r="S1439" s="32"/>
    </row>
    <row r="1440" spans="15:19" x14ac:dyDescent="0.25">
      <c r="O1440" s="6"/>
      <c r="S1440" s="32"/>
    </row>
    <row r="1441" spans="15:19" x14ac:dyDescent="0.25">
      <c r="O1441" s="6"/>
      <c r="S1441" s="32"/>
    </row>
    <row r="1442" spans="15:19" x14ac:dyDescent="0.25">
      <c r="O1442" s="6"/>
      <c r="S1442" s="32"/>
    </row>
    <row r="1443" spans="15:19" x14ac:dyDescent="0.25">
      <c r="O1443" s="6"/>
      <c r="S1443" s="32"/>
    </row>
    <row r="1444" spans="15:19" x14ac:dyDescent="0.25">
      <c r="O1444" s="6"/>
      <c r="S1444" s="32"/>
    </row>
    <row r="1445" spans="15:19" x14ac:dyDescent="0.25">
      <c r="O1445" s="6"/>
      <c r="S1445" s="32"/>
    </row>
    <row r="1446" spans="15:19" x14ac:dyDescent="0.25">
      <c r="O1446" s="6"/>
      <c r="S1446" s="32"/>
    </row>
    <row r="1447" spans="15:19" x14ac:dyDescent="0.25">
      <c r="O1447" s="6"/>
      <c r="S1447" s="32"/>
    </row>
    <row r="1448" spans="15:19" x14ac:dyDescent="0.25">
      <c r="O1448" s="6"/>
      <c r="S1448" s="32"/>
    </row>
    <row r="1449" spans="15:19" x14ac:dyDescent="0.25">
      <c r="O1449" s="6"/>
      <c r="S1449" s="32"/>
    </row>
    <row r="1450" spans="15:19" x14ac:dyDescent="0.25">
      <c r="O1450" s="6"/>
      <c r="S1450" s="32"/>
    </row>
    <row r="1451" spans="15:19" x14ac:dyDescent="0.25">
      <c r="O1451" s="6"/>
      <c r="S1451" s="32"/>
    </row>
    <row r="1452" spans="15:19" x14ac:dyDescent="0.25">
      <c r="O1452" s="6"/>
      <c r="S1452" s="32"/>
    </row>
    <row r="1453" spans="15:19" x14ac:dyDescent="0.25">
      <c r="O1453" s="6"/>
      <c r="S1453" s="32"/>
    </row>
    <row r="1454" spans="15:19" x14ac:dyDescent="0.25">
      <c r="O1454" s="6"/>
      <c r="S1454" s="32"/>
    </row>
    <row r="1455" spans="15:19" x14ac:dyDescent="0.25">
      <c r="O1455" s="6"/>
      <c r="S1455" s="32"/>
    </row>
    <row r="1456" spans="15:19" x14ac:dyDescent="0.25">
      <c r="O1456" s="6"/>
      <c r="S1456" s="32"/>
    </row>
    <row r="1457" spans="15:19" x14ac:dyDescent="0.25">
      <c r="O1457" s="6"/>
      <c r="S1457" s="32"/>
    </row>
    <row r="1458" spans="15:19" x14ac:dyDescent="0.25">
      <c r="O1458" s="6"/>
      <c r="S1458" s="32"/>
    </row>
    <row r="1459" spans="15:19" x14ac:dyDescent="0.25">
      <c r="O1459" s="6"/>
      <c r="S1459" s="32"/>
    </row>
    <row r="1460" spans="15:19" x14ac:dyDescent="0.25">
      <c r="O1460" s="6"/>
      <c r="S1460" s="32"/>
    </row>
    <row r="1461" spans="15:19" x14ac:dyDescent="0.25">
      <c r="O1461" s="6"/>
      <c r="S1461" s="32"/>
    </row>
    <row r="1462" spans="15:19" x14ac:dyDescent="0.25">
      <c r="O1462" s="6"/>
      <c r="S1462" s="32"/>
    </row>
    <row r="1463" spans="15:19" x14ac:dyDescent="0.25">
      <c r="O1463" s="6"/>
      <c r="S1463" s="32"/>
    </row>
    <row r="1464" spans="15:19" x14ac:dyDescent="0.25">
      <c r="O1464" s="6"/>
      <c r="S1464" s="32"/>
    </row>
    <row r="1465" spans="15:19" x14ac:dyDescent="0.25">
      <c r="O1465" s="6"/>
      <c r="S1465" s="32"/>
    </row>
    <row r="1466" spans="15:19" x14ac:dyDescent="0.25">
      <c r="O1466" s="6"/>
      <c r="S1466" s="32"/>
    </row>
    <row r="1467" spans="15:19" x14ac:dyDescent="0.25">
      <c r="O1467" s="6"/>
      <c r="S1467" s="32"/>
    </row>
    <row r="1468" spans="15:19" x14ac:dyDescent="0.25">
      <c r="O1468" s="6"/>
      <c r="S1468" s="32"/>
    </row>
    <row r="1469" spans="15:19" x14ac:dyDescent="0.25">
      <c r="O1469" s="6"/>
      <c r="S1469" s="32"/>
    </row>
    <row r="1470" spans="15:19" x14ac:dyDescent="0.25">
      <c r="O1470" s="6"/>
      <c r="S1470" s="32"/>
    </row>
    <row r="1471" spans="15:19" x14ac:dyDescent="0.25">
      <c r="O1471" s="6"/>
      <c r="S1471" s="32"/>
    </row>
    <row r="1472" spans="15:19" x14ac:dyDescent="0.25">
      <c r="O1472" s="6"/>
      <c r="S1472" s="32"/>
    </row>
    <row r="1473" spans="15:19" x14ac:dyDescent="0.25">
      <c r="O1473" s="6"/>
      <c r="S1473" s="32"/>
    </row>
    <row r="1474" spans="15:19" x14ac:dyDescent="0.25">
      <c r="O1474" s="6"/>
      <c r="S1474" s="32"/>
    </row>
    <row r="1475" spans="15:19" x14ac:dyDescent="0.25">
      <c r="O1475" s="6"/>
      <c r="S1475" s="32"/>
    </row>
    <row r="1476" spans="15:19" x14ac:dyDescent="0.25">
      <c r="O1476" s="6"/>
      <c r="S1476" s="32"/>
    </row>
    <row r="1477" spans="15:19" x14ac:dyDescent="0.25">
      <c r="O1477" s="6"/>
      <c r="S1477" s="32"/>
    </row>
    <row r="1478" spans="15:19" x14ac:dyDescent="0.25">
      <c r="O1478" s="6"/>
      <c r="S1478" s="32"/>
    </row>
    <row r="1479" spans="15:19" x14ac:dyDescent="0.25">
      <c r="O1479" s="6"/>
      <c r="S1479" s="32"/>
    </row>
    <row r="1480" spans="15:19" x14ac:dyDescent="0.25">
      <c r="O1480" s="6"/>
      <c r="S1480" s="32"/>
    </row>
    <row r="1481" spans="15:19" x14ac:dyDescent="0.25">
      <c r="O1481" s="6"/>
      <c r="S1481" s="32"/>
    </row>
    <row r="1482" spans="15:19" x14ac:dyDescent="0.25">
      <c r="O1482" s="6"/>
      <c r="S1482" s="32"/>
    </row>
    <row r="1483" spans="15:19" x14ac:dyDescent="0.25">
      <c r="O1483" s="6"/>
      <c r="S1483" s="32"/>
    </row>
    <row r="1484" spans="15:19" x14ac:dyDescent="0.25">
      <c r="O1484" s="6"/>
      <c r="S1484" s="32"/>
    </row>
    <row r="1485" spans="15:19" x14ac:dyDescent="0.25">
      <c r="O1485" s="6"/>
      <c r="S1485" s="32"/>
    </row>
    <row r="1486" spans="15:19" x14ac:dyDescent="0.25">
      <c r="O1486" s="6"/>
      <c r="S1486" s="32"/>
    </row>
    <row r="1487" spans="15:19" x14ac:dyDescent="0.25">
      <c r="O1487" s="6"/>
      <c r="S1487" s="32"/>
    </row>
    <row r="1488" spans="15:19" x14ac:dyDescent="0.25">
      <c r="O1488" s="6"/>
      <c r="S1488" s="32"/>
    </row>
    <row r="1489" spans="15:19" x14ac:dyDescent="0.25">
      <c r="O1489" s="6"/>
      <c r="S1489" s="32"/>
    </row>
    <row r="1490" spans="15:19" x14ac:dyDescent="0.25">
      <c r="O1490" s="6"/>
      <c r="S1490" s="32"/>
    </row>
    <row r="1491" spans="15:19" x14ac:dyDescent="0.25">
      <c r="O1491" s="6"/>
      <c r="S1491" s="32"/>
    </row>
    <row r="1492" spans="15:19" x14ac:dyDescent="0.25">
      <c r="O1492" s="6"/>
      <c r="S1492" s="32"/>
    </row>
    <row r="1493" spans="15:19" x14ac:dyDescent="0.25">
      <c r="O1493" s="6"/>
      <c r="S1493" s="32"/>
    </row>
    <row r="1494" spans="15:19" x14ac:dyDescent="0.25">
      <c r="O1494" s="6"/>
      <c r="S1494" s="32"/>
    </row>
    <row r="1495" spans="15:19" x14ac:dyDescent="0.25">
      <c r="O1495" s="6"/>
      <c r="S1495" s="32"/>
    </row>
    <row r="1496" spans="15:19" x14ac:dyDescent="0.25">
      <c r="O1496" s="6"/>
      <c r="S1496" s="32"/>
    </row>
    <row r="1497" spans="15:19" x14ac:dyDescent="0.25">
      <c r="O1497" s="6"/>
      <c r="S1497" s="32"/>
    </row>
    <row r="1498" spans="15:19" x14ac:dyDescent="0.25">
      <c r="O1498" s="6"/>
      <c r="S1498" s="32"/>
    </row>
    <row r="1499" spans="15:19" x14ac:dyDescent="0.25">
      <c r="O1499" s="6"/>
      <c r="S1499" s="32"/>
    </row>
    <row r="1500" spans="15:19" x14ac:dyDescent="0.25">
      <c r="O1500" s="6"/>
      <c r="S1500" s="32"/>
    </row>
    <row r="1501" spans="15:19" x14ac:dyDescent="0.25">
      <c r="O1501" s="6"/>
      <c r="S1501" s="32"/>
    </row>
    <row r="1502" spans="15:19" x14ac:dyDescent="0.25">
      <c r="O1502" s="6"/>
      <c r="S1502" s="32"/>
    </row>
    <row r="1503" spans="15:19" x14ac:dyDescent="0.25">
      <c r="O1503" s="6"/>
      <c r="S1503" s="32"/>
    </row>
    <row r="1504" spans="15:19" x14ac:dyDescent="0.25">
      <c r="O1504" s="6"/>
      <c r="S1504" s="32"/>
    </row>
    <row r="1505" spans="15:19" x14ac:dyDescent="0.25">
      <c r="O1505" s="6"/>
      <c r="S1505" s="32"/>
    </row>
    <row r="1506" spans="15:19" x14ac:dyDescent="0.25">
      <c r="O1506" s="6"/>
      <c r="S1506" s="32"/>
    </row>
    <row r="1507" spans="15:19" x14ac:dyDescent="0.25">
      <c r="O1507" s="6"/>
      <c r="S1507" s="32"/>
    </row>
    <row r="1508" spans="15:19" x14ac:dyDescent="0.25">
      <c r="O1508" s="6"/>
      <c r="S1508" s="32"/>
    </row>
    <row r="1509" spans="15:19" x14ac:dyDescent="0.25">
      <c r="O1509" s="6"/>
      <c r="S1509" s="32"/>
    </row>
    <row r="1510" spans="15:19" x14ac:dyDescent="0.25">
      <c r="O1510" s="6"/>
      <c r="S1510" s="32"/>
    </row>
    <row r="1511" spans="15:19" x14ac:dyDescent="0.25">
      <c r="O1511" s="6"/>
      <c r="S1511" s="32"/>
    </row>
    <row r="1512" spans="15:19" x14ac:dyDescent="0.25">
      <c r="O1512" s="6"/>
      <c r="S1512" s="32"/>
    </row>
    <row r="1513" spans="15:19" x14ac:dyDescent="0.25">
      <c r="O1513" s="6"/>
      <c r="S1513" s="32"/>
    </row>
    <row r="1514" spans="15:19" x14ac:dyDescent="0.25">
      <c r="O1514" s="6"/>
      <c r="S1514" s="32"/>
    </row>
    <row r="1515" spans="15:19" x14ac:dyDescent="0.25">
      <c r="O1515" s="6"/>
      <c r="S1515" s="32"/>
    </row>
    <row r="1516" spans="15:19" x14ac:dyDescent="0.25">
      <c r="O1516" s="6"/>
      <c r="S1516" s="32"/>
    </row>
    <row r="1517" spans="15:19" x14ac:dyDescent="0.25">
      <c r="O1517" s="6"/>
      <c r="S1517" s="32"/>
    </row>
    <row r="1518" spans="15:19" x14ac:dyDescent="0.25">
      <c r="O1518" s="6"/>
      <c r="S1518" s="32"/>
    </row>
    <row r="1519" spans="15:19" x14ac:dyDescent="0.25">
      <c r="O1519" s="6"/>
      <c r="S1519" s="32"/>
    </row>
    <row r="1520" spans="15:19" x14ac:dyDescent="0.25">
      <c r="O1520" s="6"/>
      <c r="S1520" s="32"/>
    </row>
    <row r="1521" spans="15:19" x14ac:dyDescent="0.25">
      <c r="O1521" s="6"/>
      <c r="S1521" s="32"/>
    </row>
    <row r="1522" spans="15:19" x14ac:dyDescent="0.25">
      <c r="O1522" s="6"/>
      <c r="S1522" s="32"/>
    </row>
    <row r="1523" spans="15:19" x14ac:dyDescent="0.25">
      <c r="O1523" s="6"/>
      <c r="S1523" s="32"/>
    </row>
    <row r="1524" spans="15:19" x14ac:dyDescent="0.25">
      <c r="O1524" s="6"/>
      <c r="S1524" s="32"/>
    </row>
    <row r="1525" spans="15:19" x14ac:dyDescent="0.25">
      <c r="O1525" s="6"/>
      <c r="S1525" s="32"/>
    </row>
    <row r="1526" spans="15:19" x14ac:dyDescent="0.25">
      <c r="O1526" s="6"/>
      <c r="S1526" s="32"/>
    </row>
    <row r="1527" spans="15:19" x14ac:dyDescent="0.25">
      <c r="O1527" s="6"/>
      <c r="S1527" s="32"/>
    </row>
    <row r="1528" spans="15:19" x14ac:dyDescent="0.25">
      <c r="O1528" s="6"/>
      <c r="S1528" s="32"/>
    </row>
    <row r="1529" spans="15:19" x14ac:dyDescent="0.25">
      <c r="O1529" s="6"/>
      <c r="S1529" s="32"/>
    </row>
    <row r="1530" spans="15:19" x14ac:dyDescent="0.25">
      <c r="O1530" s="6"/>
      <c r="S1530" s="32"/>
    </row>
    <row r="1531" spans="15:19" x14ac:dyDescent="0.25">
      <c r="O1531" s="6"/>
      <c r="S1531" s="32"/>
    </row>
    <row r="1532" spans="15:19" x14ac:dyDescent="0.25">
      <c r="O1532" s="6"/>
      <c r="S1532" s="32"/>
    </row>
    <row r="1533" spans="15:19" x14ac:dyDescent="0.25">
      <c r="O1533" s="6"/>
      <c r="S1533" s="32"/>
    </row>
    <row r="1534" spans="15:19" x14ac:dyDescent="0.25">
      <c r="O1534" s="6"/>
      <c r="S1534" s="32"/>
    </row>
    <row r="1535" spans="15:19" x14ac:dyDescent="0.25">
      <c r="O1535" s="6"/>
      <c r="S1535" s="32"/>
    </row>
    <row r="1536" spans="15:19" x14ac:dyDescent="0.25">
      <c r="O1536" s="6"/>
      <c r="S1536" s="32"/>
    </row>
    <row r="1537" spans="15:19" x14ac:dyDescent="0.25">
      <c r="O1537" s="6"/>
      <c r="S1537" s="32"/>
    </row>
    <row r="1538" spans="15:19" x14ac:dyDescent="0.25">
      <c r="O1538" s="6"/>
      <c r="S1538" s="32"/>
    </row>
    <row r="1539" spans="15:19" x14ac:dyDescent="0.25">
      <c r="O1539" s="6"/>
      <c r="S1539" s="32"/>
    </row>
    <row r="1540" spans="15:19" x14ac:dyDescent="0.25">
      <c r="O1540" s="6"/>
      <c r="S1540" s="32"/>
    </row>
    <row r="1541" spans="15:19" x14ac:dyDescent="0.25">
      <c r="O1541" s="6"/>
      <c r="S1541" s="32"/>
    </row>
    <row r="1542" spans="15:19" x14ac:dyDescent="0.25">
      <c r="O1542" s="6"/>
      <c r="S1542" s="32"/>
    </row>
    <row r="1543" spans="15:19" x14ac:dyDescent="0.25">
      <c r="O1543" s="6"/>
      <c r="S1543" s="32"/>
    </row>
    <row r="1544" spans="15:19" x14ac:dyDescent="0.25">
      <c r="O1544" s="6"/>
      <c r="S1544" s="32"/>
    </row>
    <row r="1545" spans="15:19" x14ac:dyDescent="0.25">
      <c r="O1545" s="6"/>
      <c r="S1545" s="32"/>
    </row>
    <row r="1546" spans="15:19" x14ac:dyDescent="0.25">
      <c r="O1546" s="6"/>
      <c r="S1546" s="32"/>
    </row>
    <row r="1547" spans="15:19" x14ac:dyDescent="0.25">
      <c r="O1547" s="6"/>
      <c r="S1547" s="32"/>
    </row>
    <row r="1548" spans="15:19" x14ac:dyDescent="0.25">
      <c r="O1548" s="6"/>
      <c r="S1548" s="32"/>
    </row>
    <row r="1549" spans="15:19" x14ac:dyDescent="0.25">
      <c r="O1549" s="6"/>
      <c r="S1549" s="32"/>
    </row>
    <row r="1550" spans="15:19" x14ac:dyDescent="0.25">
      <c r="O1550" s="6"/>
      <c r="S1550" s="32"/>
    </row>
    <row r="1551" spans="15:19" x14ac:dyDescent="0.25">
      <c r="O1551" s="6"/>
      <c r="S1551" s="32"/>
    </row>
    <row r="1552" spans="15:19" x14ac:dyDescent="0.25">
      <c r="O1552" s="6"/>
      <c r="S1552" s="32"/>
    </row>
    <row r="1553" spans="15:19" x14ac:dyDescent="0.25">
      <c r="O1553" s="6"/>
      <c r="S1553" s="32"/>
    </row>
    <row r="1554" spans="15:19" x14ac:dyDescent="0.25">
      <c r="O1554" s="6"/>
      <c r="S1554" s="32"/>
    </row>
    <row r="1555" spans="15:19" x14ac:dyDescent="0.25">
      <c r="O1555" s="6"/>
      <c r="S1555" s="32"/>
    </row>
    <row r="1556" spans="15:19" x14ac:dyDescent="0.25">
      <c r="O1556" s="6"/>
      <c r="S1556" s="32"/>
    </row>
    <row r="1557" spans="15:19" x14ac:dyDescent="0.25">
      <c r="O1557" s="6"/>
      <c r="S1557" s="32"/>
    </row>
    <row r="1558" spans="15:19" x14ac:dyDescent="0.25">
      <c r="O1558" s="6"/>
      <c r="S1558" s="32"/>
    </row>
    <row r="1559" spans="15:19" x14ac:dyDescent="0.25">
      <c r="O1559" s="6"/>
      <c r="S1559" s="32"/>
    </row>
    <row r="1560" spans="15:19" x14ac:dyDescent="0.25">
      <c r="O1560" s="6"/>
      <c r="S1560" s="32"/>
    </row>
    <row r="1561" spans="15:19" x14ac:dyDescent="0.25">
      <c r="O1561" s="6"/>
      <c r="S1561" s="32"/>
    </row>
    <row r="1562" spans="15:19" x14ac:dyDescent="0.25">
      <c r="O1562" s="6"/>
      <c r="S1562" s="32"/>
    </row>
    <row r="1563" spans="15:19" x14ac:dyDescent="0.25">
      <c r="O1563" s="6"/>
      <c r="S1563" s="32"/>
    </row>
    <row r="1564" spans="15:19" x14ac:dyDescent="0.25">
      <c r="O1564" s="6"/>
      <c r="S1564" s="32"/>
    </row>
    <row r="1565" spans="15:19" x14ac:dyDescent="0.25">
      <c r="O1565" s="6"/>
      <c r="S1565" s="32"/>
    </row>
    <row r="1566" spans="15:19" x14ac:dyDescent="0.25">
      <c r="O1566" s="6"/>
      <c r="S1566" s="32"/>
    </row>
    <row r="1567" spans="15:19" x14ac:dyDescent="0.25">
      <c r="O1567" s="6"/>
      <c r="S1567" s="32"/>
    </row>
    <row r="1568" spans="15:19" x14ac:dyDescent="0.25">
      <c r="O1568" s="6"/>
      <c r="S1568" s="32"/>
    </row>
    <row r="1569" spans="15:19" x14ac:dyDescent="0.25">
      <c r="O1569" s="6"/>
      <c r="S1569" s="32"/>
    </row>
    <row r="1570" spans="15:19" x14ac:dyDescent="0.25">
      <c r="O1570" s="6"/>
      <c r="S1570" s="32"/>
    </row>
    <row r="1571" spans="15:19" x14ac:dyDescent="0.25">
      <c r="O1571" s="6"/>
      <c r="S1571" s="32"/>
    </row>
    <row r="1572" spans="15:19" x14ac:dyDescent="0.25">
      <c r="O1572" s="6"/>
      <c r="S1572" s="32"/>
    </row>
    <row r="1573" spans="15:19" x14ac:dyDescent="0.25">
      <c r="O1573" s="6"/>
      <c r="S1573" s="32"/>
    </row>
    <row r="1574" spans="15:19" x14ac:dyDescent="0.25">
      <c r="O1574" s="6"/>
      <c r="S1574" s="32"/>
    </row>
    <row r="1575" spans="15:19" x14ac:dyDescent="0.25">
      <c r="O1575" s="6"/>
      <c r="S1575" s="32"/>
    </row>
    <row r="1576" spans="15:19" x14ac:dyDescent="0.25">
      <c r="O1576" s="6"/>
      <c r="S1576" s="32"/>
    </row>
    <row r="1577" spans="15:19" x14ac:dyDescent="0.25">
      <c r="O1577" s="6"/>
      <c r="S1577" s="32"/>
    </row>
    <row r="1578" spans="15:19" x14ac:dyDescent="0.25">
      <c r="O1578" s="6"/>
      <c r="S1578" s="32"/>
    </row>
    <row r="1579" spans="15:19" x14ac:dyDescent="0.25">
      <c r="O1579" s="6"/>
      <c r="S1579" s="32"/>
    </row>
    <row r="1580" spans="15:19" x14ac:dyDescent="0.25">
      <c r="O1580" s="6"/>
      <c r="S1580" s="32"/>
    </row>
    <row r="1581" spans="15:19" x14ac:dyDescent="0.25">
      <c r="O1581" s="6"/>
      <c r="S1581" s="32"/>
    </row>
    <row r="1582" spans="15:19" x14ac:dyDescent="0.25">
      <c r="O1582" s="6"/>
      <c r="S1582" s="32"/>
    </row>
    <row r="1583" spans="15:19" x14ac:dyDescent="0.25">
      <c r="O1583" s="6"/>
      <c r="S1583" s="32"/>
    </row>
    <row r="1584" spans="15:19" x14ac:dyDescent="0.25">
      <c r="O1584" s="6"/>
      <c r="S1584" s="32"/>
    </row>
    <row r="1585" spans="15:19" x14ac:dyDescent="0.25">
      <c r="O1585" s="6"/>
      <c r="S1585" s="32"/>
    </row>
    <row r="1586" spans="15:19" x14ac:dyDescent="0.25">
      <c r="O1586" s="6"/>
      <c r="S1586" s="32"/>
    </row>
    <row r="1587" spans="15:19" x14ac:dyDescent="0.25">
      <c r="O1587" s="6"/>
      <c r="S1587" s="32"/>
    </row>
    <row r="1588" spans="15:19" x14ac:dyDescent="0.25">
      <c r="O1588" s="6"/>
      <c r="S1588" s="32"/>
    </row>
    <row r="1589" spans="15:19" x14ac:dyDescent="0.25">
      <c r="O1589" s="6"/>
      <c r="S1589" s="32"/>
    </row>
    <row r="1590" spans="15:19" x14ac:dyDescent="0.25">
      <c r="O1590" s="6"/>
      <c r="S1590" s="32"/>
    </row>
    <row r="1591" spans="15:19" x14ac:dyDescent="0.25">
      <c r="O1591" s="6"/>
      <c r="S1591" s="32"/>
    </row>
    <row r="1592" spans="15:19" x14ac:dyDescent="0.25">
      <c r="O1592" s="6"/>
      <c r="S1592" s="32"/>
    </row>
    <row r="1593" spans="15:19" x14ac:dyDescent="0.25">
      <c r="O1593" s="6"/>
      <c r="S1593" s="32"/>
    </row>
    <row r="1594" spans="15:19" x14ac:dyDescent="0.25">
      <c r="O1594" s="6"/>
      <c r="S1594" s="32"/>
    </row>
    <row r="1595" spans="15:19" x14ac:dyDescent="0.25">
      <c r="O1595" s="6"/>
      <c r="S1595" s="32"/>
    </row>
    <row r="1596" spans="15:19" x14ac:dyDescent="0.25">
      <c r="O1596" s="6"/>
      <c r="S1596" s="32"/>
    </row>
    <row r="1597" spans="15:19" x14ac:dyDescent="0.25">
      <c r="O1597" s="6"/>
      <c r="S1597" s="32"/>
    </row>
    <row r="1598" spans="15:19" x14ac:dyDescent="0.25">
      <c r="O1598" s="6"/>
      <c r="S1598" s="32"/>
    </row>
    <row r="1599" spans="15:19" x14ac:dyDescent="0.25">
      <c r="O1599" s="6"/>
      <c r="S1599" s="32"/>
    </row>
    <row r="1600" spans="15:19" x14ac:dyDescent="0.25">
      <c r="O1600" s="6"/>
      <c r="S1600" s="32"/>
    </row>
    <row r="1601" spans="15:19" x14ac:dyDescent="0.25">
      <c r="O1601" s="6"/>
      <c r="S1601" s="32"/>
    </row>
    <row r="1602" spans="15:19" x14ac:dyDescent="0.25">
      <c r="O1602" s="6"/>
      <c r="S1602" s="32"/>
    </row>
    <row r="1603" spans="15:19" x14ac:dyDescent="0.25">
      <c r="O1603" s="6"/>
      <c r="S1603" s="32"/>
    </row>
    <row r="1604" spans="15:19" x14ac:dyDescent="0.25">
      <c r="O1604" s="6"/>
      <c r="S1604" s="32"/>
    </row>
    <row r="1605" spans="15:19" x14ac:dyDescent="0.25">
      <c r="O1605" s="6"/>
      <c r="S1605" s="32"/>
    </row>
    <row r="1606" spans="15:19" x14ac:dyDescent="0.25">
      <c r="O1606" s="6"/>
      <c r="S1606" s="32"/>
    </row>
    <row r="1607" spans="15:19" x14ac:dyDescent="0.25">
      <c r="O1607" s="6"/>
      <c r="S1607" s="32"/>
    </row>
    <row r="1608" spans="15:19" x14ac:dyDescent="0.25">
      <c r="O1608" s="6"/>
      <c r="S1608" s="32"/>
    </row>
    <row r="1609" spans="15:19" x14ac:dyDescent="0.25">
      <c r="O1609" s="6"/>
      <c r="S1609" s="32"/>
    </row>
    <row r="1610" spans="15:19" x14ac:dyDescent="0.25">
      <c r="O1610" s="6"/>
      <c r="S1610" s="32"/>
    </row>
    <row r="1611" spans="15:19" x14ac:dyDescent="0.25">
      <c r="O1611" s="6"/>
      <c r="S1611" s="32"/>
    </row>
    <row r="1612" spans="15:19" x14ac:dyDescent="0.25">
      <c r="O1612" s="6"/>
      <c r="S1612" s="32"/>
    </row>
    <row r="1613" spans="15:19" x14ac:dyDescent="0.25">
      <c r="O1613" s="6"/>
      <c r="S1613" s="32"/>
    </row>
    <row r="1614" spans="15:19" x14ac:dyDescent="0.25">
      <c r="O1614" s="6"/>
      <c r="S1614" s="32"/>
    </row>
    <row r="1615" spans="15:19" x14ac:dyDescent="0.25">
      <c r="O1615" s="6"/>
      <c r="S1615" s="32"/>
    </row>
    <row r="1616" spans="15:19" x14ac:dyDescent="0.25">
      <c r="O1616" s="6"/>
      <c r="S1616" s="32"/>
    </row>
    <row r="1617" spans="15:19" x14ac:dyDescent="0.25">
      <c r="O1617" s="6"/>
      <c r="S1617" s="32"/>
    </row>
    <row r="1618" spans="15:19" x14ac:dyDescent="0.25">
      <c r="O1618" s="6"/>
      <c r="S1618" s="32"/>
    </row>
    <row r="1619" spans="15:19" x14ac:dyDescent="0.25">
      <c r="O1619" s="6"/>
      <c r="S1619" s="32"/>
    </row>
    <row r="1620" spans="15:19" x14ac:dyDescent="0.25">
      <c r="O1620" s="6"/>
      <c r="S1620" s="32"/>
    </row>
    <row r="1621" spans="15:19" x14ac:dyDescent="0.25">
      <c r="O1621" s="6"/>
      <c r="S1621" s="32"/>
    </row>
    <row r="1622" spans="15:19" x14ac:dyDescent="0.25">
      <c r="O1622" s="6"/>
      <c r="S1622" s="32"/>
    </row>
    <row r="1623" spans="15:19" x14ac:dyDescent="0.25">
      <c r="O1623" s="6"/>
      <c r="S1623" s="32"/>
    </row>
    <row r="1624" spans="15:19" x14ac:dyDescent="0.25">
      <c r="O1624" s="6"/>
      <c r="S1624" s="32"/>
    </row>
    <row r="1625" spans="15:19" x14ac:dyDescent="0.25">
      <c r="O1625" s="6"/>
      <c r="S1625" s="32"/>
    </row>
    <row r="1626" spans="15:19" x14ac:dyDescent="0.25">
      <c r="O1626" s="6"/>
      <c r="S1626" s="32"/>
    </row>
    <row r="1627" spans="15:19" x14ac:dyDescent="0.25">
      <c r="O1627" s="6"/>
      <c r="S1627" s="32"/>
    </row>
    <row r="1628" spans="15:19" x14ac:dyDescent="0.25">
      <c r="O1628" s="6"/>
      <c r="S1628" s="32"/>
    </row>
    <row r="1629" spans="15:19" x14ac:dyDescent="0.25">
      <c r="O1629" s="6"/>
      <c r="S1629" s="32"/>
    </row>
    <row r="1630" spans="15:19" x14ac:dyDescent="0.25">
      <c r="O1630" s="6"/>
      <c r="S1630" s="32"/>
    </row>
    <row r="1631" spans="15:19" x14ac:dyDescent="0.25">
      <c r="O1631" s="6"/>
      <c r="S1631" s="32"/>
    </row>
    <row r="1632" spans="15:19" x14ac:dyDescent="0.25">
      <c r="O1632" s="6"/>
      <c r="S1632" s="32"/>
    </row>
    <row r="1633" spans="15:19" x14ac:dyDescent="0.25">
      <c r="O1633" s="6"/>
      <c r="S1633" s="32"/>
    </row>
    <row r="1634" spans="15:19" x14ac:dyDescent="0.25">
      <c r="O1634" s="6"/>
      <c r="S1634" s="32"/>
    </row>
    <row r="1635" spans="15:19" x14ac:dyDescent="0.25">
      <c r="O1635" s="6"/>
      <c r="S1635" s="32"/>
    </row>
    <row r="1636" spans="15:19" x14ac:dyDescent="0.25">
      <c r="O1636" s="6"/>
      <c r="S1636" s="32"/>
    </row>
    <row r="1637" spans="15:19" x14ac:dyDescent="0.25">
      <c r="O1637" s="6"/>
      <c r="S1637" s="32"/>
    </row>
    <row r="1638" spans="15:19" x14ac:dyDescent="0.25">
      <c r="O1638" s="6"/>
      <c r="S1638" s="32"/>
    </row>
    <row r="1639" spans="15:19" x14ac:dyDescent="0.25">
      <c r="O1639" s="6"/>
      <c r="S1639" s="32"/>
    </row>
    <row r="1640" spans="15:19" x14ac:dyDescent="0.25">
      <c r="O1640" s="6"/>
      <c r="S1640" s="32"/>
    </row>
    <row r="1641" spans="15:19" x14ac:dyDescent="0.25">
      <c r="O1641" s="6"/>
      <c r="S1641" s="32"/>
    </row>
    <row r="1642" spans="15:19" x14ac:dyDescent="0.25">
      <c r="O1642" s="6"/>
      <c r="S1642" s="32"/>
    </row>
    <row r="1643" spans="15:19" x14ac:dyDescent="0.25">
      <c r="O1643" s="6"/>
      <c r="S1643" s="32"/>
    </row>
    <row r="1644" spans="15:19" x14ac:dyDescent="0.25">
      <c r="O1644" s="6"/>
      <c r="S1644" s="32"/>
    </row>
    <row r="1645" spans="15:19" x14ac:dyDescent="0.25">
      <c r="O1645" s="6"/>
      <c r="S1645" s="32"/>
    </row>
    <row r="1646" spans="15:19" x14ac:dyDescent="0.25">
      <c r="O1646" s="6"/>
      <c r="S1646" s="32"/>
    </row>
    <row r="1647" spans="15:19" x14ac:dyDescent="0.25">
      <c r="O1647" s="6"/>
      <c r="S1647" s="32"/>
    </row>
    <row r="1648" spans="15:19" x14ac:dyDescent="0.25">
      <c r="O1648" s="6"/>
      <c r="S1648" s="32"/>
    </row>
    <row r="1649" spans="15:19" x14ac:dyDescent="0.25">
      <c r="O1649" s="6"/>
      <c r="S1649" s="32"/>
    </row>
    <row r="1650" spans="15:19" x14ac:dyDescent="0.25">
      <c r="O1650" s="6"/>
      <c r="S1650" s="32"/>
    </row>
    <row r="1651" spans="15:19" x14ac:dyDescent="0.25">
      <c r="O1651" s="6"/>
      <c r="S1651" s="32"/>
    </row>
    <row r="1652" spans="15:19" x14ac:dyDescent="0.25">
      <c r="O1652" s="6"/>
      <c r="S1652" s="32"/>
    </row>
    <row r="1653" spans="15:19" x14ac:dyDescent="0.25">
      <c r="O1653" s="6"/>
      <c r="S1653" s="32"/>
    </row>
    <row r="1654" spans="15:19" x14ac:dyDescent="0.25">
      <c r="O1654" s="6"/>
      <c r="S1654" s="32"/>
    </row>
    <row r="1655" spans="15:19" x14ac:dyDescent="0.25">
      <c r="O1655" s="6"/>
      <c r="S1655" s="32"/>
    </row>
    <row r="1656" spans="15:19" x14ac:dyDescent="0.25">
      <c r="O1656" s="6"/>
      <c r="S1656" s="32"/>
    </row>
    <row r="1657" spans="15:19" x14ac:dyDescent="0.25">
      <c r="O1657" s="6"/>
      <c r="S1657" s="32"/>
    </row>
    <row r="1658" spans="15:19" x14ac:dyDescent="0.25">
      <c r="O1658" s="6"/>
      <c r="S1658" s="32"/>
    </row>
    <row r="1659" spans="15:19" x14ac:dyDescent="0.25">
      <c r="O1659" s="6"/>
      <c r="S1659" s="32"/>
    </row>
    <row r="1660" spans="15:19" x14ac:dyDescent="0.25">
      <c r="O1660" s="6"/>
      <c r="S1660" s="32"/>
    </row>
    <row r="1661" spans="15:19" x14ac:dyDescent="0.25">
      <c r="O1661" s="6"/>
      <c r="S1661" s="32"/>
    </row>
    <row r="1662" spans="15:19" x14ac:dyDescent="0.25">
      <c r="O1662" s="6"/>
      <c r="S1662" s="32"/>
    </row>
    <row r="1663" spans="15:19" x14ac:dyDescent="0.25">
      <c r="O1663" s="6"/>
      <c r="S1663" s="32"/>
    </row>
    <row r="1664" spans="15:19" x14ac:dyDescent="0.25">
      <c r="O1664" s="6"/>
      <c r="S1664" s="32"/>
    </row>
    <row r="1665" spans="15:19" x14ac:dyDescent="0.25">
      <c r="O1665" s="6"/>
      <c r="S1665" s="32"/>
    </row>
    <row r="1666" spans="15:19" x14ac:dyDescent="0.25">
      <c r="O1666" s="6"/>
      <c r="S1666" s="32"/>
    </row>
    <row r="1667" spans="15:19" x14ac:dyDescent="0.25">
      <c r="O1667" s="6"/>
      <c r="S1667" s="32"/>
    </row>
    <row r="1668" spans="15:19" x14ac:dyDescent="0.25">
      <c r="O1668" s="6"/>
      <c r="S1668" s="32"/>
    </row>
    <row r="1669" spans="15:19" x14ac:dyDescent="0.25">
      <c r="O1669" s="6"/>
      <c r="S1669" s="32"/>
    </row>
    <row r="1670" spans="15:19" x14ac:dyDescent="0.25">
      <c r="O1670" s="6"/>
      <c r="S1670" s="32"/>
    </row>
    <row r="1671" spans="15:19" x14ac:dyDescent="0.25">
      <c r="O1671" s="6"/>
      <c r="S1671" s="32"/>
    </row>
    <row r="1672" spans="15:19" x14ac:dyDescent="0.25">
      <c r="O1672" s="6"/>
      <c r="S1672" s="32"/>
    </row>
    <row r="1673" spans="15:19" x14ac:dyDescent="0.25">
      <c r="O1673" s="6"/>
      <c r="S1673" s="32"/>
    </row>
    <row r="1674" spans="15:19" x14ac:dyDescent="0.25">
      <c r="O1674" s="6"/>
      <c r="S1674" s="32"/>
    </row>
    <row r="1675" spans="15:19" x14ac:dyDescent="0.25">
      <c r="O1675" s="6"/>
      <c r="S1675" s="32"/>
    </row>
    <row r="1676" spans="15:19" x14ac:dyDescent="0.25">
      <c r="O1676" s="6"/>
      <c r="S1676" s="32"/>
    </row>
    <row r="1677" spans="15:19" x14ac:dyDescent="0.25">
      <c r="O1677" s="6"/>
      <c r="S1677" s="32"/>
    </row>
    <row r="1678" spans="15:19" x14ac:dyDescent="0.25">
      <c r="O1678" s="6"/>
      <c r="S1678" s="32"/>
    </row>
    <row r="1679" spans="15:19" x14ac:dyDescent="0.25">
      <c r="O1679" s="6"/>
      <c r="S1679" s="32"/>
    </row>
    <row r="1680" spans="15:19" x14ac:dyDescent="0.25">
      <c r="O1680" s="6"/>
      <c r="S1680" s="32"/>
    </row>
    <row r="1681" spans="15:19" x14ac:dyDescent="0.25">
      <c r="O1681" s="6"/>
      <c r="S1681" s="32"/>
    </row>
    <row r="1682" spans="15:19" x14ac:dyDescent="0.25">
      <c r="O1682" s="6"/>
      <c r="S1682" s="32"/>
    </row>
    <row r="1683" spans="15:19" x14ac:dyDescent="0.25">
      <c r="O1683" s="6"/>
      <c r="S1683" s="32"/>
    </row>
    <row r="1684" spans="15:19" x14ac:dyDescent="0.25">
      <c r="O1684" s="6"/>
      <c r="S1684" s="32"/>
    </row>
    <row r="1685" spans="15:19" x14ac:dyDescent="0.25">
      <c r="O1685" s="6"/>
      <c r="S1685" s="32"/>
    </row>
    <row r="1686" spans="15:19" x14ac:dyDescent="0.25">
      <c r="O1686" s="6"/>
      <c r="S1686" s="32"/>
    </row>
    <row r="1687" spans="15:19" x14ac:dyDescent="0.25">
      <c r="O1687" s="6"/>
      <c r="S1687" s="32"/>
    </row>
    <row r="1688" spans="15:19" x14ac:dyDescent="0.25">
      <c r="O1688" s="6"/>
      <c r="S1688" s="32"/>
    </row>
    <row r="1689" spans="15:19" x14ac:dyDescent="0.25">
      <c r="O1689" s="6"/>
      <c r="S1689" s="32"/>
    </row>
    <row r="1690" spans="15:19" x14ac:dyDescent="0.25">
      <c r="O1690" s="6"/>
      <c r="S1690" s="32"/>
    </row>
    <row r="1691" spans="15:19" x14ac:dyDescent="0.25">
      <c r="O1691" s="6"/>
      <c r="S1691" s="32"/>
    </row>
    <row r="1692" spans="15:19" x14ac:dyDescent="0.25">
      <c r="O1692" s="6"/>
      <c r="S1692" s="32"/>
    </row>
    <row r="1693" spans="15:19" x14ac:dyDescent="0.25">
      <c r="O1693" s="6"/>
      <c r="S1693" s="32"/>
    </row>
    <row r="1694" spans="15:19" x14ac:dyDescent="0.25">
      <c r="O1694" s="6"/>
      <c r="S1694" s="32"/>
    </row>
    <row r="1695" spans="15:19" x14ac:dyDescent="0.25">
      <c r="O1695" s="6"/>
      <c r="S1695" s="32"/>
    </row>
    <row r="1696" spans="15:19" x14ac:dyDescent="0.25">
      <c r="O1696" s="6"/>
      <c r="S1696" s="32"/>
    </row>
    <row r="1697" spans="15:19" x14ac:dyDescent="0.25">
      <c r="O1697" s="6"/>
      <c r="S1697" s="32"/>
    </row>
    <row r="1698" spans="15:19" x14ac:dyDescent="0.25">
      <c r="O1698" s="6"/>
      <c r="S1698" s="32"/>
    </row>
    <row r="1699" spans="15:19" x14ac:dyDescent="0.25">
      <c r="O1699" s="6"/>
      <c r="S1699" s="32"/>
    </row>
    <row r="1700" spans="15:19" x14ac:dyDescent="0.25">
      <c r="O1700" s="6"/>
      <c r="S1700" s="32"/>
    </row>
    <row r="1701" spans="15:19" x14ac:dyDescent="0.25">
      <c r="O1701" s="6"/>
      <c r="S1701" s="32"/>
    </row>
    <row r="1702" spans="15:19" x14ac:dyDescent="0.25">
      <c r="O1702" s="6"/>
      <c r="S1702" s="32"/>
    </row>
    <row r="1703" spans="15:19" x14ac:dyDescent="0.25">
      <c r="O1703" s="6"/>
      <c r="S1703" s="32"/>
    </row>
    <row r="1704" spans="15:19" x14ac:dyDescent="0.25">
      <c r="O1704" s="6"/>
      <c r="S1704" s="32"/>
    </row>
    <row r="1705" spans="15:19" x14ac:dyDescent="0.25">
      <c r="O1705" s="6"/>
      <c r="S1705" s="32"/>
    </row>
    <row r="1706" spans="15:19" x14ac:dyDescent="0.25">
      <c r="O1706" s="6"/>
      <c r="S1706" s="32"/>
    </row>
    <row r="1707" spans="15:19" x14ac:dyDescent="0.25">
      <c r="O1707" s="6"/>
      <c r="S1707" s="32"/>
    </row>
    <row r="1708" spans="15:19" x14ac:dyDescent="0.25">
      <c r="O1708" s="6"/>
      <c r="S1708" s="32"/>
    </row>
    <row r="1709" spans="15:19" x14ac:dyDescent="0.25">
      <c r="O1709" s="6"/>
      <c r="S1709" s="32"/>
    </row>
    <row r="1710" spans="15:19" x14ac:dyDescent="0.25">
      <c r="O1710" s="6"/>
      <c r="S1710" s="32"/>
    </row>
    <row r="1711" spans="15:19" x14ac:dyDescent="0.25">
      <c r="O1711" s="6"/>
      <c r="S1711" s="32"/>
    </row>
    <row r="1712" spans="15:19" x14ac:dyDescent="0.25">
      <c r="O1712" s="6"/>
      <c r="S1712" s="32"/>
    </row>
    <row r="1713" spans="15:19" x14ac:dyDescent="0.25">
      <c r="O1713" s="6"/>
      <c r="S1713" s="32"/>
    </row>
    <row r="1714" spans="15:19" x14ac:dyDescent="0.25">
      <c r="O1714" s="6"/>
      <c r="S1714" s="32"/>
    </row>
    <row r="1715" spans="15:19" x14ac:dyDescent="0.25">
      <c r="O1715" s="6"/>
      <c r="S1715" s="32"/>
    </row>
    <row r="1716" spans="15:19" x14ac:dyDescent="0.25">
      <c r="O1716" s="6"/>
      <c r="S1716" s="32"/>
    </row>
    <row r="1717" spans="15:19" x14ac:dyDescent="0.25">
      <c r="O1717" s="6"/>
      <c r="S1717" s="32"/>
    </row>
    <row r="1718" spans="15:19" x14ac:dyDescent="0.25">
      <c r="O1718" s="6"/>
      <c r="S1718" s="32"/>
    </row>
    <row r="1719" spans="15:19" x14ac:dyDescent="0.25">
      <c r="O1719" s="6"/>
      <c r="S1719" s="32"/>
    </row>
    <row r="1720" spans="15:19" x14ac:dyDescent="0.25">
      <c r="O1720" s="6"/>
      <c r="S1720" s="32"/>
    </row>
    <row r="1721" spans="15:19" x14ac:dyDescent="0.25">
      <c r="O1721" s="6"/>
      <c r="S1721" s="32"/>
    </row>
    <row r="1722" spans="15:19" x14ac:dyDescent="0.25">
      <c r="O1722" s="6"/>
      <c r="S1722" s="32"/>
    </row>
    <row r="1723" spans="15:19" x14ac:dyDescent="0.25">
      <c r="O1723" s="6"/>
      <c r="S1723" s="32"/>
    </row>
    <row r="1724" spans="15:19" x14ac:dyDescent="0.25">
      <c r="O1724" s="6"/>
      <c r="S1724" s="32"/>
    </row>
    <row r="1725" spans="15:19" x14ac:dyDescent="0.25">
      <c r="O1725" s="6"/>
      <c r="S1725" s="32"/>
    </row>
    <row r="1726" spans="15:19" x14ac:dyDescent="0.25">
      <c r="O1726" s="6"/>
      <c r="S1726" s="32"/>
    </row>
    <row r="1727" spans="15:19" x14ac:dyDescent="0.25">
      <c r="O1727" s="6"/>
      <c r="S1727" s="32"/>
    </row>
    <row r="1728" spans="15:19" x14ac:dyDescent="0.25">
      <c r="O1728" s="6"/>
      <c r="S1728" s="32"/>
    </row>
    <row r="1729" spans="15:19" x14ac:dyDescent="0.25">
      <c r="O1729" s="6"/>
      <c r="S1729" s="32"/>
    </row>
    <row r="1730" spans="15:19" x14ac:dyDescent="0.25">
      <c r="O1730" s="6"/>
      <c r="S1730" s="32"/>
    </row>
    <row r="1731" spans="15:19" x14ac:dyDescent="0.25">
      <c r="O1731" s="6"/>
      <c r="S1731" s="32"/>
    </row>
    <row r="1732" spans="15:19" x14ac:dyDescent="0.25">
      <c r="O1732" s="6"/>
      <c r="S1732" s="32"/>
    </row>
    <row r="1733" spans="15:19" x14ac:dyDescent="0.25">
      <c r="O1733" s="6"/>
      <c r="S1733" s="32"/>
    </row>
    <row r="1734" spans="15:19" x14ac:dyDescent="0.25">
      <c r="O1734" s="6"/>
      <c r="S1734" s="32"/>
    </row>
    <row r="1735" spans="15:19" x14ac:dyDescent="0.25">
      <c r="O1735" s="6"/>
      <c r="S1735" s="32"/>
    </row>
    <row r="1736" spans="15:19" x14ac:dyDescent="0.25">
      <c r="O1736" s="6"/>
      <c r="S1736" s="32"/>
    </row>
    <row r="1737" spans="15:19" x14ac:dyDescent="0.25">
      <c r="O1737" s="6"/>
      <c r="S1737" s="32"/>
    </row>
    <row r="1738" spans="15:19" x14ac:dyDescent="0.25">
      <c r="O1738" s="6"/>
      <c r="S1738" s="32"/>
    </row>
    <row r="1739" spans="15:19" x14ac:dyDescent="0.25">
      <c r="O1739" s="6"/>
      <c r="S1739" s="32"/>
    </row>
    <row r="1740" spans="15:19" x14ac:dyDescent="0.25">
      <c r="O1740" s="6"/>
      <c r="S1740" s="32"/>
    </row>
    <row r="1741" spans="15:19" x14ac:dyDescent="0.25">
      <c r="O1741" s="6"/>
      <c r="S1741" s="32"/>
    </row>
    <row r="1742" spans="15:19" x14ac:dyDescent="0.25">
      <c r="O1742" s="6"/>
      <c r="S1742" s="32"/>
    </row>
    <row r="1743" spans="15:19" x14ac:dyDescent="0.25">
      <c r="O1743" s="6"/>
      <c r="S1743" s="32"/>
    </row>
    <row r="1744" spans="15:19" x14ac:dyDescent="0.25">
      <c r="O1744" s="6"/>
      <c r="S1744" s="32"/>
    </row>
    <row r="1745" spans="15:19" x14ac:dyDescent="0.25">
      <c r="O1745" s="6"/>
      <c r="S1745" s="32"/>
    </row>
    <row r="1746" spans="15:19" x14ac:dyDescent="0.25">
      <c r="O1746" s="6"/>
      <c r="S1746" s="32"/>
    </row>
    <row r="1747" spans="15:19" x14ac:dyDescent="0.25">
      <c r="O1747" s="6"/>
      <c r="S1747" s="32"/>
    </row>
    <row r="1748" spans="15:19" x14ac:dyDescent="0.25">
      <c r="O1748" s="6"/>
      <c r="S1748" s="32"/>
    </row>
    <row r="1749" spans="15:19" x14ac:dyDescent="0.25">
      <c r="O1749" s="6"/>
      <c r="S1749" s="32"/>
    </row>
    <row r="1750" spans="15:19" x14ac:dyDescent="0.25">
      <c r="O1750" s="6"/>
      <c r="S1750" s="32"/>
    </row>
    <row r="1751" spans="15:19" x14ac:dyDescent="0.25">
      <c r="O1751" s="6"/>
      <c r="S1751" s="32"/>
    </row>
    <row r="1752" spans="15:19" x14ac:dyDescent="0.25">
      <c r="O1752" s="6"/>
      <c r="S1752" s="32"/>
    </row>
    <row r="1753" spans="15:19" x14ac:dyDescent="0.25">
      <c r="O1753" s="6"/>
      <c r="S1753" s="32"/>
    </row>
    <row r="1754" spans="15:19" x14ac:dyDescent="0.25">
      <c r="O1754" s="6"/>
      <c r="S1754" s="32"/>
    </row>
    <row r="1755" spans="15:19" x14ac:dyDescent="0.25">
      <c r="O1755" s="6"/>
      <c r="S1755" s="32"/>
    </row>
    <row r="1756" spans="15:19" x14ac:dyDescent="0.25">
      <c r="O1756" s="6"/>
      <c r="S1756" s="32"/>
    </row>
    <row r="1757" spans="15:19" x14ac:dyDescent="0.25">
      <c r="O1757" s="6"/>
      <c r="S1757" s="32"/>
    </row>
    <row r="1758" spans="15:19" x14ac:dyDescent="0.25">
      <c r="O1758" s="6"/>
      <c r="S1758" s="32"/>
    </row>
    <row r="1759" spans="15:19" x14ac:dyDescent="0.25">
      <c r="O1759" s="6"/>
      <c r="S1759" s="32"/>
    </row>
    <row r="1760" spans="15:19" x14ac:dyDescent="0.25">
      <c r="O1760" s="6"/>
      <c r="S1760" s="32"/>
    </row>
    <row r="1761" spans="15:19" x14ac:dyDescent="0.25">
      <c r="O1761" s="6"/>
      <c r="S1761" s="32"/>
    </row>
    <row r="1762" spans="15:19" x14ac:dyDescent="0.25">
      <c r="O1762" s="6"/>
      <c r="S1762" s="32"/>
    </row>
    <row r="1763" spans="15:19" x14ac:dyDescent="0.25">
      <c r="O1763" s="6"/>
      <c r="S1763" s="32"/>
    </row>
    <row r="1764" spans="15:19" x14ac:dyDescent="0.25">
      <c r="O1764" s="6"/>
      <c r="S1764" s="32"/>
    </row>
    <row r="1765" spans="15:19" x14ac:dyDescent="0.25">
      <c r="O1765" s="6"/>
      <c r="S1765" s="32"/>
    </row>
    <row r="1766" spans="15:19" x14ac:dyDescent="0.25">
      <c r="O1766" s="6"/>
      <c r="S1766" s="32"/>
    </row>
    <row r="1767" spans="15:19" x14ac:dyDescent="0.25">
      <c r="O1767" s="6"/>
      <c r="S1767" s="32"/>
    </row>
    <row r="1768" spans="15:19" x14ac:dyDescent="0.25">
      <c r="O1768" s="6"/>
      <c r="S1768" s="32"/>
    </row>
    <row r="1769" spans="15:19" x14ac:dyDescent="0.25">
      <c r="O1769" s="6"/>
      <c r="S1769" s="32"/>
    </row>
    <row r="1770" spans="15:19" x14ac:dyDescent="0.25">
      <c r="O1770" s="6"/>
      <c r="S1770" s="32"/>
    </row>
    <row r="1771" spans="15:19" x14ac:dyDescent="0.25">
      <c r="O1771" s="6"/>
      <c r="S1771" s="32"/>
    </row>
    <row r="1772" spans="15:19" x14ac:dyDescent="0.25">
      <c r="O1772" s="6"/>
      <c r="S1772" s="32"/>
    </row>
    <row r="1773" spans="15:19" x14ac:dyDescent="0.25">
      <c r="O1773" s="6"/>
      <c r="S1773" s="32"/>
    </row>
    <row r="1774" spans="15:19" x14ac:dyDescent="0.25">
      <c r="O1774" s="6"/>
      <c r="S1774" s="32"/>
    </row>
    <row r="1775" spans="15:19" x14ac:dyDescent="0.25">
      <c r="O1775" s="6"/>
      <c r="S1775" s="32"/>
    </row>
    <row r="1776" spans="15:19" x14ac:dyDescent="0.25">
      <c r="O1776" s="6"/>
      <c r="S1776" s="32"/>
    </row>
    <row r="1777" spans="15:19" x14ac:dyDescent="0.25">
      <c r="O1777" s="6"/>
      <c r="S1777" s="32"/>
    </row>
    <row r="1778" spans="15:19" x14ac:dyDescent="0.25">
      <c r="O1778" s="6"/>
      <c r="S1778" s="32"/>
    </row>
    <row r="1779" spans="15:19" x14ac:dyDescent="0.25">
      <c r="O1779" s="6"/>
      <c r="S1779" s="32"/>
    </row>
    <row r="1780" spans="15:19" x14ac:dyDescent="0.25">
      <c r="O1780" s="6"/>
      <c r="S1780" s="32"/>
    </row>
    <row r="1781" spans="15:19" x14ac:dyDescent="0.25">
      <c r="O1781" s="6"/>
      <c r="S1781" s="32"/>
    </row>
    <row r="1782" spans="15:19" x14ac:dyDescent="0.25">
      <c r="O1782" s="6"/>
      <c r="S1782" s="32"/>
    </row>
    <row r="1783" spans="15:19" x14ac:dyDescent="0.25">
      <c r="O1783" s="6"/>
      <c r="S1783" s="32"/>
    </row>
    <row r="1784" spans="15:19" x14ac:dyDescent="0.25">
      <c r="O1784" s="6"/>
      <c r="S1784" s="32"/>
    </row>
    <row r="1785" spans="15:19" x14ac:dyDescent="0.25">
      <c r="O1785" s="6"/>
      <c r="S1785" s="32"/>
    </row>
    <row r="1786" spans="15:19" x14ac:dyDescent="0.25">
      <c r="O1786" s="6"/>
      <c r="S1786" s="32"/>
    </row>
    <row r="1787" spans="15:19" x14ac:dyDescent="0.25">
      <c r="O1787" s="6"/>
      <c r="S1787" s="32"/>
    </row>
    <row r="1788" spans="15:19" x14ac:dyDescent="0.25">
      <c r="O1788" s="6"/>
      <c r="S1788" s="32"/>
    </row>
    <row r="1789" spans="15:19" x14ac:dyDescent="0.25">
      <c r="O1789" s="6"/>
      <c r="S1789" s="32"/>
    </row>
    <row r="1790" spans="15:19" x14ac:dyDescent="0.25">
      <c r="O1790" s="6"/>
      <c r="S1790" s="32"/>
    </row>
    <row r="1791" spans="15:19" x14ac:dyDescent="0.25">
      <c r="O1791" s="6"/>
      <c r="S1791" s="32"/>
    </row>
    <row r="1792" spans="15:19" x14ac:dyDescent="0.25">
      <c r="O1792" s="6"/>
      <c r="S1792" s="32"/>
    </row>
    <row r="1793" spans="15:19" x14ac:dyDescent="0.25">
      <c r="O1793" s="6"/>
      <c r="S1793" s="32"/>
    </row>
    <row r="1794" spans="15:19" x14ac:dyDescent="0.25">
      <c r="O1794" s="6"/>
      <c r="S1794" s="32"/>
    </row>
    <row r="1795" spans="15:19" x14ac:dyDescent="0.25">
      <c r="O1795" s="6"/>
      <c r="S1795" s="32"/>
    </row>
    <row r="1796" spans="15:19" x14ac:dyDescent="0.25">
      <c r="O1796" s="6"/>
      <c r="S1796" s="32"/>
    </row>
    <row r="1797" spans="15:19" x14ac:dyDescent="0.25">
      <c r="O1797" s="6"/>
      <c r="S1797" s="32"/>
    </row>
    <row r="1798" spans="15:19" x14ac:dyDescent="0.25">
      <c r="O1798" s="6"/>
      <c r="S1798" s="32"/>
    </row>
    <row r="1799" spans="15:19" x14ac:dyDescent="0.25">
      <c r="O1799" s="6"/>
      <c r="S1799" s="32"/>
    </row>
    <row r="1800" spans="15:19" x14ac:dyDescent="0.25">
      <c r="O1800" s="6"/>
      <c r="S1800" s="32"/>
    </row>
    <row r="1801" spans="15:19" x14ac:dyDescent="0.25">
      <c r="O1801" s="6"/>
      <c r="S1801" s="32"/>
    </row>
    <row r="1802" spans="15:19" x14ac:dyDescent="0.25">
      <c r="O1802" s="6"/>
      <c r="S1802" s="32"/>
    </row>
    <row r="1803" spans="15:19" x14ac:dyDescent="0.25">
      <c r="O1803" s="6"/>
      <c r="S1803" s="32"/>
    </row>
    <row r="1804" spans="15:19" x14ac:dyDescent="0.25">
      <c r="O1804" s="6"/>
      <c r="S1804" s="32"/>
    </row>
    <row r="1805" spans="15:19" x14ac:dyDescent="0.25">
      <c r="O1805" s="6"/>
      <c r="S1805" s="32"/>
    </row>
    <row r="1806" spans="15:19" x14ac:dyDescent="0.25">
      <c r="O1806" s="6"/>
      <c r="S1806" s="32"/>
    </row>
    <row r="1807" spans="15:19" x14ac:dyDescent="0.25">
      <c r="O1807" s="6"/>
      <c r="S1807" s="32"/>
    </row>
    <row r="1808" spans="15:19" x14ac:dyDescent="0.25">
      <c r="O1808" s="6"/>
      <c r="S1808" s="32"/>
    </row>
    <row r="1809" spans="15:19" x14ac:dyDescent="0.25">
      <c r="O1809" s="6"/>
      <c r="S1809" s="32"/>
    </row>
    <row r="1810" spans="15:19" x14ac:dyDescent="0.25">
      <c r="O1810" s="6"/>
      <c r="S1810" s="32"/>
    </row>
    <row r="1811" spans="15:19" x14ac:dyDescent="0.25">
      <c r="O1811" s="6"/>
      <c r="S1811" s="32"/>
    </row>
    <row r="1812" spans="15:19" x14ac:dyDescent="0.25">
      <c r="O1812" s="6"/>
      <c r="S1812" s="32"/>
    </row>
    <row r="1813" spans="15:19" x14ac:dyDescent="0.25">
      <c r="O1813" s="6"/>
      <c r="S1813" s="32"/>
    </row>
    <row r="1814" spans="15:19" x14ac:dyDescent="0.25">
      <c r="O1814" s="6"/>
      <c r="S1814" s="32"/>
    </row>
    <row r="1815" spans="15:19" x14ac:dyDescent="0.25">
      <c r="O1815" s="6"/>
      <c r="S1815" s="32"/>
    </row>
    <row r="1816" spans="15:19" x14ac:dyDescent="0.25">
      <c r="O1816" s="6"/>
      <c r="S1816" s="32"/>
    </row>
    <row r="1817" spans="15:19" x14ac:dyDescent="0.25">
      <c r="O1817" s="6"/>
      <c r="S1817" s="32"/>
    </row>
    <row r="1818" spans="15:19" x14ac:dyDescent="0.25">
      <c r="O1818" s="6"/>
      <c r="S1818" s="32"/>
    </row>
    <row r="1819" spans="15:19" x14ac:dyDescent="0.25">
      <c r="O1819" s="6"/>
      <c r="S1819" s="32"/>
    </row>
    <row r="1820" spans="15:19" x14ac:dyDescent="0.25">
      <c r="O1820" s="6"/>
      <c r="S1820" s="32"/>
    </row>
    <row r="1821" spans="15:19" x14ac:dyDescent="0.25">
      <c r="O1821" s="6"/>
      <c r="S1821" s="32"/>
    </row>
    <row r="1822" spans="15:19" x14ac:dyDescent="0.25">
      <c r="O1822" s="6"/>
      <c r="S1822" s="32"/>
    </row>
    <row r="1823" spans="15:19" x14ac:dyDescent="0.25">
      <c r="O1823" s="6"/>
      <c r="S1823" s="32"/>
    </row>
    <row r="1824" spans="15:19" x14ac:dyDescent="0.25">
      <c r="O1824" s="6"/>
      <c r="S1824" s="32"/>
    </row>
    <row r="1825" spans="15:19" x14ac:dyDescent="0.25">
      <c r="O1825" s="6"/>
      <c r="S1825" s="32"/>
    </row>
    <row r="1826" spans="15:19" x14ac:dyDescent="0.25">
      <c r="O1826" s="6"/>
      <c r="S1826" s="32"/>
    </row>
    <row r="1827" spans="15:19" x14ac:dyDescent="0.25">
      <c r="O1827" s="6"/>
      <c r="S1827" s="32"/>
    </row>
    <row r="1828" spans="15:19" x14ac:dyDescent="0.25">
      <c r="O1828" s="6"/>
      <c r="S1828" s="32"/>
    </row>
    <row r="1829" spans="15:19" x14ac:dyDescent="0.25">
      <c r="O1829" s="6"/>
      <c r="S1829" s="32"/>
    </row>
    <row r="1830" spans="15:19" x14ac:dyDescent="0.25">
      <c r="O1830" s="6"/>
      <c r="S1830" s="32"/>
    </row>
    <row r="1831" spans="15:19" x14ac:dyDescent="0.25">
      <c r="O1831" s="6"/>
      <c r="S1831" s="32"/>
    </row>
    <row r="1832" spans="15:19" x14ac:dyDescent="0.25">
      <c r="O1832" s="6"/>
      <c r="S1832" s="32"/>
    </row>
    <row r="1833" spans="15:19" x14ac:dyDescent="0.25">
      <c r="O1833" s="6"/>
      <c r="S1833" s="32"/>
    </row>
    <row r="1834" spans="15:19" x14ac:dyDescent="0.25">
      <c r="O1834" s="6"/>
      <c r="S1834" s="32"/>
    </row>
    <row r="1835" spans="15:19" x14ac:dyDescent="0.25">
      <c r="O1835" s="6"/>
      <c r="S1835" s="32"/>
    </row>
    <row r="1836" spans="15:19" x14ac:dyDescent="0.25">
      <c r="O1836" s="6"/>
      <c r="S1836" s="32"/>
    </row>
    <row r="1837" spans="15:19" x14ac:dyDescent="0.25">
      <c r="O1837" s="6"/>
      <c r="S1837" s="32"/>
    </row>
    <row r="1838" spans="15:19" x14ac:dyDescent="0.25">
      <c r="O1838" s="6"/>
      <c r="S1838" s="32"/>
    </row>
    <row r="1839" spans="15:19" x14ac:dyDescent="0.25">
      <c r="O1839" s="6"/>
      <c r="S1839" s="32"/>
    </row>
    <row r="1840" spans="15:19" x14ac:dyDescent="0.25">
      <c r="O1840" s="6"/>
      <c r="S1840" s="32"/>
    </row>
    <row r="1841" spans="15:19" x14ac:dyDescent="0.25">
      <c r="O1841" s="6"/>
      <c r="S1841" s="32"/>
    </row>
    <row r="1842" spans="15:19" x14ac:dyDescent="0.25">
      <c r="O1842" s="6"/>
      <c r="S1842" s="32"/>
    </row>
    <row r="1843" spans="15:19" x14ac:dyDescent="0.25">
      <c r="O1843" s="6"/>
      <c r="S1843" s="32"/>
    </row>
    <row r="1844" spans="15:19" x14ac:dyDescent="0.25">
      <c r="O1844" s="6"/>
      <c r="S1844" s="32"/>
    </row>
    <row r="1845" spans="15:19" x14ac:dyDescent="0.25">
      <c r="O1845" s="6"/>
      <c r="S1845" s="32"/>
    </row>
    <row r="1846" spans="15:19" x14ac:dyDescent="0.25">
      <c r="O1846" s="6"/>
      <c r="S1846" s="32"/>
    </row>
    <row r="1847" spans="15:19" x14ac:dyDescent="0.25">
      <c r="O1847" s="6"/>
      <c r="S1847" s="32"/>
    </row>
    <row r="1848" spans="15:19" x14ac:dyDescent="0.25">
      <c r="O1848" s="6"/>
      <c r="S1848" s="32"/>
    </row>
    <row r="1849" spans="15:19" x14ac:dyDescent="0.25">
      <c r="O1849" s="6"/>
      <c r="S1849" s="32"/>
    </row>
    <row r="1850" spans="15:19" x14ac:dyDescent="0.25">
      <c r="O1850" s="6"/>
      <c r="S1850" s="32"/>
    </row>
    <row r="1851" spans="15:19" x14ac:dyDescent="0.25">
      <c r="O1851" s="6"/>
      <c r="S1851" s="32"/>
    </row>
    <row r="1852" spans="15:19" x14ac:dyDescent="0.25">
      <c r="O1852" s="6"/>
      <c r="S1852" s="32"/>
    </row>
    <row r="1853" spans="15:19" x14ac:dyDescent="0.25">
      <c r="O1853" s="6"/>
      <c r="S1853" s="32"/>
    </row>
    <row r="1854" spans="15:19" x14ac:dyDescent="0.25">
      <c r="O1854" s="6"/>
      <c r="S1854" s="32"/>
    </row>
    <row r="1855" spans="15:19" x14ac:dyDescent="0.25">
      <c r="O1855" s="6"/>
      <c r="S1855" s="32"/>
    </row>
    <row r="1856" spans="15:19" x14ac:dyDescent="0.25">
      <c r="O1856" s="6"/>
      <c r="S1856" s="32"/>
    </row>
    <row r="1857" spans="15:19" x14ac:dyDescent="0.25">
      <c r="O1857" s="6"/>
      <c r="S1857" s="32"/>
    </row>
    <row r="1858" spans="15:19" x14ac:dyDescent="0.25">
      <c r="O1858" s="6"/>
      <c r="S1858" s="32"/>
    </row>
    <row r="1859" spans="15:19" x14ac:dyDescent="0.25">
      <c r="O1859" s="6"/>
      <c r="S1859" s="32"/>
    </row>
    <row r="1860" spans="15:19" x14ac:dyDescent="0.25">
      <c r="O1860" s="6"/>
      <c r="S1860" s="32"/>
    </row>
    <row r="1861" spans="15:19" x14ac:dyDescent="0.25">
      <c r="O1861" s="6"/>
      <c r="S1861" s="32"/>
    </row>
    <row r="1862" spans="15:19" x14ac:dyDescent="0.25">
      <c r="O1862" s="6"/>
      <c r="S1862" s="32"/>
    </row>
    <row r="1863" spans="15:19" x14ac:dyDescent="0.25">
      <c r="O1863" s="6"/>
      <c r="S1863" s="32"/>
    </row>
    <row r="1864" spans="15:19" x14ac:dyDescent="0.25">
      <c r="O1864" s="6"/>
      <c r="S1864" s="32"/>
    </row>
    <row r="1865" spans="15:19" x14ac:dyDescent="0.25">
      <c r="O1865" s="6"/>
      <c r="S1865" s="32"/>
    </row>
    <row r="1866" spans="15:19" x14ac:dyDescent="0.25">
      <c r="O1866" s="6"/>
      <c r="S1866" s="32"/>
    </row>
    <row r="1867" spans="15:19" x14ac:dyDescent="0.25">
      <c r="O1867" s="6"/>
      <c r="S1867" s="32"/>
    </row>
    <row r="1868" spans="15:19" x14ac:dyDescent="0.25">
      <c r="O1868" s="6"/>
      <c r="S1868" s="32"/>
    </row>
    <row r="1869" spans="15:19" x14ac:dyDescent="0.25">
      <c r="O1869" s="6"/>
      <c r="S1869" s="32"/>
    </row>
    <row r="1870" spans="15:19" x14ac:dyDescent="0.25">
      <c r="O1870" s="6"/>
      <c r="S1870" s="32"/>
    </row>
    <row r="1871" spans="15:19" x14ac:dyDescent="0.25">
      <c r="O1871" s="6"/>
      <c r="S1871" s="32"/>
    </row>
    <row r="1872" spans="15:19" x14ac:dyDescent="0.25">
      <c r="O1872" s="6"/>
      <c r="S1872" s="32"/>
    </row>
    <row r="1873" spans="15:19" x14ac:dyDescent="0.25">
      <c r="O1873" s="6"/>
      <c r="S1873" s="32"/>
    </row>
    <row r="1874" spans="15:19" x14ac:dyDescent="0.25">
      <c r="O1874" s="6"/>
      <c r="S1874" s="32"/>
    </row>
    <row r="1875" spans="15:19" x14ac:dyDescent="0.25">
      <c r="O1875" s="6"/>
      <c r="S1875" s="32"/>
    </row>
    <row r="1876" spans="15:19" x14ac:dyDescent="0.25">
      <c r="O1876" s="6"/>
      <c r="S1876" s="32"/>
    </row>
    <row r="1877" spans="15:19" x14ac:dyDescent="0.25">
      <c r="O1877" s="6"/>
      <c r="S1877" s="32"/>
    </row>
    <row r="1878" spans="15:19" x14ac:dyDescent="0.25">
      <c r="O1878" s="6"/>
      <c r="S1878" s="32"/>
    </row>
    <row r="1879" spans="15:19" x14ac:dyDescent="0.25">
      <c r="O1879" s="6"/>
      <c r="S1879" s="32"/>
    </row>
    <row r="1880" spans="15:19" x14ac:dyDescent="0.25">
      <c r="O1880" s="6"/>
      <c r="S1880" s="32"/>
    </row>
    <row r="1881" spans="15:19" x14ac:dyDescent="0.25">
      <c r="O1881" s="6"/>
      <c r="S1881" s="32"/>
    </row>
    <row r="1882" spans="15:19" x14ac:dyDescent="0.25">
      <c r="O1882" s="6"/>
      <c r="S1882" s="32"/>
    </row>
    <row r="1883" spans="15:19" x14ac:dyDescent="0.25">
      <c r="O1883" s="6"/>
      <c r="S1883" s="32"/>
    </row>
    <row r="1884" spans="15:19" x14ac:dyDescent="0.25">
      <c r="O1884" s="6"/>
      <c r="S1884" s="32"/>
    </row>
    <row r="1885" spans="15:19" x14ac:dyDescent="0.25">
      <c r="O1885" s="6"/>
      <c r="S1885" s="32"/>
    </row>
    <row r="1886" spans="15:19" x14ac:dyDescent="0.25">
      <c r="O1886" s="6"/>
      <c r="S1886" s="32"/>
    </row>
    <row r="1887" spans="15:19" x14ac:dyDescent="0.25">
      <c r="O1887" s="6"/>
      <c r="S1887" s="32"/>
    </row>
    <row r="1888" spans="15:19" x14ac:dyDescent="0.25">
      <c r="O1888" s="6"/>
      <c r="S1888" s="32"/>
    </row>
    <row r="1889" spans="15:19" x14ac:dyDescent="0.25">
      <c r="O1889" s="6"/>
      <c r="S1889" s="32"/>
    </row>
    <row r="1890" spans="15:19" x14ac:dyDescent="0.25">
      <c r="O1890" s="6"/>
      <c r="S1890" s="32"/>
    </row>
    <row r="1891" spans="15:19" x14ac:dyDescent="0.25">
      <c r="O1891" s="6"/>
      <c r="S1891" s="32"/>
    </row>
    <row r="1892" spans="15:19" x14ac:dyDescent="0.25">
      <c r="O1892" s="6"/>
      <c r="S1892" s="32"/>
    </row>
    <row r="1893" spans="15:19" x14ac:dyDescent="0.25">
      <c r="O1893" s="6"/>
      <c r="S1893" s="32"/>
    </row>
    <row r="1894" spans="15:19" x14ac:dyDescent="0.25">
      <c r="O1894" s="6"/>
      <c r="S1894" s="32"/>
    </row>
    <row r="1895" spans="15:19" x14ac:dyDescent="0.25">
      <c r="O1895" s="6"/>
      <c r="S1895" s="32"/>
    </row>
    <row r="1896" spans="15:19" x14ac:dyDescent="0.25">
      <c r="O1896" s="6"/>
      <c r="S1896" s="32"/>
    </row>
    <row r="1897" spans="15:19" x14ac:dyDescent="0.25">
      <c r="O1897" s="6"/>
      <c r="S1897" s="32"/>
    </row>
    <row r="1898" spans="15:19" x14ac:dyDescent="0.25">
      <c r="O1898" s="6"/>
      <c r="S1898" s="32"/>
    </row>
    <row r="1899" spans="15:19" x14ac:dyDescent="0.25">
      <c r="O1899" s="6"/>
      <c r="S1899" s="32"/>
    </row>
    <row r="1900" spans="15:19" x14ac:dyDescent="0.25">
      <c r="O1900" s="6"/>
      <c r="S1900" s="32"/>
    </row>
    <row r="1901" spans="15:19" x14ac:dyDescent="0.25">
      <c r="O1901" s="6"/>
      <c r="S1901" s="32"/>
    </row>
    <row r="1902" spans="15:19" x14ac:dyDescent="0.25">
      <c r="O1902" s="6"/>
      <c r="S1902" s="32"/>
    </row>
    <row r="1903" spans="15:19" x14ac:dyDescent="0.25">
      <c r="O1903" s="6"/>
      <c r="S1903" s="32"/>
    </row>
    <row r="1904" spans="15:19" x14ac:dyDescent="0.25">
      <c r="O1904" s="6"/>
      <c r="S1904" s="32"/>
    </row>
    <row r="1905" spans="15:19" x14ac:dyDescent="0.25">
      <c r="O1905" s="6"/>
      <c r="S1905" s="32"/>
    </row>
    <row r="1906" spans="15:19" x14ac:dyDescent="0.25">
      <c r="O1906" s="6"/>
      <c r="S1906" s="32"/>
    </row>
    <row r="1907" spans="15:19" x14ac:dyDescent="0.25">
      <c r="O1907" s="6"/>
      <c r="S1907" s="32"/>
    </row>
    <row r="1908" spans="15:19" x14ac:dyDescent="0.25">
      <c r="O1908" s="6"/>
      <c r="S1908" s="32"/>
    </row>
    <row r="1909" spans="15:19" x14ac:dyDescent="0.25">
      <c r="O1909" s="6"/>
      <c r="S1909" s="32"/>
    </row>
    <row r="1910" spans="15:19" x14ac:dyDescent="0.25">
      <c r="O1910" s="6"/>
      <c r="S1910" s="32"/>
    </row>
    <row r="1911" spans="15:19" x14ac:dyDescent="0.25">
      <c r="O1911" s="6"/>
      <c r="S1911" s="32"/>
    </row>
    <row r="1912" spans="15:19" x14ac:dyDescent="0.25">
      <c r="O1912" s="6"/>
      <c r="S1912" s="32"/>
    </row>
    <row r="1913" spans="15:19" x14ac:dyDescent="0.25">
      <c r="O1913" s="6"/>
      <c r="S1913" s="32"/>
    </row>
    <row r="1914" spans="15:19" x14ac:dyDescent="0.25">
      <c r="O1914" s="6"/>
      <c r="S1914" s="32"/>
    </row>
    <row r="1915" spans="15:19" x14ac:dyDescent="0.25">
      <c r="O1915" s="6"/>
      <c r="S1915" s="32"/>
    </row>
    <row r="1916" spans="15:19" x14ac:dyDescent="0.25">
      <c r="O1916" s="6"/>
      <c r="S1916" s="32"/>
    </row>
    <row r="1917" spans="15:19" x14ac:dyDescent="0.25">
      <c r="O1917" s="6"/>
      <c r="S1917" s="32"/>
    </row>
    <row r="1918" spans="15:19" x14ac:dyDescent="0.25">
      <c r="O1918" s="6"/>
      <c r="S1918" s="32"/>
    </row>
    <row r="1919" spans="15:19" x14ac:dyDescent="0.25">
      <c r="O1919" s="6"/>
      <c r="S1919" s="32"/>
    </row>
    <row r="1920" spans="15:19" x14ac:dyDescent="0.25">
      <c r="O1920" s="6"/>
      <c r="S1920" s="32"/>
    </row>
    <row r="1921" spans="15:19" x14ac:dyDescent="0.25">
      <c r="O1921" s="6"/>
      <c r="S1921" s="32"/>
    </row>
    <row r="1922" spans="15:19" x14ac:dyDescent="0.25">
      <c r="O1922" s="6"/>
      <c r="S1922" s="32"/>
    </row>
    <row r="1923" spans="15:19" x14ac:dyDescent="0.25">
      <c r="O1923" s="6"/>
      <c r="S1923" s="32"/>
    </row>
    <row r="1924" spans="15:19" x14ac:dyDescent="0.25">
      <c r="O1924" s="6"/>
      <c r="S1924" s="32"/>
    </row>
    <row r="1925" spans="15:19" x14ac:dyDescent="0.25">
      <c r="O1925" s="6"/>
      <c r="S1925" s="32"/>
    </row>
    <row r="1926" spans="15:19" x14ac:dyDescent="0.25">
      <c r="O1926" s="6"/>
      <c r="S1926" s="32"/>
    </row>
    <row r="1927" spans="15:19" x14ac:dyDescent="0.25">
      <c r="O1927" s="6"/>
      <c r="S1927" s="32"/>
    </row>
    <row r="1928" spans="15:19" x14ac:dyDescent="0.25">
      <c r="O1928" s="6"/>
      <c r="S1928" s="32"/>
    </row>
    <row r="1929" spans="15:19" x14ac:dyDescent="0.25">
      <c r="O1929" s="6"/>
      <c r="S1929" s="32"/>
    </row>
    <row r="1930" spans="15:19" x14ac:dyDescent="0.25">
      <c r="O1930" s="6"/>
      <c r="S1930" s="32"/>
    </row>
    <row r="1931" spans="15:19" x14ac:dyDescent="0.25">
      <c r="O1931" s="6"/>
      <c r="S1931" s="32"/>
    </row>
    <row r="1932" spans="15:19" x14ac:dyDescent="0.25">
      <c r="O1932" s="6"/>
      <c r="S1932" s="32"/>
    </row>
    <row r="1933" spans="15:19" x14ac:dyDescent="0.25">
      <c r="O1933" s="6"/>
      <c r="S1933" s="32"/>
    </row>
    <row r="1934" spans="15:19" x14ac:dyDescent="0.25">
      <c r="O1934" s="6"/>
      <c r="S1934" s="32"/>
    </row>
    <row r="1935" spans="15:19" x14ac:dyDescent="0.25">
      <c r="O1935" s="6"/>
      <c r="S1935" s="32"/>
    </row>
    <row r="1936" spans="15:19" x14ac:dyDescent="0.25">
      <c r="O1936" s="6"/>
      <c r="S1936" s="32"/>
    </row>
    <row r="1937" spans="15:19" x14ac:dyDescent="0.25">
      <c r="O1937" s="6"/>
      <c r="S1937" s="32"/>
    </row>
    <row r="1938" spans="15:19" x14ac:dyDescent="0.25">
      <c r="O1938" s="6"/>
      <c r="S1938" s="32"/>
    </row>
    <row r="1939" spans="15:19" x14ac:dyDescent="0.25">
      <c r="O1939" s="6"/>
      <c r="S1939" s="32"/>
    </row>
    <row r="1940" spans="15:19" x14ac:dyDescent="0.25">
      <c r="O1940" s="6"/>
      <c r="S1940" s="32"/>
    </row>
    <row r="1941" spans="15:19" x14ac:dyDescent="0.25">
      <c r="O1941" s="6"/>
      <c r="S1941" s="32"/>
    </row>
    <row r="1942" spans="15:19" x14ac:dyDescent="0.25">
      <c r="O1942" s="6"/>
      <c r="S1942" s="32"/>
    </row>
    <row r="1943" spans="15:19" x14ac:dyDescent="0.25">
      <c r="O1943" s="6"/>
      <c r="S1943" s="32"/>
    </row>
    <row r="1944" spans="15:19" x14ac:dyDescent="0.25">
      <c r="O1944" s="6"/>
      <c r="S1944" s="32"/>
    </row>
    <row r="1945" spans="15:19" x14ac:dyDescent="0.25">
      <c r="O1945" s="6"/>
      <c r="S1945" s="32"/>
    </row>
    <row r="1946" spans="15:19" x14ac:dyDescent="0.25">
      <c r="O1946" s="6"/>
      <c r="S1946" s="32"/>
    </row>
    <row r="1947" spans="15:19" x14ac:dyDescent="0.25">
      <c r="O1947" s="6"/>
      <c r="S1947" s="32"/>
    </row>
    <row r="1948" spans="15:19" x14ac:dyDescent="0.25">
      <c r="O1948" s="6"/>
      <c r="S1948" s="32"/>
    </row>
    <row r="1949" spans="15:19" x14ac:dyDescent="0.25">
      <c r="O1949" s="6"/>
      <c r="S1949" s="32"/>
    </row>
    <row r="1950" spans="15:19" x14ac:dyDescent="0.25">
      <c r="O1950" s="6"/>
      <c r="S1950" s="32"/>
    </row>
    <row r="1951" spans="15:19" x14ac:dyDescent="0.25">
      <c r="O1951" s="6"/>
      <c r="S1951" s="32"/>
    </row>
    <row r="1952" spans="15:19" x14ac:dyDescent="0.25">
      <c r="O1952" s="6"/>
      <c r="S1952" s="32"/>
    </row>
    <row r="1953" spans="15:19" x14ac:dyDescent="0.25">
      <c r="O1953" s="6"/>
      <c r="S1953" s="32"/>
    </row>
    <row r="1954" spans="15:19" x14ac:dyDescent="0.25">
      <c r="O1954" s="6"/>
      <c r="S1954" s="32"/>
    </row>
    <row r="1955" spans="15:19" x14ac:dyDescent="0.25">
      <c r="O1955" s="6"/>
      <c r="S1955" s="32"/>
    </row>
    <row r="1956" spans="15:19" x14ac:dyDescent="0.25">
      <c r="O1956" s="6"/>
      <c r="S1956" s="32"/>
    </row>
    <row r="1957" spans="15:19" x14ac:dyDescent="0.25">
      <c r="O1957" s="6"/>
      <c r="S1957" s="32"/>
    </row>
    <row r="1958" spans="15:19" x14ac:dyDescent="0.25">
      <c r="O1958" s="6"/>
      <c r="S1958" s="32"/>
    </row>
    <row r="1959" spans="15:19" x14ac:dyDescent="0.25">
      <c r="O1959" s="6"/>
      <c r="S1959" s="32"/>
    </row>
    <row r="1960" spans="15:19" x14ac:dyDescent="0.25">
      <c r="O1960" s="6"/>
      <c r="S1960" s="32"/>
    </row>
    <row r="1961" spans="15:19" x14ac:dyDescent="0.25">
      <c r="O1961" s="6"/>
      <c r="S1961" s="32"/>
    </row>
    <row r="1962" spans="15:19" x14ac:dyDescent="0.25">
      <c r="O1962" s="6"/>
      <c r="S1962" s="32"/>
    </row>
    <row r="1963" spans="15:19" x14ac:dyDescent="0.25">
      <c r="O1963" s="6"/>
      <c r="S1963" s="32"/>
    </row>
    <row r="1964" spans="15:19" x14ac:dyDescent="0.25">
      <c r="O1964" s="6"/>
      <c r="S1964" s="32"/>
    </row>
    <row r="1965" spans="15:19" x14ac:dyDescent="0.25">
      <c r="O1965" s="6"/>
      <c r="S1965" s="32"/>
    </row>
    <row r="1966" spans="15:19" x14ac:dyDescent="0.25">
      <c r="O1966" s="6"/>
      <c r="S1966" s="32"/>
    </row>
    <row r="1967" spans="15:19" x14ac:dyDescent="0.25">
      <c r="O1967" s="6"/>
      <c r="S1967" s="32"/>
    </row>
    <row r="1968" spans="15:19" x14ac:dyDescent="0.25">
      <c r="O1968" s="6"/>
      <c r="S1968" s="32"/>
    </row>
    <row r="1969" spans="15:19" x14ac:dyDescent="0.25">
      <c r="O1969" s="6"/>
      <c r="S1969" s="32"/>
    </row>
    <row r="1970" spans="15:19" x14ac:dyDescent="0.25">
      <c r="O1970" s="6"/>
      <c r="S1970" s="32"/>
    </row>
    <row r="1971" spans="15:19" x14ac:dyDescent="0.25">
      <c r="O1971" s="6"/>
      <c r="S1971" s="32"/>
    </row>
    <row r="1972" spans="15:19" x14ac:dyDescent="0.25">
      <c r="O1972" s="6"/>
      <c r="S1972" s="32"/>
    </row>
    <row r="1973" spans="15:19" x14ac:dyDescent="0.25">
      <c r="O1973" s="6"/>
      <c r="S1973" s="32"/>
    </row>
    <row r="1974" spans="15:19" x14ac:dyDescent="0.25">
      <c r="O1974" s="6"/>
      <c r="S1974" s="32"/>
    </row>
    <row r="1975" spans="15:19" x14ac:dyDescent="0.25">
      <c r="O1975" s="6"/>
      <c r="S1975" s="32"/>
    </row>
    <row r="1976" spans="15:19" x14ac:dyDescent="0.25">
      <c r="O1976" s="6"/>
      <c r="S1976" s="32"/>
    </row>
    <row r="1977" spans="15:19" x14ac:dyDescent="0.25">
      <c r="O1977" s="6"/>
      <c r="S1977" s="32"/>
    </row>
    <row r="1978" spans="15:19" x14ac:dyDescent="0.25">
      <c r="O1978" s="6"/>
      <c r="S1978" s="32"/>
    </row>
    <row r="1979" spans="15:19" x14ac:dyDescent="0.25">
      <c r="O1979" s="6"/>
      <c r="S1979" s="32"/>
    </row>
    <row r="1980" spans="15:19" x14ac:dyDescent="0.25">
      <c r="O1980" s="6"/>
      <c r="S1980" s="32"/>
    </row>
    <row r="1981" spans="15:19" x14ac:dyDescent="0.25">
      <c r="O1981" s="6"/>
      <c r="S1981" s="32"/>
    </row>
    <row r="1982" spans="15:19" x14ac:dyDescent="0.25">
      <c r="O1982" s="6"/>
      <c r="S1982" s="32"/>
    </row>
    <row r="1983" spans="15:19" x14ac:dyDescent="0.25">
      <c r="O1983" s="6"/>
      <c r="S1983" s="32"/>
    </row>
    <row r="1984" spans="15:19" x14ac:dyDescent="0.25">
      <c r="O1984" s="6"/>
      <c r="S1984" s="32"/>
    </row>
    <row r="1985" spans="15:19" x14ac:dyDescent="0.25">
      <c r="O1985" s="6"/>
      <c r="S1985" s="32"/>
    </row>
    <row r="1986" spans="15:19" x14ac:dyDescent="0.25">
      <c r="O1986" s="6"/>
      <c r="S1986" s="32"/>
    </row>
    <row r="1987" spans="15:19" x14ac:dyDescent="0.25">
      <c r="O1987" s="6"/>
      <c r="S1987" s="32"/>
    </row>
    <row r="1988" spans="15:19" x14ac:dyDescent="0.25">
      <c r="O1988" s="6"/>
      <c r="S1988" s="32"/>
    </row>
    <row r="1989" spans="15:19" x14ac:dyDescent="0.25">
      <c r="O1989" s="6"/>
      <c r="S1989" s="32"/>
    </row>
    <row r="1990" spans="15:19" x14ac:dyDescent="0.25">
      <c r="O1990" s="6"/>
      <c r="S1990" s="32"/>
    </row>
    <row r="1991" spans="15:19" x14ac:dyDescent="0.25">
      <c r="O1991" s="6"/>
      <c r="S1991" s="32"/>
    </row>
    <row r="1992" spans="15:19" x14ac:dyDescent="0.25">
      <c r="O1992" s="6"/>
      <c r="S1992" s="32"/>
    </row>
    <row r="1993" spans="15:19" x14ac:dyDescent="0.25">
      <c r="O1993" s="6"/>
      <c r="S1993" s="32"/>
    </row>
    <row r="1994" spans="15:19" x14ac:dyDescent="0.25">
      <c r="O1994" s="6"/>
      <c r="S1994" s="32"/>
    </row>
    <row r="1995" spans="15:19" x14ac:dyDescent="0.25">
      <c r="O1995" s="6"/>
      <c r="S1995" s="32"/>
    </row>
    <row r="1996" spans="15:19" x14ac:dyDescent="0.25">
      <c r="O1996" s="6"/>
      <c r="S1996" s="32"/>
    </row>
    <row r="1997" spans="15:19" x14ac:dyDescent="0.25">
      <c r="O1997" s="6"/>
      <c r="S1997" s="32"/>
    </row>
    <row r="1998" spans="15:19" x14ac:dyDescent="0.25">
      <c r="O1998" s="6"/>
      <c r="S1998" s="32"/>
    </row>
    <row r="1999" spans="15:19" x14ac:dyDescent="0.25">
      <c r="O1999" s="6"/>
      <c r="S1999" s="32"/>
    </row>
    <row r="2000" spans="15:19" x14ac:dyDescent="0.25">
      <c r="O2000" s="6"/>
      <c r="S2000" s="32"/>
    </row>
    <row r="2001" spans="15:19" x14ac:dyDescent="0.25">
      <c r="O2001" s="6"/>
      <c r="S2001" s="32"/>
    </row>
    <row r="2002" spans="15:19" x14ac:dyDescent="0.25">
      <c r="O2002" s="6"/>
      <c r="S2002" s="32"/>
    </row>
    <row r="2003" spans="15:19" x14ac:dyDescent="0.25">
      <c r="O2003" s="6"/>
      <c r="S2003" s="32"/>
    </row>
    <row r="2004" spans="15:19" x14ac:dyDescent="0.25">
      <c r="O2004" s="6"/>
      <c r="S2004" s="32"/>
    </row>
    <row r="2005" spans="15:19" x14ac:dyDescent="0.25">
      <c r="O2005" s="6"/>
      <c r="S2005" s="32"/>
    </row>
    <row r="2006" spans="15:19" x14ac:dyDescent="0.25">
      <c r="O2006" s="6"/>
      <c r="S2006" s="32"/>
    </row>
    <row r="2007" spans="15:19" x14ac:dyDescent="0.25">
      <c r="O2007" s="6"/>
      <c r="S2007" s="32"/>
    </row>
    <row r="2008" spans="15:19" x14ac:dyDescent="0.25">
      <c r="O2008" s="6"/>
      <c r="S2008" s="32"/>
    </row>
    <row r="2009" spans="15:19" x14ac:dyDescent="0.25">
      <c r="O2009" s="6"/>
      <c r="S2009" s="32"/>
    </row>
    <row r="2010" spans="15:19" x14ac:dyDescent="0.25">
      <c r="O2010" s="6"/>
      <c r="S2010" s="32"/>
    </row>
    <row r="2011" spans="15:19" x14ac:dyDescent="0.25">
      <c r="O2011" s="6"/>
      <c r="S2011" s="32"/>
    </row>
    <row r="2012" spans="15:19" x14ac:dyDescent="0.25">
      <c r="O2012" s="6"/>
      <c r="S2012" s="32"/>
    </row>
    <row r="2013" spans="15:19" x14ac:dyDescent="0.25">
      <c r="O2013" s="6"/>
      <c r="S2013" s="32"/>
    </row>
    <row r="2014" spans="15:19" x14ac:dyDescent="0.25">
      <c r="O2014" s="6"/>
      <c r="S2014" s="32"/>
    </row>
    <row r="2015" spans="15:19" x14ac:dyDescent="0.25">
      <c r="O2015" s="6"/>
      <c r="S2015" s="32"/>
    </row>
    <row r="2016" spans="15:19" x14ac:dyDescent="0.25">
      <c r="O2016" s="6"/>
      <c r="S2016" s="32"/>
    </row>
    <row r="2017" spans="15:19" x14ac:dyDescent="0.25">
      <c r="O2017" s="6"/>
      <c r="S2017" s="32"/>
    </row>
    <row r="2018" spans="15:19" x14ac:dyDescent="0.25">
      <c r="O2018" s="6"/>
      <c r="S2018" s="32"/>
    </row>
    <row r="2019" spans="15:19" x14ac:dyDescent="0.25">
      <c r="O2019" s="6"/>
      <c r="S2019" s="32"/>
    </row>
    <row r="2020" spans="15:19" x14ac:dyDescent="0.25">
      <c r="O2020" s="6"/>
      <c r="S2020" s="32"/>
    </row>
    <row r="2021" spans="15:19" x14ac:dyDescent="0.25">
      <c r="O2021" s="6"/>
      <c r="S2021" s="32"/>
    </row>
    <row r="2022" spans="15:19" x14ac:dyDescent="0.25">
      <c r="O2022" s="6"/>
      <c r="S2022" s="32"/>
    </row>
    <row r="2023" spans="15:19" x14ac:dyDescent="0.25">
      <c r="O2023" s="6"/>
      <c r="S2023" s="32"/>
    </row>
    <row r="2024" spans="15:19" x14ac:dyDescent="0.25">
      <c r="O2024" s="6"/>
      <c r="S2024" s="32"/>
    </row>
    <row r="2025" spans="15:19" x14ac:dyDescent="0.25">
      <c r="O2025" s="6"/>
      <c r="S2025" s="32"/>
    </row>
    <row r="2026" spans="15:19" x14ac:dyDescent="0.25">
      <c r="O2026" s="6"/>
      <c r="S2026" s="32"/>
    </row>
    <row r="2027" spans="15:19" x14ac:dyDescent="0.25">
      <c r="O2027" s="6"/>
      <c r="S2027" s="32"/>
    </row>
    <row r="2028" spans="15:19" x14ac:dyDescent="0.25">
      <c r="O2028" s="6"/>
      <c r="S2028" s="32"/>
    </row>
    <row r="2029" spans="15:19" x14ac:dyDescent="0.25">
      <c r="O2029" s="6"/>
      <c r="S2029" s="32"/>
    </row>
    <row r="2030" spans="15:19" x14ac:dyDescent="0.25">
      <c r="O2030" s="6"/>
      <c r="S2030" s="32"/>
    </row>
    <row r="2031" spans="15:19" x14ac:dyDescent="0.25">
      <c r="O2031" s="6"/>
      <c r="S2031" s="32"/>
    </row>
    <row r="2032" spans="15:19" x14ac:dyDescent="0.25">
      <c r="O2032" s="6"/>
      <c r="S2032" s="32"/>
    </row>
    <row r="2033" spans="15:19" x14ac:dyDescent="0.25">
      <c r="O2033" s="6"/>
      <c r="S2033" s="32"/>
    </row>
    <row r="2034" spans="15:19" x14ac:dyDescent="0.25">
      <c r="O2034" s="6"/>
      <c r="S2034" s="32"/>
    </row>
    <row r="2035" spans="15:19" x14ac:dyDescent="0.25">
      <c r="O2035" s="6"/>
      <c r="S2035" s="32"/>
    </row>
    <row r="2036" spans="15:19" x14ac:dyDescent="0.25">
      <c r="O2036" s="6"/>
      <c r="S2036" s="32"/>
    </row>
    <row r="2037" spans="15:19" x14ac:dyDescent="0.25">
      <c r="O2037" s="6"/>
      <c r="S2037" s="32"/>
    </row>
    <row r="2038" spans="15:19" x14ac:dyDescent="0.25">
      <c r="O2038" s="6"/>
      <c r="S2038" s="32"/>
    </row>
    <row r="2039" spans="15:19" x14ac:dyDescent="0.25">
      <c r="O2039" s="6"/>
      <c r="S2039" s="32"/>
    </row>
    <row r="2040" spans="15:19" x14ac:dyDescent="0.25">
      <c r="O2040" s="6"/>
      <c r="S2040" s="32"/>
    </row>
    <row r="2041" spans="15:19" x14ac:dyDescent="0.25">
      <c r="O2041" s="6"/>
      <c r="S2041" s="32"/>
    </row>
    <row r="2042" spans="15:19" x14ac:dyDescent="0.25">
      <c r="O2042" s="6"/>
      <c r="S2042" s="32"/>
    </row>
    <row r="2043" spans="15:19" x14ac:dyDescent="0.25">
      <c r="O2043" s="6"/>
      <c r="S2043" s="32"/>
    </row>
    <row r="2044" spans="15:19" x14ac:dyDescent="0.25">
      <c r="O2044" s="6"/>
      <c r="S2044" s="32"/>
    </row>
    <row r="2045" spans="15:19" x14ac:dyDescent="0.25">
      <c r="O2045" s="6"/>
      <c r="S2045" s="32"/>
    </row>
    <row r="2046" spans="15:19" x14ac:dyDescent="0.25">
      <c r="O2046" s="6"/>
      <c r="S2046" s="32"/>
    </row>
    <row r="2047" spans="15:19" x14ac:dyDescent="0.25">
      <c r="O2047" s="6"/>
      <c r="S2047" s="32"/>
    </row>
    <row r="2048" spans="15:19" x14ac:dyDescent="0.25">
      <c r="O2048" s="6"/>
      <c r="S2048" s="32"/>
    </row>
    <row r="2049" spans="15:19" x14ac:dyDescent="0.25">
      <c r="O2049" s="6"/>
      <c r="S2049" s="32"/>
    </row>
    <row r="2050" spans="15:19" x14ac:dyDescent="0.25">
      <c r="O2050" s="6"/>
      <c r="S2050" s="32"/>
    </row>
    <row r="2051" spans="15:19" x14ac:dyDescent="0.25">
      <c r="O2051" s="6"/>
      <c r="S2051" s="32"/>
    </row>
    <row r="2052" spans="15:19" x14ac:dyDescent="0.25">
      <c r="O2052" s="6"/>
      <c r="S2052" s="32"/>
    </row>
    <row r="2053" spans="15:19" x14ac:dyDescent="0.25">
      <c r="O2053" s="6"/>
      <c r="S2053" s="32"/>
    </row>
    <row r="2054" spans="15:19" x14ac:dyDescent="0.25">
      <c r="O2054" s="6"/>
      <c r="S2054" s="32"/>
    </row>
    <row r="2055" spans="15:19" x14ac:dyDescent="0.25">
      <c r="O2055" s="6"/>
      <c r="S2055" s="32"/>
    </row>
    <row r="2056" spans="15:19" x14ac:dyDescent="0.25">
      <c r="O2056" s="6"/>
      <c r="S2056" s="32"/>
    </row>
    <row r="2057" spans="15:19" x14ac:dyDescent="0.25">
      <c r="O2057" s="6"/>
      <c r="S2057" s="32"/>
    </row>
    <row r="2058" spans="15:19" x14ac:dyDescent="0.25">
      <c r="O2058" s="6"/>
      <c r="S2058" s="32"/>
    </row>
    <row r="2059" spans="15:19" x14ac:dyDescent="0.25">
      <c r="O2059" s="6"/>
      <c r="S2059" s="32"/>
    </row>
    <row r="2060" spans="15:19" x14ac:dyDescent="0.25">
      <c r="O2060" s="6"/>
      <c r="S2060" s="32"/>
    </row>
    <row r="2061" spans="15:19" x14ac:dyDescent="0.25">
      <c r="O2061" s="6"/>
      <c r="S2061" s="32"/>
    </row>
    <row r="2062" spans="15:19" x14ac:dyDescent="0.25">
      <c r="O2062" s="6"/>
      <c r="S2062" s="32"/>
    </row>
    <row r="2063" spans="15:19" x14ac:dyDescent="0.25">
      <c r="O2063" s="6"/>
      <c r="S2063" s="32"/>
    </row>
    <row r="2064" spans="15:19" x14ac:dyDescent="0.25">
      <c r="O2064" s="6"/>
      <c r="S2064" s="32"/>
    </row>
    <row r="2065" spans="15:19" x14ac:dyDescent="0.25">
      <c r="O2065" s="6"/>
      <c r="S2065" s="32"/>
    </row>
    <row r="2066" spans="15:19" x14ac:dyDescent="0.25">
      <c r="O2066" s="6"/>
      <c r="S2066" s="32"/>
    </row>
    <row r="2067" spans="15:19" x14ac:dyDescent="0.25">
      <c r="O2067" s="6"/>
      <c r="S2067" s="32"/>
    </row>
    <row r="2068" spans="15:19" x14ac:dyDescent="0.25">
      <c r="O2068" s="6"/>
      <c r="S2068" s="32"/>
    </row>
    <row r="2069" spans="15:19" x14ac:dyDescent="0.25">
      <c r="O2069" s="6"/>
      <c r="S2069" s="32"/>
    </row>
    <row r="2070" spans="15:19" x14ac:dyDescent="0.25">
      <c r="O2070" s="6"/>
      <c r="S2070" s="32"/>
    </row>
    <row r="2071" spans="15:19" x14ac:dyDescent="0.25">
      <c r="O2071" s="6"/>
      <c r="S2071" s="32"/>
    </row>
    <row r="2072" spans="15:19" x14ac:dyDescent="0.25">
      <c r="O2072" s="6"/>
      <c r="S2072" s="32"/>
    </row>
    <row r="2073" spans="15:19" x14ac:dyDescent="0.25">
      <c r="O2073" s="6"/>
      <c r="S2073" s="32"/>
    </row>
    <row r="2074" spans="15:19" x14ac:dyDescent="0.25">
      <c r="O2074" s="6"/>
      <c r="S2074" s="32"/>
    </row>
    <row r="2075" spans="15:19" x14ac:dyDescent="0.25">
      <c r="O2075" s="6"/>
      <c r="S2075" s="32"/>
    </row>
    <row r="2076" spans="15:19" x14ac:dyDescent="0.25">
      <c r="O2076" s="6"/>
      <c r="S2076" s="32"/>
    </row>
    <row r="2077" spans="15:19" x14ac:dyDescent="0.25">
      <c r="O2077" s="6"/>
      <c r="S2077" s="32"/>
    </row>
    <row r="2078" spans="15:19" x14ac:dyDescent="0.25">
      <c r="O2078" s="6"/>
      <c r="S2078" s="32"/>
    </row>
    <row r="2079" spans="15:19" x14ac:dyDescent="0.25">
      <c r="O2079" s="6"/>
      <c r="S2079" s="32"/>
    </row>
    <row r="2080" spans="15:19" x14ac:dyDescent="0.25">
      <c r="O2080" s="6"/>
      <c r="S2080" s="32"/>
    </row>
    <row r="2081" spans="15:19" x14ac:dyDescent="0.25">
      <c r="O2081" s="6"/>
      <c r="S2081" s="32"/>
    </row>
    <row r="2082" spans="15:19" x14ac:dyDescent="0.25">
      <c r="O2082" s="6"/>
      <c r="S2082" s="32"/>
    </row>
    <row r="2083" spans="15:19" x14ac:dyDescent="0.25">
      <c r="O2083" s="6"/>
      <c r="S2083" s="32"/>
    </row>
    <row r="2084" spans="15:19" x14ac:dyDescent="0.25">
      <c r="O2084" s="6"/>
      <c r="S2084" s="32"/>
    </row>
    <row r="2085" spans="15:19" x14ac:dyDescent="0.25">
      <c r="O2085" s="6"/>
      <c r="S2085" s="32"/>
    </row>
    <row r="2086" spans="15:19" x14ac:dyDescent="0.25">
      <c r="O2086" s="6"/>
      <c r="S2086" s="32"/>
    </row>
    <row r="2087" spans="15:19" x14ac:dyDescent="0.25">
      <c r="O2087" s="6"/>
      <c r="S2087" s="32"/>
    </row>
    <row r="2088" spans="15:19" x14ac:dyDescent="0.25">
      <c r="O2088" s="6"/>
      <c r="S2088" s="32"/>
    </row>
    <row r="2089" spans="15:19" x14ac:dyDescent="0.25">
      <c r="O2089" s="6"/>
      <c r="S2089" s="32"/>
    </row>
    <row r="2090" spans="15:19" x14ac:dyDescent="0.25">
      <c r="O2090" s="6"/>
      <c r="S2090" s="32"/>
    </row>
    <row r="2091" spans="15:19" x14ac:dyDescent="0.25">
      <c r="O2091" s="6"/>
      <c r="S2091" s="32"/>
    </row>
    <row r="2092" spans="15:19" x14ac:dyDescent="0.25">
      <c r="O2092" s="6"/>
      <c r="S2092" s="32"/>
    </row>
    <row r="2093" spans="15:19" x14ac:dyDescent="0.25">
      <c r="O2093" s="6"/>
      <c r="S2093" s="32"/>
    </row>
    <row r="2094" spans="15:19" x14ac:dyDescent="0.25">
      <c r="O2094" s="6"/>
      <c r="S2094" s="32"/>
    </row>
    <row r="2095" spans="15:19" x14ac:dyDescent="0.25">
      <c r="O2095" s="6"/>
      <c r="S2095" s="32"/>
    </row>
    <row r="2096" spans="15:19" x14ac:dyDescent="0.25">
      <c r="O2096" s="6"/>
      <c r="S2096" s="32"/>
    </row>
    <row r="2097" spans="15:19" x14ac:dyDescent="0.25">
      <c r="O2097" s="6"/>
      <c r="S2097" s="32"/>
    </row>
    <row r="2098" spans="15:19" x14ac:dyDescent="0.25">
      <c r="O2098" s="6"/>
      <c r="S2098" s="32"/>
    </row>
    <row r="2099" spans="15:19" x14ac:dyDescent="0.25">
      <c r="O2099" s="6"/>
      <c r="S2099" s="32"/>
    </row>
    <row r="2100" spans="15:19" x14ac:dyDescent="0.25">
      <c r="O2100" s="6"/>
      <c r="S2100" s="32"/>
    </row>
    <row r="2101" spans="15:19" x14ac:dyDescent="0.25">
      <c r="O2101" s="6"/>
      <c r="S2101" s="32"/>
    </row>
    <row r="2102" spans="15:19" x14ac:dyDescent="0.25">
      <c r="O2102" s="6"/>
      <c r="S2102" s="32"/>
    </row>
    <row r="2103" spans="15:19" x14ac:dyDescent="0.25">
      <c r="O2103" s="6"/>
      <c r="S2103" s="32"/>
    </row>
    <row r="2104" spans="15:19" x14ac:dyDescent="0.25">
      <c r="O2104" s="6"/>
      <c r="S2104" s="32"/>
    </row>
    <row r="2105" spans="15:19" x14ac:dyDescent="0.25">
      <c r="O2105" s="6"/>
      <c r="S2105" s="32"/>
    </row>
    <row r="2106" spans="15:19" x14ac:dyDescent="0.25">
      <c r="O2106" s="6"/>
      <c r="S2106" s="32"/>
    </row>
    <row r="2107" spans="15:19" x14ac:dyDescent="0.25">
      <c r="O2107" s="6"/>
      <c r="S2107" s="32"/>
    </row>
    <row r="2108" spans="15:19" x14ac:dyDescent="0.25">
      <c r="O2108" s="6"/>
      <c r="S2108" s="32"/>
    </row>
    <row r="2109" spans="15:19" x14ac:dyDescent="0.25">
      <c r="O2109" s="6"/>
      <c r="S2109" s="32"/>
    </row>
    <row r="2110" spans="15:19" x14ac:dyDescent="0.25">
      <c r="O2110" s="6"/>
      <c r="S2110" s="32"/>
    </row>
    <row r="2111" spans="15:19" x14ac:dyDescent="0.25">
      <c r="O2111" s="6"/>
      <c r="S2111" s="32"/>
    </row>
    <row r="2112" spans="15:19" x14ac:dyDescent="0.25">
      <c r="O2112" s="6"/>
      <c r="S2112" s="32"/>
    </row>
    <row r="2113" spans="15:19" x14ac:dyDescent="0.25">
      <c r="O2113" s="6"/>
      <c r="S2113" s="32"/>
    </row>
    <row r="2114" spans="15:19" x14ac:dyDescent="0.25">
      <c r="O2114" s="6"/>
      <c r="S2114" s="32"/>
    </row>
    <row r="2115" spans="15:19" x14ac:dyDescent="0.25">
      <c r="O2115" s="6"/>
      <c r="S2115" s="32"/>
    </row>
    <row r="2116" spans="15:19" x14ac:dyDescent="0.25">
      <c r="O2116" s="6"/>
      <c r="S2116" s="32"/>
    </row>
    <row r="2117" spans="15:19" x14ac:dyDescent="0.25">
      <c r="O2117" s="6"/>
      <c r="S2117" s="32"/>
    </row>
    <row r="2118" spans="15:19" x14ac:dyDescent="0.25">
      <c r="O2118" s="6"/>
      <c r="S2118" s="32"/>
    </row>
    <row r="2119" spans="15:19" x14ac:dyDescent="0.25">
      <c r="O2119" s="6"/>
      <c r="S2119" s="32"/>
    </row>
    <row r="2120" spans="15:19" x14ac:dyDescent="0.25">
      <c r="O2120" s="6"/>
      <c r="S2120" s="32"/>
    </row>
    <row r="2121" spans="15:19" x14ac:dyDescent="0.25">
      <c r="O2121" s="6"/>
      <c r="S2121" s="32"/>
    </row>
    <row r="2122" spans="15:19" x14ac:dyDescent="0.25">
      <c r="O2122" s="6"/>
      <c r="S2122" s="32"/>
    </row>
    <row r="2123" spans="15:19" x14ac:dyDescent="0.25">
      <c r="O2123" s="6"/>
      <c r="S2123" s="32"/>
    </row>
    <row r="2124" spans="15:19" x14ac:dyDescent="0.25">
      <c r="O2124" s="6"/>
      <c r="S2124" s="32"/>
    </row>
    <row r="2125" spans="15:19" x14ac:dyDescent="0.25">
      <c r="O2125" s="6"/>
      <c r="S2125" s="32"/>
    </row>
    <row r="2126" spans="15:19" x14ac:dyDescent="0.25">
      <c r="O2126" s="6"/>
      <c r="S2126" s="32"/>
    </row>
    <row r="2127" spans="15:19" x14ac:dyDescent="0.25">
      <c r="O2127" s="6"/>
      <c r="S2127" s="32"/>
    </row>
    <row r="2128" spans="15:19" x14ac:dyDescent="0.25">
      <c r="O2128" s="6"/>
      <c r="S2128" s="32"/>
    </row>
    <row r="2129" spans="15:19" x14ac:dyDescent="0.25">
      <c r="O2129" s="6"/>
      <c r="S2129" s="32"/>
    </row>
    <row r="2130" spans="15:19" x14ac:dyDescent="0.25">
      <c r="O2130" s="6"/>
      <c r="S2130" s="32"/>
    </row>
    <row r="2131" spans="15:19" x14ac:dyDescent="0.25">
      <c r="O2131" s="6"/>
      <c r="S2131" s="32"/>
    </row>
    <row r="2132" spans="15:19" x14ac:dyDescent="0.25">
      <c r="O2132" s="6"/>
      <c r="S2132" s="32"/>
    </row>
    <row r="2133" spans="15:19" x14ac:dyDescent="0.25">
      <c r="O2133" s="6"/>
      <c r="S2133" s="32"/>
    </row>
    <row r="2134" spans="15:19" x14ac:dyDescent="0.25">
      <c r="O2134" s="6"/>
      <c r="S2134" s="32"/>
    </row>
    <row r="2135" spans="15:19" x14ac:dyDescent="0.25">
      <c r="O2135" s="6"/>
      <c r="S2135" s="32"/>
    </row>
    <row r="2136" spans="15:19" x14ac:dyDescent="0.25">
      <c r="O2136" s="6"/>
      <c r="S2136" s="32"/>
    </row>
    <row r="2137" spans="15:19" x14ac:dyDescent="0.25">
      <c r="O2137" s="6"/>
      <c r="S2137" s="32"/>
    </row>
    <row r="2138" spans="15:19" x14ac:dyDescent="0.25">
      <c r="O2138" s="6"/>
      <c r="S2138" s="32"/>
    </row>
    <row r="2139" spans="15:19" x14ac:dyDescent="0.25">
      <c r="O2139" s="6"/>
      <c r="S2139" s="32"/>
    </row>
    <row r="2140" spans="15:19" x14ac:dyDescent="0.25">
      <c r="O2140" s="6"/>
      <c r="S2140" s="32"/>
    </row>
    <row r="2141" spans="15:19" x14ac:dyDescent="0.25">
      <c r="O2141" s="6"/>
      <c r="S2141" s="32"/>
    </row>
    <row r="2142" spans="15:19" x14ac:dyDescent="0.25">
      <c r="O2142" s="6"/>
      <c r="S2142" s="32"/>
    </row>
    <row r="2143" spans="15:19" x14ac:dyDescent="0.25">
      <c r="O2143" s="6"/>
      <c r="S2143" s="32"/>
    </row>
    <row r="2144" spans="15:19" x14ac:dyDescent="0.25">
      <c r="O2144" s="6"/>
      <c r="S2144" s="32"/>
    </row>
    <row r="2145" spans="15:19" x14ac:dyDescent="0.25">
      <c r="O2145" s="6"/>
      <c r="S2145" s="32"/>
    </row>
    <row r="2146" spans="15:19" x14ac:dyDescent="0.25">
      <c r="O2146" s="6"/>
      <c r="S2146" s="32"/>
    </row>
    <row r="2147" spans="15:19" x14ac:dyDescent="0.25">
      <c r="O2147" s="6"/>
      <c r="S2147" s="32"/>
    </row>
    <row r="2148" spans="15:19" x14ac:dyDescent="0.25">
      <c r="O2148" s="6"/>
      <c r="S2148" s="32"/>
    </row>
    <row r="2149" spans="15:19" x14ac:dyDescent="0.25">
      <c r="O2149" s="6"/>
      <c r="S2149" s="32"/>
    </row>
    <row r="2150" spans="15:19" x14ac:dyDescent="0.25">
      <c r="O2150" s="6"/>
      <c r="S2150" s="32"/>
    </row>
    <row r="2151" spans="15:19" x14ac:dyDescent="0.25">
      <c r="O2151" s="6"/>
      <c r="S2151" s="32"/>
    </row>
    <row r="2152" spans="15:19" x14ac:dyDescent="0.25">
      <c r="O2152" s="6"/>
      <c r="S2152" s="32"/>
    </row>
    <row r="2153" spans="15:19" x14ac:dyDescent="0.25">
      <c r="O2153" s="6"/>
      <c r="S2153" s="32"/>
    </row>
    <row r="2154" spans="15:19" x14ac:dyDescent="0.25">
      <c r="O2154" s="6"/>
      <c r="S2154" s="32"/>
    </row>
    <row r="2155" spans="15:19" x14ac:dyDescent="0.25">
      <c r="O2155" s="6"/>
      <c r="S2155" s="32"/>
    </row>
    <row r="2156" spans="15:19" x14ac:dyDescent="0.25">
      <c r="O2156" s="6"/>
      <c r="S2156" s="32"/>
    </row>
    <row r="2157" spans="15:19" x14ac:dyDescent="0.25">
      <c r="O2157" s="6"/>
      <c r="S2157" s="32"/>
    </row>
    <row r="2158" spans="15:19" x14ac:dyDescent="0.25">
      <c r="O2158" s="6"/>
      <c r="S2158" s="32"/>
    </row>
    <row r="2159" spans="15:19" x14ac:dyDescent="0.25">
      <c r="O2159" s="6"/>
      <c r="S2159" s="32"/>
    </row>
    <row r="2160" spans="15:19" x14ac:dyDescent="0.25">
      <c r="O2160" s="6"/>
      <c r="S2160" s="32"/>
    </row>
    <row r="2161" spans="15:19" x14ac:dyDescent="0.25">
      <c r="O2161" s="6"/>
      <c r="S2161" s="32"/>
    </row>
    <row r="2162" spans="15:19" x14ac:dyDescent="0.25">
      <c r="O2162" s="6"/>
      <c r="S2162" s="32"/>
    </row>
    <row r="2163" spans="15:19" x14ac:dyDescent="0.25">
      <c r="O2163" s="6"/>
      <c r="S2163" s="32"/>
    </row>
    <row r="2164" spans="15:19" x14ac:dyDescent="0.25">
      <c r="O2164" s="6"/>
      <c r="S2164" s="32"/>
    </row>
    <row r="2165" spans="15:19" x14ac:dyDescent="0.25">
      <c r="O2165" s="6"/>
      <c r="S2165" s="32"/>
    </row>
    <row r="2166" spans="15:19" x14ac:dyDescent="0.25">
      <c r="O2166" s="6"/>
      <c r="S2166" s="32"/>
    </row>
    <row r="2167" spans="15:19" x14ac:dyDescent="0.25">
      <c r="O2167" s="6"/>
      <c r="S2167" s="32"/>
    </row>
    <row r="2168" spans="15:19" x14ac:dyDescent="0.25">
      <c r="O2168" s="6"/>
      <c r="S2168" s="32"/>
    </row>
    <row r="2169" spans="15:19" x14ac:dyDescent="0.25">
      <c r="O2169" s="6"/>
      <c r="S2169" s="32"/>
    </row>
    <row r="2170" spans="15:19" x14ac:dyDescent="0.25">
      <c r="O2170" s="6"/>
      <c r="S2170" s="32"/>
    </row>
    <row r="2171" spans="15:19" x14ac:dyDescent="0.25">
      <c r="O2171" s="6"/>
      <c r="S2171" s="32"/>
    </row>
    <row r="2172" spans="15:19" x14ac:dyDescent="0.25">
      <c r="O2172" s="6"/>
      <c r="S2172" s="32"/>
    </row>
    <row r="2173" spans="15:19" x14ac:dyDescent="0.25">
      <c r="O2173" s="6"/>
      <c r="S2173" s="32"/>
    </row>
    <row r="2174" spans="15:19" x14ac:dyDescent="0.25">
      <c r="O2174" s="6"/>
      <c r="S2174" s="32"/>
    </row>
    <row r="2175" spans="15:19" x14ac:dyDescent="0.25">
      <c r="O2175" s="6"/>
      <c r="S2175" s="32"/>
    </row>
    <row r="2176" spans="15:19" x14ac:dyDescent="0.25">
      <c r="O2176" s="6"/>
      <c r="S2176" s="32"/>
    </row>
    <row r="2177" spans="15:19" x14ac:dyDescent="0.25">
      <c r="O2177" s="6"/>
      <c r="S2177" s="32"/>
    </row>
    <row r="2178" spans="15:19" x14ac:dyDescent="0.25">
      <c r="O2178" s="6"/>
      <c r="S2178" s="32"/>
    </row>
    <row r="2179" spans="15:19" x14ac:dyDescent="0.25">
      <c r="O2179" s="6"/>
      <c r="S2179" s="32"/>
    </row>
    <row r="2180" spans="15:19" x14ac:dyDescent="0.25">
      <c r="O2180" s="6"/>
      <c r="S2180" s="32"/>
    </row>
    <row r="2181" spans="15:19" x14ac:dyDescent="0.25">
      <c r="O2181" s="6"/>
      <c r="S2181" s="32"/>
    </row>
    <row r="2182" spans="15:19" x14ac:dyDescent="0.25">
      <c r="O2182" s="6"/>
      <c r="S2182" s="32"/>
    </row>
    <row r="2183" spans="15:19" x14ac:dyDescent="0.25">
      <c r="O2183" s="6"/>
      <c r="S2183" s="32"/>
    </row>
    <row r="2184" spans="15:19" x14ac:dyDescent="0.25">
      <c r="O2184" s="6"/>
      <c r="S2184" s="32"/>
    </row>
    <row r="2185" spans="15:19" x14ac:dyDescent="0.25">
      <c r="O2185" s="6"/>
      <c r="S2185" s="32"/>
    </row>
    <row r="2186" spans="15:19" x14ac:dyDescent="0.25">
      <c r="O2186" s="6"/>
      <c r="S2186" s="32"/>
    </row>
    <row r="2187" spans="15:19" x14ac:dyDescent="0.25">
      <c r="O2187" s="6"/>
      <c r="S2187" s="32"/>
    </row>
    <row r="2188" spans="15:19" x14ac:dyDescent="0.25">
      <c r="O2188" s="6"/>
      <c r="S2188" s="32"/>
    </row>
    <row r="2189" spans="15:19" x14ac:dyDescent="0.25">
      <c r="O2189" s="6"/>
      <c r="S2189" s="32"/>
    </row>
    <row r="2190" spans="15:19" x14ac:dyDescent="0.25">
      <c r="O2190" s="6"/>
      <c r="S2190" s="32"/>
    </row>
    <row r="2191" spans="15:19" x14ac:dyDescent="0.25">
      <c r="O2191" s="6"/>
      <c r="S2191" s="32"/>
    </row>
    <row r="2192" spans="15:19" x14ac:dyDescent="0.25">
      <c r="O2192" s="6"/>
      <c r="S2192" s="32"/>
    </row>
    <row r="2193" spans="15:19" x14ac:dyDescent="0.25">
      <c r="O2193" s="6"/>
      <c r="S2193" s="32"/>
    </row>
    <row r="2194" spans="15:19" x14ac:dyDescent="0.25">
      <c r="O2194" s="6"/>
      <c r="S2194" s="32"/>
    </row>
    <row r="2195" spans="15:19" x14ac:dyDescent="0.25">
      <c r="O2195" s="6"/>
      <c r="S2195" s="32"/>
    </row>
    <row r="2196" spans="15:19" x14ac:dyDescent="0.25">
      <c r="O2196" s="6"/>
      <c r="S2196" s="32"/>
    </row>
    <row r="2197" spans="15:19" x14ac:dyDescent="0.25">
      <c r="O2197" s="6"/>
      <c r="S2197" s="32"/>
    </row>
    <row r="2198" spans="15:19" x14ac:dyDescent="0.25">
      <c r="O2198" s="6"/>
      <c r="S2198" s="32"/>
    </row>
    <row r="2199" spans="15:19" x14ac:dyDescent="0.25">
      <c r="O2199" s="6"/>
      <c r="S2199" s="32"/>
    </row>
    <row r="2200" spans="15:19" x14ac:dyDescent="0.25">
      <c r="O2200" s="6"/>
      <c r="S2200" s="32"/>
    </row>
    <row r="2201" spans="15:19" x14ac:dyDescent="0.25">
      <c r="O2201" s="6"/>
      <c r="S2201" s="32"/>
    </row>
    <row r="2202" spans="15:19" x14ac:dyDescent="0.25">
      <c r="O2202" s="6"/>
      <c r="S2202" s="32"/>
    </row>
    <row r="2203" spans="15:19" x14ac:dyDescent="0.25">
      <c r="O2203" s="6"/>
      <c r="S2203" s="32"/>
    </row>
    <row r="2204" spans="15:19" x14ac:dyDescent="0.25">
      <c r="O2204" s="6"/>
      <c r="S2204" s="32"/>
    </row>
    <row r="2205" spans="15:19" x14ac:dyDescent="0.25">
      <c r="O2205" s="6"/>
      <c r="S2205" s="32"/>
    </row>
    <row r="2206" spans="15:19" x14ac:dyDescent="0.25">
      <c r="O2206" s="6"/>
      <c r="S2206" s="32"/>
    </row>
    <row r="2207" spans="15:19" x14ac:dyDescent="0.25">
      <c r="O2207" s="6"/>
      <c r="S2207" s="32"/>
    </row>
    <row r="2208" spans="15:19" x14ac:dyDescent="0.25">
      <c r="O2208" s="6"/>
      <c r="S2208" s="32"/>
    </row>
    <row r="2209" spans="15:19" x14ac:dyDescent="0.25">
      <c r="O2209" s="6"/>
      <c r="S2209" s="32"/>
    </row>
    <row r="2210" spans="15:19" x14ac:dyDescent="0.25">
      <c r="O2210" s="6"/>
      <c r="S2210" s="32"/>
    </row>
    <row r="2211" spans="15:19" x14ac:dyDescent="0.25">
      <c r="O2211" s="6"/>
      <c r="S2211" s="32"/>
    </row>
    <row r="2212" spans="15:19" x14ac:dyDescent="0.25">
      <c r="O2212" s="6"/>
      <c r="S2212" s="32"/>
    </row>
    <row r="2213" spans="15:19" x14ac:dyDescent="0.25">
      <c r="O2213" s="6"/>
      <c r="S2213" s="32"/>
    </row>
    <row r="2214" spans="15:19" x14ac:dyDescent="0.25">
      <c r="O2214" s="6"/>
      <c r="S2214" s="32"/>
    </row>
    <row r="2215" spans="15:19" x14ac:dyDescent="0.25">
      <c r="O2215" s="6"/>
      <c r="S2215" s="32"/>
    </row>
    <row r="2216" spans="15:19" x14ac:dyDescent="0.25">
      <c r="O2216" s="6"/>
      <c r="S2216" s="32"/>
    </row>
    <row r="2217" spans="15:19" x14ac:dyDescent="0.25">
      <c r="O2217" s="6"/>
      <c r="S2217" s="32"/>
    </row>
    <row r="2218" spans="15:19" x14ac:dyDescent="0.25">
      <c r="O2218" s="6"/>
      <c r="S2218" s="32"/>
    </row>
    <row r="2219" spans="15:19" x14ac:dyDescent="0.25">
      <c r="O2219" s="6"/>
      <c r="S2219" s="32"/>
    </row>
    <row r="2220" spans="15:19" x14ac:dyDescent="0.25">
      <c r="O2220" s="6"/>
      <c r="S2220" s="32"/>
    </row>
    <row r="2221" spans="15:19" x14ac:dyDescent="0.25">
      <c r="O2221" s="6"/>
      <c r="S2221" s="32"/>
    </row>
    <row r="2222" spans="15:19" x14ac:dyDescent="0.25">
      <c r="O2222" s="6"/>
      <c r="S2222" s="32"/>
    </row>
    <row r="2223" spans="15:19" x14ac:dyDescent="0.25">
      <c r="O2223" s="6"/>
      <c r="S2223" s="32"/>
    </row>
    <row r="2224" spans="15:19" x14ac:dyDescent="0.25">
      <c r="O2224" s="6"/>
      <c r="S2224" s="32"/>
    </row>
    <row r="2225" spans="15:19" x14ac:dyDescent="0.25">
      <c r="O2225" s="6"/>
      <c r="S2225" s="32"/>
    </row>
    <row r="2226" spans="15:19" x14ac:dyDescent="0.25">
      <c r="O2226" s="6"/>
      <c r="S2226" s="32"/>
    </row>
    <row r="2227" spans="15:19" x14ac:dyDescent="0.25">
      <c r="O2227" s="6"/>
      <c r="S2227" s="32"/>
    </row>
    <row r="2228" spans="15:19" x14ac:dyDescent="0.25">
      <c r="O2228" s="6"/>
      <c r="S2228" s="32"/>
    </row>
    <row r="2229" spans="15:19" x14ac:dyDescent="0.25">
      <c r="O2229" s="6"/>
      <c r="S2229" s="32"/>
    </row>
    <row r="2230" spans="15:19" x14ac:dyDescent="0.25">
      <c r="O2230" s="6"/>
      <c r="S2230" s="32"/>
    </row>
    <row r="2231" spans="15:19" x14ac:dyDescent="0.25">
      <c r="O2231" s="6"/>
      <c r="S2231" s="32"/>
    </row>
    <row r="2232" spans="15:19" x14ac:dyDescent="0.25">
      <c r="O2232" s="6"/>
      <c r="S2232" s="32"/>
    </row>
    <row r="2233" spans="15:19" x14ac:dyDescent="0.25">
      <c r="O2233" s="6"/>
      <c r="S2233" s="32"/>
    </row>
    <row r="2234" spans="15:19" x14ac:dyDescent="0.25">
      <c r="O2234" s="6"/>
      <c r="S2234" s="32"/>
    </row>
    <row r="2235" spans="15:19" x14ac:dyDescent="0.25">
      <c r="O2235" s="6"/>
      <c r="S2235" s="32"/>
    </row>
    <row r="2236" spans="15:19" x14ac:dyDescent="0.25">
      <c r="O2236" s="6"/>
      <c r="S2236" s="32"/>
    </row>
    <row r="2237" spans="15:19" x14ac:dyDescent="0.25">
      <c r="O2237" s="6"/>
      <c r="S2237" s="32"/>
    </row>
    <row r="2238" spans="15:19" x14ac:dyDescent="0.25">
      <c r="O2238" s="6"/>
      <c r="S2238" s="32"/>
    </row>
    <row r="2239" spans="15:19" x14ac:dyDescent="0.25">
      <c r="O2239" s="6"/>
      <c r="S2239" s="32"/>
    </row>
    <row r="2240" spans="15:19" x14ac:dyDescent="0.25">
      <c r="O2240" s="6"/>
      <c r="S2240" s="32"/>
    </row>
    <row r="2241" spans="15:19" x14ac:dyDescent="0.25">
      <c r="O2241" s="6"/>
      <c r="S2241" s="32"/>
    </row>
    <row r="2242" spans="15:19" x14ac:dyDescent="0.25">
      <c r="O2242" s="6"/>
      <c r="S2242" s="32"/>
    </row>
    <row r="2243" spans="15:19" x14ac:dyDescent="0.25">
      <c r="O2243" s="6"/>
      <c r="S2243" s="32"/>
    </row>
    <row r="2244" spans="15:19" x14ac:dyDescent="0.25">
      <c r="O2244" s="6"/>
      <c r="S2244" s="32"/>
    </row>
    <row r="2245" spans="15:19" x14ac:dyDescent="0.25">
      <c r="O2245" s="6"/>
      <c r="S2245" s="32"/>
    </row>
    <row r="2246" spans="15:19" x14ac:dyDescent="0.25">
      <c r="O2246" s="6"/>
      <c r="S2246" s="32"/>
    </row>
    <row r="2247" spans="15:19" x14ac:dyDescent="0.25">
      <c r="O2247" s="6"/>
      <c r="S2247" s="32"/>
    </row>
    <row r="2248" spans="15:19" x14ac:dyDescent="0.25">
      <c r="O2248" s="6"/>
      <c r="S2248" s="32"/>
    </row>
    <row r="2249" spans="15:19" x14ac:dyDescent="0.25">
      <c r="O2249" s="6"/>
      <c r="S2249" s="32"/>
    </row>
    <row r="2250" spans="15:19" x14ac:dyDescent="0.25">
      <c r="O2250" s="6"/>
      <c r="S2250" s="32"/>
    </row>
    <row r="2251" spans="15:19" x14ac:dyDescent="0.25">
      <c r="O2251" s="6"/>
      <c r="S2251" s="32"/>
    </row>
    <row r="2252" spans="15:19" x14ac:dyDescent="0.25">
      <c r="O2252" s="6"/>
      <c r="S2252" s="32"/>
    </row>
    <row r="2253" spans="15:19" x14ac:dyDescent="0.25">
      <c r="O2253" s="6"/>
      <c r="S2253" s="32"/>
    </row>
    <row r="2254" spans="15:19" x14ac:dyDescent="0.25">
      <c r="O2254" s="6"/>
      <c r="S2254" s="32"/>
    </row>
    <row r="2255" spans="15:19" x14ac:dyDescent="0.25">
      <c r="O2255" s="6"/>
      <c r="S2255" s="32"/>
    </row>
    <row r="2256" spans="15:19" x14ac:dyDescent="0.25">
      <c r="O2256" s="6"/>
      <c r="S2256" s="32"/>
    </row>
    <row r="2257" spans="15:19" x14ac:dyDescent="0.25">
      <c r="O2257" s="6"/>
      <c r="S2257" s="32"/>
    </row>
    <row r="2258" spans="15:19" x14ac:dyDescent="0.25">
      <c r="O2258" s="6"/>
      <c r="S2258" s="32"/>
    </row>
    <row r="2259" spans="15:19" x14ac:dyDescent="0.25">
      <c r="O2259" s="6"/>
      <c r="S2259" s="32"/>
    </row>
    <row r="2260" spans="15:19" x14ac:dyDescent="0.25">
      <c r="O2260" s="6"/>
      <c r="S2260" s="32"/>
    </row>
    <row r="2261" spans="15:19" x14ac:dyDescent="0.25">
      <c r="O2261" s="6"/>
      <c r="S2261" s="32"/>
    </row>
    <row r="2262" spans="15:19" x14ac:dyDescent="0.25">
      <c r="O2262" s="6"/>
      <c r="S2262" s="32"/>
    </row>
    <row r="2263" spans="15:19" x14ac:dyDescent="0.25">
      <c r="O2263" s="6"/>
      <c r="S2263" s="32"/>
    </row>
    <row r="2264" spans="15:19" x14ac:dyDescent="0.25">
      <c r="O2264" s="6"/>
      <c r="S2264" s="32"/>
    </row>
    <row r="2265" spans="15:19" x14ac:dyDescent="0.25">
      <c r="O2265" s="6"/>
      <c r="S2265" s="32"/>
    </row>
    <row r="2266" spans="15:19" x14ac:dyDescent="0.25">
      <c r="O2266" s="6"/>
      <c r="S2266" s="32"/>
    </row>
    <row r="2267" spans="15:19" x14ac:dyDescent="0.25">
      <c r="O2267" s="6"/>
      <c r="S2267" s="32"/>
    </row>
    <row r="2268" spans="15:19" x14ac:dyDescent="0.25">
      <c r="O2268" s="6"/>
      <c r="S2268" s="32"/>
    </row>
    <row r="2269" spans="15:19" x14ac:dyDescent="0.25">
      <c r="O2269" s="6"/>
      <c r="S2269" s="32"/>
    </row>
    <row r="2270" spans="15:19" x14ac:dyDescent="0.25">
      <c r="O2270" s="6"/>
      <c r="S2270" s="32"/>
    </row>
    <row r="2271" spans="15:19" x14ac:dyDescent="0.25">
      <c r="O2271" s="6"/>
      <c r="S2271" s="32"/>
    </row>
    <row r="2272" spans="15:19" x14ac:dyDescent="0.25">
      <c r="O2272" s="6"/>
      <c r="S2272" s="32"/>
    </row>
    <row r="2273" spans="15:19" x14ac:dyDescent="0.25">
      <c r="O2273" s="6"/>
      <c r="S2273" s="32"/>
    </row>
    <row r="2274" spans="15:19" x14ac:dyDescent="0.25">
      <c r="O2274" s="6"/>
      <c r="S2274" s="32"/>
    </row>
    <row r="2275" spans="15:19" x14ac:dyDescent="0.25">
      <c r="O2275" s="6"/>
      <c r="S2275" s="32"/>
    </row>
    <row r="2276" spans="15:19" x14ac:dyDescent="0.25">
      <c r="O2276" s="6"/>
      <c r="S2276" s="32"/>
    </row>
    <row r="2277" spans="15:19" x14ac:dyDescent="0.25">
      <c r="O2277" s="6"/>
      <c r="S2277" s="32"/>
    </row>
    <row r="2278" spans="15:19" x14ac:dyDescent="0.25">
      <c r="O2278" s="6"/>
      <c r="S2278" s="32"/>
    </row>
    <row r="2279" spans="15:19" x14ac:dyDescent="0.25">
      <c r="O2279" s="6"/>
      <c r="S2279" s="32"/>
    </row>
    <row r="2280" spans="15:19" x14ac:dyDescent="0.25">
      <c r="O2280" s="6"/>
      <c r="S2280" s="32"/>
    </row>
    <row r="2281" spans="15:19" x14ac:dyDescent="0.25">
      <c r="O2281" s="6"/>
      <c r="S2281" s="32"/>
    </row>
    <row r="2282" spans="15:19" x14ac:dyDescent="0.25">
      <c r="O2282" s="6"/>
      <c r="S2282" s="32"/>
    </row>
    <row r="2283" spans="15:19" x14ac:dyDescent="0.25">
      <c r="O2283" s="6"/>
      <c r="S2283" s="32"/>
    </row>
    <row r="2284" spans="15:19" x14ac:dyDescent="0.25">
      <c r="O2284" s="6"/>
      <c r="S2284" s="32"/>
    </row>
    <row r="2285" spans="15:19" x14ac:dyDescent="0.25">
      <c r="O2285" s="6"/>
      <c r="S2285" s="32"/>
    </row>
    <row r="2286" spans="15:19" x14ac:dyDescent="0.25">
      <c r="O2286" s="6"/>
      <c r="S2286" s="32"/>
    </row>
    <row r="2287" spans="15:19" x14ac:dyDescent="0.25">
      <c r="O2287" s="6"/>
      <c r="S2287" s="32"/>
    </row>
    <row r="2288" spans="15:19" x14ac:dyDescent="0.25">
      <c r="O2288" s="6"/>
      <c r="S2288" s="32"/>
    </row>
    <row r="2289" spans="15:19" x14ac:dyDescent="0.25">
      <c r="O2289" s="6"/>
      <c r="S2289" s="32"/>
    </row>
    <row r="2290" spans="15:19" x14ac:dyDescent="0.25">
      <c r="O2290" s="6"/>
      <c r="S2290" s="32"/>
    </row>
    <row r="2291" spans="15:19" x14ac:dyDescent="0.25">
      <c r="O2291" s="6"/>
      <c r="S2291" s="32"/>
    </row>
    <row r="2292" spans="15:19" x14ac:dyDescent="0.25">
      <c r="O2292" s="6"/>
      <c r="S2292" s="32"/>
    </row>
    <row r="2293" spans="15:19" x14ac:dyDescent="0.25">
      <c r="O2293" s="6"/>
      <c r="S2293" s="32"/>
    </row>
    <row r="2294" spans="15:19" x14ac:dyDescent="0.25">
      <c r="O2294" s="6"/>
      <c r="S2294" s="32"/>
    </row>
    <row r="2295" spans="15:19" x14ac:dyDescent="0.25">
      <c r="O2295" s="6"/>
      <c r="S2295" s="32"/>
    </row>
    <row r="2296" spans="15:19" x14ac:dyDescent="0.25">
      <c r="O2296" s="6"/>
      <c r="S2296" s="32"/>
    </row>
    <row r="2297" spans="15:19" x14ac:dyDescent="0.25">
      <c r="O2297" s="6"/>
      <c r="S2297" s="32"/>
    </row>
    <row r="2298" spans="15:19" x14ac:dyDescent="0.25">
      <c r="O2298" s="6"/>
      <c r="S2298" s="32"/>
    </row>
    <row r="2299" spans="15:19" x14ac:dyDescent="0.25">
      <c r="O2299" s="6"/>
      <c r="S2299" s="32"/>
    </row>
    <row r="2300" spans="15:19" x14ac:dyDescent="0.25">
      <c r="O2300" s="6"/>
      <c r="S2300" s="32"/>
    </row>
    <row r="2301" spans="15:19" x14ac:dyDescent="0.25">
      <c r="O2301" s="6"/>
      <c r="S2301" s="32"/>
    </row>
    <row r="2302" spans="15:19" x14ac:dyDescent="0.25">
      <c r="O2302" s="6"/>
      <c r="S2302" s="32"/>
    </row>
    <row r="2303" spans="15:19" x14ac:dyDescent="0.25">
      <c r="O2303" s="6"/>
      <c r="S2303" s="32"/>
    </row>
    <row r="2304" spans="15:19" x14ac:dyDescent="0.25">
      <c r="O2304" s="6"/>
      <c r="S2304" s="32"/>
    </row>
    <row r="2305" spans="15:19" x14ac:dyDescent="0.25">
      <c r="O2305" s="6"/>
      <c r="S2305" s="32"/>
    </row>
    <row r="2306" spans="15:19" x14ac:dyDescent="0.25">
      <c r="O2306" s="6"/>
      <c r="S2306" s="32"/>
    </row>
    <row r="2307" spans="15:19" x14ac:dyDescent="0.25">
      <c r="O2307" s="6"/>
      <c r="S2307" s="32"/>
    </row>
    <row r="2308" spans="15:19" x14ac:dyDescent="0.25">
      <c r="O2308" s="6"/>
      <c r="S2308" s="32"/>
    </row>
    <row r="2309" spans="15:19" x14ac:dyDescent="0.25">
      <c r="O2309" s="6"/>
      <c r="S2309" s="32"/>
    </row>
    <row r="2310" spans="15:19" x14ac:dyDescent="0.25">
      <c r="O2310" s="6"/>
      <c r="S2310" s="32"/>
    </row>
    <row r="2311" spans="15:19" x14ac:dyDescent="0.25">
      <c r="O2311" s="6"/>
      <c r="S2311" s="32"/>
    </row>
    <row r="2312" spans="15:19" x14ac:dyDescent="0.25">
      <c r="O2312" s="6"/>
      <c r="S2312" s="32"/>
    </row>
    <row r="2313" spans="15:19" x14ac:dyDescent="0.25">
      <c r="O2313" s="6"/>
      <c r="S2313" s="32"/>
    </row>
    <row r="2314" spans="15:19" x14ac:dyDescent="0.25">
      <c r="O2314" s="6"/>
      <c r="S2314" s="32"/>
    </row>
    <row r="2315" spans="15:19" x14ac:dyDescent="0.25">
      <c r="O2315" s="6"/>
      <c r="S2315" s="32"/>
    </row>
    <row r="2316" spans="15:19" x14ac:dyDescent="0.25">
      <c r="O2316" s="6"/>
      <c r="S2316" s="32"/>
    </row>
    <row r="2317" spans="15:19" x14ac:dyDescent="0.25">
      <c r="O2317" s="6"/>
      <c r="S2317" s="32"/>
    </row>
    <row r="2318" spans="15:19" x14ac:dyDescent="0.25">
      <c r="O2318" s="6"/>
      <c r="S2318" s="32"/>
    </row>
    <row r="2319" spans="15:19" x14ac:dyDescent="0.25">
      <c r="O2319" s="6"/>
      <c r="S2319" s="32"/>
    </row>
    <row r="2320" spans="15:19" x14ac:dyDescent="0.25">
      <c r="O2320" s="6"/>
      <c r="S2320" s="32"/>
    </row>
    <row r="2321" spans="15:19" x14ac:dyDescent="0.25">
      <c r="O2321" s="6"/>
      <c r="S2321" s="32"/>
    </row>
    <row r="2322" spans="15:19" x14ac:dyDescent="0.25">
      <c r="O2322" s="6"/>
      <c r="S2322" s="32"/>
    </row>
    <row r="2323" spans="15:19" x14ac:dyDescent="0.25">
      <c r="O2323" s="6"/>
      <c r="S2323" s="32"/>
    </row>
    <row r="2324" spans="15:19" x14ac:dyDescent="0.25">
      <c r="O2324" s="6"/>
      <c r="S2324" s="32"/>
    </row>
    <row r="2325" spans="15:19" x14ac:dyDescent="0.25">
      <c r="O2325" s="6"/>
      <c r="S2325" s="32"/>
    </row>
    <row r="2326" spans="15:19" x14ac:dyDescent="0.25">
      <c r="O2326" s="6"/>
      <c r="S2326" s="32"/>
    </row>
    <row r="2327" spans="15:19" x14ac:dyDescent="0.25">
      <c r="O2327" s="6"/>
      <c r="S2327" s="32"/>
    </row>
    <row r="2328" spans="15:19" x14ac:dyDescent="0.25">
      <c r="O2328" s="6"/>
      <c r="S2328" s="32"/>
    </row>
    <row r="2329" spans="15:19" x14ac:dyDescent="0.25">
      <c r="O2329" s="6"/>
      <c r="S2329" s="32"/>
    </row>
    <row r="2330" spans="15:19" x14ac:dyDescent="0.25">
      <c r="O2330" s="6"/>
      <c r="S2330" s="32"/>
    </row>
    <row r="2331" spans="15:19" x14ac:dyDescent="0.25">
      <c r="O2331" s="6"/>
      <c r="S2331" s="32"/>
    </row>
    <row r="2332" spans="15:19" x14ac:dyDescent="0.25">
      <c r="O2332" s="6"/>
      <c r="S2332" s="32"/>
    </row>
    <row r="2333" spans="15:19" x14ac:dyDescent="0.25">
      <c r="O2333" s="6"/>
      <c r="S2333" s="32"/>
    </row>
    <row r="2334" spans="15:19" x14ac:dyDescent="0.25">
      <c r="O2334" s="6"/>
      <c r="S2334" s="32"/>
    </row>
    <row r="2335" spans="15:19" x14ac:dyDescent="0.25">
      <c r="O2335" s="6"/>
      <c r="S2335" s="32"/>
    </row>
    <row r="2336" spans="15:19" x14ac:dyDescent="0.25">
      <c r="O2336" s="6"/>
      <c r="S2336" s="32"/>
    </row>
    <row r="2337" spans="15:19" x14ac:dyDescent="0.25">
      <c r="O2337" s="6"/>
      <c r="S2337" s="32"/>
    </row>
    <row r="2338" spans="15:19" x14ac:dyDescent="0.25">
      <c r="O2338" s="6"/>
      <c r="S2338" s="32"/>
    </row>
    <row r="2339" spans="15:19" x14ac:dyDescent="0.25">
      <c r="O2339" s="6"/>
      <c r="S2339" s="32"/>
    </row>
    <row r="2340" spans="15:19" x14ac:dyDescent="0.25">
      <c r="O2340" s="6"/>
      <c r="S2340" s="32"/>
    </row>
    <row r="2341" spans="15:19" x14ac:dyDescent="0.25">
      <c r="O2341" s="6"/>
      <c r="S2341" s="32"/>
    </row>
    <row r="2342" spans="15:19" x14ac:dyDescent="0.25">
      <c r="O2342" s="6"/>
      <c r="S2342" s="32"/>
    </row>
    <row r="2343" spans="15:19" x14ac:dyDescent="0.25">
      <c r="O2343" s="6"/>
      <c r="S2343" s="32"/>
    </row>
    <row r="2344" spans="15:19" x14ac:dyDescent="0.25">
      <c r="O2344" s="6"/>
      <c r="S2344" s="32"/>
    </row>
    <row r="2345" spans="15:19" x14ac:dyDescent="0.25">
      <c r="O2345" s="6"/>
      <c r="S2345" s="32"/>
    </row>
    <row r="2346" spans="15:19" x14ac:dyDescent="0.25">
      <c r="O2346" s="6"/>
      <c r="S2346" s="32"/>
    </row>
    <row r="2347" spans="15:19" x14ac:dyDescent="0.25">
      <c r="O2347" s="6"/>
      <c r="S2347" s="32"/>
    </row>
    <row r="2348" spans="15:19" x14ac:dyDescent="0.25">
      <c r="O2348" s="6"/>
      <c r="S2348" s="32"/>
    </row>
    <row r="2349" spans="15:19" x14ac:dyDescent="0.25">
      <c r="O2349" s="6"/>
      <c r="S2349" s="32"/>
    </row>
    <row r="2350" spans="15:19" x14ac:dyDescent="0.25">
      <c r="O2350" s="6"/>
      <c r="S2350" s="32"/>
    </row>
    <row r="2351" spans="15:19" x14ac:dyDescent="0.25">
      <c r="O2351" s="6"/>
      <c r="S2351" s="32"/>
    </row>
    <row r="2352" spans="15:19" x14ac:dyDescent="0.25">
      <c r="O2352" s="6"/>
      <c r="S2352" s="32"/>
    </row>
    <row r="2353" spans="15:19" x14ac:dyDescent="0.25">
      <c r="O2353" s="6"/>
      <c r="S2353" s="32"/>
    </row>
    <row r="2354" spans="15:19" x14ac:dyDescent="0.25">
      <c r="O2354" s="6"/>
      <c r="S2354" s="32"/>
    </row>
    <row r="2355" spans="15:19" x14ac:dyDescent="0.25">
      <c r="O2355" s="6"/>
      <c r="S2355" s="32"/>
    </row>
    <row r="2356" spans="15:19" x14ac:dyDescent="0.25">
      <c r="O2356" s="6"/>
      <c r="S2356" s="32"/>
    </row>
    <row r="2357" spans="15:19" x14ac:dyDescent="0.25">
      <c r="O2357" s="6"/>
      <c r="S2357" s="32"/>
    </row>
    <row r="2358" spans="15:19" x14ac:dyDescent="0.25">
      <c r="O2358" s="6"/>
      <c r="S2358" s="32"/>
    </row>
    <row r="2359" spans="15:19" x14ac:dyDescent="0.25">
      <c r="O2359" s="6"/>
      <c r="S2359" s="32"/>
    </row>
    <row r="2360" spans="15:19" x14ac:dyDescent="0.25">
      <c r="O2360" s="6"/>
      <c r="S2360" s="32"/>
    </row>
    <row r="2361" spans="15:19" x14ac:dyDescent="0.25">
      <c r="O2361" s="6"/>
      <c r="S2361" s="32"/>
    </row>
    <row r="2362" spans="15:19" x14ac:dyDescent="0.25">
      <c r="O2362" s="6"/>
      <c r="S2362" s="32"/>
    </row>
    <row r="2363" spans="15:19" x14ac:dyDescent="0.25">
      <c r="O2363" s="6"/>
      <c r="S2363" s="32"/>
    </row>
    <row r="2364" spans="15:19" x14ac:dyDescent="0.25">
      <c r="O2364" s="6"/>
      <c r="S2364" s="32"/>
    </row>
    <row r="2365" spans="15:19" x14ac:dyDescent="0.25">
      <c r="O2365" s="6"/>
      <c r="S2365" s="32"/>
    </row>
    <row r="2366" spans="15:19" x14ac:dyDescent="0.25">
      <c r="O2366" s="6"/>
      <c r="S2366" s="32"/>
    </row>
    <row r="2367" spans="15:19" x14ac:dyDescent="0.25">
      <c r="O2367" s="6"/>
      <c r="S2367" s="32"/>
    </row>
    <row r="2368" spans="15:19" x14ac:dyDescent="0.25">
      <c r="O2368" s="6"/>
      <c r="S2368" s="32"/>
    </row>
    <row r="2369" spans="15:19" x14ac:dyDescent="0.25">
      <c r="O2369" s="6"/>
      <c r="S2369" s="32"/>
    </row>
    <row r="2370" spans="15:19" x14ac:dyDescent="0.25">
      <c r="O2370" s="6"/>
      <c r="S2370" s="32"/>
    </row>
    <row r="2371" spans="15:19" x14ac:dyDescent="0.25">
      <c r="O2371" s="6"/>
      <c r="S2371" s="32"/>
    </row>
    <row r="2372" spans="15:19" x14ac:dyDescent="0.25">
      <c r="O2372" s="6"/>
      <c r="S2372" s="32"/>
    </row>
    <row r="2373" spans="15:19" x14ac:dyDescent="0.25">
      <c r="O2373" s="6"/>
      <c r="S2373" s="32"/>
    </row>
    <row r="2374" spans="15:19" x14ac:dyDescent="0.25">
      <c r="O2374" s="6"/>
      <c r="S2374" s="32"/>
    </row>
    <row r="2375" spans="15:19" x14ac:dyDescent="0.25">
      <c r="O2375" s="6"/>
      <c r="S2375" s="32"/>
    </row>
    <row r="2376" spans="15:19" x14ac:dyDescent="0.25">
      <c r="O2376" s="6"/>
      <c r="S2376" s="32"/>
    </row>
    <row r="2377" spans="15:19" x14ac:dyDescent="0.25">
      <c r="O2377" s="6"/>
      <c r="S2377" s="32"/>
    </row>
    <row r="2378" spans="15:19" x14ac:dyDescent="0.25">
      <c r="O2378" s="6"/>
      <c r="S2378" s="32"/>
    </row>
    <row r="2379" spans="15:19" x14ac:dyDescent="0.25">
      <c r="O2379" s="6"/>
      <c r="S2379" s="32"/>
    </row>
    <row r="2380" spans="15:19" x14ac:dyDescent="0.25">
      <c r="O2380" s="6"/>
      <c r="S2380" s="32"/>
    </row>
    <row r="2381" spans="15:19" x14ac:dyDescent="0.25">
      <c r="O2381" s="6"/>
      <c r="S2381" s="32"/>
    </row>
    <row r="2382" spans="15:19" x14ac:dyDescent="0.25">
      <c r="O2382" s="6"/>
      <c r="S2382" s="32"/>
    </row>
    <row r="2383" spans="15:19" x14ac:dyDescent="0.25">
      <c r="O2383" s="6"/>
      <c r="S2383" s="32"/>
    </row>
    <row r="2384" spans="15:19" x14ac:dyDescent="0.25">
      <c r="O2384" s="6"/>
      <c r="S2384" s="32"/>
    </row>
    <row r="2385" spans="15:19" x14ac:dyDescent="0.25">
      <c r="O2385" s="6"/>
      <c r="S2385" s="32"/>
    </row>
    <row r="2386" spans="15:19" x14ac:dyDescent="0.25">
      <c r="O2386" s="6"/>
      <c r="S2386" s="32"/>
    </row>
    <row r="2387" spans="15:19" x14ac:dyDescent="0.25">
      <c r="O2387" s="6"/>
      <c r="S2387" s="32"/>
    </row>
    <row r="2388" spans="15:19" x14ac:dyDescent="0.25">
      <c r="O2388" s="6"/>
      <c r="S2388" s="32"/>
    </row>
    <row r="2389" spans="15:19" x14ac:dyDescent="0.25">
      <c r="O2389" s="6"/>
      <c r="S2389" s="32"/>
    </row>
    <row r="2390" spans="15:19" x14ac:dyDescent="0.25">
      <c r="O2390" s="6"/>
      <c r="S2390" s="32"/>
    </row>
    <row r="2391" spans="15:19" x14ac:dyDescent="0.25">
      <c r="O2391" s="6"/>
      <c r="S2391" s="32"/>
    </row>
    <row r="2392" spans="15:19" x14ac:dyDescent="0.25">
      <c r="O2392" s="6"/>
      <c r="S2392" s="32"/>
    </row>
    <row r="2393" spans="15:19" x14ac:dyDescent="0.25">
      <c r="O2393" s="6"/>
      <c r="S2393" s="32"/>
    </row>
    <row r="2394" spans="15:19" x14ac:dyDescent="0.25">
      <c r="O2394" s="6"/>
      <c r="S2394" s="32"/>
    </row>
    <row r="2395" spans="15:19" x14ac:dyDescent="0.25">
      <c r="O2395" s="6"/>
      <c r="S2395" s="32"/>
    </row>
    <row r="2396" spans="15:19" x14ac:dyDescent="0.25">
      <c r="O2396" s="6"/>
      <c r="S2396" s="32"/>
    </row>
    <row r="2397" spans="15:19" x14ac:dyDescent="0.25">
      <c r="O2397" s="6"/>
      <c r="S2397" s="32"/>
    </row>
    <row r="2398" spans="15:19" x14ac:dyDescent="0.25">
      <c r="O2398" s="6"/>
      <c r="S2398" s="32"/>
    </row>
    <row r="2399" spans="15:19" x14ac:dyDescent="0.25">
      <c r="O2399" s="6"/>
      <c r="S2399" s="32"/>
    </row>
    <row r="2400" spans="15:19" x14ac:dyDescent="0.25">
      <c r="O2400" s="6"/>
      <c r="S2400" s="32"/>
    </row>
    <row r="2401" spans="15:19" x14ac:dyDescent="0.25">
      <c r="O2401" s="6"/>
      <c r="S2401" s="32"/>
    </row>
    <row r="2402" spans="15:19" x14ac:dyDescent="0.25">
      <c r="O2402" s="6"/>
      <c r="S2402" s="32"/>
    </row>
    <row r="2403" spans="15:19" x14ac:dyDescent="0.25">
      <c r="O2403" s="6"/>
      <c r="S2403" s="32"/>
    </row>
    <row r="2404" spans="15:19" x14ac:dyDescent="0.25">
      <c r="O2404" s="6"/>
      <c r="S2404" s="32"/>
    </row>
    <row r="2405" spans="15:19" x14ac:dyDescent="0.25">
      <c r="O2405" s="6"/>
      <c r="S2405" s="32"/>
    </row>
    <row r="2406" spans="15:19" x14ac:dyDescent="0.25">
      <c r="O2406" s="6"/>
      <c r="S2406" s="32"/>
    </row>
    <row r="2407" spans="15:19" x14ac:dyDescent="0.25">
      <c r="O2407" s="6"/>
      <c r="S2407" s="32"/>
    </row>
    <row r="2408" spans="15:19" x14ac:dyDescent="0.25">
      <c r="O2408" s="6"/>
      <c r="S2408" s="32"/>
    </row>
    <row r="2409" spans="15:19" x14ac:dyDescent="0.25">
      <c r="O2409" s="6"/>
      <c r="S2409" s="32"/>
    </row>
    <row r="2410" spans="15:19" x14ac:dyDescent="0.25">
      <c r="O2410" s="6"/>
      <c r="S2410" s="32"/>
    </row>
    <row r="2411" spans="15:19" x14ac:dyDescent="0.25">
      <c r="O2411" s="6"/>
      <c r="S2411" s="32"/>
    </row>
    <row r="2412" spans="15:19" x14ac:dyDescent="0.25">
      <c r="O2412" s="6"/>
      <c r="S2412" s="32"/>
    </row>
    <row r="2413" spans="15:19" x14ac:dyDescent="0.25">
      <c r="O2413" s="6"/>
      <c r="S2413" s="32"/>
    </row>
    <row r="2414" spans="15:19" x14ac:dyDescent="0.25">
      <c r="O2414" s="6"/>
      <c r="S2414" s="32"/>
    </row>
    <row r="2415" spans="15:19" x14ac:dyDescent="0.25">
      <c r="O2415" s="6"/>
      <c r="S2415" s="32"/>
    </row>
    <row r="2416" spans="15:19" x14ac:dyDescent="0.25">
      <c r="O2416" s="6"/>
      <c r="S2416" s="32"/>
    </row>
    <row r="2417" spans="15:19" x14ac:dyDescent="0.25">
      <c r="O2417" s="6"/>
      <c r="S2417" s="32"/>
    </row>
    <row r="2418" spans="15:19" x14ac:dyDescent="0.25">
      <c r="O2418" s="6"/>
      <c r="S2418" s="32"/>
    </row>
    <row r="2419" spans="15:19" x14ac:dyDescent="0.25">
      <c r="O2419" s="6"/>
      <c r="S2419" s="32"/>
    </row>
    <row r="2420" spans="15:19" x14ac:dyDescent="0.25">
      <c r="O2420" s="6"/>
      <c r="S2420" s="32"/>
    </row>
    <row r="2421" spans="15:19" x14ac:dyDescent="0.25">
      <c r="O2421" s="6"/>
      <c r="S2421" s="32"/>
    </row>
    <row r="2422" spans="15:19" x14ac:dyDescent="0.25">
      <c r="O2422" s="6"/>
      <c r="S2422" s="32"/>
    </row>
    <row r="2423" spans="15:19" x14ac:dyDescent="0.25">
      <c r="O2423" s="6"/>
      <c r="S2423" s="32"/>
    </row>
    <row r="2424" spans="15:19" x14ac:dyDescent="0.25">
      <c r="O2424" s="6"/>
      <c r="S2424" s="32"/>
    </row>
    <row r="2425" spans="15:19" x14ac:dyDescent="0.25">
      <c r="O2425" s="6"/>
      <c r="S2425" s="32"/>
    </row>
    <row r="2426" spans="15:19" x14ac:dyDescent="0.25">
      <c r="O2426" s="6"/>
      <c r="S2426" s="32"/>
    </row>
    <row r="2427" spans="15:19" x14ac:dyDescent="0.25">
      <c r="O2427" s="6"/>
      <c r="S2427" s="32"/>
    </row>
    <row r="2428" spans="15:19" x14ac:dyDescent="0.25">
      <c r="O2428" s="6"/>
      <c r="S2428" s="32"/>
    </row>
    <row r="2429" spans="15:19" x14ac:dyDescent="0.25">
      <c r="O2429" s="6"/>
      <c r="S2429" s="32"/>
    </row>
    <row r="2430" spans="15:19" x14ac:dyDescent="0.25">
      <c r="O2430" s="6"/>
      <c r="S2430" s="32"/>
    </row>
    <row r="2431" spans="15:19" x14ac:dyDescent="0.25">
      <c r="O2431" s="6"/>
      <c r="S2431" s="32"/>
    </row>
    <row r="2432" spans="15:19" x14ac:dyDescent="0.25">
      <c r="O2432" s="6"/>
      <c r="S2432" s="32"/>
    </row>
    <row r="2433" spans="15:19" x14ac:dyDescent="0.25">
      <c r="O2433" s="6"/>
      <c r="S2433" s="32"/>
    </row>
    <row r="2434" spans="15:19" x14ac:dyDescent="0.25">
      <c r="O2434" s="6"/>
      <c r="S2434" s="32"/>
    </row>
    <row r="2435" spans="15:19" x14ac:dyDescent="0.25">
      <c r="O2435" s="6"/>
      <c r="S2435" s="32"/>
    </row>
    <row r="2436" spans="15:19" x14ac:dyDescent="0.25">
      <c r="O2436" s="6"/>
      <c r="S2436" s="32"/>
    </row>
    <row r="2437" spans="15:19" x14ac:dyDescent="0.25">
      <c r="O2437" s="6"/>
      <c r="S2437" s="32"/>
    </row>
    <row r="2438" spans="15:19" x14ac:dyDescent="0.25">
      <c r="O2438" s="6"/>
      <c r="S2438" s="32"/>
    </row>
    <row r="2439" spans="15:19" x14ac:dyDescent="0.25">
      <c r="O2439" s="6"/>
      <c r="S2439" s="32"/>
    </row>
    <row r="2440" spans="15:19" x14ac:dyDescent="0.25">
      <c r="O2440" s="6"/>
      <c r="S2440" s="32"/>
    </row>
    <row r="2441" spans="15:19" x14ac:dyDescent="0.25">
      <c r="O2441" s="6"/>
      <c r="S2441" s="32"/>
    </row>
    <row r="2442" spans="15:19" x14ac:dyDescent="0.25">
      <c r="O2442" s="6"/>
      <c r="S2442" s="32"/>
    </row>
    <row r="2443" spans="15:19" x14ac:dyDescent="0.25">
      <c r="O2443" s="6"/>
      <c r="S2443" s="32"/>
    </row>
    <row r="2444" spans="15:19" x14ac:dyDescent="0.25">
      <c r="O2444" s="6"/>
      <c r="S2444" s="32"/>
    </row>
    <row r="2445" spans="15:19" x14ac:dyDescent="0.25">
      <c r="O2445" s="6"/>
      <c r="S2445" s="32"/>
    </row>
    <row r="2446" spans="15:19" x14ac:dyDescent="0.25">
      <c r="O2446" s="6"/>
      <c r="S2446" s="32"/>
    </row>
    <row r="2447" spans="15:19" x14ac:dyDescent="0.25">
      <c r="O2447" s="6"/>
      <c r="S2447" s="32"/>
    </row>
    <row r="2448" spans="15:19" x14ac:dyDescent="0.25">
      <c r="O2448" s="6"/>
      <c r="S2448" s="32"/>
    </row>
    <row r="2449" spans="15:19" x14ac:dyDescent="0.25">
      <c r="O2449" s="6"/>
      <c r="S2449" s="32"/>
    </row>
    <row r="2450" spans="15:19" x14ac:dyDescent="0.25">
      <c r="O2450" s="6"/>
      <c r="S2450" s="32"/>
    </row>
    <row r="2451" spans="15:19" x14ac:dyDescent="0.25">
      <c r="O2451" s="6"/>
      <c r="S2451" s="32"/>
    </row>
    <row r="2452" spans="15:19" x14ac:dyDescent="0.25">
      <c r="O2452" s="6"/>
      <c r="S2452" s="32"/>
    </row>
    <row r="2453" spans="15:19" x14ac:dyDescent="0.25">
      <c r="O2453" s="6"/>
      <c r="S2453" s="32"/>
    </row>
    <row r="2454" spans="15:19" x14ac:dyDescent="0.25">
      <c r="O2454" s="6"/>
      <c r="S2454" s="32"/>
    </row>
    <row r="2455" spans="15:19" x14ac:dyDescent="0.25">
      <c r="O2455" s="6"/>
      <c r="S2455" s="32"/>
    </row>
    <row r="2456" spans="15:19" x14ac:dyDescent="0.25">
      <c r="O2456" s="6"/>
      <c r="S2456" s="32"/>
    </row>
    <row r="2457" spans="15:19" x14ac:dyDescent="0.25">
      <c r="O2457" s="6"/>
      <c r="S2457" s="32"/>
    </row>
    <row r="2458" spans="15:19" x14ac:dyDescent="0.25">
      <c r="O2458" s="6"/>
      <c r="S2458" s="32"/>
    </row>
    <row r="2459" spans="15:19" x14ac:dyDescent="0.25">
      <c r="O2459" s="6"/>
      <c r="S2459" s="32"/>
    </row>
    <row r="2460" spans="15:19" x14ac:dyDescent="0.25">
      <c r="O2460" s="6"/>
      <c r="S2460" s="32"/>
    </row>
    <row r="2461" spans="15:19" x14ac:dyDescent="0.25">
      <c r="O2461" s="6"/>
      <c r="S2461" s="32"/>
    </row>
    <row r="2462" spans="15:19" x14ac:dyDescent="0.25">
      <c r="O2462" s="6"/>
      <c r="S2462" s="32"/>
    </row>
    <row r="2463" spans="15:19" x14ac:dyDescent="0.25">
      <c r="O2463" s="6"/>
      <c r="S2463" s="32"/>
    </row>
    <row r="2464" spans="15:19" x14ac:dyDescent="0.25">
      <c r="O2464" s="6"/>
      <c r="S2464" s="32"/>
    </row>
    <row r="2465" spans="15:19" x14ac:dyDescent="0.25">
      <c r="O2465" s="6"/>
      <c r="S2465" s="32"/>
    </row>
    <row r="2466" spans="15:19" x14ac:dyDescent="0.25">
      <c r="O2466" s="6"/>
      <c r="S2466" s="32"/>
    </row>
    <row r="2467" spans="15:19" x14ac:dyDescent="0.25">
      <c r="O2467" s="6"/>
      <c r="S2467" s="32"/>
    </row>
    <row r="2468" spans="15:19" x14ac:dyDescent="0.25">
      <c r="O2468" s="6"/>
      <c r="S2468" s="32"/>
    </row>
    <row r="2469" spans="15:19" x14ac:dyDescent="0.25">
      <c r="O2469" s="6"/>
      <c r="S2469" s="32"/>
    </row>
    <row r="2470" spans="15:19" x14ac:dyDescent="0.25">
      <c r="O2470" s="6"/>
      <c r="S2470" s="32"/>
    </row>
    <row r="2471" spans="15:19" x14ac:dyDescent="0.25">
      <c r="O2471" s="6"/>
      <c r="S2471" s="32"/>
    </row>
    <row r="2472" spans="15:19" x14ac:dyDescent="0.25">
      <c r="O2472" s="6"/>
      <c r="S2472" s="32"/>
    </row>
    <row r="2473" spans="15:19" x14ac:dyDescent="0.25">
      <c r="O2473" s="6"/>
      <c r="S2473" s="32"/>
    </row>
    <row r="2474" spans="15:19" x14ac:dyDescent="0.25">
      <c r="O2474" s="6"/>
      <c r="S2474" s="32"/>
    </row>
    <row r="2475" spans="15:19" x14ac:dyDescent="0.25">
      <c r="O2475" s="6"/>
      <c r="S2475" s="32"/>
    </row>
    <row r="2476" spans="15:19" x14ac:dyDescent="0.25">
      <c r="O2476" s="6"/>
      <c r="S2476" s="32"/>
    </row>
    <row r="2477" spans="15:19" x14ac:dyDescent="0.25">
      <c r="O2477" s="6"/>
      <c r="S2477" s="32"/>
    </row>
    <row r="2478" spans="15:19" x14ac:dyDescent="0.25">
      <c r="O2478" s="6"/>
      <c r="S2478" s="32"/>
    </row>
    <row r="2479" spans="15:19" x14ac:dyDescent="0.25">
      <c r="O2479" s="6"/>
      <c r="S2479" s="32"/>
    </row>
    <row r="2480" spans="15:19" x14ac:dyDescent="0.25">
      <c r="O2480" s="6"/>
      <c r="S2480" s="32"/>
    </row>
    <row r="2481" spans="15:19" x14ac:dyDescent="0.25">
      <c r="O2481" s="6"/>
      <c r="S2481" s="32"/>
    </row>
    <row r="2482" spans="15:19" x14ac:dyDescent="0.25">
      <c r="O2482" s="6"/>
      <c r="S2482" s="32"/>
    </row>
    <row r="2483" spans="15:19" x14ac:dyDescent="0.25">
      <c r="O2483" s="6"/>
      <c r="S2483" s="32"/>
    </row>
    <row r="2484" spans="15:19" x14ac:dyDescent="0.25">
      <c r="O2484" s="6"/>
      <c r="S2484" s="32"/>
    </row>
    <row r="2485" spans="15:19" x14ac:dyDescent="0.25">
      <c r="O2485" s="6"/>
      <c r="S2485" s="32"/>
    </row>
    <row r="2486" spans="15:19" x14ac:dyDescent="0.25">
      <c r="O2486" s="6"/>
      <c r="S2486" s="32"/>
    </row>
    <row r="2487" spans="15:19" x14ac:dyDescent="0.25">
      <c r="O2487" s="6"/>
      <c r="S2487" s="32"/>
    </row>
    <row r="2488" spans="15:19" x14ac:dyDescent="0.25">
      <c r="O2488" s="6"/>
      <c r="S2488" s="32"/>
    </row>
    <row r="2489" spans="15:19" x14ac:dyDescent="0.25">
      <c r="O2489" s="6"/>
      <c r="S2489" s="32"/>
    </row>
    <row r="2490" spans="15:19" x14ac:dyDescent="0.25">
      <c r="O2490" s="6"/>
      <c r="S2490" s="32"/>
    </row>
    <row r="2491" spans="15:19" x14ac:dyDescent="0.25">
      <c r="O2491" s="6"/>
      <c r="S2491" s="32"/>
    </row>
    <row r="2492" spans="15:19" x14ac:dyDescent="0.25">
      <c r="O2492" s="6"/>
      <c r="S2492" s="32"/>
    </row>
    <row r="2493" spans="15:19" x14ac:dyDescent="0.25">
      <c r="O2493" s="6"/>
      <c r="S2493" s="32"/>
    </row>
    <row r="2494" spans="15:19" x14ac:dyDescent="0.25">
      <c r="O2494" s="6"/>
      <c r="S2494" s="32"/>
    </row>
    <row r="2495" spans="15:19" x14ac:dyDescent="0.25">
      <c r="O2495" s="6"/>
      <c r="S2495" s="32"/>
    </row>
    <row r="2496" spans="15:19" x14ac:dyDescent="0.25">
      <c r="O2496" s="6"/>
      <c r="S2496" s="32"/>
    </row>
    <row r="2497" spans="15:19" x14ac:dyDescent="0.25">
      <c r="O2497" s="6"/>
      <c r="S2497" s="32"/>
    </row>
    <row r="2498" spans="15:19" x14ac:dyDescent="0.25">
      <c r="O2498" s="6"/>
      <c r="S2498" s="32"/>
    </row>
    <row r="2499" spans="15:19" x14ac:dyDescent="0.25">
      <c r="O2499" s="6"/>
      <c r="S2499" s="32"/>
    </row>
    <row r="2500" spans="15:19" x14ac:dyDescent="0.25">
      <c r="O2500" s="6"/>
      <c r="S2500" s="32"/>
    </row>
    <row r="2501" spans="15:19" x14ac:dyDescent="0.25">
      <c r="O2501" s="6"/>
      <c r="S2501" s="32"/>
    </row>
    <row r="2502" spans="15:19" x14ac:dyDescent="0.25">
      <c r="O2502" s="6"/>
      <c r="S2502" s="32"/>
    </row>
    <row r="2503" spans="15:19" x14ac:dyDescent="0.25">
      <c r="O2503" s="6"/>
      <c r="S2503" s="32"/>
    </row>
    <row r="2504" spans="15:19" x14ac:dyDescent="0.25">
      <c r="O2504" s="6"/>
      <c r="S2504" s="32"/>
    </row>
    <row r="2505" spans="15:19" x14ac:dyDescent="0.25">
      <c r="O2505" s="6"/>
      <c r="S2505" s="32"/>
    </row>
    <row r="2506" spans="15:19" x14ac:dyDescent="0.25">
      <c r="O2506" s="6"/>
      <c r="S2506" s="32"/>
    </row>
    <row r="2507" spans="15:19" x14ac:dyDescent="0.25">
      <c r="O2507" s="6"/>
      <c r="S2507" s="32"/>
    </row>
    <row r="2508" spans="15:19" x14ac:dyDescent="0.25">
      <c r="O2508" s="6"/>
      <c r="S2508" s="32"/>
    </row>
    <row r="2509" spans="15:19" x14ac:dyDescent="0.25">
      <c r="O2509" s="6"/>
      <c r="S2509" s="32"/>
    </row>
    <row r="2510" spans="15:19" x14ac:dyDescent="0.25">
      <c r="O2510" s="6"/>
      <c r="S2510" s="32"/>
    </row>
    <row r="2511" spans="15:19" x14ac:dyDescent="0.25">
      <c r="O2511" s="6"/>
      <c r="S2511" s="32"/>
    </row>
    <row r="2512" spans="15:19" x14ac:dyDescent="0.25">
      <c r="O2512" s="6"/>
      <c r="S2512" s="32"/>
    </row>
    <row r="2513" spans="15:19" x14ac:dyDescent="0.25">
      <c r="O2513" s="6"/>
      <c r="S2513" s="32"/>
    </row>
    <row r="2514" spans="15:19" x14ac:dyDescent="0.25">
      <c r="O2514" s="6"/>
      <c r="S2514" s="32"/>
    </row>
    <row r="2515" spans="15:19" x14ac:dyDescent="0.25">
      <c r="O2515" s="6"/>
      <c r="S2515" s="32"/>
    </row>
    <row r="2516" spans="15:19" x14ac:dyDescent="0.25">
      <c r="O2516" s="6"/>
      <c r="S2516" s="32"/>
    </row>
    <row r="2517" spans="15:19" x14ac:dyDescent="0.25">
      <c r="O2517" s="6"/>
      <c r="S2517" s="32"/>
    </row>
    <row r="2518" spans="15:19" x14ac:dyDescent="0.25">
      <c r="O2518" s="6"/>
      <c r="S2518" s="32"/>
    </row>
    <row r="2519" spans="15:19" x14ac:dyDescent="0.25">
      <c r="O2519" s="6"/>
      <c r="S2519" s="32"/>
    </row>
    <row r="2520" spans="15:19" x14ac:dyDescent="0.25">
      <c r="O2520" s="6"/>
      <c r="S2520" s="32"/>
    </row>
    <row r="2521" spans="15:19" x14ac:dyDescent="0.25">
      <c r="O2521" s="6"/>
      <c r="S2521" s="32"/>
    </row>
    <row r="2522" spans="15:19" x14ac:dyDescent="0.25">
      <c r="O2522" s="6"/>
      <c r="S2522" s="32"/>
    </row>
    <row r="2523" spans="15:19" x14ac:dyDescent="0.25">
      <c r="O2523" s="6"/>
      <c r="S2523" s="32"/>
    </row>
    <row r="2524" spans="15:19" x14ac:dyDescent="0.25">
      <c r="O2524" s="6"/>
      <c r="S2524" s="32"/>
    </row>
    <row r="2525" spans="15:19" x14ac:dyDescent="0.25">
      <c r="O2525" s="6"/>
      <c r="S2525" s="32"/>
    </row>
    <row r="2526" spans="15:19" x14ac:dyDescent="0.25">
      <c r="O2526" s="6"/>
      <c r="S2526" s="32"/>
    </row>
    <row r="2527" spans="15:19" x14ac:dyDescent="0.25">
      <c r="O2527" s="6"/>
      <c r="S2527" s="32"/>
    </row>
    <row r="2528" spans="15:19" x14ac:dyDescent="0.25">
      <c r="O2528" s="6"/>
      <c r="S2528" s="32"/>
    </row>
    <row r="2529" spans="15:19" x14ac:dyDescent="0.25">
      <c r="O2529" s="6"/>
      <c r="S2529" s="32"/>
    </row>
    <row r="2530" spans="15:19" x14ac:dyDescent="0.25">
      <c r="O2530" s="6"/>
      <c r="S2530" s="32"/>
    </row>
    <row r="2531" spans="15:19" x14ac:dyDescent="0.25">
      <c r="O2531" s="6"/>
      <c r="S2531" s="32"/>
    </row>
    <row r="2532" spans="15:19" x14ac:dyDescent="0.25">
      <c r="O2532" s="6"/>
      <c r="S2532" s="32"/>
    </row>
    <row r="2533" spans="15:19" x14ac:dyDescent="0.25">
      <c r="O2533" s="6"/>
      <c r="S2533" s="32"/>
    </row>
    <row r="2534" spans="15:19" x14ac:dyDescent="0.25">
      <c r="O2534" s="6"/>
      <c r="S2534" s="32"/>
    </row>
    <row r="2535" spans="15:19" x14ac:dyDescent="0.25">
      <c r="O2535" s="6"/>
      <c r="S2535" s="32"/>
    </row>
    <row r="2536" spans="15:19" x14ac:dyDescent="0.25">
      <c r="O2536" s="6"/>
      <c r="S2536" s="32"/>
    </row>
    <row r="2537" spans="15:19" x14ac:dyDescent="0.25">
      <c r="O2537" s="6"/>
      <c r="S2537" s="32"/>
    </row>
    <row r="2538" spans="15:19" x14ac:dyDescent="0.25">
      <c r="O2538" s="6"/>
      <c r="S2538" s="32"/>
    </row>
    <row r="2539" spans="15:19" x14ac:dyDescent="0.25">
      <c r="O2539" s="6"/>
      <c r="S2539" s="32"/>
    </row>
    <row r="2540" spans="15:19" x14ac:dyDescent="0.25">
      <c r="O2540" s="6"/>
      <c r="S2540" s="32"/>
    </row>
    <row r="2541" spans="15:19" x14ac:dyDescent="0.25">
      <c r="O2541" s="6"/>
      <c r="S2541" s="32"/>
    </row>
    <row r="2542" spans="15:19" x14ac:dyDescent="0.25">
      <c r="O2542" s="6"/>
      <c r="S2542" s="32"/>
    </row>
    <row r="2543" spans="15:19" x14ac:dyDescent="0.25">
      <c r="O2543" s="6"/>
      <c r="S2543" s="32"/>
    </row>
    <row r="2544" spans="15:19" x14ac:dyDescent="0.25">
      <c r="O2544" s="6"/>
      <c r="S2544" s="32"/>
    </row>
    <row r="2545" spans="15:19" x14ac:dyDescent="0.25">
      <c r="O2545" s="6"/>
      <c r="S2545" s="32"/>
    </row>
    <row r="2546" spans="15:19" x14ac:dyDescent="0.25">
      <c r="O2546" s="6"/>
      <c r="S2546" s="32"/>
    </row>
    <row r="2547" spans="15:19" x14ac:dyDescent="0.25">
      <c r="O2547" s="6"/>
      <c r="S2547" s="32"/>
    </row>
    <row r="2548" spans="15:19" x14ac:dyDescent="0.25">
      <c r="O2548" s="6"/>
      <c r="S2548" s="32"/>
    </row>
    <row r="2549" spans="15:19" x14ac:dyDescent="0.25">
      <c r="O2549" s="6"/>
      <c r="S2549" s="32"/>
    </row>
    <row r="2550" spans="15:19" x14ac:dyDescent="0.25">
      <c r="O2550" s="6"/>
      <c r="S2550" s="32"/>
    </row>
    <row r="2551" spans="15:19" x14ac:dyDescent="0.25">
      <c r="O2551" s="6"/>
      <c r="S2551" s="32"/>
    </row>
    <row r="2552" spans="15:19" x14ac:dyDescent="0.25">
      <c r="O2552" s="6"/>
      <c r="S2552" s="32"/>
    </row>
    <row r="2553" spans="15:19" x14ac:dyDescent="0.25">
      <c r="O2553" s="6"/>
      <c r="S2553" s="32"/>
    </row>
    <row r="2554" spans="15:19" x14ac:dyDescent="0.25">
      <c r="O2554" s="6"/>
      <c r="S2554" s="32"/>
    </row>
    <row r="2555" spans="15:19" x14ac:dyDescent="0.25">
      <c r="O2555" s="6"/>
      <c r="S2555" s="32"/>
    </row>
    <row r="2556" spans="15:19" x14ac:dyDescent="0.25">
      <c r="O2556" s="6"/>
      <c r="S2556" s="32"/>
    </row>
    <row r="2557" spans="15:19" x14ac:dyDescent="0.25">
      <c r="O2557" s="6"/>
      <c r="S2557" s="32"/>
    </row>
    <row r="2558" spans="15:19" x14ac:dyDescent="0.25">
      <c r="O2558" s="6"/>
      <c r="S2558" s="32"/>
    </row>
    <row r="2559" spans="15:19" x14ac:dyDescent="0.25">
      <c r="O2559" s="6"/>
      <c r="S2559" s="32"/>
    </row>
    <row r="2560" spans="15:19" x14ac:dyDescent="0.25">
      <c r="O2560" s="6"/>
      <c r="S2560" s="32"/>
    </row>
    <row r="2561" spans="15:19" x14ac:dyDescent="0.25">
      <c r="O2561" s="6"/>
      <c r="S2561" s="32"/>
    </row>
    <row r="2562" spans="15:19" x14ac:dyDescent="0.25">
      <c r="O2562" s="6"/>
      <c r="S2562" s="32"/>
    </row>
    <row r="2563" spans="15:19" x14ac:dyDescent="0.25">
      <c r="O2563" s="6"/>
      <c r="S2563" s="32"/>
    </row>
    <row r="2564" spans="15:19" x14ac:dyDescent="0.25">
      <c r="O2564" s="6"/>
      <c r="S2564" s="32"/>
    </row>
    <row r="2565" spans="15:19" x14ac:dyDescent="0.25">
      <c r="O2565" s="6"/>
      <c r="S2565" s="32"/>
    </row>
    <row r="2566" spans="15:19" x14ac:dyDescent="0.25">
      <c r="O2566" s="6"/>
      <c r="S2566" s="32"/>
    </row>
    <row r="2567" spans="15:19" x14ac:dyDescent="0.25">
      <c r="O2567" s="6"/>
      <c r="S2567" s="32"/>
    </row>
    <row r="2568" spans="15:19" x14ac:dyDescent="0.25">
      <c r="O2568" s="6"/>
      <c r="S2568" s="32"/>
    </row>
    <row r="2569" spans="15:19" x14ac:dyDescent="0.25">
      <c r="O2569" s="6"/>
      <c r="S2569" s="32"/>
    </row>
    <row r="2570" spans="15:19" x14ac:dyDescent="0.25">
      <c r="O2570" s="6"/>
      <c r="S2570" s="32"/>
    </row>
    <row r="2571" spans="15:19" x14ac:dyDescent="0.25">
      <c r="O2571" s="6"/>
      <c r="S2571" s="32"/>
    </row>
    <row r="2572" spans="15:19" x14ac:dyDescent="0.25">
      <c r="O2572" s="6"/>
      <c r="S2572" s="32"/>
    </row>
    <row r="2573" spans="15:19" x14ac:dyDescent="0.25">
      <c r="O2573" s="6"/>
      <c r="S2573" s="32"/>
    </row>
    <row r="2574" spans="15:19" x14ac:dyDescent="0.25">
      <c r="O2574" s="6"/>
      <c r="S2574" s="32"/>
    </row>
    <row r="2575" spans="15:19" x14ac:dyDescent="0.25">
      <c r="O2575" s="6"/>
      <c r="S2575" s="32"/>
    </row>
    <row r="2576" spans="15:19" x14ac:dyDescent="0.25">
      <c r="O2576" s="6"/>
      <c r="S2576" s="32"/>
    </row>
    <row r="2577" spans="15:19" x14ac:dyDescent="0.25">
      <c r="O2577" s="6"/>
      <c r="S2577" s="32"/>
    </row>
    <row r="2578" spans="15:19" x14ac:dyDescent="0.25">
      <c r="O2578" s="6"/>
      <c r="S2578" s="32"/>
    </row>
    <row r="2579" spans="15:19" x14ac:dyDescent="0.25">
      <c r="O2579" s="6"/>
      <c r="S2579" s="32"/>
    </row>
    <row r="2580" spans="15:19" x14ac:dyDescent="0.25">
      <c r="O2580" s="6"/>
      <c r="S2580" s="32"/>
    </row>
    <row r="2581" spans="15:19" x14ac:dyDescent="0.25">
      <c r="O2581" s="6"/>
      <c r="S2581" s="32"/>
    </row>
    <row r="2582" spans="15:19" x14ac:dyDescent="0.25">
      <c r="O2582" s="6"/>
      <c r="S2582" s="32"/>
    </row>
    <row r="2583" spans="15:19" x14ac:dyDescent="0.25">
      <c r="O2583" s="6"/>
      <c r="S2583" s="32"/>
    </row>
    <row r="2584" spans="15:19" x14ac:dyDescent="0.25">
      <c r="O2584" s="6"/>
      <c r="S2584" s="32"/>
    </row>
    <row r="2585" spans="15:19" x14ac:dyDescent="0.25">
      <c r="O2585" s="6"/>
      <c r="S2585" s="32"/>
    </row>
    <row r="2586" spans="15:19" x14ac:dyDescent="0.25">
      <c r="O2586" s="6"/>
      <c r="S2586" s="32"/>
    </row>
    <row r="2587" spans="15:19" x14ac:dyDescent="0.25">
      <c r="O2587" s="6"/>
      <c r="S2587" s="32"/>
    </row>
    <row r="2588" spans="15:19" x14ac:dyDescent="0.25">
      <c r="O2588" s="6"/>
      <c r="S2588" s="32"/>
    </row>
    <row r="2589" spans="15:19" x14ac:dyDescent="0.25">
      <c r="O2589" s="6"/>
      <c r="S2589" s="32"/>
    </row>
    <row r="2590" spans="15:19" x14ac:dyDescent="0.25">
      <c r="O2590" s="6"/>
      <c r="S2590" s="32"/>
    </row>
    <row r="2591" spans="15:19" x14ac:dyDescent="0.25">
      <c r="O2591" s="6"/>
      <c r="S2591" s="32"/>
    </row>
    <row r="2592" spans="15:19" x14ac:dyDescent="0.25">
      <c r="O2592" s="6"/>
      <c r="S2592" s="32"/>
    </row>
    <row r="2593" spans="15:19" x14ac:dyDescent="0.25">
      <c r="O2593" s="6"/>
      <c r="S2593" s="32"/>
    </row>
    <row r="2594" spans="15:19" x14ac:dyDescent="0.25">
      <c r="O2594" s="6"/>
      <c r="S2594" s="32"/>
    </row>
    <row r="2595" spans="15:19" x14ac:dyDescent="0.25">
      <c r="O2595" s="6"/>
      <c r="S2595" s="32"/>
    </row>
    <row r="2596" spans="15:19" x14ac:dyDescent="0.25">
      <c r="O2596" s="6"/>
      <c r="S2596" s="32"/>
    </row>
    <row r="2597" spans="15:19" x14ac:dyDescent="0.25">
      <c r="O2597" s="6"/>
      <c r="S2597" s="32"/>
    </row>
    <row r="2598" spans="15:19" x14ac:dyDescent="0.25">
      <c r="O2598" s="6"/>
      <c r="S2598" s="32"/>
    </row>
    <row r="2599" spans="15:19" x14ac:dyDescent="0.25">
      <c r="O2599" s="6"/>
      <c r="S2599" s="32"/>
    </row>
    <row r="2600" spans="15:19" x14ac:dyDescent="0.25">
      <c r="O2600" s="6"/>
      <c r="S2600" s="32"/>
    </row>
    <row r="2601" spans="15:19" x14ac:dyDescent="0.25">
      <c r="O2601" s="6"/>
      <c r="S2601" s="32"/>
    </row>
    <row r="2602" spans="15:19" x14ac:dyDescent="0.25">
      <c r="O2602" s="6"/>
      <c r="S2602" s="32"/>
    </row>
    <row r="2603" spans="15:19" x14ac:dyDescent="0.25">
      <c r="O2603" s="6"/>
      <c r="S2603" s="32"/>
    </row>
    <row r="2604" spans="15:19" x14ac:dyDescent="0.25">
      <c r="O2604" s="6"/>
      <c r="S2604" s="32"/>
    </row>
    <row r="2605" spans="15:19" x14ac:dyDescent="0.25">
      <c r="O2605" s="6"/>
      <c r="S2605" s="32"/>
    </row>
    <row r="2606" spans="15:19" x14ac:dyDescent="0.25">
      <c r="O2606" s="6"/>
      <c r="S2606" s="32"/>
    </row>
    <row r="2607" spans="15:19" x14ac:dyDescent="0.25">
      <c r="O2607" s="6"/>
      <c r="S2607" s="32"/>
    </row>
    <row r="2608" spans="15:19" x14ac:dyDescent="0.25">
      <c r="O2608" s="6"/>
      <c r="S2608" s="32"/>
    </row>
    <row r="2609" spans="15:19" x14ac:dyDescent="0.25">
      <c r="O2609" s="6"/>
      <c r="S2609" s="32"/>
    </row>
    <row r="2610" spans="15:19" x14ac:dyDescent="0.25">
      <c r="O2610" s="6"/>
      <c r="S2610" s="32"/>
    </row>
    <row r="2611" spans="15:19" x14ac:dyDescent="0.25">
      <c r="O2611" s="6"/>
      <c r="S2611" s="32"/>
    </row>
    <row r="2612" spans="15:19" x14ac:dyDescent="0.25">
      <c r="O2612" s="6"/>
      <c r="S2612" s="32"/>
    </row>
    <row r="2613" spans="15:19" x14ac:dyDescent="0.25">
      <c r="O2613" s="6"/>
      <c r="S2613" s="32"/>
    </row>
    <row r="2614" spans="15:19" x14ac:dyDescent="0.25">
      <c r="O2614" s="6"/>
      <c r="S2614" s="32"/>
    </row>
    <row r="2615" spans="15:19" x14ac:dyDescent="0.25">
      <c r="O2615" s="6"/>
      <c r="S2615" s="32"/>
    </row>
    <row r="2616" spans="15:19" x14ac:dyDescent="0.25">
      <c r="O2616" s="6"/>
      <c r="S2616" s="32"/>
    </row>
    <row r="2617" spans="15:19" x14ac:dyDescent="0.25">
      <c r="O2617" s="6"/>
      <c r="S2617" s="32"/>
    </row>
    <row r="2618" spans="15:19" x14ac:dyDescent="0.25">
      <c r="O2618" s="6"/>
      <c r="S2618" s="32"/>
    </row>
    <row r="2619" spans="15:19" x14ac:dyDescent="0.25">
      <c r="O2619" s="6"/>
      <c r="S2619" s="32"/>
    </row>
    <row r="2620" spans="15:19" x14ac:dyDescent="0.25">
      <c r="O2620" s="6"/>
      <c r="S2620" s="32"/>
    </row>
    <row r="2621" spans="15:19" x14ac:dyDescent="0.25">
      <c r="O2621" s="6"/>
      <c r="S2621" s="32"/>
    </row>
    <row r="2622" spans="15:19" x14ac:dyDescent="0.25">
      <c r="O2622" s="6"/>
      <c r="S2622" s="32"/>
    </row>
    <row r="2623" spans="15:19" x14ac:dyDescent="0.25">
      <c r="O2623" s="6"/>
      <c r="S2623" s="32"/>
    </row>
    <row r="2624" spans="15:19" x14ac:dyDescent="0.25">
      <c r="O2624" s="6"/>
      <c r="S2624" s="32"/>
    </row>
    <row r="2625" spans="15:19" x14ac:dyDescent="0.25">
      <c r="O2625" s="6"/>
      <c r="S2625" s="32"/>
    </row>
    <row r="2626" spans="15:19" x14ac:dyDescent="0.25">
      <c r="O2626" s="6"/>
      <c r="S2626" s="32"/>
    </row>
    <row r="2627" spans="15:19" x14ac:dyDescent="0.25">
      <c r="O2627" s="6"/>
      <c r="S2627" s="32"/>
    </row>
    <row r="2628" spans="15:19" x14ac:dyDescent="0.25">
      <c r="O2628" s="6"/>
      <c r="S2628" s="32"/>
    </row>
    <row r="2629" spans="15:19" x14ac:dyDescent="0.25">
      <c r="O2629" s="6"/>
      <c r="S2629" s="32"/>
    </row>
    <row r="2630" spans="15:19" x14ac:dyDescent="0.25">
      <c r="O2630" s="6"/>
      <c r="S2630" s="32"/>
    </row>
    <row r="2631" spans="15:19" x14ac:dyDescent="0.25">
      <c r="O2631" s="6"/>
      <c r="S2631" s="32"/>
    </row>
    <row r="2632" spans="15:19" x14ac:dyDescent="0.25">
      <c r="O2632" s="6"/>
      <c r="S2632" s="32"/>
    </row>
    <row r="2633" spans="15:19" x14ac:dyDescent="0.25">
      <c r="O2633" s="6"/>
      <c r="S2633" s="32"/>
    </row>
    <row r="2634" spans="15:19" x14ac:dyDescent="0.25">
      <c r="O2634" s="6"/>
      <c r="S2634" s="32"/>
    </row>
    <row r="2635" spans="15:19" x14ac:dyDescent="0.25">
      <c r="O2635" s="6"/>
      <c r="S2635" s="32"/>
    </row>
    <row r="2636" spans="15:19" x14ac:dyDescent="0.25">
      <c r="O2636" s="6"/>
      <c r="S2636" s="32"/>
    </row>
    <row r="2637" spans="15:19" x14ac:dyDescent="0.25">
      <c r="O2637" s="6"/>
      <c r="S2637" s="32"/>
    </row>
    <row r="2638" spans="15:19" x14ac:dyDescent="0.25">
      <c r="O2638" s="6"/>
      <c r="S2638" s="32"/>
    </row>
    <row r="2639" spans="15:19" x14ac:dyDescent="0.25">
      <c r="O2639" s="6"/>
      <c r="S2639" s="32"/>
    </row>
    <row r="2640" spans="15:19" x14ac:dyDescent="0.25">
      <c r="O2640" s="6"/>
      <c r="S2640" s="32"/>
    </row>
    <row r="2641" spans="15:19" x14ac:dyDescent="0.25">
      <c r="O2641" s="6"/>
      <c r="S2641" s="32"/>
    </row>
    <row r="2642" spans="15:19" x14ac:dyDescent="0.25">
      <c r="O2642" s="6"/>
      <c r="S2642" s="32"/>
    </row>
    <row r="2643" spans="15:19" x14ac:dyDescent="0.25">
      <c r="O2643" s="6"/>
      <c r="S2643" s="32"/>
    </row>
    <row r="2644" spans="15:19" x14ac:dyDescent="0.25">
      <c r="O2644" s="6"/>
      <c r="S2644" s="32"/>
    </row>
    <row r="2645" spans="15:19" x14ac:dyDescent="0.25">
      <c r="O2645" s="6"/>
      <c r="S2645" s="32"/>
    </row>
    <row r="2646" spans="15:19" x14ac:dyDescent="0.25">
      <c r="O2646" s="6"/>
      <c r="S2646" s="32"/>
    </row>
    <row r="2647" spans="15:19" x14ac:dyDescent="0.25">
      <c r="O2647" s="6"/>
      <c r="S2647" s="32"/>
    </row>
    <row r="2648" spans="15:19" x14ac:dyDescent="0.25">
      <c r="O2648" s="6"/>
      <c r="S2648" s="32"/>
    </row>
    <row r="2649" spans="15:19" x14ac:dyDescent="0.25">
      <c r="O2649" s="6"/>
      <c r="S2649" s="32"/>
    </row>
    <row r="2650" spans="15:19" x14ac:dyDescent="0.25">
      <c r="O2650" s="6"/>
      <c r="S2650" s="32"/>
    </row>
    <row r="2651" spans="15:19" x14ac:dyDescent="0.25">
      <c r="O2651" s="6"/>
      <c r="S2651" s="32"/>
    </row>
    <row r="2652" spans="15:19" x14ac:dyDescent="0.25">
      <c r="O2652" s="6"/>
      <c r="S2652" s="32"/>
    </row>
    <row r="2653" spans="15:19" x14ac:dyDescent="0.25">
      <c r="O2653" s="6"/>
      <c r="S2653" s="32"/>
    </row>
    <row r="2654" spans="15:19" x14ac:dyDescent="0.25">
      <c r="O2654" s="6"/>
      <c r="S2654" s="32"/>
    </row>
    <row r="2655" spans="15:19" x14ac:dyDescent="0.25">
      <c r="O2655" s="6"/>
      <c r="S2655" s="32"/>
    </row>
    <row r="2656" spans="15:19" x14ac:dyDescent="0.25">
      <c r="O2656" s="6"/>
      <c r="S2656" s="32"/>
    </row>
    <row r="2657" spans="15:19" x14ac:dyDescent="0.25">
      <c r="O2657" s="6"/>
      <c r="S2657" s="32"/>
    </row>
    <row r="2658" spans="15:19" x14ac:dyDescent="0.25">
      <c r="O2658" s="6"/>
      <c r="S2658" s="32"/>
    </row>
    <row r="2659" spans="15:19" x14ac:dyDescent="0.25">
      <c r="O2659" s="6"/>
      <c r="S2659" s="32"/>
    </row>
    <row r="2660" spans="15:19" x14ac:dyDescent="0.25">
      <c r="O2660" s="6"/>
      <c r="S2660" s="32"/>
    </row>
    <row r="2661" spans="15:19" x14ac:dyDescent="0.25">
      <c r="O2661" s="6"/>
      <c r="S2661" s="32"/>
    </row>
    <row r="2662" spans="15:19" x14ac:dyDescent="0.25">
      <c r="O2662" s="6"/>
      <c r="S2662" s="32"/>
    </row>
    <row r="2663" spans="15:19" x14ac:dyDescent="0.25">
      <c r="O2663" s="6"/>
      <c r="S2663" s="32"/>
    </row>
    <row r="2664" spans="15:19" x14ac:dyDescent="0.25">
      <c r="O2664" s="6"/>
      <c r="S2664" s="32"/>
    </row>
    <row r="2665" spans="15:19" x14ac:dyDescent="0.25">
      <c r="O2665" s="6"/>
      <c r="S2665" s="32"/>
    </row>
    <row r="2666" spans="15:19" x14ac:dyDescent="0.25">
      <c r="O2666" s="6"/>
      <c r="S2666" s="32"/>
    </row>
    <row r="2667" spans="15:19" x14ac:dyDescent="0.25">
      <c r="O2667" s="6"/>
      <c r="S2667" s="32"/>
    </row>
    <row r="2668" spans="15:19" x14ac:dyDescent="0.25">
      <c r="O2668" s="6"/>
      <c r="S2668" s="32"/>
    </row>
    <row r="2669" spans="15:19" x14ac:dyDescent="0.25">
      <c r="O2669" s="6"/>
      <c r="S2669" s="32"/>
    </row>
    <row r="2670" spans="15:19" x14ac:dyDescent="0.25">
      <c r="O2670" s="6"/>
      <c r="S2670" s="32"/>
    </row>
    <row r="2671" spans="15:19" x14ac:dyDescent="0.25">
      <c r="O2671" s="6"/>
      <c r="S2671" s="32"/>
    </row>
    <row r="2672" spans="15:19" x14ac:dyDescent="0.25">
      <c r="O2672" s="6"/>
      <c r="S2672" s="32"/>
    </row>
    <row r="2673" spans="15:19" x14ac:dyDescent="0.25">
      <c r="O2673" s="6"/>
      <c r="S2673" s="32"/>
    </row>
    <row r="2674" spans="15:19" x14ac:dyDescent="0.25">
      <c r="O2674" s="6"/>
      <c r="S2674" s="32"/>
    </row>
    <row r="2675" spans="15:19" x14ac:dyDescent="0.25">
      <c r="O2675" s="6"/>
      <c r="S2675" s="32"/>
    </row>
    <row r="2676" spans="15:19" x14ac:dyDescent="0.25">
      <c r="O2676" s="6"/>
      <c r="S2676" s="32"/>
    </row>
    <row r="2677" spans="15:19" x14ac:dyDescent="0.25">
      <c r="O2677" s="6"/>
      <c r="S2677" s="32"/>
    </row>
    <row r="2678" spans="15:19" x14ac:dyDescent="0.25">
      <c r="O2678" s="6"/>
      <c r="S2678" s="32"/>
    </row>
    <row r="2679" spans="15:19" x14ac:dyDescent="0.25">
      <c r="O2679" s="6"/>
      <c r="S2679" s="32"/>
    </row>
    <row r="2680" spans="15:19" x14ac:dyDescent="0.25">
      <c r="O2680" s="6"/>
      <c r="S2680" s="32"/>
    </row>
    <row r="2681" spans="15:19" x14ac:dyDescent="0.25">
      <c r="O2681" s="6"/>
      <c r="S2681" s="32"/>
    </row>
    <row r="2682" spans="15:19" x14ac:dyDescent="0.25">
      <c r="O2682" s="6"/>
      <c r="S2682" s="32"/>
    </row>
    <row r="2683" spans="15:19" x14ac:dyDescent="0.25">
      <c r="O2683" s="6"/>
      <c r="S2683" s="32"/>
    </row>
    <row r="2684" spans="15:19" x14ac:dyDescent="0.25">
      <c r="O2684" s="6"/>
      <c r="S2684" s="32"/>
    </row>
    <row r="2685" spans="15:19" x14ac:dyDescent="0.25">
      <c r="O2685" s="6"/>
      <c r="S2685" s="32"/>
    </row>
    <row r="2686" spans="15:19" x14ac:dyDescent="0.25">
      <c r="O2686" s="6"/>
      <c r="S2686" s="32"/>
    </row>
    <row r="2687" spans="15:19" x14ac:dyDescent="0.25">
      <c r="O2687" s="6"/>
      <c r="S2687" s="32"/>
    </row>
    <row r="2688" spans="15:19" x14ac:dyDescent="0.25">
      <c r="O2688" s="6"/>
      <c r="S2688" s="32"/>
    </row>
    <row r="2689" spans="15:19" x14ac:dyDescent="0.25">
      <c r="O2689" s="6"/>
      <c r="S2689" s="32"/>
    </row>
    <row r="2690" spans="15:19" x14ac:dyDescent="0.25">
      <c r="O2690" s="6"/>
      <c r="S2690" s="32"/>
    </row>
    <row r="2691" spans="15:19" x14ac:dyDescent="0.25">
      <c r="O2691" s="6"/>
      <c r="S2691" s="32"/>
    </row>
    <row r="2692" spans="15:19" x14ac:dyDescent="0.25">
      <c r="O2692" s="6"/>
      <c r="S2692" s="32"/>
    </row>
    <row r="2693" spans="15:19" x14ac:dyDescent="0.25">
      <c r="O2693" s="6"/>
      <c r="S2693" s="32"/>
    </row>
    <row r="2694" spans="15:19" x14ac:dyDescent="0.25">
      <c r="O2694" s="6"/>
      <c r="S2694" s="32"/>
    </row>
    <row r="2695" spans="15:19" x14ac:dyDescent="0.25">
      <c r="O2695" s="6"/>
      <c r="S2695" s="32"/>
    </row>
    <row r="2696" spans="15:19" x14ac:dyDescent="0.25">
      <c r="O2696" s="6"/>
      <c r="S2696" s="32"/>
    </row>
    <row r="2697" spans="15:19" x14ac:dyDescent="0.25">
      <c r="O2697" s="6"/>
      <c r="S2697" s="32"/>
    </row>
    <row r="2698" spans="15:19" x14ac:dyDescent="0.25">
      <c r="O2698" s="6"/>
      <c r="S2698" s="32"/>
    </row>
    <row r="2699" spans="15:19" x14ac:dyDescent="0.25">
      <c r="O2699" s="6"/>
      <c r="S2699" s="32"/>
    </row>
    <row r="2700" spans="15:19" x14ac:dyDescent="0.25">
      <c r="O2700" s="6"/>
      <c r="S2700" s="32"/>
    </row>
    <row r="2701" spans="15:19" x14ac:dyDescent="0.25">
      <c r="O2701" s="6"/>
      <c r="S2701" s="32"/>
    </row>
    <row r="2702" spans="15:19" x14ac:dyDescent="0.25">
      <c r="O2702" s="6"/>
      <c r="S2702" s="32"/>
    </row>
    <row r="2703" spans="15:19" x14ac:dyDescent="0.25">
      <c r="O2703" s="6"/>
      <c r="S2703" s="32"/>
    </row>
    <row r="2704" spans="15:19" x14ac:dyDescent="0.25">
      <c r="O2704" s="6"/>
      <c r="S2704" s="32"/>
    </row>
    <row r="2705" spans="15:19" x14ac:dyDescent="0.25">
      <c r="O2705" s="6"/>
      <c r="S2705" s="32"/>
    </row>
    <row r="2706" spans="15:19" x14ac:dyDescent="0.25">
      <c r="O2706" s="6"/>
      <c r="S2706" s="32"/>
    </row>
    <row r="2707" spans="15:19" x14ac:dyDescent="0.25">
      <c r="O2707" s="6"/>
      <c r="S2707" s="32"/>
    </row>
    <row r="2708" spans="15:19" x14ac:dyDescent="0.25">
      <c r="O2708" s="6"/>
      <c r="S2708" s="32"/>
    </row>
    <row r="2709" spans="15:19" x14ac:dyDescent="0.25">
      <c r="O2709" s="6"/>
      <c r="S2709" s="32"/>
    </row>
    <row r="2710" spans="15:19" x14ac:dyDescent="0.25">
      <c r="O2710" s="6"/>
      <c r="S2710" s="32"/>
    </row>
    <row r="2711" spans="15:19" x14ac:dyDescent="0.25">
      <c r="O2711" s="6"/>
      <c r="S2711" s="32"/>
    </row>
    <row r="2712" spans="15:19" x14ac:dyDescent="0.25">
      <c r="O2712" s="6"/>
      <c r="S2712" s="32"/>
    </row>
    <row r="2713" spans="15:19" x14ac:dyDescent="0.25">
      <c r="O2713" s="6"/>
      <c r="S2713" s="32"/>
    </row>
    <row r="2714" spans="15:19" x14ac:dyDescent="0.25">
      <c r="O2714" s="6"/>
      <c r="S2714" s="32"/>
    </row>
    <row r="2715" spans="15:19" x14ac:dyDescent="0.25">
      <c r="O2715" s="6"/>
      <c r="S2715" s="32"/>
    </row>
    <row r="2716" spans="15:19" x14ac:dyDescent="0.25">
      <c r="O2716" s="6"/>
      <c r="S2716" s="32"/>
    </row>
    <row r="2717" spans="15:19" x14ac:dyDescent="0.25">
      <c r="O2717" s="6"/>
      <c r="S2717" s="32"/>
    </row>
    <row r="2718" spans="15:19" x14ac:dyDescent="0.25">
      <c r="O2718" s="6"/>
      <c r="S2718" s="32"/>
    </row>
    <row r="2719" spans="15:19" x14ac:dyDescent="0.25">
      <c r="O2719" s="6"/>
      <c r="S2719" s="32"/>
    </row>
    <row r="2720" spans="15:19" x14ac:dyDescent="0.25">
      <c r="O2720" s="6"/>
      <c r="S2720" s="32"/>
    </row>
    <row r="2721" spans="15:19" x14ac:dyDescent="0.25">
      <c r="O2721" s="6"/>
      <c r="S2721" s="32"/>
    </row>
    <row r="2722" spans="15:19" x14ac:dyDescent="0.25">
      <c r="O2722" s="6"/>
      <c r="S2722" s="32"/>
    </row>
    <row r="2723" spans="15:19" x14ac:dyDescent="0.25">
      <c r="O2723" s="6"/>
      <c r="S2723" s="32"/>
    </row>
    <row r="2724" spans="15:19" x14ac:dyDescent="0.25">
      <c r="O2724" s="6"/>
      <c r="S2724" s="32"/>
    </row>
    <row r="2725" spans="15:19" x14ac:dyDescent="0.25">
      <c r="O2725" s="6"/>
      <c r="S2725" s="32"/>
    </row>
    <row r="2726" spans="15:19" x14ac:dyDescent="0.25">
      <c r="O2726" s="6"/>
      <c r="S2726" s="32"/>
    </row>
    <row r="2727" spans="15:19" x14ac:dyDescent="0.25">
      <c r="O2727" s="6"/>
      <c r="S2727" s="32"/>
    </row>
    <row r="2728" spans="15:19" x14ac:dyDescent="0.25">
      <c r="O2728" s="6"/>
      <c r="S2728" s="32"/>
    </row>
    <row r="2729" spans="15:19" x14ac:dyDescent="0.25">
      <c r="O2729" s="6"/>
      <c r="S2729" s="32"/>
    </row>
    <row r="2730" spans="15:19" x14ac:dyDescent="0.25">
      <c r="O2730" s="6"/>
      <c r="S2730" s="32"/>
    </row>
    <row r="2731" spans="15:19" x14ac:dyDescent="0.25">
      <c r="O2731" s="6"/>
      <c r="S2731" s="32"/>
    </row>
    <row r="2732" spans="15:19" x14ac:dyDescent="0.25">
      <c r="O2732" s="6"/>
      <c r="S2732" s="32"/>
    </row>
    <row r="2733" spans="15:19" x14ac:dyDescent="0.25">
      <c r="O2733" s="6"/>
      <c r="S2733" s="32"/>
    </row>
    <row r="2734" spans="15:19" x14ac:dyDescent="0.25">
      <c r="O2734" s="6"/>
      <c r="S2734" s="32"/>
    </row>
    <row r="2735" spans="15:19" x14ac:dyDescent="0.25">
      <c r="O2735" s="6"/>
      <c r="S2735" s="32"/>
    </row>
    <row r="2736" spans="15:19" x14ac:dyDescent="0.25">
      <c r="O2736" s="6"/>
      <c r="S2736" s="32"/>
    </row>
    <row r="2737" spans="15:19" x14ac:dyDescent="0.25">
      <c r="O2737" s="6"/>
      <c r="S2737" s="32"/>
    </row>
    <row r="2738" spans="15:19" x14ac:dyDescent="0.25">
      <c r="O2738" s="6"/>
      <c r="S2738" s="32"/>
    </row>
    <row r="2739" spans="15:19" x14ac:dyDescent="0.25">
      <c r="O2739" s="6"/>
      <c r="S2739" s="32"/>
    </row>
    <row r="2740" spans="15:19" x14ac:dyDescent="0.25">
      <c r="O2740" s="6"/>
      <c r="S2740" s="32"/>
    </row>
    <row r="2741" spans="15:19" x14ac:dyDescent="0.25">
      <c r="O2741" s="6"/>
      <c r="S2741" s="32"/>
    </row>
    <row r="2742" spans="15:19" x14ac:dyDescent="0.25">
      <c r="O2742" s="6"/>
      <c r="S2742" s="32"/>
    </row>
    <row r="2743" spans="15:19" x14ac:dyDescent="0.25">
      <c r="O2743" s="6"/>
      <c r="S2743" s="32"/>
    </row>
    <row r="2744" spans="15:19" x14ac:dyDescent="0.25">
      <c r="O2744" s="6"/>
      <c r="S2744" s="32"/>
    </row>
    <row r="2745" spans="15:19" x14ac:dyDescent="0.25">
      <c r="O2745" s="6"/>
      <c r="S2745" s="32"/>
    </row>
    <row r="2746" spans="15:19" x14ac:dyDescent="0.25">
      <c r="O2746" s="6"/>
      <c r="S2746" s="32"/>
    </row>
    <row r="2747" spans="15:19" x14ac:dyDescent="0.25">
      <c r="O2747" s="6"/>
      <c r="S2747" s="32"/>
    </row>
    <row r="2748" spans="15:19" x14ac:dyDescent="0.25">
      <c r="O2748" s="6"/>
      <c r="S2748" s="32"/>
    </row>
    <row r="2749" spans="15:19" x14ac:dyDescent="0.25">
      <c r="O2749" s="6"/>
      <c r="S2749" s="32"/>
    </row>
    <row r="2750" spans="15:19" x14ac:dyDescent="0.25">
      <c r="O2750" s="6"/>
      <c r="S2750" s="32"/>
    </row>
    <row r="2751" spans="15:19" x14ac:dyDescent="0.25">
      <c r="O2751" s="6"/>
      <c r="S2751" s="32"/>
    </row>
    <row r="2752" spans="15:19" x14ac:dyDescent="0.25">
      <c r="O2752" s="6"/>
      <c r="S2752" s="32"/>
    </row>
    <row r="2753" spans="15:19" x14ac:dyDescent="0.25">
      <c r="O2753" s="6"/>
      <c r="S2753" s="32"/>
    </row>
    <row r="2754" spans="15:19" x14ac:dyDescent="0.25">
      <c r="O2754" s="6"/>
      <c r="S2754" s="32"/>
    </row>
    <row r="2755" spans="15:19" x14ac:dyDescent="0.25">
      <c r="O2755" s="6"/>
      <c r="S2755" s="32"/>
    </row>
    <row r="2756" spans="15:19" x14ac:dyDescent="0.25">
      <c r="O2756" s="6"/>
      <c r="S2756" s="32"/>
    </row>
    <row r="2757" spans="15:19" x14ac:dyDescent="0.25">
      <c r="O2757" s="6"/>
      <c r="S2757" s="32"/>
    </row>
    <row r="2758" spans="15:19" x14ac:dyDescent="0.25">
      <c r="O2758" s="6"/>
      <c r="S2758" s="32"/>
    </row>
    <row r="2759" spans="15:19" x14ac:dyDescent="0.25">
      <c r="O2759" s="6"/>
      <c r="S2759" s="32"/>
    </row>
    <row r="2760" spans="15:19" x14ac:dyDescent="0.25">
      <c r="O2760" s="6"/>
      <c r="S2760" s="32"/>
    </row>
    <row r="2761" spans="15:19" x14ac:dyDescent="0.25">
      <c r="O2761" s="6"/>
      <c r="S2761" s="32"/>
    </row>
    <row r="2762" spans="15:19" x14ac:dyDescent="0.25">
      <c r="O2762" s="6"/>
      <c r="S2762" s="32"/>
    </row>
    <row r="2763" spans="15:19" x14ac:dyDescent="0.25">
      <c r="O2763" s="6"/>
      <c r="S2763" s="32"/>
    </row>
    <row r="2764" spans="15:19" x14ac:dyDescent="0.25">
      <c r="O2764" s="6"/>
      <c r="S2764" s="32"/>
    </row>
    <row r="2765" spans="15:19" x14ac:dyDescent="0.25">
      <c r="O2765" s="6"/>
      <c r="S2765" s="32"/>
    </row>
    <row r="2766" spans="15:19" x14ac:dyDescent="0.25">
      <c r="O2766" s="6"/>
      <c r="S2766" s="32"/>
    </row>
    <row r="2767" spans="15:19" x14ac:dyDescent="0.25">
      <c r="O2767" s="6"/>
      <c r="S2767" s="32"/>
    </row>
    <row r="2768" spans="15:19" x14ac:dyDescent="0.25">
      <c r="O2768" s="6"/>
      <c r="S2768" s="32"/>
    </row>
    <row r="2769" spans="15:19" x14ac:dyDescent="0.25">
      <c r="O2769" s="6"/>
      <c r="S2769" s="32"/>
    </row>
    <row r="2770" spans="15:19" x14ac:dyDescent="0.25">
      <c r="O2770" s="6"/>
      <c r="S2770" s="32"/>
    </row>
    <row r="2771" spans="15:19" x14ac:dyDescent="0.25">
      <c r="O2771" s="6"/>
      <c r="S2771" s="32"/>
    </row>
    <row r="2772" spans="15:19" x14ac:dyDescent="0.25">
      <c r="O2772" s="6"/>
      <c r="S2772" s="32"/>
    </row>
    <row r="2773" spans="15:19" x14ac:dyDescent="0.25">
      <c r="O2773" s="6"/>
      <c r="S2773" s="32"/>
    </row>
    <row r="2774" spans="15:19" x14ac:dyDescent="0.25">
      <c r="O2774" s="6"/>
      <c r="S2774" s="32"/>
    </row>
    <row r="2775" spans="15:19" x14ac:dyDescent="0.25">
      <c r="O2775" s="6"/>
      <c r="S2775" s="32"/>
    </row>
    <row r="2776" spans="15:19" x14ac:dyDescent="0.25">
      <c r="O2776" s="6"/>
      <c r="S2776" s="32"/>
    </row>
    <row r="2777" spans="15:19" x14ac:dyDescent="0.25">
      <c r="O2777" s="6"/>
      <c r="S2777" s="32"/>
    </row>
    <row r="2778" spans="15:19" x14ac:dyDescent="0.25">
      <c r="O2778" s="6"/>
      <c r="S2778" s="32"/>
    </row>
    <row r="2779" spans="15:19" x14ac:dyDescent="0.25">
      <c r="O2779" s="6"/>
      <c r="S2779" s="32"/>
    </row>
    <row r="2780" spans="15:19" x14ac:dyDescent="0.25">
      <c r="O2780" s="6"/>
      <c r="S2780" s="32"/>
    </row>
    <row r="2781" spans="15:19" x14ac:dyDescent="0.25">
      <c r="O2781" s="6"/>
      <c r="S2781" s="32"/>
    </row>
    <row r="2782" spans="15:19" x14ac:dyDescent="0.25">
      <c r="O2782" s="6"/>
      <c r="S2782" s="32"/>
    </row>
    <row r="2783" spans="15:19" x14ac:dyDescent="0.25">
      <c r="O2783" s="6"/>
      <c r="S2783" s="32"/>
    </row>
    <row r="2784" spans="15:19" x14ac:dyDescent="0.25">
      <c r="O2784" s="6"/>
      <c r="S2784" s="32"/>
    </row>
    <row r="2785" spans="15:19" x14ac:dyDescent="0.25">
      <c r="O2785" s="6"/>
      <c r="S2785" s="32"/>
    </row>
    <row r="2786" spans="15:19" x14ac:dyDescent="0.25">
      <c r="O2786" s="6"/>
      <c r="S2786" s="32"/>
    </row>
    <row r="2787" spans="15:19" x14ac:dyDescent="0.25">
      <c r="O2787" s="6"/>
      <c r="S2787" s="32"/>
    </row>
    <row r="2788" spans="15:19" x14ac:dyDescent="0.25">
      <c r="O2788" s="6"/>
      <c r="S2788" s="32"/>
    </row>
    <row r="2789" spans="15:19" x14ac:dyDescent="0.25">
      <c r="O2789" s="6"/>
      <c r="S2789" s="32"/>
    </row>
    <row r="2790" spans="15:19" x14ac:dyDescent="0.25">
      <c r="O2790" s="6"/>
      <c r="S2790" s="32"/>
    </row>
    <row r="2791" spans="15:19" x14ac:dyDescent="0.25">
      <c r="O2791" s="6"/>
      <c r="S2791" s="32"/>
    </row>
    <row r="2792" spans="15:19" x14ac:dyDescent="0.25">
      <c r="O2792" s="6"/>
      <c r="S2792" s="32"/>
    </row>
    <row r="2793" spans="15:19" x14ac:dyDescent="0.25">
      <c r="O2793" s="6"/>
      <c r="S2793" s="32"/>
    </row>
    <row r="2794" spans="15:19" x14ac:dyDescent="0.25">
      <c r="O2794" s="6"/>
      <c r="S2794" s="32"/>
    </row>
    <row r="2795" spans="15:19" x14ac:dyDescent="0.25">
      <c r="O2795" s="6"/>
      <c r="S2795" s="32"/>
    </row>
    <row r="2796" spans="15:19" x14ac:dyDescent="0.25">
      <c r="O2796" s="6"/>
      <c r="S2796" s="32"/>
    </row>
    <row r="2797" spans="15:19" x14ac:dyDescent="0.25">
      <c r="O2797" s="6"/>
      <c r="S2797" s="32"/>
    </row>
    <row r="2798" spans="15:19" x14ac:dyDescent="0.25">
      <c r="O2798" s="6"/>
      <c r="S2798" s="32"/>
    </row>
    <row r="2799" spans="15:19" x14ac:dyDescent="0.25">
      <c r="O2799" s="6"/>
      <c r="S2799" s="32"/>
    </row>
    <row r="2800" spans="15:19" x14ac:dyDescent="0.25">
      <c r="O2800" s="6"/>
      <c r="S2800" s="32"/>
    </row>
    <row r="2801" spans="15:19" x14ac:dyDescent="0.25">
      <c r="O2801" s="6"/>
      <c r="S2801" s="32"/>
    </row>
    <row r="2802" spans="15:19" x14ac:dyDescent="0.25">
      <c r="O2802" s="6"/>
      <c r="S2802" s="32"/>
    </row>
    <row r="2803" spans="15:19" x14ac:dyDescent="0.25">
      <c r="O2803" s="6"/>
      <c r="S2803" s="32"/>
    </row>
    <row r="2804" spans="15:19" x14ac:dyDescent="0.25">
      <c r="O2804" s="6"/>
      <c r="S2804" s="32"/>
    </row>
    <row r="2805" spans="15:19" x14ac:dyDescent="0.25">
      <c r="O2805" s="6"/>
      <c r="S2805" s="32"/>
    </row>
    <row r="2806" spans="15:19" x14ac:dyDescent="0.25">
      <c r="O2806" s="6"/>
      <c r="S2806" s="32"/>
    </row>
    <row r="2807" spans="15:19" x14ac:dyDescent="0.25">
      <c r="O2807" s="6"/>
      <c r="S2807" s="32"/>
    </row>
    <row r="2808" spans="15:19" x14ac:dyDescent="0.25">
      <c r="O2808" s="6"/>
      <c r="S2808" s="32"/>
    </row>
    <row r="2809" spans="15:19" x14ac:dyDescent="0.25">
      <c r="O2809" s="6"/>
      <c r="S2809" s="32"/>
    </row>
    <row r="2810" spans="15:19" x14ac:dyDescent="0.25">
      <c r="O2810" s="6"/>
      <c r="S2810" s="32"/>
    </row>
    <row r="2811" spans="15:19" x14ac:dyDescent="0.25">
      <c r="O2811" s="6"/>
      <c r="S2811" s="32"/>
    </row>
    <row r="2812" spans="15:19" x14ac:dyDescent="0.25">
      <c r="O2812" s="6"/>
      <c r="S2812" s="32"/>
    </row>
    <row r="2813" spans="15:19" x14ac:dyDescent="0.25">
      <c r="O2813" s="6"/>
      <c r="S2813" s="32"/>
    </row>
    <row r="2814" spans="15:19" x14ac:dyDescent="0.25">
      <c r="O2814" s="6"/>
      <c r="S2814" s="32"/>
    </row>
    <row r="2815" spans="15:19" x14ac:dyDescent="0.25">
      <c r="O2815" s="6"/>
      <c r="S2815" s="32"/>
    </row>
    <row r="2816" spans="15:19" x14ac:dyDescent="0.25">
      <c r="O2816" s="6"/>
      <c r="S2816" s="32"/>
    </row>
    <row r="2817" spans="15:19" x14ac:dyDescent="0.25">
      <c r="O2817" s="6"/>
      <c r="S2817" s="32"/>
    </row>
    <row r="2818" spans="15:19" x14ac:dyDescent="0.25">
      <c r="O2818" s="6"/>
      <c r="S2818" s="32"/>
    </row>
    <row r="2819" spans="15:19" x14ac:dyDescent="0.25">
      <c r="O2819" s="6"/>
      <c r="S2819" s="32"/>
    </row>
    <row r="2820" spans="15:19" x14ac:dyDescent="0.25">
      <c r="O2820" s="6"/>
      <c r="S2820" s="32"/>
    </row>
    <row r="2821" spans="15:19" x14ac:dyDescent="0.25">
      <c r="O2821" s="6"/>
      <c r="S2821" s="32"/>
    </row>
    <row r="2822" spans="15:19" x14ac:dyDescent="0.25">
      <c r="O2822" s="6"/>
      <c r="S2822" s="32"/>
    </row>
    <row r="2823" spans="15:19" x14ac:dyDescent="0.25">
      <c r="O2823" s="6"/>
      <c r="S2823" s="32"/>
    </row>
    <row r="2824" spans="15:19" x14ac:dyDescent="0.25">
      <c r="O2824" s="6"/>
      <c r="S2824" s="32"/>
    </row>
    <row r="2825" spans="15:19" x14ac:dyDescent="0.25">
      <c r="O2825" s="6"/>
      <c r="S2825" s="32"/>
    </row>
    <row r="2826" spans="15:19" x14ac:dyDescent="0.25">
      <c r="O2826" s="6"/>
      <c r="S2826" s="32"/>
    </row>
    <row r="2827" spans="15:19" x14ac:dyDescent="0.25">
      <c r="O2827" s="6"/>
      <c r="S2827" s="32"/>
    </row>
    <row r="2828" spans="15:19" x14ac:dyDescent="0.25">
      <c r="O2828" s="6"/>
      <c r="S2828" s="32"/>
    </row>
    <row r="2829" spans="15:19" x14ac:dyDescent="0.25">
      <c r="O2829" s="6"/>
      <c r="S2829" s="32"/>
    </row>
    <row r="2830" spans="15:19" x14ac:dyDescent="0.25">
      <c r="O2830" s="6"/>
      <c r="S2830" s="32"/>
    </row>
    <row r="2831" spans="15:19" x14ac:dyDescent="0.25">
      <c r="O2831" s="6"/>
      <c r="S2831" s="32"/>
    </row>
    <row r="2832" spans="15:19" x14ac:dyDescent="0.25">
      <c r="O2832" s="6"/>
      <c r="S2832" s="32"/>
    </row>
    <row r="2833" spans="15:19" x14ac:dyDescent="0.25">
      <c r="O2833" s="6"/>
      <c r="S2833" s="32"/>
    </row>
    <row r="2834" spans="15:19" x14ac:dyDescent="0.25">
      <c r="O2834" s="6"/>
      <c r="S2834" s="32"/>
    </row>
    <row r="2835" spans="15:19" x14ac:dyDescent="0.25">
      <c r="O2835" s="6"/>
      <c r="S2835" s="32"/>
    </row>
    <row r="2836" spans="15:19" x14ac:dyDescent="0.25">
      <c r="O2836" s="6"/>
      <c r="S2836" s="32"/>
    </row>
    <row r="2837" spans="15:19" x14ac:dyDescent="0.25">
      <c r="O2837" s="6"/>
      <c r="S2837" s="32"/>
    </row>
    <row r="2838" spans="15:19" x14ac:dyDescent="0.25">
      <c r="O2838" s="6"/>
      <c r="S2838" s="32"/>
    </row>
    <row r="2839" spans="15:19" x14ac:dyDescent="0.25">
      <c r="O2839" s="6"/>
      <c r="S2839" s="32"/>
    </row>
    <row r="2840" spans="15:19" x14ac:dyDescent="0.25">
      <c r="O2840" s="6"/>
      <c r="S2840" s="32"/>
    </row>
    <row r="2841" spans="15:19" x14ac:dyDescent="0.25">
      <c r="O2841" s="6"/>
      <c r="S2841" s="32"/>
    </row>
    <row r="2842" spans="15:19" x14ac:dyDescent="0.25">
      <c r="O2842" s="6"/>
      <c r="S2842" s="32"/>
    </row>
    <row r="2843" spans="15:19" x14ac:dyDescent="0.25">
      <c r="O2843" s="6"/>
      <c r="S2843" s="32"/>
    </row>
    <row r="2844" spans="15:19" x14ac:dyDescent="0.25">
      <c r="O2844" s="6"/>
      <c r="S2844" s="32"/>
    </row>
    <row r="2845" spans="15:19" x14ac:dyDescent="0.25">
      <c r="O2845" s="6"/>
      <c r="S2845" s="32"/>
    </row>
    <row r="2846" spans="15:19" x14ac:dyDescent="0.25">
      <c r="O2846" s="6"/>
      <c r="S2846" s="32"/>
    </row>
    <row r="2847" spans="15:19" x14ac:dyDescent="0.25">
      <c r="O2847" s="6"/>
      <c r="S2847" s="32"/>
    </row>
    <row r="2848" spans="15:19" x14ac:dyDescent="0.25">
      <c r="O2848" s="6"/>
      <c r="S2848" s="32"/>
    </row>
    <row r="2849" spans="15:19" x14ac:dyDescent="0.25">
      <c r="O2849" s="6"/>
      <c r="S2849" s="32"/>
    </row>
    <row r="2850" spans="15:19" x14ac:dyDescent="0.25">
      <c r="O2850" s="6"/>
      <c r="S2850" s="32"/>
    </row>
    <row r="2851" spans="15:19" x14ac:dyDescent="0.25">
      <c r="O2851" s="6"/>
      <c r="S2851" s="32"/>
    </row>
    <row r="2852" spans="15:19" x14ac:dyDescent="0.25">
      <c r="O2852" s="6"/>
      <c r="S2852" s="32"/>
    </row>
    <row r="2853" spans="15:19" x14ac:dyDescent="0.25">
      <c r="O2853" s="6"/>
      <c r="S2853" s="32"/>
    </row>
    <row r="2854" spans="15:19" x14ac:dyDescent="0.25">
      <c r="O2854" s="6"/>
      <c r="S2854" s="32"/>
    </row>
    <row r="2855" spans="15:19" x14ac:dyDescent="0.25">
      <c r="O2855" s="6"/>
      <c r="S2855" s="32"/>
    </row>
    <row r="2856" spans="15:19" x14ac:dyDescent="0.25">
      <c r="O2856" s="6"/>
      <c r="S2856" s="32"/>
    </row>
    <row r="2857" spans="15:19" x14ac:dyDescent="0.25">
      <c r="O2857" s="6"/>
      <c r="S2857" s="32"/>
    </row>
    <row r="2858" spans="15:19" x14ac:dyDescent="0.25">
      <c r="O2858" s="6"/>
      <c r="S2858" s="32"/>
    </row>
    <row r="2859" spans="15:19" x14ac:dyDescent="0.25">
      <c r="O2859" s="6"/>
      <c r="S2859" s="32"/>
    </row>
    <row r="2860" spans="15:19" x14ac:dyDescent="0.25">
      <c r="O2860" s="6"/>
      <c r="S2860" s="32"/>
    </row>
    <row r="2861" spans="15:19" x14ac:dyDescent="0.25">
      <c r="O2861" s="6"/>
      <c r="S2861" s="32"/>
    </row>
    <row r="2862" spans="15:19" x14ac:dyDescent="0.25">
      <c r="O2862" s="6"/>
      <c r="S2862" s="32"/>
    </row>
    <row r="2863" spans="15:19" x14ac:dyDescent="0.25">
      <c r="O2863" s="6"/>
      <c r="S2863" s="32"/>
    </row>
    <row r="2864" spans="15:19" x14ac:dyDescent="0.25">
      <c r="O2864" s="6"/>
      <c r="S2864" s="32"/>
    </row>
    <row r="2865" spans="15:19" x14ac:dyDescent="0.25">
      <c r="O2865" s="6"/>
      <c r="S2865" s="32"/>
    </row>
    <row r="2866" spans="15:19" x14ac:dyDescent="0.25">
      <c r="O2866" s="6"/>
      <c r="S2866" s="32"/>
    </row>
    <row r="2867" spans="15:19" x14ac:dyDescent="0.25">
      <c r="O2867" s="6"/>
      <c r="S2867" s="32"/>
    </row>
    <row r="2868" spans="15:19" x14ac:dyDescent="0.25">
      <c r="O2868" s="6"/>
      <c r="S2868" s="32"/>
    </row>
    <row r="2869" spans="15:19" x14ac:dyDescent="0.25">
      <c r="O2869" s="6"/>
      <c r="S2869" s="32"/>
    </row>
    <row r="2870" spans="15:19" x14ac:dyDescent="0.25">
      <c r="O2870" s="6"/>
      <c r="S2870" s="32"/>
    </row>
    <row r="2871" spans="15:19" x14ac:dyDescent="0.25">
      <c r="O2871" s="6"/>
      <c r="S2871" s="32"/>
    </row>
    <row r="2872" spans="15:19" x14ac:dyDescent="0.25">
      <c r="O2872" s="6"/>
      <c r="S2872" s="32"/>
    </row>
    <row r="2873" spans="15:19" x14ac:dyDescent="0.25">
      <c r="O2873" s="6"/>
      <c r="S2873" s="32"/>
    </row>
    <row r="2874" spans="15:19" x14ac:dyDescent="0.25">
      <c r="O2874" s="6"/>
      <c r="S2874" s="32"/>
    </row>
    <row r="2875" spans="15:19" x14ac:dyDescent="0.25">
      <c r="O2875" s="6"/>
      <c r="S2875" s="32"/>
    </row>
    <row r="2876" spans="15:19" x14ac:dyDescent="0.25">
      <c r="O2876" s="6"/>
      <c r="S2876" s="32"/>
    </row>
    <row r="2877" spans="15:19" x14ac:dyDescent="0.25">
      <c r="O2877" s="6"/>
      <c r="S2877" s="32"/>
    </row>
    <row r="2878" spans="15:19" x14ac:dyDescent="0.25">
      <c r="O2878" s="6"/>
      <c r="S2878" s="32"/>
    </row>
    <row r="2879" spans="15:19" x14ac:dyDescent="0.25">
      <c r="O2879" s="6"/>
      <c r="S2879" s="32"/>
    </row>
    <row r="2880" spans="15:19" x14ac:dyDescent="0.25">
      <c r="O2880" s="6"/>
      <c r="S2880" s="32"/>
    </row>
    <row r="2881" spans="15:19" x14ac:dyDescent="0.25">
      <c r="O2881" s="6"/>
      <c r="S2881" s="32"/>
    </row>
    <row r="2882" spans="15:19" x14ac:dyDescent="0.25">
      <c r="O2882" s="6"/>
      <c r="S2882" s="32"/>
    </row>
    <row r="2883" spans="15:19" x14ac:dyDescent="0.25">
      <c r="O2883" s="6"/>
      <c r="S2883" s="32"/>
    </row>
    <row r="2884" spans="15:19" x14ac:dyDescent="0.25">
      <c r="O2884" s="6"/>
      <c r="S2884" s="32"/>
    </row>
    <row r="2885" spans="15:19" x14ac:dyDescent="0.25">
      <c r="O2885" s="6"/>
      <c r="S2885" s="32"/>
    </row>
    <row r="2886" spans="15:19" x14ac:dyDescent="0.25">
      <c r="O2886" s="6"/>
      <c r="S2886" s="32"/>
    </row>
    <row r="2887" spans="15:19" x14ac:dyDescent="0.25">
      <c r="O2887" s="6"/>
      <c r="S2887" s="32"/>
    </row>
    <row r="2888" spans="15:19" x14ac:dyDescent="0.25">
      <c r="O2888" s="6"/>
      <c r="S2888" s="32"/>
    </row>
    <row r="2889" spans="15:19" x14ac:dyDescent="0.25">
      <c r="O2889" s="6"/>
      <c r="S2889" s="32"/>
    </row>
    <row r="2890" spans="15:19" x14ac:dyDescent="0.25">
      <c r="O2890" s="6"/>
      <c r="S2890" s="32"/>
    </row>
    <row r="2891" spans="15:19" x14ac:dyDescent="0.25">
      <c r="O2891" s="6"/>
      <c r="S2891" s="32"/>
    </row>
    <row r="2892" spans="15:19" x14ac:dyDescent="0.25">
      <c r="O2892" s="6"/>
      <c r="S2892" s="32"/>
    </row>
    <row r="2893" spans="15:19" x14ac:dyDescent="0.25">
      <c r="O2893" s="6"/>
      <c r="S2893" s="32"/>
    </row>
    <row r="2894" spans="15:19" x14ac:dyDescent="0.25">
      <c r="O2894" s="6"/>
      <c r="S2894" s="32"/>
    </row>
    <row r="2895" spans="15:19" x14ac:dyDescent="0.25">
      <c r="O2895" s="6"/>
      <c r="S2895" s="32"/>
    </row>
    <row r="2896" spans="15:19" x14ac:dyDescent="0.25">
      <c r="O2896" s="6"/>
      <c r="S2896" s="32"/>
    </row>
    <row r="2897" spans="15:19" x14ac:dyDescent="0.25">
      <c r="O2897" s="6"/>
      <c r="S2897" s="32"/>
    </row>
    <row r="2898" spans="15:19" x14ac:dyDescent="0.25">
      <c r="O2898" s="6"/>
      <c r="S2898" s="32"/>
    </row>
    <row r="2899" spans="15:19" x14ac:dyDescent="0.25">
      <c r="O2899" s="6"/>
      <c r="S2899" s="32"/>
    </row>
    <row r="2900" spans="15:19" x14ac:dyDescent="0.25">
      <c r="O2900" s="6"/>
      <c r="S2900" s="32"/>
    </row>
    <row r="2901" spans="15:19" x14ac:dyDescent="0.25">
      <c r="O2901" s="6"/>
      <c r="S2901" s="32"/>
    </row>
    <row r="2902" spans="15:19" x14ac:dyDescent="0.25">
      <c r="O2902" s="6"/>
      <c r="S2902" s="32"/>
    </row>
    <row r="2903" spans="15:19" x14ac:dyDescent="0.25">
      <c r="O2903" s="6"/>
      <c r="S2903" s="32"/>
    </row>
    <row r="2904" spans="15:19" x14ac:dyDescent="0.25">
      <c r="O2904" s="6"/>
      <c r="S2904" s="32"/>
    </row>
    <row r="2905" spans="15:19" x14ac:dyDescent="0.25">
      <c r="O2905" s="6"/>
      <c r="S2905" s="32"/>
    </row>
    <row r="2906" spans="15:19" x14ac:dyDescent="0.25">
      <c r="O2906" s="6"/>
      <c r="S2906" s="32"/>
    </row>
    <row r="2907" spans="15:19" x14ac:dyDescent="0.25">
      <c r="O2907" s="6"/>
      <c r="S2907" s="32"/>
    </row>
    <row r="2908" spans="15:19" x14ac:dyDescent="0.25">
      <c r="O2908" s="6"/>
      <c r="S2908" s="32"/>
    </row>
    <row r="2909" spans="15:19" x14ac:dyDescent="0.25">
      <c r="O2909" s="6"/>
      <c r="S2909" s="32"/>
    </row>
    <row r="2910" spans="15:19" x14ac:dyDescent="0.25">
      <c r="O2910" s="6"/>
      <c r="S2910" s="32"/>
    </row>
    <row r="2911" spans="15:19" x14ac:dyDescent="0.25">
      <c r="O2911" s="6"/>
      <c r="S2911" s="32"/>
    </row>
    <row r="2912" spans="15:19" x14ac:dyDescent="0.25">
      <c r="O2912" s="6"/>
      <c r="S2912" s="32"/>
    </row>
    <row r="2913" spans="15:19" x14ac:dyDescent="0.25">
      <c r="O2913" s="6"/>
      <c r="S2913" s="32"/>
    </row>
    <row r="2914" spans="15:19" x14ac:dyDescent="0.25">
      <c r="O2914" s="6"/>
      <c r="S2914" s="32"/>
    </row>
    <row r="2915" spans="15:19" x14ac:dyDescent="0.25">
      <c r="O2915" s="6"/>
      <c r="S2915" s="32"/>
    </row>
    <row r="2916" spans="15:19" x14ac:dyDescent="0.25">
      <c r="O2916" s="6"/>
      <c r="S2916" s="32"/>
    </row>
    <row r="2917" spans="15:19" x14ac:dyDescent="0.25">
      <c r="O2917" s="6"/>
      <c r="S2917" s="32"/>
    </row>
    <row r="2918" spans="15:19" x14ac:dyDescent="0.25">
      <c r="O2918" s="6"/>
      <c r="S2918" s="32"/>
    </row>
    <row r="2919" spans="15:19" x14ac:dyDescent="0.25">
      <c r="O2919" s="6"/>
      <c r="S2919" s="32"/>
    </row>
    <row r="2920" spans="15:19" x14ac:dyDescent="0.25">
      <c r="O2920" s="6"/>
      <c r="S2920" s="32"/>
    </row>
    <row r="2921" spans="15:19" x14ac:dyDescent="0.25">
      <c r="O2921" s="6"/>
      <c r="S2921" s="32"/>
    </row>
    <row r="2922" spans="15:19" x14ac:dyDescent="0.25">
      <c r="O2922" s="6"/>
      <c r="S2922" s="32"/>
    </row>
    <row r="2923" spans="15:19" x14ac:dyDescent="0.25">
      <c r="O2923" s="6"/>
      <c r="S2923" s="32"/>
    </row>
    <row r="2924" spans="15:19" x14ac:dyDescent="0.25">
      <c r="O2924" s="6"/>
      <c r="S2924" s="32"/>
    </row>
    <row r="2925" spans="15:19" x14ac:dyDescent="0.25">
      <c r="O2925" s="6"/>
      <c r="S2925" s="32"/>
    </row>
    <row r="2926" spans="15:19" x14ac:dyDescent="0.25">
      <c r="O2926" s="6"/>
      <c r="S2926" s="32"/>
    </row>
    <row r="2927" spans="15:19" x14ac:dyDescent="0.25">
      <c r="O2927" s="6"/>
      <c r="S2927" s="32"/>
    </row>
    <row r="2928" spans="15:19" x14ac:dyDescent="0.25">
      <c r="O2928" s="6"/>
      <c r="S2928" s="32"/>
    </row>
    <row r="2929" spans="15:19" x14ac:dyDescent="0.25">
      <c r="O2929" s="6"/>
      <c r="S2929" s="32"/>
    </row>
    <row r="2930" spans="15:19" x14ac:dyDescent="0.25">
      <c r="O2930" s="6"/>
      <c r="S2930" s="32"/>
    </row>
    <row r="2931" spans="15:19" x14ac:dyDescent="0.25">
      <c r="O2931" s="6"/>
      <c r="S2931" s="32"/>
    </row>
    <row r="2932" spans="15:19" x14ac:dyDescent="0.25">
      <c r="O2932" s="6"/>
      <c r="S2932" s="32"/>
    </row>
    <row r="2933" spans="15:19" x14ac:dyDescent="0.25">
      <c r="O2933" s="6"/>
      <c r="S2933" s="32"/>
    </row>
    <row r="2934" spans="15:19" x14ac:dyDescent="0.25">
      <c r="O2934" s="6"/>
      <c r="S2934" s="32"/>
    </row>
    <row r="2935" spans="15:19" x14ac:dyDescent="0.25">
      <c r="O2935" s="6"/>
      <c r="S2935" s="32"/>
    </row>
    <row r="2936" spans="15:19" x14ac:dyDescent="0.25">
      <c r="O2936" s="6"/>
      <c r="S2936" s="32"/>
    </row>
    <row r="2937" spans="15:19" x14ac:dyDescent="0.25">
      <c r="O2937" s="6"/>
      <c r="S2937" s="32"/>
    </row>
    <row r="2938" spans="15:19" x14ac:dyDescent="0.25">
      <c r="O2938" s="6"/>
      <c r="S2938" s="32"/>
    </row>
    <row r="2939" spans="15:19" x14ac:dyDescent="0.25">
      <c r="O2939" s="6"/>
      <c r="S2939" s="32"/>
    </row>
    <row r="2940" spans="15:19" x14ac:dyDescent="0.25">
      <c r="O2940" s="6"/>
      <c r="S2940" s="32"/>
    </row>
    <row r="2941" spans="15:19" x14ac:dyDescent="0.25">
      <c r="O2941" s="6"/>
      <c r="S2941" s="32"/>
    </row>
    <row r="2942" spans="15:19" x14ac:dyDescent="0.25">
      <c r="O2942" s="6"/>
      <c r="S2942" s="32"/>
    </row>
    <row r="2943" spans="15:19" x14ac:dyDescent="0.25">
      <c r="O2943" s="6"/>
      <c r="S2943" s="32"/>
    </row>
    <row r="2944" spans="15:19" x14ac:dyDescent="0.25">
      <c r="O2944" s="6"/>
      <c r="S2944" s="32"/>
    </row>
    <row r="2945" spans="15:19" x14ac:dyDescent="0.25">
      <c r="O2945" s="6"/>
      <c r="S2945" s="32"/>
    </row>
    <row r="2946" spans="15:19" x14ac:dyDescent="0.25">
      <c r="O2946" s="6"/>
      <c r="S2946" s="32"/>
    </row>
    <row r="2947" spans="15:19" x14ac:dyDescent="0.25">
      <c r="O2947" s="6"/>
      <c r="S2947" s="32"/>
    </row>
    <row r="2948" spans="15:19" x14ac:dyDescent="0.25">
      <c r="O2948" s="6"/>
      <c r="S2948" s="32"/>
    </row>
    <row r="2949" spans="15:19" x14ac:dyDescent="0.25">
      <c r="O2949" s="6"/>
      <c r="S2949" s="32"/>
    </row>
    <row r="2950" spans="15:19" x14ac:dyDescent="0.25">
      <c r="O2950" s="6"/>
      <c r="S2950" s="32"/>
    </row>
    <row r="2951" spans="15:19" x14ac:dyDescent="0.25">
      <c r="O2951" s="6"/>
      <c r="S2951" s="32"/>
    </row>
    <row r="2952" spans="15:19" x14ac:dyDescent="0.25">
      <c r="O2952" s="6"/>
      <c r="S2952" s="32"/>
    </row>
    <row r="2953" spans="15:19" x14ac:dyDescent="0.25">
      <c r="O2953" s="6"/>
      <c r="S2953" s="32"/>
    </row>
    <row r="2954" spans="15:19" x14ac:dyDescent="0.25">
      <c r="O2954" s="6"/>
      <c r="S2954" s="32"/>
    </row>
    <row r="2955" spans="15:19" x14ac:dyDescent="0.25">
      <c r="O2955" s="6"/>
      <c r="S2955" s="32"/>
    </row>
    <row r="2956" spans="15:19" x14ac:dyDescent="0.25">
      <c r="O2956" s="6"/>
      <c r="S2956" s="32"/>
    </row>
    <row r="2957" spans="15:19" x14ac:dyDescent="0.25">
      <c r="O2957" s="6"/>
      <c r="S2957" s="32"/>
    </row>
    <row r="2958" spans="15:19" x14ac:dyDescent="0.25">
      <c r="O2958" s="6"/>
      <c r="S2958" s="32"/>
    </row>
    <row r="2959" spans="15:19" x14ac:dyDescent="0.25">
      <c r="O2959" s="6"/>
      <c r="S2959" s="32"/>
    </row>
    <row r="2960" spans="15:19" x14ac:dyDescent="0.25">
      <c r="O2960" s="6"/>
      <c r="S2960" s="32"/>
    </row>
    <row r="2961" spans="15:19" x14ac:dyDescent="0.25">
      <c r="O2961" s="6"/>
      <c r="S2961" s="32"/>
    </row>
    <row r="2962" spans="15:19" x14ac:dyDescent="0.25">
      <c r="O2962" s="6"/>
      <c r="S2962" s="32"/>
    </row>
    <row r="2963" spans="15:19" x14ac:dyDescent="0.25">
      <c r="O2963" s="6"/>
      <c r="S2963" s="32"/>
    </row>
    <row r="2964" spans="15:19" x14ac:dyDescent="0.25">
      <c r="O2964" s="6"/>
      <c r="S2964" s="32"/>
    </row>
    <row r="2965" spans="15:19" x14ac:dyDescent="0.25">
      <c r="O2965" s="6"/>
      <c r="S2965" s="32"/>
    </row>
    <row r="2966" spans="15:19" x14ac:dyDescent="0.25">
      <c r="O2966" s="6"/>
      <c r="S2966" s="32"/>
    </row>
    <row r="2967" spans="15:19" x14ac:dyDescent="0.25">
      <c r="O2967" s="6"/>
      <c r="S2967" s="32"/>
    </row>
    <row r="2968" spans="15:19" x14ac:dyDescent="0.25">
      <c r="O2968" s="6"/>
      <c r="S2968" s="32"/>
    </row>
    <row r="2969" spans="15:19" x14ac:dyDescent="0.25">
      <c r="O2969" s="6"/>
      <c r="S2969" s="32"/>
    </row>
    <row r="2970" spans="15:19" x14ac:dyDescent="0.25">
      <c r="O2970" s="6"/>
      <c r="S2970" s="32"/>
    </row>
    <row r="2971" spans="15:19" x14ac:dyDescent="0.25">
      <c r="O2971" s="6"/>
      <c r="S2971" s="32"/>
    </row>
    <row r="2972" spans="15:19" x14ac:dyDescent="0.25">
      <c r="O2972" s="6"/>
      <c r="S2972" s="32"/>
    </row>
    <row r="2973" spans="15:19" x14ac:dyDescent="0.25">
      <c r="O2973" s="6"/>
      <c r="S2973" s="32"/>
    </row>
    <row r="2974" spans="15:19" x14ac:dyDescent="0.25">
      <c r="O2974" s="6"/>
      <c r="S2974" s="32"/>
    </row>
    <row r="2975" spans="15:19" x14ac:dyDescent="0.25">
      <c r="O2975" s="6"/>
      <c r="S2975" s="32"/>
    </row>
    <row r="2976" spans="15:19" x14ac:dyDescent="0.25">
      <c r="O2976" s="6"/>
      <c r="S2976" s="32"/>
    </row>
    <row r="2977" spans="15:19" x14ac:dyDescent="0.25">
      <c r="O2977" s="6"/>
      <c r="S2977" s="32"/>
    </row>
    <row r="2978" spans="15:19" x14ac:dyDescent="0.25">
      <c r="O2978" s="6"/>
      <c r="S2978" s="32"/>
    </row>
    <row r="2979" spans="15:19" x14ac:dyDescent="0.25">
      <c r="O2979" s="6"/>
      <c r="S2979" s="32"/>
    </row>
    <row r="2980" spans="15:19" x14ac:dyDescent="0.25">
      <c r="O2980" s="6"/>
      <c r="S2980" s="32"/>
    </row>
    <row r="2981" spans="15:19" x14ac:dyDescent="0.25">
      <c r="O2981" s="6"/>
      <c r="S2981" s="32"/>
    </row>
    <row r="2982" spans="15:19" x14ac:dyDescent="0.25">
      <c r="O2982" s="6"/>
      <c r="S2982" s="32"/>
    </row>
    <row r="2983" spans="15:19" x14ac:dyDescent="0.25">
      <c r="O2983" s="6"/>
      <c r="S2983" s="32"/>
    </row>
    <row r="2984" spans="15:19" x14ac:dyDescent="0.25">
      <c r="O2984" s="6"/>
      <c r="S2984" s="32"/>
    </row>
    <row r="2985" spans="15:19" x14ac:dyDescent="0.25">
      <c r="O2985" s="6"/>
      <c r="S2985" s="32"/>
    </row>
    <row r="2986" spans="15:19" x14ac:dyDescent="0.25">
      <c r="O2986" s="6"/>
      <c r="S2986" s="32"/>
    </row>
    <row r="2987" spans="15:19" x14ac:dyDescent="0.25">
      <c r="O2987" s="6"/>
      <c r="S2987" s="32"/>
    </row>
    <row r="2988" spans="15:19" x14ac:dyDescent="0.25">
      <c r="O2988" s="6"/>
      <c r="S2988" s="32"/>
    </row>
    <row r="2989" spans="15:19" x14ac:dyDescent="0.25">
      <c r="O2989" s="6"/>
      <c r="S2989" s="32"/>
    </row>
    <row r="2990" spans="15:19" x14ac:dyDescent="0.25">
      <c r="O2990" s="6"/>
      <c r="S2990" s="32"/>
    </row>
    <row r="2991" spans="15:19" x14ac:dyDescent="0.25">
      <c r="O2991" s="6"/>
      <c r="S2991" s="32"/>
    </row>
    <row r="2992" spans="15:19" x14ac:dyDescent="0.25">
      <c r="O2992" s="6"/>
      <c r="S2992" s="32"/>
    </row>
    <row r="2993" spans="15:19" x14ac:dyDescent="0.25">
      <c r="O2993" s="6"/>
      <c r="S2993" s="32"/>
    </row>
    <row r="2994" spans="15:19" x14ac:dyDescent="0.25">
      <c r="O2994" s="6"/>
      <c r="S2994" s="32"/>
    </row>
    <row r="2995" spans="15:19" x14ac:dyDescent="0.25">
      <c r="O2995" s="6"/>
      <c r="S2995" s="32"/>
    </row>
    <row r="2996" spans="15:19" x14ac:dyDescent="0.25">
      <c r="O2996" s="6"/>
      <c r="S2996" s="32"/>
    </row>
    <row r="2997" spans="15:19" x14ac:dyDescent="0.25">
      <c r="O2997" s="6"/>
      <c r="S2997" s="32"/>
    </row>
    <row r="2998" spans="15:19" x14ac:dyDescent="0.25">
      <c r="O2998" s="6"/>
      <c r="S2998" s="32"/>
    </row>
    <row r="2999" spans="15:19" x14ac:dyDescent="0.25">
      <c r="O2999" s="6"/>
      <c r="S2999" s="32"/>
    </row>
    <row r="3000" spans="15:19" x14ac:dyDescent="0.25">
      <c r="O3000" s="6"/>
      <c r="S3000" s="32"/>
    </row>
    <row r="3001" spans="15:19" x14ac:dyDescent="0.25">
      <c r="O3001" s="6"/>
      <c r="S3001" s="32"/>
    </row>
    <row r="3002" spans="15:19" x14ac:dyDescent="0.25">
      <c r="O3002" s="6"/>
      <c r="S3002" s="32"/>
    </row>
    <row r="3003" spans="15:19" x14ac:dyDescent="0.25">
      <c r="O3003" s="6"/>
      <c r="S3003" s="32"/>
    </row>
    <row r="3004" spans="15:19" x14ac:dyDescent="0.25">
      <c r="O3004" s="6"/>
      <c r="S3004" s="32"/>
    </row>
    <row r="3005" spans="15:19" x14ac:dyDescent="0.25">
      <c r="O3005" s="6"/>
      <c r="S3005" s="32"/>
    </row>
    <row r="3006" spans="15:19" x14ac:dyDescent="0.25">
      <c r="O3006" s="6"/>
      <c r="S3006" s="32"/>
    </row>
    <row r="3007" spans="15:19" x14ac:dyDescent="0.25">
      <c r="O3007" s="6"/>
      <c r="S3007" s="32"/>
    </row>
    <row r="3008" spans="15:19" x14ac:dyDescent="0.25">
      <c r="O3008" s="6"/>
      <c r="S3008" s="32"/>
    </row>
    <row r="3009" spans="15:19" x14ac:dyDescent="0.25">
      <c r="O3009" s="6"/>
      <c r="S3009" s="32"/>
    </row>
    <row r="3010" spans="15:19" x14ac:dyDescent="0.25">
      <c r="O3010" s="6"/>
      <c r="S3010" s="32"/>
    </row>
    <row r="3011" spans="15:19" x14ac:dyDescent="0.25">
      <c r="O3011" s="6"/>
      <c r="S3011" s="32"/>
    </row>
    <row r="3012" spans="15:19" x14ac:dyDescent="0.25">
      <c r="O3012" s="6"/>
      <c r="S3012" s="32"/>
    </row>
    <row r="3013" spans="15:19" x14ac:dyDescent="0.25">
      <c r="O3013" s="6"/>
      <c r="S3013" s="32"/>
    </row>
    <row r="3014" spans="15:19" x14ac:dyDescent="0.25">
      <c r="O3014" s="6"/>
      <c r="S3014" s="32"/>
    </row>
    <row r="3015" spans="15:19" x14ac:dyDescent="0.25">
      <c r="O3015" s="6"/>
      <c r="S3015" s="32"/>
    </row>
    <row r="3016" spans="15:19" x14ac:dyDescent="0.25">
      <c r="O3016" s="6"/>
      <c r="S3016" s="32"/>
    </row>
    <row r="3017" spans="15:19" x14ac:dyDescent="0.25">
      <c r="O3017" s="6"/>
      <c r="S3017" s="32"/>
    </row>
    <row r="3018" spans="15:19" x14ac:dyDescent="0.25">
      <c r="O3018" s="6"/>
      <c r="S3018" s="32"/>
    </row>
    <row r="3019" spans="15:19" x14ac:dyDescent="0.25">
      <c r="O3019" s="6"/>
      <c r="S3019" s="32"/>
    </row>
    <row r="3020" spans="15:19" x14ac:dyDescent="0.25">
      <c r="O3020" s="6"/>
      <c r="S3020" s="32"/>
    </row>
    <row r="3021" spans="15:19" x14ac:dyDescent="0.25">
      <c r="O3021" s="6"/>
      <c r="S3021" s="32"/>
    </row>
    <row r="3022" spans="15:19" x14ac:dyDescent="0.25">
      <c r="O3022" s="6"/>
      <c r="S3022" s="32"/>
    </row>
    <row r="3023" spans="15:19" x14ac:dyDescent="0.25">
      <c r="O3023" s="6"/>
      <c r="S3023" s="32"/>
    </row>
    <row r="3024" spans="15:19" x14ac:dyDescent="0.25">
      <c r="O3024" s="6"/>
      <c r="S3024" s="32"/>
    </row>
    <row r="3025" spans="15:19" x14ac:dyDescent="0.25">
      <c r="O3025" s="6"/>
      <c r="S3025" s="32"/>
    </row>
    <row r="3026" spans="15:19" x14ac:dyDescent="0.25">
      <c r="O3026" s="6"/>
      <c r="S3026" s="32"/>
    </row>
    <row r="3027" spans="15:19" x14ac:dyDescent="0.25">
      <c r="O3027" s="6"/>
      <c r="S3027" s="32"/>
    </row>
    <row r="3028" spans="15:19" x14ac:dyDescent="0.25">
      <c r="O3028" s="6"/>
      <c r="S3028" s="32"/>
    </row>
    <row r="3029" spans="15:19" x14ac:dyDescent="0.25">
      <c r="O3029" s="6"/>
      <c r="S3029" s="32"/>
    </row>
    <row r="3030" spans="15:19" x14ac:dyDescent="0.25">
      <c r="O3030" s="6"/>
      <c r="S3030" s="32"/>
    </row>
    <row r="3031" spans="15:19" x14ac:dyDescent="0.25">
      <c r="O3031" s="6"/>
      <c r="S3031" s="32"/>
    </row>
    <row r="3032" spans="15:19" x14ac:dyDescent="0.25">
      <c r="O3032" s="6"/>
      <c r="S3032" s="32"/>
    </row>
    <row r="3033" spans="15:19" x14ac:dyDescent="0.25">
      <c r="O3033" s="6"/>
      <c r="S3033" s="32"/>
    </row>
    <row r="3034" spans="15:19" x14ac:dyDescent="0.25">
      <c r="O3034" s="6"/>
      <c r="S3034" s="32"/>
    </row>
    <row r="3035" spans="15:19" x14ac:dyDescent="0.25">
      <c r="O3035" s="6"/>
      <c r="S3035" s="32"/>
    </row>
    <row r="3036" spans="15:19" x14ac:dyDescent="0.25">
      <c r="O3036" s="6"/>
      <c r="S3036" s="32"/>
    </row>
    <row r="3037" spans="15:19" x14ac:dyDescent="0.25">
      <c r="O3037" s="6"/>
      <c r="S3037" s="32"/>
    </row>
    <row r="3038" spans="15:19" x14ac:dyDescent="0.25">
      <c r="O3038" s="6"/>
      <c r="S3038" s="32"/>
    </row>
    <row r="3039" spans="15:19" x14ac:dyDescent="0.25">
      <c r="O3039" s="6"/>
      <c r="S3039" s="32"/>
    </row>
    <row r="3040" spans="15:19" x14ac:dyDescent="0.25">
      <c r="O3040" s="6"/>
      <c r="S3040" s="32"/>
    </row>
    <row r="3041" spans="15:19" x14ac:dyDescent="0.25">
      <c r="O3041" s="6"/>
      <c r="S3041" s="32"/>
    </row>
    <row r="3042" spans="15:19" x14ac:dyDescent="0.25">
      <c r="O3042" s="6"/>
      <c r="S3042" s="32"/>
    </row>
    <row r="3043" spans="15:19" x14ac:dyDescent="0.25">
      <c r="O3043" s="6"/>
      <c r="S3043" s="32"/>
    </row>
    <row r="3044" spans="15:19" x14ac:dyDescent="0.25">
      <c r="O3044" s="6"/>
      <c r="S3044" s="32"/>
    </row>
    <row r="3045" spans="15:19" x14ac:dyDescent="0.25">
      <c r="O3045" s="6"/>
      <c r="S3045" s="32"/>
    </row>
    <row r="3046" spans="15:19" x14ac:dyDescent="0.25">
      <c r="O3046" s="6"/>
      <c r="S3046" s="32"/>
    </row>
    <row r="3047" spans="15:19" x14ac:dyDescent="0.25">
      <c r="O3047" s="6"/>
      <c r="S3047" s="32"/>
    </row>
    <row r="3048" spans="15:19" x14ac:dyDescent="0.25">
      <c r="O3048" s="6"/>
      <c r="S3048" s="32"/>
    </row>
    <row r="3049" spans="15:19" x14ac:dyDescent="0.25">
      <c r="O3049" s="6"/>
      <c r="S3049" s="32"/>
    </row>
    <row r="3050" spans="15:19" x14ac:dyDescent="0.25">
      <c r="O3050" s="6"/>
      <c r="S3050" s="32"/>
    </row>
    <row r="3051" spans="15:19" x14ac:dyDescent="0.25">
      <c r="O3051" s="6"/>
      <c r="S3051" s="32"/>
    </row>
    <row r="3052" spans="15:19" x14ac:dyDescent="0.25">
      <c r="O3052" s="6"/>
      <c r="S3052" s="32"/>
    </row>
    <row r="3053" spans="15:19" x14ac:dyDescent="0.25">
      <c r="O3053" s="6"/>
      <c r="S3053" s="32"/>
    </row>
    <row r="3054" spans="15:19" x14ac:dyDescent="0.25">
      <c r="O3054" s="6"/>
      <c r="S3054" s="32"/>
    </row>
    <row r="3055" spans="15:19" x14ac:dyDescent="0.25">
      <c r="O3055" s="6"/>
      <c r="S3055" s="32"/>
    </row>
    <row r="3056" spans="15:19" x14ac:dyDescent="0.25">
      <c r="O3056" s="6"/>
      <c r="S3056" s="32"/>
    </row>
    <row r="3057" spans="15:19" x14ac:dyDescent="0.25">
      <c r="O3057" s="6"/>
      <c r="S3057" s="32"/>
    </row>
    <row r="3058" spans="15:19" x14ac:dyDescent="0.25">
      <c r="O3058" s="6"/>
      <c r="S3058" s="32"/>
    </row>
    <row r="3059" spans="15:19" x14ac:dyDescent="0.25">
      <c r="O3059" s="6"/>
      <c r="S3059" s="32"/>
    </row>
    <row r="3060" spans="15:19" x14ac:dyDescent="0.25">
      <c r="O3060" s="6"/>
      <c r="S3060" s="32"/>
    </row>
    <row r="3061" spans="15:19" x14ac:dyDescent="0.25">
      <c r="O3061" s="6"/>
      <c r="S3061" s="32"/>
    </row>
    <row r="3062" spans="15:19" x14ac:dyDescent="0.25">
      <c r="O3062" s="6"/>
      <c r="S3062" s="32"/>
    </row>
    <row r="3063" spans="15:19" x14ac:dyDescent="0.25">
      <c r="O3063" s="6"/>
      <c r="S3063" s="32"/>
    </row>
    <row r="3064" spans="15:19" x14ac:dyDescent="0.25">
      <c r="O3064" s="6"/>
      <c r="S3064" s="32"/>
    </row>
    <row r="3065" spans="15:19" x14ac:dyDescent="0.25">
      <c r="O3065" s="6"/>
      <c r="S3065" s="32"/>
    </row>
    <row r="3066" spans="15:19" x14ac:dyDescent="0.25">
      <c r="O3066" s="6"/>
      <c r="S3066" s="32"/>
    </row>
    <row r="3067" spans="15:19" x14ac:dyDescent="0.25">
      <c r="O3067" s="6"/>
      <c r="S3067" s="32"/>
    </row>
    <row r="3068" spans="15:19" x14ac:dyDescent="0.25">
      <c r="O3068" s="6"/>
      <c r="S3068" s="32"/>
    </row>
    <row r="3069" spans="15:19" x14ac:dyDescent="0.25">
      <c r="O3069" s="6"/>
      <c r="S3069" s="32"/>
    </row>
    <row r="3070" spans="15:19" x14ac:dyDescent="0.25">
      <c r="O3070" s="6"/>
      <c r="S3070" s="32"/>
    </row>
    <row r="3071" spans="15:19" x14ac:dyDescent="0.25">
      <c r="O3071" s="6"/>
      <c r="S3071" s="32"/>
    </row>
    <row r="3072" spans="15:19" x14ac:dyDescent="0.25">
      <c r="O3072" s="6"/>
      <c r="S3072" s="32"/>
    </row>
    <row r="3073" spans="15:19" x14ac:dyDescent="0.25">
      <c r="O3073" s="6"/>
      <c r="S3073" s="32"/>
    </row>
    <row r="3074" spans="15:19" x14ac:dyDescent="0.25">
      <c r="O3074" s="6"/>
      <c r="S3074" s="32"/>
    </row>
    <row r="3075" spans="15:19" x14ac:dyDescent="0.25">
      <c r="O3075" s="6"/>
      <c r="S3075" s="32"/>
    </row>
    <row r="3076" spans="15:19" x14ac:dyDescent="0.25">
      <c r="O3076" s="6"/>
      <c r="S3076" s="32"/>
    </row>
    <row r="3077" spans="15:19" x14ac:dyDescent="0.25">
      <c r="O3077" s="6"/>
      <c r="S3077" s="32"/>
    </row>
    <row r="3078" spans="15:19" x14ac:dyDescent="0.25">
      <c r="O3078" s="6"/>
      <c r="S3078" s="32"/>
    </row>
    <row r="3079" spans="15:19" x14ac:dyDescent="0.25">
      <c r="O3079" s="6"/>
      <c r="S3079" s="32"/>
    </row>
    <row r="3080" spans="15:19" x14ac:dyDescent="0.25">
      <c r="O3080" s="6"/>
      <c r="S3080" s="32"/>
    </row>
    <row r="3081" spans="15:19" x14ac:dyDescent="0.25">
      <c r="O3081" s="6"/>
      <c r="S3081" s="32"/>
    </row>
    <row r="3082" spans="15:19" x14ac:dyDescent="0.25">
      <c r="O3082" s="6"/>
      <c r="S3082" s="32"/>
    </row>
    <row r="3083" spans="15:19" x14ac:dyDescent="0.25">
      <c r="O3083" s="6"/>
      <c r="S3083" s="32"/>
    </row>
    <row r="3084" spans="15:19" x14ac:dyDescent="0.25">
      <c r="O3084" s="6"/>
      <c r="S3084" s="32"/>
    </row>
    <row r="3085" spans="15:19" x14ac:dyDescent="0.25">
      <c r="O3085" s="6"/>
      <c r="S3085" s="32"/>
    </row>
    <row r="3086" spans="15:19" x14ac:dyDescent="0.25">
      <c r="O3086" s="6"/>
      <c r="S3086" s="32"/>
    </row>
    <row r="3087" spans="15:19" x14ac:dyDescent="0.25">
      <c r="O3087" s="6"/>
      <c r="S3087" s="32"/>
    </row>
    <row r="3088" spans="15:19" x14ac:dyDescent="0.25">
      <c r="O3088" s="6"/>
      <c r="S3088" s="32"/>
    </row>
    <row r="3089" spans="15:19" x14ac:dyDescent="0.25">
      <c r="O3089" s="6"/>
      <c r="S3089" s="32"/>
    </row>
    <row r="3090" spans="15:19" x14ac:dyDescent="0.25">
      <c r="O3090" s="6"/>
      <c r="S3090" s="32"/>
    </row>
    <row r="3091" spans="15:19" x14ac:dyDescent="0.25">
      <c r="O3091" s="6"/>
      <c r="S3091" s="32"/>
    </row>
    <row r="3092" spans="15:19" x14ac:dyDescent="0.25">
      <c r="O3092" s="6"/>
      <c r="S3092" s="32"/>
    </row>
    <row r="3093" spans="15:19" x14ac:dyDescent="0.25">
      <c r="O3093" s="6"/>
      <c r="S3093" s="32"/>
    </row>
    <row r="3094" spans="15:19" x14ac:dyDescent="0.25">
      <c r="O3094" s="6"/>
      <c r="S3094" s="32"/>
    </row>
    <row r="3095" spans="15:19" x14ac:dyDescent="0.25">
      <c r="O3095" s="6"/>
      <c r="S3095" s="32"/>
    </row>
    <row r="3096" spans="15:19" x14ac:dyDescent="0.25">
      <c r="O3096" s="6"/>
      <c r="S3096" s="32"/>
    </row>
    <row r="3097" spans="15:19" x14ac:dyDescent="0.25">
      <c r="O3097" s="6"/>
      <c r="S3097" s="32"/>
    </row>
    <row r="3098" spans="15:19" x14ac:dyDescent="0.25">
      <c r="O3098" s="6"/>
      <c r="S3098" s="32"/>
    </row>
    <row r="3099" spans="15:19" x14ac:dyDescent="0.25">
      <c r="O3099" s="6"/>
      <c r="S3099" s="32"/>
    </row>
    <row r="3100" spans="15:19" x14ac:dyDescent="0.25">
      <c r="O3100" s="6"/>
      <c r="S3100" s="32"/>
    </row>
    <row r="3101" spans="15:19" x14ac:dyDescent="0.25">
      <c r="O3101" s="6"/>
      <c r="S3101" s="32"/>
    </row>
    <row r="3102" spans="15:19" x14ac:dyDescent="0.25">
      <c r="O3102" s="6"/>
      <c r="S3102" s="32"/>
    </row>
    <row r="3103" spans="15:19" x14ac:dyDescent="0.25">
      <c r="O3103" s="6"/>
      <c r="S3103" s="32"/>
    </row>
    <row r="3104" spans="15:19" x14ac:dyDescent="0.25">
      <c r="O3104" s="6"/>
      <c r="S3104" s="32"/>
    </row>
    <row r="3105" spans="15:19" x14ac:dyDescent="0.25">
      <c r="O3105" s="6"/>
      <c r="S3105" s="32"/>
    </row>
    <row r="3106" spans="15:19" x14ac:dyDescent="0.25">
      <c r="O3106" s="6"/>
      <c r="S3106" s="32"/>
    </row>
    <row r="3107" spans="15:19" x14ac:dyDescent="0.25">
      <c r="O3107" s="6"/>
      <c r="S3107" s="32"/>
    </row>
    <row r="3108" spans="15:19" x14ac:dyDescent="0.25">
      <c r="O3108" s="6"/>
      <c r="S3108" s="32"/>
    </row>
    <row r="3109" spans="15:19" x14ac:dyDescent="0.25">
      <c r="O3109" s="6"/>
      <c r="S3109" s="32"/>
    </row>
    <row r="3110" spans="15:19" x14ac:dyDescent="0.25">
      <c r="O3110" s="6"/>
      <c r="S3110" s="32"/>
    </row>
    <row r="3111" spans="15:19" x14ac:dyDescent="0.25">
      <c r="O3111" s="6"/>
      <c r="S3111" s="32"/>
    </row>
    <row r="3112" spans="15:19" x14ac:dyDescent="0.25">
      <c r="O3112" s="6"/>
      <c r="S3112" s="32"/>
    </row>
    <row r="3113" spans="15:19" x14ac:dyDescent="0.25">
      <c r="O3113" s="6"/>
      <c r="S3113" s="32"/>
    </row>
    <row r="3114" spans="15:19" x14ac:dyDescent="0.25">
      <c r="O3114" s="6"/>
      <c r="S3114" s="32"/>
    </row>
    <row r="3115" spans="15:19" x14ac:dyDescent="0.25">
      <c r="O3115" s="6"/>
      <c r="S3115" s="32"/>
    </row>
    <row r="3116" spans="15:19" x14ac:dyDescent="0.25">
      <c r="O3116" s="6"/>
      <c r="S3116" s="32"/>
    </row>
    <row r="3117" spans="15:19" x14ac:dyDescent="0.25">
      <c r="O3117" s="6"/>
      <c r="S3117" s="32"/>
    </row>
    <row r="3118" spans="15:19" x14ac:dyDescent="0.25">
      <c r="O3118" s="6"/>
      <c r="S3118" s="32"/>
    </row>
    <row r="3119" spans="15:19" x14ac:dyDescent="0.25">
      <c r="O3119" s="6"/>
      <c r="S3119" s="32"/>
    </row>
    <row r="3120" spans="15:19" x14ac:dyDescent="0.25">
      <c r="O3120" s="6"/>
      <c r="S3120" s="32"/>
    </row>
    <row r="3121" spans="15:19" x14ac:dyDescent="0.25">
      <c r="O3121" s="6"/>
      <c r="S3121" s="32"/>
    </row>
    <row r="3122" spans="15:19" x14ac:dyDescent="0.25">
      <c r="O3122" s="6"/>
      <c r="S3122" s="32"/>
    </row>
    <row r="3123" spans="15:19" x14ac:dyDescent="0.25">
      <c r="O3123" s="6"/>
      <c r="S3123" s="32"/>
    </row>
    <row r="3124" spans="15:19" x14ac:dyDescent="0.25">
      <c r="O3124" s="6"/>
      <c r="S3124" s="32"/>
    </row>
    <row r="3125" spans="15:19" x14ac:dyDescent="0.25">
      <c r="O3125" s="6"/>
      <c r="S3125" s="32"/>
    </row>
    <row r="3126" spans="15:19" x14ac:dyDescent="0.25">
      <c r="O3126" s="6"/>
      <c r="S3126" s="32"/>
    </row>
    <row r="3127" spans="15:19" x14ac:dyDescent="0.25">
      <c r="O3127" s="6"/>
      <c r="S3127" s="32"/>
    </row>
    <row r="3128" spans="15:19" x14ac:dyDescent="0.25">
      <c r="O3128" s="6"/>
      <c r="S3128" s="32"/>
    </row>
    <row r="3129" spans="15:19" x14ac:dyDescent="0.25">
      <c r="O3129" s="6"/>
      <c r="S3129" s="32"/>
    </row>
    <row r="3130" spans="15:19" x14ac:dyDescent="0.25">
      <c r="O3130" s="6"/>
      <c r="S3130" s="32"/>
    </row>
    <row r="3131" spans="15:19" x14ac:dyDescent="0.25">
      <c r="O3131" s="6"/>
      <c r="S3131" s="32"/>
    </row>
    <row r="3132" spans="15:19" x14ac:dyDescent="0.25">
      <c r="O3132" s="6"/>
      <c r="S3132" s="32"/>
    </row>
    <row r="3133" spans="15:19" x14ac:dyDescent="0.25">
      <c r="O3133" s="6"/>
      <c r="S3133" s="32"/>
    </row>
    <row r="3134" spans="15:19" x14ac:dyDescent="0.25">
      <c r="O3134" s="6"/>
      <c r="S3134" s="32"/>
    </row>
    <row r="3135" spans="15:19" x14ac:dyDescent="0.25">
      <c r="O3135" s="6"/>
      <c r="S3135" s="32"/>
    </row>
    <row r="3136" spans="15:19" x14ac:dyDescent="0.25">
      <c r="O3136" s="6"/>
      <c r="S3136" s="32"/>
    </row>
    <row r="3137" spans="15:19" x14ac:dyDescent="0.25">
      <c r="O3137" s="6"/>
      <c r="S3137" s="32"/>
    </row>
    <row r="3138" spans="15:19" x14ac:dyDescent="0.25">
      <c r="O3138" s="6"/>
      <c r="S3138" s="32"/>
    </row>
    <row r="3139" spans="15:19" x14ac:dyDescent="0.25">
      <c r="O3139" s="6"/>
      <c r="S3139" s="32"/>
    </row>
    <row r="3140" spans="15:19" x14ac:dyDescent="0.25">
      <c r="O3140" s="6"/>
      <c r="S3140" s="32"/>
    </row>
    <row r="3141" spans="15:19" x14ac:dyDescent="0.25">
      <c r="O3141" s="6"/>
      <c r="S3141" s="32"/>
    </row>
    <row r="3142" spans="15:19" x14ac:dyDescent="0.25">
      <c r="O3142" s="6"/>
      <c r="S3142" s="32"/>
    </row>
    <row r="3143" spans="15:19" x14ac:dyDescent="0.25">
      <c r="O3143" s="6"/>
      <c r="S3143" s="32"/>
    </row>
    <row r="3144" spans="15:19" x14ac:dyDescent="0.25">
      <c r="O3144" s="6"/>
      <c r="S3144" s="32"/>
    </row>
    <row r="3145" spans="15:19" x14ac:dyDescent="0.25">
      <c r="O3145" s="6"/>
      <c r="S3145" s="32"/>
    </row>
    <row r="3146" spans="15:19" x14ac:dyDescent="0.25">
      <c r="O3146" s="6"/>
      <c r="S3146" s="32"/>
    </row>
    <row r="3147" spans="15:19" x14ac:dyDescent="0.25">
      <c r="O3147" s="6"/>
      <c r="S3147" s="32"/>
    </row>
    <row r="3148" spans="15:19" x14ac:dyDescent="0.25">
      <c r="O3148" s="6"/>
      <c r="S3148" s="32"/>
    </row>
    <row r="3149" spans="15:19" x14ac:dyDescent="0.25">
      <c r="O3149" s="6"/>
      <c r="S3149" s="32"/>
    </row>
    <row r="3150" spans="15:19" x14ac:dyDescent="0.25">
      <c r="O3150" s="6"/>
      <c r="S3150" s="32"/>
    </row>
    <row r="3151" spans="15:19" x14ac:dyDescent="0.25">
      <c r="O3151" s="6"/>
      <c r="S3151" s="32"/>
    </row>
    <row r="3152" spans="15:19" x14ac:dyDescent="0.25">
      <c r="O3152" s="6"/>
      <c r="S3152" s="32"/>
    </row>
    <row r="3153" spans="15:19" x14ac:dyDescent="0.25">
      <c r="O3153" s="6"/>
      <c r="S3153" s="32"/>
    </row>
    <row r="3154" spans="15:19" x14ac:dyDescent="0.25">
      <c r="O3154" s="6"/>
      <c r="S3154" s="32"/>
    </row>
    <row r="3155" spans="15:19" x14ac:dyDescent="0.25">
      <c r="O3155" s="6"/>
      <c r="S3155" s="32"/>
    </row>
    <row r="3156" spans="15:19" x14ac:dyDescent="0.25">
      <c r="O3156" s="6"/>
      <c r="S3156" s="32"/>
    </row>
    <row r="3157" spans="15:19" x14ac:dyDescent="0.25">
      <c r="O3157" s="6"/>
      <c r="S3157" s="32"/>
    </row>
    <row r="3158" spans="15:19" x14ac:dyDescent="0.25">
      <c r="O3158" s="6"/>
      <c r="S3158" s="32"/>
    </row>
    <row r="3159" spans="15:19" x14ac:dyDescent="0.25">
      <c r="O3159" s="6"/>
      <c r="S3159" s="32"/>
    </row>
    <row r="3160" spans="15:19" x14ac:dyDescent="0.25">
      <c r="O3160" s="6"/>
      <c r="S3160" s="32"/>
    </row>
    <row r="3161" spans="15:19" x14ac:dyDescent="0.25">
      <c r="O3161" s="6"/>
      <c r="S3161" s="32"/>
    </row>
    <row r="3162" spans="15:19" x14ac:dyDescent="0.25">
      <c r="O3162" s="6"/>
      <c r="S3162" s="32"/>
    </row>
    <row r="3163" spans="15:19" x14ac:dyDescent="0.25">
      <c r="O3163" s="6"/>
      <c r="S3163" s="32"/>
    </row>
    <row r="3164" spans="15:19" x14ac:dyDescent="0.25">
      <c r="O3164" s="6"/>
      <c r="S3164" s="32"/>
    </row>
    <row r="3165" spans="15:19" x14ac:dyDescent="0.25">
      <c r="O3165" s="6"/>
      <c r="S3165" s="32"/>
    </row>
    <row r="3166" spans="15:19" x14ac:dyDescent="0.25">
      <c r="O3166" s="6"/>
      <c r="S3166" s="32"/>
    </row>
    <row r="3167" spans="15:19" x14ac:dyDescent="0.25">
      <c r="O3167" s="6"/>
      <c r="S3167" s="32"/>
    </row>
    <row r="3168" spans="15:19" x14ac:dyDescent="0.25">
      <c r="O3168" s="6"/>
      <c r="S3168" s="32"/>
    </row>
    <row r="3169" spans="15:19" x14ac:dyDescent="0.25">
      <c r="O3169" s="6"/>
      <c r="S3169" s="32"/>
    </row>
    <row r="3170" spans="15:19" x14ac:dyDescent="0.25">
      <c r="O3170" s="6"/>
      <c r="S3170" s="32"/>
    </row>
    <row r="3171" spans="15:19" x14ac:dyDescent="0.25">
      <c r="O3171" s="6"/>
      <c r="S3171" s="32"/>
    </row>
    <row r="3172" spans="15:19" x14ac:dyDescent="0.25">
      <c r="O3172" s="6"/>
      <c r="S3172" s="32"/>
    </row>
    <row r="3173" spans="15:19" x14ac:dyDescent="0.25">
      <c r="O3173" s="6"/>
      <c r="S3173" s="32"/>
    </row>
    <row r="3174" spans="15:19" x14ac:dyDescent="0.25">
      <c r="O3174" s="6"/>
      <c r="S3174" s="32"/>
    </row>
    <row r="3175" spans="15:19" x14ac:dyDescent="0.25">
      <c r="O3175" s="6"/>
      <c r="S3175" s="32"/>
    </row>
    <row r="3176" spans="15:19" x14ac:dyDescent="0.25">
      <c r="O3176" s="6"/>
      <c r="S3176" s="32"/>
    </row>
    <row r="3177" spans="15:19" x14ac:dyDescent="0.25">
      <c r="O3177" s="6"/>
      <c r="S3177" s="32"/>
    </row>
    <row r="3178" spans="15:19" x14ac:dyDescent="0.25">
      <c r="O3178" s="6"/>
      <c r="S3178" s="32"/>
    </row>
    <row r="3179" spans="15:19" x14ac:dyDescent="0.25">
      <c r="O3179" s="6"/>
      <c r="S3179" s="32"/>
    </row>
    <row r="3180" spans="15:19" x14ac:dyDescent="0.25">
      <c r="O3180" s="6"/>
      <c r="S3180" s="32"/>
    </row>
    <row r="3181" spans="15:19" x14ac:dyDescent="0.25">
      <c r="O3181" s="6"/>
      <c r="S3181" s="32"/>
    </row>
    <row r="3182" spans="15:19" x14ac:dyDescent="0.25">
      <c r="O3182" s="6"/>
      <c r="S3182" s="32"/>
    </row>
    <row r="3183" spans="15:19" x14ac:dyDescent="0.25">
      <c r="O3183" s="6"/>
      <c r="S3183" s="32"/>
    </row>
    <row r="3184" spans="15:19" x14ac:dyDescent="0.25">
      <c r="O3184" s="6"/>
      <c r="S3184" s="32"/>
    </row>
    <row r="3185" spans="15:19" x14ac:dyDescent="0.25">
      <c r="O3185" s="6"/>
      <c r="S3185" s="32"/>
    </row>
    <row r="3186" spans="15:19" x14ac:dyDescent="0.25">
      <c r="O3186" s="6"/>
      <c r="S3186" s="32"/>
    </row>
    <row r="3187" spans="15:19" x14ac:dyDescent="0.25">
      <c r="O3187" s="6"/>
      <c r="S3187" s="32"/>
    </row>
    <row r="3188" spans="15:19" x14ac:dyDescent="0.25">
      <c r="O3188" s="6"/>
      <c r="S3188" s="32"/>
    </row>
    <row r="3189" spans="15:19" x14ac:dyDescent="0.25">
      <c r="O3189" s="6"/>
      <c r="S3189" s="32"/>
    </row>
    <row r="3190" spans="15:19" x14ac:dyDescent="0.25">
      <c r="O3190" s="6"/>
      <c r="S3190" s="32"/>
    </row>
    <row r="3191" spans="15:19" x14ac:dyDescent="0.25">
      <c r="O3191" s="6"/>
      <c r="S3191" s="32"/>
    </row>
    <row r="3192" spans="15:19" x14ac:dyDescent="0.25">
      <c r="O3192" s="6"/>
      <c r="S3192" s="32"/>
    </row>
    <row r="3193" spans="15:19" x14ac:dyDescent="0.25">
      <c r="O3193" s="6"/>
      <c r="S3193" s="32"/>
    </row>
    <row r="3194" spans="15:19" x14ac:dyDescent="0.25">
      <c r="O3194" s="6"/>
      <c r="S3194" s="32"/>
    </row>
    <row r="3195" spans="15:19" x14ac:dyDescent="0.25">
      <c r="O3195" s="6"/>
      <c r="S3195" s="32"/>
    </row>
    <row r="3196" spans="15:19" x14ac:dyDescent="0.25">
      <c r="O3196" s="6"/>
      <c r="S3196" s="32"/>
    </row>
    <row r="3197" spans="15:19" x14ac:dyDescent="0.25">
      <c r="O3197" s="6"/>
      <c r="S3197" s="32"/>
    </row>
    <row r="3198" spans="15:19" x14ac:dyDescent="0.25">
      <c r="O3198" s="6"/>
      <c r="S3198" s="32"/>
    </row>
    <row r="3199" spans="15:19" x14ac:dyDescent="0.25">
      <c r="O3199" s="6"/>
      <c r="S3199" s="32"/>
    </row>
    <row r="3200" spans="15:19" x14ac:dyDescent="0.25">
      <c r="O3200" s="6"/>
      <c r="S3200" s="32"/>
    </row>
    <row r="3201" spans="15:19" x14ac:dyDescent="0.25">
      <c r="O3201" s="6"/>
      <c r="S3201" s="32"/>
    </row>
    <row r="3202" spans="15:19" x14ac:dyDescent="0.25">
      <c r="O3202" s="6"/>
      <c r="S3202" s="32"/>
    </row>
    <row r="3203" spans="15:19" x14ac:dyDescent="0.25">
      <c r="O3203" s="6"/>
      <c r="S3203" s="32"/>
    </row>
    <row r="3204" spans="15:19" x14ac:dyDescent="0.25">
      <c r="O3204" s="6"/>
      <c r="S3204" s="32"/>
    </row>
    <row r="3205" spans="15:19" x14ac:dyDescent="0.25">
      <c r="O3205" s="6"/>
      <c r="S3205" s="32"/>
    </row>
    <row r="3206" spans="15:19" x14ac:dyDescent="0.25">
      <c r="O3206" s="6"/>
      <c r="S3206" s="32"/>
    </row>
    <row r="3207" spans="15:19" x14ac:dyDescent="0.25">
      <c r="O3207" s="6"/>
      <c r="S3207" s="32"/>
    </row>
    <row r="3208" spans="15:19" x14ac:dyDescent="0.25">
      <c r="O3208" s="6"/>
      <c r="S3208" s="32"/>
    </row>
    <row r="3209" spans="15:19" x14ac:dyDescent="0.25">
      <c r="O3209" s="6"/>
      <c r="S3209" s="32"/>
    </row>
    <row r="3210" spans="15:19" x14ac:dyDescent="0.25">
      <c r="O3210" s="6"/>
      <c r="S3210" s="32"/>
    </row>
    <row r="3211" spans="15:19" x14ac:dyDescent="0.25">
      <c r="O3211" s="6"/>
      <c r="S3211" s="32"/>
    </row>
    <row r="3212" spans="15:19" x14ac:dyDescent="0.25">
      <c r="O3212" s="6"/>
      <c r="S3212" s="32"/>
    </row>
    <row r="3213" spans="15:19" x14ac:dyDescent="0.25">
      <c r="O3213" s="6"/>
      <c r="S3213" s="32"/>
    </row>
    <row r="3214" spans="15:19" x14ac:dyDescent="0.25">
      <c r="O3214" s="6"/>
      <c r="S3214" s="32"/>
    </row>
    <row r="3215" spans="15:19" x14ac:dyDescent="0.25">
      <c r="O3215" s="6"/>
      <c r="S3215" s="32"/>
    </row>
    <row r="3216" spans="15:19" x14ac:dyDescent="0.25">
      <c r="O3216" s="6"/>
      <c r="S3216" s="32"/>
    </row>
    <row r="3217" spans="15:19" x14ac:dyDescent="0.25">
      <c r="O3217" s="6"/>
      <c r="S3217" s="32"/>
    </row>
    <row r="3218" spans="15:19" x14ac:dyDescent="0.25">
      <c r="O3218" s="6"/>
      <c r="S3218" s="32"/>
    </row>
    <row r="3219" spans="15:19" x14ac:dyDescent="0.25">
      <c r="O3219" s="6"/>
      <c r="S3219" s="32"/>
    </row>
    <row r="3220" spans="15:19" x14ac:dyDescent="0.25">
      <c r="O3220" s="6"/>
      <c r="S3220" s="32"/>
    </row>
    <row r="3221" spans="15:19" x14ac:dyDescent="0.25">
      <c r="O3221" s="6"/>
      <c r="S3221" s="32"/>
    </row>
    <row r="3222" spans="15:19" x14ac:dyDescent="0.25">
      <c r="O3222" s="6"/>
      <c r="S3222" s="32"/>
    </row>
    <row r="3223" spans="15:19" x14ac:dyDescent="0.25">
      <c r="O3223" s="6"/>
      <c r="S3223" s="32"/>
    </row>
    <row r="3224" spans="15:19" x14ac:dyDescent="0.25">
      <c r="O3224" s="6"/>
      <c r="S3224" s="32"/>
    </row>
    <row r="3225" spans="15:19" x14ac:dyDescent="0.25">
      <c r="O3225" s="6"/>
      <c r="S3225" s="32"/>
    </row>
    <row r="3226" spans="15:19" x14ac:dyDescent="0.25">
      <c r="O3226" s="6"/>
      <c r="S3226" s="32"/>
    </row>
    <row r="3227" spans="15:19" x14ac:dyDescent="0.25">
      <c r="O3227" s="6"/>
      <c r="S3227" s="32"/>
    </row>
    <row r="3228" spans="15:19" x14ac:dyDescent="0.25">
      <c r="O3228" s="6"/>
      <c r="S3228" s="32"/>
    </row>
    <row r="3229" spans="15:19" x14ac:dyDescent="0.25">
      <c r="O3229" s="6"/>
      <c r="S3229" s="32"/>
    </row>
    <row r="3230" spans="15:19" x14ac:dyDescent="0.25">
      <c r="O3230" s="6"/>
      <c r="S3230" s="32"/>
    </row>
    <row r="3231" spans="15:19" x14ac:dyDescent="0.25">
      <c r="O3231" s="6"/>
      <c r="S3231" s="32"/>
    </row>
    <row r="3232" spans="15:19" x14ac:dyDescent="0.25">
      <c r="O3232" s="6"/>
      <c r="S3232" s="32"/>
    </row>
    <row r="3233" spans="15:19" x14ac:dyDescent="0.25">
      <c r="O3233" s="6"/>
      <c r="S3233" s="32"/>
    </row>
    <row r="3234" spans="15:19" x14ac:dyDescent="0.25">
      <c r="O3234" s="6"/>
      <c r="S3234" s="32"/>
    </row>
    <row r="3235" spans="15:19" x14ac:dyDescent="0.25">
      <c r="O3235" s="6"/>
      <c r="S3235" s="32"/>
    </row>
    <row r="3236" spans="15:19" x14ac:dyDescent="0.25">
      <c r="O3236" s="6"/>
      <c r="S3236" s="32"/>
    </row>
    <row r="3237" spans="15:19" x14ac:dyDescent="0.25">
      <c r="O3237" s="6"/>
      <c r="S3237" s="32"/>
    </row>
    <row r="3238" spans="15:19" x14ac:dyDescent="0.25">
      <c r="O3238" s="6"/>
      <c r="S3238" s="32"/>
    </row>
    <row r="3239" spans="15:19" x14ac:dyDescent="0.25">
      <c r="O3239" s="6"/>
      <c r="S3239" s="32"/>
    </row>
    <row r="3240" spans="15:19" x14ac:dyDescent="0.25">
      <c r="O3240" s="6"/>
      <c r="S3240" s="32"/>
    </row>
    <row r="3241" spans="15:19" x14ac:dyDescent="0.25">
      <c r="O3241" s="6"/>
      <c r="S3241" s="32"/>
    </row>
    <row r="3242" spans="15:19" x14ac:dyDescent="0.25">
      <c r="O3242" s="6"/>
      <c r="S3242" s="32"/>
    </row>
    <row r="3243" spans="15:19" x14ac:dyDescent="0.25">
      <c r="O3243" s="6"/>
      <c r="S3243" s="32"/>
    </row>
    <row r="3244" spans="15:19" x14ac:dyDescent="0.25">
      <c r="O3244" s="6"/>
      <c r="S3244" s="32"/>
    </row>
    <row r="3245" spans="15:19" x14ac:dyDescent="0.25">
      <c r="O3245" s="6"/>
      <c r="S3245" s="32"/>
    </row>
    <row r="3246" spans="15:19" x14ac:dyDescent="0.25">
      <c r="O3246" s="6"/>
      <c r="S3246" s="32"/>
    </row>
    <row r="3247" spans="15:19" x14ac:dyDescent="0.25">
      <c r="O3247" s="6"/>
      <c r="S3247" s="32"/>
    </row>
    <row r="3248" spans="15:19" x14ac:dyDescent="0.25">
      <c r="O3248" s="6"/>
      <c r="S3248" s="32"/>
    </row>
    <row r="3249" spans="15:19" x14ac:dyDescent="0.25">
      <c r="O3249" s="6"/>
      <c r="S3249" s="32"/>
    </row>
    <row r="3250" spans="15:19" x14ac:dyDescent="0.25">
      <c r="O3250" s="6"/>
      <c r="S3250" s="32"/>
    </row>
    <row r="3251" spans="15:19" x14ac:dyDescent="0.25">
      <c r="O3251" s="6"/>
      <c r="S3251" s="32"/>
    </row>
    <row r="3252" spans="15:19" x14ac:dyDescent="0.25">
      <c r="O3252" s="6"/>
      <c r="S3252" s="32"/>
    </row>
    <row r="3253" spans="15:19" x14ac:dyDescent="0.25">
      <c r="O3253" s="6"/>
      <c r="S3253" s="32"/>
    </row>
    <row r="3254" spans="15:19" x14ac:dyDescent="0.25">
      <c r="O3254" s="6"/>
      <c r="S3254" s="32"/>
    </row>
    <row r="3255" spans="15:19" x14ac:dyDescent="0.25">
      <c r="O3255" s="6"/>
      <c r="S3255" s="32"/>
    </row>
    <row r="3256" spans="15:19" x14ac:dyDescent="0.25">
      <c r="O3256" s="6"/>
      <c r="S3256" s="32"/>
    </row>
    <row r="3257" spans="15:19" x14ac:dyDescent="0.25">
      <c r="O3257" s="6"/>
      <c r="S3257" s="32"/>
    </row>
    <row r="3258" spans="15:19" x14ac:dyDescent="0.25">
      <c r="O3258" s="6"/>
      <c r="S3258" s="32"/>
    </row>
    <row r="3259" spans="15:19" x14ac:dyDescent="0.25">
      <c r="O3259" s="6"/>
      <c r="S3259" s="32"/>
    </row>
    <row r="3260" spans="15:19" x14ac:dyDescent="0.25">
      <c r="O3260" s="6"/>
      <c r="S3260" s="32"/>
    </row>
    <row r="3261" spans="15:19" x14ac:dyDescent="0.25">
      <c r="O3261" s="6"/>
      <c r="S3261" s="32"/>
    </row>
    <row r="3262" spans="15:19" x14ac:dyDescent="0.25">
      <c r="O3262" s="6"/>
      <c r="S3262" s="32"/>
    </row>
    <row r="3263" spans="15:19" x14ac:dyDescent="0.25">
      <c r="O3263" s="6"/>
      <c r="S3263" s="32"/>
    </row>
    <row r="3264" spans="15:19" x14ac:dyDescent="0.25">
      <c r="O3264" s="6"/>
      <c r="S3264" s="32"/>
    </row>
    <row r="3265" spans="15:19" x14ac:dyDescent="0.25">
      <c r="O3265" s="6"/>
      <c r="S3265" s="32"/>
    </row>
    <row r="3266" spans="15:19" x14ac:dyDescent="0.25">
      <c r="O3266" s="6"/>
      <c r="S3266" s="32"/>
    </row>
    <row r="3267" spans="15:19" x14ac:dyDescent="0.25">
      <c r="O3267" s="6"/>
      <c r="S3267" s="32"/>
    </row>
    <row r="3268" spans="15:19" x14ac:dyDescent="0.25">
      <c r="O3268" s="6"/>
      <c r="S3268" s="32"/>
    </row>
    <row r="3269" spans="15:19" x14ac:dyDescent="0.25">
      <c r="O3269" s="6"/>
      <c r="S3269" s="32"/>
    </row>
    <row r="3270" spans="15:19" x14ac:dyDescent="0.25">
      <c r="O3270" s="6"/>
      <c r="S3270" s="32"/>
    </row>
    <row r="3271" spans="15:19" x14ac:dyDescent="0.25">
      <c r="O3271" s="6"/>
      <c r="S3271" s="32"/>
    </row>
    <row r="3272" spans="15:19" x14ac:dyDescent="0.25">
      <c r="O3272" s="6"/>
      <c r="S3272" s="32"/>
    </row>
    <row r="3273" spans="15:19" x14ac:dyDescent="0.25">
      <c r="O3273" s="6"/>
      <c r="S3273" s="32"/>
    </row>
    <row r="3274" spans="15:19" x14ac:dyDescent="0.25">
      <c r="O3274" s="6"/>
      <c r="S3274" s="32"/>
    </row>
    <row r="3275" spans="15:19" x14ac:dyDescent="0.25">
      <c r="O3275" s="6"/>
      <c r="S3275" s="32"/>
    </row>
    <row r="3276" spans="15:19" x14ac:dyDescent="0.25">
      <c r="O3276" s="6"/>
      <c r="S3276" s="32"/>
    </row>
    <row r="3277" spans="15:19" x14ac:dyDescent="0.25">
      <c r="O3277" s="6"/>
      <c r="S3277" s="32"/>
    </row>
    <row r="3278" spans="15:19" x14ac:dyDescent="0.25">
      <c r="O3278" s="6"/>
      <c r="S3278" s="32"/>
    </row>
    <row r="3279" spans="15:19" x14ac:dyDescent="0.25">
      <c r="O3279" s="6"/>
      <c r="S3279" s="32"/>
    </row>
    <row r="3280" spans="15:19" x14ac:dyDescent="0.25">
      <c r="O3280" s="6"/>
      <c r="S3280" s="32"/>
    </row>
    <row r="3281" spans="15:19" x14ac:dyDescent="0.25">
      <c r="O3281" s="6"/>
      <c r="S3281" s="32"/>
    </row>
    <row r="3282" spans="15:19" x14ac:dyDescent="0.25">
      <c r="O3282" s="6"/>
      <c r="S3282" s="32"/>
    </row>
    <row r="3283" spans="15:19" x14ac:dyDescent="0.25">
      <c r="O3283" s="6"/>
      <c r="S3283" s="32"/>
    </row>
    <row r="3284" spans="15:19" x14ac:dyDescent="0.25">
      <c r="O3284" s="6"/>
      <c r="S3284" s="32"/>
    </row>
    <row r="3285" spans="15:19" x14ac:dyDescent="0.25">
      <c r="O3285" s="6"/>
      <c r="S3285" s="32"/>
    </row>
    <row r="3286" spans="15:19" x14ac:dyDescent="0.25">
      <c r="O3286" s="6"/>
      <c r="S3286" s="32"/>
    </row>
    <row r="3287" spans="15:19" x14ac:dyDescent="0.25">
      <c r="O3287" s="6"/>
      <c r="S3287" s="32"/>
    </row>
    <row r="3288" spans="15:19" x14ac:dyDescent="0.25">
      <c r="O3288" s="6"/>
      <c r="S3288" s="32"/>
    </row>
    <row r="3289" spans="15:19" x14ac:dyDescent="0.25">
      <c r="O3289" s="6"/>
      <c r="S3289" s="32"/>
    </row>
    <row r="3290" spans="15:19" x14ac:dyDescent="0.25">
      <c r="O3290" s="6"/>
      <c r="S3290" s="32"/>
    </row>
    <row r="3291" spans="15:19" x14ac:dyDescent="0.25">
      <c r="O3291" s="6"/>
      <c r="S3291" s="32"/>
    </row>
    <row r="3292" spans="15:19" x14ac:dyDescent="0.25">
      <c r="O3292" s="6"/>
      <c r="S3292" s="32"/>
    </row>
    <row r="3293" spans="15:19" x14ac:dyDescent="0.25">
      <c r="O3293" s="6"/>
      <c r="S3293" s="32"/>
    </row>
    <row r="3294" spans="15:19" x14ac:dyDescent="0.25">
      <c r="O3294" s="6"/>
      <c r="S3294" s="32"/>
    </row>
    <row r="3295" spans="15:19" x14ac:dyDescent="0.25">
      <c r="O3295" s="6"/>
      <c r="S3295" s="32"/>
    </row>
    <row r="3296" spans="15:19" x14ac:dyDescent="0.25">
      <c r="O3296" s="6"/>
      <c r="S3296" s="32"/>
    </row>
    <row r="3297" spans="15:19" x14ac:dyDescent="0.25">
      <c r="O3297" s="6"/>
      <c r="S3297" s="32"/>
    </row>
    <row r="3298" spans="15:19" x14ac:dyDescent="0.25">
      <c r="O3298" s="6"/>
      <c r="S3298" s="32"/>
    </row>
    <row r="3299" spans="15:19" x14ac:dyDescent="0.25">
      <c r="O3299" s="6"/>
      <c r="S3299" s="32"/>
    </row>
    <row r="3300" spans="15:19" x14ac:dyDescent="0.25">
      <c r="O3300" s="6"/>
      <c r="S3300" s="32"/>
    </row>
    <row r="3301" spans="15:19" x14ac:dyDescent="0.25">
      <c r="O3301" s="6"/>
      <c r="S3301" s="32"/>
    </row>
    <row r="3302" spans="15:19" x14ac:dyDescent="0.25">
      <c r="O3302" s="6"/>
      <c r="S3302" s="32"/>
    </row>
    <row r="3303" spans="15:19" x14ac:dyDescent="0.25">
      <c r="O3303" s="6"/>
      <c r="S3303" s="32"/>
    </row>
    <row r="3304" spans="15:19" x14ac:dyDescent="0.25">
      <c r="O3304" s="6"/>
      <c r="S3304" s="32"/>
    </row>
    <row r="3305" spans="15:19" x14ac:dyDescent="0.25">
      <c r="O3305" s="6"/>
      <c r="S3305" s="32"/>
    </row>
    <row r="3306" spans="15:19" x14ac:dyDescent="0.25">
      <c r="O3306" s="6"/>
      <c r="S3306" s="32"/>
    </row>
    <row r="3307" spans="15:19" x14ac:dyDescent="0.25">
      <c r="O3307" s="6"/>
      <c r="S3307" s="32"/>
    </row>
    <row r="3308" spans="15:19" x14ac:dyDescent="0.25">
      <c r="O3308" s="6"/>
      <c r="S3308" s="32"/>
    </row>
    <row r="3309" spans="15:19" x14ac:dyDescent="0.25">
      <c r="O3309" s="6"/>
      <c r="S3309" s="32"/>
    </row>
    <row r="3310" spans="15:19" x14ac:dyDescent="0.25">
      <c r="O3310" s="6"/>
      <c r="S3310" s="32"/>
    </row>
    <row r="3311" spans="15:19" x14ac:dyDescent="0.25">
      <c r="O3311" s="6"/>
      <c r="S3311" s="32"/>
    </row>
    <row r="3312" spans="15:19" x14ac:dyDescent="0.25">
      <c r="O3312" s="6"/>
      <c r="S3312" s="32"/>
    </row>
    <row r="3313" spans="15:19" x14ac:dyDescent="0.25">
      <c r="O3313" s="6"/>
      <c r="S3313" s="32"/>
    </row>
    <row r="3314" spans="15:19" x14ac:dyDescent="0.25">
      <c r="O3314" s="6"/>
      <c r="S3314" s="32"/>
    </row>
    <row r="3315" spans="15:19" x14ac:dyDescent="0.25">
      <c r="O3315" s="6"/>
      <c r="S3315" s="32"/>
    </row>
    <row r="3316" spans="15:19" x14ac:dyDescent="0.25">
      <c r="O3316" s="6"/>
      <c r="S3316" s="32"/>
    </row>
    <row r="3317" spans="15:19" x14ac:dyDescent="0.25">
      <c r="O3317" s="6"/>
      <c r="S3317" s="32"/>
    </row>
    <row r="3318" spans="15:19" x14ac:dyDescent="0.25">
      <c r="O3318" s="6"/>
      <c r="S3318" s="32"/>
    </row>
    <row r="3319" spans="15:19" x14ac:dyDescent="0.25">
      <c r="O3319" s="6"/>
      <c r="S3319" s="32"/>
    </row>
    <row r="3320" spans="15:19" x14ac:dyDescent="0.25">
      <c r="O3320" s="6"/>
      <c r="S3320" s="32"/>
    </row>
    <row r="3321" spans="15:19" x14ac:dyDescent="0.25">
      <c r="O3321" s="6"/>
      <c r="S3321" s="32"/>
    </row>
    <row r="3322" spans="15:19" x14ac:dyDescent="0.25">
      <c r="O3322" s="6"/>
      <c r="S3322" s="32"/>
    </row>
    <row r="3323" spans="15:19" x14ac:dyDescent="0.25">
      <c r="O3323" s="6"/>
      <c r="S3323" s="32"/>
    </row>
    <row r="3324" spans="15:19" x14ac:dyDescent="0.25">
      <c r="O3324" s="6"/>
      <c r="S3324" s="32"/>
    </row>
    <row r="3325" spans="15:19" x14ac:dyDescent="0.25">
      <c r="O3325" s="6"/>
      <c r="S3325" s="32"/>
    </row>
    <row r="3326" spans="15:19" x14ac:dyDescent="0.25">
      <c r="O3326" s="6"/>
      <c r="S3326" s="32"/>
    </row>
    <row r="3327" spans="15:19" x14ac:dyDescent="0.25">
      <c r="O3327" s="6"/>
      <c r="S3327" s="32"/>
    </row>
    <row r="3328" spans="15:19" x14ac:dyDescent="0.25">
      <c r="O3328" s="6"/>
      <c r="S3328" s="32"/>
    </row>
    <row r="3329" spans="15:19" x14ac:dyDescent="0.25">
      <c r="O3329" s="6"/>
      <c r="S3329" s="32"/>
    </row>
    <row r="3330" spans="15:19" x14ac:dyDescent="0.25">
      <c r="O3330" s="6"/>
      <c r="S3330" s="32"/>
    </row>
    <row r="3331" spans="15:19" x14ac:dyDescent="0.25">
      <c r="O3331" s="6"/>
      <c r="S3331" s="32"/>
    </row>
    <row r="3332" spans="15:19" x14ac:dyDescent="0.25">
      <c r="O3332" s="6"/>
      <c r="S3332" s="32"/>
    </row>
    <row r="3333" spans="15:19" x14ac:dyDescent="0.25">
      <c r="O3333" s="6"/>
      <c r="S3333" s="32"/>
    </row>
    <row r="3334" spans="15:19" x14ac:dyDescent="0.25">
      <c r="O3334" s="6"/>
      <c r="S3334" s="32"/>
    </row>
    <row r="3335" spans="15:19" x14ac:dyDescent="0.25">
      <c r="O3335" s="6"/>
      <c r="S3335" s="32"/>
    </row>
    <row r="3336" spans="15:19" x14ac:dyDescent="0.25">
      <c r="O3336" s="6"/>
      <c r="S3336" s="32"/>
    </row>
    <row r="3337" spans="15:19" x14ac:dyDescent="0.25">
      <c r="O3337" s="6"/>
      <c r="S3337" s="32"/>
    </row>
    <row r="3338" spans="15:19" x14ac:dyDescent="0.25">
      <c r="O3338" s="6"/>
      <c r="S3338" s="32"/>
    </row>
    <row r="3339" spans="15:19" x14ac:dyDescent="0.25">
      <c r="O3339" s="6"/>
      <c r="S3339" s="32"/>
    </row>
    <row r="3340" spans="15:19" x14ac:dyDescent="0.25">
      <c r="O3340" s="6"/>
      <c r="S3340" s="32"/>
    </row>
    <row r="3341" spans="15:19" x14ac:dyDescent="0.25">
      <c r="O3341" s="6"/>
      <c r="S3341" s="32"/>
    </row>
    <row r="3342" spans="15:19" x14ac:dyDescent="0.25">
      <c r="O3342" s="6"/>
      <c r="S3342" s="32"/>
    </row>
    <row r="3343" spans="15:19" x14ac:dyDescent="0.25">
      <c r="O3343" s="6"/>
      <c r="S3343" s="32"/>
    </row>
    <row r="3344" spans="15:19" x14ac:dyDescent="0.25">
      <c r="O3344" s="6"/>
      <c r="S3344" s="32"/>
    </row>
    <row r="3345" spans="15:19" x14ac:dyDescent="0.25">
      <c r="O3345" s="6"/>
      <c r="S3345" s="32"/>
    </row>
    <row r="3346" spans="15:19" x14ac:dyDescent="0.25">
      <c r="O3346" s="6"/>
      <c r="S3346" s="32"/>
    </row>
    <row r="3347" spans="15:19" x14ac:dyDescent="0.25">
      <c r="O3347" s="6"/>
      <c r="S3347" s="32"/>
    </row>
    <row r="3348" spans="15:19" x14ac:dyDescent="0.25">
      <c r="O3348" s="6"/>
      <c r="S3348" s="32"/>
    </row>
    <row r="3349" spans="15:19" x14ac:dyDescent="0.25">
      <c r="O3349" s="6"/>
      <c r="S3349" s="32"/>
    </row>
    <row r="3350" spans="15:19" x14ac:dyDescent="0.25">
      <c r="O3350" s="6"/>
      <c r="S3350" s="32"/>
    </row>
    <row r="3351" spans="15:19" x14ac:dyDescent="0.25">
      <c r="O3351" s="6"/>
      <c r="S3351" s="32"/>
    </row>
    <row r="3352" spans="15:19" x14ac:dyDescent="0.25">
      <c r="O3352" s="6"/>
      <c r="S3352" s="32"/>
    </row>
    <row r="3353" spans="15:19" x14ac:dyDescent="0.25">
      <c r="O3353" s="6"/>
      <c r="S3353" s="32"/>
    </row>
    <row r="3354" spans="15:19" x14ac:dyDescent="0.25">
      <c r="O3354" s="6"/>
      <c r="S3354" s="32"/>
    </row>
    <row r="3355" spans="15:19" x14ac:dyDescent="0.25">
      <c r="O3355" s="6"/>
      <c r="S3355" s="32"/>
    </row>
    <row r="3356" spans="15:19" x14ac:dyDescent="0.25">
      <c r="O3356" s="6"/>
      <c r="S3356" s="32"/>
    </row>
    <row r="3357" spans="15:19" x14ac:dyDescent="0.25">
      <c r="O3357" s="6"/>
      <c r="S3357" s="32"/>
    </row>
    <row r="3358" spans="15:19" x14ac:dyDescent="0.25">
      <c r="O3358" s="6"/>
      <c r="S3358" s="32"/>
    </row>
    <row r="3359" spans="15:19" x14ac:dyDescent="0.25">
      <c r="O3359" s="6"/>
      <c r="S3359" s="32"/>
    </row>
    <row r="3360" spans="15:19" x14ac:dyDescent="0.25">
      <c r="O3360" s="6"/>
      <c r="S3360" s="32"/>
    </row>
    <row r="3361" spans="15:19" x14ac:dyDescent="0.25">
      <c r="O3361" s="6"/>
      <c r="S3361" s="32"/>
    </row>
    <row r="3362" spans="15:19" x14ac:dyDescent="0.25">
      <c r="O3362" s="6"/>
      <c r="S3362" s="32"/>
    </row>
    <row r="3363" spans="15:19" x14ac:dyDescent="0.25">
      <c r="O3363" s="6"/>
      <c r="S3363" s="32"/>
    </row>
    <row r="3364" spans="15:19" x14ac:dyDescent="0.25">
      <c r="O3364" s="6"/>
      <c r="S3364" s="32"/>
    </row>
    <row r="3365" spans="15:19" x14ac:dyDescent="0.25">
      <c r="O3365" s="6"/>
      <c r="S3365" s="32"/>
    </row>
    <row r="3366" spans="15:19" x14ac:dyDescent="0.25">
      <c r="O3366" s="6"/>
      <c r="S3366" s="32"/>
    </row>
    <row r="3367" spans="15:19" x14ac:dyDescent="0.25">
      <c r="O3367" s="6"/>
      <c r="S3367" s="32"/>
    </row>
    <row r="3368" spans="15:19" x14ac:dyDescent="0.25">
      <c r="O3368" s="6"/>
      <c r="S3368" s="32"/>
    </row>
    <row r="3369" spans="15:19" x14ac:dyDescent="0.25">
      <c r="O3369" s="6"/>
      <c r="S3369" s="32"/>
    </row>
    <row r="3370" spans="15:19" x14ac:dyDescent="0.25">
      <c r="O3370" s="6"/>
      <c r="S3370" s="32"/>
    </row>
    <row r="3371" spans="15:19" x14ac:dyDescent="0.25">
      <c r="O3371" s="6"/>
      <c r="S3371" s="32"/>
    </row>
    <row r="3372" spans="15:19" x14ac:dyDescent="0.25">
      <c r="O3372" s="6"/>
      <c r="S3372" s="32"/>
    </row>
    <row r="3373" spans="15:19" x14ac:dyDescent="0.25">
      <c r="O3373" s="6"/>
      <c r="S3373" s="32"/>
    </row>
    <row r="3374" spans="15:19" x14ac:dyDescent="0.25">
      <c r="O3374" s="6"/>
      <c r="S3374" s="32"/>
    </row>
    <row r="3375" spans="15:19" x14ac:dyDescent="0.25">
      <c r="O3375" s="6"/>
      <c r="S3375" s="32"/>
    </row>
    <row r="3376" spans="15:19" x14ac:dyDescent="0.25">
      <c r="O3376" s="6"/>
      <c r="S3376" s="32"/>
    </row>
    <row r="3377" spans="15:19" x14ac:dyDescent="0.25">
      <c r="O3377" s="6"/>
      <c r="S3377" s="32"/>
    </row>
    <row r="3378" spans="15:19" x14ac:dyDescent="0.25">
      <c r="O3378" s="6"/>
      <c r="S3378" s="32"/>
    </row>
    <row r="3379" spans="15:19" x14ac:dyDescent="0.25">
      <c r="O3379" s="6"/>
      <c r="S3379" s="32"/>
    </row>
    <row r="3380" spans="15:19" x14ac:dyDescent="0.25">
      <c r="O3380" s="6"/>
      <c r="S3380" s="32"/>
    </row>
    <row r="3381" spans="15:19" x14ac:dyDescent="0.25">
      <c r="O3381" s="6"/>
      <c r="S3381" s="32"/>
    </row>
    <row r="3382" spans="15:19" x14ac:dyDescent="0.25">
      <c r="O3382" s="6"/>
      <c r="S3382" s="32"/>
    </row>
    <row r="3383" spans="15:19" x14ac:dyDescent="0.25">
      <c r="O3383" s="6"/>
      <c r="S3383" s="32"/>
    </row>
    <row r="3384" spans="15:19" x14ac:dyDescent="0.25">
      <c r="O3384" s="6"/>
      <c r="S3384" s="32"/>
    </row>
    <row r="3385" spans="15:19" x14ac:dyDescent="0.25">
      <c r="O3385" s="6"/>
      <c r="S3385" s="32"/>
    </row>
    <row r="3386" spans="15:19" x14ac:dyDescent="0.25">
      <c r="O3386" s="6"/>
      <c r="S3386" s="32"/>
    </row>
    <row r="3387" spans="15:19" x14ac:dyDescent="0.25">
      <c r="O3387" s="6"/>
      <c r="S3387" s="32"/>
    </row>
    <row r="3388" spans="15:19" x14ac:dyDescent="0.25">
      <c r="O3388" s="6"/>
      <c r="S3388" s="32"/>
    </row>
    <row r="3389" spans="15:19" x14ac:dyDescent="0.25">
      <c r="O3389" s="6"/>
      <c r="S3389" s="32"/>
    </row>
    <row r="3390" spans="15:19" x14ac:dyDescent="0.25">
      <c r="O3390" s="6"/>
      <c r="S3390" s="32"/>
    </row>
    <row r="3391" spans="15:19" x14ac:dyDescent="0.25">
      <c r="O3391" s="6"/>
      <c r="S3391" s="32"/>
    </row>
    <row r="3392" spans="15:19" x14ac:dyDescent="0.25">
      <c r="O3392" s="6"/>
      <c r="S3392" s="32"/>
    </row>
    <row r="3393" spans="15:19" x14ac:dyDescent="0.25">
      <c r="O3393" s="6"/>
      <c r="S3393" s="32"/>
    </row>
    <row r="3394" spans="15:19" x14ac:dyDescent="0.25">
      <c r="O3394" s="6"/>
      <c r="S3394" s="32"/>
    </row>
    <row r="3395" spans="15:19" x14ac:dyDescent="0.25">
      <c r="O3395" s="6"/>
      <c r="S3395" s="32"/>
    </row>
    <row r="3396" spans="15:19" x14ac:dyDescent="0.25">
      <c r="O3396" s="6"/>
      <c r="S3396" s="32"/>
    </row>
    <row r="3397" spans="15:19" x14ac:dyDescent="0.25">
      <c r="O3397" s="6"/>
      <c r="S3397" s="32"/>
    </row>
    <row r="3398" spans="15:19" x14ac:dyDescent="0.25">
      <c r="O3398" s="6"/>
      <c r="S3398" s="32"/>
    </row>
    <row r="3399" spans="15:19" x14ac:dyDescent="0.25">
      <c r="O3399" s="6"/>
      <c r="S3399" s="32"/>
    </row>
    <row r="3400" spans="15:19" x14ac:dyDescent="0.25">
      <c r="O3400" s="6"/>
      <c r="S3400" s="32"/>
    </row>
    <row r="3401" spans="15:19" x14ac:dyDescent="0.25">
      <c r="O3401" s="6"/>
      <c r="S3401" s="32"/>
    </row>
    <row r="3402" spans="15:19" x14ac:dyDescent="0.25">
      <c r="O3402" s="6"/>
      <c r="S3402" s="32"/>
    </row>
    <row r="3403" spans="15:19" x14ac:dyDescent="0.25">
      <c r="O3403" s="6"/>
      <c r="S3403" s="32"/>
    </row>
    <row r="3404" spans="15:19" x14ac:dyDescent="0.25">
      <c r="O3404" s="6"/>
      <c r="S3404" s="32"/>
    </row>
    <row r="3405" spans="15:19" x14ac:dyDescent="0.25">
      <c r="O3405" s="6"/>
      <c r="S3405" s="32"/>
    </row>
    <row r="3406" spans="15:19" x14ac:dyDescent="0.25">
      <c r="O3406" s="6"/>
      <c r="S3406" s="32"/>
    </row>
    <row r="3407" spans="15:19" x14ac:dyDescent="0.25">
      <c r="O3407" s="6"/>
      <c r="S3407" s="32"/>
    </row>
    <row r="3408" spans="15:19" x14ac:dyDescent="0.25">
      <c r="O3408" s="6"/>
      <c r="S3408" s="32"/>
    </row>
    <row r="3409" spans="15:19" x14ac:dyDescent="0.25">
      <c r="O3409" s="6"/>
      <c r="S3409" s="32"/>
    </row>
    <row r="3410" spans="15:19" x14ac:dyDescent="0.25">
      <c r="O3410" s="6"/>
      <c r="S3410" s="32"/>
    </row>
    <row r="3411" spans="15:19" x14ac:dyDescent="0.25">
      <c r="O3411" s="6"/>
      <c r="S3411" s="32"/>
    </row>
    <row r="3412" spans="15:19" x14ac:dyDescent="0.25">
      <c r="O3412" s="6"/>
      <c r="S3412" s="32"/>
    </row>
    <row r="3413" spans="15:19" x14ac:dyDescent="0.25">
      <c r="O3413" s="6"/>
      <c r="S3413" s="32"/>
    </row>
    <row r="3414" spans="15:19" x14ac:dyDescent="0.25">
      <c r="O3414" s="6"/>
      <c r="S3414" s="32"/>
    </row>
    <row r="3415" spans="15:19" x14ac:dyDescent="0.25">
      <c r="O3415" s="6"/>
      <c r="S3415" s="32"/>
    </row>
    <row r="3416" spans="15:19" x14ac:dyDescent="0.25">
      <c r="O3416" s="6"/>
      <c r="S3416" s="32"/>
    </row>
    <row r="3417" spans="15:19" x14ac:dyDescent="0.25">
      <c r="O3417" s="6"/>
      <c r="S3417" s="32"/>
    </row>
    <row r="3418" spans="15:19" x14ac:dyDescent="0.25">
      <c r="O3418" s="6"/>
      <c r="S3418" s="32"/>
    </row>
    <row r="3419" spans="15:19" x14ac:dyDescent="0.25">
      <c r="O3419" s="6"/>
      <c r="S3419" s="32"/>
    </row>
    <row r="3420" spans="15:19" x14ac:dyDescent="0.25">
      <c r="O3420" s="6"/>
      <c r="S3420" s="32"/>
    </row>
    <row r="3421" spans="15:19" x14ac:dyDescent="0.25">
      <c r="O3421" s="6"/>
      <c r="S3421" s="32"/>
    </row>
    <row r="3422" spans="15:19" x14ac:dyDescent="0.25">
      <c r="O3422" s="6"/>
      <c r="S3422" s="32"/>
    </row>
    <row r="3423" spans="15:19" x14ac:dyDescent="0.25">
      <c r="O3423" s="6"/>
      <c r="S3423" s="32"/>
    </row>
    <row r="3424" spans="15:19" x14ac:dyDescent="0.25">
      <c r="O3424" s="6"/>
      <c r="S3424" s="32"/>
    </row>
    <row r="3425" spans="15:19" x14ac:dyDescent="0.25">
      <c r="O3425" s="6"/>
      <c r="S3425" s="32"/>
    </row>
    <row r="3426" spans="15:19" x14ac:dyDescent="0.25">
      <c r="O3426" s="6"/>
      <c r="S3426" s="32"/>
    </row>
    <row r="3427" spans="15:19" x14ac:dyDescent="0.25">
      <c r="O3427" s="6"/>
      <c r="S3427" s="32"/>
    </row>
    <row r="3428" spans="15:19" x14ac:dyDescent="0.25">
      <c r="O3428" s="6"/>
      <c r="S3428" s="32"/>
    </row>
    <row r="3429" spans="15:19" x14ac:dyDescent="0.25">
      <c r="O3429" s="6"/>
      <c r="S3429" s="32"/>
    </row>
    <row r="3430" spans="15:19" x14ac:dyDescent="0.25">
      <c r="O3430" s="6"/>
      <c r="S3430" s="32"/>
    </row>
    <row r="3431" spans="15:19" x14ac:dyDescent="0.25">
      <c r="O3431" s="6"/>
      <c r="S3431" s="32"/>
    </row>
    <row r="3432" spans="15:19" x14ac:dyDescent="0.25">
      <c r="O3432" s="6"/>
      <c r="S3432" s="32"/>
    </row>
    <row r="3433" spans="15:19" x14ac:dyDescent="0.25">
      <c r="O3433" s="6"/>
      <c r="S3433" s="32"/>
    </row>
    <row r="3434" spans="15:19" x14ac:dyDescent="0.25">
      <c r="O3434" s="6"/>
      <c r="S3434" s="32"/>
    </row>
    <row r="3435" spans="15:19" x14ac:dyDescent="0.25">
      <c r="O3435" s="6"/>
      <c r="S3435" s="32"/>
    </row>
    <row r="3436" spans="15:19" x14ac:dyDescent="0.25">
      <c r="O3436" s="6"/>
      <c r="S3436" s="32"/>
    </row>
    <row r="3437" spans="15:19" x14ac:dyDescent="0.25">
      <c r="O3437" s="6"/>
      <c r="S3437" s="32"/>
    </row>
    <row r="3438" spans="15:19" x14ac:dyDescent="0.25">
      <c r="O3438" s="6"/>
      <c r="S3438" s="32"/>
    </row>
    <row r="3439" spans="15:19" x14ac:dyDescent="0.25">
      <c r="O3439" s="6"/>
      <c r="S3439" s="32"/>
    </row>
    <row r="3440" spans="15:19" x14ac:dyDescent="0.25">
      <c r="O3440" s="6"/>
      <c r="S3440" s="32"/>
    </row>
    <row r="3441" spans="15:19" x14ac:dyDescent="0.25">
      <c r="O3441" s="6"/>
      <c r="S3441" s="32"/>
    </row>
    <row r="3442" spans="15:19" x14ac:dyDescent="0.25">
      <c r="O3442" s="6"/>
      <c r="S3442" s="32"/>
    </row>
    <row r="3443" spans="15:19" x14ac:dyDescent="0.25">
      <c r="O3443" s="6"/>
      <c r="S3443" s="32"/>
    </row>
    <row r="3444" spans="15:19" x14ac:dyDescent="0.25">
      <c r="O3444" s="6"/>
      <c r="S3444" s="32"/>
    </row>
    <row r="3445" spans="15:19" x14ac:dyDescent="0.25">
      <c r="O3445" s="6"/>
      <c r="S3445" s="32"/>
    </row>
    <row r="3446" spans="15:19" x14ac:dyDescent="0.25">
      <c r="O3446" s="6"/>
      <c r="S3446" s="32"/>
    </row>
    <row r="3447" spans="15:19" x14ac:dyDescent="0.25">
      <c r="O3447" s="6"/>
      <c r="S3447" s="32"/>
    </row>
    <row r="3448" spans="15:19" x14ac:dyDescent="0.25">
      <c r="O3448" s="6"/>
      <c r="S3448" s="32"/>
    </row>
    <row r="3449" spans="15:19" x14ac:dyDescent="0.25">
      <c r="O3449" s="6"/>
      <c r="S3449" s="32"/>
    </row>
    <row r="3450" spans="15:19" x14ac:dyDescent="0.25">
      <c r="O3450" s="6"/>
      <c r="S3450" s="32"/>
    </row>
    <row r="3451" spans="15:19" x14ac:dyDescent="0.25">
      <c r="O3451" s="6"/>
      <c r="S3451" s="32"/>
    </row>
    <row r="3452" spans="15:19" x14ac:dyDescent="0.25">
      <c r="O3452" s="6"/>
      <c r="S3452" s="32"/>
    </row>
    <row r="3453" spans="15:19" x14ac:dyDescent="0.25">
      <c r="O3453" s="6"/>
      <c r="S3453" s="32"/>
    </row>
    <row r="3454" spans="15:19" x14ac:dyDescent="0.25">
      <c r="O3454" s="6"/>
      <c r="S3454" s="32"/>
    </row>
    <row r="3455" spans="15:19" x14ac:dyDescent="0.25">
      <c r="O3455" s="6"/>
      <c r="S3455" s="32"/>
    </row>
    <row r="3456" spans="15:19" x14ac:dyDescent="0.25">
      <c r="O3456" s="6"/>
      <c r="S3456" s="32"/>
    </row>
    <row r="3457" spans="15:19" x14ac:dyDescent="0.25">
      <c r="O3457" s="6"/>
      <c r="S3457" s="32"/>
    </row>
    <row r="3458" spans="15:19" x14ac:dyDescent="0.25">
      <c r="O3458" s="6"/>
      <c r="S3458" s="32"/>
    </row>
    <row r="3459" spans="15:19" x14ac:dyDescent="0.25">
      <c r="O3459" s="6"/>
      <c r="S3459" s="32"/>
    </row>
    <row r="3460" spans="15:19" x14ac:dyDescent="0.25">
      <c r="O3460" s="6"/>
      <c r="S3460" s="32"/>
    </row>
    <row r="3461" spans="15:19" x14ac:dyDescent="0.25">
      <c r="O3461" s="6"/>
      <c r="S3461" s="32"/>
    </row>
    <row r="3462" spans="15:19" x14ac:dyDescent="0.25">
      <c r="O3462" s="6"/>
      <c r="S3462" s="32"/>
    </row>
    <row r="3463" spans="15:19" x14ac:dyDescent="0.25">
      <c r="O3463" s="6"/>
      <c r="S3463" s="32"/>
    </row>
    <row r="3464" spans="15:19" x14ac:dyDescent="0.25">
      <c r="O3464" s="6"/>
      <c r="S3464" s="32"/>
    </row>
    <row r="3465" spans="15:19" x14ac:dyDescent="0.25">
      <c r="O3465" s="6"/>
      <c r="S3465" s="32"/>
    </row>
    <row r="3466" spans="15:19" x14ac:dyDescent="0.25">
      <c r="O3466" s="6"/>
      <c r="S3466" s="32"/>
    </row>
    <row r="3467" spans="15:19" x14ac:dyDescent="0.25">
      <c r="O3467" s="6"/>
      <c r="S3467" s="32"/>
    </row>
    <row r="3468" spans="15:19" x14ac:dyDescent="0.25">
      <c r="O3468" s="6"/>
      <c r="S3468" s="32"/>
    </row>
    <row r="3469" spans="15:19" x14ac:dyDescent="0.25">
      <c r="O3469" s="6"/>
      <c r="S3469" s="32"/>
    </row>
    <row r="3470" spans="15:19" x14ac:dyDescent="0.25">
      <c r="O3470" s="6"/>
      <c r="S3470" s="32"/>
    </row>
    <row r="3471" spans="15:19" x14ac:dyDescent="0.25">
      <c r="O3471" s="6"/>
      <c r="S3471" s="32"/>
    </row>
    <row r="3472" spans="15:19" x14ac:dyDescent="0.25">
      <c r="O3472" s="6"/>
      <c r="S3472" s="32"/>
    </row>
    <row r="3473" spans="15:19" x14ac:dyDescent="0.25">
      <c r="O3473" s="6"/>
      <c r="S3473" s="32"/>
    </row>
    <row r="3474" spans="15:19" x14ac:dyDescent="0.25">
      <c r="O3474" s="6"/>
      <c r="S3474" s="32"/>
    </row>
    <row r="3475" spans="15:19" x14ac:dyDescent="0.25">
      <c r="O3475" s="6"/>
      <c r="S3475" s="32"/>
    </row>
    <row r="3476" spans="15:19" x14ac:dyDescent="0.25">
      <c r="O3476" s="6"/>
      <c r="S3476" s="32"/>
    </row>
    <row r="3477" spans="15:19" x14ac:dyDescent="0.25">
      <c r="O3477" s="6"/>
      <c r="S3477" s="32"/>
    </row>
    <row r="3478" spans="15:19" x14ac:dyDescent="0.25">
      <c r="O3478" s="6"/>
      <c r="S3478" s="32"/>
    </row>
    <row r="3479" spans="15:19" x14ac:dyDescent="0.25">
      <c r="O3479" s="6"/>
      <c r="S3479" s="32"/>
    </row>
    <row r="3480" spans="15:19" x14ac:dyDescent="0.25">
      <c r="O3480" s="6"/>
      <c r="S3480" s="32"/>
    </row>
    <row r="3481" spans="15:19" x14ac:dyDescent="0.25">
      <c r="O3481" s="6"/>
      <c r="S3481" s="32"/>
    </row>
    <row r="3482" spans="15:19" x14ac:dyDescent="0.25">
      <c r="O3482" s="6"/>
      <c r="S3482" s="32"/>
    </row>
    <row r="3483" spans="15:19" x14ac:dyDescent="0.25">
      <c r="O3483" s="6"/>
      <c r="S3483" s="32"/>
    </row>
    <row r="3484" spans="15:19" x14ac:dyDescent="0.25">
      <c r="O3484" s="6"/>
      <c r="S3484" s="32"/>
    </row>
    <row r="3485" spans="15:19" x14ac:dyDescent="0.25">
      <c r="O3485" s="6"/>
      <c r="S3485" s="32"/>
    </row>
    <row r="3486" spans="15:19" x14ac:dyDescent="0.25">
      <c r="O3486" s="6"/>
      <c r="S3486" s="32"/>
    </row>
    <row r="3487" spans="15:19" x14ac:dyDescent="0.25">
      <c r="O3487" s="6"/>
      <c r="S3487" s="32"/>
    </row>
    <row r="3488" spans="15:19" x14ac:dyDescent="0.25">
      <c r="O3488" s="6"/>
      <c r="S3488" s="32"/>
    </row>
    <row r="3489" spans="15:19" x14ac:dyDescent="0.25">
      <c r="O3489" s="6"/>
      <c r="S3489" s="32"/>
    </row>
    <row r="3490" spans="15:19" x14ac:dyDescent="0.25">
      <c r="O3490" s="6"/>
      <c r="S3490" s="32"/>
    </row>
    <row r="3491" spans="15:19" x14ac:dyDescent="0.25">
      <c r="O3491" s="6"/>
      <c r="S3491" s="32"/>
    </row>
    <row r="3492" spans="15:19" x14ac:dyDescent="0.25">
      <c r="O3492" s="6"/>
      <c r="S3492" s="32"/>
    </row>
    <row r="3493" spans="15:19" x14ac:dyDescent="0.25">
      <c r="O3493" s="6"/>
      <c r="S3493" s="32"/>
    </row>
    <row r="3494" spans="15:19" x14ac:dyDescent="0.25">
      <c r="O3494" s="6"/>
      <c r="S3494" s="32"/>
    </row>
    <row r="3495" spans="15:19" x14ac:dyDescent="0.25">
      <c r="O3495" s="6"/>
      <c r="S3495" s="32"/>
    </row>
    <row r="3496" spans="15:19" x14ac:dyDescent="0.25">
      <c r="O3496" s="6"/>
      <c r="S3496" s="32"/>
    </row>
    <row r="3497" spans="15:19" x14ac:dyDescent="0.25">
      <c r="O3497" s="6"/>
      <c r="S3497" s="32"/>
    </row>
    <row r="3498" spans="15:19" x14ac:dyDescent="0.25">
      <c r="O3498" s="6"/>
      <c r="S3498" s="32"/>
    </row>
    <row r="3499" spans="15:19" x14ac:dyDescent="0.25">
      <c r="O3499" s="6"/>
      <c r="S3499" s="32"/>
    </row>
    <row r="3500" spans="15:19" x14ac:dyDescent="0.25">
      <c r="O3500" s="6"/>
      <c r="S3500" s="32"/>
    </row>
    <row r="3501" spans="15:19" x14ac:dyDescent="0.25">
      <c r="O3501" s="6"/>
      <c r="S3501" s="32"/>
    </row>
    <row r="3502" spans="15:19" x14ac:dyDescent="0.25">
      <c r="O3502" s="6"/>
      <c r="S3502" s="32"/>
    </row>
    <row r="3503" spans="15:19" x14ac:dyDescent="0.25">
      <c r="O3503" s="6"/>
      <c r="S3503" s="32"/>
    </row>
    <row r="3504" spans="15:19" x14ac:dyDescent="0.25">
      <c r="O3504" s="6"/>
      <c r="S3504" s="32"/>
    </row>
    <row r="3505" spans="15:19" x14ac:dyDescent="0.25">
      <c r="O3505" s="6"/>
      <c r="S3505" s="32"/>
    </row>
    <row r="3506" spans="15:19" x14ac:dyDescent="0.25">
      <c r="O3506" s="6"/>
      <c r="S3506" s="32"/>
    </row>
    <row r="3507" spans="15:19" x14ac:dyDescent="0.25">
      <c r="O3507" s="6"/>
      <c r="S3507" s="32"/>
    </row>
    <row r="3508" spans="15:19" x14ac:dyDescent="0.25">
      <c r="O3508" s="6"/>
      <c r="S3508" s="32"/>
    </row>
    <row r="3509" spans="15:19" x14ac:dyDescent="0.25">
      <c r="O3509" s="6"/>
      <c r="S3509" s="32"/>
    </row>
    <row r="3510" spans="15:19" x14ac:dyDescent="0.25">
      <c r="O3510" s="6"/>
      <c r="S3510" s="32"/>
    </row>
    <row r="3511" spans="15:19" x14ac:dyDescent="0.25">
      <c r="O3511" s="6"/>
      <c r="S3511" s="32"/>
    </row>
    <row r="3512" spans="15:19" x14ac:dyDescent="0.25">
      <c r="O3512" s="6"/>
      <c r="S3512" s="32"/>
    </row>
    <row r="3513" spans="15:19" x14ac:dyDescent="0.25">
      <c r="O3513" s="6"/>
      <c r="S3513" s="32"/>
    </row>
    <row r="3514" spans="15:19" x14ac:dyDescent="0.25">
      <c r="O3514" s="6"/>
      <c r="S3514" s="32"/>
    </row>
    <row r="3515" spans="15:19" x14ac:dyDescent="0.25">
      <c r="O3515" s="6"/>
      <c r="S3515" s="32"/>
    </row>
    <row r="3516" spans="15:19" x14ac:dyDescent="0.25">
      <c r="O3516" s="6"/>
      <c r="S3516" s="32"/>
    </row>
    <row r="3517" spans="15:19" x14ac:dyDescent="0.25">
      <c r="O3517" s="6"/>
      <c r="S3517" s="32"/>
    </row>
    <row r="3518" spans="15:19" x14ac:dyDescent="0.25">
      <c r="O3518" s="6"/>
      <c r="S3518" s="32"/>
    </row>
    <row r="3519" spans="15:19" x14ac:dyDescent="0.25">
      <c r="O3519" s="6"/>
      <c r="S3519" s="32"/>
    </row>
    <row r="3520" spans="15:19" x14ac:dyDescent="0.25">
      <c r="O3520" s="6"/>
      <c r="S3520" s="32"/>
    </row>
    <row r="3521" spans="15:19" x14ac:dyDescent="0.25">
      <c r="O3521" s="6"/>
      <c r="S3521" s="32"/>
    </row>
    <row r="3522" spans="15:19" x14ac:dyDescent="0.25">
      <c r="O3522" s="6"/>
      <c r="S3522" s="32"/>
    </row>
    <row r="3523" spans="15:19" x14ac:dyDescent="0.25">
      <c r="O3523" s="6"/>
      <c r="S3523" s="32"/>
    </row>
    <row r="3524" spans="15:19" x14ac:dyDescent="0.25">
      <c r="O3524" s="6"/>
      <c r="S3524" s="32"/>
    </row>
    <row r="3525" spans="15:19" x14ac:dyDescent="0.25">
      <c r="O3525" s="6"/>
      <c r="S3525" s="32"/>
    </row>
    <row r="3526" spans="15:19" x14ac:dyDescent="0.25">
      <c r="O3526" s="6"/>
      <c r="S3526" s="32"/>
    </row>
    <row r="3527" spans="15:19" x14ac:dyDescent="0.25">
      <c r="O3527" s="6"/>
      <c r="S3527" s="32"/>
    </row>
    <row r="3528" spans="15:19" x14ac:dyDescent="0.25">
      <c r="O3528" s="6"/>
      <c r="S3528" s="32"/>
    </row>
    <row r="3529" spans="15:19" x14ac:dyDescent="0.25">
      <c r="O3529" s="6"/>
      <c r="S3529" s="32"/>
    </row>
    <row r="3530" spans="15:19" x14ac:dyDescent="0.25">
      <c r="O3530" s="6"/>
      <c r="S3530" s="32"/>
    </row>
    <row r="3531" spans="15:19" x14ac:dyDescent="0.25">
      <c r="O3531" s="6"/>
      <c r="S3531" s="32"/>
    </row>
    <row r="3532" spans="15:19" x14ac:dyDescent="0.25">
      <c r="O3532" s="6"/>
      <c r="S3532" s="32"/>
    </row>
    <row r="3533" spans="15:19" x14ac:dyDescent="0.25">
      <c r="O3533" s="6"/>
      <c r="S3533" s="32"/>
    </row>
    <row r="3534" spans="15:19" x14ac:dyDescent="0.25">
      <c r="O3534" s="6"/>
      <c r="S3534" s="32"/>
    </row>
    <row r="3535" spans="15:19" x14ac:dyDescent="0.25">
      <c r="O3535" s="6"/>
      <c r="S3535" s="32"/>
    </row>
    <row r="3536" spans="15:19" x14ac:dyDescent="0.25">
      <c r="O3536" s="6"/>
      <c r="S3536" s="32"/>
    </row>
    <row r="3537" spans="15:19" x14ac:dyDescent="0.25">
      <c r="O3537" s="6"/>
      <c r="S3537" s="32"/>
    </row>
    <row r="3538" spans="15:19" x14ac:dyDescent="0.25">
      <c r="O3538" s="6"/>
      <c r="S3538" s="32"/>
    </row>
    <row r="3539" spans="15:19" x14ac:dyDescent="0.25">
      <c r="O3539" s="6"/>
      <c r="S3539" s="32"/>
    </row>
    <row r="3540" spans="15:19" x14ac:dyDescent="0.25">
      <c r="O3540" s="6"/>
      <c r="S3540" s="32"/>
    </row>
    <row r="3541" spans="15:19" x14ac:dyDescent="0.25">
      <c r="O3541" s="6"/>
      <c r="S3541" s="32"/>
    </row>
    <row r="3542" spans="15:19" x14ac:dyDescent="0.25">
      <c r="O3542" s="6"/>
      <c r="S3542" s="32"/>
    </row>
    <row r="3543" spans="15:19" x14ac:dyDescent="0.25">
      <c r="O3543" s="6"/>
      <c r="S3543" s="32"/>
    </row>
    <row r="3544" spans="15:19" x14ac:dyDescent="0.25">
      <c r="O3544" s="6"/>
      <c r="S3544" s="32"/>
    </row>
    <row r="3545" spans="15:19" x14ac:dyDescent="0.25">
      <c r="O3545" s="6"/>
      <c r="S3545" s="32"/>
    </row>
    <row r="3546" spans="15:19" x14ac:dyDescent="0.25">
      <c r="O3546" s="6"/>
      <c r="S3546" s="32"/>
    </row>
    <row r="3547" spans="15:19" x14ac:dyDescent="0.25">
      <c r="O3547" s="6"/>
      <c r="S3547" s="32"/>
    </row>
    <row r="3548" spans="15:19" x14ac:dyDescent="0.25">
      <c r="O3548" s="6"/>
      <c r="S3548" s="32"/>
    </row>
    <row r="3549" spans="15:19" x14ac:dyDescent="0.25">
      <c r="O3549" s="6"/>
      <c r="S3549" s="32"/>
    </row>
    <row r="3550" spans="15:19" x14ac:dyDescent="0.25">
      <c r="O3550" s="6"/>
      <c r="S3550" s="32"/>
    </row>
    <row r="3551" spans="15:19" x14ac:dyDescent="0.25">
      <c r="O3551" s="6"/>
      <c r="S3551" s="32"/>
    </row>
    <row r="3552" spans="15:19" x14ac:dyDescent="0.25">
      <c r="O3552" s="6"/>
      <c r="S3552" s="32"/>
    </row>
    <row r="3553" spans="15:19" x14ac:dyDescent="0.25">
      <c r="O3553" s="6"/>
      <c r="S3553" s="32"/>
    </row>
    <row r="3554" spans="15:19" x14ac:dyDescent="0.25">
      <c r="O3554" s="6"/>
      <c r="S3554" s="32"/>
    </row>
    <row r="3555" spans="15:19" x14ac:dyDescent="0.25">
      <c r="O3555" s="6"/>
      <c r="S3555" s="32"/>
    </row>
    <row r="3556" spans="15:19" x14ac:dyDescent="0.25">
      <c r="O3556" s="6"/>
      <c r="S3556" s="32"/>
    </row>
    <row r="3557" spans="15:19" x14ac:dyDescent="0.25">
      <c r="O3557" s="6"/>
      <c r="S3557" s="32"/>
    </row>
    <row r="3558" spans="15:19" x14ac:dyDescent="0.25">
      <c r="O3558" s="6"/>
      <c r="S3558" s="32"/>
    </row>
    <row r="3559" spans="15:19" x14ac:dyDescent="0.25">
      <c r="O3559" s="6"/>
      <c r="S3559" s="32"/>
    </row>
    <row r="3560" spans="15:19" x14ac:dyDescent="0.25">
      <c r="O3560" s="6"/>
      <c r="S3560" s="32"/>
    </row>
    <row r="3561" spans="15:19" x14ac:dyDescent="0.25">
      <c r="O3561" s="6"/>
      <c r="S3561" s="32"/>
    </row>
    <row r="3562" spans="15:19" x14ac:dyDescent="0.25">
      <c r="O3562" s="6"/>
      <c r="S3562" s="32"/>
    </row>
    <row r="3563" spans="15:19" x14ac:dyDescent="0.25">
      <c r="O3563" s="6"/>
      <c r="S3563" s="32"/>
    </row>
    <row r="3564" spans="15:19" x14ac:dyDescent="0.25">
      <c r="O3564" s="6"/>
      <c r="S3564" s="32"/>
    </row>
    <row r="3565" spans="15:19" x14ac:dyDescent="0.25">
      <c r="O3565" s="6"/>
      <c r="S3565" s="32"/>
    </row>
    <row r="3566" spans="15:19" x14ac:dyDescent="0.25">
      <c r="O3566" s="6"/>
      <c r="S3566" s="32"/>
    </row>
    <row r="3567" spans="15:19" x14ac:dyDescent="0.25">
      <c r="O3567" s="6"/>
      <c r="S3567" s="32"/>
    </row>
    <row r="3568" spans="15:19" x14ac:dyDescent="0.25">
      <c r="O3568" s="6"/>
      <c r="S3568" s="32"/>
    </row>
    <row r="3569" spans="15:19" x14ac:dyDescent="0.25">
      <c r="O3569" s="6"/>
      <c r="S3569" s="32"/>
    </row>
    <row r="3570" spans="15:19" x14ac:dyDescent="0.25">
      <c r="O3570" s="6"/>
      <c r="S3570" s="32"/>
    </row>
    <row r="3571" spans="15:19" x14ac:dyDescent="0.25">
      <c r="O3571" s="6"/>
      <c r="S3571" s="32"/>
    </row>
    <row r="3572" spans="15:19" x14ac:dyDescent="0.25">
      <c r="O3572" s="6"/>
      <c r="S3572" s="32"/>
    </row>
    <row r="3573" spans="15:19" x14ac:dyDescent="0.25">
      <c r="O3573" s="6"/>
      <c r="S3573" s="32"/>
    </row>
    <row r="3574" spans="15:19" x14ac:dyDescent="0.25">
      <c r="O3574" s="6"/>
      <c r="S3574" s="32"/>
    </row>
    <row r="3575" spans="15:19" x14ac:dyDescent="0.25">
      <c r="O3575" s="6"/>
      <c r="S3575" s="32"/>
    </row>
    <row r="3576" spans="15:19" x14ac:dyDescent="0.25">
      <c r="O3576" s="6"/>
      <c r="S3576" s="32"/>
    </row>
    <row r="3577" spans="15:19" x14ac:dyDescent="0.25">
      <c r="O3577" s="6"/>
      <c r="S3577" s="32"/>
    </row>
    <row r="3578" spans="15:19" x14ac:dyDescent="0.25">
      <c r="O3578" s="6"/>
      <c r="S3578" s="32"/>
    </row>
    <row r="3579" spans="15:19" x14ac:dyDescent="0.25">
      <c r="O3579" s="6"/>
      <c r="S3579" s="32"/>
    </row>
    <row r="3580" spans="15:19" x14ac:dyDescent="0.25">
      <c r="O3580" s="6"/>
      <c r="S3580" s="32"/>
    </row>
    <row r="3581" spans="15:19" x14ac:dyDescent="0.25">
      <c r="O3581" s="6"/>
      <c r="S3581" s="32"/>
    </row>
    <row r="3582" spans="15:19" x14ac:dyDescent="0.25">
      <c r="O3582" s="6"/>
      <c r="S3582" s="32"/>
    </row>
    <row r="3583" spans="15:19" x14ac:dyDescent="0.25">
      <c r="O3583" s="6"/>
      <c r="S3583" s="32"/>
    </row>
    <row r="3584" spans="15:19" x14ac:dyDescent="0.25">
      <c r="O3584" s="6"/>
      <c r="S3584" s="32"/>
    </row>
    <row r="3585" spans="15:19" x14ac:dyDescent="0.25">
      <c r="O3585" s="6"/>
      <c r="S3585" s="32"/>
    </row>
    <row r="3586" spans="15:19" x14ac:dyDescent="0.25">
      <c r="O3586" s="6"/>
      <c r="S3586" s="32"/>
    </row>
    <row r="3587" spans="15:19" x14ac:dyDescent="0.25">
      <c r="O3587" s="6"/>
      <c r="S3587" s="32"/>
    </row>
    <row r="3588" spans="15:19" x14ac:dyDescent="0.25">
      <c r="O3588" s="6"/>
      <c r="S3588" s="32"/>
    </row>
    <row r="3589" spans="15:19" x14ac:dyDescent="0.25">
      <c r="O3589" s="6"/>
      <c r="S3589" s="32"/>
    </row>
    <row r="3590" spans="15:19" x14ac:dyDescent="0.25">
      <c r="O3590" s="6"/>
      <c r="S3590" s="32"/>
    </row>
    <row r="3591" spans="15:19" x14ac:dyDescent="0.25">
      <c r="O3591" s="6"/>
      <c r="S3591" s="32"/>
    </row>
    <row r="3592" spans="15:19" x14ac:dyDescent="0.25">
      <c r="O3592" s="6"/>
      <c r="S3592" s="32"/>
    </row>
    <row r="3593" spans="15:19" x14ac:dyDescent="0.25">
      <c r="O3593" s="6"/>
      <c r="S3593" s="32"/>
    </row>
    <row r="3594" spans="15:19" x14ac:dyDescent="0.25">
      <c r="O3594" s="6"/>
      <c r="S3594" s="32"/>
    </row>
    <row r="3595" spans="15:19" x14ac:dyDescent="0.25">
      <c r="O3595" s="6"/>
      <c r="S3595" s="32"/>
    </row>
    <row r="3596" spans="15:19" x14ac:dyDescent="0.25">
      <c r="O3596" s="6"/>
      <c r="S3596" s="32"/>
    </row>
    <row r="3597" spans="15:19" x14ac:dyDescent="0.25">
      <c r="O3597" s="6"/>
      <c r="S3597" s="32"/>
    </row>
    <row r="3598" spans="15:19" x14ac:dyDescent="0.25">
      <c r="O3598" s="6"/>
      <c r="S3598" s="32"/>
    </row>
    <row r="3599" spans="15:19" x14ac:dyDescent="0.25">
      <c r="O3599" s="6"/>
      <c r="S3599" s="32"/>
    </row>
    <row r="3600" spans="15:19" x14ac:dyDescent="0.25">
      <c r="O3600" s="6"/>
      <c r="S3600" s="32"/>
    </row>
    <row r="3601" spans="15:19" x14ac:dyDescent="0.25">
      <c r="O3601" s="6"/>
      <c r="S3601" s="32"/>
    </row>
    <row r="3602" spans="15:19" x14ac:dyDescent="0.25">
      <c r="O3602" s="6"/>
      <c r="S3602" s="32"/>
    </row>
    <row r="3603" spans="15:19" x14ac:dyDescent="0.25">
      <c r="O3603" s="6"/>
      <c r="S3603" s="32"/>
    </row>
    <row r="3604" spans="15:19" x14ac:dyDescent="0.25">
      <c r="O3604" s="6"/>
      <c r="S3604" s="32"/>
    </row>
    <row r="3605" spans="15:19" x14ac:dyDescent="0.25">
      <c r="O3605" s="6"/>
      <c r="S3605" s="32"/>
    </row>
    <row r="3606" spans="15:19" x14ac:dyDescent="0.25">
      <c r="O3606" s="6"/>
      <c r="S3606" s="32"/>
    </row>
    <row r="3607" spans="15:19" x14ac:dyDescent="0.25">
      <c r="O3607" s="6"/>
      <c r="S3607" s="32"/>
    </row>
    <row r="3608" spans="15:19" x14ac:dyDescent="0.25">
      <c r="O3608" s="6"/>
      <c r="S3608" s="32"/>
    </row>
    <row r="3609" spans="15:19" x14ac:dyDescent="0.25">
      <c r="O3609" s="6"/>
      <c r="S3609" s="32"/>
    </row>
    <row r="3610" spans="15:19" x14ac:dyDescent="0.25">
      <c r="O3610" s="6"/>
      <c r="S3610" s="32"/>
    </row>
    <row r="3611" spans="15:19" x14ac:dyDescent="0.25">
      <c r="O3611" s="6"/>
      <c r="S3611" s="32"/>
    </row>
    <row r="3612" spans="15:19" x14ac:dyDescent="0.25">
      <c r="O3612" s="6"/>
      <c r="S3612" s="32"/>
    </row>
    <row r="3613" spans="15:19" x14ac:dyDescent="0.25">
      <c r="O3613" s="6"/>
      <c r="S3613" s="32"/>
    </row>
    <row r="3614" spans="15:19" x14ac:dyDescent="0.25">
      <c r="O3614" s="6"/>
      <c r="S3614" s="32"/>
    </row>
    <row r="3615" spans="15:19" x14ac:dyDescent="0.25">
      <c r="O3615" s="6"/>
      <c r="S3615" s="32"/>
    </row>
    <row r="3616" spans="15:19" x14ac:dyDescent="0.25">
      <c r="O3616" s="6"/>
      <c r="S3616" s="32"/>
    </row>
    <row r="3617" spans="15:19" x14ac:dyDescent="0.25">
      <c r="O3617" s="6"/>
      <c r="S3617" s="32"/>
    </row>
    <row r="3618" spans="15:19" x14ac:dyDescent="0.25">
      <c r="O3618" s="6"/>
      <c r="S3618" s="32"/>
    </row>
    <row r="3619" spans="15:19" x14ac:dyDescent="0.25">
      <c r="O3619" s="6"/>
      <c r="S3619" s="32"/>
    </row>
    <row r="3620" spans="15:19" x14ac:dyDescent="0.25">
      <c r="O3620" s="6"/>
      <c r="S3620" s="32"/>
    </row>
    <row r="3621" spans="15:19" x14ac:dyDescent="0.25">
      <c r="O3621" s="6"/>
      <c r="S3621" s="32"/>
    </row>
    <row r="3622" spans="15:19" x14ac:dyDescent="0.25">
      <c r="O3622" s="6"/>
      <c r="S3622" s="32"/>
    </row>
    <row r="3623" spans="15:19" x14ac:dyDescent="0.25">
      <c r="O3623" s="6"/>
      <c r="S3623" s="32"/>
    </row>
    <row r="3624" spans="15:19" x14ac:dyDescent="0.25">
      <c r="O3624" s="6"/>
      <c r="S3624" s="32"/>
    </row>
    <row r="3625" spans="15:19" x14ac:dyDescent="0.25">
      <c r="O3625" s="6"/>
      <c r="S3625" s="32"/>
    </row>
    <row r="3626" spans="15:19" x14ac:dyDescent="0.25">
      <c r="O3626" s="6"/>
      <c r="S3626" s="32"/>
    </row>
    <row r="3627" spans="15:19" x14ac:dyDescent="0.25">
      <c r="O3627" s="6"/>
      <c r="S3627" s="32"/>
    </row>
    <row r="3628" spans="15:19" x14ac:dyDescent="0.25">
      <c r="O3628" s="6"/>
      <c r="S3628" s="32"/>
    </row>
    <row r="3629" spans="15:19" x14ac:dyDescent="0.25">
      <c r="O3629" s="6"/>
      <c r="S3629" s="32"/>
    </row>
    <row r="3630" spans="15:19" x14ac:dyDescent="0.25">
      <c r="O3630" s="6"/>
      <c r="S3630" s="32"/>
    </row>
    <row r="3631" spans="15:19" x14ac:dyDescent="0.25">
      <c r="O3631" s="6"/>
      <c r="S3631" s="32"/>
    </row>
    <row r="3632" spans="15:19" x14ac:dyDescent="0.25">
      <c r="O3632" s="6"/>
      <c r="S3632" s="32"/>
    </row>
    <row r="3633" spans="15:19" x14ac:dyDescent="0.25">
      <c r="O3633" s="6"/>
      <c r="S3633" s="32"/>
    </row>
    <row r="3634" spans="15:19" x14ac:dyDescent="0.25">
      <c r="O3634" s="6"/>
      <c r="S3634" s="32"/>
    </row>
    <row r="3635" spans="15:19" x14ac:dyDescent="0.25">
      <c r="O3635" s="6"/>
      <c r="S3635" s="32"/>
    </row>
    <row r="3636" spans="15:19" x14ac:dyDescent="0.25">
      <c r="O3636" s="6"/>
      <c r="S3636" s="32"/>
    </row>
    <row r="3637" spans="15:19" x14ac:dyDescent="0.25">
      <c r="O3637" s="6"/>
      <c r="S3637" s="32"/>
    </row>
    <row r="3638" spans="15:19" x14ac:dyDescent="0.25">
      <c r="O3638" s="6"/>
      <c r="S3638" s="32"/>
    </row>
    <row r="3639" spans="15:19" x14ac:dyDescent="0.25">
      <c r="O3639" s="6"/>
      <c r="S3639" s="32"/>
    </row>
    <row r="3640" spans="15:19" x14ac:dyDescent="0.25">
      <c r="O3640" s="6"/>
      <c r="S3640" s="32"/>
    </row>
    <row r="3641" spans="15:19" x14ac:dyDescent="0.25">
      <c r="O3641" s="6"/>
      <c r="S3641" s="32"/>
    </row>
    <row r="3642" spans="15:19" x14ac:dyDescent="0.25">
      <c r="O3642" s="6"/>
      <c r="S3642" s="32"/>
    </row>
    <row r="3643" spans="15:19" x14ac:dyDescent="0.25">
      <c r="O3643" s="6"/>
      <c r="S3643" s="32"/>
    </row>
    <row r="3644" spans="15:19" x14ac:dyDescent="0.25">
      <c r="O3644" s="6"/>
      <c r="S3644" s="32"/>
    </row>
    <row r="3645" spans="15:19" x14ac:dyDescent="0.25">
      <c r="O3645" s="6"/>
      <c r="S3645" s="32"/>
    </row>
    <row r="3646" spans="15:19" x14ac:dyDescent="0.25">
      <c r="O3646" s="6"/>
      <c r="S3646" s="32"/>
    </row>
    <row r="3647" spans="15:19" x14ac:dyDescent="0.25">
      <c r="O3647" s="6"/>
      <c r="S3647" s="32"/>
    </row>
    <row r="3648" spans="15:19" x14ac:dyDescent="0.25">
      <c r="O3648" s="6"/>
      <c r="S3648" s="32"/>
    </row>
    <row r="3649" spans="15:19" x14ac:dyDescent="0.25">
      <c r="O3649" s="6"/>
      <c r="S3649" s="32"/>
    </row>
    <row r="3650" spans="15:19" x14ac:dyDescent="0.25">
      <c r="O3650" s="6"/>
      <c r="S3650" s="32"/>
    </row>
    <row r="3651" spans="15:19" x14ac:dyDescent="0.25">
      <c r="O3651" s="6"/>
      <c r="S3651" s="32"/>
    </row>
    <row r="3652" spans="15:19" x14ac:dyDescent="0.25">
      <c r="O3652" s="6"/>
      <c r="S3652" s="32"/>
    </row>
    <row r="3653" spans="15:19" x14ac:dyDescent="0.25">
      <c r="O3653" s="6"/>
      <c r="S3653" s="32"/>
    </row>
    <row r="3654" spans="15:19" x14ac:dyDescent="0.25">
      <c r="O3654" s="6"/>
      <c r="S3654" s="32"/>
    </row>
    <row r="3655" spans="15:19" x14ac:dyDescent="0.25">
      <c r="O3655" s="6"/>
      <c r="S3655" s="32"/>
    </row>
    <row r="3656" spans="15:19" x14ac:dyDescent="0.25">
      <c r="O3656" s="6"/>
      <c r="S3656" s="32"/>
    </row>
    <row r="3657" spans="15:19" x14ac:dyDescent="0.25">
      <c r="O3657" s="6"/>
      <c r="S3657" s="32"/>
    </row>
    <row r="3658" spans="15:19" x14ac:dyDescent="0.25">
      <c r="O3658" s="6"/>
      <c r="S3658" s="32"/>
    </row>
    <row r="3659" spans="15:19" x14ac:dyDescent="0.25">
      <c r="O3659" s="6"/>
      <c r="S3659" s="32"/>
    </row>
    <row r="3660" spans="15:19" x14ac:dyDescent="0.25">
      <c r="O3660" s="6"/>
      <c r="S3660" s="32"/>
    </row>
    <row r="3661" spans="15:19" x14ac:dyDescent="0.25">
      <c r="O3661" s="6"/>
      <c r="S3661" s="32"/>
    </row>
    <row r="3662" spans="15:19" x14ac:dyDescent="0.25">
      <c r="O3662" s="6"/>
      <c r="S3662" s="32"/>
    </row>
    <row r="3663" spans="15:19" x14ac:dyDescent="0.25">
      <c r="O3663" s="6"/>
      <c r="S3663" s="32"/>
    </row>
    <row r="3664" spans="15:19" x14ac:dyDescent="0.25">
      <c r="O3664" s="6"/>
      <c r="S3664" s="32"/>
    </row>
    <row r="3665" spans="15:19" x14ac:dyDescent="0.25">
      <c r="O3665" s="6"/>
      <c r="S3665" s="32"/>
    </row>
    <row r="3666" spans="15:19" x14ac:dyDescent="0.25">
      <c r="O3666" s="6"/>
      <c r="S3666" s="32"/>
    </row>
    <row r="3667" spans="15:19" x14ac:dyDescent="0.25">
      <c r="O3667" s="6"/>
      <c r="S3667" s="32"/>
    </row>
    <row r="3668" spans="15:19" x14ac:dyDescent="0.25">
      <c r="O3668" s="6"/>
      <c r="S3668" s="32"/>
    </row>
    <row r="3669" spans="15:19" x14ac:dyDescent="0.25">
      <c r="O3669" s="6"/>
      <c r="S3669" s="32"/>
    </row>
    <row r="3670" spans="15:19" x14ac:dyDescent="0.25">
      <c r="O3670" s="6"/>
      <c r="S3670" s="32"/>
    </row>
    <row r="3671" spans="15:19" x14ac:dyDescent="0.25">
      <c r="O3671" s="6"/>
      <c r="S3671" s="32"/>
    </row>
    <row r="3672" spans="15:19" x14ac:dyDescent="0.25">
      <c r="O3672" s="6"/>
      <c r="S3672" s="32"/>
    </row>
    <row r="3673" spans="15:19" x14ac:dyDescent="0.25">
      <c r="O3673" s="6"/>
      <c r="S3673" s="32"/>
    </row>
    <row r="3674" spans="15:19" x14ac:dyDescent="0.25">
      <c r="O3674" s="6"/>
      <c r="S3674" s="32"/>
    </row>
    <row r="3675" spans="15:19" x14ac:dyDescent="0.25">
      <c r="O3675" s="6"/>
      <c r="S3675" s="32"/>
    </row>
    <row r="3676" spans="15:19" x14ac:dyDescent="0.25">
      <c r="O3676" s="6"/>
      <c r="S3676" s="32"/>
    </row>
    <row r="3677" spans="15:19" x14ac:dyDescent="0.25">
      <c r="O3677" s="6"/>
      <c r="S3677" s="32"/>
    </row>
    <row r="3678" spans="15:19" x14ac:dyDescent="0.25">
      <c r="O3678" s="6"/>
      <c r="S3678" s="32"/>
    </row>
    <row r="3679" spans="15:19" x14ac:dyDescent="0.25">
      <c r="O3679" s="6"/>
      <c r="S3679" s="32"/>
    </row>
    <row r="3680" spans="15:19" x14ac:dyDescent="0.25">
      <c r="O3680" s="6"/>
      <c r="S3680" s="32"/>
    </row>
    <row r="3681" spans="15:19" x14ac:dyDescent="0.25">
      <c r="O3681" s="6"/>
      <c r="S3681" s="32"/>
    </row>
    <row r="3682" spans="15:19" x14ac:dyDescent="0.25">
      <c r="O3682" s="6"/>
      <c r="S3682" s="32"/>
    </row>
    <row r="3683" spans="15:19" x14ac:dyDescent="0.25">
      <c r="O3683" s="6"/>
      <c r="S3683" s="32"/>
    </row>
    <row r="3684" spans="15:19" x14ac:dyDescent="0.25">
      <c r="O3684" s="6"/>
      <c r="S3684" s="32"/>
    </row>
    <row r="3685" spans="15:19" x14ac:dyDescent="0.25">
      <c r="O3685" s="6"/>
      <c r="S3685" s="32"/>
    </row>
    <row r="3686" spans="15:19" x14ac:dyDescent="0.25">
      <c r="O3686" s="6"/>
      <c r="S3686" s="32"/>
    </row>
    <row r="3687" spans="15:19" x14ac:dyDescent="0.25">
      <c r="O3687" s="6"/>
      <c r="S3687" s="32"/>
    </row>
    <row r="3688" spans="15:19" x14ac:dyDescent="0.25">
      <c r="O3688" s="6"/>
      <c r="S3688" s="32"/>
    </row>
    <row r="3689" spans="15:19" x14ac:dyDescent="0.25">
      <c r="O3689" s="6"/>
      <c r="S3689" s="32"/>
    </row>
    <row r="3690" spans="15:19" x14ac:dyDescent="0.25">
      <c r="O3690" s="6"/>
      <c r="S3690" s="32"/>
    </row>
    <row r="3691" spans="15:19" x14ac:dyDescent="0.25">
      <c r="O3691" s="6"/>
      <c r="S3691" s="32"/>
    </row>
    <row r="3692" spans="15:19" x14ac:dyDescent="0.25">
      <c r="O3692" s="6"/>
      <c r="S3692" s="32"/>
    </row>
    <row r="3693" spans="15:19" x14ac:dyDescent="0.25">
      <c r="O3693" s="6"/>
      <c r="S3693" s="32"/>
    </row>
    <row r="3694" spans="15:19" x14ac:dyDescent="0.25">
      <c r="O3694" s="6"/>
      <c r="S3694" s="32"/>
    </row>
    <row r="3695" spans="15:19" x14ac:dyDescent="0.25">
      <c r="O3695" s="6"/>
      <c r="S3695" s="32"/>
    </row>
    <row r="3696" spans="15:19" x14ac:dyDescent="0.25">
      <c r="O3696" s="6"/>
      <c r="S3696" s="32"/>
    </row>
    <row r="3697" spans="15:19" x14ac:dyDescent="0.25">
      <c r="O3697" s="6"/>
      <c r="S3697" s="32"/>
    </row>
    <row r="3698" spans="15:19" x14ac:dyDescent="0.25">
      <c r="O3698" s="6"/>
      <c r="S3698" s="32"/>
    </row>
    <row r="3699" spans="15:19" x14ac:dyDescent="0.25">
      <c r="O3699" s="6"/>
      <c r="S3699" s="32"/>
    </row>
    <row r="3700" spans="15:19" x14ac:dyDescent="0.25">
      <c r="O3700" s="6"/>
      <c r="S3700" s="32"/>
    </row>
    <row r="3701" spans="15:19" x14ac:dyDescent="0.25">
      <c r="O3701" s="6"/>
      <c r="S3701" s="32"/>
    </row>
    <row r="3702" spans="15:19" x14ac:dyDescent="0.25">
      <c r="O3702" s="6"/>
      <c r="S3702" s="32"/>
    </row>
    <row r="3703" spans="15:19" x14ac:dyDescent="0.25">
      <c r="O3703" s="6"/>
      <c r="S3703" s="32"/>
    </row>
    <row r="3704" spans="15:19" x14ac:dyDescent="0.25">
      <c r="O3704" s="6"/>
      <c r="S3704" s="32"/>
    </row>
    <row r="3705" spans="15:19" x14ac:dyDescent="0.25">
      <c r="O3705" s="6"/>
      <c r="S3705" s="32"/>
    </row>
    <row r="3706" spans="15:19" x14ac:dyDescent="0.25">
      <c r="O3706" s="6"/>
      <c r="S3706" s="32"/>
    </row>
    <row r="3707" spans="15:19" x14ac:dyDescent="0.25">
      <c r="O3707" s="6"/>
      <c r="S3707" s="32"/>
    </row>
    <row r="3708" spans="15:19" x14ac:dyDescent="0.25">
      <c r="O3708" s="6"/>
      <c r="S3708" s="32"/>
    </row>
    <row r="3709" spans="15:19" x14ac:dyDescent="0.25">
      <c r="O3709" s="6"/>
      <c r="S3709" s="32"/>
    </row>
    <row r="3710" spans="15:19" x14ac:dyDescent="0.25">
      <c r="O3710" s="6"/>
      <c r="S3710" s="32"/>
    </row>
    <row r="3711" spans="15:19" x14ac:dyDescent="0.25">
      <c r="O3711" s="6"/>
      <c r="S3711" s="32"/>
    </row>
    <row r="3712" spans="15:19" x14ac:dyDescent="0.25">
      <c r="O3712" s="6"/>
      <c r="S3712" s="32"/>
    </row>
    <row r="3713" spans="15:19" x14ac:dyDescent="0.25">
      <c r="O3713" s="6"/>
      <c r="S3713" s="32"/>
    </row>
    <row r="3714" spans="15:19" x14ac:dyDescent="0.25">
      <c r="O3714" s="6"/>
      <c r="S3714" s="32"/>
    </row>
    <row r="3715" spans="15:19" x14ac:dyDescent="0.25">
      <c r="O3715" s="6"/>
      <c r="S3715" s="32"/>
    </row>
    <row r="3716" spans="15:19" x14ac:dyDescent="0.25">
      <c r="O3716" s="6"/>
      <c r="S3716" s="32"/>
    </row>
    <row r="3717" spans="15:19" x14ac:dyDescent="0.25">
      <c r="O3717" s="6"/>
      <c r="S3717" s="32"/>
    </row>
    <row r="3718" spans="15:19" x14ac:dyDescent="0.25">
      <c r="O3718" s="6"/>
      <c r="S3718" s="32"/>
    </row>
    <row r="3719" spans="15:19" x14ac:dyDescent="0.25">
      <c r="O3719" s="6"/>
      <c r="S3719" s="32"/>
    </row>
    <row r="3720" spans="15:19" x14ac:dyDescent="0.25">
      <c r="O3720" s="6"/>
      <c r="S3720" s="32"/>
    </row>
    <row r="3721" spans="15:19" x14ac:dyDescent="0.25">
      <c r="O3721" s="6"/>
      <c r="S3721" s="32"/>
    </row>
    <row r="3722" spans="15:19" x14ac:dyDescent="0.25">
      <c r="O3722" s="6"/>
      <c r="S3722" s="32"/>
    </row>
    <row r="3723" spans="15:19" x14ac:dyDescent="0.25">
      <c r="O3723" s="6"/>
      <c r="S3723" s="32"/>
    </row>
    <row r="3724" spans="15:19" x14ac:dyDescent="0.25">
      <c r="O3724" s="6"/>
      <c r="S3724" s="32"/>
    </row>
    <row r="3725" spans="15:19" x14ac:dyDescent="0.25">
      <c r="O3725" s="6"/>
      <c r="S3725" s="32"/>
    </row>
    <row r="3726" spans="15:19" x14ac:dyDescent="0.25">
      <c r="O3726" s="6"/>
      <c r="S3726" s="32"/>
    </row>
    <row r="3727" spans="15:19" x14ac:dyDescent="0.25">
      <c r="O3727" s="6"/>
      <c r="S3727" s="32"/>
    </row>
    <row r="3728" spans="15:19" x14ac:dyDescent="0.25">
      <c r="O3728" s="6"/>
      <c r="S3728" s="32"/>
    </row>
    <row r="3729" spans="15:19" x14ac:dyDescent="0.25">
      <c r="O3729" s="6"/>
      <c r="S3729" s="32"/>
    </row>
    <row r="3730" spans="15:19" x14ac:dyDescent="0.25">
      <c r="O3730" s="6"/>
      <c r="S3730" s="32"/>
    </row>
    <row r="3731" spans="15:19" x14ac:dyDescent="0.25">
      <c r="O3731" s="6"/>
      <c r="S3731" s="32"/>
    </row>
    <row r="3732" spans="15:19" x14ac:dyDescent="0.25">
      <c r="O3732" s="6"/>
      <c r="S3732" s="32"/>
    </row>
    <row r="3733" spans="15:19" x14ac:dyDescent="0.25">
      <c r="O3733" s="6"/>
      <c r="S3733" s="32"/>
    </row>
    <row r="3734" spans="15:19" x14ac:dyDescent="0.25">
      <c r="O3734" s="6"/>
      <c r="S3734" s="32"/>
    </row>
    <row r="3735" spans="15:19" x14ac:dyDescent="0.25">
      <c r="O3735" s="6"/>
      <c r="S3735" s="32"/>
    </row>
    <row r="3736" spans="15:19" x14ac:dyDescent="0.25">
      <c r="O3736" s="6"/>
      <c r="S3736" s="32"/>
    </row>
    <row r="3737" spans="15:19" x14ac:dyDescent="0.25">
      <c r="O3737" s="6"/>
      <c r="S3737" s="32"/>
    </row>
    <row r="3738" spans="15:19" x14ac:dyDescent="0.25">
      <c r="O3738" s="6"/>
      <c r="S3738" s="32"/>
    </row>
    <row r="3739" spans="15:19" x14ac:dyDescent="0.25">
      <c r="O3739" s="6"/>
      <c r="S3739" s="32"/>
    </row>
    <row r="3740" spans="15:19" x14ac:dyDescent="0.25">
      <c r="O3740" s="6"/>
      <c r="S3740" s="32"/>
    </row>
    <row r="3741" spans="15:19" x14ac:dyDescent="0.25">
      <c r="O3741" s="6"/>
      <c r="S3741" s="32"/>
    </row>
    <row r="3742" spans="15:19" x14ac:dyDescent="0.25">
      <c r="O3742" s="6"/>
      <c r="S3742" s="32"/>
    </row>
    <row r="3743" spans="15:19" x14ac:dyDescent="0.25">
      <c r="O3743" s="6"/>
      <c r="S3743" s="32"/>
    </row>
    <row r="3744" spans="15:19" x14ac:dyDescent="0.25">
      <c r="O3744" s="6"/>
      <c r="S3744" s="32"/>
    </row>
    <row r="3745" spans="15:19" x14ac:dyDescent="0.25">
      <c r="O3745" s="6"/>
      <c r="S3745" s="32"/>
    </row>
    <row r="3746" spans="15:19" x14ac:dyDescent="0.25">
      <c r="O3746" s="6"/>
      <c r="S3746" s="32"/>
    </row>
    <row r="3747" spans="15:19" x14ac:dyDescent="0.25">
      <c r="O3747" s="6"/>
      <c r="S3747" s="32"/>
    </row>
    <row r="3748" spans="15:19" x14ac:dyDescent="0.25">
      <c r="O3748" s="6"/>
      <c r="S3748" s="32"/>
    </row>
    <row r="3749" spans="15:19" x14ac:dyDescent="0.25">
      <c r="O3749" s="6"/>
      <c r="S3749" s="32"/>
    </row>
    <row r="3750" spans="15:19" x14ac:dyDescent="0.25">
      <c r="O3750" s="6"/>
      <c r="S3750" s="32"/>
    </row>
    <row r="3751" spans="15:19" x14ac:dyDescent="0.25">
      <c r="O3751" s="6"/>
      <c r="S3751" s="32"/>
    </row>
    <row r="3752" spans="15:19" x14ac:dyDescent="0.25">
      <c r="O3752" s="6"/>
      <c r="S3752" s="32"/>
    </row>
    <row r="3753" spans="15:19" x14ac:dyDescent="0.25">
      <c r="O3753" s="6"/>
      <c r="S3753" s="32"/>
    </row>
    <row r="3754" spans="15:19" x14ac:dyDescent="0.25">
      <c r="O3754" s="6"/>
      <c r="S3754" s="32"/>
    </row>
    <row r="3755" spans="15:19" x14ac:dyDescent="0.25">
      <c r="O3755" s="6"/>
      <c r="S3755" s="32"/>
    </row>
    <row r="3756" spans="15:19" x14ac:dyDescent="0.25">
      <c r="O3756" s="6"/>
      <c r="S3756" s="32"/>
    </row>
    <row r="3757" spans="15:19" x14ac:dyDescent="0.25">
      <c r="O3757" s="6"/>
      <c r="S3757" s="32"/>
    </row>
    <row r="3758" spans="15:19" x14ac:dyDescent="0.25">
      <c r="O3758" s="6"/>
      <c r="S3758" s="32"/>
    </row>
    <row r="3759" spans="15:19" x14ac:dyDescent="0.25">
      <c r="O3759" s="6"/>
      <c r="S3759" s="32"/>
    </row>
    <row r="3760" spans="15:19" x14ac:dyDescent="0.25">
      <c r="O3760" s="6"/>
      <c r="S3760" s="32"/>
    </row>
    <row r="3761" spans="15:19" x14ac:dyDescent="0.25">
      <c r="O3761" s="6"/>
      <c r="S3761" s="32"/>
    </row>
    <row r="3762" spans="15:19" x14ac:dyDescent="0.25">
      <c r="O3762" s="6"/>
      <c r="S3762" s="32"/>
    </row>
    <row r="3763" spans="15:19" x14ac:dyDescent="0.25">
      <c r="O3763" s="6"/>
      <c r="S3763" s="32"/>
    </row>
    <row r="3764" spans="15:19" x14ac:dyDescent="0.25">
      <c r="O3764" s="6"/>
      <c r="S3764" s="32"/>
    </row>
    <row r="3765" spans="15:19" x14ac:dyDescent="0.25">
      <c r="O3765" s="6"/>
      <c r="S3765" s="32"/>
    </row>
    <row r="3766" spans="15:19" x14ac:dyDescent="0.25">
      <c r="O3766" s="6"/>
      <c r="S3766" s="32"/>
    </row>
    <row r="3767" spans="15:19" x14ac:dyDescent="0.25">
      <c r="O3767" s="6"/>
      <c r="S3767" s="32"/>
    </row>
    <row r="3768" spans="15:19" x14ac:dyDescent="0.25">
      <c r="O3768" s="6"/>
      <c r="S3768" s="32"/>
    </row>
    <row r="3769" spans="15:19" x14ac:dyDescent="0.25">
      <c r="O3769" s="6"/>
      <c r="S3769" s="32"/>
    </row>
    <row r="3770" spans="15:19" x14ac:dyDescent="0.25">
      <c r="O3770" s="6"/>
      <c r="S3770" s="32"/>
    </row>
    <row r="3771" spans="15:19" x14ac:dyDescent="0.25">
      <c r="O3771" s="6"/>
      <c r="S3771" s="32"/>
    </row>
    <row r="3772" spans="15:19" x14ac:dyDescent="0.25">
      <c r="O3772" s="6"/>
      <c r="S3772" s="32"/>
    </row>
    <row r="3773" spans="15:19" x14ac:dyDescent="0.25">
      <c r="O3773" s="6"/>
      <c r="S3773" s="32"/>
    </row>
    <row r="3774" spans="15:19" x14ac:dyDescent="0.25">
      <c r="O3774" s="6"/>
      <c r="S3774" s="32"/>
    </row>
    <row r="3775" spans="15:19" x14ac:dyDescent="0.25">
      <c r="O3775" s="6"/>
      <c r="S3775" s="32"/>
    </row>
    <row r="3776" spans="15:19" x14ac:dyDescent="0.25">
      <c r="O3776" s="6"/>
      <c r="S3776" s="32"/>
    </row>
    <row r="3777" spans="15:19" x14ac:dyDescent="0.25">
      <c r="O3777" s="6"/>
      <c r="S3777" s="32"/>
    </row>
    <row r="3778" spans="15:19" x14ac:dyDescent="0.25">
      <c r="O3778" s="6"/>
      <c r="S3778" s="32"/>
    </row>
    <row r="3779" spans="15:19" x14ac:dyDescent="0.25">
      <c r="O3779" s="6"/>
      <c r="S3779" s="32"/>
    </row>
    <row r="3780" spans="15:19" x14ac:dyDescent="0.25">
      <c r="O3780" s="6"/>
      <c r="S3780" s="32"/>
    </row>
    <row r="3781" spans="15:19" x14ac:dyDescent="0.25">
      <c r="O3781" s="6"/>
      <c r="S3781" s="32"/>
    </row>
    <row r="3782" spans="15:19" x14ac:dyDescent="0.25">
      <c r="O3782" s="6"/>
      <c r="S3782" s="32"/>
    </row>
    <row r="3783" spans="15:19" x14ac:dyDescent="0.25">
      <c r="O3783" s="6"/>
      <c r="S3783" s="32"/>
    </row>
    <row r="3784" spans="15:19" x14ac:dyDescent="0.25">
      <c r="O3784" s="6"/>
      <c r="S3784" s="32"/>
    </row>
    <row r="3785" spans="15:19" x14ac:dyDescent="0.25">
      <c r="O3785" s="6"/>
      <c r="S3785" s="32"/>
    </row>
    <row r="3786" spans="15:19" x14ac:dyDescent="0.25">
      <c r="O3786" s="6"/>
      <c r="S3786" s="32"/>
    </row>
    <row r="3787" spans="15:19" x14ac:dyDescent="0.25">
      <c r="O3787" s="6"/>
      <c r="S3787" s="32"/>
    </row>
    <row r="3788" spans="15:19" x14ac:dyDescent="0.25">
      <c r="O3788" s="6"/>
      <c r="S3788" s="32"/>
    </row>
    <row r="3789" spans="15:19" x14ac:dyDescent="0.25">
      <c r="O3789" s="6"/>
      <c r="S3789" s="32"/>
    </row>
    <row r="3790" spans="15:19" x14ac:dyDescent="0.25">
      <c r="O3790" s="6"/>
      <c r="S3790" s="32"/>
    </row>
    <row r="3791" spans="15:19" x14ac:dyDescent="0.25">
      <c r="O3791" s="6"/>
      <c r="S3791" s="32"/>
    </row>
    <row r="3792" spans="15:19" x14ac:dyDescent="0.25">
      <c r="O3792" s="6"/>
      <c r="S3792" s="32"/>
    </row>
    <row r="3793" spans="15:19" x14ac:dyDescent="0.25">
      <c r="O3793" s="6"/>
      <c r="S3793" s="32"/>
    </row>
    <row r="3794" spans="15:19" x14ac:dyDescent="0.25">
      <c r="O3794" s="6"/>
      <c r="S3794" s="32"/>
    </row>
    <row r="3795" spans="15:19" x14ac:dyDescent="0.25">
      <c r="O3795" s="6"/>
      <c r="S3795" s="32"/>
    </row>
    <row r="3796" spans="15:19" x14ac:dyDescent="0.25">
      <c r="O3796" s="6"/>
      <c r="S3796" s="32"/>
    </row>
    <row r="3797" spans="15:19" x14ac:dyDescent="0.25">
      <c r="O3797" s="6"/>
      <c r="S3797" s="32"/>
    </row>
    <row r="3798" spans="15:19" x14ac:dyDescent="0.25">
      <c r="O3798" s="6"/>
      <c r="S3798" s="32"/>
    </row>
    <row r="3799" spans="15:19" x14ac:dyDescent="0.25">
      <c r="O3799" s="6"/>
      <c r="S3799" s="32"/>
    </row>
    <row r="3800" spans="15:19" x14ac:dyDescent="0.25">
      <c r="O3800" s="6"/>
      <c r="S3800" s="32"/>
    </row>
    <row r="3801" spans="15:19" x14ac:dyDescent="0.25">
      <c r="O3801" s="6"/>
      <c r="S3801" s="32"/>
    </row>
    <row r="3802" spans="15:19" x14ac:dyDescent="0.25">
      <c r="O3802" s="6"/>
      <c r="S3802" s="32"/>
    </row>
    <row r="3803" spans="15:19" x14ac:dyDescent="0.25">
      <c r="O3803" s="6"/>
      <c r="S3803" s="32"/>
    </row>
    <row r="3804" spans="15:19" x14ac:dyDescent="0.25">
      <c r="O3804" s="6"/>
      <c r="S3804" s="32"/>
    </row>
    <row r="3805" spans="15:19" x14ac:dyDescent="0.25">
      <c r="O3805" s="6"/>
      <c r="S3805" s="32"/>
    </row>
    <row r="3806" spans="15:19" x14ac:dyDescent="0.25">
      <c r="O3806" s="6"/>
      <c r="S3806" s="32"/>
    </row>
    <row r="3807" spans="15:19" x14ac:dyDescent="0.25">
      <c r="O3807" s="6"/>
      <c r="S3807" s="32"/>
    </row>
    <row r="3808" spans="15:19" x14ac:dyDescent="0.25">
      <c r="O3808" s="6"/>
      <c r="S3808" s="32"/>
    </row>
    <row r="3809" spans="15:19" x14ac:dyDescent="0.25">
      <c r="O3809" s="6"/>
      <c r="S3809" s="32"/>
    </row>
    <row r="3810" spans="15:19" x14ac:dyDescent="0.25">
      <c r="O3810" s="6"/>
      <c r="S3810" s="32"/>
    </row>
    <row r="3811" spans="15:19" x14ac:dyDescent="0.25">
      <c r="O3811" s="6"/>
      <c r="S3811" s="32"/>
    </row>
    <row r="3812" spans="15:19" x14ac:dyDescent="0.25">
      <c r="O3812" s="6"/>
      <c r="S3812" s="32"/>
    </row>
    <row r="3813" spans="15:19" x14ac:dyDescent="0.25">
      <c r="O3813" s="6"/>
      <c r="S3813" s="32"/>
    </row>
    <row r="3814" spans="15:19" x14ac:dyDescent="0.25">
      <c r="O3814" s="6"/>
      <c r="S3814" s="32"/>
    </row>
    <row r="3815" spans="15:19" x14ac:dyDescent="0.25">
      <c r="O3815" s="6"/>
      <c r="S3815" s="32"/>
    </row>
    <row r="3816" spans="15:19" x14ac:dyDescent="0.25">
      <c r="O3816" s="6"/>
      <c r="S3816" s="32"/>
    </row>
    <row r="3817" spans="15:19" x14ac:dyDescent="0.25">
      <c r="O3817" s="6"/>
      <c r="S3817" s="32"/>
    </row>
    <row r="3818" spans="15:19" x14ac:dyDescent="0.25">
      <c r="O3818" s="6"/>
      <c r="S3818" s="32"/>
    </row>
    <row r="3819" spans="15:19" x14ac:dyDescent="0.25">
      <c r="O3819" s="6"/>
      <c r="S3819" s="32"/>
    </row>
    <row r="3820" spans="15:19" x14ac:dyDescent="0.25">
      <c r="O3820" s="6"/>
      <c r="S3820" s="32"/>
    </row>
    <row r="3821" spans="15:19" x14ac:dyDescent="0.25">
      <c r="O3821" s="6"/>
      <c r="S3821" s="32"/>
    </row>
    <row r="3822" spans="15:19" x14ac:dyDescent="0.25">
      <c r="O3822" s="6"/>
      <c r="S3822" s="32"/>
    </row>
    <row r="3823" spans="15:19" x14ac:dyDescent="0.25">
      <c r="O3823" s="6"/>
      <c r="S3823" s="32"/>
    </row>
    <row r="3824" spans="15:19" x14ac:dyDescent="0.25">
      <c r="O3824" s="6"/>
      <c r="S3824" s="32"/>
    </row>
    <row r="3825" spans="15:19" x14ac:dyDescent="0.25">
      <c r="O3825" s="6"/>
      <c r="S3825" s="32"/>
    </row>
    <row r="3826" spans="15:19" x14ac:dyDescent="0.25">
      <c r="O3826" s="6"/>
      <c r="S3826" s="32"/>
    </row>
    <row r="3827" spans="15:19" x14ac:dyDescent="0.25">
      <c r="O3827" s="6"/>
      <c r="S3827" s="32"/>
    </row>
    <row r="3828" spans="15:19" x14ac:dyDescent="0.25">
      <c r="O3828" s="6"/>
      <c r="S3828" s="32"/>
    </row>
    <row r="3829" spans="15:19" x14ac:dyDescent="0.25">
      <c r="O3829" s="6"/>
      <c r="S3829" s="32"/>
    </row>
    <row r="3830" spans="15:19" x14ac:dyDescent="0.25">
      <c r="O3830" s="6"/>
      <c r="S3830" s="32"/>
    </row>
    <row r="3831" spans="15:19" x14ac:dyDescent="0.25">
      <c r="O3831" s="6"/>
      <c r="S3831" s="32"/>
    </row>
    <row r="3832" spans="15:19" x14ac:dyDescent="0.25">
      <c r="O3832" s="6"/>
      <c r="S3832" s="32"/>
    </row>
    <row r="3833" spans="15:19" x14ac:dyDescent="0.25">
      <c r="O3833" s="6"/>
      <c r="S3833" s="32"/>
    </row>
    <row r="3834" spans="15:19" x14ac:dyDescent="0.25">
      <c r="O3834" s="6"/>
      <c r="S3834" s="32"/>
    </row>
    <row r="3835" spans="15:19" x14ac:dyDescent="0.25">
      <c r="O3835" s="6"/>
      <c r="S3835" s="32"/>
    </row>
    <row r="3836" spans="15:19" x14ac:dyDescent="0.25">
      <c r="O3836" s="6"/>
      <c r="S3836" s="32"/>
    </row>
    <row r="3837" spans="15:19" x14ac:dyDescent="0.25">
      <c r="O3837" s="6"/>
      <c r="S3837" s="32"/>
    </row>
    <row r="3838" spans="15:19" x14ac:dyDescent="0.25">
      <c r="O3838" s="6"/>
      <c r="S3838" s="32"/>
    </row>
    <row r="3839" spans="15:19" x14ac:dyDescent="0.25">
      <c r="O3839" s="6"/>
      <c r="S3839" s="32"/>
    </row>
    <row r="3840" spans="15:19" x14ac:dyDescent="0.25">
      <c r="O3840" s="6"/>
      <c r="S3840" s="32"/>
    </row>
    <row r="3841" spans="15:19" x14ac:dyDescent="0.25">
      <c r="O3841" s="6"/>
      <c r="S3841" s="32"/>
    </row>
    <row r="3842" spans="15:19" x14ac:dyDescent="0.25">
      <c r="O3842" s="6"/>
      <c r="S3842" s="32"/>
    </row>
    <row r="3843" spans="15:19" x14ac:dyDescent="0.25">
      <c r="O3843" s="6"/>
      <c r="S3843" s="32"/>
    </row>
    <row r="3844" spans="15:19" x14ac:dyDescent="0.25">
      <c r="O3844" s="6"/>
      <c r="S3844" s="32"/>
    </row>
    <row r="3845" spans="15:19" x14ac:dyDescent="0.25">
      <c r="O3845" s="6"/>
      <c r="S3845" s="32"/>
    </row>
    <row r="3846" spans="15:19" x14ac:dyDescent="0.25">
      <c r="O3846" s="6"/>
      <c r="S3846" s="32"/>
    </row>
    <row r="3847" spans="15:19" x14ac:dyDescent="0.25">
      <c r="O3847" s="6"/>
      <c r="S3847" s="32"/>
    </row>
    <row r="3848" spans="15:19" x14ac:dyDescent="0.25">
      <c r="O3848" s="6"/>
      <c r="S3848" s="32"/>
    </row>
    <row r="3849" spans="15:19" x14ac:dyDescent="0.25">
      <c r="O3849" s="6"/>
      <c r="S3849" s="32"/>
    </row>
    <row r="3850" spans="15:19" x14ac:dyDescent="0.25">
      <c r="O3850" s="6"/>
      <c r="S3850" s="32"/>
    </row>
    <row r="3851" spans="15:19" x14ac:dyDescent="0.25">
      <c r="O3851" s="6"/>
      <c r="S3851" s="32"/>
    </row>
    <row r="3852" spans="15:19" x14ac:dyDescent="0.25">
      <c r="O3852" s="6"/>
      <c r="S3852" s="32"/>
    </row>
    <row r="3853" spans="15:19" x14ac:dyDescent="0.25">
      <c r="O3853" s="6"/>
      <c r="S3853" s="32"/>
    </row>
    <row r="3854" spans="15:19" x14ac:dyDescent="0.25">
      <c r="O3854" s="6"/>
      <c r="S3854" s="32"/>
    </row>
    <row r="3855" spans="15:19" x14ac:dyDescent="0.25">
      <c r="O3855" s="6"/>
      <c r="S3855" s="32"/>
    </row>
    <row r="3856" spans="15:19" x14ac:dyDescent="0.25">
      <c r="O3856" s="6"/>
      <c r="S3856" s="32"/>
    </row>
    <row r="3857" spans="15:19" x14ac:dyDescent="0.25">
      <c r="O3857" s="6"/>
      <c r="S3857" s="32"/>
    </row>
    <row r="3858" spans="15:19" x14ac:dyDescent="0.25">
      <c r="O3858" s="6"/>
      <c r="S3858" s="32"/>
    </row>
    <row r="3859" spans="15:19" x14ac:dyDescent="0.25">
      <c r="O3859" s="6"/>
      <c r="S3859" s="32"/>
    </row>
    <row r="3860" spans="15:19" x14ac:dyDescent="0.25">
      <c r="O3860" s="6"/>
      <c r="S3860" s="32"/>
    </row>
    <row r="3861" spans="15:19" x14ac:dyDescent="0.25">
      <c r="O3861" s="6"/>
      <c r="S3861" s="32"/>
    </row>
    <row r="3862" spans="15:19" x14ac:dyDescent="0.25">
      <c r="O3862" s="6"/>
      <c r="S3862" s="32"/>
    </row>
    <row r="3863" spans="15:19" x14ac:dyDescent="0.25">
      <c r="O3863" s="6"/>
      <c r="S3863" s="32"/>
    </row>
    <row r="3864" spans="15:19" x14ac:dyDescent="0.25">
      <c r="O3864" s="6"/>
      <c r="S3864" s="32"/>
    </row>
    <row r="3865" spans="15:19" x14ac:dyDescent="0.25">
      <c r="O3865" s="6"/>
      <c r="S3865" s="32"/>
    </row>
    <row r="3866" spans="15:19" x14ac:dyDescent="0.25">
      <c r="O3866" s="6"/>
      <c r="S3866" s="32"/>
    </row>
    <row r="3867" spans="15:19" x14ac:dyDescent="0.25">
      <c r="O3867" s="6"/>
      <c r="S3867" s="32"/>
    </row>
    <row r="3868" spans="15:19" x14ac:dyDescent="0.25">
      <c r="O3868" s="6"/>
      <c r="S3868" s="32"/>
    </row>
    <row r="3869" spans="15:19" x14ac:dyDescent="0.25">
      <c r="O3869" s="6"/>
      <c r="S3869" s="32"/>
    </row>
    <row r="3870" spans="15:19" x14ac:dyDescent="0.25">
      <c r="O3870" s="6"/>
      <c r="S3870" s="32"/>
    </row>
    <row r="3871" spans="15:19" x14ac:dyDescent="0.25">
      <c r="O3871" s="6"/>
      <c r="S3871" s="32"/>
    </row>
    <row r="3872" spans="15:19" x14ac:dyDescent="0.25">
      <c r="O3872" s="6"/>
      <c r="S3872" s="32"/>
    </row>
    <row r="3873" spans="15:19" x14ac:dyDescent="0.25">
      <c r="O3873" s="6"/>
      <c r="S3873" s="32"/>
    </row>
    <row r="3874" spans="15:19" x14ac:dyDescent="0.25">
      <c r="O3874" s="6"/>
      <c r="S3874" s="32"/>
    </row>
    <row r="3875" spans="15:19" x14ac:dyDescent="0.25">
      <c r="O3875" s="6"/>
      <c r="S3875" s="32"/>
    </row>
    <row r="3876" spans="15:19" x14ac:dyDescent="0.25">
      <c r="O3876" s="6"/>
      <c r="S3876" s="32"/>
    </row>
    <row r="3877" spans="15:19" x14ac:dyDescent="0.25">
      <c r="O3877" s="6"/>
      <c r="S3877" s="32"/>
    </row>
    <row r="3878" spans="15:19" x14ac:dyDescent="0.25">
      <c r="O3878" s="6"/>
      <c r="S3878" s="32"/>
    </row>
    <row r="3879" spans="15:19" x14ac:dyDescent="0.25">
      <c r="O3879" s="6"/>
      <c r="S3879" s="32"/>
    </row>
    <row r="3880" spans="15:19" x14ac:dyDescent="0.25">
      <c r="O3880" s="6"/>
      <c r="S3880" s="32"/>
    </row>
    <row r="3881" spans="15:19" x14ac:dyDescent="0.25">
      <c r="O3881" s="6"/>
      <c r="S3881" s="32"/>
    </row>
    <row r="3882" spans="15:19" x14ac:dyDescent="0.25">
      <c r="O3882" s="6"/>
      <c r="S3882" s="32"/>
    </row>
    <row r="3883" spans="15:19" x14ac:dyDescent="0.25">
      <c r="O3883" s="6"/>
      <c r="S3883" s="32"/>
    </row>
    <row r="3884" spans="15:19" x14ac:dyDescent="0.25">
      <c r="O3884" s="6"/>
      <c r="S3884" s="32"/>
    </row>
    <row r="3885" spans="15:19" x14ac:dyDescent="0.25">
      <c r="O3885" s="6"/>
      <c r="S3885" s="32"/>
    </row>
    <row r="3886" spans="15:19" x14ac:dyDescent="0.25">
      <c r="O3886" s="6"/>
      <c r="S3886" s="32"/>
    </row>
    <row r="3887" spans="15:19" x14ac:dyDescent="0.25">
      <c r="O3887" s="6"/>
      <c r="S3887" s="32"/>
    </row>
    <row r="3888" spans="15:19" x14ac:dyDescent="0.25">
      <c r="O3888" s="6"/>
      <c r="S3888" s="32"/>
    </row>
    <row r="3889" spans="15:19" x14ac:dyDescent="0.25">
      <c r="O3889" s="6"/>
      <c r="S3889" s="32"/>
    </row>
    <row r="3890" spans="15:19" x14ac:dyDescent="0.25">
      <c r="O3890" s="6"/>
      <c r="S3890" s="32"/>
    </row>
    <row r="3891" spans="15:19" x14ac:dyDescent="0.25">
      <c r="O3891" s="6"/>
      <c r="S3891" s="32"/>
    </row>
    <row r="3892" spans="15:19" x14ac:dyDescent="0.25">
      <c r="O3892" s="6"/>
      <c r="S3892" s="32"/>
    </row>
    <row r="3893" spans="15:19" x14ac:dyDescent="0.25">
      <c r="O3893" s="6"/>
      <c r="S3893" s="32"/>
    </row>
    <row r="3894" spans="15:19" x14ac:dyDescent="0.25">
      <c r="O3894" s="6"/>
      <c r="S3894" s="32"/>
    </row>
    <row r="3895" spans="15:19" x14ac:dyDescent="0.25">
      <c r="O3895" s="6"/>
      <c r="S3895" s="32"/>
    </row>
    <row r="3896" spans="15:19" x14ac:dyDescent="0.25">
      <c r="O3896" s="6"/>
      <c r="S3896" s="32"/>
    </row>
    <row r="3897" spans="15:19" x14ac:dyDescent="0.25">
      <c r="O3897" s="6"/>
      <c r="S3897" s="32"/>
    </row>
    <row r="3898" spans="15:19" x14ac:dyDescent="0.25">
      <c r="O3898" s="6"/>
      <c r="S3898" s="32"/>
    </row>
    <row r="3899" spans="15:19" x14ac:dyDescent="0.25">
      <c r="O3899" s="6"/>
      <c r="S3899" s="32"/>
    </row>
    <row r="3900" spans="15:19" x14ac:dyDescent="0.25">
      <c r="O3900" s="6"/>
      <c r="S3900" s="32"/>
    </row>
    <row r="3901" spans="15:19" x14ac:dyDescent="0.25">
      <c r="O3901" s="6"/>
      <c r="S3901" s="32"/>
    </row>
    <row r="3902" spans="15:19" x14ac:dyDescent="0.25">
      <c r="O3902" s="6"/>
      <c r="S3902" s="32"/>
    </row>
    <row r="3903" spans="15:19" x14ac:dyDescent="0.25">
      <c r="O3903" s="6"/>
      <c r="S3903" s="32"/>
    </row>
    <row r="3904" spans="15:19" x14ac:dyDescent="0.25">
      <c r="O3904" s="6"/>
      <c r="S3904" s="32"/>
    </row>
    <row r="3905" spans="15:19" x14ac:dyDescent="0.25">
      <c r="O3905" s="6"/>
      <c r="S3905" s="32"/>
    </row>
    <row r="3906" spans="15:19" x14ac:dyDescent="0.25">
      <c r="O3906" s="6"/>
      <c r="S3906" s="32"/>
    </row>
    <row r="3907" spans="15:19" x14ac:dyDescent="0.25">
      <c r="O3907" s="6"/>
      <c r="S3907" s="32"/>
    </row>
    <row r="3908" spans="15:19" x14ac:dyDescent="0.25">
      <c r="O3908" s="6"/>
      <c r="S3908" s="32"/>
    </row>
    <row r="3909" spans="15:19" x14ac:dyDescent="0.25">
      <c r="O3909" s="6"/>
      <c r="S3909" s="32"/>
    </row>
    <row r="3910" spans="15:19" x14ac:dyDescent="0.25">
      <c r="O3910" s="6"/>
      <c r="S3910" s="32"/>
    </row>
    <row r="3911" spans="15:19" x14ac:dyDescent="0.25">
      <c r="O3911" s="6"/>
      <c r="S3911" s="32"/>
    </row>
    <row r="3912" spans="15:19" x14ac:dyDescent="0.25">
      <c r="O3912" s="6"/>
      <c r="S3912" s="32"/>
    </row>
    <row r="3913" spans="15:19" x14ac:dyDescent="0.25">
      <c r="O3913" s="6"/>
      <c r="S3913" s="32"/>
    </row>
    <row r="3914" spans="15:19" x14ac:dyDescent="0.25">
      <c r="O3914" s="6"/>
      <c r="S3914" s="32"/>
    </row>
    <row r="3915" spans="15:19" x14ac:dyDescent="0.25">
      <c r="O3915" s="6"/>
      <c r="S3915" s="32"/>
    </row>
    <row r="3916" spans="15:19" x14ac:dyDescent="0.25">
      <c r="O3916" s="6"/>
      <c r="S3916" s="32"/>
    </row>
    <row r="3917" spans="15:19" x14ac:dyDescent="0.25">
      <c r="O3917" s="6"/>
      <c r="S3917" s="32"/>
    </row>
    <row r="3918" spans="15:19" x14ac:dyDescent="0.25">
      <c r="O3918" s="6"/>
      <c r="S3918" s="32"/>
    </row>
    <row r="3919" spans="15:19" x14ac:dyDescent="0.25">
      <c r="O3919" s="6"/>
      <c r="S3919" s="32"/>
    </row>
    <row r="3920" spans="15:19" x14ac:dyDescent="0.25">
      <c r="O3920" s="6"/>
      <c r="S3920" s="32"/>
    </row>
    <row r="3921" spans="15:19" x14ac:dyDescent="0.25">
      <c r="O3921" s="6"/>
      <c r="S3921" s="32"/>
    </row>
    <row r="3922" spans="15:19" x14ac:dyDescent="0.25">
      <c r="O3922" s="6"/>
      <c r="S3922" s="32"/>
    </row>
    <row r="3923" spans="15:19" x14ac:dyDescent="0.25">
      <c r="O3923" s="6"/>
      <c r="S3923" s="32"/>
    </row>
    <row r="3924" spans="15:19" x14ac:dyDescent="0.25">
      <c r="O3924" s="6"/>
      <c r="S3924" s="32"/>
    </row>
    <row r="3925" spans="15:19" x14ac:dyDescent="0.25">
      <c r="O3925" s="6"/>
      <c r="S3925" s="32"/>
    </row>
    <row r="3926" spans="15:19" x14ac:dyDescent="0.25">
      <c r="O3926" s="6"/>
      <c r="S3926" s="32"/>
    </row>
    <row r="3927" spans="15:19" x14ac:dyDescent="0.25">
      <c r="O3927" s="6"/>
      <c r="S3927" s="32"/>
    </row>
    <row r="3928" spans="15:19" x14ac:dyDescent="0.25">
      <c r="O3928" s="6"/>
      <c r="S3928" s="32"/>
    </row>
    <row r="3929" spans="15:19" x14ac:dyDescent="0.25">
      <c r="O3929" s="6"/>
      <c r="S3929" s="32"/>
    </row>
    <row r="3930" spans="15:19" x14ac:dyDescent="0.25">
      <c r="O3930" s="6"/>
      <c r="S3930" s="32"/>
    </row>
    <row r="3931" spans="15:19" x14ac:dyDescent="0.25">
      <c r="O3931" s="6"/>
      <c r="S3931" s="32"/>
    </row>
    <row r="3932" spans="15:19" x14ac:dyDescent="0.25">
      <c r="O3932" s="6"/>
      <c r="S3932" s="32"/>
    </row>
    <row r="3933" spans="15:19" x14ac:dyDescent="0.25">
      <c r="O3933" s="6"/>
      <c r="S3933" s="32"/>
    </row>
    <row r="3934" spans="15:19" x14ac:dyDescent="0.25">
      <c r="O3934" s="6"/>
      <c r="S3934" s="32"/>
    </row>
    <row r="3935" spans="15:19" x14ac:dyDescent="0.25">
      <c r="O3935" s="6"/>
      <c r="S3935" s="32"/>
    </row>
    <row r="3936" spans="15:19" x14ac:dyDescent="0.25">
      <c r="O3936" s="6"/>
      <c r="S3936" s="32"/>
    </row>
    <row r="3937" spans="15:19" x14ac:dyDescent="0.25">
      <c r="O3937" s="6"/>
      <c r="S3937" s="32"/>
    </row>
    <row r="3938" spans="15:19" x14ac:dyDescent="0.25">
      <c r="O3938" s="6"/>
      <c r="S3938" s="32"/>
    </row>
    <row r="3939" spans="15:19" x14ac:dyDescent="0.25">
      <c r="O3939" s="6"/>
      <c r="S3939" s="32"/>
    </row>
    <row r="3940" spans="15:19" x14ac:dyDescent="0.25">
      <c r="O3940" s="6"/>
      <c r="S3940" s="32"/>
    </row>
    <row r="3941" spans="15:19" x14ac:dyDescent="0.25">
      <c r="O3941" s="6"/>
      <c r="S3941" s="32"/>
    </row>
    <row r="3942" spans="15:19" x14ac:dyDescent="0.25">
      <c r="O3942" s="6"/>
      <c r="S3942" s="32"/>
    </row>
    <row r="3943" spans="15:19" x14ac:dyDescent="0.25">
      <c r="O3943" s="6"/>
      <c r="S3943" s="32"/>
    </row>
    <row r="3944" spans="15:19" x14ac:dyDescent="0.25">
      <c r="O3944" s="6"/>
      <c r="S3944" s="32"/>
    </row>
    <row r="3945" spans="15:19" x14ac:dyDescent="0.25">
      <c r="O3945" s="6"/>
      <c r="S3945" s="32"/>
    </row>
    <row r="3946" spans="15:19" x14ac:dyDescent="0.25">
      <c r="O3946" s="6"/>
      <c r="S3946" s="32"/>
    </row>
    <row r="3947" spans="15:19" x14ac:dyDescent="0.25">
      <c r="O3947" s="6"/>
      <c r="S3947" s="32"/>
    </row>
    <row r="3948" spans="15:19" x14ac:dyDescent="0.25">
      <c r="O3948" s="6"/>
      <c r="S3948" s="32"/>
    </row>
    <row r="3949" spans="15:19" x14ac:dyDescent="0.25">
      <c r="O3949" s="6"/>
      <c r="S3949" s="32"/>
    </row>
    <row r="3950" spans="15:19" x14ac:dyDescent="0.25">
      <c r="O3950" s="6"/>
      <c r="S3950" s="32"/>
    </row>
    <row r="3951" spans="15:19" x14ac:dyDescent="0.25">
      <c r="O3951" s="6"/>
      <c r="S3951" s="32"/>
    </row>
    <row r="3952" spans="15:19" x14ac:dyDescent="0.25">
      <c r="O3952" s="6"/>
      <c r="S3952" s="32"/>
    </row>
    <row r="3953" spans="15:19" x14ac:dyDescent="0.25">
      <c r="O3953" s="6"/>
      <c r="S3953" s="32"/>
    </row>
    <row r="3954" spans="15:19" x14ac:dyDescent="0.25">
      <c r="O3954" s="6"/>
      <c r="S3954" s="32"/>
    </row>
    <row r="3955" spans="15:19" x14ac:dyDescent="0.25">
      <c r="O3955" s="6"/>
      <c r="S3955" s="32"/>
    </row>
    <row r="3956" spans="15:19" x14ac:dyDescent="0.25">
      <c r="O3956" s="6"/>
      <c r="S3956" s="32"/>
    </row>
    <row r="3957" spans="15:19" x14ac:dyDescent="0.25">
      <c r="O3957" s="6"/>
      <c r="S3957" s="32"/>
    </row>
    <row r="3958" spans="15:19" x14ac:dyDescent="0.25">
      <c r="O3958" s="6"/>
      <c r="S3958" s="32"/>
    </row>
    <row r="3959" spans="15:19" x14ac:dyDescent="0.25">
      <c r="O3959" s="6"/>
      <c r="S3959" s="32"/>
    </row>
    <row r="3960" spans="15:19" x14ac:dyDescent="0.25">
      <c r="O3960" s="6"/>
      <c r="S3960" s="32"/>
    </row>
    <row r="3961" spans="15:19" x14ac:dyDescent="0.25">
      <c r="O3961" s="6"/>
      <c r="S3961" s="32"/>
    </row>
    <row r="3962" spans="15:19" x14ac:dyDescent="0.25">
      <c r="O3962" s="6"/>
      <c r="S3962" s="32"/>
    </row>
    <row r="3963" spans="15:19" x14ac:dyDescent="0.25">
      <c r="O3963" s="6"/>
      <c r="S3963" s="32"/>
    </row>
    <row r="3964" spans="15:19" x14ac:dyDescent="0.25">
      <c r="O3964" s="6"/>
      <c r="S3964" s="32"/>
    </row>
    <row r="3965" spans="15:19" x14ac:dyDescent="0.25">
      <c r="O3965" s="6"/>
      <c r="S3965" s="32"/>
    </row>
    <row r="3966" spans="15:19" x14ac:dyDescent="0.25">
      <c r="O3966" s="6"/>
      <c r="S3966" s="32"/>
    </row>
    <row r="3967" spans="15:19" x14ac:dyDescent="0.25">
      <c r="O3967" s="6"/>
      <c r="S3967" s="32"/>
    </row>
    <row r="3968" spans="15:19" x14ac:dyDescent="0.25">
      <c r="O3968" s="6"/>
      <c r="S3968" s="32"/>
    </row>
    <row r="3969" spans="15:19" x14ac:dyDescent="0.25">
      <c r="O3969" s="6"/>
      <c r="S3969" s="32"/>
    </row>
    <row r="3970" spans="15:19" x14ac:dyDescent="0.25">
      <c r="O3970" s="6"/>
      <c r="S3970" s="32"/>
    </row>
    <row r="3971" spans="15:19" x14ac:dyDescent="0.25">
      <c r="O3971" s="6"/>
      <c r="S3971" s="32"/>
    </row>
    <row r="3972" spans="15:19" x14ac:dyDescent="0.25">
      <c r="O3972" s="6"/>
      <c r="S3972" s="32"/>
    </row>
    <row r="3973" spans="15:19" x14ac:dyDescent="0.25">
      <c r="O3973" s="6"/>
      <c r="S3973" s="32"/>
    </row>
    <row r="3974" spans="15:19" x14ac:dyDescent="0.25">
      <c r="O3974" s="6"/>
      <c r="S3974" s="32"/>
    </row>
    <row r="3975" spans="15:19" x14ac:dyDescent="0.25">
      <c r="O3975" s="6"/>
      <c r="S3975" s="32"/>
    </row>
    <row r="3976" spans="15:19" x14ac:dyDescent="0.25">
      <c r="O3976" s="6"/>
      <c r="S3976" s="32"/>
    </row>
    <row r="3977" spans="15:19" x14ac:dyDescent="0.25">
      <c r="O3977" s="6"/>
      <c r="S3977" s="32"/>
    </row>
    <row r="3978" spans="15:19" x14ac:dyDescent="0.25">
      <c r="O3978" s="6"/>
      <c r="S3978" s="32"/>
    </row>
    <row r="3979" spans="15:19" x14ac:dyDescent="0.25">
      <c r="O3979" s="6"/>
      <c r="S3979" s="32"/>
    </row>
    <row r="3980" spans="15:19" x14ac:dyDescent="0.25">
      <c r="O3980" s="6"/>
      <c r="S3980" s="32"/>
    </row>
    <row r="3981" spans="15:19" x14ac:dyDescent="0.25">
      <c r="O3981" s="6"/>
      <c r="S3981" s="32"/>
    </row>
    <row r="3982" spans="15:19" x14ac:dyDescent="0.25">
      <c r="O3982" s="6"/>
      <c r="S3982" s="32"/>
    </row>
    <row r="3983" spans="15:19" x14ac:dyDescent="0.25">
      <c r="O3983" s="6"/>
      <c r="S3983" s="32"/>
    </row>
    <row r="3984" spans="15:19" x14ac:dyDescent="0.25">
      <c r="O3984" s="6"/>
      <c r="S3984" s="32"/>
    </row>
    <row r="3985" spans="15:19" x14ac:dyDescent="0.25">
      <c r="O3985" s="6"/>
      <c r="S3985" s="32"/>
    </row>
    <row r="3986" spans="15:19" x14ac:dyDescent="0.25">
      <c r="O3986" s="6"/>
      <c r="S3986" s="32"/>
    </row>
    <row r="3987" spans="15:19" x14ac:dyDescent="0.25">
      <c r="O3987" s="6"/>
      <c r="S3987" s="32"/>
    </row>
    <row r="3988" spans="15:19" x14ac:dyDescent="0.25">
      <c r="O3988" s="6"/>
      <c r="S3988" s="32"/>
    </row>
    <row r="3989" spans="15:19" x14ac:dyDescent="0.25">
      <c r="O3989" s="6"/>
      <c r="S3989" s="32"/>
    </row>
    <row r="3990" spans="15:19" x14ac:dyDescent="0.25">
      <c r="O3990" s="6"/>
      <c r="S3990" s="32"/>
    </row>
    <row r="3991" spans="15:19" x14ac:dyDescent="0.25">
      <c r="O3991" s="6"/>
      <c r="S3991" s="32"/>
    </row>
    <row r="3992" spans="15:19" x14ac:dyDescent="0.25">
      <c r="O3992" s="6"/>
      <c r="S3992" s="32"/>
    </row>
    <row r="3993" spans="15:19" x14ac:dyDescent="0.25">
      <c r="O3993" s="6"/>
      <c r="S3993" s="32"/>
    </row>
    <row r="3994" spans="15:19" x14ac:dyDescent="0.25">
      <c r="O3994" s="6"/>
      <c r="S3994" s="32"/>
    </row>
    <row r="3995" spans="15:19" x14ac:dyDescent="0.25">
      <c r="O3995" s="6"/>
      <c r="S3995" s="32"/>
    </row>
    <row r="3996" spans="15:19" x14ac:dyDescent="0.25">
      <c r="O3996" s="6"/>
      <c r="S3996" s="32"/>
    </row>
    <row r="3997" spans="15:19" x14ac:dyDescent="0.25">
      <c r="O3997" s="6"/>
      <c r="S3997" s="32"/>
    </row>
    <row r="3998" spans="15:19" x14ac:dyDescent="0.25">
      <c r="O3998" s="6"/>
      <c r="S3998" s="32"/>
    </row>
    <row r="3999" spans="15:19" x14ac:dyDescent="0.25">
      <c r="O3999" s="6"/>
      <c r="S3999" s="32"/>
    </row>
    <row r="4000" spans="15:19" x14ac:dyDescent="0.25">
      <c r="O4000" s="6"/>
      <c r="S4000" s="32"/>
    </row>
    <row r="4001" spans="15:19" x14ac:dyDescent="0.25">
      <c r="O4001" s="6"/>
      <c r="S4001" s="32"/>
    </row>
    <row r="4002" spans="15:19" x14ac:dyDescent="0.25">
      <c r="O4002" s="6"/>
      <c r="S4002" s="32"/>
    </row>
    <row r="4003" spans="15:19" x14ac:dyDescent="0.25">
      <c r="O4003" s="6"/>
      <c r="S4003" s="32"/>
    </row>
    <row r="4004" spans="15:19" x14ac:dyDescent="0.25">
      <c r="O4004" s="6"/>
      <c r="S4004" s="32"/>
    </row>
    <row r="4005" spans="15:19" x14ac:dyDescent="0.25">
      <c r="O4005" s="6"/>
      <c r="S4005" s="32"/>
    </row>
    <row r="4006" spans="15:19" x14ac:dyDescent="0.25">
      <c r="O4006" s="6"/>
      <c r="S4006" s="32"/>
    </row>
    <row r="4007" spans="15:19" x14ac:dyDescent="0.25">
      <c r="O4007" s="6"/>
      <c r="S4007" s="32"/>
    </row>
    <row r="4008" spans="15:19" x14ac:dyDescent="0.25">
      <c r="O4008" s="6"/>
      <c r="S4008" s="32"/>
    </row>
    <row r="4009" spans="15:19" x14ac:dyDescent="0.25">
      <c r="O4009" s="6"/>
      <c r="S4009" s="32"/>
    </row>
    <row r="4010" spans="15:19" x14ac:dyDescent="0.25">
      <c r="O4010" s="6"/>
      <c r="S4010" s="32"/>
    </row>
    <row r="4011" spans="15:19" x14ac:dyDescent="0.25">
      <c r="O4011" s="6"/>
      <c r="S4011" s="32"/>
    </row>
    <row r="4012" spans="15:19" x14ac:dyDescent="0.25">
      <c r="O4012" s="6"/>
      <c r="S4012" s="32"/>
    </row>
    <row r="4013" spans="15:19" x14ac:dyDescent="0.25">
      <c r="O4013" s="6"/>
      <c r="S4013" s="32"/>
    </row>
    <row r="4014" spans="15:19" x14ac:dyDescent="0.25">
      <c r="O4014" s="6"/>
      <c r="S4014" s="32"/>
    </row>
    <row r="4015" spans="15:19" x14ac:dyDescent="0.25">
      <c r="O4015" s="6"/>
      <c r="S4015" s="32"/>
    </row>
    <row r="4016" spans="15:19" x14ac:dyDescent="0.25">
      <c r="O4016" s="6"/>
      <c r="S4016" s="32"/>
    </row>
    <row r="4017" spans="15:19" x14ac:dyDescent="0.25">
      <c r="O4017" s="6"/>
      <c r="S4017" s="32"/>
    </row>
    <row r="4018" spans="15:19" x14ac:dyDescent="0.25">
      <c r="O4018" s="6"/>
      <c r="S4018" s="32"/>
    </row>
    <row r="4019" spans="15:19" x14ac:dyDescent="0.25">
      <c r="O4019" s="6"/>
      <c r="S4019" s="32"/>
    </row>
    <row r="4020" spans="15:19" x14ac:dyDescent="0.25">
      <c r="O4020" s="6"/>
      <c r="S4020" s="32"/>
    </row>
    <row r="4021" spans="15:19" x14ac:dyDescent="0.25">
      <c r="O4021" s="6"/>
      <c r="S4021" s="32"/>
    </row>
    <row r="4022" spans="15:19" x14ac:dyDescent="0.25">
      <c r="O4022" s="6"/>
      <c r="S4022" s="32"/>
    </row>
    <row r="4023" spans="15:19" x14ac:dyDescent="0.25">
      <c r="O4023" s="6"/>
      <c r="S4023" s="32"/>
    </row>
    <row r="4024" spans="15:19" x14ac:dyDescent="0.25">
      <c r="O4024" s="6"/>
      <c r="S4024" s="32"/>
    </row>
    <row r="4025" spans="15:19" x14ac:dyDescent="0.25">
      <c r="O4025" s="6"/>
      <c r="S4025" s="32"/>
    </row>
    <row r="4026" spans="15:19" x14ac:dyDescent="0.25">
      <c r="O4026" s="6"/>
      <c r="S4026" s="32"/>
    </row>
    <row r="4027" spans="15:19" x14ac:dyDescent="0.25">
      <c r="O4027" s="6"/>
      <c r="S4027" s="32"/>
    </row>
    <row r="4028" spans="15:19" x14ac:dyDescent="0.25">
      <c r="O4028" s="6"/>
      <c r="S4028" s="32"/>
    </row>
    <row r="4029" spans="15:19" x14ac:dyDescent="0.25">
      <c r="O4029" s="6"/>
      <c r="S4029" s="32"/>
    </row>
    <row r="4030" spans="15:19" x14ac:dyDescent="0.25">
      <c r="O4030" s="6"/>
      <c r="S4030" s="32"/>
    </row>
    <row r="4031" spans="15:19" x14ac:dyDescent="0.25">
      <c r="O4031" s="6"/>
      <c r="S4031" s="32"/>
    </row>
    <row r="4032" spans="15:19" x14ac:dyDescent="0.25">
      <c r="O4032" s="6"/>
      <c r="S4032" s="32"/>
    </row>
    <row r="4033" spans="15:19" x14ac:dyDescent="0.25">
      <c r="O4033" s="6"/>
      <c r="S4033" s="32"/>
    </row>
    <row r="4034" spans="15:19" x14ac:dyDescent="0.25">
      <c r="O4034" s="6"/>
      <c r="S4034" s="32"/>
    </row>
    <row r="4035" spans="15:19" x14ac:dyDescent="0.25">
      <c r="O4035" s="6"/>
      <c r="S4035" s="32"/>
    </row>
    <row r="4036" spans="15:19" x14ac:dyDescent="0.25">
      <c r="O4036" s="6"/>
      <c r="S4036" s="32"/>
    </row>
    <row r="4037" spans="15:19" x14ac:dyDescent="0.25">
      <c r="O4037" s="6"/>
      <c r="S4037" s="32"/>
    </row>
    <row r="4038" spans="15:19" x14ac:dyDescent="0.25">
      <c r="O4038" s="6"/>
      <c r="S4038" s="32"/>
    </row>
    <row r="4039" spans="15:19" x14ac:dyDescent="0.25">
      <c r="O4039" s="6"/>
      <c r="S4039" s="32"/>
    </row>
    <row r="4040" spans="15:19" x14ac:dyDescent="0.25">
      <c r="O4040" s="6"/>
      <c r="S4040" s="32"/>
    </row>
    <row r="4041" spans="15:19" x14ac:dyDescent="0.25">
      <c r="O4041" s="6"/>
      <c r="S4041" s="32"/>
    </row>
    <row r="4042" spans="15:19" x14ac:dyDescent="0.25">
      <c r="O4042" s="6"/>
      <c r="S4042" s="32"/>
    </row>
    <row r="4043" spans="15:19" x14ac:dyDescent="0.25">
      <c r="O4043" s="6"/>
      <c r="S4043" s="32"/>
    </row>
    <row r="4044" spans="15:19" x14ac:dyDescent="0.25">
      <c r="O4044" s="6"/>
      <c r="S4044" s="32"/>
    </row>
    <row r="4045" spans="15:19" x14ac:dyDescent="0.25">
      <c r="O4045" s="6"/>
      <c r="S4045" s="32"/>
    </row>
    <row r="4046" spans="15:19" x14ac:dyDescent="0.25">
      <c r="O4046" s="6"/>
      <c r="S4046" s="32"/>
    </row>
    <row r="4047" spans="15:19" x14ac:dyDescent="0.25">
      <c r="O4047" s="6"/>
      <c r="S4047" s="32"/>
    </row>
    <row r="4048" spans="15:19" x14ac:dyDescent="0.25">
      <c r="O4048" s="6"/>
      <c r="S4048" s="32"/>
    </row>
    <row r="4049" spans="15:19" x14ac:dyDescent="0.25">
      <c r="O4049" s="6"/>
      <c r="S4049" s="32"/>
    </row>
    <row r="4050" spans="15:19" x14ac:dyDescent="0.25">
      <c r="O4050" s="6"/>
      <c r="S4050" s="32"/>
    </row>
    <row r="4051" spans="15:19" x14ac:dyDescent="0.25">
      <c r="O4051" s="6"/>
      <c r="S4051" s="32"/>
    </row>
    <row r="4052" spans="15:19" x14ac:dyDescent="0.25">
      <c r="O4052" s="6"/>
      <c r="S4052" s="32"/>
    </row>
    <row r="4053" spans="15:19" x14ac:dyDescent="0.25">
      <c r="O4053" s="6"/>
      <c r="S4053" s="32"/>
    </row>
    <row r="4054" spans="15:19" x14ac:dyDescent="0.25">
      <c r="O4054" s="6"/>
      <c r="S4054" s="32"/>
    </row>
    <row r="4055" spans="15:19" x14ac:dyDescent="0.25">
      <c r="O4055" s="6"/>
      <c r="S4055" s="32"/>
    </row>
    <row r="4056" spans="15:19" x14ac:dyDescent="0.25">
      <c r="O4056" s="6"/>
      <c r="S4056" s="32"/>
    </row>
    <row r="4057" spans="15:19" x14ac:dyDescent="0.25">
      <c r="O4057" s="6"/>
      <c r="S4057" s="32"/>
    </row>
    <row r="4058" spans="15:19" x14ac:dyDescent="0.25">
      <c r="O4058" s="6"/>
      <c r="S4058" s="32"/>
    </row>
    <row r="4059" spans="15:19" x14ac:dyDescent="0.25">
      <c r="O4059" s="6"/>
      <c r="S4059" s="32"/>
    </row>
    <row r="4060" spans="15:19" x14ac:dyDescent="0.25">
      <c r="O4060" s="6"/>
      <c r="S4060" s="32"/>
    </row>
    <row r="4061" spans="15:19" x14ac:dyDescent="0.25">
      <c r="O4061" s="6"/>
      <c r="S4061" s="32"/>
    </row>
    <row r="4062" spans="15:19" x14ac:dyDescent="0.25">
      <c r="O4062" s="6"/>
      <c r="S4062" s="32"/>
    </row>
    <row r="4063" spans="15:19" x14ac:dyDescent="0.25">
      <c r="O4063" s="6"/>
      <c r="S4063" s="32"/>
    </row>
    <row r="4064" spans="15:19" x14ac:dyDescent="0.25">
      <c r="O4064" s="6"/>
      <c r="S4064" s="32"/>
    </row>
    <row r="4065" spans="15:19" x14ac:dyDescent="0.25">
      <c r="O4065" s="6"/>
      <c r="S4065" s="32"/>
    </row>
    <row r="4066" spans="15:19" x14ac:dyDescent="0.25">
      <c r="O4066" s="6"/>
      <c r="S4066" s="32"/>
    </row>
    <row r="4067" spans="15:19" x14ac:dyDescent="0.25">
      <c r="O4067" s="6"/>
      <c r="S4067" s="32"/>
    </row>
    <row r="4068" spans="15:19" x14ac:dyDescent="0.25">
      <c r="O4068" s="6"/>
      <c r="S4068" s="32"/>
    </row>
    <row r="4069" spans="15:19" x14ac:dyDescent="0.25">
      <c r="O4069" s="6"/>
      <c r="S4069" s="32"/>
    </row>
    <row r="4070" spans="15:19" x14ac:dyDescent="0.25">
      <c r="O4070" s="6"/>
      <c r="S4070" s="32"/>
    </row>
    <row r="4071" spans="15:19" x14ac:dyDescent="0.25">
      <c r="O4071" s="6"/>
      <c r="S4071" s="32"/>
    </row>
    <row r="4072" spans="15:19" x14ac:dyDescent="0.25">
      <c r="O4072" s="6"/>
      <c r="S4072" s="32"/>
    </row>
    <row r="4073" spans="15:19" x14ac:dyDescent="0.25">
      <c r="O4073" s="6"/>
      <c r="S4073" s="32"/>
    </row>
    <row r="4074" spans="15:19" x14ac:dyDescent="0.25">
      <c r="O4074" s="6"/>
      <c r="S4074" s="32"/>
    </row>
    <row r="4075" spans="15:19" x14ac:dyDescent="0.25">
      <c r="O4075" s="6"/>
      <c r="S4075" s="32"/>
    </row>
    <row r="4076" spans="15:19" x14ac:dyDescent="0.25">
      <c r="O4076" s="6"/>
      <c r="S4076" s="32"/>
    </row>
    <row r="4077" spans="15:19" x14ac:dyDescent="0.25">
      <c r="O4077" s="6"/>
      <c r="S4077" s="32"/>
    </row>
    <row r="4078" spans="15:19" x14ac:dyDescent="0.25">
      <c r="O4078" s="6"/>
      <c r="S4078" s="32"/>
    </row>
    <row r="4079" spans="15:19" x14ac:dyDescent="0.25">
      <c r="O4079" s="6"/>
      <c r="S4079" s="32"/>
    </row>
    <row r="4080" spans="15:19" x14ac:dyDescent="0.25">
      <c r="O4080" s="6"/>
      <c r="S4080" s="32"/>
    </row>
    <row r="4081" spans="15:19" x14ac:dyDescent="0.25">
      <c r="O4081" s="6"/>
      <c r="S4081" s="32"/>
    </row>
    <row r="4082" spans="15:19" x14ac:dyDescent="0.25">
      <c r="O4082" s="6"/>
      <c r="S4082" s="32"/>
    </row>
    <row r="4083" spans="15:19" x14ac:dyDescent="0.25">
      <c r="O4083" s="6"/>
      <c r="S4083" s="32"/>
    </row>
    <row r="4084" spans="15:19" x14ac:dyDescent="0.25">
      <c r="O4084" s="6"/>
      <c r="S4084" s="32"/>
    </row>
    <row r="4085" spans="15:19" x14ac:dyDescent="0.25">
      <c r="O4085" s="6"/>
      <c r="S4085" s="32"/>
    </row>
    <row r="4086" spans="15:19" x14ac:dyDescent="0.25">
      <c r="O4086" s="6"/>
      <c r="S4086" s="32"/>
    </row>
    <row r="4087" spans="15:19" x14ac:dyDescent="0.25">
      <c r="O4087" s="6"/>
      <c r="S4087" s="32"/>
    </row>
    <row r="4088" spans="15:19" x14ac:dyDescent="0.25">
      <c r="O4088" s="6"/>
      <c r="S4088" s="32"/>
    </row>
    <row r="4089" spans="15:19" x14ac:dyDescent="0.25">
      <c r="O4089" s="6"/>
      <c r="S4089" s="32"/>
    </row>
    <row r="4090" spans="15:19" x14ac:dyDescent="0.25">
      <c r="O4090" s="6"/>
      <c r="S4090" s="32"/>
    </row>
    <row r="4091" spans="15:19" x14ac:dyDescent="0.25">
      <c r="O4091" s="6"/>
      <c r="S4091" s="32"/>
    </row>
    <row r="4092" spans="15:19" x14ac:dyDescent="0.25">
      <c r="O4092" s="6"/>
      <c r="S4092" s="32"/>
    </row>
    <row r="4093" spans="15:19" x14ac:dyDescent="0.25">
      <c r="O4093" s="6"/>
      <c r="S4093" s="32"/>
    </row>
    <row r="4094" spans="15:19" x14ac:dyDescent="0.25">
      <c r="O4094" s="6"/>
      <c r="S4094" s="32"/>
    </row>
    <row r="4095" spans="15:19" x14ac:dyDescent="0.25">
      <c r="O4095" s="6"/>
      <c r="S4095" s="32"/>
    </row>
    <row r="4096" spans="15:19" x14ac:dyDescent="0.25">
      <c r="O4096" s="6"/>
      <c r="S4096" s="32"/>
    </row>
    <row r="4097" spans="15:19" x14ac:dyDescent="0.25">
      <c r="O4097" s="6"/>
      <c r="S4097" s="32"/>
    </row>
    <row r="4098" spans="15:19" x14ac:dyDescent="0.25">
      <c r="O4098" s="6"/>
      <c r="S4098" s="32"/>
    </row>
    <row r="4099" spans="15:19" x14ac:dyDescent="0.25">
      <c r="O4099" s="6"/>
      <c r="S4099" s="32"/>
    </row>
    <row r="4100" spans="15:19" x14ac:dyDescent="0.25">
      <c r="O4100" s="6"/>
      <c r="S4100" s="32"/>
    </row>
    <row r="4101" spans="15:19" x14ac:dyDescent="0.25">
      <c r="O4101" s="6"/>
      <c r="S4101" s="32"/>
    </row>
    <row r="4102" spans="15:19" x14ac:dyDescent="0.25">
      <c r="O4102" s="6"/>
      <c r="S4102" s="32"/>
    </row>
    <row r="4103" spans="15:19" x14ac:dyDescent="0.25">
      <c r="O4103" s="6"/>
      <c r="S4103" s="32"/>
    </row>
    <row r="4104" spans="15:19" x14ac:dyDescent="0.25">
      <c r="O4104" s="6"/>
      <c r="S4104" s="32"/>
    </row>
    <row r="4105" spans="15:19" x14ac:dyDescent="0.25">
      <c r="O4105" s="6"/>
      <c r="S4105" s="32"/>
    </row>
    <row r="4106" spans="15:19" x14ac:dyDescent="0.25">
      <c r="O4106" s="6"/>
      <c r="S4106" s="32"/>
    </row>
    <row r="4107" spans="15:19" x14ac:dyDescent="0.25">
      <c r="O4107" s="6"/>
      <c r="S4107" s="32"/>
    </row>
    <row r="4108" spans="15:19" x14ac:dyDescent="0.25">
      <c r="O4108" s="6"/>
      <c r="S4108" s="32"/>
    </row>
    <row r="4109" spans="15:19" x14ac:dyDescent="0.25">
      <c r="O4109" s="6"/>
      <c r="S4109" s="32"/>
    </row>
    <row r="4110" spans="15:19" x14ac:dyDescent="0.25">
      <c r="O4110" s="6"/>
      <c r="S4110" s="32"/>
    </row>
    <row r="4111" spans="15:19" x14ac:dyDescent="0.25">
      <c r="O4111" s="6"/>
      <c r="S4111" s="32"/>
    </row>
    <row r="4112" spans="15:19" x14ac:dyDescent="0.25">
      <c r="O4112" s="6"/>
      <c r="S4112" s="32"/>
    </row>
    <row r="4113" spans="15:19" x14ac:dyDescent="0.25">
      <c r="O4113" s="6"/>
      <c r="S4113" s="32"/>
    </row>
    <row r="4114" spans="15:19" x14ac:dyDescent="0.25">
      <c r="O4114" s="6"/>
      <c r="S4114" s="32"/>
    </row>
    <row r="4115" spans="15:19" x14ac:dyDescent="0.25">
      <c r="O4115" s="6"/>
      <c r="S4115" s="32"/>
    </row>
    <row r="4116" spans="15:19" x14ac:dyDescent="0.25">
      <c r="O4116" s="6"/>
      <c r="S4116" s="32"/>
    </row>
    <row r="4117" spans="15:19" x14ac:dyDescent="0.25">
      <c r="O4117" s="6"/>
      <c r="S4117" s="32"/>
    </row>
    <row r="4118" spans="15:19" x14ac:dyDescent="0.25">
      <c r="O4118" s="6"/>
      <c r="S4118" s="32"/>
    </row>
    <row r="4119" spans="15:19" x14ac:dyDescent="0.25">
      <c r="O4119" s="6"/>
      <c r="S4119" s="32"/>
    </row>
    <row r="4120" spans="15:19" x14ac:dyDescent="0.25">
      <c r="O4120" s="6"/>
      <c r="S4120" s="32"/>
    </row>
    <row r="4121" spans="15:19" x14ac:dyDescent="0.25">
      <c r="O4121" s="6"/>
      <c r="S4121" s="32"/>
    </row>
    <row r="4122" spans="15:19" x14ac:dyDescent="0.25">
      <c r="O4122" s="6"/>
      <c r="S4122" s="32"/>
    </row>
    <row r="4123" spans="15:19" x14ac:dyDescent="0.25">
      <c r="O4123" s="6"/>
      <c r="S4123" s="32"/>
    </row>
    <row r="4124" spans="15:19" x14ac:dyDescent="0.25">
      <c r="O4124" s="6"/>
      <c r="S4124" s="32"/>
    </row>
    <row r="4125" spans="15:19" x14ac:dyDescent="0.25">
      <c r="O4125" s="6"/>
      <c r="S4125" s="32"/>
    </row>
    <row r="4126" spans="15:19" x14ac:dyDescent="0.25">
      <c r="O4126" s="6"/>
      <c r="S4126" s="32"/>
    </row>
    <row r="4127" spans="15:19" x14ac:dyDescent="0.25">
      <c r="O4127" s="6"/>
      <c r="S4127" s="32"/>
    </row>
    <row r="4128" spans="15:19" x14ac:dyDescent="0.25">
      <c r="O4128" s="6"/>
      <c r="S4128" s="32"/>
    </row>
    <row r="4129" spans="15:19" x14ac:dyDescent="0.25">
      <c r="O4129" s="6"/>
      <c r="S4129" s="32"/>
    </row>
    <row r="4130" spans="15:19" x14ac:dyDescent="0.25">
      <c r="O4130" s="6"/>
      <c r="S4130" s="32"/>
    </row>
    <row r="4131" spans="15:19" x14ac:dyDescent="0.25">
      <c r="O4131" s="6"/>
      <c r="S4131" s="32"/>
    </row>
    <row r="4132" spans="15:19" x14ac:dyDescent="0.25">
      <c r="O4132" s="6"/>
      <c r="S4132" s="32"/>
    </row>
    <row r="4133" spans="15:19" x14ac:dyDescent="0.25">
      <c r="O4133" s="6"/>
      <c r="S4133" s="32"/>
    </row>
    <row r="4134" spans="15:19" x14ac:dyDescent="0.25">
      <c r="O4134" s="6"/>
      <c r="S4134" s="32"/>
    </row>
    <row r="4135" spans="15:19" x14ac:dyDescent="0.25">
      <c r="O4135" s="6"/>
      <c r="S4135" s="32"/>
    </row>
    <row r="4136" spans="15:19" x14ac:dyDescent="0.25">
      <c r="O4136" s="6"/>
      <c r="S4136" s="32"/>
    </row>
    <row r="4137" spans="15:19" x14ac:dyDescent="0.25">
      <c r="O4137" s="6"/>
      <c r="S4137" s="32"/>
    </row>
    <row r="4138" spans="15:19" x14ac:dyDescent="0.25">
      <c r="O4138" s="6"/>
      <c r="S4138" s="32"/>
    </row>
    <row r="4139" spans="15:19" x14ac:dyDescent="0.25">
      <c r="O4139" s="6"/>
      <c r="S4139" s="32"/>
    </row>
    <row r="4140" spans="15:19" x14ac:dyDescent="0.25">
      <c r="O4140" s="6"/>
      <c r="S4140" s="32"/>
    </row>
    <row r="4141" spans="15:19" x14ac:dyDescent="0.25">
      <c r="O4141" s="6"/>
      <c r="S4141" s="32"/>
    </row>
    <row r="4142" spans="15:19" x14ac:dyDescent="0.25">
      <c r="O4142" s="6"/>
      <c r="S4142" s="32"/>
    </row>
    <row r="4143" spans="15:19" x14ac:dyDescent="0.25">
      <c r="O4143" s="6"/>
      <c r="S4143" s="32"/>
    </row>
    <row r="4144" spans="15:19" x14ac:dyDescent="0.25">
      <c r="O4144" s="6"/>
      <c r="S4144" s="32"/>
    </row>
    <row r="4145" spans="15:19" x14ac:dyDescent="0.25">
      <c r="O4145" s="6"/>
      <c r="S4145" s="32"/>
    </row>
    <row r="4146" spans="15:19" x14ac:dyDescent="0.25">
      <c r="O4146" s="6"/>
      <c r="S4146" s="32"/>
    </row>
    <row r="4147" spans="15:19" x14ac:dyDescent="0.25">
      <c r="O4147" s="6"/>
      <c r="S4147" s="32"/>
    </row>
    <row r="4148" spans="15:19" x14ac:dyDescent="0.25">
      <c r="O4148" s="6"/>
      <c r="S4148" s="32"/>
    </row>
    <row r="4149" spans="15:19" x14ac:dyDescent="0.25">
      <c r="O4149" s="6"/>
      <c r="S4149" s="32"/>
    </row>
    <row r="4150" spans="15:19" x14ac:dyDescent="0.25">
      <c r="O4150" s="6"/>
      <c r="S4150" s="32"/>
    </row>
    <row r="4151" spans="15:19" x14ac:dyDescent="0.25">
      <c r="O4151" s="6"/>
      <c r="S4151" s="32"/>
    </row>
    <row r="4152" spans="15:19" x14ac:dyDescent="0.25">
      <c r="O4152" s="6"/>
      <c r="S4152" s="32"/>
    </row>
    <row r="4153" spans="15:19" x14ac:dyDescent="0.25">
      <c r="O4153" s="6"/>
      <c r="S4153" s="32"/>
    </row>
    <row r="4154" spans="15:19" x14ac:dyDescent="0.25">
      <c r="O4154" s="6"/>
      <c r="S4154" s="32"/>
    </row>
    <row r="4155" spans="15:19" x14ac:dyDescent="0.25">
      <c r="O4155" s="6"/>
      <c r="S4155" s="32"/>
    </row>
    <row r="4156" spans="15:19" x14ac:dyDescent="0.25">
      <c r="O4156" s="6"/>
      <c r="S4156" s="32"/>
    </row>
    <row r="4157" spans="15:19" x14ac:dyDescent="0.25">
      <c r="O4157" s="6"/>
      <c r="S4157" s="32"/>
    </row>
    <row r="4158" spans="15:19" x14ac:dyDescent="0.25">
      <c r="O4158" s="6"/>
      <c r="S4158" s="32"/>
    </row>
    <row r="4159" spans="15:19" x14ac:dyDescent="0.25">
      <c r="O4159" s="6"/>
      <c r="S4159" s="32"/>
    </row>
    <row r="4160" spans="15:19" x14ac:dyDescent="0.25">
      <c r="O4160" s="6"/>
      <c r="S4160" s="32"/>
    </row>
    <row r="4161" spans="15:19" x14ac:dyDescent="0.25">
      <c r="O4161" s="6"/>
      <c r="S4161" s="32"/>
    </row>
    <row r="4162" spans="15:19" x14ac:dyDescent="0.25">
      <c r="O4162" s="6"/>
      <c r="S4162" s="32"/>
    </row>
    <row r="4163" spans="15:19" x14ac:dyDescent="0.25">
      <c r="O4163" s="6"/>
      <c r="S4163" s="32"/>
    </row>
    <row r="4164" spans="15:19" x14ac:dyDescent="0.25">
      <c r="O4164" s="6"/>
      <c r="S4164" s="32"/>
    </row>
    <row r="4165" spans="15:19" x14ac:dyDescent="0.25">
      <c r="O4165" s="6"/>
      <c r="S4165" s="32"/>
    </row>
    <row r="4166" spans="15:19" x14ac:dyDescent="0.25">
      <c r="O4166" s="6"/>
      <c r="S4166" s="32"/>
    </row>
    <row r="4167" spans="15:19" x14ac:dyDescent="0.25">
      <c r="O4167" s="6"/>
      <c r="S4167" s="32"/>
    </row>
    <row r="4168" spans="15:19" x14ac:dyDescent="0.25">
      <c r="O4168" s="6"/>
      <c r="S4168" s="32"/>
    </row>
    <row r="4169" spans="15:19" x14ac:dyDescent="0.25">
      <c r="O4169" s="6"/>
      <c r="S4169" s="32"/>
    </row>
    <row r="4170" spans="15:19" x14ac:dyDescent="0.25">
      <c r="O4170" s="6"/>
      <c r="S4170" s="32"/>
    </row>
    <row r="4171" spans="15:19" x14ac:dyDescent="0.25">
      <c r="O4171" s="6"/>
      <c r="S4171" s="32"/>
    </row>
    <row r="4172" spans="15:19" x14ac:dyDescent="0.25">
      <c r="O4172" s="6"/>
      <c r="S4172" s="32"/>
    </row>
    <row r="4173" spans="15:19" x14ac:dyDescent="0.25">
      <c r="O4173" s="6"/>
      <c r="S4173" s="32"/>
    </row>
    <row r="4174" spans="15:19" x14ac:dyDescent="0.25">
      <c r="O4174" s="6"/>
      <c r="S4174" s="32"/>
    </row>
    <row r="4175" spans="15:19" x14ac:dyDescent="0.25">
      <c r="O4175" s="6"/>
      <c r="S4175" s="32"/>
    </row>
    <row r="4176" spans="15:19" x14ac:dyDescent="0.25">
      <c r="O4176" s="6"/>
      <c r="S4176" s="32"/>
    </row>
    <row r="4177" spans="15:19" x14ac:dyDescent="0.25">
      <c r="O4177" s="6"/>
      <c r="S4177" s="32"/>
    </row>
    <row r="4178" spans="15:19" x14ac:dyDescent="0.25">
      <c r="O4178" s="6"/>
      <c r="S4178" s="32"/>
    </row>
    <row r="4179" spans="15:19" x14ac:dyDescent="0.25">
      <c r="O4179" s="6"/>
      <c r="S4179" s="32"/>
    </row>
    <row r="4180" spans="15:19" x14ac:dyDescent="0.25">
      <c r="O4180" s="6"/>
      <c r="S4180" s="32"/>
    </row>
    <row r="4181" spans="15:19" x14ac:dyDescent="0.25">
      <c r="O4181" s="6"/>
      <c r="S4181" s="32"/>
    </row>
    <row r="4182" spans="15:19" x14ac:dyDescent="0.25">
      <c r="O4182" s="6"/>
      <c r="S4182" s="32"/>
    </row>
    <row r="4183" spans="15:19" x14ac:dyDescent="0.25">
      <c r="O4183" s="6"/>
      <c r="S4183" s="32"/>
    </row>
    <row r="4184" spans="15:19" x14ac:dyDescent="0.25">
      <c r="O4184" s="6"/>
      <c r="S4184" s="32"/>
    </row>
    <row r="4185" spans="15:19" x14ac:dyDescent="0.25">
      <c r="O4185" s="6"/>
      <c r="S4185" s="32"/>
    </row>
    <row r="4186" spans="15:19" x14ac:dyDescent="0.25">
      <c r="O4186" s="6"/>
      <c r="S4186" s="32"/>
    </row>
    <row r="4187" spans="15:19" x14ac:dyDescent="0.25">
      <c r="O4187" s="6"/>
      <c r="S4187" s="32"/>
    </row>
    <row r="4188" spans="15:19" x14ac:dyDescent="0.25">
      <c r="O4188" s="6"/>
      <c r="S4188" s="32"/>
    </row>
    <row r="4189" spans="15:19" x14ac:dyDescent="0.25">
      <c r="O4189" s="6"/>
      <c r="S4189" s="32"/>
    </row>
    <row r="4190" spans="15:19" x14ac:dyDescent="0.25">
      <c r="O4190" s="6"/>
      <c r="S4190" s="32"/>
    </row>
    <row r="4191" spans="15:19" x14ac:dyDescent="0.25">
      <c r="O4191" s="6"/>
      <c r="S4191" s="32"/>
    </row>
    <row r="4192" spans="15:19" x14ac:dyDescent="0.25">
      <c r="O4192" s="6"/>
      <c r="S4192" s="32"/>
    </row>
    <row r="4193" spans="15:19" x14ac:dyDescent="0.25">
      <c r="O4193" s="6"/>
      <c r="S4193" s="32"/>
    </row>
    <row r="4194" spans="15:19" x14ac:dyDescent="0.25">
      <c r="O4194" s="6"/>
      <c r="S4194" s="32"/>
    </row>
    <row r="4195" spans="15:19" x14ac:dyDescent="0.25">
      <c r="O4195" s="6"/>
      <c r="S4195" s="32"/>
    </row>
    <row r="4196" spans="15:19" x14ac:dyDescent="0.25">
      <c r="O4196" s="6"/>
      <c r="S4196" s="32"/>
    </row>
    <row r="4197" spans="15:19" x14ac:dyDescent="0.25">
      <c r="O4197" s="6"/>
      <c r="S4197" s="32"/>
    </row>
    <row r="4198" spans="15:19" x14ac:dyDescent="0.25">
      <c r="O4198" s="6"/>
      <c r="S4198" s="32"/>
    </row>
    <row r="4199" spans="15:19" x14ac:dyDescent="0.25">
      <c r="O4199" s="6"/>
      <c r="S4199" s="32"/>
    </row>
    <row r="4200" spans="15:19" x14ac:dyDescent="0.25">
      <c r="O4200" s="6"/>
      <c r="S4200" s="32"/>
    </row>
    <row r="4201" spans="15:19" x14ac:dyDescent="0.25">
      <c r="O4201" s="6"/>
      <c r="S4201" s="32"/>
    </row>
    <row r="4202" spans="15:19" x14ac:dyDescent="0.25">
      <c r="O4202" s="6"/>
      <c r="S4202" s="32"/>
    </row>
    <row r="4203" spans="15:19" x14ac:dyDescent="0.25">
      <c r="O4203" s="6"/>
      <c r="S4203" s="32"/>
    </row>
    <row r="4204" spans="15:19" x14ac:dyDescent="0.25">
      <c r="O4204" s="6"/>
      <c r="S4204" s="32"/>
    </row>
    <row r="4205" spans="15:19" x14ac:dyDescent="0.25">
      <c r="O4205" s="6"/>
      <c r="S4205" s="32"/>
    </row>
    <row r="4206" spans="15:19" x14ac:dyDescent="0.25">
      <c r="O4206" s="6"/>
      <c r="S4206" s="32"/>
    </row>
    <row r="4207" spans="15:19" x14ac:dyDescent="0.25">
      <c r="O4207" s="6"/>
      <c r="S4207" s="32"/>
    </row>
    <row r="4208" spans="15:19" x14ac:dyDescent="0.25">
      <c r="O4208" s="6"/>
      <c r="S4208" s="32"/>
    </row>
    <row r="4209" spans="15:19" x14ac:dyDescent="0.25">
      <c r="O4209" s="6"/>
      <c r="S4209" s="32"/>
    </row>
    <row r="4210" spans="15:19" x14ac:dyDescent="0.25">
      <c r="O4210" s="6"/>
      <c r="S4210" s="32"/>
    </row>
    <row r="4211" spans="15:19" x14ac:dyDescent="0.25">
      <c r="O4211" s="6"/>
      <c r="S4211" s="32"/>
    </row>
    <row r="4212" spans="15:19" x14ac:dyDescent="0.25">
      <c r="O4212" s="6"/>
      <c r="S4212" s="32"/>
    </row>
    <row r="4213" spans="15:19" x14ac:dyDescent="0.25">
      <c r="O4213" s="6"/>
      <c r="S4213" s="32"/>
    </row>
    <row r="4214" spans="15:19" x14ac:dyDescent="0.25">
      <c r="O4214" s="6"/>
      <c r="S4214" s="32"/>
    </row>
    <row r="4215" spans="15:19" x14ac:dyDescent="0.25">
      <c r="O4215" s="6"/>
      <c r="S4215" s="32"/>
    </row>
    <row r="4216" spans="15:19" x14ac:dyDescent="0.25">
      <c r="O4216" s="6"/>
      <c r="S4216" s="32"/>
    </row>
    <row r="4217" spans="15:19" x14ac:dyDescent="0.25">
      <c r="O4217" s="6"/>
      <c r="S4217" s="32"/>
    </row>
    <row r="4218" spans="15:19" x14ac:dyDescent="0.25">
      <c r="O4218" s="6"/>
      <c r="S4218" s="32"/>
    </row>
    <row r="4219" spans="15:19" x14ac:dyDescent="0.25">
      <c r="O4219" s="6"/>
      <c r="S4219" s="32"/>
    </row>
    <row r="4220" spans="15:19" x14ac:dyDescent="0.25">
      <c r="O4220" s="6"/>
      <c r="S4220" s="32"/>
    </row>
    <row r="4221" spans="15:19" x14ac:dyDescent="0.25">
      <c r="O4221" s="6"/>
      <c r="S4221" s="32"/>
    </row>
    <row r="4222" spans="15:19" x14ac:dyDescent="0.25">
      <c r="O4222" s="6"/>
      <c r="S4222" s="32"/>
    </row>
    <row r="4223" spans="15:19" x14ac:dyDescent="0.25">
      <c r="O4223" s="6"/>
      <c r="S4223" s="32"/>
    </row>
    <row r="4224" spans="15:19" x14ac:dyDescent="0.25">
      <c r="O4224" s="6"/>
      <c r="S4224" s="32"/>
    </row>
    <row r="4225" spans="15:19" x14ac:dyDescent="0.25">
      <c r="O4225" s="6"/>
      <c r="S4225" s="32"/>
    </row>
    <row r="4226" spans="15:19" x14ac:dyDescent="0.25">
      <c r="O4226" s="6"/>
      <c r="S4226" s="32"/>
    </row>
    <row r="4227" spans="15:19" x14ac:dyDescent="0.25">
      <c r="O4227" s="6"/>
      <c r="S4227" s="32"/>
    </row>
    <row r="4228" spans="15:19" x14ac:dyDescent="0.25">
      <c r="O4228" s="6"/>
      <c r="S4228" s="32"/>
    </row>
    <row r="4229" spans="15:19" x14ac:dyDescent="0.25">
      <c r="O4229" s="6"/>
      <c r="S4229" s="32"/>
    </row>
    <row r="4230" spans="15:19" x14ac:dyDescent="0.25">
      <c r="O4230" s="6"/>
      <c r="S4230" s="32"/>
    </row>
    <row r="4231" spans="15:19" x14ac:dyDescent="0.25">
      <c r="O4231" s="6"/>
      <c r="S4231" s="32"/>
    </row>
    <row r="4232" spans="15:19" x14ac:dyDescent="0.25">
      <c r="O4232" s="6"/>
      <c r="S4232" s="32"/>
    </row>
    <row r="4233" spans="15:19" x14ac:dyDescent="0.25">
      <c r="O4233" s="6"/>
      <c r="S4233" s="32"/>
    </row>
    <row r="4234" spans="15:19" x14ac:dyDescent="0.25">
      <c r="O4234" s="6"/>
      <c r="S4234" s="32"/>
    </row>
    <row r="4235" spans="15:19" x14ac:dyDescent="0.25">
      <c r="O4235" s="6"/>
      <c r="S4235" s="32"/>
    </row>
    <row r="4236" spans="15:19" x14ac:dyDescent="0.25">
      <c r="O4236" s="6"/>
      <c r="S4236" s="32"/>
    </row>
    <row r="4237" spans="15:19" x14ac:dyDescent="0.25">
      <c r="O4237" s="6"/>
      <c r="S4237" s="32"/>
    </row>
    <row r="4238" spans="15:19" x14ac:dyDescent="0.25">
      <c r="O4238" s="6"/>
      <c r="S4238" s="32"/>
    </row>
    <row r="4239" spans="15:19" x14ac:dyDescent="0.25">
      <c r="O4239" s="6"/>
      <c r="S4239" s="32"/>
    </row>
    <row r="4240" spans="15:19" x14ac:dyDescent="0.25">
      <c r="O4240" s="6"/>
      <c r="S4240" s="32"/>
    </row>
    <row r="4241" spans="15:19" x14ac:dyDescent="0.25">
      <c r="O4241" s="6"/>
      <c r="S4241" s="32"/>
    </row>
    <row r="4242" spans="15:19" x14ac:dyDescent="0.25">
      <c r="O4242" s="6"/>
      <c r="S4242" s="32"/>
    </row>
    <row r="4243" spans="15:19" x14ac:dyDescent="0.25">
      <c r="O4243" s="6"/>
      <c r="S4243" s="32"/>
    </row>
    <row r="4244" spans="15:19" x14ac:dyDescent="0.25">
      <c r="O4244" s="6"/>
      <c r="S4244" s="32"/>
    </row>
    <row r="4245" spans="15:19" x14ac:dyDescent="0.25">
      <c r="O4245" s="6"/>
      <c r="S4245" s="32"/>
    </row>
    <row r="4246" spans="15:19" x14ac:dyDescent="0.25">
      <c r="O4246" s="6"/>
      <c r="S4246" s="32"/>
    </row>
    <row r="4247" spans="15:19" x14ac:dyDescent="0.25">
      <c r="O4247" s="6"/>
      <c r="S4247" s="32"/>
    </row>
    <row r="4248" spans="15:19" x14ac:dyDescent="0.25">
      <c r="O4248" s="6"/>
      <c r="S4248" s="32"/>
    </row>
    <row r="4249" spans="15:19" x14ac:dyDescent="0.25">
      <c r="O4249" s="6"/>
      <c r="S4249" s="32"/>
    </row>
    <row r="4250" spans="15:19" x14ac:dyDescent="0.25">
      <c r="O4250" s="6"/>
      <c r="S4250" s="32"/>
    </row>
    <row r="4251" spans="15:19" x14ac:dyDescent="0.25">
      <c r="O4251" s="6"/>
      <c r="S4251" s="32"/>
    </row>
    <row r="4252" spans="15:19" x14ac:dyDescent="0.25">
      <c r="O4252" s="6"/>
      <c r="S4252" s="32"/>
    </row>
    <row r="4253" spans="15:19" x14ac:dyDescent="0.25">
      <c r="O4253" s="6"/>
      <c r="S4253" s="32"/>
    </row>
    <row r="4254" spans="15:19" x14ac:dyDescent="0.25">
      <c r="O4254" s="6"/>
      <c r="S4254" s="32"/>
    </row>
    <row r="4255" spans="15:19" x14ac:dyDescent="0.25">
      <c r="O4255" s="6"/>
      <c r="S4255" s="32"/>
    </row>
    <row r="4256" spans="15:19" x14ac:dyDescent="0.25">
      <c r="O4256" s="6"/>
      <c r="S4256" s="32"/>
    </row>
    <row r="4257" spans="15:19" x14ac:dyDescent="0.25">
      <c r="O4257" s="6"/>
      <c r="S4257" s="32"/>
    </row>
    <row r="4258" spans="15:19" x14ac:dyDescent="0.25">
      <c r="O4258" s="6"/>
      <c r="S4258" s="32"/>
    </row>
    <row r="4259" spans="15:19" x14ac:dyDescent="0.25">
      <c r="O4259" s="6"/>
      <c r="S4259" s="32"/>
    </row>
    <row r="4260" spans="15:19" x14ac:dyDescent="0.25">
      <c r="O4260" s="6"/>
      <c r="S4260" s="32"/>
    </row>
    <row r="4261" spans="15:19" x14ac:dyDescent="0.25">
      <c r="O4261" s="6"/>
      <c r="S4261" s="32"/>
    </row>
    <row r="4262" spans="15:19" x14ac:dyDescent="0.25">
      <c r="O4262" s="6"/>
      <c r="S4262" s="32"/>
    </row>
    <row r="4263" spans="15:19" x14ac:dyDescent="0.25">
      <c r="O4263" s="6"/>
      <c r="S4263" s="32"/>
    </row>
    <row r="4264" spans="15:19" x14ac:dyDescent="0.25">
      <c r="O4264" s="6"/>
      <c r="S4264" s="32"/>
    </row>
    <row r="4265" spans="15:19" x14ac:dyDescent="0.25">
      <c r="O4265" s="6"/>
      <c r="S4265" s="32"/>
    </row>
    <row r="4266" spans="15:19" x14ac:dyDescent="0.25">
      <c r="O4266" s="6"/>
      <c r="S4266" s="32"/>
    </row>
    <row r="4267" spans="15:19" x14ac:dyDescent="0.25">
      <c r="O4267" s="6"/>
      <c r="S4267" s="32"/>
    </row>
    <row r="4268" spans="15:19" x14ac:dyDescent="0.25">
      <c r="O4268" s="6"/>
      <c r="S4268" s="32"/>
    </row>
    <row r="4269" spans="15:19" x14ac:dyDescent="0.25">
      <c r="O4269" s="6"/>
      <c r="S4269" s="32"/>
    </row>
    <row r="4270" spans="15:19" x14ac:dyDescent="0.25">
      <c r="O4270" s="6"/>
      <c r="S4270" s="32"/>
    </row>
    <row r="4271" spans="15:19" x14ac:dyDescent="0.25">
      <c r="O4271" s="6"/>
      <c r="S4271" s="32"/>
    </row>
    <row r="4272" spans="15:19" x14ac:dyDescent="0.25">
      <c r="O4272" s="6"/>
      <c r="S4272" s="32"/>
    </row>
    <row r="4273" spans="15:19" x14ac:dyDescent="0.25">
      <c r="O4273" s="6"/>
      <c r="S4273" s="32"/>
    </row>
    <row r="4274" spans="15:19" x14ac:dyDescent="0.25">
      <c r="O4274" s="6"/>
      <c r="S4274" s="32"/>
    </row>
    <row r="4275" spans="15:19" x14ac:dyDescent="0.25">
      <c r="O4275" s="6"/>
      <c r="S4275" s="32"/>
    </row>
    <row r="4276" spans="15:19" x14ac:dyDescent="0.25">
      <c r="O4276" s="6"/>
      <c r="S4276" s="32"/>
    </row>
    <row r="4277" spans="15:19" x14ac:dyDescent="0.25">
      <c r="O4277" s="6"/>
      <c r="S4277" s="32"/>
    </row>
    <row r="4278" spans="15:19" x14ac:dyDescent="0.25">
      <c r="O4278" s="6"/>
      <c r="S4278" s="32"/>
    </row>
    <row r="4279" spans="15:19" x14ac:dyDescent="0.25">
      <c r="O4279" s="6"/>
      <c r="S4279" s="32"/>
    </row>
    <row r="4280" spans="15:19" x14ac:dyDescent="0.25">
      <c r="O4280" s="6"/>
      <c r="S4280" s="32"/>
    </row>
    <row r="4281" spans="15:19" x14ac:dyDescent="0.25">
      <c r="O4281" s="6"/>
      <c r="S4281" s="32"/>
    </row>
    <row r="4282" spans="15:19" x14ac:dyDescent="0.25">
      <c r="O4282" s="6"/>
      <c r="S4282" s="32"/>
    </row>
    <row r="4283" spans="15:19" x14ac:dyDescent="0.25">
      <c r="O4283" s="6"/>
      <c r="S4283" s="32"/>
    </row>
    <row r="4284" spans="15:19" x14ac:dyDescent="0.25">
      <c r="O4284" s="6"/>
      <c r="S4284" s="32"/>
    </row>
    <row r="4285" spans="15:19" x14ac:dyDescent="0.25">
      <c r="O4285" s="6"/>
      <c r="S4285" s="32"/>
    </row>
    <row r="4286" spans="15:19" x14ac:dyDescent="0.25">
      <c r="O4286" s="6"/>
      <c r="S4286" s="32"/>
    </row>
    <row r="4287" spans="15:19" x14ac:dyDescent="0.25">
      <c r="O4287" s="6"/>
      <c r="S4287" s="32"/>
    </row>
    <row r="4288" spans="15:19" x14ac:dyDescent="0.25">
      <c r="O4288" s="6"/>
      <c r="S4288" s="32"/>
    </row>
    <row r="4289" spans="15:19" x14ac:dyDescent="0.25">
      <c r="O4289" s="6"/>
      <c r="S4289" s="32"/>
    </row>
    <row r="4290" spans="15:19" x14ac:dyDescent="0.25">
      <c r="O4290" s="6"/>
      <c r="S4290" s="32"/>
    </row>
    <row r="4291" spans="15:19" x14ac:dyDescent="0.25">
      <c r="O4291" s="6"/>
      <c r="S4291" s="32"/>
    </row>
    <row r="4292" spans="15:19" x14ac:dyDescent="0.25">
      <c r="O4292" s="6"/>
      <c r="S4292" s="32"/>
    </row>
    <row r="4293" spans="15:19" x14ac:dyDescent="0.25">
      <c r="O4293" s="6"/>
      <c r="S4293" s="32"/>
    </row>
    <row r="4294" spans="15:19" x14ac:dyDescent="0.25">
      <c r="O4294" s="6"/>
      <c r="S4294" s="32"/>
    </row>
    <row r="4295" spans="15:19" x14ac:dyDescent="0.25">
      <c r="O4295" s="6"/>
      <c r="S4295" s="32"/>
    </row>
    <row r="4296" spans="15:19" x14ac:dyDescent="0.25">
      <c r="O4296" s="6"/>
      <c r="S4296" s="32"/>
    </row>
    <row r="4297" spans="15:19" x14ac:dyDescent="0.25">
      <c r="O4297" s="6"/>
      <c r="S4297" s="32"/>
    </row>
    <row r="4298" spans="15:19" x14ac:dyDescent="0.25">
      <c r="O4298" s="6"/>
      <c r="S4298" s="32"/>
    </row>
    <row r="4299" spans="15:19" x14ac:dyDescent="0.25">
      <c r="O4299" s="6"/>
      <c r="S4299" s="32"/>
    </row>
    <row r="4300" spans="15:19" x14ac:dyDescent="0.25">
      <c r="O4300" s="6"/>
      <c r="S4300" s="32"/>
    </row>
    <row r="4301" spans="15:19" x14ac:dyDescent="0.25">
      <c r="O4301" s="6"/>
      <c r="S4301" s="32"/>
    </row>
    <row r="4302" spans="15:19" x14ac:dyDescent="0.25">
      <c r="O4302" s="6"/>
      <c r="S4302" s="32"/>
    </row>
    <row r="4303" spans="15:19" x14ac:dyDescent="0.25">
      <c r="O4303" s="6"/>
      <c r="S4303" s="32"/>
    </row>
    <row r="4304" spans="15:19" x14ac:dyDescent="0.25">
      <c r="O4304" s="6"/>
      <c r="S4304" s="32"/>
    </row>
    <row r="4305" spans="15:19" x14ac:dyDescent="0.25">
      <c r="O4305" s="6"/>
      <c r="S4305" s="32"/>
    </row>
    <row r="4306" spans="15:19" x14ac:dyDescent="0.25">
      <c r="O4306" s="6"/>
      <c r="S4306" s="32"/>
    </row>
    <row r="4307" spans="15:19" x14ac:dyDescent="0.25">
      <c r="O4307" s="6"/>
      <c r="S4307" s="32"/>
    </row>
    <row r="4308" spans="15:19" x14ac:dyDescent="0.25">
      <c r="O4308" s="6"/>
      <c r="S4308" s="32"/>
    </row>
    <row r="4309" spans="15:19" x14ac:dyDescent="0.25">
      <c r="O4309" s="6"/>
      <c r="S4309" s="32"/>
    </row>
    <row r="4310" spans="15:19" x14ac:dyDescent="0.25">
      <c r="O4310" s="6"/>
      <c r="S4310" s="32"/>
    </row>
    <row r="4311" spans="15:19" x14ac:dyDescent="0.25">
      <c r="O4311" s="6"/>
      <c r="S4311" s="32"/>
    </row>
    <row r="4312" spans="15:19" x14ac:dyDescent="0.25">
      <c r="O4312" s="6"/>
      <c r="S4312" s="32"/>
    </row>
    <row r="4313" spans="15:19" x14ac:dyDescent="0.25">
      <c r="O4313" s="6"/>
      <c r="S4313" s="32"/>
    </row>
    <row r="4314" spans="15:19" x14ac:dyDescent="0.25">
      <c r="O4314" s="6"/>
      <c r="S4314" s="32"/>
    </row>
    <row r="4315" spans="15:19" x14ac:dyDescent="0.25">
      <c r="O4315" s="6"/>
      <c r="S4315" s="32"/>
    </row>
    <row r="4316" spans="15:19" x14ac:dyDescent="0.25">
      <c r="O4316" s="6"/>
      <c r="S4316" s="32"/>
    </row>
    <row r="4317" spans="15:19" x14ac:dyDescent="0.25">
      <c r="O4317" s="6"/>
      <c r="S4317" s="32"/>
    </row>
    <row r="4318" spans="15:19" x14ac:dyDescent="0.25">
      <c r="O4318" s="6"/>
      <c r="S4318" s="32"/>
    </row>
    <row r="4319" spans="15:19" x14ac:dyDescent="0.25">
      <c r="O4319" s="6"/>
      <c r="S4319" s="32"/>
    </row>
    <row r="4320" spans="15:19" x14ac:dyDescent="0.25">
      <c r="O4320" s="6"/>
      <c r="S4320" s="32"/>
    </row>
    <row r="4321" spans="15:19" x14ac:dyDescent="0.25">
      <c r="O4321" s="6"/>
      <c r="S4321" s="32"/>
    </row>
    <row r="4322" spans="15:19" x14ac:dyDescent="0.25">
      <c r="O4322" s="6"/>
      <c r="S4322" s="32"/>
    </row>
    <row r="4323" spans="15:19" x14ac:dyDescent="0.25">
      <c r="O4323" s="6"/>
      <c r="S4323" s="32"/>
    </row>
    <row r="4324" spans="15:19" x14ac:dyDescent="0.25">
      <c r="O4324" s="6"/>
      <c r="S4324" s="32"/>
    </row>
    <row r="4325" spans="15:19" x14ac:dyDescent="0.25">
      <c r="O4325" s="6"/>
      <c r="S4325" s="32"/>
    </row>
    <row r="4326" spans="15:19" x14ac:dyDescent="0.25">
      <c r="O4326" s="6"/>
      <c r="S4326" s="32"/>
    </row>
    <row r="4327" spans="15:19" x14ac:dyDescent="0.25">
      <c r="O4327" s="6"/>
      <c r="S4327" s="32"/>
    </row>
    <row r="4328" spans="15:19" x14ac:dyDescent="0.25">
      <c r="O4328" s="6"/>
      <c r="S4328" s="32"/>
    </row>
    <row r="4329" spans="15:19" x14ac:dyDescent="0.25">
      <c r="O4329" s="6"/>
      <c r="S4329" s="32"/>
    </row>
    <row r="4330" spans="15:19" x14ac:dyDescent="0.25">
      <c r="O4330" s="6"/>
      <c r="S4330" s="32"/>
    </row>
    <row r="4331" spans="15:19" x14ac:dyDescent="0.25">
      <c r="O4331" s="6"/>
      <c r="S4331" s="32"/>
    </row>
    <row r="4332" spans="15:19" x14ac:dyDescent="0.25">
      <c r="O4332" s="6"/>
      <c r="S4332" s="32"/>
    </row>
    <row r="4333" spans="15:19" x14ac:dyDescent="0.25">
      <c r="O4333" s="6"/>
      <c r="S4333" s="32"/>
    </row>
    <row r="4334" spans="15:19" x14ac:dyDescent="0.25">
      <c r="O4334" s="6"/>
      <c r="S4334" s="32"/>
    </row>
    <row r="4335" spans="15:19" x14ac:dyDescent="0.25">
      <c r="O4335" s="6"/>
      <c r="S4335" s="32"/>
    </row>
    <row r="4336" spans="15:19" x14ac:dyDescent="0.25">
      <c r="O4336" s="6"/>
      <c r="S4336" s="32"/>
    </row>
    <row r="4337" spans="15:19" x14ac:dyDescent="0.25">
      <c r="O4337" s="6"/>
      <c r="S4337" s="32"/>
    </row>
    <row r="4338" spans="15:19" x14ac:dyDescent="0.25">
      <c r="O4338" s="6"/>
      <c r="S4338" s="32"/>
    </row>
    <row r="4339" spans="15:19" x14ac:dyDescent="0.25">
      <c r="O4339" s="6"/>
      <c r="S4339" s="32"/>
    </row>
    <row r="4340" spans="15:19" x14ac:dyDescent="0.25">
      <c r="O4340" s="6"/>
      <c r="S4340" s="32"/>
    </row>
    <row r="4341" spans="15:19" x14ac:dyDescent="0.25">
      <c r="O4341" s="6"/>
      <c r="S4341" s="32"/>
    </row>
    <row r="4342" spans="15:19" x14ac:dyDescent="0.25">
      <c r="O4342" s="6"/>
      <c r="S4342" s="32"/>
    </row>
    <row r="4343" spans="15:19" x14ac:dyDescent="0.25">
      <c r="O4343" s="6"/>
      <c r="S4343" s="32"/>
    </row>
    <row r="4344" spans="15:19" x14ac:dyDescent="0.25">
      <c r="O4344" s="6"/>
      <c r="S4344" s="32"/>
    </row>
    <row r="4345" spans="15:19" x14ac:dyDescent="0.25">
      <c r="O4345" s="6"/>
      <c r="S4345" s="32"/>
    </row>
    <row r="4346" spans="15:19" x14ac:dyDescent="0.25">
      <c r="O4346" s="6"/>
      <c r="S4346" s="32"/>
    </row>
    <row r="4347" spans="15:19" x14ac:dyDescent="0.25">
      <c r="O4347" s="6"/>
      <c r="S4347" s="32"/>
    </row>
    <row r="4348" spans="15:19" x14ac:dyDescent="0.25">
      <c r="O4348" s="6"/>
      <c r="S4348" s="32"/>
    </row>
    <row r="4349" spans="15:19" x14ac:dyDescent="0.25">
      <c r="O4349" s="6"/>
      <c r="S4349" s="32"/>
    </row>
    <row r="4350" spans="15:19" x14ac:dyDescent="0.25">
      <c r="O4350" s="6"/>
      <c r="S4350" s="32"/>
    </row>
    <row r="4351" spans="15:19" x14ac:dyDescent="0.25">
      <c r="O4351" s="6"/>
      <c r="S4351" s="32"/>
    </row>
    <row r="4352" spans="15:19" x14ac:dyDescent="0.25">
      <c r="O4352" s="6"/>
      <c r="S4352" s="32"/>
    </row>
    <row r="4353" spans="15:19" x14ac:dyDescent="0.25">
      <c r="O4353" s="6"/>
      <c r="S4353" s="32"/>
    </row>
    <row r="4354" spans="15:19" x14ac:dyDescent="0.25">
      <c r="O4354" s="6"/>
      <c r="S4354" s="32"/>
    </row>
    <row r="4355" spans="15:19" x14ac:dyDescent="0.25">
      <c r="O4355" s="6"/>
      <c r="S4355" s="32"/>
    </row>
    <row r="4356" spans="15:19" x14ac:dyDescent="0.25">
      <c r="O4356" s="6"/>
      <c r="S4356" s="32"/>
    </row>
    <row r="4357" spans="15:19" x14ac:dyDescent="0.25">
      <c r="O4357" s="6"/>
      <c r="S4357" s="32"/>
    </row>
    <row r="4358" spans="15:19" x14ac:dyDescent="0.25">
      <c r="O4358" s="6"/>
      <c r="S4358" s="32"/>
    </row>
    <row r="4359" spans="15:19" x14ac:dyDescent="0.25">
      <c r="O4359" s="6"/>
      <c r="S4359" s="32"/>
    </row>
    <row r="4360" spans="15:19" x14ac:dyDescent="0.25">
      <c r="O4360" s="6"/>
      <c r="S4360" s="32"/>
    </row>
    <row r="4361" spans="15:19" x14ac:dyDescent="0.25">
      <c r="O4361" s="6"/>
      <c r="S4361" s="32"/>
    </row>
    <row r="4362" spans="15:19" x14ac:dyDescent="0.25">
      <c r="O4362" s="6"/>
      <c r="S4362" s="32"/>
    </row>
    <row r="4363" spans="15:19" x14ac:dyDescent="0.25">
      <c r="O4363" s="6"/>
      <c r="S4363" s="32"/>
    </row>
    <row r="4364" spans="15:19" x14ac:dyDescent="0.25">
      <c r="O4364" s="6"/>
      <c r="S4364" s="32"/>
    </row>
    <row r="4365" spans="15:19" x14ac:dyDescent="0.25">
      <c r="O4365" s="6"/>
      <c r="S4365" s="32"/>
    </row>
    <row r="4366" spans="15:19" x14ac:dyDescent="0.25">
      <c r="O4366" s="6"/>
      <c r="S4366" s="32"/>
    </row>
    <row r="4367" spans="15:19" x14ac:dyDescent="0.25">
      <c r="O4367" s="6"/>
      <c r="S4367" s="32"/>
    </row>
    <row r="4368" spans="15:19" x14ac:dyDescent="0.25">
      <c r="O4368" s="6"/>
      <c r="S4368" s="32"/>
    </row>
    <row r="4369" spans="15:19" x14ac:dyDescent="0.25">
      <c r="O4369" s="6"/>
      <c r="S4369" s="32"/>
    </row>
    <row r="4370" spans="15:19" x14ac:dyDescent="0.25">
      <c r="O4370" s="6"/>
      <c r="S4370" s="32"/>
    </row>
    <row r="4371" spans="15:19" x14ac:dyDescent="0.25">
      <c r="O4371" s="6"/>
      <c r="S4371" s="32"/>
    </row>
    <row r="4372" spans="15:19" x14ac:dyDescent="0.25">
      <c r="O4372" s="6"/>
      <c r="S4372" s="32"/>
    </row>
    <row r="4373" spans="15:19" x14ac:dyDescent="0.25">
      <c r="O4373" s="6"/>
      <c r="S4373" s="32"/>
    </row>
    <row r="4374" spans="15:19" x14ac:dyDescent="0.25">
      <c r="O4374" s="6"/>
      <c r="S4374" s="32"/>
    </row>
    <row r="4375" spans="15:19" x14ac:dyDescent="0.25">
      <c r="O4375" s="6"/>
      <c r="S4375" s="32"/>
    </row>
    <row r="4376" spans="15:19" x14ac:dyDescent="0.25">
      <c r="O4376" s="6"/>
      <c r="S4376" s="32"/>
    </row>
    <row r="4377" spans="15:19" x14ac:dyDescent="0.25">
      <c r="O4377" s="6"/>
      <c r="S4377" s="32"/>
    </row>
    <row r="4378" spans="15:19" x14ac:dyDescent="0.25">
      <c r="O4378" s="6"/>
      <c r="S4378" s="32"/>
    </row>
    <row r="4379" spans="15:19" x14ac:dyDescent="0.25">
      <c r="O4379" s="6"/>
      <c r="S4379" s="32"/>
    </row>
    <row r="4380" spans="15:19" x14ac:dyDescent="0.25">
      <c r="O4380" s="6"/>
      <c r="S4380" s="32"/>
    </row>
    <row r="4381" spans="15:19" x14ac:dyDescent="0.25">
      <c r="O4381" s="6"/>
      <c r="S4381" s="32"/>
    </row>
    <row r="4382" spans="15:19" x14ac:dyDescent="0.25">
      <c r="O4382" s="6"/>
      <c r="S4382" s="32"/>
    </row>
    <row r="4383" spans="15:19" x14ac:dyDescent="0.25">
      <c r="O4383" s="6"/>
      <c r="S4383" s="32"/>
    </row>
    <row r="4384" spans="15:19" x14ac:dyDescent="0.25">
      <c r="O4384" s="6"/>
      <c r="S4384" s="32"/>
    </row>
    <row r="4385" spans="15:19" x14ac:dyDescent="0.25">
      <c r="O4385" s="6"/>
      <c r="S4385" s="32"/>
    </row>
    <row r="4386" spans="15:19" x14ac:dyDescent="0.25">
      <c r="O4386" s="6"/>
      <c r="S4386" s="32"/>
    </row>
    <row r="4387" spans="15:19" x14ac:dyDescent="0.25">
      <c r="O4387" s="6"/>
      <c r="S4387" s="32"/>
    </row>
    <row r="4388" spans="15:19" x14ac:dyDescent="0.25">
      <c r="O4388" s="6"/>
      <c r="S4388" s="32"/>
    </row>
    <row r="4389" spans="15:19" x14ac:dyDescent="0.25">
      <c r="O4389" s="6"/>
      <c r="S4389" s="32"/>
    </row>
    <row r="4390" spans="15:19" x14ac:dyDescent="0.25">
      <c r="O4390" s="6"/>
      <c r="S4390" s="32"/>
    </row>
    <row r="4391" spans="15:19" x14ac:dyDescent="0.25">
      <c r="O4391" s="6"/>
      <c r="S4391" s="32"/>
    </row>
    <row r="4392" spans="15:19" x14ac:dyDescent="0.25">
      <c r="O4392" s="6"/>
      <c r="S4392" s="32"/>
    </row>
    <row r="4393" spans="15:19" x14ac:dyDescent="0.25">
      <c r="O4393" s="6"/>
      <c r="S4393" s="32"/>
    </row>
    <row r="4394" spans="15:19" x14ac:dyDescent="0.25">
      <c r="O4394" s="6"/>
      <c r="S4394" s="32"/>
    </row>
    <row r="4395" spans="15:19" x14ac:dyDescent="0.25">
      <c r="O4395" s="6"/>
      <c r="S4395" s="32"/>
    </row>
    <row r="4396" spans="15:19" x14ac:dyDescent="0.25">
      <c r="O4396" s="6"/>
      <c r="S4396" s="32"/>
    </row>
    <row r="4397" spans="15:19" x14ac:dyDescent="0.25">
      <c r="O4397" s="6"/>
      <c r="S4397" s="32"/>
    </row>
    <row r="4398" spans="15:19" x14ac:dyDescent="0.25">
      <c r="O4398" s="6"/>
      <c r="S4398" s="32"/>
    </row>
    <row r="4399" spans="15:19" x14ac:dyDescent="0.25">
      <c r="O4399" s="6"/>
      <c r="S4399" s="32"/>
    </row>
    <row r="4400" spans="15:19" x14ac:dyDescent="0.25">
      <c r="O4400" s="6"/>
      <c r="S4400" s="32"/>
    </row>
    <row r="4401" spans="15:19" x14ac:dyDescent="0.25">
      <c r="O4401" s="6"/>
      <c r="S4401" s="32"/>
    </row>
    <row r="4402" spans="15:19" x14ac:dyDescent="0.25">
      <c r="O4402" s="6"/>
      <c r="S4402" s="32"/>
    </row>
    <row r="4403" spans="15:19" x14ac:dyDescent="0.25">
      <c r="O4403" s="6"/>
      <c r="S4403" s="32"/>
    </row>
    <row r="4404" spans="15:19" x14ac:dyDescent="0.25">
      <c r="O4404" s="6"/>
      <c r="S4404" s="32"/>
    </row>
    <row r="4405" spans="15:19" x14ac:dyDescent="0.25">
      <c r="O4405" s="6"/>
      <c r="S4405" s="32"/>
    </row>
    <row r="4406" spans="15:19" x14ac:dyDescent="0.25">
      <c r="O4406" s="6"/>
      <c r="S4406" s="32"/>
    </row>
    <row r="4407" spans="15:19" x14ac:dyDescent="0.25">
      <c r="O4407" s="6"/>
      <c r="S4407" s="32"/>
    </row>
    <row r="4408" spans="15:19" x14ac:dyDescent="0.25">
      <c r="O4408" s="6"/>
      <c r="S4408" s="32"/>
    </row>
    <row r="4409" spans="15:19" x14ac:dyDescent="0.25">
      <c r="O4409" s="6"/>
      <c r="S4409" s="32"/>
    </row>
    <row r="4410" spans="15:19" x14ac:dyDescent="0.25">
      <c r="O4410" s="6"/>
      <c r="S4410" s="32"/>
    </row>
    <row r="4411" spans="15:19" x14ac:dyDescent="0.25">
      <c r="O4411" s="6"/>
      <c r="S4411" s="32"/>
    </row>
    <row r="4412" spans="15:19" x14ac:dyDescent="0.25">
      <c r="O4412" s="6"/>
      <c r="S4412" s="32"/>
    </row>
    <row r="4413" spans="15:19" x14ac:dyDescent="0.25">
      <c r="O4413" s="6"/>
      <c r="S4413" s="32"/>
    </row>
    <row r="4414" spans="15:19" x14ac:dyDescent="0.25">
      <c r="O4414" s="6"/>
      <c r="S4414" s="32"/>
    </row>
    <row r="4415" spans="15:19" x14ac:dyDescent="0.25">
      <c r="O4415" s="6"/>
      <c r="S4415" s="32"/>
    </row>
    <row r="4416" spans="15:19" x14ac:dyDescent="0.25">
      <c r="O4416" s="6"/>
      <c r="S4416" s="32"/>
    </row>
    <row r="4417" spans="15:19" x14ac:dyDescent="0.25">
      <c r="O4417" s="6"/>
      <c r="S4417" s="32"/>
    </row>
    <row r="4418" spans="15:19" x14ac:dyDescent="0.25">
      <c r="O4418" s="6"/>
      <c r="S4418" s="32"/>
    </row>
    <row r="4419" spans="15:19" x14ac:dyDescent="0.25">
      <c r="O4419" s="6"/>
      <c r="S4419" s="32"/>
    </row>
    <row r="4420" spans="15:19" x14ac:dyDescent="0.25">
      <c r="O4420" s="6"/>
      <c r="S4420" s="32"/>
    </row>
    <row r="4421" spans="15:19" x14ac:dyDescent="0.25">
      <c r="O4421" s="6"/>
      <c r="S4421" s="32"/>
    </row>
    <row r="4422" spans="15:19" x14ac:dyDescent="0.25">
      <c r="O4422" s="6"/>
      <c r="S4422" s="32"/>
    </row>
    <row r="4423" spans="15:19" x14ac:dyDescent="0.25">
      <c r="O4423" s="6"/>
      <c r="S4423" s="32"/>
    </row>
    <row r="4424" spans="15:19" x14ac:dyDescent="0.25">
      <c r="O4424" s="6"/>
      <c r="S4424" s="32"/>
    </row>
    <row r="4425" spans="15:19" x14ac:dyDescent="0.25">
      <c r="O4425" s="6"/>
      <c r="S4425" s="32"/>
    </row>
    <row r="4426" spans="15:19" x14ac:dyDescent="0.25">
      <c r="O4426" s="6"/>
      <c r="S4426" s="32"/>
    </row>
    <row r="4427" spans="15:19" x14ac:dyDescent="0.25">
      <c r="O4427" s="6"/>
      <c r="S4427" s="32"/>
    </row>
    <row r="4428" spans="15:19" x14ac:dyDescent="0.25">
      <c r="O4428" s="6"/>
      <c r="S4428" s="32"/>
    </row>
    <row r="4429" spans="15:19" x14ac:dyDescent="0.25">
      <c r="O4429" s="6"/>
      <c r="S4429" s="32"/>
    </row>
    <row r="4430" spans="15:19" x14ac:dyDescent="0.25">
      <c r="O4430" s="6"/>
      <c r="S4430" s="32"/>
    </row>
    <row r="4431" spans="15:19" x14ac:dyDescent="0.25">
      <c r="O4431" s="6"/>
      <c r="S4431" s="32"/>
    </row>
    <row r="4432" spans="15:19" x14ac:dyDescent="0.25">
      <c r="O4432" s="6"/>
      <c r="S4432" s="32"/>
    </row>
    <row r="4433" spans="15:19" x14ac:dyDescent="0.25">
      <c r="O4433" s="6"/>
      <c r="S4433" s="32"/>
    </row>
    <row r="4434" spans="15:19" x14ac:dyDescent="0.25">
      <c r="O4434" s="6"/>
      <c r="S4434" s="32"/>
    </row>
    <row r="4435" spans="15:19" x14ac:dyDescent="0.25">
      <c r="O4435" s="6"/>
      <c r="S4435" s="32"/>
    </row>
    <row r="4436" spans="15:19" x14ac:dyDescent="0.25">
      <c r="O4436" s="6"/>
      <c r="S4436" s="32"/>
    </row>
    <row r="4437" spans="15:19" x14ac:dyDescent="0.25">
      <c r="O4437" s="6"/>
      <c r="S4437" s="32"/>
    </row>
    <row r="4438" spans="15:19" x14ac:dyDescent="0.25">
      <c r="O4438" s="6"/>
      <c r="S4438" s="32"/>
    </row>
    <row r="4439" spans="15:19" x14ac:dyDescent="0.25">
      <c r="O4439" s="6"/>
      <c r="S4439" s="32"/>
    </row>
    <row r="4440" spans="15:19" x14ac:dyDescent="0.25">
      <c r="O4440" s="6"/>
      <c r="S4440" s="32"/>
    </row>
    <row r="4441" spans="15:19" x14ac:dyDescent="0.25">
      <c r="O4441" s="6"/>
      <c r="S4441" s="32"/>
    </row>
    <row r="4442" spans="15:19" x14ac:dyDescent="0.25">
      <c r="O4442" s="6"/>
      <c r="S4442" s="32"/>
    </row>
    <row r="4443" spans="15:19" x14ac:dyDescent="0.25">
      <c r="O4443" s="6"/>
      <c r="S4443" s="32"/>
    </row>
    <row r="4444" spans="15:19" x14ac:dyDescent="0.25">
      <c r="O4444" s="6"/>
      <c r="S4444" s="32"/>
    </row>
    <row r="4445" spans="15:19" x14ac:dyDescent="0.25">
      <c r="O4445" s="6"/>
      <c r="S4445" s="32"/>
    </row>
    <row r="4446" spans="15:19" x14ac:dyDescent="0.25">
      <c r="O4446" s="6"/>
      <c r="S4446" s="32"/>
    </row>
    <row r="4447" spans="15:19" x14ac:dyDescent="0.25">
      <c r="O4447" s="6"/>
      <c r="S4447" s="32"/>
    </row>
    <row r="4448" spans="15:19" x14ac:dyDescent="0.25">
      <c r="O4448" s="6"/>
      <c r="S4448" s="32"/>
    </row>
    <row r="4449" spans="15:19" x14ac:dyDescent="0.25">
      <c r="O4449" s="6"/>
      <c r="S4449" s="32"/>
    </row>
    <row r="4450" spans="15:19" x14ac:dyDescent="0.25">
      <c r="O4450" s="6"/>
      <c r="S4450" s="32"/>
    </row>
    <row r="4451" spans="15:19" x14ac:dyDescent="0.25">
      <c r="O4451" s="6"/>
      <c r="S4451" s="32"/>
    </row>
    <row r="4452" spans="15:19" x14ac:dyDescent="0.25">
      <c r="O4452" s="6"/>
      <c r="S4452" s="32"/>
    </row>
    <row r="4453" spans="15:19" x14ac:dyDescent="0.25">
      <c r="O4453" s="6"/>
      <c r="S4453" s="32"/>
    </row>
    <row r="4454" spans="15:19" x14ac:dyDescent="0.25">
      <c r="O4454" s="6"/>
      <c r="S4454" s="32"/>
    </row>
    <row r="4455" spans="15:19" x14ac:dyDescent="0.25">
      <c r="O4455" s="6"/>
      <c r="S4455" s="32"/>
    </row>
    <row r="4456" spans="15:19" x14ac:dyDescent="0.25">
      <c r="O4456" s="6"/>
      <c r="S4456" s="32"/>
    </row>
    <row r="4457" spans="15:19" x14ac:dyDescent="0.25">
      <c r="O4457" s="6"/>
      <c r="S4457" s="32"/>
    </row>
    <row r="4458" spans="15:19" x14ac:dyDescent="0.25">
      <c r="O4458" s="6"/>
      <c r="S4458" s="32"/>
    </row>
    <row r="4459" spans="15:19" x14ac:dyDescent="0.25">
      <c r="O4459" s="6"/>
      <c r="S4459" s="32"/>
    </row>
    <row r="4460" spans="15:19" x14ac:dyDescent="0.25">
      <c r="O4460" s="6"/>
      <c r="S4460" s="32"/>
    </row>
    <row r="4461" spans="15:19" x14ac:dyDescent="0.25">
      <c r="O4461" s="6"/>
      <c r="S4461" s="32"/>
    </row>
    <row r="4462" spans="15:19" x14ac:dyDescent="0.25">
      <c r="O4462" s="6"/>
      <c r="S4462" s="32"/>
    </row>
    <row r="4463" spans="15:19" x14ac:dyDescent="0.25">
      <c r="O4463" s="6"/>
      <c r="S4463" s="32"/>
    </row>
    <row r="4464" spans="15:19" x14ac:dyDescent="0.25">
      <c r="O4464" s="6"/>
      <c r="S4464" s="32"/>
    </row>
    <row r="4465" spans="15:19" x14ac:dyDescent="0.25">
      <c r="O4465" s="6"/>
      <c r="S4465" s="32"/>
    </row>
    <row r="4466" spans="15:19" x14ac:dyDescent="0.25">
      <c r="O4466" s="6"/>
      <c r="S4466" s="32"/>
    </row>
    <row r="4467" spans="15:19" x14ac:dyDescent="0.25">
      <c r="O4467" s="6"/>
      <c r="S4467" s="32"/>
    </row>
    <row r="4468" spans="15:19" x14ac:dyDescent="0.25">
      <c r="O4468" s="6"/>
      <c r="S4468" s="32"/>
    </row>
    <row r="4469" spans="15:19" x14ac:dyDescent="0.25">
      <c r="O4469" s="6"/>
      <c r="S4469" s="32"/>
    </row>
    <row r="4470" spans="15:19" x14ac:dyDescent="0.25">
      <c r="O4470" s="6"/>
      <c r="S4470" s="32"/>
    </row>
    <row r="4471" spans="15:19" x14ac:dyDescent="0.25">
      <c r="O4471" s="6"/>
      <c r="S4471" s="32"/>
    </row>
    <row r="4472" spans="15:19" x14ac:dyDescent="0.25">
      <c r="O4472" s="6"/>
      <c r="S4472" s="32"/>
    </row>
    <row r="4473" spans="15:19" x14ac:dyDescent="0.25">
      <c r="O4473" s="6"/>
      <c r="S4473" s="32"/>
    </row>
    <row r="4474" spans="15:19" x14ac:dyDescent="0.25">
      <c r="O4474" s="6"/>
      <c r="S4474" s="32"/>
    </row>
    <row r="4475" spans="15:19" x14ac:dyDescent="0.25">
      <c r="O4475" s="6"/>
      <c r="S4475" s="32"/>
    </row>
    <row r="4476" spans="15:19" x14ac:dyDescent="0.25">
      <c r="O4476" s="6"/>
      <c r="S4476" s="32"/>
    </row>
    <row r="4477" spans="15:19" x14ac:dyDescent="0.25">
      <c r="O4477" s="6"/>
      <c r="S4477" s="32"/>
    </row>
    <row r="4478" spans="15:19" x14ac:dyDescent="0.25">
      <c r="O4478" s="6"/>
      <c r="S4478" s="32"/>
    </row>
    <row r="4479" spans="15:19" x14ac:dyDescent="0.25">
      <c r="O4479" s="6"/>
      <c r="S4479" s="32"/>
    </row>
    <row r="4480" spans="15:19" x14ac:dyDescent="0.25">
      <c r="O4480" s="6"/>
      <c r="S4480" s="32"/>
    </row>
    <row r="4481" spans="15:19" x14ac:dyDescent="0.25">
      <c r="O4481" s="6"/>
      <c r="S4481" s="32"/>
    </row>
    <row r="4482" spans="15:19" x14ac:dyDescent="0.25">
      <c r="O4482" s="6"/>
      <c r="S4482" s="32"/>
    </row>
    <row r="4483" spans="15:19" x14ac:dyDescent="0.25">
      <c r="O4483" s="6"/>
      <c r="S4483" s="32"/>
    </row>
    <row r="4484" spans="15:19" x14ac:dyDescent="0.25">
      <c r="O4484" s="6"/>
      <c r="S4484" s="32"/>
    </row>
    <row r="4485" spans="15:19" x14ac:dyDescent="0.25">
      <c r="O4485" s="6"/>
      <c r="S4485" s="32"/>
    </row>
    <row r="4486" spans="15:19" x14ac:dyDescent="0.25">
      <c r="O4486" s="6"/>
      <c r="S4486" s="32"/>
    </row>
    <row r="4487" spans="15:19" x14ac:dyDescent="0.25">
      <c r="O4487" s="6"/>
      <c r="S4487" s="32"/>
    </row>
    <row r="4488" spans="15:19" x14ac:dyDescent="0.25">
      <c r="O4488" s="6"/>
      <c r="S4488" s="32"/>
    </row>
    <row r="4489" spans="15:19" x14ac:dyDescent="0.25">
      <c r="O4489" s="6"/>
      <c r="S4489" s="32"/>
    </row>
    <row r="4490" spans="15:19" x14ac:dyDescent="0.25">
      <c r="O4490" s="6"/>
      <c r="S4490" s="32"/>
    </row>
    <row r="4491" spans="15:19" x14ac:dyDescent="0.25">
      <c r="O4491" s="6"/>
      <c r="S4491" s="32"/>
    </row>
    <row r="4492" spans="15:19" x14ac:dyDescent="0.25">
      <c r="O4492" s="6"/>
      <c r="S4492" s="32"/>
    </row>
    <row r="4493" spans="15:19" x14ac:dyDescent="0.25">
      <c r="O4493" s="6"/>
      <c r="S4493" s="32"/>
    </row>
    <row r="4494" spans="15:19" x14ac:dyDescent="0.25">
      <c r="O4494" s="6"/>
      <c r="S4494" s="32"/>
    </row>
    <row r="4495" spans="15:19" x14ac:dyDescent="0.25">
      <c r="O4495" s="6"/>
      <c r="S4495" s="32"/>
    </row>
    <row r="4496" spans="15:19" x14ac:dyDescent="0.25">
      <c r="O4496" s="6"/>
      <c r="S4496" s="32"/>
    </row>
    <row r="4497" spans="15:19" x14ac:dyDescent="0.25">
      <c r="O4497" s="6"/>
      <c r="S4497" s="32"/>
    </row>
    <row r="4498" spans="15:19" x14ac:dyDescent="0.25">
      <c r="O4498" s="6"/>
      <c r="S4498" s="32"/>
    </row>
    <row r="4499" spans="15:19" x14ac:dyDescent="0.25">
      <c r="O4499" s="6"/>
      <c r="S4499" s="32"/>
    </row>
    <row r="4500" spans="15:19" x14ac:dyDescent="0.25">
      <c r="O4500" s="6"/>
      <c r="S4500" s="32"/>
    </row>
    <row r="4501" spans="15:19" x14ac:dyDescent="0.25">
      <c r="O4501" s="6"/>
      <c r="S4501" s="32"/>
    </row>
    <row r="4502" spans="15:19" x14ac:dyDescent="0.25">
      <c r="O4502" s="6"/>
      <c r="S4502" s="32"/>
    </row>
    <row r="4503" spans="15:19" x14ac:dyDescent="0.25">
      <c r="O4503" s="6"/>
      <c r="S4503" s="32"/>
    </row>
    <row r="4504" spans="15:19" x14ac:dyDescent="0.25">
      <c r="O4504" s="6"/>
      <c r="S4504" s="32"/>
    </row>
    <row r="4505" spans="15:19" x14ac:dyDescent="0.25">
      <c r="O4505" s="6"/>
      <c r="S4505" s="32"/>
    </row>
    <row r="4506" spans="15:19" x14ac:dyDescent="0.25">
      <c r="O4506" s="6"/>
      <c r="S4506" s="32"/>
    </row>
    <row r="4507" spans="15:19" x14ac:dyDescent="0.25">
      <c r="O4507" s="6"/>
      <c r="S4507" s="32"/>
    </row>
    <row r="4508" spans="15:19" x14ac:dyDescent="0.25">
      <c r="O4508" s="6"/>
      <c r="S4508" s="32"/>
    </row>
    <row r="4509" spans="15:19" x14ac:dyDescent="0.25">
      <c r="O4509" s="6"/>
      <c r="S4509" s="32"/>
    </row>
    <row r="4510" spans="15:19" x14ac:dyDescent="0.25">
      <c r="O4510" s="6"/>
      <c r="S4510" s="32"/>
    </row>
    <row r="4511" spans="15:19" x14ac:dyDescent="0.25">
      <c r="O4511" s="6"/>
      <c r="S4511" s="32"/>
    </row>
    <row r="4512" spans="15:19" x14ac:dyDescent="0.25">
      <c r="O4512" s="6"/>
      <c r="S4512" s="32"/>
    </row>
    <row r="4513" spans="15:19" x14ac:dyDescent="0.25">
      <c r="O4513" s="6"/>
      <c r="S4513" s="32"/>
    </row>
    <row r="4514" spans="15:19" x14ac:dyDescent="0.25">
      <c r="O4514" s="6"/>
      <c r="S4514" s="32"/>
    </row>
    <row r="4515" spans="15:19" x14ac:dyDescent="0.25">
      <c r="O4515" s="6"/>
      <c r="S4515" s="32"/>
    </row>
    <row r="4516" spans="15:19" x14ac:dyDescent="0.25">
      <c r="O4516" s="6"/>
      <c r="S4516" s="32"/>
    </row>
    <row r="4517" spans="15:19" x14ac:dyDescent="0.25">
      <c r="O4517" s="6"/>
      <c r="S4517" s="32"/>
    </row>
    <row r="4518" spans="15:19" x14ac:dyDescent="0.25">
      <c r="O4518" s="6"/>
      <c r="S4518" s="32"/>
    </row>
    <row r="4519" spans="15:19" x14ac:dyDescent="0.25">
      <c r="O4519" s="6"/>
      <c r="S4519" s="32"/>
    </row>
    <row r="4520" spans="15:19" x14ac:dyDescent="0.25">
      <c r="O4520" s="6"/>
      <c r="S4520" s="32"/>
    </row>
    <row r="4521" spans="15:19" x14ac:dyDescent="0.25">
      <c r="O4521" s="6"/>
      <c r="S4521" s="32"/>
    </row>
    <row r="4522" spans="15:19" x14ac:dyDescent="0.25">
      <c r="O4522" s="6"/>
      <c r="S4522" s="32"/>
    </row>
    <row r="4523" spans="15:19" x14ac:dyDescent="0.25">
      <c r="O4523" s="6"/>
      <c r="S4523" s="32"/>
    </row>
    <row r="4524" spans="15:19" x14ac:dyDescent="0.25">
      <c r="O4524" s="6"/>
      <c r="S4524" s="32"/>
    </row>
    <row r="4525" spans="15:19" x14ac:dyDescent="0.25">
      <c r="O4525" s="6"/>
      <c r="S4525" s="32"/>
    </row>
    <row r="4526" spans="15:19" x14ac:dyDescent="0.25">
      <c r="O4526" s="6"/>
      <c r="S4526" s="32"/>
    </row>
    <row r="4527" spans="15:19" x14ac:dyDescent="0.25">
      <c r="O4527" s="6"/>
      <c r="S4527" s="32"/>
    </row>
    <row r="4528" spans="15:19" x14ac:dyDescent="0.25">
      <c r="O4528" s="6"/>
      <c r="S4528" s="32"/>
    </row>
    <row r="4529" spans="15:19" x14ac:dyDescent="0.25">
      <c r="O4529" s="6"/>
      <c r="S4529" s="32"/>
    </row>
    <row r="4530" spans="15:19" x14ac:dyDescent="0.25">
      <c r="O4530" s="6"/>
      <c r="S4530" s="32"/>
    </row>
    <row r="4531" spans="15:19" x14ac:dyDescent="0.25">
      <c r="O4531" s="6"/>
      <c r="S4531" s="32"/>
    </row>
    <row r="4532" spans="15:19" x14ac:dyDescent="0.25">
      <c r="O4532" s="6"/>
      <c r="S4532" s="32"/>
    </row>
    <row r="4533" spans="15:19" x14ac:dyDescent="0.25">
      <c r="O4533" s="6"/>
      <c r="S4533" s="32"/>
    </row>
    <row r="4534" spans="15:19" x14ac:dyDescent="0.25">
      <c r="O4534" s="6"/>
      <c r="S4534" s="32"/>
    </row>
    <row r="4535" spans="15:19" x14ac:dyDescent="0.25">
      <c r="O4535" s="6"/>
      <c r="S4535" s="32"/>
    </row>
    <row r="4536" spans="15:19" x14ac:dyDescent="0.25">
      <c r="O4536" s="6"/>
      <c r="S4536" s="32"/>
    </row>
    <row r="4537" spans="15:19" x14ac:dyDescent="0.25">
      <c r="O4537" s="6"/>
      <c r="S4537" s="32"/>
    </row>
    <row r="4538" spans="15:19" x14ac:dyDescent="0.25">
      <c r="O4538" s="6"/>
      <c r="S4538" s="32"/>
    </row>
    <row r="4539" spans="15:19" x14ac:dyDescent="0.25">
      <c r="O4539" s="6"/>
      <c r="S4539" s="32"/>
    </row>
    <row r="4540" spans="15:19" x14ac:dyDescent="0.25">
      <c r="O4540" s="6"/>
      <c r="S4540" s="32"/>
    </row>
    <row r="4541" spans="15:19" x14ac:dyDescent="0.25">
      <c r="O4541" s="6"/>
      <c r="S4541" s="32"/>
    </row>
    <row r="4542" spans="15:19" x14ac:dyDescent="0.25">
      <c r="O4542" s="6"/>
      <c r="S4542" s="32"/>
    </row>
    <row r="4543" spans="15:19" x14ac:dyDescent="0.25">
      <c r="O4543" s="6"/>
      <c r="S4543" s="32"/>
    </row>
    <row r="4544" spans="15:19" x14ac:dyDescent="0.25">
      <c r="O4544" s="6"/>
      <c r="S4544" s="32"/>
    </row>
    <row r="4545" spans="15:19" x14ac:dyDescent="0.25">
      <c r="O4545" s="6"/>
      <c r="S4545" s="32"/>
    </row>
    <row r="4546" spans="15:19" x14ac:dyDescent="0.25">
      <c r="O4546" s="6"/>
      <c r="S4546" s="32"/>
    </row>
    <row r="4547" spans="15:19" x14ac:dyDescent="0.25">
      <c r="O4547" s="6"/>
      <c r="S4547" s="32"/>
    </row>
    <row r="4548" spans="15:19" x14ac:dyDescent="0.25">
      <c r="O4548" s="6"/>
      <c r="S4548" s="32"/>
    </row>
    <row r="4549" spans="15:19" x14ac:dyDescent="0.25">
      <c r="O4549" s="6"/>
      <c r="S4549" s="32"/>
    </row>
    <row r="4550" spans="15:19" x14ac:dyDescent="0.25">
      <c r="O4550" s="6"/>
      <c r="S4550" s="32"/>
    </row>
    <row r="4551" spans="15:19" x14ac:dyDescent="0.25">
      <c r="O4551" s="6"/>
      <c r="S4551" s="32"/>
    </row>
    <row r="4552" spans="15:19" x14ac:dyDescent="0.25">
      <c r="O4552" s="6"/>
      <c r="S4552" s="32"/>
    </row>
    <row r="4553" spans="15:19" x14ac:dyDescent="0.25">
      <c r="O4553" s="6"/>
      <c r="S4553" s="32"/>
    </row>
    <row r="4554" spans="15:19" x14ac:dyDescent="0.25">
      <c r="O4554" s="6"/>
      <c r="S4554" s="32"/>
    </row>
    <row r="4555" spans="15:19" x14ac:dyDescent="0.25">
      <c r="O4555" s="6"/>
      <c r="S4555" s="32"/>
    </row>
    <row r="4556" spans="15:19" x14ac:dyDescent="0.25">
      <c r="O4556" s="6"/>
      <c r="S4556" s="32"/>
    </row>
    <row r="4557" spans="15:19" x14ac:dyDescent="0.25">
      <c r="O4557" s="6"/>
      <c r="S4557" s="32"/>
    </row>
    <row r="4558" spans="15:19" x14ac:dyDescent="0.25">
      <c r="O4558" s="6"/>
      <c r="S4558" s="32"/>
    </row>
    <row r="4559" spans="15:19" x14ac:dyDescent="0.25">
      <c r="O4559" s="6"/>
      <c r="S4559" s="32"/>
    </row>
    <row r="4560" spans="15:19" x14ac:dyDescent="0.25">
      <c r="O4560" s="6"/>
      <c r="S4560" s="32"/>
    </row>
    <row r="4561" spans="15:19" x14ac:dyDescent="0.25">
      <c r="O4561" s="6"/>
      <c r="S4561" s="32"/>
    </row>
    <row r="4562" spans="15:19" x14ac:dyDescent="0.25">
      <c r="O4562" s="6"/>
      <c r="S4562" s="32"/>
    </row>
    <row r="4563" spans="15:19" x14ac:dyDescent="0.25">
      <c r="O4563" s="6"/>
      <c r="S4563" s="32"/>
    </row>
    <row r="4564" spans="15:19" x14ac:dyDescent="0.25">
      <c r="O4564" s="6"/>
      <c r="S4564" s="32"/>
    </row>
    <row r="4565" spans="15:19" x14ac:dyDescent="0.25">
      <c r="O4565" s="6"/>
      <c r="S4565" s="32"/>
    </row>
    <row r="4566" spans="15:19" x14ac:dyDescent="0.25">
      <c r="O4566" s="6"/>
      <c r="S4566" s="32"/>
    </row>
    <row r="4567" spans="15:19" x14ac:dyDescent="0.25">
      <c r="O4567" s="6"/>
      <c r="S4567" s="32"/>
    </row>
    <row r="4568" spans="15:19" x14ac:dyDescent="0.25">
      <c r="O4568" s="6"/>
      <c r="S4568" s="32"/>
    </row>
    <row r="4569" spans="15:19" x14ac:dyDescent="0.25">
      <c r="O4569" s="6"/>
      <c r="S4569" s="32"/>
    </row>
    <row r="4570" spans="15:19" x14ac:dyDescent="0.25">
      <c r="O4570" s="6"/>
      <c r="S4570" s="32"/>
    </row>
    <row r="4571" spans="15:19" x14ac:dyDescent="0.25">
      <c r="O4571" s="6"/>
      <c r="S4571" s="32"/>
    </row>
    <row r="4572" spans="15:19" x14ac:dyDescent="0.25">
      <c r="O4572" s="6"/>
      <c r="S4572" s="32"/>
    </row>
    <row r="4573" spans="15:19" x14ac:dyDescent="0.25">
      <c r="O4573" s="6"/>
      <c r="S4573" s="32"/>
    </row>
    <row r="4574" spans="15:19" x14ac:dyDescent="0.25">
      <c r="O4574" s="6"/>
      <c r="S4574" s="32"/>
    </row>
    <row r="4575" spans="15:19" x14ac:dyDescent="0.25">
      <c r="O4575" s="6"/>
      <c r="S4575" s="32"/>
    </row>
    <row r="4576" spans="15:19" x14ac:dyDescent="0.25">
      <c r="O4576" s="6"/>
      <c r="S4576" s="32"/>
    </row>
    <row r="4577" spans="15:19" x14ac:dyDescent="0.25">
      <c r="O4577" s="6"/>
      <c r="S4577" s="32"/>
    </row>
    <row r="4578" spans="15:19" x14ac:dyDescent="0.25">
      <c r="O4578" s="6"/>
      <c r="S4578" s="32"/>
    </row>
    <row r="4579" spans="15:19" x14ac:dyDescent="0.25">
      <c r="O4579" s="6"/>
      <c r="S4579" s="32"/>
    </row>
    <row r="4580" spans="15:19" x14ac:dyDescent="0.25">
      <c r="O4580" s="6"/>
      <c r="S4580" s="32"/>
    </row>
    <row r="4581" spans="15:19" x14ac:dyDescent="0.25">
      <c r="O4581" s="6"/>
      <c r="S4581" s="32"/>
    </row>
    <row r="4582" spans="15:19" x14ac:dyDescent="0.25">
      <c r="O4582" s="6"/>
      <c r="S4582" s="32"/>
    </row>
    <row r="4583" spans="15:19" x14ac:dyDescent="0.25">
      <c r="O4583" s="6"/>
      <c r="S4583" s="32"/>
    </row>
    <row r="4584" spans="15:19" x14ac:dyDescent="0.25">
      <c r="O4584" s="6"/>
      <c r="S4584" s="32"/>
    </row>
    <row r="4585" spans="15:19" x14ac:dyDescent="0.25">
      <c r="O4585" s="6"/>
      <c r="S4585" s="32"/>
    </row>
    <row r="4586" spans="15:19" x14ac:dyDescent="0.25">
      <c r="O4586" s="6"/>
      <c r="S4586" s="32"/>
    </row>
    <row r="4587" spans="15:19" x14ac:dyDescent="0.25">
      <c r="O4587" s="6"/>
      <c r="S4587" s="32"/>
    </row>
    <row r="4588" spans="15:19" x14ac:dyDescent="0.25">
      <c r="O4588" s="6"/>
      <c r="S4588" s="32"/>
    </row>
    <row r="4589" spans="15:19" x14ac:dyDescent="0.25">
      <c r="O4589" s="6"/>
      <c r="S4589" s="32"/>
    </row>
    <row r="4590" spans="15:19" x14ac:dyDescent="0.25">
      <c r="O4590" s="6"/>
      <c r="S4590" s="32"/>
    </row>
    <row r="4591" spans="15:19" x14ac:dyDescent="0.25">
      <c r="O4591" s="6"/>
      <c r="S4591" s="32"/>
    </row>
    <row r="4592" spans="15:19" x14ac:dyDescent="0.25">
      <c r="O4592" s="6"/>
      <c r="S4592" s="32"/>
    </row>
    <row r="4593" spans="15:19" x14ac:dyDescent="0.25">
      <c r="O4593" s="6"/>
      <c r="S4593" s="32"/>
    </row>
    <row r="4594" spans="15:19" x14ac:dyDescent="0.25">
      <c r="O4594" s="6"/>
      <c r="S4594" s="32"/>
    </row>
    <row r="4595" spans="15:19" x14ac:dyDescent="0.25">
      <c r="O4595" s="6"/>
      <c r="S4595" s="32"/>
    </row>
    <row r="4596" spans="15:19" x14ac:dyDescent="0.25">
      <c r="O4596" s="6"/>
      <c r="S4596" s="32"/>
    </row>
    <row r="4597" spans="15:19" x14ac:dyDescent="0.25">
      <c r="O4597" s="6"/>
      <c r="S4597" s="32"/>
    </row>
    <row r="4598" spans="15:19" x14ac:dyDescent="0.25">
      <c r="O4598" s="6"/>
      <c r="S4598" s="32"/>
    </row>
    <row r="4599" spans="15:19" x14ac:dyDescent="0.25">
      <c r="O4599" s="6"/>
      <c r="S4599" s="32"/>
    </row>
    <row r="4600" spans="15:19" x14ac:dyDescent="0.25">
      <c r="O4600" s="6"/>
      <c r="S4600" s="32"/>
    </row>
    <row r="4601" spans="15:19" x14ac:dyDescent="0.25">
      <c r="O4601" s="6"/>
      <c r="S4601" s="32"/>
    </row>
    <row r="4602" spans="15:19" x14ac:dyDescent="0.25">
      <c r="O4602" s="6"/>
      <c r="S4602" s="32"/>
    </row>
    <row r="4603" spans="15:19" x14ac:dyDescent="0.25">
      <c r="O4603" s="6"/>
      <c r="S4603" s="32"/>
    </row>
    <row r="4604" spans="15:19" x14ac:dyDescent="0.25">
      <c r="O4604" s="6"/>
      <c r="S4604" s="32"/>
    </row>
    <row r="4605" spans="15:19" x14ac:dyDescent="0.25">
      <c r="O4605" s="6"/>
      <c r="S4605" s="32"/>
    </row>
    <row r="4606" spans="15:19" x14ac:dyDescent="0.25">
      <c r="O4606" s="6"/>
      <c r="S4606" s="32"/>
    </row>
    <row r="4607" spans="15:19" x14ac:dyDescent="0.25">
      <c r="O4607" s="6"/>
      <c r="S4607" s="32"/>
    </row>
    <row r="4608" spans="15:19" x14ac:dyDescent="0.25">
      <c r="O4608" s="6"/>
      <c r="S4608" s="32"/>
    </row>
    <row r="4609" spans="15:19" x14ac:dyDescent="0.25">
      <c r="O4609" s="6"/>
      <c r="S4609" s="32"/>
    </row>
    <row r="4610" spans="15:19" x14ac:dyDescent="0.25">
      <c r="O4610" s="6"/>
      <c r="S4610" s="32"/>
    </row>
    <row r="4611" spans="15:19" x14ac:dyDescent="0.25">
      <c r="O4611" s="6"/>
      <c r="S4611" s="32"/>
    </row>
    <row r="4612" spans="15:19" x14ac:dyDescent="0.25">
      <c r="O4612" s="6"/>
      <c r="S4612" s="32"/>
    </row>
    <row r="4613" spans="15:19" x14ac:dyDescent="0.25">
      <c r="O4613" s="6"/>
      <c r="S4613" s="32"/>
    </row>
    <row r="4614" spans="15:19" x14ac:dyDescent="0.25">
      <c r="O4614" s="6"/>
      <c r="S4614" s="32"/>
    </row>
    <row r="4615" spans="15:19" x14ac:dyDescent="0.25">
      <c r="O4615" s="6"/>
      <c r="S4615" s="32"/>
    </row>
    <row r="4616" spans="15:19" x14ac:dyDescent="0.25">
      <c r="O4616" s="6"/>
      <c r="S4616" s="32"/>
    </row>
    <row r="4617" spans="15:19" x14ac:dyDescent="0.25">
      <c r="O4617" s="6"/>
      <c r="S4617" s="32"/>
    </row>
    <row r="4618" spans="15:19" x14ac:dyDescent="0.25">
      <c r="O4618" s="6"/>
      <c r="S4618" s="32"/>
    </row>
    <row r="4619" spans="15:19" x14ac:dyDescent="0.25">
      <c r="O4619" s="6"/>
      <c r="S4619" s="32"/>
    </row>
    <row r="4620" spans="15:19" x14ac:dyDescent="0.25">
      <c r="O4620" s="6"/>
      <c r="S4620" s="32"/>
    </row>
    <row r="4621" spans="15:19" x14ac:dyDescent="0.25">
      <c r="O4621" s="6"/>
      <c r="S4621" s="32"/>
    </row>
    <row r="4622" spans="15:19" x14ac:dyDescent="0.25">
      <c r="O4622" s="6"/>
      <c r="S4622" s="32"/>
    </row>
    <row r="4623" spans="15:19" x14ac:dyDescent="0.25">
      <c r="O4623" s="6"/>
      <c r="S4623" s="32"/>
    </row>
    <row r="4624" spans="15:19" x14ac:dyDescent="0.25">
      <c r="O4624" s="6"/>
      <c r="S4624" s="32"/>
    </row>
    <row r="4625" spans="15:19" x14ac:dyDescent="0.25">
      <c r="O4625" s="6"/>
      <c r="S4625" s="32"/>
    </row>
    <row r="4626" spans="15:19" x14ac:dyDescent="0.25">
      <c r="O4626" s="6"/>
      <c r="S4626" s="32"/>
    </row>
    <row r="4627" spans="15:19" x14ac:dyDescent="0.25">
      <c r="O4627" s="6"/>
      <c r="S4627" s="32"/>
    </row>
    <row r="4628" spans="15:19" x14ac:dyDescent="0.25">
      <c r="O4628" s="6"/>
      <c r="S4628" s="32"/>
    </row>
    <row r="4629" spans="15:19" x14ac:dyDescent="0.25">
      <c r="O4629" s="6"/>
      <c r="S4629" s="32"/>
    </row>
    <row r="4630" spans="15:19" x14ac:dyDescent="0.25">
      <c r="O4630" s="6"/>
      <c r="S4630" s="32"/>
    </row>
    <row r="4631" spans="15:19" x14ac:dyDescent="0.25">
      <c r="O4631" s="6"/>
      <c r="S4631" s="32"/>
    </row>
    <row r="4632" spans="15:19" x14ac:dyDescent="0.25">
      <c r="O4632" s="6"/>
      <c r="S4632" s="32"/>
    </row>
    <row r="4633" spans="15:19" x14ac:dyDescent="0.25">
      <c r="O4633" s="6"/>
      <c r="S4633" s="32"/>
    </row>
    <row r="4634" spans="15:19" x14ac:dyDescent="0.25">
      <c r="O4634" s="6"/>
      <c r="S4634" s="32"/>
    </row>
    <row r="4635" spans="15:19" x14ac:dyDescent="0.25">
      <c r="O4635" s="6"/>
      <c r="S4635" s="32"/>
    </row>
    <row r="4636" spans="15:19" x14ac:dyDescent="0.25">
      <c r="O4636" s="6"/>
      <c r="S4636" s="32"/>
    </row>
    <row r="4637" spans="15:19" x14ac:dyDescent="0.25">
      <c r="O4637" s="6"/>
      <c r="S4637" s="32"/>
    </row>
    <row r="4638" spans="15:19" x14ac:dyDescent="0.25">
      <c r="O4638" s="6"/>
      <c r="S4638" s="32"/>
    </row>
    <row r="4639" spans="15:19" x14ac:dyDescent="0.25">
      <c r="O4639" s="6"/>
      <c r="S4639" s="32"/>
    </row>
    <row r="4640" spans="15:19" x14ac:dyDescent="0.25">
      <c r="O4640" s="6"/>
      <c r="S4640" s="32"/>
    </row>
    <row r="4641" spans="15:19" x14ac:dyDescent="0.25">
      <c r="O4641" s="6"/>
      <c r="S4641" s="32"/>
    </row>
    <row r="4642" spans="15:19" x14ac:dyDescent="0.25">
      <c r="O4642" s="6"/>
      <c r="S4642" s="32"/>
    </row>
    <row r="4643" spans="15:19" x14ac:dyDescent="0.25">
      <c r="O4643" s="6"/>
      <c r="S4643" s="32"/>
    </row>
    <row r="4644" spans="15:19" x14ac:dyDescent="0.25">
      <c r="O4644" s="6"/>
      <c r="S4644" s="32"/>
    </row>
    <row r="4645" spans="15:19" x14ac:dyDescent="0.25">
      <c r="O4645" s="6"/>
      <c r="S4645" s="32"/>
    </row>
    <row r="4646" spans="15:19" x14ac:dyDescent="0.25">
      <c r="O4646" s="6"/>
      <c r="S4646" s="32"/>
    </row>
    <row r="4647" spans="15:19" x14ac:dyDescent="0.25">
      <c r="O4647" s="6"/>
      <c r="S4647" s="32"/>
    </row>
    <row r="4648" spans="15:19" x14ac:dyDescent="0.25">
      <c r="O4648" s="6"/>
      <c r="S4648" s="32"/>
    </row>
    <row r="4649" spans="15:19" x14ac:dyDescent="0.25">
      <c r="O4649" s="6"/>
      <c r="S4649" s="32"/>
    </row>
    <row r="4650" spans="15:19" x14ac:dyDescent="0.25">
      <c r="O4650" s="6"/>
      <c r="S4650" s="32"/>
    </row>
    <row r="4651" spans="15:19" x14ac:dyDescent="0.25">
      <c r="O4651" s="6"/>
      <c r="S4651" s="32"/>
    </row>
    <row r="4652" spans="15:19" x14ac:dyDescent="0.25">
      <c r="O4652" s="6"/>
      <c r="S4652" s="32"/>
    </row>
    <row r="4653" spans="15:19" x14ac:dyDescent="0.25">
      <c r="O4653" s="6"/>
      <c r="S4653" s="32"/>
    </row>
    <row r="4654" spans="15:19" x14ac:dyDescent="0.25">
      <c r="O4654" s="6"/>
      <c r="S4654" s="32"/>
    </row>
    <row r="4655" spans="15:19" x14ac:dyDescent="0.25">
      <c r="O4655" s="6"/>
      <c r="S4655" s="32"/>
    </row>
    <row r="4656" spans="15:19" x14ac:dyDescent="0.25">
      <c r="O4656" s="6"/>
      <c r="S4656" s="32"/>
    </row>
    <row r="4657" spans="15:19" x14ac:dyDescent="0.25">
      <c r="O4657" s="6"/>
      <c r="S4657" s="32"/>
    </row>
    <row r="4658" spans="15:19" x14ac:dyDescent="0.25">
      <c r="O4658" s="6"/>
      <c r="S4658" s="32"/>
    </row>
    <row r="4659" spans="15:19" x14ac:dyDescent="0.25">
      <c r="O4659" s="6"/>
      <c r="S4659" s="32"/>
    </row>
    <row r="4660" spans="15:19" x14ac:dyDescent="0.25">
      <c r="O4660" s="6"/>
      <c r="S4660" s="32"/>
    </row>
    <row r="4661" spans="15:19" x14ac:dyDescent="0.25">
      <c r="O4661" s="6"/>
      <c r="S4661" s="32"/>
    </row>
    <row r="4662" spans="15:19" x14ac:dyDescent="0.25">
      <c r="O4662" s="6"/>
      <c r="S4662" s="32"/>
    </row>
    <row r="4663" spans="15:19" x14ac:dyDescent="0.25">
      <c r="O4663" s="6"/>
      <c r="S4663" s="32"/>
    </row>
    <row r="4664" spans="15:19" x14ac:dyDescent="0.25">
      <c r="O4664" s="6"/>
      <c r="S4664" s="32"/>
    </row>
    <row r="4665" spans="15:19" x14ac:dyDescent="0.25">
      <c r="O4665" s="6"/>
      <c r="S4665" s="32"/>
    </row>
    <row r="4666" spans="15:19" x14ac:dyDescent="0.25">
      <c r="O4666" s="6"/>
      <c r="S4666" s="32"/>
    </row>
    <row r="4667" spans="15:19" x14ac:dyDescent="0.25">
      <c r="O4667" s="6"/>
      <c r="S4667" s="32"/>
    </row>
    <row r="4668" spans="15:19" x14ac:dyDescent="0.25">
      <c r="O4668" s="6"/>
      <c r="S4668" s="32"/>
    </row>
    <row r="4669" spans="15:19" x14ac:dyDescent="0.25">
      <c r="O4669" s="6"/>
      <c r="S4669" s="32"/>
    </row>
    <row r="4670" spans="15:19" x14ac:dyDescent="0.25">
      <c r="O4670" s="6"/>
      <c r="S4670" s="32"/>
    </row>
    <row r="4671" spans="15:19" x14ac:dyDescent="0.25">
      <c r="O4671" s="6"/>
      <c r="S4671" s="32"/>
    </row>
    <row r="4672" spans="15:19" x14ac:dyDescent="0.25">
      <c r="O4672" s="6"/>
      <c r="S4672" s="32"/>
    </row>
    <row r="4673" spans="15:19" x14ac:dyDescent="0.25">
      <c r="O4673" s="6"/>
      <c r="S4673" s="32"/>
    </row>
    <row r="4674" spans="15:19" x14ac:dyDescent="0.25">
      <c r="O4674" s="6"/>
      <c r="S4674" s="32"/>
    </row>
    <row r="4675" spans="15:19" x14ac:dyDescent="0.25">
      <c r="O4675" s="6"/>
      <c r="S4675" s="32"/>
    </row>
    <row r="4676" spans="15:19" x14ac:dyDescent="0.25">
      <c r="O4676" s="6"/>
      <c r="S4676" s="32"/>
    </row>
    <row r="4677" spans="15:19" x14ac:dyDescent="0.25">
      <c r="O4677" s="6"/>
      <c r="S4677" s="32"/>
    </row>
    <row r="4678" spans="15:19" x14ac:dyDescent="0.25">
      <c r="O4678" s="6"/>
      <c r="S4678" s="32"/>
    </row>
    <row r="4679" spans="15:19" x14ac:dyDescent="0.25">
      <c r="O4679" s="6"/>
      <c r="S4679" s="32"/>
    </row>
    <row r="4680" spans="15:19" x14ac:dyDescent="0.25">
      <c r="O4680" s="6"/>
      <c r="S4680" s="32"/>
    </row>
    <row r="4681" spans="15:19" x14ac:dyDescent="0.25">
      <c r="O4681" s="6"/>
      <c r="S4681" s="32"/>
    </row>
    <row r="4682" spans="15:19" x14ac:dyDescent="0.25">
      <c r="O4682" s="6"/>
      <c r="S4682" s="32"/>
    </row>
    <row r="4683" spans="15:19" x14ac:dyDescent="0.25">
      <c r="O4683" s="6"/>
      <c r="S4683" s="32"/>
    </row>
    <row r="4684" spans="15:19" x14ac:dyDescent="0.25">
      <c r="O4684" s="6"/>
      <c r="S4684" s="32"/>
    </row>
    <row r="4685" spans="15:19" x14ac:dyDescent="0.25">
      <c r="O4685" s="6"/>
      <c r="S4685" s="32"/>
    </row>
    <row r="4686" spans="15:19" x14ac:dyDescent="0.25">
      <c r="O4686" s="6"/>
      <c r="S4686" s="32"/>
    </row>
    <row r="4687" spans="15:19" x14ac:dyDescent="0.25">
      <c r="O4687" s="6"/>
      <c r="S4687" s="32"/>
    </row>
    <row r="4688" spans="15:19" x14ac:dyDescent="0.25">
      <c r="O4688" s="6"/>
      <c r="S4688" s="32"/>
    </row>
    <row r="4689" spans="15:19" x14ac:dyDescent="0.25">
      <c r="O4689" s="6"/>
      <c r="S4689" s="32"/>
    </row>
    <row r="4690" spans="15:19" x14ac:dyDescent="0.25">
      <c r="O4690" s="6"/>
      <c r="S4690" s="32"/>
    </row>
    <row r="4691" spans="15:19" x14ac:dyDescent="0.25">
      <c r="O4691" s="6"/>
      <c r="S4691" s="32"/>
    </row>
    <row r="4692" spans="15:19" x14ac:dyDescent="0.25">
      <c r="O4692" s="6"/>
      <c r="S4692" s="32"/>
    </row>
    <row r="4693" spans="15:19" x14ac:dyDescent="0.25">
      <c r="O4693" s="6"/>
      <c r="S4693" s="32"/>
    </row>
    <row r="4694" spans="15:19" x14ac:dyDescent="0.25">
      <c r="O4694" s="6"/>
      <c r="S4694" s="32"/>
    </row>
    <row r="4695" spans="15:19" x14ac:dyDescent="0.25">
      <c r="O4695" s="6"/>
      <c r="S4695" s="32"/>
    </row>
    <row r="4696" spans="15:19" x14ac:dyDescent="0.25">
      <c r="O4696" s="6"/>
      <c r="S4696" s="32"/>
    </row>
    <row r="4697" spans="15:19" x14ac:dyDescent="0.25">
      <c r="O4697" s="6"/>
      <c r="S4697" s="32"/>
    </row>
    <row r="4698" spans="15:19" x14ac:dyDescent="0.25">
      <c r="O4698" s="6"/>
      <c r="S4698" s="32"/>
    </row>
    <row r="4699" spans="15:19" x14ac:dyDescent="0.25">
      <c r="O4699" s="6"/>
      <c r="S4699" s="32"/>
    </row>
    <row r="4700" spans="15:19" x14ac:dyDescent="0.25">
      <c r="O4700" s="6"/>
      <c r="S4700" s="32"/>
    </row>
    <row r="4701" spans="15:19" x14ac:dyDescent="0.25">
      <c r="O4701" s="6"/>
      <c r="S4701" s="32"/>
    </row>
    <row r="4702" spans="15:19" x14ac:dyDescent="0.25">
      <c r="O4702" s="6"/>
      <c r="S4702" s="32"/>
    </row>
    <row r="4703" spans="15:19" x14ac:dyDescent="0.25">
      <c r="O4703" s="6"/>
      <c r="S4703" s="32"/>
    </row>
    <row r="4704" spans="15:19" x14ac:dyDescent="0.25">
      <c r="O4704" s="6"/>
      <c r="S4704" s="32"/>
    </row>
    <row r="4705" spans="15:19" x14ac:dyDescent="0.25">
      <c r="O4705" s="6"/>
      <c r="S4705" s="32"/>
    </row>
    <row r="4706" spans="15:19" x14ac:dyDescent="0.25">
      <c r="O4706" s="6"/>
      <c r="S4706" s="32"/>
    </row>
    <row r="4707" spans="15:19" x14ac:dyDescent="0.25">
      <c r="O4707" s="6"/>
      <c r="S4707" s="32"/>
    </row>
    <row r="4708" spans="15:19" x14ac:dyDescent="0.25">
      <c r="O4708" s="6"/>
      <c r="S4708" s="32"/>
    </row>
    <row r="4709" spans="15:19" x14ac:dyDescent="0.25">
      <c r="O4709" s="6"/>
      <c r="S4709" s="32"/>
    </row>
    <row r="4710" spans="15:19" x14ac:dyDescent="0.25">
      <c r="O4710" s="6"/>
      <c r="S4710" s="32"/>
    </row>
    <row r="4711" spans="15:19" x14ac:dyDescent="0.25">
      <c r="O4711" s="6"/>
      <c r="S4711" s="32"/>
    </row>
    <row r="4712" spans="15:19" x14ac:dyDescent="0.25">
      <c r="O4712" s="6"/>
      <c r="S4712" s="32"/>
    </row>
    <row r="4713" spans="15:19" x14ac:dyDescent="0.25">
      <c r="O4713" s="6"/>
      <c r="S4713" s="32"/>
    </row>
    <row r="4714" spans="15:19" x14ac:dyDescent="0.25">
      <c r="O4714" s="6"/>
      <c r="S4714" s="32"/>
    </row>
    <row r="4715" spans="15:19" x14ac:dyDescent="0.25">
      <c r="O4715" s="6"/>
      <c r="S4715" s="32"/>
    </row>
    <row r="4716" spans="15:19" x14ac:dyDescent="0.25">
      <c r="O4716" s="6"/>
      <c r="S4716" s="32"/>
    </row>
    <row r="4717" spans="15:19" x14ac:dyDescent="0.25">
      <c r="O4717" s="6"/>
      <c r="S4717" s="32"/>
    </row>
    <row r="4718" spans="15:19" x14ac:dyDescent="0.25">
      <c r="O4718" s="6"/>
      <c r="S4718" s="32"/>
    </row>
    <row r="4719" spans="15:19" x14ac:dyDescent="0.25">
      <c r="O4719" s="6"/>
      <c r="S4719" s="32"/>
    </row>
    <row r="4720" spans="15:19" x14ac:dyDescent="0.25">
      <c r="O4720" s="6"/>
      <c r="S4720" s="32"/>
    </row>
    <row r="4721" spans="15:19" x14ac:dyDescent="0.25">
      <c r="O4721" s="6"/>
      <c r="S4721" s="32"/>
    </row>
    <row r="4722" spans="15:19" x14ac:dyDescent="0.25">
      <c r="O4722" s="6"/>
      <c r="S4722" s="32"/>
    </row>
    <row r="4723" spans="15:19" x14ac:dyDescent="0.25">
      <c r="O4723" s="6"/>
      <c r="S4723" s="32"/>
    </row>
    <row r="4724" spans="15:19" x14ac:dyDescent="0.25">
      <c r="O4724" s="6"/>
      <c r="S4724" s="32"/>
    </row>
    <row r="4725" spans="15:19" x14ac:dyDescent="0.25">
      <c r="O4725" s="6"/>
      <c r="S4725" s="32"/>
    </row>
    <row r="4726" spans="15:19" x14ac:dyDescent="0.25">
      <c r="O4726" s="6"/>
      <c r="S4726" s="32"/>
    </row>
    <row r="4727" spans="15:19" x14ac:dyDescent="0.25">
      <c r="O4727" s="6"/>
      <c r="S4727" s="32"/>
    </row>
    <row r="4728" spans="15:19" x14ac:dyDescent="0.25">
      <c r="O4728" s="6"/>
      <c r="S4728" s="32"/>
    </row>
    <row r="4729" spans="15:19" x14ac:dyDescent="0.25">
      <c r="O4729" s="6"/>
      <c r="S4729" s="32"/>
    </row>
    <row r="4730" spans="15:19" x14ac:dyDescent="0.25">
      <c r="O4730" s="6"/>
      <c r="S4730" s="32"/>
    </row>
    <row r="4731" spans="15:19" x14ac:dyDescent="0.25">
      <c r="O4731" s="6"/>
      <c r="S4731" s="32"/>
    </row>
    <row r="4732" spans="15:19" x14ac:dyDescent="0.25">
      <c r="O4732" s="6"/>
      <c r="S4732" s="32"/>
    </row>
    <row r="4733" spans="15:19" x14ac:dyDescent="0.25">
      <c r="O4733" s="6"/>
      <c r="S4733" s="32"/>
    </row>
    <row r="4734" spans="15:19" x14ac:dyDescent="0.25">
      <c r="O4734" s="6"/>
      <c r="S4734" s="32"/>
    </row>
    <row r="4735" spans="15:19" x14ac:dyDescent="0.25">
      <c r="O4735" s="6"/>
      <c r="S4735" s="32"/>
    </row>
    <row r="4736" spans="15:19" x14ac:dyDescent="0.25">
      <c r="O4736" s="6"/>
      <c r="S4736" s="32"/>
    </row>
    <row r="4737" spans="15:19" x14ac:dyDescent="0.25">
      <c r="O4737" s="6"/>
      <c r="S4737" s="32"/>
    </row>
    <row r="4738" spans="15:19" x14ac:dyDescent="0.25">
      <c r="O4738" s="6"/>
      <c r="S4738" s="32"/>
    </row>
    <row r="4739" spans="15:19" x14ac:dyDescent="0.25">
      <c r="O4739" s="6"/>
      <c r="S4739" s="32"/>
    </row>
    <row r="4740" spans="15:19" x14ac:dyDescent="0.25">
      <c r="O4740" s="6"/>
      <c r="S4740" s="32"/>
    </row>
    <row r="4741" spans="15:19" x14ac:dyDescent="0.25">
      <c r="O4741" s="6"/>
      <c r="S4741" s="32"/>
    </row>
    <row r="4742" spans="15:19" x14ac:dyDescent="0.25">
      <c r="O4742" s="6"/>
      <c r="S4742" s="32"/>
    </row>
    <row r="4743" spans="15:19" x14ac:dyDescent="0.25">
      <c r="O4743" s="6"/>
      <c r="S4743" s="32"/>
    </row>
    <row r="4744" spans="15:19" x14ac:dyDescent="0.25">
      <c r="O4744" s="6"/>
      <c r="S4744" s="32"/>
    </row>
    <row r="4745" spans="15:19" x14ac:dyDescent="0.25">
      <c r="O4745" s="6"/>
      <c r="S4745" s="32"/>
    </row>
    <row r="4746" spans="15:19" x14ac:dyDescent="0.25">
      <c r="O4746" s="6"/>
      <c r="S4746" s="32"/>
    </row>
    <row r="4747" spans="15:19" x14ac:dyDescent="0.25">
      <c r="O4747" s="6"/>
      <c r="S4747" s="32"/>
    </row>
    <row r="4748" spans="15:19" x14ac:dyDescent="0.25">
      <c r="O4748" s="6"/>
      <c r="S4748" s="32"/>
    </row>
    <row r="4749" spans="15:19" x14ac:dyDescent="0.25">
      <c r="O4749" s="6"/>
      <c r="S4749" s="32"/>
    </row>
    <row r="4750" spans="15:19" x14ac:dyDescent="0.25">
      <c r="O4750" s="6"/>
      <c r="S4750" s="32"/>
    </row>
    <row r="4751" spans="15:19" x14ac:dyDescent="0.25">
      <c r="O4751" s="6"/>
      <c r="S4751" s="32"/>
    </row>
    <row r="4752" spans="15:19" x14ac:dyDescent="0.25">
      <c r="O4752" s="6"/>
      <c r="S4752" s="32"/>
    </row>
    <row r="4753" spans="15:19" x14ac:dyDescent="0.25">
      <c r="O4753" s="6"/>
      <c r="S4753" s="32"/>
    </row>
    <row r="4754" spans="15:19" x14ac:dyDescent="0.25">
      <c r="O4754" s="6"/>
      <c r="S4754" s="32"/>
    </row>
    <row r="4755" spans="15:19" x14ac:dyDescent="0.25">
      <c r="O4755" s="6"/>
      <c r="S4755" s="32"/>
    </row>
    <row r="4756" spans="15:19" x14ac:dyDescent="0.25">
      <c r="O4756" s="6"/>
      <c r="S4756" s="32"/>
    </row>
    <row r="4757" spans="15:19" x14ac:dyDescent="0.25">
      <c r="O4757" s="6"/>
      <c r="S4757" s="32"/>
    </row>
    <row r="4758" spans="15:19" x14ac:dyDescent="0.25">
      <c r="O4758" s="6"/>
      <c r="S4758" s="32"/>
    </row>
    <row r="4759" spans="15:19" x14ac:dyDescent="0.25">
      <c r="O4759" s="6"/>
      <c r="S4759" s="32"/>
    </row>
    <row r="4760" spans="15:19" x14ac:dyDescent="0.25">
      <c r="O4760" s="6"/>
      <c r="S4760" s="32"/>
    </row>
    <row r="4761" spans="15:19" x14ac:dyDescent="0.25">
      <c r="O4761" s="6"/>
      <c r="S4761" s="32"/>
    </row>
    <row r="4762" spans="15:19" x14ac:dyDescent="0.25">
      <c r="O4762" s="6"/>
      <c r="S4762" s="32"/>
    </row>
    <row r="4763" spans="15:19" x14ac:dyDescent="0.25">
      <c r="O4763" s="6"/>
      <c r="S4763" s="32"/>
    </row>
    <row r="4764" spans="15:19" x14ac:dyDescent="0.25">
      <c r="O4764" s="6"/>
      <c r="S4764" s="32"/>
    </row>
    <row r="4765" spans="15:19" x14ac:dyDescent="0.25">
      <c r="O4765" s="6"/>
      <c r="S4765" s="32"/>
    </row>
    <row r="4766" spans="15:19" x14ac:dyDescent="0.25">
      <c r="O4766" s="6"/>
      <c r="S4766" s="32"/>
    </row>
    <row r="4767" spans="15:19" x14ac:dyDescent="0.25">
      <c r="O4767" s="6"/>
      <c r="S4767" s="32"/>
    </row>
    <row r="4768" spans="15:19" x14ac:dyDescent="0.25">
      <c r="O4768" s="6"/>
      <c r="S4768" s="32"/>
    </row>
    <row r="4769" spans="15:19" x14ac:dyDescent="0.25">
      <c r="O4769" s="6"/>
      <c r="S4769" s="32"/>
    </row>
    <row r="4770" spans="15:19" x14ac:dyDescent="0.25">
      <c r="O4770" s="6"/>
      <c r="S4770" s="32"/>
    </row>
    <row r="4771" spans="15:19" x14ac:dyDescent="0.25">
      <c r="O4771" s="6"/>
      <c r="S4771" s="32"/>
    </row>
    <row r="4772" spans="15:19" x14ac:dyDescent="0.25">
      <c r="O4772" s="6"/>
      <c r="S4772" s="32"/>
    </row>
    <row r="4773" spans="15:19" x14ac:dyDescent="0.25">
      <c r="O4773" s="6"/>
      <c r="S4773" s="32"/>
    </row>
    <row r="4774" spans="15:19" x14ac:dyDescent="0.25">
      <c r="O4774" s="6"/>
      <c r="S4774" s="32"/>
    </row>
    <row r="4775" spans="15:19" x14ac:dyDescent="0.25">
      <c r="O4775" s="6"/>
      <c r="S4775" s="32"/>
    </row>
    <row r="4776" spans="15:19" x14ac:dyDescent="0.25">
      <c r="O4776" s="6"/>
      <c r="S4776" s="32"/>
    </row>
    <row r="4777" spans="15:19" x14ac:dyDescent="0.25">
      <c r="O4777" s="6"/>
      <c r="S4777" s="32"/>
    </row>
    <row r="4778" spans="15:19" x14ac:dyDescent="0.25">
      <c r="O4778" s="6"/>
      <c r="S4778" s="32"/>
    </row>
    <row r="4779" spans="15:19" x14ac:dyDescent="0.25">
      <c r="O4779" s="6"/>
      <c r="S4779" s="32"/>
    </row>
    <row r="4780" spans="15:19" x14ac:dyDescent="0.25">
      <c r="O4780" s="6"/>
      <c r="S4780" s="32"/>
    </row>
    <row r="4781" spans="15:19" x14ac:dyDescent="0.25">
      <c r="O4781" s="6"/>
      <c r="S4781" s="32"/>
    </row>
    <row r="4782" spans="15:19" x14ac:dyDescent="0.25">
      <c r="O4782" s="6"/>
      <c r="S4782" s="32"/>
    </row>
    <row r="4783" spans="15:19" x14ac:dyDescent="0.25">
      <c r="O4783" s="6"/>
      <c r="S4783" s="32"/>
    </row>
    <row r="4784" spans="15:19" x14ac:dyDescent="0.25">
      <c r="O4784" s="6"/>
      <c r="S4784" s="32"/>
    </row>
    <row r="4785" spans="15:19" x14ac:dyDescent="0.25">
      <c r="O4785" s="6"/>
      <c r="S4785" s="32"/>
    </row>
    <row r="4786" spans="15:19" x14ac:dyDescent="0.25">
      <c r="O4786" s="6"/>
      <c r="S4786" s="32"/>
    </row>
    <row r="4787" spans="15:19" x14ac:dyDescent="0.25">
      <c r="O4787" s="6"/>
      <c r="S4787" s="32"/>
    </row>
    <row r="4788" spans="15:19" x14ac:dyDescent="0.25">
      <c r="O4788" s="6"/>
      <c r="S4788" s="32"/>
    </row>
    <row r="4789" spans="15:19" x14ac:dyDescent="0.25">
      <c r="O4789" s="6"/>
      <c r="S4789" s="32"/>
    </row>
    <row r="4790" spans="15:19" x14ac:dyDescent="0.25">
      <c r="O4790" s="6"/>
      <c r="S4790" s="32"/>
    </row>
    <row r="4791" spans="15:19" x14ac:dyDescent="0.25">
      <c r="O4791" s="6"/>
      <c r="S4791" s="32"/>
    </row>
    <row r="4792" spans="15:19" x14ac:dyDescent="0.25">
      <c r="O4792" s="6"/>
      <c r="S4792" s="32"/>
    </row>
    <row r="4793" spans="15:19" x14ac:dyDescent="0.25">
      <c r="O4793" s="6"/>
      <c r="S4793" s="32"/>
    </row>
    <row r="4794" spans="15:19" x14ac:dyDescent="0.25">
      <c r="O4794" s="6"/>
      <c r="S4794" s="32"/>
    </row>
    <row r="4795" spans="15:19" x14ac:dyDescent="0.25">
      <c r="O4795" s="6"/>
      <c r="S4795" s="32"/>
    </row>
    <row r="4796" spans="15:19" x14ac:dyDescent="0.25">
      <c r="O4796" s="6"/>
      <c r="S4796" s="32"/>
    </row>
    <row r="4797" spans="15:19" x14ac:dyDescent="0.25">
      <c r="O4797" s="6"/>
      <c r="S4797" s="32"/>
    </row>
    <row r="4798" spans="15:19" x14ac:dyDescent="0.25">
      <c r="O4798" s="6"/>
      <c r="S4798" s="32"/>
    </row>
    <row r="4799" spans="15:19" x14ac:dyDescent="0.25">
      <c r="O4799" s="6"/>
      <c r="S4799" s="32"/>
    </row>
    <row r="4800" spans="15:19" x14ac:dyDescent="0.25">
      <c r="O4800" s="6"/>
      <c r="S4800" s="32"/>
    </row>
    <row r="4801" spans="15:19" x14ac:dyDescent="0.25">
      <c r="O4801" s="6"/>
      <c r="S4801" s="32"/>
    </row>
    <row r="4802" spans="15:19" x14ac:dyDescent="0.25">
      <c r="O4802" s="6"/>
      <c r="S4802" s="32"/>
    </row>
    <row r="4803" spans="15:19" x14ac:dyDescent="0.25">
      <c r="O4803" s="6"/>
      <c r="S4803" s="32"/>
    </row>
    <row r="4804" spans="15:19" x14ac:dyDescent="0.25">
      <c r="O4804" s="6"/>
      <c r="S4804" s="32"/>
    </row>
    <row r="4805" spans="15:19" x14ac:dyDescent="0.25">
      <c r="O4805" s="6"/>
      <c r="S4805" s="32"/>
    </row>
    <row r="4806" spans="15:19" x14ac:dyDescent="0.25">
      <c r="O4806" s="6"/>
      <c r="S4806" s="32"/>
    </row>
    <row r="4807" spans="15:19" x14ac:dyDescent="0.25">
      <c r="O4807" s="6"/>
      <c r="S4807" s="32"/>
    </row>
    <row r="4808" spans="15:19" x14ac:dyDescent="0.25">
      <c r="O4808" s="6"/>
      <c r="S4808" s="32"/>
    </row>
    <row r="4809" spans="15:19" x14ac:dyDescent="0.25">
      <c r="O4809" s="6"/>
      <c r="S4809" s="32"/>
    </row>
    <row r="4810" spans="15:19" x14ac:dyDescent="0.25">
      <c r="O4810" s="6"/>
      <c r="S4810" s="32"/>
    </row>
    <row r="4811" spans="15:19" x14ac:dyDescent="0.25">
      <c r="O4811" s="6"/>
      <c r="S4811" s="32"/>
    </row>
    <row r="4812" spans="15:19" x14ac:dyDescent="0.25">
      <c r="O4812" s="6"/>
      <c r="S4812" s="32"/>
    </row>
    <row r="4813" spans="15:19" x14ac:dyDescent="0.25">
      <c r="O4813" s="6"/>
      <c r="S4813" s="32"/>
    </row>
    <row r="4814" spans="15:19" x14ac:dyDescent="0.25">
      <c r="O4814" s="6"/>
      <c r="S4814" s="32"/>
    </row>
    <row r="4815" spans="15:19" x14ac:dyDescent="0.25">
      <c r="O4815" s="6"/>
      <c r="S4815" s="32"/>
    </row>
    <row r="4816" spans="15:19" x14ac:dyDescent="0.25">
      <c r="O4816" s="6"/>
      <c r="S4816" s="32"/>
    </row>
    <row r="4817" spans="15:19" x14ac:dyDescent="0.25">
      <c r="O4817" s="6"/>
      <c r="S4817" s="32"/>
    </row>
    <row r="4818" spans="15:19" x14ac:dyDescent="0.25">
      <c r="O4818" s="6"/>
      <c r="S4818" s="32"/>
    </row>
    <row r="4819" spans="15:19" x14ac:dyDescent="0.25">
      <c r="O4819" s="6"/>
      <c r="S4819" s="32"/>
    </row>
    <row r="4820" spans="15:19" x14ac:dyDescent="0.25">
      <c r="O4820" s="6"/>
      <c r="S4820" s="32"/>
    </row>
    <row r="4821" spans="15:19" x14ac:dyDescent="0.25">
      <c r="O4821" s="6"/>
      <c r="S4821" s="32"/>
    </row>
    <row r="4822" spans="15:19" x14ac:dyDescent="0.25">
      <c r="O4822" s="6"/>
      <c r="S4822" s="32"/>
    </row>
    <row r="4823" spans="15:19" x14ac:dyDescent="0.25">
      <c r="O4823" s="6"/>
      <c r="S4823" s="32"/>
    </row>
    <row r="4824" spans="15:19" x14ac:dyDescent="0.25">
      <c r="O4824" s="6"/>
      <c r="S4824" s="32"/>
    </row>
    <row r="4825" spans="15:19" x14ac:dyDescent="0.25">
      <c r="O4825" s="6"/>
      <c r="S4825" s="32"/>
    </row>
    <row r="4826" spans="15:19" x14ac:dyDescent="0.25">
      <c r="O4826" s="6"/>
      <c r="S4826" s="32"/>
    </row>
    <row r="4827" spans="15:19" x14ac:dyDescent="0.25">
      <c r="O4827" s="6"/>
      <c r="S4827" s="32"/>
    </row>
    <row r="4828" spans="15:19" x14ac:dyDescent="0.25">
      <c r="O4828" s="6"/>
      <c r="S4828" s="32"/>
    </row>
    <row r="4829" spans="15:19" x14ac:dyDescent="0.25">
      <c r="O4829" s="6"/>
      <c r="S4829" s="32"/>
    </row>
    <row r="4830" spans="15:19" x14ac:dyDescent="0.25">
      <c r="O4830" s="6"/>
      <c r="S4830" s="32"/>
    </row>
    <row r="4831" spans="15:19" x14ac:dyDescent="0.25">
      <c r="O4831" s="6"/>
      <c r="S4831" s="32"/>
    </row>
    <row r="4832" spans="15:19" x14ac:dyDescent="0.25">
      <c r="O4832" s="6"/>
      <c r="S4832" s="32"/>
    </row>
    <row r="4833" spans="15:19" x14ac:dyDescent="0.25">
      <c r="O4833" s="6"/>
      <c r="S4833" s="32"/>
    </row>
    <row r="4834" spans="15:19" x14ac:dyDescent="0.25">
      <c r="O4834" s="6"/>
      <c r="S4834" s="32"/>
    </row>
    <row r="4835" spans="15:19" x14ac:dyDescent="0.25">
      <c r="O4835" s="6"/>
      <c r="S4835" s="32"/>
    </row>
    <row r="4836" spans="15:19" x14ac:dyDescent="0.25">
      <c r="O4836" s="6"/>
      <c r="S4836" s="32"/>
    </row>
    <row r="4837" spans="15:19" x14ac:dyDescent="0.25">
      <c r="O4837" s="6"/>
      <c r="S4837" s="32"/>
    </row>
    <row r="4838" spans="15:19" x14ac:dyDescent="0.25">
      <c r="O4838" s="6"/>
      <c r="S4838" s="32"/>
    </row>
    <row r="4839" spans="15:19" x14ac:dyDescent="0.25">
      <c r="O4839" s="6"/>
      <c r="S4839" s="32"/>
    </row>
    <row r="4840" spans="15:19" x14ac:dyDescent="0.25">
      <c r="O4840" s="6"/>
      <c r="S4840" s="32"/>
    </row>
    <row r="4841" spans="15:19" x14ac:dyDescent="0.25">
      <c r="O4841" s="6"/>
      <c r="S4841" s="32"/>
    </row>
    <row r="4842" spans="15:19" x14ac:dyDescent="0.25">
      <c r="O4842" s="6"/>
      <c r="S4842" s="32"/>
    </row>
    <row r="4843" spans="15:19" x14ac:dyDescent="0.25">
      <c r="O4843" s="6"/>
      <c r="S4843" s="32"/>
    </row>
    <row r="4844" spans="15:19" x14ac:dyDescent="0.25">
      <c r="O4844" s="6"/>
      <c r="S4844" s="32"/>
    </row>
    <row r="4845" spans="15:19" x14ac:dyDescent="0.25">
      <c r="O4845" s="6"/>
      <c r="S4845" s="32"/>
    </row>
    <row r="4846" spans="15:19" x14ac:dyDescent="0.25">
      <c r="O4846" s="6"/>
      <c r="S4846" s="32"/>
    </row>
    <row r="4847" spans="15:19" x14ac:dyDescent="0.25">
      <c r="O4847" s="6"/>
      <c r="S4847" s="32"/>
    </row>
    <row r="4848" spans="15:19" x14ac:dyDescent="0.25">
      <c r="O4848" s="6"/>
      <c r="S4848" s="32"/>
    </row>
    <row r="4849" spans="15:19" x14ac:dyDescent="0.25">
      <c r="O4849" s="6"/>
      <c r="S4849" s="32"/>
    </row>
    <row r="4850" spans="15:19" x14ac:dyDescent="0.25">
      <c r="O4850" s="6"/>
      <c r="S4850" s="32"/>
    </row>
    <row r="4851" spans="15:19" x14ac:dyDescent="0.25">
      <c r="O4851" s="6"/>
      <c r="S4851" s="32"/>
    </row>
    <row r="4852" spans="15:19" x14ac:dyDescent="0.25">
      <c r="O4852" s="6"/>
      <c r="S4852" s="32"/>
    </row>
    <row r="4853" spans="15:19" x14ac:dyDescent="0.25">
      <c r="O4853" s="6"/>
      <c r="S4853" s="32"/>
    </row>
    <row r="4854" spans="15:19" x14ac:dyDescent="0.25">
      <c r="O4854" s="6"/>
      <c r="S4854" s="32"/>
    </row>
    <row r="4855" spans="15:19" x14ac:dyDescent="0.25">
      <c r="O4855" s="6"/>
      <c r="S4855" s="32"/>
    </row>
    <row r="4856" spans="15:19" x14ac:dyDescent="0.25">
      <c r="O4856" s="6"/>
      <c r="S4856" s="32"/>
    </row>
    <row r="4857" spans="15:19" x14ac:dyDescent="0.25">
      <c r="O4857" s="6"/>
      <c r="S4857" s="32"/>
    </row>
    <row r="4858" spans="15:19" x14ac:dyDescent="0.25">
      <c r="O4858" s="6"/>
      <c r="S4858" s="32"/>
    </row>
    <row r="4859" spans="15:19" x14ac:dyDescent="0.25">
      <c r="O4859" s="6"/>
      <c r="S4859" s="32"/>
    </row>
    <row r="4860" spans="15:19" x14ac:dyDescent="0.25">
      <c r="O4860" s="6"/>
      <c r="S4860" s="32"/>
    </row>
    <row r="4861" spans="15:19" x14ac:dyDescent="0.25">
      <c r="O4861" s="6"/>
      <c r="S4861" s="32"/>
    </row>
    <row r="4862" spans="15:19" x14ac:dyDescent="0.25">
      <c r="O4862" s="6"/>
      <c r="S4862" s="32"/>
    </row>
    <row r="4863" spans="15:19" x14ac:dyDescent="0.25">
      <c r="O4863" s="6"/>
      <c r="S4863" s="32"/>
    </row>
    <row r="4864" spans="15:19" x14ac:dyDescent="0.25">
      <c r="O4864" s="6"/>
      <c r="S4864" s="32"/>
    </row>
    <row r="4865" spans="15:19" x14ac:dyDescent="0.25">
      <c r="O4865" s="6"/>
      <c r="S4865" s="32"/>
    </row>
    <row r="4866" spans="15:19" x14ac:dyDescent="0.25">
      <c r="O4866" s="6"/>
      <c r="S4866" s="32"/>
    </row>
    <row r="4867" spans="15:19" x14ac:dyDescent="0.25">
      <c r="O4867" s="6"/>
      <c r="S4867" s="32"/>
    </row>
    <row r="4868" spans="15:19" x14ac:dyDescent="0.25">
      <c r="O4868" s="6"/>
      <c r="S4868" s="32"/>
    </row>
    <row r="4869" spans="15:19" x14ac:dyDescent="0.25">
      <c r="O4869" s="6"/>
      <c r="S4869" s="32"/>
    </row>
    <row r="4870" spans="15:19" x14ac:dyDescent="0.25">
      <c r="O4870" s="6"/>
      <c r="S4870" s="32"/>
    </row>
    <row r="4871" spans="15:19" x14ac:dyDescent="0.25">
      <c r="O4871" s="6"/>
      <c r="S4871" s="32"/>
    </row>
    <row r="4872" spans="15:19" x14ac:dyDescent="0.25">
      <c r="O4872" s="6"/>
      <c r="S4872" s="32"/>
    </row>
    <row r="4873" spans="15:19" x14ac:dyDescent="0.25">
      <c r="O4873" s="6"/>
      <c r="S4873" s="32"/>
    </row>
    <row r="4874" spans="15:19" x14ac:dyDescent="0.25">
      <c r="O4874" s="6"/>
      <c r="S4874" s="32"/>
    </row>
    <row r="4875" spans="15:19" x14ac:dyDescent="0.25">
      <c r="O4875" s="6"/>
      <c r="S4875" s="32"/>
    </row>
    <row r="4876" spans="15:19" x14ac:dyDescent="0.25">
      <c r="O4876" s="6"/>
      <c r="S4876" s="32"/>
    </row>
    <row r="4877" spans="15:19" x14ac:dyDescent="0.25">
      <c r="O4877" s="6"/>
      <c r="S4877" s="32"/>
    </row>
    <row r="4878" spans="15:19" x14ac:dyDescent="0.25">
      <c r="O4878" s="6"/>
      <c r="S4878" s="32"/>
    </row>
    <row r="4879" spans="15:19" x14ac:dyDescent="0.25">
      <c r="O4879" s="6"/>
      <c r="S4879" s="32"/>
    </row>
    <row r="4880" spans="15:19" x14ac:dyDescent="0.25">
      <c r="O4880" s="6"/>
      <c r="S4880" s="32"/>
    </row>
    <row r="4881" spans="15:19" x14ac:dyDescent="0.25">
      <c r="O4881" s="6"/>
      <c r="S4881" s="32"/>
    </row>
    <row r="4882" spans="15:19" x14ac:dyDescent="0.25">
      <c r="O4882" s="6"/>
      <c r="S4882" s="32"/>
    </row>
    <row r="4883" spans="15:19" x14ac:dyDescent="0.25">
      <c r="O4883" s="6"/>
      <c r="S4883" s="32"/>
    </row>
    <row r="4884" spans="15:19" x14ac:dyDescent="0.25">
      <c r="O4884" s="6"/>
      <c r="S4884" s="32"/>
    </row>
    <row r="4885" spans="15:19" x14ac:dyDescent="0.25">
      <c r="O4885" s="6"/>
      <c r="S4885" s="32"/>
    </row>
    <row r="4886" spans="15:19" x14ac:dyDescent="0.25">
      <c r="O4886" s="6"/>
      <c r="S4886" s="32"/>
    </row>
    <row r="4887" spans="15:19" x14ac:dyDescent="0.25">
      <c r="O4887" s="6"/>
      <c r="S4887" s="32"/>
    </row>
    <row r="4888" spans="15:19" x14ac:dyDescent="0.25">
      <c r="O4888" s="6"/>
      <c r="S4888" s="32"/>
    </row>
    <row r="4889" spans="15:19" x14ac:dyDescent="0.25">
      <c r="O4889" s="6"/>
      <c r="S4889" s="32"/>
    </row>
    <row r="4890" spans="15:19" x14ac:dyDescent="0.25">
      <c r="O4890" s="6"/>
      <c r="S4890" s="32"/>
    </row>
    <row r="4891" spans="15:19" x14ac:dyDescent="0.25">
      <c r="O4891" s="6"/>
      <c r="S4891" s="32"/>
    </row>
    <row r="4892" spans="15:19" x14ac:dyDescent="0.25">
      <c r="O4892" s="6"/>
      <c r="S4892" s="32"/>
    </row>
    <row r="4893" spans="15:19" x14ac:dyDescent="0.25">
      <c r="O4893" s="6"/>
      <c r="S4893" s="32"/>
    </row>
    <row r="4894" spans="15:19" x14ac:dyDescent="0.25">
      <c r="O4894" s="6"/>
      <c r="S4894" s="32"/>
    </row>
    <row r="4895" spans="15:19" x14ac:dyDescent="0.25">
      <c r="O4895" s="6"/>
      <c r="S4895" s="32"/>
    </row>
    <row r="4896" spans="15:19" x14ac:dyDescent="0.25">
      <c r="O4896" s="6"/>
      <c r="S4896" s="32"/>
    </row>
    <row r="4897" spans="15:19" x14ac:dyDescent="0.25">
      <c r="O4897" s="6"/>
      <c r="S4897" s="32"/>
    </row>
    <row r="4898" spans="15:19" x14ac:dyDescent="0.25">
      <c r="O4898" s="6"/>
      <c r="S4898" s="32"/>
    </row>
    <row r="4899" spans="15:19" x14ac:dyDescent="0.25">
      <c r="O4899" s="6"/>
      <c r="S4899" s="32"/>
    </row>
    <row r="4900" spans="15:19" x14ac:dyDescent="0.25">
      <c r="O4900" s="6"/>
      <c r="S4900" s="32"/>
    </row>
    <row r="4901" spans="15:19" x14ac:dyDescent="0.25">
      <c r="O4901" s="6"/>
      <c r="S4901" s="32"/>
    </row>
    <row r="4902" spans="15:19" x14ac:dyDescent="0.25">
      <c r="O4902" s="6"/>
      <c r="S4902" s="32"/>
    </row>
    <row r="4903" spans="15:19" x14ac:dyDescent="0.25">
      <c r="O4903" s="6"/>
      <c r="S4903" s="32"/>
    </row>
    <row r="4904" spans="15:19" x14ac:dyDescent="0.25">
      <c r="O4904" s="6"/>
      <c r="S4904" s="32"/>
    </row>
    <row r="4905" spans="15:19" x14ac:dyDescent="0.25">
      <c r="O4905" s="6"/>
      <c r="S4905" s="32"/>
    </row>
    <row r="4906" spans="15:19" x14ac:dyDescent="0.25">
      <c r="O4906" s="6"/>
      <c r="S4906" s="32"/>
    </row>
    <row r="4907" spans="15:19" x14ac:dyDescent="0.25">
      <c r="O4907" s="6"/>
      <c r="S4907" s="32"/>
    </row>
    <row r="4908" spans="15:19" x14ac:dyDescent="0.25">
      <c r="O4908" s="6"/>
      <c r="S4908" s="32"/>
    </row>
    <row r="4909" spans="15:19" x14ac:dyDescent="0.25">
      <c r="O4909" s="6"/>
      <c r="S4909" s="32"/>
    </row>
    <row r="4910" spans="15:19" x14ac:dyDescent="0.25">
      <c r="O4910" s="6"/>
      <c r="S4910" s="32"/>
    </row>
    <row r="4911" spans="15:19" x14ac:dyDescent="0.25">
      <c r="O4911" s="6"/>
      <c r="S4911" s="32"/>
    </row>
    <row r="4912" spans="15:19" x14ac:dyDescent="0.25">
      <c r="O4912" s="6"/>
      <c r="S4912" s="32"/>
    </row>
    <row r="4913" spans="15:19" x14ac:dyDescent="0.25">
      <c r="O4913" s="6"/>
      <c r="S4913" s="32"/>
    </row>
    <row r="4914" spans="15:19" x14ac:dyDescent="0.25">
      <c r="O4914" s="6"/>
      <c r="S4914" s="32"/>
    </row>
    <row r="4915" spans="15:19" x14ac:dyDescent="0.25">
      <c r="O4915" s="6"/>
      <c r="S4915" s="32"/>
    </row>
    <row r="4916" spans="15:19" x14ac:dyDescent="0.25">
      <c r="O4916" s="6"/>
      <c r="S4916" s="32"/>
    </row>
    <row r="4917" spans="15:19" x14ac:dyDescent="0.25">
      <c r="O4917" s="6"/>
      <c r="S4917" s="32"/>
    </row>
    <row r="4918" spans="15:19" x14ac:dyDescent="0.25">
      <c r="O4918" s="6"/>
      <c r="S4918" s="32"/>
    </row>
    <row r="4919" spans="15:19" x14ac:dyDescent="0.25">
      <c r="O4919" s="6"/>
      <c r="S4919" s="32"/>
    </row>
    <row r="4920" spans="15:19" x14ac:dyDescent="0.25">
      <c r="O4920" s="6"/>
      <c r="S4920" s="32"/>
    </row>
    <row r="4921" spans="15:19" x14ac:dyDescent="0.25">
      <c r="O4921" s="6"/>
      <c r="S4921" s="32"/>
    </row>
    <row r="4922" spans="15:19" x14ac:dyDescent="0.25">
      <c r="O4922" s="6"/>
      <c r="S4922" s="32"/>
    </row>
    <row r="4923" spans="15:19" x14ac:dyDescent="0.25">
      <c r="O4923" s="6"/>
      <c r="S4923" s="32"/>
    </row>
    <row r="4924" spans="15:19" x14ac:dyDescent="0.25">
      <c r="O4924" s="6"/>
      <c r="S4924" s="32"/>
    </row>
    <row r="4925" spans="15:19" x14ac:dyDescent="0.25">
      <c r="O4925" s="6"/>
      <c r="S4925" s="32"/>
    </row>
    <row r="4926" spans="15:19" x14ac:dyDescent="0.25">
      <c r="O4926" s="6"/>
      <c r="S4926" s="32"/>
    </row>
    <row r="4927" spans="15:19" x14ac:dyDescent="0.25">
      <c r="O4927" s="6"/>
      <c r="S4927" s="32"/>
    </row>
    <row r="4928" spans="15:19" x14ac:dyDescent="0.25">
      <c r="O4928" s="6"/>
      <c r="S4928" s="32"/>
    </row>
    <row r="4929" spans="15:19" x14ac:dyDescent="0.25">
      <c r="O4929" s="6"/>
      <c r="S4929" s="32"/>
    </row>
    <row r="4930" spans="15:19" x14ac:dyDescent="0.25">
      <c r="O4930" s="6"/>
      <c r="S4930" s="32"/>
    </row>
    <row r="4931" spans="15:19" x14ac:dyDescent="0.25">
      <c r="O4931" s="6"/>
      <c r="S4931" s="32"/>
    </row>
    <row r="4932" spans="15:19" x14ac:dyDescent="0.25">
      <c r="O4932" s="6"/>
      <c r="S4932" s="32"/>
    </row>
    <row r="4933" spans="15:19" x14ac:dyDescent="0.25">
      <c r="O4933" s="6"/>
      <c r="S4933" s="32"/>
    </row>
    <row r="4934" spans="15:19" x14ac:dyDescent="0.25">
      <c r="O4934" s="6"/>
      <c r="S4934" s="32"/>
    </row>
    <row r="4935" spans="15:19" x14ac:dyDescent="0.25">
      <c r="O4935" s="6"/>
      <c r="S4935" s="32"/>
    </row>
    <row r="4936" spans="15:19" x14ac:dyDescent="0.25">
      <c r="O4936" s="6"/>
      <c r="S4936" s="32"/>
    </row>
    <row r="4937" spans="15:19" x14ac:dyDescent="0.25">
      <c r="O4937" s="6"/>
      <c r="S4937" s="32"/>
    </row>
    <row r="4938" spans="15:19" x14ac:dyDescent="0.25">
      <c r="O4938" s="6"/>
      <c r="S4938" s="32"/>
    </row>
    <row r="4939" spans="15:19" x14ac:dyDescent="0.25">
      <c r="O4939" s="6"/>
      <c r="S4939" s="32"/>
    </row>
    <row r="4940" spans="15:19" x14ac:dyDescent="0.25">
      <c r="O4940" s="6"/>
      <c r="S4940" s="32"/>
    </row>
    <row r="4941" spans="15:19" x14ac:dyDescent="0.25">
      <c r="O4941" s="6"/>
      <c r="S4941" s="32"/>
    </row>
    <row r="4942" spans="15:19" x14ac:dyDescent="0.25">
      <c r="O4942" s="6"/>
      <c r="S4942" s="32"/>
    </row>
    <row r="4943" spans="15:19" x14ac:dyDescent="0.25">
      <c r="O4943" s="6"/>
      <c r="S4943" s="32"/>
    </row>
    <row r="4944" spans="15:19" x14ac:dyDescent="0.25">
      <c r="O4944" s="6"/>
      <c r="S4944" s="32"/>
    </row>
    <row r="4945" spans="15:19" x14ac:dyDescent="0.25">
      <c r="O4945" s="6"/>
      <c r="S4945" s="32"/>
    </row>
    <row r="4946" spans="15:19" x14ac:dyDescent="0.25">
      <c r="O4946" s="6"/>
      <c r="S4946" s="32"/>
    </row>
    <row r="4947" spans="15:19" x14ac:dyDescent="0.25">
      <c r="O4947" s="6"/>
      <c r="S4947" s="32"/>
    </row>
    <row r="4948" spans="15:19" x14ac:dyDescent="0.25">
      <c r="O4948" s="6"/>
      <c r="S4948" s="32"/>
    </row>
    <row r="4949" spans="15:19" x14ac:dyDescent="0.25">
      <c r="O4949" s="6"/>
      <c r="S4949" s="32"/>
    </row>
    <row r="4950" spans="15:19" x14ac:dyDescent="0.25">
      <c r="O4950" s="6"/>
      <c r="S4950" s="32"/>
    </row>
    <row r="4951" spans="15:19" x14ac:dyDescent="0.25">
      <c r="O4951" s="6"/>
      <c r="S4951" s="32"/>
    </row>
    <row r="4952" spans="15:19" x14ac:dyDescent="0.25">
      <c r="O4952" s="6"/>
      <c r="S4952" s="32"/>
    </row>
    <row r="4953" spans="15:19" x14ac:dyDescent="0.25">
      <c r="O4953" s="6"/>
      <c r="S4953" s="32"/>
    </row>
    <row r="4954" spans="15:19" x14ac:dyDescent="0.25">
      <c r="O4954" s="6"/>
      <c r="S4954" s="32"/>
    </row>
    <row r="4955" spans="15:19" x14ac:dyDescent="0.25">
      <c r="O4955" s="6"/>
      <c r="S4955" s="32"/>
    </row>
    <row r="4956" spans="15:19" x14ac:dyDescent="0.25">
      <c r="O4956" s="6"/>
      <c r="S4956" s="32"/>
    </row>
    <row r="4957" spans="15:19" x14ac:dyDescent="0.25">
      <c r="O4957" s="6"/>
      <c r="S4957" s="32"/>
    </row>
    <row r="4958" spans="15:19" x14ac:dyDescent="0.25">
      <c r="O4958" s="6"/>
      <c r="S4958" s="32"/>
    </row>
    <row r="4959" spans="15:19" x14ac:dyDescent="0.25">
      <c r="O4959" s="6"/>
      <c r="S4959" s="32"/>
    </row>
    <row r="4960" spans="15:19" x14ac:dyDescent="0.25">
      <c r="O4960" s="6"/>
      <c r="S4960" s="32"/>
    </row>
    <row r="4961" spans="15:19" x14ac:dyDescent="0.25">
      <c r="O4961" s="6"/>
      <c r="S4961" s="32"/>
    </row>
    <row r="4962" spans="15:19" x14ac:dyDescent="0.25">
      <c r="O4962" s="6"/>
      <c r="S4962" s="32"/>
    </row>
    <row r="4963" spans="15:19" x14ac:dyDescent="0.25">
      <c r="O4963" s="6"/>
      <c r="S4963" s="32"/>
    </row>
    <row r="4964" spans="15:19" x14ac:dyDescent="0.25">
      <c r="O4964" s="6"/>
      <c r="S4964" s="32"/>
    </row>
    <row r="4965" spans="15:19" x14ac:dyDescent="0.25">
      <c r="O4965" s="6"/>
      <c r="S4965" s="32"/>
    </row>
    <row r="4966" spans="15:19" x14ac:dyDescent="0.25">
      <c r="O4966" s="6"/>
      <c r="S4966" s="32"/>
    </row>
    <row r="4967" spans="15:19" x14ac:dyDescent="0.25">
      <c r="O4967" s="6"/>
      <c r="S4967" s="32"/>
    </row>
    <row r="4968" spans="15:19" x14ac:dyDescent="0.25">
      <c r="O4968" s="6"/>
      <c r="S4968" s="32"/>
    </row>
    <row r="4969" spans="15:19" x14ac:dyDescent="0.25">
      <c r="O4969" s="6"/>
      <c r="S4969" s="32"/>
    </row>
    <row r="4970" spans="15:19" x14ac:dyDescent="0.25">
      <c r="O4970" s="6"/>
      <c r="S4970" s="32"/>
    </row>
    <row r="4971" spans="15:19" x14ac:dyDescent="0.25">
      <c r="O4971" s="6"/>
      <c r="S4971" s="32"/>
    </row>
    <row r="4972" spans="15:19" x14ac:dyDescent="0.25">
      <c r="O4972" s="6"/>
      <c r="S4972" s="32"/>
    </row>
    <row r="4973" spans="15:19" x14ac:dyDescent="0.25">
      <c r="O4973" s="6"/>
      <c r="S4973" s="32"/>
    </row>
    <row r="4974" spans="15:19" x14ac:dyDescent="0.25">
      <c r="O4974" s="6"/>
      <c r="S4974" s="32"/>
    </row>
    <row r="4975" spans="15:19" x14ac:dyDescent="0.25">
      <c r="O4975" s="6"/>
      <c r="S4975" s="32"/>
    </row>
    <row r="4976" spans="15:19" x14ac:dyDescent="0.25">
      <c r="O4976" s="6"/>
      <c r="S4976" s="32"/>
    </row>
    <row r="4977" spans="15:19" x14ac:dyDescent="0.25">
      <c r="O4977" s="6"/>
      <c r="S4977" s="32"/>
    </row>
    <row r="4978" spans="15:19" x14ac:dyDescent="0.25">
      <c r="O4978" s="6"/>
      <c r="S4978" s="32"/>
    </row>
    <row r="4979" spans="15:19" x14ac:dyDescent="0.25">
      <c r="O4979" s="6"/>
      <c r="S4979" s="32"/>
    </row>
    <row r="4980" spans="15:19" x14ac:dyDescent="0.25">
      <c r="O4980" s="6"/>
      <c r="S4980" s="32"/>
    </row>
    <row r="4981" spans="15:19" x14ac:dyDescent="0.25">
      <c r="O4981" s="6"/>
      <c r="S4981" s="32"/>
    </row>
    <row r="4982" spans="15:19" x14ac:dyDescent="0.25">
      <c r="O4982" s="6"/>
      <c r="S4982" s="32"/>
    </row>
    <row r="4983" spans="15:19" x14ac:dyDescent="0.25">
      <c r="O4983" s="6"/>
      <c r="S4983" s="32"/>
    </row>
    <row r="4984" spans="15:19" x14ac:dyDescent="0.25">
      <c r="O4984" s="6"/>
      <c r="S4984" s="32"/>
    </row>
    <row r="4985" spans="15:19" x14ac:dyDescent="0.25">
      <c r="O4985" s="6"/>
      <c r="S4985" s="32"/>
    </row>
    <row r="4986" spans="15:19" x14ac:dyDescent="0.25">
      <c r="O4986" s="6"/>
      <c r="S4986" s="32"/>
    </row>
    <row r="4987" spans="15:19" x14ac:dyDescent="0.25">
      <c r="O4987" s="6"/>
      <c r="S4987" s="32"/>
    </row>
    <row r="4988" spans="15:19" x14ac:dyDescent="0.25">
      <c r="O4988" s="6"/>
      <c r="S4988" s="32"/>
    </row>
    <row r="4989" spans="15:19" x14ac:dyDescent="0.25">
      <c r="O4989" s="6"/>
      <c r="S4989" s="32"/>
    </row>
    <row r="4990" spans="15:19" x14ac:dyDescent="0.25">
      <c r="O4990" s="6"/>
      <c r="S4990" s="32"/>
    </row>
    <row r="4991" spans="15:19" x14ac:dyDescent="0.25">
      <c r="O4991" s="6"/>
      <c r="S4991" s="32"/>
    </row>
    <row r="4992" spans="15:19" x14ac:dyDescent="0.25">
      <c r="O4992" s="6"/>
      <c r="S4992" s="32"/>
    </row>
    <row r="4993" spans="15:19" x14ac:dyDescent="0.25">
      <c r="O4993" s="6"/>
      <c r="S4993" s="32"/>
    </row>
    <row r="4994" spans="15:19" x14ac:dyDescent="0.25">
      <c r="O4994" s="6"/>
      <c r="S4994" s="32"/>
    </row>
    <row r="4995" spans="15:19" x14ac:dyDescent="0.25">
      <c r="O4995" s="6"/>
      <c r="S4995" s="32"/>
    </row>
    <row r="4996" spans="15:19" x14ac:dyDescent="0.25">
      <c r="O4996" s="6"/>
      <c r="S4996" s="32"/>
    </row>
    <row r="4997" spans="15:19" x14ac:dyDescent="0.25">
      <c r="O4997" s="6"/>
      <c r="S4997" s="32"/>
    </row>
    <row r="4998" spans="15:19" x14ac:dyDescent="0.25">
      <c r="O4998" s="6"/>
      <c r="S4998" s="32"/>
    </row>
    <row r="4999" spans="15:19" x14ac:dyDescent="0.25">
      <c r="O4999" s="6"/>
      <c r="S4999" s="32"/>
    </row>
    <row r="5000" spans="15:19" x14ac:dyDescent="0.25">
      <c r="O5000" s="6"/>
      <c r="S5000" s="32"/>
    </row>
    <row r="5001" spans="15:19" x14ac:dyDescent="0.25">
      <c r="O5001" s="6"/>
      <c r="S5001" s="32"/>
    </row>
    <row r="5002" spans="15:19" x14ac:dyDescent="0.25">
      <c r="O5002" s="6"/>
      <c r="S5002" s="32"/>
    </row>
    <row r="5003" spans="15:19" x14ac:dyDescent="0.25">
      <c r="O5003" s="6"/>
      <c r="S5003" s="32"/>
    </row>
    <row r="5004" spans="15:19" x14ac:dyDescent="0.25">
      <c r="O5004" s="6"/>
      <c r="S5004" s="32"/>
    </row>
    <row r="5005" spans="15:19" x14ac:dyDescent="0.25">
      <c r="O5005" s="6"/>
      <c r="S5005" s="32"/>
    </row>
    <row r="5006" spans="15:19" x14ac:dyDescent="0.25">
      <c r="O5006" s="6"/>
      <c r="S5006" s="32"/>
    </row>
    <row r="5007" spans="15:19" x14ac:dyDescent="0.25">
      <c r="O5007" s="6"/>
      <c r="S5007" s="32"/>
    </row>
    <row r="5008" spans="15:19" x14ac:dyDescent="0.25">
      <c r="O5008" s="6"/>
      <c r="S5008" s="32"/>
    </row>
    <row r="5009" spans="15:19" x14ac:dyDescent="0.25">
      <c r="O5009" s="6"/>
      <c r="S5009" s="32"/>
    </row>
    <row r="5010" spans="15:19" x14ac:dyDescent="0.25">
      <c r="O5010" s="6"/>
      <c r="S5010" s="32"/>
    </row>
    <row r="5011" spans="15:19" x14ac:dyDescent="0.25">
      <c r="O5011" s="6"/>
      <c r="S5011" s="32"/>
    </row>
    <row r="5012" spans="15:19" x14ac:dyDescent="0.25">
      <c r="O5012" s="6"/>
      <c r="S5012" s="32"/>
    </row>
    <row r="5013" spans="15:19" x14ac:dyDescent="0.25">
      <c r="O5013" s="6"/>
      <c r="S5013" s="32"/>
    </row>
    <row r="5014" spans="15:19" x14ac:dyDescent="0.25">
      <c r="O5014" s="6"/>
      <c r="S5014" s="32"/>
    </row>
    <row r="5015" spans="15:19" x14ac:dyDescent="0.25">
      <c r="O5015" s="6"/>
      <c r="S5015" s="32"/>
    </row>
    <row r="5016" spans="15:19" x14ac:dyDescent="0.25">
      <c r="O5016" s="6"/>
      <c r="S5016" s="32"/>
    </row>
    <row r="5017" spans="15:19" x14ac:dyDescent="0.25">
      <c r="O5017" s="6"/>
      <c r="S5017" s="32"/>
    </row>
    <row r="5018" spans="15:19" x14ac:dyDescent="0.25">
      <c r="O5018" s="6"/>
      <c r="S5018" s="32"/>
    </row>
    <row r="5019" spans="15:19" x14ac:dyDescent="0.25">
      <c r="O5019" s="6"/>
      <c r="S5019" s="32"/>
    </row>
    <row r="5020" spans="15:19" x14ac:dyDescent="0.25">
      <c r="O5020" s="6"/>
      <c r="S5020" s="32"/>
    </row>
    <row r="5021" spans="15:19" x14ac:dyDescent="0.25">
      <c r="O5021" s="6"/>
      <c r="S5021" s="32"/>
    </row>
    <row r="5022" spans="15:19" x14ac:dyDescent="0.25">
      <c r="O5022" s="6"/>
      <c r="S5022" s="32"/>
    </row>
    <row r="5023" spans="15:19" x14ac:dyDescent="0.25">
      <c r="O5023" s="6"/>
      <c r="S5023" s="32"/>
    </row>
    <row r="5024" spans="15:19" x14ac:dyDescent="0.25">
      <c r="O5024" s="6"/>
      <c r="S5024" s="32"/>
    </row>
    <row r="5025" spans="15:19" x14ac:dyDescent="0.25">
      <c r="O5025" s="6"/>
      <c r="S5025" s="32"/>
    </row>
    <row r="5026" spans="15:19" x14ac:dyDescent="0.25">
      <c r="O5026" s="6"/>
      <c r="S5026" s="32"/>
    </row>
    <row r="5027" spans="15:19" x14ac:dyDescent="0.25">
      <c r="O5027" s="6"/>
      <c r="S5027" s="32"/>
    </row>
    <row r="5028" spans="15:19" x14ac:dyDescent="0.25">
      <c r="O5028" s="6"/>
      <c r="S5028" s="32"/>
    </row>
    <row r="5029" spans="15:19" x14ac:dyDescent="0.25">
      <c r="O5029" s="6"/>
      <c r="S5029" s="32"/>
    </row>
    <row r="5030" spans="15:19" x14ac:dyDescent="0.25">
      <c r="O5030" s="6"/>
      <c r="S5030" s="32"/>
    </row>
    <row r="5031" spans="15:19" x14ac:dyDescent="0.25">
      <c r="O5031" s="6"/>
      <c r="S5031" s="32"/>
    </row>
    <row r="5032" spans="15:19" x14ac:dyDescent="0.25">
      <c r="O5032" s="6"/>
      <c r="S5032" s="32"/>
    </row>
    <row r="5033" spans="15:19" x14ac:dyDescent="0.25">
      <c r="O5033" s="6"/>
      <c r="S5033" s="32"/>
    </row>
    <row r="5034" spans="15:19" x14ac:dyDescent="0.25">
      <c r="O5034" s="6"/>
      <c r="S5034" s="32"/>
    </row>
    <row r="5035" spans="15:19" x14ac:dyDescent="0.25">
      <c r="O5035" s="6"/>
      <c r="S5035" s="32"/>
    </row>
    <row r="5036" spans="15:19" x14ac:dyDescent="0.25">
      <c r="O5036" s="6"/>
      <c r="S5036" s="32"/>
    </row>
    <row r="5037" spans="15:19" x14ac:dyDescent="0.25">
      <c r="O5037" s="6"/>
      <c r="S5037" s="32"/>
    </row>
    <row r="5038" spans="15:19" x14ac:dyDescent="0.25">
      <c r="O5038" s="6"/>
      <c r="S5038" s="32"/>
    </row>
    <row r="5039" spans="15:19" x14ac:dyDescent="0.25">
      <c r="O5039" s="6"/>
      <c r="S5039" s="32"/>
    </row>
    <row r="5040" spans="15:19" x14ac:dyDescent="0.25">
      <c r="O5040" s="6"/>
      <c r="S5040" s="32"/>
    </row>
    <row r="5041" spans="15:19" x14ac:dyDescent="0.25">
      <c r="O5041" s="6"/>
      <c r="S5041" s="32"/>
    </row>
    <row r="5042" spans="15:19" x14ac:dyDescent="0.25">
      <c r="O5042" s="6"/>
      <c r="S5042" s="32"/>
    </row>
    <row r="5043" spans="15:19" x14ac:dyDescent="0.25">
      <c r="O5043" s="6"/>
      <c r="S5043" s="32"/>
    </row>
    <row r="5044" spans="15:19" x14ac:dyDescent="0.25">
      <c r="O5044" s="6"/>
      <c r="S5044" s="32"/>
    </row>
    <row r="5045" spans="15:19" x14ac:dyDescent="0.25">
      <c r="O5045" s="6"/>
      <c r="S5045" s="32"/>
    </row>
    <row r="5046" spans="15:19" x14ac:dyDescent="0.25">
      <c r="O5046" s="6"/>
      <c r="S5046" s="32"/>
    </row>
    <row r="5047" spans="15:19" x14ac:dyDescent="0.25">
      <c r="O5047" s="6"/>
      <c r="S5047" s="32"/>
    </row>
    <row r="5048" spans="15:19" x14ac:dyDescent="0.25">
      <c r="O5048" s="6"/>
      <c r="S5048" s="32"/>
    </row>
    <row r="5049" spans="15:19" x14ac:dyDescent="0.25">
      <c r="O5049" s="6"/>
      <c r="S5049" s="32"/>
    </row>
    <row r="5050" spans="15:19" x14ac:dyDescent="0.25">
      <c r="O5050" s="6"/>
      <c r="S5050" s="32"/>
    </row>
    <row r="5051" spans="15:19" x14ac:dyDescent="0.25">
      <c r="O5051" s="6"/>
      <c r="S5051" s="32"/>
    </row>
    <row r="5052" spans="15:19" x14ac:dyDescent="0.25">
      <c r="O5052" s="6"/>
      <c r="S5052" s="32"/>
    </row>
    <row r="5053" spans="15:19" x14ac:dyDescent="0.25">
      <c r="O5053" s="6"/>
      <c r="S5053" s="32"/>
    </row>
    <row r="5054" spans="15:19" x14ac:dyDescent="0.25">
      <c r="O5054" s="6"/>
      <c r="S5054" s="32"/>
    </row>
    <row r="5055" spans="15:19" x14ac:dyDescent="0.25">
      <c r="O5055" s="6"/>
      <c r="S5055" s="32"/>
    </row>
    <row r="5056" spans="15:19" x14ac:dyDescent="0.25">
      <c r="O5056" s="6"/>
      <c r="S5056" s="32"/>
    </row>
    <row r="5057" spans="15:19" x14ac:dyDescent="0.25">
      <c r="O5057" s="6"/>
      <c r="S5057" s="32"/>
    </row>
    <row r="5058" spans="15:19" x14ac:dyDescent="0.25">
      <c r="O5058" s="6"/>
      <c r="S5058" s="32"/>
    </row>
    <row r="5059" spans="15:19" x14ac:dyDescent="0.25">
      <c r="O5059" s="6"/>
      <c r="S5059" s="32"/>
    </row>
    <row r="5060" spans="15:19" x14ac:dyDescent="0.25">
      <c r="O5060" s="6"/>
      <c r="S5060" s="32"/>
    </row>
    <row r="5061" spans="15:19" x14ac:dyDescent="0.25">
      <c r="O5061" s="6"/>
      <c r="S5061" s="32"/>
    </row>
    <row r="5062" spans="15:19" x14ac:dyDescent="0.25">
      <c r="O5062" s="6"/>
      <c r="S5062" s="32"/>
    </row>
    <row r="5063" spans="15:19" x14ac:dyDescent="0.25">
      <c r="O5063" s="6"/>
      <c r="S5063" s="32"/>
    </row>
    <row r="5064" spans="15:19" x14ac:dyDescent="0.25">
      <c r="O5064" s="6"/>
      <c r="S5064" s="32"/>
    </row>
    <row r="5065" spans="15:19" x14ac:dyDescent="0.25">
      <c r="O5065" s="6"/>
      <c r="S5065" s="32"/>
    </row>
    <row r="5066" spans="15:19" x14ac:dyDescent="0.25">
      <c r="O5066" s="6"/>
      <c r="S5066" s="32"/>
    </row>
    <row r="5067" spans="15:19" x14ac:dyDescent="0.25">
      <c r="O5067" s="6"/>
      <c r="S5067" s="32"/>
    </row>
    <row r="5068" spans="15:19" x14ac:dyDescent="0.25">
      <c r="O5068" s="6"/>
      <c r="S5068" s="32"/>
    </row>
    <row r="5069" spans="15:19" x14ac:dyDescent="0.25">
      <c r="O5069" s="6"/>
      <c r="S5069" s="32"/>
    </row>
    <row r="5070" spans="15:19" x14ac:dyDescent="0.25">
      <c r="O5070" s="6"/>
      <c r="S5070" s="32"/>
    </row>
    <row r="5071" spans="15:19" x14ac:dyDescent="0.25">
      <c r="O5071" s="6"/>
      <c r="S5071" s="32"/>
    </row>
    <row r="5072" spans="15:19" x14ac:dyDescent="0.25">
      <c r="O5072" s="6"/>
      <c r="S5072" s="32"/>
    </row>
    <row r="5073" spans="15:19" x14ac:dyDescent="0.25">
      <c r="O5073" s="6"/>
      <c r="S5073" s="32"/>
    </row>
    <row r="5074" spans="15:19" x14ac:dyDescent="0.25">
      <c r="O5074" s="6"/>
      <c r="S5074" s="32"/>
    </row>
    <row r="5075" spans="15:19" x14ac:dyDescent="0.25">
      <c r="O5075" s="6"/>
      <c r="S5075" s="32"/>
    </row>
    <row r="5076" spans="15:19" x14ac:dyDescent="0.25">
      <c r="O5076" s="6"/>
      <c r="S5076" s="32"/>
    </row>
    <row r="5077" spans="15:19" x14ac:dyDescent="0.25">
      <c r="O5077" s="6"/>
      <c r="S5077" s="32"/>
    </row>
    <row r="5078" spans="15:19" x14ac:dyDescent="0.25">
      <c r="O5078" s="6"/>
      <c r="S5078" s="32"/>
    </row>
    <row r="5079" spans="15:19" x14ac:dyDescent="0.25">
      <c r="O5079" s="6"/>
      <c r="S5079" s="32"/>
    </row>
    <row r="5080" spans="15:19" x14ac:dyDescent="0.25">
      <c r="O5080" s="6"/>
      <c r="S5080" s="32"/>
    </row>
    <row r="5081" spans="15:19" x14ac:dyDescent="0.25">
      <c r="O5081" s="6"/>
      <c r="S5081" s="32"/>
    </row>
    <row r="5082" spans="15:19" x14ac:dyDescent="0.25">
      <c r="O5082" s="6"/>
      <c r="S5082" s="32"/>
    </row>
    <row r="5083" spans="15:19" x14ac:dyDescent="0.25">
      <c r="O5083" s="6"/>
      <c r="S5083" s="32"/>
    </row>
    <row r="5084" spans="15:19" x14ac:dyDescent="0.25">
      <c r="O5084" s="6"/>
      <c r="S5084" s="32"/>
    </row>
    <row r="5085" spans="15:19" x14ac:dyDescent="0.25">
      <c r="O5085" s="6"/>
      <c r="S5085" s="32"/>
    </row>
    <row r="5086" spans="15:19" x14ac:dyDescent="0.25">
      <c r="O5086" s="6"/>
      <c r="S5086" s="32"/>
    </row>
    <row r="5087" spans="15:19" x14ac:dyDescent="0.25">
      <c r="O5087" s="6"/>
      <c r="S5087" s="32"/>
    </row>
    <row r="5088" spans="15:19" x14ac:dyDescent="0.25">
      <c r="O5088" s="6"/>
      <c r="S5088" s="32"/>
    </row>
    <row r="5089" spans="15:19" x14ac:dyDescent="0.25">
      <c r="O5089" s="6"/>
      <c r="S5089" s="32"/>
    </row>
    <row r="5090" spans="15:19" x14ac:dyDescent="0.25">
      <c r="O5090" s="6"/>
      <c r="S5090" s="32"/>
    </row>
    <row r="5091" spans="15:19" x14ac:dyDescent="0.25">
      <c r="O5091" s="6"/>
      <c r="S5091" s="32"/>
    </row>
    <row r="5092" spans="15:19" x14ac:dyDescent="0.25">
      <c r="O5092" s="6"/>
      <c r="S5092" s="32"/>
    </row>
    <row r="5093" spans="15:19" x14ac:dyDescent="0.25">
      <c r="O5093" s="6"/>
      <c r="S5093" s="32"/>
    </row>
    <row r="5094" spans="15:19" x14ac:dyDescent="0.25">
      <c r="O5094" s="6"/>
      <c r="S5094" s="32"/>
    </row>
    <row r="5095" spans="15:19" x14ac:dyDescent="0.25">
      <c r="O5095" s="6"/>
      <c r="S5095" s="32"/>
    </row>
    <row r="5096" spans="15:19" x14ac:dyDescent="0.25">
      <c r="O5096" s="6"/>
      <c r="S5096" s="32"/>
    </row>
    <row r="5097" spans="15:19" x14ac:dyDescent="0.25">
      <c r="O5097" s="6"/>
      <c r="S5097" s="32"/>
    </row>
    <row r="5098" spans="15:19" x14ac:dyDescent="0.25">
      <c r="O5098" s="6"/>
      <c r="S5098" s="32"/>
    </row>
    <row r="5099" spans="15:19" x14ac:dyDescent="0.25">
      <c r="O5099" s="6"/>
      <c r="S5099" s="32"/>
    </row>
    <row r="5100" spans="15:19" x14ac:dyDescent="0.25">
      <c r="O5100" s="6"/>
      <c r="S5100" s="32"/>
    </row>
    <row r="5101" spans="15:19" x14ac:dyDescent="0.25">
      <c r="O5101" s="6"/>
      <c r="S5101" s="32"/>
    </row>
    <row r="5102" spans="15:19" x14ac:dyDescent="0.25">
      <c r="O5102" s="6"/>
      <c r="S5102" s="32"/>
    </row>
    <row r="5103" spans="15:19" x14ac:dyDescent="0.25">
      <c r="O5103" s="6"/>
      <c r="S5103" s="32"/>
    </row>
    <row r="5104" spans="15:19" x14ac:dyDescent="0.25">
      <c r="O5104" s="6"/>
      <c r="S5104" s="32"/>
    </row>
    <row r="5105" spans="15:19" x14ac:dyDescent="0.25">
      <c r="O5105" s="6"/>
      <c r="S5105" s="32"/>
    </row>
    <row r="5106" spans="15:19" x14ac:dyDescent="0.25">
      <c r="O5106" s="6"/>
      <c r="S5106" s="32"/>
    </row>
    <row r="5107" spans="15:19" x14ac:dyDescent="0.25">
      <c r="O5107" s="6"/>
      <c r="S5107" s="32"/>
    </row>
    <row r="5108" spans="15:19" x14ac:dyDescent="0.25">
      <c r="O5108" s="6"/>
      <c r="S5108" s="32"/>
    </row>
    <row r="5109" spans="15:19" x14ac:dyDescent="0.25">
      <c r="O5109" s="6"/>
      <c r="S5109" s="32"/>
    </row>
    <row r="5110" spans="15:19" x14ac:dyDescent="0.25">
      <c r="O5110" s="6"/>
      <c r="S5110" s="32"/>
    </row>
    <row r="5111" spans="15:19" x14ac:dyDescent="0.25">
      <c r="O5111" s="6"/>
      <c r="S5111" s="32"/>
    </row>
    <row r="5112" spans="15:19" x14ac:dyDescent="0.25">
      <c r="O5112" s="6"/>
      <c r="S5112" s="32"/>
    </row>
    <row r="5113" spans="15:19" x14ac:dyDescent="0.25">
      <c r="O5113" s="6"/>
      <c r="S5113" s="32"/>
    </row>
    <row r="5114" spans="15:19" x14ac:dyDescent="0.25">
      <c r="O5114" s="6"/>
      <c r="S5114" s="32"/>
    </row>
    <row r="5115" spans="15:19" x14ac:dyDescent="0.25">
      <c r="O5115" s="6"/>
      <c r="S5115" s="32"/>
    </row>
    <row r="5116" spans="15:19" x14ac:dyDescent="0.25">
      <c r="O5116" s="6"/>
      <c r="S5116" s="32"/>
    </row>
    <row r="5117" spans="15:19" x14ac:dyDescent="0.25">
      <c r="O5117" s="6"/>
      <c r="S5117" s="32"/>
    </row>
    <row r="5118" spans="15:19" x14ac:dyDescent="0.25">
      <c r="O5118" s="6"/>
      <c r="S5118" s="32"/>
    </row>
    <row r="5119" spans="15:19" x14ac:dyDescent="0.25">
      <c r="O5119" s="6"/>
      <c r="S5119" s="32"/>
    </row>
    <row r="5120" spans="15:19" x14ac:dyDescent="0.25">
      <c r="O5120" s="6"/>
      <c r="S5120" s="32"/>
    </row>
    <row r="5121" spans="15:19" x14ac:dyDescent="0.25">
      <c r="O5121" s="6"/>
      <c r="S5121" s="32"/>
    </row>
    <row r="5122" spans="15:19" x14ac:dyDescent="0.25">
      <c r="O5122" s="6"/>
      <c r="S5122" s="32"/>
    </row>
    <row r="5123" spans="15:19" x14ac:dyDescent="0.25">
      <c r="O5123" s="6"/>
      <c r="S5123" s="32"/>
    </row>
    <row r="5124" spans="15:19" x14ac:dyDescent="0.25">
      <c r="O5124" s="6"/>
      <c r="S5124" s="32"/>
    </row>
    <row r="5125" spans="15:19" x14ac:dyDescent="0.25">
      <c r="O5125" s="6"/>
      <c r="S5125" s="32"/>
    </row>
    <row r="5126" spans="15:19" x14ac:dyDescent="0.25">
      <c r="O5126" s="6"/>
      <c r="S5126" s="32"/>
    </row>
    <row r="5127" spans="15:19" x14ac:dyDescent="0.25">
      <c r="O5127" s="6"/>
      <c r="S5127" s="32"/>
    </row>
    <row r="5128" spans="15:19" x14ac:dyDescent="0.25">
      <c r="O5128" s="6"/>
      <c r="S5128" s="32"/>
    </row>
    <row r="5129" spans="15:19" x14ac:dyDescent="0.25">
      <c r="O5129" s="6"/>
      <c r="S5129" s="32"/>
    </row>
    <row r="5130" spans="15:19" x14ac:dyDescent="0.25">
      <c r="O5130" s="6"/>
      <c r="S5130" s="32"/>
    </row>
    <row r="5131" spans="15:19" x14ac:dyDescent="0.25">
      <c r="O5131" s="6"/>
      <c r="S5131" s="32"/>
    </row>
    <row r="5132" spans="15:19" x14ac:dyDescent="0.25">
      <c r="O5132" s="6"/>
      <c r="S5132" s="32"/>
    </row>
    <row r="5133" spans="15:19" x14ac:dyDescent="0.25">
      <c r="O5133" s="6"/>
      <c r="S5133" s="32"/>
    </row>
    <row r="5134" spans="15:19" x14ac:dyDescent="0.25">
      <c r="O5134" s="6"/>
      <c r="S5134" s="32"/>
    </row>
    <row r="5135" spans="15:19" x14ac:dyDescent="0.25">
      <c r="O5135" s="6"/>
      <c r="S5135" s="32"/>
    </row>
    <row r="5136" spans="15:19" x14ac:dyDescent="0.25">
      <c r="O5136" s="6"/>
      <c r="S5136" s="32"/>
    </row>
    <row r="5137" spans="15:19" x14ac:dyDescent="0.25">
      <c r="O5137" s="6"/>
      <c r="S5137" s="32"/>
    </row>
    <row r="5138" spans="15:19" x14ac:dyDescent="0.25">
      <c r="O5138" s="6"/>
      <c r="S5138" s="32"/>
    </row>
    <row r="5139" spans="15:19" x14ac:dyDescent="0.25">
      <c r="O5139" s="6"/>
      <c r="S5139" s="32"/>
    </row>
    <row r="5140" spans="15:19" x14ac:dyDescent="0.25">
      <c r="O5140" s="6"/>
      <c r="S5140" s="32"/>
    </row>
    <row r="5141" spans="15:19" x14ac:dyDescent="0.25">
      <c r="O5141" s="6"/>
      <c r="S5141" s="32"/>
    </row>
    <row r="5142" spans="15:19" x14ac:dyDescent="0.25">
      <c r="O5142" s="6"/>
      <c r="S5142" s="32"/>
    </row>
    <row r="5143" spans="15:19" x14ac:dyDescent="0.25">
      <c r="O5143" s="6"/>
      <c r="S5143" s="32"/>
    </row>
    <row r="5144" spans="15:19" x14ac:dyDescent="0.25">
      <c r="O5144" s="6"/>
      <c r="S5144" s="32"/>
    </row>
    <row r="5145" spans="15:19" x14ac:dyDescent="0.25">
      <c r="O5145" s="6"/>
      <c r="S5145" s="32"/>
    </row>
    <row r="5146" spans="15:19" x14ac:dyDescent="0.25">
      <c r="O5146" s="6"/>
      <c r="S5146" s="32"/>
    </row>
    <row r="5147" spans="15:19" x14ac:dyDescent="0.25">
      <c r="O5147" s="6"/>
      <c r="S5147" s="32"/>
    </row>
    <row r="5148" spans="15:19" x14ac:dyDescent="0.25">
      <c r="O5148" s="6"/>
      <c r="S5148" s="32"/>
    </row>
    <row r="5149" spans="15:19" x14ac:dyDescent="0.25">
      <c r="O5149" s="6"/>
      <c r="S5149" s="32"/>
    </row>
    <row r="5150" spans="15:19" x14ac:dyDescent="0.25">
      <c r="O5150" s="6"/>
      <c r="S5150" s="32"/>
    </row>
    <row r="5151" spans="15:19" x14ac:dyDescent="0.25">
      <c r="O5151" s="6"/>
      <c r="S5151" s="32"/>
    </row>
    <row r="5152" spans="15:19" x14ac:dyDescent="0.25">
      <c r="O5152" s="6"/>
      <c r="S5152" s="32"/>
    </row>
    <row r="5153" spans="15:19" x14ac:dyDescent="0.25">
      <c r="O5153" s="6"/>
      <c r="S5153" s="32"/>
    </row>
    <row r="5154" spans="15:19" x14ac:dyDescent="0.25">
      <c r="O5154" s="6"/>
      <c r="S5154" s="32"/>
    </row>
    <row r="5155" spans="15:19" x14ac:dyDescent="0.25">
      <c r="O5155" s="6"/>
      <c r="S5155" s="32"/>
    </row>
    <row r="5156" spans="15:19" x14ac:dyDescent="0.25">
      <c r="O5156" s="6"/>
      <c r="S5156" s="32"/>
    </row>
    <row r="5157" spans="15:19" x14ac:dyDescent="0.25">
      <c r="O5157" s="6"/>
      <c r="S5157" s="32"/>
    </row>
    <row r="5158" spans="15:19" x14ac:dyDescent="0.25">
      <c r="O5158" s="6"/>
      <c r="S5158" s="32"/>
    </row>
    <row r="5159" spans="15:19" x14ac:dyDescent="0.25">
      <c r="O5159" s="6"/>
      <c r="S5159" s="32"/>
    </row>
    <row r="5160" spans="15:19" x14ac:dyDescent="0.25">
      <c r="O5160" s="6"/>
      <c r="S5160" s="32"/>
    </row>
    <row r="5161" spans="15:19" x14ac:dyDescent="0.25">
      <c r="O5161" s="6"/>
      <c r="S5161" s="32"/>
    </row>
    <row r="5162" spans="15:19" x14ac:dyDescent="0.25">
      <c r="O5162" s="6"/>
      <c r="S5162" s="32"/>
    </row>
    <row r="5163" spans="15:19" x14ac:dyDescent="0.25">
      <c r="O5163" s="6"/>
      <c r="S5163" s="32"/>
    </row>
    <row r="5164" spans="15:19" x14ac:dyDescent="0.25">
      <c r="O5164" s="6"/>
      <c r="S5164" s="32"/>
    </row>
    <row r="5165" spans="15:19" x14ac:dyDescent="0.25">
      <c r="O5165" s="6"/>
      <c r="S5165" s="32"/>
    </row>
    <row r="5166" spans="15:19" x14ac:dyDescent="0.25">
      <c r="O5166" s="6"/>
      <c r="S5166" s="32"/>
    </row>
    <row r="5167" spans="15:19" x14ac:dyDescent="0.25">
      <c r="O5167" s="6"/>
      <c r="S5167" s="32"/>
    </row>
    <row r="5168" spans="15:19" x14ac:dyDescent="0.25">
      <c r="O5168" s="6"/>
      <c r="S5168" s="32"/>
    </row>
    <row r="5169" spans="15:19" x14ac:dyDescent="0.25">
      <c r="O5169" s="6"/>
      <c r="S5169" s="32"/>
    </row>
    <row r="5170" spans="15:19" x14ac:dyDescent="0.25">
      <c r="O5170" s="6"/>
      <c r="S5170" s="32"/>
    </row>
    <row r="5171" spans="15:19" x14ac:dyDescent="0.25">
      <c r="O5171" s="6"/>
      <c r="S5171" s="32"/>
    </row>
    <row r="5172" spans="15:19" x14ac:dyDescent="0.25">
      <c r="O5172" s="6"/>
      <c r="S5172" s="32"/>
    </row>
    <row r="5173" spans="15:19" x14ac:dyDescent="0.25">
      <c r="O5173" s="6"/>
      <c r="S5173" s="32"/>
    </row>
    <row r="5174" spans="15:19" x14ac:dyDescent="0.25">
      <c r="O5174" s="6"/>
      <c r="S5174" s="32"/>
    </row>
    <row r="5175" spans="15:19" x14ac:dyDescent="0.25">
      <c r="O5175" s="6"/>
      <c r="S5175" s="32"/>
    </row>
    <row r="5176" spans="15:19" x14ac:dyDescent="0.25">
      <c r="O5176" s="6"/>
      <c r="S5176" s="32"/>
    </row>
    <row r="5177" spans="15:19" x14ac:dyDescent="0.25">
      <c r="O5177" s="6"/>
      <c r="S5177" s="32"/>
    </row>
    <row r="5178" spans="15:19" x14ac:dyDescent="0.25">
      <c r="O5178" s="6"/>
      <c r="S5178" s="32"/>
    </row>
    <row r="5179" spans="15:19" x14ac:dyDescent="0.25">
      <c r="O5179" s="6"/>
      <c r="S5179" s="32"/>
    </row>
    <row r="5180" spans="15:19" x14ac:dyDescent="0.25">
      <c r="O5180" s="6"/>
      <c r="S5180" s="32"/>
    </row>
    <row r="5181" spans="15:19" x14ac:dyDescent="0.25">
      <c r="O5181" s="6"/>
      <c r="S5181" s="32"/>
    </row>
    <row r="5182" spans="15:19" x14ac:dyDescent="0.25">
      <c r="O5182" s="6"/>
      <c r="S5182" s="32"/>
    </row>
    <row r="5183" spans="15:19" x14ac:dyDescent="0.25">
      <c r="O5183" s="6"/>
      <c r="S5183" s="32"/>
    </row>
    <row r="5184" spans="15:19" x14ac:dyDescent="0.25">
      <c r="O5184" s="6"/>
      <c r="S5184" s="32"/>
    </row>
    <row r="5185" spans="15:19" x14ac:dyDescent="0.25">
      <c r="O5185" s="6"/>
      <c r="S5185" s="32"/>
    </row>
    <row r="5186" spans="15:19" x14ac:dyDescent="0.25">
      <c r="O5186" s="6"/>
      <c r="S5186" s="32"/>
    </row>
    <row r="5187" spans="15:19" x14ac:dyDescent="0.25">
      <c r="O5187" s="6"/>
      <c r="S5187" s="32"/>
    </row>
    <row r="5188" spans="15:19" x14ac:dyDescent="0.25">
      <c r="O5188" s="6"/>
      <c r="S5188" s="32"/>
    </row>
    <row r="5189" spans="15:19" x14ac:dyDescent="0.25">
      <c r="O5189" s="6"/>
      <c r="S5189" s="32"/>
    </row>
    <row r="5190" spans="15:19" x14ac:dyDescent="0.25">
      <c r="O5190" s="6"/>
      <c r="S5190" s="32"/>
    </row>
    <row r="5191" spans="15:19" x14ac:dyDescent="0.25">
      <c r="O5191" s="6"/>
      <c r="S5191" s="32"/>
    </row>
    <row r="5192" spans="15:19" x14ac:dyDescent="0.25">
      <c r="O5192" s="6"/>
      <c r="S5192" s="32"/>
    </row>
    <row r="5193" spans="15:19" x14ac:dyDescent="0.25">
      <c r="O5193" s="6"/>
      <c r="S5193" s="32"/>
    </row>
    <row r="5194" spans="15:19" x14ac:dyDescent="0.25">
      <c r="O5194" s="6"/>
      <c r="S5194" s="32"/>
    </row>
    <row r="5195" spans="15:19" x14ac:dyDescent="0.25">
      <c r="O5195" s="6"/>
      <c r="S5195" s="32"/>
    </row>
    <row r="5196" spans="15:19" x14ac:dyDescent="0.25">
      <c r="O5196" s="6"/>
      <c r="S5196" s="32"/>
    </row>
    <row r="5197" spans="15:19" x14ac:dyDescent="0.25">
      <c r="O5197" s="6"/>
      <c r="S5197" s="32"/>
    </row>
    <row r="5198" spans="15:19" x14ac:dyDescent="0.25">
      <c r="O5198" s="6"/>
      <c r="S5198" s="32"/>
    </row>
    <row r="5199" spans="15:19" x14ac:dyDescent="0.25">
      <c r="O5199" s="6"/>
      <c r="S5199" s="32"/>
    </row>
    <row r="5200" spans="15:19" x14ac:dyDescent="0.25">
      <c r="O5200" s="6"/>
      <c r="S5200" s="32"/>
    </row>
    <row r="5201" spans="15:19" x14ac:dyDescent="0.25">
      <c r="O5201" s="6"/>
      <c r="S5201" s="32"/>
    </row>
    <row r="5202" spans="15:19" x14ac:dyDescent="0.25">
      <c r="O5202" s="6"/>
      <c r="S5202" s="32"/>
    </row>
    <row r="5203" spans="15:19" x14ac:dyDescent="0.25">
      <c r="O5203" s="6"/>
      <c r="S5203" s="32"/>
    </row>
    <row r="5204" spans="15:19" x14ac:dyDescent="0.25">
      <c r="O5204" s="6"/>
      <c r="S5204" s="32"/>
    </row>
    <row r="5205" spans="15:19" x14ac:dyDescent="0.25">
      <c r="O5205" s="6"/>
      <c r="S5205" s="32"/>
    </row>
    <row r="5206" spans="15:19" x14ac:dyDescent="0.25">
      <c r="O5206" s="6"/>
      <c r="S5206" s="32"/>
    </row>
    <row r="5207" spans="15:19" x14ac:dyDescent="0.25">
      <c r="O5207" s="6"/>
      <c r="S5207" s="32"/>
    </row>
    <row r="5208" spans="15:19" x14ac:dyDescent="0.25">
      <c r="O5208" s="6"/>
      <c r="S5208" s="32"/>
    </row>
    <row r="5209" spans="15:19" x14ac:dyDescent="0.25">
      <c r="O5209" s="6"/>
      <c r="S5209" s="32"/>
    </row>
    <row r="5210" spans="15:19" x14ac:dyDescent="0.25">
      <c r="O5210" s="6"/>
      <c r="S5210" s="32"/>
    </row>
    <row r="5211" spans="15:19" x14ac:dyDescent="0.25">
      <c r="O5211" s="6"/>
      <c r="S5211" s="32"/>
    </row>
    <row r="5212" spans="15:19" x14ac:dyDescent="0.25">
      <c r="O5212" s="6"/>
      <c r="S5212" s="32"/>
    </row>
    <row r="5213" spans="15:19" x14ac:dyDescent="0.25">
      <c r="O5213" s="6"/>
      <c r="S5213" s="32"/>
    </row>
    <row r="5214" spans="15:19" x14ac:dyDescent="0.25">
      <c r="O5214" s="6"/>
      <c r="S5214" s="32"/>
    </row>
    <row r="5215" spans="15:19" x14ac:dyDescent="0.25">
      <c r="O5215" s="6"/>
      <c r="S5215" s="32"/>
    </row>
    <row r="5216" spans="15:19" x14ac:dyDescent="0.25">
      <c r="O5216" s="6"/>
      <c r="S5216" s="32"/>
    </row>
    <row r="5217" spans="15:19" x14ac:dyDescent="0.25">
      <c r="O5217" s="6"/>
      <c r="S5217" s="32"/>
    </row>
    <row r="5218" spans="15:19" x14ac:dyDescent="0.25">
      <c r="O5218" s="6"/>
      <c r="S5218" s="32"/>
    </row>
    <row r="5219" spans="15:19" x14ac:dyDescent="0.25">
      <c r="O5219" s="6"/>
      <c r="S5219" s="32"/>
    </row>
    <row r="5220" spans="15:19" x14ac:dyDescent="0.25">
      <c r="O5220" s="6"/>
      <c r="S5220" s="32"/>
    </row>
    <row r="5221" spans="15:19" x14ac:dyDescent="0.25">
      <c r="O5221" s="6"/>
      <c r="S5221" s="32"/>
    </row>
    <row r="5222" spans="15:19" x14ac:dyDescent="0.25">
      <c r="O5222" s="6"/>
      <c r="S5222" s="32"/>
    </row>
    <row r="5223" spans="15:19" x14ac:dyDescent="0.25">
      <c r="O5223" s="6"/>
      <c r="S5223" s="32"/>
    </row>
    <row r="5224" spans="15:19" x14ac:dyDescent="0.25">
      <c r="O5224" s="6"/>
      <c r="S5224" s="32"/>
    </row>
    <row r="5225" spans="15:19" x14ac:dyDescent="0.25">
      <c r="O5225" s="6"/>
      <c r="S5225" s="32"/>
    </row>
    <row r="5226" spans="15:19" x14ac:dyDescent="0.25">
      <c r="O5226" s="6"/>
      <c r="S5226" s="32"/>
    </row>
    <row r="5227" spans="15:19" x14ac:dyDescent="0.25">
      <c r="O5227" s="6"/>
      <c r="S5227" s="32"/>
    </row>
    <row r="5228" spans="15:19" x14ac:dyDescent="0.25">
      <c r="O5228" s="6"/>
      <c r="S5228" s="32"/>
    </row>
    <row r="5229" spans="15:19" x14ac:dyDescent="0.25">
      <c r="O5229" s="6"/>
      <c r="S5229" s="32"/>
    </row>
    <row r="5230" spans="15:19" x14ac:dyDescent="0.25">
      <c r="O5230" s="6"/>
      <c r="S5230" s="32"/>
    </row>
    <row r="5231" spans="15:19" x14ac:dyDescent="0.25">
      <c r="O5231" s="6"/>
      <c r="S5231" s="32"/>
    </row>
    <row r="5232" spans="15:19" x14ac:dyDescent="0.25">
      <c r="O5232" s="6"/>
      <c r="S5232" s="32"/>
    </row>
    <row r="5233" spans="15:19" x14ac:dyDescent="0.25">
      <c r="O5233" s="6"/>
      <c r="S5233" s="32"/>
    </row>
    <row r="5234" spans="15:19" x14ac:dyDescent="0.25">
      <c r="O5234" s="6"/>
      <c r="S5234" s="32"/>
    </row>
    <row r="5235" spans="15:19" x14ac:dyDescent="0.25">
      <c r="O5235" s="6"/>
      <c r="S5235" s="32"/>
    </row>
    <row r="5236" spans="15:19" x14ac:dyDescent="0.25">
      <c r="O5236" s="6"/>
      <c r="S5236" s="32"/>
    </row>
    <row r="5237" spans="15:19" x14ac:dyDescent="0.25">
      <c r="O5237" s="6"/>
      <c r="S5237" s="32"/>
    </row>
    <row r="5238" spans="15:19" x14ac:dyDescent="0.25">
      <c r="O5238" s="6"/>
      <c r="S5238" s="32"/>
    </row>
    <row r="5239" spans="15:19" x14ac:dyDescent="0.25">
      <c r="O5239" s="6"/>
      <c r="S5239" s="32"/>
    </row>
    <row r="5240" spans="15:19" x14ac:dyDescent="0.25">
      <c r="O5240" s="6"/>
      <c r="S5240" s="32"/>
    </row>
    <row r="5241" spans="15:19" x14ac:dyDescent="0.25">
      <c r="O5241" s="6"/>
      <c r="S5241" s="32"/>
    </row>
    <row r="5242" spans="15:19" x14ac:dyDescent="0.25">
      <c r="O5242" s="6"/>
      <c r="S5242" s="32"/>
    </row>
    <row r="5243" spans="15:19" x14ac:dyDescent="0.25">
      <c r="O5243" s="6"/>
      <c r="S5243" s="32"/>
    </row>
    <row r="5244" spans="15:19" x14ac:dyDescent="0.25">
      <c r="O5244" s="6"/>
      <c r="S5244" s="32"/>
    </row>
    <row r="5245" spans="15:19" x14ac:dyDescent="0.25">
      <c r="O5245" s="6"/>
      <c r="S5245" s="32"/>
    </row>
    <row r="5246" spans="15:19" x14ac:dyDescent="0.25">
      <c r="O5246" s="6"/>
      <c r="S5246" s="32"/>
    </row>
    <row r="5247" spans="15:19" x14ac:dyDescent="0.25">
      <c r="O5247" s="6"/>
      <c r="S5247" s="32"/>
    </row>
    <row r="5248" spans="15:19" x14ac:dyDescent="0.25">
      <c r="O5248" s="6"/>
      <c r="S5248" s="32"/>
    </row>
    <row r="5249" spans="15:19" x14ac:dyDescent="0.25">
      <c r="O5249" s="6"/>
      <c r="S5249" s="32"/>
    </row>
    <row r="5250" spans="15:19" x14ac:dyDescent="0.25">
      <c r="O5250" s="6"/>
      <c r="S5250" s="32"/>
    </row>
    <row r="5251" spans="15:19" x14ac:dyDescent="0.25">
      <c r="O5251" s="6"/>
      <c r="S5251" s="32"/>
    </row>
    <row r="5252" spans="15:19" x14ac:dyDescent="0.25">
      <c r="O5252" s="6"/>
      <c r="S5252" s="32"/>
    </row>
    <row r="5253" spans="15:19" x14ac:dyDescent="0.25">
      <c r="O5253" s="6"/>
      <c r="S5253" s="32"/>
    </row>
    <row r="5254" spans="15:19" x14ac:dyDescent="0.25">
      <c r="O5254" s="6"/>
      <c r="S5254" s="32"/>
    </row>
    <row r="5255" spans="15:19" x14ac:dyDescent="0.25">
      <c r="O5255" s="6"/>
      <c r="S5255" s="32"/>
    </row>
    <row r="5256" spans="15:19" x14ac:dyDescent="0.25">
      <c r="O5256" s="6"/>
      <c r="S5256" s="32"/>
    </row>
    <row r="5257" spans="15:19" x14ac:dyDescent="0.25">
      <c r="O5257" s="6"/>
      <c r="S5257" s="32"/>
    </row>
    <row r="5258" spans="15:19" x14ac:dyDescent="0.25">
      <c r="O5258" s="6"/>
      <c r="S5258" s="32"/>
    </row>
    <row r="5259" spans="15:19" x14ac:dyDescent="0.25">
      <c r="O5259" s="6"/>
      <c r="S5259" s="32"/>
    </row>
    <row r="5260" spans="15:19" x14ac:dyDescent="0.25">
      <c r="O5260" s="6"/>
      <c r="S5260" s="32"/>
    </row>
    <row r="5261" spans="15:19" x14ac:dyDescent="0.25">
      <c r="O5261" s="6"/>
      <c r="S5261" s="32"/>
    </row>
    <row r="5262" spans="15:19" x14ac:dyDescent="0.25">
      <c r="O5262" s="6"/>
      <c r="S5262" s="32"/>
    </row>
    <row r="5263" spans="15:19" x14ac:dyDescent="0.25">
      <c r="O5263" s="6"/>
      <c r="S5263" s="32"/>
    </row>
    <row r="5264" spans="15:19" x14ac:dyDescent="0.25">
      <c r="O5264" s="6"/>
      <c r="S5264" s="32"/>
    </row>
    <row r="5265" spans="15:19" x14ac:dyDescent="0.25">
      <c r="O5265" s="6"/>
      <c r="S5265" s="32"/>
    </row>
    <row r="5266" spans="15:19" x14ac:dyDescent="0.25">
      <c r="O5266" s="6"/>
      <c r="S5266" s="32"/>
    </row>
    <row r="5267" spans="15:19" x14ac:dyDescent="0.25">
      <c r="O5267" s="6"/>
      <c r="S5267" s="32"/>
    </row>
    <row r="5268" spans="15:19" x14ac:dyDescent="0.25">
      <c r="O5268" s="6"/>
      <c r="S5268" s="32"/>
    </row>
    <row r="5269" spans="15:19" x14ac:dyDescent="0.25">
      <c r="O5269" s="6"/>
      <c r="S5269" s="32"/>
    </row>
    <row r="5270" spans="15:19" x14ac:dyDescent="0.25">
      <c r="O5270" s="6"/>
      <c r="S5270" s="32"/>
    </row>
    <row r="5271" spans="15:19" x14ac:dyDescent="0.25">
      <c r="O5271" s="6"/>
      <c r="S5271" s="32"/>
    </row>
    <row r="5272" spans="15:19" x14ac:dyDescent="0.25">
      <c r="O5272" s="6"/>
      <c r="S5272" s="32"/>
    </row>
    <row r="5273" spans="15:19" x14ac:dyDescent="0.25">
      <c r="O5273" s="6"/>
      <c r="S5273" s="32"/>
    </row>
    <row r="5274" spans="15:19" x14ac:dyDescent="0.25">
      <c r="O5274" s="6"/>
      <c r="S5274" s="32"/>
    </row>
    <row r="5275" spans="15:19" x14ac:dyDescent="0.25">
      <c r="O5275" s="6"/>
      <c r="S5275" s="32"/>
    </row>
    <row r="5276" spans="15:19" x14ac:dyDescent="0.25">
      <c r="O5276" s="6"/>
      <c r="S5276" s="32"/>
    </row>
    <row r="5277" spans="15:19" x14ac:dyDescent="0.25">
      <c r="O5277" s="6"/>
      <c r="S5277" s="32"/>
    </row>
    <row r="5278" spans="15:19" x14ac:dyDescent="0.25">
      <c r="O5278" s="6"/>
      <c r="S5278" s="32"/>
    </row>
    <row r="5279" spans="15:19" x14ac:dyDescent="0.25">
      <c r="O5279" s="6"/>
      <c r="S5279" s="32"/>
    </row>
    <row r="5280" spans="15:19" x14ac:dyDescent="0.25">
      <c r="O5280" s="6"/>
      <c r="S5280" s="32"/>
    </row>
    <row r="5281" spans="15:19" x14ac:dyDescent="0.25">
      <c r="O5281" s="6"/>
      <c r="S5281" s="32"/>
    </row>
    <row r="5282" spans="15:19" x14ac:dyDescent="0.25">
      <c r="O5282" s="6"/>
      <c r="S5282" s="32"/>
    </row>
    <row r="5283" spans="15:19" x14ac:dyDescent="0.25">
      <c r="O5283" s="6"/>
      <c r="S5283" s="32"/>
    </row>
    <row r="5284" spans="15:19" x14ac:dyDescent="0.25">
      <c r="O5284" s="6"/>
      <c r="S5284" s="32"/>
    </row>
    <row r="5285" spans="15:19" x14ac:dyDescent="0.25">
      <c r="O5285" s="6"/>
      <c r="S5285" s="32"/>
    </row>
    <row r="5286" spans="15:19" x14ac:dyDescent="0.25">
      <c r="O5286" s="6"/>
      <c r="S5286" s="32"/>
    </row>
    <row r="5287" spans="15:19" x14ac:dyDescent="0.25">
      <c r="O5287" s="6"/>
      <c r="S5287" s="32"/>
    </row>
    <row r="5288" spans="15:19" x14ac:dyDescent="0.25">
      <c r="O5288" s="6"/>
      <c r="S5288" s="32"/>
    </row>
    <row r="5289" spans="15:19" x14ac:dyDescent="0.25">
      <c r="O5289" s="6"/>
      <c r="S5289" s="32"/>
    </row>
    <row r="5290" spans="15:19" x14ac:dyDescent="0.25">
      <c r="O5290" s="6"/>
      <c r="S5290" s="32"/>
    </row>
    <row r="5291" spans="15:19" x14ac:dyDescent="0.25">
      <c r="O5291" s="6"/>
      <c r="S5291" s="32"/>
    </row>
    <row r="5292" spans="15:19" x14ac:dyDescent="0.25">
      <c r="O5292" s="6"/>
      <c r="S5292" s="32"/>
    </row>
    <row r="5293" spans="15:19" x14ac:dyDescent="0.25">
      <c r="O5293" s="6"/>
      <c r="S5293" s="32"/>
    </row>
    <row r="5294" spans="15:19" x14ac:dyDescent="0.25">
      <c r="O5294" s="6"/>
      <c r="S5294" s="32"/>
    </row>
    <row r="5295" spans="15:19" x14ac:dyDescent="0.25">
      <c r="O5295" s="6"/>
      <c r="S5295" s="32"/>
    </row>
    <row r="5296" spans="15:19" x14ac:dyDescent="0.25">
      <c r="O5296" s="6"/>
      <c r="S5296" s="32"/>
    </row>
    <row r="5297" spans="15:19" x14ac:dyDescent="0.25">
      <c r="O5297" s="6"/>
      <c r="S5297" s="32"/>
    </row>
    <row r="5298" spans="15:19" x14ac:dyDescent="0.25">
      <c r="O5298" s="6"/>
      <c r="S5298" s="32"/>
    </row>
    <row r="5299" spans="15:19" x14ac:dyDescent="0.25">
      <c r="O5299" s="6"/>
      <c r="S5299" s="32"/>
    </row>
    <row r="5300" spans="15:19" x14ac:dyDescent="0.25">
      <c r="O5300" s="6"/>
      <c r="S5300" s="32"/>
    </row>
    <row r="5301" spans="15:19" x14ac:dyDescent="0.25">
      <c r="O5301" s="6"/>
      <c r="S5301" s="32"/>
    </row>
    <row r="5302" spans="15:19" x14ac:dyDescent="0.25">
      <c r="O5302" s="6"/>
      <c r="S5302" s="32"/>
    </row>
    <row r="5303" spans="15:19" x14ac:dyDescent="0.25">
      <c r="O5303" s="6"/>
      <c r="S5303" s="32"/>
    </row>
    <row r="5304" spans="15:19" x14ac:dyDescent="0.25">
      <c r="O5304" s="6"/>
      <c r="S5304" s="32"/>
    </row>
    <row r="5305" spans="15:19" x14ac:dyDescent="0.25">
      <c r="O5305" s="6"/>
      <c r="S5305" s="32"/>
    </row>
    <row r="5306" spans="15:19" x14ac:dyDescent="0.25">
      <c r="O5306" s="6"/>
      <c r="S5306" s="32"/>
    </row>
    <row r="5307" spans="15:19" x14ac:dyDescent="0.25">
      <c r="O5307" s="6"/>
      <c r="S5307" s="32"/>
    </row>
    <row r="5308" spans="15:19" x14ac:dyDescent="0.25">
      <c r="O5308" s="6"/>
      <c r="S5308" s="32"/>
    </row>
    <row r="5309" spans="15:19" x14ac:dyDescent="0.25">
      <c r="O5309" s="6"/>
      <c r="S5309" s="32"/>
    </row>
    <row r="5310" spans="15:19" x14ac:dyDescent="0.25">
      <c r="O5310" s="6"/>
      <c r="S5310" s="32"/>
    </row>
    <row r="5311" spans="15:19" x14ac:dyDescent="0.25">
      <c r="O5311" s="6"/>
      <c r="S5311" s="32"/>
    </row>
    <row r="5312" spans="15:19" x14ac:dyDescent="0.25">
      <c r="O5312" s="6"/>
      <c r="S5312" s="32"/>
    </row>
    <row r="5313" spans="15:19" x14ac:dyDescent="0.25">
      <c r="O5313" s="6"/>
      <c r="S5313" s="32"/>
    </row>
    <row r="5314" spans="15:19" x14ac:dyDescent="0.25">
      <c r="O5314" s="6"/>
      <c r="S5314" s="32"/>
    </row>
    <row r="5315" spans="15:19" x14ac:dyDescent="0.25">
      <c r="O5315" s="6"/>
      <c r="S5315" s="32"/>
    </row>
    <row r="5316" spans="15:19" x14ac:dyDescent="0.25">
      <c r="O5316" s="6"/>
      <c r="S5316" s="32"/>
    </row>
    <row r="5317" spans="15:19" x14ac:dyDescent="0.25">
      <c r="O5317" s="6"/>
      <c r="S5317" s="32"/>
    </row>
    <row r="5318" spans="15:19" x14ac:dyDescent="0.25">
      <c r="O5318" s="6"/>
      <c r="S5318" s="32"/>
    </row>
    <row r="5319" spans="15:19" x14ac:dyDescent="0.25">
      <c r="O5319" s="6"/>
      <c r="S5319" s="32"/>
    </row>
    <row r="5320" spans="15:19" x14ac:dyDescent="0.25">
      <c r="O5320" s="6"/>
      <c r="S5320" s="32"/>
    </row>
    <row r="5321" spans="15:19" x14ac:dyDescent="0.25">
      <c r="O5321" s="6"/>
      <c r="S5321" s="32"/>
    </row>
    <row r="5322" spans="15:19" x14ac:dyDescent="0.25">
      <c r="O5322" s="6"/>
      <c r="S5322" s="32"/>
    </row>
    <row r="5323" spans="15:19" x14ac:dyDescent="0.25">
      <c r="O5323" s="6"/>
      <c r="S5323" s="32"/>
    </row>
    <row r="5324" spans="15:19" x14ac:dyDescent="0.25">
      <c r="O5324" s="6"/>
      <c r="S5324" s="32"/>
    </row>
    <row r="5325" spans="15:19" x14ac:dyDescent="0.25">
      <c r="O5325" s="6"/>
      <c r="S5325" s="32"/>
    </row>
    <row r="5326" spans="15:19" x14ac:dyDescent="0.25">
      <c r="O5326" s="6"/>
      <c r="S5326" s="32"/>
    </row>
    <row r="5327" spans="15:19" x14ac:dyDescent="0.25">
      <c r="O5327" s="6"/>
      <c r="S5327" s="32"/>
    </row>
    <row r="5328" spans="15:19" x14ac:dyDescent="0.25">
      <c r="O5328" s="6"/>
      <c r="S5328" s="32"/>
    </row>
    <row r="5329" spans="15:19" x14ac:dyDescent="0.25">
      <c r="O5329" s="6"/>
      <c r="S5329" s="32"/>
    </row>
    <row r="5330" spans="15:19" x14ac:dyDescent="0.25">
      <c r="O5330" s="6"/>
      <c r="S5330" s="32"/>
    </row>
    <row r="5331" spans="15:19" x14ac:dyDescent="0.25">
      <c r="O5331" s="6"/>
      <c r="S5331" s="32"/>
    </row>
    <row r="5332" spans="15:19" x14ac:dyDescent="0.25">
      <c r="O5332" s="6"/>
      <c r="S5332" s="32"/>
    </row>
    <row r="5333" spans="15:19" x14ac:dyDescent="0.25">
      <c r="O5333" s="6"/>
      <c r="S5333" s="32"/>
    </row>
    <row r="5334" spans="15:19" x14ac:dyDescent="0.25">
      <c r="O5334" s="6"/>
      <c r="S5334" s="32"/>
    </row>
    <row r="5335" spans="15:19" x14ac:dyDescent="0.25">
      <c r="O5335" s="6"/>
      <c r="S5335" s="32"/>
    </row>
    <row r="5336" spans="15:19" x14ac:dyDescent="0.25">
      <c r="O5336" s="6"/>
      <c r="S5336" s="32"/>
    </row>
    <row r="5337" spans="15:19" x14ac:dyDescent="0.25">
      <c r="O5337" s="6"/>
      <c r="S5337" s="32"/>
    </row>
    <row r="5338" spans="15:19" x14ac:dyDescent="0.25">
      <c r="O5338" s="6"/>
      <c r="S5338" s="32"/>
    </row>
    <row r="5339" spans="15:19" x14ac:dyDescent="0.25">
      <c r="O5339" s="6"/>
      <c r="S5339" s="32"/>
    </row>
    <row r="5340" spans="15:19" x14ac:dyDescent="0.25">
      <c r="O5340" s="6"/>
      <c r="S5340" s="32"/>
    </row>
    <row r="5341" spans="15:19" x14ac:dyDescent="0.25">
      <c r="O5341" s="6"/>
      <c r="S5341" s="32"/>
    </row>
    <row r="5342" spans="15:19" x14ac:dyDescent="0.25">
      <c r="O5342" s="6"/>
      <c r="S5342" s="32"/>
    </row>
    <row r="5343" spans="15:19" x14ac:dyDescent="0.25">
      <c r="O5343" s="6"/>
      <c r="S5343" s="32"/>
    </row>
    <row r="5344" spans="15:19" x14ac:dyDescent="0.25">
      <c r="O5344" s="6"/>
      <c r="S5344" s="32"/>
    </row>
    <row r="5345" spans="15:19" x14ac:dyDescent="0.25">
      <c r="O5345" s="6"/>
      <c r="S5345" s="32"/>
    </row>
    <row r="5346" spans="15:19" x14ac:dyDescent="0.25">
      <c r="O5346" s="6"/>
      <c r="S5346" s="32"/>
    </row>
    <row r="5347" spans="15:19" x14ac:dyDescent="0.25">
      <c r="O5347" s="6"/>
      <c r="S5347" s="32"/>
    </row>
    <row r="5348" spans="15:19" x14ac:dyDescent="0.25">
      <c r="O5348" s="6"/>
      <c r="S5348" s="32"/>
    </row>
    <row r="5349" spans="15:19" x14ac:dyDescent="0.25">
      <c r="O5349" s="6"/>
      <c r="S5349" s="32"/>
    </row>
    <row r="5350" spans="15:19" x14ac:dyDescent="0.25">
      <c r="O5350" s="6"/>
      <c r="S5350" s="32"/>
    </row>
    <row r="5351" spans="15:19" x14ac:dyDescent="0.25">
      <c r="O5351" s="6"/>
      <c r="S5351" s="32"/>
    </row>
    <row r="5352" spans="15:19" x14ac:dyDescent="0.25">
      <c r="O5352" s="6"/>
      <c r="S5352" s="32"/>
    </row>
    <row r="5353" spans="15:19" x14ac:dyDescent="0.25">
      <c r="O5353" s="6"/>
      <c r="S5353" s="32"/>
    </row>
    <row r="5354" spans="15:19" x14ac:dyDescent="0.25">
      <c r="O5354" s="6"/>
      <c r="S5354" s="32"/>
    </row>
    <row r="5355" spans="15:19" x14ac:dyDescent="0.25">
      <c r="O5355" s="6"/>
      <c r="S5355" s="32"/>
    </row>
    <row r="5356" spans="15:19" x14ac:dyDescent="0.25">
      <c r="O5356" s="6"/>
      <c r="S5356" s="32"/>
    </row>
    <row r="5357" spans="15:19" x14ac:dyDescent="0.25">
      <c r="O5357" s="6"/>
      <c r="S5357" s="32"/>
    </row>
    <row r="5358" spans="15:19" x14ac:dyDescent="0.25">
      <c r="O5358" s="6"/>
      <c r="S5358" s="32"/>
    </row>
    <row r="5359" spans="15:19" x14ac:dyDescent="0.25">
      <c r="O5359" s="6"/>
      <c r="S5359" s="32"/>
    </row>
    <row r="5360" spans="15:19" x14ac:dyDescent="0.25">
      <c r="O5360" s="6"/>
      <c r="S5360" s="32"/>
    </row>
    <row r="5361" spans="15:19" x14ac:dyDescent="0.25">
      <c r="O5361" s="6"/>
      <c r="S5361" s="32"/>
    </row>
    <row r="5362" spans="15:19" x14ac:dyDescent="0.25">
      <c r="O5362" s="6"/>
      <c r="S5362" s="32"/>
    </row>
    <row r="5363" spans="15:19" x14ac:dyDescent="0.25">
      <c r="O5363" s="6"/>
      <c r="S5363" s="32"/>
    </row>
    <row r="5364" spans="15:19" x14ac:dyDescent="0.25">
      <c r="O5364" s="6"/>
      <c r="S5364" s="32"/>
    </row>
    <row r="5365" spans="15:19" x14ac:dyDescent="0.25">
      <c r="O5365" s="6"/>
      <c r="S5365" s="32"/>
    </row>
    <row r="5366" spans="15:19" x14ac:dyDescent="0.25">
      <c r="O5366" s="6"/>
      <c r="S5366" s="32"/>
    </row>
    <row r="5367" spans="15:19" x14ac:dyDescent="0.25">
      <c r="O5367" s="6"/>
      <c r="S5367" s="32"/>
    </row>
    <row r="5368" spans="15:19" x14ac:dyDescent="0.25">
      <c r="O5368" s="6"/>
      <c r="S5368" s="32"/>
    </row>
    <row r="5369" spans="15:19" x14ac:dyDescent="0.25">
      <c r="O5369" s="6"/>
      <c r="S5369" s="32"/>
    </row>
    <row r="5370" spans="15:19" x14ac:dyDescent="0.25">
      <c r="O5370" s="6"/>
      <c r="S5370" s="32"/>
    </row>
    <row r="5371" spans="15:19" x14ac:dyDescent="0.25">
      <c r="O5371" s="6"/>
      <c r="S5371" s="32"/>
    </row>
    <row r="5372" spans="15:19" x14ac:dyDescent="0.25">
      <c r="O5372" s="6"/>
      <c r="S5372" s="32"/>
    </row>
    <row r="5373" spans="15:19" x14ac:dyDescent="0.25">
      <c r="O5373" s="6"/>
      <c r="S5373" s="32"/>
    </row>
    <row r="5374" spans="15:19" x14ac:dyDescent="0.25">
      <c r="O5374" s="6"/>
      <c r="S5374" s="32"/>
    </row>
    <row r="5375" spans="15:19" x14ac:dyDescent="0.25">
      <c r="O5375" s="6"/>
      <c r="S5375" s="32"/>
    </row>
    <row r="5376" spans="15:19" x14ac:dyDescent="0.25">
      <c r="O5376" s="6"/>
      <c r="S5376" s="32"/>
    </row>
    <row r="5377" spans="15:19" x14ac:dyDescent="0.25">
      <c r="O5377" s="6"/>
      <c r="S5377" s="32"/>
    </row>
    <row r="5378" spans="15:19" x14ac:dyDescent="0.25">
      <c r="O5378" s="6"/>
      <c r="S5378" s="32"/>
    </row>
    <row r="5379" spans="15:19" x14ac:dyDescent="0.25">
      <c r="O5379" s="6"/>
      <c r="S5379" s="32"/>
    </row>
    <row r="5380" spans="15:19" x14ac:dyDescent="0.25">
      <c r="O5380" s="6"/>
      <c r="S5380" s="32"/>
    </row>
    <row r="5381" spans="15:19" x14ac:dyDescent="0.25">
      <c r="O5381" s="6"/>
      <c r="S5381" s="32"/>
    </row>
    <row r="5382" spans="15:19" x14ac:dyDescent="0.25">
      <c r="O5382" s="6"/>
      <c r="S5382" s="32"/>
    </row>
    <row r="5383" spans="15:19" x14ac:dyDescent="0.25">
      <c r="O5383" s="6"/>
      <c r="S5383" s="32"/>
    </row>
    <row r="5384" spans="15:19" x14ac:dyDescent="0.25">
      <c r="O5384" s="6"/>
      <c r="S5384" s="32"/>
    </row>
    <row r="5385" spans="15:19" x14ac:dyDescent="0.25">
      <c r="O5385" s="6"/>
      <c r="S5385" s="32"/>
    </row>
    <row r="5386" spans="15:19" x14ac:dyDescent="0.25">
      <c r="O5386" s="6"/>
      <c r="S5386" s="32"/>
    </row>
    <row r="5387" spans="15:19" x14ac:dyDescent="0.25">
      <c r="O5387" s="6"/>
      <c r="S5387" s="32"/>
    </row>
    <row r="5388" spans="15:19" x14ac:dyDescent="0.25">
      <c r="O5388" s="6"/>
      <c r="S5388" s="32"/>
    </row>
    <row r="5389" spans="15:19" x14ac:dyDescent="0.25">
      <c r="O5389" s="6"/>
      <c r="S5389" s="32"/>
    </row>
    <row r="5390" spans="15:19" x14ac:dyDescent="0.25">
      <c r="O5390" s="6"/>
      <c r="S5390" s="32"/>
    </row>
    <row r="5391" spans="15:19" x14ac:dyDescent="0.25">
      <c r="O5391" s="6"/>
      <c r="S5391" s="32"/>
    </row>
    <row r="5392" spans="15:19" x14ac:dyDescent="0.25">
      <c r="O5392" s="6"/>
      <c r="S5392" s="32"/>
    </row>
    <row r="5393" spans="15:19" x14ac:dyDescent="0.25">
      <c r="O5393" s="6"/>
      <c r="S5393" s="32"/>
    </row>
    <row r="5394" spans="15:19" x14ac:dyDescent="0.25">
      <c r="O5394" s="6"/>
      <c r="S5394" s="32"/>
    </row>
    <row r="5395" spans="15:19" x14ac:dyDescent="0.25">
      <c r="O5395" s="6"/>
      <c r="S5395" s="32"/>
    </row>
    <row r="5396" spans="15:19" x14ac:dyDescent="0.25">
      <c r="O5396" s="6"/>
      <c r="S5396" s="32"/>
    </row>
    <row r="5397" spans="15:19" x14ac:dyDescent="0.25">
      <c r="O5397" s="6"/>
      <c r="S5397" s="32"/>
    </row>
    <row r="5398" spans="15:19" x14ac:dyDescent="0.25">
      <c r="O5398" s="6"/>
      <c r="S5398" s="32"/>
    </row>
    <row r="5399" spans="15:19" x14ac:dyDescent="0.25">
      <c r="O5399" s="6"/>
      <c r="S5399" s="32"/>
    </row>
    <row r="5400" spans="15:19" x14ac:dyDescent="0.25">
      <c r="O5400" s="6"/>
      <c r="S5400" s="32"/>
    </row>
    <row r="5401" spans="15:19" x14ac:dyDescent="0.25">
      <c r="O5401" s="6"/>
      <c r="S5401" s="32"/>
    </row>
    <row r="5402" spans="15:19" x14ac:dyDescent="0.25">
      <c r="O5402" s="6"/>
      <c r="S5402" s="32"/>
    </row>
    <row r="5403" spans="15:19" x14ac:dyDescent="0.25">
      <c r="O5403" s="6"/>
      <c r="S5403" s="32"/>
    </row>
    <row r="5404" spans="15:19" x14ac:dyDescent="0.25">
      <c r="O5404" s="6"/>
      <c r="S5404" s="32"/>
    </row>
    <row r="5405" spans="15:19" x14ac:dyDescent="0.25">
      <c r="O5405" s="6"/>
      <c r="S5405" s="32"/>
    </row>
    <row r="5406" spans="15:19" x14ac:dyDescent="0.25">
      <c r="O5406" s="6"/>
      <c r="S5406" s="32"/>
    </row>
    <row r="5407" spans="15:19" x14ac:dyDescent="0.25">
      <c r="O5407" s="6"/>
      <c r="S5407" s="32"/>
    </row>
    <row r="5408" spans="15:19" x14ac:dyDescent="0.25">
      <c r="O5408" s="6"/>
      <c r="S5408" s="32"/>
    </row>
    <row r="5409" spans="15:19" x14ac:dyDescent="0.25">
      <c r="O5409" s="6"/>
      <c r="S5409" s="32"/>
    </row>
    <row r="5410" spans="15:19" x14ac:dyDescent="0.25">
      <c r="O5410" s="6"/>
      <c r="S5410" s="32"/>
    </row>
    <row r="5411" spans="15:19" x14ac:dyDescent="0.25">
      <c r="O5411" s="6"/>
      <c r="S5411" s="32"/>
    </row>
    <row r="5412" spans="15:19" x14ac:dyDescent="0.25">
      <c r="O5412" s="6"/>
      <c r="S5412" s="32"/>
    </row>
    <row r="5413" spans="15:19" x14ac:dyDescent="0.25">
      <c r="O5413" s="6"/>
      <c r="S5413" s="32"/>
    </row>
    <row r="5414" spans="15:19" x14ac:dyDescent="0.25">
      <c r="O5414" s="6"/>
      <c r="S5414" s="32"/>
    </row>
    <row r="5415" spans="15:19" x14ac:dyDescent="0.25">
      <c r="O5415" s="6"/>
      <c r="S5415" s="32"/>
    </row>
    <row r="5416" spans="15:19" x14ac:dyDescent="0.25">
      <c r="O5416" s="6"/>
      <c r="S5416" s="32"/>
    </row>
    <row r="5417" spans="15:19" x14ac:dyDescent="0.25">
      <c r="O5417" s="6"/>
      <c r="S5417" s="32"/>
    </row>
    <row r="5418" spans="15:19" x14ac:dyDescent="0.25">
      <c r="O5418" s="6"/>
      <c r="S5418" s="32"/>
    </row>
    <row r="5419" spans="15:19" x14ac:dyDescent="0.25">
      <c r="O5419" s="6"/>
      <c r="S5419" s="32"/>
    </row>
    <row r="5420" spans="15:19" x14ac:dyDescent="0.25">
      <c r="O5420" s="6"/>
      <c r="S5420" s="32"/>
    </row>
    <row r="5421" spans="15:19" x14ac:dyDescent="0.25">
      <c r="O5421" s="6"/>
      <c r="S5421" s="32"/>
    </row>
    <row r="5422" spans="15:19" x14ac:dyDescent="0.25">
      <c r="O5422" s="6"/>
      <c r="S5422" s="32"/>
    </row>
    <row r="5423" spans="15:19" x14ac:dyDescent="0.25">
      <c r="O5423" s="6"/>
      <c r="S5423" s="32"/>
    </row>
    <row r="5424" spans="15:19" x14ac:dyDescent="0.25">
      <c r="O5424" s="6"/>
      <c r="S5424" s="32"/>
    </row>
    <row r="5425" spans="15:19" x14ac:dyDescent="0.25">
      <c r="O5425" s="6"/>
      <c r="S5425" s="32"/>
    </row>
    <row r="5426" spans="15:19" x14ac:dyDescent="0.25">
      <c r="O5426" s="6"/>
      <c r="S5426" s="32"/>
    </row>
    <row r="5427" spans="15:19" x14ac:dyDescent="0.25">
      <c r="O5427" s="6"/>
      <c r="S5427" s="32"/>
    </row>
    <row r="5428" spans="15:19" x14ac:dyDescent="0.25">
      <c r="O5428" s="6"/>
      <c r="S5428" s="32"/>
    </row>
    <row r="5429" spans="15:19" x14ac:dyDescent="0.25">
      <c r="O5429" s="6"/>
      <c r="S5429" s="32"/>
    </row>
    <row r="5430" spans="15:19" x14ac:dyDescent="0.25">
      <c r="O5430" s="6"/>
      <c r="S5430" s="32"/>
    </row>
    <row r="5431" spans="15:19" x14ac:dyDescent="0.25">
      <c r="O5431" s="6"/>
      <c r="S5431" s="32"/>
    </row>
    <row r="5432" spans="15:19" x14ac:dyDescent="0.25">
      <c r="O5432" s="6"/>
      <c r="S5432" s="32"/>
    </row>
    <row r="5433" spans="15:19" x14ac:dyDescent="0.25">
      <c r="O5433" s="6"/>
      <c r="S5433" s="32"/>
    </row>
    <row r="5434" spans="15:19" x14ac:dyDescent="0.25">
      <c r="O5434" s="6"/>
      <c r="S5434" s="32"/>
    </row>
    <row r="5435" spans="15:19" x14ac:dyDescent="0.25">
      <c r="O5435" s="6"/>
      <c r="S5435" s="32"/>
    </row>
    <row r="5436" spans="15:19" x14ac:dyDescent="0.25">
      <c r="O5436" s="6"/>
      <c r="S5436" s="32"/>
    </row>
    <row r="5437" spans="15:19" x14ac:dyDescent="0.25">
      <c r="O5437" s="6"/>
      <c r="S5437" s="32"/>
    </row>
    <row r="5438" spans="15:19" x14ac:dyDescent="0.25">
      <c r="O5438" s="6"/>
      <c r="S5438" s="32"/>
    </row>
    <row r="5439" spans="15:19" x14ac:dyDescent="0.25">
      <c r="O5439" s="6"/>
      <c r="S5439" s="32"/>
    </row>
    <row r="5440" spans="15:19" x14ac:dyDescent="0.25">
      <c r="O5440" s="6"/>
      <c r="S5440" s="32"/>
    </row>
    <row r="5441" spans="15:19" x14ac:dyDescent="0.25">
      <c r="O5441" s="6"/>
      <c r="S5441" s="32"/>
    </row>
    <row r="5442" spans="15:19" x14ac:dyDescent="0.25">
      <c r="O5442" s="6"/>
      <c r="S5442" s="32"/>
    </row>
    <row r="5443" spans="15:19" x14ac:dyDescent="0.25">
      <c r="O5443" s="6"/>
      <c r="S5443" s="32"/>
    </row>
    <row r="5444" spans="15:19" x14ac:dyDescent="0.25">
      <c r="O5444" s="6"/>
      <c r="S5444" s="32"/>
    </row>
    <row r="5445" spans="15:19" x14ac:dyDescent="0.25">
      <c r="O5445" s="6"/>
      <c r="S5445" s="32"/>
    </row>
    <row r="5446" spans="15:19" x14ac:dyDescent="0.25">
      <c r="O5446" s="6"/>
      <c r="S5446" s="32"/>
    </row>
    <row r="5447" spans="15:19" x14ac:dyDescent="0.25">
      <c r="O5447" s="6"/>
      <c r="S5447" s="32"/>
    </row>
    <row r="5448" spans="15:19" x14ac:dyDescent="0.25">
      <c r="O5448" s="6"/>
      <c r="S5448" s="32"/>
    </row>
    <row r="5449" spans="15:19" x14ac:dyDescent="0.25">
      <c r="O5449" s="6"/>
      <c r="S5449" s="32"/>
    </row>
    <row r="5450" spans="15:19" x14ac:dyDescent="0.25">
      <c r="O5450" s="6"/>
      <c r="S5450" s="32"/>
    </row>
    <row r="5451" spans="15:19" x14ac:dyDescent="0.25">
      <c r="O5451" s="6"/>
      <c r="S5451" s="32"/>
    </row>
    <row r="5452" spans="15:19" x14ac:dyDescent="0.25">
      <c r="O5452" s="6"/>
      <c r="S5452" s="32"/>
    </row>
    <row r="5453" spans="15:19" x14ac:dyDescent="0.25">
      <c r="O5453" s="6"/>
      <c r="S5453" s="32"/>
    </row>
    <row r="5454" spans="15:19" x14ac:dyDescent="0.25">
      <c r="O5454" s="6"/>
      <c r="S5454" s="32"/>
    </row>
    <row r="5455" spans="15:19" x14ac:dyDescent="0.25">
      <c r="O5455" s="6"/>
      <c r="S5455" s="32"/>
    </row>
    <row r="5456" spans="15:19" x14ac:dyDescent="0.25">
      <c r="O5456" s="6"/>
      <c r="S5456" s="32"/>
    </row>
    <row r="5457" spans="15:19" x14ac:dyDescent="0.25">
      <c r="O5457" s="6"/>
      <c r="S5457" s="32"/>
    </row>
    <row r="5458" spans="15:19" x14ac:dyDescent="0.25">
      <c r="O5458" s="6"/>
      <c r="S5458" s="32"/>
    </row>
    <row r="5459" spans="15:19" x14ac:dyDescent="0.25">
      <c r="O5459" s="6"/>
      <c r="S5459" s="32"/>
    </row>
    <row r="5460" spans="15:19" x14ac:dyDescent="0.25">
      <c r="O5460" s="6"/>
      <c r="S5460" s="32"/>
    </row>
    <row r="5461" spans="15:19" x14ac:dyDescent="0.25">
      <c r="O5461" s="6"/>
      <c r="S5461" s="32"/>
    </row>
    <row r="5462" spans="15:19" x14ac:dyDescent="0.25">
      <c r="O5462" s="6"/>
      <c r="S5462" s="32"/>
    </row>
    <row r="5463" spans="15:19" x14ac:dyDescent="0.25">
      <c r="O5463" s="6"/>
      <c r="S5463" s="32"/>
    </row>
    <row r="5464" spans="15:19" x14ac:dyDescent="0.25">
      <c r="O5464" s="6"/>
      <c r="S5464" s="32"/>
    </row>
    <row r="5465" spans="15:19" x14ac:dyDescent="0.25">
      <c r="O5465" s="6"/>
      <c r="S5465" s="32"/>
    </row>
    <row r="5466" spans="15:19" x14ac:dyDescent="0.25">
      <c r="O5466" s="6"/>
      <c r="S5466" s="32"/>
    </row>
    <row r="5467" spans="15:19" x14ac:dyDescent="0.25">
      <c r="O5467" s="6"/>
      <c r="S5467" s="32"/>
    </row>
    <row r="5468" spans="15:19" x14ac:dyDescent="0.25">
      <c r="O5468" s="6"/>
      <c r="S5468" s="32"/>
    </row>
    <row r="5469" spans="15:19" x14ac:dyDescent="0.25">
      <c r="O5469" s="6"/>
      <c r="S5469" s="32"/>
    </row>
    <row r="5470" spans="15:19" x14ac:dyDescent="0.25">
      <c r="O5470" s="6"/>
      <c r="S5470" s="32"/>
    </row>
    <row r="5471" spans="15:19" x14ac:dyDescent="0.25">
      <c r="O5471" s="6"/>
      <c r="S5471" s="32"/>
    </row>
    <row r="5472" spans="15:19" x14ac:dyDescent="0.25">
      <c r="O5472" s="6"/>
      <c r="S5472" s="32"/>
    </row>
    <row r="5473" spans="15:19" x14ac:dyDescent="0.25">
      <c r="O5473" s="6"/>
      <c r="S5473" s="32"/>
    </row>
    <row r="5474" spans="15:19" x14ac:dyDescent="0.25">
      <c r="O5474" s="6"/>
      <c r="S5474" s="32"/>
    </row>
    <row r="5475" spans="15:19" x14ac:dyDescent="0.25">
      <c r="O5475" s="6"/>
      <c r="S5475" s="32"/>
    </row>
    <row r="5476" spans="15:19" x14ac:dyDescent="0.25">
      <c r="O5476" s="6"/>
      <c r="S5476" s="32"/>
    </row>
    <row r="5477" spans="15:19" x14ac:dyDescent="0.25">
      <c r="O5477" s="6"/>
      <c r="S5477" s="32"/>
    </row>
    <row r="5478" spans="15:19" x14ac:dyDescent="0.25">
      <c r="O5478" s="6"/>
      <c r="S5478" s="32"/>
    </row>
    <row r="5479" spans="15:19" x14ac:dyDescent="0.25">
      <c r="O5479" s="6"/>
      <c r="S5479" s="32"/>
    </row>
    <row r="5480" spans="15:19" x14ac:dyDescent="0.25">
      <c r="O5480" s="6"/>
      <c r="S5480" s="32"/>
    </row>
    <row r="5481" spans="15:19" x14ac:dyDescent="0.25">
      <c r="O5481" s="6"/>
      <c r="S5481" s="32"/>
    </row>
    <row r="5482" spans="15:19" x14ac:dyDescent="0.25">
      <c r="O5482" s="6"/>
      <c r="S5482" s="32"/>
    </row>
    <row r="5483" spans="15:19" x14ac:dyDescent="0.25">
      <c r="O5483" s="6"/>
      <c r="S5483" s="32"/>
    </row>
    <row r="5484" spans="15:19" x14ac:dyDescent="0.25">
      <c r="O5484" s="6"/>
      <c r="S5484" s="32"/>
    </row>
    <row r="5485" spans="15:19" x14ac:dyDescent="0.25">
      <c r="O5485" s="6"/>
      <c r="S5485" s="32"/>
    </row>
    <row r="5486" spans="15:19" x14ac:dyDescent="0.25">
      <c r="O5486" s="6"/>
      <c r="S5486" s="32"/>
    </row>
    <row r="5487" spans="15:19" x14ac:dyDescent="0.25">
      <c r="O5487" s="6"/>
      <c r="S5487" s="32"/>
    </row>
    <row r="5488" spans="15:19" x14ac:dyDescent="0.25">
      <c r="O5488" s="6"/>
      <c r="S5488" s="32"/>
    </row>
    <row r="5489" spans="15:19" x14ac:dyDescent="0.25">
      <c r="O5489" s="6"/>
      <c r="S5489" s="32"/>
    </row>
    <row r="5490" spans="15:19" x14ac:dyDescent="0.25">
      <c r="O5490" s="6"/>
      <c r="S5490" s="32"/>
    </row>
    <row r="5491" spans="15:19" x14ac:dyDescent="0.25">
      <c r="O5491" s="6"/>
      <c r="S5491" s="32"/>
    </row>
    <row r="5492" spans="15:19" x14ac:dyDescent="0.25">
      <c r="O5492" s="6"/>
      <c r="S5492" s="32"/>
    </row>
    <row r="5493" spans="15:19" x14ac:dyDescent="0.25">
      <c r="O5493" s="6"/>
      <c r="S5493" s="32"/>
    </row>
    <row r="5494" spans="15:19" x14ac:dyDescent="0.25">
      <c r="O5494" s="6"/>
      <c r="S5494" s="32"/>
    </row>
    <row r="5495" spans="15:19" x14ac:dyDescent="0.25">
      <c r="O5495" s="6"/>
      <c r="S5495" s="32"/>
    </row>
    <row r="5496" spans="15:19" x14ac:dyDescent="0.25">
      <c r="O5496" s="6"/>
      <c r="S5496" s="32"/>
    </row>
    <row r="5497" spans="15:19" x14ac:dyDescent="0.25">
      <c r="O5497" s="6"/>
      <c r="S5497" s="32"/>
    </row>
    <row r="5498" spans="15:19" x14ac:dyDescent="0.25">
      <c r="O5498" s="6"/>
      <c r="S5498" s="32"/>
    </row>
    <row r="5499" spans="15:19" x14ac:dyDescent="0.25">
      <c r="O5499" s="6"/>
      <c r="S5499" s="32"/>
    </row>
    <row r="5500" spans="15:19" x14ac:dyDescent="0.25">
      <c r="O5500" s="6"/>
      <c r="S5500" s="32"/>
    </row>
    <row r="5501" spans="15:19" x14ac:dyDescent="0.25">
      <c r="O5501" s="6"/>
      <c r="S5501" s="32"/>
    </row>
    <row r="5502" spans="15:19" x14ac:dyDescent="0.25">
      <c r="O5502" s="6"/>
      <c r="S5502" s="32"/>
    </row>
    <row r="5503" spans="15:19" x14ac:dyDescent="0.25">
      <c r="O5503" s="6"/>
      <c r="S5503" s="32"/>
    </row>
    <row r="5504" spans="15:19" x14ac:dyDescent="0.25">
      <c r="O5504" s="6"/>
      <c r="S5504" s="32"/>
    </row>
    <row r="5505" spans="15:19" x14ac:dyDescent="0.25">
      <c r="O5505" s="6"/>
      <c r="S5505" s="32"/>
    </row>
    <row r="5506" spans="15:19" x14ac:dyDescent="0.25">
      <c r="O5506" s="6"/>
      <c r="S5506" s="32"/>
    </row>
    <row r="5507" spans="15:19" x14ac:dyDescent="0.25">
      <c r="O5507" s="6"/>
      <c r="S5507" s="32"/>
    </row>
    <row r="5508" spans="15:19" x14ac:dyDescent="0.25">
      <c r="O5508" s="6"/>
      <c r="S5508" s="32"/>
    </row>
    <row r="5509" spans="15:19" x14ac:dyDescent="0.25">
      <c r="O5509" s="6"/>
      <c r="S5509" s="32"/>
    </row>
    <row r="5510" spans="15:19" x14ac:dyDescent="0.25">
      <c r="O5510" s="6"/>
      <c r="S5510" s="32"/>
    </row>
    <row r="5511" spans="15:19" x14ac:dyDescent="0.25">
      <c r="O5511" s="6"/>
      <c r="S5511" s="32"/>
    </row>
    <row r="5512" spans="15:19" x14ac:dyDescent="0.25">
      <c r="O5512" s="6"/>
      <c r="S5512" s="32"/>
    </row>
    <row r="5513" spans="15:19" x14ac:dyDescent="0.25">
      <c r="O5513" s="6"/>
      <c r="S5513" s="32"/>
    </row>
    <row r="5514" spans="15:19" x14ac:dyDescent="0.25">
      <c r="O5514" s="6"/>
      <c r="S5514" s="32"/>
    </row>
    <row r="5515" spans="15:19" x14ac:dyDescent="0.25">
      <c r="O5515" s="6"/>
      <c r="S5515" s="32"/>
    </row>
    <row r="5516" spans="15:19" x14ac:dyDescent="0.25">
      <c r="O5516" s="6"/>
      <c r="S5516" s="32"/>
    </row>
    <row r="5517" spans="15:19" x14ac:dyDescent="0.25">
      <c r="O5517" s="6"/>
      <c r="S5517" s="32"/>
    </row>
    <row r="5518" spans="15:19" x14ac:dyDescent="0.25">
      <c r="O5518" s="6"/>
      <c r="S5518" s="32"/>
    </row>
    <row r="5519" spans="15:19" x14ac:dyDescent="0.25">
      <c r="O5519" s="6"/>
      <c r="S5519" s="32"/>
    </row>
    <row r="5520" spans="15:19" x14ac:dyDescent="0.25">
      <c r="O5520" s="6"/>
      <c r="S5520" s="32"/>
    </row>
    <row r="5521" spans="15:19" x14ac:dyDescent="0.25">
      <c r="O5521" s="6"/>
      <c r="S5521" s="32"/>
    </row>
    <row r="5522" spans="15:19" x14ac:dyDescent="0.25">
      <c r="O5522" s="6"/>
      <c r="S5522" s="32"/>
    </row>
    <row r="5523" spans="15:19" x14ac:dyDescent="0.25">
      <c r="O5523" s="6"/>
      <c r="S5523" s="32"/>
    </row>
    <row r="5524" spans="15:19" x14ac:dyDescent="0.25">
      <c r="O5524" s="6"/>
      <c r="S5524" s="32"/>
    </row>
    <row r="5525" spans="15:19" x14ac:dyDescent="0.25">
      <c r="O5525" s="6"/>
      <c r="S5525" s="32"/>
    </row>
    <row r="5526" spans="15:19" x14ac:dyDescent="0.25">
      <c r="O5526" s="6"/>
      <c r="S5526" s="32"/>
    </row>
    <row r="5527" spans="15:19" x14ac:dyDescent="0.25">
      <c r="O5527" s="6"/>
      <c r="S5527" s="32"/>
    </row>
    <row r="5528" spans="15:19" x14ac:dyDescent="0.25">
      <c r="O5528" s="6"/>
      <c r="S5528" s="32"/>
    </row>
    <row r="5529" spans="15:19" x14ac:dyDescent="0.25">
      <c r="O5529" s="6"/>
      <c r="S5529" s="32"/>
    </row>
    <row r="5530" spans="15:19" x14ac:dyDescent="0.25">
      <c r="O5530" s="6"/>
      <c r="S5530" s="32"/>
    </row>
    <row r="5531" spans="15:19" x14ac:dyDescent="0.25">
      <c r="O5531" s="6"/>
      <c r="S5531" s="32"/>
    </row>
    <row r="5532" spans="15:19" x14ac:dyDescent="0.25">
      <c r="O5532" s="6"/>
      <c r="S5532" s="32"/>
    </row>
    <row r="5533" spans="15:19" x14ac:dyDescent="0.25">
      <c r="O5533" s="6"/>
      <c r="S5533" s="32"/>
    </row>
    <row r="5534" spans="15:19" x14ac:dyDescent="0.25">
      <c r="O5534" s="6"/>
      <c r="S5534" s="32"/>
    </row>
    <row r="5535" spans="15:19" x14ac:dyDescent="0.25">
      <c r="O5535" s="6"/>
      <c r="S5535" s="32"/>
    </row>
    <row r="5536" spans="15:19" x14ac:dyDescent="0.25">
      <c r="O5536" s="6"/>
      <c r="S5536" s="32"/>
    </row>
    <row r="5537" spans="15:19" x14ac:dyDescent="0.25">
      <c r="O5537" s="6"/>
      <c r="S5537" s="32"/>
    </row>
    <row r="5538" spans="15:19" x14ac:dyDescent="0.25">
      <c r="O5538" s="6"/>
      <c r="S5538" s="32"/>
    </row>
    <row r="5539" spans="15:19" x14ac:dyDescent="0.25">
      <c r="O5539" s="6"/>
      <c r="S5539" s="32"/>
    </row>
    <row r="5540" spans="15:19" x14ac:dyDescent="0.25">
      <c r="O5540" s="6"/>
      <c r="S5540" s="32"/>
    </row>
    <row r="5541" spans="15:19" x14ac:dyDescent="0.25">
      <c r="O5541" s="6"/>
      <c r="S5541" s="32"/>
    </row>
    <row r="5542" spans="15:19" x14ac:dyDescent="0.25">
      <c r="O5542" s="6"/>
      <c r="S5542" s="32"/>
    </row>
    <row r="5543" spans="15:19" x14ac:dyDescent="0.25">
      <c r="O5543" s="6"/>
      <c r="S5543" s="32"/>
    </row>
    <row r="5544" spans="15:19" x14ac:dyDescent="0.25">
      <c r="O5544" s="6"/>
      <c r="S5544" s="32"/>
    </row>
    <row r="5545" spans="15:19" x14ac:dyDescent="0.25">
      <c r="O5545" s="6"/>
      <c r="S5545" s="32"/>
    </row>
    <row r="5546" spans="15:19" x14ac:dyDescent="0.25">
      <c r="O5546" s="6"/>
      <c r="S5546" s="32"/>
    </row>
    <row r="5547" spans="15:19" x14ac:dyDescent="0.25">
      <c r="O5547" s="6"/>
      <c r="S5547" s="32"/>
    </row>
    <row r="5548" spans="15:19" x14ac:dyDescent="0.25">
      <c r="O5548" s="6"/>
      <c r="S5548" s="32"/>
    </row>
    <row r="5549" spans="15:19" x14ac:dyDescent="0.25">
      <c r="O5549" s="6"/>
      <c r="S5549" s="32"/>
    </row>
    <row r="5550" spans="15:19" x14ac:dyDescent="0.25">
      <c r="O5550" s="6"/>
      <c r="S5550" s="32"/>
    </row>
    <row r="5551" spans="15:19" x14ac:dyDescent="0.25">
      <c r="O5551" s="6"/>
      <c r="S5551" s="32"/>
    </row>
    <row r="5552" spans="15:19" x14ac:dyDescent="0.25">
      <c r="O5552" s="6"/>
      <c r="S5552" s="32"/>
    </row>
    <row r="5553" spans="15:19" x14ac:dyDescent="0.25">
      <c r="O5553" s="6"/>
      <c r="S5553" s="32"/>
    </row>
    <row r="5554" spans="15:19" x14ac:dyDescent="0.25">
      <c r="O5554" s="6"/>
      <c r="S5554" s="32"/>
    </row>
    <row r="5555" spans="15:19" x14ac:dyDescent="0.25">
      <c r="O5555" s="6"/>
      <c r="S5555" s="32"/>
    </row>
    <row r="5556" spans="15:19" x14ac:dyDescent="0.25">
      <c r="O5556" s="6"/>
      <c r="S5556" s="32"/>
    </row>
    <row r="5557" spans="15:19" x14ac:dyDescent="0.25">
      <c r="O5557" s="6"/>
      <c r="S5557" s="32"/>
    </row>
    <row r="5558" spans="15:19" x14ac:dyDescent="0.25">
      <c r="O5558" s="6"/>
      <c r="S5558" s="32"/>
    </row>
    <row r="5559" spans="15:19" x14ac:dyDescent="0.25">
      <c r="O5559" s="6"/>
      <c r="S5559" s="32"/>
    </row>
    <row r="5560" spans="15:19" x14ac:dyDescent="0.25">
      <c r="O5560" s="6"/>
      <c r="S5560" s="32"/>
    </row>
    <row r="5561" spans="15:19" x14ac:dyDescent="0.25">
      <c r="O5561" s="6"/>
      <c r="S5561" s="32"/>
    </row>
    <row r="5562" spans="15:19" x14ac:dyDescent="0.25">
      <c r="O5562" s="6"/>
      <c r="S5562" s="32"/>
    </row>
    <row r="5563" spans="15:19" x14ac:dyDescent="0.25">
      <c r="O5563" s="6"/>
      <c r="S5563" s="32"/>
    </row>
    <row r="5564" spans="15:19" x14ac:dyDescent="0.25">
      <c r="O5564" s="6"/>
      <c r="S5564" s="32"/>
    </row>
    <row r="5565" spans="15:19" x14ac:dyDescent="0.25">
      <c r="O5565" s="6"/>
      <c r="S5565" s="32"/>
    </row>
    <row r="5566" spans="15:19" x14ac:dyDescent="0.25">
      <c r="O5566" s="6"/>
      <c r="S5566" s="32"/>
    </row>
    <row r="5567" spans="15:19" x14ac:dyDescent="0.25">
      <c r="O5567" s="6"/>
      <c r="S5567" s="32"/>
    </row>
    <row r="5568" spans="15:19" x14ac:dyDescent="0.25">
      <c r="O5568" s="6"/>
      <c r="S5568" s="32"/>
    </row>
    <row r="5569" spans="15:19" x14ac:dyDescent="0.25">
      <c r="O5569" s="6"/>
      <c r="S5569" s="32"/>
    </row>
    <row r="5570" spans="15:19" x14ac:dyDescent="0.25">
      <c r="O5570" s="6"/>
      <c r="S5570" s="32"/>
    </row>
    <row r="5571" spans="15:19" x14ac:dyDescent="0.25">
      <c r="O5571" s="6"/>
      <c r="S5571" s="32"/>
    </row>
    <row r="5572" spans="15:19" x14ac:dyDescent="0.25">
      <c r="O5572" s="6"/>
      <c r="S5572" s="32"/>
    </row>
    <row r="5573" spans="15:19" x14ac:dyDescent="0.25">
      <c r="O5573" s="6"/>
      <c r="S5573" s="32"/>
    </row>
    <row r="5574" spans="15:19" x14ac:dyDescent="0.25">
      <c r="O5574" s="6"/>
      <c r="S5574" s="32"/>
    </row>
    <row r="5575" spans="15:19" x14ac:dyDescent="0.25">
      <c r="O5575" s="6"/>
      <c r="S5575" s="32"/>
    </row>
    <row r="5576" spans="15:19" x14ac:dyDescent="0.25">
      <c r="O5576" s="6"/>
      <c r="S5576" s="32"/>
    </row>
    <row r="5577" spans="15:19" x14ac:dyDescent="0.25">
      <c r="O5577" s="6"/>
      <c r="S5577" s="32"/>
    </row>
    <row r="5578" spans="15:19" x14ac:dyDescent="0.25">
      <c r="O5578" s="6"/>
      <c r="S5578" s="32"/>
    </row>
    <row r="5579" spans="15:19" x14ac:dyDescent="0.25">
      <c r="O5579" s="6"/>
      <c r="S5579" s="32"/>
    </row>
    <row r="5580" spans="15:19" x14ac:dyDescent="0.25">
      <c r="O5580" s="6"/>
      <c r="S5580" s="32"/>
    </row>
    <row r="5581" spans="15:19" x14ac:dyDescent="0.25">
      <c r="O5581" s="6"/>
      <c r="S5581" s="32"/>
    </row>
    <row r="5582" spans="15:19" x14ac:dyDescent="0.25">
      <c r="O5582" s="6"/>
      <c r="S5582" s="32"/>
    </row>
    <row r="5583" spans="15:19" x14ac:dyDescent="0.25">
      <c r="O5583" s="6"/>
      <c r="S5583" s="32"/>
    </row>
    <row r="5584" spans="15:19" x14ac:dyDescent="0.25">
      <c r="O5584" s="6"/>
      <c r="S5584" s="32"/>
    </row>
    <row r="5585" spans="15:19" x14ac:dyDescent="0.25">
      <c r="O5585" s="6"/>
      <c r="S5585" s="32"/>
    </row>
    <row r="5586" spans="15:19" x14ac:dyDescent="0.25">
      <c r="O5586" s="6"/>
      <c r="S5586" s="32"/>
    </row>
    <row r="5587" spans="15:19" x14ac:dyDescent="0.25">
      <c r="O5587" s="6"/>
      <c r="S5587" s="32"/>
    </row>
    <row r="5588" spans="15:19" x14ac:dyDescent="0.25">
      <c r="O5588" s="6"/>
      <c r="S5588" s="32"/>
    </row>
    <row r="5589" spans="15:19" x14ac:dyDescent="0.25">
      <c r="O5589" s="6"/>
      <c r="S5589" s="32"/>
    </row>
    <row r="5590" spans="15:19" x14ac:dyDescent="0.25">
      <c r="O5590" s="6"/>
      <c r="S5590" s="32"/>
    </row>
    <row r="5591" spans="15:19" x14ac:dyDescent="0.25">
      <c r="O5591" s="6"/>
      <c r="S5591" s="32"/>
    </row>
    <row r="5592" spans="15:19" x14ac:dyDescent="0.25">
      <c r="O5592" s="6"/>
      <c r="S5592" s="32"/>
    </row>
    <row r="5593" spans="15:19" x14ac:dyDescent="0.25">
      <c r="O5593" s="6"/>
      <c r="S5593" s="32"/>
    </row>
    <row r="5594" spans="15:19" x14ac:dyDescent="0.25">
      <c r="O5594" s="6"/>
      <c r="S5594" s="32"/>
    </row>
    <row r="5595" spans="15:19" x14ac:dyDescent="0.25">
      <c r="O5595" s="6"/>
      <c r="S5595" s="32"/>
    </row>
    <row r="5596" spans="15:19" x14ac:dyDescent="0.25">
      <c r="O5596" s="6"/>
      <c r="S5596" s="32"/>
    </row>
    <row r="5597" spans="15:19" x14ac:dyDescent="0.25">
      <c r="O5597" s="6"/>
      <c r="S5597" s="32"/>
    </row>
    <row r="5598" spans="15:19" x14ac:dyDescent="0.25">
      <c r="O5598" s="6"/>
      <c r="S5598" s="32"/>
    </row>
    <row r="5599" spans="15:19" x14ac:dyDescent="0.25">
      <c r="O5599" s="6"/>
      <c r="S5599" s="32"/>
    </row>
    <row r="5600" spans="15:19" x14ac:dyDescent="0.25">
      <c r="O5600" s="6"/>
      <c r="S5600" s="32"/>
    </row>
    <row r="5601" spans="15:19" x14ac:dyDescent="0.25">
      <c r="O5601" s="6"/>
      <c r="S5601" s="32"/>
    </row>
    <row r="5602" spans="15:19" x14ac:dyDescent="0.25">
      <c r="O5602" s="6"/>
      <c r="S5602" s="32"/>
    </row>
    <row r="5603" spans="15:19" x14ac:dyDescent="0.25">
      <c r="O5603" s="6"/>
      <c r="S5603" s="32"/>
    </row>
    <row r="5604" spans="15:19" x14ac:dyDescent="0.25">
      <c r="O5604" s="6"/>
      <c r="S5604" s="32"/>
    </row>
    <row r="5605" spans="15:19" x14ac:dyDescent="0.25">
      <c r="O5605" s="6"/>
      <c r="S5605" s="32"/>
    </row>
    <row r="5606" spans="15:19" x14ac:dyDescent="0.25">
      <c r="O5606" s="6"/>
      <c r="S5606" s="32"/>
    </row>
    <row r="5607" spans="15:19" x14ac:dyDescent="0.25">
      <c r="O5607" s="6"/>
      <c r="S5607" s="32"/>
    </row>
    <row r="5608" spans="15:19" x14ac:dyDescent="0.25">
      <c r="O5608" s="6"/>
      <c r="S5608" s="32"/>
    </row>
    <row r="5609" spans="15:19" x14ac:dyDescent="0.25">
      <c r="O5609" s="6"/>
      <c r="S5609" s="32"/>
    </row>
    <row r="5610" spans="15:19" x14ac:dyDescent="0.25">
      <c r="O5610" s="6"/>
      <c r="S5610" s="32"/>
    </row>
    <row r="5611" spans="15:19" x14ac:dyDescent="0.25">
      <c r="O5611" s="6"/>
      <c r="S5611" s="32"/>
    </row>
    <row r="5612" spans="15:19" x14ac:dyDescent="0.25">
      <c r="O5612" s="6"/>
      <c r="S5612" s="32"/>
    </row>
    <row r="5613" spans="15:19" x14ac:dyDescent="0.25">
      <c r="O5613" s="6"/>
      <c r="S5613" s="32"/>
    </row>
    <row r="5614" spans="15:19" x14ac:dyDescent="0.25">
      <c r="O5614" s="6"/>
      <c r="S5614" s="32"/>
    </row>
    <row r="5615" spans="15:19" x14ac:dyDescent="0.25">
      <c r="O5615" s="6"/>
      <c r="S5615" s="32"/>
    </row>
    <row r="5616" spans="15:19" x14ac:dyDescent="0.25">
      <c r="O5616" s="6"/>
      <c r="S5616" s="32"/>
    </row>
    <row r="5617" spans="15:19" x14ac:dyDescent="0.25">
      <c r="O5617" s="6"/>
      <c r="S5617" s="32"/>
    </row>
    <row r="5618" spans="15:19" x14ac:dyDescent="0.25">
      <c r="O5618" s="6"/>
      <c r="S5618" s="32"/>
    </row>
    <row r="5619" spans="15:19" x14ac:dyDescent="0.25">
      <c r="O5619" s="6"/>
      <c r="S5619" s="32"/>
    </row>
    <row r="5620" spans="15:19" x14ac:dyDescent="0.25">
      <c r="O5620" s="6"/>
      <c r="S5620" s="32"/>
    </row>
    <row r="5621" spans="15:19" x14ac:dyDescent="0.25">
      <c r="O5621" s="6"/>
      <c r="S5621" s="32"/>
    </row>
    <row r="5622" spans="15:19" x14ac:dyDescent="0.25">
      <c r="O5622" s="6"/>
      <c r="S5622" s="32"/>
    </row>
    <row r="5623" spans="15:19" x14ac:dyDescent="0.25">
      <c r="O5623" s="6"/>
      <c r="S5623" s="32"/>
    </row>
    <row r="5624" spans="15:19" x14ac:dyDescent="0.25">
      <c r="O5624" s="6"/>
      <c r="S5624" s="32"/>
    </row>
    <row r="5625" spans="15:19" x14ac:dyDescent="0.25">
      <c r="O5625" s="6"/>
      <c r="S5625" s="32"/>
    </row>
    <row r="5626" spans="15:19" x14ac:dyDescent="0.25">
      <c r="O5626" s="6"/>
      <c r="S5626" s="32"/>
    </row>
    <row r="5627" spans="15:19" x14ac:dyDescent="0.25">
      <c r="O5627" s="6"/>
      <c r="S5627" s="32"/>
    </row>
    <row r="5628" spans="15:19" x14ac:dyDescent="0.25">
      <c r="O5628" s="6"/>
      <c r="S5628" s="32"/>
    </row>
    <row r="5629" spans="15:19" x14ac:dyDescent="0.25">
      <c r="O5629" s="6"/>
      <c r="S5629" s="32"/>
    </row>
    <row r="5630" spans="15:19" x14ac:dyDescent="0.25">
      <c r="O5630" s="6"/>
      <c r="S5630" s="32"/>
    </row>
    <row r="5631" spans="15:19" x14ac:dyDescent="0.25">
      <c r="O5631" s="6"/>
      <c r="S5631" s="32"/>
    </row>
    <row r="5632" spans="15:19" x14ac:dyDescent="0.25">
      <c r="O5632" s="6"/>
      <c r="S5632" s="32"/>
    </row>
    <row r="5633" spans="15:19" x14ac:dyDescent="0.25">
      <c r="O5633" s="6"/>
      <c r="S5633" s="32"/>
    </row>
    <row r="5634" spans="15:19" x14ac:dyDescent="0.25">
      <c r="O5634" s="6"/>
      <c r="S5634" s="32"/>
    </row>
    <row r="5635" spans="15:19" x14ac:dyDescent="0.25">
      <c r="O5635" s="6"/>
      <c r="S5635" s="32"/>
    </row>
    <row r="5636" spans="15:19" x14ac:dyDescent="0.25">
      <c r="O5636" s="6"/>
      <c r="S5636" s="32"/>
    </row>
    <row r="5637" spans="15:19" x14ac:dyDescent="0.25">
      <c r="O5637" s="6"/>
      <c r="S5637" s="32"/>
    </row>
    <row r="5638" spans="15:19" x14ac:dyDescent="0.25">
      <c r="O5638" s="6"/>
      <c r="S5638" s="32"/>
    </row>
    <row r="5639" spans="15:19" x14ac:dyDescent="0.25">
      <c r="O5639" s="6"/>
      <c r="S5639" s="32"/>
    </row>
    <row r="5640" spans="15:19" x14ac:dyDescent="0.25">
      <c r="O5640" s="6"/>
      <c r="S5640" s="32"/>
    </row>
    <row r="5641" spans="15:19" x14ac:dyDescent="0.25">
      <c r="O5641" s="6"/>
      <c r="S5641" s="32"/>
    </row>
    <row r="5642" spans="15:19" x14ac:dyDescent="0.25">
      <c r="O5642" s="6"/>
      <c r="S5642" s="32"/>
    </row>
    <row r="5643" spans="15:19" x14ac:dyDescent="0.25">
      <c r="O5643" s="6"/>
      <c r="S5643" s="32"/>
    </row>
    <row r="5644" spans="15:19" x14ac:dyDescent="0.25">
      <c r="O5644" s="6"/>
      <c r="S5644" s="32"/>
    </row>
    <row r="5645" spans="15:19" x14ac:dyDescent="0.25">
      <c r="O5645" s="6"/>
      <c r="S5645" s="32"/>
    </row>
    <row r="5646" spans="15:19" x14ac:dyDescent="0.25">
      <c r="O5646" s="6"/>
      <c r="S5646" s="32"/>
    </row>
    <row r="5647" spans="15:19" x14ac:dyDescent="0.25">
      <c r="O5647" s="6"/>
      <c r="S5647" s="32"/>
    </row>
    <row r="5648" spans="15:19" x14ac:dyDescent="0.25">
      <c r="O5648" s="6"/>
      <c r="S5648" s="32"/>
    </row>
    <row r="5649" spans="15:19" x14ac:dyDescent="0.25">
      <c r="O5649" s="6"/>
      <c r="S5649" s="32"/>
    </row>
    <row r="5650" spans="15:19" x14ac:dyDescent="0.25">
      <c r="O5650" s="6"/>
      <c r="S5650" s="32"/>
    </row>
    <row r="5651" spans="15:19" x14ac:dyDescent="0.25">
      <c r="O5651" s="6"/>
      <c r="S5651" s="32"/>
    </row>
    <row r="5652" spans="15:19" x14ac:dyDescent="0.25">
      <c r="O5652" s="6"/>
      <c r="S5652" s="32"/>
    </row>
    <row r="5653" spans="15:19" x14ac:dyDescent="0.25">
      <c r="O5653" s="6"/>
      <c r="S5653" s="32"/>
    </row>
    <row r="5654" spans="15:19" x14ac:dyDescent="0.25">
      <c r="O5654" s="6"/>
      <c r="S5654" s="32"/>
    </row>
    <row r="5655" spans="15:19" x14ac:dyDescent="0.25">
      <c r="O5655" s="6"/>
      <c r="S5655" s="32"/>
    </row>
    <row r="5656" spans="15:19" x14ac:dyDescent="0.25">
      <c r="O5656" s="6"/>
      <c r="S5656" s="32"/>
    </row>
    <row r="5657" spans="15:19" x14ac:dyDescent="0.25">
      <c r="O5657" s="6"/>
      <c r="S5657" s="32"/>
    </row>
    <row r="5658" spans="15:19" x14ac:dyDescent="0.25">
      <c r="O5658" s="6"/>
      <c r="S5658" s="32"/>
    </row>
    <row r="5659" spans="15:19" x14ac:dyDescent="0.25">
      <c r="O5659" s="6"/>
      <c r="S5659" s="32"/>
    </row>
    <row r="5660" spans="15:19" x14ac:dyDescent="0.25">
      <c r="O5660" s="6"/>
      <c r="S5660" s="32"/>
    </row>
    <row r="5661" spans="15:19" x14ac:dyDescent="0.25">
      <c r="O5661" s="6"/>
      <c r="S5661" s="32"/>
    </row>
    <row r="5662" spans="15:19" x14ac:dyDescent="0.25">
      <c r="O5662" s="6"/>
      <c r="S5662" s="32"/>
    </row>
    <row r="5663" spans="15:19" x14ac:dyDescent="0.25">
      <c r="O5663" s="6"/>
      <c r="S5663" s="32"/>
    </row>
    <row r="5664" spans="15:19" x14ac:dyDescent="0.25">
      <c r="O5664" s="6"/>
      <c r="S5664" s="32"/>
    </row>
    <row r="5665" spans="15:19" x14ac:dyDescent="0.25">
      <c r="O5665" s="6"/>
      <c r="S5665" s="32"/>
    </row>
    <row r="5666" spans="15:19" x14ac:dyDescent="0.25">
      <c r="O5666" s="6"/>
      <c r="S5666" s="32"/>
    </row>
    <row r="5667" spans="15:19" x14ac:dyDescent="0.25">
      <c r="O5667" s="6"/>
      <c r="S5667" s="32"/>
    </row>
    <row r="5668" spans="15:19" x14ac:dyDescent="0.25">
      <c r="O5668" s="6"/>
      <c r="S5668" s="32"/>
    </row>
    <row r="5669" spans="15:19" x14ac:dyDescent="0.25">
      <c r="O5669" s="6"/>
      <c r="S5669" s="32"/>
    </row>
    <row r="5670" spans="15:19" x14ac:dyDescent="0.25">
      <c r="O5670" s="6"/>
      <c r="S5670" s="32"/>
    </row>
    <row r="5671" spans="15:19" x14ac:dyDescent="0.25">
      <c r="O5671" s="6"/>
      <c r="S5671" s="32"/>
    </row>
    <row r="5672" spans="15:19" x14ac:dyDescent="0.25">
      <c r="O5672" s="6"/>
      <c r="S5672" s="32"/>
    </row>
    <row r="5673" spans="15:19" x14ac:dyDescent="0.25">
      <c r="O5673" s="6"/>
      <c r="S5673" s="32"/>
    </row>
    <row r="5674" spans="15:19" x14ac:dyDescent="0.25">
      <c r="O5674" s="6"/>
      <c r="S5674" s="32"/>
    </row>
    <row r="5675" spans="15:19" x14ac:dyDescent="0.25">
      <c r="O5675" s="6"/>
      <c r="S5675" s="32"/>
    </row>
    <row r="5676" spans="15:19" x14ac:dyDescent="0.25">
      <c r="O5676" s="6"/>
      <c r="S5676" s="32"/>
    </row>
    <row r="5677" spans="15:19" x14ac:dyDescent="0.25">
      <c r="O5677" s="6"/>
      <c r="S5677" s="32"/>
    </row>
    <row r="5678" spans="15:19" x14ac:dyDescent="0.25">
      <c r="O5678" s="6"/>
      <c r="S5678" s="32"/>
    </row>
    <row r="5679" spans="15:19" x14ac:dyDescent="0.25">
      <c r="O5679" s="6"/>
      <c r="S5679" s="32"/>
    </row>
    <row r="5680" spans="15:19" x14ac:dyDescent="0.25">
      <c r="O5680" s="6"/>
      <c r="S5680" s="32"/>
    </row>
    <row r="5681" spans="15:19" x14ac:dyDescent="0.25">
      <c r="O5681" s="6"/>
      <c r="S5681" s="32"/>
    </row>
    <row r="5682" spans="15:19" x14ac:dyDescent="0.25">
      <c r="O5682" s="6"/>
      <c r="S5682" s="32"/>
    </row>
    <row r="5683" spans="15:19" x14ac:dyDescent="0.25">
      <c r="O5683" s="6"/>
      <c r="S5683" s="32"/>
    </row>
    <row r="5684" spans="15:19" x14ac:dyDescent="0.25">
      <c r="O5684" s="6"/>
      <c r="S5684" s="32"/>
    </row>
    <row r="5685" spans="15:19" x14ac:dyDescent="0.25">
      <c r="O5685" s="6"/>
      <c r="S5685" s="32"/>
    </row>
    <row r="5686" spans="15:19" x14ac:dyDescent="0.25">
      <c r="O5686" s="6"/>
      <c r="S5686" s="32"/>
    </row>
    <row r="5687" spans="15:19" x14ac:dyDescent="0.25">
      <c r="O5687" s="6"/>
      <c r="S5687" s="32"/>
    </row>
    <row r="5688" spans="15:19" x14ac:dyDescent="0.25">
      <c r="O5688" s="6"/>
      <c r="S5688" s="32"/>
    </row>
    <row r="5689" spans="15:19" x14ac:dyDescent="0.25">
      <c r="O5689" s="6"/>
      <c r="S5689" s="32"/>
    </row>
    <row r="5690" spans="15:19" x14ac:dyDescent="0.25">
      <c r="O5690" s="6"/>
      <c r="S5690" s="32"/>
    </row>
    <row r="5691" spans="15:19" x14ac:dyDescent="0.25">
      <c r="O5691" s="6"/>
      <c r="S5691" s="32"/>
    </row>
    <row r="5692" spans="15:19" x14ac:dyDescent="0.25">
      <c r="O5692" s="6"/>
      <c r="S5692" s="32"/>
    </row>
    <row r="5693" spans="15:19" x14ac:dyDescent="0.25">
      <c r="O5693" s="6"/>
      <c r="S5693" s="32"/>
    </row>
    <row r="5694" spans="15:19" x14ac:dyDescent="0.25">
      <c r="O5694" s="6"/>
      <c r="S5694" s="32"/>
    </row>
    <row r="5695" spans="15:19" x14ac:dyDescent="0.25">
      <c r="O5695" s="6"/>
      <c r="S5695" s="32"/>
    </row>
    <row r="5696" spans="15:19" x14ac:dyDescent="0.25">
      <c r="O5696" s="6"/>
      <c r="S5696" s="32"/>
    </row>
    <row r="5697" spans="15:19" x14ac:dyDescent="0.25">
      <c r="O5697" s="6"/>
      <c r="S5697" s="32"/>
    </row>
    <row r="5698" spans="15:19" x14ac:dyDescent="0.25">
      <c r="O5698" s="6"/>
      <c r="S5698" s="32"/>
    </row>
    <row r="5699" spans="15:19" x14ac:dyDescent="0.25">
      <c r="O5699" s="6"/>
      <c r="S5699" s="32"/>
    </row>
    <row r="5700" spans="15:19" x14ac:dyDescent="0.25">
      <c r="O5700" s="6"/>
      <c r="S5700" s="32"/>
    </row>
    <row r="5701" spans="15:19" x14ac:dyDescent="0.25">
      <c r="O5701" s="6"/>
      <c r="S5701" s="32"/>
    </row>
    <row r="5702" spans="15:19" x14ac:dyDescent="0.25">
      <c r="O5702" s="6"/>
      <c r="S5702" s="32"/>
    </row>
    <row r="5703" spans="15:19" x14ac:dyDescent="0.25">
      <c r="O5703" s="6"/>
      <c r="S5703" s="32"/>
    </row>
    <row r="5704" spans="15:19" x14ac:dyDescent="0.25">
      <c r="O5704" s="6"/>
      <c r="S5704" s="32"/>
    </row>
    <row r="5705" spans="15:19" x14ac:dyDescent="0.25">
      <c r="O5705" s="6"/>
      <c r="S5705" s="32"/>
    </row>
    <row r="5706" spans="15:19" x14ac:dyDescent="0.25">
      <c r="O5706" s="6"/>
      <c r="S5706" s="32"/>
    </row>
    <row r="5707" spans="15:19" x14ac:dyDescent="0.25">
      <c r="O5707" s="6"/>
      <c r="S5707" s="32"/>
    </row>
    <row r="5708" spans="15:19" x14ac:dyDescent="0.25">
      <c r="O5708" s="6"/>
      <c r="S5708" s="32"/>
    </row>
    <row r="5709" spans="15:19" x14ac:dyDescent="0.25">
      <c r="O5709" s="6"/>
      <c r="S5709" s="32"/>
    </row>
    <row r="5710" spans="15:19" x14ac:dyDescent="0.25">
      <c r="O5710" s="6"/>
      <c r="S5710" s="32"/>
    </row>
    <row r="5711" spans="15:19" x14ac:dyDescent="0.25">
      <c r="O5711" s="6"/>
      <c r="S5711" s="32"/>
    </row>
    <row r="5712" spans="15:19" x14ac:dyDescent="0.25">
      <c r="O5712" s="6"/>
      <c r="S5712" s="32"/>
    </row>
    <row r="5713" spans="15:19" x14ac:dyDescent="0.25">
      <c r="O5713" s="6"/>
      <c r="S5713" s="32"/>
    </row>
    <row r="5714" spans="15:19" x14ac:dyDescent="0.25">
      <c r="O5714" s="6"/>
      <c r="S5714" s="32"/>
    </row>
    <row r="5715" spans="15:19" x14ac:dyDescent="0.25">
      <c r="O5715" s="6"/>
      <c r="S5715" s="32"/>
    </row>
    <row r="5716" spans="15:19" x14ac:dyDescent="0.25">
      <c r="O5716" s="6"/>
      <c r="S5716" s="32"/>
    </row>
    <row r="5717" spans="15:19" x14ac:dyDescent="0.25">
      <c r="O5717" s="6"/>
      <c r="S5717" s="32"/>
    </row>
    <row r="5718" spans="15:19" x14ac:dyDescent="0.25">
      <c r="O5718" s="6"/>
      <c r="S5718" s="32"/>
    </row>
    <row r="5719" spans="15:19" x14ac:dyDescent="0.25">
      <c r="O5719" s="6"/>
      <c r="S5719" s="32"/>
    </row>
    <row r="5720" spans="15:19" x14ac:dyDescent="0.25">
      <c r="O5720" s="6"/>
      <c r="S5720" s="32"/>
    </row>
    <row r="5721" spans="15:19" x14ac:dyDescent="0.25">
      <c r="O5721" s="6"/>
      <c r="S5721" s="32"/>
    </row>
    <row r="5722" spans="15:19" x14ac:dyDescent="0.25">
      <c r="O5722" s="6"/>
      <c r="S5722" s="32"/>
    </row>
    <row r="5723" spans="15:19" x14ac:dyDescent="0.25">
      <c r="O5723" s="6"/>
      <c r="S5723" s="32"/>
    </row>
    <row r="5724" spans="15:19" x14ac:dyDescent="0.25">
      <c r="O5724" s="6"/>
      <c r="S5724" s="32"/>
    </row>
    <row r="5725" spans="15:19" x14ac:dyDescent="0.25">
      <c r="O5725" s="6"/>
      <c r="S5725" s="32"/>
    </row>
    <row r="5726" spans="15:19" x14ac:dyDescent="0.25">
      <c r="O5726" s="6"/>
      <c r="S5726" s="32"/>
    </row>
    <row r="5727" spans="15:19" x14ac:dyDescent="0.25">
      <c r="O5727" s="6"/>
      <c r="S5727" s="32"/>
    </row>
    <row r="5728" spans="15:19" x14ac:dyDescent="0.25">
      <c r="O5728" s="6"/>
      <c r="S5728" s="32"/>
    </row>
    <row r="5729" spans="15:19" x14ac:dyDescent="0.25">
      <c r="O5729" s="6"/>
      <c r="S5729" s="32"/>
    </row>
    <row r="5730" spans="15:19" x14ac:dyDescent="0.25">
      <c r="O5730" s="6"/>
      <c r="S5730" s="32"/>
    </row>
    <row r="5731" spans="15:19" x14ac:dyDescent="0.25">
      <c r="O5731" s="6"/>
      <c r="S5731" s="32"/>
    </row>
    <row r="5732" spans="15:19" x14ac:dyDescent="0.25">
      <c r="O5732" s="6"/>
      <c r="S5732" s="32"/>
    </row>
    <row r="5733" spans="15:19" x14ac:dyDescent="0.25">
      <c r="O5733" s="6"/>
      <c r="S5733" s="32"/>
    </row>
    <row r="5734" spans="15:19" x14ac:dyDescent="0.25">
      <c r="O5734" s="6"/>
      <c r="S5734" s="32"/>
    </row>
    <row r="5735" spans="15:19" x14ac:dyDescent="0.25">
      <c r="O5735" s="6"/>
      <c r="S5735" s="32"/>
    </row>
    <row r="5736" spans="15:19" x14ac:dyDescent="0.25">
      <c r="O5736" s="6"/>
      <c r="S5736" s="32"/>
    </row>
    <row r="5737" spans="15:19" x14ac:dyDescent="0.25">
      <c r="O5737" s="6"/>
      <c r="S5737" s="32"/>
    </row>
    <row r="5738" spans="15:19" x14ac:dyDescent="0.25">
      <c r="O5738" s="6"/>
      <c r="S5738" s="32"/>
    </row>
    <row r="5739" spans="15:19" x14ac:dyDescent="0.25">
      <c r="O5739" s="6"/>
      <c r="S5739" s="32"/>
    </row>
    <row r="5740" spans="15:19" x14ac:dyDescent="0.25">
      <c r="O5740" s="6"/>
      <c r="S5740" s="32"/>
    </row>
    <row r="5741" spans="15:19" x14ac:dyDescent="0.25">
      <c r="O5741" s="6"/>
      <c r="S5741" s="32"/>
    </row>
    <row r="5742" spans="15:19" x14ac:dyDescent="0.25">
      <c r="O5742" s="6"/>
      <c r="S5742" s="32"/>
    </row>
    <row r="5743" spans="15:19" x14ac:dyDescent="0.25">
      <c r="O5743" s="6"/>
      <c r="S5743" s="32"/>
    </row>
    <row r="5744" spans="15:19" x14ac:dyDescent="0.25">
      <c r="O5744" s="6"/>
      <c r="S5744" s="32"/>
    </row>
    <row r="5745" spans="15:19" x14ac:dyDescent="0.25">
      <c r="O5745" s="6"/>
      <c r="S5745" s="32"/>
    </row>
    <row r="5746" spans="15:19" x14ac:dyDescent="0.25">
      <c r="O5746" s="6"/>
      <c r="S5746" s="32"/>
    </row>
    <row r="5747" spans="15:19" x14ac:dyDescent="0.25">
      <c r="O5747" s="6"/>
      <c r="S5747" s="32"/>
    </row>
    <row r="5748" spans="15:19" x14ac:dyDescent="0.25">
      <c r="O5748" s="6"/>
      <c r="S5748" s="32"/>
    </row>
    <row r="5749" spans="15:19" x14ac:dyDescent="0.25">
      <c r="O5749" s="6"/>
      <c r="S5749" s="32"/>
    </row>
    <row r="5750" spans="15:19" x14ac:dyDescent="0.25">
      <c r="O5750" s="6"/>
      <c r="S5750" s="32"/>
    </row>
    <row r="5751" spans="15:19" x14ac:dyDescent="0.25">
      <c r="O5751" s="6"/>
      <c r="S5751" s="32"/>
    </row>
    <row r="5752" spans="15:19" x14ac:dyDescent="0.25">
      <c r="O5752" s="6"/>
      <c r="S5752" s="32"/>
    </row>
    <row r="5753" spans="15:19" x14ac:dyDescent="0.25">
      <c r="O5753" s="6"/>
      <c r="S5753" s="32"/>
    </row>
    <row r="5754" spans="15:19" x14ac:dyDescent="0.25">
      <c r="O5754" s="6"/>
      <c r="S5754" s="32"/>
    </row>
    <row r="5755" spans="15:19" x14ac:dyDescent="0.25">
      <c r="O5755" s="6"/>
      <c r="S5755" s="32"/>
    </row>
    <row r="5756" spans="15:19" x14ac:dyDescent="0.25">
      <c r="O5756" s="6"/>
      <c r="S5756" s="32"/>
    </row>
    <row r="5757" spans="15:19" x14ac:dyDescent="0.25">
      <c r="O5757" s="6"/>
      <c r="S5757" s="32"/>
    </row>
    <row r="5758" spans="15:19" x14ac:dyDescent="0.25">
      <c r="O5758" s="6"/>
      <c r="S5758" s="32"/>
    </row>
    <row r="5759" spans="15:19" x14ac:dyDescent="0.25">
      <c r="O5759" s="6"/>
      <c r="S5759" s="32"/>
    </row>
    <row r="5760" spans="15:19" x14ac:dyDescent="0.25">
      <c r="O5760" s="6"/>
      <c r="S5760" s="32"/>
    </row>
    <row r="5761" spans="15:19" x14ac:dyDescent="0.25">
      <c r="O5761" s="6"/>
      <c r="S5761" s="32"/>
    </row>
    <row r="5762" spans="15:19" x14ac:dyDescent="0.25">
      <c r="O5762" s="6"/>
      <c r="S5762" s="32"/>
    </row>
    <row r="5763" spans="15:19" x14ac:dyDescent="0.25">
      <c r="O5763" s="6"/>
      <c r="S5763" s="32"/>
    </row>
    <row r="5764" spans="15:19" x14ac:dyDescent="0.25">
      <c r="O5764" s="6"/>
      <c r="S5764" s="32"/>
    </row>
    <row r="5765" spans="15:19" x14ac:dyDescent="0.25">
      <c r="O5765" s="6"/>
      <c r="S5765" s="32"/>
    </row>
    <row r="5766" spans="15:19" x14ac:dyDescent="0.25">
      <c r="O5766" s="6"/>
      <c r="S5766" s="32"/>
    </row>
    <row r="5767" spans="15:19" x14ac:dyDescent="0.25">
      <c r="O5767" s="6"/>
      <c r="S5767" s="32"/>
    </row>
    <row r="5768" spans="15:19" x14ac:dyDescent="0.25">
      <c r="O5768" s="6"/>
      <c r="S5768" s="32"/>
    </row>
    <row r="5769" spans="15:19" x14ac:dyDescent="0.25">
      <c r="O5769" s="6"/>
      <c r="S5769" s="32"/>
    </row>
    <row r="5770" spans="15:19" x14ac:dyDescent="0.25">
      <c r="O5770" s="6"/>
      <c r="S5770" s="32"/>
    </row>
    <row r="5771" spans="15:19" x14ac:dyDescent="0.25">
      <c r="O5771" s="6"/>
      <c r="S5771" s="32"/>
    </row>
    <row r="5772" spans="15:19" x14ac:dyDescent="0.25">
      <c r="O5772" s="6"/>
      <c r="S5772" s="32"/>
    </row>
    <row r="5773" spans="15:19" x14ac:dyDescent="0.25">
      <c r="O5773" s="6"/>
      <c r="S5773" s="32"/>
    </row>
    <row r="5774" spans="15:19" x14ac:dyDescent="0.25">
      <c r="O5774" s="6"/>
      <c r="S5774" s="32"/>
    </row>
    <row r="5775" spans="15:19" x14ac:dyDescent="0.25">
      <c r="O5775" s="6"/>
      <c r="S5775" s="32"/>
    </row>
    <row r="5776" spans="15:19" x14ac:dyDescent="0.25">
      <c r="O5776" s="6"/>
      <c r="S5776" s="32"/>
    </row>
    <row r="5777" spans="15:19" x14ac:dyDescent="0.25">
      <c r="O5777" s="6"/>
      <c r="S5777" s="32"/>
    </row>
    <row r="5778" spans="15:19" x14ac:dyDescent="0.25">
      <c r="O5778" s="6"/>
      <c r="S5778" s="32"/>
    </row>
    <row r="5779" spans="15:19" x14ac:dyDescent="0.25">
      <c r="O5779" s="6"/>
      <c r="S5779" s="32"/>
    </row>
    <row r="5780" spans="15:19" x14ac:dyDescent="0.25">
      <c r="O5780" s="6"/>
      <c r="S5780" s="32"/>
    </row>
    <row r="5781" spans="15:19" x14ac:dyDescent="0.25">
      <c r="O5781" s="6"/>
      <c r="S5781" s="32"/>
    </row>
    <row r="5782" spans="15:19" x14ac:dyDescent="0.25">
      <c r="O5782" s="6"/>
      <c r="S5782" s="32"/>
    </row>
    <row r="5783" spans="15:19" x14ac:dyDescent="0.25">
      <c r="O5783" s="6"/>
      <c r="S5783" s="32"/>
    </row>
    <row r="5784" spans="15:19" x14ac:dyDescent="0.25">
      <c r="O5784" s="6"/>
      <c r="S5784" s="32"/>
    </row>
    <row r="5785" spans="15:19" x14ac:dyDescent="0.25">
      <c r="O5785" s="6"/>
      <c r="S5785" s="32"/>
    </row>
    <row r="5786" spans="15:19" x14ac:dyDescent="0.25">
      <c r="O5786" s="6"/>
      <c r="S5786" s="32"/>
    </row>
    <row r="5787" spans="15:19" x14ac:dyDescent="0.25">
      <c r="O5787" s="6"/>
      <c r="S5787" s="32"/>
    </row>
    <row r="5788" spans="15:19" x14ac:dyDescent="0.25">
      <c r="O5788" s="6"/>
      <c r="S5788" s="32"/>
    </row>
    <row r="5789" spans="15:19" x14ac:dyDescent="0.25">
      <c r="O5789" s="6"/>
      <c r="S5789" s="32"/>
    </row>
    <row r="5790" spans="15:19" x14ac:dyDescent="0.25">
      <c r="O5790" s="6"/>
      <c r="S5790" s="32"/>
    </row>
    <row r="5791" spans="15:19" x14ac:dyDescent="0.25">
      <c r="O5791" s="6"/>
      <c r="S5791" s="32"/>
    </row>
    <row r="5792" spans="15:19" x14ac:dyDescent="0.25">
      <c r="O5792" s="6"/>
      <c r="S5792" s="32"/>
    </row>
    <row r="5793" spans="15:19" x14ac:dyDescent="0.25">
      <c r="O5793" s="6"/>
      <c r="S5793" s="32"/>
    </row>
    <row r="5794" spans="15:19" x14ac:dyDescent="0.25">
      <c r="O5794" s="6"/>
      <c r="S5794" s="32"/>
    </row>
    <row r="5795" spans="15:19" x14ac:dyDescent="0.25">
      <c r="O5795" s="6"/>
      <c r="S5795" s="32"/>
    </row>
    <row r="5796" spans="15:19" x14ac:dyDescent="0.25">
      <c r="O5796" s="6"/>
      <c r="S5796" s="32"/>
    </row>
    <row r="5797" spans="15:19" x14ac:dyDescent="0.25">
      <c r="O5797" s="6"/>
      <c r="S5797" s="32"/>
    </row>
    <row r="5798" spans="15:19" x14ac:dyDescent="0.25">
      <c r="O5798" s="6"/>
      <c r="S5798" s="32"/>
    </row>
    <row r="5799" spans="15:19" x14ac:dyDescent="0.25">
      <c r="O5799" s="6"/>
      <c r="S5799" s="32"/>
    </row>
    <row r="5800" spans="15:19" x14ac:dyDescent="0.25">
      <c r="O5800" s="6"/>
      <c r="S5800" s="32"/>
    </row>
    <row r="5801" spans="15:19" x14ac:dyDescent="0.25">
      <c r="O5801" s="6"/>
      <c r="S5801" s="32"/>
    </row>
    <row r="5802" spans="15:19" x14ac:dyDescent="0.25">
      <c r="O5802" s="6"/>
      <c r="S5802" s="32"/>
    </row>
    <row r="5803" spans="15:19" x14ac:dyDescent="0.25">
      <c r="O5803" s="6"/>
      <c r="S5803" s="32"/>
    </row>
    <row r="5804" spans="15:19" x14ac:dyDescent="0.25">
      <c r="O5804" s="6"/>
      <c r="S5804" s="32"/>
    </row>
    <row r="5805" spans="15:19" x14ac:dyDescent="0.25">
      <c r="O5805" s="6"/>
      <c r="S5805" s="32"/>
    </row>
    <row r="5806" spans="15:19" x14ac:dyDescent="0.25">
      <c r="O5806" s="6"/>
      <c r="S5806" s="32"/>
    </row>
    <row r="5807" spans="15:19" x14ac:dyDescent="0.25">
      <c r="O5807" s="6"/>
      <c r="S5807" s="32"/>
    </row>
    <row r="5808" spans="15:19" x14ac:dyDescent="0.25">
      <c r="O5808" s="6"/>
      <c r="S5808" s="32"/>
    </row>
    <row r="5809" spans="15:19" x14ac:dyDescent="0.25">
      <c r="O5809" s="6"/>
      <c r="S5809" s="32"/>
    </row>
    <row r="5810" spans="15:19" x14ac:dyDescent="0.25">
      <c r="O5810" s="6"/>
      <c r="S5810" s="32"/>
    </row>
    <row r="5811" spans="15:19" x14ac:dyDescent="0.25">
      <c r="O5811" s="6"/>
      <c r="S5811" s="32"/>
    </row>
    <row r="5812" spans="15:19" x14ac:dyDescent="0.25">
      <c r="O5812" s="6"/>
      <c r="S5812" s="32"/>
    </row>
    <row r="5813" spans="15:19" x14ac:dyDescent="0.25">
      <c r="O5813" s="6"/>
      <c r="S5813" s="32"/>
    </row>
    <row r="5814" spans="15:19" x14ac:dyDescent="0.25">
      <c r="O5814" s="6"/>
      <c r="S5814" s="32"/>
    </row>
    <row r="5815" spans="15:19" x14ac:dyDescent="0.25">
      <c r="O5815" s="6"/>
      <c r="S5815" s="32"/>
    </row>
    <row r="5816" spans="15:19" x14ac:dyDescent="0.25">
      <c r="O5816" s="6"/>
      <c r="S5816" s="32"/>
    </row>
    <row r="5817" spans="15:19" x14ac:dyDescent="0.25">
      <c r="O5817" s="6"/>
      <c r="S5817" s="32"/>
    </row>
    <row r="5818" spans="15:19" x14ac:dyDescent="0.25">
      <c r="O5818" s="6"/>
      <c r="S5818" s="32"/>
    </row>
    <row r="5819" spans="15:19" x14ac:dyDescent="0.25">
      <c r="O5819" s="6"/>
      <c r="S5819" s="32"/>
    </row>
    <row r="5820" spans="15:19" x14ac:dyDescent="0.25">
      <c r="O5820" s="6"/>
      <c r="S5820" s="32"/>
    </row>
    <row r="5821" spans="15:19" x14ac:dyDescent="0.25">
      <c r="O5821" s="6"/>
      <c r="S5821" s="32"/>
    </row>
    <row r="5822" spans="15:19" x14ac:dyDescent="0.25">
      <c r="O5822" s="6"/>
      <c r="S5822" s="32"/>
    </row>
    <row r="5823" spans="15:19" x14ac:dyDescent="0.25">
      <c r="O5823" s="6"/>
      <c r="S5823" s="32"/>
    </row>
    <row r="5824" spans="15:19" x14ac:dyDescent="0.25">
      <c r="O5824" s="6"/>
      <c r="S5824" s="32"/>
    </row>
    <row r="5825" spans="15:19" x14ac:dyDescent="0.25">
      <c r="O5825" s="6"/>
      <c r="S5825" s="32"/>
    </row>
    <row r="5826" spans="15:19" x14ac:dyDescent="0.25">
      <c r="O5826" s="6"/>
      <c r="S5826" s="32"/>
    </row>
    <row r="5827" spans="15:19" x14ac:dyDescent="0.25">
      <c r="O5827" s="6"/>
      <c r="S5827" s="32"/>
    </row>
    <row r="5828" spans="15:19" x14ac:dyDescent="0.25">
      <c r="O5828" s="6"/>
      <c r="S5828" s="32"/>
    </row>
    <row r="5829" spans="15:19" x14ac:dyDescent="0.25">
      <c r="O5829" s="6"/>
      <c r="S5829" s="32"/>
    </row>
    <row r="5830" spans="15:19" x14ac:dyDescent="0.25">
      <c r="O5830" s="6"/>
      <c r="S5830" s="32"/>
    </row>
    <row r="5831" spans="15:19" x14ac:dyDescent="0.25">
      <c r="O5831" s="6"/>
      <c r="S5831" s="32"/>
    </row>
    <row r="5832" spans="15:19" x14ac:dyDescent="0.25">
      <c r="O5832" s="6"/>
      <c r="S5832" s="32"/>
    </row>
    <row r="5833" spans="15:19" x14ac:dyDescent="0.25">
      <c r="O5833" s="6"/>
      <c r="S5833" s="32"/>
    </row>
    <row r="5834" spans="15:19" x14ac:dyDescent="0.25">
      <c r="O5834" s="6"/>
      <c r="S5834" s="32"/>
    </row>
    <row r="5835" spans="15:19" x14ac:dyDescent="0.25">
      <c r="O5835" s="6"/>
      <c r="S5835" s="32"/>
    </row>
    <row r="5836" spans="15:19" x14ac:dyDescent="0.25">
      <c r="O5836" s="6"/>
      <c r="S5836" s="32"/>
    </row>
    <row r="5837" spans="15:19" x14ac:dyDescent="0.25">
      <c r="O5837" s="6"/>
      <c r="S5837" s="32"/>
    </row>
    <row r="5838" spans="15:19" x14ac:dyDescent="0.25">
      <c r="O5838" s="6"/>
      <c r="S5838" s="32"/>
    </row>
    <row r="5839" spans="15:19" x14ac:dyDescent="0.25">
      <c r="O5839" s="6"/>
      <c r="S5839" s="32"/>
    </row>
    <row r="5840" spans="15:19" x14ac:dyDescent="0.25">
      <c r="O5840" s="6"/>
      <c r="S5840" s="32"/>
    </row>
    <row r="5841" spans="15:19" x14ac:dyDescent="0.25">
      <c r="O5841" s="6"/>
      <c r="S5841" s="32"/>
    </row>
    <row r="5842" spans="15:19" x14ac:dyDescent="0.25">
      <c r="O5842" s="6"/>
      <c r="S5842" s="32"/>
    </row>
    <row r="5843" spans="15:19" x14ac:dyDescent="0.25">
      <c r="O5843" s="6"/>
      <c r="S5843" s="32"/>
    </row>
    <row r="5844" spans="15:19" x14ac:dyDescent="0.25">
      <c r="O5844" s="6"/>
      <c r="S5844" s="32"/>
    </row>
    <row r="5845" spans="15:19" x14ac:dyDescent="0.25">
      <c r="O5845" s="6"/>
      <c r="S5845" s="32"/>
    </row>
    <row r="5846" spans="15:19" x14ac:dyDescent="0.25">
      <c r="O5846" s="6"/>
      <c r="S5846" s="32"/>
    </row>
    <row r="5847" spans="15:19" x14ac:dyDescent="0.25">
      <c r="O5847" s="6"/>
      <c r="S5847" s="32"/>
    </row>
    <row r="5848" spans="15:19" x14ac:dyDescent="0.25">
      <c r="O5848" s="6"/>
      <c r="S5848" s="32"/>
    </row>
    <row r="5849" spans="15:19" x14ac:dyDescent="0.25">
      <c r="O5849" s="6"/>
      <c r="S5849" s="32"/>
    </row>
    <row r="5850" spans="15:19" x14ac:dyDescent="0.25">
      <c r="O5850" s="6"/>
      <c r="S5850" s="32"/>
    </row>
    <row r="5851" spans="15:19" x14ac:dyDescent="0.25">
      <c r="O5851" s="6"/>
      <c r="S5851" s="32"/>
    </row>
    <row r="5852" spans="15:19" x14ac:dyDescent="0.25">
      <c r="O5852" s="6"/>
      <c r="S5852" s="32"/>
    </row>
    <row r="5853" spans="15:19" x14ac:dyDescent="0.25">
      <c r="O5853" s="6"/>
      <c r="S5853" s="32"/>
    </row>
    <row r="5854" spans="15:19" x14ac:dyDescent="0.25">
      <c r="O5854" s="6"/>
      <c r="S5854" s="32"/>
    </row>
    <row r="5855" spans="15:19" x14ac:dyDescent="0.25">
      <c r="O5855" s="6"/>
      <c r="S5855" s="32"/>
    </row>
    <row r="5856" spans="15:19" x14ac:dyDescent="0.25">
      <c r="O5856" s="6"/>
      <c r="S5856" s="32"/>
    </row>
    <row r="5857" spans="15:19" x14ac:dyDescent="0.25">
      <c r="O5857" s="6"/>
      <c r="S5857" s="32"/>
    </row>
    <row r="5858" spans="15:19" x14ac:dyDescent="0.25">
      <c r="O5858" s="6"/>
      <c r="S5858" s="32"/>
    </row>
    <row r="5859" spans="15:19" x14ac:dyDescent="0.25">
      <c r="O5859" s="6"/>
      <c r="S5859" s="32"/>
    </row>
    <row r="5860" spans="15:19" x14ac:dyDescent="0.25">
      <c r="O5860" s="6"/>
      <c r="S5860" s="32"/>
    </row>
    <row r="5861" spans="15:19" x14ac:dyDescent="0.25">
      <c r="O5861" s="6"/>
      <c r="S5861" s="32"/>
    </row>
    <row r="5862" spans="15:19" x14ac:dyDescent="0.25">
      <c r="O5862" s="6"/>
      <c r="S5862" s="32"/>
    </row>
    <row r="5863" spans="15:19" x14ac:dyDescent="0.25">
      <c r="O5863" s="6"/>
      <c r="S5863" s="32"/>
    </row>
    <row r="5864" spans="15:19" x14ac:dyDescent="0.25">
      <c r="O5864" s="6"/>
      <c r="S5864" s="32"/>
    </row>
    <row r="5865" spans="15:19" x14ac:dyDescent="0.25">
      <c r="O5865" s="6"/>
      <c r="S5865" s="32"/>
    </row>
    <row r="5866" spans="15:19" x14ac:dyDescent="0.25">
      <c r="O5866" s="6"/>
      <c r="S5866" s="32"/>
    </row>
    <row r="5867" spans="15:19" x14ac:dyDescent="0.25">
      <c r="O5867" s="6"/>
      <c r="S5867" s="32"/>
    </row>
    <row r="5868" spans="15:19" x14ac:dyDescent="0.25">
      <c r="O5868" s="6"/>
      <c r="S5868" s="32"/>
    </row>
    <row r="5869" spans="15:19" x14ac:dyDescent="0.25">
      <c r="O5869" s="6"/>
      <c r="S5869" s="32"/>
    </row>
    <row r="5870" spans="15:19" x14ac:dyDescent="0.25">
      <c r="O5870" s="6"/>
      <c r="S5870" s="32"/>
    </row>
    <row r="5871" spans="15:19" x14ac:dyDescent="0.25">
      <c r="O5871" s="6"/>
      <c r="S5871" s="32"/>
    </row>
    <row r="5872" spans="15:19" x14ac:dyDescent="0.25">
      <c r="O5872" s="6"/>
      <c r="S5872" s="32"/>
    </row>
    <row r="5873" spans="15:19" x14ac:dyDescent="0.25">
      <c r="O5873" s="6"/>
      <c r="S5873" s="32"/>
    </row>
    <row r="5874" spans="15:19" x14ac:dyDescent="0.25">
      <c r="O5874" s="6"/>
      <c r="S5874" s="32"/>
    </row>
    <row r="5875" spans="15:19" x14ac:dyDescent="0.25">
      <c r="O5875" s="6"/>
      <c r="S5875" s="32"/>
    </row>
    <row r="5876" spans="15:19" x14ac:dyDescent="0.25">
      <c r="O5876" s="6"/>
      <c r="S5876" s="32"/>
    </row>
    <row r="5877" spans="15:19" x14ac:dyDescent="0.25">
      <c r="O5877" s="6"/>
      <c r="S5877" s="32"/>
    </row>
    <row r="5878" spans="15:19" x14ac:dyDescent="0.25">
      <c r="O5878" s="6"/>
      <c r="S5878" s="32"/>
    </row>
    <row r="5879" spans="15:19" x14ac:dyDescent="0.25">
      <c r="O5879" s="6"/>
      <c r="S5879" s="32"/>
    </row>
    <row r="5880" spans="15:19" x14ac:dyDescent="0.25">
      <c r="O5880" s="6"/>
      <c r="S5880" s="32"/>
    </row>
    <row r="5881" spans="15:19" x14ac:dyDescent="0.25">
      <c r="O5881" s="6"/>
      <c r="S5881" s="32"/>
    </row>
    <row r="5882" spans="15:19" x14ac:dyDescent="0.25">
      <c r="O5882" s="6"/>
      <c r="S5882" s="32"/>
    </row>
    <row r="5883" spans="15:19" x14ac:dyDescent="0.25">
      <c r="O5883" s="6"/>
      <c r="S5883" s="32"/>
    </row>
    <row r="5884" spans="15:19" x14ac:dyDescent="0.25">
      <c r="O5884" s="6"/>
      <c r="S5884" s="32"/>
    </row>
    <row r="5885" spans="15:19" x14ac:dyDescent="0.25">
      <c r="O5885" s="6"/>
      <c r="S5885" s="32"/>
    </row>
    <row r="5886" spans="15:19" x14ac:dyDescent="0.25">
      <c r="O5886" s="6"/>
      <c r="S5886" s="32"/>
    </row>
    <row r="5887" spans="15:19" x14ac:dyDescent="0.25">
      <c r="O5887" s="6"/>
      <c r="S5887" s="32"/>
    </row>
    <row r="5888" spans="15:19" x14ac:dyDescent="0.25">
      <c r="O5888" s="6"/>
      <c r="S5888" s="32"/>
    </row>
    <row r="5889" spans="15:19" x14ac:dyDescent="0.25">
      <c r="O5889" s="6"/>
      <c r="S5889" s="32"/>
    </row>
    <row r="5890" spans="15:19" x14ac:dyDescent="0.25">
      <c r="O5890" s="6"/>
      <c r="S5890" s="32"/>
    </row>
    <row r="5891" spans="15:19" x14ac:dyDescent="0.25">
      <c r="O5891" s="6"/>
      <c r="S5891" s="32"/>
    </row>
    <row r="5892" spans="15:19" x14ac:dyDescent="0.25">
      <c r="O5892" s="6"/>
      <c r="S5892" s="32"/>
    </row>
    <row r="5893" spans="15:19" x14ac:dyDescent="0.25">
      <c r="O5893" s="6"/>
      <c r="S5893" s="32"/>
    </row>
    <row r="5894" spans="15:19" x14ac:dyDescent="0.25">
      <c r="O5894" s="6"/>
      <c r="S5894" s="32"/>
    </row>
    <row r="5895" spans="15:19" x14ac:dyDescent="0.25">
      <c r="O5895" s="6"/>
      <c r="S5895" s="32"/>
    </row>
    <row r="5896" spans="15:19" x14ac:dyDescent="0.25">
      <c r="O5896" s="6"/>
      <c r="S5896" s="32"/>
    </row>
    <row r="5897" spans="15:19" x14ac:dyDescent="0.25">
      <c r="O5897" s="6"/>
      <c r="S5897" s="32"/>
    </row>
    <row r="5898" spans="15:19" x14ac:dyDescent="0.25">
      <c r="O5898" s="6"/>
      <c r="S5898" s="32"/>
    </row>
    <row r="5899" spans="15:19" x14ac:dyDescent="0.25">
      <c r="O5899" s="6"/>
      <c r="S5899" s="32"/>
    </row>
    <row r="5900" spans="15:19" x14ac:dyDescent="0.25">
      <c r="O5900" s="6"/>
      <c r="S5900" s="32"/>
    </row>
    <row r="5901" spans="15:19" x14ac:dyDescent="0.25">
      <c r="O5901" s="6"/>
      <c r="S5901" s="32"/>
    </row>
    <row r="5902" spans="15:19" x14ac:dyDescent="0.25">
      <c r="O5902" s="6"/>
      <c r="S5902" s="32"/>
    </row>
    <row r="5903" spans="15:19" x14ac:dyDescent="0.25">
      <c r="O5903" s="6"/>
      <c r="S5903" s="32"/>
    </row>
    <row r="5904" spans="15:19" x14ac:dyDescent="0.25">
      <c r="O5904" s="6"/>
      <c r="S5904" s="32"/>
    </row>
    <row r="5905" spans="15:19" x14ac:dyDescent="0.25">
      <c r="O5905" s="6"/>
      <c r="S5905" s="32"/>
    </row>
    <row r="5906" spans="15:19" x14ac:dyDescent="0.25">
      <c r="O5906" s="6"/>
      <c r="S5906" s="32"/>
    </row>
    <row r="5907" spans="15:19" x14ac:dyDescent="0.25">
      <c r="O5907" s="6"/>
      <c r="S5907" s="32"/>
    </row>
    <row r="5908" spans="15:19" x14ac:dyDescent="0.25">
      <c r="O5908" s="6"/>
      <c r="S5908" s="32"/>
    </row>
    <row r="5909" spans="15:19" x14ac:dyDescent="0.25">
      <c r="O5909" s="6"/>
      <c r="S5909" s="32"/>
    </row>
    <row r="5910" spans="15:19" x14ac:dyDescent="0.25">
      <c r="O5910" s="6"/>
      <c r="S5910" s="32"/>
    </row>
    <row r="5911" spans="15:19" x14ac:dyDescent="0.25">
      <c r="O5911" s="6"/>
      <c r="S5911" s="32"/>
    </row>
    <row r="5912" spans="15:19" x14ac:dyDescent="0.25">
      <c r="O5912" s="6"/>
      <c r="S5912" s="32"/>
    </row>
    <row r="5913" spans="15:19" x14ac:dyDescent="0.25">
      <c r="O5913" s="6"/>
      <c r="S5913" s="32"/>
    </row>
    <row r="5914" spans="15:19" x14ac:dyDescent="0.25">
      <c r="O5914" s="6"/>
      <c r="S5914" s="32"/>
    </row>
    <row r="5915" spans="15:19" x14ac:dyDescent="0.25">
      <c r="O5915" s="6"/>
      <c r="S5915" s="32"/>
    </row>
    <row r="5916" spans="15:19" x14ac:dyDescent="0.25">
      <c r="O5916" s="6"/>
      <c r="S5916" s="32"/>
    </row>
    <row r="5917" spans="15:19" x14ac:dyDescent="0.25">
      <c r="O5917" s="6"/>
      <c r="S5917" s="32"/>
    </row>
    <row r="5918" spans="15:19" x14ac:dyDescent="0.25">
      <c r="O5918" s="6"/>
      <c r="S5918" s="32"/>
    </row>
    <row r="5919" spans="15:19" x14ac:dyDescent="0.25">
      <c r="O5919" s="6"/>
      <c r="S5919" s="32"/>
    </row>
    <row r="5920" spans="15:19" x14ac:dyDescent="0.25">
      <c r="O5920" s="6"/>
      <c r="S5920" s="32"/>
    </row>
    <row r="5921" spans="15:19" x14ac:dyDescent="0.25">
      <c r="O5921" s="6"/>
      <c r="S5921" s="32"/>
    </row>
    <row r="5922" spans="15:19" x14ac:dyDescent="0.25">
      <c r="O5922" s="6"/>
      <c r="S5922" s="32"/>
    </row>
    <row r="5923" spans="15:19" x14ac:dyDescent="0.25">
      <c r="O5923" s="6"/>
      <c r="S5923" s="32"/>
    </row>
    <row r="5924" spans="15:19" x14ac:dyDescent="0.25">
      <c r="O5924" s="6"/>
      <c r="S5924" s="32"/>
    </row>
    <row r="5925" spans="15:19" x14ac:dyDescent="0.25">
      <c r="O5925" s="6"/>
      <c r="S5925" s="32"/>
    </row>
    <row r="5926" spans="15:19" x14ac:dyDescent="0.25">
      <c r="O5926" s="6"/>
      <c r="S5926" s="32"/>
    </row>
    <row r="5927" spans="15:19" x14ac:dyDescent="0.25">
      <c r="O5927" s="6"/>
      <c r="S5927" s="32"/>
    </row>
    <row r="5928" spans="15:19" x14ac:dyDescent="0.25">
      <c r="O5928" s="6"/>
      <c r="S5928" s="32"/>
    </row>
    <row r="5929" spans="15:19" x14ac:dyDescent="0.25">
      <c r="O5929" s="6"/>
      <c r="S5929" s="32"/>
    </row>
    <row r="5930" spans="15:19" x14ac:dyDescent="0.25">
      <c r="O5930" s="6"/>
      <c r="S5930" s="32"/>
    </row>
    <row r="5931" spans="15:19" x14ac:dyDescent="0.25">
      <c r="O5931" s="6"/>
      <c r="S5931" s="32"/>
    </row>
    <row r="5932" spans="15:19" x14ac:dyDescent="0.25">
      <c r="O5932" s="6"/>
      <c r="S5932" s="32"/>
    </row>
    <row r="5933" spans="15:19" x14ac:dyDescent="0.25">
      <c r="O5933" s="6"/>
      <c r="S5933" s="32"/>
    </row>
    <row r="5934" spans="15:19" x14ac:dyDescent="0.25">
      <c r="O5934" s="6"/>
      <c r="S5934" s="32"/>
    </row>
    <row r="5935" spans="15:19" x14ac:dyDescent="0.25">
      <c r="O5935" s="6"/>
      <c r="S5935" s="32"/>
    </row>
    <row r="5936" spans="15:19" x14ac:dyDescent="0.25">
      <c r="O5936" s="6"/>
      <c r="S5936" s="32"/>
    </row>
    <row r="5937" spans="15:19" x14ac:dyDescent="0.25">
      <c r="O5937" s="6"/>
      <c r="S5937" s="32"/>
    </row>
    <row r="5938" spans="15:19" x14ac:dyDescent="0.25">
      <c r="O5938" s="6"/>
      <c r="S5938" s="32"/>
    </row>
    <row r="5939" spans="15:19" x14ac:dyDescent="0.25">
      <c r="O5939" s="6"/>
      <c r="S5939" s="32"/>
    </row>
    <row r="5940" spans="15:19" x14ac:dyDescent="0.25">
      <c r="O5940" s="6"/>
      <c r="S5940" s="32"/>
    </row>
    <row r="5941" spans="15:19" x14ac:dyDescent="0.25">
      <c r="O5941" s="6"/>
      <c r="S5941" s="32"/>
    </row>
    <row r="5942" spans="15:19" x14ac:dyDescent="0.25">
      <c r="O5942" s="6"/>
      <c r="S5942" s="32"/>
    </row>
    <row r="5943" spans="15:19" x14ac:dyDescent="0.25">
      <c r="O5943" s="6"/>
      <c r="S5943" s="32"/>
    </row>
    <row r="5944" spans="15:19" x14ac:dyDescent="0.25">
      <c r="O5944" s="6"/>
      <c r="S5944" s="32"/>
    </row>
    <row r="5945" spans="15:19" x14ac:dyDescent="0.25">
      <c r="O5945" s="6"/>
      <c r="S5945" s="32"/>
    </row>
    <row r="5946" spans="15:19" x14ac:dyDescent="0.25">
      <c r="O5946" s="6"/>
      <c r="S5946" s="32"/>
    </row>
    <row r="5947" spans="15:19" x14ac:dyDescent="0.25">
      <c r="O5947" s="6"/>
      <c r="S5947" s="32"/>
    </row>
    <row r="5948" spans="15:19" x14ac:dyDescent="0.25">
      <c r="O5948" s="6"/>
      <c r="S5948" s="32"/>
    </row>
    <row r="5949" spans="15:19" x14ac:dyDescent="0.25">
      <c r="O5949" s="6"/>
      <c r="S5949" s="32"/>
    </row>
    <row r="5950" spans="15:19" x14ac:dyDescent="0.25">
      <c r="O5950" s="6"/>
      <c r="S5950" s="32"/>
    </row>
    <row r="5951" spans="15:19" x14ac:dyDescent="0.25">
      <c r="O5951" s="6"/>
      <c r="S5951" s="32"/>
    </row>
    <row r="5952" spans="15:19" x14ac:dyDescent="0.25">
      <c r="O5952" s="6"/>
      <c r="S5952" s="32"/>
    </row>
    <row r="5953" spans="15:19" x14ac:dyDescent="0.25">
      <c r="O5953" s="6"/>
      <c r="S5953" s="32"/>
    </row>
    <row r="5954" spans="15:19" x14ac:dyDescent="0.25">
      <c r="O5954" s="6"/>
      <c r="S5954" s="32"/>
    </row>
    <row r="5955" spans="15:19" x14ac:dyDescent="0.25">
      <c r="O5955" s="6"/>
      <c r="S5955" s="32"/>
    </row>
    <row r="5956" spans="15:19" x14ac:dyDescent="0.25">
      <c r="O5956" s="6"/>
      <c r="S5956" s="32"/>
    </row>
    <row r="5957" spans="15:19" x14ac:dyDescent="0.25">
      <c r="O5957" s="6"/>
      <c r="S5957" s="32"/>
    </row>
    <row r="5958" spans="15:19" x14ac:dyDescent="0.25">
      <c r="O5958" s="6"/>
      <c r="S5958" s="32"/>
    </row>
    <row r="5959" spans="15:19" x14ac:dyDescent="0.25">
      <c r="O5959" s="6"/>
      <c r="S5959" s="32"/>
    </row>
    <row r="5960" spans="15:19" x14ac:dyDescent="0.25">
      <c r="O5960" s="6"/>
      <c r="S5960" s="32"/>
    </row>
    <row r="5961" spans="15:19" x14ac:dyDescent="0.25">
      <c r="O5961" s="6"/>
      <c r="S5961" s="32"/>
    </row>
    <row r="5962" spans="15:19" x14ac:dyDescent="0.25">
      <c r="O5962" s="6"/>
      <c r="S5962" s="32"/>
    </row>
    <row r="5963" spans="15:19" x14ac:dyDescent="0.25">
      <c r="O5963" s="6"/>
      <c r="S5963" s="32"/>
    </row>
    <row r="5964" spans="15:19" x14ac:dyDescent="0.25">
      <c r="O5964" s="6"/>
      <c r="S5964" s="32"/>
    </row>
    <row r="5965" spans="15:19" x14ac:dyDescent="0.25">
      <c r="O5965" s="6"/>
      <c r="S5965" s="32"/>
    </row>
    <row r="5966" spans="15:19" x14ac:dyDescent="0.25">
      <c r="O5966" s="6"/>
      <c r="S5966" s="32"/>
    </row>
    <row r="5967" spans="15:19" x14ac:dyDescent="0.25">
      <c r="O5967" s="6"/>
      <c r="S5967" s="32"/>
    </row>
    <row r="5968" spans="15:19" x14ac:dyDescent="0.25">
      <c r="O5968" s="6"/>
      <c r="S5968" s="32"/>
    </row>
    <row r="5969" spans="15:19" x14ac:dyDescent="0.25">
      <c r="O5969" s="6"/>
      <c r="S5969" s="32"/>
    </row>
    <row r="5970" spans="15:19" x14ac:dyDescent="0.25">
      <c r="O5970" s="6"/>
      <c r="S5970" s="32"/>
    </row>
    <row r="5971" spans="15:19" x14ac:dyDescent="0.25">
      <c r="O5971" s="6"/>
      <c r="S5971" s="32"/>
    </row>
    <row r="5972" spans="15:19" x14ac:dyDescent="0.25">
      <c r="O5972" s="6"/>
      <c r="S5972" s="32"/>
    </row>
    <row r="5973" spans="15:19" x14ac:dyDescent="0.25">
      <c r="O5973" s="6"/>
      <c r="S5973" s="32"/>
    </row>
    <row r="5974" spans="15:19" x14ac:dyDescent="0.25">
      <c r="O5974" s="6"/>
      <c r="S5974" s="32"/>
    </row>
    <row r="5975" spans="15:19" x14ac:dyDescent="0.25">
      <c r="O5975" s="6"/>
      <c r="S5975" s="32"/>
    </row>
    <row r="5976" spans="15:19" x14ac:dyDescent="0.25">
      <c r="O5976" s="6"/>
      <c r="S5976" s="32"/>
    </row>
    <row r="5977" spans="15:19" x14ac:dyDescent="0.25">
      <c r="O5977" s="6"/>
      <c r="S5977" s="32"/>
    </row>
    <row r="5978" spans="15:19" x14ac:dyDescent="0.25">
      <c r="O5978" s="6"/>
      <c r="S5978" s="32"/>
    </row>
    <row r="5979" spans="15:19" x14ac:dyDescent="0.25">
      <c r="O5979" s="6"/>
      <c r="S5979" s="32"/>
    </row>
    <row r="5980" spans="15:19" x14ac:dyDescent="0.25">
      <c r="O5980" s="6"/>
      <c r="S5980" s="32"/>
    </row>
    <row r="5981" spans="15:19" x14ac:dyDescent="0.25">
      <c r="O5981" s="6"/>
      <c r="S5981" s="32"/>
    </row>
    <row r="5982" spans="15:19" x14ac:dyDescent="0.25">
      <c r="O5982" s="6"/>
      <c r="S5982" s="32"/>
    </row>
    <row r="5983" spans="15:19" x14ac:dyDescent="0.25">
      <c r="O5983" s="6"/>
      <c r="S5983" s="32"/>
    </row>
    <row r="5984" spans="15:19" x14ac:dyDescent="0.25">
      <c r="O5984" s="6"/>
      <c r="S5984" s="32"/>
    </row>
    <row r="5985" spans="15:19" x14ac:dyDescent="0.25">
      <c r="O5985" s="6"/>
      <c r="S5985" s="32"/>
    </row>
    <row r="5986" spans="15:19" x14ac:dyDescent="0.25">
      <c r="O5986" s="6"/>
      <c r="S5986" s="32"/>
    </row>
    <row r="5987" spans="15:19" x14ac:dyDescent="0.25">
      <c r="O5987" s="6"/>
      <c r="S5987" s="32"/>
    </row>
    <row r="5988" spans="15:19" x14ac:dyDescent="0.25">
      <c r="O5988" s="6"/>
      <c r="S5988" s="32"/>
    </row>
    <row r="5989" spans="15:19" x14ac:dyDescent="0.25">
      <c r="O5989" s="6"/>
      <c r="S5989" s="32"/>
    </row>
    <row r="5990" spans="15:19" x14ac:dyDescent="0.25">
      <c r="O5990" s="6"/>
      <c r="S5990" s="32"/>
    </row>
    <row r="5991" spans="15:19" x14ac:dyDescent="0.25">
      <c r="O5991" s="6"/>
      <c r="S5991" s="32"/>
    </row>
    <row r="5992" spans="15:19" x14ac:dyDescent="0.25">
      <c r="O5992" s="6"/>
      <c r="S5992" s="32"/>
    </row>
    <row r="5993" spans="15:19" x14ac:dyDescent="0.25">
      <c r="O5993" s="6"/>
      <c r="S5993" s="32"/>
    </row>
    <row r="5994" spans="15:19" x14ac:dyDescent="0.25">
      <c r="O5994" s="6"/>
      <c r="S5994" s="32"/>
    </row>
    <row r="5995" spans="15:19" x14ac:dyDescent="0.25">
      <c r="O5995" s="6"/>
      <c r="S5995" s="32"/>
    </row>
    <row r="5996" spans="15:19" x14ac:dyDescent="0.25">
      <c r="O5996" s="6"/>
      <c r="S5996" s="32"/>
    </row>
    <row r="5997" spans="15:19" x14ac:dyDescent="0.25">
      <c r="O5997" s="6"/>
      <c r="S5997" s="32"/>
    </row>
    <row r="5998" spans="15:19" x14ac:dyDescent="0.25">
      <c r="O5998" s="6"/>
      <c r="S5998" s="32"/>
    </row>
    <row r="5999" spans="15:19" x14ac:dyDescent="0.25">
      <c r="O5999" s="6"/>
      <c r="S5999" s="32"/>
    </row>
    <row r="6000" spans="15:19" x14ac:dyDescent="0.25">
      <c r="O6000" s="6"/>
      <c r="S6000" s="32"/>
    </row>
    <row r="6001" spans="15:19" x14ac:dyDescent="0.25">
      <c r="O6001" s="6"/>
      <c r="S6001" s="32"/>
    </row>
    <row r="6002" spans="15:19" x14ac:dyDescent="0.25">
      <c r="O6002" s="6"/>
      <c r="S6002" s="32"/>
    </row>
    <row r="6003" spans="15:19" x14ac:dyDescent="0.25">
      <c r="O6003" s="6"/>
      <c r="S6003" s="32"/>
    </row>
    <row r="6004" spans="15:19" x14ac:dyDescent="0.25">
      <c r="O6004" s="6"/>
      <c r="S6004" s="32"/>
    </row>
    <row r="6005" spans="15:19" x14ac:dyDescent="0.25">
      <c r="O6005" s="6"/>
      <c r="S6005" s="32"/>
    </row>
    <row r="6006" spans="15:19" x14ac:dyDescent="0.25">
      <c r="O6006" s="6"/>
      <c r="S6006" s="32"/>
    </row>
    <row r="6007" spans="15:19" x14ac:dyDescent="0.25">
      <c r="O6007" s="6"/>
      <c r="S6007" s="32"/>
    </row>
    <row r="6008" spans="15:19" x14ac:dyDescent="0.25">
      <c r="O6008" s="6"/>
      <c r="S6008" s="32"/>
    </row>
    <row r="6009" spans="15:19" x14ac:dyDescent="0.25">
      <c r="O6009" s="6"/>
      <c r="S6009" s="32"/>
    </row>
    <row r="6010" spans="15:19" x14ac:dyDescent="0.25">
      <c r="O6010" s="6"/>
      <c r="S6010" s="32"/>
    </row>
    <row r="6011" spans="15:19" x14ac:dyDescent="0.25">
      <c r="O6011" s="6"/>
      <c r="S6011" s="32"/>
    </row>
    <row r="6012" spans="15:19" x14ac:dyDescent="0.25">
      <c r="O6012" s="6"/>
      <c r="S6012" s="32"/>
    </row>
    <row r="6013" spans="15:19" x14ac:dyDescent="0.25">
      <c r="O6013" s="6"/>
      <c r="S6013" s="32"/>
    </row>
    <row r="6014" spans="15:19" x14ac:dyDescent="0.25">
      <c r="O6014" s="6"/>
      <c r="S6014" s="32"/>
    </row>
    <row r="6015" spans="15:19" x14ac:dyDescent="0.25">
      <c r="O6015" s="6"/>
      <c r="S6015" s="32"/>
    </row>
    <row r="6016" spans="15:19" x14ac:dyDescent="0.25">
      <c r="O6016" s="6"/>
      <c r="S6016" s="32"/>
    </row>
    <row r="6017" spans="15:19" x14ac:dyDescent="0.25">
      <c r="O6017" s="6"/>
      <c r="S6017" s="32"/>
    </row>
    <row r="6018" spans="15:19" x14ac:dyDescent="0.25">
      <c r="O6018" s="6"/>
      <c r="S6018" s="32"/>
    </row>
    <row r="6019" spans="15:19" x14ac:dyDescent="0.25">
      <c r="O6019" s="6"/>
      <c r="S6019" s="32"/>
    </row>
    <row r="6020" spans="15:19" x14ac:dyDescent="0.25">
      <c r="O6020" s="6"/>
      <c r="S6020" s="32"/>
    </row>
    <row r="6021" spans="15:19" x14ac:dyDescent="0.25">
      <c r="O6021" s="6"/>
      <c r="S6021" s="32"/>
    </row>
    <row r="6022" spans="15:19" x14ac:dyDescent="0.25">
      <c r="O6022" s="6"/>
      <c r="S6022" s="32"/>
    </row>
    <row r="6023" spans="15:19" x14ac:dyDescent="0.25">
      <c r="O6023" s="6"/>
      <c r="S6023" s="32"/>
    </row>
    <row r="6024" spans="15:19" x14ac:dyDescent="0.25">
      <c r="O6024" s="6"/>
      <c r="S6024" s="32"/>
    </row>
    <row r="6025" spans="15:19" x14ac:dyDescent="0.25">
      <c r="O6025" s="6"/>
      <c r="S6025" s="32"/>
    </row>
    <row r="6026" spans="15:19" x14ac:dyDescent="0.25">
      <c r="O6026" s="6"/>
      <c r="S6026" s="32"/>
    </row>
    <row r="6027" spans="15:19" x14ac:dyDescent="0.25">
      <c r="O6027" s="6"/>
      <c r="S6027" s="32"/>
    </row>
    <row r="6028" spans="15:19" x14ac:dyDescent="0.25">
      <c r="O6028" s="6"/>
      <c r="S6028" s="32"/>
    </row>
    <row r="6029" spans="15:19" x14ac:dyDescent="0.25">
      <c r="O6029" s="6"/>
      <c r="S6029" s="32"/>
    </row>
    <row r="6030" spans="15:19" x14ac:dyDescent="0.25">
      <c r="O6030" s="6"/>
      <c r="S6030" s="32"/>
    </row>
    <row r="6031" spans="15:19" x14ac:dyDescent="0.25">
      <c r="O6031" s="6"/>
      <c r="S6031" s="32"/>
    </row>
    <row r="6032" spans="15:19" x14ac:dyDescent="0.25">
      <c r="O6032" s="6"/>
      <c r="S6032" s="32"/>
    </row>
    <row r="6033" spans="15:19" x14ac:dyDescent="0.25">
      <c r="O6033" s="6"/>
      <c r="S6033" s="32"/>
    </row>
    <row r="6034" spans="15:19" x14ac:dyDescent="0.25">
      <c r="O6034" s="6"/>
      <c r="S6034" s="32"/>
    </row>
    <row r="6035" spans="15:19" x14ac:dyDescent="0.25">
      <c r="O6035" s="6"/>
      <c r="S6035" s="32"/>
    </row>
    <row r="6036" spans="15:19" x14ac:dyDescent="0.25">
      <c r="O6036" s="6"/>
      <c r="S6036" s="32"/>
    </row>
    <row r="6037" spans="15:19" x14ac:dyDescent="0.25">
      <c r="O6037" s="6"/>
      <c r="S6037" s="32"/>
    </row>
    <row r="6038" spans="15:19" x14ac:dyDescent="0.25">
      <c r="O6038" s="6"/>
      <c r="S6038" s="32"/>
    </row>
    <row r="6039" spans="15:19" x14ac:dyDescent="0.25">
      <c r="O6039" s="6"/>
      <c r="S6039" s="32"/>
    </row>
    <row r="6040" spans="15:19" x14ac:dyDescent="0.25">
      <c r="O6040" s="6"/>
      <c r="S6040" s="32"/>
    </row>
    <row r="6041" spans="15:19" x14ac:dyDescent="0.25">
      <c r="O6041" s="6"/>
      <c r="S6041" s="32"/>
    </row>
    <row r="6042" spans="15:19" x14ac:dyDescent="0.25">
      <c r="O6042" s="6"/>
      <c r="S6042" s="32"/>
    </row>
    <row r="6043" spans="15:19" x14ac:dyDescent="0.25">
      <c r="O6043" s="6"/>
      <c r="S6043" s="32"/>
    </row>
    <row r="6044" spans="15:19" x14ac:dyDescent="0.25">
      <c r="O6044" s="6"/>
      <c r="S6044" s="32"/>
    </row>
    <row r="6045" spans="15:19" x14ac:dyDescent="0.25">
      <c r="O6045" s="6"/>
      <c r="S6045" s="32"/>
    </row>
    <row r="6046" spans="15:19" x14ac:dyDescent="0.25">
      <c r="O6046" s="6"/>
      <c r="S6046" s="32"/>
    </row>
    <row r="6047" spans="15:19" x14ac:dyDescent="0.25">
      <c r="O6047" s="6"/>
      <c r="S6047" s="32"/>
    </row>
    <row r="6048" spans="15:19" x14ac:dyDescent="0.25">
      <c r="O6048" s="6"/>
      <c r="S6048" s="32"/>
    </row>
    <row r="6049" spans="15:19" x14ac:dyDescent="0.25">
      <c r="O6049" s="6"/>
      <c r="S6049" s="32"/>
    </row>
    <row r="6050" spans="15:19" x14ac:dyDescent="0.25">
      <c r="O6050" s="6"/>
      <c r="S6050" s="32"/>
    </row>
    <row r="6051" spans="15:19" x14ac:dyDescent="0.25">
      <c r="O6051" s="6"/>
      <c r="S6051" s="32"/>
    </row>
    <row r="6052" spans="15:19" x14ac:dyDescent="0.25">
      <c r="O6052" s="6"/>
      <c r="S6052" s="32"/>
    </row>
    <row r="6053" spans="15:19" x14ac:dyDescent="0.25">
      <c r="O6053" s="6"/>
      <c r="S6053" s="32"/>
    </row>
    <row r="6054" spans="15:19" x14ac:dyDescent="0.25">
      <c r="O6054" s="6"/>
      <c r="S6054" s="32"/>
    </row>
    <row r="6055" spans="15:19" x14ac:dyDescent="0.25">
      <c r="O6055" s="6"/>
      <c r="S6055" s="32"/>
    </row>
    <row r="6056" spans="15:19" x14ac:dyDescent="0.25">
      <c r="O6056" s="6"/>
      <c r="S6056" s="32"/>
    </row>
    <row r="6057" spans="15:19" x14ac:dyDescent="0.25">
      <c r="O6057" s="6"/>
      <c r="S6057" s="32"/>
    </row>
    <row r="6058" spans="15:19" x14ac:dyDescent="0.25">
      <c r="O6058" s="6"/>
      <c r="S6058" s="32"/>
    </row>
    <row r="6059" spans="15:19" x14ac:dyDescent="0.25">
      <c r="O6059" s="6"/>
      <c r="S6059" s="32"/>
    </row>
    <row r="6060" spans="15:19" x14ac:dyDescent="0.25">
      <c r="O6060" s="6"/>
      <c r="S6060" s="32"/>
    </row>
    <row r="6061" spans="15:19" x14ac:dyDescent="0.25">
      <c r="O6061" s="6"/>
      <c r="S6061" s="32"/>
    </row>
    <row r="6062" spans="15:19" x14ac:dyDescent="0.25">
      <c r="O6062" s="6"/>
      <c r="S6062" s="32"/>
    </row>
    <row r="6063" spans="15:19" x14ac:dyDescent="0.25">
      <c r="O6063" s="6"/>
      <c r="S6063" s="32"/>
    </row>
    <row r="6064" spans="15:19" x14ac:dyDescent="0.25">
      <c r="O6064" s="6"/>
      <c r="S6064" s="32"/>
    </row>
    <row r="6065" spans="15:19" x14ac:dyDescent="0.25">
      <c r="O6065" s="6"/>
      <c r="S6065" s="32"/>
    </row>
    <row r="6066" spans="15:19" x14ac:dyDescent="0.25">
      <c r="O6066" s="6"/>
      <c r="S6066" s="32"/>
    </row>
    <row r="6067" spans="15:19" x14ac:dyDescent="0.25">
      <c r="O6067" s="6"/>
      <c r="S6067" s="32"/>
    </row>
    <row r="6068" spans="15:19" x14ac:dyDescent="0.25">
      <c r="O6068" s="6"/>
      <c r="S6068" s="32"/>
    </row>
    <row r="6069" spans="15:19" x14ac:dyDescent="0.25">
      <c r="O6069" s="6"/>
      <c r="S6069" s="32"/>
    </row>
    <row r="6070" spans="15:19" x14ac:dyDescent="0.25">
      <c r="O6070" s="6"/>
      <c r="S6070" s="32"/>
    </row>
    <row r="6071" spans="15:19" x14ac:dyDescent="0.25">
      <c r="O6071" s="6"/>
      <c r="S6071" s="32"/>
    </row>
    <row r="6072" spans="15:19" x14ac:dyDescent="0.25">
      <c r="O6072" s="6"/>
      <c r="S6072" s="32"/>
    </row>
    <row r="6073" spans="15:19" x14ac:dyDescent="0.25">
      <c r="O6073" s="6"/>
      <c r="S6073" s="32"/>
    </row>
    <row r="6074" spans="15:19" x14ac:dyDescent="0.25">
      <c r="O6074" s="6"/>
      <c r="S6074" s="32"/>
    </row>
    <row r="6075" spans="15:19" x14ac:dyDescent="0.25">
      <c r="O6075" s="6"/>
      <c r="S6075" s="32"/>
    </row>
    <row r="6076" spans="15:19" x14ac:dyDescent="0.25">
      <c r="O6076" s="6"/>
      <c r="S6076" s="32"/>
    </row>
    <row r="6077" spans="15:19" x14ac:dyDescent="0.25">
      <c r="O6077" s="6"/>
      <c r="S6077" s="32"/>
    </row>
    <row r="6078" spans="15:19" x14ac:dyDescent="0.25">
      <c r="O6078" s="6"/>
      <c r="S6078" s="32"/>
    </row>
    <row r="6079" spans="15:19" x14ac:dyDescent="0.25">
      <c r="O6079" s="6"/>
      <c r="S6079" s="32"/>
    </row>
    <row r="6080" spans="15:19" x14ac:dyDescent="0.25">
      <c r="O6080" s="6"/>
      <c r="S6080" s="32"/>
    </row>
    <row r="6081" spans="15:19" x14ac:dyDescent="0.25">
      <c r="O6081" s="6"/>
      <c r="S6081" s="32"/>
    </row>
    <row r="6082" spans="15:19" x14ac:dyDescent="0.25">
      <c r="O6082" s="6"/>
      <c r="S6082" s="32"/>
    </row>
    <row r="6083" spans="15:19" x14ac:dyDescent="0.25">
      <c r="O6083" s="6"/>
      <c r="S6083" s="32"/>
    </row>
    <row r="6084" spans="15:19" x14ac:dyDescent="0.25">
      <c r="O6084" s="6"/>
      <c r="S6084" s="32"/>
    </row>
    <row r="6085" spans="15:19" x14ac:dyDescent="0.25">
      <c r="O6085" s="6"/>
      <c r="S6085" s="32"/>
    </row>
    <row r="6086" spans="15:19" x14ac:dyDescent="0.25">
      <c r="O6086" s="6"/>
      <c r="S6086" s="32"/>
    </row>
    <row r="6087" spans="15:19" x14ac:dyDescent="0.25">
      <c r="O6087" s="6"/>
      <c r="S6087" s="32"/>
    </row>
    <row r="6088" spans="15:19" x14ac:dyDescent="0.25">
      <c r="O6088" s="6"/>
      <c r="S6088" s="32"/>
    </row>
    <row r="6089" spans="15:19" x14ac:dyDescent="0.25">
      <c r="O6089" s="6"/>
      <c r="S6089" s="32"/>
    </row>
    <row r="6090" spans="15:19" x14ac:dyDescent="0.25">
      <c r="O6090" s="6"/>
      <c r="S6090" s="32"/>
    </row>
    <row r="6091" spans="15:19" x14ac:dyDescent="0.25">
      <c r="O6091" s="6"/>
      <c r="S6091" s="32"/>
    </row>
    <row r="6092" spans="15:19" x14ac:dyDescent="0.25">
      <c r="O6092" s="6"/>
      <c r="S6092" s="32"/>
    </row>
    <row r="6093" spans="15:19" x14ac:dyDescent="0.25">
      <c r="O6093" s="6"/>
      <c r="S6093" s="32"/>
    </row>
    <row r="6094" spans="15:19" x14ac:dyDescent="0.25">
      <c r="O6094" s="6"/>
      <c r="S6094" s="32"/>
    </row>
    <row r="6095" spans="15:19" x14ac:dyDescent="0.25">
      <c r="O6095" s="6"/>
      <c r="S6095" s="32"/>
    </row>
    <row r="6096" spans="15:19" x14ac:dyDescent="0.25">
      <c r="O6096" s="6"/>
      <c r="S6096" s="32"/>
    </row>
    <row r="6097" spans="15:19" x14ac:dyDescent="0.25">
      <c r="O6097" s="6"/>
      <c r="S6097" s="32"/>
    </row>
    <row r="6098" spans="15:19" x14ac:dyDescent="0.25">
      <c r="O6098" s="6"/>
      <c r="S6098" s="32"/>
    </row>
    <row r="6099" spans="15:19" x14ac:dyDescent="0.25">
      <c r="O6099" s="6"/>
      <c r="S6099" s="32"/>
    </row>
    <row r="6100" spans="15:19" x14ac:dyDescent="0.25">
      <c r="O6100" s="6"/>
      <c r="S6100" s="32"/>
    </row>
    <row r="6101" spans="15:19" x14ac:dyDescent="0.25">
      <c r="O6101" s="6"/>
      <c r="S6101" s="32"/>
    </row>
    <row r="6102" spans="15:19" x14ac:dyDescent="0.25">
      <c r="O6102" s="6"/>
      <c r="S6102" s="32"/>
    </row>
    <row r="6103" spans="15:19" x14ac:dyDescent="0.25">
      <c r="O6103" s="6"/>
      <c r="S6103" s="32"/>
    </row>
    <row r="6104" spans="15:19" x14ac:dyDescent="0.25">
      <c r="O6104" s="6"/>
      <c r="S6104" s="32"/>
    </row>
    <row r="6105" spans="15:19" x14ac:dyDescent="0.25">
      <c r="O6105" s="6"/>
      <c r="S6105" s="32"/>
    </row>
    <row r="6106" spans="15:19" x14ac:dyDescent="0.25">
      <c r="O6106" s="6"/>
      <c r="S6106" s="32"/>
    </row>
    <row r="6107" spans="15:19" x14ac:dyDescent="0.25">
      <c r="O6107" s="6"/>
      <c r="S6107" s="32"/>
    </row>
    <row r="6108" spans="15:19" x14ac:dyDescent="0.25">
      <c r="O6108" s="6"/>
      <c r="S6108" s="32"/>
    </row>
    <row r="6109" spans="15:19" x14ac:dyDescent="0.25">
      <c r="O6109" s="6"/>
      <c r="S6109" s="32"/>
    </row>
    <row r="6110" spans="15:19" x14ac:dyDescent="0.25">
      <c r="O6110" s="6"/>
      <c r="S6110" s="32"/>
    </row>
    <row r="6111" spans="15:19" x14ac:dyDescent="0.25">
      <c r="O6111" s="6"/>
      <c r="S6111" s="32"/>
    </row>
    <row r="6112" spans="15:19" x14ac:dyDescent="0.25">
      <c r="O6112" s="6"/>
      <c r="S6112" s="32"/>
    </row>
    <row r="6113" spans="15:19" x14ac:dyDescent="0.25">
      <c r="O6113" s="6"/>
      <c r="S6113" s="32"/>
    </row>
    <row r="6114" spans="15:19" x14ac:dyDescent="0.25">
      <c r="O6114" s="6"/>
      <c r="S6114" s="32"/>
    </row>
    <row r="6115" spans="15:19" x14ac:dyDescent="0.25">
      <c r="O6115" s="6"/>
      <c r="S6115" s="32"/>
    </row>
    <row r="6116" spans="15:19" x14ac:dyDescent="0.25">
      <c r="O6116" s="6"/>
      <c r="S6116" s="32"/>
    </row>
    <row r="6117" spans="15:19" x14ac:dyDescent="0.25">
      <c r="O6117" s="6"/>
      <c r="S6117" s="32"/>
    </row>
    <row r="6118" spans="15:19" x14ac:dyDescent="0.25">
      <c r="O6118" s="6"/>
      <c r="S6118" s="32"/>
    </row>
    <row r="6119" spans="15:19" x14ac:dyDescent="0.25">
      <c r="O6119" s="6"/>
      <c r="S6119" s="32"/>
    </row>
    <row r="6120" spans="15:19" x14ac:dyDescent="0.25">
      <c r="O6120" s="6"/>
      <c r="S6120" s="32"/>
    </row>
    <row r="6121" spans="15:19" x14ac:dyDescent="0.25">
      <c r="O6121" s="6"/>
      <c r="S6121" s="32"/>
    </row>
    <row r="6122" spans="15:19" x14ac:dyDescent="0.25">
      <c r="O6122" s="6"/>
      <c r="S6122" s="32"/>
    </row>
    <row r="6123" spans="15:19" x14ac:dyDescent="0.25">
      <c r="O6123" s="6"/>
      <c r="S6123" s="32"/>
    </row>
    <row r="6124" spans="15:19" x14ac:dyDescent="0.25">
      <c r="O6124" s="6"/>
      <c r="S6124" s="32"/>
    </row>
    <row r="6125" spans="15:19" x14ac:dyDescent="0.25">
      <c r="O6125" s="6"/>
      <c r="S6125" s="32"/>
    </row>
    <row r="6126" spans="15:19" x14ac:dyDescent="0.25">
      <c r="O6126" s="6"/>
      <c r="S6126" s="32"/>
    </row>
    <row r="6127" spans="15:19" x14ac:dyDescent="0.25">
      <c r="O6127" s="6"/>
      <c r="S6127" s="32"/>
    </row>
    <row r="6128" spans="15:19" x14ac:dyDescent="0.25">
      <c r="O6128" s="6"/>
      <c r="S6128" s="32"/>
    </row>
    <row r="6129" spans="15:19" x14ac:dyDescent="0.25">
      <c r="O6129" s="6"/>
      <c r="S6129" s="32"/>
    </row>
    <row r="6130" spans="15:19" x14ac:dyDescent="0.25">
      <c r="O6130" s="6"/>
      <c r="S6130" s="32"/>
    </row>
    <row r="6131" spans="15:19" x14ac:dyDescent="0.25">
      <c r="O6131" s="6"/>
      <c r="S6131" s="32"/>
    </row>
    <row r="6132" spans="15:19" x14ac:dyDescent="0.25">
      <c r="O6132" s="6"/>
      <c r="S6132" s="32"/>
    </row>
    <row r="6133" spans="15:19" x14ac:dyDescent="0.25">
      <c r="O6133" s="6"/>
      <c r="S6133" s="32"/>
    </row>
    <row r="6134" spans="15:19" x14ac:dyDescent="0.25">
      <c r="O6134" s="6"/>
      <c r="S6134" s="32"/>
    </row>
    <row r="6135" spans="15:19" x14ac:dyDescent="0.25">
      <c r="O6135" s="6"/>
      <c r="S6135" s="32"/>
    </row>
    <row r="6136" spans="15:19" x14ac:dyDescent="0.25">
      <c r="O6136" s="6"/>
      <c r="S6136" s="32"/>
    </row>
    <row r="6137" spans="15:19" x14ac:dyDescent="0.25">
      <c r="O6137" s="6"/>
      <c r="S6137" s="32"/>
    </row>
    <row r="6138" spans="15:19" x14ac:dyDescent="0.25">
      <c r="O6138" s="6"/>
      <c r="S6138" s="32"/>
    </row>
    <row r="6139" spans="15:19" x14ac:dyDescent="0.25">
      <c r="O6139" s="6"/>
      <c r="S6139" s="32"/>
    </row>
    <row r="6140" spans="15:19" x14ac:dyDescent="0.25">
      <c r="O6140" s="6"/>
      <c r="S6140" s="32"/>
    </row>
    <row r="6141" spans="15:19" x14ac:dyDescent="0.25">
      <c r="O6141" s="6"/>
      <c r="S6141" s="32"/>
    </row>
    <row r="6142" spans="15:19" x14ac:dyDescent="0.25">
      <c r="O6142" s="6"/>
      <c r="S6142" s="32"/>
    </row>
    <row r="6143" spans="15:19" x14ac:dyDescent="0.25">
      <c r="O6143" s="6"/>
      <c r="S6143" s="32"/>
    </row>
    <row r="6144" spans="15:19" x14ac:dyDescent="0.25">
      <c r="O6144" s="6"/>
      <c r="S6144" s="32"/>
    </row>
    <row r="6145" spans="15:19" x14ac:dyDescent="0.25">
      <c r="O6145" s="6"/>
      <c r="S6145" s="32"/>
    </row>
    <row r="6146" spans="15:19" x14ac:dyDescent="0.25">
      <c r="O6146" s="6"/>
      <c r="S6146" s="32"/>
    </row>
    <row r="6147" spans="15:19" x14ac:dyDescent="0.25">
      <c r="O6147" s="6"/>
      <c r="S6147" s="32"/>
    </row>
    <row r="6148" spans="15:19" x14ac:dyDescent="0.25">
      <c r="O6148" s="6"/>
      <c r="S6148" s="32"/>
    </row>
    <row r="6149" spans="15:19" x14ac:dyDescent="0.25">
      <c r="O6149" s="6"/>
      <c r="S6149" s="32"/>
    </row>
    <row r="6150" spans="15:19" x14ac:dyDescent="0.25">
      <c r="O6150" s="6"/>
      <c r="S6150" s="32"/>
    </row>
    <row r="6151" spans="15:19" x14ac:dyDescent="0.25">
      <c r="O6151" s="6"/>
      <c r="S6151" s="32"/>
    </row>
    <row r="6152" spans="15:19" x14ac:dyDescent="0.25">
      <c r="O6152" s="6"/>
      <c r="S6152" s="32"/>
    </row>
    <row r="6153" spans="15:19" x14ac:dyDescent="0.25">
      <c r="O6153" s="6"/>
      <c r="S6153" s="32"/>
    </row>
    <row r="6154" spans="15:19" x14ac:dyDescent="0.25">
      <c r="O6154" s="6"/>
      <c r="S6154" s="32"/>
    </row>
    <row r="6155" spans="15:19" x14ac:dyDescent="0.25">
      <c r="O6155" s="6"/>
      <c r="S6155" s="32"/>
    </row>
    <row r="6156" spans="15:19" x14ac:dyDescent="0.25">
      <c r="O6156" s="6"/>
      <c r="S6156" s="32"/>
    </row>
    <row r="6157" spans="15:19" x14ac:dyDescent="0.25">
      <c r="O6157" s="6"/>
      <c r="S6157" s="32"/>
    </row>
    <row r="6158" spans="15:19" x14ac:dyDescent="0.25">
      <c r="O6158" s="6"/>
      <c r="S6158" s="32"/>
    </row>
    <row r="6159" spans="15:19" x14ac:dyDescent="0.25">
      <c r="O6159" s="6"/>
      <c r="S6159" s="32"/>
    </row>
    <row r="6160" spans="15:19" x14ac:dyDescent="0.25">
      <c r="O6160" s="6"/>
      <c r="S6160" s="32"/>
    </row>
    <row r="6161" spans="15:19" x14ac:dyDescent="0.25">
      <c r="O6161" s="6"/>
      <c r="S6161" s="32"/>
    </row>
    <row r="6162" spans="15:19" x14ac:dyDescent="0.25">
      <c r="O6162" s="6"/>
      <c r="S6162" s="32"/>
    </row>
    <row r="6163" spans="15:19" x14ac:dyDescent="0.25">
      <c r="O6163" s="6"/>
      <c r="S6163" s="32"/>
    </row>
    <row r="6164" spans="15:19" x14ac:dyDescent="0.25">
      <c r="O6164" s="6"/>
      <c r="S6164" s="32"/>
    </row>
    <row r="6165" spans="15:19" x14ac:dyDescent="0.25">
      <c r="O6165" s="6"/>
      <c r="S6165" s="32"/>
    </row>
    <row r="6166" spans="15:19" x14ac:dyDescent="0.25">
      <c r="O6166" s="6"/>
      <c r="S6166" s="32"/>
    </row>
    <row r="6167" spans="15:19" x14ac:dyDescent="0.25">
      <c r="O6167" s="6"/>
      <c r="S6167" s="32"/>
    </row>
    <row r="6168" spans="15:19" x14ac:dyDescent="0.25">
      <c r="O6168" s="6"/>
      <c r="S6168" s="32"/>
    </row>
    <row r="6169" spans="15:19" x14ac:dyDescent="0.25">
      <c r="O6169" s="6"/>
      <c r="S6169" s="32"/>
    </row>
    <row r="6170" spans="15:19" x14ac:dyDescent="0.25">
      <c r="O6170" s="6"/>
      <c r="S6170" s="32"/>
    </row>
    <row r="6171" spans="15:19" x14ac:dyDescent="0.25">
      <c r="O6171" s="6"/>
      <c r="S6171" s="32"/>
    </row>
    <row r="6172" spans="15:19" x14ac:dyDescent="0.25">
      <c r="O6172" s="6"/>
      <c r="S6172" s="32"/>
    </row>
    <row r="6173" spans="15:19" x14ac:dyDescent="0.25">
      <c r="O6173" s="6"/>
      <c r="S6173" s="32"/>
    </row>
    <row r="6174" spans="15:19" x14ac:dyDescent="0.25">
      <c r="O6174" s="6"/>
      <c r="S6174" s="32"/>
    </row>
    <row r="6175" spans="15:19" x14ac:dyDescent="0.25">
      <c r="O6175" s="6"/>
      <c r="S6175" s="32"/>
    </row>
    <row r="6176" spans="15:19" x14ac:dyDescent="0.25">
      <c r="O6176" s="6"/>
      <c r="S6176" s="32"/>
    </row>
    <row r="6177" spans="15:19" x14ac:dyDescent="0.25">
      <c r="O6177" s="6"/>
      <c r="S6177" s="32"/>
    </row>
    <row r="6178" spans="15:19" x14ac:dyDescent="0.25">
      <c r="O6178" s="6"/>
      <c r="S6178" s="32"/>
    </row>
    <row r="6179" spans="15:19" x14ac:dyDescent="0.25">
      <c r="O6179" s="6"/>
      <c r="S6179" s="32"/>
    </row>
    <row r="6180" spans="15:19" x14ac:dyDescent="0.25">
      <c r="O6180" s="6"/>
      <c r="S6180" s="32"/>
    </row>
    <row r="6181" spans="15:19" x14ac:dyDescent="0.25">
      <c r="O6181" s="6"/>
      <c r="S6181" s="32"/>
    </row>
    <row r="6182" spans="15:19" x14ac:dyDescent="0.25">
      <c r="O6182" s="6"/>
      <c r="S6182" s="32"/>
    </row>
    <row r="6183" spans="15:19" x14ac:dyDescent="0.25">
      <c r="O6183" s="6"/>
      <c r="S6183" s="32"/>
    </row>
    <row r="6184" spans="15:19" x14ac:dyDescent="0.25">
      <c r="O6184" s="6"/>
      <c r="S6184" s="32"/>
    </row>
    <row r="6185" spans="15:19" x14ac:dyDescent="0.25">
      <c r="O6185" s="6"/>
      <c r="S6185" s="32"/>
    </row>
    <row r="6186" spans="15:19" x14ac:dyDescent="0.25">
      <c r="O6186" s="6"/>
      <c r="S6186" s="32"/>
    </row>
    <row r="6187" spans="15:19" x14ac:dyDescent="0.25">
      <c r="O6187" s="6"/>
      <c r="S6187" s="32"/>
    </row>
    <row r="6188" spans="15:19" x14ac:dyDescent="0.25">
      <c r="O6188" s="6"/>
      <c r="S6188" s="32"/>
    </row>
    <row r="6189" spans="15:19" x14ac:dyDescent="0.25">
      <c r="O6189" s="6"/>
      <c r="S6189" s="32"/>
    </row>
    <row r="6190" spans="15:19" x14ac:dyDescent="0.25">
      <c r="O6190" s="6"/>
      <c r="S6190" s="32"/>
    </row>
    <row r="6191" spans="15:19" x14ac:dyDescent="0.25">
      <c r="O6191" s="6"/>
      <c r="S6191" s="32"/>
    </row>
    <row r="6192" spans="15:19" x14ac:dyDescent="0.25">
      <c r="O6192" s="6"/>
      <c r="S6192" s="32"/>
    </row>
    <row r="6193" spans="15:19" x14ac:dyDescent="0.25">
      <c r="O6193" s="6"/>
      <c r="S6193" s="32"/>
    </row>
    <row r="6194" spans="15:19" x14ac:dyDescent="0.25">
      <c r="O6194" s="6"/>
      <c r="S6194" s="32"/>
    </row>
    <row r="6195" spans="15:19" x14ac:dyDescent="0.25">
      <c r="O6195" s="6"/>
      <c r="S6195" s="32"/>
    </row>
    <row r="6196" spans="15:19" x14ac:dyDescent="0.25">
      <c r="O6196" s="6"/>
      <c r="S6196" s="32"/>
    </row>
    <row r="6197" spans="15:19" x14ac:dyDescent="0.25">
      <c r="O6197" s="6"/>
      <c r="S6197" s="32"/>
    </row>
    <row r="6198" spans="15:19" x14ac:dyDescent="0.25">
      <c r="O6198" s="6"/>
      <c r="S6198" s="32"/>
    </row>
    <row r="6199" spans="15:19" x14ac:dyDescent="0.25">
      <c r="O6199" s="6"/>
      <c r="S6199" s="32"/>
    </row>
    <row r="6200" spans="15:19" x14ac:dyDescent="0.25">
      <c r="O6200" s="6"/>
      <c r="S6200" s="32"/>
    </row>
    <row r="6201" spans="15:19" x14ac:dyDescent="0.25">
      <c r="O6201" s="6"/>
      <c r="S6201" s="32"/>
    </row>
    <row r="6202" spans="15:19" x14ac:dyDescent="0.25">
      <c r="O6202" s="6"/>
      <c r="S6202" s="32"/>
    </row>
    <row r="6203" spans="15:19" x14ac:dyDescent="0.25">
      <c r="O6203" s="6"/>
      <c r="S6203" s="32"/>
    </row>
    <row r="6204" spans="15:19" x14ac:dyDescent="0.25">
      <c r="O6204" s="6"/>
      <c r="S6204" s="32"/>
    </row>
    <row r="6205" spans="15:19" x14ac:dyDescent="0.25">
      <c r="O6205" s="6"/>
      <c r="S6205" s="32"/>
    </row>
    <row r="6206" spans="15:19" x14ac:dyDescent="0.25">
      <c r="O6206" s="6"/>
      <c r="S6206" s="32"/>
    </row>
    <row r="6207" spans="15:19" x14ac:dyDescent="0.25">
      <c r="O6207" s="6"/>
      <c r="S6207" s="32"/>
    </row>
    <row r="6208" spans="15:19" x14ac:dyDescent="0.25">
      <c r="O6208" s="6"/>
      <c r="S6208" s="32"/>
    </row>
    <row r="6209" spans="15:19" x14ac:dyDescent="0.25">
      <c r="O6209" s="6"/>
      <c r="S6209" s="32"/>
    </row>
    <row r="6210" spans="15:19" x14ac:dyDescent="0.25">
      <c r="O6210" s="6"/>
      <c r="S6210" s="32"/>
    </row>
    <row r="6211" spans="15:19" x14ac:dyDescent="0.25">
      <c r="O6211" s="6"/>
      <c r="S6211" s="32"/>
    </row>
    <row r="6212" spans="15:19" x14ac:dyDescent="0.25">
      <c r="O6212" s="6"/>
      <c r="S6212" s="32"/>
    </row>
    <row r="6213" spans="15:19" x14ac:dyDescent="0.25">
      <c r="O6213" s="6"/>
      <c r="S6213" s="32"/>
    </row>
    <row r="6214" spans="15:19" x14ac:dyDescent="0.25">
      <c r="O6214" s="6"/>
      <c r="S6214" s="32"/>
    </row>
    <row r="6215" spans="15:19" x14ac:dyDescent="0.25">
      <c r="O6215" s="6"/>
      <c r="S6215" s="32"/>
    </row>
    <row r="6216" spans="15:19" x14ac:dyDescent="0.25">
      <c r="O6216" s="6"/>
      <c r="S6216" s="32"/>
    </row>
    <row r="6217" spans="15:19" x14ac:dyDescent="0.25">
      <c r="O6217" s="6"/>
      <c r="S6217" s="32"/>
    </row>
    <row r="6218" spans="15:19" x14ac:dyDescent="0.25">
      <c r="O6218" s="6"/>
      <c r="S6218" s="32"/>
    </row>
    <row r="6219" spans="15:19" x14ac:dyDescent="0.25">
      <c r="O6219" s="6"/>
      <c r="S6219" s="32"/>
    </row>
    <row r="6220" spans="15:19" x14ac:dyDescent="0.25">
      <c r="O6220" s="6"/>
      <c r="S6220" s="32"/>
    </row>
    <row r="6221" spans="15:19" x14ac:dyDescent="0.25">
      <c r="O6221" s="6"/>
      <c r="S6221" s="32"/>
    </row>
    <row r="6222" spans="15:19" x14ac:dyDescent="0.25">
      <c r="O6222" s="6"/>
      <c r="S6222" s="32"/>
    </row>
    <row r="6223" spans="15:19" x14ac:dyDescent="0.25">
      <c r="O6223" s="6"/>
      <c r="S6223" s="32"/>
    </row>
    <row r="6224" spans="15:19" x14ac:dyDescent="0.25">
      <c r="O6224" s="6"/>
      <c r="S6224" s="32"/>
    </row>
    <row r="6225" spans="15:19" x14ac:dyDescent="0.25">
      <c r="O6225" s="6"/>
      <c r="S6225" s="32"/>
    </row>
    <row r="6226" spans="15:19" x14ac:dyDescent="0.25">
      <c r="O6226" s="6"/>
      <c r="S6226" s="32"/>
    </row>
    <row r="6227" spans="15:19" x14ac:dyDescent="0.25">
      <c r="O6227" s="6"/>
      <c r="S6227" s="32"/>
    </row>
    <row r="6228" spans="15:19" x14ac:dyDescent="0.25">
      <c r="O6228" s="6"/>
      <c r="S6228" s="32"/>
    </row>
    <row r="6229" spans="15:19" x14ac:dyDescent="0.25">
      <c r="O6229" s="6"/>
      <c r="S6229" s="32"/>
    </row>
    <row r="6230" spans="15:19" x14ac:dyDescent="0.25">
      <c r="O6230" s="6"/>
      <c r="S6230" s="32"/>
    </row>
    <row r="6231" spans="15:19" x14ac:dyDescent="0.25">
      <c r="O6231" s="6"/>
      <c r="S6231" s="32"/>
    </row>
    <row r="6232" spans="15:19" x14ac:dyDescent="0.25">
      <c r="O6232" s="6"/>
      <c r="S6232" s="32"/>
    </row>
    <row r="6233" spans="15:19" x14ac:dyDescent="0.25">
      <c r="O6233" s="6"/>
      <c r="S6233" s="32"/>
    </row>
    <row r="6234" spans="15:19" x14ac:dyDescent="0.25">
      <c r="O6234" s="6"/>
      <c r="S6234" s="32"/>
    </row>
    <row r="6235" spans="15:19" x14ac:dyDescent="0.25">
      <c r="O6235" s="6"/>
      <c r="S6235" s="32"/>
    </row>
    <row r="6236" spans="15:19" x14ac:dyDescent="0.25">
      <c r="O6236" s="6"/>
      <c r="S6236" s="32"/>
    </row>
    <row r="6237" spans="15:19" x14ac:dyDescent="0.25">
      <c r="O6237" s="6"/>
      <c r="S6237" s="32"/>
    </row>
    <row r="6238" spans="15:19" x14ac:dyDescent="0.25">
      <c r="O6238" s="6"/>
      <c r="S6238" s="32"/>
    </row>
    <row r="6239" spans="15:19" x14ac:dyDescent="0.25">
      <c r="O6239" s="6"/>
      <c r="S6239" s="32"/>
    </row>
    <row r="6240" spans="15:19" x14ac:dyDescent="0.25">
      <c r="O6240" s="6"/>
      <c r="S6240" s="32"/>
    </row>
    <row r="6241" spans="15:19" x14ac:dyDescent="0.25">
      <c r="O6241" s="6"/>
      <c r="S6241" s="32"/>
    </row>
    <row r="6242" spans="15:19" x14ac:dyDescent="0.25">
      <c r="O6242" s="6"/>
      <c r="S6242" s="32"/>
    </row>
    <row r="6243" spans="15:19" x14ac:dyDescent="0.25">
      <c r="O6243" s="6"/>
      <c r="S6243" s="32"/>
    </row>
    <row r="6244" spans="15:19" x14ac:dyDescent="0.25">
      <c r="O6244" s="6"/>
      <c r="S6244" s="32"/>
    </row>
    <row r="6245" spans="15:19" x14ac:dyDescent="0.25">
      <c r="O6245" s="6"/>
      <c r="S6245" s="32"/>
    </row>
    <row r="6246" spans="15:19" x14ac:dyDescent="0.25">
      <c r="O6246" s="6"/>
      <c r="S6246" s="32"/>
    </row>
    <row r="6247" spans="15:19" x14ac:dyDescent="0.25">
      <c r="O6247" s="6"/>
      <c r="S6247" s="32"/>
    </row>
    <row r="6248" spans="15:19" x14ac:dyDescent="0.25">
      <c r="O6248" s="6"/>
      <c r="S6248" s="32"/>
    </row>
    <row r="6249" spans="15:19" x14ac:dyDescent="0.25">
      <c r="O6249" s="6"/>
      <c r="S6249" s="32"/>
    </row>
    <row r="6250" spans="15:19" x14ac:dyDescent="0.25">
      <c r="O6250" s="6"/>
      <c r="S6250" s="32"/>
    </row>
    <row r="6251" spans="15:19" x14ac:dyDescent="0.25">
      <c r="O6251" s="6"/>
      <c r="S6251" s="32"/>
    </row>
    <row r="6252" spans="15:19" x14ac:dyDescent="0.25">
      <c r="O6252" s="6"/>
      <c r="S6252" s="32"/>
    </row>
    <row r="6253" spans="15:19" x14ac:dyDescent="0.25">
      <c r="O6253" s="6"/>
      <c r="S6253" s="32"/>
    </row>
    <row r="6254" spans="15:19" x14ac:dyDescent="0.25">
      <c r="O6254" s="6"/>
      <c r="S6254" s="32"/>
    </row>
    <row r="6255" spans="15:19" x14ac:dyDescent="0.25">
      <c r="O6255" s="6"/>
      <c r="S6255" s="32"/>
    </row>
    <row r="6256" spans="15:19" x14ac:dyDescent="0.25">
      <c r="O6256" s="6"/>
      <c r="S6256" s="32"/>
    </row>
    <row r="6257" spans="15:19" x14ac:dyDescent="0.25">
      <c r="O6257" s="6"/>
      <c r="S6257" s="32"/>
    </row>
    <row r="6258" spans="15:19" x14ac:dyDescent="0.25">
      <c r="O6258" s="6"/>
      <c r="S6258" s="32"/>
    </row>
    <row r="6259" spans="15:19" x14ac:dyDescent="0.25">
      <c r="O6259" s="6"/>
      <c r="S6259" s="32"/>
    </row>
    <row r="6260" spans="15:19" x14ac:dyDescent="0.25">
      <c r="O6260" s="6"/>
      <c r="S6260" s="32"/>
    </row>
    <row r="6261" spans="15:19" x14ac:dyDescent="0.25">
      <c r="O6261" s="6"/>
      <c r="S6261" s="32"/>
    </row>
    <row r="6262" spans="15:19" x14ac:dyDescent="0.25">
      <c r="O6262" s="6"/>
      <c r="S6262" s="32"/>
    </row>
    <row r="6263" spans="15:19" x14ac:dyDescent="0.25">
      <c r="O6263" s="6"/>
      <c r="S6263" s="32"/>
    </row>
    <row r="6264" spans="15:19" x14ac:dyDescent="0.25">
      <c r="O6264" s="6"/>
      <c r="S6264" s="32"/>
    </row>
    <row r="6265" spans="15:19" x14ac:dyDescent="0.25">
      <c r="O6265" s="6"/>
      <c r="S6265" s="32"/>
    </row>
    <row r="6266" spans="15:19" x14ac:dyDescent="0.25">
      <c r="O6266" s="6"/>
      <c r="S6266" s="32"/>
    </row>
    <row r="6267" spans="15:19" x14ac:dyDescent="0.25">
      <c r="O6267" s="6"/>
      <c r="S6267" s="32"/>
    </row>
    <row r="6268" spans="15:19" x14ac:dyDescent="0.25">
      <c r="O6268" s="6"/>
      <c r="S6268" s="32"/>
    </row>
    <row r="6269" spans="15:19" x14ac:dyDescent="0.25">
      <c r="O6269" s="6"/>
      <c r="S6269" s="32"/>
    </row>
    <row r="6270" spans="15:19" x14ac:dyDescent="0.25">
      <c r="O6270" s="6"/>
      <c r="S6270" s="32"/>
    </row>
    <row r="6271" spans="15:19" x14ac:dyDescent="0.25">
      <c r="O6271" s="6"/>
      <c r="S6271" s="32"/>
    </row>
    <row r="6272" spans="15:19" x14ac:dyDescent="0.25">
      <c r="O6272" s="6"/>
      <c r="S6272" s="32"/>
    </row>
    <row r="6273" spans="15:19" x14ac:dyDescent="0.25">
      <c r="O6273" s="6"/>
      <c r="S6273" s="32"/>
    </row>
    <row r="6274" spans="15:19" x14ac:dyDescent="0.25">
      <c r="O6274" s="6"/>
      <c r="S6274" s="32"/>
    </row>
    <row r="6275" spans="15:19" x14ac:dyDescent="0.25">
      <c r="O6275" s="6"/>
      <c r="S6275" s="32"/>
    </row>
    <row r="6276" spans="15:19" x14ac:dyDescent="0.25">
      <c r="O6276" s="6"/>
      <c r="S6276" s="32"/>
    </row>
    <row r="6277" spans="15:19" x14ac:dyDescent="0.25">
      <c r="O6277" s="6"/>
      <c r="S6277" s="32"/>
    </row>
    <row r="6278" spans="15:19" x14ac:dyDescent="0.25">
      <c r="O6278" s="6"/>
      <c r="S6278" s="32"/>
    </row>
    <row r="6279" spans="15:19" x14ac:dyDescent="0.25">
      <c r="O6279" s="6"/>
      <c r="S6279" s="32"/>
    </row>
    <row r="6280" spans="15:19" x14ac:dyDescent="0.25">
      <c r="O6280" s="6"/>
      <c r="S6280" s="32"/>
    </row>
    <row r="6281" spans="15:19" x14ac:dyDescent="0.25">
      <c r="O6281" s="6"/>
      <c r="S6281" s="32"/>
    </row>
    <row r="6282" spans="15:19" x14ac:dyDescent="0.25">
      <c r="O6282" s="6"/>
      <c r="S6282" s="32"/>
    </row>
    <row r="6283" spans="15:19" x14ac:dyDescent="0.25">
      <c r="O6283" s="6"/>
      <c r="S6283" s="32"/>
    </row>
    <row r="6284" spans="15:19" x14ac:dyDescent="0.25">
      <c r="O6284" s="6"/>
      <c r="S6284" s="32"/>
    </row>
    <row r="6285" spans="15:19" x14ac:dyDescent="0.25">
      <c r="O6285" s="6"/>
      <c r="S6285" s="32"/>
    </row>
    <row r="6286" spans="15:19" x14ac:dyDescent="0.25">
      <c r="O6286" s="6"/>
      <c r="S6286" s="32"/>
    </row>
    <row r="6287" spans="15:19" x14ac:dyDescent="0.25">
      <c r="O6287" s="6"/>
      <c r="S6287" s="32"/>
    </row>
    <row r="6288" spans="15:19" x14ac:dyDescent="0.25">
      <c r="O6288" s="6"/>
      <c r="S6288" s="32"/>
    </row>
    <row r="6289" spans="15:19" x14ac:dyDescent="0.25">
      <c r="O6289" s="6"/>
      <c r="S6289" s="32"/>
    </row>
    <row r="6290" spans="15:19" x14ac:dyDescent="0.25">
      <c r="O6290" s="6"/>
      <c r="S6290" s="32"/>
    </row>
    <row r="6291" spans="15:19" x14ac:dyDescent="0.25">
      <c r="O6291" s="6"/>
      <c r="S6291" s="32"/>
    </row>
    <row r="6292" spans="15:19" x14ac:dyDescent="0.25">
      <c r="O6292" s="6"/>
      <c r="S6292" s="32"/>
    </row>
    <row r="6293" spans="15:19" x14ac:dyDescent="0.25">
      <c r="O6293" s="6"/>
      <c r="S6293" s="32"/>
    </row>
    <row r="6294" spans="15:19" x14ac:dyDescent="0.25">
      <c r="O6294" s="6"/>
      <c r="S6294" s="32"/>
    </row>
    <row r="6295" spans="15:19" x14ac:dyDescent="0.25">
      <c r="O6295" s="6"/>
      <c r="S6295" s="32"/>
    </row>
    <row r="6296" spans="15:19" x14ac:dyDescent="0.25">
      <c r="O6296" s="6"/>
      <c r="S6296" s="32"/>
    </row>
    <row r="6297" spans="15:19" x14ac:dyDescent="0.25">
      <c r="O6297" s="6"/>
      <c r="S6297" s="32"/>
    </row>
    <row r="6298" spans="15:19" x14ac:dyDescent="0.25">
      <c r="O6298" s="6"/>
      <c r="S6298" s="32"/>
    </row>
    <row r="6299" spans="15:19" x14ac:dyDescent="0.25">
      <c r="O6299" s="6"/>
      <c r="S6299" s="32"/>
    </row>
    <row r="6300" spans="15:19" x14ac:dyDescent="0.25">
      <c r="O6300" s="6"/>
      <c r="S6300" s="32"/>
    </row>
    <row r="6301" spans="15:19" x14ac:dyDescent="0.25">
      <c r="O6301" s="6"/>
      <c r="S6301" s="32"/>
    </row>
    <row r="6302" spans="15:19" x14ac:dyDescent="0.25">
      <c r="O6302" s="6"/>
      <c r="S6302" s="32"/>
    </row>
    <row r="6303" spans="15:19" x14ac:dyDescent="0.25">
      <c r="O6303" s="6"/>
      <c r="S6303" s="32"/>
    </row>
    <row r="6304" spans="15:19" x14ac:dyDescent="0.25">
      <c r="O6304" s="6"/>
      <c r="S6304" s="32"/>
    </row>
    <row r="6305" spans="15:19" x14ac:dyDescent="0.25">
      <c r="O6305" s="6"/>
      <c r="S6305" s="32"/>
    </row>
    <row r="6306" spans="15:19" x14ac:dyDescent="0.25">
      <c r="O6306" s="6"/>
      <c r="S6306" s="32"/>
    </row>
    <row r="6307" spans="15:19" x14ac:dyDescent="0.25">
      <c r="O6307" s="6"/>
      <c r="S6307" s="32"/>
    </row>
    <row r="6308" spans="15:19" x14ac:dyDescent="0.25">
      <c r="O6308" s="6"/>
      <c r="S6308" s="32"/>
    </row>
    <row r="6309" spans="15:19" x14ac:dyDescent="0.25">
      <c r="O6309" s="6"/>
      <c r="S6309" s="32"/>
    </row>
    <row r="6310" spans="15:19" x14ac:dyDescent="0.25">
      <c r="O6310" s="6"/>
      <c r="S6310" s="32"/>
    </row>
    <row r="6311" spans="15:19" x14ac:dyDescent="0.25">
      <c r="O6311" s="6"/>
      <c r="S6311" s="32"/>
    </row>
    <row r="6312" spans="15:19" x14ac:dyDescent="0.25">
      <c r="O6312" s="6"/>
      <c r="S6312" s="32"/>
    </row>
    <row r="6313" spans="15:19" x14ac:dyDescent="0.25">
      <c r="O6313" s="6"/>
      <c r="S6313" s="32"/>
    </row>
    <row r="6314" spans="15:19" x14ac:dyDescent="0.25">
      <c r="O6314" s="6"/>
      <c r="S6314" s="32"/>
    </row>
    <row r="6315" spans="15:19" x14ac:dyDescent="0.25">
      <c r="O6315" s="6"/>
      <c r="S6315" s="32"/>
    </row>
    <row r="6316" spans="15:19" x14ac:dyDescent="0.25">
      <c r="O6316" s="6"/>
      <c r="S6316" s="32"/>
    </row>
    <row r="6317" spans="15:19" x14ac:dyDescent="0.25">
      <c r="O6317" s="6"/>
      <c r="S6317" s="32"/>
    </row>
    <row r="6318" spans="15:19" x14ac:dyDescent="0.25">
      <c r="O6318" s="6"/>
      <c r="S6318" s="32"/>
    </row>
    <row r="6319" spans="15:19" x14ac:dyDescent="0.25">
      <c r="O6319" s="6"/>
      <c r="S6319" s="32"/>
    </row>
    <row r="6320" spans="15:19" x14ac:dyDescent="0.25">
      <c r="O6320" s="6"/>
      <c r="S6320" s="32"/>
    </row>
    <row r="6321" spans="15:19" x14ac:dyDescent="0.25">
      <c r="O6321" s="6"/>
      <c r="S6321" s="32"/>
    </row>
    <row r="6322" spans="15:19" x14ac:dyDescent="0.25">
      <c r="O6322" s="6"/>
      <c r="S6322" s="32"/>
    </row>
    <row r="6323" spans="15:19" x14ac:dyDescent="0.25">
      <c r="O6323" s="6"/>
      <c r="S6323" s="32"/>
    </row>
    <row r="6324" spans="15:19" x14ac:dyDescent="0.25">
      <c r="O6324" s="6"/>
      <c r="S6324" s="32"/>
    </row>
    <row r="6325" spans="15:19" x14ac:dyDescent="0.25">
      <c r="O6325" s="6"/>
      <c r="S6325" s="32"/>
    </row>
    <row r="6326" spans="15:19" x14ac:dyDescent="0.25">
      <c r="O6326" s="6"/>
      <c r="S6326" s="32"/>
    </row>
    <row r="6327" spans="15:19" x14ac:dyDescent="0.25">
      <c r="O6327" s="6"/>
      <c r="S6327" s="32"/>
    </row>
    <row r="6328" spans="15:19" x14ac:dyDescent="0.25">
      <c r="O6328" s="6"/>
      <c r="S6328" s="32"/>
    </row>
    <row r="6329" spans="15:19" x14ac:dyDescent="0.25">
      <c r="O6329" s="6"/>
      <c r="S6329" s="32"/>
    </row>
    <row r="6330" spans="15:19" x14ac:dyDescent="0.25">
      <c r="O6330" s="6"/>
      <c r="S6330" s="32"/>
    </row>
    <row r="6331" spans="15:19" x14ac:dyDescent="0.25">
      <c r="O6331" s="6"/>
      <c r="S6331" s="32"/>
    </row>
    <row r="6332" spans="15:19" x14ac:dyDescent="0.25">
      <c r="O6332" s="6"/>
      <c r="S6332" s="32"/>
    </row>
    <row r="6333" spans="15:19" x14ac:dyDescent="0.25">
      <c r="O6333" s="6"/>
      <c r="S6333" s="32"/>
    </row>
    <row r="6334" spans="15:19" x14ac:dyDescent="0.25">
      <c r="O6334" s="6"/>
      <c r="S6334" s="32"/>
    </row>
    <row r="6335" spans="15:19" x14ac:dyDescent="0.25">
      <c r="O6335" s="6"/>
      <c r="S6335" s="32"/>
    </row>
    <row r="6336" spans="15:19" x14ac:dyDescent="0.25">
      <c r="O6336" s="6"/>
      <c r="S6336" s="32"/>
    </row>
    <row r="6337" spans="15:19" x14ac:dyDescent="0.25">
      <c r="O6337" s="6"/>
      <c r="S6337" s="32"/>
    </row>
    <row r="6338" spans="15:19" x14ac:dyDescent="0.25">
      <c r="O6338" s="6"/>
      <c r="S6338" s="32"/>
    </row>
    <row r="6339" spans="15:19" x14ac:dyDescent="0.25">
      <c r="O6339" s="6"/>
      <c r="S6339" s="32"/>
    </row>
    <row r="6340" spans="15:19" x14ac:dyDescent="0.25">
      <c r="O6340" s="6"/>
      <c r="S6340" s="32"/>
    </row>
    <row r="6341" spans="15:19" x14ac:dyDescent="0.25">
      <c r="O6341" s="6"/>
      <c r="S6341" s="32"/>
    </row>
    <row r="6342" spans="15:19" x14ac:dyDescent="0.25">
      <c r="O6342" s="6"/>
      <c r="S6342" s="32"/>
    </row>
    <row r="6343" spans="15:19" x14ac:dyDescent="0.25">
      <c r="O6343" s="6"/>
      <c r="S6343" s="32"/>
    </row>
    <row r="6344" spans="15:19" x14ac:dyDescent="0.25">
      <c r="O6344" s="6"/>
      <c r="S6344" s="32"/>
    </row>
    <row r="6345" spans="15:19" x14ac:dyDescent="0.25">
      <c r="O6345" s="6"/>
      <c r="S6345" s="32"/>
    </row>
    <row r="6346" spans="15:19" x14ac:dyDescent="0.25">
      <c r="O6346" s="6"/>
      <c r="S6346" s="32"/>
    </row>
    <row r="6347" spans="15:19" x14ac:dyDescent="0.25">
      <c r="O6347" s="6"/>
      <c r="S6347" s="32"/>
    </row>
    <row r="6348" spans="15:19" x14ac:dyDescent="0.25">
      <c r="O6348" s="6"/>
      <c r="S6348" s="32"/>
    </row>
    <row r="6349" spans="15:19" x14ac:dyDescent="0.25">
      <c r="O6349" s="6"/>
      <c r="S6349" s="32"/>
    </row>
    <row r="6350" spans="15:19" x14ac:dyDescent="0.25">
      <c r="O6350" s="6"/>
      <c r="S6350" s="32"/>
    </row>
    <row r="6351" spans="15:19" x14ac:dyDescent="0.25">
      <c r="O6351" s="6"/>
      <c r="S6351" s="32"/>
    </row>
    <row r="6352" spans="15:19" x14ac:dyDescent="0.25">
      <c r="O6352" s="6"/>
      <c r="S6352" s="32"/>
    </row>
    <row r="6353" spans="15:19" x14ac:dyDescent="0.25">
      <c r="O6353" s="6"/>
      <c r="S6353" s="32"/>
    </row>
    <row r="6354" spans="15:19" x14ac:dyDescent="0.25">
      <c r="O6354" s="6"/>
      <c r="S6354" s="32"/>
    </row>
    <row r="6355" spans="15:19" x14ac:dyDescent="0.25">
      <c r="O6355" s="6"/>
      <c r="S6355" s="32"/>
    </row>
    <row r="6356" spans="15:19" x14ac:dyDescent="0.25">
      <c r="O6356" s="6"/>
      <c r="S6356" s="32"/>
    </row>
    <row r="6357" spans="15:19" x14ac:dyDescent="0.25">
      <c r="O6357" s="6"/>
      <c r="S6357" s="32"/>
    </row>
    <row r="6358" spans="15:19" x14ac:dyDescent="0.25">
      <c r="O6358" s="6"/>
      <c r="S6358" s="32"/>
    </row>
    <row r="6359" spans="15:19" x14ac:dyDescent="0.25">
      <c r="O6359" s="6"/>
      <c r="S6359" s="32"/>
    </row>
    <row r="6360" spans="15:19" x14ac:dyDescent="0.25">
      <c r="O6360" s="6"/>
      <c r="S6360" s="32"/>
    </row>
    <row r="6361" spans="15:19" x14ac:dyDescent="0.25">
      <c r="O6361" s="6"/>
      <c r="S6361" s="32"/>
    </row>
    <row r="6362" spans="15:19" x14ac:dyDescent="0.25">
      <c r="O6362" s="6"/>
      <c r="S6362" s="32"/>
    </row>
    <row r="6363" spans="15:19" x14ac:dyDescent="0.25">
      <c r="O6363" s="6"/>
      <c r="S6363" s="32"/>
    </row>
    <row r="6364" spans="15:19" x14ac:dyDescent="0.25">
      <c r="O6364" s="6"/>
      <c r="S6364" s="32"/>
    </row>
    <row r="6365" spans="15:19" x14ac:dyDescent="0.25">
      <c r="O6365" s="6"/>
      <c r="S6365" s="32"/>
    </row>
    <row r="6366" spans="15:19" x14ac:dyDescent="0.25">
      <c r="O6366" s="6"/>
      <c r="S6366" s="32"/>
    </row>
    <row r="6367" spans="15:19" x14ac:dyDescent="0.25">
      <c r="O6367" s="6"/>
      <c r="S6367" s="32"/>
    </row>
    <row r="6368" spans="15:19" x14ac:dyDescent="0.25">
      <c r="O6368" s="6"/>
      <c r="S6368" s="32"/>
    </row>
    <row r="6369" spans="15:19" x14ac:dyDescent="0.25">
      <c r="O6369" s="6"/>
      <c r="S6369" s="32"/>
    </row>
    <row r="6370" spans="15:19" x14ac:dyDescent="0.25">
      <c r="O6370" s="6"/>
      <c r="S6370" s="32"/>
    </row>
    <row r="6371" spans="15:19" x14ac:dyDescent="0.25">
      <c r="O6371" s="6"/>
      <c r="S6371" s="32"/>
    </row>
    <row r="6372" spans="15:19" x14ac:dyDescent="0.25">
      <c r="O6372" s="6"/>
      <c r="S6372" s="32"/>
    </row>
    <row r="6373" spans="15:19" x14ac:dyDescent="0.25">
      <c r="O6373" s="6"/>
      <c r="S6373" s="32"/>
    </row>
    <row r="6374" spans="15:19" x14ac:dyDescent="0.25">
      <c r="O6374" s="6"/>
      <c r="S6374" s="32"/>
    </row>
    <row r="6375" spans="15:19" x14ac:dyDescent="0.25">
      <c r="O6375" s="6"/>
      <c r="S6375" s="32"/>
    </row>
    <row r="6376" spans="15:19" x14ac:dyDescent="0.25">
      <c r="O6376" s="6"/>
      <c r="S6376" s="32"/>
    </row>
    <row r="6377" spans="15:19" x14ac:dyDescent="0.25">
      <c r="O6377" s="6"/>
      <c r="S6377" s="32"/>
    </row>
    <row r="6378" spans="15:19" x14ac:dyDescent="0.25">
      <c r="O6378" s="6"/>
      <c r="S6378" s="32"/>
    </row>
    <row r="6379" spans="15:19" x14ac:dyDescent="0.25">
      <c r="O6379" s="6"/>
      <c r="S6379" s="32"/>
    </row>
    <row r="6380" spans="15:19" x14ac:dyDescent="0.25">
      <c r="O6380" s="6"/>
      <c r="S6380" s="32"/>
    </row>
    <row r="6381" spans="15:19" x14ac:dyDescent="0.25">
      <c r="O6381" s="6"/>
      <c r="S6381" s="32"/>
    </row>
    <row r="6382" spans="15:19" x14ac:dyDescent="0.25">
      <c r="O6382" s="6"/>
      <c r="S6382" s="32"/>
    </row>
    <row r="6383" spans="15:19" x14ac:dyDescent="0.25">
      <c r="O6383" s="6"/>
      <c r="S6383" s="32"/>
    </row>
    <row r="6384" spans="15:19" x14ac:dyDescent="0.25">
      <c r="O6384" s="6"/>
      <c r="S6384" s="32"/>
    </row>
    <row r="6385" spans="15:19" x14ac:dyDescent="0.25">
      <c r="O6385" s="6"/>
      <c r="S6385" s="32"/>
    </row>
    <row r="6386" spans="15:19" x14ac:dyDescent="0.25">
      <c r="O6386" s="6"/>
      <c r="S6386" s="32"/>
    </row>
    <row r="6387" spans="15:19" x14ac:dyDescent="0.25">
      <c r="O6387" s="6"/>
      <c r="S6387" s="32"/>
    </row>
    <row r="6388" spans="15:19" x14ac:dyDescent="0.25">
      <c r="O6388" s="6"/>
      <c r="S6388" s="32"/>
    </row>
    <row r="6389" spans="15:19" x14ac:dyDescent="0.25">
      <c r="O6389" s="6"/>
      <c r="S6389" s="32"/>
    </row>
    <row r="6390" spans="15:19" x14ac:dyDescent="0.25">
      <c r="O6390" s="6"/>
      <c r="S6390" s="32"/>
    </row>
    <row r="6391" spans="15:19" x14ac:dyDescent="0.25">
      <c r="O6391" s="6"/>
      <c r="S6391" s="32"/>
    </row>
    <row r="6392" spans="15:19" x14ac:dyDescent="0.25">
      <c r="O6392" s="6"/>
      <c r="S6392" s="32"/>
    </row>
    <row r="6393" spans="15:19" x14ac:dyDescent="0.25">
      <c r="O6393" s="6"/>
      <c r="S6393" s="32"/>
    </row>
    <row r="6394" spans="15:19" x14ac:dyDescent="0.25">
      <c r="O6394" s="6"/>
      <c r="S6394" s="32"/>
    </row>
    <row r="6395" spans="15:19" x14ac:dyDescent="0.25">
      <c r="O6395" s="6"/>
      <c r="S6395" s="32"/>
    </row>
    <row r="6396" spans="15:19" x14ac:dyDescent="0.25">
      <c r="O6396" s="6"/>
      <c r="S6396" s="32"/>
    </row>
    <row r="6397" spans="15:19" x14ac:dyDescent="0.25">
      <c r="O6397" s="6"/>
      <c r="S6397" s="32"/>
    </row>
    <row r="6398" spans="15:19" x14ac:dyDescent="0.25">
      <c r="O6398" s="6"/>
      <c r="S6398" s="32"/>
    </row>
    <row r="6399" spans="15:19" x14ac:dyDescent="0.25">
      <c r="O6399" s="6"/>
      <c r="S6399" s="32"/>
    </row>
    <row r="6400" spans="15:19" x14ac:dyDescent="0.25">
      <c r="O6400" s="6"/>
      <c r="S6400" s="32"/>
    </row>
    <row r="6401" spans="15:19" x14ac:dyDescent="0.25">
      <c r="O6401" s="6"/>
      <c r="S6401" s="32"/>
    </row>
    <row r="6402" spans="15:19" x14ac:dyDescent="0.25">
      <c r="O6402" s="6"/>
      <c r="S6402" s="32"/>
    </row>
    <row r="6403" spans="15:19" x14ac:dyDescent="0.25">
      <c r="O6403" s="6"/>
      <c r="S6403" s="32"/>
    </row>
    <row r="6404" spans="15:19" x14ac:dyDescent="0.25">
      <c r="O6404" s="6"/>
      <c r="S6404" s="32"/>
    </row>
    <row r="6405" spans="15:19" x14ac:dyDescent="0.25">
      <c r="O6405" s="6"/>
      <c r="S6405" s="32"/>
    </row>
    <row r="6406" spans="15:19" x14ac:dyDescent="0.25">
      <c r="O6406" s="6"/>
      <c r="S6406" s="32"/>
    </row>
    <row r="6407" spans="15:19" x14ac:dyDescent="0.25">
      <c r="O6407" s="6"/>
      <c r="S6407" s="32"/>
    </row>
    <row r="6408" spans="15:19" x14ac:dyDescent="0.25">
      <c r="O6408" s="6"/>
      <c r="S6408" s="32"/>
    </row>
    <row r="6409" spans="15:19" x14ac:dyDescent="0.25">
      <c r="O6409" s="6"/>
      <c r="S6409" s="32"/>
    </row>
    <row r="6410" spans="15:19" x14ac:dyDescent="0.25">
      <c r="O6410" s="6"/>
      <c r="S6410" s="32"/>
    </row>
    <row r="6411" spans="15:19" x14ac:dyDescent="0.25">
      <c r="O6411" s="6"/>
      <c r="S6411" s="32"/>
    </row>
    <row r="6412" spans="15:19" x14ac:dyDescent="0.25">
      <c r="O6412" s="6"/>
      <c r="S6412" s="32"/>
    </row>
    <row r="6413" spans="15:19" x14ac:dyDescent="0.25">
      <c r="O6413" s="6"/>
      <c r="S6413" s="32"/>
    </row>
    <row r="6414" spans="15:19" x14ac:dyDescent="0.25">
      <c r="O6414" s="6"/>
      <c r="S6414" s="32"/>
    </row>
    <row r="6415" spans="15:19" x14ac:dyDescent="0.25">
      <c r="O6415" s="6"/>
      <c r="S6415" s="32"/>
    </row>
    <row r="6416" spans="15:19" x14ac:dyDescent="0.25">
      <c r="O6416" s="6"/>
      <c r="S6416" s="32"/>
    </row>
    <row r="6417" spans="15:19" x14ac:dyDescent="0.25">
      <c r="O6417" s="6"/>
      <c r="S6417" s="32"/>
    </row>
    <row r="6418" spans="15:19" x14ac:dyDescent="0.25">
      <c r="O6418" s="6"/>
      <c r="S6418" s="32"/>
    </row>
    <row r="6419" spans="15:19" x14ac:dyDescent="0.25">
      <c r="O6419" s="6"/>
      <c r="S6419" s="32"/>
    </row>
    <row r="6420" spans="15:19" x14ac:dyDescent="0.25">
      <c r="O6420" s="6"/>
      <c r="S6420" s="32"/>
    </row>
    <row r="6421" spans="15:19" x14ac:dyDescent="0.25">
      <c r="O6421" s="6"/>
      <c r="S6421" s="32"/>
    </row>
    <row r="6422" spans="15:19" x14ac:dyDescent="0.25">
      <c r="O6422" s="6"/>
      <c r="S6422" s="32"/>
    </row>
    <row r="6423" spans="15:19" x14ac:dyDescent="0.25">
      <c r="O6423" s="6"/>
      <c r="S6423" s="32"/>
    </row>
    <row r="6424" spans="15:19" x14ac:dyDescent="0.25">
      <c r="O6424" s="6"/>
      <c r="S6424" s="32"/>
    </row>
    <row r="6425" spans="15:19" x14ac:dyDescent="0.25">
      <c r="O6425" s="6"/>
      <c r="S6425" s="32"/>
    </row>
    <row r="6426" spans="15:19" x14ac:dyDescent="0.25">
      <c r="O6426" s="6"/>
      <c r="S6426" s="32"/>
    </row>
    <row r="6427" spans="15:19" x14ac:dyDescent="0.25">
      <c r="O6427" s="6"/>
      <c r="S6427" s="32"/>
    </row>
    <row r="6428" spans="15:19" x14ac:dyDescent="0.25">
      <c r="O6428" s="6"/>
      <c r="S6428" s="32"/>
    </row>
    <row r="6429" spans="15:19" x14ac:dyDescent="0.25">
      <c r="O6429" s="6"/>
      <c r="S6429" s="32"/>
    </row>
    <row r="6430" spans="15:19" x14ac:dyDescent="0.25">
      <c r="O6430" s="6"/>
      <c r="S6430" s="32"/>
    </row>
    <row r="6431" spans="15:19" x14ac:dyDescent="0.25">
      <c r="O6431" s="6"/>
      <c r="S6431" s="32"/>
    </row>
    <row r="6432" spans="15:19" x14ac:dyDescent="0.25">
      <c r="O6432" s="6"/>
      <c r="S6432" s="32"/>
    </row>
    <row r="6433" spans="15:19" x14ac:dyDescent="0.25">
      <c r="O6433" s="6"/>
      <c r="S6433" s="32"/>
    </row>
    <row r="6434" spans="15:19" x14ac:dyDescent="0.25">
      <c r="O6434" s="6"/>
      <c r="S6434" s="32"/>
    </row>
    <row r="6435" spans="15:19" x14ac:dyDescent="0.25">
      <c r="O6435" s="6"/>
      <c r="S6435" s="32"/>
    </row>
    <row r="6436" spans="15:19" x14ac:dyDescent="0.25">
      <c r="O6436" s="6"/>
      <c r="S6436" s="32"/>
    </row>
    <row r="6437" spans="15:19" x14ac:dyDescent="0.25">
      <c r="O6437" s="6"/>
      <c r="S6437" s="32"/>
    </row>
    <row r="6438" spans="15:19" x14ac:dyDescent="0.25">
      <c r="O6438" s="6"/>
      <c r="S6438" s="32"/>
    </row>
    <row r="6439" spans="15:19" x14ac:dyDescent="0.25">
      <c r="O6439" s="6"/>
      <c r="S6439" s="32"/>
    </row>
    <row r="6440" spans="15:19" x14ac:dyDescent="0.25">
      <c r="O6440" s="6"/>
      <c r="S6440" s="32"/>
    </row>
    <row r="6441" spans="15:19" x14ac:dyDescent="0.25">
      <c r="O6441" s="6"/>
      <c r="S6441" s="32"/>
    </row>
    <row r="6442" spans="15:19" x14ac:dyDescent="0.25">
      <c r="O6442" s="6"/>
      <c r="S6442" s="32"/>
    </row>
    <row r="6443" spans="15:19" x14ac:dyDescent="0.25">
      <c r="O6443" s="6"/>
      <c r="S6443" s="32"/>
    </row>
    <row r="6444" spans="15:19" x14ac:dyDescent="0.25">
      <c r="O6444" s="6"/>
      <c r="S6444" s="32"/>
    </row>
    <row r="6445" spans="15:19" x14ac:dyDescent="0.25">
      <c r="O6445" s="6"/>
      <c r="S6445" s="32"/>
    </row>
    <row r="6446" spans="15:19" x14ac:dyDescent="0.25">
      <c r="O6446" s="6"/>
      <c r="S6446" s="32"/>
    </row>
    <row r="6447" spans="15:19" x14ac:dyDescent="0.25">
      <c r="O6447" s="6"/>
      <c r="S6447" s="32"/>
    </row>
    <row r="6448" spans="15:19" x14ac:dyDescent="0.25">
      <c r="O6448" s="6"/>
      <c r="S6448" s="32"/>
    </row>
    <row r="6449" spans="15:19" x14ac:dyDescent="0.25">
      <c r="O6449" s="6"/>
      <c r="S6449" s="32"/>
    </row>
    <row r="6450" spans="15:19" x14ac:dyDescent="0.25">
      <c r="O6450" s="6"/>
      <c r="S6450" s="32"/>
    </row>
    <row r="6451" spans="15:19" x14ac:dyDescent="0.25">
      <c r="O6451" s="6"/>
      <c r="S6451" s="32"/>
    </row>
    <row r="6452" spans="15:19" x14ac:dyDescent="0.25">
      <c r="O6452" s="6"/>
      <c r="S6452" s="32"/>
    </row>
    <row r="6453" spans="15:19" x14ac:dyDescent="0.25">
      <c r="O6453" s="6"/>
      <c r="S6453" s="32"/>
    </row>
    <row r="6454" spans="15:19" x14ac:dyDescent="0.25">
      <c r="O6454" s="6"/>
      <c r="S6454" s="32"/>
    </row>
    <row r="6455" spans="15:19" x14ac:dyDescent="0.25">
      <c r="O6455" s="6"/>
      <c r="S6455" s="32"/>
    </row>
    <row r="6456" spans="15:19" x14ac:dyDescent="0.25">
      <c r="O6456" s="6"/>
      <c r="S6456" s="32"/>
    </row>
    <row r="6457" spans="15:19" x14ac:dyDescent="0.25">
      <c r="O6457" s="6"/>
      <c r="S6457" s="32"/>
    </row>
    <row r="6458" spans="15:19" x14ac:dyDescent="0.25">
      <c r="O6458" s="6"/>
      <c r="S6458" s="32"/>
    </row>
    <row r="6459" spans="15:19" x14ac:dyDescent="0.25">
      <c r="O6459" s="6"/>
      <c r="S6459" s="32"/>
    </row>
    <row r="6460" spans="15:19" x14ac:dyDescent="0.25">
      <c r="O6460" s="6"/>
      <c r="S6460" s="32"/>
    </row>
    <row r="6461" spans="15:19" x14ac:dyDescent="0.25">
      <c r="O6461" s="6"/>
      <c r="S6461" s="32"/>
    </row>
    <row r="6462" spans="15:19" x14ac:dyDescent="0.25">
      <c r="O6462" s="6"/>
      <c r="S6462" s="32"/>
    </row>
    <row r="6463" spans="15:19" x14ac:dyDescent="0.25">
      <c r="O6463" s="6"/>
      <c r="S6463" s="32"/>
    </row>
    <row r="6464" spans="15:19" x14ac:dyDescent="0.25">
      <c r="O6464" s="6"/>
      <c r="S6464" s="32"/>
    </row>
    <row r="6465" spans="15:19" x14ac:dyDescent="0.25">
      <c r="O6465" s="6"/>
      <c r="S6465" s="32"/>
    </row>
    <row r="6466" spans="15:19" x14ac:dyDescent="0.25">
      <c r="O6466" s="6"/>
      <c r="S6466" s="32"/>
    </row>
    <row r="6467" spans="15:19" x14ac:dyDescent="0.25">
      <c r="O6467" s="6"/>
      <c r="S6467" s="32"/>
    </row>
    <row r="6468" spans="15:19" x14ac:dyDescent="0.25">
      <c r="O6468" s="6"/>
      <c r="S6468" s="32"/>
    </row>
    <row r="6469" spans="15:19" x14ac:dyDescent="0.25">
      <c r="O6469" s="6"/>
      <c r="S6469" s="32"/>
    </row>
    <row r="6470" spans="15:19" x14ac:dyDescent="0.25">
      <c r="O6470" s="6"/>
      <c r="S6470" s="32"/>
    </row>
    <row r="6471" spans="15:19" x14ac:dyDescent="0.25">
      <c r="O6471" s="6"/>
      <c r="S6471" s="32"/>
    </row>
    <row r="6472" spans="15:19" x14ac:dyDescent="0.25">
      <c r="O6472" s="6"/>
      <c r="S6472" s="32"/>
    </row>
    <row r="6473" spans="15:19" x14ac:dyDescent="0.25">
      <c r="O6473" s="6"/>
      <c r="S6473" s="32"/>
    </row>
    <row r="6474" spans="15:19" x14ac:dyDescent="0.25">
      <c r="O6474" s="6"/>
      <c r="S6474" s="32"/>
    </row>
    <row r="6475" spans="15:19" x14ac:dyDescent="0.25">
      <c r="O6475" s="6"/>
      <c r="S6475" s="32"/>
    </row>
    <row r="6476" spans="15:19" x14ac:dyDescent="0.25">
      <c r="O6476" s="6"/>
      <c r="S6476" s="32"/>
    </row>
    <row r="6477" spans="15:19" x14ac:dyDescent="0.25">
      <c r="O6477" s="6"/>
      <c r="S6477" s="32"/>
    </row>
    <row r="6478" spans="15:19" x14ac:dyDescent="0.25">
      <c r="O6478" s="6"/>
      <c r="S6478" s="32"/>
    </row>
    <row r="6479" spans="15:19" x14ac:dyDescent="0.25">
      <c r="O6479" s="6"/>
      <c r="S6479" s="32"/>
    </row>
    <row r="6480" spans="15:19" x14ac:dyDescent="0.25">
      <c r="O6480" s="6"/>
      <c r="S6480" s="32"/>
    </row>
    <row r="6481" spans="15:19" x14ac:dyDescent="0.25">
      <c r="O6481" s="6"/>
      <c r="S6481" s="32"/>
    </row>
    <row r="6482" spans="15:19" x14ac:dyDescent="0.25">
      <c r="O6482" s="6"/>
      <c r="S6482" s="32"/>
    </row>
    <row r="6483" spans="15:19" x14ac:dyDescent="0.25">
      <c r="O6483" s="6"/>
      <c r="S6483" s="32"/>
    </row>
    <row r="6484" spans="15:19" x14ac:dyDescent="0.25">
      <c r="O6484" s="6"/>
      <c r="S6484" s="32"/>
    </row>
    <row r="6485" spans="15:19" x14ac:dyDescent="0.25">
      <c r="O6485" s="6"/>
      <c r="S6485" s="32"/>
    </row>
    <row r="6486" spans="15:19" x14ac:dyDescent="0.25">
      <c r="O6486" s="6"/>
      <c r="S6486" s="32"/>
    </row>
    <row r="6487" spans="15:19" x14ac:dyDescent="0.25">
      <c r="O6487" s="6"/>
      <c r="S6487" s="32"/>
    </row>
    <row r="6488" spans="15:19" x14ac:dyDescent="0.25">
      <c r="O6488" s="6"/>
      <c r="S6488" s="32"/>
    </row>
    <row r="6489" spans="15:19" x14ac:dyDescent="0.25">
      <c r="O6489" s="6"/>
      <c r="S6489" s="32"/>
    </row>
    <row r="6490" spans="15:19" x14ac:dyDescent="0.25">
      <c r="O6490" s="6"/>
      <c r="S6490" s="32"/>
    </row>
    <row r="6491" spans="15:19" x14ac:dyDescent="0.25">
      <c r="O6491" s="6"/>
      <c r="S6491" s="32"/>
    </row>
    <row r="6492" spans="15:19" x14ac:dyDescent="0.25">
      <c r="O6492" s="6"/>
      <c r="S6492" s="32"/>
    </row>
    <row r="6493" spans="15:19" x14ac:dyDescent="0.25">
      <c r="O6493" s="6"/>
      <c r="S6493" s="32"/>
    </row>
    <row r="6494" spans="15:19" x14ac:dyDescent="0.25">
      <c r="O6494" s="6"/>
      <c r="S6494" s="32"/>
    </row>
    <row r="6495" spans="15:19" x14ac:dyDescent="0.25">
      <c r="O6495" s="6"/>
      <c r="S6495" s="32"/>
    </row>
    <row r="6496" spans="15:19" x14ac:dyDescent="0.25">
      <c r="O6496" s="6"/>
      <c r="S6496" s="32"/>
    </row>
    <row r="6497" spans="15:19" x14ac:dyDescent="0.25">
      <c r="O6497" s="6"/>
      <c r="S6497" s="32"/>
    </row>
    <row r="6498" spans="15:19" x14ac:dyDescent="0.25">
      <c r="O6498" s="6"/>
      <c r="S6498" s="32"/>
    </row>
    <row r="6499" spans="15:19" x14ac:dyDescent="0.25">
      <c r="O6499" s="6"/>
      <c r="S6499" s="32"/>
    </row>
    <row r="6500" spans="15:19" x14ac:dyDescent="0.25">
      <c r="O6500" s="6"/>
      <c r="S6500" s="32"/>
    </row>
    <row r="6501" spans="15:19" x14ac:dyDescent="0.25">
      <c r="O6501" s="6"/>
      <c r="S6501" s="32"/>
    </row>
    <row r="6502" spans="15:19" x14ac:dyDescent="0.25">
      <c r="O6502" s="6"/>
      <c r="S6502" s="32"/>
    </row>
    <row r="6503" spans="15:19" x14ac:dyDescent="0.25">
      <c r="O6503" s="6"/>
      <c r="S6503" s="32"/>
    </row>
    <row r="6504" spans="15:19" x14ac:dyDescent="0.25">
      <c r="O6504" s="6"/>
      <c r="S6504" s="32"/>
    </row>
    <row r="6505" spans="15:19" x14ac:dyDescent="0.25">
      <c r="O6505" s="6"/>
      <c r="S6505" s="32"/>
    </row>
    <row r="6506" spans="15:19" x14ac:dyDescent="0.25">
      <c r="O6506" s="6"/>
      <c r="S6506" s="32"/>
    </row>
    <row r="6507" spans="15:19" x14ac:dyDescent="0.25">
      <c r="O6507" s="6"/>
      <c r="S6507" s="32"/>
    </row>
    <row r="6508" spans="15:19" x14ac:dyDescent="0.25">
      <c r="O6508" s="6"/>
      <c r="S6508" s="32"/>
    </row>
    <row r="6509" spans="15:19" x14ac:dyDescent="0.25">
      <c r="O6509" s="6"/>
      <c r="S6509" s="32"/>
    </row>
    <row r="6510" spans="15:19" x14ac:dyDescent="0.25">
      <c r="O6510" s="6"/>
      <c r="S6510" s="32"/>
    </row>
    <row r="6511" spans="15:19" x14ac:dyDescent="0.25">
      <c r="O6511" s="6"/>
      <c r="S6511" s="32"/>
    </row>
    <row r="6512" spans="15:19" x14ac:dyDescent="0.25">
      <c r="O6512" s="6"/>
      <c r="S6512" s="32"/>
    </row>
    <row r="6513" spans="15:19" x14ac:dyDescent="0.25">
      <c r="O6513" s="6"/>
      <c r="S6513" s="32"/>
    </row>
    <row r="6514" spans="15:19" x14ac:dyDescent="0.25">
      <c r="O6514" s="6"/>
      <c r="S6514" s="32"/>
    </row>
    <row r="6515" spans="15:19" x14ac:dyDescent="0.25">
      <c r="O6515" s="6"/>
      <c r="S6515" s="32"/>
    </row>
    <row r="6516" spans="15:19" x14ac:dyDescent="0.25">
      <c r="O6516" s="6"/>
      <c r="S6516" s="32"/>
    </row>
    <row r="6517" spans="15:19" x14ac:dyDescent="0.25">
      <c r="O6517" s="6"/>
      <c r="S6517" s="32"/>
    </row>
    <row r="6518" spans="15:19" x14ac:dyDescent="0.25">
      <c r="O6518" s="6"/>
      <c r="S6518" s="32"/>
    </row>
    <row r="6519" spans="15:19" x14ac:dyDescent="0.25">
      <c r="O6519" s="6"/>
      <c r="S6519" s="32"/>
    </row>
    <row r="6520" spans="15:19" x14ac:dyDescent="0.25">
      <c r="O6520" s="6"/>
      <c r="S6520" s="32"/>
    </row>
    <row r="6521" spans="15:19" x14ac:dyDescent="0.25">
      <c r="O6521" s="6"/>
      <c r="S6521" s="32"/>
    </row>
    <row r="6522" spans="15:19" x14ac:dyDescent="0.25">
      <c r="O6522" s="6"/>
      <c r="S6522" s="32"/>
    </row>
    <row r="6523" spans="15:19" x14ac:dyDescent="0.25">
      <c r="O6523" s="6"/>
      <c r="S6523" s="32"/>
    </row>
    <row r="6524" spans="15:19" x14ac:dyDescent="0.25">
      <c r="O6524" s="6"/>
      <c r="S6524" s="32"/>
    </row>
    <row r="6525" spans="15:19" x14ac:dyDescent="0.25">
      <c r="O6525" s="6"/>
      <c r="S6525" s="32"/>
    </row>
    <row r="6526" spans="15:19" x14ac:dyDescent="0.25">
      <c r="O6526" s="6"/>
      <c r="S6526" s="32"/>
    </row>
    <row r="6527" spans="15:19" x14ac:dyDescent="0.25">
      <c r="O6527" s="6"/>
      <c r="S6527" s="32"/>
    </row>
    <row r="6528" spans="15:19" x14ac:dyDescent="0.25">
      <c r="O6528" s="6"/>
      <c r="S6528" s="32"/>
    </row>
    <row r="6529" spans="15:19" x14ac:dyDescent="0.25">
      <c r="O6529" s="6"/>
      <c r="S6529" s="32"/>
    </row>
    <row r="6530" spans="15:19" x14ac:dyDescent="0.25">
      <c r="O6530" s="6"/>
      <c r="S6530" s="32"/>
    </row>
    <row r="6531" spans="15:19" x14ac:dyDescent="0.25">
      <c r="O6531" s="6"/>
      <c r="S6531" s="32"/>
    </row>
    <row r="6532" spans="15:19" x14ac:dyDescent="0.25">
      <c r="O6532" s="6"/>
      <c r="S6532" s="32"/>
    </row>
    <row r="6533" spans="15:19" x14ac:dyDescent="0.25">
      <c r="O6533" s="6"/>
      <c r="S6533" s="32"/>
    </row>
    <row r="6534" spans="15:19" x14ac:dyDescent="0.25">
      <c r="O6534" s="6"/>
      <c r="S6534" s="32"/>
    </row>
    <row r="6535" spans="15:19" x14ac:dyDescent="0.25">
      <c r="O6535" s="6"/>
      <c r="S6535" s="32"/>
    </row>
    <row r="6536" spans="15:19" x14ac:dyDescent="0.25">
      <c r="O6536" s="6"/>
      <c r="S6536" s="32"/>
    </row>
    <row r="6537" spans="15:19" x14ac:dyDescent="0.25">
      <c r="O6537" s="6"/>
      <c r="S6537" s="32"/>
    </row>
    <row r="6538" spans="15:19" x14ac:dyDescent="0.25">
      <c r="O6538" s="6"/>
      <c r="S6538" s="32"/>
    </row>
    <row r="6539" spans="15:19" x14ac:dyDescent="0.25">
      <c r="O6539" s="6"/>
      <c r="S6539" s="32"/>
    </row>
    <row r="6540" spans="15:19" x14ac:dyDescent="0.25">
      <c r="O6540" s="6"/>
      <c r="S6540" s="32"/>
    </row>
    <row r="6541" spans="15:19" x14ac:dyDescent="0.25">
      <c r="O6541" s="6"/>
      <c r="S6541" s="32"/>
    </row>
    <row r="6542" spans="15:19" x14ac:dyDescent="0.25">
      <c r="O6542" s="6"/>
      <c r="S6542" s="32"/>
    </row>
    <row r="6543" spans="15:19" x14ac:dyDescent="0.25">
      <c r="O6543" s="6"/>
      <c r="S6543" s="32"/>
    </row>
    <row r="6544" spans="15:19" x14ac:dyDescent="0.25">
      <c r="O6544" s="6"/>
      <c r="S6544" s="32"/>
    </row>
    <row r="6545" spans="15:19" x14ac:dyDescent="0.25">
      <c r="O6545" s="6"/>
      <c r="S6545" s="32"/>
    </row>
    <row r="6546" spans="15:19" x14ac:dyDescent="0.25">
      <c r="O6546" s="6"/>
      <c r="S6546" s="32"/>
    </row>
    <row r="6547" spans="15:19" x14ac:dyDescent="0.25">
      <c r="O6547" s="6"/>
      <c r="S6547" s="32"/>
    </row>
    <row r="6548" spans="15:19" x14ac:dyDescent="0.25">
      <c r="O6548" s="6"/>
      <c r="S6548" s="32"/>
    </row>
    <row r="6549" spans="15:19" x14ac:dyDescent="0.25">
      <c r="O6549" s="6"/>
      <c r="S6549" s="32"/>
    </row>
    <row r="6550" spans="15:19" x14ac:dyDescent="0.25">
      <c r="O6550" s="6"/>
      <c r="S6550" s="32"/>
    </row>
    <row r="6551" spans="15:19" x14ac:dyDescent="0.25">
      <c r="O6551" s="6"/>
      <c r="S6551" s="32"/>
    </row>
    <row r="6552" spans="15:19" x14ac:dyDescent="0.25">
      <c r="O6552" s="6"/>
      <c r="S6552" s="32"/>
    </row>
    <row r="6553" spans="15:19" x14ac:dyDescent="0.25">
      <c r="O6553" s="6"/>
      <c r="S6553" s="32"/>
    </row>
    <row r="6554" spans="15:19" x14ac:dyDescent="0.25">
      <c r="O6554" s="6"/>
      <c r="S6554" s="32"/>
    </row>
    <row r="6555" spans="15:19" x14ac:dyDescent="0.25">
      <c r="O6555" s="6"/>
      <c r="S6555" s="32"/>
    </row>
    <row r="6556" spans="15:19" x14ac:dyDescent="0.25">
      <c r="O6556" s="6"/>
      <c r="S6556" s="32"/>
    </row>
    <row r="6557" spans="15:19" x14ac:dyDescent="0.25">
      <c r="O6557" s="6"/>
      <c r="S6557" s="32"/>
    </row>
    <row r="6558" spans="15:19" x14ac:dyDescent="0.25">
      <c r="O6558" s="6"/>
      <c r="S6558" s="32"/>
    </row>
    <row r="6559" spans="15:19" x14ac:dyDescent="0.25">
      <c r="O6559" s="6"/>
      <c r="S6559" s="32"/>
    </row>
    <row r="6560" spans="15:19" x14ac:dyDescent="0.25">
      <c r="O6560" s="6"/>
      <c r="S6560" s="32"/>
    </row>
    <row r="6561" spans="15:19" x14ac:dyDescent="0.25">
      <c r="O6561" s="6"/>
      <c r="S6561" s="32"/>
    </row>
    <row r="6562" spans="15:19" x14ac:dyDescent="0.25">
      <c r="O6562" s="6"/>
      <c r="S6562" s="32"/>
    </row>
    <row r="6563" spans="15:19" x14ac:dyDescent="0.25">
      <c r="O6563" s="6"/>
      <c r="S6563" s="32"/>
    </row>
    <row r="6564" spans="15:19" x14ac:dyDescent="0.25">
      <c r="O6564" s="6"/>
      <c r="S6564" s="32"/>
    </row>
    <row r="6565" spans="15:19" x14ac:dyDescent="0.25">
      <c r="O6565" s="6"/>
      <c r="S6565" s="32"/>
    </row>
    <row r="6566" spans="15:19" x14ac:dyDescent="0.25">
      <c r="O6566" s="6"/>
      <c r="S6566" s="32"/>
    </row>
    <row r="6567" spans="15:19" x14ac:dyDescent="0.25">
      <c r="O6567" s="6"/>
      <c r="S6567" s="32"/>
    </row>
    <row r="6568" spans="15:19" x14ac:dyDescent="0.25">
      <c r="O6568" s="6"/>
      <c r="S6568" s="32"/>
    </row>
    <row r="6569" spans="15:19" x14ac:dyDescent="0.25">
      <c r="O6569" s="6"/>
      <c r="S6569" s="32"/>
    </row>
    <row r="6570" spans="15:19" x14ac:dyDescent="0.25">
      <c r="O6570" s="6"/>
      <c r="S6570" s="32"/>
    </row>
    <row r="6571" spans="15:19" x14ac:dyDescent="0.25">
      <c r="O6571" s="6"/>
      <c r="S6571" s="32"/>
    </row>
    <row r="6572" spans="15:19" x14ac:dyDescent="0.25">
      <c r="O6572" s="6"/>
      <c r="S6572" s="32"/>
    </row>
    <row r="6573" spans="15:19" x14ac:dyDescent="0.25">
      <c r="O6573" s="6"/>
      <c r="S6573" s="32"/>
    </row>
    <row r="6574" spans="15:19" x14ac:dyDescent="0.25">
      <c r="O6574" s="6"/>
      <c r="S6574" s="32"/>
    </row>
    <row r="6575" spans="15:19" x14ac:dyDescent="0.25">
      <c r="O6575" s="6"/>
      <c r="S6575" s="32"/>
    </row>
    <row r="6576" spans="15:19" x14ac:dyDescent="0.25">
      <c r="O6576" s="6"/>
      <c r="S6576" s="32"/>
    </row>
    <row r="6577" spans="15:19" x14ac:dyDescent="0.25">
      <c r="O6577" s="6"/>
      <c r="S6577" s="32"/>
    </row>
    <row r="6578" spans="15:19" x14ac:dyDescent="0.25">
      <c r="O6578" s="6"/>
      <c r="S6578" s="32"/>
    </row>
    <row r="6579" spans="15:19" x14ac:dyDescent="0.25">
      <c r="O6579" s="6"/>
      <c r="S6579" s="32"/>
    </row>
    <row r="6580" spans="15:19" x14ac:dyDescent="0.25">
      <c r="O6580" s="6"/>
      <c r="S6580" s="32"/>
    </row>
    <row r="6581" spans="15:19" x14ac:dyDescent="0.25">
      <c r="O6581" s="6"/>
      <c r="S6581" s="32"/>
    </row>
    <row r="6582" spans="15:19" x14ac:dyDescent="0.25">
      <c r="O6582" s="6"/>
      <c r="S6582" s="32"/>
    </row>
    <row r="6583" spans="15:19" x14ac:dyDescent="0.25">
      <c r="O6583" s="6"/>
      <c r="S6583" s="32"/>
    </row>
    <row r="6584" spans="15:19" x14ac:dyDescent="0.25">
      <c r="O6584" s="6"/>
      <c r="S6584" s="32"/>
    </row>
    <row r="6585" spans="15:19" x14ac:dyDescent="0.25">
      <c r="O6585" s="6"/>
      <c r="S6585" s="32"/>
    </row>
    <row r="6586" spans="15:19" x14ac:dyDescent="0.25">
      <c r="O6586" s="6"/>
      <c r="S6586" s="32"/>
    </row>
    <row r="6587" spans="15:19" x14ac:dyDescent="0.25">
      <c r="O6587" s="6"/>
      <c r="S6587" s="32"/>
    </row>
    <row r="6588" spans="15:19" x14ac:dyDescent="0.25">
      <c r="O6588" s="6"/>
      <c r="S6588" s="32"/>
    </row>
    <row r="6589" spans="15:19" x14ac:dyDescent="0.25">
      <c r="O6589" s="6"/>
      <c r="S6589" s="32"/>
    </row>
    <row r="6590" spans="15:19" x14ac:dyDescent="0.25">
      <c r="O6590" s="6"/>
      <c r="S6590" s="32"/>
    </row>
    <row r="6591" spans="15:19" x14ac:dyDescent="0.25">
      <c r="O6591" s="6"/>
      <c r="S6591" s="32"/>
    </row>
    <row r="6592" spans="15:19" x14ac:dyDescent="0.25">
      <c r="O6592" s="6"/>
      <c r="S6592" s="32"/>
    </row>
    <row r="6593" spans="15:19" x14ac:dyDescent="0.25">
      <c r="O6593" s="6"/>
      <c r="S6593" s="32"/>
    </row>
    <row r="6594" spans="15:19" x14ac:dyDescent="0.25">
      <c r="O6594" s="6"/>
      <c r="S6594" s="32"/>
    </row>
    <row r="6595" spans="15:19" x14ac:dyDescent="0.25">
      <c r="O6595" s="6"/>
      <c r="S6595" s="32"/>
    </row>
    <row r="6596" spans="15:19" x14ac:dyDescent="0.25">
      <c r="O6596" s="6"/>
      <c r="S6596" s="32"/>
    </row>
    <row r="6597" spans="15:19" x14ac:dyDescent="0.25">
      <c r="O6597" s="6"/>
      <c r="S6597" s="32"/>
    </row>
    <row r="6598" spans="15:19" x14ac:dyDescent="0.25">
      <c r="O6598" s="6"/>
      <c r="S6598" s="32"/>
    </row>
    <row r="6599" spans="15:19" x14ac:dyDescent="0.25">
      <c r="O6599" s="6"/>
      <c r="S6599" s="32"/>
    </row>
    <row r="6600" spans="15:19" x14ac:dyDescent="0.25">
      <c r="O6600" s="6"/>
      <c r="S6600" s="32"/>
    </row>
    <row r="6601" spans="15:19" x14ac:dyDescent="0.25">
      <c r="O6601" s="6"/>
      <c r="S6601" s="32"/>
    </row>
    <row r="6602" spans="15:19" x14ac:dyDescent="0.25">
      <c r="O6602" s="6"/>
      <c r="S6602" s="32"/>
    </row>
    <row r="6603" spans="15:19" x14ac:dyDescent="0.25">
      <c r="O6603" s="6"/>
      <c r="S6603" s="32"/>
    </row>
    <row r="6604" spans="15:19" x14ac:dyDescent="0.25">
      <c r="O6604" s="6"/>
      <c r="S6604" s="32"/>
    </row>
    <row r="6605" spans="15:19" x14ac:dyDescent="0.25">
      <c r="O6605" s="6"/>
      <c r="S6605" s="32"/>
    </row>
    <row r="6606" spans="15:19" x14ac:dyDescent="0.25">
      <c r="O6606" s="6"/>
      <c r="S6606" s="32"/>
    </row>
    <row r="6607" spans="15:19" x14ac:dyDescent="0.25">
      <c r="O6607" s="6"/>
      <c r="S6607" s="32"/>
    </row>
    <row r="6608" spans="15:19" x14ac:dyDescent="0.25">
      <c r="O6608" s="6"/>
      <c r="S6608" s="32"/>
    </row>
    <row r="6609" spans="15:19" x14ac:dyDescent="0.25">
      <c r="O6609" s="6"/>
      <c r="S6609" s="32"/>
    </row>
    <row r="6610" spans="15:19" x14ac:dyDescent="0.25">
      <c r="O6610" s="6"/>
      <c r="S6610" s="32"/>
    </row>
    <row r="6611" spans="15:19" x14ac:dyDescent="0.25">
      <c r="O6611" s="6"/>
      <c r="S6611" s="32"/>
    </row>
    <row r="6612" spans="15:19" x14ac:dyDescent="0.25">
      <c r="O6612" s="6"/>
      <c r="S6612" s="32"/>
    </row>
    <row r="6613" spans="15:19" x14ac:dyDescent="0.25">
      <c r="O6613" s="6"/>
      <c r="S6613" s="32"/>
    </row>
    <row r="6614" spans="15:19" x14ac:dyDescent="0.25">
      <c r="O6614" s="6"/>
      <c r="S6614" s="32"/>
    </row>
    <row r="6615" spans="15:19" x14ac:dyDescent="0.25">
      <c r="O6615" s="6"/>
      <c r="S6615" s="32"/>
    </row>
    <row r="6616" spans="15:19" x14ac:dyDescent="0.25">
      <c r="O6616" s="6"/>
      <c r="S6616" s="32"/>
    </row>
    <row r="6617" spans="15:19" x14ac:dyDescent="0.25">
      <c r="O6617" s="6"/>
      <c r="S6617" s="32"/>
    </row>
    <row r="6618" spans="15:19" x14ac:dyDescent="0.25">
      <c r="O6618" s="6"/>
      <c r="S6618" s="32"/>
    </row>
    <row r="6619" spans="15:19" x14ac:dyDescent="0.25">
      <c r="O6619" s="6"/>
      <c r="S6619" s="32"/>
    </row>
    <row r="6620" spans="15:19" x14ac:dyDescent="0.25">
      <c r="O6620" s="6"/>
      <c r="S6620" s="32"/>
    </row>
    <row r="6621" spans="15:19" x14ac:dyDescent="0.25">
      <c r="O6621" s="6"/>
      <c r="S6621" s="32"/>
    </row>
    <row r="6622" spans="15:19" x14ac:dyDescent="0.25">
      <c r="O6622" s="6"/>
      <c r="S6622" s="32"/>
    </row>
    <row r="6623" spans="15:19" x14ac:dyDescent="0.25">
      <c r="O6623" s="6"/>
      <c r="S6623" s="32"/>
    </row>
    <row r="6624" spans="15:19" x14ac:dyDescent="0.25">
      <c r="O6624" s="6"/>
      <c r="S6624" s="32"/>
    </row>
    <row r="6625" spans="15:19" x14ac:dyDescent="0.25">
      <c r="O6625" s="6"/>
      <c r="S6625" s="32"/>
    </row>
    <row r="6626" spans="15:19" x14ac:dyDescent="0.25">
      <c r="O6626" s="6"/>
      <c r="S6626" s="32"/>
    </row>
    <row r="6627" spans="15:19" x14ac:dyDescent="0.25">
      <c r="O6627" s="6"/>
      <c r="S6627" s="32"/>
    </row>
    <row r="6628" spans="15:19" x14ac:dyDescent="0.25">
      <c r="O6628" s="6"/>
      <c r="S6628" s="32"/>
    </row>
    <row r="6629" spans="15:19" x14ac:dyDescent="0.25">
      <c r="O6629" s="6"/>
      <c r="S6629" s="32"/>
    </row>
    <row r="6630" spans="15:19" x14ac:dyDescent="0.25">
      <c r="O6630" s="6"/>
      <c r="S6630" s="32"/>
    </row>
    <row r="6631" spans="15:19" x14ac:dyDescent="0.25">
      <c r="O6631" s="6"/>
      <c r="S6631" s="32"/>
    </row>
    <row r="6632" spans="15:19" x14ac:dyDescent="0.25">
      <c r="O6632" s="6"/>
      <c r="S6632" s="32"/>
    </row>
    <row r="6633" spans="15:19" x14ac:dyDescent="0.25">
      <c r="O6633" s="6"/>
      <c r="S6633" s="32"/>
    </row>
    <row r="6634" spans="15:19" x14ac:dyDescent="0.25">
      <c r="O6634" s="6"/>
      <c r="S6634" s="32"/>
    </row>
    <row r="6635" spans="15:19" x14ac:dyDescent="0.25">
      <c r="O6635" s="6"/>
      <c r="S6635" s="32"/>
    </row>
    <row r="6636" spans="15:19" x14ac:dyDescent="0.25">
      <c r="O6636" s="6"/>
      <c r="S6636" s="32"/>
    </row>
    <row r="6637" spans="15:19" x14ac:dyDescent="0.25">
      <c r="O6637" s="6"/>
      <c r="S6637" s="32"/>
    </row>
    <row r="6638" spans="15:19" x14ac:dyDescent="0.25">
      <c r="O6638" s="6"/>
      <c r="S6638" s="32"/>
    </row>
    <row r="6639" spans="15:19" x14ac:dyDescent="0.25">
      <c r="O6639" s="6"/>
      <c r="S6639" s="32"/>
    </row>
    <row r="6640" spans="15:19" x14ac:dyDescent="0.25">
      <c r="O6640" s="6"/>
      <c r="S6640" s="32"/>
    </row>
    <row r="6641" spans="15:19" x14ac:dyDescent="0.25">
      <c r="O6641" s="6"/>
      <c r="S6641" s="32"/>
    </row>
    <row r="6642" spans="15:19" x14ac:dyDescent="0.25">
      <c r="O6642" s="6"/>
      <c r="S6642" s="32"/>
    </row>
    <row r="6643" spans="15:19" x14ac:dyDescent="0.25">
      <c r="O6643" s="6"/>
      <c r="S6643" s="32"/>
    </row>
    <row r="6644" spans="15:19" x14ac:dyDescent="0.25">
      <c r="O6644" s="6"/>
      <c r="S6644" s="32"/>
    </row>
    <row r="6645" spans="15:19" x14ac:dyDescent="0.25">
      <c r="O6645" s="6"/>
      <c r="S6645" s="32"/>
    </row>
    <row r="6646" spans="15:19" x14ac:dyDescent="0.25">
      <c r="O6646" s="6"/>
      <c r="S6646" s="32"/>
    </row>
    <row r="6647" spans="15:19" x14ac:dyDescent="0.25">
      <c r="O6647" s="6"/>
      <c r="S6647" s="32"/>
    </row>
    <row r="6648" spans="15:19" x14ac:dyDescent="0.25">
      <c r="O6648" s="6"/>
      <c r="S6648" s="32"/>
    </row>
    <row r="6649" spans="15:19" x14ac:dyDescent="0.25">
      <c r="O6649" s="6"/>
      <c r="S6649" s="32"/>
    </row>
    <row r="6650" spans="15:19" x14ac:dyDescent="0.25">
      <c r="O6650" s="6"/>
      <c r="S6650" s="32"/>
    </row>
    <row r="6651" spans="15:19" x14ac:dyDescent="0.25">
      <c r="O6651" s="6"/>
      <c r="S6651" s="32"/>
    </row>
    <row r="6652" spans="15:19" x14ac:dyDescent="0.25">
      <c r="O6652" s="6"/>
      <c r="S6652" s="32"/>
    </row>
    <row r="6653" spans="15:19" x14ac:dyDescent="0.25">
      <c r="O6653" s="6"/>
      <c r="S6653" s="32"/>
    </row>
    <row r="6654" spans="15:19" x14ac:dyDescent="0.25">
      <c r="O6654" s="6"/>
      <c r="S6654" s="32"/>
    </row>
    <row r="6655" spans="15:19" x14ac:dyDescent="0.25">
      <c r="O6655" s="6"/>
      <c r="S6655" s="32"/>
    </row>
    <row r="6656" spans="15:19" x14ac:dyDescent="0.25">
      <c r="O6656" s="6"/>
      <c r="S6656" s="32"/>
    </row>
    <row r="6657" spans="15:19" x14ac:dyDescent="0.25">
      <c r="O6657" s="6"/>
      <c r="S6657" s="32"/>
    </row>
    <row r="6658" spans="15:19" x14ac:dyDescent="0.25">
      <c r="O6658" s="6"/>
      <c r="S6658" s="32"/>
    </row>
    <row r="6659" spans="15:19" x14ac:dyDescent="0.25">
      <c r="O6659" s="6"/>
      <c r="S6659" s="32"/>
    </row>
    <row r="6660" spans="15:19" x14ac:dyDescent="0.25">
      <c r="O6660" s="6"/>
      <c r="S6660" s="32"/>
    </row>
    <row r="6661" spans="15:19" x14ac:dyDescent="0.25">
      <c r="O6661" s="6"/>
      <c r="S6661" s="32"/>
    </row>
    <row r="6662" spans="15:19" x14ac:dyDescent="0.25">
      <c r="O6662" s="6"/>
      <c r="S6662" s="32"/>
    </row>
    <row r="6663" spans="15:19" x14ac:dyDescent="0.25">
      <c r="O6663" s="6"/>
      <c r="S6663" s="32"/>
    </row>
    <row r="6664" spans="15:19" x14ac:dyDescent="0.25">
      <c r="O6664" s="6"/>
      <c r="S6664" s="32"/>
    </row>
    <row r="6665" spans="15:19" x14ac:dyDescent="0.25">
      <c r="O6665" s="6"/>
      <c r="S6665" s="32"/>
    </row>
    <row r="6666" spans="15:19" x14ac:dyDescent="0.25">
      <c r="O6666" s="6"/>
      <c r="S6666" s="32"/>
    </row>
    <row r="6667" spans="15:19" x14ac:dyDescent="0.25">
      <c r="O6667" s="6"/>
      <c r="S6667" s="32"/>
    </row>
    <row r="6668" spans="15:19" x14ac:dyDescent="0.25">
      <c r="O6668" s="6"/>
      <c r="S6668" s="32"/>
    </row>
    <row r="6669" spans="15:19" x14ac:dyDescent="0.25">
      <c r="O6669" s="6"/>
      <c r="S6669" s="32"/>
    </row>
    <row r="6670" spans="15:19" x14ac:dyDescent="0.25">
      <c r="O6670" s="6"/>
      <c r="S6670" s="32"/>
    </row>
    <row r="6671" spans="15:19" x14ac:dyDescent="0.25">
      <c r="O6671" s="6"/>
      <c r="S6671" s="32"/>
    </row>
    <row r="6672" spans="15:19" x14ac:dyDescent="0.25">
      <c r="O6672" s="6"/>
      <c r="S6672" s="32"/>
    </row>
    <row r="6673" spans="15:19" x14ac:dyDescent="0.25">
      <c r="O6673" s="6"/>
      <c r="S6673" s="32"/>
    </row>
    <row r="6674" spans="15:19" x14ac:dyDescent="0.25">
      <c r="O6674" s="6"/>
      <c r="S6674" s="32"/>
    </row>
    <row r="6675" spans="15:19" x14ac:dyDescent="0.25">
      <c r="O6675" s="6"/>
      <c r="S6675" s="32"/>
    </row>
    <row r="6676" spans="15:19" x14ac:dyDescent="0.25">
      <c r="O6676" s="6"/>
      <c r="S6676" s="32"/>
    </row>
    <row r="6677" spans="15:19" x14ac:dyDescent="0.25">
      <c r="O6677" s="6"/>
      <c r="S6677" s="32"/>
    </row>
    <row r="6678" spans="15:19" x14ac:dyDescent="0.25">
      <c r="O6678" s="6"/>
      <c r="S6678" s="32"/>
    </row>
    <row r="6679" spans="15:19" x14ac:dyDescent="0.25">
      <c r="O6679" s="6"/>
      <c r="S6679" s="32"/>
    </row>
    <row r="6680" spans="15:19" x14ac:dyDescent="0.25">
      <c r="O6680" s="6"/>
      <c r="S6680" s="32"/>
    </row>
    <row r="6681" spans="15:19" x14ac:dyDescent="0.25">
      <c r="O6681" s="6"/>
      <c r="S6681" s="32"/>
    </row>
    <row r="6682" spans="15:19" x14ac:dyDescent="0.25">
      <c r="O6682" s="6"/>
      <c r="S6682" s="32"/>
    </row>
    <row r="6683" spans="15:19" x14ac:dyDescent="0.25">
      <c r="O6683" s="6"/>
      <c r="S6683" s="32"/>
    </row>
    <row r="6684" spans="15:19" x14ac:dyDescent="0.25">
      <c r="O6684" s="6"/>
      <c r="S6684" s="32"/>
    </row>
    <row r="6685" spans="15:19" x14ac:dyDescent="0.25">
      <c r="O6685" s="6"/>
      <c r="S6685" s="32"/>
    </row>
    <row r="6686" spans="15:19" x14ac:dyDescent="0.25">
      <c r="O6686" s="6"/>
      <c r="S6686" s="32"/>
    </row>
    <row r="6687" spans="15:19" x14ac:dyDescent="0.25">
      <c r="O6687" s="6"/>
      <c r="S6687" s="32"/>
    </row>
    <row r="6688" spans="15:19" x14ac:dyDescent="0.25">
      <c r="O6688" s="6"/>
      <c r="S6688" s="32"/>
    </row>
    <row r="6689" spans="15:19" x14ac:dyDescent="0.25">
      <c r="O6689" s="6"/>
      <c r="S6689" s="32"/>
    </row>
    <row r="6690" spans="15:19" x14ac:dyDescent="0.25">
      <c r="O6690" s="6"/>
      <c r="S6690" s="32"/>
    </row>
    <row r="6691" spans="15:19" x14ac:dyDescent="0.25">
      <c r="O6691" s="6"/>
      <c r="S6691" s="32"/>
    </row>
    <row r="6692" spans="15:19" x14ac:dyDescent="0.25">
      <c r="O6692" s="6"/>
      <c r="S6692" s="32"/>
    </row>
    <row r="6693" spans="15:19" x14ac:dyDescent="0.25">
      <c r="O6693" s="6"/>
      <c r="S6693" s="32"/>
    </row>
    <row r="6694" spans="15:19" x14ac:dyDescent="0.25">
      <c r="O6694" s="6"/>
      <c r="S6694" s="32"/>
    </row>
    <row r="6695" spans="15:19" x14ac:dyDescent="0.25">
      <c r="O6695" s="6"/>
      <c r="S6695" s="32"/>
    </row>
    <row r="6696" spans="15:19" x14ac:dyDescent="0.25">
      <c r="O6696" s="6"/>
      <c r="S6696" s="32"/>
    </row>
    <row r="6697" spans="15:19" x14ac:dyDescent="0.25">
      <c r="O6697" s="6"/>
      <c r="S6697" s="32"/>
    </row>
    <row r="6698" spans="15:19" x14ac:dyDescent="0.25">
      <c r="O6698" s="6"/>
      <c r="S6698" s="32"/>
    </row>
    <row r="6699" spans="15:19" x14ac:dyDescent="0.25">
      <c r="O6699" s="6"/>
      <c r="S6699" s="32"/>
    </row>
    <row r="6700" spans="15:19" x14ac:dyDescent="0.25">
      <c r="O6700" s="6"/>
      <c r="S6700" s="32"/>
    </row>
    <row r="6701" spans="15:19" x14ac:dyDescent="0.25">
      <c r="O6701" s="6"/>
      <c r="S6701" s="32"/>
    </row>
    <row r="6702" spans="15:19" x14ac:dyDescent="0.25">
      <c r="O6702" s="6"/>
      <c r="S6702" s="32"/>
    </row>
    <row r="6703" spans="15:19" x14ac:dyDescent="0.25">
      <c r="O6703" s="6"/>
      <c r="S6703" s="32"/>
    </row>
    <row r="6704" spans="15:19" x14ac:dyDescent="0.25">
      <c r="O6704" s="6"/>
      <c r="S6704" s="32"/>
    </row>
    <row r="6705" spans="15:19" x14ac:dyDescent="0.25">
      <c r="O6705" s="6"/>
      <c r="S6705" s="32"/>
    </row>
    <row r="6706" spans="15:19" x14ac:dyDescent="0.25">
      <c r="O6706" s="6"/>
      <c r="S6706" s="32"/>
    </row>
    <row r="6707" spans="15:19" x14ac:dyDescent="0.25">
      <c r="O6707" s="6"/>
      <c r="S6707" s="32"/>
    </row>
    <row r="6708" spans="15:19" x14ac:dyDescent="0.25">
      <c r="O6708" s="6"/>
      <c r="S6708" s="32"/>
    </row>
    <row r="6709" spans="15:19" x14ac:dyDescent="0.25">
      <c r="O6709" s="6"/>
      <c r="S6709" s="32"/>
    </row>
    <row r="6710" spans="15:19" x14ac:dyDescent="0.25">
      <c r="O6710" s="6"/>
      <c r="S6710" s="32"/>
    </row>
    <row r="6711" spans="15:19" x14ac:dyDescent="0.25">
      <c r="O6711" s="6"/>
      <c r="S6711" s="32"/>
    </row>
    <row r="6712" spans="15:19" x14ac:dyDescent="0.25">
      <c r="O6712" s="6"/>
      <c r="S6712" s="32"/>
    </row>
    <row r="6713" spans="15:19" x14ac:dyDescent="0.25">
      <c r="O6713" s="6"/>
      <c r="S6713" s="32"/>
    </row>
    <row r="6714" spans="15:19" x14ac:dyDescent="0.25">
      <c r="O6714" s="6"/>
      <c r="S6714" s="32"/>
    </row>
    <row r="6715" spans="15:19" x14ac:dyDescent="0.25">
      <c r="O6715" s="6"/>
      <c r="S6715" s="32"/>
    </row>
    <row r="6716" spans="15:19" x14ac:dyDescent="0.25">
      <c r="O6716" s="6"/>
      <c r="S6716" s="32"/>
    </row>
    <row r="6717" spans="15:19" x14ac:dyDescent="0.25">
      <c r="O6717" s="6"/>
      <c r="S6717" s="32"/>
    </row>
    <row r="6718" spans="15:19" x14ac:dyDescent="0.25">
      <c r="O6718" s="6"/>
      <c r="S6718" s="32"/>
    </row>
    <row r="6719" spans="15:19" x14ac:dyDescent="0.25">
      <c r="O6719" s="6"/>
      <c r="S6719" s="32"/>
    </row>
    <row r="6720" spans="15:19" x14ac:dyDescent="0.25">
      <c r="O6720" s="6"/>
      <c r="S6720" s="32"/>
    </row>
    <row r="6721" spans="15:19" x14ac:dyDescent="0.25">
      <c r="O6721" s="6"/>
      <c r="S6721" s="32"/>
    </row>
    <row r="6722" spans="15:19" x14ac:dyDescent="0.25">
      <c r="O6722" s="6"/>
      <c r="S6722" s="32"/>
    </row>
    <row r="6723" spans="15:19" x14ac:dyDescent="0.25">
      <c r="O6723" s="6"/>
      <c r="S6723" s="32"/>
    </row>
    <row r="6724" spans="15:19" x14ac:dyDescent="0.25">
      <c r="O6724" s="6"/>
      <c r="S6724" s="32"/>
    </row>
    <row r="6725" spans="15:19" x14ac:dyDescent="0.25">
      <c r="O6725" s="6"/>
      <c r="S6725" s="32"/>
    </row>
    <row r="6726" spans="15:19" x14ac:dyDescent="0.25">
      <c r="O6726" s="6"/>
      <c r="S6726" s="32"/>
    </row>
    <row r="6727" spans="15:19" x14ac:dyDescent="0.25">
      <c r="O6727" s="6"/>
      <c r="S6727" s="32"/>
    </row>
    <row r="6728" spans="15:19" x14ac:dyDescent="0.25">
      <c r="O6728" s="6"/>
      <c r="S6728" s="32"/>
    </row>
    <row r="6729" spans="15:19" x14ac:dyDescent="0.25">
      <c r="O6729" s="6"/>
      <c r="S6729" s="32"/>
    </row>
    <row r="6730" spans="15:19" x14ac:dyDescent="0.25">
      <c r="O6730" s="6"/>
      <c r="S6730" s="32"/>
    </row>
    <row r="6731" spans="15:19" x14ac:dyDescent="0.25">
      <c r="O6731" s="6"/>
      <c r="S6731" s="32"/>
    </row>
    <row r="6732" spans="15:19" x14ac:dyDescent="0.25">
      <c r="O6732" s="6"/>
      <c r="S6732" s="32"/>
    </row>
    <row r="6733" spans="15:19" x14ac:dyDescent="0.25">
      <c r="O6733" s="6"/>
      <c r="S6733" s="32"/>
    </row>
    <row r="6734" spans="15:19" x14ac:dyDescent="0.25">
      <c r="O6734" s="6"/>
      <c r="S6734" s="32"/>
    </row>
    <row r="6735" spans="15:19" x14ac:dyDescent="0.25">
      <c r="O6735" s="6"/>
      <c r="S6735" s="32"/>
    </row>
    <row r="6736" spans="15:19" x14ac:dyDescent="0.25">
      <c r="O6736" s="6"/>
      <c r="S6736" s="32"/>
    </row>
    <row r="6737" spans="15:19" x14ac:dyDescent="0.25">
      <c r="O6737" s="6"/>
      <c r="S6737" s="32"/>
    </row>
    <row r="6738" spans="15:19" x14ac:dyDescent="0.25">
      <c r="O6738" s="6"/>
      <c r="S6738" s="32"/>
    </row>
    <row r="6739" spans="15:19" x14ac:dyDescent="0.25">
      <c r="O6739" s="6"/>
      <c r="S6739" s="32"/>
    </row>
    <row r="6740" spans="15:19" x14ac:dyDescent="0.25">
      <c r="O6740" s="6"/>
      <c r="S6740" s="32"/>
    </row>
    <row r="6741" spans="15:19" x14ac:dyDescent="0.25">
      <c r="O6741" s="6"/>
      <c r="S6741" s="32"/>
    </row>
    <row r="6742" spans="15:19" x14ac:dyDescent="0.25">
      <c r="O6742" s="6"/>
      <c r="S6742" s="32"/>
    </row>
    <row r="6743" spans="15:19" x14ac:dyDescent="0.25">
      <c r="O6743" s="6"/>
      <c r="S6743" s="32"/>
    </row>
    <row r="6744" spans="15:19" x14ac:dyDescent="0.25">
      <c r="O6744" s="6"/>
      <c r="S6744" s="32"/>
    </row>
    <row r="6745" spans="15:19" x14ac:dyDescent="0.25">
      <c r="O6745" s="6"/>
      <c r="S6745" s="32"/>
    </row>
    <row r="6746" spans="15:19" x14ac:dyDescent="0.25">
      <c r="O6746" s="6"/>
      <c r="S6746" s="32"/>
    </row>
    <row r="6747" spans="15:19" x14ac:dyDescent="0.25">
      <c r="O6747" s="6"/>
      <c r="S6747" s="32"/>
    </row>
    <row r="6748" spans="15:19" x14ac:dyDescent="0.25">
      <c r="O6748" s="6"/>
      <c r="S6748" s="32"/>
    </row>
    <row r="6749" spans="15:19" x14ac:dyDescent="0.25">
      <c r="O6749" s="6"/>
      <c r="S6749" s="32"/>
    </row>
    <row r="6750" spans="15:19" x14ac:dyDescent="0.25">
      <c r="O6750" s="6"/>
      <c r="S6750" s="32"/>
    </row>
    <row r="6751" spans="15:19" x14ac:dyDescent="0.25">
      <c r="O6751" s="6"/>
      <c r="S6751" s="32"/>
    </row>
    <row r="6752" spans="15:19" x14ac:dyDescent="0.25">
      <c r="O6752" s="6"/>
      <c r="S6752" s="32"/>
    </row>
    <row r="6753" spans="15:19" x14ac:dyDescent="0.25">
      <c r="O6753" s="6"/>
      <c r="S6753" s="32"/>
    </row>
    <row r="6754" spans="15:19" x14ac:dyDescent="0.25">
      <c r="O6754" s="6"/>
      <c r="S6754" s="32"/>
    </row>
    <row r="6755" spans="15:19" x14ac:dyDescent="0.25">
      <c r="O6755" s="6"/>
      <c r="S6755" s="32"/>
    </row>
    <row r="6756" spans="15:19" x14ac:dyDescent="0.25">
      <c r="O6756" s="6"/>
      <c r="S6756" s="32"/>
    </row>
    <row r="6757" spans="15:19" x14ac:dyDescent="0.25">
      <c r="O6757" s="6"/>
      <c r="S6757" s="32"/>
    </row>
    <row r="6758" spans="15:19" x14ac:dyDescent="0.25">
      <c r="O6758" s="6"/>
      <c r="S6758" s="32"/>
    </row>
    <row r="6759" spans="15:19" x14ac:dyDescent="0.25">
      <c r="O6759" s="6"/>
      <c r="S6759" s="32"/>
    </row>
    <row r="6760" spans="15:19" x14ac:dyDescent="0.25">
      <c r="O6760" s="6"/>
      <c r="S6760" s="32"/>
    </row>
    <row r="6761" spans="15:19" x14ac:dyDescent="0.25">
      <c r="O6761" s="6"/>
      <c r="S6761" s="32"/>
    </row>
    <row r="6762" spans="15:19" x14ac:dyDescent="0.25">
      <c r="O6762" s="6"/>
      <c r="S6762" s="32"/>
    </row>
    <row r="6763" spans="15:19" x14ac:dyDescent="0.25">
      <c r="O6763" s="6"/>
      <c r="S6763" s="32"/>
    </row>
    <row r="6764" spans="15:19" x14ac:dyDescent="0.25">
      <c r="O6764" s="6"/>
      <c r="S6764" s="32"/>
    </row>
    <row r="6765" spans="15:19" x14ac:dyDescent="0.25">
      <c r="O6765" s="6"/>
      <c r="S6765" s="32"/>
    </row>
    <row r="6766" spans="15:19" x14ac:dyDescent="0.25">
      <c r="O6766" s="6"/>
      <c r="S6766" s="32"/>
    </row>
    <row r="6767" spans="15:19" x14ac:dyDescent="0.25">
      <c r="O6767" s="6"/>
      <c r="S6767" s="32"/>
    </row>
    <row r="6768" spans="15:19" x14ac:dyDescent="0.25">
      <c r="O6768" s="6"/>
      <c r="S6768" s="32"/>
    </row>
    <row r="6769" spans="15:19" x14ac:dyDescent="0.25">
      <c r="O6769" s="6"/>
      <c r="S6769" s="32"/>
    </row>
    <row r="6770" spans="15:19" x14ac:dyDescent="0.25">
      <c r="O6770" s="6"/>
      <c r="S6770" s="32"/>
    </row>
    <row r="6771" spans="15:19" x14ac:dyDescent="0.25">
      <c r="O6771" s="6"/>
      <c r="S6771" s="32"/>
    </row>
    <row r="6772" spans="15:19" x14ac:dyDescent="0.25">
      <c r="O6772" s="6"/>
      <c r="S6772" s="32"/>
    </row>
    <row r="6773" spans="15:19" x14ac:dyDescent="0.25">
      <c r="O6773" s="6"/>
      <c r="S6773" s="32"/>
    </row>
    <row r="6774" spans="15:19" x14ac:dyDescent="0.25">
      <c r="O6774" s="6"/>
      <c r="S6774" s="32"/>
    </row>
    <row r="6775" spans="15:19" x14ac:dyDescent="0.25">
      <c r="O6775" s="6"/>
      <c r="S6775" s="32"/>
    </row>
    <row r="6776" spans="15:19" x14ac:dyDescent="0.25">
      <c r="O6776" s="6"/>
      <c r="S6776" s="32"/>
    </row>
    <row r="6777" spans="15:19" x14ac:dyDescent="0.25">
      <c r="O6777" s="6"/>
      <c r="S6777" s="32"/>
    </row>
    <row r="6778" spans="15:19" x14ac:dyDescent="0.25">
      <c r="O6778" s="6"/>
      <c r="S6778" s="32"/>
    </row>
    <row r="6779" spans="15:19" x14ac:dyDescent="0.25">
      <c r="O6779" s="6"/>
      <c r="S6779" s="32"/>
    </row>
    <row r="6780" spans="15:19" x14ac:dyDescent="0.25">
      <c r="O6780" s="6"/>
      <c r="S6780" s="32"/>
    </row>
    <row r="6781" spans="15:19" x14ac:dyDescent="0.25">
      <c r="O6781" s="6"/>
      <c r="S6781" s="32"/>
    </row>
    <row r="6782" spans="15:19" x14ac:dyDescent="0.25">
      <c r="O6782" s="6"/>
      <c r="S6782" s="32"/>
    </row>
    <row r="6783" spans="15:19" x14ac:dyDescent="0.25">
      <c r="O6783" s="6"/>
      <c r="S6783" s="32"/>
    </row>
    <row r="6784" spans="15:19" x14ac:dyDescent="0.25">
      <c r="O6784" s="6"/>
      <c r="S6784" s="32"/>
    </row>
    <row r="6785" spans="15:19" x14ac:dyDescent="0.25">
      <c r="O6785" s="6"/>
      <c r="S6785" s="32"/>
    </row>
    <row r="6786" spans="15:19" x14ac:dyDescent="0.25">
      <c r="O6786" s="6"/>
      <c r="S6786" s="32"/>
    </row>
    <row r="6787" spans="15:19" x14ac:dyDescent="0.25">
      <c r="O6787" s="6"/>
      <c r="S6787" s="32"/>
    </row>
    <row r="6788" spans="15:19" x14ac:dyDescent="0.25">
      <c r="O6788" s="6"/>
      <c r="S6788" s="32"/>
    </row>
    <row r="6789" spans="15:19" x14ac:dyDescent="0.25">
      <c r="O6789" s="6"/>
      <c r="S6789" s="32"/>
    </row>
    <row r="6790" spans="15:19" x14ac:dyDescent="0.25">
      <c r="O6790" s="6"/>
      <c r="S6790" s="32"/>
    </row>
    <row r="6791" spans="15:19" x14ac:dyDescent="0.25">
      <c r="O6791" s="6"/>
      <c r="S6791" s="32"/>
    </row>
    <row r="6792" spans="15:19" x14ac:dyDescent="0.25">
      <c r="O6792" s="6"/>
      <c r="S6792" s="32"/>
    </row>
    <row r="6793" spans="15:19" x14ac:dyDescent="0.25">
      <c r="O6793" s="6"/>
      <c r="S6793" s="32"/>
    </row>
    <row r="6794" spans="15:19" x14ac:dyDescent="0.25">
      <c r="O6794" s="6"/>
      <c r="S6794" s="32"/>
    </row>
    <row r="6795" spans="15:19" x14ac:dyDescent="0.25">
      <c r="O6795" s="6"/>
      <c r="S6795" s="32"/>
    </row>
    <row r="6796" spans="15:19" x14ac:dyDescent="0.25">
      <c r="O6796" s="6"/>
      <c r="S6796" s="32"/>
    </row>
    <row r="6797" spans="15:19" x14ac:dyDescent="0.25">
      <c r="O6797" s="6"/>
      <c r="S6797" s="32"/>
    </row>
    <row r="6798" spans="15:19" x14ac:dyDescent="0.25">
      <c r="O6798" s="6"/>
      <c r="S6798" s="32"/>
    </row>
    <row r="6799" spans="15:19" x14ac:dyDescent="0.25">
      <c r="O6799" s="6"/>
      <c r="S6799" s="32"/>
    </row>
    <row r="6800" spans="15:19" x14ac:dyDescent="0.25">
      <c r="O6800" s="6"/>
      <c r="S6800" s="32"/>
    </row>
    <row r="6801" spans="15:19" x14ac:dyDescent="0.25">
      <c r="O6801" s="6"/>
      <c r="S6801" s="32"/>
    </row>
    <row r="6802" spans="15:19" x14ac:dyDescent="0.25">
      <c r="O6802" s="6"/>
      <c r="S6802" s="32"/>
    </row>
    <row r="6803" spans="15:19" x14ac:dyDescent="0.25">
      <c r="O6803" s="6"/>
      <c r="S6803" s="32"/>
    </row>
    <row r="6804" spans="15:19" x14ac:dyDescent="0.25">
      <c r="O6804" s="6"/>
      <c r="S6804" s="32"/>
    </row>
    <row r="6805" spans="15:19" x14ac:dyDescent="0.25">
      <c r="O6805" s="6"/>
      <c r="S6805" s="32"/>
    </row>
    <row r="6806" spans="15:19" x14ac:dyDescent="0.25">
      <c r="O6806" s="6"/>
      <c r="S6806" s="32"/>
    </row>
    <row r="6807" spans="15:19" x14ac:dyDescent="0.25">
      <c r="O6807" s="6"/>
      <c r="S6807" s="32"/>
    </row>
    <row r="6808" spans="15:19" x14ac:dyDescent="0.25">
      <c r="O6808" s="6"/>
      <c r="S6808" s="32"/>
    </row>
    <row r="6809" spans="15:19" x14ac:dyDescent="0.25">
      <c r="O6809" s="6"/>
      <c r="S6809" s="32"/>
    </row>
    <row r="6810" spans="15:19" x14ac:dyDescent="0.25">
      <c r="O6810" s="6"/>
      <c r="S6810" s="32"/>
    </row>
    <row r="6811" spans="15:19" x14ac:dyDescent="0.25">
      <c r="O6811" s="6"/>
      <c r="S6811" s="32"/>
    </row>
    <row r="6812" spans="15:19" x14ac:dyDescent="0.25">
      <c r="O6812" s="6"/>
      <c r="S6812" s="32"/>
    </row>
    <row r="6813" spans="15:19" x14ac:dyDescent="0.25">
      <c r="O6813" s="6"/>
      <c r="S6813" s="32"/>
    </row>
    <row r="6814" spans="15:19" x14ac:dyDescent="0.25">
      <c r="O6814" s="6"/>
      <c r="S6814" s="32"/>
    </row>
    <row r="6815" spans="15:19" x14ac:dyDescent="0.25">
      <c r="O6815" s="6"/>
      <c r="S6815" s="32"/>
    </row>
    <row r="6816" spans="15:19" x14ac:dyDescent="0.25">
      <c r="O6816" s="6"/>
      <c r="S6816" s="32"/>
    </row>
    <row r="6817" spans="15:19" x14ac:dyDescent="0.25">
      <c r="O6817" s="6"/>
      <c r="S6817" s="32"/>
    </row>
    <row r="6818" spans="15:19" x14ac:dyDescent="0.25">
      <c r="O6818" s="6"/>
      <c r="S6818" s="32"/>
    </row>
    <row r="6819" spans="15:19" x14ac:dyDescent="0.25">
      <c r="O6819" s="6"/>
      <c r="S6819" s="32"/>
    </row>
    <row r="6820" spans="15:19" x14ac:dyDescent="0.25">
      <c r="O6820" s="6"/>
      <c r="S6820" s="32"/>
    </row>
    <row r="6821" spans="15:19" x14ac:dyDescent="0.25">
      <c r="O6821" s="6"/>
      <c r="S6821" s="32"/>
    </row>
    <row r="6822" spans="15:19" x14ac:dyDescent="0.25">
      <c r="O6822" s="6"/>
      <c r="S6822" s="32"/>
    </row>
    <row r="6823" spans="15:19" x14ac:dyDescent="0.25">
      <c r="O6823" s="6"/>
      <c r="S6823" s="32"/>
    </row>
    <row r="6824" spans="15:19" x14ac:dyDescent="0.25">
      <c r="O6824" s="6"/>
      <c r="S6824" s="32"/>
    </row>
    <row r="6825" spans="15:19" x14ac:dyDescent="0.25">
      <c r="O6825" s="6"/>
      <c r="S6825" s="32"/>
    </row>
    <row r="6826" spans="15:19" x14ac:dyDescent="0.25">
      <c r="O6826" s="6"/>
      <c r="S6826" s="32"/>
    </row>
    <row r="6827" spans="15:19" x14ac:dyDescent="0.25">
      <c r="O6827" s="6"/>
      <c r="S6827" s="32"/>
    </row>
    <row r="6828" spans="15:19" x14ac:dyDescent="0.25">
      <c r="O6828" s="6"/>
      <c r="S6828" s="32"/>
    </row>
    <row r="6829" spans="15:19" x14ac:dyDescent="0.25">
      <c r="O6829" s="6"/>
      <c r="S6829" s="32"/>
    </row>
    <row r="6830" spans="15:19" x14ac:dyDescent="0.25">
      <c r="O6830" s="6"/>
      <c r="S6830" s="32"/>
    </row>
    <row r="6831" spans="15:19" x14ac:dyDescent="0.25">
      <c r="O6831" s="6"/>
      <c r="S6831" s="32"/>
    </row>
    <row r="6832" spans="15:19" x14ac:dyDescent="0.25">
      <c r="O6832" s="6"/>
      <c r="S6832" s="32"/>
    </row>
    <row r="6833" spans="15:19" x14ac:dyDescent="0.25">
      <c r="O6833" s="6"/>
      <c r="S6833" s="32"/>
    </row>
    <row r="6834" spans="15:19" x14ac:dyDescent="0.25">
      <c r="O6834" s="6"/>
      <c r="S6834" s="32"/>
    </row>
    <row r="6835" spans="15:19" x14ac:dyDescent="0.25">
      <c r="O6835" s="6"/>
      <c r="S6835" s="32"/>
    </row>
    <row r="6836" spans="15:19" x14ac:dyDescent="0.25">
      <c r="O6836" s="6"/>
      <c r="S6836" s="32"/>
    </row>
    <row r="6837" spans="15:19" x14ac:dyDescent="0.25">
      <c r="O6837" s="6"/>
      <c r="S6837" s="32"/>
    </row>
    <row r="6838" spans="15:19" x14ac:dyDescent="0.25">
      <c r="O6838" s="6"/>
      <c r="S6838" s="32"/>
    </row>
    <row r="6839" spans="15:19" x14ac:dyDescent="0.25">
      <c r="O6839" s="6"/>
      <c r="S6839" s="32"/>
    </row>
    <row r="6840" spans="15:19" x14ac:dyDescent="0.25">
      <c r="O6840" s="6"/>
      <c r="S6840" s="32"/>
    </row>
    <row r="6841" spans="15:19" x14ac:dyDescent="0.25">
      <c r="O6841" s="6"/>
      <c r="S6841" s="32"/>
    </row>
    <row r="6842" spans="15:19" x14ac:dyDescent="0.25">
      <c r="O6842" s="6"/>
      <c r="S6842" s="32"/>
    </row>
    <row r="6843" spans="15:19" x14ac:dyDescent="0.25">
      <c r="O6843" s="6"/>
      <c r="S6843" s="32"/>
    </row>
    <row r="6844" spans="15:19" x14ac:dyDescent="0.25">
      <c r="O6844" s="6"/>
      <c r="S6844" s="32"/>
    </row>
    <row r="6845" spans="15:19" x14ac:dyDescent="0.25">
      <c r="O6845" s="6"/>
      <c r="S6845" s="32"/>
    </row>
    <row r="6846" spans="15:19" x14ac:dyDescent="0.25">
      <c r="O6846" s="6"/>
      <c r="S6846" s="32"/>
    </row>
    <row r="6847" spans="15:19" x14ac:dyDescent="0.25">
      <c r="O6847" s="6"/>
      <c r="S6847" s="32"/>
    </row>
    <row r="6848" spans="15:19" x14ac:dyDescent="0.25">
      <c r="O6848" s="6"/>
      <c r="S6848" s="32"/>
    </row>
    <row r="6849" spans="15:19" x14ac:dyDescent="0.25">
      <c r="O6849" s="6"/>
      <c r="S6849" s="32"/>
    </row>
    <row r="6850" spans="15:19" x14ac:dyDescent="0.25">
      <c r="O6850" s="6"/>
      <c r="S6850" s="32"/>
    </row>
    <row r="6851" spans="15:19" x14ac:dyDescent="0.25">
      <c r="O6851" s="6"/>
      <c r="S6851" s="32"/>
    </row>
    <row r="6852" spans="15:19" x14ac:dyDescent="0.25">
      <c r="O6852" s="6"/>
      <c r="S6852" s="32"/>
    </row>
    <row r="6853" spans="15:19" x14ac:dyDescent="0.25">
      <c r="O6853" s="6"/>
      <c r="S6853" s="32"/>
    </row>
    <row r="6854" spans="15:19" x14ac:dyDescent="0.25">
      <c r="O6854" s="6"/>
      <c r="S6854" s="32"/>
    </row>
    <row r="6855" spans="15:19" x14ac:dyDescent="0.25">
      <c r="O6855" s="6"/>
      <c r="S6855" s="32"/>
    </row>
    <row r="6856" spans="15:19" x14ac:dyDescent="0.25">
      <c r="O6856" s="6"/>
      <c r="S6856" s="32"/>
    </row>
    <row r="6857" spans="15:19" x14ac:dyDescent="0.25">
      <c r="O6857" s="6"/>
      <c r="S6857" s="32"/>
    </row>
    <row r="6858" spans="15:19" x14ac:dyDescent="0.25">
      <c r="O6858" s="6"/>
      <c r="S6858" s="32"/>
    </row>
    <row r="6859" spans="15:19" x14ac:dyDescent="0.25">
      <c r="O6859" s="6"/>
      <c r="S6859" s="32"/>
    </row>
    <row r="6860" spans="15:19" x14ac:dyDescent="0.25">
      <c r="O6860" s="6"/>
      <c r="S6860" s="32"/>
    </row>
    <row r="6861" spans="15:19" x14ac:dyDescent="0.25">
      <c r="O6861" s="6"/>
      <c r="S6861" s="32"/>
    </row>
    <row r="6862" spans="15:19" x14ac:dyDescent="0.25">
      <c r="O6862" s="6"/>
      <c r="S6862" s="32"/>
    </row>
    <row r="6863" spans="15:19" x14ac:dyDescent="0.25">
      <c r="O6863" s="6"/>
      <c r="S6863" s="32"/>
    </row>
    <row r="6864" spans="15:19" x14ac:dyDescent="0.25">
      <c r="O6864" s="6"/>
      <c r="S6864" s="32"/>
    </row>
    <row r="6865" spans="15:19" x14ac:dyDescent="0.25">
      <c r="O6865" s="6"/>
      <c r="S6865" s="32"/>
    </row>
    <row r="6866" spans="15:19" x14ac:dyDescent="0.25">
      <c r="O6866" s="6"/>
      <c r="S6866" s="32"/>
    </row>
    <row r="6867" spans="15:19" x14ac:dyDescent="0.25">
      <c r="O6867" s="6"/>
      <c r="S6867" s="32"/>
    </row>
    <row r="6868" spans="15:19" x14ac:dyDescent="0.25">
      <c r="O6868" s="6"/>
      <c r="S6868" s="32"/>
    </row>
    <row r="6869" spans="15:19" x14ac:dyDescent="0.25">
      <c r="O6869" s="6"/>
      <c r="S6869" s="32"/>
    </row>
    <row r="6870" spans="15:19" x14ac:dyDescent="0.25">
      <c r="O6870" s="6"/>
      <c r="S6870" s="32"/>
    </row>
    <row r="6871" spans="15:19" x14ac:dyDescent="0.25">
      <c r="O6871" s="6"/>
      <c r="S6871" s="32"/>
    </row>
    <row r="6872" spans="15:19" x14ac:dyDescent="0.25">
      <c r="O6872" s="6"/>
      <c r="S6872" s="32"/>
    </row>
    <row r="6873" spans="15:19" x14ac:dyDescent="0.25">
      <c r="O6873" s="6"/>
      <c r="S6873" s="32"/>
    </row>
    <row r="6874" spans="15:19" x14ac:dyDescent="0.25">
      <c r="O6874" s="6"/>
      <c r="S6874" s="32"/>
    </row>
    <row r="6875" spans="15:19" x14ac:dyDescent="0.25">
      <c r="O6875" s="6"/>
      <c r="S6875" s="32"/>
    </row>
    <row r="6876" spans="15:19" x14ac:dyDescent="0.25">
      <c r="O6876" s="6"/>
      <c r="S6876" s="32"/>
    </row>
    <row r="6877" spans="15:19" x14ac:dyDescent="0.25">
      <c r="O6877" s="6"/>
      <c r="S6877" s="32"/>
    </row>
    <row r="6878" spans="15:19" x14ac:dyDescent="0.25">
      <c r="O6878" s="6"/>
      <c r="S6878" s="32"/>
    </row>
    <row r="6879" spans="15:19" x14ac:dyDescent="0.25">
      <c r="O6879" s="6"/>
      <c r="S6879" s="32"/>
    </row>
    <row r="6880" spans="15:19" x14ac:dyDescent="0.25">
      <c r="O6880" s="6"/>
      <c r="S6880" s="32"/>
    </row>
    <row r="6881" spans="15:19" x14ac:dyDescent="0.25">
      <c r="O6881" s="6"/>
      <c r="S6881" s="32"/>
    </row>
    <row r="6882" spans="15:19" x14ac:dyDescent="0.25">
      <c r="O6882" s="6"/>
      <c r="S6882" s="32"/>
    </row>
    <row r="6883" spans="15:19" x14ac:dyDescent="0.25">
      <c r="O6883" s="6"/>
      <c r="S6883" s="32"/>
    </row>
    <row r="6884" spans="15:19" x14ac:dyDescent="0.25">
      <c r="O6884" s="6"/>
      <c r="S6884" s="32"/>
    </row>
    <row r="6885" spans="15:19" x14ac:dyDescent="0.25">
      <c r="O6885" s="6"/>
      <c r="S6885" s="32"/>
    </row>
    <row r="6886" spans="15:19" x14ac:dyDescent="0.25">
      <c r="O6886" s="6"/>
      <c r="S6886" s="32"/>
    </row>
    <row r="6887" spans="15:19" x14ac:dyDescent="0.25">
      <c r="O6887" s="6"/>
      <c r="S6887" s="32"/>
    </row>
    <row r="6888" spans="15:19" x14ac:dyDescent="0.25">
      <c r="O6888" s="6"/>
      <c r="S6888" s="32"/>
    </row>
    <row r="6889" spans="15:19" x14ac:dyDescent="0.25">
      <c r="O6889" s="6"/>
      <c r="S6889" s="32"/>
    </row>
    <row r="6890" spans="15:19" x14ac:dyDescent="0.25">
      <c r="O6890" s="6"/>
      <c r="S6890" s="32"/>
    </row>
    <row r="6891" spans="15:19" x14ac:dyDescent="0.25">
      <c r="O6891" s="6"/>
      <c r="S6891" s="32"/>
    </row>
    <row r="6892" spans="15:19" x14ac:dyDescent="0.25">
      <c r="O6892" s="6"/>
      <c r="S6892" s="32"/>
    </row>
    <row r="6893" spans="15:19" x14ac:dyDescent="0.25">
      <c r="O6893" s="6"/>
      <c r="S6893" s="32"/>
    </row>
    <row r="6894" spans="15:19" x14ac:dyDescent="0.25">
      <c r="O6894" s="6"/>
      <c r="S6894" s="32"/>
    </row>
    <row r="6895" spans="15:19" x14ac:dyDescent="0.25">
      <c r="O6895" s="6"/>
      <c r="S6895" s="32"/>
    </row>
    <row r="6896" spans="15:19" x14ac:dyDescent="0.25">
      <c r="O6896" s="6"/>
      <c r="S6896" s="32"/>
    </row>
    <row r="6897" spans="15:19" x14ac:dyDescent="0.25">
      <c r="O6897" s="6"/>
      <c r="S6897" s="32"/>
    </row>
    <row r="6898" spans="15:19" x14ac:dyDescent="0.25">
      <c r="O6898" s="6"/>
      <c r="S6898" s="32"/>
    </row>
    <row r="6899" spans="15:19" x14ac:dyDescent="0.25">
      <c r="O6899" s="6"/>
      <c r="S6899" s="32"/>
    </row>
    <row r="6900" spans="15:19" x14ac:dyDescent="0.25">
      <c r="O6900" s="6"/>
      <c r="S6900" s="32"/>
    </row>
    <row r="6901" spans="15:19" x14ac:dyDescent="0.25">
      <c r="O6901" s="6"/>
      <c r="S6901" s="32"/>
    </row>
    <row r="6902" spans="15:19" x14ac:dyDescent="0.25">
      <c r="O6902" s="6"/>
      <c r="S6902" s="32"/>
    </row>
    <row r="6903" spans="15:19" x14ac:dyDescent="0.25">
      <c r="O6903" s="6"/>
      <c r="S6903" s="32"/>
    </row>
    <row r="6904" spans="15:19" x14ac:dyDescent="0.25">
      <c r="O6904" s="6"/>
      <c r="S6904" s="32"/>
    </row>
    <row r="6905" spans="15:19" x14ac:dyDescent="0.25">
      <c r="O6905" s="6"/>
      <c r="S6905" s="32"/>
    </row>
    <row r="6906" spans="15:19" x14ac:dyDescent="0.25">
      <c r="O6906" s="6"/>
      <c r="S6906" s="32"/>
    </row>
    <row r="6907" spans="15:19" x14ac:dyDescent="0.25">
      <c r="O6907" s="6"/>
      <c r="S6907" s="32"/>
    </row>
    <row r="6908" spans="15:19" x14ac:dyDescent="0.25">
      <c r="O6908" s="6"/>
      <c r="S6908" s="32"/>
    </row>
    <row r="6909" spans="15:19" x14ac:dyDescent="0.25">
      <c r="O6909" s="6"/>
      <c r="S6909" s="32"/>
    </row>
    <row r="6910" spans="15:19" x14ac:dyDescent="0.25">
      <c r="O6910" s="6"/>
      <c r="S6910" s="32"/>
    </row>
    <row r="6911" spans="15:19" x14ac:dyDescent="0.25">
      <c r="O6911" s="6"/>
      <c r="S6911" s="32"/>
    </row>
    <row r="6912" spans="15:19" x14ac:dyDescent="0.25">
      <c r="O6912" s="6"/>
      <c r="S6912" s="32"/>
    </row>
    <row r="6913" spans="15:19" x14ac:dyDescent="0.25">
      <c r="O6913" s="6"/>
      <c r="S6913" s="32"/>
    </row>
    <row r="6914" spans="15:19" x14ac:dyDescent="0.25">
      <c r="O6914" s="6"/>
      <c r="S6914" s="32"/>
    </row>
    <row r="6915" spans="15:19" x14ac:dyDescent="0.25">
      <c r="O6915" s="6"/>
      <c r="S6915" s="32"/>
    </row>
    <row r="6916" spans="15:19" x14ac:dyDescent="0.25">
      <c r="O6916" s="6"/>
      <c r="S6916" s="32"/>
    </row>
    <row r="6917" spans="15:19" x14ac:dyDescent="0.25">
      <c r="O6917" s="6"/>
      <c r="S6917" s="32"/>
    </row>
    <row r="6918" spans="15:19" x14ac:dyDescent="0.25">
      <c r="O6918" s="6"/>
      <c r="S6918" s="32"/>
    </row>
    <row r="6919" spans="15:19" x14ac:dyDescent="0.25">
      <c r="O6919" s="6"/>
      <c r="S6919" s="32"/>
    </row>
    <row r="6920" spans="15:19" x14ac:dyDescent="0.25">
      <c r="O6920" s="6"/>
      <c r="S6920" s="32"/>
    </row>
    <row r="6921" spans="15:19" x14ac:dyDescent="0.25">
      <c r="O6921" s="6"/>
      <c r="S6921" s="32"/>
    </row>
    <row r="6922" spans="15:19" x14ac:dyDescent="0.25">
      <c r="O6922" s="6"/>
      <c r="S6922" s="32"/>
    </row>
    <row r="6923" spans="15:19" x14ac:dyDescent="0.25">
      <c r="O6923" s="6"/>
      <c r="S6923" s="32"/>
    </row>
    <row r="6924" spans="15:19" x14ac:dyDescent="0.25">
      <c r="O6924" s="6"/>
      <c r="S6924" s="32"/>
    </row>
    <row r="6925" spans="15:19" x14ac:dyDescent="0.25">
      <c r="O6925" s="6"/>
      <c r="S6925" s="32"/>
    </row>
    <row r="6926" spans="15:19" x14ac:dyDescent="0.25">
      <c r="O6926" s="6"/>
      <c r="S6926" s="32"/>
    </row>
    <row r="6927" spans="15:19" x14ac:dyDescent="0.25">
      <c r="O6927" s="6"/>
      <c r="S6927" s="32"/>
    </row>
    <row r="6928" spans="15:19" x14ac:dyDescent="0.25">
      <c r="O6928" s="6"/>
      <c r="S6928" s="32"/>
    </row>
    <row r="6929" spans="15:19" x14ac:dyDescent="0.25">
      <c r="O6929" s="6"/>
      <c r="S6929" s="32"/>
    </row>
    <row r="6930" spans="15:19" x14ac:dyDescent="0.25">
      <c r="O6930" s="6"/>
      <c r="S6930" s="32"/>
    </row>
    <row r="6931" spans="15:19" x14ac:dyDescent="0.25">
      <c r="O6931" s="6"/>
      <c r="S6931" s="32"/>
    </row>
    <row r="6932" spans="15:19" x14ac:dyDescent="0.25">
      <c r="O6932" s="6"/>
      <c r="S6932" s="32"/>
    </row>
    <row r="6933" spans="15:19" x14ac:dyDescent="0.25">
      <c r="O6933" s="6"/>
      <c r="S6933" s="32"/>
    </row>
    <row r="6934" spans="15:19" x14ac:dyDescent="0.25">
      <c r="O6934" s="6"/>
      <c r="S6934" s="32"/>
    </row>
    <row r="6935" spans="15:19" x14ac:dyDescent="0.25">
      <c r="O6935" s="6"/>
      <c r="S6935" s="32"/>
    </row>
    <row r="6936" spans="15:19" x14ac:dyDescent="0.25">
      <c r="O6936" s="6"/>
      <c r="S6936" s="32"/>
    </row>
    <row r="6937" spans="15:19" x14ac:dyDescent="0.25">
      <c r="O6937" s="6"/>
      <c r="S6937" s="32"/>
    </row>
    <row r="6938" spans="15:19" x14ac:dyDescent="0.25">
      <c r="O6938" s="6"/>
      <c r="S6938" s="32"/>
    </row>
    <row r="6939" spans="15:19" x14ac:dyDescent="0.25">
      <c r="O6939" s="6"/>
      <c r="S6939" s="32"/>
    </row>
    <row r="6940" spans="15:19" x14ac:dyDescent="0.25">
      <c r="O6940" s="6"/>
      <c r="S6940" s="32"/>
    </row>
    <row r="6941" spans="15:19" x14ac:dyDescent="0.25">
      <c r="O6941" s="6"/>
      <c r="S6941" s="32"/>
    </row>
    <row r="6942" spans="15:19" x14ac:dyDescent="0.25">
      <c r="O6942" s="6"/>
      <c r="S6942" s="32"/>
    </row>
    <row r="6943" spans="15:19" x14ac:dyDescent="0.25">
      <c r="O6943" s="6"/>
      <c r="S6943" s="32"/>
    </row>
    <row r="6944" spans="15:19" x14ac:dyDescent="0.25">
      <c r="O6944" s="6"/>
      <c r="S6944" s="32"/>
    </row>
    <row r="6945" spans="15:19" x14ac:dyDescent="0.25">
      <c r="O6945" s="6"/>
      <c r="S6945" s="32"/>
    </row>
    <row r="6946" spans="15:19" x14ac:dyDescent="0.25">
      <c r="O6946" s="6"/>
      <c r="S6946" s="32"/>
    </row>
    <row r="6947" spans="15:19" x14ac:dyDescent="0.25">
      <c r="O6947" s="6"/>
      <c r="S6947" s="32"/>
    </row>
    <row r="6948" spans="15:19" x14ac:dyDescent="0.25">
      <c r="O6948" s="6"/>
      <c r="S6948" s="32"/>
    </row>
    <row r="6949" spans="15:19" x14ac:dyDescent="0.25">
      <c r="O6949" s="6"/>
      <c r="S6949" s="32"/>
    </row>
    <row r="6950" spans="15:19" x14ac:dyDescent="0.25">
      <c r="O6950" s="6"/>
      <c r="S6950" s="32"/>
    </row>
    <row r="6951" spans="15:19" x14ac:dyDescent="0.25">
      <c r="O6951" s="6"/>
      <c r="S6951" s="32"/>
    </row>
    <row r="6952" spans="15:19" x14ac:dyDescent="0.25">
      <c r="O6952" s="6"/>
      <c r="S6952" s="32"/>
    </row>
    <row r="6953" spans="15:19" x14ac:dyDescent="0.25">
      <c r="O6953" s="6"/>
      <c r="S6953" s="32"/>
    </row>
    <row r="6954" spans="15:19" x14ac:dyDescent="0.25">
      <c r="O6954" s="6"/>
      <c r="S6954" s="32"/>
    </row>
    <row r="6955" spans="15:19" x14ac:dyDescent="0.25">
      <c r="O6955" s="6"/>
      <c r="S6955" s="32"/>
    </row>
    <row r="6956" spans="15:19" x14ac:dyDescent="0.25">
      <c r="O6956" s="6"/>
      <c r="S6956" s="32"/>
    </row>
    <row r="6957" spans="15:19" x14ac:dyDescent="0.25">
      <c r="O6957" s="6"/>
      <c r="S6957" s="32"/>
    </row>
    <row r="6958" spans="15:19" x14ac:dyDescent="0.25">
      <c r="O6958" s="6"/>
      <c r="S6958" s="32"/>
    </row>
    <row r="6959" spans="15:19" x14ac:dyDescent="0.25">
      <c r="O6959" s="6"/>
      <c r="S6959" s="32"/>
    </row>
    <row r="6960" spans="15:19" x14ac:dyDescent="0.25">
      <c r="O6960" s="6"/>
      <c r="S6960" s="32"/>
    </row>
    <row r="6961" spans="15:19" x14ac:dyDescent="0.25">
      <c r="O6961" s="6"/>
      <c r="S6961" s="32"/>
    </row>
    <row r="6962" spans="15:19" x14ac:dyDescent="0.25">
      <c r="O6962" s="6"/>
      <c r="S6962" s="32"/>
    </row>
    <row r="6963" spans="15:19" x14ac:dyDescent="0.25">
      <c r="O6963" s="6"/>
      <c r="S6963" s="32"/>
    </row>
    <row r="6964" spans="15:19" x14ac:dyDescent="0.25">
      <c r="O6964" s="6"/>
      <c r="S6964" s="32"/>
    </row>
    <row r="6965" spans="15:19" x14ac:dyDescent="0.25">
      <c r="O6965" s="6"/>
      <c r="S6965" s="32"/>
    </row>
    <row r="6966" spans="15:19" x14ac:dyDescent="0.25">
      <c r="O6966" s="6"/>
      <c r="S6966" s="32"/>
    </row>
    <row r="6967" spans="15:19" x14ac:dyDescent="0.25">
      <c r="O6967" s="6"/>
      <c r="S6967" s="32"/>
    </row>
    <row r="6968" spans="15:19" x14ac:dyDescent="0.25">
      <c r="O6968" s="6"/>
      <c r="S6968" s="32"/>
    </row>
    <row r="6969" spans="15:19" x14ac:dyDescent="0.25">
      <c r="O6969" s="6"/>
      <c r="S6969" s="32"/>
    </row>
    <row r="6970" spans="15:19" x14ac:dyDescent="0.25">
      <c r="O6970" s="6"/>
      <c r="S6970" s="32"/>
    </row>
    <row r="6971" spans="15:19" x14ac:dyDescent="0.25">
      <c r="O6971" s="6"/>
      <c r="S6971" s="32"/>
    </row>
    <row r="6972" spans="15:19" x14ac:dyDescent="0.25">
      <c r="O6972" s="6"/>
      <c r="S6972" s="32"/>
    </row>
    <row r="6973" spans="15:19" x14ac:dyDescent="0.25">
      <c r="O6973" s="6"/>
      <c r="S6973" s="32"/>
    </row>
    <row r="6974" spans="15:19" x14ac:dyDescent="0.25">
      <c r="O6974" s="6"/>
      <c r="S6974" s="32"/>
    </row>
    <row r="6975" spans="15:19" x14ac:dyDescent="0.25">
      <c r="O6975" s="6"/>
      <c r="S6975" s="32"/>
    </row>
    <row r="6976" spans="15:19" x14ac:dyDescent="0.25">
      <c r="O6976" s="6"/>
      <c r="S6976" s="32"/>
    </row>
    <row r="6977" spans="15:19" x14ac:dyDescent="0.25">
      <c r="O6977" s="6"/>
      <c r="S6977" s="32"/>
    </row>
    <row r="6978" spans="15:19" x14ac:dyDescent="0.25">
      <c r="O6978" s="6"/>
      <c r="S6978" s="32"/>
    </row>
    <row r="6979" spans="15:19" x14ac:dyDescent="0.25">
      <c r="O6979" s="6"/>
      <c r="S6979" s="32"/>
    </row>
    <row r="6980" spans="15:19" x14ac:dyDescent="0.25">
      <c r="O6980" s="6"/>
      <c r="S6980" s="32"/>
    </row>
    <row r="6981" spans="15:19" x14ac:dyDescent="0.25">
      <c r="O6981" s="6"/>
      <c r="S6981" s="32"/>
    </row>
    <row r="6982" spans="15:19" x14ac:dyDescent="0.25">
      <c r="O6982" s="6"/>
      <c r="S6982" s="32"/>
    </row>
    <row r="6983" spans="15:19" x14ac:dyDescent="0.25">
      <c r="O6983" s="6"/>
      <c r="S6983" s="32"/>
    </row>
    <row r="6984" spans="15:19" x14ac:dyDescent="0.25">
      <c r="O6984" s="6"/>
      <c r="S6984" s="32"/>
    </row>
    <row r="6985" spans="15:19" x14ac:dyDescent="0.25">
      <c r="O6985" s="6"/>
      <c r="S6985" s="32"/>
    </row>
    <row r="6986" spans="15:19" x14ac:dyDescent="0.25">
      <c r="O6986" s="6"/>
      <c r="S6986" s="32"/>
    </row>
    <row r="6987" spans="15:19" x14ac:dyDescent="0.25">
      <c r="O6987" s="6"/>
      <c r="S6987" s="32"/>
    </row>
    <row r="6988" spans="15:19" x14ac:dyDescent="0.25">
      <c r="O6988" s="6"/>
      <c r="S6988" s="32"/>
    </row>
    <row r="6989" spans="15:19" x14ac:dyDescent="0.25">
      <c r="O6989" s="6"/>
      <c r="S6989" s="32"/>
    </row>
    <row r="6990" spans="15:19" x14ac:dyDescent="0.25">
      <c r="O6990" s="6"/>
      <c r="S6990" s="32"/>
    </row>
    <row r="6991" spans="15:19" x14ac:dyDescent="0.25">
      <c r="O6991" s="6"/>
      <c r="S6991" s="32"/>
    </row>
    <row r="6992" spans="15:19" x14ac:dyDescent="0.25">
      <c r="O6992" s="6"/>
      <c r="S6992" s="32"/>
    </row>
    <row r="6993" spans="15:19" x14ac:dyDescent="0.25">
      <c r="O6993" s="6"/>
      <c r="S6993" s="32"/>
    </row>
    <row r="6994" spans="15:19" x14ac:dyDescent="0.25">
      <c r="O6994" s="6"/>
      <c r="S6994" s="32"/>
    </row>
    <row r="6995" spans="15:19" x14ac:dyDescent="0.25">
      <c r="O6995" s="6"/>
      <c r="S6995" s="32"/>
    </row>
    <row r="6996" spans="15:19" x14ac:dyDescent="0.25">
      <c r="O6996" s="6"/>
      <c r="S6996" s="32"/>
    </row>
    <row r="6997" spans="15:19" x14ac:dyDescent="0.25">
      <c r="O6997" s="6"/>
      <c r="S6997" s="32"/>
    </row>
    <row r="6998" spans="15:19" x14ac:dyDescent="0.25">
      <c r="O6998" s="6"/>
      <c r="S6998" s="32"/>
    </row>
    <row r="6999" spans="15:19" x14ac:dyDescent="0.25">
      <c r="O6999" s="6"/>
      <c r="S6999" s="32"/>
    </row>
    <row r="7000" spans="15:19" x14ac:dyDescent="0.25">
      <c r="O7000" s="6"/>
      <c r="S7000" s="32"/>
    </row>
    <row r="7001" spans="15:19" x14ac:dyDescent="0.25">
      <c r="O7001" s="6"/>
      <c r="S7001" s="32"/>
    </row>
    <row r="7002" spans="15:19" x14ac:dyDescent="0.25">
      <c r="O7002" s="6"/>
      <c r="S7002" s="32"/>
    </row>
    <row r="7003" spans="15:19" x14ac:dyDescent="0.25">
      <c r="O7003" s="6"/>
      <c r="S7003" s="32"/>
    </row>
    <row r="7004" spans="15:19" x14ac:dyDescent="0.25">
      <c r="O7004" s="6"/>
      <c r="S7004" s="32"/>
    </row>
    <row r="7005" spans="15:19" x14ac:dyDescent="0.25">
      <c r="O7005" s="6"/>
      <c r="S7005" s="32"/>
    </row>
    <row r="7006" spans="15:19" x14ac:dyDescent="0.25">
      <c r="O7006" s="6"/>
      <c r="S7006" s="32"/>
    </row>
    <row r="7007" spans="15:19" x14ac:dyDescent="0.25">
      <c r="O7007" s="6"/>
      <c r="S7007" s="32"/>
    </row>
    <row r="7008" spans="15:19" x14ac:dyDescent="0.25">
      <c r="O7008" s="6"/>
      <c r="S7008" s="32"/>
    </row>
    <row r="7009" spans="15:19" x14ac:dyDescent="0.25">
      <c r="O7009" s="6"/>
      <c r="S7009" s="32"/>
    </row>
    <row r="7010" spans="15:19" x14ac:dyDescent="0.25">
      <c r="O7010" s="6"/>
      <c r="S7010" s="32"/>
    </row>
    <row r="7011" spans="15:19" x14ac:dyDescent="0.25">
      <c r="O7011" s="6"/>
      <c r="S7011" s="32"/>
    </row>
    <row r="7012" spans="15:19" x14ac:dyDescent="0.25">
      <c r="O7012" s="6"/>
      <c r="S7012" s="32"/>
    </row>
    <row r="7013" spans="15:19" x14ac:dyDescent="0.25">
      <c r="O7013" s="6"/>
      <c r="S7013" s="32"/>
    </row>
    <row r="7014" spans="15:19" x14ac:dyDescent="0.25">
      <c r="O7014" s="6"/>
      <c r="S7014" s="32"/>
    </row>
    <row r="7015" spans="15:19" x14ac:dyDescent="0.25">
      <c r="O7015" s="6"/>
      <c r="S7015" s="32"/>
    </row>
    <row r="7016" spans="15:19" x14ac:dyDescent="0.25">
      <c r="O7016" s="6"/>
      <c r="S7016" s="32"/>
    </row>
    <row r="7017" spans="15:19" x14ac:dyDescent="0.25">
      <c r="O7017" s="6"/>
      <c r="S7017" s="32"/>
    </row>
    <row r="7018" spans="15:19" x14ac:dyDescent="0.25">
      <c r="O7018" s="6"/>
      <c r="S7018" s="32"/>
    </row>
    <row r="7019" spans="15:19" x14ac:dyDescent="0.25">
      <c r="O7019" s="6"/>
      <c r="S7019" s="32"/>
    </row>
    <row r="7020" spans="15:19" x14ac:dyDescent="0.25">
      <c r="O7020" s="6"/>
      <c r="S7020" s="32"/>
    </row>
    <row r="7021" spans="15:19" x14ac:dyDescent="0.25">
      <c r="O7021" s="6"/>
      <c r="S7021" s="32"/>
    </row>
    <row r="7022" spans="15:19" x14ac:dyDescent="0.25">
      <c r="O7022" s="6"/>
      <c r="S7022" s="32"/>
    </row>
    <row r="7023" spans="15:19" x14ac:dyDescent="0.25">
      <c r="O7023" s="6"/>
      <c r="S7023" s="32"/>
    </row>
    <row r="7024" spans="15:19" x14ac:dyDescent="0.25">
      <c r="O7024" s="6"/>
      <c r="S7024" s="32"/>
    </row>
    <row r="7025" spans="15:19" x14ac:dyDescent="0.25">
      <c r="O7025" s="6"/>
      <c r="S7025" s="32"/>
    </row>
    <row r="7026" spans="15:19" x14ac:dyDescent="0.25">
      <c r="O7026" s="6"/>
      <c r="S7026" s="32"/>
    </row>
    <row r="7027" spans="15:19" x14ac:dyDescent="0.25">
      <c r="O7027" s="6"/>
      <c r="S7027" s="32"/>
    </row>
    <row r="7028" spans="15:19" x14ac:dyDescent="0.25">
      <c r="O7028" s="6"/>
      <c r="S7028" s="32"/>
    </row>
    <row r="7029" spans="15:19" x14ac:dyDescent="0.25">
      <c r="O7029" s="6"/>
      <c r="S7029" s="32"/>
    </row>
    <row r="7030" spans="15:19" x14ac:dyDescent="0.25">
      <c r="O7030" s="6"/>
      <c r="S7030" s="32"/>
    </row>
    <row r="7031" spans="15:19" x14ac:dyDescent="0.25">
      <c r="O7031" s="6"/>
      <c r="S7031" s="32"/>
    </row>
    <row r="7032" spans="15:19" x14ac:dyDescent="0.25">
      <c r="O7032" s="6"/>
      <c r="S7032" s="32"/>
    </row>
    <row r="7033" spans="15:19" x14ac:dyDescent="0.25">
      <c r="O7033" s="6"/>
      <c r="S7033" s="32"/>
    </row>
    <row r="7034" spans="15:19" x14ac:dyDescent="0.25">
      <c r="O7034" s="6"/>
      <c r="S7034" s="32"/>
    </row>
    <row r="7035" spans="15:19" x14ac:dyDescent="0.25">
      <c r="O7035" s="6"/>
      <c r="S7035" s="32"/>
    </row>
    <row r="7036" spans="15:19" x14ac:dyDescent="0.25">
      <c r="O7036" s="6"/>
      <c r="S7036" s="32"/>
    </row>
    <row r="7037" spans="15:19" x14ac:dyDescent="0.25">
      <c r="O7037" s="6"/>
      <c r="S7037" s="32"/>
    </row>
    <row r="7038" spans="15:19" x14ac:dyDescent="0.25">
      <c r="O7038" s="6"/>
      <c r="S7038" s="32"/>
    </row>
    <row r="7039" spans="15:19" x14ac:dyDescent="0.25">
      <c r="O7039" s="6"/>
      <c r="S7039" s="32"/>
    </row>
    <row r="7040" spans="15:19" x14ac:dyDescent="0.25">
      <c r="O7040" s="6"/>
      <c r="S7040" s="32"/>
    </row>
    <row r="7041" spans="15:19" x14ac:dyDescent="0.25">
      <c r="O7041" s="6"/>
      <c r="S7041" s="32"/>
    </row>
    <row r="7042" spans="15:19" x14ac:dyDescent="0.25">
      <c r="O7042" s="6"/>
      <c r="S7042" s="32"/>
    </row>
    <row r="7043" spans="15:19" x14ac:dyDescent="0.25">
      <c r="O7043" s="6"/>
      <c r="S7043" s="32"/>
    </row>
    <row r="7044" spans="15:19" x14ac:dyDescent="0.25">
      <c r="O7044" s="6"/>
      <c r="S7044" s="32"/>
    </row>
    <row r="7045" spans="15:19" x14ac:dyDescent="0.25">
      <c r="O7045" s="6"/>
      <c r="S7045" s="32"/>
    </row>
    <row r="7046" spans="15:19" x14ac:dyDescent="0.25">
      <c r="O7046" s="6"/>
      <c r="S7046" s="32"/>
    </row>
    <row r="7047" spans="15:19" x14ac:dyDescent="0.25">
      <c r="O7047" s="6"/>
      <c r="S7047" s="32"/>
    </row>
    <row r="7048" spans="15:19" x14ac:dyDescent="0.25">
      <c r="O7048" s="6"/>
      <c r="S7048" s="32"/>
    </row>
    <row r="7049" spans="15:19" x14ac:dyDescent="0.25">
      <c r="O7049" s="6"/>
      <c r="S7049" s="32"/>
    </row>
    <row r="7050" spans="15:19" x14ac:dyDescent="0.25">
      <c r="O7050" s="6"/>
      <c r="S7050" s="32"/>
    </row>
    <row r="7051" spans="15:19" x14ac:dyDescent="0.25">
      <c r="O7051" s="6"/>
      <c r="S7051" s="32"/>
    </row>
    <row r="7052" spans="15:19" x14ac:dyDescent="0.25">
      <c r="O7052" s="6"/>
      <c r="S7052" s="32"/>
    </row>
    <row r="7053" spans="15:19" x14ac:dyDescent="0.25">
      <c r="O7053" s="6"/>
      <c r="S7053" s="32"/>
    </row>
    <row r="7054" spans="15:19" x14ac:dyDescent="0.25">
      <c r="O7054" s="6"/>
      <c r="S7054" s="32"/>
    </row>
    <row r="7055" spans="15:19" x14ac:dyDescent="0.25">
      <c r="O7055" s="6"/>
      <c r="S7055" s="32"/>
    </row>
    <row r="7056" spans="15:19" x14ac:dyDescent="0.25">
      <c r="O7056" s="6"/>
      <c r="S7056" s="32"/>
    </row>
    <row r="7057" spans="15:19" x14ac:dyDescent="0.25">
      <c r="O7057" s="6"/>
      <c r="S7057" s="32"/>
    </row>
    <row r="7058" spans="15:19" x14ac:dyDescent="0.25">
      <c r="O7058" s="6"/>
      <c r="S7058" s="32"/>
    </row>
    <row r="7059" spans="15:19" x14ac:dyDescent="0.25">
      <c r="O7059" s="6"/>
      <c r="S7059" s="32"/>
    </row>
    <row r="7060" spans="15:19" x14ac:dyDescent="0.25">
      <c r="O7060" s="6"/>
      <c r="S7060" s="32"/>
    </row>
    <row r="7061" spans="15:19" x14ac:dyDescent="0.25">
      <c r="O7061" s="6"/>
      <c r="S7061" s="32"/>
    </row>
    <row r="7062" spans="15:19" x14ac:dyDescent="0.25">
      <c r="O7062" s="6"/>
      <c r="S7062" s="32"/>
    </row>
    <row r="7063" spans="15:19" x14ac:dyDescent="0.25">
      <c r="O7063" s="6"/>
      <c r="S7063" s="32"/>
    </row>
    <row r="7064" spans="15:19" x14ac:dyDescent="0.25">
      <c r="O7064" s="6"/>
      <c r="S7064" s="32"/>
    </row>
    <row r="7065" spans="15:19" x14ac:dyDescent="0.25">
      <c r="O7065" s="6"/>
      <c r="S7065" s="32"/>
    </row>
    <row r="7066" spans="15:19" x14ac:dyDescent="0.25">
      <c r="O7066" s="6"/>
      <c r="S7066" s="32"/>
    </row>
    <row r="7067" spans="15:19" x14ac:dyDescent="0.25">
      <c r="O7067" s="6"/>
      <c r="S7067" s="32"/>
    </row>
    <row r="7068" spans="15:19" x14ac:dyDescent="0.25">
      <c r="O7068" s="6"/>
      <c r="S7068" s="32"/>
    </row>
    <row r="7069" spans="15:19" x14ac:dyDescent="0.25">
      <c r="O7069" s="6"/>
      <c r="S7069" s="32"/>
    </row>
    <row r="7070" spans="15:19" x14ac:dyDescent="0.25">
      <c r="O7070" s="6"/>
      <c r="S7070" s="32"/>
    </row>
    <row r="7071" spans="15:19" x14ac:dyDescent="0.25">
      <c r="O7071" s="6"/>
      <c r="S7071" s="32"/>
    </row>
    <row r="7072" spans="15:19" x14ac:dyDescent="0.25">
      <c r="O7072" s="6"/>
      <c r="S7072" s="32"/>
    </row>
    <row r="7073" spans="15:19" x14ac:dyDescent="0.25">
      <c r="O7073" s="6"/>
      <c r="S7073" s="32"/>
    </row>
    <row r="7074" spans="15:19" x14ac:dyDescent="0.25">
      <c r="O7074" s="6"/>
      <c r="S7074" s="32"/>
    </row>
    <row r="7075" spans="15:19" x14ac:dyDescent="0.25">
      <c r="O7075" s="6"/>
      <c r="S7075" s="32"/>
    </row>
    <row r="7076" spans="15:19" x14ac:dyDescent="0.25">
      <c r="O7076" s="6"/>
      <c r="S7076" s="32"/>
    </row>
    <row r="7077" spans="15:19" x14ac:dyDescent="0.25">
      <c r="O7077" s="6"/>
      <c r="S7077" s="32"/>
    </row>
    <row r="7078" spans="15:19" x14ac:dyDescent="0.25">
      <c r="O7078" s="6"/>
      <c r="S7078" s="32"/>
    </row>
    <row r="7079" spans="15:19" x14ac:dyDescent="0.25">
      <c r="O7079" s="6"/>
      <c r="S7079" s="32"/>
    </row>
    <row r="7080" spans="15:19" x14ac:dyDescent="0.25">
      <c r="O7080" s="6"/>
      <c r="S7080" s="32"/>
    </row>
    <row r="7081" spans="15:19" x14ac:dyDescent="0.25">
      <c r="O7081" s="6"/>
      <c r="S7081" s="32"/>
    </row>
    <row r="7082" spans="15:19" x14ac:dyDescent="0.25">
      <c r="O7082" s="6"/>
      <c r="S7082" s="32"/>
    </row>
    <row r="7083" spans="15:19" x14ac:dyDescent="0.25">
      <c r="O7083" s="6"/>
      <c r="S7083" s="32"/>
    </row>
    <row r="7084" spans="15:19" x14ac:dyDescent="0.25">
      <c r="O7084" s="6"/>
      <c r="S7084" s="32"/>
    </row>
    <row r="7085" spans="15:19" x14ac:dyDescent="0.25">
      <c r="O7085" s="6"/>
      <c r="S7085" s="32"/>
    </row>
    <row r="7086" spans="15:19" x14ac:dyDescent="0.25">
      <c r="O7086" s="6"/>
      <c r="S7086" s="32"/>
    </row>
    <row r="7087" spans="15:19" x14ac:dyDescent="0.25">
      <c r="O7087" s="6"/>
      <c r="S7087" s="32"/>
    </row>
    <row r="7088" spans="15:19" x14ac:dyDescent="0.25">
      <c r="O7088" s="6"/>
      <c r="S7088" s="32"/>
    </row>
    <row r="7089" spans="15:19" x14ac:dyDescent="0.25">
      <c r="O7089" s="6"/>
      <c r="S7089" s="32"/>
    </row>
    <row r="7090" spans="15:19" x14ac:dyDescent="0.25">
      <c r="O7090" s="6"/>
      <c r="S7090" s="32"/>
    </row>
    <row r="7091" spans="15:19" x14ac:dyDescent="0.25">
      <c r="O7091" s="6"/>
      <c r="S7091" s="32"/>
    </row>
    <row r="7092" spans="15:19" x14ac:dyDescent="0.25">
      <c r="O7092" s="6"/>
      <c r="S7092" s="32"/>
    </row>
    <row r="7093" spans="15:19" x14ac:dyDescent="0.25">
      <c r="O7093" s="6"/>
      <c r="S7093" s="32"/>
    </row>
    <row r="7094" spans="15:19" x14ac:dyDescent="0.25">
      <c r="O7094" s="6"/>
      <c r="S7094" s="32"/>
    </row>
    <row r="7095" spans="15:19" x14ac:dyDescent="0.25">
      <c r="O7095" s="6"/>
      <c r="S7095" s="32"/>
    </row>
    <row r="7096" spans="15:19" x14ac:dyDescent="0.25">
      <c r="O7096" s="6"/>
      <c r="S7096" s="32"/>
    </row>
    <row r="7097" spans="15:19" x14ac:dyDescent="0.25">
      <c r="O7097" s="6"/>
      <c r="S7097" s="32"/>
    </row>
    <row r="7098" spans="15:19" x14ac:dyDescent="0.25">
      <c r="O7098" s="6"/>
      <c r="S7098" s="32"/>
    </row>
    <row r="7099" spans="15:19" x14ac:dyDescent="0.25">
      <c r="O7099" s="6"/>
      <c r="S7099" s="32"/>
    </row>
    <row r="7100" spans="15:19" x14ac:dyDescent="0.25">
      <c r="O7100" s="6"/>
      <c r="S7100" s="32"/>
    </row>
    <row r="7101" spans="15:19" x14ac:dyDescent="0.25">
      <c r="O7101" s="6"/>
      <c r="S7101" s="32"/>
    </row>
    <row r="7102" spans="15:19" x14ac:dyDescent="0.25">
      <c r="O7102" s="6"/>
      <c r="S7102" s="32"/>
    </row>
    <row r="7103" spans="15:19" x14ac:dyDescent="0.25">
      <c r="O7103" s="6"/>
      <c r="S7103" s="32"/>
    </row>
    <row r="7104" spans="15:19" x14ac:dyDescent="0.25">
      <c r="O7104" s="6"/>
      <c r="S7104" s="32"/>
    </row>
    <row r="7105" spans="15:19" x14ac:dyDescent="0.25">
      <c r="O7105" s="6"/>
      <c r="S7105" s="32"/>
    </row>
    <row r="7106" spans="15:19" x14ac:dyDescent="0.25">
      <c r="O7106" s="6"/>
      <c r="S7106" s="32"/>
    </row>
    <row r="7107" spans="15:19" x14ac:dyDescent="0.25">
      <c r="O7107" s="6"/>
      <c r="S7107" s="32"/>
    </row>
    <row r="7108" spans="15:19" x14ac:dyDescent="0.25">
      <c r="O7108" s="6"/>
      <c r="S7108" s="32"/>
    </row>
    <row r="7109" spans="15:19" x14ac:dyDescent="0.25">
      <c r="O7109" s="6"/>
      <c r="S7109" s="32"/>
    </row>
    <row r="7110" spans="15:19" x14ac:dyDescent="0.25">
      <c r="O7110" s="6"/>
      <c r="S7110" s="32"/>
    </row>
    <row r="7111" spans="15:19" x14ac:dyDescent="0.25">
      <c r="O7111" s="6"/>
      <c r="S7111" s="32"/>
    </row>
    <row r="7112" spans="15:19" x14ac:dyDescent="0.25">
      <c r="O7112" s="6"/>
      <c r="S7112" s="32"/>
    </row>
    <row r="7113" spans="15:19" x14ac:dyDescent="0.25">
      <c r="O7113" s="6"/>
      <c r="S7113" s="32"/>
    </row>
    <row r="7114" spans="15:19" x14ac:dyDescent="0.25">
      <c r="O7114" s="6"/>
      <c r="S7114" s="32"/>
    </row>
    <row r="7115" spans="15:19" x14ac:dyDescent="0.25">
      <c r="O7115" s="6"/>
      <c r="S7115" s="32"/>
    </row>
    <row r="7116" spans="15:19" x14ac:dyDescent="0.25">
      <c r="O7116" s="6"/>
      <c r="S7116" s="32"/>
    </row>
    <row r="7117" spans="15:19" x14ac:dyDescent="0.25">
      <c r="O7117" s="6"/>
      <c r="S7117" s="32"/>
    </row>
    <row r="7118" spans="15:19" x14ac:dyDescent="0.25">
      <c r="O7118" s="6"/>
      <c r="S7118" s="32"/>
    </row>
    <row r="7119" spans="15:19" x14ac:dyDescent="0.25">
      <c r="O7119" s="6"/>
      <c r="S7119" s="32"/>
    </row>
    <row r="7120" spans="15:19" x14ac:dyDescent="0.25">
      <c r="O7120" s="6"/>
      <c r="S7120" s="32"/>
    </row>
    <row r="7121" spans="15:19" x14ac:dyDescent="0.25">
      <c r="O7121" s="6"/>
      <c r="S7121" s="32"/>
    </row>
    <row r="7122" spans="15:19" x14ac:dyDescent="0.25">
      <c r="O7122" s="6"/>
      <c r="S7122" s="32"/>
    </row>
    <row r="7123" spans="15:19" x14ac:dyDescent="0.25">
      <c r="O7123" s="6"/>
      <c r="S7123" s="32"/>
    </row>
    <row r="7124" spans="15:19" x14ac:dyDescent="0.25">
      <c r="O7124" s="6"/>
      <c r="S7124" s="32"/>
    </row>
    <row r="7125" spans="15:19" x14ac:dyDescent="0.25">
      <c r="O7125" s="6"/>
      <c r="S7125" s="32"/>
    </row>
    <row r="7126" spans="15:19" x14ac:dyDescent="0.25">
      <c r="O7126" s="6"/>
      <c r="S7126" s="32"/>
    </row>
    <row r="7127" spans="15:19" x14ac:dyDescent="0.25">
      <c r="O7127" s="6"/>
      <c r="S7127" s="32"/>
    </row>
    <row r="7128" spans="15:19" x14ac:dyDescent="0.25">
      <c r="O7128" s="6"/>
      <c r="S7128" s="32"/>
    </row>
    <row r="7129" spans="15:19" x14ac:dyDescent="0.25">
      <c r="O7129" s="6"/>
      <c r="S7129" s="32"/>
    </row>
    <row r="7130" spans="15:19" x14ac:dyDescent="0.25">
      <c r="O7130" s="6"/>
      <c r="S7130" s="32"/>
    </row>
    <row r="7131" spans="15:19" x14ac:dyDescent="0.25">
      <c r="O7131" s="6"/>
      <c r="S7131" s="32"/>
    </row>
    <row r="7132" spans="15:19" x14ac:dyDescent="0.25">
      <c r="O7132" s="6"/>
      <c r="S7132" s="32"/>
    </row>
    <row r="7133" spans="15:19" x14ac:dyDescent="0.25">
      <c r="O7133" s="6"/>
      <c r="S7133" s="32"/>
    </row>
    <row r="7134" spans="15:19" x14ac:dyDescent="0.25">
      <c r="O7134" s="6"/>
      <c r="S7134" s="32"/>
    </row>
    <row r="7135" spans="15:19" x14ac:dyDescent="0.25">
      <c r="O7135" s="6"/>
      <c r="S7135" s="32"/>
    </row>
    <row r="7136" spans="15:19" x14ac:dyDescent="0.25">
      <c r="O7136" s="6"/>
      <c r="S7136" s="32"/>
    </row>
    <row r="7137" spans="15:19" x14ac:dyDescent="0.25">
      <c r="O7137" s="6"/>
      <c r="S7137" s="32"/>
    </row>
    <row r="7138" spans="15:19" x14ac:dyDescent="0.25">
      <c r="O7138" s="6"/>
      <c r="S7138" s="32"/>
    </row>
    <row r="7139" spans="15:19" x14ac:dyDescent="0.25">
      <c r="O7139" s="6"/>
      <c r="S7139" s="32"/>
    </row>
    <row r="7140" spans="15:19" x14ac:dyDescent="0.25">
      <c r="O7140" s="6"/>
      <c r="S7140" s="32"/>
    </row>
    <row r="7141" spans="15:19" x14ac:dyDescent="0.25">
      <c r="O7141" s="6"/>
      <c r="S7141" s="32"/>
    </row>
    <row r="7142" spans="15:19" x14ac:dyDescent="0.25">
      <c r="O7142" s="6"/>
      <c r="S7142" s="32"/>
    </row>
    <row r="7143" spans="15:19" x14ac:dyDescent="0.25">
      <c r="O7143" s="6"/>
      <c r="S7143" s="32"/>
    </row>
    <row r="7144" spans="15:19" x14ac:dyDescent="0.25">
      <c r="O7144" s="6"/>
      <c r="S7144" s="32"/>
    </row>
    <row r="7145" spans="15:19" x14ac:dyDescent="0.25">
      <c r="O7145" s="6"/>
      <c r="S7145" s="32"/>
    </row>
    <row r="7146" spans="15:19" x14ac:dyDescent="0.25">
      <c r="O7146" s="6"/>
      <c r="S7146" s="32"/>
    </row>
    <row r="7147" spans="15:19" x14ac:dyDescent="0.25">
      <c r="O7147" s="6"/>
      <c r="S7147" s="32"/>
    </row>
    <row r="7148" spans="15:19" x14ac:dyDescent="0.25">
      <c r="O7148" s="6"/>
      <c r="S7148" s="32"/>
    </row>
    <row r="7149" spans="15:19" x14ac:dyDescent="0.25">
      <c r="O7149" s="6"/>
      <c r="S7149" s="32"/>
    </row>
    <row r="7150" spans="15:19" x14ac:dyDescent="0.25">
      <c r="O7150" s="6"/>
      <c r="S7150" s="32"/>
    </row>
    <row r="7151" spans="15:19" x14ac:dyDescent="0.25">
      <c r="O7151" s="6"/>
      <c r="S7151" s="32"/>
    </row>
    <row r="7152" spans="15:19" x14ac:dyDescent="0.25">
      <c r="O7152" s="6"/>
      <c r="S7152" s="32"/>
    </row>
    <row r="7153" spans="15:19" x14ac:dyDescent="0.25">
      <c r="O7153" s="6"/>
      <c r="S7153" s="32"/>
    </row>
    <row r="7154" spans="15:19" x14ac:dyDescent="0.25">
      <c r="O7154" s="6"/>
      <c r="S7154" s="32"/>
    </row>
    <row r="7155" spans="15:19" x14ac:dyDescent="0.25">
      <c r="O7155" s="6"/>
      <c r="S7155" s="32"/>
    </row>
    <row r="7156" spans="15:19" x14ac:dyDescent="0.25">
      <c r="O7156" s="6"/>
      <c r="S7156" s="32"/>
    </row>
    <row r="7157" spans="15:19" x14ac:dyDescent="0.25">
      <c r="O7157" s="6"/>
      <c r="S7157" s="32"/>
    </row>
    <row r="7158" spans="15:19" x14ac:dyDescent="0.25">
      <c r="O7158" s="6"/>
      <c r="S7158" s="32"/>
    </row>
    <row r="7159" spans="15:19" x14ac:dyDescent="0.25">
      <c r="O7159" s="6"/>
      <c r="S7159" s="32"/>
    </row>
    <row r="7160" spans="15:19" x14ac:dyDescent="0.25">
      <c r="O7160" s="6"/>
      <c r="S7160" s="32"/>
    </row>
    <row r="7161" spans="15:19" x14ac:dyDescent="0.25">
      <c r="O7161" s="6"/>
      <c r="S7161" s="32"/>
    </row>
    <row r="7162" spans="15:19" x14ac:dyDescent="0.25">
      <c r="O7162" s="6"/>
      <c r="S7162" s="32"/>
    </row>
    <row r="7163" spans="15:19" x14ac:dyDescent="0.25">
      <c r="O7163" s="6"/>
      <c r="S7163" s="32"/>
    </row>
    <row r="7164" spans="15:19" x14ac:dyDescent="0.25">
      <c r="O7164" s="6"/>
      <c r="S7164" s="32"/>
    </row>
    <row r="7165" spans="15:19" x14ac:dyDescent="0.25">
      <c r="O7165" s="6"/>
      <c r="S7165" s="32"/>
    </row>
    <row r="7166" spans="15:19" x14ac:dyDescent="0.25">
      <c r="O7166" s="6"/>
      <c r="S7166" s="32"/>
    </row>
    <row r="7167" spans="15:19" x14ac:dyDescent="0.25">
      <c r="O7167" s="6"/>
      <c r="S7167" s="32"/>
    </row>
    <row r="7168" spans="15:19" x14ac:dyDescent="0.25">
      <c r="O7168" s="6"/>
      <c r="S7168" s="32"/>
    </row>
    <row r="7169" spans="15:19" x14ac:dyDescent="0.25">
      <c r="O7169" s="6"/>
      <c r="S7169" s="32"/>
    </row>
    <row r="7170" spans="15:19" x14ac:dyDescent="0.25">
      <c r="O7170" s="6"/>
      <c r="S7170" s="32"/>
    </row>
    <row r="7171" spans="15:19" x14ac:dyDescent="0.25">
      <c r="O7171" s="6"/>
      <c r="S7171" s="32"/>
    </row>
    <row r="7172" spans="15:19" x14ac:dyDescent="0.25">
      <c r="O7172" s="6"/>
      <c r="S7172" s="32"/>
    </row>
    <row r="7173" spans="15:19" x14ac:dyDescent="0.25">
      <c r="O7173" s="6"/>
      <c r="S7173" s="32"/>
    </row>
    <row r="7174" spans="15:19" x14ac:dyDescent="0.25">
      <c r="O7174" s="6"/>
      <c r="S7174" s="32"/>
    </row>
    <row r="7175" spans="15:19" x14ac:dyDescent="0.25">
      <c r="O7175" s="6"/>
      <c r="S7175" s="32"/>
    </row>
    <row r="7176" spans="15:19" x14ac:dyDescent="0.25">
      <c r="O7176" s="6"/>
      <c r="S7176" s="32"/>
    </row>
    <row r="7177" spans="15:19" x14ac:dyDescent="0.25">
      <c r="O7177" s="6"/>
      <c r="S7177" s="32"/>
    </row>
    <row r="7178" spans="15:19" x14ac:dyDescent="0.25">
      <c r="O7178" s="6"/>
      <c r="S7178" s="32"/>
    </row>
    <row r="7179" spans="15:19" x14ac:dyDescent="0.25">
      <c r="O7179" s="6"/>
      <c r="S7179" s="32"/>
    </row>
    <row r="7180" spans="15:19" x14ac:dyDescent="0.25">
      <c r="O7180" s="6"/>
      <c r="S7180" s="32"/>
    </row>
    <row r="7181" spans="15:19" x14ac:dyDescent="0.25">
      <c r="O7181" s="6"/>
      <c r="S7181" s="32"/>
    </row>
    <row r="7182" spans="15:19" x14ac:dyDescent="0.25">
      <c r="O7182" s="6"/>
      <c r="S7182" s="32"/>
    </row>
    <row r="7183" spans="15:19" x14ac:dyDescent="0.25">
      <c r="O7183" s="6"/>
      <c r="S7183" s="32"/>
    </row>
    <row r="7184" spans="15:19" x14ac:dyDescent="0.25">
      <c r="O7184" s="6"/>
      <c r="S7184" s="32"/>
    </row>
    <row r="7185" spans="15:19" x14ac:dyDescent="0.25">
      <c r="O7185" s="6"/>
      <c r="S7185" s="32"/>
    </row>
    <row r="7186" spans="15:19" x14ac:dyDescent="0.25">
      <c r="O7186" s="6"/>
      <c r="S7186" s="32"/>
    </row>
    <row r="7187" spans="15:19" x14ac:dyDescent="0.25">
      <c r="O7187" s="6"/>
      <c r="S7187" s="32"/>
    </row>
    <row r="7188" spans="15:19" x14ac:dyDescent="0.25">
      <c r="O7188" s="6"/>
      <c r="S7188" s="32"/>
    </row>
    <row r="7189" spans="15:19" x14ac:dyDescent="0.25">
      <c r="O7189" s="6"/>
      <c r="S7189" s="32"/>
    </row>
    <row r="7190" spans="15:19" x14ac:dyDescent="0.25">
      <c r="O7190" s="6"/>
      <c r="S7190" s="32"/>
    </row>
    <row r="7191" spans="15:19" x14ac:dyDescent="0.25">
      <c r="O7191" s="6"/>
      <c r="S7191" s="32"/>
    </row>
    <row r="7192" spans="15:19" x14ac:dyDescent="0.25">
      <c r="O7192" s="6"/>
      <c r="S7192" s="32"/>
    </row>
    <row r="7193" spans="15:19" x14ac:dyDescent="0.25">
      <c r="O7193" s="6"/>
      <c r="S7193" s="32"/>
    </row>
    <row r="7194" spans="15:19" x14ac:dyDescent="0.25">
      <c r="O7194" s="6"/>
      <c r="S7194" s="32"/>
    </row>
    <row r="7195" spans="15:19" x14ac:dyDescent="0.25">
      <c r="O7195" s="6"/>
      <c r="S7195" s="32"/>
    </row>
    <row r="7196" spans="15:19" x14ac:dyDescent="0.25">
      <c r="O7196" s="6"/>
      <c r="S7196" s="32"/>
    </row>
    <row r="7197" spans="15:19" x14ac:dyDescent="0.25">
      <c r="O7197" s="6"/>
      <c r="S7197" s="32"/>
    </row>
    <row r="7198" spans="15:19" x14ac:dyDescent="0.25">
      <c r="O7198" s="6"/>
      <c r="S7198" s="32"/>
    </row>
    <row r="7199" spans="15:19" x14ac:dyDescent="0.25">
      <c r="O7199" s="6"/>
      <c r="S7199" s="32"/>
    </row>
    <row r="7200" spans="15:19" x14ac:dyDescent="0.25">
      <c r="O7200" s="6"/>
      <c r="S7200" s="32"/>
    </row>
    <row r="7201" spans="15:19" x14ac:dyDescent="0.25">
      <c r="O7201" s="6"/>
      <c r="S7201" s="32"/>
    </row>
    <row r="7202" spans="15:19" x14ac:dyDescent="0.25">
      <c r="O7202" s="6"/>
      <c r="S7202" s="32"/>
    </row>
    <row r="7203" spans="15:19" x14ac:dyDescent="0.25">
      <c r="O7203" s="6"/>
      <c r="S7203" s="32"/>
    </row>
    <row r="7204" spans="15:19" x14ac:dyDescent="0.25">
      <c r="O7204" s="6"/>
      <c r="S7204" s="32"/>
    </row>
    <row r="7205" spans="15:19" x14ac:dyDescent="0.25">
      <c r="O7205" s="6"/>
      <c r="S7205" s="32"/>
    </row>
    <row r="7206" spans="15:19" x14ac:dyDescent="0.25">
      <c r="O7206" s="6"/>
      <c r="S7206" s="32"/>
    </row>
    <row r="7207" spans="15:19" x14ac:dyDescent="0.25">
      <c r="O7207" s="6"/>
      <c r="S7207" s="32"/>
    </row>
    <row r="7208" spans="15:19" x14ac:dyDescent="0.25">
      <c r="O7208" s="6"/>
      <c r="S7208" s="32"/>
    </row>
    <row r="7209" spans="15:19" x14ac:dyDescent="0.25">
      <c r="O7209" s="6"/>
      <c r="S7209" s="32"/>
    </row>
    <row r="7210" spans="15:19" x14ac:dyDescent="0.25">
      <c r="O7210" s="6"/>
      <c r="S7210" s="32"/>
    </row>
    <row r="7211" spans="15:19" x14ac:dyDescent="0.25">
      <c r="O7211" s="6"/>
      <c r="S7211" s="32"/>
    </row>
    <row r="7212" spans="15:19" x14ac:dyDescent="0.25">
      <c r="O7212" s="6"/>
      <c r="S7212" s="32"/>
    </row>
    <row r="7213" spans="15:19" x14ac:dyDescent="0.25">
      <c r="O7213" s="6"/>
      <c r="S7213" s="32"/>
    </row>
    <row r="7214" spans="15:19" x14ac:dyDescent="0.25">
      <c r="O7214" s="6"/>
      <c r="S7214" s="32"/>
    </row>
    <row r="7215" spans="15:19" x14ac:dyDescent="0.25">
      <c r="O7215" s="6"/>
      <c r="S7215" s="32"/>
    </row>
    <row r="7216" spans="15:19" x14ac:dyDescent="0.25">
      <c r="O7216" s="6"/>
      <c r="S7216" s="32"/>
    </row>
    <row r="7217" spans="15:19" x14ac:dyDescent="0.25">
      <c r="O7217" s="6"/>
      <c r="S7217" s="32"/>
    </row>
    <row r="7218" spans="15:19" x14ac:dyDescent="0.25">
      <c r="O7218" s="6"/>
      <c r="S7218" s="32"/>
    </row>
    <row r="7219" spans="15:19" x14ac:dyDescent="0.25">
      <c r="O7219" s="6"/>
      <c r="S7219" s="32"/>
    </row>
    <row r="7220" spans="15:19" x14ac:dyDescent="0.25">
      <c r="O7220" s="6"/>
      <c r="S7220" s="32"/>
    </row>
    <row r="7221" spans="15:19" x14ac:dyDescent="0.25">
      <c r="O7221" s="6"/>
      <c r="S7221" s="32"/>
    </row>
    <row r="7222" spans="15:19" x14ac:dyDescent="0.25">
      <c r="O7222" s="6"/>
      <c r="S7222" s="32"/>
    </row>
    <row r="7223" spans="15:19" x14ac:dyDescent="0.25">
      <c r="O7223" s="6"/>
      <c r="S7223" s="32"/>
    </row>
    <row r="7224" spans="15:19" x14ac:dyDescent="0.25">
      <c r="O7224" s="6"/>
      <c r="S7224" s="32"/>
    </row>
    <row r="7225" spans="15:19" x14ac:dyDescent="0.25">
      <c r="O7225" s="6"/>
      <c r="S7225" s="32"/>
    </row>
    <row r="7226" spans="15:19" x14ac:dyDescent="0.25">
      <c r="O7226" s="6"/>
      <c r="S7226" s="32"/>
    </row>
    <row r="7227" spans="15:19" x14ac:dyDescent="0.25">
      <c r="O7227" s="6"/>
      <c r="S7227" s="32"/>
    </row>
    <row r="7228" spans="15:19" x14ac:dyDescent="0.25">
      <c r="O7228" s="6"/>
      <c r="S7228" s="32"/>
    </row>
    <row r="7229" spans="15:19" x14ac:dyDescent="0.25">
      <c r="O7229" s="6"/>
      <c r="S7229" s="32"/>
    </row>
    <row r="7230" spans="15:19" x14ac:dyDescent="0.25">
      <c r="O7230" s="6"/>
      <c r="S7230" s="32"/>
    </row>
    <row r="7231" spans="15:19" x14ac:dyDescent="0.25">
      <c r="O7231" s="6"/>
      <c r="S7231" s="32"/>
    </row>
    <row r="7232" spans="15:19" x14ac:dyDescent="0.25">
      <c r="O7232" s="6"/>
      <c r="S7232" s="32"/>
    </row>
    <row r="7233" spans="15:19" x14ac:dyDescent="0.25">
      <c r="O7233" s="6"/>
      <c r="S7233" s="32"/>
    </row>
    <row r="7234" spans="15:19" x14ac:dyDescent="0.25">
      <c r="O7234" s="6"/>
      <c r="S7234" s="32"/>
    </row>
    <row r="7235" spans="15:19" x14ac:dyDescent="0.25">
      <c r="O7235" s="6"/>
      <c r="S7235" s="32"/>
    </row>
    <row r="7236" spans="15:19" x14ac:dyDescent="0.25">
      <c r="O7236" s="6"/>
      <c r="S7236" s="32"/>
    </row>
    <row r="7237" spans="15:19" x14ac:dyDescent="0.25">
      <c r="O7237" s="6"/>
      <c r="S7237" s="32"/>
    </row>
    <row r="7238" spans="15:19" x14ac:dyDescent="0.25">
      <c r="O7238" s="6"/>
      <c r="S7238" s="32"/>
    </row>
    <row r="7239" spans="15:19" x14ac:dyDescent="0.25">
      <c r="O7239" s="6"/>
      <c r="S7239" s="32"/>
    </row>
    <row r="7240" spans="15:19" x14ac:dyDescent="0.25">
      <c r="O7240" s="6"/>
      <c r="S7240" s="32"/>
    </row>
    <row r="7241" spans="15:19" x14ac:dyDescent="0.25">
      <c r="O7241" s="6"/>
      <c r="S7241" s="32"/>
    </row>
    <row r="7242" spans="15:19" x14ac:dyDescent="0.25">
      <c r="O7242" s="6"/>
      <c r="S7242" s="32"/>
    </row>
    <row r="7243" spans="15:19" x14ac:dyDescent="0.25">
      <c r="O7243" s="6"/>
      <c r="S7243" s="32"/>
    </row>
    <row r="7244" spans="15:19" x14ac:dyDescent="0.25">
      <c r="O7244" s="6"/>
      <c r="S7244" s="32"/>
    </row>
    <row r="7245" spans="15:19" x14ac:dyDescent="0.25">
      <c r="O7245" s="6"/>
      <c r="S7245" s="32"/>
    </row>
    <row r="7246" spans="15:19" x14ac:dyDescent="0.25">
      <c r="O7246" s="6"/>
      <c r="S7246" s="32"/>
    </row>
    <row r="7247" spans="15:19" x14ac:dyDescent="0.25">
      <c r="O7247" s="6"/>
      <c r="S7247" s="32"/>
    </row>
    <row r="7248" spans="15:19" x14ac:dyDescent="0.25">
      <c r="O7248" s="6"/>
      <c r="S7248" s="32"/>
    </row>
    <row r="7249" spans="15:19" x14ac:dyDescent="0.25">
      <c r="O7249" s="6"/>
      <c r="S7249" s="32"/>
    </row>
    <row r="7250" spans="15:19" x14ac:dyDescent="0.25">
      <c r="O7250" s="6"/>
      <c r="S7250" s="32"/>
    </row>
    <row r="7251" spans="15:19" x14ac:dyDescent="0.25">
      <c r="O7251" s="6"/>
      <c r="S7251" s="32"/>
    </row>
    <row r="7252" spans="15:19" x14ac:dyDescent="0.25">
      <c r="O7252" s="6"/>
      <c r="S7252" s="32"/>
    </row>
    <row r="7253" spans="15:19" x14ac:dyDescent="0.25">
      <c r="O7253" s="6"/>
      <c r="S7253" s="32"/>
    </row>
    <row r="7254" spans="15:19" x14ac:dyDescent="0.25">
      <c r="O7254" s="6"/>
      <c r="S7254" s="32"/>
    </row>
    <row r="7255" spans="15:19" x14ac:dyDescent="0.25">
      <c r="O7255" s="6"/>
      <c r="S7255" s="32"/>
    </row>
    <row r="7256" spans="15:19" x14ac:dyDescent="0.25">
      <c r="O7256" s="6"/>
      <c r="S7256" s="32"/>
    </row>
    <row r="7257" spans="15:19" x14ac:dyDescent="0.25">
      <c r="O7257" s="6"/>
      <c r="S7257" s="32"/>
    </row>
    <row r="7258" spans="15:19" x14ac:dyDescent="0.25">
      <c r="O7258" s="6"/>
      <c r="S7258" s="32"/>
    </row>
    <row r="7259" spans="15:19" x14ac:dyDescent="0.25">
      <c r="O7259" s="6"/>
      <c r="S7259" s="32"/>
    </row>
    <row r="7260" spans="15:19" x14ac:dyDescent="0.25">
      <c r="O7260" s="6"/>
      <c r="S7260" s="32"/>
    </row>
    <row r="7261" spans="15:19" x14ac:dyDescent="0.25">
      <c r="O7261" s="6"/>
      <c r="S7261" s="32"/>
    </row>
    <row r="7262" spans="15:19" x14ac:dyDescent="0.25">
      <c r="O7262" s="6"/>
      <c r="S7262" s="32"/>
    </row>
    <row r="7263" spans="15:19" x14ac:dyDescent="0.25">
      <c r="O7263" s="6"/>
      <c r="S7263" s="32"/>
    </row>
    <row r="7264" spans="15:19" x14ac:dyDescent="0.25">
      <c r="O7264" s="6"/>
      <c r="S7264" s="32"/>
    </row>
    <row r="7265" spans="15:19" x14ac:dyDescent="0.25">
      <c r="O7265" s="6"/>
      <c r="S7265" s="32"/>
    </row>
    <row r="7266" spans="15:19" x14ac:dyDescent="0.25">
      <c r="O7266" s="6"/>
      <c r="S7266" s="32"/>
    </row>
    <row r="7267" spans="15:19" x14ac:dyDescent="0.25">
      <c r="O7267" s="6"/>
      <c r="S7267" s="32"/>
    </row>
    <row r="7268" spans="15:19" x14ac:dyDescent="0.25">
      <c r="O7268" s="6"/>
      <c r="S7268" s="32"/>
    </row>
    <row r="7269" spans="15:19" x14ac:dyDescent="0.25">
      <c r="O7269" s="6"/>
      <c r="S7269" s="32"/>
    </row>
    <row r="7270" spans="15:19" x14ac:dyDescent="0.25">
      <c r="O7270" s="6"/>
      <c r="S7270" s="32"/>
    </row>
    <row r="7271" spans="15:19" x14ac:dyDescent="0.25">
      <c r="O7271" s="6"/>
      <c r="S7271" s="32"/>
    </row>
    <row r="7272" spans="15:19" x14ac:dyDescent="0.25">
      <c r="O7272" s="6"/>
      <c r="S7272" s="32"/>
    </row>
    <row r="7273" spans="15:19" x14ac:dyDescent="0.25">
      <c r="O7273" s="6"/>
      <c r="S7273" s="32"/>
    </row>
    <row r="7274" spans="15:19" x14ac:dyDescent="0.25">
      <c r="O7274" s="6"/>
      <c r="S7274" s="32"/>
    </row>
    <row r="7275" spans="15:19" x14ac:dyDescent="0.25">
      <c r="O7275" s="6"/>
      <c r="S7275" s="32"/>
    </row>
    <row r="7276" spans="15:19" x14ac:dyDescent="0.25">
      <c r="O7276" s="6"/>
      <c r="S7276" s="32"/>
    </row>
    <row r="7277" spans="15:19" x14ac:dyDescent="0.25">
      <c r="O7277" s="6"/>
      <c r="S7277" s="32"/>
    </row>
    <row r="7278" spans="15:19" x14ac:dyDescent="0.25">
      <c r="O7278" s="6"/>
      <c r="S7278" s="32"/>
    </row>
    <row r="7279" spans="15:19" x14ac:dyDescent="0.25">
      <c r="O7279" s="6"/>
      <c r="S7279" s="32"/>
    </row>
    <row r="7280" spans="15:19" x14ac:dyDescent="0.25">
      <c r="O7280" s="6"/>
      <c r="S7280" s="32"/>
    </row>
    <row r="7281" spans="15:19" x14ac:dyDescent="0.25">
      <c r="O7281" s="6"/>
      <c r="S7281" s="32"/>
    </row>
    <row r="7282" spans="15:19" x14ac:dyDescent="0.25">
      <c r="O7282" s="6"/>
      <c r="S7282" s="32"/>
    </row>
    <row r="7283" spans="15:19" x14ac:dyDescent="0.25">
      <c r="O7283" s="6"/>
      <c r="S7283" s="32"/>
    </row>
    <row r="7284" spans="15:19" x14ac:dyDescent="0.25">
      <c r="O7284" s="6"/>
      <c r="S7284" s="32"/>
    </row>
    <row r="7285" spans="15:19" x14ac:dyDescent="0.25">
      <c r="O7285" s="6"/>
      <c r="S7285" s="32"/>
    </row>
    <row r="7286" spans="15:19" x14ac:dyDescent="0.25">
      <c r="O7286" s="6"/>
      <c r="S7286" s="32"/>
    </row>
    <row r="7287" spans="15:19" x14ac:dyDescent="0.25">
      <c r="O7287" s="6"/>
      <c r="S7287" s="32"/>
    </row>
    <row r="7288" spans="15:19" x14ac:dyDescent="0.25">
      <c r="O7288" s="6"/>
      <c r="S7288" s="32"/>
    </row>
    <row r="7289" spans="15:19" x14ac:dyDescent="0.25">
      <c r="O7289" s="6"/>
      <c r="S7289" s="32"/>
    </row>
    <row r="7290" spans="15:19" x14ac:dyDescent="0.25">
      <c r="O7290" s="6"/>
      <c r="S7290" s="32"/>
    </row>
    <row r="7291" spans="15:19" x14ac:dyDescent="0.25">
      <c r="O7291" s="6"/>
      <c r="S7291" s="32"/>
    </row>
    <row r="7292" spans="15:19" x14ac:dyDescent="0.25">
      <c r="O7292" s="6"/>
      <c r="S7292" s="32"/>
    </row>
    <row r="7293" spans="15:19" x14ac:dyDescent="0.25">
      <c r="O7293" s="6"/>
      <c r="S7293" s="32"/>
    </row>
    <row r="7294" spans="15:19" x14ac:dyDescent="0.25">
      <c r="O7294" s="6"/>
      <c r="S7294" s="32"/>
    </row>
    <row r="7295" spans="15:19" x14ac:dyDescent="0.25">
      <c r="O7295" s="6"/>
      <c r="S7295" s="32"/>
    </row>
    <row r="7296" spans="15:19" x14ac:dyDescent="0.25">
      <c r="O7296" s="6"/>
      <c r="S7296" s="32"/>
    </row>
    <row r="7297" spans="15:19" x14ac:dyDescent="0.25">
      <c r="O7297" s="6"/>
      <c r="S7297" s="32"/>
    </row>
    <row r="7298" spans="15:19" x14ac:dyDescent="0.25">
      <c r="O7298" s="6"/>
      <c r="S7298" s="32"/>
    </row>
    <row r="7299" spans="15:19" x14ac:dyDescent="0.25">
      <c r="O7299" s="6"/>
      <c r="S7299" s="32"/>
    </row>
    <row r="7300" spans="15:19" x14ac:dyDescent="0.25">
      <c r="O7300" s="6"/>
      <c r="S7300" s="32"/>
    </row>
    <row r="7301" spans="15:19" x14ac:dyDescent="0.25">
      <c r="O7301" s="6"/>
      <c r="S7301" s="32"/>
    </row>
    <row r="7302" spans="15:19" x14ac:dyDescent="0.25">
      <c r="O7302" s="6"/>
      <c r="S7302" s="32"/>
    </row>
    <row r="7303" spans="15:19" x14ac:dyDescent="0.25">
      <c r="O7303" s="6"/>
      <c r="S7303" s="32"/>
    </row>
    <row r="7304" spans="15:19" x14ac:dyDescent="0.25">
      <c r="O7304" s="6"/>
      <c r="S7304" s="32"/>
    </row>
    <row r="7305" spans="15:19" x14ac:dyDescent="0.25">
      <c r="O7305" s="6"/>
      <c r="S7305" s="32"/>
    </row>
    <row r="7306" spans="15:19" x14ac:dyDescent="0.25">
      <c r="O7306" s="6"/>
      <c r="S7306" s="32"/>
    </row>
    <row r="7307" spans="15:19" x14ac:dyDescent="0.25">
      <c r="O7307" s="6"/>
      <c r="S7307" s="32"/>
    </row>
    <row r="7308" spans="15:19" x14ac:dyDescent="0.25">
      <c r="O7308" s="6"/>
      <c r="S7308" s="32"/>
    </row>
    <row r="7309" spans="15:19" x14ac:dyDescent="0.25">
      <c r="O7309" s="6"/>
      <c r="S7309" s="32"/>
    </row>
    <row r="7310" spans="15:19" x14ac:dyDescent="0.25">
      <c r="O7310" s="6"/>
      <c r="S7310" s="32"/>
    </row>
    <row r="7311" spans="15:19" x14ac:dyDescent="0.25">
      <c r="O7311" s="6"/>
      <c r="S7311" s="32"/>
    </row>
    <row r="7312" spans="15:19" x14ac:dyDescent="0.25">
      <c r="O7312" s="6"/>
      <c r="S7312" s="32"/>
    </row>
    <row r="7313" spans="15:19" x14ac:dyDescent="0.25">
      <c r="O7313" s="6"/>
      <c r="S7313" s="32"/>
    </row>
    <row r="7314" spans="15:19" x14ac:dyDescent="0.25">
      <c r="O7314" s="6"/>
      <c r="S7314" s="32"/>
    </row>
    <row r="7315" spans="15:19" x14ac:dyDescent="0.25">
      <c r="O7315" s="6"/>
      <c r="S7315" s="32"/>
    </row>
    <row r="7316" spans="15:19" x14ac:dyDescent="0.25">
      <c r="O7316" s="6"/>
      <c r="S7316" s="32"/>
    </row>
    <row r="7317" spans="15:19" x14ac:dyDescent="0.25">
      <c r="O7317" s="6"/>
      <c r="S7317" s="32"/>
    </row>
    <row r="7318" spans="15:19" x14ac:dyDescent="0.25">
      <c r="O7318" s="6"/>
      <c r="S7318" s="32"/>
    </row>
    <row r="7319" spans="15:19" x14ac:dyDescent="0.25">
      <c r="O7319" s="6"/>
      <c r="S7319" s="32"/>
    </row>
    <row r="7320" spans="15:19" x14ac:dyDescent="0.25">
      <c r="O7320" s="6"/>
      <c r="S7320" s="32"/>
    </row>
    <row r="7321" spans="15:19" x14ac:dyDescent="0.25">
      <c r="O7321" s="6"/>
      <c r="S7321" s="32"/>
    </row>
    <row r="7322" spans="15:19" x14ac:dyDescent="0.25">
      <c r="O7322" s="6"/>
      <c r="S7322" s="32"/>
    </row>
    <row r="7323" spans="15:19" x14ac:dyDescent="0.25">
      <c r="O7323" s="6"/>
      <c r="S7323" s="32"/>
    </row>
    <row r="7324" spans="15:19" x14ac:dyDescent="0.25">
      <c r="O7324" s="6"/>
      <c r="S7324" s="32"/>
    </row>
    <row r="7325" spans="15:19" x14ac:dyDescent="0.25">
      <c r="O7325" s="6"/>
      <c r="S7325" s="32"/>
    </row>
    <row r="7326" spans="15:19" x14ac:dyDescent="0.25">
      <c r="O7326" s="6"/>
      <c r="S7326" s="32"/>
    </row>
    <row r="7327" spans="15:19" x14ac:dyDescent="0.25">
      <c r="O7327" s="6"/>
      <c r="S7327" s="32"/>
    </row>
    <row r="7328" spans="15:19" x14ac:dyDescent="0.25">
      <c r="O7328" s="6"/>
      <c r="S7328" s="32"/>
    </row>
    <row r="7329" spans="15:19" x14ac:dyDescent="0.25">
      <c r="O7329" s="6"/>
      <c r="S7329" s="32"/>
    </row>
    <row r="7330" spans="15:19" x14ac:dyDescent="0.25">
      <c r="O7330" s="6"/>
      <c r="S7330" s="32"/>
    </row>
    <row r="7331" spans="15:19" x14ac:dyDescent="0.25">
      <c r="O7331" s="6"/>
      <c r="S7331" s="32"/>
    </row>
    <row r="7332" spans="15:19" x14ac:dyDescent="0.25">
      <c r="O7332" s="6"/>
      <c r="S7332" s="32"/>
    </row>
    <row r="7333" spans="15:19" x14ac:dyDescent="0.25">
      <c r="O7333" s="6"/>
      <c r="S7333" s="32"/>
    </row>
    <row r="7334" spans="15:19" x14ac:dyDescent="0.25">
      <c r="O7334" s="6"/>
      <c r="S7334" s="32"/>
    </row>
    <row r="7335" spans="15:19" x14ac:dyDescent="0.25">
      <c r="O7335" s="6"/>
      <c r="S7335" s="32"/>
    </row>
    <row r="7336" spans="15:19" x14ac:dyDescent="0.25">
      <c r="O7336" s="6"/>
      <c r="S7336" s="32"/>
    </row>
    <row r="7337" spans="15:19" x14ac:dyDescent="0.25">
      <c r="O7337" s="6"/>
      <c r="S7337" s="32"/>
    </row>
    <row r="7338" spans="15:19" x14ac:dyDescent="0.25">
      <c r="O7338" s="6"/>
      <c r="S7338" s="32"/>
    </row>
    <row r="7339" spans="15:19" x14ac:dyDescent="0.25">
      <c r="O7339" s="6"/>
      <c r="S7339" s="32"/>
    </row>
    <row r="7340" spans="15:19" x14ac:dyDescent="0.25">
      <c r="O7340" s="6"/>
      <c r="S7340" s="32"/>
    </row>
    <row r="7341" spans="15:19" x14ac:dyDescent="0.25">
      <c r="O7341" s="6"/>
      <c r="S7341" s="32"/>
    </row>
    <row r="7342" spans="15:19" x14ac:dyDescent="0.25">
      <c r="O7342" s="6"/>
      <c r="S7342" s="32"/>
    </row>
    <row r="7343" spans="15:19" x14ac:dyDescent="0.25">
      <c r="O7343" s="6"/>
      <c r="S7343" s="32"/>
    </row>
    <row r="7344" spans="15:19" x14ac:dyDescent="0.25">
      <c r="O7344" s="6"/>
      <c r="S7344" s="32"/>
    </row>
    <row r="7345" spans="15:19" x14ac:dyDescent="0.25">
      <c r="O7345" s="6"/>
      <c r="S7345" s="32"/>
    </row>
    <row r="7346" spans="15:19" x14ac:dyDescent="0.25">
      <c r="O7346" s="6"/>
      <c r="S7346" s="32"/>
    </row>
    <row r="7347" spans="15:19" x14ac:dyDescent="0.25">
      <c r="O7347" s="6"/>
      <c r="S7347" s="32"/>
    </row>
    <row r="7348" spans="15:19" x14ac:dyDescent="0.25">
      <c r="O7348" s="6"/>
      <c r="S7348" s="32"/>
    </row>
    <row r="7349" spans="15:19" x14ac:dyDescent="0.25">
      <c r="O7349" s="6"/>
      <c r="S7349" s="32"/>
    </row>
    <row r="7350" spans="15:19" x14ac:dyDescent="0.25">
      <c r="O7350" s="6"/>
      <c r="S7350" s="32"/>
    </row>
    <row r="7351" spans="15:19" x14ac:dyDescent="0.25">
      <c r="O7351" s="6"/>
      <c r="S7351" s="32"/>
    </row>
    <row r="7352" spans="15:19" x14ac:dyDescent="0.25">
      <c r="O7352" s="6"/>
      <c r="S7352" s="32"/>
    </row>
    <row r="7353" spans="15:19" x14ac:dyDescent="0.25">
      <c r="O7353" s="6"/>
      <c r="S7353" s="32"/>
    </row>
    <row r="7354" spans="15:19" x14ac:dyDescent="0.25">
      <c r="O7354" s="6"/>
      <c r="S7354" s="32"/>
    </row>
    <row r="7355" spans="15:19" x14ac:dyDescent="0.25">
      <c r="O7355" s="6"/>
      <c r="S7355" s="32"/>
    </row>
    <row r="7356" spans="15:19" x14ac:dyDescent="0.25">
      <c r="O7356" s="6"/>
      <c r="S7356" s="32"/>
    </row>
    <row r="7357" spans="15:19" x14ac:dyDescent="0.25">
      <c r="O7357" s="6"/>
      <c r="S7357" s="32"/>
    </row>
    <row r="7358" spans="15:19" x14ac:dyDescent="0.25">
      <c r="O7358" s="6"/>
      <c r="S7358" s="32"/>
    </row>
    <row r="7359" spans="15:19" x14ac:dyDescent="0.25">
      <c r="O7359" s="6"/>
      <c r="S7359" s="32"/>
    </row>
    <row r="7360" spans="15:19" x14ac:dyDescent="0.25">
      <c r="O7360" s="6"/>
      <c r="S7360" s="32"/>
    </row>
    <row r="7361" spans="15:19" x14ac:dyDescent="0.25">
      <c r="O7361" s="6"/>
      <c r="S7361" s="32"/>
    </row>
    <row r="7362" spans="15:19" x14ac:dyDescent="0.25">
      <c r="O7362" s="6"/>
      <c r="S7362" s="32"/>
    </row>
    <row r="7363" spans="15:19" x14ac:dyDescent="0.25">
      <c r="O7363" s="6"/>
      <c r="S7363" s="32"/>
    </row>
    <row r="7364" spans="15:19" x14ac:dyDescent="0.25">
      <c r="O7364" s="6"/>
      <c r="S7364" s="32"/>
    </row>
    <row r="7365" spans="15:19" x14ac:dyDescent="0.25">
      <c r="O7365" s="6"/>
      <c r="S7365" s="32"/>
    </row>
    <row r="7366" spans="15:19" x14ac:dyDescent="0.25">
      <c r="O7366" s="6"/>
      <c r="S7366" s="32"/>
    </row>
    <row r="7367" spans="15:19" x14ac:dyDescent="0.25">
      <c r="O7367" s="6"/>
      <c r="S7367" s="32"/>
    </row>
    <row r="7368" spans="15:19" x14ac:dyDescent="0.25">
      <c r="O7368" s="6"/>
      <c r="S7368" s="32"/>
    </row>
    <row r="7369" spans="15:19" x14ac:dyDescent="0.25">
      <c r="O7369" s="6"/>
      <c r="S7369" s="32"/>
    </row>
    <row r="7370" spans="15:19" x14ac:dyDescent="0.25">
      <c r="O7370" s="6"/>
      <c r="S7370" s="32"/>
    </row>
    <row r="7371" spans="15:19" x14ac:dyDescent="0.25">
      <c r="O7371" s="6"/>
      <c r="S7371" s="32"/>
    </row>
    <row r="7372" spans="15:19" x14ac:dyDescent="0.25">
      <c r="O7372" s="6"/>
      <c r="S7372" s="32"/>
    </row>
    <row r="7373" spans="15:19" x14ac:dyDescent="0.25">
      <c r="O7373" s="6"/>
      <c r="S7373" s="32"/>
    </row>
    <row r="7374" spans="15:19" x14ac:dyDescent="0.25">
      <c r="O7374" s="6"/>
      <c r="S7374" s="32"/>
    </row>
    <row r="7375" spans="15:19" x14ac:dyDescent="0.25">
      <c r="O7375" s="6"/>
      <c r="S7375" s="32"/>
    </row>
    <row r="7376" spans="15:19" x14ac:dyDescent="0.25">
      <c r="O7376" s="6"/>
      <c r="S7376" s="32"/>
    </row>
    <row r="7377" spans="15:19" x14ac:dyDescent="0.25">
      <c r="O7377" s="6"/>
      <c r="S7377" s="32"/>
    </row>
    <row r="7378" spans="15:19" x14ac:dyDescent="0.25">
      <c r="O7378" s="6"/>
      <c r="S7378" s="32"/>
    </row>
    <row r="7379" spans="15:19" x14ac:dyDescent="0.25">
      <c r="O7379" s="6"/>
      <c r="S7379" s="32"/>
    </row>
    <row r="7380" spans="15:19" x14ac:dyDescent="0.25">
      <c r="O7380" s="6"/>
      <c r="S7380" s="32"/>
    </row>
    <row r="7381" spans="15:19" x14ac:dyDescent="0.25">
      <c r="O7381" s="6"/>
      <c r="S7381" s="32"/>
    </row>
    <row r="7382" spans="15:19" x14ac:dyDescent="0.25">
      <c r="O7382" s="6"/>
      <c r="S7382" s="32"/>
    </row>
    <row r="7383" spans="15:19" x14ac:dyDescent="0.25">
      <c r="O7383" s="6"/>
      <c r="S7383" s="32"/>
    </row>
    <row r="7384" spans="15:19" x14ac:dyDescent="0.25">
      <c r="O7384" s="6"/>
      <c r="S7384" s="32"/>
    </row>
    <row r="7385" spans="15:19" x14ac:dyDescent="0.25">
      <c r="O7385" s="6"/>
      <c r="S7385" s="32"/>
    </row>
    <row r="7386" spans="15:19" x14ac:dyDescent="0.25">
      <c r="O7386" s="6"/>
      <c r="S7386" s="32"/>
    </row>
    <row r="7387" spans="15:19" x14ac:dyDescent="0.25">
      <c r="O7387" s="6"/>
      <c r="S7387" s="32"/>
    </row>
    <row r="7388" spans="15:19" x14ac:dyDescent="0.25">
      <c r="O7388" s="6"/>
      <c r="S7388" s="32"/>
    </row>
    <row r="7389" spans="15:19" x14ac:dyDescent="0.25">
      <c r="O7389" s="6"/>
      <c r="S7389" s="32"/>
    </row>
    <row r="7390" spans="15:19" x14ac:dyDescent="0.25">
      <c r="O7390" s="6"/>
      <c r="S7390" s="32"/>
    </row>
    <row r="7391" spans="15:19" x14ac:dyDescent="0.25">
      <c r="O7391" s="6"/>
      <c r="S7391" s="32"/>
    </row>
    <row r="7392" spans="15:19" x14ac:dyDescent="0.25">
      <c r="O7392" s="6"/>
      <c r="S7392" s="32"/>
    </row>
    <row r="7393" spans="15:19" x14ac:dyDescent="0.25">
      <c r="O7393" s="6"/>
      <c r="S7393" s="32"/>
    </row>
    <row r="7394" spans="15:19" x14ac:dyDescent="0.25">
      <c r="O7394" s="6"/>
      <c r="S7394" s="32"/>
    </row>
    <row r="7395" spans="15:19" x14ac:dyDescent="0.25">
      <c r="O7395" s="6"/>
      <c r="S7395" s="32"/>
    </row>
    <row r="7396" spans="15:19" x14ac:dyDescent="0.25">
      <c r="O7396" s="6"/>
      <c r="S7396" s="32"/>
    </row>
    <row r="7397" spans="15:19" x14ac:dyDescent="0.25">
      <c r="O7397" s="6"/>
      <c r="S7397" s="32"/>
    </row>
    <row r="7398" spans="15:19" x14ac:dyDescent="0.25">
      <c r="O7398" s="6"/>
      <c r="S7398" s="32"/>
    </row>
    <row r="7399" spans="15:19" x14ac:dyDescent="0.25">
      <c r="O7399" s="6"/>
      <c r="S7399" s="32"/>
    </row>
    <row r="7400" spans="15:19" x14ac:dyDescent="0.25">
      <c r="O7400" s="6"/>
      <c r="S7400" s="32"/>
    </row>
    <row r="7401" spans="15:19" x14ac:dyDescent="0.25">
      <c r="O7401" s="6"/>
      <c r="S7401" s="32"/>
    </row>
    <row r="7402" spans="15:19" x14ac:dyDescent="0.25">
      <c r="O7402" s="6"/>
      <c r="S7402" s="32"/>
    </row>
    <row r="7403" spans="15:19" x14ac:dyDescent="0.25">
      <c r="O7403" s="6"/>
      <c r="S7403" s="32"/>
    </row>
    <row r="7404" spans="15:19" x14ac:dyDescent="0.25">
      <c r="O7404" s="6"/>
      <c r="S7404" s="32"/>
    </row>
    <row r="7405" spans="15:19" x14ac:dyDescent="0.25">
      <c r="O7405" s="6"/>
      <c r="S7405" s="32"/>
    </row>
    <row r="7406" spans="15:19" x14ac:dyDescent="0.25">
      <c r="O7406" s="6"/>
      <c r="S7406" s="32"/>
    </row>
    <row r="7407" spans="15:19" x14ac:dyDescent="0.25">
      <c r="O7407" s="6"/>
      <c r="S7407" s="32"/>
    </row>
    <row r="7408" spans="15:19" x14ac:dyDescent="0.25">
      <c r="O7408" s="6"/>
      <c r="S7408" s="32"/>
    </row>
    <row r="7409" spans="15:19" x14ac:dyDescent="0.25">
      <c r="O7409" s="6"/>
      <c r="S7409" s="32"/>
    </row>
    <row r="7410" spans="15:19" x14ac:dyDescent="0.25">
      <c r="O7410" s="6"/>
      <c r="S7410" s="32"/>
    </row>
    <row r="7411" spans="15:19" x14ac:dyDescent="0.25">
      <c r="O7411" s="6"/>
      <c r="S7411" s="32"/>
    </row>
    <row r="7412" spans="15:19" x14ac:dyDescent="0.25">
      <c r="O7412" s="6"/>
      <c r="S7412" s="32"/>
    </row>
    <row r="7413" spans="15:19" x14ac:dyDescent="0.25">
      <c r="O7413" s="6"/>
      <c r="S7413" s="32"/>
    </row>
    <row r="7414" spans="15:19" x14ac:dyDescent="0.25">
      <c r="O7414" s="6"/>
      <c r="S7414" s="32"/>
    </row>
    <row r="7415" spans="15:19" x14ac:dyDescent="0.25">
      <c r="O7415" s="6"/>
      <c r="S7415" s="32"/>
    </row>
    <row r="7416" spans="15:19" x14ac:dyDescent="0.25">
      <c r="O7416" s="6"/>
      <c r="S7416" s="32"/>
    </row>
    <row r="7417" spans="15:19" x14ac:dyDescent="0.25">
      <c r="O7417" s="6"/>
      <c r="S7417" s="32"/>
    </row>
    <row r="7418" spans="15:19" x14ac:dyDescent="0.25">
      <c r="O7418" s="6"/>
      <c r="S7418" s="32"/>
    </row>
    <row r="7419" spans="15:19" x14ac:dyDescent="0.25">
      <c r="O7419" s="6"/>
      <c r="S7419" s="32"/>
    </row>
    <row r="7420" spans="15:19" x14ac:dyDescent="0.25">
      <c r="O7420" s="6"/>
      <c r="S7420" s="32"/>
    </row>
    <row r="7421" spans="15:19" x14ac:dyDescent="0.25">
      <c r="O7421" s="6"/>
      <c r="S7421" s="32"/>
    </row>
    <row r="7422" spans="15:19" x14ac:dyDescent="0.25">
      <c r="O7422" s="6"/>
      <c r="S7422" s="32"/>
    </row>
    <row r="7423" spans="15:19" x14ac:dyDescent="0.25">
      <c r="O7423" s="6"/>
      <c r="S7423" s="32"/>
    </row>
    <row r="7424" spans="15:19" x14ac:dyDescent="0.25">
      <c r="O7424" s="6"/>
      <c r="S7424" s="32"/>
    </row>
    <row r="7425" spans="15:19" x14ac:dyDescent="0.25">
      <c r="O7425" s="6"/>
      <c r="S7425" s="32"/>
    </row>
    <row r="7426" spans="15:19" x14ac:dyDescent="0.25">
      <c r="O7426" s="6"/>
      <c r="S7426" s="32"/>
    </row>
    <row r="7427" spans="15:19" x14ac:dyDescent="0.25">
      <c r="O7427" s="6"/>
      <c r="S7427" s="32"/>
    </row>
    <row r="7428" spans="15:19" x14ac:dyDescent="0.25">
      <c r="O7428" s="6"/>
      <c r="S7428" s="32"/>
    </row>
    <row r="7429" spans="15:19" x14ac:dyDescent="0.25">
      <c r="O7429" s="6"/>
      <c r="S7429" s="32"/>
    </row>
    <row r="7430" spans="15:19" x14ac:dyDescent="0.25">
      <c r="O7430" s="6"/>
      <c r="S7430" s="32"/>
    </row>
    <row r="7431" spans="15:19" x14ac:dyDescent="0.25">
      <c r="O7431" s="6"/>
      <c r="S7431" s="32"/>
    </row>
    <row r="7432" spans="15:19" x14ac:dyDescent="0.25">
      <c r="O7432" s="6"/>
      <c r="S7432" s="32"/>
    </row>
    <row r="7433" spans="15:19" x14ac:dyDescent="0.25">
      <c r="O7433" s="6"/>
      <c r="S7433" s="32"/>
    </row>
    <row r="7434" spans="15:19" x14ac:dyDescent="0.25">
      <c r="O7434" s="6"/>
      <c r="S7434" s="32"/>
    </row>
    <row r="7435" spans="15:19" x14ac:dyDescent="0.25">
      <c r="O7435" s="6"/>
      <c r="S7435" s="32"/>
    </row>
    <row r="7436" spans="15:19" x14ac:dyDescent="0.25">
      <c r="O7436" s="6"/>
      <c r="S7436" s="32"/>
    </row>
    <row r="7437" spans="15:19" x14ac:dyDescent="0.25">
      <c r="O7437" s="6"/>
      <c r="S7437" s="32"/>
    </row>
    <row r="7438" spans="15:19" x14ac:dyDescent="0.25">
      <c r="O7438" s="6"/>
      <c r="S7438" s="32"/>
    </row>
    <row r="7439" spans="15:19" x14ac:dyDescent="0.25">
      <c r="O7439" s="6"/>
      <c r="S7439" s="32"/>
    </row>
    <row r="7440" spans="15:19" x14ac:dyDescent="0.25">
      <c r="O7440" s="6"/>
      <c r="S7440" s="32"/>
    </row>
    <row r="7441" spans="15:19" x14ac:dyDescent="0.25">
      <c r="O7441" s="6"/>
      <c r="S7441" s="32"/>
    </row>
    <row r="7442" spans="15:19" x14ac:dyDescent="0.25">
      <c r="O7442" s="6"/>
      <c r="S7442" s="32"/>
    </row>
    <row r="7443" spans="15:19" x14ac:dyDescent="0.25">
      <c r="O7443" s="6"/>
      <c r="S7443" s="32"/>
    </row>
    <row r="7444" spans="15:19" x14ac:dyDescent="0.25">
      <c r="O7444" s="6"/>
      <c r="S7444" s="32"/>
    </row>
    <row r="7445" spans="15:19" x14ac:dyDescent="0.25">
      <c r="O7445" s="6"/>
      <c r="S7445" s="32"/>
    </row>
    <row r="7446" spans="15:19" x14ac:dyDescent="0.25">
      <c r="O7446" s="6"/>
      <c r="S7446" s="32"/>
    </row>
    <row r="7447" spans="15:19" x14ac:dyDescent="0.25">
      <c r="O7447" s="6"/>
      <c r="S7447" s="32"/>
    </row>
    <row r="7448" spans="15:19" x14ac:dyDescent="0.25">
      <c r="O7448" s="6"/>
      <c r="S7448" s="32"/>
    </row>
    <row r="7449" spans="15:19" x14ac:dyDescent="0.25">
      <c r="O7449" s="6"/>
      <c r="S7449" s="32"/>
    </row>
    <row r="7450" spans="15:19" x14ac:dyDescent="0.25">
      <c r="O7450" s="6"/>
      <c r="S7450" s="32"/>
    </row>
    <row r="7451" spans="15:19" x14ac:dyDescent="0.25">
      <c r="O7451" s="6"/>
      <c r="S7451" s="32"/>
    </row>
    <row r="7452" spans="15:19" x14ac:dyDescent="0.25">
      <c r="O7452" s="6"/>
      <c r="S7452" s="32"/>
    </row>
    <row r="7453" spans="15:19" x14ac:dyDescent="0.25">
      <c r="O7453" s="6"/>
      <c r="S7453" s="32"/>
    </row>
    <row r="7454" spans="15:19" x14ac:dyDescent="0.25">
      <c r="O7454" s="6"/>
      <c r="S7454" s="32"/>
    </row>
    <row r="7455" spans="15:19" x14ac:dyDescent="0.25">
      <c r="O7455" s="6"/>
      <c r="S7455" s="32"/>
    </row>
    <row r="7456" spans="15:19" x14ac:dyDescent="0.25">
      <c r="O7456" s="6"/>
      <c r="S7456" s="32"/>
    </row>
    <row r="7457" spans="15:19" x14ac:dyDescent="0.25">
      <c r="O7457" s="6"/>
      <c r="S7457" s="32"/>
    </row>
    <row r="7458" spans="15:19" x14ac:dyDescent="0.25">
      <c r="O7458" s="6"/>
      <c r="S7458" s="32"/>
    </row>
    <row r="7459" spans="15:19" x14ac:dyDescent="0.25">
      <c r="O7459" s="6"/>
      <c r="S7459" s="32"/>
    </row>
    <row r="7460" spans="15:19" x14ac:dyDescent="0.25">
      <c r="O7460" s="6"/>
      <c r="S7460" s="32"/>
    </row>
    <row r="7461" spans="15:19" x14ac:dyDescent="0.25">
      <c r="O7461" s="6"/>
      <c r="S7461" s="32"/>
    </row>
    <row r="7462" spans="15:19" x14ac:dyDescent="0.25">
      <c r="O7462" s="6"/>
      <c r="S7462" s="32"/>
    </row>
    <row r="7463" spans="15:19" x14ac:dyDescent="0.25">
      <c r="O7463" s="6"/>
      <c r="S7463" s="32"/>
    </row>
    <row r="7464" spans="15:19" x14ac:dyDescent="0.25">
      <c r="O7464" s="6"/>
      <c r="S7464" s="32"/>
    </row>
    <row r="7465" spans="15:19" x14ac:dyDescent="0.25">
      <c r="O7465" s="6"/>
      <c r="S7465" s="32"/>
    </row>
    <row r="7466" spans="15:19" x14ac:dyDescent="0.25">
      <c r="O7466" s="6"/>
      <c r="S7466" s="32"/>
    </row>
    <row r="7467" spans="15:19" x14ac:dyDescent="0.25">
      <c r="O7467" s="6"/>
      <c r="S7467" s="32"/>
    </row>
    <row r="7468" spans="15:19" x14ac:dyDescent="0.25">
      <c r="O7468" s="6"/>
      <c r="S7468" s="32"/>
    </row>
    <row r="7469" spans="15:19" x14ac:dyDescent="0.25">
      <c r="O7469" s="6"/>
      <c r="S7469" s="32"/>
    </row>
    <row r="7470" spans="15:19" x14ac:dyDescent="0.25">
      <c r="O7470" s="6"/>
      <c r="S7470" s="32"/>
    </row>
    <row r="7471" spans="15:19" x14ac:dyDescent="0.25">
      <c r="O7471" s="6"/>
      <c r="S7471" s="32"/>
    </row>
    <row r="7472" spans="15:19" x14ac:dyDescent="0.25">
      <c r="O7472" s="6"/>
      <c r="S7472" s="32"/>
    </row>
    <row r="7473" spans="15:19" x14ac:dyDescent="0.25">
      <c r="O7473" s="6"/>
      <c r="S7473" s="32"/>
    </row>
    <row r="7474" spans="15:19" x14ac:dyDescent="0.25">
      <c r="O7474" s="6"/>
      <c r="S7474" s="32"/>
    </row>
    <row r="7475" spans="15:19" x14ac:dyDescent="0.25">
      <c r="O7475" s="6"/>
      <c r="S7475" s="32"/>
    </row>
    <row r="7476" spans="15:19" x14ac:dyDescent="0.25">
      <c r="O7476" s="6"/>
      <c r="S7476" s="32"/>
    </row>
    <row r="7477" spans="15:19" x14ac:dyDescent="0.25">
      <c r="O7477" s="6"/>
      <c r="S7477" s="32"/>
    </row>
    <row r="7478" spans="15:19" x14ac:dyDescent="0.25">
      <c r="O7478" s="6"/>
      <c r="S7478" s="32"/>
    </row>
    <row r="7479" spans="15:19" x14ac:dyDescent="0.25">
      <c r="O7479" s="6"/>
      <c r="S7479" s="32"/>
    </row>
    <row r="7480" spans="15:19" x14ac:dyDescent="0.25">
      <c r="O7480" s="6"/>
      <c r="S7480" s="32"/>
    </row>
    <row r="7481" spans="15:19" x14ac:dyDescent="0.25">
      <c r="O7481" s="6"/>
      <c r="S7481" s="32"/>
    </row>
    <row r="7482" spans="15:19" x14ac:dyDescent="0.25">
      <c r="O7482" s="6"/>
      <c r="S7482" s="32"/>
    </row>
    <row r="7483" spans="15:19" x14ac:dyDescent="0.25">
      <c r="O7483" s="6"/>
      <c r="S7483" s="32"/>
    </row>
    <row r="7484" spans="15:19" x14ac:dyDescent="0.25">
      <c r="O7484" s="6"/>
      <c r="S7484" s="32"/>
    </row>
    <row r="7485" spans="15:19" x14ac:dyDescent="0.25">
      <c r="O7485" s="6"/>
      <c r="S7485" s="32"/>
    </row>
    <row r="7486" spans="15:19" x14ac:dyDescent="0.25">
      <c r="O7486" s="6"/>
      <c r="S7486" s="32"/>
    </row>
    <row r="7487" spans="15:19" x14ac:dyDescent="0.25">
      <c r="O7487" s="6"/>
      <c r="S7487" s="32"/>
    </row>
    <row r="7488" spans="15:19" x14ac:dyDescent="0.25">
      <c r="O7488" s="6"/>
      <c r="S7488" s="32"/>
    </row>
    <row r="7489" spans="15:19" x14ac:dyDescent="0.25">
      <c r="O7489" s="6"/>
      <c r="S7489" s="32"/>
    </row>
    <row r="7490" spans="15:19" x14ac:dyDescent="0.25">
      <c r="O7490" s="6"/>
      <c r="S7490" s="32"/>
    </row>
    <row r="7491" spans="15:19" x14ac:dyDescent="0.25">
      <c r="O7491" s="6"/>
      <c r="S7491" s="32"/>
    </row>
    <row r="7492" spans="15:19" x14ac:dyDescent="0.25">
      <c r="O7492" s="6"/>
      <c r="S7492" s="32"/>
    </row>
    <row r="7493" spans="15:19" x14ac:dyDescent="0.25">
      <c r="O7493" s="6"/>
      <c r="S7493" s="32"/>
    </row>
    <row r="7494" spans="15:19" x14ac:dyDescent="0.25">
      <c r="O7494" s="6"/>
      <c r="S7494" s="32"/>
    </row>
    <row r="7495" spans="15:19" x14ac:dyDescent="0.25">
      <c r="O7495" s="6"/>
      <c r="S7495" s="32"/>
    </row>
    <row r="7496" spans="15:19" x14ac:dyDescent="0.25">
      <c r="O7496" s="6"/>
      <c r="S7496" s="32"/>
    </row>
    <row r="7497" spans="15:19" x14ac:dyDescent="0.25">
      <c r="O7497" s="6"/>
      <c r="S7497" s="32"/>
    </row>
    <row r="7498" spans="15:19" x14ac:dyDescent="0.25">
      <c r="O7498" s="6"/>
      <c r="S7498" s="32"/>
    </row>
    <row r="7499" spans="15:19" x14ac:dyDescent="0.25">
      <c r="O7499" s="6"/>
      <c r="S7499" s="32"/>
    </row>
    <row r="7500" spans="15:19" x14ac:dyDescent="0.25">
      <c r="O7500" s="6"/>
      <c r="S7500" s="32"/>
    </row>
    <row r="7501" spans="15:19" x14ac:dyDescent="0.25">
      <c r="O7501" s="6"/>
      <c r="S7501" s="32"/>
    </row>
    <row r="7502" spans="15:19" x14ac:dyDescent="0.25">
      <c r="O7502" s="6"/>
      <c r="S7502" s="32"/>
    </row>
    <row r="7503" spans="15:19" x14ac:dyDescent="0.25">
      <c r="O7503" s="6"/>
      <c r="S7503" s="32"/>
    </row>
    <row r="7504" spans="15:19" x14ac:dyDescent="0.25">
      <c r="O7504" s="6"/>
      <c r="S7504" s="32"/>
    </row>
    <row r="7505" spans="15:19" x14ac:dyDescent="0.25">
      <c r="O7505" s="6"/>
      <c r="S7505" s="32"/>
    </row>
    <row r="7506" spans="15:19" x14ac:dyDescent="0.25">
      <c r="O7506" s="6"/>
      <c r="S7506" s="32"/>
    </row>
    <row r="7507" spans="15:19" x14ac:dyDescent="0.25">
      <c r="O7507" s="6"/>
      <c r="S7507" s="32"/>
    </row>
    <row r="7508" spans="15:19" x14ac:dyDescent="0.25">
      <c r="O7508" s="6"/>
      <c r="S7508" s="32"/>
    </row>
    <row r="7509" spans="15:19" x14ac:dyDescent="0.25">
      <c r="O7509" s="6"/>
      <c r="S7509" s="32"/>
    </row>
    <row r="7510" spans="15:19" x14ac:dyDescent="0.25">
      <c r="O7510" s="6"/>
      <c r="S7510" s="32"/>
    </row>
    <row r="7511" spans="15:19" x14ac:dyDescent="0.25">
      <c r="O7511" s="6"/>
      <c r="S7511" s="32"/>
    </row>
    <row r="7512" spans="15:19" x14ac:dyDescent="0.25">
      <c r="O7512" s="6"/>
      <c r="S7512" s="32"/>
    </row>
    <row r="7513" spans="15:19" x14ac:dyDescent="0.25">
      <c r="O7513" s="6"/>
      <c r="S7513" s="32"/>
    </row>
    <row r="7514" spans="15:19" x14ac:dyDescent="0.25">
      <c r="O7514" s="6"/>
      <c r="S7514" s="32"/>
    </row>
    <row r="7515" spans="15:19" x14ac:dyDescent="0.25">
      <c r="O7515" s="6"/>
      <c r="S7515" s="32"/>
    </row>
    <row r="7516" spans="15:19" x14ac:dyDescent="0.25">
      <c r="O7516" s="6"/>
      <c r="S7516" s="32"/>
    </row>
    <row r="7517" spans="15:19" x14ac:dyDescent="0.25">
      <c r="O7517" s="6"/>
      <c r="S7517" s="32"/>
    </row>
    <row r="7518" spans="15:19" x14ac:dyDescent="0.25">
      <c r="O7518" s="6"/>
      <c r="S7518" s="32"/>
    </row>
    <row r="7519" spans="15:19" x14ac:dyDescent="0.25">
      <c r="O7519" s="6"/>
      <c r="S7519" s="32"/>
    </row>
    <row r="7520" spans="15:19" x14ac:dyDescent="0.25">
      <c r="O7520" s="6"/>
      <c r="S7520" s="32"/>
    </row>
    <row r="7521" spans="15:19" x14ac:dyDescent="0.25">
      <c r="O7521" s="6"/>
      <c r="S7521" s="32"/>
    </row>
    <row r="7522" spans="15:19" x14ac:dyDescent="0.25">
      <c r="O7522" s="6"/>
      <c r="S7522" s="32"/>
    </row>
    <row r="7523" spans="15:19" x14ac:dyDescent="0.25">
      <c r="O7523" s="6"/>
      <c r="S7523" s="32"/>
    </row>
    <row r="7524" spans="15:19" x14ac:dyDescent="0.25">
      <c r="O7524" s="6"/>
      <c r="S7524" s="32"/>
    </row>
    <row r="7525" spans="15:19" x14ac:dyDescent="0.25">
      <c r="O7525" s="6"/>
      <c r="S7525" s="32"/>
    </row>
    <row r="7526" spans="15:19" x14ac:dyDescent="0.25">
      <c r="O7526" s="6"/>
      <c r="S7526" s="32"/>
    </row>
    <row r="7527" spans="15:19" x14ac:dyDescent="0.25">
      <c r="O7527" s="6"/>
      <c r="S7527" s="32"/>
    </row>
    <row r="7528" spans="15:19" x14ac:dyDescent="0.25">
      <c r="O7528" s="6"/>
      <c r="S7528" s="32"/>
    </row>
    <row r="7529" spans="15:19" x14ac:dyDescent="0.25">
      <c r="O7529" s="6"/>
      <c r="S7529" s="32"/>
    </row>
    <row r="7530" spans="15:19" x14ac:dyDescent="0.25">
      <c r="O7530" s="6"/>
      <c r="S7530" s="32"/>
    </row>
    <row r="7531" spans="15:19" x14ac:dyDescent="0.25">
      <c r="O7531" s="6"/>
      <c r="S7531" s="32"/>
    </row>
    <row r="7532" spans="15:19" x14ac:dyDescent="0.25">
      <c r="O7532" s="6"/>
      <c r="S7532" s="32"/>
    </row>
    <row r="7533" spans="15:19" x14ac:dyDescent="0.25">
      <c r="O7533" s="6"/>
      <c r="S7533" s="32"/>
    </row>
    <row r="7534" spans="15:19" x14ac:dyDescent="0.25">
      <c r="O7534" s="6"/>
      <c r="S7534" s="32"/>
    </row>
    <row r="7535" spans="15:19" x14ac:dyDescent="0.25">
      <c r="O7535" s="6"/>
      <c r="S7535" s="32"/>
    </row>
    <row r="7536" spans="15:19" x14ac:dyDescent="0.25">
      <c r="O7536" s="6"/>
      <c r="S7536" s="32"/>
    </row>
    <row r="7537" spans="15:19" x14ac:dyDescent="0.25">
      <c r="O7537" s="6"/>
      <c r="S7537" s="32"/>
    </row>
    <row r="7538" spans="15:19" x14ac:dyDescent="0.25">
      <c r="O7538" s="6"/>
      <c r="S7538" s="32"/>
    </row>
    <row r="7539" spans="15:19" x14ac:dyDescent="0.25">
      <c r="O7539" s="6"/>
      <c r="S7539" s="32"/>
    </row>
    <row r="7540" spans="15:19" x14ac:dyDescent="0.25">
      <c r="O7540" s="6"/>
      <c r="S7540" s="32"/>
    </row>
    <row r="7541" spans="15:19" x14ac:dyDescent="0.25">
      <c r="O7541" s="6"/>
      <c r="S7541" s="32"/>
    </row>
    <row r="7542" spans="15:19" x14ac:dyDescent="0.25">
      <c r="O7542" s="6"/>
      <c r="S7542" s="32"/>
    </row>
    <row r="7543" spans="15:19" x14ac:dyDescent="0.25">
      <c r="O7543" s="6"/>
      <c r="S7543" s="32"/>
    </row>
    <row r="7544" spans="15:19" x14ac:dyDescent="0.25">
      <c r="O7544" s="6"/>
      <c r="S7544" s="32"/>
    </row>
    <row r="7545" spans="15:19" x14ac:dyDescent="0.25">
      <c r="O7545" s="6"/>
      <c r="S7545" s="32"/>
    </row>
    <row r="7546" spans="15:19" x14ac:dyDescent="0.25">
      <c r="O7546" s="6"/>
      <c r="S7546" s="32"/>
    </row>
    <row r="7547" spans="15:19" x14ac:dyDescent="0.25">
      <c r="O7547" s="6"/>
      <c r="S7547" s="32"/>
    </row>
    <row r="7548" spans="15:19" x14ac:dyDescent="0.25">
      <c r="O7548" s="6"/>
      <c r="S7548" s="32"/>
    </row>
    <row r="7549" spans="15:19" x14ac:dyDescent="0.25">
      <c r="O7549" s="6"/>
      <c r="S7549" s="32"/>
    </row>
    <row r="7550" spans="15:19" x14ac:dyDescent="0.25">
      <c r="O7550" s="6"/>
      <c r="S7550" s="32"/>
    </row>
    <row r="7551" spans="15:19" x14ac:dyDescent="0.25">
      <c r="O7551" s="6"/>
      <c r="S7551" s="32"/>
    </row>
    <row r="7552" spans="15:19" x14ac:dyDescent="0.25">
      <c r="O7552" s="6"/>
      <c r="S7552" s="32"/>
    </row>
    <row r="7553" spans="15:19" x14ac:dyDescent="0.25">
      <c r="O7553" s="6"/>
      <c r="S7553" s="32"/>
    </row>
    <row r="7554" spans="15:19" x14ac:dyDescent="0.25">
      <c r="O7554" s="6"/>
      <c r="S7554" s="32"/>
    </row>
    <row r="7555" spans="15:19" x14ac:dyDescent="0.25">
      <c r="O7555" s="6"/>
      <c r="S7555" s="32"/>
    </row>
    <row r="7556" spans="15:19" x14ac:dyDescent="0.25">
      <c r="O7556" s="6"/>
      <c r="S7556" s="32"/>
    </row>
    <row r="7557" spans="15:19" x14ac:dyDescent="0.25">
      <c r="O7557" s="6"/>
      <c r="S7557" s="32"/>
    </row>
    <row r="7558" spans="15:19" x14ac:dyDescent="0.25">
      <c r="O7558" s="6"/>
      <c r="S7558" s="32"/>
    </row>
    <row r="7559" spans="15:19" x14ac:dyDescent="0.25">
      <c r="O7559" s="6"/>
      <c r="S7559" s="32"/>
    </row>
    <row r="7560" spans="15:19" x14ac:dyDescent="0.25">
      <c r="O7560" s="6"/>
      <c r="S7560" s="32"/>
    </row>
    <row r="7561" spans="15:19" x14ac:dyDescent="0.25">
      <c r="O7561" s="6"/>
      <c r="S7561" s="32"/>
    </row>
    <row r="7562" spans="15:19" x14ac:dyDescent="0.25">
      <c r="O7562" s="6"/>
      <c r="S7562" s="32"/>
    </row>
    <row r="7563" spans="15:19" x14ac:dyDescent="0.25">
      <c r="O7563" s="6"/>
      <c r="S7563" s="32"/>
    </row>
    <row r="7564" spans="15:19" x14ac:dyDescent="0.25">
      <c r="O7564" s="6"/>
      <c r="S7564" s="32"/>
    </row>
    <row r="7565" spans="15:19" x14ac:dyDescent="0.25">
      <c r="O7565" s="6"/>
      <c r="S7565" s="32"/>
    </row>
    <row r="7566" spans="15:19" x14ac:dyDescent="0.25">
      <c r="O7566" s="6"/>
      <c r="S7566" s="32"/>
    </row>
    <row r="7567" spans="15:19" x14ac:dyDescent="0.25">
      <c r="O7567" s="6"/>
      <c r="S7567" s="32"/>
    </row>
    <row r="7568" spans="15:19" x14ac:dyDescent="0.25">
      <c r="O7568" s="6"/>
      <c r="S7568" s="32"/>
    </row>
    <row r="7569" spans="15:19" x14ac:dyDescent="0.25">
      <c r="O7569" s="6"/>
      <c r="S7569" s="32"/>
    </row>
    <row r="7570" spans="15:19" x14ac:dyDescent="0.25">
      <c r="O7570" s="6"/>
      <c r="S7570" s="32"/>
    </row>
    <row r="7571" spans="15:19" x14ac:dyDescent="0.25">
      <c r="O7571" s="6"/>
      <c r="S7571" s="32"/>
    </row>
    <row r="7572" spans="15:19" x14ac:dyDescent="0.25">
      <c r="O7572" s="6"/>
      <c r="S7572" s="32"/>
    </row>
    <row r="7573" spans="15:19" x14ac:dyDescent="0.25">
      <c r="O7573" s="6"/>
      <c r="S7573" s="32"/>
    </row>
    <row r="7574" spans="15:19" x14ac:dyDescent="0.25">
      <c r="O7574" s="6"/>
      <c r="S7574" s="32"/>
    </row>
    <row r="7575" spans="15:19" x14ac:dyDescent="0.25">
      <c r="O7575" s="6"/>
      <c r="S7575" s="32"/>
    </row>
    <row r="7576" spans="15:19" x14ac:dyDescent="0.25">
      <c r="O7576" s="6"/>
      <c r="S7576" s="32"/>
    </row>
    <row r="7577" spans="15:19" x14ac:dyDescent="0.25">
      <c r="O7577" s="6"/>
      <c r="S7577" s="32"/>
    </row>
    <row r="7578" spans="15:19" x14ac:dyDescent="0.25">
      <c r="O7578" s="6"/>
      <c r="S7578" s="32"/>
    </row>
    <row r="7579" spans="15:19" x14ac:dyDescent="0.25">
      <c r="O7579" s="6"/>
      <c r="S7579" s="32"/>
    </row>
    <row r="7580" spans="15:19" x14ac:dyDescent="0.25">
      <c r="O7580" s="6"/>
      <c r="S7580" s="32"/>
    </row>
    <row r="7581" spans="15:19" x14ac:dyDescent="0.25">
      <c r="O7581" s="6"/>
      <c r="S7581" s="32"/>
    </row>
    <row r="7582" spans="15:19" x14ac:dyDescent="0.25">
      <c r="O7582" s="6"/>
      <c r="S7582" s="32"/>
    </row>
    <row r="7583" spans="15:19" x14ac:dyDescent="0.25">
      <c r="O7583" s="6"/>
      <c r="S7583" s="32"/>
    </row>
    <row r="7584" spans="15:19" x14ac:dyDescent="0.25">
      <c r="O7584" s="6"/>
      <c r="S7584" s="32"/>
    </row>
    <row r="7585" spans="15:19" x14ac:dyDescent="0.25">
      <c r="O7585" s="6"/>
      <c r="S7585" s="32"/>
    </row>
    <row r="7586" spans="15:19" x14ac:dyDescent="0.25">
      <c r="O7586" s="6"/>
      <c r="S7586" s="32"/>
    </row>
    <row r="7587" spans="15:19" x14ac:dyDescent="0.25">
      <c r="O7587" s="6"/>
      <c r="S7587" s="32"/>
    </row>
    <row r="7588" spans="15:19" x14ac:dyDescent="0.25">
      <c r="O7588" s="6"/>
      <c r="S7588" s="32"/>
    </row>
    <row r="7589" spans="15:19" x14ac:dyDescent="0.25">
      <c r="O7589" s="6"/>
      <c r="S7589" s="32"/>
    </row>
    <row r="7590" spans="15:19" x14ac:dyDescent="0.25">
      <c r="O7590" s="6"/>
      <c r="S7590" s="32"/>
    </row>
    <row r="7591" spans="15:19" x14ac:dyDescent="0.25">
      <c r="O7591" s="6"/>
      <c r="S7591" s="32"/>
    </row>
    <row r="7592" spans="15:19" x14ac:dyDescent="0.25">
      <c r="O7592" s="6"/>
      <c r="S7592" s="32"/>
    </row>
    <row r="7593" spans="15:19" x14ac:dyDescent="0.25">
      <c r="O7593" s="6"/>
      <c r="S7593" s="32"/>
    </row>
    <row r="7594" spans="15:19" x14ac:dyDescent="0.25">
      <c r="O7594" s="6"/>
      <c r="S7594" s="32"/>
    </row>
    <row r="7595" spans="15:19" x14ac:dyDescent="0.25">
      <c r="O7595" s="6"/>
      <c r="S7595" s="32"/>
    </row>
    <row r="7596" spans="15:19" x14ac:dyDescent="0.25">
      <c r="O7596" s="6"/>
      <c r="S7596" s="32"/>
    </row>
    <row r="7597" spans="15:19" x14ac:dyDescent="0.25">
      <c r="O7597" s="6"/>
      <c r="S7597" s="32"/>
    </row>
    <row r="7598" spans="15:19" x14ac:dyDescent="0.25">
      <c r="O7598" s="6"/>
      <c r="S7598" s="32"/>
    </row>
    <row r="7599" spans="15:19" x14ac:dyDescent="0.25">
      <c r="O7599" s="6"/>
      <c r="S7599" s="32"/>
    </row>
    <row r="7600" spans="15:19" x14ac:dyDescent="0.25">
      <c r="O7600" s="6"/>
      <c r="S7600" s="32"/>
    </row>
    <row r="7601" spans="15:19" x14ac:dyDescent="0.25">
      <c r="O7601" s="6"/>
      <c r="S7601" s="32"/>
    </row>
    <row r="7602" spans="15:19" x14ac:dyDescent="0.25">
      <c r="O7602" s="6"/>
      <c r="S7602" s="32"/>
    </row>
    <row r="7603" spans="15:19" x14ac:dyDescent="0.25">
      <c r="O7603" s="6"/>
      <c r="S7603" s="32"/>
    </row>
    <row r="7604" spans="15:19" x14ac:dyDescent="0.25">
      <c r="O7604" s="6"/>
      <c r="S7604" s="32"/>
    </row>
    <row r="7605" spans="15:19" x14ac:dyDescent="0.25">
      <c r="O7605" s="6"/>
      <c r="S7605" s="32"/>
    </row>
    <row r="7606" spans="15:19" x14ac:dyDescent="0.25">
      <c r="O7606" s="6"/>
      <c r="S7606" s="32"/>
    </row>
    <row r="7607" spans="15:19" x14ac:dyDescent="0.25">
      <c r="O7607" s="6"/>
      <c r="S7607" s="32"/>
    </row>
    <row r="7608" spans="15:19" x14ac:dyDescent="0.25">
      <c r="O7608" s="6"/>
      <c r="S7608" s="32"/>
    </row>
    <row r="7609" spans="15:19" x14ac:dyDescent="0.25">
      <c r="O7609" s="6"/>
      <c r="S7609" s="32"/>
    </row>
    <row r="7610" spans="15:19" x14ac:dyDescent="0.25">
      <c r="O7610" s="6"/>
      <c r="S7610" s="32"/>
    </row>
    <row r="7611" spans="15:19" x14ac:dyDescent="0.25">
      <c r="O7611" s="6"/>
      <c r="S7611" s="32"/>
    </row>
    <row r="7612" spans="15:19" x14ac:dyDescent="0.25">
      <c r="O7612" s="6"/>
      <c r="S7612" s="32"/>
    </row>
    <row r="7613" spans="15:19" x14ac:dyDescent="0.25">
      <c r="O7613" s="6"/>
      <c r="S7613" s="32"/>
    </row>
    <row r="7614" spans="15:19" x14ac:dyDescent="0.25">
      <c r="O7614" s="6"/>
      <c r="S7614" s="32"/>
    </row>
    <row r="7615" spans="15:19" x14ac:dyDescent="0.25">
      <c r="O7615" s="6"/>
      <c r="S7615" s="32"/>
    </row>
    <row r="7616" spans="15:19" x14ac:dyDescent="0.25">
      <c r="O7616" s="6"/>
      <c r="S7616" s="32"/>
    </row>
    <row r="7617" spans="15:19" x14ac:dyDescent="0.25">
      <c r="O7617" s="6"/>
      <c r="S7617" s="32"/>
    </row>
    <row r="7618" spans="15:19" x14ac:dyDescent="0.25">
      <c r="O7618" s="6"/>
      <c r="S7618" s="32"/>
    </row>
    <row r="7619" spans="15:19" x14ac:dyDescent="0.25">
      <c r="O7619" s="6"/>
      <c r="S7619" s="32"/>
    </row>
    <row r="7620" spans="15:19" x14ac:dyDescent="0.25">
      <c r="O7620" s="6"/>
      <c r="S7620" s="32"/>
    </row>
    <row r="7621" spans="15:19" x14ac:dyDescent="0.25">
      <c r="O7621" s="6"/>
      <c r="S7621" s="32"/>
    </row>
    <row r="7622" spans="15:19" x14ac:dyDescent="0.25">
      <c r="O7622" s="6"/>
      <c r="S7622" s="32"/>
    </row>
    <row r="7623" spans="15:19" x14ac:dyDescent="0.25">
      <c r="O7623" s="6"/>
      <c r="S7623" s="32"/>
    </row>
    <row r="7624" spans="15:19" x14ac:dyDescent="0.25">
      <c r="O7624" s="6"/>
      <c r="S7624" s="32"/>
    </row>
    <row r="7625" spans="15:19" x14ac:dyDescent="0.25">
      <c r="O7625" s="6"/>
      <c r="S7625" s="32"/>
    </row>
    <row r="7626" spans="15:19" x14ac:dyDescent="0.25">
      <c r="O7626" s="6"/>
      <c r="S7626" s="32"/>
    </row>
    <row r="7627" spans="15:19" x14ac:dyDescent="0.25">
      <c r="O7627" s="6"/>
      <c r="S7627" s="32"/>
    </row>
    <row r="7628" spans="15:19" x14ac:dyDescent="0.25">
      <c r="O7628" s="6"/>
      <c r="S7628" s="32"/>
    </row>
    <row r="7629" spans="15:19" x14ac:dyDescent="0.25">
      <c r="O7629" s="6"/>
      <c r="S7629" s="32"/>
    </row>
    <row r="7630" spans="15:19" x14ac:dyDescent="0.25">
      <c r="O7630" s="6"/>
      <c r="S7630" s="32"/>
    </row>
    <row r="7631" spans="15:19" x14ac:dyDescent="0.25">
      <c r="O7631" s="6"/>
      <c r="S7631" s="32"/>
    </row>
    <row r="7632" spans="15:19" x14ac:dyDescent="0.25">
      <c r="O7632" s="6"/>
      <c r="S7632" s="32"/>
    </row>
    <row r="7633" spans="15:19" x14ac:dyDescent="0.25">
      <c r="O7633" s="6"/>
      <c r="S7633" s="32"/>
    </row>
    <row r="7634" spans="15:19" x14ac:dyDescent="0.25">
      <c r="O7634" s="6"/>
      <c r="S7634" s="32"/>
    </row>
    <row r="7635" spans="15:19" x14ac:dyDescent="0.25">
      <c r="O7635" s="6"/>
      <c r="S7635" s="32"/>
    </row>
    <row r="7636" spans="15:19" x14ac:dyDescent="0.25">
      <c r="O7636" s="6"/>
      <c r="S7636" s="32"/>
    </row>
    <row r="7637" spans="15:19" x14ac:dyDescent="0.25">
      <c r="O7637" s="6"/>
      <c r="S7637" s="32"/>
    </row>
    <row r="7638" spans="15:19" x14ac:dyDescent="0.25">
      <c r="O7638" s="6"/>
      <c r="S7638" s="32"/>
    </row>
    <row r="7639" spans="15:19" x14ac:dyDescent="0.25">
      <c r="O7639" s="6"/>
      <c r="S7639" s="32"/>
    </row>
    <row r="7640" spans="15:19" x14ac:dyDescent="0.25">
      <c r="O7640" s="6"/>
      <c r="S7640" s="32"/>
    </row>
    <row r="7641" spans="15:19" x14ac:dyDescent="0.25">
      <c r="O7641" s="6"/>
      <c r="S7641" s="32"/>
    </row>
    <row r="7642" spans="15:19" x14ac:dyDescent="0.25">
      <c r="O7642" s="6"/>
      <c r="S7642" s="32"/>
    </row>
    <row r="7643" spans="15:19" x14ac:dyDescent="0.25">
      <c r="O7643" s="6"/>
      <c r="S7643" s="32"/>
    </row>
    <row r="7644" spans="15:19" x14ac:dyDescent="0.25">
      <c r="O7644" s="6"/>
      <c r="S7644" s="32"/>
    </row>
    <row r="7645" spans="15:19" x14ac:dyDescent="0.25">
      <c r="O7645" s="6"/>
      <c r="S7645" s="32"/>
    </row>
    <row r="7646" spans="15:19" x14ac:dyDescent="0.25">
      <c r="O7646" s="6"/>
      <c r="S7646" s="32"/>
    </row>
    <row r="7647" spans="15:19" x14ac:dyDescent="0.25">
      <c r="O7647" s="6"/>
      <c r="S7647" s="32"/>
    </row>
    <row r="7648" spans="15:19" x14ac:dyDescent="0.25">
      <c r="O7648" s="6"/>
      <c r="S7648" s="32"/>
    </row>
    <row r="7649" spans="15:19" x14ac:dyDescent="0.25">
      <c r="O7649" s="6"/>
      <c r="S7649" s="32"/>
    </row>
    <row r="7650" spans="15:19" x14ac:dyDescent="0.25">
      <c r="O7650" s="6"/>
      <c r="S7650" s="32"/>
    </row>
    <row r="7651" spans="15:19" x14ac:dyDescent="0.25">
      <c r="O7651" s="6"/>
      <c r="S7651" s="32"/>
    </row>
    <row r="7652" spans="15:19" x14ac:dyDescent="0.25">
      <c r="O7652" s="6"/>
      <c r="S7652" s="32"/>
    </row>
    <row r="7653" spans="15:19" x14ac:dyDescent="0.25">
      <c r="O7653" s="6"/>
      <c r="S7653" s="32"/>
    </row>
    <row r="7654" spans="15:19" x14ac:dyDescent="0.25">
      <c r="O7654" s="6"/>
      <c r="S7654" s="32"/>
    </row>
    <row r="7655" spans="15:19" x14ac:dyDescent="0.25">
      <c r="O7655" s="6"/>
      <c r="S7655" s="32"/>
    </row>
    <row r="7656" spans="15:19" x14ac:dyDescent="0.25">
      <c r="O7656" s="6"/>
      <c r="S7656" s="32"/>
    </row>
    <row r="7657" spans="15:19" x14ac:dyDescent="0.25">
      <c r="O7657" s="6"/>
      <c r="S7657" s="32"/>
    </row>
    <row r="7658" spans="15:19" x14ac:dyDescent="0.25">
      <c r="O7658" s="6"/>
      <c r="S7658" s="32"/>
    </row>
    <row r="7659" spans="15:19" x14ac:dyDescent="0.25">
      <c r="O7659" s="6"/>
      <c r="S7659" s="32"/>
    </row>
    <row r="7660" spans="15:19" x14ac:dyDescent="0.25">
      <c r="O7660" s="6"/>
      <c r="S7660" s="32"/>
    </row>
    <row r="7661" spans="15:19" x14ac:dyDescent="0.25">
      <c r="O7661" s="6"/>
      <c r="S7661" s="32"/>
    </row>
    <row r="7662" spans="15:19" x14ac:dyDescent="0.25">
      <c r="O7662" s="6"/>
      <c r="S7662" s="32"/>
    </row>
    <row r="7663" spans="15:19" x14ac:dyDescent="0.25">
      <c r="O7663" s="6"/>
      <c r="S7663" s="32"/>
    </row>
    <row r="7664" spans="15:19" x14ac:dyDescent="0.25">
      <c r="O7664" s="6"/>
      <c r="S7664" s="32"/>
    </row>
    <row r="7665" spans="15:19" x14ac:dyDescent="0.25">
      <c r="O7665" s="6"/>
      <c r="S7665" s="32"/>
    </row>
    <row r="7666" spans="15:19" x14ac:dyDescent="0.25">
      <c r="O7666" s="6"/>
      <c r="S7666" s="32"/>
    </row>
    <row r="7667" spans="15:19" x14ac:dyDescent="0.25">
      <c r="O7667" s="6"/>
      <c r="S7667" s="32"/>
    </row>
    <row r="7668" spans="15:19" x14ac:dyDescent="0.25">
      <c r="O7668" s="6"/>
      <c r="S7668" s="32"/>
    </row>
    <row r="7669" spans="15:19" x14ac:dyDescent="0.25">
      <c r="O7669" s="6"/>
      <c r="S7669" s="32"/>
    </row>
    <row r="7670" spans="15:19" x14ac:dyDescent="0.25">
      <c r="O7670" s="6"/>
      <c r="S7670" s="32"/>
    </row>
    <row r="7671" spans="15:19" x14ac:dyDescent="0.25">
      <c r="O7671" s="6"/>
      <c r="S7671" s="32"/>
    </row>
    <row r="7672" spans="15:19" x14ac:dyDescent="0.25">
      <c r="O7672" s="6"/>
      <c r="S7672" s="32"/>
    </row>
    <row r="7673" spans="15:19" x14ac:dyDescent="0.25">
      <c r="O7673" s="6"/>
      <c r="S7673" s="32"/>
    </row>
    <row r="7674" spans="15:19" x14ac:dyDescent="0.25">
      <c r="O7674" s="6"/>
      <c r="S7674" s="32"/>
    </row>
    <row r="7675" spans="15:19" x14ac:dyDescent="0.25">
      <c r="O7675" s="6"/>
      <c r="S7675" s="32"/>
    </row>
    <row r="7676" spans="15:19" x14ac:dyDescent="0.25">
      <c r="O7676" s="6"/>
      <c r="S7676" s="32"/>
    </row>
    <row r="7677" spans="15:19" x14ac:dyDescent="0.25">
      <c r="O7677" s="6"/>
      <c r="S7677" s="32"/>
    </row>
    <row r="7678" spans="15:19" x14ac:dyDescent="0.25">
      <c r="O7678" s="6"/>
      <c r="S7678" s="32"/>
    </row>
    <row r="7679" spans="15:19" x14ac:dyDescent="0.25">
      <c r="O7679" s="6"/>
      <c r="S7679" s="32"/>
    </row>
    <row r="7680" spans="15:19" x14ac:dyDescent="0.25">
      <c r="O7680" s="6"/>
      <c r="S7680" s="32"/>
    </row>
    <row r="7681" spans="15:19" x14ac:dyDescent="0.25">
      <c r="O7681" s="6"/>
      <c r="S7681" s="32"/>
    </row>
    <row r="7682" spans="15:19" x14ac:dyDescent="0.25">
      <c r="O7682" s="6"/>
      <c r="S7682" s="32"/>
    </row>
    <row r="7683" spans="15:19" x14ac:dyDescent="0.25">
      <c r="O7683" s="6"/>
      <c r="S7683" s="32"/>
    </row>
    <row r="7684" spans="15:19" x14ac:dyDescent="0.25">
      <c r="O7684" s="6"/>
      <c r="S7684" s="32"/>
    </row>
    <row r="7685" spans="15:19" x14ac:dyDescent="0.25">
      <c r="O7685" s="6"/>
      <c r="S7685" s="32"/>
    </row>
    <row r="7686" spans="15:19" x14ac:dyDescent="0.25">
      <c r="O7686" s="6"/>
      <c r="S7686" s="32"/>
    </row>
    <row r="7687" spans="15:19" x14ac:dyDescent="0.25">
      <c r="O7687" s="6"/>
      <c r="S7687" s="32"/>
    </row>
    <row r="7688" spans="15:19" x14ac:dyDescent="0.25">
      <c r="O7688" s="6"/>
      <c r="S7688" s="32"/>
    </row>
    <row r="7689" spans="15:19" x14ac:dyDescent="0.25">
      <c r="O7689" s="6"/>
      <c r="S7689" s="32"/>
    </row>
    <row r="7690" spans="15:19" x14ac:dyDescent="0.25">
      <c r="O7690" s="6"/>
      <c r="S7690" s="32"/>
    </row>
    <row r="7691" spans="15:19" x14ac:dyDescent="0.25">
      <c r="O7691" s="6"/>
      <c r="S7691" s="32"/>
    </row>
    <row r="7692" spans="15:19" x14ac:dyDescent="0.25">
      <c r="O7692" s="6"/>
      <c r="S7692" s="32"/>
    </row>
    <row r="7693" spans="15:19" x14ac:dyDescent="0.25">
      <c r="O7693" s="6"/>
      <c r="S7693" s="32"/>
    </row>
    <row r="7694" spans="15:19" x14ac:dyDescent="0.25">
      <c r="O7694" s="6"/>
      <c r="S7694" s="32"/>
    </row>
    <row r="7695" spans="15:19" x14ac:dyDescent="0.25">
      <c r="O7695" s="6"/>
      <c r="S7695" s="32"/>
    </row>
    <row r="7696" spans="15:19" x14ac:dyDescent="0.25">
      <c r="O7696" s="6"/>
      <c r="S7696" s="32"/>
    </row>
    <row r="7697" spans="15:19" x14ac:dyDescent="0.25">
      <c r="O7697" s="6"/>
      <c r="S7697" s="32"/>
    </row>
    <row r="7698" spans="15:19" x14ac:dyDescent="0.25">
      <c r="O7698" s="6"/>
      <c r="S7698" s="32"/>
    </row>
    <row r="7699" spans="15:19" x14ac:dyDescent="0.25">
      <c r="O7699" s="6"/>
      <c r="S7699" s="32"/>
    </row>
    <row r="7700" spans="15:19" x14ac:dyDescent="0.25">
      <c r="O7700" s="6"/>
      <c r="S7700" s="32"/>
    </row>
    <row r="7701" spans="15:19" x14ac:dyDescent="0.25">
      <c r="O7701" s="6"/>
      <c r="S7701" s="32"/>
    </row>
    <row r="7702" spans="15:19" x14ac:dyDescent="0.25">
      <c r="O7702" s="6"/>
      <c r="S7702" s="32"/>
    </row>
    <row r="7703" spans="15:19" x14ac:dyDescent="0.25">
      <c r="O7703" s="6"/>
      <c r="S7703" s="32"/>
    </row>
    <row r="7704" spans="15:19" x14ac:dyDescent="0.25">
      <c r="O7704" s="6"/>
      <c r="S7704" s="32"/>
    </row>
    <row r="7705" spans="15:19" x14ac:dyDescent="0.25">
      <c r="O7705" s="6"/>
      <c r="S7705" s="32"/>
    </row>
    <row r="7706" spans="15:19" x14ac:dyDescent="0.25">
      <c r="O7706" s="6"/>
      <c r="S7706" s="32"/>
    </row>
    <row r="7707" spans="15:19" x14ac:dyDescent="0.25">
      <c r="O7707" s="6"/>
      <c r="S7707" s="32"/>
    </row>
    <row r="7708" spans="15:19" x14ac:dyDescent="0.25">
      <c r="O7708" s="6"/>
      <c r="S7708" s="32"/>
    </row>
    <row r="7709" spans="15:19" x14ac:dyDescent="0.25">
      <c r="O7709" s="6"/>
      <c r="S7709" s="32"/>
    </row>
    <row r="7710" spans="15:19" x14ac:dyDescent="0.25">
      <c r="O7710" s="6"/>
      <c r="S7710" s="32"/>
    </row>
    <row r="7711" spans="15:19" x14ac:dyDescent="0.25">
      <c r="O7711" s="6"/>
      <c r="S7711" s="32"/>
    </row>
    <row r="7712" spans="15:19" x14ac:dyDescent="0.25">
      <c r="O7712" s="6"/>
      <c r="S7712" s="32"/>
    </row>
    <row r="7713" spans="15:19" x14ac:dyDescent="0.25">
      <c r="O7713" s="6"/>
      <c r="S7713" s="32"/>
    </row>
    <row r="7714" spans="15:19" x14ac:dyDescent="0.25">
      <c r="O7714" s="6"/>
      <c r="S7714" s="32"/>
    </row>
    <row r="7715" spans="15:19" x14ac:dyDescent="0.25">
      <c r="O7715" s="6"/>
      <c r="S7715" s="32"/>
    </row>
    <row r="7716" spans="15:19" x14ac:dyDescent="0.25">
      <c r="O7716" s="6"/>
      <c r="S7716" s="32"/>
    </row>
    <row r="7717" spans="15:19" x14ac:dyDescent="0.25">
      <c r="O7717" s="6"/>
      <c r="S7717" s="32"/>
    </row>
    <row r="7718" spans="15:19" x14ac:dyDescent="0.25">
      <c r="O7718" s="6"/>
      <c r="S7718" s="32"/>
    </row>
    <row r="7719" spans="15:19" x14ac:dyDescent="0.25">
      <c r="O7719" s="6"/>
      <c r="S7719" s="32"/>
    </row>
    <row r="7720" spans="15:19" x14ac:dyDescent="0.25">
      <c r="O7720" s="6"/>
      <c r="S7720" s="32"/>
    </row>
    <row r="7721" spans="15:19" x14ac:dyDescent="0.25">
      <c r="O7721" s="6"/>
      <c r="S7721" s="32"/>
    </row>
    <row r="7722" spans="15:19" x14ac:dyDescent="0.25">
      <c r="O7722" s="6"/>
      <c r="S7722" s="32"/>
    </row>
    <row r="7723" spans="15:19" x14ac:dyDescent="0.25">
      <c r="O7723" s="6"/>
      <c r="S7723" s="32"/>
    </row>
    <row r="7724" spans="15:19" x14ac:dyDescent="0.25">
      <c r="O7724" s="6"/>
      <c r="S7724" s="32"/>
    </row>
    <row r="7725" spans="15:19" x14ac:dyDescent="0.25">
      <c r="O7725" s="6"/>
      <c r="S7725" s="32"/>
    </row>
    <row r="7726" spans="15:19" x14ac:dyDescent="0.25">
      <c r="O7726" s="6"/>
      <c r="S7726" s="32"/>
    </row>
    <row r="7727" spans="15:19" x14ac:dyDescent="0.25">
      <c r="O7727" s="6"/>
      <c r="S7727" s="32"/>
    </row>
    <row r="7728" spans="15:19" x14ac:dyDescent="0.25">
      <c r="O7728" s="6"/>
      <c r="S7728" s="32"/>
    </row>
    <row r="7729" spans="15:19" x14ac:dyDescent="0.25">
      <c r="O7729" s="6"/>
      <c r="S7729" s="32"/>
    </row>
    <row r="7730" spans="15:19" x14ac:dyDescent="0.25">
      <c r="O7730" s="6"/>
      <c r="S7730" s="32"/>
    </row>
    <row r="7731" spans="15:19" x14ac:dyDescent="0.25">
      <c r="O7731" s="6"/>
      <c r="S7731" s="32"/>
    </row>
    <row r="7732" spans="15:19" x14ac:dyDescent="0.25">
      <c r="O7732" s="6"/>
      <c r="S7732" s="32"/>
    </row>
    <row r="7733" spans="15:19" x14ac:dyDescent="0.25">
      <c r="O7733" s="6"/>
      <c r="S7733" s="32"/>
    </row>
    <row r="7734" spans="15:19" x14ac:dyDescent="0.25">
      <c r="O7734" s="6"/>
      <c r="S7734" s="32"/>
    </row>
    <row r="7735" spans="15:19" x14ac:dyDescent="0.25">
      <c r="O7735" s="6"/>
      <c r="S7735" s="32"/>
    </row>
    <row r="7736" spans="15:19" x14ac:dyDescent="0.25">
      <c r="O7736" s="6"/>
      <c r="S7736" s="32"/>
    </row>
    <row r="7737" spans="15:19" x14ac:dyDescent="0.25">
      <c r="O7737" s="6"/>
      <c r="S7737" s="32"/>
    </row>
    <row r="7738" spans="15:19" x14ac:dyDescent="0.25">
      <c r="O7738" s="6"/>
      <c r="S7738" s="32"/>
    </row>
    <row r="7739" spans="15:19" x14ac:dyDescent="0.25">
      <c r="O7739" s="6"/>
      <c r="S7739" s="32"/>
    </row>
    <row r="7740" spans="15:19" x14ac:dyDescent="0.25">
      <c r="O7740" s="6"/>
      <c r="S7740" s="32"/>
    </row>
    <row r="7741" spans="15:19" x14ac:dyDescent="0.25">
      <c r="O7741" s="6"/>
      <c r="S7741" s="32"/>
    </row>
    <row r="7742" spans="15:19" x14ac:dyDescent="0.25">
      <c r="O7742" s="6"/>
      <c r="S7742" s="32"/>
    </row>
    <row r="7743" spans="15:19" x14ac:dyDescent="0.25">
      <c r="O7743" s="6"/>
      <c r="S7743" s="32"/>
    </row>
    <row r="7744" spans="15:19" x14ac:dyDescent="0.25">
      <c r="O7744" s="6"/>
      <c r="S7744" s="32"/>
    </row>
    <row r="7745" spans="15:19" x14ac:dyDescent="0.25">
      <c r="O7745" s="6"/>
      <c r="S7745" s="32"/>
    </row>
    <row r="7746" spans="15:19" x14ac:dyDescent="0.25">
      <c r="O7746" s="6"/>
      <c r="S7746" s="32"/>
    </row>
    <row r="7747" spans="15:19" x14ac:dyDescent="0.25">
      <c r="O7747" s="6"/>
      <c r="S7747" s="32"/>
    </row>
    <row r="7748" spans="15:19" x14ac:dyDescent="0.25">
      <c r="O7748" s="6"/>
      <c r="S7748" s="32"/>
    </row>
    <row r="7749" spans="15:19" x14ac:dyDescent="0.25">
      <c r="O7749" s="6"/>
      <c r="S7749" s="32"/>
    </row>
    <row r="7750" spans="15:19" x14ac:dyDescent="0.25">
      <c r="O7750" s="6"/>
      <c r="S7750" s="32"/>
    </row>
    <row r="7751" spans="15:19" x14ac:dyDescent="0.25">
      <c r="O7751" s="6"/>
      <c r="S7751" s="32"/>
    </row>
    <row r="7752" spans="15:19" x14ac:dyDescent="0.25">
      <c r="O7752" s="6"/>
      <c r="S7752" s="32"/>
    </row>
    <row r="7753" spans="15:19" x14ac:dyDescent="0.25">
      <c r="O7753" s="6"/>
      <c r="S7753" s="32"/>
    </row>
    <row r="7754" spans="15:19" x14ac:dyDescent="0.25">
      <c r="O7754" s="6"/>
      <c r="S7754" s="32"/>
    </row>
    <row r="7755" spans="15:19" x14ac:dyDescent="0.25">
      <c r="O7755" s="6"/>
      <c r="S7755" s="32"/>
    </row>
    <row r="7756" spans="15:19" x14ac:dyDescent="0.25">
      <c r="O7756" s="6"/>
      <c r="S7756" s="32"/>
    </row>
    <row r="7757" spans="15:19" x14ac:dyDescent="0.25">
      <c r="O7757" s="6"/>
      <c r="S7757" s="32"/>
    </row>
    <row r="7758" spans="15:19" x14ac:dyDescent="0.25">
      <c r="O7758" s="6"/>
      <c r="S7758" s="32"/>
    </row>
    <row r="7759" spans="15:19" x14ac:dyDescent="0.25">
      <c r="O7759" s="6"/>
      <c r="S7759" s="32"/>
    </row>
    <row r="7760" spans="15:19" x14ac:dyDescent="0.25">
      <c r="O7760" s="6"/>
      <c r="S7760" s="32"/>
    </row>
    <row r="7761" spans="15:19" x14ac:dyDescent="0.25">
      <c r="O7761" s="6"/>
      <c r="S7761" s="32"/>
    </row>
    <row r="7762" spans="15:19" x14ac:dyDescent="0.25">
      <c r="O7762" s="6"/>
      <c r="S7762" s="32"/>
    </row>
    <row r="7763" spans="15:19" x14ac:dyDescent="0.25">
      <c r="O7763" s="6"/>
      <c r="S7763" s="32"/>
    </row>
    <row r="7764" spans="15:19" x14ac:dyDescent="0.25">
      <c r="O7764" s="6"/>
      <c r="S7764" s="32"/>
    </row>
    <row r="7765" spans="15:19" x14ac:dyDescent="0.25">
      <c r="O7765" s="6"/>
      <c r="S7765" s="32"/>
    </row>
    <row r="7766" spans="15:19" x14ac:dyDescent="0.25">
      <c r="O7766" s="6"/>
      <c r="S7766" s="32"/>
    </row>
    <row r="7767" spans="15:19" x14ac:dyDescent="0.25">
      <c r="O7767" s="6"/>
      <c r="S7767" s="32"/>
    </row>
    <row r="7768" spans="15:19" x14ac:dyDescent="0.25">
      <c r="O7768" s="6"/>
      <c r="S7768" s="32"/>
    </row>
    <row r="7769" spans="15:19" x14ac:dyDescent="0.25">
      <c r="O7769" s="6"/>
      <c r="S7769" s="32"/>
    </row>
    <row r="7770" spans="15:19" x14ac:dyDescent="0.25">
      <c r="O7770" s="6"/>
      <c r="S7770" s="32"/>
    </row>
    <row r="7771" spans="15:19" x14ac:dyDescent="0.25">
      <c r="O7771" s="6"/>
      <c r="S7771" s="32"/>
    </row>
    <row r="7772" spans="15:19" x14ac:dyDescent="0.25">
      <c r="O7772" s="6"/>
      <c r="S7772" s="32"/>
    </row>
    <row r="7773" spans="15:19" x14ac:dyDescent="0.25">
      <c r="O7773" s="6"/>
      <c r="S7773" s="32"/>
    </row>
    <row r="7774" spans="15:19" x14ac:dyDescent="0.25">
      <c r="O7774" s="6"/>
      <c r="S7774" s="32"/>
    </row>
    <row r="7775" spans="15:19" x14ac:dyDescent="0.25">
      <c r="O7775" s="6"/>
      <c r="S7775" s="32"/>
    </row>
    <row r="7776" spans="15:19" x14ac:dyDescent="0.25">
      <c r="O7776" s="6"/>
      <c r="S7776" s="32"/>
    </row>
    <row r="7777" spans="15:19" x14ac:dyDescent="0.25">
      <c r="O7777" s="6"/>
      <c r="S7777" s="32"/>
    </row>
    <row r="7778" spans="15:19" x14ac:dyDescent="0.25">
      <c r="O7778" s="6"/>
      <c r="S7778" s="32"/>
    </row>
    <row r="7779" spans="15:19" x14ac:dyDescent="0.25">
      <c r="O7779" s="6"/>
      <c r="S7779" s="32"/>
    </row>
    <row r="7780" spans="15:19" x14ac:dyDescent="0.25">
      <c r="O7780" s="6"/>
      <c r="S7780" s="32"/>
    </row>
    <row r="7781" spans="15:19" x14ac:dyDescent="0.25">
      <c r="O7781" s="6"/>
      <c r="S7781" s="32"/>
    </row>
    <row r="7782" spans="15:19" x14ac:dyDescent="0.25">
      <c r="O7782" s="6"/>
      <c r="S7782" s="32"/>
    </row>
    <row r="7783" spans="15:19" x14ac:dyDescent="0.25">
      <c r="O7783" s="6"/>
      <c r="S7783" s="32"/>
    </row>
    <row r="7784" spans="15:19" x14ac:dyDescent="0.25">
      <c r="O7784" s="6"/>
      <c r="S7784" s="32"/>
    </row>
    <row r="7785" spans="15:19" x14ac:dyDescent="0.25">
      <c r="O7785" s="6"/>
      <c r="S7785" s="32"/>
    </row>
    <row r="7786" spans="15:19" x14ac:dyDescent="0.25">
      <c r="O7786" s="6"/>
      <c r="S7786" s="32"/>
    </row>
    <row r="7787" spans="15:19" x14ac:dyDescent="0.25">
      <c r="O7787" s="6"/>
      <c r="S7787" s="32"/>
    </row>
    <row r="7788" spans="15:19" x14ac:dyDescent="0.25">
      <c r="O7788" s="6"/>
      <c r="S7788" s="32"/>
    </row>
    <row r="7789" spans="15:19" x14ac:dyDescent="0.25">
      <c r="O7789" s="6"/>
      <c r="S7789" s="32"/>
    </row>
    <row r="7790" spans="15:19" x14ac:dyDescent="0.25">
      <c r="O7790" s="6"/>
      <c r="S7790" s="32"/>
    </row>
    <row r="7791" spans="15:19" x14ac:dyDescent="0.25">
      <c r="O7791" s="6"/>
      <c r="S7791" s="32"/>
    </row>
    <row r="7792" spans="15:19" x14ac:dyDescent="0.25">
      <c r="O7792" s="6"/>
      <c r="S7792" s="32"/>
    </row>
    <row r="7793" spans="15:19" x14ac:dyDescent="0.25">
      <c r="O7793" s="6"/>
      <c r="S7793" s="32"/>
    </row>
    <row r="7794" spans="15:19" x14ac:dyDescent="0.25">
      <c r="O7794" s="6"/>
      <c r="S7794" s="32"/>
    </row>
    <row r="7795" spans="15:19" x14ac:dyDescent="0.25">
      <c r="O7795" s="6"/>
      <c r="S7795" s="32"/>
    </row>
    <row r="7796" spans="15:19" x14ac:dyDescent="0.25">
      <c r="O7796" s="6"/>
      <c r="S7796" s="32"/>
    </row>
    <row r="7797" spans="15:19" x14ac:dyDescent="0.25">
      <c r="O7797" s="6"/>
      <c r="S7797" s="32"/>
    </row>
    <row r="7798" spans="15:19" x14ac:dyDescent="0.25">
      <c r="O7798" s="6"/>
      <c r="S7798" s="32"/>
    </row>
    <row r="7799" spans="15:19" x14ac:dyDescent="0.25">
      <c r="O7799" s="6"/>
      <c r="S7799" s="32"/>
    </row>
    <row r="7800" spans="15:19" x14ac:dyDescent="0.25">
      <c r="O7800" s="6"/>
      <c r="S7800" s="32"/>
    </row>
    <row r="7801" spans="15:19" x14ac:dyDescent="0.25">
      <c r="O7801" s="6"/>
      <c r="S7801" s="32"/>
    </row>
    <row r="7802" spans="15:19" x14ac:dyDescent="0.25">
      <c r="O7802" s="6"/>
      <c r="S7802" s="32"/>
    </row>
    <row r="7803" spans="15:19" x14ac:dyDescent="0.25">
      <c r="O7803" s="6"/>
      <c r="S7803" s="32"/>
    </row>
    <row r="7804" spans="15:19" x14ac:dyDescent="0.25">
      <c r="O7804" s="6"/>
      <c r="S7804" s="32"/>
    </row>
    <row r="7805" spans="15:19" x14ac:dyDescent="0.25">
      <c r="O7805" s="6"/>
      <c r="S7805" s="32"/>
    </row>
    <row r="7806" spans="15:19" x14ac:dyDescent="0.25">
      <c r="O7806" s="6"/>
      <c r="S7806" s="32"/>
    </row>
    <row r="7807" spans="15:19" x14ac:dyDescent="0.25">
      <c r="O7807" s="6"/>
      <c r="S7807" s="32"/>
    </row>
    <row r="7808" spans="15:19" x14ac:dyDescent="0.25">
      <c r="O7808" s="6"/>
      <c r="S7808" s="32"/>
    </row>
    <row r="7809" spans="15:19" x14ac:dyDescent="0.25">
      <c r="O7809" s="6"/>
      <c r="S7809" s="32"/>
    </row>
    <row r="7810" spans="15:19" x14ac:dyDescent="0.25">
      <c r="O7810" s="6"/>
      <c r="S7810" s="32"/>
    </row>
    <row r="7811" spans="15:19" x14ac:dyDescent="0.25">
      <c r="O7811" s="6"/>
      <c r="S7811" s="32"/>
    </row>
    <row r="7812" spans="15:19" x14ac:dyDescent="0.25">
      <c r="O7812" s="6"/>
      <c r="S7812" s="32"/>
    </row>
    <row r="7813" spans="15:19" x14ac:dyDescent="0.25">
      <c r="O7813" s="6"/>
      <c r="S7813" s="32"/>
    </row>
    <row r="7814" spans="15:19" x14ac:dyDescent="0.25">
      <c r="O7814" s="6"/>
      <c r="S7814" s="32"/>
    </row>
    <row r="7815" spans="15:19" x14ac:dyDescent="0.25">
      <c r="O7815" s="6"/>
      <c r="S7815" s="32"/>
    </row>
    <row r="7816" spans="15:19" x14ac:dyDescent="0.25">
      <c r="O7816" s="6"/>
      <c r="S7816" s="32"/>
    </row>
    <row r="7817" spans="15:19" x14ac:dyDescent="0.25">
      <c r="O7817" s="6"/>
      <c r="S7817" s="32"/>
    </row>
    <row r="7818" spans="15:19" x14ac:dyDescent="0.25">
      <c r="O7818" s="6"/>
      <c r="S7818" s="32"/>
    </row>
    <row r="7819" spans="15:19" x14ac:dyDescent="0.25">
      <c r="O7819" s="6"/>
      <c r="S7819" s="32"/>
    </row>
    <row r="7820" spans="15:19" x14ac:dyDescent="0.25">
      <c r="O7820" s="6"/>
      <c r="S7820" s="32"/>
    </row>
    <row r="7821" spans="15:19" x14ac:dyDescent="0.25">
      <c r="O7821" s="6"/>
      <c r="S7821" s="32"/>
    </row>
    <row r="7822" spans="15:19" x14ac:dyDescent="0.25">
      <c r="O7822" s="6"/>
      <c r="S7822" s="32"/>
    </row>
    <row r="7823" spans="15:19" x14ac:dyDescent="0.25">
      <c r="O7823" s="6"/>
      <c r="S7823" s="32"/>
    </row>
    <row r="7824" spans="15:19" x14ac:dyDescent="0.25">
      <c r="O7824" s="6"/>
      <c r="S7824" s="32"/>
    </row>
    <row r="7825" spans="15:19" x14ac:dyDescent="0.25">
      <c r="O7825" s="6"/>
      <c r="S7825" s="32"/>
    </row>
    <row r="7826" spans="15:19" x14ac:dyDescent="0.25">
      <c r="O7826" s="6"/>
      <c r="S7826" s="32"/>
    </row>
    <row r="7827" spans="15:19" x14ac:dyDescent="0.25">
      <c r="O7827" s="6"/>
      <c r="S7827" s="32"/>
    </row>
    <row r="7828" spans="15:19" x14ac:dyDescent="0.25">
      <c r="O7828" s="6"/>
      <c r="S7828" s="32"/>
    </row>
    <row r="7829" spans="15:19" x14ac:dyDescent="0.25">
      <c r="O7829" s="6"/>
      <c r="S7829" s="32"/>
    </row>
    <row r="7830" spans="15:19" x14ac:dyDescent="0.25">
      <c r="O7830" s="6"/>
      <c r="S7830" s="32"/>
    </row>
    <row r="7831" spans="15:19" x14ac:dyDescent="0.25">
      <c r="O7831" s="6"/>
      <c r="S7831" s="32"/>
    </row>
    <row r="7832" spans="15:19" x14ac:dyDescent="0.25">
      <c r="O7832" s="6"/>
      <c r="S7832" s="32"/>
    </row>
    <row r="7833" spans="15:19" x14ac:dyDescent="0.25">
      <c r="O7833" s="6"/>
      <c r="S7833" s="32"/>
    </row>
    <row r="7834" spans="15:19" x14ac:dyDescent="0.25">
      <c r="O7834" s="6"/>
      <c r="S7834" s="32"/>
    </row>
    <row r="7835" spans="15:19" x14ac:dyDescent="0.25">
      <c r="O7835" s="6"/>
      <c r="S7835" s="32"/>
    </row>
    <row r="7836" spans="15:19" x14ac:dyDescent="0.25">
      <c r="O7836" s="6"/>
      <c r="S7836" s="32"/>
    </row>
    <row r="7837" spans="15:19" x14ac:dyDescent="0.25">
      <c r="O7837" s="6"/>
      <c r="S7837" s="32"/>
    </row>
    <row r="7838" spans="15:19" x14ac:dyDescent="0.25">
      <c r="O7838" s="6"/>
      <c r="S7838" s="32"/>
    </row>
    <row r="7839" spans="15:19" x14ac:dyDescent="0.25">
      <c r="O7839" s="6"/>
      <c r="S7839" s="32"/>
    </row>
    <row r="7840" spans="15:19" x14ac:dyDescent="0.25">
      <c r="O7840" s="6"/>
      <c r="S7840" s="32"/>
    </row>
    <row r="7841" spans="15:19" x14ac:dyDescent="0.25">
      <c r="O7841" s="6"/>
      <c r="S7841" s="32"/>
    </row>
    <row r="7842" spans="15:19" x14ac:dyDescent="0.25">
      <c r="O7842" s="6"/>
      <c r="S7842" s="32"/>
    </row>
    <row r="7843" spans="15:19" x14ac:dyDescent="0.25">
      <c r="O7843" s="6"/>
      <c r="S7843" s="32"/>
    </row>
    <row r="7844" spans="15:19" x14ac:dyDescent="0.25">
      <c r="O7844" s="6"/>
      <c r="S7844" s="32"/>
    </row>
    <row r="7845" spans="15:19" x14ac:dyDescent="0.25">
      <c r="O7845" s="6"/>
      <c r="S7845" s="32"/>
    </row>
    <row r="7846" spans="15:19" x14ac:dyDescent="0.25">
      <c r="O7846" s="6"/>
      <c r="S7846" s="32"/>
    </row>
    <row r="7847" spans="15:19" x14ac:dyDescent="0.25">
      <c r="O7847" s="6"/>
      <c r="S7847" s="32"/>
    </row>
    <row r="7848" spans="15:19" x14ac:dyDescent="0.25">
      <c r="O7848" s="6"/>
      <c r="S7848" s="32"/>
    </row>
    <row r="7849" spans="15:19" x14ac:dyDescent="0.25">
      <c r="O7849" s="6"/>
      <c r="S7849" s="32"/>
    </row>
    <row r="7850" spans="15:19" x14ac:dyDescent="0.25">
      <c r="O7850" s="6"/>
      <c r="S7850" s="32"/>
    </row>
    <row r="7851" spans="15:19" x14ac:dyDescent="0.25">
      <c r="O7851" s="6"/>
      <c r="S7851" s="32"/>
    </row>
    <row r="7852" spans="15:19" x14ac:dyDescent="0.25">
      <c r="O7852" s="6"/>
      <c r="S7852" s="32"/>
    </row>
    <row r="7853" spans="15:19" x14ac:dyDescent="0.25">
      <c r="O7853" s="6"/>
      <c r="S7853" s="32"/>
    </row>
    <row r="7854" spans="15:19" x14ac:dyDescent="0.25">
      <c r="O7854" s="6"/>
      <c r="S7854" s="32"/>
    </row>
    <row r="7855" spans="15:19" x14ac:dyDescent="0.25">
      <c r="O7855" s="6"/>
      <c r="S7855" s="32"/>
    </row>
    <row r="7856" spans="15:19" x14ac:dyDescent="0.25">
      <c r="O7856" s="6"/>
      <c r="S7856" s="32"/>
    </row>
    <row r="7857" spans="15:19" x14ac:dyDescent="0.25">
      <c r="O7857" s="6"/>
      <c r="S7857" s="32"/>
    </row>
    <row r="7858" spans="15:19" x14ac:dyDescent="0.25">
      <c r="O7858" s="6"/>
      <c r="S7858" s="32"/>
    </row>
    <row r="7859" spans="15:19" x14ac:dyDescent="0.25">
      <c r="O7859" s="6"/>
      <c r="S7859" s="32"/>
    </row>
    <row r="7860" spans="15:19" x14ac:dyDescent="0.25">
      <c r="O7860" s="6"/>
      <c r="S7860" s="32"/>
    </row>
    <row r="7861" spans="15:19" x14ac:dyDescent="0.25">
      <c r="O7861" s="6"/>
      <c r="S7861" s="32"/>
    </row>
    <row r="7862" spans="15:19" x14ac:dyDescent="0.25">
      <c r="O7862" s="6"/>
      <c r="S7862" s="32"/>
    </row>
    <row r="7863" spans="15:19" x14ac:dyDescent="0.25">
      <c r="O7863" s="6"/>
      <c r="S7863" s="32"/>
    </row>
    <row r="7864" spans="15:19" x14ac:dyDescent="0.25">
      <c r="O7864" s="6"/>
      <c r="S7864" s="32"/>
    </row>
    <row r="7865" spans="15:19" x14ac:dyDescent="0.25">
      <c r="O7865" s="6"/>
      <c r="S7865" s="32"/>
    </row>
    <row r="7866" spans="15:19" x14ac:dyDescent="0.25">
      <c r="O7866" s="6"/>
      <c r="S7866" s="32"/>
    </row>
    <row r="7867" spans="15:19" x14ac:dyDescent="0.25">
      <c r="O7867" s="6"/>
      <c r="S7867" s="32"/>
    </row>
    <row r="7868" spans="15:19" x14ac:dyDescent="0.25">
      <c r="O7868" s="6"/>
      <c r="S7868" s="32"/>
    </row>
    <row r="7869" spans="15:19" x14ac:dyDescent="0.25">
      <c r="O7869" s="6"/>
      <c r="S7869" s="32"/>
    </row>
    <row r="7870" spans="15:19" x14ac:dyDescent="0.25">
      <c r="O7870" s="6"/>
      <c r="S7870" s="32"/>
    </row>
    <row r="7871" spans="15:19" x14ac:dyDescent="0.25">
      <c r="O7871" s="6"/>
      <c r="S7871" s="32"/>
    </row>
    <row r="7872" spans="15:19" x14ac:dyDescent="0.25">
      <c r="O7872" s="6"/>
      <c r="S7872" s="32"/>
    </row>
    <row r="7873" spans="15:19" x14ac:dyDescent="0.25">
      <c r="O7873" s="6"/>
      <c r="S7873" s="32"/>
    </row>
    <row r="7874" spans="15:19" x14ac:dyDescent="0.25">
      <c r="O7874" s="6"/>
      <c r="S7874" s="32"/>
    </row>
    <row r="7875" spans="15:19" x14ac:dyDescent="0.25">
      <c r="O7875" s="6"/>
      <c r="S7875" s="32"/>
    </row>
    <row r="7876" spans="15:19" x14ac:dyDescent="0.25">
      <c r="O7876" s="6"/>
      <c r="S7876" s="32"/>
    </row>
    <row r="7877" spans="15:19" x14ac:dyDescent="0.25">
      <c r="O7877" s="6"/>
      <c r="S7877" s="32"/>
    </row>
    <row r="7878" spans="15:19" x14ac:dyDescent="0.25">
      <c r="O7878" s="6"/>
      <c r="S7878" s="32"/>
    </row>
    <row r="7879" spans="15:19" x14ac:dyDescent="0.25">
      <c r="O7879" s="6"/>
      <c r="S7879" s="32"/>
    </row>
    <row r="7880" spans="15:19" x14ac:dyDescent="0.25">
      <c r="O7880" s="6"/>
      <c r="S7880" s="32"/>
    </row>
    <row r="7881" spans="15:19" x14ac:dyDescent="0.25">
      <c r="O7881" s="6"/>
      <c r="S7881" s="32"/>
    </row>
    <row r="7882" spans="15:19" x14ac:dyDescent="0.25">
      <c r="O7882" s="6"/>
      <c r="S7882" s="32"/>
    </row>
    <row r="7883" spans="15:19" x14ac:dyDescent="0.25">
      <c r="O7883" s="6"/>
      <c r="S7883" s="32"/>
    </row>
    <row r="7884" spans="15:19" x14ac:dyDescent="0.25">
      <c r="O7884" s="6"/>
      <c r="S7884" s="32"/>
    </row>
    <row r="7885" spans="15:19" x14ac:dyDescent="0.25">
      <c r="O7885" s="6"/>
      <c r="S7885" s="32"/>
    </row>
    <row r="7886" spans="15:19" x14ac:dyDescent="0.25">
      <c r="O7886" s="6"/>
      <c r="S7886" s="32"/>
    </row>
    <row r="7887" spans="15:19" x14ac:dyDescent="0.25">
      <c r="O7887" s="6"/>
      <c r="S7887" s="32"/>
    </row>
    <row r="7888" spans="15:19" x14ac:dyDescent="0.25">
      <c r="O7888" s="6"/>
      <c r="S7888" s="32"/>
    </row>
    <row r="7889" spans="15:19" x14ac:dyDescent="0.25">
      <c r="O7889" s="6"/>
      <c r="S7889" s="32"/>
    </row>
    <row r="7890" spans="15:19" x14ac:dyDescent="0.25">
      <c r="O7890" s="6"/>
      <c r="S7890" s="32"/>
    </row>
    <row r="7891" spans="15:19" x14ac:dyDescent="0.25">
      <c r="O7891" s="6"/>
      <c r="S7891" s="32"/>
    </row>
    <row r="7892" spans="15:19" x14ac:dyDescent="0.25">
      <c r="O7892" s="6"/>
      <c r="S7892" s="32"/>
    </row>
    <row r="7893" spans="15:19" x14ac:dyDescent="0.25">
      <c r="O7893" s="6"/>
      <c r="S7893" s="32"/>
    </row>
    <row r="7894" spans="15:19" x14ac:dyDescent="0.25">
      <c r="O7894" s="6"/>
      <c r="S7894" s="32"/>
    </row>
    <row r="7895" spans="15:19" x14ac:dyDescent="0.25">
      <c r="O7895" s="6"/>
      <c r="S7895" s="32"/>
    </row>
    <row r="7896" spans="15:19" x14ac:dyDescent="0.25">
      <c r="O7896" s="6"/>
      <c r="S7896" s="32"/>
    </row>
    <row r="7897" spans="15:19" x14ac:dyDescent="0.25">
      <c r="O7897" s="6"/>
      <c r="S7897" s="32"/>
    </row>
    <row r="7898" spans="15:19" x14ac:dyDescent="0.25">
      <c r="O7898" s="6"/>
      <c r="S7898" s="32"/>
    </row>
    <row r="7899" spans="15:19" x14ac:dyDescent="0.25">
      <c r="O7899" s="6"/>
      <c r="S7899" s="32"/>
    </row>
    <row r="7900" spans="15:19" x14ac:dyDescent="0.25">
      <c r="O7900" s="6"/>
      <c r="S7900" s="32"/>
    </row>
    <row r="7901" spans="15:19" x14ac:dyDescent="0.25">
      <c r="O7901" s="6"/>
      <c r="S7901" s="32"/>
    </row>
    <row r="7902" spans="15:19" x14ac:dyDescent="0.25">
      <c r="O7902" s="6"/>
      <c r="S7902" s="32"/>
    </row>
    <row r="7903" spans="15:19" x14ac:dyDescent="0.25">
      <c r="O7903" s="6"/>
      <c r="S7903" s="32"/>
    </row>
    <row r="7904" spans="15:19" x14ac:dyDescent="0.25">
      <c r="O7904" s="6"/>
      <c r="S7904" s="32"/>
    </row>
    <row r="7905" spans="15:19" x14ac:dyDescent="0.25">
      <c r="O7905" s="6"/>
      <c r="S7905" s="32"/>
    </row>
    <row r="7906" spans="15:19" x14ac:dyDescent="0.25">
      <c r="O7906" s="6"/>
      <c r="S7906" s="32"/>
    </row>
    <row r="7907" spans="15:19" x14ac:dyDescent="0.25">
      <c r="O7907" s="6"/>
      <c r="S7907" s="32"/>
    </row>
    <row r="7908" spans="15:19" x14ac:dyDescent="0.25">
      <c r="O7908" s="6"/>
      <c r="S7908" s="32"/>
    </row>
    <row r="7909" spans="15:19" x14ac:dyDescent="0.25">
      <c r="O7909" s="6"/>
      <c r="S7909" s="32"/>
    </row>
    <row r="7910" spans="15:19" x14ac:dyDescent="0.25">
      <c r="O7910" s="6"/>
      <c r="S7910" s="32"/>
    </row>
    <row r="7911" spans="15:19" x14ac:dyDescent="0.25">
      <c r="O7911" s="6"/>
      <c r="S7911" s="32"/>
    </row>
    <row r="7912" spans="15:19" x14ac:dyDescent="0.25">
      <c r="O7912" s="6"/>
      <c r="S7912" s="32"/>
    </row>
    <row r="7913" spans="15:19" x14ac:dyDescent="0.25">
      <c r="O7913" s="6"/>
      <c r="S7913" s="32"/>
    </row>
    <row r="7914" spans="15:19" x14ac:dyDescent="0.25">
      <c r="O7914" s="6"/>
      <c r="S7914" s="32"/>
    </row>
    <row r="7915" spans="15:19" x14ac:dyDescent="0.25">
      <c r="O7915" s="6"/>
      <c r="S7915" s="32"/>
    </row>
    <row r="7916" spans="15:19" x14ac:dyDescent="0.25">
      <c r="O7916" s="6"/>
      <c r="S7916" s="32"/>
    </row>
    <row r="7917" spans="15:19" x14ac:dyDescent="0.25">
      <c r="O7917" s="6"/>
      <c r="S7917" s="32"/>
    </row>
    <row r="7918" spans="15:19" x14ac:dyDescent="0.25">
      <c r="O7918" s="6"/>
      <c r="S7918" s="32"/>
    </row>
    <row r="7919" spans="15:19" x14ac:dyDescent="0.25">
      <c r="O7919" s="6"/>
      <c r="S7919" s="32"/>
    </row>
    <row r="7920" spans="15:19" x14ac:dyDescent="0.25">
      <c r="O7920" s="6"/>
      <c r="S7920" s="32"/>
    </row>
    <row r="7921" spans="15:19" x14ac:dyDescent="0.25">
      <c r="O7921" s="6"/>
      <c r="S7921" s="32"/>
    </row>
    <row r="7922" spans="15:19" x14ac:dyDescent="0.25">
      <c r="O7922" s="6"/>
      <c r="S7922" s="32"/>
    </row>
    <row r="7923" spans="15:19" x14ac:dyDescent="0.25">
      <c r="O7923" s="6"/>
      <c r="S7923" s="32"/>
    </row>
    <row r="7924" spans="15:19" x14ac:dyDescent="0.25">
      <c r="O7924" s="6"/>
      <c r="S7924" s="32"/>
    </row>
    <row r="7925" spans="15:19" x14ac:dyDescent="0.25">
      <c r="O7925" s="6"/>
      <c r="S7925" s="32"/>
    </row>
    <row r="7926" spans="15:19" x14ac:dyDescent="0.25">
      <c r="O7926" s="6"/>
      <c r="S7926" s="32"/>
    </row>
    <row r="7927" spans="15:19" x14ac:dyDescent="0.25">
      <c r="O7927" s="6"/>
      <c r="S7927" s="32"/>
    </row>
    <row r="7928" spans="15:19" x14ac:dyDescent="0.25">
      <c r="O7928" s="6"/>
      <c r="S7928" s="32"/>
    </row>
    <row r="7929" spans="15:19" x14ac:dyDescent="0.25">
      <c r="O7929" s="6"/>
      <c r="S7929" s="32"/>
    </row>
    <row r="7930" spans="15:19" x14ac:dyDescent="0.25">
      <c r="O7930" s="6"/>
      <c r="S7930" s="32"/>
    </row>
    <row r="7931" spans="15:19" x14ac:dyDescent="0.25">
      <c r="O7931" s="6"/>
      <c r="S7931" s="32"/>
    </row>
    <row r="7932" spans="15:19" x14ac:dyDescent="0.25">
      <c r="O7932" s="6"/>
      <c r="S7932" s="32"/>
    </row>
    <row r="7933" spans="15:19" x14ac:dyDescent="0.25">
      <c r="O7933" s="6"/>
      <c r="S7933" s="32"/>
    </row>
    <row r="7934" spans="15:19" x14ac:dyDescent="0.25">
      <c r="O7934" s="6"/>
      <c r="S7934" s="32"/>
    </row>
    <row r="7935" spans="15:19" x14ac:dyDescent="0.25">
      <c r="O7935" s="6"/>
      <c r="S7935" s="32"/>
    </row>
    <row r="7936" spans="15:19" x14ac:dyDescent="0.25">
      <c r="O7936" s="6"/>
      <c r="S7936" s="32"/>
    </row>
    <row r="7937" spans="15:19" x14ac:dyDescent="0.25">
      <c r="O7937" s="6"/>
      <c r="S7937" s="32"/>
    </row>
    <row r="7938" spans="15:19" x14ac:dyDescent="0.25">
      <c r="O7938" s="6"/>
      <c r="S7938" s="32"/>
    </row>
    <row r="7939" spans="15:19" x14ac:dyDescent="0.25">
      <c r="O7939" s="6"/>
      <c r="S7939" s="32"/>
    </row>
    <row r="7940" spans="15:19" x14ac:dyDescent="0.25">
      <c r="O7940" s="6"/>
      <c r="S7940" s="32"/>
    </row>
    <row r="7941" spans="15:19" x14ac:dyDescent="0.25">
      <c r="O7941" s="6"/>
      <c r="S7941" s="32"/>
    </row>
    <row r="7942" spans="15:19" x14ac:dyDescent="0.25">
      <c r="O7942" s="6"/>
      <c r="S7942" s="32"/>
    </row>
    <row r="7943" spans="15:19" x14ac:dyDescent="0.25">
      <c r="O7943" s="6"/>
      <c r="S7943" s="32"/>
    </row>
    <row r="7944" spans="15:19" x14ac:dyDescent="0.25">
      <c r="O7944" s="6"/>
      <c r="S7944" s="32"/>
    </row>
    <row r="7945" spans="15:19" x14ac:dyDescent="0.25">
      <c r="O7945" s="6"/>
      <c r="S7945" s="32"/>
    </row>
    <row r="7946" spans="15:19" x14ac:dyDescent="0.25">
      <c r="O7946" s="6"/>
      <c r="S7946" s="32"/>
    </row>
    <row r="7947" spans="15:19" x14ac:dyDescent="0.25">
      <c r="O7947" s="6"/>
      <c r="S7947" s="32"/>
    </row>
    <row r="7948" spans="15:19" x14ac:dyDescent="0.25">
      <c r="O7948" s="6"/>
      <c r="S7948" s="32"/>
    </row>
    <row r="7949" spans="15:19" x14ac:dyDescent="0.25">
      <c r="O7949" s="6"/>
      <c r="S7949" s="32"/>
    </row>
    <row r="7950" spans="15:19" x14ac:dyDescent="0.25">
      <c r="O7950" s="6"/>
      <c r="S7950" s="32"/>
    </row>
    <row r="7951" spans="15:19" x14ac:dyDescent="0.25">
      <c r="O7951" s="6"/>
      <c r="S7951" s="32"/>
    </row>
    <row r="7952" spans="15:19" x14ac:dyDescent="0.25">
      <c r="O7952" s="6"/>
      <c r="S7952" s="32"/>
    </row>
    <row r="7953" spans="15:19" x14ac:dyDescent="0.25">
      <c r="O7953" s="6"/>
      <c r="S7953" s="32"/>
    </row>
    <row r="7954" spans="15:19" x14ac:dyDescent="0.25">
      <c r="O7954" s="6"/>
      <c r="S7954" s="32"/>
    </row>
    <row r="7955" spans="15:19" x14ac:dyDescent="0.25">
      <c r="O7955" s="6"/>
      <c r="S7955" s="32"/>
    </row>
    <row r="7956" spans="15:19" x14ac:dyDescent="0.25">
      <c r="O7956" s="6"/>
      <c r="S7956" s="32"/>
    </row>
    <row r="7957" spans="15:19" x14ac:dyDescent="0.25">
      <c r="O7957" s="6"/>
      <c r="S7957" s="32"/>
    </row>
    <row r="7958" spans="15:19" x14ac:dyDescent="0.25">
      <c r="O7958" s="6"/>
      <c r="S7958" s="32"/>
    </row>
    <row r="7959" spans="15:19" x14ac:dyDescent="0.25">
      <c r="O7959" s="6"/>
      <c r="S7959" s="32"/>
    </row>
    <row r="7960" spans="15:19" x14ac:dyDescent="0.25">
      <c r="O7960" s="6"/>
      <c r="S7960" s="32"/>
    </row>
    <row r="7961" spans="15:19" x14ac:dyDescent="0.25">
      <c r="O7961" s="6"/>
      <c r="S7961" s="32"/>
    </row>
    <row r="7962" spans="15:19" x14ac:dyDescent="0.25">
      <c r="O7962" s="6"/>
      <c r="S7962" s="32"/>
    </row>
    <row r="7963" spans="15:19" x14ac:dyDescent="0.25">
      <c r="O7963" s="6"/>
      <c r="S7963" s="32"/>
    </row>
    <row r="7964" spans="15:19" x14ac:dyDescent="0.25">
      <c r="O7964" s="6"/>
      <c r="S7964" s="32"/>
    </row>
    <row r="7965" spans="15:19" x14ac:dyDescent="0.25">
      <c r="O7965" s="6"/>
      <c r="S7965" s="32"/>
    </row>
    <row r="7966" spans="15:19" x14ac:dyDescent="0.25">
      <c r="O7966" s="6"/>
      <c r="S7966" s="32"/>
    </row>
    <row r="7967" spans="15:19" x14ac:dyDescent="0.25">
      <c r="O7967" s="6"/>
      <c r="S7967" s="32"/>
    </row>
    <row r="7968" spans="15:19" x14ac:dyDescent="0.25">
      <c r="O7968" s="6"/>
      <c r="S7968" s="32"/>
    </row>
    <row r="7969" spans="15:19" x14ac:dyDescent="0.25">
      <c r="O7969" s="6"/>
      <c r="S7969" s="32"/>
    </row>
    <row r="7970" spans="15:19" x14ac:dyDescent="0.25">
      <c r="O7970" s="6"/>
      <c r="S7970" s="32"/>
    </row>
    <row r="7971" spans="15:19" x14ac:dyDescent="0.25">
      <c r="O7971" s="6"/>
      <c r="S7971" s="32"/>
    </row>
    <row r="7972" spans="15:19" x14ac:dyDescent="0.25">
      <c r="O7972" s="6"/>
      <c r="S7972" s="32"/>
    </row>
    <row r="7973" spans="15:19" x14ac:dyDescent="0.25">
      <c r="O7973" s="6"/>
      <c r="S7973" s="32"/>
    </row>
    <row r="7974" spans="15:19" x14ac:dyDescent="0.25">
      <c r="O7974" s="6"/>
      <c r="S7974" s="32"/>
    </row>
    <row r="7975" spans="15:19" x14ac:dyDescent="0.25">
      <c r="O7975" s="6"/>
      <c r="S7975" s="32"/>
    </row>
    <row r="7976" spans="15:19" x14ac:dyDescent="0.25">
      <c r="O7976" s="6"/>
      <c r="S7976" s="32"/>
    </row>
    <row r="7977" spans="15:19" x14ac:dyDescent="0.25">
      <c r="O7977" s="6"/>
      <c r="S7977" s="32"/>
    </row>
    <row r="7978" spans="15:19" x14ac:dyDescent="0.25">
      <c r="O7978" s="6"/>
      <c r="S7978" s="32"/>
    </row>
    <row r="7979" spans="15:19" x14ac:dyDescent="0.25">
      <c r="O7979" s="6"/>
      <c r="S7979" s="32"/>
    </row>
    <row r="7980" spans="15:19" x14ac:dyDescent="0.25">
      <c r="O7980" s="6"/>
      <c r="S7980" s="32"/>
    </row>
    <row r="7981" spans="15:19" x14ac:dyDescent="0.25">
      <c r="O7981" s="6"/>
      <c r="S7981" s="32"/>
    </row>
    <row r="7982" spans="15:19" x14ac:dyDescent="0.25">
      <c r="O7982" s="6"/>
      <c r="S7982" s="32"/>
    </row>
    <row r="7983" spans="15:19" x14ac:dyDescent="0.25">
      <c r="O7983" s="6"/>
      <c r="S7983" s="32"/>
    </row>
    <row r="7984" spans="15:19" x14ac:dyDescent="0.25">
      <c r="O7984" s="6"/>
      <c r="S7984" s="32"/>
    </row>
    <row r="7985" spans="15:19" x14ac:dyDescent="0.25">
      <c r="O7985" s="6"/>
      <c r="S7985" s="32"/>
    </row>
    <row r="7986" spans="15:19" x14ac:dyDescent="0.25">
      <c r="O7986" s="6"/>
      <c r="S7986" s="32"/>
    </row>
    <row r="7987" spans="15:19" x14ac:dyDescent="0.25">
      <c r="O7987" s="6"/>
      <c r="S7987" s="32"/>
    </row>
    <row r="7988" spans="15:19" x14ac:dyDescent="0.25">
      <c r="O7988" s="6"/>
      <c r="S7988" s="32"/>
    </row>
    <row r="7989" spans="15:19" x14ac:dyDescent="0.25">
      <c r="O7989" s="6"/>
      <c r="S7989" s="32"/>
    </row>
    <row r="7990" spans="15:19" x14ac:dyDescent="0.25">
      <c r="O7990" s="6"/>
      <c r="S7990" s="32"/>
    </row>
    <row r="7991" spans="15:19" x14ac:dyDescent="0.25">
      <c r="O7991" s="6"/>
      <c r="S7991" s="32"/>
    </row>
    <row r="7992" spans="15:19" x14ac:dyDescent="0.25">
      <c r="O7992" s="6"/>
      <c r="S7992" s="32"/>
    </row>
    <row r="7993" spans="15:19" x14ac:dyDescent="0.25">
      <c r="O7993" s="6"/>
      <c r="S7993" s="32"/>
    </row>
    <row r="7994" spans="15:19" x14ac:dyDescent="0.25">
      <c r="O7994" s="6"/>
      <c r="S7994" s="32"/>
    </row>
    <row r="7995" spans="15:19" x14ac:dyDescent="0.25">
      <c r="O7995" s="6"/>
      <c r="S7995" s="32"/>
    </row>
    <row r="7996" spans="15:19" x14ac:dyDescent="0.25">
      <c r="O7996" s="6"/>
      <c r="S7996" s="32"/>
    </row>
    <row r="7997" spans="15:19" x14ac:dyDescent="0.25">
      <c r="O7997" s="6"/>
      <c r="S7997" s="32"/>
    </row>
    <row r="7998" spans="15:19" x14ac:dyDescent="0.25">
      <c r="O7998" s="6"/>
      <c r="S7998" s="32"/>
    </row>
    <row r="7999" spans="15:19" x14ac:dyDescent="0.25">
      <c r="O7999" s="6"/>
      <c r="S7999" s="32"/>
    </row>
    <row r="8000" spans="15:19" x14ac:dyDescent="0.25">
      <c r="O8000" s="6"/>
      <c r="S8000" s="32"/>
    </row>
    <row r="8001" spans="15:19" x14ac:dyDescent="0.25">
      <c r="O8001" s="6"/>
      <c r="S8001" s="32"/>
    </row>
    <row r="8002" spans="15:19" x14ac:dyDescent="0.25">
      <c r="O8002" s="6"/>
      <c r="S8002" s="32"/>
    </row>
    <row r="8003" spans="15:19" x14ac:dyDescent="0.25">
      <c r="O8003" s="6"/>
      <c r="S8003" s="32"/>
    </row>
    <row r="8004" spans="15:19" x14ac:dyDescent="0.25">
      <c r="O8004" s="6"/>
      <c r="S8004" s="32"/>
    </row>
    <row r="8005" spans="15:19" x14ac:dyDescent="0.25">
      <c r="O8005" s="6"/>
      <c r="S8005" s="32"/>
    </row>
    <row r="8006" spans="15:19" x14ac:dyDescent="0.25">
      <c r="O8006" s="6"/>
      <c r="S8006" s="32"/>
    </row>
    <row r="8007" spans="15:19" x14ac:dyDescent="0.25">
      <c r="O8007" s="6"/>
      <c r="S8007" s="32"/>
    </row>
    <row r="8008" spans="15:19" x14ac:dyDescent="0.25">
      <c r="O8008" s="6"/>
      <c r="S8008" s="32"/>
    </row>
    <row r="8009" spans="15:19" x14ac:dyDescent="0.25">
      <c r="O8009" s="6"/>
      <c r="S8009" s="32"/>
    </row>
    <row r="8010" spans="15:19" x14ac:dyDescent="0.25">
      <c r="O8010" s="6"/>
      <c r="S8010" s="32"/>
    </row>
    <row r="8011" spans="15:19" x14ac:dyDescent="0.25">
      <c r="O8011" s="6"/>
      <c r="S8011" s="32"/>
    </row>
    <row r="8012" spans="15:19" x14ac:dyDescent="0.25">
      <c r="O8012" s="6"/>
      <c r="S8012" s="32"/>
    </row>
    <row r="8013" spans="15:19" x14ac:dyDescent="0.25">
      <c r="O8013" s="6"/>
      <c r="S8013" s="32"/>
    </row>
    <row r="8014" spans="15:19" x14ac:dyDescent="0.25">
      <c r="O8014" s="6"/>
      <c r="S8014" s="32"/>
    </row>
    <row r="8015" spans="15:19" x14ac:dyDescent="0.25">
      <c r="O8015" s="6"/>
      <c r="S8015" s="32"/>
    </row>
    <row r="8016" spans="15:19" x14ac:dyDescent="0.25">
      <c r="O8016" s="6"/>
      <c r="S8016" s="32"/>
    </row>
    <row r="8017" spans="15:19" x14ac:dyDescent="0.25">
      <c r="O8017" s="6"/>
      <c r="S8017" s="32"/>
    </row>
    <row r="8018" spans="15:19" x14ac:dyDescent="0.25">
      <c r="O8018" s="6"/>
      <c r="S8018" s="32"/>
    </row>
    <row r="8019" spans="15:19" x14ac:dyDescent="0.25">
      <c r="O8019" s="6"/>
      <c r="S8019" s="32"/>
    </row>
    <row r="8020" spans="15:19" x14ac:dyDescent="0.25">
      <c r="O8020" s="6"/>
      <c r="S8020" s="32"/>
    </row>
    <row r="8021" spans="15:19" x14ac:dyDescent="0.25">
      <c r="O8021" s="6"/>
      <c r="S8021" s="32"/>
    </row>
    <row r="8022" spans="15:19" x14ac:dyDescent="0.25">
      <c r="O8022" s="6"/>
      <c r="S8022" s="32"/>
    </row>
    <row r="8023" spans="15:19" x14ac:dyDescent="0.25">
      <c r="O8023" s="6"/>
      <c r="S8023" s="32"/>
    </row>
    <row r="8024" spans="15:19" x14ac:dyDescent="0.25">
      <c r="O8024" s="6"/>
      <c r="S8024" s="32"/>
    </row>
    <row r="8025" spans="15:19" x14ac:dyDescent="0.25">
      <c r="O8025" s="6"/>
      <c r="S8025" s="32"/>
    </row>
    <row r="8026" spans="15:19" x14ac:dyDescent="0.25">
      <c r="O8026" s="6"/>
      <c r="S8026" s="32"/>
    </row>
    <row r="8027" spans="15:19" x14ac:dyDescent="0.25">
      <c r="O8027" s="6"/>
      <c r="S8027" s="32"/>
    </row>
    <row r="8028" spans="15:19" x14ac:dyDescent="0.25">
      <c r="O8028" s="6"/>
      <c r="S8028" s="32"/>
    </row>
    <row r="8029" spans="15:19" x14ac:dyDescent="0.25">
      <c r="O8029" s="6"/>
      <c r="S8029" s="32"/>
    </row>
    <row r="8030" spans="15:19" x14ac:dyDescent="0.25">
      <c r="O8030" s="6"/>
      <c r="S8030" s="32"/>
    </row>
    <row r="8031" spans="15:19" x14ac:dyDescent="0.25">
      <c r="O8031" s="6"/>
      <c r="S8031" s="32"/>
    </row>
    <row r="8032" spans="15:19" x14ac:dyDescent="0.25">
      <c r="O8032" s="6"/>
      <c r="S8032" s="32"/>
    </row>
    <row r="8033" spans="15:19" x14ac:dyDescent="0.25">
      <c r="O8033" s="6"/>
      <c r="S8033" s="32"/>
    </row>
    <row r="8034" spans="15:19" x14ac:dyDescent="0.25">
      <c r="O8034" s="6"/>
      <c r="S8034" s="32"/>
    </row>
    <row r="8035" spans="15:19" x14ac:dyDescent="0.25">
      <c r="O8035" s="6"/>
      <c r="S8035" s="32"/>
    </row>
    <row r="8036" spans="15:19" x14ac:dyDescent="0.25">
      <c r="O8036" s="6"/>
      <c r="S8036" s="32"/>
    </row>
    <row r="8037" spans="15:19" x14ac:dyDescent="0.25">
      <c r="O8037" s="6"/>
      <c r="S8037" s="32"/>
    </row>
    <row r="8038" spans="15:19" x14ac:dyDescent="0.25">
      <c r="O8038" s="6"/>
      <c r="S8038" s="32"/>
    </row>
    <row r="8039" spans="15:19" x14ac:dyDescent="0.25">
      <c r="O8039" s="6"/>
      <c r="S8039" s="32"/>
    </row>
    <row r="8040" spans="15:19" x14ac:dyDescent="0.25">
      <c r="O8040" s="6"/>
      <c r="S8040" s="32"/>
    </row>
    <row r="8041" spans="15:19" x14ac:dyDescent="0.25">
      <c r="O8041" s="6"/>
      <c r="S8041" s="32"/>
    </row>
    <row r="8042" spans="15:19" x14ac:dyDescent="0.25">
      <c r="O8042" s="6"/>
      <c r="S8042" s="32"/>
    </row>
    <row r="8043" spans="15:19" x14ac:dyDescent="0.25">
      <c r="O8043" s="6"/>
      <c r="S8043" s="32"/>
    </row>
    <row r="8044" spans="15:19" x14ac:dyDescent="0.25">
      <c r="O8044" s="6"/>
      <c r="S8044" s="32"/>
    </row>
    <row r="8045" spans="15:19" x14ac:dyDescent="0.25">
      <c r="O8045" s="6"/>
      <c r="S8045" s="32"/>
    </row>
    <row r="8046" spans="15:19" x14ac:dyDescent="0.25">
      <c r="O8046" s="6"/>
      <c r="S8046" s="32"/>
    </row>
    <row r="8047" spans="15:19" x14ac:dyDescent="0.25">
      <c r="O8047" s="6"/>
      <c r="S8047" s="32"/>
    </row>
    <row r="8048" spans="15:19" x14ac:dyDescent="0.25">
      <c r="O8048" s="6"/>
      <c r="S8048" s="32"/>
    </row>
    <row r="8049" spans="15:19" x14ac:dyDescent="0.25">
      <c r="O8049" s="6"/>
      <c r="S8049" s="32"/>
    </row>
    <row r="8050" spans="15:19" x14ac:dyDescent="0.25">
      <c r="O8050" s="6"/>
      <c r="S8050" s="32"/>
    </row>
    <row r="8051" spans="15:19" x14ac:dyDescent="0.25">
      <c r="O8051" s="6"/>
      <c r="S8051" s="32"/>
    </row>
    <row r="8052" spans="15:19" x14ac:dyDescent="0.25">
      <c r="O8052" s="6"/>
      <c r="S8052" s="32"/>
    </row>
    <row r="8053" spans="15:19" x14ac:dyDescent="0.25">
      <c r="O8053" s="6"/>
      <c r="S8053" s="32"/>
    </row>
    <row r="8054" spans="15:19" x14ac:dyDescent="0.25">
      <c r="O8054" s="6"/>
      <c r="S8054" s="32"/>
    </row>
    <row r="8055" spans="15:19" x14ac:dyDescent="0.25">
      <c r="O8055" s="6"/>
      <c r="S8055" s="32"/>
    </row>
    <row r="8056" spans="15:19" x14ac:dyDescent="0.25">
      <c r="O8056" s="6"/>
      <c r="S8056" s="32"/>
    </row>
    <row r="8057" spans="15:19" x14ac:dyDescent="0.25">
      <c r="O8057" s="6"/>
      <c r="S8057" s="32"/>
    </row>
    <row r="8058" spans="15:19" x14ac:dyDescent="0.25">
      <c r="O8058" s="6"/>
      <c r="S8058" s="32"/>
    </row>
    <row r="8059" spans="15:19" x14ac:dyDescent="0.25">
      <c r="O8059" s="6"/>
      <c r="S8059" s="32"/>
    </row>
    <row r="8060" spans="15:19" x14ac:dyDescent="0.25">
      <c r="O8060" s="6"/>
      <c r="S8060" s="32"/>
    </row>
    <row r="8061" spans="15:19" x14ac:dyDescent="0.25">
      <c r="O8061" s="6"/>
      <c r="S8061" s="32"/>
    </row>
    <row r="8062" spans="15:19" x14ac:dyDescent="0.25">
      <c r="O8062" s="6"/>
      <c r="S8062" s="32"/>
    </row>
    <row r="8063" spans="15:19" x14ac:dyDescent="0.25">
      <c r="O8063" s="6"/>
      <c r="S8063" s="32"/>
    </row>
    <row r="8064" spans="15:19" x14ac:dyDescent="0.25">
      <c r="O8064" s="6"/>
      <c r="S8064" s="32"/>
    </row>
    <row r="8065" spans="15:19" x14ac:dyDescent="0.25">
      <c r="O8065" s="6"/>
      <c r="S8065" s="32"/>
    </row>
    <row r="8066" spans="15:19" x14ac:dyDescent="0.25">
      <c r="O8066" s="6"/>
      <c r="S8066" s="32"/>
    </row>
    <row r="8067" spans="15:19" x14ac:dyDescent="0.25">
      <c r="O8067" s="6"/>
      <c r="S8067" s="32"/>
    </row>
    <row r="8068" spans="15:19" x14ac:dyDescent="0.25">
      <c r="O8068" s="6"/>
      <c r="S8068" s="32"/>
    </row>
    <row r="8069" spans="15:19" x14ac:dyDescent="0.25">
      <c r="O8069" s="6"/>
      <c r="S8069" s="32"/>
    </row>
    <row r="8070" spans="15:19" x14ac:dyDescent="0.25">
      <c r="O8070" s="6"/>
      <c r="S8070" s="32"/>
    </row>
    <row r="8071" spans="15:19" x14ac:dyDescent="0.25">
      <c r="O8071" s="6"/>
      <c r="S8071" s="32"/>
    </row>
    <row r="8072" spans="15:19" x14ac:dyDescent="0.25">
      <c r="O8072" s="6"/>
      <c r="S8072" s="32"/>
    </row>
    <row r="8073" spans="15:19" x14ac:dyDescent="0.25">
      <c r="O8073" s="6"/>
      <c r="S8073" s="32"/>
    </row>
    <row r="8074" spans="15:19" x14ac:dyDescent="0.25">
      <c r="O8074" s="6"/>
      <c r="S8074" s="32"/>
    </row>
    <row r="8075" spans="15:19" x14ac:dyDescent="0.25">
      <c r="O8075" s="6"/>
      <c r="S8075" s="32"/>
    </row>
    <row r="8076" spans="15:19" x14ac:dyDescent="0.25">
      <c r="O8076" s="6"/>
      <c r="S8076" s="32"/>
    </row>
    <row r="8077" spans="15:19" x14ac:dyDescent="0.25">
      <c r="O8077" s="6"/>
      <c r="S8077" s="32"/>
    </row>
    <row r="8078" spans="15:19" x14ac:dyDescent="0.25">
      <c r="O8078" s="6"/>
      <c r="S8078" s="32"/>
    </row>
    <row r="8079" spans="15:19" x14ac:dyDescent="0.25">
      <c r="O8079" s="6"/>
      <c r="S8079" s="32"/>
    </row>
    <row r="8080" spans="15:19" x14ac:dyDescent="0.25">
      <c r="O8080" s="6"/>
      <c r="S8080" s="32"/>
    </row>
    <row r="8081" spans="15:19" x14ac:dyDescent="0.25">
      <c r="O8081" s="6"/>
      <c r="S8081" s="32"/>
    </row>
    <row r="8082" spans="15:19" x14ac:dyDescent="0.25">
      <c r="O8082" s="6"/>
      <c r="S8082" s="32"/>
    </row>
    <row r="8083" spans="15:19" x14ac:dyDescent="0.25">
      <c r="O8083" s="6"/>
      <c r="S8083" s="32"/>
    </row>
    <row r="8084" spans="15:19" x14ac:dyDescent="0.25">
      <c r="O8084" s="6"/>
      <c r="S8084" s="32"/>
    </row>
    <row r="8085" spans="15:19" x14ac:dyDescent="0.25">
      <c r="O8085" s="6"/>
      <c r="S8085" s="32"/>
    </row>
    <row r="8086" spans="15:19" x14ac:dyDescent="0.25">
      <c r="O8086" s="6"/>
      <c r="S8086" s="32"/>
    </row>
    <row r="8087" spans="15:19" x14ac:dyDescent="0.25">
      <c r="O8087" s="6"/>
      <c r="S8087" s="32"/>
    </row>
    <row r="8088" spans="15:19" x14ac:dyDescent="0.25">
      <c r="O8088" s="6"/>
      <c r="S8088" s="32"/>
    </row>
    <row r="8089" spans="15:19" x14ac:dyDescent="0.25">
      <c r="O8089" s="6"/>
      <c r="S8089" s="32"/>
    </row>
    <row r="8090" spans="15:19" x14ac:dyDescent="0.25">
      <c r="O8090" s="6"/>
      <c r="S8090" s="32"/>
    </row>
    <row r="8091" spans="15:19" x14ac:dyDescent="0.25">
      <c r="O8091" s="6"/>
      <c r="S8091" s="32"/>
    </row>
    <row r="8092" spans="15:19" x14ac:dyDescent="0.25">
      <c r="O8092" s="6"/>
      <c r="S8092" s="32"/>
    </row>
    <row r="8093" spans="15:19" x14ac:dyDescent="0.25">
      <c r="O8093" s="6"/>
      <c r="S8093" s="32"/>
    </row>
    <row r="8094" spans="15:19" x14ac:dyDescent="0.25">
      <c r="O8094" s="6"/>
      <c r="S8094" s="32"/>
    </row>
    <row r="8095" spans="15:19" x14ac:dyDescent="0.25">
      <c r="O8095" s="6"/>
      <c r="S8095" s="32"/>
    </row>
    <row r="8096" spans="15:19" x14ac:dyDescent="0.25">
      <c r="O8096" s="6"/>
      <c r="S8096" s="32"/>
    </row>
    <row r="8097" spans="15:19" x14ac:dyDescent="0.25">
      <c r="O8097" s="6"/>
      <c r="S8097" s="32"/>
    </row>
    <row r="8098" spans="15:19" x14ac:dyDescent="0.25">
      <c r="O8098" s="6"/>
      <c r="S8098" s="32"/>
    </row>
    <row r="8099" spans="15:19" x14ac:dyDescent="0.25">
      <c r="O8099" s="6"/>
      <c r="S8099" s="32"/>
    </row>
    <row r="8100" spans="15:19" x14ac:dyDescent="0.25">
      <c r="O8100" s="6"/>
      <c r="S8100" s="32"/>
    </row>
    <row r="8101" spans="15:19" x14ac:dyDescent="0.25">
      <c r="O8101" s="6"/>
      <c r="S8101" s="32"/>
    </row>
    <row r="8102" spans="15:19" x14ac:dyDescent="0.25">
      <c r="O8102" s="6"/>
      <c r="S8102" s="32"/>
    </row>
    <row r="8103" spans="15:19" x14ac:dyDescent="0.25">
      <c r="O8103" s="6"/>
      <c r="S8103" s="32"/>
    </row>
    <row r="8104" spans="15:19" x14ac:dyDescent="0.25">
      <c r="O8104" s="6"/>
      <c r="S8104" s="32"/>
    </row>
    <row r="8105" spans="15:19" x14ac:dyDescent="0.25">
      <c r="O8105" s="6"/>
      <c r="S8105" s="32"/>
    </row>
    <row r="8106" spans="15:19" x14ac:dyDescent="0.25">
      <c r="O8106" s="6"/>
      <c r="S8106" s="32"/>
    </row>
    <row r="8107" spans="15:19" x14ac:dyDescent="0.25">
      <c r="O8107" s="6"/>
      <c r="S8107" s="32"/>
    </row>
    <row r="8108" spans="15:19" x14ac:dyDescent="0.25">
      <c r="O8108" s="6"/>
      <c r="S8108" s="32"/>
    </row>
    <row r="8109" spans="15:19" x14ac:dyDescent="0.25">
      <c r="O8109" s="6"/>
      <c r="S8109" s="32"/>
    </row>
    <row r="8110" spans="15:19" x14ac:dyDescent="0.25">
      <c r="O8110" s="6"/>
      <c r="S8110" s="32"/>
    </row>
    <row r="8111" spans="15:19" x14ac:dyDescent="0.25">
      <c r="O8111" s="6"/>
      <c r="S8111" s="32"/>
    </row>
    <row r="8112" spans="15:19" x14ac:dyDescent="0.25">
      <c r="O8112" s="6"/>
      <c r="S8112" s="32"/>
    </row>
    <row r="8113" spans="15:19" x14ac:dyDescent="0.25">
      <c r="O8113" s="6"/>
      <c r="S8113" s="32"/>
    </row>
    <row r="8114" spans="15:19" x14ac:dyDescent="0.25">
      <c r="O8114" s="6"/>
      <c r="S8114" s="32"/>
    </row>
    <row r="8115" spans="15:19" x14ac:dyDescent="0.25">
      <c r="O8115" s="6"/>
      <c r="S8115" s="32"/>
    </row>
    <row r="8116" spans="15:19" x14ac:dyDescent="0.25">
      <c r="O8116" s="6"/>
      <c r="S8116" s="32"/>
    </row>
    <row r="8117" spans="15:19" x14ac:dyDescent="0.25">
      <c r="O8117" s="6"/>
      <c r="S8117" s="32"/>
    </row>
    <row r="8118" spans="15:19" x14ac:dyDescent="0.25">
      <c r="O8118" s="6"/>
      <c r="S8118" s="32"/>
    </row>
    <row r="8119" spans="15:19" x14ac:dyDescent="0.25">
      <c r="O8119" s="6"/>
      <c r="S8119" s="32"/>
    </row>
    <row r="8120" spans="15:19" x14ac:dyDescent="0.25">
      <c r="O8120" s="6"/>
      <c r="S8120" s="32"/>
    </row>
    <row r="8121" spans="15:19" x14ac:dyDescent="0.25">
      <c r="O8121" s="6"/>
      <c r="S8121" s="32"/>
    </row>
    <row r="8122" spans="15:19" x14ac:dyDescent="0.25">
      <c r="O8122" s="6"/>
      <c r="S8122" s="32"/>
    </row>
    <row r="8123" spans="15:19" x14ac:dyDescent="0.25">
      <c r="O8123" s="6"/>
      <c r="S8123" s="32"/>
    </row>
    <row r="8124" spans="15:19" x14ac:dyDescent="0.25">
      <c r="O8124" s="6"/>
      <c r="S8124" s="32"/>
    </row>
    <row r="8125" spans="15:19" x14ac:dyDescent="0.25">
      <c r="O8125" s="6"/>
      <c r="S8125" s="32"/>
    </row>
    <row r="8126" spans="15:19" x14ac:dyDescent="0.25">
      <c r="O8126" s="6"/>
      <c r="S8126" s="32"/>
    </row>
    <row r="8127" spans="15:19" x14ac:dyDescent="0.25">
      <c r="O8127" s="6"/>
      <c r="S8127" s="32"/>
    </row>
    <row r="8128" spans="15:19" x14ac:dyDescent="0.25">
      <c r="O8128" s="6"/>
      <c r="S8128" s="32"/>
    </row>
    <row r="8129" spans="15:19" x14ac:dyDescent="0.25">
      <c r="O8129" s="6"/>
      <c r="S8129" s="32"/>
    </row>
    <row r="8130" spans="15:19" x14ac:dyDescent="0.25">
      <c r="O8130" s="6"/>
      <c r="S8130" s="32"/>
    </row>
    <row r="8131" spans="15:19" x14ac:dyDescent="0.25">
      <c r="O8131" s="6"/>
      <c r="S8131" s="32"/>
    </row>
    <row r="8132" spans="15:19" x14ac:dyDescent="0.25">
      <c r="O8132" s="6"/>
      <c r="S8132" s="32"/>
    </row>
    <row r="8133" spans="15:19" x14ac:dyDescent="0.25">
      <c r="O8133" s="6"/>
      <c r="S8133" s="32"/>
    </row>
    <row r="8134" spans="15:19" x14ac:dyDescent="0.25">
      <c r="O8134" s="6"/>
      <c r="S8134" s="32"/>
    </row>
    <row r="8135" spans="15:19" x14ac:dyDescent="0.25">
      <c r="O8135" s="6"/>
      <c r="S8135" s="32"/>
    </row>
    <row r="8136" spans="15:19" x14ac:dyDescent="0.25">
      <c r="O8136" s="6"/>
      <c r="S8136" s="32"/>
    </row>
    <row r="8137" spans="15:19" x14ac:dyDescent="0.25">
      <c r="O8137" s="6"/>
      <c r="S8137" s="32"/>
    </row>
    <row r="8138" spans="15:19" x14ac:dyDescent="0.25">
      <c r="O8138" s="6"/>
      <c r="S8138" s="32"/>
    </row>
    <row r="8139" spans="15:19" x14ac:dyDescent="0.25">
      <c r="O8139" s="6"/>
      <c r="S8139" s="32"/>
    </row>
    <row r="8140" spans="15:19" x14ac:dyDescent="0.25">
      <c r="O8140" s="6"/>
      <c r="S8140" s="32"/>
    </row>
    <row r="8141" spans="15:19" x14ac:dyDescent="0.25">
      <c r="O8141" s="6"/>
      <c r="S8141" s="32"/>
    </row>
    <row r="8142" spans="15:19" x14ac:dyDescent="0.25">
      <c r="O8142" s="6"/>
      <c r="S8142" s="32"/>
    </row>
    <row r="8143" spans="15:19" x14ac:dyDescent="0.25">
      <c r="O8143" s="6"/>
      <c r="S8143" s="32"/>
    </row>
    <row r="8144" spans="15:19" x14ac:dyDescent="0.25">
      <c r="O8144" s="6"/>
      <c r="S8144" s="32"/>
    </row>
    <row r="8145" spans="15:19" x14ac:dyDescent="0.25">
      <c r="O8145" s="6"/>
      <c r="S8145" s="32"/>
    </row>
    <row r="8146" spans="15:19" x14ac:dyDescent="0.25">
      <c r="O8146" s="6"/>
      <c r="S8146" s="32"/>
    </row>
    <row r="8147" spans="15:19" x14ac:dyDescent="0.25">
      <c r="O8147" s="6"/>
      <c r="S8147" s="32"/>
    </row>
    <row r="8148" spans="15:19" x14ac:dyDescent="0.25">
      <c r="O8148" s="6"/>
      <c r="S8148" s="32"/>
    </row>
    <row r="8149" spans="15:19" x14ac:dyDescent="0.25">
      <c r="O8149" s="6"/>
      <c r="S8149" s="32"/>
    </row>
    <row r="8150" spans="15:19" x14ac:dyDescent="0.25">
      <c r="O8150" s="6"/>
      <c r="S8150" s="32"/>
    </row>
    <row r="8151" spans="15:19" x14ac:dyDescent="0.25">
      <c r="O8151" s="6"/>
      <c r="S8151" s="32"/>
    </row>
    <row r="8152" spans="15:19" x14ac:dyDescent="0.25">
      <c r="O8152" s="6"/>
      <c r="S8152" s="32"/>
    </row>
    <row r="8153" spans="15:19" x14ac:dyDescent="0.25">
      <c r="O8153" s="6"/>
      <c r="S8153" s="32"/>
    </row>
    <row r="8154" spans="15:19" x14ac:dyDescent="0.25">
      <c r="O8154" s="6"/>
      <c r="S8154" s="32"/>
    </row>
    <row r="8155" spans="15:19" x14ac:dyDescent="0.25">
      <c r="O8155" s="6"/>
      <c r="S8155" s="32"/>
    </row>
    <row r="8156" spans="15:19" x14ac:dyDescent="0.25">
      <c r="O8156" s="6"/>
      <c r="S8156" s="32"/>
    </row>
    <row r="8157" spans="15:19" x14ac:dyDescent="0.25">
      <c r="O8157" s="6"/>
      <c r="S8157" s="32"/>
    </row>
    <row r="8158" spans="15:19" x14ac:dyDescent="0.25">
      <c r="O8158" s="6"/>
      <c r="S8158" s="32"/>
    </row>
    <row r="8159" spans="15:19" x14ac:dyDescent="0.25">
      <c r="O8159" s="6"/>
      <c r="S8159" s="32"/>
    </row>
    <row r="8160" spans="15:19" x14ac:dyDescent="0.25">
      <c r="O8160" s="6"/>
      <c r="S8160" s="32"/>
    </row>
    <row r="8161" spans="15:19" x14ac:dyDescent="0.25">
      <c r="O8161" s="6"/>
      <c r="S8161" s="32"/>
    </row>
    <row r="8162" spans="15:19" x14ac:dyDescent="0.25">
      <c r="O8162" s="6"/>
      <c r="S8162" s="32"/>
    </row>
    <row r="8163" spans="15:19" x14ac:dyDescent="0.25">
      <c r="O8163" s="6"/>
      <c r="S8163" s="32"/>
    </row>
    <row r="8164" spans="15:19" x14ac:dyDescent="0.25">
      <c r="O8164" s="6"/>
      <c r="S8164" s="32"/>
    </row>
    <row r="8165" spans="15:19" x14ac:dyDescent="0.25">
      <c r="O8165" s="6"/>
      <c r="S8165" s="32"/>
    </row>
    <row r="8166" spans="15:19" x14ac:dyDescent="0.25">
      <c r="O8166" s="6"/>
      <c r="S8166" s="32"/>
    </row>
    <row r="8167" spans="15:19" x14ac:dyDescent="0.25">
      <c r="O8167" s="6"/>
      <c r="S8167" s="32"/>
    </row>
    <row r="8168" spans="15:19" x14ac:dyDescent="0.25">
      <c r="O8168" s="6"/>
      <c r="S8168" s="32"/>
    </row>
    <row r="8169" spans="15:19" x14ac:dyDescent="0.25">
      <c r="O8169" s="6"/>
      <c r="S8169" s="32"/>
    </row>
    <row r="8170" spans="15:19" x14ac:dyDescent="0.25">
      <c r="O8170" s="6"/>
      <c r="S8170" s="32"/>
    </row>
    <row r="8171" spans="15:19" x14ac:dyDescent="0.25">
      <c r="O8171" s="6"/>
      <c r="S8171" s="32"/>
    </row>
    <row r="8172" spans="15:19" x14ac:dyDescent="0.25">
      <c r="O8172" s="6"/>
      <c r="S8172" s="32"/>
    </row>
    <row r="8173" spans="15:19" x14ac:dyDescent="0.25">
      <c r="O8173" s="6"/>
      <c r="S8173" s="32"/>
    </row>
    <row r="8174" spans="15:19" x14ac:dyDescent="0.25">
      <c r="O8174" s="6"/>
      <c r="S8174" s="32"/>
    </row>
    <row r="8175" spans="15:19" x14ac:dyDescent="0.25">
      <c r="O8175" s="6"/>
      <c r="S8175" s="32"/>
    </row>
    <row r="8176" spans="15:19" x14ac:dyDescent="0.25">
      <c r="O8176" s="6"/>
      <c r="S8176" s="32"/>
    </row>
    <row r="8177" spans="15:19" x14ac:dyDescent="0.25">
      <c r="O8177" s="6"/>
      <c r="S8177" s="32"/>
    </row>
    <row r="8178" spans="15:19" x14ac:dyDescent="0.25">
      <c r="O8178" s="6"/>
      <c r="S8178" s="32"/>
    </row>
    <row r="8179" spans="15:19" x14ac:dyDescent="0.25">
      <c r="O8179" s="6"/>
      <c r="S8179" s="32"/>
    </row>
    <row r="8180" spans="15:19" x14ac:dyDescent="0.25">
      <c r="O8180" s="6"/>
      <c r="S8180" s="32"/>
    </row>
    <row r="8181" spans="15:19" x14ac:dyDescent="0.25">
      <c r="O8181" s="6"/>
      <c r="S8181" s="32"/>
    </row>
    <row r="8182" spans="15:19" x14ac:dyDescent="0.25">
      <c r="O8182" s="6"/>
      <c r="S8182" s="32"/>
    </row>
    <row r="8183" spans="15:19" x14ac:dyDescent="0.25">
      <c r="O8183" s="6"/>
      <c r="S8183" s="32"/>
    </row>
    <row r="8184" spans="15:19" x14ac:dyDescent="0.25">
      <c r="O8184" s="6"/>
      <c r="S8184" s="32"/>
    </row>
    <row r="8185" spans="15:19" x14ac:dyDescent="0.25">
      <c r="O8185" s="6"/>
      <c r="S8185" s="32"/>
    </row>
    <row r="8186" spans="15:19" x14ac:dyDescent="0.25">
      <c r="O8186" s="6"/>
      <c r="S8186" s="32"/>
    </row>
    <row r="8187" spans="15:19" x14ac:dyDescent="0.25">
      <c r="O8187" s="6"/>
      <c r="S8187" s="32"/>
    </row>
    <row r="8188" spans="15:19" x14ac:dyDescent="0.25">
      <c r="O8188" s="6"/>
      <c r="S8188" s="32"/>
    </row>
    <row r="8189" spans="15:19" x14ac:dyDescent="0.25">
      <c r="O8189" s="6"/>
      <c r="S8189" s="32"/>
    </row>
    <row r="8190" spans="15:19" x14ac:dyDescent="0.25">
      <c r="O8190" s="6"/>
      <c r="S8190" s="32"/>
    </row>
    <row r="8191" spans="15:19" x14ac:dyDescent="0.25">
      <c r="O8191" s="6"/>
      <c r="S8191" s="32"/>
    </row>
    <row r="8192" spans="15:19" x14ac:dyDescent="0.25">
      <c r="O8192" s="6"/>
      <c r="S8192" s="32"/>
    </row>
    <row r="8193" spans="15:19" x14ac:dyDescent="0.25">
      <c r="O8193" s="6"/>
      <c r="S8193" s="32"/>
    </row>
    <row r="8194" spans="15:19" x14ac:dyDescent="0.25">
      <c r="O8194" s="6"/>
      <c r="S8194" s="32"/>
    </row>
    <row r="8195" spans="15:19" x14ac:dyDescent="0.25">
      <c r="O8195" s="6"/>
      <c r="S8195" s="32"/>
    </row>
    <row r="8196" spans="15:19" x14ac:dyDescent="0.25">
      <c r="O8196" s="6"/>
      <c r="S8196" s="32"/>
    </row>
    <row r="8197" spans="15:19" x14ac:dyDescent="0.25">
      <c r="O8197" s="6"/>
      <c r="S8197" s="32"/>
    </row>
    <row r="8198" spans="15:19" x14ac:dyDescent="0.25">
      <c r="O8198" s="6"/>
      <c r="S8198" s="32"/>
    </row>
    <row r="8199" spans="15:19" x14ac:dyDescent="0.25">
      <c r="O8199" s="6"/>
      <c r="S8199" s="32"/>
    </row>
    <row r="8200" spans="15:19" x14ac:dyDescent="0.25">
      <c r="O8200" s="6"/>
      <c r="S8200" s="32"/>
    </row>
    <row r="8201" spans="15:19" x14ac:dyDescent="0.25">
      <c r="O8201" s="6"/>
      <c r="S8201" s="32"/>
    </row>
    <row r="8202" spans="15:19" x14ac:dyDescent="0.25">
      <c r="O8202" s="6"/>
      <c r="S8202" s="32"/>
    </row>
    <row r="8203" spans="15:19" x14ac:dyDescent="0.25">
      <c r="O8203" s="6"/>
      <c r="S8203" s="32"/>
    </row>
    <row r="8204" spans="15:19" x14ac:dyDescent="0.25">
      <c r="O8204" s="6"/>
      <c r="S8204" s="32"/>
    </row>
    <row r="8205" spans="15:19" x14ac:dyDescent="0.25">
      <c r="O8205" s="6"/>
      <c r="S8205" s="32"/>
    </row>
    <row r="8206" spans="15:19" x14ac:dyDescent="0.25">
      <c r="O8206" s="6"/>
      <c r="S8206" s="32"/>
    </row>
    <row r="8207" spans="15:19" x14ac:dyDescent="0.25">
      <c r="O8207" s="6"/>
      <c r="S8207" s="32"/>
    </row>
    <row r="8208" spans="15:19" x14ac:dyDescent="0.25">
      <c r="O8208" s="6"/>
      <c r="S8208" s="32"/>
    </row>
    <row r="8209" spans="15:19" x14ac:dyDescent="0.25">
      <c r="O8209" s="6"/>
      <c r="S8209" s="32"/>
    </row>
    <row r="8210" spans="15:19" x14ac:dyDescent="0.25">
      <c r="O8210" s="6"/>
      <c r="S8210" s="32"/>
    </row>
    <row r="8211" spans="15:19" x14ac:dyDescent="0.25">
      <c r="O8211" s="6"/>
      <c r="S8211" s="32"/>
    </row>
    <row r="8212" spans="15:19" x14ac:dyDescent="0.25">
      <c r="O8212" s="6"/>
      <c r="S8212" s="32"/>
    </row>
    <row r="8213" spans="15:19" x14ac:dyDescent="0.25">
      <c r="O8213" s="6"/>
      <c r="S8213" s="32"/>
    </row>
    <row r="8214" spans="15:19" x14ac:dyDescent="0.25">
      <c r="O8214" s="6"/>
      <c r="S8214" s="32"/>
    </row>
    <row r="8215" spans="15:19" x14ac:dyDescent="0.25">
      <c r="O8215" s="6"/>
      <c r="S8215" s="32"/>
    </row>
    <row r="8216" spans="15:19" x14ac:dyDescent="0.25">
      <c r="O8216" s="6"/>
      <c r="S8216" s="32"/>
    </row>
    <row r="8217" spans="15:19" x14ac:dyDescent="0.25">
      <c r="O8217" s="6"/>
      <c r="S8217" s="32"/>
    </row>
    <row r="8218" spans="15:19" x14ac:dyDescent="0.25">
      <c r="O8218" s="6"/>
      <c r="S8218" s="32"/>
    </row>
    <row r="8219" spans="15:19" x14ac:dyDescent="0.25">
      <c r="O8219" s="6"/>
      <c r="S8219" s="32"/>
    </row>
    <row r="8220" spans="15:19" x14ac:dyDescent="0.25">
      <c r="O8220" s="6"/>
      <c r="S8220" s="32"/>
    </row>
    <row r="8221" spans="15:19" x14ac:dyDescent="0.25">
      <c r="O8221" s="6"/>
      <c r="S8221" s="32"/>
    </row>
    <row r="8222" spans="15:19" x14ac:dyDescent="0.25">
      <c r="O8222" s="6"/>
      <c r="S8222" s="32"/>
    </row>
    <row r="8223" spans="15:19" x14ac:dyDescent="0.25">
      <c r="O8223" s="6"/>
      <c r="S8223" s="32"/>
    </row>
    <row r="8224" spans="15:19" x14ac:dyDescent="0.25">
      <c r="O8224" s="6"/>
      <c r="S8224" s="32"/>
    </row>
    <row r="8225" spans="15:19" x14ac:dyDescent="0.25">
      <c r="O8225" s="6"/>
      <c r="S8225" s="32"/>
    </row>
    <row r="8226" spans="15:19" x14ac:dyDescent="0.25">
      <c r="O8226" s="6"/>
      <c r="S8226" s="32"/>
    </row>
    <row r="8227" spans="15:19" x14ac:dyDescent="0.25">
      <c r="O8227" s="6"/>
      <c r="S8227" s="32"/>
    </row>
    <row r="8228" spans="15:19" x14ac:dyDescent="0.25">
      <c r="O8228" s="6"/>
      <c r="S8228" s="32"/>
    </row>
    <row r="8229" spans="15:19" x14ac:dyDescent="0.25">
      <c r="O8229" s="6"/>
      <c r="S8229" s="32"/>
    </row>
    <row r="8230" spans="15:19" x14ac:dyDescent="0.25">
      <c r="O8230" s="6"/>
      <c r="S8230" s="32"/>
    </row>
    <row r="8231" spans="15:19" x14ac:dyDescent="0.25">
      <c r="O8231" s="6"/>
      <c r="S8231" s="32"/>
    </row>
    <row r="8232" spans="15:19" x14ac:dyDescent="0.25">
      <c r="O8232" s="6"/>
      <c r="S8232" s="32"/>
    </row>
    <row r="8233" spans="15:19" x14ac:dyDescent="0.25">
      <c r="O8233" s="6"/>
      <c r="S8233" s="32"/>
    </row>
    <row r="8234" spans="15:19" x14ac:dyDescent="0.25">
      <c r="O8234" s="6"/>
      <c r="S8234" s="32"/>
    </row>
    <row r="8235" spans="15:19" x14ac:dyDescent="0.25">
      <c r="O8235" s="6"/>
      <c r="S8235" s="32"/>
    </row>
    <row r="8236" spans="15:19" x14ac:dyDescent="0.25">
      <c r="O8236" s="6"/>
      <c r="S8236" s="32"/>
    </row>
    <row r="8237" spans="15:19" x14ac:dyDescent="0.25">
      <c r="O8237" s="6"/>
      <c r="S8237" s="32"/>
    </row>
    <row r="8238" spans="15:19" x14ac:dyDescent="0.25">
      <c r="O8238" s="6"/>
      <c r="S8238" s="32"/>
    </row>
    <row r="8239" spans="15:19" x14ac:dyDescent="0.25">
      <c r="O8239" s="6"/>
      <c r="S8239" s="32"/>
    </row>
    <row r="8240" spans="15:19" x14ac:dyDescent="0.25">
      <c r="O8240" s="6"/>
      <c r="S8240" s="32"/>
    </row>
    <row r="8241" spans="15:19" x14ac:dyDescent="0.25">
      <c r="O8241" s="6"/>
      <c r="S8241" s="32"/>
    </row>
    <row r="8242" spans="15:19" x14ac:dyDescent="0.25">
      <c r="O8242" s="6"/>
      <c r="S8242" s="32"/>
    </row>
    <row r="8243" spans="15:19" x14ac:dyDescent="0.25">
      <c r="O8243" s="6"/>
      <c r="S8243" s="32"/>
    </row>
    <row r="8244" spans="15:19" x14ac:dyDescent="0.25">
      <c r="O8244" s="6"/>
      <c r="S8244" s="32"/>
    </row>
    <row r="8245" spans="15:19" x14ac:dyDescent="0.25">
      <c r="O8245" s="6"/>
      <c r="S8245" s="32"/>
    </row>
    <row r="8246" spans="15:19" x14ac:dyDescent="0.25">
      <c r="O8246" s="6"/>
      <c r="S8246" s="32"/>
    </row>
    <row r="8247" spans="15:19" x14ac:dyDescent="0.25">
      <c r="O8247" s="6"/>
      <c r="S8247" s="32"/>
    </row>
    <row r="8248" spans="15:19" x14ac:dyDescent="0.25">
      <c r="O8248" s="6"/>
      <c r="S8248" s="32"/>
    </row>
    <row r="8249" spans="15:19" x14ac:dyDescent="0.25">
      <c r="O8249" s="6"/>
      <c r="S8249" s="32"/>
    </row>
    <row r="8250" spans="15:19" x14ac:dyDescent="0.25">
      <c r="O8250" s="6"/>
      <c r="S8250" s="32"/>
    </row>
    <row r="8251" spans="15:19" x14ac:dyDescent="0.25">
      <c r="O8251" s="6"/>
      <c r="S8251" s="32"/>
    </row>
    <row r="8252" spans="15:19" x14ac:dyDescent="0.25">
      <c r="O8252" s="6"/>
      <c r="S8252" s="32"/>
    </row>
    <row r="8253" spans="15:19" x14ac:dyDescent="0.25">
      <c r="O8253" s="6"/>
      <c r="S8253" s="32"/>
    </row>
    <row r="8254" spans="15:19" x14ac:dyDescent="0.25">
      <c r="O8254" s="6"/>
      <c r="S8254" s="32"/>
    </row>
    <row r="8255" spans="15:19" x14ac:dyDescent="0.25">
      <c r="O8255" s="6"/>
      <c r="S8255" s="32"/>
    </row>
    <row r="8256" spans="15:19" x14ac:dyDescent="0.25">
      <c r="O8256" s="6"/>
      <c r="S8256" s="32"/>
    </row>
    <row r="8257" spans="15:19" x14ac:dyDescent="0.25">
      <c r="O8257" s="6"/>
      <c r="S8257" s="32"/>
    </row>
    <row r="8258" spans="15:19" x14ac:dyDescent="0.25">
      <c r="O8258" s="6"/>
      <c r="S8258" s="32"/>
    </row>
    <row r="8259" spans="15:19" x14ac:dyDescent="0.25">
      <c r="O8259" s="6"/>
      <c r="S8259" s="32"/>
    </row>
    <row r="8260" spans="15:19" x14ac:dyDescent="0.25">
      <c r="O8260" s="6"/>
      <c r="S8260" s="32"/>
    </row>
    <row r="8261" spans="15:19" x14ac:dyDescent="0.25">
      <c r="O8261" s="6"/>
      <c r="S8261" s="32"/>
    </row>
    <row r="8262" spans="15:19" x14ac:dyDescent="0.25">
      <c r="O8262" s="6"/>
      <c r="S8262" s="32"/>
    </row>
    <row r="8263" spans="15:19" x14ac:dyDescent="0.25">
      <c r="O8263" s="6"/>
      <c r="S8263" s="32"/>
    </row>
    <row r="8264" spans="15:19" x14ac:dyDescent="0.25">
      <c r="O8264" s="6"/>
      <c r="S8264" s="32"/>
    </row>
    <row r="8265" spans="15:19" x14ac:dyDescent="0.25">
      <c r="O8265" s="6"/>
      <c r="S8265" s="32"/>
    </row>
    <row r="8266" spans="15:19" x14ac:dyDescent="0.25">
      <c r="O8266" s="6"/>
      <c r="S8266" s="32"/>
    </row>
    <row r="8267" spans="15:19" x14ac:dyDescent="0.25">
      <c r="O8267" s="6"/>
      <c r="S8267" s="32"/>
    </row>
    <row r="8268" spans="15:19" x14ac:dyDescent="0.25">
      <c r="O8268" s="6"/>
      <c r="S8268" s="32"/>
    </row>
    <row r="8269" spans="15:19" x14ac:dyDescent="0.25">
      <c r="O8269" s="6"/>
      <c r="S8269" s="32"/>
    </row>
    <row r="8270" spans="15:19" x14ac:dyDescent="0.25">
      <c r="O8270" s="6"/>
      <c r="S8270" s="32"/>
    </row>
    <row r="8271" spans="15:19" x14ac:dyDescent="0.25">
      <c r="O8271" s="6"/>
      <c r="S8271" s="32"/>
    </row>
    <row r="8272" spans="15:19" x14ac:dyDescent="0.25">
      <c r="O8272" s="6"/>
      <c r="S8272" s="32"/>
    </row>
    <row r="8273" spans="15:19" x14ac:dyDescent="0.25">
      <c r="O8273" s="6"/>
      <c r="S8273" s="32"/>
    </row>
    <row r="8274" spans="15:19" x14ac:dyDescent="0.25">
      <c r="O8274" s="6"/>
      <c r="S8274" s="32"/>
    </row>
    <row r="8275" spans="15:19" x14ac:dyDescent="0.25">
      <c r="O8275" s="6"/>
      <c r="S8275" s="32"/>
    </row>
    <row r="8276" spans="15:19" x14ac:dyDescent="0.25">
      <c r="O8276" s="6"/>
      <c r="S8276" s="32"/>
    </row>
    <row r="8277" spans="15:19" x14ac:dyDescent="0.25">
      <c r="O8277" s="6"/>
      <c r="S8277" s="32"/>
    </row>
    <row r="8278" spans="15:19" x14ac:dyDescent="0.25">
      <c r="O8278" s="6"/>
      <c r="S8278" s="32"/>
    </row>
    <row r="8279" spans="15:19" x14ac:dyDescent="0.25">
      <c r="O8279" s="6"/>
      <c r="S8279" s="32"/>
    </row>
    <row r="8280" spans="15:19" x14ac:dyDescent="0.25">
      <c r="O8280" s="6"/>
      <c r="S8280" s="32"/>
    </row>
    <row r="8281" spans="15:19" x14ac:dyDescent="0.25">
      <c r="O8281" s="6"/>
      <c r="S8281" s="32"/>
    </row>
    <row r="8282" spans="15:19" x14ac:dyDescent="0.25">
      <c r="O8282" s="6"/>
      <c r="S8282" s="32"/>
    </row>
    <row r="8283" spans="15:19" x14ac:dyDescent="0.25">
      <c r="O8283" s="6"/>
      <c r="S8283" s="32"/>
    </row>
    <row r="8284" spans="15:19" x14ac:dyDescent="0.25">
      <c r="O8284" s="6"/>
      <c r="S8284" s="32"/>
    </row>
    <row r="8285" spans="15:19" x14ac:dyDescent="0.25">
      <c r="O8285" s="6"/>
      <c r="S8285" s="32"/>
    </row>
    <row r="8286" spans="15:19" x14ac:dyDescent="0.25">
      <c r="O8286" s="6"/>
      <c r="S8286" s="32"/>
    </row>
    <row r="8287" spans="15:19" x14ac:dyDescent="0.25">
      <c r="O8287" s="6"/>
      <c r="S8287" s="32"/>
    </row>
    <row r="8288" spans="15:19" x14ac:dyDescent="0.25">
      <c r="O8288" s="6"/>
      <c r="S8288" s="32"/>
    </row>
    <row r="8289" spans="15:19" x14ac:dyDescent="0.25">
      <c r="O8289" s="6"/>
      <c r="S8289" s="32"/>
    </row>
    <row r="8290" spans="15:19" x14ac:dyDescent="0.25">
      <c r="O8290" s="6"/>
      <c r="S8290" s="32"/>
    </row>
    <row r="8291" spans="15:19" x14ac:dyDescent="0.25">
      <c r="O8291" s="6"/>
      <c r="S8291" s="32"/>
    </row>
    <row r="8292" spans="15:19" x14ac:dyDescent="0.25">
      <c r="O8292" s="6"/>
      <c r="S8292" s="32"/>
    </row>
    <row r="8293" spans="15:19" x14ac:dyDescent="0.25">
      <c r="O8293" s="6"/>
      <c r="S8293" s="32"/>
    </row>
    <row r="8294" spans="15:19" x14ac:dyDescent="0.25">
      <c r="O8294" s="6"/>
      <c r="S8294" s="32"/>
    </row>
    <row r="8295" spans="15:19" x14ac:dyDescent="0.25">
      <c r="O8295" s="6"/>
      <c r="S8295" s="32"/>
    </row>
    <row r="8296" spans="15:19" x14ac:dyDescent="0.25">
      <c r="O8296" s="6"/>
      <c r="S8296" s="32"/>
    </row>
    <row r="8297" spans="15:19" x14ac:dyDescent="0.25">
      <c r="O8297" s="6"/>
      <c r="S8297" s="32"/>
    </row>
    <row r="8298" spans="15:19" x14ac:dyDescent="0.25">
      <c r="O8298" s="6"/>
      <c r="S8298" s="32"/>
    </row>
    <row r="8299" spans="15:19" x14ac:dyDescent="0.25">
      <c r="O8299" s="6"/>
      <c r="S8299" s="32"/>
    </row>
    <row r="8300" spans="15:19" x14ac:dyDescent="0.25">
      <c r="O8300" s="6"/>
      <c r="S8300" s="32"/>
    </row>
    <row r="8301" spans="15:19" x14ac:dyDescent="0.25">
      <c r="O8301" s="6"/>
      <c r="S8301" s="32"/>
    </row>
    <row r="8302" spans="15:19" x14ac:dyDescent="0.25">
      <c r="O8302" s="6"/>
      <c r="S8302" s="32"/>
    </row>
    <row r="8303" spans="15:19" x14ac:dyDescent="0.25">
      <c r="O8303" s="6"/>
      <c r="S8303" s="32"/>
    </row>
    <row r="8304" spans="15:19" x14ac:dyDescent="0.25">
      <c r="O8304" s="6"/>
      <c r="S8304" s="32"/>
    </row>
    <row r="8305" spans="15:19" x14ac:dyDescent="0.25">
      <c r="O8305" s="6"/>
      <c r="S8305" s="32"/>
    </row>
    <row r="8306" spans="15:19" x14ac:dyDescent="0.25">
      <c r="O8306" s="6"/>
      <c r="S8306" s="32"/>
    </row>
    <row r="8307" spans="15:19" x14ac:dyDescent="0.25">
      <c r="O8307" s="6"/>
      <c r="S8307" s="32"/>
    </row>
    <row r="8308" spans="15:19" x14ac:dyDescent="0.25">
      <c r="O8308" s="6"/>
      <c r="S8308" s="32"/>
    </row>
    <row r="8309" spans="15:19" x14ac:dyDescent="0.25">
      <c r="O8309" s="6"/>
      <c r="S8309" s="32"/>
    </row>
    <row r="8310" spans="15:19" x14ac:dyDescent="0.25">
      <c r="O8310" s="6"/>
      <c r="S8310" s="32"/>
    </row>
    <row r="8311" spans="15:19" x14ac:dyDescent="0.25">
      <c r="O8311" s="6"/>
      <c r="S8311" s="32"/>
    </row>
    <row r="8312" spans="15:19" x14ac:dyDescent="0.25">
      <c r="O8312" s="6"/>
      <c r="S8312" s="32"/>
    </row>
    <row r="8313" spans="15:19" x14ac:dyDescent="0.25">
      <c r="O8313" s="6"/>
      <c r="S8313" s="32"/>
    </row>
    <row r="8314" spans="15:19" x14ac:dyDescent="0.25">
      <c r="O8314" s="6"/>
      <c r="S8314" s="32"/>
    </row>
    <row r="8315" spans="15:19" x14ac:dyDescent="0.25">
      <c r="O8315" s="6"/>
      <c r="S8315" s="32"/>
    </row>
    <row r="8316" spans="15:19" x14ac:dyDescent="0.25">
      <c r="O8316" s="6"/>
      <c r="S8316" s="32"/>
    </row>
    <row r="8317" spans="15:19" x14ac:dyDescent="0.25">
      <c r="O8317" s="6"/>
      <c r="S8317" s="32"/>
    </row>
    <row r="8318" spans="15:19" x14ac:dyDescent="0.25">
      <c r="O8318" s="6"/>
      <c r="S8318" s="32"/>
    </row>
    <row r="8319" spans="15:19" x14ac:dyDescent="0.25">
      <c r="O8319" s="6"/>
      <c r="S8319" s="32"/>
    </row>
    <row r="8320" spans="15:19" x14ac:dyDescent="0.25">
      <c r="O8320" s="6"/>
      <c r="S8320" s="32"/>
    </row>
    <row r="8321" spans="15:19" x14ac:dyDescent="0.25">
      <c r="O8321" s="6"/>
      <c r="S8321" s="32"/>
    </row>
    <row r="8322" spans="15:19" x14ac:dyDescent="0.25">
      <c r="O8322" s="6"/>
      <c r="S8322" s="32"/>
    </row>
    <row r="8323" spans="15:19" x14ac:dyDescent="0.25">
      <c r="O8323" s="6"/>
      <c r="S8323" s="32"/>
    </row>
    <row r="8324" spans="15:19" x14ac:dyDescent="0.25">
      <c r="O8324" s="6"/>
      <c r="S8324" s="32"/>
    </row>
    <row r="8325" spans="15:19" x14ac:dyDescent="0.25">
      <c r="O8325" s="6"/>
      <c r="S8325" s="32"/>
    </row>
    <row r="8326" spans="15:19" x14ac:dyDescent="0.25">
      <c r="O8326" s="6"/>
      <c r="S8326" s="32"/>
    </row>
    <row r="8327" spans="15:19" x14ac:dyDescent="0.25">
      <c r="O8327" s="6"/>
      <c r="S8327" s="32"/>
    </row>
    <row r="8328" spans="15:19" x14ac:dyDescent="0.25">
      <c r="O8328" s="6"/>
      <c r="S8328" s="32"/>
    </row>
    <row r="8329" spans="15:19" x14ac:dyDescent="0.25">
      <c r="O8329" s="6"/>
      <c r="S8329" s="32"/>
    </row>
    <row r="8330" spans="15:19" x14ac:dyDescent="0.25">
      <c r="O8330" s="6"/>
      <c r="S8330" s="32"/>
    </row>
    <row r="8331" spans="15:19" x14ac:dyDescent="0.25">
      <c r="O8331" s="6"/>
      <c r="S8331" s="32"/>
    </row>
    <row r="8332" spans="15:19" x14ac:dyDescent="0.25">
      <c r="O8332" s="6"/>
      <c r="S8332" s="32"/>
    </row>
    <row r="8333" spans="15:19" x14ac:dyDescent="0.25">
      <c r="O8333" s="6"/>
      <c r="S8333" s="32"/>
    </row>
    <row r="8334" spans="15:19" x14ac:dyDescent="0.25">
      <c r="O8334" s="6"/>
      <c r="S8334" s="32"/>
    </row>
    <row r="8335" spans="15:19" x14ac:dyDescent="0.25">
      <c r="O8335" s="6"/>
      <c r="S8335" s="32"/>
    </row>
    <row r="8336" spans="15:19" x14ac:dyDescent="0.25">
      <c r="O8336" s="6"/>
      <c r="S8336" s="32"/>
    </row>
    <row r="8337" spans="15:19" x14ac:dyDescent="0.25">
      <c r="O8337" s="6"/>
      <c r="S8337" s="32"/>
    </row>
    <row r="8338" spans="15:19" x14ac:dyDescent="0.25">
      <c r="O8338" s="6"/>
      <c r="S8338" s="32"/>
    </row>
    <row r="8339" spans="15:19" x14ac:dyDescent="0.25">
      <c r="O8339" s="6"/>
      <c r="S8339" s="32"/>
    </row>
    <row r="8340" spans="15:19" x14ac:dyDescent="0.25">
      <c r="O8340" s="6"/>
      <c r="S8340" s="32"/>
    </row>
    <row r="8341" spans="15:19" x14ac:dyDescent="0.25">
      <c r="O8341" s="6"/>
      <c r="S8341" s="32"/>
    </row>
    <row r="8342" spans="15:19" x14ac:dyDescent="0.25">
      <c r="O8342" s="6"/>
      <c r="S8342" s="32"/>
    </row>
    <row r="8343" spans="15:19" x14ac:dyDescent="0.25">
      <c r="O8343" s="6"/>
      <c r="S8343" s="32"/>
    </row>
    <row r="8344" spans="15:19" x14ac:dyDescent="0.25">
      <c r="O8344" s="6"/>
      <c r="S8344" s="32"/>
    </row>
    <row r="8345" spans="15:19" x14ac:dyDescent="0.25">
      <c r="O8345" s="6"/>
      <c r="S8345" s="32"/>
    </row>
    <row r="8346" spans="15:19" x14ac:dyDescent="0.25">
      <c r="O8346" s="6"/>
      <c r="S8346" s="32"/>
    </row>
    <row r="8347" spans="15:19" x14ac:dyDescent="0.25">
      <c r="O8347" s="6"/>
      <c r="S8347" s="32"/>
    </row>
    <row r="8348" spans="15:19" x14ac:dyDescent="0.25">
      <c r="O8348" s="6"/>
      <c r="S8348" s="32"/>
    </row>
    <row r="8349" spans="15:19" x14ac:dyDescent="0.25">
      <c r="O8349" s="6"/>
      <c r="S8349" s="32"/>
    </row>
    <row r="8350" spans="15:19" x14ac:dyDescent="0.25">
      <c r="O8350" s="6"/>
      <c r="S8350" s="32"/>
    </row>
    <row r="8351" spans="15:19" x14ac:dyDescent="0.25">
      <c r="O8351" s="6"/>
      <c r="S8351" s="32"/>
    </row>
    <row r="8352" spans="15:19" x14ac:dyDescent="0.25">
      <c r="O8352" s="6"/>
      <c r="S8352" s="32"/>
    </row>
    <row r="8353" spans="15:19" x14ac:dyDescent="0.25">
      <c r="O8353" s="6"/>
      <c r="S8353" s="32"/>
    </row>
    <row r="8354" spans="15:19" x14ac:dyDescent="0.25">
      <c r="O8354" s="6"/>
      <c r="S8354" s="32"/>
    </row>
    <row r="8355" spans="15:19" x14ac:dyDescent="0.25">
      <c r="O8355" s="6"/>
      <c r="S8355" s="32"/>
    </row>
    <row r="8356" spans="15:19" x14ac:dyDescent="0.25">
      <c r="O8356" s="6"/>
      <c r="S8356" s="32"/>
    </row>
    <row r="8357" spans="15:19" x14ac:dyDescent="0.25">
      <c r="O8357" s="6"/>
      <c r="S8357" s="32"/>
    </row>
    <row r="8358" spans="15:19" x14ac:dyDescent="0.25">
      <c r="O8358" s="6"/>
      <c r="S8358" s="32"/>
    </row>
    <row r="8359" spans="15:19" x14ac:dyDescent="0.25">
      <c r="O8359" s="6"/>
      <c r="S8359" s="32"/>
    </row>
    <row r="8360" spans="15:19" x14ac:dyDescent="0.25">
      <c r="O8360" s="6"/>
      <c r="S8360" s="32"/>
    </row>
    <row r="8361" spans="15:19" x14ac:dyDescent="0.25">
      <c r="O8361" s="6"/>
      <c r="S8361" s="32"/>
    </row>
    <row r="8362" spans="15:19" x14ac:dyDescent="0.25">
      <c r="O8362" s="6"/>
      <c r="S8362" s="32"/>
    </row>
    <row r="8363" spans="15:19" x14ac:dyDescent="0.25">
      <c r="O8363" s="6"/>
      <c r="S8363" s="32"/>
    </row>
    <row r="8364" spans="15:19" x14ac:dyDescent="0.25">
      <c r="O8364" s="6"/>
      <c r="S8364" s="32"/>
    </row>
    <row r="8365" spans="15:19" x14ac:dyDescent="0.25">
      <c r="O8365" s="6"/>
      <c r="S8365" s="32"/>
    </row>
    <row r="8366" spans="15:19" x14ac:dyDescent="0.25">
      <c r="O8366" s="6"/>
      <c r="S8366" s="32"/>
    </row>
    <row r="8367" spans="15:19" x14ac:dyDescent="0.25">
      <c r="O8367" s="6"/>
      <c r="S8367" s="32"/>
    </row>
    <row r="8368" spans="15:19" x14ac:dyDescent="0.25">
      <c r="O8368" s="6"/>
      <c r="S8368" s="32"/>
    </row>
    <row r="8369" spans="15:19" x14ac:dyDescent="0.25">
      <c r="O8369" s="6"/>
      <c r="S8369" s="32"/>
    </row>
    <row r="8370" spans="15:19" x14ac:dyDescent="0.25">
      <c r="O8370" s="6"/>
      <c r="S8370" s="32"/>
    </row>
    <row r="8371" spans="15:19" x14ac:dyDescent="0.25">
      <c r="O8371" s="6"/>
      <c r="S8371" s="32"/>
    </row>
    <row r="8372" spans="15:19" x14ac:dyDescent="0.25">
      <c r="O8372" s="6"/>
      <c r="S8372" s="32"/>
    </row>
    <row r="8373" spans="15:19" x14ac:dyDescent="0.25">
      <c r="O8373" s="6"/>
      <c r="S8373" s="32"/>
    </row>
    <row r="8374" spans="15:19" x14ac:dyDescent="0.25">
      <c r="O8374" s="6"/>
      <c r="S8374" s="32"/>
    </row>
    <row r="8375" spans="15:19" x14ac:dyDescent="0.25">
      <c r="O8375" s="6"/>
      <c r="S8375" s="32"/>
    </row>
    <row r="8376" spans="15:19" x14ac:dyDescent="0.25">
      <c r="O8376" s="6"/>
      <c r="S8376" s="32"/>
    </row>
    <row r="8377" spans="15:19" x14ac:dyDescent="0.25">
      <c r="O8377" s="6"/>
      <c r="S8377" s="32"/>
    </row>
    <row r="8378" spans="15:19" x14ac:dyDescent="0.25">
      <c r="O8378" s="6"/>
      <c r="S8378" s="32"/>
    </row>
    <row r="8379" spans="15:19" x14ac:dyDescent="0.25">
      <c r="O8379" s="6"/>
      <c r="S8379" s="32"/>
    </row>
    <row r="8380" spans="15:19" x14ac:dyDescent="0.25">
      <c r="O8380" s="6"/>
      <c r="S8380" s="32"/>
    </row>
    <row r="8381" spans="15:19" x14ac:dyDescent="0.25">
      <c r="O8381" s="6"/>
      <c r="S8381" s="32"/>
    </row>
    <row r="8382" spans="15:19" x14ac:dyDescent="0.25">
      <c r="O8382" s="6"/>
      <c r="S8382" s="32"/>
    </row>
    <row r="8383" spans="15:19" x14ac:dyDescent="0.25">
      <c r="O8383" s="6"/>
      <c r="S8383" s="32"/>
    </row>
    <row r="8384" spans="15:19" x14ac:dyDescent="0.25">
      <c r="O8384" s="6"/>
      <c r="S8384" s="32"/>
    </row>
    <row r="8385" spans="15:19" x14ac:dyDescent="0.25">
      <c r="O8385" s="6"/>
      <c r="S8385" s="32"/>
    </row>
    <row r="8386" spans="15:19" x14ac:dyDescent="0.25">
      <c r="O8386" s="6"/>
      <c r="S8386" s="32"/>
    </row>
    <row r="8387" spans="15:19" x14ac:dyDescent="0.25">
      <c r="O8387" s="6"/>
      <c r="S8387" s="32"/>
    </row>
    <row r="8388" spans="15:19" x14ac:dyDescent="0.25">
      <c r="O8388" s="6"/>
      <c r="S8388" s="32"/>
    </row>
    <row r="8389" spans="15:19" x14ac:dyDescent="0.25">
      <c r="O8389" s="6"/>
      <c r="S8389" s="32"/>
    </row>
    <row r="8390" spans="15:19" x14ac:dyDescent="0.25">
      <c r="O8390" s="6"/>
      <c r="S8390" s="32"/>
    </row>
    <row r="8391" spans="15:19" x14ac:dyDescent="0.25">
      <c r="O8391" s="6"/>
      <c r="S8391" s="32"/>
    </row>
    <row r="8392" spans="15:19" x14ac:dyDescent="0.25">
      <c r="O8392" s="6"/>
      <c r="S8392" s="32"/>
    </row>
    <row r="8393" spans="15:19" x14ac:dyDescent="0.25">
      <c r="O8393" s="6"/>
      <c r="S8393" s="32"/>
    </row>
    <row r="8394" spans="15:19" x14ac:dyDescent="0.25">
      <c r="O8394" s="6"/>
      <c r="S8394" s="32"/>
    </row>
    <row r="8395" spans="15:19" x14ac:dyDescent="0.25">
      <c r="O8395" s="6"/>
      <c r="S8395" s="32"/>
    </row>
    <row r="8396" spans="15:19" x14ac:dyDescent="0.25">
      <c r="O8396" s="6"/>
      <c r="S8396" s="32"/>
    </row>
    <row r="8397" spans="15:19" x14ac:dyDescent="0.25">
      <c r="O8397" s="6"/>
      <c r="S8397" s="32"/>
    </row>
    <row r="8398" spans="15:19" x14ac:dyDescent="0.25">
      <c r="O8398" s="6"/>
      <c r="S8398" s="32"/>
    </row>
    <row r="8399" spans="15:19" x14ac:dyDescent="0.25">
      <c r="O8399" s="6"/>
      <c r="S8399" s="32"/>
    </row>
    <row r="8400" spans="15:19" x14ac:dyDescent="0.25">
      <c r="O8400" s="6"/>
      <c r="S8400" s="32"/>
    </row>
    <row r="8401" spans="15:19" x14ac:dyDescent="0.25">
      <c r="O8401" s="6"/>
      <c r="S8401" s="32"/>
    </row>
    <row r="8402" spans="15:19" x14ac:dyDescent="0.25">
      <c r="O8402" s="6"/>
      <c r="S8402" s="32"/>
    </row>
    <row r="8403" spans="15:19" x14ac:dyDescent="0.25">
      <c r="O8403" s="6"/>
      <c r="S8403" s="32"/>
    </row>
    <row r="8404" spans="15:19" x14ac:dyDescent="0.25">
      <c r="O8404" s="6"/>
      <c r="S8404" s="32"/>
    </row>
    <row r="8405" spans="15:19" x14ac:dyDescent="0.25">
      <c r="O8405" s="6"/>
      <c r="S8405" s="32"/>
    </row>
    <row r="8406" spans="15:19" x14ac:dyDescent="0.25">
      <c r="O8406" s="6"/>
      <c r="S8406" s="32"/>
    </row>
    <row r="8407" spans="15:19" x14ac:dyDescent="0.25">
      <c r="O8407" s="6"/>
      <c r="S8407" s="32"/>
    </row>
    <row r="8408" spans="15:19" x14ac:dyDescent="0.25">
      <c r="O8408" s="6"/>
      <c r="S8408" s="32"/>
    </row>
    <row r="8409" spans="15:19" x14ac:dyDescent="0.25">
      <c r="O8409" s="6"/>
      <c r="S8409" s="32"/>
    </row>
    <row r="8410" spans="15:19" x14ac:dyDescent="0.25">
      <c r="O8410" s="6"/>
      <c r="S8410" s="32"/>
    </row>
    <row r="8411" spans="15:19" x14ac:dyDescent="0.25">
      <c r="O8411" s="6"/>
      <c r="S8411" s="32"/>
    </row>
    <row r="8412" spans="15:19" x14ac:dyDescent="0.25">
      <c r="O8412" s="6"/>
      <c r="S8412" s="32"/>
    </row>
    <row r="8413" spans="15:19" x14ac:dyDescent="0.25">
      <c r="O8413" s="6"/>
      <c r="S8413" s="32"/>
    </row>
    <row r="8414" spans="15:19" x14ac:dyDescent="0.25">
      <c r="O8414" s="6"/>
      <c r="S8414" s="32"/>
    </row>
    <row r="8415" spans="15:19" x14ac:dyDescent="0.25">
      <c r="O8415" s="6"/>
      <c r="S8415" s="32"/>
    </row>
    <row r="8416" spans="15:19" x14ac:dyDescent="0.25">
      <c r="O8416" s="6"/>
      <c r="S8416" s="32"/>
    </row>
    <row r="8417" spans="15:19" x14ac:dyDescent="0.25">
      <c r="O8417" s="6"/>
      <c r="S8417" s="32"/>
    </row>
    <row r="8418" spans="15:19" x14ac:dyDescent="0.25">
      <c r="O8418" s="6"/>
      <c r="S8418" s="32"/>
    </row>
    <row r="8419" spans="15:19" x14ac:dyDescent="0.25">
      <c r="O8419" s="6"/>
      <c r="S8419" s="32"/>
    </row>
    <row r="8420" spans="15:19" x14ac:dyDescent="0.25">
      <c r="O8420" s="6"/>
      <c r="S8420" s="32"/>
    </row>
    <row r="8421" spans="15:19" x14ac:dyDescent="0.25">
      <c r="O8421" s="6"/>
      <c r="S8421" s="32"/>
    </row>
    <row r="8422" spans="15:19" x14ac:dyDescent="0.25">
      <c r="O8422" s="6"/>
      <c r="S8422" s="32"/>
    </row>
    <row r="8423" spans="15:19" x14ac:dyDescent="0.25">
      <c r="O8423" s="6"/>
      <c r="S8423" s="32"/>
    </row>
    <row r="8424" spans="15:19" x14ac:dyDescent="0.25">
      <c r="O8424" s="6"/>
      <c r="S8424" s="32"/>
    </row>
    <row r="8425" spans="15:19" x14ac:dyDescent="0.25">
      <c r="O8425" s="6"/>
      <c r="S8425" s="32"/>
    </row>
    <row r="8426" spans="15:19" x14ac:dyDescent="0.25">
      <c r="O8426" s="6"/>
      <c r="S8426" s="32"/>
    </row>
    <row r="8427" spans="15:19" x14ac:dyDescent="0.25">
      <c r="O8427" s="6"/>
      <c r="S8427" s="32"/>
    </row>
    <row r="8428" spans="15:19" x14ac:dyDescent="0.25">
      <c r="O8428" s="6"/>
      <c r="S8428" s="32"/>
    </row>
    <row r="8429" spans="15:19" x14ac:dyDescent="0.25">
      <c r="O8429" s="6"/>
      <c r="S8429" s="32"/>
    </row>
    <row r="8430" spans="15:19" x14ac:dyDescent="0.25">
      <c r="O8430" s="6"/>
      <c r="S8430" s="32"/>
    </row>
    <row r="8431" spans="15:19" x14ac:dyDescent="0.25">
      <c r="O8431" s="6"/>
      <c r="S8431" s="32"/>
    </row>
    <row r="8432" spans="15:19" x14ac:dyDescent="0.25">
      <c r="O8432" s="6"/>
      <c r="S8432" s="32"/>
    </row>
    <row r="8433" spans="15:19" x14ac:dyDescent="0.25">
      <c r="O8433" s="6"/>
      <c r="S8433" s="32"/>
    </row>
    <row r="8434" spans="15:19" x14ac:dyDescent="0.25">
      <c r="O8434" s="6"/>
      <c r="S8434" s="32"/>
    </row>
    <row r="8435" spans="15:19" x14ac:dyDescent="0.25">
      <c r="O8435" s="6"/>
      <c r="S8435" s="32"/>
    </row>
    <row r="8436" spans="15:19" x14ac:dyDescent="0.25">
      <c r="O8436" s="6"/>
      <c r="S8436" s="32"/>
    </row>
    <row r="8437" spans="15:19" x14ac:dyDescent="0.25">
      <c r="O8437" s="6"/>
      <c r="S8437" s="32"/>
    </row>
    <row r="8438" spans="15:19" x14ac:dyDescent="0.25">
      <c r="O8438" s="6"/>
      <c r="S8438" s="32"/>
    </row>
    <row r="8439" spans="15:19" x14ac:dyDescent="0.25">
      <c r="O8439" s="6"/>
      <c r="S8439" s="32"/>
    </row>
    <row r="8440" spans="15:19" x14ac:dyDescent="0.25">
      <c r="O8440" s="6"/>
      <c r="S8440" s="32"/>
    </row>
    <row r="8441" spans="15:19" x14ac:dyDescent="0.25">
      <c r="O8441" s="6"/>
      <c r="S8441" s="32"/>
    </row>
    <row r="8442" spans="15:19" x14ac:dyDescent="0.25">
      <c r="O8442" s="6"/>
      <c r="S8442" s="32"/>
    </row>
    <row r="8443" spans="15:19" x14ac:dyDescent="0.25">
      <c r="O8443" s="6"/>
      <c r="S8443" s="32"/>
    </row>
    <row r="8444" spans="15:19" x14ac:dyDescent="0.25">
      <c r="O8444" s="6"/>
      <c r="S8444" s="32"/>
    </row>
    <row r="8445" spans="15:19" x14ac:dyDescent="0.25">
      <c r="O8445" s="6"/>
      <c r="S8445" s="32"/>
    </row>
    <row r="8446" spans="15:19" x14ac:dyDescent="0.25">
      <c r="O8446" s="6"/>
      <c r="S8446" s="32"/>
    </row>
    <row r="8447" spans="15:19" x14ac:dyDescent="0.25">
      <c r="O8447" s="6"/>
      <c r="S8447" s="32"/>
    </row>
    <row r="8448" spans="15:19" x14ac:dyDescent="0.25">
      <c r="O8448" s="6"/>
      <c r="S8448" s="32"/>
    </row>
    <row r="8449" spans="15:19" x14ac:dyDescent="0.25">
      <c r="O8449" s="6"/>
      <c r="S8449" s="32"/>
    </row>
    <row r="8450" spans="15:19" x14ac:dyDescent="0.25">
      <c r="O8450" s="6"/>
      <c r="S8450" s="32"/>
    </row>
    <row r="8451" spans="15:19" x14ac:dyDescent="0.25">
      <c r="O8451" s="6"/>
      <c r="S8451" s="32"/>
    </row>
    <row r="8452" spans="15:19" x14ac:dyDescent="0.25">
      <c r="O8452" s="6"/>
      <c r="S8452" s="32"/>
    </row>
    <row r="8453" spans="15:19" x14ac:dyDescent="0.25">
      <c r="O8453" s="6"/>
      <c r="S8453" s="32"/>
    </row>
    <row r="8454" spans="15:19" x14ac:dyDescent="0.25">
      <c r="O8454" s="6"/>
      <c r="S8454" s="32"/>
    </row>
    <row r="8455" spans="15:19" x14ac:dyDescent="0.25">
      <c r="O8455" s="6"/>
      <c r="S8455" s="32"/>
    </row>
    <row r="8456" spans="15:19" x14ac:dyDescent="0.25">
      <c r="O8456" s="6"/>
      <c r="S8456" s="32"/>
    </row>
    <row r="8457" spans="15:19" x14ac:dyDescent="0.25">
      <c r="O8457" s="6"/>
      <c r="S8457" s="32"/>
    </row>
    <row r="8458" spans="15:19" x14ac:dyDescent="0.25">
      <c r="O8458" s="6"/>
      <c r="S8458" s="32"/>
    </row>
    <row r="8459" spans="15:19" x14ac:dyDescent="0.25">
      <c r="O8459" s="6"/>
      <c r="S8459" s="32"/>
    </row>
    <row r="8460" spans="15:19" x14ac:dyDescent="0.25">
      <c r="O8460" s="6"/>
      <c r="S8460" s="32"/>
    </row>
    <row r="8461" spans="15:19" x14ac:dyDescent="0.25">
      <c r="O8461" s="6"/>
      <c r="S8461" s="32"/>
    </row>
    <row r="8462" spans="15:19" x14ac:dyDescent="0.25">
      <c r="O8462" s="6"/>
      <c r="S8462" s="32"/>
    </row>
    <row r="8463" spans="15:19" x14ac:dyDescent="0.25">
      <c r="O8463" s="6"/>
      <c r="S8463" s="32"/>
    </row>
    <row r="8464" spans="15:19" x14ac:dyDescent="0.25">
      <c r="O8464" s="6"/>
      <c r="S8464" s="32"/>
    </row>
    <row r="8465" spans="15:19" x14ac:dyDescent="0.25">
      <c r="O8465" s="6"/>
      <c r="S8465" s="32"/>
    </row>
    <row r="8466" spans="15:19" x14ac:dyDescent="0.25">
      <c r="O8466" s="6"/>
      <c r="S8466" s="32"/>
    </row>
    <row r="8467" spans="15:19" x14ac:dyDescent="0.25">
      <c r="O8467" s="6"/>
      <c r="S8467" s="32"/>
    </row>
    <row r="8468" spans="15:19" x14ac:dyDescent="0.25">
      <c r="O8468" s="6"/>
      <c r="S8468" s="32"/>
    </row>
    <row r="8469" spans="15:19" x14ac:dyDescent="0.25">
      <c r="O8469" s="6"/>
      <c r="S8469" s="32"/>
    </row>
    <row r="8470" spans="15:19" x14ac:dyDescent="0.25">
      <c r="O8470" s="6"/>
      <c r="S8470" s="32"/>
    </row>
    <row r="8471" spans="15:19" x14ac:dyDescent="0.25">
      <c r="O8471" s="6"/>
      <c r="S8471" s="32"/>
    </row>
    <row r="8472" spans="15:19" x14ac:dyDescent="0.25">
      <c r="O8472" s="6"/>
      <c r="S8472" s="32"/>
    </row>
    <row r="8473" spans="15:19" x14ac:dyDescent="0.25">
      <c r="O8473" s="6"/>
      <c r="S8473" s="32"/>
    </row>
    <row r="8474" spans="15:19" x14ac:dyDescent="0.25">
      <c r="O8474" s="6"/>
      <c r="S8474" s="32"/>
    </row>
    <row r="8475" spans="15:19" x14ac:dyDescent="0.25">
      <c r="O8475" s="6"/>
      <c r="S8475" s="32"/>
    </row>
    <row r="8476" spans="15:19" x14ac:dyDescent="0.25">
      <c r="O8476" s="6"/>
      <c r="S8476" s="32"/>
    </row>
    <row r="8477" spans="15:19" x14ac:dyDescent="0.25">
      <c r="O8477" s="6"/>
      <c r="S8477" s="32"/>
    </row>
    <row r="8478" spans="15:19" x14ac:dyDescent="0.25">
      <c r="O8478" s="6"/>
      <c r="S8478" s="32"/>
    </row>
    <row r="8479" spans="15:19" x14ac:dyDescent="0.25">
      <c r="O8479" s="6"/>
      <c r="S8479" s="32"/>
    </row>
    <row r="8480" spans="15:19" x14ac:dyDescent="0.25">
      <c r="O8480" s="6"/>
      <c r="S8480" s="32"/>
    </row>
    <row r="8481" spans="15:19" x14ac:dyDescent="0.25">
      <c r="O8481" s="6"/>
      <c r="S8481" s="32"/>
    </row>
    <row r="8482" spans="15:19" x14ac:dyDescent="0.25">
      <c r="O8482" s="6"/>
      <c r="S8482" s="32"/>
    </row>
    <row r="8483" spans="15:19" x14ac:dyDescent="0.25">
      <c r="O8483" s="6"/>
      <c r="S8483" s="32"/>
    </row>
    <row r="8484" spans="15:19" x14ac:dyDescent="0.25">
      <c r="O8484" s="6"/>
      <c r="S8484" s="32"/>
    </row>
    <row r="8485" spans="15:19" x14ac:dyDescent="0.25">
      <c r="O8485" s="6"/>
      <c r="S8485" s="32"/>
    </row>
    <row r="8486" spans="15:19" x14ac:dyDescent="0.25">
      <c r="O8486" s="6"/>
      <c r="S8486" s="32"/>
    </row>
    <row r="8487" spans="15:19" x14ac:dyDescent="0.25">
      <c r="O8487" s="6"/>
      <c r="S8487" s="32"/>
    </row>
    <row r="8488" spans="15:19" x14ac:dyDescent="0.25">
      <c r="O8488" s="6"/>
      <c r="S8488" s="32"/>
    </row>
    <row r="8489" spans="15:19" x14ac:dyDescent="0.25">
      <c r="O8489" s="6"/>
      <c r="S8489" s="32"/>
    </row>
    <row r="8490" spans="15:19" x14ac:dyDescent="0.25">
      <c r="O8490" s="6"/>
      <c r="S8490" s="32"/>
    </row>
    <row r="8491" spans="15:19" x14ac:dyDescent="0.25">
      <c r="O8491" s="6"/>
      <c r="S8491" s="32"/>
    </row>
    <row r="8492" spans="15:19" x14ac:dyDescent="0.25">
      <c r="O8492" s="6"/>
      <c r="S8492" s="32"/>
    </row>
    <row r="8493" spans="15:19" x14ac:dyDescent="0.25">
      <c r="O8493" s="6"/>
      <c r="S8493" s="32"/>
    </row>
    <row r="8494" spans="15:19" x14ac:dyDescent="0.25">
      <c r="O8494" s="6"/>
      <c r="S8494" s="32"/>
    </row>
    <row r="8495" spans="15:19" x14ac:dyDescent="0.25">
      <c r="O8495" s="6"/>
      <c r="S8495" s="32"/>
    </row>
    <row r="8496" spans="15:19" x14ac:dyDescent="0.25">
      <c r="O8496" s="6"/>
      <c r="S8496" s="32"/>
    </row>
    <row r="8497" spans="15:19" x14ac:dyDescent="0.25">
      <c r="O8497" s="6"/>
      <c r="S8497" s="32"/>
    </row>
    <row r="8498" spans="15:19" x14ac:dyDescent="0.25">
      <c r="O8498" s="6"/>
      <c r="S8498" s="32"/>
    </row>
    <row r="8499" spans="15:19" x14ac:dyDescent="0.25">
      <c r="O8499" s="6"/>
      <c r="S8499" s="32"/>
    </row>
    <row r="8500" spans="15:19" x14ac:dyDescent="0.25">
      <c r="O8500" s="6"/>
      <c r="S8500" s="32"/>
    </row>
    <row r="8501" spans="15:19" x14ac:dyDescent="0.25">
      <c r="O8501" s="6"/>
      <c r="S8501" s="32"/>
    </row>
    <row r="8502" spans="15:19" x14ac:dyDescent="0.25">
      <c r="O8502" s="6"/>
      <c r="S8502" s="32"/>
    </row>
    <row r="8503" spans="15:19" x14ac:dyDescent="0.25">
      <c r="O8503" s="6"/>
      <c r="S8503" s="32"/>
    </row>
    <row r="8504" spans="15:19" x14ac:dyDescent="0.25">
      <c r="O8504" s="6"/>
      <c r="S8504" s="32"/>
    </row>
    <row r="8505" spans="15:19" x14ac:dyDescent="0.25">
      <c r="O8505" s="6"/>
      <c r="S8505" s="32"/>
    </row>
    <row r="8506" spans="15:19" x14ac:dyDescent="0.25">
      <c r="O8506" s="6"/>
      <c r="S8506" s="32"/>
    </row>
    <row r="8507" spans="15:19" x14ac:dyDescent="0.25">
      <c r="O8507" s="6"/>
      <c r="S8507" s="32"/>
    </row>
    <row r="8508" spans="15:19" x14ac:dyDescent="0.25">
      <c r="O8508" s="6"/>
      <c r="S8508" s="32"/>
    </row>
    <row r="8509" spans="15:19" x14ac:dyDescent="0.25">
      <c r="O8509" s="6"/>
      <c r="S8509" s="32"/>
    </row>
    <row r="8510" spans="15:19" x14ac:dyDescent="0.25">
      <c r="O8510" s="6"/>
      <c r="S8510" s="32"/>
    </row>
    <row r="8511" spans="15:19" x14ac:dyDescent="0.25">
      <c r="O8511" s="6"/>
      <c r="S8511" s="32"/>
    </row>
    <row r="8512" spans="15:19" x14ac:dyDescent="0.25">
      <c r="O8512" s="6"/>
      <c r="S8512" s="32"/>
    </row>
    <row r="8513" spans="15:19" x14ac:dyDescent="0.25">
      <c r="O8513" s="6"/>
      <c r="S8513" s="32"/>
    </row>
    <row r="8514" spans="15:19" x14ac:dyDescent="0.25">
      <c r="O8514" s="6"/>
      <c r="S8514" s="32"/>
    </row>
    <row r="8515" spans="15:19" x14ac:dyDescent="0.25">
      <c r="O8515" s="6"/>
      <c r="S8515" s="32"/>
    </row>
    <row r="8516" spans="15:19" x14ac:dyDescent="0.25">
      <c r="O8516" s="6"/>
      <c r="S8516" s="32"/>
    </row>
    <row r="8517" spans="15:19" x14ac:dyDescent="0.25">
      <c r="O8517" s="6"/>
      <c r="S8517" s="32"/>
    </row>
    <row r="8518" spans="15:19" x14ac:dyDescent="0.25">
      <c r="O8518" s="6"/>
      <c r="S8518" s="32"/>
    </row>
    <row r="8519" spans="15:19" x14ac:dyDescent="0.25">
      <c r="O8519" s="6"/>
      <c r="S8519" s="32"/>
    </row>
    <row r="8520" spans="15:19" x14ac:dyDescent="0.25">
      <c r="O8520" s="6"/>
      <c r="S8520" s="32"/>
    </row>
    <row r="8521" spans="15:19" x14ac:dyDescent="0.25">
      <c r="O8521" s="6"/>
      <c r="S8521" s="32"/>
    </row>
    <row r="8522" spans="15:19" x14ac:dyDescent="0.25">
      <c r="O8522" s="6"/>
      <c r="S8522" s="32"/>
    </row>
    <row r="8523" spans="15:19" x14ac:dyDescent="0.25">
      <c r="O8523" s="6"/>
      <c r="S8523" s="32"/>
    </row>
    <row r="8524" spans="15:19" x14ac:dyDescent="0.25">
      <c r="O8524" s="6"/>
      <c r="S8524" s="32"/>
    </row>
    <row r="8525" spans="15:19" x14ac:dyDescent="0.25">
      <c r="O8525" s="6"/>
      <c r="S8525" s="32"/>
    </row>
    <row r="8526" spans="15:19" x14ac:dyDescent="0.25">
      <c r="O8526" s="6"/>
      <c r="S8526" s="32"/>
    </row>
    <row r="8527" spans="15:19" x14ac:dyDescent="0.25">
      <c r="O8527" s="6"/>
      <c r="S8527" s="32"/>
    </row>
    <row r="8528" spans="15:19" x14ac:dyDescent="0.25">
      <c r="O8528" s="6"/>
      <c r="S8528" s="32"/>
    </row>
    <row r="8529" spans="15:19" x14ac:dyDescent="0.25">
      <c r="O8529" s="6"/>
      <c r="S8529" s="32"/>
    </row>
    <row r="8530" spans="15:19" x14ac:dyDescent="0.25">
      <c r="O8530" s="6"/>
      <c r="S8530" s="32"/>
    </row>
    <row r="8531" spans="15:19" x14ac:dyDescent="0.25">
      <c r="O8531" s="6"/>
      <c r="S8531" s="32"/>
    </row>
    <row r="8532" spans="15:19" x14ac:dyDescent="0.25">
      <c r="O8532" s="6"/>
      <c r="S8532" s="32"/>
    </row>
    <row r="8533" spans="15:19" x14ac:dyDescent="0.25">
      <c r="O8533" s="6"/>
      <c r="S8533" s="32"/>
    </row>
    <row r="8534" spans="15:19" x14ac:dyDescent="0.25">
      <c r="O8534" s="6"/>
      <c r="S8534" s="32"/>
    </row>
    <row r="8535" spans="15:19" x14ac:dyDescent="0.25">
      <c r="O8535" s="6"/>
      <c r="S8535" s="32"/>
    </row>
    <row r="8536" spans="15:19" x14ac:dyDescent="0.25">
      <c r="O8536" s="6"/>
      <c r="S8536" s="32"/>
    </row>
    <row r="8537" spans="15:19" x14ac:dyDescent="0.25">
      <c r="O8537" s="6"/>
      <c r="S8537" s="32"/>
    </row>
    <row r="8538" spans="15:19" x14ac:dyDescent="0.25">
      <c r="O8538" s="6"/>
      <c r="S8538" s="32"/>
    </row>
    <row r="8539" spans="15:19" x14ac:dyDescent="0.25">
      <c r="O8539" s="6"/>
      <c r="S8539" s="32"/>
    </row>
    <row r="8540" spans="15:19" x14ac:dyDescent="0.25">
      <c r="O8540" s="6"/>
      <c r="S8540" s="32"/>
    </row>
    <row r="8541" spans="15:19" x14ac:dyDescent="0.25">
      <c r="O8541" s="6"/>
      <c r="S8541" s="32"/>
    </row>
    <row r="8542" spans="15:19" x14ac:dyDescent="0.25">
      <c r="O8542" s="6"/>
      <c r="S8542" s="32"/>
    </row>
    <row r="8543" spans="15:19" x14ac:dyDescent="0.25">
      <c r="O8543" s="6"/>
      <c r="S8543" s="32"/>
    </row>
    <row r="8544" spans="15:19" x14ac:dyDescent="0.25">
      <c r="O8544" s="6"/>
      <c r="S8544" s="32"/>
    </row>
    <row r="8545" spans="15:19" x14ac:dyDescent="0.25">
      <c r="O8545" s="6"/>
      <c r="S8545" s="32"/>
    </row>
    <row r="8546" spans="15:19" x14ac:dyDescent="0.25">
      <c r="O8546" s="6"/>
      <c r="S8546" s="32"/>
    </row>
    <row r="8547" spans="15:19" x14ac:dyDescent="0.25">
      <c r="O8547" s="6"/>
      <c r="S8547" s="32"/>
    </row>
    <row r="8548" spans="15:19" x14ac:dyDescent="0.25">
      <c r="O8548" s="6"/>
      <c r="S8548" s="32"/>
    </row>
    <row r="8549" spans="15:19" x14ac:dyDescent="0.25">
      <c r="O8549" s="6"/>
      <c r="S8549" s="32"/>
    </row>
    <row r="8550" spans="15:19" x14ac:dyDescent="0.25">
      <c r="O8550" s="6"/>
      <c r="S8550" s="32"/>
    </row>
    <row r="8551" spans="15:19" x14ac:dyDescent="0.25">
      <c r="O8551" s="6"/>
      <c r="S8551" s="32"/>
    </row>
    <row r="8552" spans="15:19" x14ac:dyDescent="0.25">
      <c r="O8552" s="6"/>
      <c r="S8552" s="32"/>
    </row>
    <row r="8553" spans="15:19" x14ac:dyDescent="0.25">
      <c r="O8553" s="6"/>
      <c r="S8553" s="32"/>
    </row>
    <row r="8554" spans="15:19" x14ac:dyDescent="0.25">
      <c r="O8554" s="6"/>
      <c r="S8554" s="32"/>
    </row>
    <row r="8555" spans="15:19" x14ac:dyDescent="0.25">
      <c r="O8555" s="6"/>
      <c r="S8555" s="32"/>
    </row>
    <row r="8556" spans="15:19" x14ac:dyDescent="0.25">
      <c r="O8556" s="6"/>
      <c r="S8556" s="32"/>
    </row>
    <row r="8557" spans="15:19" x14ac:dyDescent="0.25">
      <c r="O8557" s="6"/>
      <c r="S8557" s="32"/>
    </row>
    <row r="8558" spans="15:19" x14ac:dyDescent="0.25">
      <c r="O8558" s="6"/>
      <c r="S8558" s="32"/>
    </row>
    <row r="8559" spans="15:19" x14ac:dyDescent="0.25">
      <c r="O8559" s="6"/>
      <c r="S8559" s="32"/>
    </row>
    <row r="8560" spans="15:19" x14ac:dyDescent="0.25">
      <c r="O8560" s="6"/>
      <c r="S8560" s="32"/>
    </row>
    <row r="8561" spans="15:19" x14ac:dyDescent="0.25">
      <c r="O8561" s="6"/>
      <c r="S8561" s="32"/>
    </row>
    <row r="8562" spans="15:19" x14ac:dyDescent="0.25">
      <c r="O8562" s="6"/>
      <c r="S8562" s="32"/>
    </row>
    <row r="8563" spans="15:19" x14ac:dyDescent="0.25">
      <c r="O8563" s="6"/>
      <c r="S8563" s="32"/>
    </row>
    <row r="8564" spans="15:19" x14ac:dyDescent="0.25">
      <c r="O8564" s="6"/>
      <c r="S8564" s="32"/>
    </row>
    <row r="8565" spans="15:19" x14ac:dyDescent="0.25">
      <c r="O8565" s="6"/>
      <c r="S8565" s="32"/>
    </row>
    <row r="8566" spans="15:19" x14ac:dyDescent="0.25">
      <c r="O8566" s="6"/>
      <c r="S8566" s="32"/>
    </row>
    <row r="8567" spans="15:19" x14ac:dyDescent="0.25">
      <c r="O8567" s="6"/>
      <c r="S8567" s="32"/>
    </row>
    <row r="8568" spans="15:19" x14ac:dyDescent="0.25">
      <c r="O8568" s="6"/>
      <c r="S8568" s="32"/>
    </row>
    <row r="8569" spans="15:19" x14ac:dyDescent="0.25">
      <c r="O8569" s="6"/>
      <c r="S8569" s="32"/>
    </row>
    <row r="8570" spans="15:19" x14ac:dyDescent="0.25">
      <c r="O8570" s="6"/>
      <c r="S8570" s="32"/>
    </row>
    <row r="8571" spans="15:19" x14ac:dyDescent="0.25">
      <c r="O8571" s="6"/>
      <c r="S8571" s="32"/>
    </row>
    <row r="8572" spans="15:19" x14ac:dyDescent="0.25">
      <c r="O8572" s="6"/>
      <c r="S8572" s="32"/>
    </row>
    <row r="8573" spans="15:19" x14ac:dyDescent="0.25">
      <c r="O8573" s="6"/>
      <c r="S8573" s="32"/>
    </row>
    <row r="8574" spans="15:19" x14ac:dyDescent="0.25">
      <c r="O8574" s="6"/>
      <c r="S8574" s="32"/>
    </row>
    <row r="8575" spans="15:19" x14ac:dyDescent="0.25">
      <c r="O8575" s="6"/>
      <c r="S8575" s="32"/>
    </row>
    <row r="8576" spans="15:19" x14ac:dyDescent="0.25">
      <c r="O8576" s="6"/>
      <c r="S8576" s="32"/>
    </row>
    <row r="8577" spans="15:19" x14ac:dyDescent="0.25">
      <c r="O8577" s="6"/>
      <c r="S8577" s="32"/>
    </row>
    <row r="8578" spans="15:19" x14ac:dyDescent="0.25">
      <c r="O8578" s="6"/>
      <c r="S8578" s="32"/>
    </row>
    <row r="8579" spans="15:19" x14ac:dyDescent="0.25">
      <c r="O8579" s="6"/>
      <c r="S8579" s="32"/>
    </row>
    <row r="8580" spans="15:19" x14ac:dyDescent="0.25">
      <c r="O8580" s="6"/>
      <c r="S8580" s="32"/>
    </row>
    <row r="8581" spans="15:19" x14ac:dyDescent="0.25">
      <c r="O8581" s="6"/>
      <c r="S8581" s="32"/>
    </row>
    <row r="8582" spans="15:19" x14ac:dyDescent="0.25">
      <c r="O8582" s="6"/>
      <c r="S8582" s="32"/>
    </row>
    <row r="8583" spans="15:19" x14ac:dyDescent="0.25">
      <c r="O8583" s="6"/>
      <c r="S8583" s="32"/>
    </row>
    <row r="8584" spans="15:19" x14ac:dyDescent="0.25">
      <c r="O8584" s="6"/>
      <c r="S8584" s="32"/>
    </row>
    <row r="8585" spans="15:19" x14ac:dyDescent="0.25">
      <c r="O8585" s="6"/>
      <c r="S8585" s="32"/>
    </row>
    <row r="8586" spans="15:19" x14ac:dyDescent="0.25">
      <c r="O8586" s="6"/>
      <c r="S8586" s="32"/>
    </row>
    <row r="8587" spans="15:19" x14ac:dyDescent="0.25">
      <c r="O8587" s="6"/>
      <c r="S8587" s="32"/>
    </row>
    <row r="8588" spans="15:19" x14ac:dyDescent="0.25">
      <c r="O8588" s="6"/>
      <c r="S8588" s="32"/>
    </row>
    <row r="8589" spans="15:19" x14ac:dyDescent="0.25">
      <c r="O8589" s="6"/>
      <c r="S8589" s="32"/>
    </row>
    <row r="8590" spans="15:19" x14ac:dyDescent="0.25">
      <c r="O8590" s="6"/>
      <c r="S8590" s="32"/>
    </row>
    <row r="8591" spans="15:19" x14ac:dyDescent="0.25">
      <c r="O8591" s="6"/>
      <c r="S8591" s="32"/>
    </row>
    <row r="8592" spans="15:19" x14ac:dyDescent="0.25">
      <c r="O8592" s="6"/>
      <c r="S8592" s="32"/>
    </row>
    <row r="8593" spans="15:19" x14ac:dyDescent="0.25">
      <c r="O8593" s="6"/>
      <c r="S8593" s="32"/>
    </row>
    <row r="8594" spans="15:19" x14ac:dyDescent="0.25">
      <c r="O8594" s="6"/>
      <c r="S8594" s="32"/>
    </row>
    <row r="8595" spans="15:19" x14ac:dyDescent="0.25">
      <c r="O8595" s="6"/>
      <c r="S8595" s="32"/>
    </row>
    <row r="8596" spans="15:19" x14ac:dyDescent="0.25">
      <c r="O8596" s="6"/>
      <c r="S8596" s="32"/>
    </row>
    <row r="8597" spans="15:19" x14ac:dyDescent="0.25">
      <c r="O8597" s="6"/>
      <c r="S8597" s="32"/>
    </row>
    <row r="8598" spans="15:19" x14ac:dyDescent="0.25">
      <c r="O8598" s="6"/>
      <c r="S8598" s="32"/>
    </row>
    <row r="8599" spans="15:19" x14ac:dyDescent="0.25">
      <c r="O8599" s="6"/>
      <c r="S8599" s="32"/>
    </row>
    <row r="8600" spans="15:19" x14ac:dyDescent="0.25">
      <c r="O8600" s="6"/>
      <c r="S8600" s="32"/>
    </row>
    <row r="8601" spans="15:19" x14ac:dyDescent="0.25">
      <c r="O8601" s="6"/>
      <c r="S8601" s="32"/>
    </row>
    <row r="8602" spans="15:19" x14ac:dyDescent="0.25">
      <c r="O8602" s="6"/>
      <c r="S8602" s="32"/>
    </row>
    <row r="8603" spans="15:19" x14ac:dyDescent="0.25">
      <c r="O8603" s="6"/>
      <c r="S8603" s="32"/>
    </row>
    <row r="8604" spans="15:19" x14ac:dyDescent="0.25">
      <c r="O8604" s="6"/>
      <c r="S8604" s="32"/>
    </row>
    <row r="8605" spans="15:19" x14ac:dyDescent="0.25">
      <c r="O8605" s="6"/>
      <c r="S8605" s="32"/>
    </row>
    <row r="8606" spans="15:19" x14ac:dyDescent="0.25">
      <c r="O8606" s="6"/>
      <c r="S8606" s="32"/>
    </row>
    <row r="8607" spans="15:19" x14ac:dyDescent="0.25">
      <c r="O8607" s="6"/>
      <c r="S8607" s="32"/>
    </row>
    <row r="8608" spans="15:19" x14ac:dyDescent="0.25">
      <c r="O8608" s="6"/>
      <c r="S8608" s="32"/>
    </row>
    <row r="8609" spans="15:19" x14ac:dyDescent="0.25">
      <c r="O8609" s="6"/>
      <c r="S8609" s="32"/>
    </row>
    <row r="8610" spans="15:19" x14ac:dyDescent="0.25">
      <c r="O8610" s="6"/>
      <c r="S8610" s="32"/>
    </row>
    <row r="8611" spans="15:19" x14ac:dyDescent="0.25">
      <c r="O8611" s="6"/>
      <c r="S8611" s="32"/>
    </row>
    <row r="8612" spans="15:19" x14ac:dyDescent="0.25">
      <c r="O8612" s="6"/>
      <c r="S8612" s="32"/>
    </row>
    <row r="8613" spans="15:19" x14ac:dyDescent="0.25">
      <c r="O8613" s="6"/>
      <c r="S8613" s="32"/>
    </row>
    <row r="8614" spans="15:19" x14ac:dyDescent="0.25">
      <c r="O8614" s="6"/>
      <c r="S8614" s="32"/>
    </row>
    <row r="8615" spans="15:19" x14ac:dyDescent="0.25">
      <c r="O8615" s="6"/>
      <c r="S8615" s="32"/>
    </row>
    <row r="8616" spans="15:19" x14ac:dyDescent="0.25">
      <c r="O8616" s="6"/>
      <c r="S8616" s="32"/>
    </row>
    <row r="8617" spans="15:19" x14ac:dyDescent="0.25">
      <c r="O8617" s="6"/>
      <c r="S8617" s="32"/>
    </row>
    <row r="8618" spans="15:19" x14ac:dyDescent="0.25">
      <c r="O8618" s="6"/>
      <c r="S8618" s="32"/>
    </row>
    <row r="8619" spans="15:19" x14ac:dyDescent="0.25">
      <c r="O8619" s="6"/>
      <c r="S8619" s="32"/>
    </row>
    <row r="8620" spans="15:19" x14ac:dyDescent="0.25">
      <c r="O8620" s="6"/>
      <c r="S8620" s="32"/>
    </row>
    <row r="8621" spans="15:19" x14ac:dyDescent="0.25">
      <c r="O8621" s="6"/>
      <c r="S8621" s="32"/>
    </row>
    <row r="8622" spans="15:19" x14ac:dyDescent="0.25">
      <c r="O8622" s="6"/>
      <c r="S8622" s="32"/>
    </row>
    <row r="8623" spans="15:19" x14ac:dyDescent="0.25">
      <c r="O8623" s="6"/>
      <c r="S8623" s="32"/>
    </row>
    <row r="8624" spans="15:19" x14ac:dyDescent="0.25">
      <c r="O8624" s="6"/>
      <c r="S8624" s="32"/>
    </row>
    <row r="8625" spans="15:19" x14ac:dyDescent="0.25">
      <c r="O8625" s="6"/>
      <c r="S8625" s="32"/>
    </row>
    <row r="8626" spans="15:19" x14ac:dyDescent="0.25">
      <c r="O8626" s="6"/>
      <c r="S8626" s="32"/>
    </row>
    <row r="8627" spans="15:19" x14ac:dyDescent="0.25">
      <c r="O8627" s="6"/>
      <c r="S8627" s="32"/>
    </row>
    <row r="8628" spans="15:19" x14ac:dyDescent="0.25">
      <c r="O8628" s="6"/>
      <c r="S8628" s="32"/>
    </row>
    <row r="8629" spans="15:19" x14ac:dyDescent="0.25">
      <c r="O8629" s="6"/>
      <c r="S8629" s="32"/>
    </row>
    <row r="8630" spans="15:19" x14ac:dyDescent="0.25">
      <c r="O8630" s="6"/>
      <c r="S8630" s="32"/>
    </row>
    <row r="8631" spans="15:19" x14ac:dyDescent="0.25">
      <c r="O8631" s="6"/>
      <c r="S8631" s="32"/>
    </row>
    <row r="8632" spans="15:19" x14ac:dyDescent="0.25">
      <c r="O8632" s="6"/>
      <c r="S8632" s="32"/>
    </row>
    <row r="8633" spans="15:19" x14ac:dyDescent="0.25">
      <c r="O8633" s="6"/>
      <c r="S8633" s="32"/>
    </row>
    <row r="8634" spans="15:19" x14ac:dyDescent="0.25">
      <c r="O8634" s="6"/>
      <c r="S8634" s="32"/>
    </row>
    <row r="8635" spans="15:19" x14ac:dyDescent="0.25">
      <c r="O8635" s="6"/>
      <c r="S8635" s="32"/>
    </row>
    <row r="8636" spans="15:19" x14ac:dyDescent="0.25">
      <c r="O8636" s="6"/>
      <c r="S8636" s="32"/>
    </row>
    <row r="8637" spans="15:19" x14ac:dyDescent="0.25">
      <c r="O8637" s="6"/>
      <c r="S8637" s="32"/>
    </row>
    <row r="8638" spans="15:19" x14ac:dyDescent="0.25">
      <c r="O8638" s="6"/>
      <c r="S8638" s="32"/>
    </row>
    <row r="8639" spans="15:19" x14ac:dyDescent="0.25">
      <c r="O8639" s="6"/>
      <c r="S8639" s="32"/>
    </row>
    <row r="8640" spans="15:19" x14ac:dyDescent="0.25">
      <c r="O8640" s="6"/>
      <c r="S8640" s="32"/>
    </row>
    <row r="8641" spans="15:19" x14ac:dyDescent="0.25">
      <c r="O8641" s="6"/>
      <c r="S8641" s="32"/>
    </row>
    <row r="8642" spans="15:19" x14ac:dyDescent="0.25">
      <c r="O8642" s="6"/>
      <c r="S8642" s="32"/>
    </row>
    <row r="8643" spans="15:19" x14ac:dyDescent="0.25">
      <c r="O8643" s="6"/>
      <c r="S8643" s="32"/>
    </row>
    <row r="8644" spans="15:19" x14ac:dyDescent="0.25">
      <c r="O8644" s="6"/>
      <c r="S8644" s="32"/>
    </row>
    <row r="8645" spans="15:19" x14ac:dyDescent="0.25">
      <c r="O8645" s="6"/>
      <c r="S8645" s="32"/>
    </row>
    <row r="8646" spans="15:19" x14ac:dyDescent="0.25">
      <c r="O8646" s="6"/>
      <c r="S8646" s="32"/>
    </row>
    <row r="8647" spans="15:19" x14ac:dyDescent="0.25">
      <c r="O8647" s="6"/>
      <c r="S8647" s="32"/>
    </row>
    <row r="8648" spans="15:19" x14ac:dyDescent="0.25">
      <c r="O8648" s="6"/>
      <c r="S8648" s="32"/>
    </row>
    <row r="8649" spans="15:19" x14ac:dyDescent="0.25">
      <c r="O8649" s="6"/>
      <c r="S8649" s="32"/>
    </row>
    <row r="8650" spans="15:19" x14ac:dyDescent="0.25">
      <c r="O8650" s="6"/>
      <c r="S8650" s="32"/>
    </row>
    <row r="8651" spans="15:19" x14ac:dyDescent="0.25">
      <c r="O8651" s="6"/>
      <c r="S8651" s="32"/>
    </row>
    <row r="8652" spans="15:19" x14ac:dyDescent="0.25">
      <c r="O8652" s="6"/>
      <c r="S8652" s="32"/>
    </row>
    <row r="8653" spans="15:19" x14ac:dyDescent="0.25">
      <c r="O8653" s="6"/>
      <c r="S8653" s="32"/>
    </row>
    <row r="8654" spans="15:19" x14ac:dyDescent="0.25">
      <c r="O8654" s="6"/>
      <c r="S8654" s="32"/>
    </row>
    <row r="8655" spans="15:19" x14ac:dyDescent="0.25">
      <c r="O8655" s="6"/>
      <c r="S8655" s="32"/>
    </row>
    <row r="8656" spans="15:19" x14ac:dyDescent="0.25">
      <c r="O8656" s="6"/>
      <c r="S8656" s="32"/>
    </row>
    <row r="8657" spans="15:19" x14ac:dyDescent="0.25">
      <c r="O8657" s="6"/>
      <c r="S8657" s="32"/>
    </row>
    <row r="8658" spans="15:19" x14ac:dyDescent="0.25">
      <c r="O8658" s="6"/>
      <c r="S8658" s="32"/>
    </row>
    <row r="8659" spans="15:19" x14ac:dyDescent="0.25">
      <c r="O8659" s="6"/>
      <c r="S8659" s="32"/>
    </row>
    <row r="8660" spans="15:19" x14ac:dyDescent="0.25">
      <c r="O8660" s="6"/>
      <c r="S8660" s="32"/>
    </row>
    <row r="8661" spans="15:19" x14ac:dyDescent="0.25">
      <c r="O8661" s="6"/>
      <c r="S8661" s="32"/>
    </row>
    <row r="8662" spans="15:19" x14ac:dyDescent="0.25">
      <c r="O8662" s="6"/>
      <c r="S8662" s="32"/>
    </row>
    <row r="8663" spans="15:19" x14ac:dyDescent="0.25">
      <c r="O8663" s="6"/>
      <c r="S8663" s="32"/>
    </row>
    <row r="8664" spans="15:19" x14ac:dyDescent="0.25">
      <c r="O8664" s="6"/>
      <c r="S8664" s="32"/>
    </row>
    <row r="8665" spans="15:19" x14ac:dyDescent="0.25">
      <c r="O8665" s="6"/>
      <c r="S8665" s="32"/>
    </row>
    <row r="8666" spans="15:19" x14ac:dyDescent="0.25">
      <c r="O8666" s="6"/>
      <c r="S8666" s="32"/>
    </row>
    <row r="8667" spans="15:19" x14ac:dyDescent="0.25">
      <c r="O8667" s="6"/>
      <c r="S8667" s="32"/>
    </row>
    <row r="8668" spans="15:19" x14ac:dyDescent="0.25">
      <c r="O8668" s="6"/>
      <c r="S8668" s="32"/>
    </row>
    <row r="8669" spans="15:19" x14ac:dyDescent="0.25">
      <c r="O8669" s="6"/>
      <c r="S8669" s="32"/>
    </row>
    <row r="8670" spans="15:19" x14ac:dyDescent="0.25">
      <c r="O8670" s="6"/>
      <c r="S8670" s="32"/>
    </row>
    <row r="8671" spans="15:19" x14ac:dyDescent="0.25">
      <c r="O8671" s="6"/>
      <c r="S8671" s="32"/>
    </row>
    <row r="8672" spans="15:19" x14ac:dyDescent="0.25">
      <c r="O8672" s="6"/>
      <c r="S8672" s="32"/>
    </row>
    <row r="8673" spans="15:19" x14ac:dyDescent="0.25">
      <c r="O8673" s="6"/>
      <c r="S8673" s="32"/>
    </row>
    <row r="8674" spans="15:19" x14ac:dyDescent="0.25">
      <c r="O8674" s="6"/>
      <c r="S8674" s="32"/>
    </row>
    <row r="8675" spans="15:19" x14ac:dyDescent="0.25">
      <c r="O8675" s="6"/>
      <c r="S8675" s="32"/>
    </row>
    <row r="8676" spans="15:19" x14ac:dyDescent="0.25">
      <c r="O8676" s="6"/>
      <c r="S8676" s="32"/>
    </row>
    <row r="8677" spans="15:19" x14ac:dyDescent="0.25">
      <c r="O8677" s="6"/>
      <c r="S8677" s="32"/>
    </row>
    <row r="8678" spans="15:19" x14ac:dyDescent="0.25">
      <c r="O8678" s="6"/>
      <c r="S8678" s="32"/>
    </row>
    <row r="8679" spans="15:19" x14ac:dyDescent="0.25">
      <c r="O8679" s="6"/>
      <c r="S8679" s="32"/>
    </row>
    <row r="8680" spans="15:19" x14ac:dyDescent="0.25">
      <c r="O8680" s="6"/>
      <c r="S8680" s="32"/>
    </row>
    <row r="8681" spans="15:19" x14ac:dyDescent="0.25">
      <c r="O8681" s="6"/>
      <c r="S8681" s="32"/>
    </row>
    <row r="8682" spans="15:19" x14ac:dyDescent="0.25">
      <c r="O8682" s="6"/>
      <c r="S8682" s="32"/>
    </row>
    <row r="8683" spans="15:19" x14ac:dyDescent="0.25">
      <c r="O8683" s="6"/>
      <c r="S8683" s="32"/>
    </row>
    <row r="8684" spans="15:19" x14ac:dyDescent="0.25">
      <c r="O8684" s="6"/>
      <c r="S8684" s="32"/>
    </row>
    <row r="8685" spans="15:19" x14ac:dyDescent="0.25">
      <c r="O8685" s="6"/>
      <c r="S8685" s="32"/>
    </row>
    <row r="8686" spans="15:19" x14ac:dyDescent="0.25">
      <c r="O8686" s="6"/>
      <c r="S8686" s="32"/>
    </row>
    <row r="8687" spans="15:19" x14ac:dyDescent="0.25">
      <c r="O8687" s="6"/>
      <c r="S8687" s="32"/>
    </row>
    <row r="8688" spans="15:19" x14ac:dyDescent="0.25">
      <c r="O8688" s="6"/>
      <c r="S8688" s="32"/>
    </row>
    <row r="8689" spans="15:19" x14ac:dyDescent="0.25">
      <c r="O8689" s="6"/>
      <c r="S8689" s="32"/>
    </row>
    <row r="8690" spans="15:19" x14ac:dyDescent="0.25">
      <c r="O8690" s="6"/>
      <c r="S8690" s="32"/>
    </row>
    <row r="8691" spans="15:19" x14ac:dyDescent="0.25">
      <c r="O8691" s="6"/>
      <c r="S8691" s="32"/>
    </row>
    <row r="8692" spans="15:19" x14ac:dyDescent="0.25">
      <c r="O8692" s="6"/>
      <c r="S8692" s="32"/>
    </row>
    <row r="8693" spans="15:19" x14ac:dyDescent="0.25">
      <c r="O8693" s="6"/>
      <c r="S8693" s="32"/>
    </row>
    <row r="8694" spans="15:19" x14ac:dyDescent="0.25">
      <c r="O8694" s="6"/>
      <c r="S8694" s="32"/>
    </row>
    <row r="8695" spans="15:19" x14ac:dyDescent="0.25">
      <c r="O8695" s="6"/>
      <c r="S8695" s="32"/>
    </row>
    <row r="8696" spans="15:19" x14ac:dyDescent="0.25">
      <c r="O8696" s="6"/>
      <c r="S8696" s="32"/>
    </row>
    <row r="8697" spans="15:19" x14ac:dyDescent="0.25">
      <c r="O8697" s="6"/>
      <c r="S8697" s="32"/>
    </row>
    <row r="8698" spans="15:19" x14ac:dyDescent="0.25">
      <c r="O8698" s="6"/>
      <c r="S8698" s="32"/>
    </row>
    <row r="8699" spans="15:19" x14ac:dyDescent="0.25">
      <c r="O8699" s="6"/>
      <c r="S8699" s="32"/>
    </row>
    <row r="8700" spans="15:19" x14ac:dyDescent="0.25">
      <c r="O8700" s="6"/>
      <c r="S8700" s="32"/>
    </row>
    <row r="8701" spans="15:19" x14ac:dyDescent="0.25">
      <c r="O8701" s="6"/>
      <c r="S8701" s="32"/>
    </row>
    <row r="8702" spans="15:19" x14ac:dyDescent="0.25">
      <c r="O8702" s="6"/>
      <c r="S8702" s="32"/>
    </row>
    <row r="8703" spans="15:19" x14ac:dyDescent="0.25">
      <c r="O8703" s="6"/>
      <c r="S8703" s="32"/>
    </row>
    <row r="8704" spans="15:19" x14ac:dyDescent="0.25">
      <c r="O8704" s="6"/>
      <c r="S8704" s="32"/>
    </row>
    <row r="8705" spans="15:19" x14ac:dyDescent="0.25">
      <c r="O8705" s="6"/>
      <c r="S8705" s="32"/>
    </row>
    <row r="8706" spans="15:19" x14ac:dyDescent="0.25">
      <c r="O8706" s="6"/>
      <c r="S8706" s="32"/>
    </row>
    <row r="8707" spans="15:19" x14ac:dyDescent="0.25">
      <c r="O8707" s="6"/>
      <c r="S8707" s="32"/>
    </row>
    <row r="8708" spans="15:19" x14ac:dyDescent="0.25">
      <c r="O8708" s="6"/>
      <c r="S8708" s="32"/>
    </row>
    <row r="8709" spans="15:19" x14ac:dyDescent="0.25">
      <c r="O8709" s="6"/>
      <c r="S8709" s="32"/>
    </row>
    <row r="8710" spans="15:19" x14ac:dyDescent="0.25">
      <c r="O8710" s="6"/>
      <c r="S8710" s="32"/>
    </row>
    <row r="8711" spans="15:19" x14ac:dyDescent="0.25">
      <c r="O8711" s="6"/>
      <c r="S8711" s="32"/>
    </row>
    <row r="8712" spans="15:19" x14ac:dyDescent="0.25">
      <c r="O8712" s="6"/>
      <c r="S8712" s="32"/>
    </row>
    <row r="8713" spans="15:19" x14ac:dyDescent="0.25">
      <c r="O8713" s="6"/>
      <c r="S8713" s="32"/>
    </row>
    <row r="8714" spans="15:19" x14ac:dyDescent="0.25">
      <c r="O8714" s="6"/>
      <c r="S8714" s="32"/>
    </row>
    <row r="8715" spans="15:19" x14ac:dyDescent="0.25">
      <c r="O8715" s="6"/>
      <c r="S8715" s="32"/>
    </row>
    <row r="8716" spans="15:19" x14ac:dyDescent="0.25">
      <c r="O8716" s="6"/>
      <c r="S8716" s="32"/>
    </row>
    <row r="8717" spans="15:19" x14ac:dyDescent="0.25">
      <c r="O8717" s="6"/>
      <c r="S8717" s="32"/>
    </row>
    <row r="8718" spans="15:19" x14ac:dyDescent="0.25">
      <c r="O8718" s="6"/>
      <c r="S8718" s="32"/>
    </row>
    <row r="8719" spans="15:19" x14ac:dyDescent="0.25">
      <c r="O8719" s="6"/>
      <c r="S8719" s="32"/>
    </row>
    <row r="8720" spans="15:19" x14ac:dyDescent="0.25">
      <c r="O8720" s="6"/>
      <c r="S8720" s="32"/>
    </row>
    <row r="8721" spans="15:19" x14ac:dyDescent="0.25">
      <c r="O8721" s="6"/>
      <c r="S8721" s="32"/>
    </row>
    <row r="8722" spans="15:19" x14ac:dyDescent="0.25">
      <c r="O8722" s="6"/>
      <c r="S8722" s="32"/>
    </row>
    <row r="8723" spans="15:19" x14ac:dyDescent="0.25">
      <c r="O8723" s="6"/>
      <c r="S8723" s="32"/>
    </row>
    <row r="8724" spans="15:19" x14ac:dyDescent="0.25">
      <c r="O8724" s="6"/>
      <c r="S8724" s="32"/>
    </row>
    <row r="8725" spans="15:19" x14ac:dyDescent="0.25">
      <c r="O8725" s="6"/>
      <c r="S8725" s="32"/>
    </row>
    <row r="8726" spans="15:19" x14ac:dyDescent="0.25">
      <c r="O8726" s="6"/>
      <c r="S8726" s="32"/>
    </row>
    <row r="8727" spans="15:19" x14ac:dyDescent="0.25">
      <c r="O8727" s="6"/>
      <c r="S8727" s="32"/>
    </row>
    <row r="8728" spans="15:19" x14ac:dyDescent="0.25">
      <c r="O8728" s="6"/>
      <c r="S8728" s="32"/>
    </row>
    <row r="8729" spans="15:19" x14ac:dyDescent="0.25">
      <c r="O8729" s="6"/>
      <c r="S8729" s="32"/>
    </row>
    <row r="8730" spans="15:19" x14ac:dyDescent="0.25">
      <c r="O8730" s="6"/>
      <c r="S8730" s="32"/>
    </row>
    <row r="8731" spans="15:19" x14ac:dyDescent="0.25">
      <c r="O8731" s="6"/>
      <c r="S8731" s="32"/>
    </row>
    <row r="8732" spans="15:19" x14ac:dyDescent="0.25">
      <c r="O8732" s="6"/>
      <c r="S8732" s="32"/>
    </row>
    <row r="8733" spans="15:19" x14ac:dyDescent="0.25">
      <c r="O8733" s="6"/>
      <c r="S8733" s="32"/>
    </row>
    <row r="8734" spans="15:19" x14ac:dyDescent="0.25">
      <c r="O8734" s="6"/>
      <c r="S8734" s="32"/>
    </row>
    <row r="8735" spans="15:19" x14ac:dyDescent="0.25">
      <c r="O8735" s="6"/>
      <c r="S8735" s="32"/>
    </row>
    <row r="8736" spans="15:19" x14ac:dyDescent="0.25">
      <c r="O8736" s="6"/>
      <c r="S8736" s="32"/>
    </row>
    <row r="8737" spans="15:19" x14ac:dyDescent="0.25">
      <c r="O8737" s="6"/>
      <c r="S8737" s="32"/>
    </row>
    <row r="8738" spans="15:19" x14ac:dyDescent="0.25">
      <c r="O8738" s="6"/>
      <c r="S8738" s="32"/>
    </row>
    <row r="8739" spans="15:19" x14ac:dyDescent="0.25">
      <c r="O8739" s="6"/>
      <c r="S8739" s="32"/>
    </row>
    <row r="8740" spans="15:19" x14ac:dyDescent="0.25">
      <c r="O8740" s="6"/>
      <c r="S8740" s="32"/>
    </row>
    <row r="8741" spans="15:19" x14ac:dyDescent="0.25">
      <c r="O8741" s="6"/>
      <c r="S8741" s="32"/>
    </row>
    <row r="8742" spans="15:19" x14ac:dyDescent="0.25">
      <c r="O8742" s="6"/>
      <c r="S8742" s="32"/>
    </row>
    <row r="8743" spans="15:19" x14ac:dyDescent="0.25">
      <c r="O8743" s="6"/>
      <c r="S8743" s="32"/>
    </row>
    <row r="8744" spans="15:19" x14ac:dyDescent="0.25">
      <c r="O8744" s="6"/>
      <c r="S8744" s="32"/>
    </row>
    <row r="8745" spans="15:19" x14ac:dyDescent="0.25">
      <c r="O8745" s="6"/>
      <c r="S8745" s="32"/>
    </row>
    <row r="8746" spans="15:19" x14ac:dyDescent="0.25">
      <c r="O8746" s="6"/>
      <c r="S8746" s="32"/>
    </row>
    <row r="8747" spans="15:19" x14ac:dyDescent="0.25">
      <c r="O8747" s="6"/>
      <c r="S8747" s="32"/>
    </row>
    <row r="8748" spans="15:19" x14ac:dyDescent="0.25">
      <c r="O8748" s="6"/>
      <c r="S8748" s="32"/>
    </row>
    <row r="8749" spans="15:19" x14ac:dyDescent="0.25">
      <c r="O8749" s="6"/>
      <c r="S8749" s="32"/>
    </row>
    <row r="8750" spans="15:19" x14ac:dyDescent="0.25">
      <c r="O8750" s="6"/>
      <c r="S8750" s="32"/>
    </row>
    <row r="8751" spans="15:19" x14ac:dyDescent="0.25">
      <c r="O8751" s="6"/>
      <c r="S8751" s="32"/>
    </row>
    <row r="8752" spans="15:19" x14ac:dyDescent="0.25">
      <c r="O8752" s="6"/>
      <c r="S8752" s="32"/>
    </row>
    <row r="8753" spans="15:19" x14ac:dyDescent="0.25">
      <c r="O8753" s="6"/>
      <c r="S8753" s="32"/>
    </row>
    <row r="8754" spans="15:19" x14ac:dyDescent="0.25">
      <c r="O8754" s="6"/>
      <c r="S8754" s="32"/>
    </row>
    <row r="8755" spans="15:19" x14ac:dyDescent="0.25">
      <c r="O8755" s="6"/>
      <c r="S8755" s="32"/>
    </row>
    <row r="8756" spans="15:19" x14ac:dyDescent="0.25">
      <c r="O8756" s="6"/>
      <c r="S8756" s="32"/>
    </row>
    <row r="8757" spans="15:19" x14ac:dyDescent="0.25">
      <c r="O8757" s="6"/>
      <c r="S8757" s="32"/>
    </row>
    <row r="8758" spans="15:19" x14ac:dyDescent="0.25">
      <c r="O8758" s="6"/>
      <c r="S8758" s="32"/>
    </row>
    <row r="8759" spans="15:19" x14ac:dyDescent="0.25">
      <c r="O8759" s="6"/>
      <c r="S8759" s="32"/>
    </row>
    <row r="8760" spans="15:19" x14ac:dyDescent="0.25">
      <c r="O8760" s="6"/>
      <c r="S8760" s="32"/>
    </row>
    <row r="8761" spans="15:19" x14ac:dyDescent="0.25">
      <c r="O8761" s="6"/>
      <c r="S8761" s="32"/>
    </row>
    <row r="8762" spans="15:19" x14ac:dyDescent="0.25">
      <c r="O8762" s="6"/>
      <c r="S8762" s="32"/>
    </row>
    <row r="8763" spans="15:19" x14ac:dyDescent="0.25">
      <c r="O8763" s="6"/>
      <c r="S8763" s="32"/>
    </row>
    <row r="8764" spans="15:19" x14ac:dyDescent="0.25">
      <c r="O8764" s="6"/>
      <c r="S8764" s="32"/>
    </row>
    <row r="8765" spans="15:19" x14ac:dyDescent="0.25">
      <c r="O8765" s="6"/>
      <c r="S8765" s="32"/>
    </row>
    <row r="8766" spans="15:19" x14ac:dyDescent="0.25">
      <c r="O8766" s="6"/>
      <c r="S8766" s="32"/>
    </row>
    <row r="8767" spans="15:19" x14ac:dyDescent="0.25">
      <c r="O8767" s="6"/>
      <c r="S8767" s="32"/>
    </row>
    <row r="8768" spans="15:19" x14ac:dyDescent="0.25">
      <c r="O8768" s="6"/>
      <c r="S8768" s="32"/>
    </row>
    <row r="8769" spans="15:19" x14ac:dyDescent="0.25">
      <c r="O8769" s="6"/>
      <c r="S8769" s="32"/>
    </row>
    <row r="8770" spans="15:19" x14ac:dyDescent="0.25">
      <c r="O8770" s="6"/>
      <c r="S8770" s="32"/>
    </row>
    <row r="8771" spans="15:19" x14ac:dyDescent="0.25">
      <c r="O8771" s="6"/>
      <c r="S8771" s="32"/>
    </row>
    <row r="8772" spans="15:19" x14ac:dyDescent="0.25">
      <c r="O8772" s="6"/>
      <c r="S8772" s="32"/>
    </row>
    <row r="8773" spans="15:19" x14ac:dyDescent="0.25">
      <c r="O8773" s="6"/>
      <c r="S8773" s="32"/>
    </row>
    <row r="8774" spans="15:19" x14ac:dyDescent="0.25">
      <c r="O8774" s="6"/>
      <c r="S8774" s="32"/>
    </row>
    <row r="8775" spans="15:19" x14ac:dyDescent="0.25">
      <c r="O8775" s="6"/>
      <c r="S8775" s="32"/>
    </row>
    <row r="8776" spans="15:19" x14ac:dyDescent="0.25">
      <c r="O8776" s="6"/>
      <c r="S8776" s="32"/>
    </row>
    <row r="8777" spans="15:19" x14ac:dyDescent="0.25">
      <c r="O8777" s="6"/>
      <c r="S8777" s="32"/>
    </row>
    <row r="8778" spans="15:19" x14ac:dyDescent="0.25">
      <c r="O8778" s="6"/>
      <c r="S8778" s="32"/>
    </row>
    <row r="8779" spans="15:19" x14ac:dyDescent="0.25">
      <c r="O8779" s="6"/>
      <c r="S8779" s="32"/>
    </row>
    <row r="8780" spans="15:19" x14ac:dyDescent="0.25">
      <c r="O8780" s="6"/>
      <c r="S8780" s="32"/>
    </row>
    <row r="8781" spans="15:19" x14ac:dyDescent="0.25">
      <c r="O8781" s="6"/>
      <c r="S8781" s="32"/>
    </row>
    <row r="8782" spans="15:19" x14ac:dyDescent="0.25">
      <c r="O8782" s="6"/>
      <c r="S8782" s="32"/>
    </row>
    <row r="8783" spans="15:19" x14ac:dyDescent="0.25">
      <c r="O8783" s="6"/>
      <c r="S8783" s="32"/>
    </row>
    <row r="8784" spans="15:19" x14ac:dyDescent="0.25">
      <c r="O8784" s="6"/>
      <c r="S8784" s="32"/>
    </row>
    <row r="8785" spans="15:19" x14ac:dyDescent="0.25">
      <c r="O8785" s="6"/>
      <c r="S8785" s="32"/>
    </row>
    <row r="8786" spans="15:19" x14ac:dyDescent="0.25">
      <c r="O8786" s="6"/>
      <c r="S8786" s="32"/>
    </row>
    <row r="8787" spans="15:19" x14ac:dyDescent="0.25">
      <c r="O8787" s="6"/>
      <c r="S8787" s="32"/>
    </row>
    <row r="8788" spans="15:19" x14ac:dyDescent="0.25">
      <c r="O8788" s="6"/>
      <c r="S8788" s="32"/>
    </row>
    <row r="8789" spans="15:19" x14ac:dyDescent="0.25">
      <c r="O8789" s="6"/>
      <c r="S8789" s="32"/>
    </row>
    <row r="8790" spans="15:19" x14ac:dyDescent="0.25">
      <c r="O8790" s="6"/>
      <c r="S8790" s="32"/>
    </row>
    <row r="8791" spans="15:19" x14ac:dyDescent="0.25">
      <c r="O8791" s="6"/>
      <c r="S8791" s="32"/>
    </row>
    <row r="8792" spans="15:19" x14ac:dyDescent="0.25">
      <c r="O8792" s="6"/>
      <c r="S8792" s="32"/>
    </row>
    <row r="8793" spans="15:19" x14ac:dyDescent="0.25">
      <c r="O8793" s="6"/>
      <c r="S8793" s="32"/>
    </row>
    <row r="8794" spans="15:19" x14ac:dyDescent="0.25">
      <c r="O8794" s="6"/>
      <c r="S8794" s="32"/>
    </row>
    <row r="8795" spans="15:19" x14ac:dyDescent="0.25">
      <c r="O8795" s="6"/>
      <c r="S8795" s="32"/>
    </row>
    <row r="8796" spans="15:19" x14ac:dyDescent="0.25">
      <c r="O8796" s="6"/>
      <c r="S8796" s="32"/>
    </row>
    <row r="8797" spans="15:19" x14ac:dyDescent="0.25">
      <c r="O8797" s="6"/>
      <c r="S8797" s="32"/>
    </row>
    <row r="8798" spans="15:19" x14ac:dyDescent="0.25">
      <c r="O8798" s="6"/>
      <c r="S8798" s="32"/>
    </row>
    <row r="8799" spans="15:19" x14ac:dyDescent="0.25">
      <c r="O8799" s="6"/>
      <c r="S8799" s="32"/>
    </row>
    <row r="8800" spans="15:19" x14ac:dyDescent="0.25">
      <c r="O8800" s="6"/>
      <c r="S8800" s="32"/>
    </row>
    <row r="8801" spans="15:19" x14ac:dyDescent="0.25">
      <c r="O8801" s="6"/>
      <c r="S8801" s="32"/>
    </row>
    <row r="8802" spans="15:19" x14ac:dyDescent="0.25">
      <c r="O8802" s="6"/>
      <c r="S8802" s="32"/>
    </row>
    <row r="8803" spans="15:19" x14ac:dyDescent="0.25">
      <c r="O8803" s="6"/>
      <c r="S8803" s="32"/>
    </row>
    <row r="8804" spans="15:19" x14ac:dyDescent="0.25">
      <c r="O8804" s="6"/>
      <c r="S8804" s="32"/>
    </row>
    <row r="8805" spans="15:19" x14ac:dyDescent="0.25">
      <c r="O8805" s="6"/>
      <c r="S8805" s="32"/>
    </row>
    <row r="8806" spans="15:19" x14ac:dyDescent="0.25">
      <c r="O8806" s="6"/>
      <c r="S8806" s="32"/>
    </row>
    <row r="8807" spans="15:19" x14ac:dyDescent="0.25">
      <c r="O8807" s="6"/>
      <c r="S8807" s="32"/>
    </row>
    <row r="8808" spans="15:19" x14ac:dyDescent="0.25">
      <c r="O8808" s="6"/>
      <c r="S8808" s="32"/>
    </row>
    <row r="8809" spans="15:19" x14ac:dyDescent="0.25">
      <c r="O8809" s="6"/>
      <c r="S8809" s="32"/>
    </row>
    <row r="8810" spans="15:19" x14ac:dyDescent="0.25">
      <c r="O8810" s="6"/>
      <c r="S8810" s="32"/>
    </row>
    <row r="8811" spans="15:19" x14ac:dyDescent="0.25">
      <c r="O8811" s="6"/>
      <c r="S8811" s="32"/>
    </row>
    <row r="8812" spans="15:19" x14ac:dyDescent="0.25">
      <c r="O8812" s="6"/>
      <c r="S8812" s="32"/>
    </row>
    <row r="8813" spans="15:19" x14ac:dyDescent="0.25">
      <c r="O8813" s="6"/>
      <c r="S8813" s="32"/>
    </row>
    <row r="8814" spans="15:19" x14ac:dyDescent="0.25">
      <c r="O8814" s="6"/>
      <c r="S8814" s="32"/>
    </row>
    <row r="8815" spans="15:19" x14ac:dyDescent="0.25">
      <c r="O8815" s="6"/>
      <c r="S8815" s="32"/>
    </row>
    <row r="8816" spans="15:19" x14ac:dyDescent="0.25">
      <c r="O8816" s="6"/>
      <c r="S8816" s="32"/>
    </row>
    <row r="8817" spans="15:19" x14ac:dyDescent="0.25">
      <c r="O8817" s="6"/>
      <c r="S8817" s="32"/>
    </row>
    <row r="8818" spans="15:19" x14ac:dyDescent="0.25">
      <c r="O8818" s="6"/>
      <c r="S8818" s="32"/>
    </row>
    <row r="8819" spans="15:19" x14ac:dyDescent="0.25">
      <c r="O8819" s="6"/>
      <c r="S8819" s="32"/>
    </row>
    <row r="8820" spans="15:19" x14ac:dyDescent="0.25">
      <c r="O8820" s="6"/>
      <c r="S8820" s="32"/>
    </row>
    <row r="8821" spans="15:19" x14ac:dyDescent="0.25">
      <c r="O8821" s="6"/>
      <c r="S8821" s="32"/>
    </row>
    <row r="8822" spans="15:19" x14ac:dyDescent="0.25">
      <c r="O8822" s="6"/>
      <c r="S8822" s="32"/>
    </row>
    <row r="8823" spans="15:19" x14ac:dyDescent="0.25">
      <c r="O8823" s="6"/>
      <c r="S8823" s="32"/>
    </row>
    <row r="8824" spans="15:19" x14ac:dyDescent="0.25">
      <c r="O8824" s="6"/>
      <c r="S8824" s="32"/>
    </row>
    <row r="8825" spans="15:19" x14ac:dyDescent="0.25">
      <c r="O8825" s="6"/>
      <c r="S8825" s="32"/>
    </row>
    <row r="8826" spans="15:19" x14ac:dyDescent="0.25">
      <c r="O8826" s="6"/>
      <c r="S8826" s="32"/>
    </row>
    <row r="8827" spans="15:19" x14ac:dyDescent="0.25">
      <c r="O8827" s="6"/>
      <c r="S8827" s="32"/>
    </row>
    <row r="8828" spans="15:19" x14ac:dyDescent="0.25">
      <c r="O8828" s="6"/>
      <c r="S8828" s="32"/>
    </row>
    <row r="8829" spans="15:19" x14ac:dyDescent="0.25">
      <c r="O8829" s="6"/>
      <c r="S8829" s="32"/>
    </row>
    <row r="8830" spans="15:19" x14ac:dyDescent="0.25">
      <c r="O8830" s="6"/>
      <c r="S8830" s="32"/>
    </row>
    <row r="8831" spans="15:19" x14ac:dyDescent="0.25">
      <c r="O8831" s="6"/>
      <c r="S8831" s="32"/>
    </row>
    <row r="8832" spans="15:19" x14ac:dyDescent="0.25">
      <c r="O8832" s="6"/>
      <c r="S8832" s="32"/>
    </row>
    <row r="8833" spans="15:19" x14ac:dyDescent="0.25">
      <c r="O8833" s="6"/>
      <c r="S8833" s="32"/>
    </row>
    <row r="8834" spans="15:19" x14ac:dyDescent="0.25">
      <c r="O8834" s="6"/>
      <c r="S8834" s="32"/>
    </row>
    <row r="8835" spans="15:19" x14ac:dyDescent="0.25">
      <c r="O8835" s="6"/>
      <c r="S8835" s="32"/>
    </row>
    <row r="8836" spans="15:19" x14ac:dyDescent="0.25">
      <c r="O8836" s="6"/>
      <c r="S8836" s="32"/>
    </row>
    <row r="8837" spans="15:19" x14ac:dyDescent="0.25">
      <c r="O8837" s="6"/>
      <c r="S8837" s="32"/>
    </row>
    <row r="8838" spans="15:19" x14ac:dyDescent="0.25">
      <c r="O8838" s="6"/>
      <c r="S8838" s="32"/>
    </row>
    <row r="8839" spans="15:19" x14ac:dyDescent="0.25">
      <c r="O8839" s="6"/>
      <c r="S8839" s="32"/>
    </row>
    <row r="8840" spans="15:19" x14ac:dyDescent="0.25">
      <c r="O8840" s="6"/>
      <c r="S8840" s="32"/>
    </row>
    <row r="8841" spans="15:19" x14ac:dyDescent="0.25">
      <c r="O8841" s="6"/>
      <c r="S8841" s="32"/>
    </row>
    <row r="8842" spans="15:19" x14ac:dyDescent="0.25">
      <c r="O8842" s="6"/>
      <c r="S8842" s="32"/>
    </row>
    <row r="8843" spans="15:19" x14ac:dyDescent="0.25">
      <c r="O8843" s="6"/>
      <c r="S8843" s="32"/>
    </row>
    <row r="8844" spans="15:19" x14ac:dyDescent="0.25">
      <c r="O8844" s="6"/>
      <c r="S8844" s="32"/>
    </row>
    <row r="8845" spans="15:19" x14ac:dyDescent="0.25">
      <c r="O8845" s="6"/>
      <c r="S8845" s="32"/>
    </row>
    <row r="8846" spans="15:19" x14ac:dyDescent="0.25">
      <c r="O8846" s="6"/>
      <c r="S8846" s="32"/>
    </row>
    <row r="8847" spans="15:19" x14ac:dyDescent="0.25">
      <c r="O8847" s="6"/>
      <c r="S8847" s="32"/>
    </row>
    <row r="8848" spans="15:19" x14ac:dyDescent="0.25">
      <c r="O8848" s="6"/>
      <c r="S8848" s="32"/>
    </row>
    <row r="8849" spans="15:19" x14ac:dyDescent="0.25">
      <c r="O8849" s="6"/>
      <c r="S8849" s="32"/>
    </row>
    <row r="8850" spans="15:19" x14ac:dyDescent="0.25">
      <c r="O8850" s="6"/>
      <c r="S8850" s="32"/>
    </row>
    <row r="8851" spans="15:19" x14ac:dyDescent="0.25">
      <c r="O8851" s="6"/>
      <c r="S8851" s="32"/>
    </row>
    <row r="8852" spans="15:19" x14ac:dyDescent="0.25">
      <c r="O8852" s="6"/>
      <c r="S8852" s="32"/>
    </row>
    <row r="8853" spans="15:19" x14ac:dyDescent="0.25">
      <c r="O8853" s="6"/>
      <c r="S8853" s="32"/>
    </row>
    <row r="8854" spans="15:19" x14ac:dyDescent="0.25">
      <c r="O8854" s="6"/>
      <c r="S8854" s="32"/>
    </row>
    <row r="8855" spans="15:19" x14ac:dyDescent="0.25">
      <c r="O8855" s="6"/>
      <c r="S8855" s="32"/>
    </row>
    <row r="8856" spans="15:19" x14ac:dyDescent="0.25">
      <c r="O8856" s="6"/>
      <c r="S8856" s="32"/>
    </row>
    <row r="8857" spans="15:19" x14ac:dyDescent="0.25">
      <c r="O8857" s="6"/>
      <c r="S8857" s="32"/>
    </row>
    <row r="8858" spans="15:19" x14ac:dyDescent="0.25">
      <c r="O8858" s="6"/>
      <c r="S8858" s="32"/>
    </row>
    <row r="8859" spans="15:19" x14ac:dyDescent="0.25">
      <c r="O8859" s="6"/>
      <c r="S8859" s="32"/>
    </row>
    <row r="8860" spans="15:19" x14ac:dyDescent="0.25">
      <c r="O8860" s="6"/>
      <c r="S8860" s="32"/>
    </row>
    <row r="8861" spans="15:19" x14ac:dyDescent="0.25">
      <c r="O8861" s="6"/>
      <c r="S8861" s="32"/>
    </row>
    <row r="8862" spans="15:19" x14ac:dyDescent="0.25">
      <c r="O8862" s="6"/>
      <c r="S8862" s="32"/>
    </row>
    <row r="8863" spans="15:19" x14ac:dyDescent="0.25">
      <c r="O8863" s="6"/>
      <c r="S8863" s="32"/>
    </row>
    <row r="8864" spans="15:19" x14ac:dyDescent="0.25">
      <c r="O8864" s="6"/>
      <c r="S8864" s="32"/>
    </row>
    <row r="8865" spans="15:19" x14ac:dyDescent="0.25">
      <c r="O8865" s="6"/>
      <c r="S8865" s="32"/>
    </row>
    <row r="8866" spans="15:19" x14ac:dyDescent="0.25">
      <c r="O8866" s="6"/>
      <c r="S8866" s="32"/>
    </row>
    <row r="8867" spans="15:19" x14ac:dyDescent="0.25">
      <c r="O8867" s="6"/>
      <c r="S8867" s="32"/>
    </row>
    <row r="8868" spans="15:19" x14ac:dyDescent="0.25">
      <c r="O8868" s="6"/>
      <c r="S8868" s="32"/>
    </row>
    <row r="8869" spans="15:19" x14ac:dyDescent="0.25">
      <c r="O8869" s="6"/>
      <c r="S8869" s="32"/>
    </row>
    <row r="8870" spans="15:19" x14ac:dyDescent="0.25">
      <c r="O8870" s="6"/>
      <c r="S8870" s="32"/>
    </row>
    <row r="8871" spans="15:19" x14ac:dyDescent="0.25">
      <c r="O8871" s="6"/>
      <c r="S8871" s="32"/>
    </row>
    <row r="8872" spans="15:19" x14ac:dyDescent="0.25">
      <c r="O8872" s="6"/>
      <c r="S8872" s="32"/>
    </row>
    <row r="8873" spans="15:19" x14ac:dyDescent="0.25">
      <c r="O8873" s="6"/>
      <c r="S8873" s="32"/>
    </row>
    <row r="8874" spans="15:19" x14ac:dyDescent="0.25">
      <c r="O8874" s="6"/>
      <c r="S8874" s="32"/>
    </row>
    <row r="8875" spans="15:19" x14ac:dyDescent="0.25">
      <c r="O8875" s="6"/>
      <c r="S8875" s="32"/>
    </row>
    <row r="8876" spans="15:19" x14ac:dyDescent="0.25">
      <c r="O8876" s="6"/>
      <c r="S8876" s="32"/>
    </row>
    <row r="8877" spans="15:19" x14ac:dyDescent="0.25">
      <c r="O8877" s="6"/>
      <c r="S8877" s="32"/>
    </row>
    <row r="8878" spans="15:19" x14ac:dyDescent="0.25">
      <c r="O8878" s="6"/>
      <c r="S8878" s="32"/>
    </row>
    <row r="8879" spans="15:19" x14ac:dyDescent="0.25">
      <c r="O8879" s="6"/>
      <c r="S8879" s="32"/>
    </row>
    <row r="8880" spans="15:19" x14ac:dyDescent="0.25">
      <c r="O8880" s="6"/>
      <c r="S8880" s="32"/>
    </row>
    <row r="8881" spans="15:19" x14ac:dyDescent="0.25">
      <c r="O8881" s="6"/>
      <c r="S8881" s="32"/>
    </row>
    <row r="8882" spans="15:19" x14ac:dyDescent="0.25">
      <c r="O8882" s="6"/>
      <c r="S8882" s="32"/>
    </row>
    <row r="8883" spans="15:19" x14ac:dyDescent="0.25">
      <c r="O8883" s="6"/>
      <c r="S8883" s="32"/>
    </row>
    <row r="8884" spans="15:19" x14ac:dyDescent="0.25">
      <c r="O8884" s="6"/>
      <c r="S8884" s="32"/>
    </row>
    <row r="8885" spans="15:19" x14ac:dyDescent="0.25">
      <c r="O8885" s="6"/>
      <c r="S8885" s="32"/>
    </row>
    <row r="8886" spans="15:19" x14ac:dyDescent="0.25">
      <c r="O8886" s="6"/>
      <c r="S8886" s="32"/>
    </row>
    <row r="8887" spans="15:19" x14ac:dyDescent="0.25">
      <c r="O8887" s="6"/>
      <c r="S8887" s="32"/>
    </row>
    <row r="8888" spans="15:19" x14ac:dyDescent="0.25">
      <c r="O8888" s="6"/>
      <c r="S8888" s="32"/>
    </row>
    <row r="8889" spans="15:19" x14ac:dyDescent="0.25">
      <c r="O8889" s="6"/>
      <c r="S8889" s="32"/>
    </row>
    <row r="8890" spans="15:19" x14ac:dyDescent="0.25">
      <c r="O8890" s="6"/>
      <c r="S8890" s="32"/>
    </row>
    <row r="8891" spans="15:19" x14ac:dyDescent="0.25">
      <c r="O8891" s="6"/>
      <c r="S8891" s="32"/>
    </row>
    <row r="8892" spans="15:19" x14ac:dyDescent="0.25">
      <c r="O8892" s="6"/>
      <c r="S8892" s="32"/>
    </row>
    <row r="8893" spans="15:19" x14ac:dyDescent="0.25">
      <c r="O8893" s="6"/>
      <c r="S8893" s="32"/>
    </row>
    <row r="8894" spans="15:19" x14ac:dyDescent="0.25">
      <c r="O8894" s="6"/>
      <c r="S8894" s="32"/>
    </row>
    <row r="8895" spans="15:19" x14ac:dyDescent="0.25">
      <c r="O8895" s="6"/>
      <c r="S8895" s="32"/>
    </row>
    <row r="8896" spans="15:19" x14ac:dyDescent="0.25">
      <c r="O8896" s="6"/>
      <c r="S8896" s="32"/>
    </row>
    <row r="8897" spans="15:19" x14ac:dyDescent="0.25">
      <c r="O8897" s="6"/>
      <c r="S8897" s="32"/>
    </row>
    <row r="8898" spans="15:19" x14ac:dyDescent="0.25">
      <c r="O8898" s="6"/>
      <c r="S8898" s="32"/>
    </row>
    <row r="8899" spans="15:19" x14ac:dyDescent="0.25">
      <c r="O8899" s="6"/>
      <c r="S8899" s="32"/>
    </row>
    <row r="8900" spans="15:19" x14ac:dyDescent="0.25">
      <c r="O8900" s="6"/>
      <c r="S8900" s="32"/>
    </row>
    <row r="8901" spans="15:19" x14ac:dyDescent="0.25">
      <c r="O8901" s="6"/>
      <c r="S8901" s="32"/>
    </row>
    <row r="8902" spans="15:19" x14ac:dyDescent="0.25">
      <c r="O8902" s="6"/>
      <c r="S8902" s="32"/>
    </row>
    <row r="8903" spans="15:19" x14ac:dyDescent="0.25">
      <c r="O8903" s="6"/>
      <c r="S8903" s="32"/>
    </row>
    <row r="8904" spans="15:19" x14ac:dyDescent="0.25">
      <c r="O8904" s="6"/>
      <c r="S8904" s="32"/>
    </row>
    <row r="8905" spans="15:19" x14ac:dyDescent="0.25">
      <c r="O8905" s="6"/>
      <c r="S8905" s="32"/>
    </row>
    <row r="8906" spans="15:19" x14ac:dyDescent="0.25">
      <c r="O8906" s="6"/>
      <c r="S8906" s="32"/>
    </row>
    <row r="8907" spans="15:19" x14ac:dyDescent="0.25">
      <c r="O8907" s="6"/>
      <c r="S8907" s="32"/>
    </row>
    <row r="8908" spans="15:19" x14ac:dyDescent="0.25">
      <c r="O8908" s="6"/>
      <c r="S8908" s="32"/>
    </row>
    <row r="8909" spans="15:19" x14ac:dyDescent="0.25">
      <c r="O8909" s="6"/>
      <c r="S8909" s="32"/>
    </row>
    <row r="8910" spans="15:19" x14ac:dyDescent="0.25">
      <c r="O8910" s="6"/>
      <c r="S8910" s="32"/>
    </row>
    <row r="8911" spans="15:19" x14ac:dyDescent="0.25">
      <c r="O8911" s="6"/>
      <c r="S8911" s="32"/>
    </row>
    <row r="8912" spans="15:19" x14ac:dyDescent="0.25">
      <c r="O8912" s="6"/>
      <c r="S8912" s="32"/>
    </row>
    <row r="8913" spans="15:19" x14ac:dyDescent="0.25">
      <c r="O8913" s="6"/>
      <c r="S8913" s="32"/>
    </row>
    <row r="8914" spans="15:19" x14ac:dyDescent="0.25">
      <c r="O8914" s="6"/>
      <c r="S8914" s="32"/>
    </row>
    <row r="8915" spans="15:19" x14ac:dyDescent="0.25">
      <c r="O8915" s="6"/>
      <c r="S8915" s="32"/>
    </row>
    <row r="8916" spans="15:19" x14ac:dyDescent="0.25">
      <c r="O8916" s="6"/>
      <c r="S8916" s="32"/>
    </row>
    <row r="8917" spans="15:19" x14ac:dyDescent="0.25">
      <c r="O8917" s="6"/>
      <c r="S8917" s="32"/>
    </row>
    <row r="8918" spans="15:19" x14ac:dyDescent="0.25">
      <c r="O8918" s="6"/>
      <c r="S8918" s="32"/>
    </row>
    <row r="8919" spans="15:19" x14ac:dyDescent="0.25">
      <c r="O8919" s="6"/>
      <c r="S8919" s="32"/>
    </row>
    <row r="8920" spans="15:19" x14ac:dyDescent="0.25">
      <c r="O8920" s="6"/>
      <c r="S8920" s="32"/>
    </row>
    <row r="8921" spans="15:19" x14ac:dyDescent="0.25">
      <c r="O8921" s="6"/>
      <c r="S8921" s="32"/>
    </row>
    <row r="8922" spans="15:19" x14ac:dyDescent="0.25">
      <c r="O8922" s="6"/>
      <c r="S8922" s="32"/>
    </row>
    <row r="8923" spans="15:19" x14ac:dyDescent="0.25">
      <c r="O8923" s="6"/>
      <c r="S8923" s="32"/>
    </row>
    <row r="8924" spans="15:19" x14ac:dyDescent="0.25">
      <c r="O8924" s="6"/>
      <c r="S8924" s="32"/>
    </row>
    <row r="8925" spans="15:19" x14ac:dyDescent="0.25">
      <c r="O8925" s="6"/>
      <c r="S8925" s="32"/>
    </row>
    <row r="8926" spans="15:19" x14ac:dyDescent="0.25">
      <c r="O8926" s="6"/>
      <c r="S8926" s="32"/>
    </row>
    <row r="8927" spans="15:19" x14ac:dyDescent="0.25">
      <c r="O8927" s="6"/>
      <c r="S8927" s="32"/>
    </row>
    <row r="8928" spans="15:19" x14ac:dyDescent="0.25">
      <c r="O8928" s="6"/>
      <c r="S8928" s="32"/>
    </row>
    <row r="8929" spans="15:19" x14ac:dyDescent="0.25">
      <c r="O8929" s="6"/>
      <c r="S8929" s="32"/>
    </row>
    <row r="8930" spans="15:19" x14ac:dyDescent="0.25">
      <c r="O8930" s="6"/>
      <c r="S8930" s="32"/>
    </row>
    <row r="8931" spans="15:19" x14ac:dyDescent="0.25">
      <c r="O8931" s="6"/>
      <c r="S8931" s="32"/>
    </row>
    <row r="8932" spans="15:19" x14ac:dyDescent="0.25">
      <c r="O8932" s="6"/>
      <c r="S8932" s="32"/>
    </row>
    <row r="8933" spans="15:19" x14ac:dyDescent="0.25">
      <c r="O8933" s="6"/>
      <c r="S8933" s="32"/>
    </row>
    <row r="8934" spans="15:19" x14ac:dyDescent="0.25">
      <c r="O8934" s="6"/>
      <c r="S8934" s="32"/>
    </row>
    <row r="8935" spans="15:19" x14ac:dyDescent="0.25">
      <c r="O8935" s="6"/>
      <c r="S8935" s="32"/>
    </row>
    <row r="8936" spans="15:19" x14ac:dyDescent="0.25">
      <c r="O8936" s="6"/>
      <c r="S8936" s="32"/>
    </row>
    <row r="8937" spans="15:19" x14ac:dyDescent="0.25">
      <c r="O8937" s="6"/>
      <c r="S8937" s="32"/>
    </row>
    <row r="8938" spans="15:19" x14ac:dyDescent="0.25">
      <c r="O8938" s="6"/>
      <c r="S8938" s="32"/>
    </row>
    <row r="8939" spans="15:19" x14ac:dyDescent="0.25">
      <c r="O8939" s="6"/>
      <c r="S8939" s="32"/>
    </row>
    <row r="8940" spans="15:19" x14ac:dyDescent="0.25">
      <c r="O8940" s="6"/>
      <c r="S8940" s="32"/>
    </row>
    <row r="8941" spans="15:19" x14ac:dyDescent="0.25">
      <c r="O8941" s="6"/>
      <c r="S8941" s="32"/>
    </row>
    <row r="8942" spans="15:19" x14ac:dyDescent="0.25">
      <c r="O8942" s="6"/>
      <c r="S8942" s="32"/>
    </row>
    <row r="8943" spans="15:19" x14ac:dyDescent="0.25">
      <c r="O8943" s="6"/>
      <c r="S8943" s="32"/>
    </row>
    <row r="8944" spans="15:19" x14ac:dyDescent="0.25">
      <c r="O8944" s="6"/>
      <c r="S8944" s="32"/>
    </row>
    <row r="8945" spans="15:19" x14ac:dyDescent="0.25">
      <c r="O8945" s="6"/>
      <c r="S8945" s="32"/>
    </row>
    <row r="8946" spans="15:19" x14ac:dyDescent="0.25">
      <c r="O8946" s="6"/>
      <c r="S8946" s="32"/>
    </row>
    <row r="8947" spans="15:19" x14ac:dyDescent="0.25">
      <c r="O8947" s="6"/>
      <c r="S8947" s="32"/>
    </row>
    <row r="8948" spans="15:19" x14ac:dyDescent="0.25">
      <c r="O8948" s="6"/>
      <c r="S8948" s="32"/>
    </row>
    <row r="8949" spans="15:19" x14ac:dyDescent="0.25">
      <c r="O8949" s="6"/>
      <c r="S8949" s="32"/>
    </row>
    <row r="8950" spans="15:19" x14ac:dyDescent="0.25">
      <c r="O8950" s="6"/>
      <c r="S8950" s="32"/>
    </row>
    <row r="8951" spans="15:19" x14ac:dyDescent="0.25">
      <c r="O8951" s="6"/>
      <c r="S8951" s="32"/>
    </row>
    <row r="8952" spans="15:19" x14ac:dyDescent="0.25">
      <c r="O8952" s="6"/>
      <c r="S8952" s="32"/>
    </row>
    <row r="8953" spans="15:19" x14ac:dyDescent="0.25">
      <c r="O8953" s="6"/>
      <c r="S8953" s="32"/>
    </row>
    <row r="8954" spans="15:19" x14ac:dyDescent="0.25">
      <c r="O8954" s="6"/>
      <c r="S8954" s="32"/>
    </row>
    <row r="8955" spans="15:19" x14ac:dyDescent="0.25">
      <c r="O8955" s="6"/>
      <c r="S8955" s="32"/>
    </row>
    <row r="8956" spans="15:19" x14ac:dyDescent="0.25">
      <c r="O8956" s="6"/>
      <c r="S8956" s="32"/>
    </row>
    <row r="8957" spans="15:19" x14ac:dyDescent="0.25">
      <c r="O8957" s="6"/>
      <c r="S8957" s="32"/>
    </row>
    <row r="8958" spans="15:19" x14ac:dyDescent="0.25">
      <c r="O8958" s="6"/>
      <c r="S8958" s="32"/>
    </row>
    <row r="8959" spans="15:19" x14ac:dyDescent="0.25">
      <c r="O8959" s="6"/>
      <c r="S8959" s="32"/>
    </row>
    <row r="8960" spans="15:19" x14ac:dyDescent="0.25">
      <c r="O8960" s="6"/>
      <c r="S8960" s="32"/>
    </row>
    <row r="8961" spans="15:19" x14ac:dyDescent="0.25">
      <c r="O8961" s="6"/>
      <c r="S8961" s="32"/>
    </row>
    <row r="8962" spans="15:19" x14ac:dyDescent="0.25">
      <c r="O8962" s="6"/>
      <c r="S8962" s="32"/>
    </row>
    <row r="8963" spans="15:19" x14ac:dyDescent="0.25">
      <c r="O8963" s="6"/>
      <c r="S8963" s="32"/>
    </row>
    <row r="8964" spans="15:19" x14ac:dyDescent="0.25">
      <c r="O8964" s="6"/>
      <c r="S8964" s="32"/>
    </row>
    <row r="8965" spans="15:19" x14ac:dyDescent="0.25">
      <c r="O8965" s="6"/>
      <c r="S8965" s="32"/>
    </row>
    <row r="8966" spans="15:19" x14ac:dyDescent="0.25">
      <c r="O8966" s="6"/>
      <c r="S8966" s="32"/>
    </row>
    <row r="8967" spans="15:19" x14ac:dyDescent="0.25">
      <c r="O8967" s="6"/>
      <c r="S8967" s="32"/>
    </row>
    <row r="8968" spans="15:19" x14ac:dyDescent="0.25">
      <c r="O8968" s="6"/>
      <c r="S8968" s="32"/>
    </row>
    <row r="8969" spans="15:19" x14ac:dyDescent="0.25">
      <c r="O8969" s="6"/>
      <c r="S8969" s="32"/>
    </row>
    <row r="8970" spans="15:19" x14ac:dyDescent="0.25">
      <c r="O8970" s="6"/>
      <c r="S8970" s="32"/>
    </row>
    <row r="8971" spans="15:19" x14ac:dyDescent="0.25">
      <c r="O8971" s="6"/>
      <c r="S8971" s="32"/>
    </row>
    <row r="8972" spans="15:19" x14ac:dyDescent="0.25">
      <c r="O8972" s="6"/>
      <c r="S8972" s="32"/>
    </row>
    <row r="8973" spans="15:19" x14ac:dyDescent="0.25">
      <c r="O8973" s="6"/>
      <c r="S8973" s="32"/>
    </row>
    <row r="8974" spans="15:19" x14ac:dyDescent="0.25">
      <c r="O8974" s="6"/>
      <c r="S8974" s="32"/>
    </row>
    <row r="8975" spans="15:19" x14ac:dyDescent="0.25">
      <c r="O8975" s="6"/>
      <c r="S8975" s="32"/>
    </row>
    <row r="8976" spans="15:19" x14ac:dyDescent="0.25">
      <c r="O8976" s="6"/>
      <c r="S8976" s="32"/>
    </row>
    <row r="8977" spans="15:19" x14ac:dyDescent="0.25">
      <c r="O8977" s="6"/>
      <c r="S8977" s="32"/>
    </row>
    <row r="8978" spans="15:19" x14ac:dyDescent="0.25">
      <c r="O8978" s="6"/>
      <c r="S8978" s="32"/>
    </row>
    <row r="8979" spans="15:19" x14ac:dyDescent="0.25">
      <c r="O8979" s="6"/>
      <c r="S8979" s="32"/>
    </row>
    <row r="8980" spans="15:19" x14ac:dyDescent="0.25">
      <c r="O8980" s="6"/>
      <c r="S8980" s="32"/>
    </row>
    <row r="8981" spans="15:19" x14ac:dyDescent="0.25">
      <c r="O8981" s="6"/>
      <c r="S8981" s="32"/>
    </row>
    <row r="8982" spans="15:19" x14ac:dyDescent="0.25">
      <c r="O8982" s="6"/>
      <c r="S8982" s="32"/>
    </row>
    <row r="8983" spans="15:19" x14ac:dyDescent="0.25">
      <c r="O8983" s="6"/>
      <c r="S8983" s="32"/>
    </row>
    <row r="8984" spans="15:19" x14ac:dyDescent="0.25">
      <c r="O8984" s="6"/>
      <c r="S8984" s="32"/>
    </row>
    <row r="8985" spans="15:19" x14ac:dyDescent="0.25">
      <c r="O8985" s="6"/>
      <c r="S8985" s="32"/>
    </row>
    <row r="8986" spans="15:19" x14ac:dyDescent="0.25">
      <c r="O8986" s="6"/>
      <c r="S8986" s="32"/>
    </row>
    <row r="8987" spans="15:19" x14ac:dyDescent="0.25">
      <c r="O8987" s="6"/>
      <c r="S8987" s="32"/>
    </row>
    <row r="8988" spans="15:19" x14ac:dyDescent="0.25">
      <c r="O8988" s="6"/>
      <c r="S8988" s="32"/>
    </row>
    <row r="8989" spans="15:19" x14ac:dyDescent="0.25">
      <c r="O8989" s="6"/>
      <c r="S8989" s="32"/>
    </row>
    <row r="8990" spans="15:19" x14ac:dyDescent="0.25">
      <c r="O8990" s="6"/>
      <c r="S8990" s="32"/>
    </row>
    <row r="8991" spans="15:19" x14ac:dyDescent="0.25">
      <c r="O8991" s="6"/>
      <c r="S8991" s="32"/>
    </row>
    <row r="8992" spans="15:19" x14ac:dyDescent="0.25">
      <c r="O8992" s="6"/>
      <c r="S8992" s="32"/>
    </row>
    <row r="8993" spans="15:19" x14ac:dyDescent="0.25">
      <c r="O8993" s="6"/>
      <c r="S8993" s="32"/>
    </row>
    <row r="8994" spans="15:19" x14ac:dyDescent="0.25">
      <c r="O8994" s="6"/>
      <c r="S8994" s="32"/>
    </row>
    <row r="8995" spans="15:19" x14ac:dyDescent="0.25">
      <c r="O8995" s="6"/>
      <c r="S8995" s="32"/>
    </row>
    <row r="8996" spans="15:19" x14ac:dyDescent="0.25">
      <c r="O8996" s="6"/>
      <c r="S8996" s="32"/>
    </row>
    <row r="8997" spans="15:19" x14ac:dyDescent="0.25">
      <c r="O8997" s="6"/>
      <c r="S8997" s="32"/>
    </row>
    <row r="8998" spans="15:19" x14ac:dyDescent="0.25">
      <c r="O8998" s="6"/>
      <c r="S8998" s="32"/>
    </row>
    <row r="8999" spans="15:19" x14ac:dyDescent="0.25">
      <c r="O8999" s="6"/>
      <c r="S8999" s="32"/>
    </row>
    <row r="9000" spans="15:19" x14ac:dyDescent="0.25">
      <c r="O9000" s="6"/>
      <c r="S9000" s="32"/>
    </row>
    <row r="9001" spans="15:19" x14ac:dyDescent="0.25">
      <c r="O9001" s="6"/>
      <c r="S9001" s="32"/>
    </row>
    <row r="9002" spans="15:19" x14ac:dyDescent="0.25">
      <c r="O9002" s="6"/>
      <c r="S9002" s="32"/>
    </row>
    <row r="9003" spans="15:19" x14ac:dyDescent="0.25">
      <c r="O9003" s="6"/>
      <c r="S9003" s="32"/>
    </row>
    <row r="9004" spans="15:19" x14ac:dyDescent="0.25">
      <c r="O9004" s="6"/>
      <c r="S9004" s="32"/>
    </row>
    <row r="9005" spans="15:19" x14ac:dyDescent="0.25">
      <c r="O9005" s="6"/>
      <c r="S9005" s="32"/>
    </row>
    <row r="9006" spans="15:19" x14ac:dyDescent="0.25">
      <c r="O9006" s="6"/>
      <c r="S9006" s="32"/>
    </row>
    <row r="9007" spans="15:19" x14ac:dyDescent="0.25">
      <c r="O9007" s="6"/>
      <c r="S9007" s="32"/>
    </row>
    <row r="9008" spans="15:19" x14ac:dyDescent="0.25">
      <c r="O9008" s="6"/>
      <c r="S9008" s="32"/>
    </row>
    <row r="9009" spans="15:19" x14ac:dyDescent="0.25">
      <c r="O9009" s="6"/>
      <c r="S9009" s="32"/>
    </row>
    <row r="9010" spans="15:19" x14ac:dyDescent="0.25">
      <c r="O9010" s="6"/>
      <c r="S9010" s="32"/>
    </row>
    <row r="9011" spans="15:19" x14ac:dyDescent="0.25">
      <c r="O9011" s="6"/>
      <c r="S9011" s="32"/>
    </row>
    <row r="9012" spans="15:19" x14ac:dyDescent="0.25">
      <c r="O9012" s="6"/>
      <c r="S9012" s="32"/>
    </row>
    <row r="9013" spans="15:19" x14ac:dyDescent="0.25">
      <c r="O9013" s="6"/>
      <c r="S9013" s="32"/>
    </row>
    <row r="9014" spans="15:19" x14ac:dyDescent="0.25">
      <c r="O9014" s="6"/>
      <c r="S9014" s="32"/>
    </row>
    <row r="9015" spans="15:19" x14ac:dyDescent="0.25">
      <c r="O9015" s="6"/>
      <c r="S9015" s="32"/>
    </row>
    <row r="9016" spans="15:19" x14ac:dyDescent="0.25">
      <c r="O9016" s="6"/>
      <c r="S9016" s="32"/>
    </row>
    <row r="9017" spans="15:19" x14ac:dyDescent="0.25">
      <c r="O9017" s="6"/>
      <c r="S9017" s="32"/>
    </row>
    <row r="9018" spans="15:19" x14ac:dyDescent="0.25">
      <c r="O9018" s="6"/>
      <c r="S9018" s="32"/>
    </row>
    <row r="9019" spans="15:19" x14ac:dyDescent="0.25">
      <c r="O9019" s="6"/>
      <c r="S9019" s="32"/>
    </row>
    <row r="9020" spans="15:19" x14ac:dyDescent="0.25">
      <c r="O9020" s="6"/>
      <c r="S9020" s="32"/>
    </row>
    <row r="9021" spans="15:19" x14ac:dyDescent="0.25">
      <c r="O9021" s="6"/>
      <c r="S9021" s="32"/>
    </row>
    <row r="9022" spans="15:19" x14ac:dyDescent="0.25">
      <c r="O9022" s="6"/>
      <c r="S9022" s="32"/>
    </row>
    <row r="9023" spans="15:19" x14ac:dyDescent="0.25">
      <c r="O9023" s="6"/>
      <c r="S9023" s="32"/>
    </row>
    <row r="9024" spans="15:19" x14ac:dyDescent="0.25">
      <c r="O9024" s="6"/>
      <c r="S9024" s="32"/>
    </row>
    <row r="9025" spans="15:19" x14ac:dyDescent="0.25">
      <c r="O9025" s="6"/>
      <c r="S9025" s="32"/>
    </row>
    <row r="9026" spans="15:19" x14ac:dyDescent="0.25">
      <c r="O9026" s="6"/>
      <c r="S9026" s="32"/>
    </row>
    <row r="9027" spans="15:19" x14ac:dyDescent="0.25">
      <c r="O9027" s="6"/>
      <c r="S9027" s="32"/>
    </row>
    <row r="9028" spans="15:19" x14ac:dyDescent="0.25">
      <c r="O9028" s="6"/>
      <c r="S9028" s="32"/>
    </row>
    <row r="9029" spans="15:19" x14ac:dyDescent="0.25">
      <c r="O9029" s="6"/>
      <c r="S9029" s="32"/>
    </row>
    <row r="9030" spans="15:19" x14ac:dyDescent="0.25">
      <c r="O9030" s="6"/>
      <c r="S9030" s="32"/>
    </row>
    <row r="9031" spans="15:19" x14ac:dyDescent="0.25">
      <c r="O9031" s="6"/>
      <c r="S9031" s="32"/>
    </row>
    <row r="9032" spans="15:19" x14ac:dyDescent="0.25">
      <c r="O9032" s="6"/>
      <c r="S9032" s="32"/>
    </row>
    <row r="9033" spans="15:19" x14ac:dyDescent="0.25">
      <c r="O9033" s="6"/>
      <c r="S9033" s="32"/>
    </row>
    <row r="9034" spans="15:19" x14ac:dyDescent="0.25">
      <c r="O9034" s="6"/>
      <c r="S9034" s="32"/>
    </row>
    <row r="9035" spans="15:19" x14ac:dyDescent="0.25">
      <c r="O9035" s="6"/>
      <c r="S9035" s="32"/>
    </row>
    <row r="9036" spans="15:19" x14ac:dyDescent="0.25">
      <c r="O9036" s="6"/>
      <c r="S9036" s="32"/>
    </row>
    <row r="9037" spans="15:19" x14ac:dyDescent="0.25">
      <c r="O9037" s="6"/>
      <c r="S9037" s="32"/>
    </row>
    <row r="9038" spans="15:19" x14ac:dyDescent="0.25">
      <c r="O9038" s="6"/>
      <c r="S9038" s="32"/>
    </row>
    <row r="9039" spans="15:19" x14ac:dyDescent="0.25">
      <c r="O9039" s="6"/>
      <c r="S9039" s="32"/>
    </row>
    <row r="9040" spans="15:19" x14ac:dyDescent="0.25">
      <c r="O9040" s="6"/>
      <c r="S9040" s="32"/>
    </row>
    <row r="9041" spans="15:19" x14ac:dyDescent="0.25">
      <c r="O9041" s="6"/>
      <c r="S9041" s="32"/>
    </row>
    <row r="9042" spans="15:19" x14ac:dyDescent="0.25">
      <c r="O9042" s="6"/>
      <c r="S9042" s="32"/>
    </row>
    <row r="9043" spans="15:19" x14ac:dyDescent="0.25">
      <c r="O9043" s="6"/>
      <c r="S9043" s="32"/>
    </row>
    <row r="9044" spans="15:19" x14ac:dyDescent="0.25">
      <c r="O9044" s="6"/>
      <c r="S9044" s="32"/>
    </row>
    <row r="9045" spans="15:19" x14ac:dyDescent="0.25">
      <c r="O9045" s="6"/>
      <c r="S9045" s="32"/>
    </row>
    <row r="9046" spans="15:19" x14ac:dyDescent="0.25">
      <c r="O9046" s="6"/>
      <c r="S9046" s="32"/>
    </row>
    <row r="9047" spans="15:19" x14ac:dyDescent="0.25">
      <c r="O9047" s="6"/>
      <c r="S9047" s="32"/>
    </row>
    <row r="9048" spans="15:19" x14ac:dyDescent="0.25">
      <c r="O9048" s="6"/>
      <c r="S9048" s="32"/>
    </row>
    <row r="9049" spans="15:19" x14ac:dyDescent="0.25">
      <c r="O9049" s="6"/>
      <c r="S9049" s="32"/>
    </row>
    <row r="9050" spans="15:19" x14ac:dyDescent="0.25">
      <c r="O9050" s="6"/>
      <c r="S9050" s="32"/>
    </row>
    <row r="9051" spans="15:19" x14ac:dyDescent="0.25">
      <c r="O9051" s="6"/>
      <c r="S9051" s="32"/>
    </row>
    <row r="9052" spans="15:19" x14ac:dyDescent="0.25">
      <c r="O9052" s="6"/>
      <c r="S9052" s="32"/>
    </row>
    <row r="9053" spans="15:19" x14ac:dyDescent="0.25">
      <c r="O9053" s="6"/>
      <c r="S9053" s="32"/>
    </row>
    <row r="9054" spans="15:19" x14ac:dyDescent="0.25">
      <c r="O9054" s="6"/>
      <c r="S9054" s="32"/>
    </row>
    <row r="9055" spans="15:19" x14ac:dyDescent="0.25">
      <c r="O9055" s="6"/>
      <c r="S9055" s="32"/>
    </row>
    <row r="9056" spans="15:19" x14ac:dyDescent="0.25">
      <c r="O9056" s="6"/>
      <c r="S9056" s="32"/>
    </row>
    <row r="9057" spans="15:19" x14ac:dyDescent="0.25">
      <c r="O9057" s="6"/>
      <c r="S9057" s="32"/>
    </row>
    <row r="9058" spans="15:19" x14ac:dyDescent="0.25">
      <c r="O9058" s="6"/>
      <c r="S9058" s="32"/>
    </row>
    <row r="9059" spans="15:19" x14ac:dyDescent="0.25">
      <c r="O9059" s="6"/>
      <c r="S9059" s="32"/>
    </row>
    <row r="9060" spans="15:19" x14ac:dyDescent="0.25">
      <c r="O9060" s="6"/>
      <c r="S9060" s="32"/>
    </row>
    <row r="9061" spans="15:19" x14ac:dyDescent="0.25">
      <c r="O9061" s="6"/>
      <c r="S9061" s="32"/>
    </row>
    <row r="9062" spans="15:19" x14ac:dyDescent="0.25">
      <c r="O9062" s="6"/>
      <c r="S9062" s="32"/>
    </row>
    <row r="9063" spans="15:19" x14ac:dyDescent="0.25">
      <c r="O9063" s="6"/>
      <c r="S9063" s="32"/>
    </row>
    <row r="9064" spans="15:19" x14ac:dyDescent="0.25">
      <c r="O9064" s="6"/>
      <c r="S9064" s="32"/>
    </row>
    <row r="9065" spans="15:19" x14ac:dyDescent="0.25">
      <c r="O9065" s="6"/>
      <c r="S9065" s="32"/>
    </row>
    <row r="9066" spans="15:19" x14ac:dyDescent="0.25">
      <c r="O9066" s="6"/>
      <c r="S9066" s="32"/>
    </row>
    <row r="9067" spans="15:19" x14ac:dyDescent="0.25">
      <c r="O9067" s="6"/>
      <c r="S9067" s="32"/>
    </row>
    <row r="9068" spans="15:19" x14ac:dyDescent="0.25">
      <c r="O9068" s="6"/>
      <c r="S9068" s="32"/>
    </row>
    <row r="9069" spans="15:19" x14ac:dyDescent="0.25">
      <c r="O9069" s="6"/>
      <c r="S9069" s="32"/>
    </row>
    <row r="9070" spans="15:19" x14ac:dyDescent="0.25">
      <c r="O9070" s="6"/>
      <c r="S9070" s="32"/>
    </row>
    <row r="9071" spans="15:19" x14ac:dyDescent="0.25">
      <c r="O9071" s="6"/>
      <c r="S9071" s="32"/>
    </row>
    <row r="9072" spans="15:19" x14ac:dyDescent="0.25">
      <c r="O9072" s="6"/>
      <c r="S9072" s="32"/>
    </row>
    <row r="9073" spans="15:19" x14ac:dyDescent="0.25">
      <c r="O9073" s="6"/>
      <c r="S9073" s="32"/>
    </row>
    <row r="9074" spans="15:19" x14ac:dyDescent="0.25">
      <c r="O9074" s="6"/>
      <c r="S9074" s="32"/>
    </row>
    <row r="9075" spans="15:19" x14ac:dyDescent="0.25">
      <c r="O9075" s="6"/>
      <c r="S9075" s="32"/>
    </row>
    <row r="9076" spans="15:19" x14ac:dyDescent="0.25">
      <c r="O9076" s="6"/>
      <c r="S9076" s="32"/>
    </row>
    <row r="9077" spans="15:19" x14ac:dyDescent="0.25">
      <c r="O9077" s="6"/>
      <c r="S9077" s="32"/>
    </row>
    <row r="9078" spans="15:19" x14ac:dyDescent="0.25">
      <c r="O9078" s="6"/>
      <c r="S9078" s="32"/>
    </row>
    <row r="9079" spans="15:19" x14ac:dyDescent="0.25">
      <c r="O9079" s="6"/>
      <c r="S9079" s="32"/>
    </row>
    <row r="9080" spans="15:19" x14ac:dyDescent="0.25">
      <c r="O9080" s="6"/>
      <c r="S9080" s="32"/>
    </row>
    <row r="9081" spans="15:19" x14ac:dyDescent="0.25">
      <c r="O9081" s="6"/>
      <c r="S9081" s="32"/>
    </row>
    <row r="9082" spans="15:19" x14ac:dyDescent="0.25">
      <c r="O9082" s="6"/>
      <c r="S9082" s="32"/>
    </row>
    <row r="9083" spans="15:19" x14ac:dyDescent="0.25">
      <c r="O9083" s="6"/>
      <c r="S9083" s="32"/>
    </row>
    <row r="9084" spans="15:19" x14ac:dyDescent="0.25">
      <c r="O9084" s="6"/>
      <c r="S9084" s="32"/>
    </row>
    <row r="9085" spans="15:19" x14ac:dyDescent="0.25">
      <c r="O9085" s="6"/>
      <c r="S9085" s="32"/>
    </row>
    <row r="9086" spans="15:19" x14ac:dyDescent="0.25">
      <c r="O9086" s="6"/>
      <c r="S9086" s="32"/>
    </row>
    <row r="9087" spans="15:19" x14ac:dyDescent="0.25">
      <c r="O9087" s="6"/>
      <c r="S9087" s="32"/>
    </row>
    <row r="9088" spans="15:19" x14ac:dyDescent="0.25">
      <c r="O9088" s="6"/>
      <c r="S9088" s="32"/>
    </row>
    <row r="9089" spans="15:19" x14ac:dyDescent="0.25">
      <c r="O9089" s="6"/>
      <c r="S9089" s="32"/>
    </row>
    <row r="9090" spans="15:19" x14ac:dyDescent="0.25">
      <c r="O9090" s="6"/>
      <c r="S9090" s="32"/>
    </row>
    <row r="9091" spans="15:19" x14ac:dyDescent="0.25">
      <c r="O9091" s="6"/>
      <c r="S9091" s="32"/>
    </row>
    <row r="9092" spans="15:19" x14ac:dyDescent="0.25">
      <c r="O9092" s="6"/>
      <c r="S9092" s="32"/>
    </row>
    <row r="9093" spans="15:19" x14ac:dyDescent="0.25">
      <c r="O9093" s="6"/>
      <c r="S9093" s="32"/>
    </row>
    <row r="9094" spans="15:19" x14ac:dyDescent="0.25">
      <c r="O9094" s="6"/>
      <c r="S9094" s="32"/>
    </row>
    <row r="9095" spans="15:19" x14ac:dyDescent="0.25">
      <c r="O9095" s="6"/>
      <c r="S9095" s="32"/>
    </row>
    <row r="9096" spans="15:19" x14ac:dyDescent="0.25">
      <c r="O9096" s="6"/>
      <c r="S9096" s="32"/>
    </row>
    <row r="9097" spans="15:19" x14ac:dyDescent="0.25">
      <c r="O9097" s="6"/>
      <c r="S9097" s="32"/>
    </row>
    <row r="9098" spans="15:19" x14ac:dyDescent="0.25">
      <c r="O9098" s="6"/>
      <c r="S9098" s="32"/>
    </row>
    <row r="9099" spans="15:19" x14ac:dyDescent="0.25">
      <c r="O9099" s="6"/>
      <c r="S9099" s="32"/>
    </row>
    <row r="9100" spans="15:19" x14ac:dyDescent="0.25">
      <c r="O9100" s="6"/>
      <c r="S9100" s="32"/>
    </row>
    <row r="9101" spans="15:19" x14ac:dyDescent="0.25">
      <c r="O9101" s="6"/>
      <c r="S9101" s="32"/>
    </row>
    <row r="9102" spans="15:19" x14ac:dyDescent="0.25">
      <c r="O9102" s="6"/>
      <c r="S9102" s="32"/>
    </row>
    <row r="9103" spans="15:19" x14ac:dyDescent="0.25">
      <c r="O9103" s="6"/>
      <c r="S9103" s="32"/>
    </row>
    <row r="9104" spans="15:19" x14ac:dyDescent="0.25">
      <c r="O9104" s="6"/>
      <c r="S9104" s="32"/>
    </row>
    <row r="9105" spans="15:19" x14ac:dyDescent="0.25">
      <c r="O9105" s="6"/>
      <c r="S9105" s="32"/>
    </row>
    <row r="9106" spans="15:19" x14ac:dyDescent="0.25">
      <c r="O9106" s="6"/>
      <c r="S9106" s="32"/>
    </row>
    <row r="9107" spans="15:19" x14ac:dyDescent="0.25">
      <c r="O9107" s="6"/>
      <c r="S9107" s="32"/>
    </row>
    <row r="9108" spans="15:19" x14ac:dyDescent="0.25">
      <c r="O9108" s="6"/>
      <c r="S9108" s="32"/>
    </row>
    <row r="9109" spans="15:19" x14ac:dyDescent="0.25">
      <c r="O9109" s="6"/>
      <c r="S9109" s="32"/>
    </row>
    <row r="9110" spans="15:19" x14ac:dyDescent="0.25">
      <c r="O9110" s="6"/>
      <c r="S9110" s="32"/>
    </row>
    <row r="9111" spans="15:19" x14ac:dyDescent="0.25">
      <c r="O9111" s="6"/>
      <c r="S9111" s="32"/>
    </row>
    <row r="9112" spans="15:19" x14ac:dyDescent="0.25">
      <c r="O9112" s="6"/>
      <c r="S9112" s="32"/>
    </row>
    <row r="9113" spans="15:19" x14ac:dyDescent="0.25">
      <c r="O9113" s="6"/>
      <c r="S9113" s="32"/>
    </row>
    <row r="9114" spans="15:19" x14ac:dyDescent="0.25">
      <c r="O9114" s="6"/>
      <c r="S9114" s="32"/>
    </row>
    <row r="9115" spans="15:19" x14ac:dyDescent="0.25">
      <c r="O9115" s="6"/>
      <c r="S9115" s="32"/>
    </row>
    <row r="9116" spans="15:19" x14ac:dyDescent="0.25">
      <c r="O9116" s="6"/>
      <c r="S9116" s="32"/>
    </row>
    <row r="9117" spans="15:19" x14ac:dyDescent="0.25">
      <c r="O9117" s="6"/>
      <c r="S9117" s="32"/>
    </row>
    <row r="9118" spans="15:19" x14ac:dyDescent="0.25">
      <c r="O9118" s="6"/>
      <c r="S9118" s="32"/>
    </row>
    <row r="9119" spans="15:19" x14ac:dyDescent="0.25">
      <c r="O9119" s="6"/>
      <c r="S9119" s="32"/>
    </row>
    <row r="9120" spans="15:19" x14ac:dyDescent="0.25">
      <c r="O9120" s="6"/>
      <c r="S9120" s="32"/>
    </row>
    <row r="9121" spans="15:19" x14ac:dyDescent="0.25">
      <c r="O9121" s="6"/>
      <c r="S9121" s="32"/>
    </row>
    <row r="9122" spans="15:19" x14ac:dyDescent="0.25">
      <c r="O9122" s="6"/>
      <c r="S9122" s="32"/>
    </row>
    <row r="9123" spans="15:19" x14ac:dyDescent="0.25">
      <c r="O9123" s="6"/>
      <c r="S9123" s="32"/>
    </row>
    <row r="9124" spans="15:19" x14ac:dyDescent="0.25">
      <c r="O9124" s="6"/>
      <c r="S9124" s="32"/>
    </row>
    <row r="9125" spans="15:19" x14ac:dyDescent="0.25">
      <c r="O9125" s="6"/>
      <c r="S9125" s="32"/>
    </row>
    <row r="9126" spans="15:19" x14ac:dyDescent="0.25">
      <c r="O9126" s="6"/>
      <c r="S9126" s="32"/>
    </row>
    <row r="9127" spans="15:19" x14ac:dyDescent="0.25">
      <c r="O9127" s="6"/>
      <c r="S9127" s="32"/>
    </row>
    <row r="9128" spans="15:19" x14ac:dyDescent="0.25">
      <c r="O9128" s="6"/>
      <c r="S9128" s="32"/>
    </row>
    <row r="9129" spans="15:19" x14ac:dyDescent="0.25">
      <c r="O9129" s="6"/>
      <c r="S9129" s="32"/>
    </row>
    <row r="9130" spans="15:19" x14ac:dyDescent="0.25">
      <c r="O9130" s="6"/>
      <c r="S9130" s="32"/>
    </row>
    <row r="9131" spans="15:19" x14ac:dyDescent="0.25">
      <c r="O9131" s="6"/>
      <c r="S9131" s="32"/>
    </row>
    <row r="9132" spans="15:19" x14ac:dyDescent="0.25">
      <c r="O9132" s="6"/>
      <c r="S9132" s="32"/>
    </row>
    <row r="9133" spans="15:19" x14ac:dyDescent="0.25">
      <c r="O9133" s="6"/>
      <c r="S9133" s="32"/>
    </row>
    <row r="9134" spans="15:19" x14ac:dyDescent="0.25">
      <c r="O9134" s="6"/>
      <c r="S9134" s="32"/>
    </row>
    <row r="9135" spans="15:19" x14ac:dyDescent="0.25">
      <c r="O9135" s="6"/>
      <c r="S9135" s="32"/>
    </row>
    <row r="9136" spans="15:19" x14ac:dyDescent="0.25">
      <c r="O9136" s="6"/>
      <c r="S9136" s="32"/>
    </row>
    <row r="9137" spans="15:19" x14ac:dyDescent="0.25">
      <c r="O9137" s="6"/>
      <c r="S9137" s="32"/>
    </row>
    <row r="9138" spans="15:19" x14ac:dyDescent="0.25">
      <c r="O9138" s="6"/>
      <c r="S9138" s="32"/>
    </row>
    <row r="9139" spans="15:19" x14ac:dyDescent="0.25">
      <c r="O9139" s="6"/>
      <c r="S9139" s="32"/>
    </row>
    <row r="9140" spans="15:19" x14ac:dyDescent="0.25">
      <c r="O9140" s="6"/>
      <c r="S9140" s="32"/>
    </row>
    <row r="9141" spans="15:19" x14ac:dyDescent="0.25">
      <c r="O9141" s="6"/>
      <c r="S9141" s="32"/>
    </row>
    <row r="9142" spans="15:19" x14ac:dyDescent="0.25">
      <c r="O9142" s="6"/>
      <c r="S9142" s="32"/>
    </row>
    <row r="9143" spans="15:19" x14ac:dyDescent="0.25">
      <c r="O9143" s="6"/>
      <c r="S9143" s="32"/>
    </row>
    <row r="9144" spans="15:19" x14ac:dyDescent="0.25">
      <c r="O9144" s="6"/>
      <c r="S9144" s="32"/>
    </row>
    <row r="9145" spans="15:19" x14ac:dyDescent="0.25">
      <c r="O9145" s="6"/>
      <c r="S9145" s="32"/>
    </row>
    <row r="9146" spans="15:19" x14ac:dyDescent="0.25">
      <c r="O9146" s="6"/>
      <c r="S9146" s="32"/>
    </row>
    <row r="9147" spans="15:19" x14ac:dyDescent="0.25">
      <c r="O9147" s="6"/>
      <c r="S9147" s="32"/>
    </row>
    <row r="9148" spans="15:19" x14ac:dyDescent="0.25">
      <c r="O9148" s="6"/>
      <c r="S9148" s="32"/>
    </row>
    <row r="9149" spans="15:19" x14ac:dyDescent="0.25">
      <c r="O9149" s="6"/>
      <c r="S9149" s="32"/>
    </row>
    <row r="9150" spans="15:19" x14ac:dyDescent="0.25">
      <c r="O9150" s="6"/>
      <c r="S9150" s="32"/>
    </row>
    <row r="9151" spans="15:19" x14ac:dyDescent="0.25">
      <c r="O9151" s="6"/>
      <c r="S9151" s="32"/>
    </row>
    <row r="9152" spans="15:19" x14ac:dyDescent="0.25">
      <c r="O9152" s="6"/>
      <c r="S9152" s="32"/>
    </row>
    <row r="9153" spans="15:19" x14ac:dyDescent="0.25">
      <c r="O9153" s="6"/>
      <c r="S9153" s="32"/>
    </row>
    <row r="9154" spans="15:19" x14ac:dyDescent="0.25">
      <c r="O9154" s="6"/>
      <c r="S9154" s="32"/>
    </row>
    <row r="9155" spans="15:19" x14ac:dyDescent="0.25">
      <c r="O9155" s="6"/>
      <c r="S9155" s="32"/>
    </row>
    <row r="9156" spans="15:19" x14ac:dyDescent="0.25">
      <c r="O9156" s="6"/>
      <c r="S9156" s="32"/>
    </row>
    <row r="9157" spans="15:19" x14ac:dyDescent="0.25">
      <c r="O9157" s="6"/>
      <c r="S9157" s="32"/>
    </row>
    <row r="9158" spans="15:19" x14ac:dyDescent="0.25">
      <c r="O9158" s="6"/>
      <c r="S9158" s="32"/>
    </row>
    <row r="9159" spans="15:19" x14ac:dyDescent="0.25">
      <c r="O9159" s="6"/>
      <c r="S9159" s="32"/>
    </row>
    <row r="9160" spans="15:19" x14ac:dyDescent="0.25">
      <c r="O9160" s="6"/>
      <c r="S9160" s="32"/>
    </row>
    <row r="9161" spans="15:19" x14ac:dyDescent="0.25">
      <c r="O9161" s="6"/>
      <c r="S9161" s="32"/>
    </row>
    <row r="9162" spans="15:19" x14ac:dyDescent="0.25">
      <c r="O9162" s="6"/>
      <c r="S9162" s="32"/>
    </row>
    <row r="9163" spans="15:19" x14ac:dyDescent="0.25">
      <c r="O9163" s="6"/>
      <c r="S9163" s="32"/>
    </row>
    <row r="9164" spans="15:19" x14ac:dyDescent="0.25">
      <c r="O9164" s="6"/>
      <c r="S9164" s="32"/>
    </row>
    <row r="9165" spans="15:19" x14ac:dyDescent="0.25">
      <c r="O9165" s="6"/>
      <c r="S9165" s="32"/>
    </row>
    <row r="9166" spans="15:19" x14ac:dyDescent="0.25">
      <c r="O9166" s="6"/>
      <c r="S9166" s="32"/>
    </row>
    <row r="9167" spans="15:19" x14ac:dyDescent="0.25">
      <c r="O9167" s="6"/>
      <c r="S9167" s="32"/>
    </row>
    <row r="9168" spans="15:19" x14ac:dyDescent="0.25">
      <c r="O9168" s="6"/>
      <c r="S9168" s="32"/>
    </row>
    <row r="9169" spans="15:19" x14ac:dyDescent="0.25">
      <c r="O9169" s="6"/>
      <c r="S9169" s="32"/>
    </row>
    <row r="9170" spans="15:19" x14ac:dyDescent="0.25">
      <c r="O9170" s="6"/>
      <c r="S9170" s="32"/>
    </row>
    <row r="9171" spans="15:19" x14ac:dyDescent="0.25">
      <c r="O9171" s="6"/>
      <c r="S9171" s="32"/>
    </row>
    <row r="9172" spans="15:19" x14ac:dyDescent="0.25">
      <c r="O9172" s="6"/>
      <c r="S9172" s="32"/>
    </row>
    <row r="9173" spans="15:19" x14ac:dyDescent="0.25">
      <c r="O9173" s="6"/>
      <c r="S9173" s="32"/>
    </row>
    <row r="9174" spans="15:19" x14ac:dyDescent="0.25">
      <c r="O9174" s="6"/>
      <c r="S9174" s="32"/>
    </row>
    <row r="9175" spans="15:19" x14ac:dyDescent="0.25">
      <c r="O9175" s="6"/>
      <c r="S9175" s="32"/>
    </row>
    <row r="9176" spans="15:19" x14ac:dyDescent="0.25">
      <c r="O9176" s="6"/>
      <c r="S9176" s="32"/>
    </row>
    <row r="9177" spans="15:19" x14ac:dyDescent="0.25">
      <c r="O9177" s="6"/>
      <c r="S9177" s="32"/>
    </row>
    <row r="9178" spans="15:19" x14ac:dyDescent="0.25">
      <c r="O9178" s="6"/>
      <c r="S9178" s="32"/>
    </row>
    <row r="9179" spans="15:19" x14ac:dyDescent="0.25">
      <c r="O9179" s="6"/>
      <c r="S9179" s="32"/>
    </row>
    <row r="9180" spans="15:19" x14ac:dyDescent="0.25">
      <c r="O9180" s="6"/>
      <c r="S9180" s="32"/>
    </row>
    <row r="9181" spans="15:19" x14ac:dyDescent="0.25">
      <c r="O9181" s="6"/>
      <c r="S9181" s="32"/>
    </row>
    <row r="9182" spans="15:19" x14ac:dyDescent="0.25">
      <c r="O9182" s="6"/>
      <c r="S9182" s="32"/>
    </row>
    <row r="9183" spans="15:19" x14ac:dyDescent="0.25">
      <c r="O9183" s="6"/>
      <c r="S9183" s="32"/>
    </row>
    <row r="9184" spans="15:19" x14ac:dyDescent="0.25">
      <c r="O9184" s="6"/>
      <c r="S9184" s="32"/>
    </row>
    <row r="9185" spans="15:19" x14ac:dyDescent="0.25">
      <c r="O9185" s="6"/>
      <c r="S9185" s="32"/>
    </row>
    <row r="9186" spans="15:19" x14ac:dyDescent="0.25">
      <c r="O9186" s="6"/>
      <c r="S9186" s="32"/>
    </row>
    <row r="9187" spans="15:19" x14ac:dyDescent="0.25">
      <c r="O9187" s="6"/>
      <c r="S9187" s="32"/>
    </row>
    <row r="9188" spans="15:19" x14ac:dyDescent="0.25">
      <c r="O9188" s="6"/>
      <c r="S9188" s="32"/>
    </row>
    <row r="9189" spans="15:19" x14ac:dyDescent="0.25">
      <c r="O9189" s="6"/>
      <c r="S9189" s="32"/>
    </row>
    <row r="9190" spans="15:19" x14ac:dyDescent="0.25">
      <c r="O9190" s="6"/>
      <c r="S9190" s="32"/>
    </row>
    <row r="9191" spans="15:19" x14ac:dyDescent="0.25">
      <c r="O9191" s="6"/>
      <c r="S9191" s="32"/>
    </row>
    <row r="9192" spans="15:19" x14ac:dyDescent="0.25">
      <c r="O9192" s="6"/>
      <c r="S9192" s="32"/>
    </row>
    <row r="9193" spans="15:19" x14ac:dyDescent="0.25">
      <c r="O9193" s="6"/>
      <c r="S9193" s="32"/>
    </row>
    <row r="9194" spans="15:19" x14ac:dyDescent="0.25">
      <c r="O9194" s="6"/>
      <c r="S9194" s="32"/>
    </row>
    <row r="9195" spans="15:19" x14ac:dyDescent="0.25">
      <c r="O9195" s="6"/>
      <c r="S9195" s="32"/>
    </row>
    <row r="9196" spans="15:19" x14ac:dyDescent="0.25">
      <c r="O9196" s="6"/>
      <c r="S9196" s="32"/>
    </row>
    <row r="9197" spans="15:19" x14ac:dyDescent="0.25">
      <c r="O9197" s="6"/>
      <c r="S9197" s="32"/>
    </row>
    <row r="9198" spans="15:19" x14ac:dyDescent="0.25">
      <c r="O9198" s="6"/>
      <c r="S9198" s="32"/>
    </row>
    <row r="9199" spans="15:19" x14ac:dyDescent="0.25">
      <c r="O9199" s="6"/>
      <c r="S9199" s="32"/>
    </row>
    <row r="9200" spans="15:19" x14ac:dyDescent="0.25">
      <c r="O9200" s="6"/>
      <c r="S9200" s="32"/>
    </row>
    <row r="9201" spans="15:19" x14ac:dyDescent="0.25">
      <c r="O9201" s="6"/>
      <c r="S9201" s="32"/>
    </row>
    <row r="9202" spans="15:19" x14ac:dyDescent="0.25">
      <c r="O9202" s="6"/>
      <c r="S9202" s="32"/>
    </row>
    <row r="9203" spans="15:19" x14ac:dyDescent="0.25">
      <c r="O9203" s="6"/>
      <c r="S9203" s="32"/>
    </row>
    <row r="9204" spans="15:19" x14ac:dyDescent="0.25">
      <c r="O9204" s="6"/>
      <c r="S9204" s="32"/>
    </row>
    <row r="9205" spans="15:19" x14ac:dyDescent="0.25">
      <c r="O9205" s="6"/>
      <c r="S9205" s="32"/>
    </row>
    <row r="9206" spans="15:19" x14ac:dyDescent="0.25">
      <c r="O9206" s="6"/>
      <c r="S9206" s="32"/>
    </row>
    <row r="9207" spans="15:19" x14ac:dyDescent="0.25">
      <c r="O9207" s="6"/>
      <c r="S9207" s="32"/>
    </row>
    <row r="9208" spans="15:19" x14ac:dyDescent="0.25">
      <c r="O9208" s="6"/>
      <c r="S9208" s="32"/>
    </row>
    <row r="9209" spans="15:19" x14ac:dyDescent="0.25">
      <c r="O9209" s="6"/>
      <c r="S9209" s="32"/>
    </row>
    <row r="9210" spans="15:19" x14ac:dyDescent="0.25">
      <c r="O9210" s="6"/>
      <c r="S9210" s="32"/>
    </row>
    <row r="9211" spans="15:19" x14ac:dyDescent="0.25">
      <c r="O9211" s="6"/>
      <c r="S9211" s="32"/>
    </row>
    <row r="9212" spans="15:19" x14ac:dyDescent="0.25">
      <c r="O9212" s="6"/>
      <c r="S9212" s="32"/>
    </row>
    <row r="9213" spans="15:19" x14ac:dyDescent="0.25">
      <c r="O9213" s="6"/>
      <c r="S9213" s="32"/>
    </row>
    <row r="9214" spans="15:19" x14ac:dyDescent="0.25">
      <c r="O9214" s="6"/>
      <c r="S9214" s="32"/>
    </row>
    <row r="9215" spans="15:19" x14ac:dyDescent="0.25">
      <c r="O9215" s="6"/>
      <c r="S9215" s="32"/>
    </row>
    <row r="9216" spans="15:19" x14ac:dyDescent="0.25">
      <c r="O9216" s="6"/>
      <c r="S9216" s="32"/>
    </row>
    <row r="9217" spans="15:19" x14ac:dyDescent="0.25">
      <c r="O9217" s="6"/>
      <c r="S9217" s="32"/>
    </row>
    <row r="9218" spans="15:19" x14ac:dyDescent="0.25">
      <c r="O9218" s="6"/>
      <c r="S9218" s="32"/>
    </row>
    <row r="9219" spans="15:19" x14ac:dyDescent="0.25">
      <c r="O9219" s="6"/>
      <c r="S9219" s="32"/>
    </row>
    <row r="9220" spans="15:19" x14ac:dyDescent="0.25">
      <c r="O9220" s="6"/>
      <c r="S9220" s="32"/>
    </row>
    <row r="9221" spans="15:19" x14ac:dyDescent="0.25">
      <c r="O9221" s="6"/>
      <c r="S9221" s="32"/>
    </row>
    <row r="9222" spans="15:19" x14ac:dyDescent="0.25">
      <c r="O9222" s="6"/>
      <c r="S9222" s="32"/>
    </row>
    <row r="9223" spans="15:19" x14ac:dyDescent="0.25">
      <c r="O9223" s="6"/>
      <c r="S9223" s="32"/>
    </row>
    <row r="9224" spans="15:19" x14ac:dyDescent="0.25">
      <c r="O9224" s="6"/>
      <c r="S9224" s="32"/>
    </row>
    <row r="9225" spans="15:19" x14ac:dyDescent="0.25">
      <c r="O9225" s="6"/>
      <c r="S9225" s="32"/>
    </row>
    <row r="9226" spans="15:19" x14ac:dyDescent="0.25">
      <c r="O9226" s="6"/>
      <c r="S9226" s="32"/>
    </row>
    <row r="9227" spans="15:19" x14ac:dyDescent="0.25">
      <c r="O9227" s="6"/>
      <c r="S9227" s="32"/>
    </row>
    <row r="9228" spans="15:19" x14ac:dyDescent="0.25">
      <c r="O9228" s="6"/>
      <c r="S9228" s="32"/>
    </row>
    <row r="9229" spans="15:19" x14ac:dyDescent="0.25">
      <c r="O9229" s="6"/>
      <c r="S9229" s="32"/>
    </row>
    <row r="9230" spans="15:19" x14ac:dyDescent="0.25">
      <c r="O9230" s="6"/>
      <c r="S9230" s="32"/>
    </row>
    <row r="9231" spans="15:19" x14ac:dyDescent="0.25">
      <c r="O9231" s="6"/>
      <c r="S9231" s="32"/>
    </row>
    <row r="9232" spans="15:19" x14ac:dyDescent="0.25">
      <c r="O9232" s="6"/>
      <c r="S9232" s="32"/>
    </row>
    <row r="9233" spans="15:19" x14ac:dyDescent="0.25">
      <c r="O9233" s="6"/>
      <c r="S9233" s="32"/>
    </row>
    <row r="9234" spans="15:19" x14ac:dyDescent="0.25">
      <c r="O9234" s="6"/>
      <c r="S9234" s="32"/>
    </row>
    <row r="9235" spans="15:19" x14ac:dyDescent="0.25">
      <c r="O9235" s="6"/>
      <c r="S9235" s="32"/>
    </row>
    <row r="9236" spans="15:19" x14ac:dyDescent="0.25">
      <c r="O9236" s="6"/>
      <c r="S9236" s="32"/>
    </row>
    <row r="9237" spans="15:19" x14ac:dyDescent="0.25">
      <c r="O9237" s="6"/>
      <c r="S9237" s="32"/>
    </row>
    <row r="9238" spans="15:19" x14ac:dyDescent="0.25">
      <c r="O9238" s="6"/>
      <c r="S9238" s="32"/>
    </row>
    <row r="9239" spans="15:19" x14ac:dyDescent="0.25">
      <c r="O9239" s="6"/>
      <c r="S9239" s="32"/>
    </row>
    <row r="9240" spans="15:19" x14ac:dyDescent="0.25">
      <c r="O9240" s="6"/>
      <c r="S9240" s="32"/>
    </row>
    <row r="9241" spans="15:19" x14ac:dyDescent="0.25">
      <c r="O9241" s="6"/>
      <c r="S9241" s="32"/>
    </row>
    <row r="9242" spans="15:19" x14ac:dyDescent="0.25">
      <c r="O9242" s="6"/>
      <c r="S9242" s="32"/>
    </row>
    <row r="9243" spans="15:19" x14ac:dyDescent="0.25">
      <c r="O9243" s="6"/>
      <c r="S9243" s="32"/>
    </row>
    <row r="9244" spans="15:19" x14ac:dyDescent="0.25">
      <c r="O9244" s="6"/>
      <c r="S9244" s="32"/>
    </row>
    <row r="9245" spans="15:19" x14ac:dyDescent="0.25">
      <c r="O9245" s="6"/>
      <c r="S9245" s="32"/>
    </row>
    <row r="9246" spans="15:19" x14ac:dyDescent="0.25">
      <c r="O9246" s="6"/>
      <c r="S9246" s="32"/>
    </row>
    <row r="9247" spans="15:19" x14ac:dyDescent="0.25">
      <c r="O9247" s="6"/>
      <c r="S9247" s="32"/>
    </row>
    <row r="9248" spans="15:19" x14ac:dyDescent="0.25">
      <c r="O9248" s="6"/>
      <c r="S9248" s="32"/>
    </row>
    <row r="9249" spans="15:19" x14ac:dyDescent="0.25">
      <c r="O9249" s="6"/>
      <c r="S9249" s="32"/>
    </row>
    <row r="9250" spans="15:19" x14ac:dyDescent="0.25">
      <c r="O9250" s="6"/>
      <c r="S9250" s="32"/>
    </row>
    <row r="9251" spans="15:19" x14ac:dyDescent="0.25">
      <c r="O9251" s="6"/>
      <c r="S9251" s="32"/>
    </row>
    <row r="9252" spans="15:19" x14ac:dyDescent="0.25">
      <c r="O9252" s="6"/>
      <c r="S9252" s="32"/>
    </row>
    <row r="9253" spans="15:19" x14ac:dyDescent="0.25">
      <c r="O9253" s="6"/>
      <c r="S9253" s="32"/>
    </row>
    <row r="9254" spans="15:19" x14ac:dyDescent="0.25">
      <c r="O9254" s="6"/>
      <c r="S9254" s="32"/>
    </row>
    <row r="9255" spans="15:19" x14ac:dyDescent="0.25">
      <c r="O9255" s="6"/>
      <c r="S9255" s="32"/>
    </row>
    <row r="9256" spans="15:19" x14ac:dyDescent="0.25">
      <c r="O9256" s="6"/>
      <c r="S9256" s="32"/>
    </row>
    <row r="9257" spans="15:19" x14ac:dyDescent="0.25">
      <c r="O9257" s="6"/>
      <c r="S9257" s="32"/>
    </row>
    <row r="9258" spans="15:19" x14ac:dyDescent="0.25">
      <c r="O9258" s="6"/>
      <c r="S9258" s="32"/>
    </row>
    <row r="9259" spans="15:19" x14ac:dyDescent="0.25">
      <c r="O9259" s="6"/>
      <c r="S9259" s="32"/>
    </row>
    <row r="9260" spans="15:19" x14ac:dyDescent="0.25">
      <c r="O9260" s="6"/>
      <c r="S9260" s="32"/>
    </row>
    <row r="9261" spans="15:19" x14ac:dyDescent="0.25">
      <c r="O9261" s="6"/>
      <c r="S9261" s="32"/>
    </row>
    <row r="9262" spans="15:19" x14ac:dyDescent="0.25">
      <c r="O9262" s="6"/>
      <c r="S9262" s="32"/>
    </row>
    <row r="9263" spans="15:19" x14ac:dyDescent="0.25">
      <c r="O9263" s="6"/>
      <c r="S9263" s="32"/>
    </row>
    <row r="9264" spans="15:19" x14ac:dyDescent="0.25">
      <c r="O9264" s="6"/>
      <c r="S9264" s="32"/>
    </row>
    <row r="9265" spans="15:19" x14ac:dyDescent="0.25">
      <c r="O9265" s="6"/>
      <c r="S9265" s="32"/>
    </row>
    <row r="9266" spans="15:19" x14ac:dyDescent="0.25">
      <c r="O9266" s="6"/>
      <c r="S9266" s="32"/>
    </row>
    <row r="9267" spans="15:19" x14ac:dyDescent="0.25">
      <c r="O9267" s="6"/>
      <c r="S9267" s="32"/>
    </row>
    <row r="9268" spans="15:19" x14ac:dyDescent="0.25">
      <c r="O9268" s="6"/>
      <c r="S9268" s="32"/>
    </row>
    <row r="9269" spans="15:19" x14ac:dyDescent="0.25">
      <c r="O9269" s="6"/>
      <c r="S9269" s="32"/>
    </row>
    <row r="9270" spans="15:19" x14ac:dyDescent="0.25">
      <c r="O9270" s="6"/>
      <c r="S9270" s="32"/>
    </row>
    <row r="9271" spans="15:19" x14ac:dyDescent="0.25">
      <c r="O9271" s="6"/>
      <c r="S9271" s="32"/>
    </row>
    <row r="9272" spans="15:19" x14ac:dyDescent="0.25">
      <c r="O9272" s="6"/>
      <c r="S9272" s="32"/>
    </row>
    <row r="9273" spans="15:19" x14ac:dyDescent="0.25">
      <c r="O9273" s="6"/>
      <c r="S9273" s="32"/>
    </row>
    <row r="9274" spans="15:19" x14ac:dyDescent="0.25">
      <c r="O9274" s="6"/>
      <c r="S9274" s="32"/>
    </row>
    <row r="9275" spans="15:19" x14ac:dyDescent="0.25">
      <c r="O9275" s="6"/>
      <c r="S9275" s="32"/>
    </row>
    <row r="9276" spans="15:19" x14ac:dyDescent="0.25">
      <c r="O9276" s="6"/>
      <c r="S9276" s="32"/>
    </row>
    <row r="9277" spans="15:19" x14ac:dyDescent="0.25">
      <c r="O9277" s="6"/>
      <c r="S9277" s="32"/>
    </row>
    <row r="9278" spans="15:19" x14ac:dyDescent="0.25">
      <c r="O9278" s="6"/>
      <c r="S9278" s="32"/>
    </row>
    <row r="9279" spans="15:19" x14ac:dyDescent="0.25">
      <c r="O9279" s="6"/>
      <c r="S9279" s="32"/>
    </row>
    <row r="9280" spans="15:19" x14ac:dyDescent="0.25">
      <c r="O9280" s="6"/>
      <c r="S9280" s="32"/>
    </row>
    <row r="9281" spans="15:19" x14ac:dyDescent="0.25">
      <c r="O9281" s="6"/>
      <c r="S9281" s="32"/>
    </row>
    <row r="9282" spans="15:19" x14ac:dyDescent="0.25">
      <c r="O9282" s="6"/>
      <c r="S9282" s="32"/>
    </row>
    <row r="9283" spans="15:19" x14ac:dyDescent="0.25">
      <c r="O9283" s="6"/>
      <c r="S9283" s="32"/>
    </row>
    <row r="9284" spans="15:19" x14ac:dyDescent="0.25">
      <c r="O9284" s="6"/>
      <c r="S9284" s="32"/>
    </row>
    <row r="9285" spans="15:19" x14ac:dyDescent="0.25">
      <c r="O9285" s="6"/>
      <c r="S9285" s="32"/>
    </row>
    <row r="9286" spans="15:19" x14ac:dyDescent="0.25">
      <c r="O9286" s="6"/>
      <c r="S9286" s="32"/>
    </row>
    <row r="9287" spans="15:19" x14ac:dyDescent="0.25">
      <c r="O9287" s="6"/>
      <c r="S9287" s="32"/>
    </row>
    <row r="9288" spans="15:19" x14ac:dyDescent="0.25">
      <c r="O9288" s="6"/>
      <c r="S9288" s="32"/>
    </row>
    <row r="9289" spans="15:19" x14ac:dyDescent="0.25">
      <c r="O9289" s="6"/>
      <c r="S9289" s="32"/>
    </row>
    <row r="9290" spans="15:19" x14ac:dyDescent="0.25">
      <c r="O9290" s="6"/>
      <c r="S9290" s="32"/>
    </row>
    <row r="9291" spans="15:19" x14ac:dyDescent="0.25">
      <c r="O9291" s="6"/>
      <c r="S9291" s="32"/>
    </row>
    <row r="9292" spans="15:19" x14ac:dyDescent="0.25">
      <c r="O9292" s="6"/>
      <c r="S9292" s="32"/>
    </row>
    <row r="9293" spans="15:19" x14ac:dyDescent="0.25">
      <c r="O9293" s="6"/>
      <c r="S9293" s="32"/>
    </row>
    <row r="9294" spans="15:19" x14ac:dyDescent="0.25">
      <c r="O9294" s="6"/>
      <c r="S9294" s="32"/>
    </row>
    <row r="9295" spans="15:19" x14ac:dyDescent="0.25">
      <c r="O9295" s="6"/>
      <c r="S9295" s="32"/>
    </row>
    <row r="9296" spans="15:19" x14ac:dyDescent="0.25">
      <c r="O9296" s="6"/>
      <c r="S9296" s="32"/>
    </row>
    <row r="9297" spans="15:19" x14ac:dyDescent="0.25">
      <c r="O9297" s="6"/>
      <c r="S9297" s="32"/>
    </row>
    <row r="9298" spans="15:19" x14ac:dyDescent="0.25">
      <c r="O9298" s="6"/>
      <c r="S9298" s="32"/>
    </row>
    <row r="9299" spans="15:19" x14ac:dyDescent="0.25">
      <c r="O9299" s="6"/>
      <c r="S9299" s="32"/>
    </row>
    <row r="9300" spans="15:19" x14ac:dyDescent="0.25">
      <c r="O9300" s="6"/>
      <c r="S9300" s="32"/>
    </row>
    <row r="9301" spans="15:19" x14ac:dyDescent="0.25">
      <c r="O9301" s="6"/>
      <c r="S9301" s="32"/>
    </row>
    <row r="9302" spans="15:19" x14ac:dyDescent="0.25">
      <c r="O9302" s="6"/>
      <c r="S9302" s="32"/>
    </row>
    <row r="9303" spans="15:19" x14ac:dyDescent="0.25">
      <c r="O9303" s="6"/>
      <c r="S9303" s="32"/>
    </row>
    <row r="9304" spans="15:19" x14ac:dyDescent="0.25">
      <c r="O9304" s="6"/>
      <c r="S9304" s="32"/>
    </row>
    <row r="9305" spans="15:19" x14ac:dyDescent="0.25">
      <c r="O9305" s="6"/>
      <c r="S9305" s="32"/>
    </row>
    <row r="9306" spans="15:19" x14ac:dyDescent="0.25">
      <c r="O9306" s="6"/>
      <c r="S9306" s="32"/>
    </row>
    <row r="9307" spans="15:19" x14ac:dyDescent="0.25">
      <c r="O9307" s="6"/>
      <c r="S9307" s="32"/>
    </row>
    <row r="9308" spans="15:19" x14ac:dyDescent="0.25">
      <c r="O9308" s="6"/>
      <c r="S9308" s="32"/>
    </row>
    <row r="9309" spans="15:19" x14ac:dyDescent="0.25">
      <c r="O9309" s="6"/>
      <c r="S9309" s="32"/>
    </row>
    <row r="9310" spans="15:19" x14ac:dyDescent="0.25">
      <c r="O9310" s="6"/>
      <c r="S9310" s="32"/>
    </row>
    <row r="9311" spans="15:19" x14ac:dyDescent="0.25">
      <c r="O9311" s="6"/>
      <c r="S9311" s="32"/>
    </row>
    <row r="9312" spans="15:19" x14ac:dyDescent="0.25">
      <c r="O9312" s="6"/>
      <c r="S9312" s="32"/>
    </row>
    <row r="9313" spans="15:19" x14ac:dyDescent="0.25">
      <c r="O9313" s="6"/>
      <c r="S9313" s="32"/>
    </row>
    <row r="9314" spans="15:19" x14ac:dyDescent="0.25">
      <c r="O9314" s="6"/>
      <c r="S9314" s="32"/>
    </row>
    <row r="9315" spans="15:19" x14ac:dyDescent="0.25">
      <c r="O9315" s="6"/>
      <c r="S9315" s="32"/>
    </row>
    <row r="9316" spans="15:19" x14ac:dyDescent="0.25">
      <c r="O9316" s="6"/>
      <c r="S9316" s="32"/>
    </row>
    <row r="9317" spans="15:19" x14ac:dyDescent="0.25">
      <c r="O9317" s="6"/>
      <c r="S9317" s="32"/>
    </row>
    <row r="9318" spans="15:19" x14ac:dyDescent="0.25">
      <c r="O9318" s="6"/>
      <c r="S9318" s="32"/>
    </row>
    <row r="9319" spans="15:19" x14ac:dyDescent="0.25">
      <c r="O9319" s="6"/>
      <c r="S9319" s="32"/>
    </row>
    <row r="9320" spans="15:19" x14ac:dyDescent="0.25">
      <c r="O9320" s="6"/>
      <c r="S9320" s="32"/>
    </row>
    <row r="9321" spans="15:19" x14ac:dyDescent="0.25">
      <c r="O9321" s="6"/>
      <c r="S9321" s="32"/>
    </row>
    <row r="9322" spans="15:19" x14ac:dyDescent="0.25">
      <c r="O9322" s="6"/>
      <c r="S9322" s="32"/>
    </row>
    <row r="9323" spans="15:19" x14ac:dyDescent="0.25">
      <c r="O9323" s="6"/>
      <c r="S9323" s="32"/>
    </row>
    <row r="9324" spans="15:19" x14ac:dyDescent="0.25">
      <c r="O9324" s="6"/>
      <c r="S9324" s="32"/>
    </row>
    <row r="9325" spans="15:19" x14ac:dyDescent="0.25">
      <c r="O9325" s="6"/>
      <c r="S9325" s="32"/>
    </row>
    <row r="9326" spans="15:19" x14ac:dyDescent="0.25">
      <c r="O9326" s="6"/>
      <c r="S9326" s="32"/>
    </row>
    <row r="9327" spans="15:19" x14ac:dyDescent="0.25">
      <c r="O9327" s="6"/>
      <c r="S9327" s="32"/>
    </row>
    <row r="9328" spans="15:19" x14ac:dyDescent="0.25">
      <c r="O9328" s="6"/>
      <c r="S9328" s="32"/>
    </row>
    <row r="9329" spans="15:19" x14ac:dyDescent="0.25">
      <c r="O9329" s="6"/>
      <c r="S9329" s="32"/>
    </row>
    <row r="9330" spans="15:19" x14ac:dyDescent="0.25">
      <c r="O9330" s="6"/>
      <c r="S9330" s="32"/>
    </row>
    <row r="9331" spans="15:19" x14ac:dyDescent="0.25">
      <c r="O9331" s="6"/>
      <c r="S9331" s="32"/>
    </row>
    <row r="9332" spans="15:19" x14ac:dyDescent="0.25">
      <c r="O9332" s="6"/>
      <c r="S9332" s="32"/>
    </row>
    <row r="9333" spans="15:19" x14ac:dyDescent="0.25">
      <c r="O9333" s="6"/>
      <c r="S9333" s="32"/>
    </row>
    <row r="9334" spans="15:19" x14ac:dyDescent="0.25">
      <c r="O9334" s="6"/>
      <c r="S9334" s="32"/>
    </row>
    <row r="9335" spans="15:19" x14ac:dyDescent="0.25">
      <c r="O9335" s="6"/>
      <c r="S9335" s="32"/>
    </row>
    <row r="9336" spans="15:19" x14ac:dyDescent="0.25">
      <c r="O9336" s="6"/>
      <c r="S9336" s="32"/>
    </row>
    <row r="9337" spans="15:19" x14ac:dyDescent="0.25">
      <c r="O9337" s="6"/>
      <c r="S9337" s="32"/>
    </row>
    <row r="9338" spans="15:19" x14ac:dyDescent="0.25">
      <c r="O9338" s="6"/>
      <c r="S9338" s="32"/>
    </row>
    <row r="9339" spans="15:19" x14ac:dyDescent="0.25">
      <c r="O9339" s="6"/>
      <c r="S9339" s="32"/>
    </row>
    <row r="9340" spans="15:19" x14ac:dyDescent="0.25">
      <c r="O9340" s="6"/>
      <c r="S9340" s="32"/>
    </row>
    <row r="9341" spans="15:19" x14ac:dyDescent="0.25">
      <c r="O9341" s="6"/>
      <c r="S9341" s="32"/>
    </row>
    <row r="9342" spans="15:19" x14ac:dyDescent="0.25">
      <c r="O9342" s="6"/>
      <c r="S9342" s="32"/>
    </row>
    <row r="9343" spans="15:19" x14ac:dyDescent="0.25">
      <c r="O9343" s="6"/>
      <c r="S9343" s="32"/>
    </row>
    <row r="9344" spans="15:19" x14ac:dyDescent="0.25">
      <c r="O9344" s="6"/>
      <c r="S9344" s="32"/>
    </row>
    <row r="9345" spans="15:19" x14ac:dyDescent="0.25">
      <c r="O9345" s="6"/>
      <c r="S9345" s="32"/>
    </row>
    <row r="9346" spans="15:19" x14ac:dyDescent="0.25">
      <c r="O9346" s="6"/>
      <c r="S9346" s="32"/>
    </row>
    <row r="9347" spans="15:19" x14ac:dyDescent="0.25">
      <c r="O9347" s="6"/>
      <c r="S9347" s="32"/>
    </row>
    <row r="9348" spans="15:19" x14ac:dyDescent="0.25">
      <c r="O9348" s="6"/>
      <c r="S9348" s="32"/>
    </row>
    <row r="9349" spans="15:19" x14ac:dyDescent="0.25">
      <c r="O9349" s="6"/>
      <c r="S9349" s="32"/>
    </row>
    <row r="9350" spans="15:19" x14ac:dyDescent="0.25">
      <c r="O9350" s="6"/>
      <c r="S9350" s="32"/>
    </row>
    <row r="9351" spans="15:19" x14ac:dyDescent="0.25">
      <c r="O9351" s="6"/>
      <c r="S9351" s="32"/>
    </row>
    <row r="9352" spans="15:19" x14ac:dyDescent="0.25">
      <c r="O9352" s="6"/>
      <c r="S9352" s="32"/>
    </row>
    <row r="9353" spans="15:19" x14ac:dyDescent="0.25">
      <c r="O9353" s="6"/>
      <c r="S9353" s="32"/>
    </row>
    <row r="9354" spans="15:19" x14ac:dyDescent="0.25">
      <c r="O9354" s="6"/>
      <c r="S9354" s="32"/>
    </row>
    <row r="9355" spans="15:19" x14ac:dyDescent="0.25">
      <c r="O9355" s="6"/>
      <c r="S9355" s="32"/>
    </row>
    <row r="9356" spans="15:19" x14ac:dyDescent="0.25">
      <c r="O9356" s="6"/>
      <c r="S9356" s="32"/>
    </row>
    <row r="9357" spans="15:19" x14ac:dyDescent="0.25">
      <c r="O9357" s="6"/>
      <c r="S9357" s="32"/>
    </row>
    <row r="9358" spans="15:19" x14ac:dyDescent="0.25">
      <c r="O9358" s="6"/>
      <c r="S9358" s="32"/>
    </row>
    <row r="9359" spans="15:19" x14ac:dyDescent="0.25">
      <c r="O9359" s="6"/>
      <c r="S9359" s="32"/>
    </row>
    <row r="9360" spans="15:19" x14ac:dyDescent="0.25">
      <c r="O9360" s="6"/>
      <c r="S9360" s="32"/>
    </row>
    <row r="9361" spans="15:19" x14ac:dyDescent="0.25">
      <c r="O9361" s="6"/>
      <c r="S9361" s="32"/>
    </row>
    <row r="9362" spans="15:19" x14ac:dyDescent="0.25">
      <c r="O9362" s="6"/>
      <c r="S9362" s="32"/>
    </row>
    <row r="9363" spans="15:19" x14ac:dyDescent="0.25">
      <c r="O9363" s="6"/>
      <c r="S9363" s="32"/>
    </row>
    <row r="9364" spans="15:19" x14ac:dyDescent="0.25">
      <c r="O9364" s="6"/>
      <c r="S9364" s="32"/>
    </row>
    <row r="9365" spans="15:19" x14ac:dyDescent="0.25">
      <c r="O9365" s="6"/>
      <c r="S9365" s="32"/>
    </row>
    <row r="9366" spans="15:19" x14ac:dyDescent="0.25">
      <c r="O9366" s="6"/>
      <c r="S9366" s="32"/>
    </row>
    <row r="9367" spans="15:19" x14ac:dyDescent="0.25">
      <c r="O9367" s="6"/>
      <c r="S9367" s="32"/>
    </row>
    <row r="9368" spans="15:19" x14ac:dyDescent="0.25">
      <c r="O9368" s="6"/>
      <c r="S9368" s="32"/>
    </row>
    <row r="9369" spans="15:19" x14ac:dyDescent="0.25">
      <c r="O9369" s="6"/>
      <c r="S9369" s="32"/>
    </row>
    <row r="9370" spans="15:19" x14ac:dyDescent="0.25">
      <c r="O9370" s="6"/>
      <c r="S9370" s="32"/>
    </row>
    <row r="9371" spans="15:19" x14ac:dyDescent="0.25">
      <c r="O9371" s="6"/>
      <c r="S9371" s="32"/>
    </row>
    <row r="9372" spans="15:19" x14ac:dyDescent="0.25">
      <c r="O9372" s="6"/>
      <c r="S9372" s="32"/>
    </row>
    <row r="9373" spans="15:19" x14ac:dyDescent="0.25">
      <c r="O9373" s="6"/>
      <c r="S9373" s="32"/>
    </row>
    <row r="9374" spans="15:19" x14ac:dyDescent="0.25">
      <c r="O9374" s="6"/>
      <c r="S9374" s="32"/>
    </row>
    <row r="9375" spans="15:19" x14ac:dyDescent="0.25">
      <c r="O9375" s="6"/>
      <c r="S9375" s="32"/>
    </row>
    <row r="9376" spans="15:19" x14ac:dyDescent="0.25">
      <c r="O9376" s="6"/>
      <c r="S9376" s="32"/>
    </row>
    <row r="9377" spans="15:19" x14ac:dyDescent="0.25">
      <c r="O9377" s="6"/>
      <c r="S9377" s="32"/>
    </row>
    <row r="9378" spans="15:19" x14ac:dyDescent="0.25">
      <c r="O9378" s="6"/>
      <c r="S9378" s="32"/>
    </row>
    <row r="9379" spans="15:19" x14ac:dyDescent="0.25">
      <c r="O9379" s="6"/>
      <c r="S9379" s="32"/>
    </row>
    <row r="9380" spans="15:19" x14ac:dyDescent="0.25">
      <c r="O9380" s="6"/>
      <c r="S9380" s="32"/>
    </row>
    <row r="9381" spans="15:19" x14ac:dyDescent="0.25">
      <c r="O9381" s="6"/>
      <c r="S9381" s="32"/>
    </row>
    <row r="9382" spans="15:19" x14ac:dyDescent="0.25">
      <c r="O9382" s="6"/>
      <c r="S9382" s="32"/>
    </row>
    <row r="9383" spans="15:19" x14ac:dyDescent="0.25">
      <c r="O9383" s="6"/>
      <c r="S9383" s="32"/>
    </row>
    <row r="9384" spans="15:19" x14ac:dyDescent="0.25">
      <c r="O9384" s="6"/>
      <c r="S9384" s="32"/>
    </row>
    <row r="9385" spans="15:19" x14ac:dyDescent="0.25">
      <c r="O9385" s="6"/>
      <c r="S9385" s="32"/>
    </row>
    <row r="9386" spans="15:19" x14ac:dyDescent="0.25">
      <c r="O9386" s="6"/>
      <c r="S9386" s="32"/>
    </row>
    <row r="9387" spans="15:19" x14ac:dyDescent="0.25">
      <c r="O9387" s="6"/>
      <c r="S9387" s="32"/>
    </row>
    <row r="9388" spans="15:19" x14ac:dyDescent="0.25">
      <c r="O9388" s="6"/>
      <c r="S9388" s="32"/>
    </row>
    <row r="9389" spans="15:19" x14ac:dyDescent="0.25">
      <c r="O9389" s="6"/>
      <c r="S9389" s="32"/>
    </row>
    <row r="9390" spans="15:19" x14ac:dyDescent="0.25">
      <c r="O9390" s="6"/>
      <c r="S9390" s="32"/>
    </row>
    <row r="9391" spans="15:19" x14ac:dyDescent="0.25">
      <c r="O9391" s="6"/>
      <c r="S9391" s="32"/>
    </row>
    <row r="9392" spans="15:19" x14ac:dyDescent="0.25">
      <c r="O9392" s="6"/>
      <c r="S9392" s="32"/>
    </row>
    <row r="9393" spans="15:19" x14ac:dyDescent="0.25">
      <c r="O9393" s="6"/>
      <c r="S9393" s="32"/>
    </row>
    <row r="9394" spans="15:19" x14ac:dyDescent="0.25">
      <c r="O9394" s="6"/>
      <c r="S9394" s="32"/>
    </row>
    <row r="9395" spans="15:19" x14ac:dyDescent="0.25">
      <c r="O9395" s="6"/>
      <c r="S9395" s="32"/>
    </row>
    <row r="9396" spans="15:19" x14ac:dyDescent="0.25">
      <c r="O9396" s="6"/>
      <c r="S9396" s="32"/>
    </row>
    <row r="9397" spans="15:19" x14ac:dyDescent="0.25">
      <c r="O9397" s="6"/>
      <c r="S9397" s="32"/>
    </row>
    <row r="9398" spans="15:19" x14ac:dyDescent="0.25">
      <c r="O9398" s="6"/>
      <c r="S9398" s="32"/>
    </row>
    <row r="9399" spans="15:19" x14ac:dyDescent="0.25">
      <c r="O9399" s="6"/>
      <c r="S9399" s="32"/>
    </row>
    <row r="9400" spans="15:19" x14ac:dyDescent="0.25">
      <c r="O9400" s="6"/>
      <c r="S9400" s="32"/>
    </row>
    <row r="9401" spans="15:19" x14ac:dyDescent="0.25">
      <c r="O9401" s="6"/>
      <c r="S9401" s="32"/>
    </row>
    <row r="9402" spans="15:19" x14ac:dyDescent="0.25">
      <c r="O9402" s="6"/>
      <c r="S9402" s="32"/>
    </row>
    <row r="9403" spans="15:19" x14ac:dyDescent="0.25">
      <c r="O9403" s="6"/>
      <c r="S9403" s="32"/>
    </row>
    <row r="9404" spans="15:19" x14ac:dyDescent="0.25">
      <c r="O9404" s="6"/>
      <c r="S9404" s="32"/>
    </row>
    <row r="9405" spans="15:19" x14ac:dyDescent="0.25">
      <c r="O9405" s="6"/>
      <c r="S9405" s="32"/>
    </row>
    <row r="9406" spans="15:19" x14ac:dyDescent="0.25">
      <c r="O9406" s="6"/>
      <c r="S9406" s="32"/>
    </row>
    <row r="9407" spans="15:19" x14ac:dyDescent="0.25">
      <c r="O9407" s="6"/>
      <c r="S9407" s="32"/>
    </row>
    <row r="9408" spans="15:19" x14ac:dyDescent="0.25">
      <c r="O9408" s="6"/>
      <c r="S9408" s="32"/>
    </row>
    <row r="9409" spans="15:19" x14ac:dyDescent="0.25">
      <c r="O9409" s="6"/>
      <c r="S9409" s="32"/>
    </row>
    <row r="9410" spans="15:19" x14ac:dyDescent="0.25">
      <c r="O9410" s="6"/>
      <c r="S9410" s="32"/>
    </row>
    <row r="9411" spans="15:19" x14ac:dyDescent="0.25">
      <c r="O9411" s="6"/>
      <c r="S9411" s="32"/>
    </row>
    <row r="9412" spans="15:19" x14ac:dyDescent="0.25">
      <c r="O9412" s="6"/>
      <c r="S9412" s="32"/>
    </row>
    <row r="9413" spans="15:19" x14ac:dyDescent="0.25">
      <c r="O9413" s="6"/>
      <c r="S9413" s="32"/>
    </row>
    <row r="9414" spans="15:19" x14ac:dyDescent="0.25">
      <c r="O9414" s="6"/>
      <c r="S9414" s="32"/>
    </row>
    <row r="9415" spans="15:19" x14ac:dyDescent="0.25">
      <c r="O9415" s="6"/>
      <c r="S9415" s="32"/>
    </row>
    <row r="9416" spans="15:19" x14ac:dyDescent="0.25">
      <c r="O9416" s="6"/>
      <c r="S9416" s="32"/>
    </row>
    <row r="9417" spans="15:19" x14ac:dyDescent="0.25">
      <c r="O9417" s="6"/>
      <c r="S9417" s="32"/>
    </row>
    <row r="9418" spans="15:19" x14ac:dyDescent="0.25">
      <c r="O9418" s="6"/>
      <c r="S9418" s="32"/>
    </row>
    <row r="9419" spans="15:19" x14ac:dyDescent="0.25">
      <c r="O9419" s="6"/>
      <c r="S9419" s="32"/>
    </row>
    <row r="9420" spans="15:19" x14ac:dyDescent="0.25">
      <c r="O9420" s="6"/>
      <c r="S9420" s="32"/>
    </row>
    <row r="9421" spans="15:19" x14ac:dyDescent="0.25">
      <c r="O9421" s="6"/>
      <c r="S9421" s="32"/>
    </row>
    <row r="9422" spans="15:19" x14ac:dyDescent="0.25">
      <c r="O9422" s="6"/>
      <c r="S9422" s="32"/>
    </row>
    <row r="9423" spans="15:19" x14ac:dyDescent="0.25">
      <c r="O9423" s="6"/>
      <c r="S9423" s="32"/>
    </row>
    <row r="9424" spans="15:19" x14ac:dyDescent="0.25">
      <c r="O9424" s="6"/>
      <c r="S9424" s="32"/>
    </row>
    <row r="9425" spans="15:19" x14ac:dyDescent="0.25">
      <c r="O9425" s="6"/>
      <c r="S9425" s="32"/>
    </row>
    <row r="9426" spans="15:19" x14ac:dyDescent="0.25">
      <c r="O9426" s="6"/>
      <c r="S9426" s="32"/>
    </row>
    <row r="9427" spans="15:19" x14ac:dyDescent="0.25">
      <c r="O9427" s="6"/>
      <c r="S9427" s="32"/>
    </row>
    <row r="9428" spans="15:19" x14ac:dyDescent="0.25">
      <c r="O9428" s="6"/>
      <c r="S9428" s="32"/>
    </row>
    <row r="9429" spans="15:19" x14ac:dyDescent="0.25">
      <c r="O9429" s="6"/>
      <c r="S9429" s="32"/>
    </row>
    <row r="9430" spans="15:19" x14ac:dyDescent="0.25">
      <c r="O9430" s="6"/>
      <c r="S9430" s="32"/>
    </row>
    <row r="9431" spans="15:19" x14ac:dyDescent="0.25">
      <c r="O9431" s="6"/>
      <c r="S9431" s="32"/>
    </row>
    <row r="9432" spans="15:19" x14ac:dyDescent="0.25">
      <c r="O9432" s="6"/>
      <c r="S9432" s="32"/>
    </row>
    <row r="9433" spans="15:19" x14ac:dyDescent="0.25">
      <c r="O9433" s="6"/>
      <c r="S9433" s="32"/>
    </row>
    <row r="9434" spans="15:19" x14ac:dyDescent="0.25">
      <c r="O9434" s="6"/>
      <c r="S9434" s="32"/>
    </row>
    <row r="9435" spans="15:19" x14ac:dyDescent="0.25">
      <c r="O9435" s="6"/>
      <c r="S9435" s="32"/>
    </row>
    <row r="9436" spans="15:19" x14ac:dyDescent="0.25">
      <c r="O9436" s="6"/>
      <c r="S9436" s="32"/>
    </row>
    <row r="9437" spans="15:19" x14ac:dyDescent="0.25">
      <c r="O9437" s="6"/>
      <c r="S9437" s="32"/>
    </row>
    <row r="9438" spans="15:19" x14ac:dyDescent="0.25">
      <c r="O9438" s="6"/>
      <c r="S9438" s="32"/>
    </row>
    <row r="9439" spans="15:19" x14ac:dyDescent="0.25">
      <c r="O9439" s="6"/>
      <c r="S9439" s="32"/>
    </row>
    <row r="9440" spans="15:19" x14ac:dyDescent="0.25">
      <c r="O9440" s="6"/>
      <c r="S9440" s="32"/>
    </row>
    <row r="9441" spans="15:19" x14ac:dyDescent="0.25">
      <c r="O9441" s="6"/>
      <c r="S9441" s="32"/>
    </row>
    <row r="9442" spans="15:19" x14ac:dyDescent="0.25">
      <c r="O9442" s="6"/>
      <c r="S9442" s="32"/>
    </row>
    <row r="9443" spans="15:19" x14ac:dyDescent="0.25">
      <c r="O9443" s="6"/>
      <c r="S9443" s="32"/>
    </row>
    <row r="9444" spans="15:19" x14ac:dyDescent="0.25">
      <c r="O9444" s="6"/>
      <c r="S9444" s="32"/>
    </row>
    <row r="9445" spans="15:19" x14ac:dyDescent="0.25">
      <c r="O9445" s="6"/>
      <c r="S9445" s="32"/>
    </row>
    <row r="9446" spans="15:19" x14ac:dyDescent="0.25">
      <c r="O9446" s="6"/>
      <c r="S9446" s="32"/>
    </row>
    <row r="9447" spans="15:19" x14ac:dyDescent="0.25">
      <c r="O9447" s="6"/>
      <c r="S9447" s="32"/>
    </row>
    <row r="9448" spans="15:19" x14ac:dyDescent="0.25">
      <c r="O9448" s="6"/>
      <c r="S9448" s="32"/>
    </row>
    <row r="9449" spans="15:19" x14ac:dyDescent="0.25">
      <c r="O9449" s="6"/>
      <c r="S9449" s="32"/>
    </row>
    <row r="9450" spans="15:19" x14ac:dyDescent="0.25">
      <c r="O9450" s="6"/>
      <c r="S9450" s="32"/>
    </row>
    <row r="9451" spans="15:19" x14ac:dyDescent="0.25">
      <c r="O9451" s="6"/>
      <c r="S9451" s="32"/>
    </row>
    <row r="9452" spans="15:19" x14ac:dyDescent="0.25">
      <c r="O9452" s="6"/>
      <c r="S9452" s="32"/>
    </row>
    <row r="9453" spans="15:19" x14ac:dyDescent="0.25">
      <c r="O9453" s="6"/>
      <c r="S9453" s="32"/>
    </row>
    <row r="9454" spans="15:19" x14ac:dyDescent="0.25">
      <c r="O9454" s="6"/>
      <c r="S9454" s="32"/>
    </row>
    <row r="9455" spans="15:19" x14ac:dyDescent="0.25">
      <c r="O9455" s="6"/>
      <c r="S9455" s="32"/>
    </row>
    <row r="9456" spans="15:19" x14ac:dyDescent="0.25">
      <c r="O9456" s="6"/>
      <c r="S9456" s="32"/>
    </row>
    <row r="9457" spans="15:19" x14ac:dyDescent="0.25">
      <c r="O9457" s="6"/>
      <c r="S9457" s="32"/>
    </row>
    <row r="9458" spans="15:19" x14ac:dyDescent="0.25">
      <c r="O9458" s="6"/>
      <c r="S9458" s="32"/>
    </row>
    <row r="9459" spans="15:19" x14ac:dyDescent="0.25">
      <c r="O9459" s="6"/>
      <c r="S9459" s="32"/>
    </row>
    <row r="9460" spans="15:19" x14ac:dyDescent="0.25">
      <c r="O9460" s="6"/>
      <c r="S9460" s="32"/>
    </row>
    <row r="9461" spans="15:19" x14ac:dyDescent="0.25">
      <c r="O9461" s="6"/>
      <c r="S9461" s="32"/>
    </row>
    <row r="9462" spans="15:19" x14ac:dyDescent="0.25">
      <c r="O9462" s="6"/>
      <c r="S9462" s="32"/>
    </row>
    <row r="9463" spans="15:19" x14ac:dyDescent="0.25">
      <c r="O9463" s="6"/>
      <c r="S9463" s="32"/>
    </row>
    <row r="9464" spans="15:19" x14ac:dyDescent="0.25">
      <c r="O9464" s="6"/>
      <c r="S9464" s="32"/>
    </row>
    <row r="9465" spans="15:19" x14ac:dyDescent="0.25">
      <c r="O9465" s="6"/>
      <c r="S9465" s="32"/>
    </row>
    <row r="9466" spans="15:19" x14ac:dyDescent="0.25">
      <c r="O9466" s="6"/>
      <c r="S9466" s="32"/>
    </row>
    <row r="9467" spans="15:19" x14ac:dyDescent="0.25">
      <c r="O9467" s="6"/>
      <c r="S9467" s="32"/>
    </row>
    <row r="9468" spans="15:19" x14ac:dyDescent="0.25">
      <c r="O9468" s="6"/>
      <c r="S9468" s="32"/>
    </row>
    <row r="9469" spans="15:19" x14ac:dyDescent="0.25">
      <c r="O9469" s="6"/>
      <c r="S9469" s="32"/>
    </row>
    <row r="9470" spans="15:19" x14ac:dyDescent="0.25">
      <c r="O9470" s="6"/>
      <c r="S9470" s="32"/>
    </row>
    <row r="9471" spans="15:19" x14ac:dyDescent="0.25">
      <c r="O9471" s="6"/>
      <c r="S9471" s="32"/>
    </row>
    <row r="9472" spans="15:19" x14ac:dyDescent="0.25">
      <c r="O9472" s="6"/>
      <c r="S9472" s="32"/>
    </row>
    <row r="9473" spans="15:19" x14ac:dyDescent="0.25">
      <c r="O9473" s="6"/>
      <c r="S9473" s="32"/>
    </row>
    <row r="9474" spans="15:19" x14ac:dyDescent="0.25">
      <c r="O9474" s="6"/>
      <c r="S9474" s="32"/>
    </row>
    <row r="9475" spans="15:19" x14ac:dyDescent="0.25">
      <c r="O9475" s="6"/>
      <c r="S9475" s="32"/>
    </row>
    <row r="9476" spans="15:19" x14ac:dyDescent="0.25">
      <c r="O9476" s="6"/>
      <c r="S9476" s="32"/>
    </row>
    <row r="9477" spans="15:19" x14ac:dyDescent="0.25">
      <c r="O9477" s="6"/>
      <c r="S9477" s="32"/>
    </row>
    <row r="9478" spans="15:19" x14ac:dyDescent="0.25">
      <c r="O9478" s="6"/>
      <c r="S9478" s="32"/>
    </row>
    <row r="9479" spans="15:19" x14ac:dyDescent="0.25">
      <c r="O9479" s="6"/>
      <c r="S9479" s="32"/>
    </row>
    <row r="9480" spans="15:19" x14ac:dyDescent="0.25">
      <c r="O9480" s="6"/>
      <c r="S9480" s="32"/>
    </row>
    <row r="9481" spans="15:19" x14ac:dyDescent="0.25">
      <c r="O9481" s="6"/>
      <c r="S9481" s="32"/>
    </row>
    <row r="9482" spans="15:19" x14ac:dyDescent="0.25">
      <c r="O9482" s="6"/>
      <c r="S9482" s="32"/>
    </row>
    <row r="9483" spans="15:19" x14ac:dyDescent="0.25">
      <c r="O9483" s="6"/>
      <c r="S9483" s="32"/>
    </row>
    <row r="9484" spans="15:19" x14ac:dyDescent="0.25">
      <c r="O9484" s="6"/>
      <c r="S9484" s="32"/>
    </row>
    <row r="9485" spans="15:19" x14ac:dyDescent="0.25">
      <c r="O9485" s="6"/>
      <c r="S9485" s="32"/>
    </row>
    <row r="9486" spans="15:19" x14ac:dyDescent="0.25">
      <c r="O9486" s="6"/>
      <c r="S9486" s="32"/>
    </row>
    <row r="9487" spans="15:19" x14ac:dyDescent="0.25">
      <c r="O9487" s="6"/>
      <c r="S9487" s="32"/>
    </row>
    <row r="9488" spans="15:19" x14ac:dyDescent="0.25">
      <c r="O9488" s="6"/>
      <c r="S9488" s="32"/>
    </row>
    <row r="9489" spans="15:19" x14ac:dyDescent="0.25">
      <c r="O9489" s="6"/>
      <c r="S9489" s="32"/>
    </row>
    <row r="9490" spans="15:19" x14ac:dyDescent="0.25">
      <c r="O9490" s="6"/>
      <c r="S9490" s="32"/>
    </row>
    <row r="9491" spans="15:19" x14ac:dyDescent="0.25">
      <c r="O9491" s="6"/>
      <c r="S9491" s="32"/>
    </row>
    <row r="9492" spans="15:19" x14ac:dyDescent="0.25">
      <c r="O9492" s="6"/>
      <c r="S9492" s="32"/>
    </row>
    <row r="9493" spans="15:19" x14ac:dyDescent="0.25">
      <c r="O9493" s="6"/>
      <c r="S9493" s="32"/>
    </row>
    <row r="9494" spans="15:19" x14ac:dyDescent="0.25">
      <c r="O9494" s="6"/>
      <c r="S9494" s="32"/>
    </row>
    <row r="9495" spans="15:19" x14ac:dyDescent="0.25">
      <c r="O9495" s="6"/>
      <c r="S9495" s="32"/>
    </row>
    <row r="9496" spans="15:19" x14ac:dyDescent="0.25">
      <c r="O9496" s="6"/>
      <c r="S9496" s="32"/>
    </row>
    <row r="9497" spans="15:19" x14ac:dyDescent="0.25">
      <c r="O9497" s="6"/>
      <c r="S9497" s="32"/>
    </row>
    <row r="9498" spans="15:19" x14ac:dyDescent="0.25">
      <c r="O9498" s="6"/>
      <c r="S9498" s="32"/>
    </row>
    <row r="9499" spans="15:19" x14ac:dyDescent="0.25">
      <c r="O9499" s="6"/>
      <c r="S9499" s="32"/>
    </row>
    <row r="9500" spans="15:19" x14ac:dyDescent="0.25">
      <c r="O9500" s="6"/>
      <c r="S9500" s="32"/>
    </row>
    <row r="9501" spans="15:19" x14ac:dyDescent="0.25">
      <c r="O9501" s="6"/>
      <c r="S9501" s="32"/>
    </row>
    <row r="9502" spans="15:19" x14ac:dyDescent="0.25">
      <c r="O9502" s="6"/>
      <c r="S9502" s="32"/>
    </row>
    <row r="9503" spans="15:19" x14ac:dyDescent="0.25">
      <c r="O9503" s="6"/>
      <c r="S9503" s="32"/>
    </row>
    <row r="9504" spans="15:19" x14ac:dyDescent="0.25">
      <c r="O9504" s="6"/>
      <c r="S9504" s="32"/>
    </row>
    <row r="9505" spans="15:19" x14ac:dyDescent="0.25">
      <c r="O9505" s="6"/>
      <c r="S9505" s="32"/>
    </row>
    <row r="9506" spans="15:19" x14ac:dyDescent="0.25">
      <c r="O9506" s="6"/>
      <c r="S9506" s="32"/>
    </row>
    <row r="9507" spans="15:19" x14ac:dyDescent="0.25">
      <c r="O9507" s="6"/>
      <c r="S9507" s="32"/>
    </row>
    <row r="9508" spans="15:19" x14ac:dyDescent="0.25">
      <c r="O9508" s="6"/>
      <c r="S9508" s="32"/>
    </row>
    <row r="9509" spans="15:19" x14ac:dyDescent="0.25">
      <c r="O9509" s="6"/>
      <c r="S9509" s="32"/>
    </row>
    <row r="9510" spans="15:19" x14ac:dyDescent="0.25">
      <c r="O9510" s="6"/>
      <c r="S9510" s="32"/>
    </row>
    <row r="9511" spans="15:19" x14ac:dyDescent="0.25">
      <c r="O9511" s="6"/>
      <c r="S9511" s="32"/>
    </row>
    <row r="9512" spans="15:19" x14ac:dyDescent="0.25">
      <c r="O9512" s="6"/>
      <c r="S9512" s="32"/>
    </row>
    <row r="9513" spans="15:19" x14ac:dyDescent="0.25">
      <c r="O9513" s="6"/>
      <c r="S9513" s="32"/>
    </row>
    <row r="9514" spans="15:19" x14ac:dyDescent="0.25">
      <c r="O9514" s="6"/>
      <c r="S9514" s="32"/>
    </row>
    <row r="9515" spans="15:19" x14ac:dyDescent="0.25">
      <c r="O9515" s="6"/>
      <c r="S9515" s="32"/>
    </row>
    <row r="9516" spans="15:19" x14ac:dyDescent="0.25">
      <c r="O9516" s="6"/>
      <c r="S9516" s="32"/>
    </row>
    <row r="9517" spans="15:19" x14ac:dyDescent="0.25">
      <c r="O9517" s="6"/>
      <c r="S9517" s="32"/>
    </row>
    <row r="9518" spans="15:19" x14ac:dyDescent="0.25">
      <c r="O9518" s="6"/>
      <c r="S9518" s="32"/>
    </row>
    <row r="9519" spans="15:19" x14ac:dyDescent="0.25">
      <c r="O9519" s="6"/>
      <c r="S9519" s="32"/>
    </row>
    <row r="9520" spans="15:19" x14ac:dyDescent="0.25">
      <c r="O9520" s="6"/>
      <c r="S9520" s="32"/>
    </row>
    <row r="9521" spans="15:19" x14ac:dyDescent="0.25">
      <c r="O9521" s="6"/>
      <c r="S9521" s="32"/>
    </row>
    <row r="9522" spans="15:19" x14ac:dyDescent="0.25">
      <c r="O9522" s="6"/>
      <c r="S9522" s="32"/>
    </row>
    <row r="9523" spans="15:19" x14ac:dyDescent="0.25">
      <c r="O9523" s="6"/>
      <c r="S9523" s="32"/>
    </row>
    <row r="9524" spans="15:19" x14ac:dyDescent="0.25">
      <c r="O9524" s="6"/>
      <c r="S9524" s="32"/>
    </row>
    <row r="9525" spans="15:19" x14ac:dyDescent="0.25">
      <c r="O9525" s="6"/>
      <c r="S9525" s="32"/>
    </row>
    <row r="9526" spans="15:19" x14ac:dyDescent="0.25">
      <c r="O9526" s="6"/>
      <c r="S9526" s="32"/>
    </row>
    <row r="9527" spans="15:19" x14ac:dyDescent="0.25">
      <c r="O9527" s="6"/>
      <c r="S9527" s="32"/>
    </row>
    <row r="9528" spans="15:19" x14ac:dyDescent="0.25">
      <c r="O9528" s="6"/>
      <c r="S9528" s="32"/>
    </row>
    <row r="9529" spans="15:19" x14ac:dyDescent="0.25">
      <c r="O9529" s="6"/>
      <c r="S9529" s="32"/>
    </row>
    <row r="9530" spans="15:19" x14ac:dyDescent="0.25">
      <c r="O9530" s="6"/>
      <c r="S9530" s="32"/>
    </row>
    <row r="9531" spans="15:19" x14ac:dyDescent="0.25">
      <c r="O9531" s="6"/>
      <c r="S9531" s="32"/>
    </row>
    <row r="9532" spans="15:19" x14ac:dyDescent="0.25">
      <c r="O9532" s="6"/>
      <c r="S9532" s="32"/>
    </row>
    <row r="9533" spans="15:19" x14ac:dyDescent="0.25">
      <c r="O9533" s="6"/>
      <c r="S9533" s="32"/>
    </row>
    <row r="9534" spans="15:19" x14ac:dyDescent="0.25">
      <c r="O9534" s="6"/>
      <c r="S9534" s="32"/>
    </row>
    <row r="9535" spans="15:19" x14ac:dyDescent="0.25">
      <c r="O9535" s="6"/>
      <c r="S9535" s="32"/>
    </row>
    <row r="9536" spans="15:19" x14ac:dyDescent="0.25">
      <c r="O9536" s="6"/>
      <c r="S9536" s="32"/>
    </row>
    <row r="9537" spans="15:19" x14ac:dyDescent="0.25">
      <c r="O9537" s="6"/>
      <c r="S9537" s="32"/>
    </row>
    <row r="9538" spans="15:19" x14ac:dyDescent="0.25">
      <c r="O9538" s="6"/>
      <c r="S9538" s="32"/>
    </row>
    <row r="9539" spans="15:19" x14ac:dyDescent="0.25">
      <c r="O9539" s="6"/>
      <c r="S9539" s="32"/>
    </row>
    <row r="9540" spans="15:19" x14ac:dyDescent="0.25">
      <c r="O9540" s="6"/>
      <c r="S9540" s="32"/>
    </row>
    <row r="9541" spans="15:19" x14ac:dyDescent="0.25">
      <c r="O9541" s="6"/>
      <c r="S9541" s="32"/>
    </row>
    <row r="9542" spans="15:19" x14ac:dyDescent="0.25">
      <c r="O9542" s="6"/>
      <c r="S9542" s="32"/>
    </row>
    <row r="9543" spans="15:19" x14ac:dyDescent="0.25">
      <c r="O9543" s="6"/>
      <c r="S9543" s="32"/>
    </row>
    <row r="9544" spans="15:19" x14ac:dyDescent="0.25">
      <c r="O9544" s="6"/>
      <c r="S9544" s="32"/>
    </row>
    <row r="9545" spans="15:19" x14ac:dyDescent="0.25">
      <c r="O9545" s="6"/>
      <c r="S9545" s="32"/>
    </row>
    <row r="9546" spans="15:19" x14ac:dyDescent="0.25">
      <c r="O9546" s="6"/>
      <c r="S9546" s="32"/>
    </row>
    <row r="9547" spans="15:19" x14ac:dyDescent="0.25">
      <c r="O9547" s="6"/>
      <c r="S9547" s="32"/>
    </row>
    <row r="9548" spans="15:19" x14ac:dyDescent="0.25">
      <c r="O9548" s="6"/>
      <c r="S9548" s="32"/>
    </row>
    <row r="9549" spans="15:19" x14ac:dyDescent="0.25">
      <c r="O9549" s="6"/>
      <c r="S9549" s="32"/>
    </row>
    <row r="9550" spans="15:19" x14ac:dyDescent="0.25">
      <c r="O9550" s="6"/>
      <c r="S9550" s="32"/>
    </row>
    <row r="9551" spans="15:19" x14ac:dyDescent="0.25">
      <c r="O9551" s="6"/>
      <c r="S9551" s="32"/>
    </row>
    <row r="9552" spans="15:19" x14ac:dyDescent="0.25">
      <c r="O9552" s="6"/>
      <c r="S9552" s="32"/>
    </row>
    <row r="9553" spans="15:19" x14ac:dyDescent="0.25">
      <c r="O9553" s="6"/>
      <c r="S9553" s="32"/>
    </row>
    <row r="9554" spans="15:19" x14ac:dyDescent="0.25">
      <c r="O9554" s="6"/>
      <c r="S9554" s="32"/>
    </row>
    <row r="9555" spans="15:19" x14ac:dyDescent="0.25">
      <c r="O9555" s="6"/>
      <c r="S9555" s="32"/>
    </row>
    <row r="9556" spans="15:19" x14ac:dyDescent="0.25">
      <c r="O9556" s="6"/>
      <c r="S9556" s="32"/>
    </row>
    <row r="9557" spans="15:19" x14ac:dyDescent="0.25">
      <c r="O9557" s="6"/>
      <c r="S9557" s="32"/>
    </row>
    <row r="9558" spans="15:19" x14ac:dyDescent="0.25">
      <c r="O9558" s="6"/>
      <c r="S9558" s="32"/>
    </row>
    <row r="9559" spans="15:19" x14ac:dyDescent="0.25">
      <c r="O9559" s="6"/>
      <c r="S9559" s="32"/>
    </row>
    <row r="9560" spans="15:19" x14ac:dyDescent="0.25">
      <c r="O9560" s="6"/>
      <c r="S9560" s="32"/>
    </row>
    <row r="9561" spans="15:19" x14ac:dyDescent="0.25">
      <c r="O9561" s="6"/>
      <c r="S9561" s="32"/>
    </row>
    <row r="9562" spans="15:19" x14ac:dyDescent="0.25">
      <c r="O9562" s="6"/>
      <c r="S9562" s="32"/>
    </row>
    <row r="9563" spans="15:19" x14ac:dyDescent="0.25">
      <c r="O9563" s="6"/>
      <c r="S9563" s="32"/>
    </row>
    <row r="9564" spans="15:19" x14ac:dyDescent="0.25">
      <c r="O9564" s="6"/>
      <c r="S9564" s="32"/>
    </row>
    <row r="9565" spans="15:19" x14ac:dyDescent="0.25">
      <c r="O9565" s="6"/>
      <c r="S9565" s="32"/>
    </row>
    <row r="9566" spans="15:19" x14ac:dyDescent="0.25">
      <c r="O9566" s="6"/>
      <c r="S9566" s="32"/>
    </row>
    <row r="9567" spans="15:19" x14ac:dyDescent="0.25">
      <c r="O9567" s="6"/>
      <c r="S9567" s="32"/>
    </row>
    <row r="9568" spans="15:19" x14ac:dyDescent="0.25">
      <c r="O9568" s="6"/>
      <c r="S9568" s="32"/>
    </row>
    <row r="9569" spans="15:19" x14ac:dyDescent="0.25">
      <c r="O9569" s="6"/>
      <c r="S9569" s="32"/>
    </row>
    <row r="9570" spans="15:19" x14ac:dyDescent="0.25">
      <c r="O9570" s="6"/>
      <c r="S9570" s="32"/>
    </row>
    <row r="9571" spans="15:19" x14ac:dyDescent="0.25">
      <c r="O9571" s="6"/>
      <c r="S9571" s="32"/>
    </row>
    <row r="9572" spans="15:19" x14ac:dyDescent="0.25">
      <c r="O9572" s="6"/>
      <c r="S9572" s="32"/>
    </row>
    <row r="9573" spans="15:19" x14ac:dyDescent="0.25">
      <c r="O9573" s="6"/>
      <c r="S9573" s="32"/>
    </row>
    <row r="9574" spans="15:19" x14ac:dyDescent="0.25">
      <c r="O9574" s="6"/>
      <c r="S9574" s="32"/>
    </row>
    <row r="9575" spans="15:19" x14ac:dyDescent="0.25">
      <c r="O9575" s="6"/>
      <c r="S9575" s="32"/>
    </row>
    <row r="9576" spans="15:19" x14ac:dyDescent="0.25">
      <c r="O9576" s="6"/>
      <c r="S9576" s="32"/>
    </row>
    <row r="9577" spans="15:19" x14ac:dyDescent="0.25">
      <c r="O9577" s="6"/>
      <c r="S9577" s="32"/>
    </row>
    <row r="9578" spans="15:19" x14ac:dyDescent="0.25">
      <c r="O9578" s="6"/>
      <c r="S9578" s="32"/>
    </row>
    <row r="9579" spans="15:19" x14ac:dyDescent="0.25">
      <c r="O9579" s="6"/>
      <c r="S9579" s="32"/>
    </row>
    <row r="9580" spans="15:19" x14ac:dyDescent="0.25">
      <c r="O9580" s="6"/>
      <c r="S9580" s="32"/>
    </row>
    <row r="9581" spans="15:19" x14ac:dyDescent="0.25">
      <c r="O9581" s="6"/>
      <c r="S9581" s="32"/>
    </row>
    <row r="9582" spans="15:19" x14ac:dyDescent="0.25">
      <c r="O9582" s="6"/>
      <c r="S9582" s="32"/>
    </row>
    <row r="9583" spans="15:19" x14ac:dyDescent="0.25">
      <c r="O9583" s="6"/>
      <c r="S9583" s="32"/>
    </row>
    <row r="9584" spans="15:19" x14ac:dyDescent="0.25">
      <c r="O9584" s="6"/>
      <c r="S9584" s="32"/>
    </row>
    <row r="9585" spans="15:19" x14ac:dyDescent="0.25">
      <c r="O9585" s="6"/>
      <c r="S9585" s="32"/>
    </row>
    <row r="9586" spans="15:19" x14ac:dyDescent="0.25">
      <c r="O9586" s="6"/>
      <c r="S9586" s="32"/>
    </row>
    <row r="9587" spans="15:19" x14ac:dyDescent="0.25">
      <c r="O9587" s="6"/>
      <c r="S9587" s="32"/>
    </row>
    <row r="9588" spans="15:19" x14ac:dyDescent="0.25">
      <c r="O9588" s="6"/>
      <c r="S9588" s="32"/>
    </row>
    <row r="9589" spans="15:19" x14ac:dyDescent="0.25">
      <c r="O9589" s="6"/>
      <c r="S9589" s="32"/>
    </row>
    <row r="9590" spans="15:19" x14ac:dyDescent="0.25">
      <c r="O9590" s="6"/>
      <c r="S9590" s="32"/>
    </row>
    <row r="9591" spans="15:19" x14ac:dyDescent="0.25">
      <c r="O9591" s="6"/>
      <c r="S9591" s="32"/>
    </row>
    <row r="9592" spans="15:19" x14ac:dyDescent="0.25">
      <c r="O9592" s="6"/>
      <c r="S9592" s="32"/>
    </row>
    <row r="9593" spans="15:19" x14ac:dyDescent="0.25">
      <c r="O9593" s="6"/>
      <c r="S9593" s="32"/>
    </row>
    <row r="9594" spans="15:19" x14ac:dyDescent="0.25">
      <c r="O9594" s="6"/>
      <c r="S9594" s="32"/>
    </row>
    <row r="9595" spans="15:19" x14ac:dyDescent="0.25">
      <c r="O9595" s="6"/>
      <c r="S9595" s="32"/>
    </row>
    <row r="9596" spans="15:19" x14ac:dyDescent="0.25">
      <c r="O9596" s="6"/>
      <c r="S9596" s="32"/>
    </row>
    <row r="9597" spans="15:19" x14ac:dyDescent="0.25">
      <c r="O9597" s="6"/>
      <c r="S9597" s="32"/>
    </row>
    <row r="9598" spans="15:19" x14ac:dyDescent="0.25">
      <c r="O9598" s="6"/>
      <c r="S9598" s="32"/>
    </row>
    <row r="9599" spans="15:19" x14ac:dyDescent="0.25">
      <c r="O9599" s="6"/>
      <c r="S9599" s="32"/>
    </row>
    <row r="9600" spans="15:19" x14ac:dyDescent="0.25">
      <c r="O9600" s="6"/>
      <c r="S9600" s="32"/>
    </row>
    <row r="9601" spans="15:19" x14ac:dyDescent="0.25">
      <c r="O9601" s="6"/>
      <c r="S9601" s="32"/>
    </row>
    <row r="9602" spans="15:19" x14ac:dyDescent="0.25">
      <c r="O9602" s="6"/>
      <c r="S9602" s="32"/>
    </row>
    <row r="9603" spans="15:19" x14ac:dyDescent="0.25">
      <c r="O9603" s="6"/>
      <c r="S9603" s="32"/>
    </row>
    <row r="9604" spans="15:19" x14ac:dyDescent="0.25">
      <c r="O9604" s="6"/>
      <c r="S9604" s="32"/>
    </row>
    <row r="9605" spans="15:19" x14ac:dyDescent="0.25">
      <c r="O9605" s="6"/>
      <c r="S9605" s="32"/>
    </row>
    <row r="9606" spans="15:19" x14ac:dyDescent="0.25">
      <c r="O9606" s="6"/>
      <c r="S9606" s="32"/>
    </row>
    <row r="9607" spans="15:19" x14ac:dyDescent="0.25">
      <c r="O9607" s="6"/>
      <c r="S9607" s="32"/>
    </row>
    <row r="9608" spans="15:19" x14ac:dyDescent="0.25">
      <c r="O9608" s="6"/>
      <c r="S9608" s="32"/>
    </row>
    <row r="9609" spans="15:19" x14ac:dyDescent="0.25">
      <c r="O9609" s="6"/>
      <c r="S9609" s="32"/>
    </row>
    <row r="9610" spans="15:19" x14ac:dyDescent="0.25">
      <c r="O9610" s="6"/>
      <c r="S9610" s="32"/>
    </row>
    <row r="9611" spans="15:19" x14ac:dyDescent="0.25">
      <c r="O9611" s="6"/>
      <c r="S9611" s="32"/>
    </row>
    <row r="9612" spans="15:19" x14ac:dyDescent="0.25">
      <c r="O9612" s="6"/>
      <c r="S9612" s="32"/>
    </row>
    <row r="9613" spans="15:19" x14ac:dyDescent="0.25">
      <c r="O9613" s="6"/>
      <c r="S9613" s="32"/>
    </row>
    <row r="9614" spans="15:19" x14ac:dyDescent="0.25">
      <c r="O9614" s="6"/>
      <c r="S9614" s="32"/>
    </row>
    <row r="9615" spans="15:19" x14ac:dyDescent="0.25">
      <c r="O9615" s="6"/>
      <c r="S9615" s="32"/>
    </row>
    <row r="9616" spans="15:19" x14ac:dyDescent="0.25">
      <c r="O9616" s="6"/>
      <c r="S9616" s="32"/>
    </row>
    <row r="9617" spans="15:19" x14ac:dyDescent="0.25">
      <c r="O9617" s="6"/>
      <c r="S9617" s="32"/>
    </row>
    <row r="9618" spans="15:19" x14ac:dyDescent="0.25">
      <c r="O9618" s="6"/>
      <c r="S9618" s="32"/>
    </row>
    <row r="9619" spans="15:19" x14ac:dyDescent="0.25">
      <c r="O9619" s="6"/>
      <c r="S9619" s="32"/>
    </row>
    <row r="9620" spans="15:19" x14ac:dyDescent="0.25">
      <c r="O9620" s="6"/>
      <c r="S9620" s="32"/>
    </row>
    <row r="9621" spans="15:19" x14ac:dyDescent="0.25">
      <c r="O9621" s="6"/>
      <c r="S9621" s="32"/>
    </row>
    <row r="9622" spans="15:19" x14ac:dyDescent="0.25">
      <c r="O9622" s="6"/>
      <c r="S9622" s="32"/>
    </row>
    <row r="9623" spans="15:19" x14ac:dyDescent="0.25">
      <c r="O9623" s="6"/>
      <c r="S9623" s="32"/>
    </row>
    <row r="9624" spans="15:19" x14ac:dyDescent="0.25">
      <c r="O9624" s="6"/>
      <c r="S9624" s="32"/>
    </row>
    <row r="9625" spans="15:19" x14ac:dyDescent="0.25">
      <c r="O9625" s="6"/>
      <c r="S9625" s="32"/>
    </row>
    <row r="9626" spans="15:19" x14ac:dyDescent="0.25">
      <c r="O9626" s="6"/>
      <c r="S9626" s="32"/>
    </row>
    <row r="9627" spans="15:19" x14ac:dyDescent="0.25">
      <c r="O9627" s="6"/>
      <c r="S9627" s="32"/>
    </row>
    <row r="9628" spans="15:19" x14ac:dyDescent="0.25">
      <c r="O9628" s="6"/>
      <c r="S9628" s="32"/>
    </row>
    <row r="9629" spans="15:19" x14ac:dyDescent="0.25">
      <c r="O9629" s="6"/>
      <c r="S9629" s="32"/>
    </row>
    <row r="9630" spans="15:19" x14ac:dyDescent="0.25">
      <c r="O9630" s="6"/>
      <c r="S9630" s="32"/>
    </row>
    <row r="9631" spans="15:19" x14ac:dyDescent="0.25">
      <c r="O9631" s="6"/>
      <c r="S9631" s="32"/>
    </row>
    <row r="9632" spans="15:19" x14ac:dyDescent="0.25">
      <c r="O9632" s="6"/>
      <c r="S9632" s="32"/>
    </row>
    <row r="9633" spans="15:19" x14ac:dyDescent="0.25">
      <c r="O9633" s="6"/>
      <c r="S9633" s="32"/>
    </row>
    <row r="9634" spans="15:19" x14ac:dyDescent="0.25">
      <c r="O9634" s="6"/>
      <c r="S9634" s="32"/>
    </row>
    <row r="9635" spans="15:19" x14ac:dyDescent="0.25">
      <c r="O9635" s="6"/>
      <c r="S9635" s="32"/>
    </row>
    <row r="9636" spans="15:19" x14ac:dyDescent="0.25">
      <c r="O9636" s="6"/>
      <c r="S9636" s="32"/>
    </row>
    <row r="9637" spans="15:19" x14ac:dyDescent="0.25">
      <c r="O9637" s="6"/>
      <c r="S9637" s="32"/>
    </row>
    <row r="9638" spans="15:19" x14ac:dyDescent="0.25">
      <c r="O9638" s="6"/>
      <c r="S9638" s="32"/>
    </row>
    <row r="9639" spans="15:19" x14ac:dyDescent="0.25">
      <c r="O9639" s="6"/>
      <c r="S9639" s="32"/>
    </row>
    <row r="9640" spans="15:19" x14ac:dyDescent="0.25">
      <c r="O9640" s="6"/>
      <c r="S9640" s="32"/>
    </row>
    <row r="9641" spans="15:19" x14ac:dyDescent="0.25">
      <c r="O9641" s="6"/>
      <c r="S9641" s="32"/>
    </row>
    <row r="9642" spans="15:19" x14ac:dyDescent="0.25">
      <c r="O9642" s="6"/>
      <c r="S9642" s="32"/>
    </row>
    <row r="9643" spans="15:19" x14ac:dyDescent="0.25">
      <c r="O9643" s="6"/>
      <c r="S9643" s="32"/>
    </row>
    <row r="9644" spans="15:19" x14ac:dyDescent="0.25">
      <c r="O9644" s="6"/>
      <c r="S9644" s="32"/>
    </row>
    <row r="9645" spans="15:19" x14ac:dyDescent="0.25">
      <c r="O9645" s="6"/>
      <c r="S9645" s="32"/>
    </row>
    <row r="9646" spans="15:19" x14ac:dyDescent="0.25">
      <c r="O9646" s="6"/>
      <c r="S9646" s="32"/>
    </row>
    <row r="9647" spans="15:19" x14ac:dyDescent="0.25">
      <c r="O9647" s="6"/>
      <c r="S9647" s="32"/>
    </row>
    <row r="9648" spans="15:19" x14ac:dyDescent="0.25">
      <c r="O9648" s="6"/>
      <c r="S9648" s="32"/>
    </row>
    <row r="9649" spans="15:19" x14ac:dyDescent="0.25">
      <c r="O9649" s="6"/>
      <c r="S9649" s="32"/>
    </row>
    <row r="9650" spans="15:19" x14ac:dyDescent="0.25">
      <c r="O9650" s="6"/>
      <c r="S9650" s="32"/>
    </row>
    <row r="9651" spans="15:19" x14ac:dyDescent="0.25">
      <c r="O9651" s="6"/>
      <c r="S9651" s="32"/>
    </row>
    <row r="9652" spans="15:19" x14ac:dyDescent="0.25">
      <c r="O9652" s="6"/>
      <c r="S9652" s="32"/>
    </row>
    <row r="9653" spans="15:19" x14ac:dyDescent="0.25">
      <c r="O9653" s="6"/>
      <c r="S9653" s="32"/>
    </row>
    <row r="9654" spans="15:19" x14ac:dyDescent="0.25">
      <c r="O9654" s="6"/>
      <c r="S9654" s="32"/>
    </row>
    <row r="9655" spans="15:19" x14ac:dyDescent="0.25">
      <c r="O9655" s="6"/>
      <c r="S9655" s="32"/>
    </row>
    <row r="9656" spans="15:19" x14ac:dyDescent="0.25">
      <c r="O9656" s="6"/>
      <c r="S9656" s="32"/>
    </row>
    <row r="9657" spans="15:19" x14ac:dyDescent="0.25">
      <c r="O9657" s="6"/>
      <c r="S9657" s="32"/>
    </row>
    <row r="9658" spans="15:19" x14ac:dyDescent="0.25">
      <c r="O9658" s="6"/>
      <c r="S9658" s="32"/>
    </row>
    <row r="9659" spans="15:19" x14ac:dyDescent="0.25">
      <c r="O9659" s="6"/>
      <c r="S9659" s="32"/>
    </row>
    <row r="9660" spans="15:19" x14ac:dyDescent="0.25">
      <c r="O9660" s="6"/>
      <c r="S9660" s="32"/>
    </row>
    <row r="9661" spans="15:19" x14ac:dyDescent="0.25">
      <c r="O9661" s="6"/>
      <c r="S9661" s="32"/>
    </row>
    <row r="9662" spans="15:19" x14ac:dyDescent="0.25">
      <c r="O9662" s="6"/>
      <c r="S9662" s="32"/>
    </row>
    <row r="9663" spans="15:19" x14ac:dyDescent="0.25">
      <c r="O9663" s="6"/>
      <c r="S9663" s="32"/>
    </row>
    <row r="9664" spans="15:19" x14ac:dyDescent="0.25">
      <c r="O9664" s="6"/>
      <c r="S9664" s="32"/>
    </row>
    <row r="9665" spans="15:19" x14ac:dyDescent="0.25">
      <c r="O9665" s="6"/>
      <c r="S9665" s="32"/>
    </row>
    <row r="9666" spans="15:19" x14ac:dyDescent="0.25">
      <c r="O9666" s="6"/>
      <c r="S9666" s="32"/>
    </row>
    <row r="9667" spans="15:19" x14ac:dyDescent="0.25">
      <c r="O9667" s="6"/>
      <c r="S9667" s="32"/>
    </row>
    <row r="9668" spans="15:19" x14ac:dyDescent="0.25">
      <c r="O9668" s="6"/>
      <c r="S9668" s="32"/>
    </row>
    <row r="9669" spans="15:19" x14ac:dyDescent="0.25">
      <c r="O9669" s="6"/>
      <c r="S9669" s="32"/>
    </row>
    <row r="9670" spans="15:19" x14ac:dyDescent="0.25">
      <c r="O9670" s="6"/>
      <c r="S9670" s="32"/>
    </row>
    <row r="9671" spans="15:19" x14ac:dyDescent="0.25">
      <c r="O9671" s="6"/>
      <c r="S9671" s="32"/>
    </row>
    <row r="9672" spans="15:19" x14ac:dyDescent="0.25">
      <c r="O9672" s="6"/>
      <c r="S9672" s="32"/>
    </row>
    <row r="9673" spans="15:19" x14ac:dyDescent="0.25">
      <c r="O9673" s="6"/>
      <c r="S9673" s="32"/>
    </row>
    <row r="9674" spans="15:19" x14ac:dyDescent="0.25">
      <c r="O9674" s="6"/>
      <c r="S9674" s="32"/>
    </row>
    <row r="9675" spans="15:19" x14ac:dyDescent="0.25">
      <c r="O9675" s="6"/>
      <c r="S9675" s="32"/>
    </row>
    <row r="9676" spans="15:19" x14ac:dyDescent="0.25">
      <c r="O9676" s="6"/>
      <c r="S9676" s="32"/>
    </row>
    <row r="9677" spans="15:19" x14ac:dyDescent="0.25">
      <c r="O9677" s="6"/>
      <c r="S9677" s="32"/>
    </row>
    <row r="9678" spans="15:19" x14ac:dyDescent="0.25">
      <c r="O9678" s="6"/>
      <c r="S9678" s="32"/>
    </row>
    <row r="9679" spans="15:19" x14ac:dyDescent="0.25">
      <c r="O9679" s="6"/>
      <c r="S9679" s="32"/>
    </row>
    <row r="9680" spans="15:19" x14ac:dyDescent="0.25">
      <c r="O9680" s="6"/>
      <c r="S9680" s="32"/>
    </row>
    <row r="9681" spans="15:19" x14ac:dyDescent="0.25">
      <c r="O9681" s="6"/>
      <c r="S9681" s="32"/>
    </row>
    <row r="9682" spans="15:19" x14ac:dyDescent="0.25">
      <c r="O9682" s="6"/>
      <c r="S9682" s="32"/>
    </row>
    <row r="9683" spans="15:19" x14ac:dyDescent="0.25">
      <c r="O9683" s="6"/>
      <c r="S9683" s="32"/>
    </row>
    <row r="9684" spans="15:19" x14ac:dyDescent="0.25">
      <c r="O9684" s="6"/>
      <c r="S9684" s="32"/>
    </row>
    <row r="9685" spans="15:19" x14ac:dyDescent="0.25">
      <c r="O9685" s="6"/>
      <c r="S9685" s="32"/>
    </row>
    <row r="9686" spans="15:19" x14ac:dyDescent="0.25">
      <c r="O9686" s="6"/>
      <c r="S9686" s="32"/>
    </row>
    <row r="9687" spans="15:19" x14ac:dyDescent="0.25">
      <c r="O9687" s="6"/>
      <c r="S9687" s="32"/>
    </row>
    <row r="9688" spans="15:19" x14ac:dyDescent="0.25">
      <c r="O9688" s="6"/>
      <c r="S9688" s="32"/>
    </row>
    <row r="9689" spans="15:19" x14ac:dyDescent="0.25">
      <c r="O9689" s="6"/>
      <c r="S9689" s="32"/>
    </row>
    <row r="9690" spans="15:19" x14ac:dyDescent="0.25">
      <c r="O9690" s="6"/>
      <c r="S9690" s="32"/>
    </row>
    <row r="9691" spans="15:19" x14ac:dyDescent="0.25">
      <c r="O9691" s="6"/>
      <c r="S9691" s="32"/>
    </row>
    <row r="9692" spans="15:19" x14ac:dyDescent="0.25">
      <c r="O9692" s="6"/>
      <c r="S9692" s="32"/>
    </row>
    <row r="9693" spans="15:19" x14ac:dyDescent="0.25">
      <c r="O9693" s="6"/>
      <c r="S9693" s="32"/>
    </row>
    <row r="9694" spans="15:19" x14ac:dyDescent="0.25">
      <c r="O9694" s="6"/>
      <c r="S9694" s="32"/>
    </row>
    <row r="9695" spans="15:19" x14ac:dyDescent="0.25">
      <c r="O9695" s="6"/>
      <c r="S9695" s="32"/>
    </row>
    <row r="9696" spans="15:19" x14ac:dyDescent="0.25">
      <c r="O9696" s="6"/>
      <c r="S9696" s="32"/>
    </row>
    <row r="9697" spans="15:19" x14ac:dyDescent="0.25">
      <c r="O9697" s="6"/>
      <c r="S9697" s="32"/>
    </row>
    <row r="9698" spans="15:19" x14ac:dyDescent="0.25">
      <c r="O9698" s="6"/>
      <c r="S9698" s="32"/>
    </row>
    <row r="9699" spans="15:19" x14ac:dyDescent="0.25">
      <c r="O9699" s="6"/>
      <c r="S9699" s="32"/>
    </row>
    <row r="9700" spans="15:19" x14ac:dyDescent="0.25">
      <c r="O9700" s="6"/>
      <c r="S9700" s="32"/>
    </row>
    <row r="9701" spans="15:19" x14ac:dyDescent="0.25">
      <c r="O9701" s="6"/>
      <c r="S9701" s="32"/>
    </row>
    <row r="9702" spans="15:19" x14ac:dyDescent="0.25">
      <c r="O9702" s="6"/>
      <c r="S9702" s="32"/>
    </row>
    <row r="9703" spans="15:19" x14ac:dyDescent="0.25">
      <c r="O9703" s="6"/>
      <c r="S9703" s="32"/>
    </row>
    <row r="9704" spans="15:19" x14ac:dyDescent="0.25">
      <c r="O9704" s="6"/>
      <c r="S9704" s="32"/>
    </row>
    <row r="9705" spans="15:19" x14ac:dyDescent="0.25">
      <c r="O9705" s="6"/>
      <c r="S9705" s="32"/>
    </row>
    <row r="9706" spans="15:19" x14ac:dyDescent="0.25">
      <c r="O9706" s="6"/>
      <c r="S9706" s="32"/>
    </row>
    <row r="9707" spans="15:19" x14ac:dyDescent="0.25">
      <c r="O9707" s="6"/>
      <c r="S9707" s="32"/>
    </row>
    <row r="9708" spans="15:19" x14ac:dyDescent="0.25">
      <c r="O9708" s="6"/>
      <c r="S9708" s="32"/>
    </row>
    <row r="9709" spans="15:19" x14ac:dyDescent="0.25">
      <c r="O9709" s="6"/>
      <c r="S9709" s="32"/>
    </row>
    <row r="9710" spans="15:19" x14ac:dyDescent="0.25">
      <c r="O9710" s="6"/>
      <c r="S9710" s="32"/>
    </row>
    <row r="9711" spans="15:19" x14ac:dyDescent="0.25">
      <c r="O9711" s="6"/>
      <c r="S9711" s="32"/>
    </row>
    <row r="9712" spans="15:19" x14ac:dyDescent="0.25">
      <c r="O9712" s="6"/>
      <c r="S9712" s="32"/>
    </row>
    <row r="9713" spans="15:19" x14ac:dyDescent="0.25">
      <c r="O9713" s="6"/>
      <c r="S9713" s="32"/>
    </row>
    <row r="9714" spans="15:19" x14ac:dyDescent="0.25">
      <c r="O9714" s="6"/>
      <c r="S9714" s="32"/>
    </row>
    <row r="9715" spans="15:19" x14ac:dyDescent="0.25">
      <c r="O9715" s="6"/>
      <c r="S9715" s="32"/>
    </row>
    <row r="9716" spans="15:19" x14ac:dyDescent="0.25">
      <c r="O9716" s="6"/>
      <c r="S9716" s="32"/>
    </row>
    <row r="9717" spans="15:19" x14ac:dyDescent="0.25">
      <c r="O9717" s="6"/>
      <c r="S9717" s="32"/>
    </row>
    <row r="9718" spans="15:19" x14ac:dyDescent="0.25">
      <c r="O9718" s="6"/>
      <c r="S9718" s="32"/>
    </row>
    <row r="9719" spans="15:19" x14ac:dyDescent="0.25">
      <c r="O9719" s="6"/>
      <c r="S9719" s="32"/>
    </row>
    <row r="9720" spans="15:19" x14ac:dyDescent="0.25">
      <c r="O9720" s="6"/>
      <c r="S9720" s="32"/>
    </row>
    <row r="9721" spans="15:19" x14ac:dyDescent="0.25">
      <c r="O9721" s="6"/>
      <c r="S9721" s="32"/>
    </row>
    <row r="9722" spans="15:19" x14ac:dyDescent="0.25">
      <c r="O9722" s="6"/>
      <c r="S9722" s="32"/>
    </row>
    <row r="9723" spans="15:19" x14ac:dyDescent="0.25">
      <c r="O9723" s="6"/>
      <c r="S9723" s="32"/>
    </row>
    <row r="9724" spans="15:19" x14ac:dyDescent="0.25">
      <c r="O9724" s="6"/>
      <c r="S9724" s="32"/>
    </row>
    <row r="9725" spans="15:19" x14ac:dyDescent="0.25">
      <c r="O9725" s="6"/>
      <c r="S9725" s="32"/>
    </row>
    <row r="9726" spans="15:19" x14ac:dyDescent="0.25">
      <c r="O9726" s="6"/>
      <c r="S9726" s="32"/>
    </row>
    <row r="9727" spans="15:19" x14ac:dyDescent="0.25">
      <c r="O9727" s="6"/>
      <c r="S9727" s="32"/>
    </row>
    <row r="9728" spans="15:19" x14ac:dyDescent="0.25">
      <c r="O9728" s="6"/>
      <c r="S9728" s="32"/>
    </row>
    <row r="9729" spans="15:19" x14ac:dyDescent="0.25">
      <c r="O9729" s="6"/>
      <c r="S9729" s="32"/>
    </row>
    <row r="9730" spans="15:19" x14ac:dyDescent="0.25">
      <c r="O9730" s="6"/>
      <c r="S9730" s="32"/>
    </row>
    <row r="9731" spans="15:19" x14ac:dyDescent="0.25">
      <c r="O9731" s="6"/>
      <c r="S9731" s="32"/>
    </row>
    <row r="9732" spans="15:19" x14ac:dyDescent="0.25">
      <c r="O9732" s="6"/>
      <c r="S9732" s="32"/>
    </row>
    <row r="9733" spans="15:19" x14ac:dyDescent="0.25">
      <c r="O9733" s="6"/>
      <c r="S9733" s="32"/>
    </row>
    <row r="9734" spans="15:19" x14ac:dyDescent="0.25">
      <c r="O9734" s="6"/>
      <c r="S9734" s="32"/>
    </row>
    <row r="9735" spans="15:19" x14ac:dyDescent="0.25">
      <c r="O9735" s="6"/>
      <c r="S9735" s="32"/>
    </row>
    <row r="9736" spans="15:19" x14ac:dyDescent="0.25">
      <c r="O9736" s="6"/>
      <c r="S9736" s="32"/>
    </row>
    <row r="9737" spans="15:19" x14ac:dyDescent="0.25">
      <c r="O9737" s="6"/>
      <c r="S9737" s="32"/>
    </row>
    <row r="9738" spans="15:19" x14ac:dyDescent="0.25">
      <c r="O9738" s="6"/>
      <c r="S9738" s="32"/>
    </row>
    <row r="9739" spans="15:19" x14ac:dyDescent="0.25">
      <c r="O9739" s="6"/>
      <c r="S9739" s="32"/>
    </row>
    <row r="9740" spans="15:19" x14ac:dyDescent="0.25">
      <c r="O9740" s="6"/>
      <c r="S9740" s="32"/>
    </row>
    <row r="9741" spans="15:19" x14ac:dyDescent="0.25">
      <c r="O9741" s="6"/>
      <c r="S9741" s="32"/>
    </row>
    <row r="9742" spans="15:19" x14ac:dyDescent="0.25">
      <c r="O9742" s="6"/>
      <c r="S9742" s="32"/>
    </row>
    <row r="9743" spans="15:19" x14ac:dyDescent="0.25">
      <c r="O9743" s="6"/>
      <c r="S9743" s="32"/>
    </row>
    <row r="9744" spans="15:19" x14ac:dyDescent="0.25">
      <c r="O9744" s="6"/>
      <c r="S9744" s="32"/>
    </row>
    <row r="9745" spans="15:19" x14ac:dyDescent="0.25">
      <c r="O9745" s="6"/>
      <c r="S9745" s="32"/>
    </row>
    <row r="9746" spans="15:19" x14ac:dyDescent="0.25">
      <c r="O9746" s="6"/>
      <c r="S9746" s="32"/>
    </row>
    <row r="9747" spans="15:19" x14ac:dyDescent="0.25">
      <c r="O9747" s="6"/>
      <c r="S9747" s="32"/>
    </row>
    <row r="9748" spans="15:19" x14ac:dyDescent="0.25">
      <c r="O9748" s="6"/>
      <c r="S9748" s="32"/>
    </row>
    <row r="9749" spans="15:19" x14ac:dyDescent="0.25">
      <c r="O9749" s="6"/>
      <c r="S9749" s="32"/>
    </row>
    <row r="9750" spans="15:19" x14ac:dyDescent="0.25">
      <c r="O9750" s="6"/>
      <c r="S9750" s="32"/>
    </row>
    <row r="9751" spans="15:19" x14ac:dyDescent="0.25">
      <c r="O9751" s="6"/>
      <c r="S9751" s="32"/>
    </row>
    <row r="9752" spans="15:19" x14ac:dyDescent="0.25">
      <c r="O9752" s="6"/>
      <c r="S9752" s="32"/>
    </row>
    <row r="9753" spans="15:19" x14ac:dyDescent="0.25">
      <c r="O9753" s="6"/>
      <c r="S9753" s="32"/>
    </row>
    <row r="9754" spans="15:19" x14ac:dyDescent="0.25">
      <c r="O9754" s="6"/>
      <c r="S9754" s="32"/>
    </row>
    <row r="9755" spans="15:19" x14ac:dyDescent="0.25">
      <c r="O9755" s="6"/>
      <c r="S9755" s="32"/>
    </row>
    <row r="9756" spans="15:19" x14ac:dyDescent="0.25">
      <c r="O9756" s="6"/>
      <c r="S9756" s="32"/>
    </row>
    <row r="9757" spans="15:19" x14ac:dyDescent="0.25">
      <c r="O9757" s="6"/>
      <c r="S9757" s="32"/>
    </row>
    <row r="9758" spans="15:19" x14ac:dyDescent="0.25">
      <c r="O9758" s="6"/>
      <c r="S9758" s="32"/>
    </row>
    <row r="9759" spans="15:19" x14ac:dyDescent="0.25">
      <c r="O9759" s="6"/>
      <c r="S9759" s="32"/>
    </row>
    <row r="9760" spans="15:19" x14ac:dyDescent="0.25">
      <c r="O9760" s="6"/>
      <c r="S9760" s="32"/>
    </row>
    <row r="9761" spans="15:19" x14ac:dyDescent="0.25">
      <c r="O9761" s="6"/>
      <c r="S9761" s="32"/>
    </row>
    <row r="9762" spans="15:19" x14ac:dyDescent="0.25">
      <c r="O9762" s="6"/>
      <c r="S9762" s="32"/>
    </row>
    <row r="9763" spans="15:19" x14ac:dyDescent="0.25">
      <c r="O9763" s="6"/>
      <c r="S9763" s="32"/>
    </row>
    <row r="9764" spans="15:19" x14ac:dyDescent="0.25">
      <c r="O9764" s="6"/>
      <c r="S9764" s="32"/>
    </row>
    <row r="9765" spans="15:19" x14ac:dyDescent="0.25">
      <c r="O9765" s="6"/>
      <c r="S9765" s="32"/>
    </row>
    <row r="9766" spans="15:19" x14ac:dyDescent="0.25">
      <c r="O9766" s="6"/>
      <c r="S9766" s="32"/>
    </row>
    <row r="9767" spans="15:19" x14ac:dyDescent="0.25">
      <c r="O9767" s="6"/>
      <c r="S9767" s="32"/>
    </row>
    <row r="9768" spans="15:19" x14ac:dyDescent="0.25">
      <c r="O9768" s="6"/>
      <c r="S9768" s="32"/>
    </row>
    <row r="9769" spans="15:19" x14ac:dyDescent="0.25">
      <c r="O9769" s="6"/>
      <c r="S9769" s="32"/>
    </row>
    <row r="9770" spans="15:19" x14ac:dyDescent="0.25">
      <c r="O9770" s="6"/>
      <c r="S9770" s="32"/>
    </row>
    <row r="9771" spans="15:19" x14ac:dyDescent="0.25">
      <c r="O9771" s="6"/>
      <c r="S9771" s="32"/>
    </row>
    <row r="9772" spans="15:19" x14ac:dyDescent="0.25">
      <c r="O9772" s="6"/>
      <c r="S9772" s="32"/>
    </row>
    <row r="9773" spans="15:19" x14ac:dyDescent="0.25">
      <c r="O9773" s="6"/>
      <c r="S9773" s="32"/>
    </row>
    <row r="9774" spans="15:19" x14ac:dyDescent="0.25">
      <c r="O9774" s="6"/>
      <c r="S9774" s="32"/>
    </row>
    <row r="9775" spans="15:19" x14ac:dyDescent="0.25">
      <c r="O9775" s="6"/>
      <c r="S9775" s="32"/>
    </row>
    <row r="9776" spans="15:19" x14ac:dyDescent="0.25">
      <c r="O9776" s="6"/>
      <c r="S9776" s="32"/>
    </row>
    <row r="9777" spans="15:19" x14ac:dyDescent="0.25">
      <c r="O9777" s="6"/>
      <c r="S9777" s="32"/>
    </row>
    <row r="9778" spans="15:19" x14ac:dyDescent="0.25">
      <c r="O9778" s="6"/>
      <c r="S9778" s="32"/>
    </row>
    <row r="9779" spans="15:19" x14ac:dyDescent="0.25">
      <c r="O9779" s="6"/>
      <c r="S9779" s="32"/>
    </row>
    <row r="9780" spans="15:19" x14ac:dyDescent="0.25">
      <c r="O9780" s="6"/>
      <c r="S9780" s="32"/>
    </row>
    <row r="9781" spans="15:19" x14ac:dyDescent="0.25">
      <c r="O9781" s="6"/>
      <c r="S9781" s="32"/>
    </row>
    <row r="9782" spans="15:19" x14ac:dyDescent="0.25">
      <c r="O9782" s="6"/>
      <c r="S9782" s="32"/>
    </row>
    <row r="9783" spans="15:19" x14ac:dyDescent="0.25">
      <c r="O9783" s="6"/>
      <c r="S9783" s="32"/>
    </row>
    <row r="9784" spans="15:19" x14ac:dyDescent="0.25">
      <c r="O9784" s="6"/>
      <c r="S9784" s="32"/>
    </row>
    <row r="9785" spans="15:19" x14ac:dyDescent="0.25">
      <c r="O9785" s="6"/>
      <c r="S9785" s="32"/>
    </row>
    <row r="9786" spans="15:19" x14ac:dyDescent="0.25">
      <c r="O9786" s="6"/>
      <c r="S9786" s="32"/>
    </row>
    <row r="9787" spans="15:19" x14ac:dyDescent="0.25">
      <c r="O9787" s="6"/>
      <c r="S9787" s="32"/>
    </row>
    <row r="9788" spans="15:19" x14ac:dyDescent="0.25">
      <c r="O9788" s="6"/>
      <c r="S9788" s="32"/>
    </row>
    <row r="9789" spans="15:19" x14ac:dyDescent="0.25">
      <c r="O9789" s="6"/>
      <c r="S9789" s="32"/>
    </row>
    <row r="9790" spans="15:19" x14ac:dyDescent="0.25">
      <c r="O9790" s="6"/>
      <c r="S9790" s="32"/>
    </row>
    <row r="9791" spans="15:19" x14ac:dyDescent="0.25">
      <c r="O9791" s="6"/>
      <c r="S9791" s="32"/>
    </row>
    <row r="9792" spans="15:19" x14ac:dyDescent="0.25">
      <c r="O9792" s="6"/>
      <c r="S9792" s="32"/>
    </row>
    <row r="9793" spans="15:19" x14ac:dyDescent="0.25">
      <c r="O9793" s="6"/>
      <c r="S9793" s="32"/>
    </row>
    <row r="9794" spans="15:19" x14ac:dyDescent="0.25">
      <c r="O9794" s="6"/>
      <c r="S9794" s="32"/>
    </row>
    <row r="9795" spans="15:19" x14ac:dyDescent="0.25">
      <c r="O9795" s="6"/>
      <c r="S9795" s="32"/>
    </row>
    <row r="9796" spans="15:19" x14ac:dyDescent="0.25">
      <c r="O9796" s="6"/>
      <c r="S9796" s="32"/>
    </row>
    <row r="9797" spans="15:19" x14ac:dyDescent="0.25">
      <c r="O9797" s="6"/>
      <c r="S9797" s="32"/>
    </row>
    <row r="9798" spans="15:19" x14ac:dyDescent="0.25">
      <c r="O9798" s="6"/>
      <c r="S9798" s="32"/>
    </row>
    <row r="9799" spans="15:19" x14ac:dyDescent="0.25">
      <c r="O9799" s="6"/>
      <c r="S9799" s="32"/>
    </row>
    <row r="9800" spans="15:19" x14ac:dyDescent="0.25">
      <c r="O9800" s="6"/>
      <c r="S9800" s="32"/>
    </row>
    <row r="9801" spans="15:19" x14ac:dyDescent="0.25">
      <c r="O9801" s="6"/>
      <c r="S9801" s="32"/>
    </row>
    <row r="9802" spans="15:19" x14ac:dyDescent="0.25">
      <c r="O9802" s="6"/>
      <c r="S9802" s="32"/>
    </row>
    <row r="9803" spans="15:19" x14ac:dyDescent="0.25">
      <c r="O9803" s="6"/>
      <c r="S9803" s="32"/>
    </row>
    <row r="9804" spans="15:19" x14ac:dyDescent="0.25">
      <c r="O9804" s="6"/>
      <c r="S9804" s="32"/>
    </row>
    <row r="9805" spans="15:19" x14ac:dyDescent="0.25">
      <c r="O9805" s="6"/>
      <c r="S9805" s="32"/>
    </row>
    <row r="9806" spans="15:19" x14ac:dyDescent="0.25">
      <c r="O9806" s="6"/>
      <c r="S9806" s="32"/>
    </row>
    <row r="9807" spans="15:19" x14ac:dyDescent="0.25">
      <c r="O9807" s="6"/>
      <c r="S9807" s="32"/>
    </row>
    <row r="9808" spans="15:19" x14ac:dyDescent="0.25">
      <c r="O9808" s="6"/>
      <c r="S9808" s="32"/>
    </row>
    <row r="9809" spans="15:19" x14ac:dyDescent="0.25">
      <c r="O9809" s="6"/>
      <c r="S9809" s="32"/>
    </row>
    <row r="9810" spans="15:19" x14ac:dyDescent="0.25">
      <c r="O9810" s="6"/>
      <c r="S9810" s="32"/>
    </row>
    <row r="9811" spans="15:19" x14ac:dyDescent="0.25">
      <c r="O9811" s="6"/>
      <c r="S9811" s="32"/>
    </row>
    <row r="9812" spans="15:19" x14ac:dyDescent="0.25">
      <c r="O9812" s="6"/>
      <c r="S9812" s="32"/>
    </row>
    <row r="9813" spans="15:19" x14ac:dyDescent="0.25">
      <c r="O9813" s="6"/>
      <c r="S9813" s="32"/>
    </row>
    <row r="9814" spans="15:19" x14ac:dyDescent="0.25">
      <c r="O9814" s="6"/>
      <c r="S9814" s="32"/>
    </row>
    <row r="9815" spans="15:19" x14ac:dyDescent="0.25">
      <c r="O9815" s="6"/>
      <c r="S9815" s="32"/>
    </row>
    <row r="9816" spans="15:19" x14ac:dyDescent="0.25">
      <c r="O9816" s="6"/>
      <c r="S9816" s="32"/>
    </row>
    <row r="9817" spans="15:19" x14ac:dyDescent="0.25">
      <c r="O9817" s="6"/>
      <c r="S9817" s="32"/>
    </row>
    <row r="9818" spans="15:19" x14ac:dyDescent="0.25">
      <c r="O9818" s="6"/>
      <c r="S9818" s="32"/>
    </row>
    <row r="9819" spans="15:19" x14ac:dyDescent="0.25">
      <c r="O9819" s="6"/>
      <c r="S9819" s="32"/>
    </row>
    <row r="9820" spans="15:19" x14ac:dyDescent="0.25">
      <c r="O9820" s="6"/>
      <c r="S9820" s="32"/>
    </row>
    <row r="9821" spans="15:19" x14ac:dyDescent="0.25">
      <c r="O9821" s="6"/>
      <c r="S9821" s="32"/>
    </row>
    <row r="9822" spans="15:19" x14ac:dyDescent="0.25">
      <c r="O9822" s="6"/>
      <c r="S9822" s="32"/>
    </row>
    <row r="9823" spans="15:19" x14ac:dyDescent="0.25">
      <c r="O9823" s="6"/>
      <c r="S9823" s="32"/>
    </row>
    <row r="9824" spans="15:19" x14ac:dyDescent="0.25">
      <c r="O9824" s="6"/>
      <c r="S9824" s="32"/>
    </row>
    <row r="9825" spans="15:19" x14ac:dyDescent="0.25">
      <c r="O9825" s="6"/>
      <c r="S9825" s="32"/>
    </row>
    <row r="9826" spans="15:19" x14ac:dyDescent="0.25">
      <c r="O9826" s="6"/>
      <c r="S9826" s="32"/>
    </row>
    <row r="9827" spans="15:19" x14ac:dyDescent="0.25">
      <c r="O9827" s="6"/>
      <c r="S9827" s="32"/>
    </row>
    <row r="9828" spans="15:19" x14ac:dyDescent="0.25">
      <c r="O9828" s="6"/>
      <c r="S9828" s="32"/>
    </row>
    <row r="9829" spans="15:19" x14ac:dyDescent="0.25">
      <c r="O9829" s="6"/>
      <c r="S9829" s="32"/>
    </row>
    <row r="9830" spans="15:19" x14ac:dyDescent="0.25">
      <c r="O9830" s="6"/>
      <c r="S9830" s="32"/>
    </row>
    <row r="9831" spans="15:19" x14ac:dyDescent="0.25">
      <c r="O9831" s="6"/>
      <c r="S9831" s="32"/>
    </row>
    <row r="9832" spans="15:19" x14ac:dyDescent="0.25">
      <c r="O9832" s="6"/>
      <c r="S9832" s="32"/>
    </row>
    <row r="9833" spans="15:19" x14ac:dyDescent="0.25">
      <c r="O9833" s="6"/>
      <c r="S9833" s="32"/>
    </row>
    <row r="9834" spans="15:19" x14ac:dyDescent="0.25">
      <c r="O9834" s="6"/>
      <c r="S9834" s="32"/>
    </row>
    <row r="9835" spans="15:19" x14ac:dyDescent="0.25">
      <c r="O9835" s="6"/>
      <c r="S9835" s="32"/>
    </row>
    <row r="9836" spans="15:19" x14ac:dyDescent="0.25">
      <c r="O9836" s="6"/>
      <c r="S9836" s="32"/>
    </row>
    <row r="9837" spans="15:19" x14ac:dyDescent="0.25">
      <c r="O9837" s="6"/>
      <c r="S9837" s="32"/>
    </row>
    <row r="9838" spans="15:19" x14ac:dyDescent="0.25">
      <c r="O9838" s="6"/>
      <c r="S9838" s="32"/>
    </row>
    <row r="9839" spans="15:19" x14ac:dyDescent="0.25">
      <c r="O9839" s="6"/>
      <c r="S9839" s="32"/>
    </row>
    <row r="9840" spans="15:19" x14ac:dyDescent="0.25">
      <c r="O9840" s="6"/>
      <c r="S9840" s="32"/>
    </row>
    <row r="9841" spans="15:19" x14ac:dyDescent="0.25">
      <c r="O9841" s="6"/>
      <c r="S9841" s="32"/>
    </row>
    <row r="9842" spans="15:19" x14ac:dyDescent="0.25">
      <c r="O9842" s="6"/>
      <c r="S9842" s="32"/>
    </row>
    <row r="9843" spans="15:19" x14ac:dyDescent="0.25">
      <c r="O9843" s="6"/>
      <c r="S9843" s="32"/>
    </row>
    <row r="9844" spans="15:19" x14ac:dyDescent="0.25">
      <c r="O9844" s="6"/>
      <c r="S9844" s="32"/>
    </row>
    <row r="9845" spans="15:19" x14ac:dyDescent="0.25">
      <c r="O9845" s="6"/>
      <c r="S9845" s="32"/>
    </row>
    <row r="9846" spans="15:19" x14ac:dyDescent="0.25">
      <c r="O9846" s="6"/>
      <c r="S9846" s="32"/>
    </row>
    <row r="9847" spans="15:19" x14ac:dyDescent="0.25">
      <c r="O9847" s="6"/>
      <c r="S9847" s="32"/>
    </row>
    <row r="9848" spans="15:19" x14ac:dyDescent="0.25">
      <c r="O9848" s="6"/>
      <c r="S9848" s="32"/>
    </row>
    <row r="9849" spans="15:19" x14ac:dyDescent="0.25">
      <c r="O9849" s="6"/>
      <c r="S9849" s="32"/>
    </row>
    <row r="9850" spans="15:19" x14ac:dyDescent="0.25">
      <c r="O9850" s="6"/>
      <c r="S9850" s="32"/>
    </row>
    <row r="9851" spans="15:19" x14ac:dyDescent="0.25">
      <c r="O9851" s="6"/>
      <c r="S9851" s="32"/>
    </row>
    <row r="9852" spans="15:19" x14ac:dyDescent="0.25">
      <c r="O9852" s="6"/>
      <c r="S9852" s="32"/>
    </row>
    <row r="9853" spans="15:19" x14ac:dyDescent="0.25">
      <c r="O9853" s="6"/>
      <c r="S9853" s="32"/>
    </row>
    <row r="9854" spans="15:19" x14ac:dyDescent="0.25">
      <c r="O9854" s="6"/>
      <c r="S9854" s="32"/>
    </row>
    <row r="9855" spans="15:19" x14ac:dyDescent="0.25">
      <c r="O9855" s="6"/>
      <c r="S9855" s="32"/>
    </row>
    <row r="9856" spans="15:19" x14ac:dyDescent="0.25">
      <c r="O9856" s="6"/>
      <c r="S9856" s="32"/>
    </row>
    <row r="9857" spans="15:19" x14ac:dyDescent="0.25">
      <c r="O9857" s="6"/>
      <c r="S9857" s="32"/>
    </row>
    <row r="9858" spans="15:19" x14ac:dyDescent="0.25">
      <c r="O9858" s="6"/>
      <c r="S9858" s="32"/>
    </row>
    <row r="9859" spans="15:19" x14ac:dyDescent="0.25">
      <c r="O9859" s="6"/>
      <c r="S9859" s="32"/>
    </row>
    <row r="9860" spans="15:19" x14ac:dyDescent="0.25">
      <c r="O9860" s="6"/>
      <c r="S9860" s="32"/>
    </row>
    <row r="9861" spans="15:19" x14ac:dyDescent="0.25">
      <c r="O9861" s="6"/>
      <c r="S9861" s="32"/>
    </row>
    <row r="9862" spans="15:19" x14ac:dyDescent="0.25">
      <c r="O9862" s="6"/>
      <c r="S9862" s="32"/>
    </row>
    <row r="9863" spans="15:19" x14ac:dyDescent="0.25">
      <c r="O9863" s="6"/>
      <c r="S9863" s="32"/>
    </row>
    <row r="9864" spans="15:19" x14ac:dyDescent="0.25">
      <c r="O9864" s="6"/>
      <c r="S9864" s="32"/>
    </row>
    <row r="9865" spans="15:19" x14ac:dyDescent="0.25">
      <c r="O9865" s="6"/>
      <c r="S9865" s="32"/>
    </row>
    <row r="9866" spans="15:19" x14ac:dyDescent="0.25">
      <c r="O9866" s="6"/>
      <c r="S9866" s="32"/>
    </row>
    <row r="9867" spans="15:19" x14ac:dyDescent="0.25">
      <c r="O9867" s="6"/>
      <c r="S9867" s="32"/>
    </row>
    <row r="9868" spans="15:19" x14ac:dyDescent="0.25">
      <c r="O9868" s="6"/>
      <c r="S9868" s="32"/>
    </row>
    <row r="9869" spans="15:19" x14ac:dyDescent="0.25">
      <c r="O9869" s="6"/>
      <c r="S9869" s="32"/>
    </row>
    <row r="9870" spans="15:19" x14ac:dyDescent="0.25">
      <c r="O9870" s="6"/>
      <c r="S9870" s="32"/>
    </row>
    <row r="9871" spans="15:19" x14ac:dyDescent="0.25">
      <c r="O9871" s="6"/>
      <c r="S9871" s="32"/>
    </row>
    <row r="9872" spans="15:19" x14ac:dyDescent="0.25">
      <c r="O9872" s="6"/>
      <c r="S9872" s="32"/>
    </row>
    <row r="9873" spans="15:19" x14ac:dyDescent="0.25">
      <c r="O9873" s="6"/>
      <c r="S9873" s="32"/>
    </row>
    <row r="9874" spans="15:19" x14ac:dyDescent="0.25">
      <c r="O9874" s="6"/>
      <c r="S9874" s="32"/>
    </row>
    <row r="9875" spans="15:19" x14ac:dyDescent="0.25">
      <c r="O9875" s="6"/>
      <c r="S9875" s="32"/>
    </row>
    <row r="9876" spans="15:19" x14ac:dyDescent="0.25">
      <c r="O9876" s="6"/>
      <c r="S9876" s="32"/>
    </row>
    <row r="9877" spans="15:19" x14ac:dyDescent="0.25">
      <c r="O9877" s="6"/>
      <c r="S9877" s="32"/>
    </row>
    <row r="9878" spans="15:19" x14ac:dyDescent="0.25">
      <c r="O9878" s="6"/>
      <c r="S9878" s="32"/>
    </row>
    <row r="9879" spans="15:19" x14ac:dyDescent="0.25">
      <c r="O9879" s="6"/>
      <c r="S9879" s="32"/>
    </row>
    <row r="9880" spans="15:19" x14ac:dyDescent="0.25">
      <c r="O9880" s="6"/>
      <c r="S9880" s="32"/>
    </row>
    <row r="9881" spans="15:19" x14ac:dyDescent="0.25">
      <c r="O9881" s="6"/>
      <c r="S9881" s="32"/>
    </row>
    <row r="9882" spans="15:19" x14ac:dyDescent="0.25">
      <c r="O9882" s="6"/>
      <c r="S9882" s="32"/>
    </row>
    <row r="9883" spans="15:19" x14ac:dyDescent="0.25">
      <c r="O9883" s="6"/>
      <c r="S9883" s="32"/>
    </row>
    <row r="9884" spans="15:19" x14ac:dyDescent="0.25">
      <c r="O9884" s="6"/>
      <c r="S9884" s="32"/>
    </row>
    <row r="9885" spans="15:19" x14ac:dyDescent="0.25">
      <c r="O9885" s="6"/>
      <c r="S9885" s="32"/>
    </row>
    <row r="9886" spans="15:19" x14ac:dyDescent="0.25">
      <c r="O9886" s="6"/>
      <c r="S9886" s="32"/>
    </row>
    <row r="9887" spans="15:19" x14ac:dyDescent="0.25">
      <c r="O9887" s="6"/>
      <c r="S9887" s="32"/>
    </row>
    <row r="9888" spans="15:19" x14ac:dyDescent="0.25">
      <c r="O9888" s="6"/>
      <c r="S9888" s="32"/>
    </row>
    <row r="9889" spans="15:19" x14ac:dyDescent="0.25">
      <c r="O9889" s="6"/>
      <c r="S9889" s="32"/>
    </row>
    <row r="9890" spans="15:19" x14ac:dyDescent="0.25">
      <c r="O9890" s="6"/>
      <c r="S9890" s="32"/>
    </row>
    <row r="9891" spans="15:19" x14ac:dyDescent="0.25">
      <c r="O9891" s="6"/>
      <c r="S9891" s="32"/>
    </row>
    <row r="9892" spans="15:19" x14ac:dyDescent="0.25">
      <c r="O9892" s="6"/>
      <c r="S9892" s="32"/>
    </row>
    <row r="9893" spans="15:19" x14ac:dyDescent="0.25">
      <c r="O9893" s="6"/>
      <c r="S9893" s="32"/>
    </row>
    <row r="9894" spans="15:19" x14ac:dyDescent="0.25">
      <c r="O9894" s="6"/>
      <c r="S9894" s="32"/>
    </row>
    <row r="9895" spans="15:19" x14ac:dyDescent="0.25">
      <c r="O9895" s="6"/>
      <c r="S9895" s="32"/>
    </row>
    <row r="9896" spans="15:19" x14ac:dyDescent="0.25">
      <c r="O9896" s="6"/>
      <c r="S9896" s="32"/>
    </row>
    <row r="9897" spans="15:19" x14ac:dyDescent="0.25">
      <c r="O9897" s="6"/>
      <c r="S9897" s="32"/>
    </row>
    <row r="9898" spans="15:19" x14ac:dyDescent="0.25">
      <c r="O9898" s="6"/>
      <c r="S9898" s="32"/>
    </row>
    <row r="9899" spans="15:19" x14ac:dyDescent="0.25">
      <c r="O9899" s="6"/>
      <c r="S9899" s="32"/>
    </row>
    <row r="9900" spans="15:19" x14ac:dyDescent="0.25">
      <c r="O9900" s="6"/>
      <c r="S9900" s="32"/>
    </row>
    <row r="9901" spans="15:19" x14ac:dyDescent="0.25">
      <c r="O9901" s="6"/>
      <c r="S9901" s="32"/>
    </row>
    <row r="9902" spans="15:19" x14ac:dyDescent="0.25">
      <c r="O9902" s="6"/>
      <c r="S9902" s="32"/>
    </row>
    <row r="9903" spans="15:19" x14ac:dyDescent="0.25">
      <c r="O9903" s="6"/>
      <c r="S9903" s="32"/>
    </row>
    <row r="9904" spans="15:19" x14ac:dyDescent="0.25">
      <c r="O9904" s="6"/>
      <c r="S9904" s="32"/>
    </row>
    <row r="9905" spans="15:19" x14ac:dyDescent="0.25">
      <c r="O9905" s="6"/>
      <c r="S9905" s="32"/>
    </row>
    <row r="9906" spans="15:19" x14ac:dyDescent="0.25">
      <c r="O9906" s="6"/>
      <c r="S9906" s="32"/>
    </row>
    <row r="9907" spans="15:19" x14ac:dyDescent="0.25">
      <c r="O9907" s="6"/>
      <c r="S9907" s="32"/>
    </row>
    <row r="9908" spans="15:19" x14ac:dyDescent="0.25">
      <c r="O9908" s="6"/>
      <c r="S9908" s="32"/>
    </row>
    <row r="9909" spans="15:19" x14ac:dyDescent="0.25">
      <c r="O9909" s="6"/>
      <c r="S9909" s="32"/>
    </row>
    <row r="9910" spans="15:19" x14ac:dyDescent="0.25">
      <c r="O9910" s="6"/>
      <c r="S9910" s="32"/>
    </row>
    <row r="9911" spans="15:19" x14ac:dyDescent="0.25">
      <c r="O9911" s="6"/>
      <c r="S9911" s="32"/>
    </row>
    <row r="9912" spans="15:19" x14ac:dyDescent="0.25">
      <c r="O9912" s="6"/>
      <c r="S9912" s="32"/>
    </row>
    <row r="9913" spans="15:19" x14ac:dyDescent="0.25">
      <c r="O9913" s="6"/>
      <c r="S9913" s="32"/>
    </row>
    <row r="9914" spans="15:19" x14ac:dyDescent="0.25">
      <c r="O9914" s="6"/>
      <c r="S9914" s="32"/>
    </row>
    <row r="9915" spans="15:19" x14ac:dyDescent="0.25">
      <c r="O9915" s="6"/>
      <c r="S9915" s="32"/>
    </row>
    <row r="9916" spans="15:19" x14ac:dyDescent="0.25">
      <c r="O9916" s="6"/>
      <c r="S9916" s="32"/>
    </row>
    <row r="9917" spans="15:19" x14ac:dyDescent="0.25">
      <c r="O9917" s="6"/>
      <c r="S9917" s="32"/>
    </row>
    <row r="9918" spans="15:19" x14ac:dyDescent="0.25">
      <c r="O9918" s="6"/>
      <c r="S9918" s="32"/>
    </row>
    <row r="9919" spans="15:19" x14ac:dyDescent="0.25">
      <c r="O9919" s="6"/>
      <c r="S9919" s="32"/>
    </row>
    <row r="9920" spans="15:19" x14ac:dyDescent="0.25">
      <c r="O9920" s="6"/>
      <c r="S9920" s="32"/>
    </row>
    <row r="9921" spans="15:19" x14ac:dyDescent="0.25">
      <c r="O9921" s="6"/>
      <c r="S9921" s="32"/>
    </row>
    <row r="9922" spans="15:19" x14ac:dyDescent="0.25">
      <c r="O9922" s="6"/>
      <c r="S9922" s="32"/>
    </row>
    <row r="9923" spans="15:19" x14ac:dyDescent="0.25">
      <c r="O9923" s="6"/>
      <c r="S9923" s="32"/>
    </row>
    <row r="9924" spans="15:19" x14ac:dyDescent="0.25">
      <c r="O9924" s="6"/>
      <c r="S9924" s="32"/>
    </row>
    <row r="9925" spans="15:19" x14ac:dyDescent="0.25">
      <c r="O9925" s="6"/>
      <c r="S9925" s="32"/>
    </row>
    <row r="9926" spans="15:19" x14ac:dyDescent="0.25">
      <c r="O9926" s="6"/>
      <c r="S9926" s="32"/>
    </row>
    <row r="9927" spans="15:19" x14ac:dyDescent="0.25">
      <c r="O9927" s="6"/>
      <c r="S9927" s="32"/>
    </row>
    <row r="9928" spans="15:19" x14ac:dyDescent="0.25">
      <c r="O9928" s="6"/>
      <c r="S9928" s="32"/>
    </row>
    <row r="9929" spans="15:19" x14ac:dyDescent="0.25">
      <c r="O9929" s="6"/>
      <c r="S9929" s="32"/>
    </row>
    <row r="9930" spans="15:19" x14ac:dyDescent="0.25">
      <c r="O9930" s="6"/>
      <c r="S9930" s="32"/>
    </row>
    <row r="9931" spans="15:19" x14ac:dyDescent="0.25">
      <c r="O9931" s="6"/>
      <c r="S9931" s="32"/>
    </row>
    <row r="9932" spans="15:19" x14ac:dyDescent="0.25">
      <c r="O9932" s="6"/>
      <c r="S9932" s="32"/>
    </row>
    <row r="9933" spans="15:19" x14ac:dyDescent="0.25">
      <c r="O9933" s="6"/>
      <c r="S9933" s="32"/>
    </row>
    <row r="9934" spans="15:19" x14ac:dyDescent="0.25">
      <c r="O9934" s="6"/>
      <c r="S9934" s="32"/>
    </row>
    <row r="9935" spans="15:19" x14ac:dyDescent="0.25">
      <c r="O9935" s="6"/>
      <c r="S9935" s="32"/>
    </row>
    <row r="9936" spans="15:19" x14ac:dyDescent="0.25">
      <c r="O9936" s="6"/>
      <c r="S9936" s="32"/>
    </row>
    <row r="9937" spans="15:19" x14ac:dyDescent="0.25">
      <c r="O9937" s="6"/>
      <c r="S9937" s="32"/>
    </row>
    <row r="9938" spans="15:19" x14ac:dyDescent="0.25">
      <c r="O9938" s="6"/>
      <c r="S9938" s="32"/>
    </row>
    <row r="9939" spans="15:19" x14ac:dyDescent="0.25">
      <c r="O9939" s="6"/>
      <c r="S9939" s="32"/>
    </row>
    <row r="9940" spans="15:19" x14ac:dyDescent="0.25">
      <c r="O9940" s="6"/>
      <c r="S9940" s="32"/>
    </row>
    <row r="9941" spans="15:19" x14ac:dyDescent="0.25">
      <c r="O9941" s="6"/>
      <c r="S9941" s="32"/>
    </row>
    <row r="9942" spans="15:19" x14ac:dyDescent="0.25">
      <c r="O9942" s="6"/>
      <c r="S9942" s="32"/>
    </row>
    <row r="9943" spans="15:19" x14ac:dyDescent="0.25">
      <c r="O9943" s="6"/>
      <c r="S9943" s="32"/>
    </row>
    <row r="9944" spans="15:19" x14ac:dyDescent="0.25">
      <c r="O9944" s="6"/>
      <c r="S9944" s="32"/>
    </row>
    <row r="9945" spans="15:19" x14ac:dyDescent="0.25">
      <c r="O9945" s="6"/>
      <c r="S9945" s="32"/>
    </row>
    <row r="9946" spans="15:19" x14ac:dyDescent="0.25">
      <c r="O9946" s="6"/>
      <c r="S9946" s="32"/>
    </row>
    <row r="9947" spans="15:19" x14ac:dyDescent="0.25">
      <c r="O9947" s="6"/>
      <c r="S9947" s="32"/>
    </row>
    <row r="9948" spans="15:19" x14ac:dyDescent="0.25">
      <c r="O9948" s="6"/>
      <c r="S9948" s="32"/>
    </row>
    <row r="9949" spans="15:19" x14ac:dyDescent="0.25">
      <c r="O9949" s="6"/>
      <c r="S9949" s="32"/>
    </row>
    <row r="9950" spans="15:19" x14ac:dyDescent="0.25">
      <c r="O9950" s="6"/>
      <c r="S9950" s="32"/>
    </row>
    <row r="9951" spans="15:19" x14ac:dyDescent="0.25">
      <c r="O9951" s="6"/>
      <c r="S9951" s="32"/>
    </row>
    <row r="9952" spans="15:19" x14ac:dyDescent="0.25">
      <c r="O9952" s="6"/>
      <c r="S9952" s="32"/>
    </row>
    <row r="9953" spans="15:19" x14ac:dyDescent="0.25">
      <c r="O9953" s="6"/>
      <c r="S9953" s="32"/>
    </row>
    <row r="9954" spans="15:19" x14ac:dyDescent="0.25">
      <c r="O9954" s="6"/>
      <c r="S9954" s="32"/>
    </row>
    <row r="9955" spans="15:19" x14ac:dyDescent="0.25">
      <c r="O9955" s="6"/>
      <c r="S9955" s="32"/>
    </row>
    <row r="9956" spans="15:19" x14ac:dyDescent="0.25">
      <c r="O9956" s="6"/>
      <c r="S9956" s="32"/>
    </row>
    <row r="9957" spans="15:19" x14ac:dyDescent="0.25">
      <c r="O9957" s="6"/>
      <c r="S9957" s="32"/>
    </row>
    <row r="9958" spans="15:19" x14ac:dyDescent="0.25">
      <c r="O9958" s="6"/>
      <c r="S9958" s="32"/>
    </row>
    <row r="9959" spans="15:19" x14ac:dyDescent="0.25">
      <c r="O9959" s="6"/>
      <c r="S9959" s="32"/>
    </row>
    <row r="9960" spans="15:19" x14ac:dyDescent="0.25">
      <c r="O9960" s="6"/>
      <c r="S9960" s="32"/>
    </row>
    <row r="9961" spans="15:19" x14ac:dyDescent="0.25">
      <c r="O9961" s="6"/>
      <c r="S9961" s="32"/>
    </row>
    <row r="9962" spans="15:19" x14ac:dyDescent="0.25">
      <c r="O9962" s="6"/>
      <c r="S9962" s="32"/>
    </row>
    <row r="9963" spans="15:19" x14ac:dyDescent="0.25">
      <c r="O9963" s="6"/>
      <c r="S9963" s="32"/>
    </row>
    <row r="9964" spans="15:19" x14ac:dyDescent="0.25">
      <c r="O9964" s="6"/>
      <c r="S9964" s="32"/>
    </row>
    <row r="9965" spans="15:19" x14ac:dyDescent="0.25">
      <c r="O9965" s="6"/>
      <c r="S9965" s="32"/>
    </row>
    <row r="9966" spans="15:19" x14ac:dyDescent="0.25">
      <c r="O9966" s="6"/>
      <c r="S9966" s="32"/>
    </row>
    <row r="9967" spans="15:19" x14ac:dyDescent="0.25">
      <c r="O9967" s="6"/>
      <c r="S9967" s="32"/>
    </row>
    <row r="9968" spans="15:19" x14ac:dyDescent="0.25">
      <c r="O9968" s="6"/>
      <c r="S9968" s="32"/>
    </row>
    <row r="9969" spans="15:19" x14ac:dyDescent="0.25">
      <c r="O9969" s="6"/>
      <c r="S9969" s="32"/>
    </row>
    <row r="9970" spans="15:19" x14ac:dyDescent="0.25">
      <c r="O9970" s="6"/>
      <c r="S9970" s="32"/>
    </row>
    <row r="9971" spans="15:19" x14ac:dyDescent="0.25">
      <c r="O9971" s="6"/>
      <c r="S9971" s="32"/>
    </row>
    <row r="9972" spans="15:19" x14ac:dyDescent="0.25">
      <c r="O9972" s="6"/>
      <c r="S9972" s="32"/>
    </row>
    <row r="9973" spans="15:19" x14ac:dyDescent="0.25">
      <c r="O9973" s="6"/>
      <c r="S9973" s="32"/>
    </row>
    <row r="9974" spans="15:19" x14ac:dyDescent="0.25">
      <c r="O9974" s="6"/>
      <c r="S9974" s="32"/>
    </row>
    <row r="9975" spans="15:19" x14ac:dyDescent="0.25">
      <c r="O9975" s="6"/>
      <c r="S9975" s="32"/>
    </row>
    <row r="9976" spans="15:19" x14ac:dyDescent="0.25">
      <c r="O9976" s="6"/>
      <c r="S9976" s="32"/>
    </row>
    <row r="9977" spans="15:19" x14ac:dyDescent="0.25">
      <c r="O9977" s="6"/>
      <c r="S9977" s="32"/>
    </row>
    <row r="9978" spans="15:19" x14ac:dyDescent="0.25">
      <c r="O9978" s="6"/>
      <c r="S9978" s="32"/>
    </row>
    <row r="9979" spans="15:19" x14ac:dyDescent="0.25">
      <c r="O9979" s="6"/>
      <c r="S9979" s="32"/>
    </row>
    <row r="9980" spans="15:19" x14ac:dyDescent="0.25">
      <c r="O9980" s="6"/>
      <c r="S9980" s="32"/>
    </row>
    <row r="9981" spans="15:19" x14ac:dyDescent="0.25">
      <c r="O9981" s="6"/>
      <c r="S9981" s="32"/>
    </row>
    <row r="9982" spans="15:19" x14ac:dyDescent="0.25">
      <c r="O9982" s="6"/>
      <c r="S9982" s="32"/>
    </row>
    <row r="9983" spans="15:19" x14ac:dyDescent="0.25">
      <c r="O9983" s="6"/>
      <c r="S9983" s="32"/>
    </row>
    <row r="9984" spans="15:19" x14ac:dyDescent="0.25">
      <c r="O9984" s="6"/>
      <c r="S9984" s="32"/>
    </row>
    <row r="9985" spans="15:19" x14ac:dyDescent="0.25">
      <c r="O9985" s="6"/>
      <c r="S9985" s="32"/>
    </row>
    <row r="9986" spans="15:19" x14ac:dyDescent="0.25">
      <c r="O9986" s="6"/>
      <c r="S9986" s="32"/>
    </row>
    <row r="9987" spans="15:19" x14ac:dyDescent="0.25">
      <c r="O9987" s="6"/>
      <c r="S9987" s="32"/>
    </row>
    <row r="9988" spans="15:19" x14ac:dyDescent="0.25">
      <c r="O9988" s="6"/>
      <c r="S9988" s="32"/>
    </row>
    <row r="9989" spans="15:19" x14ac:dyDescent="0.25">
      <c r="O9989" s="6"/>
      <c r="S9989" s="32"/>
    </row>
    <row r="9990" spans="15:19" x14ac:dyDescent="0.25">
      <c r="O9990" s="6"/>
      <c r="S9990" s="32"/>
    </row>
    <row r="9991" spans="15:19" x14ac:dyDescent="0.25">
      <c r="O9991" s="6"/>
      <c r="S9991" s="32"/>
    </row>
    <row r="9992" spans="15:19" x14ac:dyDescent="0.25">
      <c r="O9992" s="6"/>
      <c r="S9992" s="32"/>
    </row>
    <row r="9993" spans="15:19" x14ac:dyDescent="0.25">
      <c r="O9993" s="6"/>
      <c r="S9993" s="32"/>
    </row>
    <row r="9994" spans="15:19" x14ac:dyDescent="0.25">
      <c r="O9994" s="6"/>
      <c r="S9994" s="32"/>
    </row>
    <row r="9995" spans="15:19" x14ac:dyDescent="0.25">
      <c r="O9995" s="6"/>
      <c r="S9995" s="32"/>
    </row>
    <row r="9996" spans="15:19" x14ac:dyDescent="0.25">
      <c r="O9996" s="6"/>
      <c r="S9996" s="32"/>
    </row>
    <row r="9997" spans="15:19" x14ac:dyDescent="0.25">
      <c r="O9997" s="6"/>
      <c r="S9997" s="32"/>
    </row>
    <row r="9998" spans="15:19" x14ac:dyDescent="0.25">
      <c r="O9998" s="6"/>
      <c r="S9998" s="32"/>
    </row>
    <row r="9999" spans="15:19" x14ac:dyDescent="0.25">
      <c r="O9999" s="6"/>
      <c r="S9999" s="32"/>
    </row>
    <row r="10000" spans="15:19" x14ac:dyDescent="0.25">
      <c r="O10000" s="6"/>
      <c r="S10000" s="32"/>
    </row>
    <row r="10001" spans="15:19" x14ac:dyDescent="0.25">
      <c r="O10001" s="6"/>
      <c r="S10001" s="32"/>
    </row>
    <row r="10002" spans="15:19" x14ac:dyDescent="0.25">
      <c r="O10002" s="6"/>
      <c r="S10002" s="32"/>
    </row>
    <row r="10003" spans="15:19" x14ac:dyDescent="0.25">
      <c r="O10003" s="6"/>
      <c r="S10003" s="32"/>
    </row>
    <row r="10004" spans="15:19" x14ac:dyDescent="0.25">
      <c r="O10004" s="6"/>
      <c r="S10004" s="32"/>
    </row>
    <row r="10005" spans="15:19" x14ac:dyDescent="0.25">
      <c r="O10005" s="6"/>
      <c r="S10005" s="32"/>
    </row>
    <row r="10006" spans="15:19" x14ac:dyDescent="0.25">
      <c r="O10006" s="6"/>
      <c r="S10006" s="32"/>
    </row>
    <row r="10007" spans="15:19" x14ac:dyDescent="0.25">
      <c r="O10007" s="6"/>
      <c r="S10007" s="32"/>
    </row>
    <row r="10008" spans="15:19" x14ac:dyDescent="0.25">
      <c r="O10008" s="6"/>
      <c r="S10008" s="32"/>
    </row>
    <row r="10009" spans="15:19" x14ac:dyDescent="0.25">
      <c r="O10009" s="6"/>
      <c r="S10009" s="32"/>
    </row>
    <row r="10010" spans="15:19" x14ac:dyDescent="0.25">
      <c r="O10010" s="6"/>
      <c r="S10010" s="32"/>
    </row>
    <row r="10011" spans="15:19" x14ac:dyDescent="0.25">
      <c r="O10011" s="6"/>
      <c r="S10011" s="32"/>
    </row>
    <row r="10012" spans="15:19" x14ac:dyDescent="0.25">
      <c r="O10012" s="6"/>
      <c r="S10012" s="32"/>
    </row>
    <row r="10013" spans="15:19" x14ac:dyDescent="0.25">
      <c r="O10013" s="6"/>
      <c r="S10013" s="32"/>
    </row>
    <row r="10014" spans="15:19" x14ac:dyDescent="0.25">
      <c r="O10014" s="6"/>
      <c r="S10014" s="32"/>
    </row>
    <row r="10015" spans="15:19" x14ac:dyDescent="0.25">
      <c r="O10015" s="6"/>
      <c r="S10015" s="32"/>
    </row>
    <row r="10016" spans="15:19" x14ac:dyDescent="0.25">
      <c r="O10016" s="6"/>
      <c r="S10016" s="32"/>
    </row>
    <row r="10017" spans="15:19" x14ac:dyDescent="0.25">
      <c r="O10017" s="6"/>
      <c r="S10017" s="32"/>
    </row>
    <row r="10018" spans="15:19" x14ac:dyDescent="0.25">
      <c r="O10018" s="6"/>
      <c r="S10018" s="32"/>
    </row>
    <row r="10019" spans="15:19" x14ac:dyDescent="0.25">
      <c r="O10019" s="6"/>
      <c r="S10019" s="32"/>
    </row>
    <row r="10020" spans="15:19" x14ac:dyDescent="0.25">
      <c r="O10020" s="6"/>
      <c r="S10020" s="32"/>
    </row>
    <row r="10021" spans="15:19" x14ac:dyDescent="0.25">
      <c r="O10021" s="6"/>
      <c r="S10021" s="32"/>
    </row>
    <row r="10022" spans="15:19" x14ac:dyDescent="0.25">
      <c r="O10022" s="6"/>
      <c r="S10022" s="32"/>
    </row>
    <row r="10023" spans="15:19" x14ac:dyDescent="0.25">
      <c r="O10023" s="6"/>
      <c r="S10023" s="32"/>
    </row>
    <row r="10024" spans="15:19" x14ac:dyDescent="0.25">
      <c r="O10024" s="6"/>
      <c r="S10024" s="32"/>
    </row>
    <row r="10025" spans="15:19" x14ac:dyDescent="0.25">
      <c r="O10025" s="6"/>
      <c r="S10025" s="32"/>
    </row>
    <row r="10026" spans="15:19" x14ac:dyDescent="0.25">
      <c r="O10026" s="6"/>
      <c r="S10026" s="32"/>
    </row>
    <row r="10027" spans="15:19" x14ac:dyDescent="0.25">
      <c r="O10027" s="6"/>
      <c r="S10027" s="32"/>
    </row>
    <row r="10028" spans="15:19" x14ac:dyDescent="0.25">
      <c r="O10028" s="6"/>
      <c r="S10028" s="32"/>
    </row>
    <row r="10029" spans="15:19" x14ac:dyDescent="0.25">
      <c r="O10029" s="6"/>
      <c r="S10029" s="32"/>
    </row>
    <row r="10030" spans="15:19" x14ac:dyDescent="0.25">
      <c r="O10030" s="6"/>
      <c r="S10030" s="32"/>
    </row>
    <row r="10031" spans="15:19" x14ac:dyDescent="0.25">
      <c r="O10031" s="6"/>
      <c r="S10031" s="32"/>
    </row>
    <row r="10032" spans="15:19" x14ac:dyDescent="0.25">
      <c r="O10032" s="6"/>
      <c r="S10032" s="32"/>
    </row>
    <row r="10033" spans="15:19" x14ac:dyDescent="0.25">
      <c r="O10033" s="6"/>
      <c r="S10033" s="32"/>
    </row>
    <row r="10034" spans="15:19" x14ac:dyDescent="0.25">
      <c r="O10034" s="6"/>
      <c r="S10034" s="32"/>
    </row>
    <row r="10035" spans="15:19" x14ac:dyDescent="0.25">
      <c r="O10035" s="6"/>
      <c r="S10035" s="32"/>
    </row>
    <row r="10036" spans="15:19" x14ac:dyDescent="0.25">
      <c r="O10036" s="6"/>
      <c r="S10036" s="32"/>
    </row>
    <row r="10037" spans="15:19" x14ac:dyDescent="0.25">
      <c r="O10037" s="6"/>
      <c r="S10037" s="32"/>
    </row>
    <row r="10038" spans="15:19" x14ac:dyDescent="0.25">
      <c r="O10038" s="6"/>
      <c r="S10038" s="32"/>
    </row>
    <row r="10039" spans="15:19" x14ac:dyDescent="0.25">
      <c r="O10039" s="6"/>
      <c r="S10039" s="32"/>
    </row>
    <row r="10040" spans="15:19" x14ac:dyDescent="0.25">
      <c r="O10040" s="6"/>
      <c r="S10040" s="32"/>
    </row>
    <row r="10041" spans="15:19" x14ac:dyDescent="0.25">
      <c r="O10041" s="6"/>
      <c r="S10041" s="32"/>
    </row>
    <row r="10042" spans="15:19" x14ac:dyDescent="0.25">
      <c r="O10042" s="6"/>
      <c r="S10042" s="32"/>
    </row>
    <row r="10043" spans="15:19" x14ac:dyDescent="0.25">
      <c r="O10043" s="6"/>
      <c r="S10043" s="32"/>
    </row>
    <row r="10044" spans="15:19" x14ac:dyDescent="0.25">
      <c r="O10044" s="6"/>
      <c r="S10044" s="32"/>
    </row>
    <row r="10045" spans="15:19" x14ac:dyDescent="0.25">
      <c r="O10045" s="6"/>
      <c r="S10045" s="32"/>
    </row>
    <row r="10046" spans="15:19" x14ac:dyDescent="0.25">
      <c r="O10046" s="6"/>
      <c r="S10046" s="32"/>
    </row>
    <row r="10047" spans="15:19" x14ac:dyDescent="0.25">
      <c r="O10047" s="6"/>
      <c r="S10047" s="32"/>
    </row>
    <row r="10048" spans="15:19" x14ac:dyDescent="0.25">
      <c r="O10048" s="6"/>
      <c r="S10048" s="32"/>
    </row>
    <row r="10049" spans="15:19" x14ac:dyDescent="0.25">
      <c r="O10049" s="6"/>
      <c r="S10049" s="32"/>
    </row>
    <row r="10050" spans="15:19" x14ac:dyDescent="0.25">
      <c r="O10050" s="6"/>
      <c r="S10050" s="32"/>
    </row>
    <row r="10051" spans="15:19" x14ac:dyDescent="0.25">
      <c r="O10051" s="6"/>
      <c r="S10051" s="32"/>
    </row>
    <row r="10052" spans="15:19" x14ac:dyDescent="0.25">
      <c r="O10052" s="6"/>
      <c r="S10052" s="32"/>
    </row>
    <row r="10053" spans="15:19" x14ac:dyDescent="0.25">
      <c r="O10053" s="6"/>
      <c r="S10053" s="32"/>
    </row>
    <row r="10054" spans="15:19" x14ac:dyDescent="0.25">
      <c r="O10054" s="6"/>
      <c r="S10054" s="32"/>
    </row>
    <row r="10055" spans="15:19" x14ac:dyDescent="0.25">
      <c r="O10055" s="6"/>
      <c r="S10055" s="32"/>
    </row>
    <row r="10056" spans="15:19" x14ac:dyDescent="0.25">
      <c r="O10056" s="6"/>
      <c r="S10056" s="32"/>
    </row>
    <row r="10057" spans="15:19" x14ac:dyDescent="0.25">
      <c r="O10057" s="6"/>
      <c r="S10057" s="32"/>
    </row>
    <row r="10058" spans="15:19" x14ac:dyDescent="0.25">
      <c r="O10058" s="6"/>
      <c r="S10058" s="32"/>
    </row>
    <row r="10059" spans="15:19" x14ac:dyDescent="0.25">
      <c r="O10059" s="6"/>
      <c r="S10059" s="32"/>
    </row>
    <row r="10060" spans="15:19" x14ac:dyDescent="0.25">
      <c r="O10060" s="6"/>
      <c r="S10060" s="32"/>
    </row>
    <row r="10061" spans="15:19" x14ac:dyDescent="0.25">
      <c r="O10061" s="6"/>
      <c r="S10061" s="32"/>
    </row>
    <row r="10062" spans="15:19" x14ac:dyDescent="0.25">
      <c r="O10062" s="6"/>
      <c r="S10062" s="32"/>
    </row>
    <row r="10063" spans="15:19" x14ac:dyDescent="0.25">
      <c r="O10063" s="6"/>
      <c r="S10063" s="32"/>
    </row>
    <row r="10064" spans="15:19" x14ac:dyDescent="0.25">
      <c r="O10064" s="6"/>
      <c r="S10064" s="32"/>
    </row>
    <row r="10065" spans="15:19" x14ac:dyDescent="0.25">
      <c r="O10065" s="6"/>
      <c r="S10065" s="32"/>
    </row>
    <row r="10066" spans="15:19" x14ac:dyDescent="0.25">
      <c r="O10066" s="6"/>
      <c r="S10066" s="32"/>
    </row>
    <row r="10067" spans="15:19" x14ac:dyDescent="0.25">
      <c r="O10067" s="6"/>
      <c r="S10067" s="32"/>
    </row>
    <row r="10068" spans="15:19" x14ac:dyDescent="0.25">
      <c r="O10068" s="6"/>
      <c r="S10068" s="32"/>
    </row>
    <row r="10069" spans="15:19" x14ac:dyDescent="0.25">
      <c r="O10069" s="6"/>
      <c r="S10069" s="32"/>
    </row>
    <row r="10070" spans="15:19" x14ac:dyDescent="0.25">
      <c r="O10070" s="6"/>
      <c r="S10070" s="32"/>
    </row>
    <row r="10071" spans="15:19" x14ac:dyDescent="0.25">
      <c r="O10071" s="6"/>
      <c r="S10071" s="32"/>
    </row>
    <row r="10072" spans="15:19" x14ac:dyDescent="0.25">
      <c r="O10072" s="6"/>
      <c r="S10072" s="32"/>
    </row>
    <row r="10073" spans="15:19" x14ac:dyDescent="0.25">
      <c r="O10073" s="6"/>
      <c r="S10073" s="32"/>
    </row>
    <row r="10074" spans="15:19" x14ac:dyDescent="0.25">
      <c r="O10074" s="6"/>
      <c r="S10074" s="32"/>
    </row>
    <row r="10075" spans="15:19" x14ac:dyDescent="0.25">
      <c r="O10075" s="6"/>
      <c r="S10075" s="32"/>
    </row>
    <row r="10076" spans="15:19" x14ac:dyDescent="0.25">
      <c r="O10076" s="6"/>
      <c r="S10076" s="32"/>
    </row>
    <row r="10077" spans="15:19" x14ac:dyDescent="0.25">
      <c r="O10077" s="6"/>
      <c r="S10077" s="32"/>
    </row>
    <row r="10078" spans="15:19" x14ac:dyDescent="0.25">
      <c r="O10078" s="6"/>
      <c r="S10078" s="32"/>
    </row>
    <row r="10079" spans="15:19" x14ac:dyDescent="0.25">
      <c r="O10079" s="6"/>
      <c r="S10079" s="32"/>
    </row>
    <row r="10080" spans="15:19" x14ac:dyDescent="0.25">
      <c r="O10080" s="6"/>
      <c r="S10080" s="32"/>
    </row>
    <row r="10081" spans="15:19" x14ac:dyDescent="0.25">
      <c r="O10081" s="6"/>
      <c r="S10081" s="32"/>
    </row>
    <row r="10082" spans="15:19" x14ac:dyDescent="0.25">
      <c r="O10082" s="6"/>
      <c r="S10082" s="32"/>
    </row>
    <row r="10083" spans="15:19" x14ac:dyDescent="0.25">
      <c r="O10083" s="6"/>
      <c r="S10083" s="32"/>
    </row>
    <row r="10084" spans="15:19" x14ac:dyDescent="0.25">
      <c r="O10084" s="6"/>
      <c r="S10084" s="32"/>
    </row>
    <row r="10085" spans="15:19" x14ac:dyDescent="0.25">
      <c r="O10085" s="6"/>
      <c r="S10085" s="32"/>
    </row>
    <row r="10086" spans="15:19" x14ac:dyDescent="0.25">
      <c r="O10086" s="6"/>
      <c r="S10086" s="32"/>
    </row>
    <row r="10087" spans="15:19" x14ac:dyDescent="0.25">
      <c r="O10087" s="6"/>
      <c r="S10087" s="32"/>
    </row>
    <row r="10088" spans="15:19" x14ac:dyDescent="0.25">
      <c r="O10088" s="6"/>
      <c r="S10088" s="32"/>
    </row>
    <row r="10089" spans="15:19" x14ac:dyDescent="0.25">
      <c r="O10089" s="6"/>
      <c r="S10089" s="32"/>
    </row>
    <row r="10090" spans="15:19" x14ac:dyDescent="0.25">
      <c r="O10090" s="6"/>
      <c r="S10090" s="32"/>
    </row>
    <row r="10091" spans="15:19" x14ac:dyDescent="0.25">
      <c r="O10091" s="6"/>
      <c r="S10091" s="32"/>
    </row>
    <row r="10092" spans="15:19" x14ac:dyDescent="0.25">
      <c r="O10092" s="6"/>
      <c r="S10092" s="32"/>
    </row>
    <row r="10093" spans="15:19" x14ac:dyDescent="0.25">
      <c r="O10093" s="6"/>
      <c r="S10093" s="32"/>
    </row>
    <row r="10094" spans="15:19" x14ac:dyDescent="0.25">
      <c r="O10094" s="6"/>
      <c r="S10094" s="32"/>
    </row>
    <row r="10095" spans="15:19" x14ac:dyDescent="0.25">
      <c r="O10095" s="6"/>
      <c r="S10095" s="32"/>
    </row>
    <row r="10096" spans="15:19" x14ac:dyDescent="0.25">
      <c r="O10096" s="6"/>
      <c r="S10096" s="32"/>
    </row>
    <row r="10097" spans="15:19" x14ac:dyDescent="0.25">
      <c r="O10097" s="6"/>
      <c r="S10097" s="32"/>
    </row>
    <row r="10098" spans="15:19" x14ac:dyDescent="0.25">
      <c r="O10098" s="6"/>
      <c r="S10098" s="32"/>
    </row>
    <row r="10099" spans="15:19" x14ac:dyDescent="0.25">
      <c r="O10099" s="6"/>
      <c r="S10099" s="32"/>
    </row>
    <row r="10100" spans="15:19" x14ac:dyDescent="0.25">
      <c r="O10100" s="6"/>
      <c r="S10100" s="32"/>
    </row>
    <row r="10101" spans="15:19" x14ac:dyDescent="0.25">
      <c r="O10101" s="6"/>
      <c r="S10101" s="32"/>
    </row>
    <row r="10102" spans="15:19" x14ac:dyDescent="0.25">
      <c r="O10102" s="6"/>
      <c r="S10102" s="32"/>
    </row>
    <row r="10103" spans="15:19" x14ac:dyDescent="0.25">
      <c r="O10103" s="6"/>
      <c r="S10103" s="32"/>
    </row>
    <row r="10104" spans="15:19" x14ac:dyDescent="0.25">
      <c r="O10104" s="6"/>
      <c r="S10104" s="32"/>
    </row>
    <row r="10105" spans="15:19" x14ac:dyDescent="0.25">
      <c r="O10105" s="6"/>
      <c r="S10105" s="32"/>
    </row>
    <row r="10106" spans="15:19" x14ac:dyDescent="0.25">
      <c r="O10106" s="6"/>
      <c r="S10106" s="32"/>
    </row>
    <row r="10107" spans="15:19" x14ac:dyDescent="0.25">
      <c r="O10107" s="6"/>
      <c r="S10107" s="32"/>
    </row>
    <row r="10108" spans="15:19" x14ac:dyDescent="0.25">
      <c r="O10108" s="6"/>
      <c r="S10108" s="32"/>
    </row>
    <row r="10109" spans="15:19" x14ac:dyDescent="0.25">
      <c r="O10109" s="6"/>
      <c r="S10109" s="32"/>
    </row>
    <row r="10110" spans="15:19" x14ac:dyDescent="0.25">
      <c r="O10110" s="6"/>
      <c r="S10110" s="32"/>
    </row>
    <row r="10111" spans="15:19" x14ac:dyDescent="0.25">
      <c r="O10111" s="6"/>
      <c r="S10111" s="32"/>
    </row>
    <row r="10112" spans="15:19" x14ac:dyDescent="0.25">
      <c r="O10112" s="6"/>
      <c r="S10112" s="32"/>
    </row>
    <row r="10113" spans="15:19" x14ac:dyDescent="0.25">
      <c r="O10113" s="6"/>
      <c r="S10113" s="32"/>
    </row>
    <row r="10114" spans="15:19" x14ac:dyDescent="0.25">
      <c r="O10114" s="6"/>
      <c r="S10114" s="32"/>
    </row>
    <row r="10115" spans="15:19" x14ac:dyDescent="0.25">
      <c r="O10115" s="6"/>
      <c r="S10115" s="32"/>
    </row>
    <row r="10116" spans="15:19" x14ac:dyDescent="0.25">
      <c r="O10116" s="6"/>
      <c r="S10116" s="32"/>
    </row>
    <row r="10117" spans="15:19" x14ac:dyDescent="0.25">
      <c r="O10117" s="6"/>
      <c r="S10117" s="32"/>
    </row>
    <row r="10118" spans="15:19" x14ac:dyDescent="0.25">
      <c r="O10118" s="6"/>
      <c r="S10118" s="32"/>
    </row>
    <row r="10119" spans="15:19" x14ac:dyDescent="0.25">
      <c r="O10119" s="6"/>
      <c r="S10119" s="32"/>
    </row>
    <row r="10120" spans="15:19" x14ac:dyDescent="0.25">
      <c r="O10120" s="6"/>
      <c r="S10120" s="32"/>
    </row>
    <row r="10121" spans="15:19" x14ac:dyDescent="0.25">
      <c r="O10121" s="6"/>
      <c r="S10121" s="32"/>
    </row>
    <row r="10122" spans="15:19" x14ac:dyDescent="0.25">
      <c r="O10122" s="6"/>
      <c r="S10122" s="32"/>
    </row>
    <row r="10123" spans="15:19" x14ac:dyDescent="0.25">
      <c r="O10123" s="6"/>
      <c r="S10123" s="32"/>
    </row>
    <row r="10124" spans="15:19" x14ac:dyDescent="0.25">
      <c r="O10124" s="6"/>
      <c r="S10124" s="32"/>
    </row>
    <row r="10125" spans="15:19" x14ac:dyDescent="0.25">
      <c r="O10125" s="6"/>
      <c r="S10125" s="32"/>
    </row>
    <row r="10126" spans="15:19" x14ac:dyDescent="0.25">
      <c r="O10126" s="6"/>
      <c r="S10126" s="32"/>
    </row>
    <row r="10127" spans="15:19" x14ac:dyDescent="0.25">
      <c r="O10127" s="6"/>
      <c r="S10127" s="32"/>
    </row>
    <row r="10128" spans="15:19" x14ac:dyDescent="0.25">
      <c r="O10128" s="6"/>
      <c r="S10128" s="32"/>
    </row>
    <row r="10129" spans="15:19" x14ac:dyDescent="0.25">
      <c r="O10129" s="6"/>
      <c r="S10129" s="32"/>
    </row>
    <row r="10130" spans="15:19" x14ac:dyDescent="0.25">
      <c r="O10130" s="6"/>
      <c r="S10130" s="32"/>
    </row>
    <row r="10131" spans="15:19" x14ac:dyDescent="0.25">
      <c r="O10131" s="6"/>
      <c r="S10131" s="32"/>
    </row>
    <row r="10132" spans="15:19" x14ac:dyDescent="0.25">
      <c r="O10132" s="6"/>
      <c r="S10132" s="32"/>
    </row>
    <row r="10133" spans="15:19" x14ac:dyDescent="0.25">
      <c r="O10133" s="6"/>
      <c r="S10133" s="32"/>
    </row>
    <row r="10134" spans="15:19" x14ac:dyDescent="0.25">
      <c r="O10134" s="6"/>
      <c r="S10134" s="32"/>
    </row>
    <row r="10135" spans="15:19" x14ac:dyDescent="0.25">
      <c r="O10135" s="6"/>
      <c r="S10135" s="32"/>
    </row>
    <row r="10136" spans="15:19" x14ac:dyDescent="0.25">
      <c r="O10136" s="6"/>
      <c r="S10136" s="32"/>
    </row>
    <row r="10137" spans="15:19" x14ac:dyDescent="0.25">
      <c r="O10137" s="6"/>
      <c r="S10137" s="32"/>
    </row>
    <row r="10138" spans="15:19" x14ac:dyDescent="0.25">
      <c r="O10138" s="6"/>
      <c r="S10138" s="32"/>
    </row>
    <row r="10139" spans="15:19" x14ac:dyDescent="0.25">
      <c r="O10139" s="6"/>
      <c r="S10139" s="32"/>
    </row>
    <row r="10140" spans="15:19" x14ac:dyDescent="0.25">
      <c r="O10140" s="6"/>
      <c r="S10140" s="32"/>
    </row>
    <row r="10141" spans="15:19" x14ac:dyDescent="0.25">
      <c r="O10141" s="6"/>
      <c r="S10141" s="32"/>
    </row>
    <row r="10142" spans="15:19" x14ac:dyDescent="0.25">
      <c r="O10142" s="6"/>
      <c r="S10142" s="32"/>
    </row>
    <row r="10143" spans="15:19" x14ac:dyDescent="0.25">
      <c r="O10143" s="6"/>
      <c r="S10143" s="32"/>
    </row>
    <row r="10144" spans="15:19" x14ac:dyDescent="0.25">
      <c r="O10144" s="6"/>
      <c r="S10144" s="32"/>
    </row>
    <row r="10145" spans="15:19" x14ac:dyDescent="0.25">
      <c r="O10145" s="6"/>
      <c r="S10145" s="32"/>
    </row>
    <row r="10146" spans="15:19" x14ac:dyDescent="0.25">
      <c r="O10146" s="6"/>
      <c r="S10146" s="32"/>
    </row>
    <row r="10147" spans="15:19" x14ac:dyDescent="0.25">
      <c r="O10147" s="6"/>
      <c r="S10147" s="32"/>
    </row>
    <row r="10148" spans="15:19" x14ac:dyDescent="0.25">
      <c r="O10148" s="6"/>
      <c r="S10148" s="32"/>
    </row>
    <row r="10149" spans="15:19" x14ac:dyDescent="0.25">
      <c r="O10149" s="6"/>
      <c r="S10149" s="32"/>
    </row>
    <row r="10150" spans="15:19" x14ac:dyDescent="0.25">
      <c r="O10150" s="6"/>
      <c r="S10150" s="32"/>
    </row>
    <row r="10151" spans="15:19" x14ac:dyDescent="0.25">
      <c r="O10151" s="6"/>
      <c r="S10151" s="32"/>
    </row>
    <row r="10152" spans="15:19" x14ac:dyDescent="0.25">
      <c r="O10152" s="6"/>
      <c r="S10152" s="32"/>
    </row>
    <row r="10153" spans="15:19" x14ac:dyDescent="0.25">
      <c r="O10153" s="6"/>
      <c r="S10153" s="32"/>
    </row>
    <row r="10154" spans="15:19" x14ac:dyDescent="0.25">
      <c r="O10154" s="6"/>
      <c r="S10154" s="32"/>
    </row>
    <row r="10155" spans="15:19" x14ac:dyDescent="0.25">
      <c r="O10155" s="6"/>
      <c r="S10155" s="32"/>
    </row>
    <row r="10156" spans="15:19" x14ac:dyDescent="0.25">
      <c r="O10156" s="6"/>
      <c r="S10156" s="32"/>
    </row>
    <row r="10157" spans="15:19" x14ac:dyDescent="0.25">
      <c r="O10157" s="6"/>
      <c r="S10157" s="32"/>
    </row>
    <row r="10158" spans="15:19" x14ac:dyDescent="0.25">
      <c r="O10158" s="6"/>
      <c r="S10158" s="32"/>
    </row>
    <row r="10159" spans="15:19" x14ac:dyDescent="0.25">
      <c r="O10159" s="6"/>
      <c r="S10159" s="32"/>
    </row>
    <row r="10160" spans="15:19" x14ac:dyDescent="0.25">
      <c r="O10160" s="6"/>
      <c r="S10160" s="32"/>
    </row>
    <row r="10161" spans="15:19" x14ac:dyDescent="0.25">
      <c r="O10161" s="6"/>
      <c r="S10161" s="32"/>
    </row>
    <row r="10162" spans="15:19" x14ac:dyDescent="0.25">
      <c r="O10162" s="6"/>
      <c r="S10162" s="32"/>
    </row>
    <row r="10163" spans="15:19" x14ac:dyDescent="0.25">
      <c r="O10163" s="6"/>
      <c r="S10163" s="32"/>
    </row>
    <row r="10164" spans="15:19" x14ac:dyDescent="0.25">
      <c r="O10164" s="6"/>
      <c r="S10164" s="32"/>
    </row>
    <row r="10165" spans="15:19" x14ac:dyDescent="0.25">
      <c r="O10165" s="6"/>
      <c r="S10165" s="32"/>
    </row>
    <row r="10166" spans="15:19" x14ac:dyDescent="0.25">
      <c r="O10166" s="6"/>
      <c r="S10166" s="32"/>
    </row>
    <row r="10167" spans="15:19" x14ac:dyDescent="0.25">
      <c r="O10167" s="6"/>
      <c r="S10167" s="32"/>
    </row>
    <row r="10168" spans="15:19" x14ac:dyDescent="0.25">
      <c r="O10168" s="6"/>
      <c r="S10168" s="32"/>
    </row>
    <row r="10169" spans="15:19" x14ac:dyDescent="0.25">
      <c r="O10169" s="6"/>
      <c r="S10169" s="32"/>
    </row>
    <row r="10170" spans="15:19" x14ac:dyDescent="0.25">
      <c r="O10170" s="6"/>
      <c r="S10170" s="32"/>
    </row>
    <row r="10171" spans="15:19" x14ac:dyDescent="0.25">
      <c r="O10171" s="6"/>
      <c r="S10171" s="32"/>
    </row>
    <row r="10172" spans="15:19" x14ac:dyDescent="0.25">
      <c r="O10172" s="6"/>
      <c r="S10172" s="32"/>
    </row>
    <row r="10173" spans="15:19" x14ac:dyDescent="0.25">
      <c r="O10173" s="6"/>
      <c r="S10173" s="32"/>
    </row>
    <row r="10174" spans="15:19" x14ac:dyDescent="0.25">
      <c r="O10174" s="6"/>
      <c r="S10174" s="32"/>
    </row>
    <row r="10175" spans="15:19" x14ac:dyDescent="0.25">
      <c r="O10175" s="6"/>
      <c r="S10175" s="32"/>
    </row>
    <row r="10176" spans="15:19" x14ac:dyDescent="0.25">
      <c r="O10176" s="6"/>
      <c r="S10176" s="32"/>
    </row>
    <row r="10177" spans="15:19" x14ac:dyDescent="0.25">
      <c r="O10177" s="6"/>
      <c r="S10177" s="32"/>
    </row>
    <row r="10178" spans="15:19" x14ac:dyDescent="0.25">
      <c r="O10178" s="6"/>
      <c r="S10178" s="32"/>
    </row>
    <row r="10179" spans="15:19" x14ac:dyDescent="0.25">
      <c r="O10179" s="6"/>
      <c r="S10179" s="32"/>
    </row>
    <row r="10180" spans="15:19" x14ac:dyDescent="0.25">
      <c r="O10180" s="6"/>
      <c r="S10180" s="32"/>
    </row>
    <row r="10181" spans="15:19" x14ac:dyDescent="0.25">
      <c r="O10181" s="6"/>
      <c r="S10181" s="32"/>
    </row>
    <row r="10182" spans="15:19" x14ac:dyDescent="0.25">
      <c r="O10182" s="6"/>
      <c r="S10182" s="32"/>
    </row>
    <row r="10183" spans="15:19" x14ac:dyDescent="0.25">
      <c r="O10183" s="6"/>
      <c r="S10183" s="32"/>
    </row>
    <row r="10184" spans="15:19" x14ac:dyDescent="0.25">
      <c r="O10184" s="6"/>
      <c r="S10184" s="32"/>
    </row>
    <row r="10185" spans="15:19" x14ac:dyDescent="0.25">
      <c r="O10185" s="6"/>
      <c r="S10185" s="32"/>
    </row>
    <row r="10186" spans="15:19" x14ac:dyDescent="0.25">
      <c r="O10186" s="6"/>
      <c r="S10186" s="32"/>
    </row>
    <row r="10187" spans="15:19" x14ac:dyDescent="0.25">
      <c r="O10187" s="6"/>
      <c r="S10187" s="32"/>
    </row>
    <row r="10188" spans="15:19" x14ac:dyDescent="0.25">
      <c r="O10188" s="6"/>
      <c r="S10188" s="32"/>
    </row>
    <row r="10189" spans="15:19" x14ac:dyDescent="0.25">
      <c r="O10189" s="6"/>
      <c r="S10189" s="32"/>
    </row>
    <row r="10190" spans="15:19" x14ac:dyDescent="0.25">
      <c r="O10190" s="6"/>
      <c r="S10190" s="32"/>
    </row>
    <row r="10191" spans="15:19" x14ac:dyDescent="0.25">
      <c r="O10191" s="6"/>
      <c r="S10191" s="32"/>
    </row>
    <row r="10192" spans="15:19" x14ac:dyDescent="0.25">
      <c r="O10192" s="6"/>
      <c r="S10192" s="32"/>
    </row>
    <row r="10193" spans="15:19" x14ac:dyDescent="0.25">
      <c r="O10193" s="6"/>
      <c r="S10193" s="32"/>
    </row>
    <row r="10194" spans="15:19" x14ac:dyDescent="0.25">
      <c r="O10194" s="6"/>
      <c r="S10194" s="32"/>
    </row>
    <row r="10195" spans="15:19" x14ac:dyDescent="0.25">
      <c r="O10195" s="6"/>
      <c r="S10195" s="32"/>
    </row>
    <row r="10196" spans="15:19" x14ac:dyDescent="0.25">
      <c r="O10196" s="6"/>
      <c r="S10196" s="32"/>
    </row>
    <row r="10197" spans="15:19" x14ac:dyDescent="0.25">
      <c r="O10197" s="6"/>
      <c r="S10197" s="32"/>
    </row>
    <row r="10198" spans="15:19" x14ac:dyDescent="0.25">
      <c r="O10198" s="6"/>
      <c r="S10198" s="32"/>
    </row>
    <row r="10199" spans="15:19" x14ac:dyDescent="0.25">
      <c r="O10199" s="6"/>
      <c r="S10199" s="32"/>
    </row>
    <row r="10200" spans="15:19" x14ac:dyDescent="0.25">
      <c r="O10200" s="6"/>
      <c r="S10200" s="32"/>
    </row>
    <row r="10201" spans="15:19" x14ac:dyDescent="0.25">
      <c r="O10201" s="6"/>
      <c r="S10201" s="32"/>
    </row>
    <row r="10202" spans="15:19" x14ac:dyDescent="0.25">
      <c r="O10202" s="6"/>
      <c r="S10202" s="32"/>
    </row>
    <row r="10203" spans="15:19" x14ac:dyDescent="0.25">
      <c r="O10203" s="6"/>
      <c r="S10203" s="32"/>
    </row>
    <row r="10204" spans="15:19" x14ac:dyDescent="0.25">
      <c r="O10204" s="6"/>
      <c r="S10204" s="32"/>
    </row>
    <row r="10205" spans="15:19" x14ac:dyDescent="0.25">
      <c r="O10205" s="6"/>
      <c r="S10205" s="32"/>
    </row>
    <row r="10206" spans="15:19" x14ac:dyDescent="0.25">
      <c r="O10206" s="6"/>
      <c r="S10206" s="32"/>
    </row>
    <row r="10207" spans="15:19" x14ac:dyDescent="0.25">
      <c r="O10207" s="6"/>
      <c r="S10207" s="32"/>
    </row>
    <row r="10208" spans="15:19" x14ac:dyDescent="0.25">
      <c r="O10208" s="6"/>
      <c r="S10208" s="32"/>
    </row>
    <row r="10209" spans="15:19" x14ac:dyDescent="0.25">
      <c r="O10209" s="6"/>
      <c r="S10209" s="32"/>
    </row>
    <row r="10210" spans="15:19" x14ac:dyDescent="0.25">
      <c r="O10210" s="6"/>
      <c r="S10210" s="32"/>
    </row>
    <row r="10211" spans="15:19" x14ac:dyDescent="0.25">
      <c r="O10211" s="6"/>
      <c r="S10211" s="32"/>
    </row>
    <row r="10212" spans="15:19" x14ac:dyDescent="0.25">
      <c r="O10212" s="6"/>
      <c r="S10212" s="32"/>
    </row>
    <row r="10213" spans="15:19" x14ac:dyDescent="0.25">
      <c r="O10213" s="6"/>
      <c r="S10213" s="32"/>
    </row>
    <row r="10214" spans="15:19" x14ac:dyDescent="0.25">
      <c r="O10214" s="6"/>
      <c r="S10214" s="32"/>
    </row>
    <row r="10215" spans="15:19" x14ac:dyDescent="0.25">
      <c r="O10215" s="6"/>
      <c r="S10215" s="32"/>
    </row>
    <row r="10216" spans="15:19" x14ac:dyDescent="0.25">
      <c r="O10216" s="6"/>
      <c r="S10216" s="32"/>
    </row>
    <row r="10217" spans="15:19" x14ac:dyDescent="0.25">
      <c r="O10217" s="6"/>
      <c r="S10217" s="32"/>
    </row>
    <row r="10218" spans="15:19" x14ac:dyDescent="0.25">
      <c r="O10218" s="6"/>
      <c r="S10218" s="32"/>
    </row>
    <row r="10219" spans="15:19" x14ac:dyDescent="0.25">
      <c r="O10219" s="6"/>
      <c r="S10219" s="32"/>
    </row>
    <row r="10220" spans="15:19" x14ac:dyDescent="0.25">
      <c r="O10220" s="6"/>
      <c r="S10220" s="32"/>
    </row>
    <row r="10221" spans="15:19" x14ac:dyDescent="0.25">
      <c r="O10221" s="6"/>
      <c r="S10221" s="32"/>
    </row>
    <row r="10222" spans="15:19" x14ac:dyDescent="0.25">
      <c r="O10222" s="6"/>
      <c r="S10222" s="32"/>
    </row>
    <row r="10223" spans="15:19" x14ac:dyDescent="0.25">
      <c r="O10223" s="6"/>
      <c r="S10223" s="32"/>
    </row>
    <row r="10224" spans="15:19" x14ac:dyDescent="0.25">
      <c r="O10224" s="6"/>
      <c r="S10224" s="32"/>
    </row>
    <row r="10225" spans="15:19" x14ac:dyDescent="0.25">
      <c r="O10225" s="6"/>
      <c r="S10225" s="32"/>
    </row>
    <row r="10226" spans="15:19" x14ac:dyDescent="0.25">
      <c r="O10226" s="6"/>
      <c r="S10226" s="32"/>
    </row>
    <row r="10227" spans="15:19" x14ac:dyDescent="0.25">
      <c r="O10227" s="6"/>
      <c r="S10227" s="32"/>
    </row>
    <row r="10228" spans="15:19" x14ac:dyDescent="0.25">
      <c r="O10228" s="6"/>
      <c r="S10228" s="32"/>
    </row>
    <row r="10229" spans="15:19" x14ac:dyDescent="0.25">
      <c r="O10229" s="6"/>
      <c r="S10229" s="32"/>
    </row>
    <row r="10230" spans="15:19" x14ac:dyDescent="0.25">
      <c r="O10230" s="6"/>
      <c r="S10230" s="32"/>
    </row>
    <row r="10231" spans="15:19" x14ac:dyDescent="0.25">
      <c r="O10231" s="6"/>
      <c r="S10231" s="32"/>
    </row>
    <row r="10232" spans="15:19" x14ac:dyDescent="0.25">
      <c r="O10232" s="6"/>
      <c r="S10232" s="32"/>
    </row>
    <row r="10233" spans="15:19" x14ac:dyDescent="0.25">
      <c r="O10233" s="6"/>
      <c r="S10233" s="32"/>
    </row>
    <row r="10234" spans="15:19" x14ac:dyDescent="0.25">
      <c r="O10234" s="6"/>
      <c r="S10234" s="32"/>
    </row>
    <row r="10235" spans="15:19" x14ac:dyDescent="0.25">
      <c r="O10235" s="6"/>
      <c r="S10235" s="32"/>
    </row>
    <row r="10236" spans="15:19" x14ac:dyDescent="0.25">
      <c r="O10236" s="6"/>
      <c r="S10236" s="32"/>
    </row>
    <row r="10237" spans="15:19" x14ac:dyDescent="0.25">
      <c r="O10237" s="6"/>
      <c r="S10237" s="32"/>
    </row>
    <row r="10238" spans="15:19" x14ac:dyDescent="0.25">
      <c r="O10238" s="6"/>
      <c r="S10238" s="32"/>
    </row>
    <row r="10239" spans="15:19" x14ac:dyDescent="0.25">
      <c r="O10239" s="6"/>
      <c r="S10239" s="32"/>
    </row>
    <row r="10240" spans="15:19" x14ac:dyDescent="0.25">
      <c r="O10240" s="6"/>
      <c r="S10240" s="32"/>
    </row>
    <row r="10241" spans="15:19" x14ac:dyDescent="0.25">
      <c r="O10241" s="6"/>
      <c r="S10241" s="32"/>
    </row>
    <row r="10242" spans="15:19" x14ac:dyDescent="0.25">
      <c r="O10242" s="6"/>
      <c r="S10242" s="32"/>
    </row>
    <row r="10243" spans="15:19" x14ac:dyDescent="0.25">
      <c r="O10243" s="6"/>
      <c r="S10243" s="32"/>
    </row>
    <row r="10244" spans="15:19" x14ac:dyDescent="0.25">
      <c r="O10244" s="6"/>
      <c r="S10244" s="32"/>
    </row>
    <row r="10245" spans="15:19" x14ac:dyDescent="0.25">
      <c r="O10245" s="6"/>
      <c r="S10245" s="32"/>
    </row>
    <row r="10246" spans="15:19" x14ac:dyDescent="0.25">
      <c r="O10246" s="6"/>
      <c r="S10246" s="32"/>
    </row>
    <row r="10247" spans="15:19" x14ac:dyDescent="0.25">
      <c r="O10247" s="6"/>
      <c r="S10247" s="32"/>
    </row>
    <row r="10248" spans="15:19" x14ac:dyDescent="0.25">
      <c r="O10248" s="6"/>
      <c r="S10248" s="32"/>
    </row>
    <row r="10249" spans="15:19" x14ac:dyDescent="0.25">
      <c r="O10249" s="6"/>
      <c r="S10249" s="32"/>
    </row>
    <row r="10250" spans="15:19" x14ac:dyDescent="0.25">
      <c r="O10250" s="6"/>
      <c r="S10250" s="32"/>
    </row>
    <row r="10251" spans="15:19" x14ac:dyDescent="0.25">
      <c r="O10251" s="6"/>
      <c r="S10251" s="32"/>
    </row>
    <row r="10252" spans="15:19" x14ac:dyDescent="0.25">
      <c r="O10252" s="6"/>
      <c r="S10252" s="32"/>
    </row>
    <row r="10253" spans="15:19" x14ac:dyDescent="0.25">
      <c r="O10253" s="6"/>
      <c r="S10253" s="32"/>
    </row>
    <row r="10254" spans="15:19" x14ac:dyDescent="0.25">
      <c r="O10254" s="6"/>
      <c r="S10254" s="32"/>
    </row>
    <row r="10255" spans="15:19" x14ac:dyDescent="0.25">
      <c r="O10255" s="6"/>
      <c r="S10255" s="32"/>
    </row>
    <row r="10256" spans="15:19" x14ac:dyDescent="0.25">
      <c r="O10256" s="6"/>
      <c r="S10256" s="32"/>
    </row>
    <row r="10257" spans="15:19" x14ac:dyDescent="0.25">
      <c r="O10257" s="6"/>
      <c r="S10257" s="32"/>
    </row>
    <row r="10258" spans="15:19" x14ac:dyDescent="0.25">
      <c r="O10258" s="6"/>
      <c r="S10258" s="32"/>
    </row>
    <row r="10259" spans="15:19" x14ac:dyDescent="0.25">
      <c r="O10259" s="6"/>
      <c r="S10259" s="32"/>
    </row>
    <row r="10260" spans="15:19" x14ac:dyDescent="0.25">
      <c r="O10260" s="6"/>
      <c r="S10260" s="32"/>
    </row>
    <row r="10261" spans="15:19" x14ac:dyDescent="0.25">
      <c r="O10261" s="6"/>
      <c r="S10261" s="32"/>
    </row>
    <row r="10262" spans="15:19" x14ac:dyDescent="0.25">
      <c r="O10262" s="6"/>
      <c r="S10262" s="32"/>
    </row>
    <row r="10263" spans="15:19" x14ac:dyDescent="0.25">
      <c r="O10263" s="6"/>
      <c r="S10263" s="32"/>
    </row>
    <row r="10264" spans="15:19" x14ac:dyDescent="0.25">
      <c r="O10264" s="6"/>
      <c r="S10264" s="32"/>
    </row>
    <row r="10265" spans="15:19" x14ac:dyDescent="0.25">
      <c r="O10265" s="6"/>
      <c r="S10265" s="32"/>
    </row>
    <row r="10266" spans="15:19" x14ac:dyDescent="0.25">
      <c r="O10266" s="6"/>
      <c r="S10266" s="32"/>
    </row>
    <row r="10267" spans="15:19" x14ac:dyDescent="0.25">
      <c r="O10267" s="6"/>
      <c r="S10267" s="32"/>
    </row>
    <row r="10268" spans="15:19" x14ac:dyDescent="0.25">
      <c r="O10268" s="6"/>
      <c r="S10268" s="32"/>
    </row>
    <row r="10269" spans="15:19" x14ac:dyDescent="0.25">
      <c r="O10269" s="6"/>
      <c r="S10269" s="32"/>
    </row>
    <row r="10270" spans="15:19" x14ac:dyDescent="0.25">
      <c r="O10270" s="6"/>
      <c r="S10270" s="32"/>
    </row>
    <row r="10271" spans="15:19" x14ac:dyDescent="0.25">
      <c r="O10271" s="6"/>
      <c r="S10271" s="32"/>
    </row>
    <row r="10272" spans="15:19" x14ac:dyDescent="0.25">
      <c r="O10272" s="6"/>
      <c r="S10272" s="32"/>
    </row>
    <row r="10273" spans="15:19" x14ac:dyDescent="0.25">
      <c r="O10273" s="6"/>
      <c r="S10273" s="32"/>
    </row>
    <row r="10274" spans="15:19" x14ac:dyDescent="0.25">
      <c r="O10274" s="6"/>
      <c r="S10274" s="32"/>
    </row>
    <row r="10275" spans="15:19" x14ac:dyDescent="0.25">
      <c r="O10275" s="6"/>
      <c r="S10275" s="32"/>
    </row>
    <row r="10276" spans="15:19" x14ac:dyDescent="0.25">
      <c r="O10276" s="6"/>
      <c r="S10276" s="32"/>
    </row>
    <row r="10277" spans="15:19" x14ac:dyDescent="0.25">
      <c r="O10277" s="6"/>
      <c r="S10277" s="32"/>
    </row>
    <row r="10278" spans="15:19" x14ac:dyDescent="0.25">
      <c r="O10278" s="6"/>
      <c r="S10278" s="32"/>
    </row>
    <row r="10279" spans="15:19" x14ac:dyDescent="0.25">
      <c r="O10279" s="6"/>
      <c r="S10279" s="32"/>
    </row>
    <row r="10280" spans="15:19" x14ac:dyDescent="0.25">
      <c r="O10280" s="6"/>
      <c r="S10280" s="32"/>
    </row>
    <row r="10281" spans="15:19" x14ac:dyDescent="0.25">
      <c r="O10281" s="6"/>
      <c r="S10281" s="32"/>
    </row>
    <row r="10282" spans="15:19" x14ac:dyDescent="0.25">
      <c r="O10282" s="6"/>
      <c r="S10282" s="32"/>
    </row>
    <row r="10283" spans="15:19" x14ac:dyDescent="0.25">
      <c r="O10283" s="6"/>
      <c r="S10283" s="32"/>
    </row>
    <row r="10284" spans="15:19" x14ac:dyDescent="0.25">
      <c r="O10284" s="6"/>
      <c r="S10284" s="32"/>
    </row>
    <row r="10285" spans="15:19" x14ac:dyDescent="0.25">
      <c r="O10285" s="6"/>
      <c r="S10285" s="32"/>
    </row>
    <row r="10286" spans="15:19" x14ac:dyDescent="0.25">
      <c r="O10286" s="6"/>
      <c r="S10286" s="32"/>
    </row>
    <row r="10287" spans="15:19" x14ac:dyDescent="0.25">
      <c r="O10287" s="6"/>
      <c r="S10287" s="32"/>
    </row>
    <row r="10288" spans="15:19" x14ac:dyDescent="0.25">
      <c r="O10288" s="6"/>
      <c r="S10288" s="32"/>
    </row>
    <row r="10289" spans="15:19" x14ac:dyDescent="0.25">
      <c r="O10289" s="6"/>
      <c r="S10289" s="32"/>
    </row>
    <row r="10290" spans="15:19" x14ac:dyDescent="0.25">
      <c r="O10290" s="6"/>
      <c r="S10290" s="32"/>
    </row>
    <row r="10291" spans="15:19" x14ac:dyDescent="0.25">
      <c r="O10291" s="6"/>
      <c r="S10291" s="32"/>
    </row>
    <row r="10292" spans="15:19" x14ac:dyDescent="0.25">
      <c r="O10292" s="6"/>
      <c r="S10292" s="32"/>
    </row>
    <row r="10293" spans="15:19" x14ac:dyDescent="0.25">
      <c r="O10293" s="6"/>
      <c r="S10293" s="32"/>
    </row>
    <row r="10294" spans="15:19" x14ac:dyDescent="0.25">
      <c r="O10294" s="6"/>
      <c r="S10294" s="32"/>
    </row>
    <row r="10295" spans="15:19" x14ac:dyDescent="0.25">
      <c r="O10295" s="6"/>
      <c r="S10295" s="32"/>
    </row>
    <row r="10296" spans="15:19" x14ac:dyDescent="0.25">
      <c r="O10296" s="6"/>
      <c r="S10296" s="32"/>
    </row>
    <row r="10297" spans="15:19" x14ac:dyDescent="0.25">
      <c r="O10297" s="6"/>
      <c r="S10297" s="32"/>
    </row>
    <row r="10298" spans="15:19" x14ac:dyDescent="0.25">
      <c r="O10298" s="6"/>
      <c r="S10298" s="32"/>
    </row>
    <row r="10299" spans="15:19" x14ac:dyDescent="0.25">
      <c r="O10299" s="6"/>
      <c r="S10299" s="32"/>
    </row>
    <row r="10300" spans="15:19" x14ac:dyDescent="0.25">
      <c r="O10300" s="6"/>
      <c r="S10300" s="32"/>
    </row>
    <row r="10301" spans="15:19" x14ac:dyDescent="0.25">
      <c r="O10301" s="6"/>
      <c r="S10301" s="32"/>
    </row>
    <row r="10302" spans="15:19" x14ac:dyDescent="0.25">
      <c r="O10302" s="6"/>
      <c r="S10302" s="32"/>
    </row>
    <row r="10303" spans="15:19" x14ac:dyDescent="0.25">
      <c r="O10303" s="6"/>
      <c r="S10303" s="32"/>
    </row>
    <row r="10304" spans="15:19" x14ac:dyDescent="0.25">
      <c r="O10304" s="6"/>
      <c r="S10304" s="32"/>
    </row>
    <row r="10305" spans="15:19" x14ac:dyDescent="0.25">
      <c r="O10305" s="6"/>
      <c r="S10305" s="32"/>
    </row>
    <row r="10306" spans="15:19" x14ac:dyDescent="0.25">
      <c r="O10306" s="6"/>
      <c r="S10306" s="32"/>
    </row>
    <row r="10307" spans="15:19" x14ac:dyDescent="0.25">
      <c r="O10307" s="6"/>
      <c r="S10307" s="32"/>
    </row>
    <row r="10308" spans="15:19" x14ac:dyDescent="0.25">
      <c r="O10308" s="6"/>
      <c r="S10308" s="32"/>
    </row>
    <row r="10309" spans="15:19" x14ac:dyDescent="0.25">
      <c r="O10309" s="6"/>
      <c r="S10309" s="32"/>
    </row>
    <row r="10310" spans="15:19" x14ac:dyDescent="0.25">
      <c r="O10310" s="6"/>
      <c r="S10310" s="32"/>
    </row>
    <row r="10311" spans="15:19" x14ac:dyDescent="0.25">
      <c r="O10311" s="6"/>
      <c r="S10311" s="32"/>
    </row>
    <row r="10312" spans="15:19" x14ac:dyDescent="0.25">
      <c r="O10312" s="6"/>
      <c r="S10312" s="32"/>
    </row>
    <row r="10313" spans="15:19" x14ac:dyDescent="0.25">
      <c r="O10313" s="6"/>
      <c r="S10313" s="32"/>
    </row>
    <row r="10314" spans="15:19" x14ac:dyDescent="0.25">
      <c r="O10314" s="6"/>
      <c r="S10314" s="32"/>
    </row>
    <row r="10315" spans="15:19" x14ac:dyDescent="0.25">
      <c r="O10315" s="6"/>
      <c r="S10315" s="32"/>
    </row>
    <row r="10316" spans="15:19" x14ac:dyDescent="0.25">
      <c r="O10316" s="6"/>
      <c r="S10316" s="32"/>
    </row>
    <row r="10317" spans="15:19" x14ac:dyDescent="0.25">
      <c r="O10317" s="6"/>
      <c r="S10317" s="32"/>
    </row>
    <row r="10318" spans="15:19" x14ac:dyDescent="0.25">
      <c r="O10318" s="6"/>
      <c r="S10318" s="32"/>
    </row>
    <row r="10319" spans="15:19" x14ac:dyDescent="0.25">
      <c r="O10319" s="6"/>
      <c r="S10319" s="32"/>
    </row>
    <row r="10320" spans="15:19" x14ac:dyDescent="0.25">
      <c r="O10320" s="6"/>
      <c r="S10320" s="32"/>
    </row>
    <row r="10321" spans="15:19" x14ac:dyDescent="0.25">
      <c r="O10321" s="6"/>
      <c r="S10321" s="32"/>
    </row>
    <row r="10322" spans="15:19" x14ac:dyDescent="0.25">
      <c r="O10322" s="6"/>
      <c r="S10322" s="32"/>
    </row>
    <row r="10323" spans="15:19" x14ac:dyDescent="0.25">
      <c r="O10323" s="6"/>
      <c r="S10323" s="32"/>
    </row>
    <row r="10324" spans="15:19" x14ac:dyDescent="0.25">
      <c r="O10324" s="6"/>
      <c r="S10324" s="32"/>
    </row>
    <row r="10325" spans="15:19" x14ac:dyDescent="0.25">
      <c r="O10325" s="6"/>
      <c r="S10325" s="32"/>
    </row>
    <row r="10326" spans="15:19" x14ac:dyDescent="0.25">
      <c r="O10326" s="6"/>
      <c r="S10326" s="32"/>
    </row>
    <row r="10327" spans="15:19" x14ac:dyDescent="0.25">
      <c r="O10327" s="6"/>
      <c r="S10327" s="32"/>
    </row>
    <row r="10328" spans="15:19" x14ac:dyDescent="0.25">
      <c r="O10328" s="6"/>
      <c r="S10328" s="32"/>
    </row>
    <row r="10329" spans="15:19" x14ac:dyDescent="0.25">
      <c r="O10329" s="6"/>
      <c r="S10329" s="32"/>
    </row>
    <row r="10330" spans="15:19" x14ac:dyDescent="0.25">
      <c r="O10330" s="6"/>
      <c r="S10330" s="32"/>
    </row>
    <row r="10331" spans="15:19" x14ac:dyDescent="0.25">
      <c r="O10331" s="6"/>
      <c r="S10331" s="32"/>
    </row>
    <row r="10332" spans="15:19" x14ac:dyDescent="0.25">
      <c r="O10332" s="6"/>
      <c r="S10332" s="32"/>
    </row>
    <row r="10333" spans="15:19" x14ac:dyDescent="0.25">
      <c r="O10333" s="6"/>
      <c r="S10333" s="32"/>
    </row>
    <row r="10334" spans="15:19" x14ac:dyDescent="0.25">
      <c r="O10334" s="6"/>
      <c r="S10334" s="32"/>
    </row>
    <row r="10335" spans="15:19" x14ac:dyDescent="0.25">
      <c r="O10335" s="6"/>
      <c r="S10335" s="32"/>
    </row>
    <row r="10336" spans="15:19" x14ac:dyDescent="0.25">
      <c r="O10336" s="6"/>
      <c r="S10336" s="32"/>
    </row>
    <row r="10337" spans="15:19" x14ac:dyDescent="0.25">
      <c r="O10337" s="6"/>
      <c r="S10337" s="32"/>
    </row>
    <row r="10338" spans="15:19" x14ac:dyDescent="0.25">
      <c r="O10338" s="6"/>
      <c r="S10338" s="32"/>
    </row>
    <row r="10339" spans="15:19" x14ac:dyDescent="0.25">
      <c r="O10339" s="6"/>
      <c r="S10339" s="32"/>
    </row>
    <row r="10340" spans="15:19" x14ac:dyDescent="0.25">
      <c r="O10340" s="6"/>
      <c r="S10340" s="32"/>
    </row>
    <row r="10341" spans="15:19" x14ac:dyDescent="0.25">
      <c r="O10341" s="6"/>
      <c r="S10341" s="32"/>
    </row>
    <row r="10342" spans="15:19" x14ac:dyDescent="0.25">
      <c r="O10342" s="6"/>
      <c r="S10342" s="32"/>
    </row>
    <row r="10343" spans="15:19" x14ac:dyDescent="0.25">
      <c r="O10343" s="6"/>
      <c r="S10343" s="32"/>
    </row>
    <row r="10344" spans="15:19" x14ac:dyDescent="0.25">
      <c r="O10344" s="6"/>
      <c r="S10344" s="32"/>
    </row>
    <row r="10345" spans="15:19" x14ac:dyDescent="0.25">
      <c r="O10345" s="6"/>
      <c r="S10345" s="32"/>
    </row>
    <row r="10346" spans="15:19" x14ac:dyDescent="0.25">
      <c r="O10346" s="6"/>
      <c r="S10346" s="32"/>
    </row>
    <row r="10347" spans="15:19" x14ac:dyDescent="0.25">
      <c r="O10347" s="6"/>
      <c r="S10347" s="32"/>
    </row>
    <row r="10348" spans="15:19" x14ac:dyDescent="0.25">
      <c r="O10348" s="6"/>
      <c r="S10348" s="32"/>
    </row>
    <row r="10349" spans="15:19" x14ac:dyDescent="0.25">
      <c r="O10349" s="6"/>
      <c r="S10349" s="32"/>
    </row>
    <row r="10350" spans="15:19" x14ac:dyDescent="0.25">
      <c r="O10350" s="6"/>
      <c r="S10350" s="32"/>
    </row>
    <row r="10351" spans="15:19" x14ac:dyDescent="0.25">
      <c r="O10351" s="6"/>
      <c r="S10351" s="32"/>
    </row>
    <row r="10352" spans="15:19" x14ac:dyDescent="0.25">
      <c r="O10352" s="6"/>
      <c r="S10352" s="32"/>
    </row>
    <row r="10353" spans="15:19" x14ac:dyDescent="0.25">
      <c r="O10353" s="6"/>
      <c r="S10353" s="32"/>
    </row>
    <row r="10354" spans="15:19" x14ac:dyDescent="0.25">
      <c r="O10354" s="6"/>
      <c r="S10354" s="32"/>
    </row>
    <row r="10355" spans="15:19" x14ac:dyDescent="0.25">
      <c r="O10355" s="6"/>
      <c r="S10355" s="32"/>
    </row>
    <row r="10356" spans="15:19" x14ac:dyDescent="0.25">
      <c r="O10356" s="6"/>
      <c r="S10356" s="32"/>
    </row>
    <row r="10357" spans="15:19" x14ac:dyDescent="0.25">
      <c r="O10357" s="6"/>
      <c r="S10357" s="32"/>
    </row>
    <row r="10358" spans="15:19" x14ac:dyDescent="0.25">
      <c r="O10358" s="6"/>
      <c r="S10358" s="32"/>
    </row>
    <row r="10359" spans="15:19" x14ac:dyDescent="0.25">
      <c r="O10359" s="6"/>
      <c r="S10359" s="32"/>
    </row>
    <row r="10360" spans="15:19" x14ac:dyDescent="0.25">
      <c r="O10360" s="6"/>
      <c r="S10360" s="32"/>
    </row>
    <row r="10361" spans="15:19" x14ac:dyDescent="0.25">
      <c r="O10361" s="6"/>
      <c r="S10361" s="32"/>
    </row>
    <row r="10362" spans="15:19" x14ac:dyDescent="0.25">
      <c r="O10362" s="6"/>
      <c r="S10362" s="32"/>
    </row>
    <row r="10363" spans="15:19" x14ac:dyDescent="0.25">
      <c r="O10363" s="6"/>
      <c r="S10363" s="32"/>
    </row>
    <row r="10364" spans="15:19" x14ac:dyDescent="0.25">
      <c r="O10364" s="6"/>
      <c r="S10364" s="32"/>
    </row>
    <row r="10365" spans="15:19" x14ac:dyDescent="0.25">
      <c r="O10365" s="6"/>
      <c r="S10365" s="32"/>
    </row>
    <row r="10366" spans="15:19" x14ac:dyDescent="0.25">
      <c r="O10366" s="6"/>
      <c r="S10366" s="32"/>
    </row>
    <row r="10367" spans="15:19" x14ac:dyDescent="0.25">
      <c r="O10367" s="6"/>
      <c r="S10367" s="32"/>
    </row>
    <row r="10368" spans="15:19" x14ac:dyDescent="0.25">
      <c r="O10368" s="6"/>
      <c r="S10368" s="32"/>
    </row>
    <row r="10369" spans="15:19" x14ac:dyDescent="0.25">
      <c r="O10369" s="6"/>
      <c r="S10369" s="32"/>
    </row>
    <row r="10370" spans="15:19" x14ac:dyDescent="0.25">
      <c r="O10370" s="6"/>
      <c r="S10370" s="32"/>
    </row>
    <row r="10371" spans="15:19" x14ac:dyDescent="0.25">
      <c r="O10371" s="6"/>
      <c r="S10371" s="32"/>
    </row>
    <row r="10372" spans="15:19" x14ac:dyDescent="0.25">
      <c r="O10372" s="6"/>
      <c r="S10372" s="32"/>
    </row>
    <row r="10373" spans="15:19" x14ac:dyDescent="0.25">
      <c r="O10373" s="6"/>
      <c r="S10373" s="32"/>
    </row>
    <row r="10374" spans="15:19" x14ac:dyDescent="0.25">
      <c r="O10374" s="6"/>
      <c r="S10374" s="32"/>
    </row>
    <row r="10375" spans="15:19" x14ac:dyDescent="0.25">
      <c r="O10375" s="6"/>
      <c r="S10375" s="32"/>
    </row>
    <row r="10376" spans="15:19" x14ac:dyDescent="0.25">
      <c r="O10376" s="6"/>
      <c r="S10376" s="32"/>
    </row>
    <row r="10377" spans="15:19" x14ac:dyDescent="0.25">
      <c r="O10377" s="6"/>
      <c r="S10377" s="32"/>
    </row>
    <row r="10378" spans="15:19" x14ac:dyDescent="0.25">
      <c r="O10378" s="6"/>
      <c r="S10378" s="32"/>
    </row>
    <row r="10379" spans="15:19" x14ac:dyDescent="0.25">
      <c r="O10379" s="6"/>
      <c r="S10379" s="32"/>
    </row>
    <row r="10380" spans="15:19" x14ac:dyDescent="0.25">
      <c r="O10380" s="6"/>
      <c r="S10380" s="32"/>
    </row>
    <row r="10381" spans="15:19" x14ac:dyDescent="0.25">
      <c r="O10381" s="6"/>
      <c r="S10381" s="32"/>
    </row>
    <row r="10382" spans="15:19" x14ac:dyDescent="0.25">
      <c r="O10382" s="6"/>
      <c r="S10382" s="32"/>
    </row>
    <row r="10383" spans="15:19" x14ac:dyDescent="0.25">
      <c r="O10383" s="6"/>
      <c r="S10383" s="32"/>
    </row>
    <row r="10384" spans="15:19" x14ac:dyDescent="0.25">
      <c r="O10384" s="6"/>
      <c r="S10384" s="32"/>
    </row>
    <row r="10385" spans="15:19" x14ac:dyDescent="0.25">
      <c r="O10385" s="6"/>
      <c r="S10385" s="32"/>
    </row>
    <row r="10386" spans="15:19" x14ac:dyDescent="0.25">
      <c r="O10386" s="6"/>
      <c r="S10386" s="32"/>
    </row>
    <row r="10387" spans="15:19" x14ac:dyDescent="0.25">
      <c r="O10387" s="6"/>
      <c r="S10387" s="32"/>
    </row>
    <row r="10388" spans="15:19" x14ac:dyDescent="0.25">
      <c r="O10388" s="6"/>
      <c r="S10388" s="32"/>
    </row>
    <row r="10389" spans="15:19" x14ac:dyDescent="0.25">
      <c r="O10389" s="6"/>
      <c r="S10389" s="32"/>
    </row>
    <row r="10390" spans="15:19" x14ac:dyDescent="0.25">
      <c r="O10390" s="6"/>
      <c r="S10390" s="32"/>
    </row>
    <row r="10391" spans="15:19" x14ac:dyDescent="0.25">
      <c r="O10391" s="6"/>
      <c r="S10391" s="32"/>
    </row>
    <row r="10392" spans="15:19" x14ac:dyDescent="0.25">
      <c r="O10392" s="6"/>
      <c r="S10392" s="32"/>
    </row>
    <row r="10393" spans="15:19" x14ac:dyDescent="0.25">
      <c r="O10393" s="6"/>
      <c r="S10393" s="32"/>
    </row>
    <row r="10394" spans="15:19" x14ac:dyDescent="0.25">
      <c r="O10394" s="6"/>
      <c r="S10394" s="32"/>
    </row>
    <row r="10395" spans="15:19" x14ac:dyDescent="0.25">
      <c r="O10395" s="6"/>
      <c r="S10395" s="32"/>
    </row>
    <row r="10396" spans="15:19" x14ac:dyDescent="0.25">
      <c r="O10396" s="6"/>
      <c r="S10396" s="32"/>
    </row>
    <row r="10397" spans="15:19" x14ac:dyDescent="0.25">
      <c r="O10397" s="6"/>
      <c r="S10397" s="32"/>
    </row>
    <row r="10398" spans="15:19" x14ac:dyDescent="0.25">
      <c r="O10398" s="6"/>
      <c r="S10398" s="32"/>
    </row>
    <row r="10399" spans="15:19" x14ac:dyDescent="0.25">
      <c r="O10399" s="6"/>
      <c r="S10399" s="32"/>
    </row>
    <row r="10400" spans="15:19" x14ac:dyDescent="0.25">
      <c r="O10400" s="6"/>
      <c r="S10400" s="32"/>
    </row>
    <row r="10401" spans="15:19" x14ac:dyDescent="0.25">
      <c r="O10401" s="6"/>
      <c r="S10401" s="32"/>
    </row>
    <row r="10402" spans="15:19" x14ac:dyDescent="0.25">
      <c r="O10402" s="6"/>
      <c r="S10402" s="32"/>
    </row>
    <row r="10403" spans="15:19" x14ac:dyDescent="0.25">
      <c r="O10403" s="6"/>
      <c r="S10403" s="32"/>
    </row>
    <row r="10404" spans="15:19" x14ac:dyDescent="0.25">
      <c r="O10404" s="6"/>
      <c r="S10404" s="32"/>
    </row>
    <row r="10405" spans="15:19" x14ac:dyDescent="0.25">
      <c r="O10405" s="6"/>
      <c r="S10405" s="32"/>
    </row>
    <row r="10406" spans="15:19" x14ac:dyDescent="0.25">
      <c r="O10406" s="6"/>
      <c r="S10406" s="32"/>
    </row>
    <row r="10407" spans="15:19" x14ac:dyDescent="0.25">
      <c r="O10407" s="6"/>
      <c r="S10407" s="32"/>
    </row>
    <row r="10408" spans="15:19" x14ac:dyDescent="0.25">
      <c r="O10408" s="6"/>
      <c r="S10408" s="32"/>
    </row>
    <row r="10409" spans="15:19" x14ac:dyDescent="0.25">
      <c r="O10409" s="6"/>
      <c r="S10409" s="32"/>
    </row>
    <row r="10410" spans="15:19" x14ac:dyDescent="0.25">
      <c r="O10410" s="6"/>
      <c r="S10410" s="32"/>
    </row>
    <row r="10411" spans="15:19" x14ac:dyDescent="0.25">
      <c r="O10411" s="6"/>
      <c r="S10411" s="32"/>
    </row>
    <row r="10412" spans="15:19" x14ac:dyDescent="0.25">
      <c r="O10412" s="6"/>
      <c r="S10412" s="32"/>
    </row>
    <row r="10413" spans="15:19" x14ac:dyDescent="0.25">
      <c r="O10413" s="6"/>
      <c r="S10413" s="32"/>
    </row>
    <row r="10414" spans="15:19" x14ac:dyDescent="0.25">
      <c r="O10414" s="6"/>
      <c r="S10414" s="32"/>
    </row>
    <row r="10415" spans="15:19" x14ac:dyDescent="0.25">
      <c r="O10415" s="6"/>
      <c r="S10415" s="32"/>
    </row>
    <row r="10416" spans="15:19" x14ac:dyDescent="0.25">
      <c r="O10416" s="6"/>
      <c r="S10416" s="32"/>
    </row>
    <row r="10417" spans="15:19" x14ac:dyDescent="0.25">
      <c r="O10417" s="6"/>
      <c r="S10417" s="32"/>
    </row>
    <row r="10418" spans="15:19" x14ac:dyDescent="0.25">
      <c r="O10418" s="6"/>
      <c r="S10418" s="32"/>
    </row>
    <row r="10419" spans="15:19" x14ac:dyDescent="0.25">
      <c r="O10419" s="6"/>
      <c r="S10419" s="32"/>
    </row>
    <row r="10420" spans="15:19" x14ac:dyDescent="0.25">
      <c r="O10420" s="6"/>
      <c r="S10420" s="32"/>
    </row>
    <row r="10421" spans="15:19" x14ac:dyDescent="0.25">
      <c r="O10421" s="6"/>
      <c r="S10421" s="32"/>
    </row>
    <row r="10422" spans="15:19" x14ac:dyDescent="0.25">
      <c r="O10422" s="6"/>
      <c r="S10422" s="32"/>
    </row>
    <row r="10423" spans="15:19" x14ac:dyDescent="0.25">
      <c r="O10423" s="6"/>
      <c r="S10423" s="32"/>
    </row>
    <row r="10424" spans="15:19" x14ac:dyDescent="0.25">
      <c r="O10424" s="6"/>
      <c r="S10424" s="32"/>
    </row>
    <row r="10425" spans="15:19" x14ac:dyDescent="0.25">
      <c r="O10425" s="6"/>
      <c r="S10425" s="32"/>
    </row>
    <row r="10426" spans="15:19" x14ac:dyDescent="0.25">
      <c r="O10426" s="6"/>
      <c r="S10426" s="32"/>
    </row>
    <row r="10427" spans="15:19" x14ac:dyDescent="0.25">
      <c r="O10427" s="6"/>
      <c r="S10427" s="32"/>
    </row>
    <row r="10428" spans="15:19" x14ac:dyDescent="0.25">
      <c r="O10428" s="6"/>
      <c r="S10428" s="32"/>
    </row>
    <row r="10429" spans="15:19" x14ac:dyDescent="0.25">
      <c r="O10429" s="6"/>
      <c r="S10429" s="32"/>
    </row>
    <row r="10430" spans="15:19" x14ac:dyDescent="0.25">
      <c r="O10430" s="6"/>
      <c r="S10430" s="32"/>
    </row>
    <row r="10431" spans="15:19" x14ac:dyDescent="0.25">
      <c r="O10431" s="6"/>
      <c r="S10431" s="32"/>
    </row>
    <row r="10432" spans="15:19" x14ac:dyDescent="0.25">
      <c r="O10432" s="6"/>
      <c r="S10432" s="32"/>
    </row>
    <row r="10433" spans="15:19" x14ac:dyDescent="0.25">
      <c r="O10433" s="6"/>
      <c r="S10433" s="32"/>
    </row>
    <row r="10434" spans="15:19" x14ac:dyDescent="0.25">
      <c r="O10434" s="6"/>
      <c r="S10434" s="32"/>
    </row>
    <row r="10435" spans="15:19" x14ac:dyDescent="0.25">
      <c r="O10435" s="6"/>
      <c r="S10435" s="32"/>
    </row>
    <row r="10436" spans="15:19" x14ac:dyDescent="0.25">
      <c r="O10436" s="6"/>
      <c r="S10436" s="32"/>
    </row>
    <row r="10437" spans="15:19" x14ac:dyDescent="0.25">
      <c r="O10437" s="6"/>
      <c r="S10437" s="32"/>
    </row>
    <row r="10438" spans="15:19" x14ac:dyDescent="0.25">
      <c r="O10438" s="6"/>
      <c r="S10438" s="32"/>
    </row>
    <row r="10439" spans="15:19" x14ac:dyDescent="0.25">
      <c r="O10439" s="6"/>
      <c r="S10439" s="32"/>
    </row>
    <row r="10440" spans="15:19" x14ac:dyDescent="0.25">
      <c r="O10440" s="6"/>
      <c r="S10440" s="32"/>
    </row>
    <row r="10441" spans="15:19" x14ac:dyDescent="0.25">
      <c r="O10441" s="6"/>
      <c r="S10441" s="32"/>
    </row>
    <row r="10442" spans="15:19" x14ac:dyDescent="0.25">
      <c r="O10442" s="6"/>
      <c r="S10442" s="32"/>
    </row>
    <row r="10443" spans="15:19" x14ac:dyDescent="0.25">
      <c r="O10443" s="6"/>
      <c r="S10443" s="32"/>
    </row>
    <row r="10444" spans="15:19" x14ac:dyDescent="0.25">
      <c r="O10444" s="6"/>
      <c r="S10444" s="32"/>
    </row>
    <row r="10445" spans="15:19" x14ac:dyDescent="0.25">
      <c r="O10445" s="6"/>
      <c r="S10445" s="32"/>
    </row>
    <row r="10446" spans="15:19" x14ac:dyDescent="0.25">
      <c r="O10446" s="6"/>
      <c r="S10446" s="32"/>
    </row>
    <row r="10447" spans="15:19" x14ac:dyDescent="0.25">
      <c r="O10447" s="6"/>
      <c r="S10447" s="32"/>
    </row>
    <row r="10448" spans="15:19" x14ac:dyDescent="0.25">
      <c r="O10448" s="6"/>
      <c r="S10448" s="32"/>
    </row>
    <row r="10449" spans="15:19" x14ac:dyDescent="0.25">
      <c r="O10449" s="6"/>
      <c r="S10449" s="32"/>
    </row>
    <row r="10450" spans="15:19" x14ac:dyDescent="0.25">
      <c r="O10450" s="6"/>
      <c r="S10450" s="32"/>
    </row>
    <row r="10451" spans="15:19" x14ac:dyDescent="0.25">
      <c r="O10451" s="6"/>
      <c r="S10451" s="32"/>
    </row>
    <row r="10452" spans="15:19" x14ac:dyDescent="0.25">
      <c r="O10452" s="6"/>
      <c r="S10452" s="32"/>
    </row>
    <row r="10453" spans="15:19" x14ac:dyDescent="0.25">
      <c r="O10453" s="6"/>
      <c r="S10453" s="32"/>
    </row>
    <row r="10454" spans="15:19" x14ac:dyDescent="0.25">
      <c r="O10454" s="6"/>
      <c r="S10454" s="32"/>
    </row>
    <row r="10455" spans="15:19" x14ac:dyDescent="0.25">
      <c r="O10455" s="6"/>
      <c r="S10455" s="32"/>
    </row>
    <row r="10456" spans="15:19" x14ac:dyDescent="0.25">
      <c r="O10456" s="6"/>
      <c r="S10456" s="32"/>
    </row>
    <row r="10457" spans="15:19" x14ac:dyDescent="0.25">
      <c r="O10457" s="6"/>
      <c r="S10457" s="32"/>
    </row>
    <row r="10458" spans="15:19" x14ac:dyDescent="0.25">
      <c r="O10458" s="6"/>
      <c r="S10458" s="32"/>
    </row>
    <row r="10459" spans="15:19" x14ac:dyDescent="0.25">
      <c r="O10459" s="6"/>
      <c r="S10459" s="32"/>
    </row>
    <row r="10460" spans="15:19" x14ac:dyDescent="0.25">
      <c r="O10460" s="6"/>
      <c r="S10460" s="32"/>
    </row>
    <row r="10461" spans="15:19" x14ac:dyDescent="0.25">
      <c r="O10461" s="6"/>
      <c r="S10461" s="32"/>
    </row>
    <row r="10462" spans="15:19" x14ac:dyDescent="0.25">
      <c r="O10462" s="6"/>
      <c r="S10462" s="32"/>
    </row>
    <row r="10463" spans="15:19" x14ac:dyDescent="0.25">
      <c r="O10463" s="6"/>
      <c r="S10463" s="32"/>
    </row>
    <row r="10464" spans="15:19" x14ac:dyDescent="0.25">
      <c r="O10464" s="6"/>
      <c r="S10464" s="32"/>
    </row>
    <row r="10465" spans="15:19" x14ac:dyDescent="0.25">
      <c r="O10465" s="6"/>
      <c r="S10465" s="32"/>
    </row>
    <row r="10466" spans="15:19" x14ac:dyDescent="0.25">
      <c r="O10466" s="6"/>
      <c r="S10466" s="32"/>
    </row>
    <row r="10467" spans="15:19" x14ac:dyDescent="0.25">
      <c r="O10467" s="6"/>
      <c r="S10467" s="32"/>
    </row>
    <row r="10468" spans="15:19" x14ac:dyDescent="0.25">
      <c r="O10468" s="6"/>
      <c r="S10468" s="32"/>
    </row>
    <row r="10469" spans="15:19" x14ac:dyDescent="0.25">
      <c r="O10469" s="6"/>
      <c r="S10469" s="32"/>
    </row>
    <row r="10470" spans="15:19" x14ac:dyDescent="0.25">
      <c r="O10470" s="6"/>
      <c r="S10470" s="32"/>
    </row>
    <row r="10471" spans="15:19" x14ac:dyDescent="0.25">
      <c r="O10471" s="6"/>
      <c r="S10471" s="32"/>
    </row>
    <row r="10472" spans="15:19" x14ac:dyDescent="0.25">
      <c r="O10472" s="6"/>
      <c r="S10472" s="32"/>
    </row>
    <row r="10473" spans="15:19" x14ac:dyDescent="0.25">
      <c r="O10473" s="6"/>
      <c r="S10473" s="32"/>
    </row>
    <row r="10474" spans="15:19" x14ac:dyDescent="0.25">
      <c r="O10474" s="6"/>
      <c r="S10474" s="32"/>
    </row>
    <row r="10475" spans="15:19" x14ac:dyDescent="0.25">
      <c r="O10475" s="6"/>
      <c r="S10475" s="32"/>
    </row>
    <row r="10476" spans="15:19" x14ac:dyDescent="0.25">
      <c r="O10476" s="6"/>
      <c r="S10476" s="32"/>
    </row>
    <row r="10477" spans="15:19" x14ac:dyDescent="0.25">
      <c r="O10477" s="6"/>
      <c r="S10477" s="32"/>
    </row>
    <row r="10478" spans="15:19" x14ac:dyDescent="0.25">
      <c r="O10478" s="6"/>
      <c r="S10478" s="32"/>
    </row>
    <row r="10479" spans="15:19" x14ac:dyDescent="0.25">
      <c r="O10479" s="6"/>
      <c r="S10479" s="32"/>
    </row>
    <row r="10480" spans="15:19" x14ac:dyDescent="0.25">
      <c r="O10480" s="6"/>
      <c r="S10480" s="32"/>
    </row>
    <row r="10481" spans="15:19" x14ac:dyDescent="0.25">
      <c r="O10481" s="6"/>
      <c r="S10481" s="32"/>
    </row>
    <row r="10482" spans="15:19" x14ac:dyDescent="0.25">
      <c r="O10482" s="6"/>
      <c r="S10482" s="32"/>
    </row>
    <row r="10483" spans="15:19" x14ac:dyDescent="0.25">
      <c r="O10483" s="6"/>
      <c r="S10483" s="32"/>
    </row>
    <row r="10484" spans="15:19" x14ac:dyDescent="0.25">
      <c r="O10484" s="6"/>
      <c r="S10484" s="32"/>
    </row>
    <row r="10485" spans="15:19" x14ac:dyDescent="0.25">
      <c r="O10485" s="6"/>
      <c r="S10485" s="32"/>
    </row>
    <row r="10486" spans="15:19" x14ac:dyDescent="0.25">
      <c r="O10486" s="6"/>
      <c r="S10486" s="32"/>
    </row>
    <row r="10487" spans="15:19" x14ac:dyDescent="0.25">
      <c r="O10487" s="6"/>
      <c r="S10487" s="32"/>
    </row>
    <row r="10488" spans="15:19" x14ac:dyDescent="0.25">
      <c r="O10488" s="6"/>
      <c r="S10488" s="32"/>
    </row>
    <row r="10489" spans="15:19" x14ac:dyDescent="0.25">
      <c r="O10489" s="6"/>
      <c r="S10489" s="32"/>
    </row>
    <row r="10490" spans="15:19" x14ac:dyDescent="0.25">
      <c r="O10490" s="6"/>
      <c r="S10490" s="32"/>
    </row>
    <row r="10491" spans="15:19" x14ac:dyDescent="0.25">
      <c r="O10491" s="6"/>
      <c r="S10491" s="32"/>
    </row>
    <row r="10492" spans="15:19" x14ac:dyDescent="0.25">
      <c r="O10492" s="6"/>
      <c r="S10492" s="32"/>
    </row>
    <row r="10493" spans="15:19" x14ac:dyDescent="0.25">
      <c r="O10493" s="6"/>
      <c r="S10493" s="32"/>
    </row>
    <row r="10494" spans="15:19" x14ac:dyDescent="0.25">
      <c r="O10494" s="6"/>
      <c r="S10494" s="32"/>
    </row>
    <row r="10495" spans="15:19" x14ac:dyDescent="0.25">
      <c r="O10495" s="6"/>
      <c r="S10495" s="32"/>
    </row>
    <row r="10496" spans="15:19" x14ac:dyDescent="0.25">
      <c r="O10496" s="6"/>
      <c r="S10496" s="32"/>
    </row>
    <row r="10497" spans="15:19" x14ac:dyDescent="0.25">
      <c r="O10497" s="6"/>
      <c r="S10497" s="32"/>
    </row>
    <row r="10498" spans="15:19" x14ac:dyDescent="0.25">
      <c r="O10498" s="6"/>
      <c r="S10498" s="32"/>
    </row>
    <row r="10499" spans="15:19" x14ac:dyDescent="0.25">
      <c r="O10499" s="6"/>
      <c r="S10499" s="32"/>
    </row>
    <row r="10500" spans="15:19" x14ac:dyDescent="0.25">
      <c r="O10500" s="6"/>
      <c r="S10500" s="32"/>
    </row>
    <row r="10501" spans="15:19" x14ac:dyDescent="0.25">
      <c r="O10501" s="6"/>
      <c r="S10501" s="32"/>
    </row>
    <row r="10502" spans="15:19" x14ac:dyDescent="0.25">
      <c r="O10502" s="6"/>
      <c r="S10502" s="32"/>
    </row>
    <row r="10503" spans="15:19" x14ac:dyDescent="0.25">
      <c r="O10503" s="6"/>
      <c r="S10503" s="32"/>
    </row>
    <row r="10504" spans="15:19" x14ac:dyDescent="0.25">
      <c r="O10504" s="6"/>
      <c r="S10504" s="32"/>
    </row>
    <row r="10505" spans="15:19" x14ac:dyDescent="0.25">
      <c r="O10505" s="6"/>
      <c r="S10505" s="32"/>
    </row>
    <row r="10506" spans="15:19" x14ac:dyDescent="0.25">
      <c r="O10506" s="6"/>
      <c r="S10506" s="32"/>
    </row>
    <row r="10507" spans="15:19" x14ac:dyDescent="0.25">
      <c r="O10507" s="6"/>
      <c r="S10507" s="32"/>
    </row>
    <row r="10508" spans="15:19" x14ac:dyDescent="0.25">
      <c r="O10508" s="6"/>
      <c r="S10508" s="32"/>
    </row>
    <row r="10509" spans="15:19" x14ac:dyDescent="0.25">
      <c r="O10509" s="6"/>
      <c r="S10509" s="32"/>
    </row>
    <row r="10510" spans="15:19" x14ac:dyDescent="0.25">
      <c r="O10510" s="6"/>
      <c r="S10510" s="32"/>
    </row>
    <row r="10511" spans="15:19" x14ac:dyDescent="0.25">
      <c r="O10511" s="6"/>
      <c r="S10511" s="32"/>
    </row>
    <row r="10512" spans="15:19" x14ac:dyDescent="0.25">
      <c r="O10512" s="6"/>
      <c r="S10512" s="32"/>
    </row>
    <row r="10513" spans="15:19" x14ac:dyDescent="0.25">
      <c r="O10513" s="6"/>
      <c r="S10513" s="32"/>
    </row>
    <row r="10514" spans="15:19" x14ac:dyDescent="0.25">
      <c r="O10514" s="6"/>
      <c r="S10514" s="32"/>
    </row>
    <row r="10515" spans="15:19" x14ac:dyDescent="0.25">
      <c r="O10515" s="6"/>
      <c r="S10515" s="32"/>
    </row>
    <row r="10516" spans="15:19" x14ac:dyDescent="0.25">
      <c r="O10516" s="6"/>
      <c r="S10516" s="32"/>
    </row>
    <row r="10517" spans="15:19" x14ac:dyDescent="0.25">
      <c r="O10517" s="6"/>
      <c r="S10517" s="32"/>
    </row>
    <row r="10518" spans="15:19" x14ac:dyDescent="0.25">
      <c r="O10518" s="6"/>
      <c r="S10518" s="32"/>
    </row>
    <row r="10519" spans="15:19" x14ac:dyDescent="0.25">
      <c r="O10519" s="6"/>
      <c r="S10519" s="32"/>
    </row>
    <row r="10520" spans="15:19" x14ac:dyDescent="0.25">
      <c r="O10520" s="6"/>
      <c r="S10520" s="32"/>
    </row>
    <row r="10521" spans="15:19" x14ac:dyDescent="0.25">
      <c r="O10521" s="6"/>
      <c r="S10521" s="32"/>
    </row>
    <row r="10522" spans="15:19" x14ac:dyDescent="0.25">
      <c r="O10522" s="6"/>
      <c r="S10522" s="32"/>
    </row>
    <row r="10523" spans="15:19" x14ac:dyDescent="0.25">
      <c r="O10523" s="6"/>
      <c r="S10523" s="32"/>
    </row>
    <row r="10524" spans="15:19" x14ac:dyDescent="0.25">
      <c r="O10524" s="6"/>
      <c r="S10524" s="32"/>
    </row>
    <row r="10525" spans="15:19" x14ac:dyDescent="0.25">
      <c r="O10525" s="6"/>
      <c r="S10525" s="32"/>
    </row>
    <row r="10526" spans="15:19" x14ac:dyDescent="0.25">
      <c r="O10526" s="6"/>
      <c r="S10526" s="32"/>
    </row>
    <row r="10527" spans="15:19" x14ac:dyDescent="0.25">
      <c r="O10527" s="6"/>
      <c r="S10527" s="32"/>
    </row>
    <row r="10528" spans="15:19" x14ac:dyDescent="0.25">
      <c r="O10528" s="6"/>
      <c r="S10528" s="32"/>
    </row>
    <row r="10529" spans="15:19" x14ac:dyDescent="0.25">
      <c r="O10529" s="6"/>
      <c r="S10529" s="32"/>
    </row>
    <row r="10530" spans="15:19" x14ac:dyDescent="0.25">
      <c r="O10530" s="6"/>
      <c r="S10530" s="32"/>
    </row>
    <row r="10531" spans="15:19" x14ac:dyDescent="0.25">
      <c r="O10531" s="6"/>
      <c r="S10531" s="32"/>
    </row>
    <row r="10532" spans="15:19" x14ac:dyDescent="0.25">
      <c r="O10532" s="6"/>
      <c r="S10532" s="32"/>
    </row>
    <row r="10533" spans="15:19" x14ac:dyDescent="0.25">
      <c r="O10533" s="6"/>
      <c r="S10533" s="32"/>
    </row>
    <row r="10534" spans="15:19" x14ac:dyDescent="0.25">
      <c r="O10534" s="6"/>
      <c r="S10534" s="32"/>
    </row>
    <row r="10535" spans="15:19" x14ac:dyDescent="0.25">
      <c r="O10535" s="6"/>
      <c r="S10535" s="32"/>
    </row>
    <row r="10536" spans="15:19" x14ac:dyDescent="0.25">
      <c r="O10536" s="6"/>
      <c r="S10536" s="32"/>
    </row>
    <row r="10537" spans="15:19" x14ac:dyDescent="0.25">
      <c r="O10537" s="6"/>
      <c r="S10537" s="32"/>
    </row>
    <row r="10538" spans="15:19" x14ac:dyDescent="0.25">
      <c r="O10538" s="6"/>
      <c r="S10538" s="32"/>
    </row>
    <row r="10539" spans="15:19" x14ac:dyDescent="0.25">
      <c r="O10539" s="6"/>
      <c r="S10539" s="32"/>
    </row>
    <row r="10540" spans="15:19" x14ac:dyDescent="0.25">
      <c r="O10540" s="6"/>
      <c r="S10540" s="32"/>
    </row>
    <row r="10541" spans="15:19" x14ac:dyDescent="0.25">
      <c r="O10541" s="6"/>
      <c r="S10541" s="32"/>
    </row>
    <row r="10542" spans="15:19" x14ac:dyDescent="0.25">
      <c r="O10542" s="6"/>
      <c r="S10542" s="32"/>
    </row>
    <row r="10543" spans="15:19" x14ac:dyDescent="0.25">
      <c r="O10543" s="6"/>
      <c r="S10543" s="32"/>
    </row>
    <row r="10544" spans="15:19" x14ac:dyDescent="0.25">
      <c r="O10544" s="6"/>
      <c r="S10544" s="32"/>
    </row>
    <row r="10545" spans="15:19" x14ac:dyDescent="0.25">
      <c r="O10545" s="6"/>
      <c r="S10545" s="32"/>
    </row>
    <row r="10546" spans="15:19" x14ac:dyDescent="0.25">
      <c r="O10546" s="6"/>
      <c r="S10546" s="32"/>
    </row>
    <row r="10547" spans="15:19" x14ac:dyDescent="0.25">
      <c r="O10547" s="6"/>
      <c r="S10547" s="32"/>
    </row>
    <row r="10548" spans="15:19" x14ac:dyDescent="0.25">
      <c r="O10548" s="6"/>
      <c r="S10548" s="32"/>
    </row>
    <row r="10549" spans="15:19" x14ac:dyDescent="0.25">
      <c r="O10549" s="6"/>
      <c r="S10549" s="32"/>
    </row>
    <row r="10550" spans="15:19" x14ac:dyDescent="0.25">
      <c r="O10550" s="6"/>
      <c r="S10550" s="32"/>
    </row>
    <row r="10551" spans="15:19" x14ac:dyDescent="0.25">
      <c r="O10551" s="6"/>
      <c r="S10551" s="32"/>
    </row>
    <row r="10552" spans="15:19" x14ac:dyDescent="0.25">
      <c r="O10552" s="6"/>
      <c r="S10552" s="32"/>
    </row>
    <row r="10553" spans="15:19" x14ac:dyDescent="0.25">
      <c r="O10553" s="6"/>
      <c r="S10553" s="32"/>
    </row>
    <row r="10554" spans="15:19" x14ac:dyDescent="0.25">
      <c r="O10554" s="6"/>
      <c r="S10554" s="32"/>
    </row>
    <row r="10555" spans="15:19" x14ac:dyDescent="0.25">
      <c r="O10555" s="6"/>
      <c r="S10555" s="32"/>
    </row>
    <row r="10556" spans="15:19" x14ac:dyDescent="0.25">
      <c r="O10556" s="6"/>
      <c r="S10556" s="32"/>
    </row>
    <row r="10557" spans="15:19" x14ac:dyDescent="0.25">
      <c r="O10557" s="6"/>
      <c r="S10557" s="32"/>
    </row>
    <row r="10558" spans="15:19" x14ac:dyDescent="0.25">
      <c r="O10558" s="6"/>
      <c r="S10558" s="32"/>
    </row>
    <row r="10559" spans="15:19" x14ac:dyDescent="0.25">
      <c r="O10559" s="6"/>
      <c r="S10559" s="32"/>
    </row>
    <row r="10560" spans="15:19" x14ac:dyDescent="0.25">
      <c r="O10560" s="6"/>
      <c r="S10560" s="32"/>
    </row>
    <row r="10561" spans="15:19" x14ac:dyDescent="0.25">
      <c r="O10561" s="6"/>
      <c r="S10561" s="32"/>
    </row>
    <row r="10562" spans="15:19" x14ac:dyDescent="0.25">
      <c r="O10562" s="6"/>
      <c r="S10562" s="32"/>
    </row>
    <row r="10563" spans="15:19" x14ac:dyDescent="0.25">
      <c r="O10563" s="6"/>
      <c r="S10563" s="32"/>
    </row>
    <row r="10564" spans="15:19" x14ac:dyDescent="0.25">
      <c r="O10564" s="6"/>
      <c r="S10564" s="32"/>
    </row>
    <row r="10565" spans="15:19" x14ac:dyDescent="0.25">
      <c r="O10565" s="6"/>
      <c r="S10565" s="32"/>
    </row>
    <row r="10566" spans="15:19" x14ac:dyDescent="0.25">
      <c r="O10566" s="6"/>
      <c r="S10566" s="32"/>
    </row>
    <row r="10567" spans="15:19" x14ac:dyDescent="0.25">
      <c r="O10567" s="6"/>
      <c r="S10567" s="32"/>
    </row>
    <row r="10568" spans="15:19" x14ac:dyDescent="0.25">
      <c r="O10568" s="6"/>
      <c r="S10568" s="32"/>
    </row>
    <row r="10569" spans="15:19" x14ac:dyDescent="0.25">
      <c r="O10569" s="6"/>
      <c r="S10569" s="32"/>
    </row>
    <row r="10570" spans="15:19" x14ac:dyDescent="0.25">
      <c r="O10570" s="6"/>
      <c r="S10570" s="32"/>
    </row>
    <row r="10571" spans="15:19" x14ac:dyDescent="0.25">
      <c r="O10571" s="6"/>
      <c r="S10571" s="32"/>
    </row>
    <row r="10572" spans="15:19" x14ac:dyDescent="0.25">
      <c r="O10572" s="6"/>
      <c r="S10572" s="32"/>
    </row>
    <row r="10573" spans="15:19" x14ac:dyDescent="0.25">
      <c r="O10573" s="6"/>
      <c r="S10573" s="32"/>
    </row>
    <row r="10574" spans="15:19" x14ac:dyDescent="0.25">
      <c r="O10574" s="6"/>
      <c r="S10574" s="32"/>
    </row>
    <row r="10575" spans="15:19" x14ac:dyDescent="0.25">
      <c r="O10575" s="6"/>
      <c r="S10575" s="32"/>
    </row>
    <row r="10576" spans="15:19" x14ac:dyDescent="0.25">
      <c r="O10576" s="6"/>
      <c r="S10576" s="32"/>
    </row>
    <row r="10577" spans="15:19" x14ac:dyDescent="0.25">
      <c r="O10577" s="6"/>
      <c r="S10577" s="32"/>
    </row>
    <row r="10578" spans="15:19" x14ac:dyDescent="0.25">
      <c r="O10578" s="6"/>
      <c r="S10578" s="32"/>
    </row>
    <row r="10579" spans="15:19" x14ac:dyDescent="0.25">
      <c r="O10579" s="6"/>
      <c r="S10579" s="32"/>
    </row>
    <row r="10580" spans="15:19" x14ac:dyDescent="0.25">
      <c r="O10580" s="6"/>
      <c r="S10580" s="32"/>
    </row>
    <row r="10581" spans="15:19" x14ac:dyDescent="0.25">
      <c r="O10581" s="6"/>
      <c r="S10581" s="32"/>
    </row>
    <row r="10582" spans="15:19" x14ac:dyDescent="0.25">
      <c r="O10582" s="6"/>
      <c r="S10582" s="32"/>
    </row>
    <row r="10583" spans="15:19" x14ac:dyDescent="0.25">
      <c r="O10583" s="6"/>
      <c r="S10583" s="32"/>
    </row>
    <row r="10584" spans="15:19" x14ac:dyDescent="0.25">
      <c r="O10584" s="6"/>
      <c r="S10584" s="32"/>
    </row>
    <row r="10585" spans="15:19" x14ac:dyDescent="0.25">
      <c r="O10585" s="6"/>
      <c r="S10585" s="32"/>
    </row>
    <row r="10586" spans="15:19" x14ac:dyDescent="0.25">
      <c r="O10586" s="6"/>
      <c r="S10586" s="32"/>
    </row>
    <row r="10587" spans="15:19" x14ac:dyDescent="0.25">
      <c r="O10587" s="6"/>
      <c r="S10587" s="32"/>
    </row>
    <row r="10588" spans="15:19" x14ac:dyDescent="0.25">
      <c r="O10588" s="6"/>
      <c r="S10588" s="32"/>
    </row>
    <row r="10589" spans="15:19" x14ac:dyDescent="0.25">
      <c r="O10589" s="6"/>
      <c r="S10589" s="32"/>
    </row>
    <row r="10590" spans="15:19" x14ac:dyDescent="0.25">
      <c r="O10590" s="6"/>
      <c r="S10590" s="32"/>
    </row>
    <row r="10591" spans="15:19" x14ac:dyDescent="0.25">
      <c r="O10591" s="6"/>
      <c r="S10591" s="32"/>
    </row>
    <row r="10592" spans="15:19" x14ac:dyDescent="0.25">
      <c r="O10592" s="6"/>
      <c r="S10592" s="32"/>
    </row>
    <row r="10593" spans="15:19" x14ac:dyDescent="0.25">
      <c r="O10593" s="6"/>
      <c r="S10593" s="32"/>
    </row>
    <row r="10594" spans="15:19" x14ac:dyDescent="0.25">
      <c r="O10594" s="6"/>
      <c r="S10594" s="32"/>
    </row>
    <row r="10595" spans="15:19" x14ac:dyDescent="0.25">
      <c r="O10595" s="6"/>
      <c r="S10595" s="32"/>
    </row>
    <row r="10596" spans="15:19" x14ac:dyDescent="0.25">
      <c r="O10596" s="6"/>
      <c r="S10596" s="32"/>
    </row>
    <row r="10597" spans="15:19" x14ac:dyDescent="0.25">
      <c r="O10597" s="6"/>
      <c r="S10597" s="32"/>
    </row>
    <row r="10598" spans="15:19" x14ac:dyDescent="0.25">
      <c r="O10598" s="6"/>
      <c r="S10598" s="32"/>
    </row>
    <row r="10599" spans="15:19" x14ac:dyDescent="0.25">
      <c r="O10599" s="6"/>
      <c r="S10599" s="32"/>
    </row>
    <row r="10600" spans="15:19" x14ac:dyDescent="0.25">
      <c r="O10600" s="6"/>
      <c r="S10600" s="32"/>
    </row>
    <row r="10601" spans="15:19" x14ac:dyDescent="0.25">
      <c r="O10601" s="6"/>
      <c r="S10601" s="32"/>
    </row>
    <row r="10602" spans="15:19" x14ac:dyDescent="0.25">
      <c r="O10602" s="6"/>
      <c r="S10602" s="32"/>
    </row>
    <row r="10603" spans="15:19" x14ac:dyDescent="0.25">
      <c r="O10603" s="6"/>
      <c r="S10603" s="32"/>
    </row>
    <row r="10604" spans="15:19" x14ac:dyDescent="0.25">
      <c r="O10604" s="6"/>
      <c r="S10604" s="32"/>
    </row>
    <row r="10605" spans="15:19" x14ac:dyDescent="0.25">
      <c r="O10605" s="6"/>
      <c r="S10605" s="32"/>
    </row>
    <row r="10606" spans="15:19" x14ac:dyDescent="0.25">
      <c r="O10606" s="6"/>
      <c r="S10606" s="32"/>
    </row>
    <row r="10607" spans="15:19" x14ac:dyDescent="0.25">
      <c r="O10607" s="6"/>
      <c r="S10607" s="32"/>
    </row>
    <row r="10608" spans="15:19" x14ac:dyDescent="0.25">
      <c r="O10608" s="6"/>
      <c r="S10608" s="32"/>
    </row>
    <row r="10609" spans="15:19" x14ac:dyDescent="0.25">
      <c r="O10609" s="6"/>
      <c r="S10609" s="32"/>
    </row>
    <row r="10610" spans="15:19" x14ac:dyDescent="0.25">
      <c r="O10610" s="6"/>
      <c r="S10610" s="32"/>
    </row>
    <row r="10611" spans="15:19" x14ac:dyDescent="0.25">
      <c r="O10611" s="6"/>
      <c r="S10611" s="32"/>
    </row>
    <row r="10612" spans="15:19" x14ac:dyDescent="0.25">
      <c r="O10612" s="6"/>
      <c r="S10612" s="32"/>
    </row>
    <row r="10613" spans="15:19" x14ac:dyDescent="0.25">
      <c r="O10613" s="6"/>
      <c r="S10613" s="32"/>
    </row>
    <row r="10614" spans="15:19" x14ac:dyDescent="0.25">
      <c r="O10614" s="6"/>
      <c r="S10614" s="32"/>
    </row>
    <row r="10615" spans="15:19" x14ac:dyDescent="0.25">
      <c r="O10615" s="6"/>
      <c r="S10615" s="32"/>
    </row>
    <row r="10616" spans="15:19" x14ac:dyDescent="0.25">
      <c r="O10616" s="6"/>
      <c r="S10616" s="32"/>
    </row>
    <row r="10617" spans="15:19" x14ac:dyDescent="0.25">
      <c r="O10617" s="6"/>
      <c r="S10617" s="32"/>
    </row>
    <row r="10618" spans="15:19" x14ac:dyDescent="0.25">
      <c r="O10618" s="6"/>
      <c r="S10618" s="32"/>
    </row>
    <row r="10619" spans="15:19" x14ac:dyDescent="0.25">
      <c r="O10619" s="6"/>
      <c r="S10619" s="32"/>
    </row>
    <row r="10620" spans="15:19" x14ac:dyDescent="0.25">
      <c r="O10620" s="6"/>
      <c r="S10620" s="32"/>
    </row>
    <row r="10621" spans="15:19" x14ac:dyDescent="0.25">
      <c r="O10621" s="6"/>
      <c r="S10621" s="32"/>
    </row>
    <row r="10622" spans="15:19" x14ac:dyDescent="0.25">
      <c r="O10622" s="6"/>
      <c r="S10622" s="32"/>
    </row>
    <row r="10623" spans="15:19" x14ac:dyDescent="0.25">
      <c r="O10623" s="6"/>
      <c r="S10623" s="32"/>
    </row>
    <row r="10624" spans="15:19" x14ac:dyDescent="0.25">
      <c r="O10624" s="6"/>
      <c r="S10624" s="32"/>
    </row>
    <row r="10625" spans="15:19" x14ac:dyDescent="0.25">
      <c r="O10625" s="6"/>
      <c r="S10625" s="32"/>
    </row>
    <row r="10626" spans="15:19" x14ac:dyDescent="0.25">
      <c r="O10626" s="6"/>
      <c r="S10626" s="32"/>
    </row>
    <row r="10627" spans="15:19" x14ac:dyDescent="0.25">
      <c r="O10627" s="6"/>
      <c r="S10627" s="32"/>
    </row>
    <row r="10628" spans="15:19" x14ac:dyDescent="0.25">
      <c r="O10628" s="6"/>
      <c r="S10628" s="32"/>
    </row>
    <row r="10629" spans="15:19" x14ac:dyDescent="0.25">
      <c r="O10629" s="6"/>
      <c r="S10629" s="32"/>
    </row>
    <row r="10630" spans="15:19" x14ac:dyDescent="0.25">
      <c r="O10630" s="6"/>
      <c r="S10630" s="32"/>
    </row>
    <row r="10631" spans="15:19" x14ac:dyDescent="0.25">
      <c r="O10631" s="6"/>
      <c r="S10631" s="32"/>
    </row>
    <row r="10632" spans="15:19" x14ac:dyDescent="0.25">
      <c r="O10632" s="6"/>
      <c r="S10632" s="32"/>
    </row>
    <row r="10633" spans="15:19" x14ac:dyDescent="0.25">
      <c r="O10633" s="6"/>
      <c r="S10633" s="32"/>
    </row>
    <row r="10634" spans="15:19" x14ac:dyDescent="0.25">
      <c r="O10634" s="6"/>
      <c r="S10634" s="32"/>
    </row>
    <row r="10635" spans="15:19" x14ac:dyDescent="0.25">
      <c r="O10635" s="6"/>
      <c r="S10635" s="32"/>
    </row>
    <row r="10636" spans="15:19" x14ac:dyDescent="0.25">
      <c r="O10636" s="6"/>
      <c r="S10636" s="32"/>
    </row>
    <row r="10637" spans="15:19" x14ac:dyDescent="0.25">
      <c r="O10637" s="6"/>
      <c r="S10637" s="32"/>
    </row>
    <row r="10638" spans="15:19" x14ac:dyDescent="0.25">
      <c r="O10638" s="6"/>
      <c r="S10638" s="32"/>
    </row>
    <row r="10639" spans="15:19" x14ac:dyDescent="0.25">
      <c r="O10639" s="6"/>
      <c r="S10639" s="32"/>
    </row>
    <row r="10640" spans="15:19" x14ac:dyDescent="0.25">
      <c r="O10640" s="6"/>
      <c r="S10640" s="32"/>
    </row>
    <row r="10641" spans="15:19" x14ac:dyDescent="0.25">
      <c r="O10641" s="6"/>
      <c r="S10641" s="32"/>
    </row>
    <row r="10642" spans="15:19" x14ac:dyDescent="0.25">
      <c r="O10642" s="6"/>
      <c r="S10642" s="32"/>
    </row>
    <row r="10643" spans="15:19" x14ac:dyDescent="0.25">
      <c r="O10643" s="6"/>
      <c r="S10643" s="32"/>
    </row>
    <row r="10644" spans="15:19" x14ac:dyDescent="0.25">
      <c r="O10644" s="6"/>
      <c r="S10644" s="32"/>
    </row>
    <row r="10645" spans="15:19" x14ac:dyDescent="0.25">
      <c r="O10645" s="6"/>
      <c r="S10645" s="32"/>
    </row>
    <row r="10646" spans="15:19" x14ac:dyDescent="0.25">
      <c r="O10646" s="6"/>
      <c r="S10646" s="32"/>
    </row>
    <row r="10647" spans="15:19" x14ac:dyDescent="0.25">
      <c r="O10647" s="6"/>
      <c r="S10647" s="32"/>
    </row>
    <row r="10648" spans="15:19" x14ac:dyDescent="0.25">
      <c r="O10648" s="6"/>
      <c r="S10648" s="32"/>
    </row>
    <row r="10649" spans="15:19" x14ac:dyDescent="0.25">
      <c r="O10649" s="6"/>
      <c r="S10649" s="32"/>
    </row>
    <row r="10650" spans="15:19" x14ac:dyDescent="0.25">
      <c r="O10650" s="6"/>
      <c r="S10650" s="32"/>
    </row>
    <row r="10651" spans="15:19" x14ac:dyDescent="0.25">
      <c r="O10651" s="6"/>
      <c r="S10651" s="32"/>
    </row>
    <row r="10652" spans="15:19" x14ac:dyDescent="0.25">
      <c r="O10652" s="6"/>
      <c r="S10652" s="32"/>
    </row>
    <row r="10653" spans="15:19" x14ac:dyDescent="0.25">
      <c r="O10653" s="6"/>
      <c r="S10653" s="32"/>
    </row>
    <row r="10654" spans="15:19" x14ac:dyDescent="0.25">
      <c r="O10654" s="6"/>
      <c r="S10654" s="32"/>
    </row>
    <row r="10655" spans="15:19" x14ac:dyDescent="0.25">
      <c r="O10655" s="6"/>
      <c r="S10655" s="32"/>
    </row>
    <row r="10656" spans="15:19" x14ac:dyDescent="0.25">
      <c r="O10656" s="6"/>
      <c r="S10656" s="32"/>
    </row>
    <row r="10657" spans="15:19" x14ac:dyDescent="0.25">
      <c r="O10657" s="6"/>
      <c r="S10657" s="32"/>
    </row>
    <row r="10658" spans="15:19" x14ac:dyDescent="0.25">
      <c r="O10658" s="6"/>
      <c r="S10658" s="32"/>
    </row>
    <row r="10659" spans="15:19" x14ac:dyDescent="0.25">
      <c r="O10659" s="6"/>
      <c r="S10659" s="32"/>
    </row>
    <row r="10660" spans="15:19" x14ac:dyDescent="0.25">
      <c r="O10660" s="6"/>
      <c r="S10660" s="32"/>
    </row>
    <row r="10661" spans="15:19" x14ac:dyDescent="0.25">
      <c r="O10661" s="6"/>
      <c r="S10661" s="32"/>
    </row>
    <row r="10662" spans="15:19" x14ac:dyDescent="0.25">
      <c r="O10662" s="6"/>
      <c r="S10662" s="32"/>
    </row>
    <row r="10663" spans="15:19" x14ac:dyDescent="0.25">
      <c r="O10663" s="6"/>
      <c r="S10663" s="32"/>
    </row>
    <row r="10664" spans="15:19" x14ac:dyDescent="0.25">
      <c r="O10664" s="6"/>
      <c r="S10664" s="32"/>
    </row>
    <row r="10665" spans="15:19" x14ac:dyDescent="0.25">
      <c r="O10665" s="6"/>
      <c r="S10665" s="32"/>
    </row>
    <row r="10666" spans="15:19" x14ac:dyDescent="0.25">
      <c r="O10666" s="6"/>
      <c r="S10666" s="32"/>
    </row>
    <row r="10667" spans="15:19" x14ac:dyDescent="0.25">
      <c r="O10667" s="6"/>
      <c r="S10667" s="32"/>
    </row>
    <row r="10668" spans="15:19" x14ac:dyDescent="0.25">
      <c r="O10668" s="6"/>
      <c r="S10668" s="32"/>
    </row>
    <row r="10669" spans="15:19" x14ac:dyDescent="0.25">
      <c r="O10669" s="6"/>
      <c r="S10669" s="32"/>
    </row>
    <row r="10670" spans="15:19" x14ac:dyDescent="0.25">
      <c r="O10670" s="6"/>
      <c r="S10670" s="32"/>
    </row>
    <row r="10671" spans="15:19" x14ac:dyDescent="0.25">
      <c r="O10671" s="6"/>
      <c r="S10671" s="32"/>
    </row>
    <row r="10672" spans="15:19" x14ac:dyDescent="0.25">
      <c r="O10672" s="6"/>
      <c r="S10672" s="32"/>
    </row>
    <row r="10673" spans="15:19" x14ac:dyDescent="0.25">
      <c r="O10673" s="6"/>
      <c r="S10673" s="32"/>
    </row>
    <row r="10674" spans="15:19" x14ac:dyDescent="0.25">
      <c r="O10674" s="6"/>
      <c r="S10674" s="32"/>
    </row>
    <row r="10675" spans="15:19" x14ac:dyDescent="0.25">
      <c r="O10675" s="6"/>
      <c r="S10675" s="32"/>
    </row>
    <row r="10676" spans="15:19" x14ac:dyDescent="0.25">
      <c r="O10676" s="6"/>
      <c r="S10676" s="32"/>
    </row>
    <row r="10677" spans="15:19" x14ac:dyDescent="0.25">
      <c r="O10677" s="6"/>
      <c r="S10677" s="32"/>
    </row>
    <row r="10678" spans="15:19" x14ac:dyDescent="0.25">
      <c r="O10678" s="6"/>
      <c r="S10678" s="32"/>
    </row>
    <row r="10679" spans="15:19" x14ac:dyDescent="0.25">
      <c r="O10679" s="6"/>
      <c r="S10679" s="32"/>
    </row>
    <row r="10680" spans="15:19" x14ac:dyDescent="0.25">
      <c r="O10680" s="6"/>
      <c r="S10680" s="32"/>
    </row>
    <row r="10681" spans="15:19" x14ac:dyDescent="0.25">
      <c r="O10681" s="6"/>
      <c r="S10681" s="32"/>
    </row>
    <row r="10682" spans="15:19" x14ac:dyDescent="0.25">
      <c r="O10682" s="6"/>
      <c r="S10682" s="32"/>
    </row>
    <row r="10683" spans="15:19" x14ac:dyDescent="0.25">
      <c r="O10683" s="6"/>
      <c r="S10683" s="32"/>
    </row>
    <row r="10684" spans="15:19" x14ac:dyDescent="0.25">
      <c r="O10684" s="6"/>
      <c r="S10684" s="32"/>
    </row>
    <row r="10685" spans="15:19" x14ac:dyDescent="0.25">
      <c r="O10685" s="6"/>
      <c r="S10685" s="32"/>
    </row>
    <row r="10686" spans="15:19" x14ac:dyDescent="0.25">
      <c r="O10686" s="6"/>
      <c r="S10686" s="32"/>
    </row>
    <row r="10687" spans="15:19" x14ac:dyDescent="0.25">
      <c r="O10687" s="6"/>
      <c r="S10687" s="32"/>
    </row>
    <row r="10688" spans="15:19" x14ac:dyDescent="0.25">
      <c r="O10688" s="6"/>
      <c r="S10688" s="32"/>
    </row>
    <row r="10689" spans="15:19" x14ac:dyDescent="0.25">
      <c r="O10689" s="6"/>
      <c r="S10689" s="32"/>
    </row>
    <row r="10690" spans="15:19" x14ac:dyDescent="0.25">
      <c r="O10690" s="6"/>
      <c r="S10690" s="32"/>
    </row>
    <row r="10691" spans="15:19" x14ac:dyDescent="0.25">
      <c r="O10691" s="6"/>
      <c r="S10691" s="32"/>
    </row>
    <row r="10692" spans="15:19" x14ac:dyDescent="0.25">
      <c r="O10692" s="6"/>
      <c r="S10692" s="32"/>
    </row>
    <row r="10693" spans="15:19" x14ac:dyDescent="0.25">
      <c r="O10693" s="6"/>
      <c r="S10693" s="32"/>
    </row>
    <row r="10694" spans="15:19" x14ac:dyDescent="0.25">
      <c r="O10694" s="6"/>
      <c r="S10694" s="32"/>
    </row>
    <row r="10695" spans="15:19" x14ac:dyDescent="0.25">
      <c r="O10695" s="6"/>
      <c r="S10695" s="32"/>
    </row>
    <row r="10696" spans="15:19" x14ac:dyDescent="0.25">
      <c r="O10696" s="6"/>
      <c r="S10696" s="32"/>
    </row>
    <row r="10697" spans="15:19" x14ac:dyDescent="0.25">
      <c r="O10697" s="6"/>
      <c r="S10697" s="32"/>
    </row>
    <row r="10698" spans="15:19" x14ac:dyDescent="0.25">
      <c r="O10698" s="6"/>
      <c r="S10698" s="32"/>
    </row>
    <row r="10699" spans="15:19" x14ac:dyDescent="0.25">
      <c r="O10699" s="6"/>
      <c r="S10699" s="32"/>
    </row>
    <row r="10700" spans="15:19" x14ac:dyDescent="0.25">
      <c r="O10700" s="6"/>
      <c r="S10700" s="32"/>
    </row>
    <row r="10701" spans="15:19" x14ac:dyDescent="0.25">
      <c r="O10701" s="6"/>
      <c r="S10701" s="32"/>
    </row>
    <row r="10702" spans="15:19" x14ac:dyDescent="0.25">
      <c r="O10702" s="6"/>
      <c r="S10702" s="32"/>
    </row>
    <row r="10703" spans="15:19" x14ac:dyDescent="0.25">
      <c r="O10703" s="6"/>
      <c r="S10703" s="32"/>
    </row>
    <row r="10704" spans="15:19" x14ac:dyDescent="0.25">
      <c r="O10704" s="6"/>
      <c r="S10704" s="32"/>
    </row>
    <row r="10705" spans="15:19" x14ac:dyDescent="0.25">
      <c r="O10705" s="6"/>
      <c r="S10705" s="32"/>
    </row>
    <row r="10706" spans="15:19" x14ac:dyDescent="0.25">
      <c r="O10706" s="6"/>
      <c r="S10706" s="32"/>
    </row>
    <row r="10707" spans="15:19" x14ac:dyDescent="0.25">
      <c r="O10707" s="6"/>
      <c r="S10707" s="32"/>
    </row>
    <row r="10708" spans="15:19" x14ac:dyDescent="0.25">
      <c r="O10708" s="6"/>
      <c r="S10708" s="32"/>
    </row>
    <row r="10709" spans="15:19" x14ac:dyDescent="0.25">
      <c r="O10709" s="6"/>
      <c r="S10709" s="32"/>
    </row>
    <row r="10710" spans="15:19" x14ac:dyDescent="0.25">
      <c r="O10710" s="6"/>
      <c r="S10710" s="32"/>
    </row>
    <row r="10711" spans="15:19" x14ac:dyDescent="0.25">
      <c r="O10711" s="6"/>
      <c r="S10711" s="32"/>
    </row>
    <row r="10712" spans="15:19" x14ac:dyDescent="0.25">
      <c r="O10712" s="6"/>
      <c r="S10712" s="32"/>
    </row>
    <row r="10713" spans="15:19" x14ac:dyDescent="0.25">
      <c r="O10713" s="6"/>
      <c r="S10713" s="32"/>
    </row>
    <row r="10714" spans="15:19" x14ac:dyDescent="0.25">
      <c r="O10714" s="6"/>
      <c r="S10714" s="32"/>
    </row>
    <row r="10715" spans="15:19" x14ac:dyDescent="0.25">
      <c r="O10715" s="6"/>
      <c r="S10715" s="32"/>
    </row>
    <row r="10716" spans="15:19" x14ac:dyDescent="0.25">
      <c r="O10716" s="6"/>
      <c r="S10716" s="32"/>
    </row>
    <row r="10717" spans="15:19" x14ac:dyDescent="0.25">
      <c r="O10717" s="6"/>
      <c r="S10717" s="32"/>
    </row>
    <row r="10718" spans="15:19" x14ac:dyDescent="0.25">
      <c r="O10718" s="6"/>
      <c r="S10718" s="32"/>
    </row>
    <row r="10719" spans="15:19" x14ac:dyDescent="0.25">
      <c r="O10719" s="6"/>
      <c r="S10719" s="32"/>
    </row>
    <row r="10720" spans="15:19" x14ac:dyDescent="0.25">
      <c r="O10720" s="6"/>
      <c r="S10720" s="32"/>
    </row>
    <row r="10721" spans="15:19" x14ac:dyDescent="0.25">
      <c r="O10721" s="6"/>
      <c r="S10721" s="32"/>
    </row>
    <row r="10722" spans="15:19" x14ac:dyDescent="0.25">
      <c r="O10722" s="6"/>
      <c r="S10722" s="32"/>
    </row>
    <row r="10723" spans="15:19" x14ac:dyDescent="0.25">
      <c r="O10723" s="6"/>
      <c r="S10723" s="32"/>
    </row>
    <row r="10724" spans="15:19" x14ac:dyDescent="0.25">
      <c r="O10724" s="6"/>
      <c r="S10724" s="32"/>
    </row>
    <row r="10725" spans="15:19" x14ac:dyDescent="0.25">
      <c r="O10725" s="6"/>
      <c r="S10725" s="32"/>
    </row>
    <row r="10726" spans="15:19" x14ac:dyDescent="0.25">
      <c r="O10726" s="6"/>
      <c r="S10726" s="32"/>
    </row>
    <row r="10727" spans="15:19" x14ac:dyDescent="0.25">
      <c r="O10727" s="6"/>
      <c r="S10727" s="32"/>
    </row>
    <row r="10728" spans="15:19" x14ac:dyDescent="0.25">
      <c r="O10728" s="6"/>
      <c r="S10728" s="32"/>
    </row>
    <row r="10729" spans="15:19" x14ac:dyDescent="0.25">
      <c r="O10729" s="6"/>
      <c r="S10729" s="32"/>
    </row>
    <row r="10730" spans="15:19" x14ac:dyDescent="0.25">
      <c r="O10730" s="6"/>
      <c r="S10730" s="32"/>
    </row>
    <row r="10731" spans="15:19" x14ac:dyDescent="0.25">
      <c r="O10731" s="6"/>
      <c r="S10731" s="32"/>
    </row>
    <row r="10732" spans="15:19" x14ac:dyDescent="0.25">
      <c r="O10732" s="6"/>
      <c r="S10732" s="32"/>
    </row>
    <row r="10733" spans="15:19" x14ac:dyDescent="0.25">
      <c r="O10733" s="6"/>
      <c r="S10733" s="32"/>
    </row>
    <row r="10734" spans="15:19" x14ac:dyDescent="0.25">
      <c r="O10734" s="6"/>
      <c r="S10734" s="32"/>
    </row>
    <row r="10735" spans="15:19" x14ac:dyDescent="0.25">
      <c r="O10735" s="6"/>
      <c r="S10735" s="32"/>
    </row>
    <row r="10736" spans="15:19" x14ac:dyDescent="0.25">
      <c r="O10736" s="6"/>
      <c r="S10736" s="32"/>
    </row>
    <row r="10737" spans="15:19" x14ac:dyDescent="0.25">
      <c r="O10737" s="6"/>
      <c r="S10737" s="32"/>
    </row>
    <row r="10738" spans="15:19" x14ac:dyDescent="0.25">
      <c r="O10738" s="6"/>
      <c r="S10738" s="32"/>
    </row>
    <row r="10739" spans="15:19" x14ac:dyDescent="0.25">
      <c r="O10739" s="6"/>
      <c r="S10739" s="32"/>
    </row>
    <row r="10740" spans="15:19" x14ac:dyDescent="0.25">
      <c r="O10740" s="6"/>
      <c r="S10740" s="32"/>
    </row>
    <row r="10741" spans="15:19" x14ac:dyDescent="0.25">
      <c r="O10741" s="6"/>
      <c r="S10741" s="32"/>
    </row>
    <row r="10742" spans="15:19" x14ac:dyDescent="0.25">
      <c r="O10742" s="6"/>
      <c r="S10742" s="32"/>
    </row>
    <row r="10743" spans="15:19" x14ac:dyDescent="0.25">
      <c r="O10743" s="6"/>
      <c r="S10743" s="32"/>
    </row>
    <row r="10744" spans="15:19" x14ac:dyDescent="0.25">
      <c r="O10744" s="6"/>
      <c r="S10744" s="32"/>
    </row>
    <row r="10745" spans="15:19" x14ac:dyDescent="0.25">
      <c r="O10745" s="6"/>
      <c r="S10745" s="32"/>
    </row>
    <row r="10746" spans="15:19" x14ac:dyDescent="0.25">
      <c r="O10746" s="6"/>
      <c r="S10746" s="32"/>
    </row>
    <row r="10747" spans="15:19" x14ac:dyDescent="0.25">
      <c r="O10747" s="6"/>
      <c r="S10747" s="32"/>
    </row>
    <row r="10748" spans="15:19" x14ac:dyDescent="0.25">
      <c r="O10748" s="6"/>
      <c r="S10748" s="32"/>
    </row>
    <row r="10749" spans="15:19" x14ac:dyDescent="0.25">
      <c r="O10749" s="6"/>
      <c r="S10749" s="32"/>
    </row>
    <row r="10750" spans="15:19" x14ac:dyDescent="0.25">
      <c r="O10750" s="6"/>
      <c r="S10750" s="32"/>
    </row>
    <row r="10751" spans="15:19" x14ac:dyDescent="0.25">
      <c r="O10751" s="6"/>
      <c r="S10751" s="32"/>
    </row>
    <row r="10752" spans="15:19" x14ac:dyDescent="0.25">
      <c r="O10752" s="6"/>
      <c r="S10752" s="32"/>
    </row>
    <row r="10753" spans="15:19" x14ac:dyDescent="0.25">
      <c r="O10753" s="6"/>
      <c r="S10753" s="32"/>
    </row>
    <row r="10754" spans="15:19" x14ac:dyDescent="0.25">
      <c r="O10754" s="6"/>
      <c r="S10754" s="32"/>
    </row>
    <row r="10755" spans="15:19" x14ac:dyDescent="0.25">
      <c r="O10755" s="6"/>
      <c r="S10755" s="32"/>
    </row>
    <row r="10756" spans="15:19" x14ac:dyDescent="0.25">
      <c r="O10756" s="6"/>
      <c r="S10756" s="32"/>
    </row>
    <row r="10757" spans="15:19" x14ac:dyDescent="0.25">
      <c r="O10757" s="6"/>
      <c r="S10757" s="32"/>
    </row>
    <row r="10758" spans="15:19" x14ac:dyDescent="0.25">
      <c r="O10758" s="6"/>
      <c r="S10758" s="32"/>
    </row>
    <row r="10759" spans="15:19" x14ac:dyDescent="0.25">
      <c r="O10759" s="6"/>
      <c r="S10759" s="32"/>
    </row>
    <row r="10760" spans="15:19" x14ac:dyDescent="0.25">
      <c r="O10760" s="6"/>
      <c r="S10760" s="32"/>
    </row>
    <row r="10761" spans="15:19" x14ac:dyDescent="0.25">
      <c r="O10761" s="6"/>
      <c r="S10761" s="32"/>
    </row>
    <row r="10762" spans="15:19" x14ac:dyDescent="0.25">
      <c r="O10762" s="6"/>
      <c r="S10762" s="32"/>
    </row>
    <row r="10763" spans="15:19" x14ac:dyDescent="0.25">
      <c r="O10763" s="6"/>
      <c r="S10763" s="32"/>
    </row>
    <row r="10764" spans="15:19" x14ac:dyDescent="0.25">
      <c r="O10764" s="6"/>
      <c r="S10764" s="32"/>
    </row>
    <row r="10765" spans="15:19" x14ac:dyDescent="0.25">
      <c r="O10765" s="6"/>
      <c r="S10765" s="32"/>
    </row>
    <row r="10766" spans="15:19" x14ac:dyDescent="0.25">
      <c r="O10766" s="6"/>
      <c r="S10766" s="32"/>
    </row>
    <row r="10767" spans="15:19" x14ac:dyDescent="0.25">
      <c r="O10767" s="6"/>
      <c r="S10767" s="32"/>
    </row>
    <row r="10768" spans="15:19" x14ac:dyDescent="0.25">
      <c r="O10768" s="6"/>
      <c r="S10768" s="32"/>
    </row>
    <row r="10769" spans="15:19" x14ac:dyDescent="0.25">
      <c r="O10769" s="6"/>
      <c r="S10769" s="32"/>
    </row>
    <row r="10770" spans="15:19" x14ac:dyDescent="0.25">
      <c r="O10770" s="6"/>
      <c r="S10770" s="32"/>
    </row>
    <row r="10771" spans="15:19" x14ac:dyDescent="0.25">
      <c r="O10771" s="6"/>
      <c r="S10771" s="32"/>
    </row>
    <row r="10772" spans="15:19" x14ac:dyDescent="0.25">
      <c r="O10772" s="6"/>
      <c r="S10772" s="32"/>
    </row>
    <row r="10773" spans="15:19" x14ac:dyDescent="0.25">
      <c r="O10773" s="6"/>
      <c r="S10773" s="32"/>
    </row>
    <row r="10774" spans="15:19" x14ac:dyDescent="0.25">
      <c r="O10774" s="6"/>
      <c r="S10774" s="32"/>
    </row>
    <row r="10775" spans="15:19" x14ac:dyDescent="0.25">
      <c r="O10775" s="6"/>
      <c r="S10775" s="32"/>
    </row>
    <row r="10776" spans="15:19" x14ac:dyDescent="0.25">
      <c r="O10776" s="6"/>
      <c r="S10776" s="32"/>
    </row>
    <row r="10777" spans="15:19" x14ac:dyDescent="0.25">
      <c r="O10777" s="6"/>
      <c r="S10777" s="32"/>
    </row>
    <row r="10778" spans="15:19" x14ac:dyDescent="0.25">
      <c r="O10778" s="6"/>
      <c r="S10778" s="32"/>
    </row>
    <row r="10779" spans="15:19" x14ac:dyDescent="0.25">
      <c r="O10779" s="6"/>
      <c r="S10779" s="32"/>
    </row>
    <row r="10780" spans="15:19" x14ac:dyDescent="0.25">
      <c r="O10780" s="6"/>
      <c r="S10780" s="32"/>
    </row>
    <row r="10781" spans="15:19" x14ac:dyDescent="0.25">
      <c r="O10781" s="6"/>
      <c r="S10781" s="32"/>
    </row>
    <row r="10782" spans="15:19" x14ac:dyDescent="0.25">
      <c r="O10782" s="6"/>
      <c r="S10782" s="32"/>
    </row>
    <row r="10783" spans="15:19" x14ac:dyDescent="0.25">
      <c r="O10783" s="6"/>
      <c r="S10783" s="32"/>
    </row>
    <row r="10784" spans="15:19" x14ac:dyDescent="0.25">
      <c r="O10784" s="6"/>
      <c r="S10784" s="32"/>
    </row>
    <row r="10785" spans="15:19" x14ac:dyDescent="0.25">
      <c r="O10785" s="6"/>
      <c r="S10785" s="32"/>
    </row>
    <row r="10786" spans="15:19" x14ac:dyDescent="0.25">
      <c r="O10786" s="6"/>
      <c r="S10786" s="32"/>
    </row>
    <row r="10787" spans="15:19" x14ac:dyDescent="0.25">
      <c r="O10787" s="6"/>
      <c r="S10787" s="32"/>
    </row>
    <row r="10788" spans="15:19" x14ac:dyDescent="0.25">
      <c r="O10788" s="6"/>
      <c r="S10788" s="32"/>
    </row>
    <row r="10789" spans="15:19" x14ac:dyDescent="0.25">
      <c r="O10789" s="6"/>
      <c r="S10789" s="32"/>
    </row>
    <row r="10790" spans="15:19" x14ac:dyDescent="0.25">
      <c r="O10790" s="6"/>
      <c r="S10790" s="32"/>
    </row>
    <row r="10791" spans="15:19" x14ac:dyDescent="0.25">
      <c r="O10791" s="6"/>
      <c r="S10791" s="32"/>
    </row>
    <row r="10792" spans="15:19" x14ac:dyDescent="0.25">
      <c r="O10792" s="6"/>
      <c r="S10792" s="32"/>
    </row>
    <row r="10793" spans="15:19" x14ac:dyDescent="0.25">
      <c r="O10793" s="6"/>
      <c r="S10793" s="32"/>
    </row>
    <row r="10794" spans="15:19" x14ac:dyDescent="0.25">
      <c r="O10794" s="6"/>
      <c r="S10794" s="32"/>
    </row>
    <row r="10795" spans="15:19" x14ac:dyDescent="0.25">
      <c r="O10795" s="6"/>
      <c r="S10795" s="32"/>
    </row>
    <row r="10796" spans="15:19" x14ac:dyDescent="0.25">
      <c r="O10796" s="6"/>
      <c r="S10796" s="32"/>
    </row>
    <row r="10797" spans="15:19" x14ac:dyDescent="0.25">
      <c r="O10797" s="6"/>
      <c r="S10797" s="32"/>
    </row>
    <row r="10798" spans="15:19" x14ac:dyDescent="0.25">
      <c r="O10798" s="6"/>
      <c r="S10798" s="32"/>
    </row>
    <row r="10799" spans="15:19" x14ac:dyDescent="0.25">
      <c r="O10799" s="6"/>
      <c r="S10799" s="32"/>
    </row>
    <row r="10800" spans="15:19" x14ac:dyDescent="0.25">
      <c r="O10800" s="6"/>
      <c r="S10800" s="32"/>
    </row>
    <row r="10801" spans="15:19" x14ac:dyDescent="0.25">
      <c r="O10801" s="6"/>
      <c r="S10801" s="32"/>
    </row>
    <row r="10802" spans="15:19" x14ac:dyDescent="0.25">
      <c r="O10802" s="6"/>
      <c r="S10802" s="32"/>
    </row>
    <row r="10803" spans="15:19" x14ac:dyDescent="0.25">
      <c r="O10803" s="6"/>
      <c r="S10803" s="32"/>
    </row>
    <row r="10804" spans="15:19" x14ac:dyDescent="0.25">
      <c r="O10804" s="6"/>
      <c r="S10804" s="32"/>
    </row>
    <row r="10805" spans="15:19" x14ac:dyDescent="0.25">
      <c r="O10805" s="6"/>
      <c r="S10805" s="32"/>
    </row>
    <row r="10806" spans="15:19" x14ac:dyDescent="0.25">
      <c r="O10806" s="6"/>
      <c r="S10806" s="32"/>
    </row>
    <row r="10807" spans="15:19" x14ac:dyDescent="0.25">
      <c r="O10807" s="6"/>
      <c r="S10807" s="32"/>
    </row>
    <row r="10808" spans="15:19" x14ac:dyDescent="0.25">
      <c r="O10808" s="6"/>
      <c r="S10808" s="32"/>
    </row>
    <row r="10809" spans="15:19" x14ac:dyDescent="0.25">
      <c r="O10809" s="6"/>
      <c r="S10809" s="32"/>
    </row>
    <row r="10810" spans="15:19" x14ac:dyDescent="0.25">
      <c r="O10810" s="6"/>
      <c r="S10810" s="32"/>
    </row>
    <row r="10811" spans="15:19" x14ac:dyDescent="0.25">
      <c r="O10811" s="6"/>
      <c r="S10811" s="32"/>
    </row>
    <row r="10812" spans="15:19" x14ac:dyDescent="0.25">
      <c r="O10812" s="6"/>
      <c r="S10812" s="32"/>
    </row>
    <row r="10813" spans="15:19" x14ac:dyDescent="0.25">
      <c r="O10813" s="6"/>
      <c r="S10813" s="32"/>
    </row>
    <row r="10814" spans="15:19" x14ac:dyDescent="0.25">
      <c r="O10814" s="6"/>
      <c r="S10814" s="32"/>
    </row>
    <row r="10815" spans="15:19" x14ac:dyDescent="0.25">
      <c r="O10815" s="6"/>
      <c r="S10815" s="32"/>
    </row>
    <row r="10816" spans="15:19" x14ac:dyDescent="0.25">
      <c r="O10816" s="6"/>
      <c r="S10816" s="32"/>
    </row>
    <row r="10817" spans="15:19" x14ac:dyDescent="0.25">
      <c r="O10817" s="6"/>
      <c r="S10817" s="32"/>
    </row>
    <row r="10818" spans="15:19" x14ac:dyDescent="0.25">
      <c r="O10818" s="6"/>
      <c r="S10818" s="32"/>
    </row>
    <row r="10819" spans="15:19" x14ac:dyDescent="0.25">
      <c r="O10819" s="6"/>
      <c r="S10819" s="32"/>
    </row>
    <row r="10820" spans="15:19" x14ac:dyDescent="0.25">
      <c r="O10820" s="6"/>
      <c r="S10820" s="32"/>
    </row>
    <row r="10821" spans="15:19" x14ac:dyDescent="0.25">
      <c r="O10821" s="6"/>
      <c r="S10821" s="32"/>
    </row>
    <row r="10822" spans="15:19" x14ac:dyDescent="0.25">
      <c r="O10822" s="6"/>
      <c r="S10822" s="32"/>
    </row>
    <row r="10823" spans="15:19" x14ac:dyDescent="0.25">
      <c r="O10823" s="6"/>
      <c r="S10823" s="32"/>
    </row>
    <row r="10824" spans="15:19" x14ac:dyDescent="0.25">
      <c r="O10824" s="6"/>
      <c r="S10824" s="32"/>
    </row>
    <row r="10825" spans="15:19" x14ac:dyDescent="0.25">
      <c r="O10825" s="6"/>
      <c r="S10825" s="32"/>
    </row>
    <row r="10826" spans="15:19" x14ac:dyDescent="0.25">
      <c r="O10826" s="6"/>
      <c r="S10826" s="32"/>
    </row>
    <row r="10827" spans="15:19" x14ac:dyDescent="0.25">
      <c r="O10827" s="6"/>
      <c r="S10827" s="32"/>
    </row>
    <row r="10828" spans="15:19" x14ac:dyDescent="0.25">
      <c r="O10828" s="6"/>
      <c r="S10828" s="32"/>
    </row>
    <row r="10829" spans="15:19" x14ac:dyDescent="0.25">
      <c r="O10829" s="6"/>
      <c r="S10829" s="32"/>
    </row>
    <row r="10830" spans="15:19" x14ac:dyDescent="0.25">
      <c r="O10830" s="6"/>
      <c r="S10830" s="32"/>
    </row>
    <row r="10831" spans="15:19" x14ac:dyDescent="0.25">
      <c r="O10831" s="6"/>
      <c r="S10831" s="32"/>
    </row>
    <row r="10832" spans="15:19" x14ac:dyDescent="0.25">
      <c r="O10832" s="6"/>
      <c r="S10832" s="32"/>
    </row>
    <row r="10833" spans="15:19" x14ac:dyDescent="0.25">
      <c r="O10833" s="6"/>
      <c r="S10833" s="32"/>
    </row>
    <row r="10834" spans="15:19" x14ac:dyDescent="0.25">
      <c r="O10834" s="6"/>
      <c r="S10834" s="32"/>
    </row>
    <row r="10835" spans="15:19" x14ac:dyDescent="0.25">
      <c r="O10835" s="6"/>
      <c r="S10835" s="32"/>
    </row>
    <row r="10836" spans="15:19" x14ac:dyDescent="0.25">
      <c r="O10836" s="6"/>
      <c r="S10836" s="32"/>
    </row>
    <row r="10837" spans="15:19" x14ac:dyDescent="0.25">
      <c r="O10837" s="6"/>
      <c r="S10837" s="32"/>
    </row>
    <row r="10838" spans="15:19" x14ac:dyDescent="0.25">
      <c r="O10838" s="6"/>
      <c r="S10838" s="32"/>
    </row>
    <row r="10839" spans="15:19" x14ac:dyDescent="0.25">
      <c r="O10839" s="6"/>
      <c r="S10839" s="32"/>
    </row>
    <row r="10840" spans="15:19" x14ac:dyDescent="0.25">
      <c r="O10840" s="6"/>
      <c r="S10840" s="32"/>
    </row>
    <row r="10841" spans="15:19" x14ac:dyDescent="0.25">
      <c r="O10841" s="6"/>
      <c r="S10841" s="32"/>
    </row>
    <row r="10842" spans="15:19" x14ac:dyDescent="0.25">
      <c r="O10842" s="6"/>
      <c r="S10842" s="32"/>
    </row>
    <row r="10843" spans="15:19" x14ac:dyDescent="0.25">
      <c r="O10843" s="6"/>
      <c r="S10843" s="32"/>
    </row>
    <row r="10844" spans="15:19" x14ac:dyDescent="0.25">
      <c r="O10844" s="6"/>
      <c r="S10844" s="32"/>
    </row>
    <row r="10845" spans="15:19" x14ac:dyDescent="0.25">
      <c r="O10845" s="6"/>
      <c r="S10845" s="32"/>
    </row>
    <row r="10846" spans="15:19" x14ac:dyDescent="0.25">
      <c r="O10846" s="6"/>
      <c r="S10846" s="32"/>
    </row>
    <row r="10847" spans="15:19" x14ac:dyDescent="0.25">
      <c r="O10847" s="6"/>
      <c r="S10847" s="32"/>
    </row>
    <row r="10848" spans="15:19" x14ac:dyDescent="0.25">
      <c r="O10848" s="6"/>
      <c r="S10848" s="32"/>
    </row>
    <row r="10849" spans="15:19" x14ac:dyDescent="0.25">
      <c r="O10849" s="6"/>
      <c r="S10849" s="32"/>
    </row>
    <row r="10850" spans="15:19" x14ac:dyDescent="0.25">
      <c r="O10850" s="6"/>
      <c r="S10850" s="32"/>
    </row>
    <row r="10851" spans="15:19" x14ac:dyDescent="0.25">
      <c r="O10851" s="6"/>
      <c r="S10851" s="32"/>
    </row>
    <row r="10852" spans="15:19" x14ac:dyDescent="0.25">
      <c r="O10852" s="6"/>
      <c r="S10852" s="32"/>
    </row>
    <row r="10853" spans="15:19" x14ac:dyDescent="0.25">
      <c r="O10853" s="6"/>
      <c r="S10853" s="32"/>
    </row>
    <row r="10854" spans="15:19" x14ac:dyDescent="0.25">
      <c r="O10854" s="6"/>
      <c r="S10854" s="32"/>
    </row>
    <row r="10855" spans="15:19" x14ac:dyDescent="0.25">
      <c r="O10855" s="6"/>
      <c r="S10855" s="32"/>
    </row>
    <row r="10856" spans="15:19" x14ac:dyDescent="0.25">
      <c r="O10856" s="6"/>
      <c r="S10856" s="32"/>
    </row>
    <row r="10857" spans="15:19" x14ac:dyDescent="0.25">
      <c r="O10857" s="6"/>
      <c r="S10857" s="32"/>
    </row>
    <row r="10858" spans="15:19" x14ac:dyDescent="0.25">
      <c r="O10858" s="6"/>
      <c r="S10858" s="32"/>
    </row>
    <row r="10859" spans="15:19" x14ac:dyDescent="0.25">
      <c r="O10859" s="6"/>
      <c r="S10859" s="32"/>
    </row>
    <row r="10860" spans="15:19" x14ac:dyDescent="0.25">
      <c r="O10860" s="6"/>
      <c r="S10860" s="32"/>
    </row>
    <row r="10861" spans="15:19" x14ac:dyDescent="0.25">
      <c r="O10861" s="6"/>
      <c r="S10861" s="32"/>
    </row>
    <row r="10862" spans="15:19" x14ac:dyDescent="0.25">
      <c r="O10862" s="6"/>
      <c r="S10862" s="32"/>
    </row>
    <row r="10863" spans="15:19" x14ac:dyDescent="0.25">
      <c r="O10863" s="6"/>
      <c r="S10863" s="32"/>
    </row>
    <row r="10864" spans="15:19" x14ac:dyDescent="0.25">
      <c r="O10864" s="6"/>
      <c r="S10864" s="32"/>
    </row>
    <row r="10865" spans="15:19" x14ac:dyDescent="0.25">
      <c r="O10865" s="6"/>
      <c r="S10865" s="32"/>
    </row>
    <row r="10866" spans="15:19" x14ac:dyDescent="0.25">
      <c r="O10866" s="6"/>
      <c r="S10866" s="32"/>
    </row>
    <row r="10867" spans="15:19" x14ac:dyDescent="0.25">
      <c r="O10867" s="6"/>
      <c r="S10867" s="32"/>
    </row>
    <row r="10868" spans="15:19" x14ac:dyDescent="0.25">
      <c r="O10868" s="6"/>
      <c r="S10868" s="32"/>
    </row>
    <row r="10869" spans="15:19" x14ac:dyDescent="0.25">
      <c r="O10869" s="6"/>
      <c r="S10869" s="32"/>
    </row>
    <row r="10870" spans="15:19" x14ac:dyDescent="0.25">
      <c r="O10870" s="6"/>
      <c r="S10870" s="32"/>
    </row>
    <row r="10871" spans="15:19" x14ac:dyDescent="0.25">
      <c r="O10871" s="6"/>
      <c r="S10871" s="32"/>
    </row>
    <row r="10872" spans="15:19" x14ac:dyDescent="0.25">
      <c r="O10872" s="6"/>
      <c r="S10872" s="32"/>
    </row>
    <row r="10873" spans="15:19" x14ac:dyDescent="0.25">
      <c r="O10873" s="6"/>
      <c r="S10873" s="32"/>
    </row>
    <row r="10874" spans="15:19" x14ac:dyDescent="0.25">
      <c r="O10874" s="6"/>
      <c r="S10874" s="32"/>
    </row>
    <row r="10875" spans="15:19" x14ac:dyDescent="0.25">
      <c r="O10875" s="6"/>
      <c r="S10875" s="32"/>
    </row>
    <row r="10876" spans="15:19" x14ac:dyDescent="0.25">
      <c r="O10876" s="6"/>
      <c r="S10876" s="32"/>
    </row>
    <row r="10877" spans="15:19" x14ac:dyDescent="0.25">
      <c r="O10877" s="6"/>
      <c r="S10877" s="32"/>
    </row>
    <row r="10878" spans="15:19" x14ac:dyDescent="0.25">
      <c r="O10878" s="6"/>
      <c r="S10878" s="32"/>
    </row>
    <row r="10879" spans="15:19" x14ac:dyDescent="0.25">
      <c r="O10879" s="6"/>
      <c r="S10879" s="32"/>
    </row>
    <row r="10880" spans="15:19" x14ac:dyDescent="0.25">
      <c r="O10880" s="6"/>
      <c r="S10880" s="32"/>
    </row>
    <row r="10881" spans="15:19" x14ac:dyDescent="0.25">
      <c r="O10881" s="6"/>
      <c r="S10881" s="32"/>
    </row>
    <row r="10882" spans="15:19" x14ac:dyDescent="0.25">
      <c r="O10882" s="6"/>
      <c r="S10882" s="32"/>
    </row>
    <row r="10883" spans="15:19" x14ac:dyDescent="0.25">
      <c r="O10883" s="6"/>
      <c r="S10883" s="32"/>
    </row>
    <row r="10884" spans="15:19" x14ac:dyDescent="0.25">
      <c r="O10884" s="6"/>
      <c r="S10884" s="32"/>
    </row>
    <row r="10885" spans="15:19" x14ac:dyDescent="0.25">
      <c r="O10885" s="6"/>
      <c r="S10885" s="32"/>
    </row>
    <row r="10886" spans="15:19" x14ac:dyDescent="0.25">
      <c r="O10886" s="6"/>
      <c r="S10886" s="32"/>
    </row>
    <row r="10887" spans="15:19" x14ac:dyDescent="0.25">
      <c r="O10887" s="6"/>
      <c r="S10887" s="32"/>
    </row>
    <row r="10888" spans="15:19" x14ac:dyDescent="0.25">
      <c r="O10888" s="6"/>
      <c r="S10888" s="32"/>
    </row>
    <row r="10889" spans="15:19" x14ac:dyDescent="0.25">
      <c r="O10889" s="6"/>
      <c r="S10889" s="32"/>
    </row>
    <row r="10890" spans="15:19" x14ac:dyDescent="0.25">
      <c r="O10890" s="6"/>
      <c r="S10890" s="32"/>
    </row>
    <row r="10891" spans="15:19" x14ac:dyDescent="0.25">
      <c r="O10891" s="6"/>
      <c r="S10891" s="32"/>
    </row>
    <row r="10892" spans="15:19" x14ac:dyDescent="0.25">
      <c r="O10892" s="6"/>
      <c r="S10892" s="32"/>
    </row>
    <row r="10893" spans="15:19" x14ac:dyDescent="0.25">
      <c r="O10893" s="6"/>
      <c r="S10893" s="32"/>
    </row>
    <row r="10894" spans="15:19" x14ac:dyDescent="0.25">
      <c r="O10894" s="6"/>
      <c r="S10894" s="32"/>
    </row>
    <row r="10895" spans="15:19" x14ac:dyDescent="0.25">
      <c r="O10895" s="6"/>
      <c r="S10895" s="32"/>
    </row>
    <row r="10896" spans="15:19" x14ac:dyDescent="0.25">
      <c r="O10896" s="6"/>
      <c r="S10896" s="32"/>
    </row>
    <row r="10897" spans="15:19" x14ac:dyDescent="0.25">
      <c r="O10897" s="6"/>
      <c r="S10897" s="32"/>
    </row>
    <row r="10898" spans="15:19" x14ac:dyDescent="0.25">
      <c r="O10898" s="6"/>
      <c r="S10898" s="32"/>
    </row>
    <row r="10899" spans="15:19" x14ac:dyDescent="0.25">
      <c r="O10899" s="6"/>
      <c r="S10899" s="32"/>
    </row>
    <row r="10900" spans="15:19" x14ac:dyDescent="0.25">
      <c r="O10900" s="6"/>
      <c r="S10900" s="32"/>
    </row>
    <row r="10901" spans="15:19" x14ac:dyDescent="0.25">
      <c r="O10901" s="6"/>
      <c r="S10901" s="32"/>
    </row>
    <row r="10902" spans="15:19" x14ac:dyDescent="0.25">
      <c r="O10902" s="6"/>
      <c r="S10902" s="32"/>
    </row>
    <row r="10903" spans="15:19" x14ac:dyDescent="0.25">
      <c r="O10903" s="6"/>
      <c r="S10903" s="32"/>
    </row>
    <row r="10904" spans="15:19" x14ac:dyDescent="0.25">
      <c r="O10904" s="6"/>
      <c r="S10904" s="32"/>
    </row>
    <row r="10905" spans="15:19" x14ac:dyDescent="0.25">
      <c r="O10905" s="6"/>
      <c r="S10905" s="32"/>
    </row>
    <row r="10906" spans="15:19" x14ac:dyDescent="0.25">
      <c r="O10906" s="6"/>
      <c r="S10906" s="32"/>
    </row>
    <row r="10907" spans="15:19" x14ac:dyDescent="0.25">
      <c r="O10907" s="6"/>
      <c r="S10907" s="32"/>
    </row>
    <row r="10908" spans="15:19" x14ac:dyDescent="0.25">
      <c r="O10908" s="6"/>
      <c r="S10908" s="32"/>
    </row>
    <row r="10909" spans="15:19" x14ac:dyDescent="0.25">
      <c r="O10909" s="6"/>
      <c r="S10909" s="32"/>
    </row>
    <row r="10910" spans="15:19" x14ac:dyDescent="0.25">
      <c r="O10910" s="6"/>
      <c r="S10910" s="32"/>
    </row>
    <row r="10911" spans="15:19" x14ac:dyDescent="0.25">
      <c r="O10911" s="6"/>
      <c r="S10911" s="32"/>
    </row>
    <row r="10912" spans="15:19" x14ac:dyDescent="0.25">
      <c r="O10912" s="6"/>
      <c r="S10912" s="32"/>
    </row>
    <row r="10913" spans="15:19" x14ac:dyDescent="0.25">
      <c r="O10913" s="6"/>
      <c r="S10913" s="32"/>
    </row>
    <row r="10914" spans="15:19" x14ac:dyDescent="0.25">
      <c r="O10914" s="6"/>
      <c r="S10914" s="32"/>
    </row>
    <row r="10915" spans="15:19" x14ac:dyDescent="0.25">
      <c r="O10915" s="6"/>
      <c r="S10915" s="32"/>
    </row>
    <row r="10916" spans="15:19" x14ac:dyDescent="0.25">
      <c r="O10916" s="6"/>
      <c r="S10916" s="32"/>
    </row>
    <row r="10917" spans="15:19" x14ac:dyDescent="0.25">
      <c r="O10917" s="6"/>
      <c r="S10917" s="32"/>
    </row>
    <row r="10918" spans="15:19" x14ac:dyDescent="0.25">
      <c r="O10918" s="6"/>
      <c r="S10918" s="32"/>
    </row>
    <row r="10919" spans="15:19" x14ac:dyDescent="0.25">
      <c r="O10919" s="6"/>
      <c r="S10919" s="32"/>
    </row>
    <row r="10920" spans="15:19" x14ac:dyDescent="0.25">
      <c r="O10920" s="6"/>
      <c r="S10920" s="32"/>
    </row>
    <row r="10921" spans="15:19" x14ac:dyDescent="0.25">
      <c r="O10921" s="6"/>
      <c r="S10921" s="32"/>
    </row>
    <row r="10922" spans="15:19" x14ac:dyDescent="0.25">
      <c r="O10922" s="6"/>
      <c r="S10922" s="32"/>
    </row>
    <row r="10923" spans="15:19" x14ac:dyDescent="0.25">
      <c r="O10923" s="6"/>
      <c r="S10923" s="32"/>
    </row>
    <row r="10924" spans="15:19" x14ac:dyDescent="0.25">
      <c r="O10924" s="6"/>
      <c r="S10924" s="32"/>
    </row>
    <row r="10925" spans="15:19" x14ac:dyDescent="0.25">
      <c r="O10925" s="6"/>
      <c r="S10925" s="32"/>
    </row>
    <row r="10926" spans="15:19" x14ac:dyDescent="0.25">
      <c r="O10926" s="6"/>
      <c r="S10926" s="32"/>
    </row>
    <row r="10927" spans="15:19" x14ac:dyDescent="0.25">
      <c r="O10927" s="6"/>
      <c r="S10927" s="32"/>
    </row>
    <row r="10928" spans="15:19" x14ac:dyDescent="0.25">
      <c r="O10928" s="6"/>
      <c r="S10928" s="32"/>
    </row>
    <row r="10929" spans="15:19" x14ac:dyDescent="0.25">
      <c r="O10929" s="6"/>
      <c r="S10929" s="32"/>
    </row>
    <row r="10930" spans="15:19" x14ac:dyDescent="0.25">
      <c r="O10930" s="6"/>
      <c r="S10930" s="32"/>
    </row>
    <row r="10931" spans="15:19" x14ac:dyDescent="0.25">
      <c r="O10931" s="6"/>
      <c r="S10931" s="32"/>
    </row>
    <row r="10932" spans="15:19" x14ac:dyDescent="0.25">
      <c r="O10932" s="6"/>
      <c r="S10932" s="32"/>
    </row>
    <row r="10933" spans="15:19" x14ac:dyDescent="0.25">
      <c r="O10933" s="6"/>
      <c r="S10933" s="32"/>
    </row>
    <row r="10934" spans="15:19" x14ac:dyDescent="0.25">
      <c r="O10934" s="6"/>
      <c r="S10934" s="32"/>
    </row>
    <row r="10935" spans="15:19" x14ac:dyDescent="0.25">
      <c r="O10935" s="6"/>
      <c r="S10935" s="32"/>
    </row>
    <row r="10936" spans="15:19" x14ac:dyDescent="0.25">
      <c r="O10936" s="6"/>
      <c r="S10936" s="32"/>
    </row>
    <row r="10937" spans="15:19" x14ac:dyDescent="0.25">
      <c r="O10937" s="6"/>
      <c r="S10937" s="32"/>
    </row>
    <row r="10938" spans="15:19" x14ac:dyDescent="0.25">
      <c r="O10938" s="6"/>
      <c r="S10938" s="32"/>
    </row>
    <row r="10939" spans="15:19" x14ac:dyDescent="0.25">
      <c r="O10939" s="6"/>
      <c r="S10939" s="32"/>
    </row>
    <row r="10940" spans="15:19" x14ac:dyDescent="0.25">
      <c r="O10940" s="6"/>
      <c r="S10940" s="32"/>
    </row>
    <row r="10941" spans="15:19" x14ac:dyDescent="0.25">
      <c r="O10941" s="6"/>
      <c r="S10941" s="32"/>
    </row>
    <row r="10942" spans="15:19" x14ac:dyDescent="0.25">
      <c r="O10942" s="6"/>
      <c r="S10942" s="32"/>
    </row>
    <row r="10943" spans="15:19" x14ac:dyDescent="0.25">
      <c r="O10943" s="6"/>
      <c r="S10943" s="32"/>
    </row>
    <row r="10944" spans="15:19" x14ac:dyDescent="0.25">
      <c r="O10944" s="6"/>
      <c r="S10944" s="32"/>
    </row>
    <row r="10945" spans="15:19" x14ac:dyDescent="0.25">
      <c r="O10945" s="6"/>
      <c r="S10945" s="32"/>
    </row>
    <row r="10946" spans="15:19" x14ac:dyDescent="0.25">
      <c r="O10946" s="6"/>
      <c r="S10946" s="32"/>
    </row>
    <row r="10947" spans="15:19" x14ac:dyDescent="0.25">
      <c r="O10947" s="6"/>
      <c r="S10947" s="32"/>
    </row>
    <row r="10948" spans="15:19" x14ac:dyDescent="0.25">
      <c r="O10948" s="6"/>
      <c r="S10948" s="32"/>
    </row>
    <row r="10949" spans="15:19" x14ac:dyDescent="0.25">
      <c r="O10949" s="6"/>
      <c r="S10949" s="32"/>
    </row>
    <row r="10950" spans="15:19" x14ac:dyDescent="0.25">
      <c r="O10950" s="6"/>
      <c r="S10950" s="32"/>
    </row>
    <row r="10951" spans="15:19" x14ac:dyDescent="0.25">
      <c r="O10951" s="6"/>
      <c r="S10951" s="32"/>
    </row>
    <row r="10952" spans="15:19" x14ac:dyDescent="0.25">
      <c r="O10952" s="6"/>
      <c r="S10952" s="32"/>
    </row>
    <row r="10953" spans="15:19" x14ac:dyDescent="0.25">
      <c r="O10953" s="6"/>
      <c r="S10953" s="32"/>
    </row>
    <row r="10954" spans="15:19" x14ac:dyDescent="0.25">
      <c r="O10954" s="6"/>
      <c r="S10954" s="32"/>
    </row>
    <row r="10955" spans="15:19" x14ac:dyDescent="0.25">
      <c r="O10955" s="6"/>
      <c r="S10955" s="32"/>
    </row>
    <row r="10956" spans="15:19" x14ac:dyDescent="0.25">
      <c r="O10956" s="6"/>
      <c r="S10956" s="32"/>
    </row>
    <row r="10957" spans="15:19" x14ac:dyDescent="0.25">
      <c r="O10957" s="6"/>
      <c r="S10957" s="32"/>
    </row>
    <row r="10958" spans="15:19" x14ac:dyDescent="0.25">
      <c r="O10958" s="6"/>
      <c r="S10958" s="32"/>
    </row>
    <row r="10959" spans="15:19" x14ac:dyDescent="0.25">
      <c r="O10959" s="6"/>
      <c r="S10959" s="32"/>
    </row>
    <row r="10960" spans="15:19" x14ac:dyDescent="0.25">
      <c r="O10960" s="6"/>
      <c r="S10960" s="32"/>
    </row>
    <row r="10961" spans="15:19" x14ac:dyDescent="0.25">
      <c r="O10961" s="6"/>
      <c r="S10961" s="32"/>
    </row>
    <row r="10962" spans="15:19" x14ac:dyDescent="0.25">
      <c r="O10962" s="6"/>
      <c r="S10962" s="32"/>
    </row>
    <row r="10963" spans="15:19" x14ac:dyDescent="0.25">
      <c r="O10963" s="6"/>
      <c r="S10963" s="32"/>
    </row>
    <row r="10964" spans="15:19" x14ac:dyDescent="0.25">
      <c r="O10964" s="6"/>
      <c r="S10964" s="32"/>
    </row>
    <row r="10965" spans="15:19" x14ac:dyDescent="0.25">
      <c r="O10965" s="6"/>
      <c r="S10965" s="32"/>
    </row>
    <row r="10966" spans="15:19" x14ac:dyDescent="0.25">
      <c r="O10966" s="6"/>
      <c r="S10966" s="32"/>
    </row>
    <row r="10967" spans="15:19" x14ac:dyDescent="0.25">
      <c r="O10967" s="6"/>
      <c r="S10967" s="32"/>
    </row>
    <row r="10968" spans="15:19" x14ac:dyDescent="0.25">
      <c r="O10968" s="6"/>
      <c r="S10968" s="32"/>
    </row>
    <row r="10969" spans="15:19" x14ac:dyDescent="0.25">
      <c r="O10969" s="6"/>
      <c r="S10969" s="32"/>
    </row>
    <row r="10970" spans="15:19" x14ac:dyDescent="0.25">
      <c r="O10970" s="6"/>
      <c r="S10970" s="32"/>
    </row>
    <row r="10971" spans="15:19" x14ac:dyDescent="0.25">
      <c r="O10971" s="6"/>
      <c r="S10971" s="32"/>
    </row>
    <row r="10972" spans="15:19" x14ac:dyDescent="0.25">
      <c r="O10972" s="6"/>
      <c r="S10972" s="32"/>
    </row>
    <row r="10973" spans="15:19" x14ac:dyDescent="0.25">
      <c r="O10973" s="6"/>
      <c r="S10973" s="32"/>
    </row>
    <row r="10974" spans="15:19" x14ac:dyDescent="0.25">
      <c r="O10974" s="6"/>
      <c r="S10974" s="32"/>
    </row>
    <row r="10975" spans="15:19" x14ac:dyDescent="0.25">
      <c r="O10975" s="6"/>
      <c r="S10975" s="32"/>
    </row>
    <row r="10976" spans="15:19" x14ac:dyDescent="0.25">
      <c r="O10976" s="6"/>
      <c r="S10976" s="32"/>
    </row>
    <row r="10977" spans="15:19" x14ac:dyDescent="0.25">
      <c r="O10977" s="6"/>
      <c r="S10977" s="32"/>
    </row>
    <row r="10978" spans="15:19" x14ac:dyDescent="0.25">
      <c r="O10978" s="6"/>
      <c r="S10978" s="32"/>
    </row>
    <row r="10979" spans="15:19" x14ac:dyDescent="0.25">
      <c r="O10979" s="6"/>
      <c r="S10979" s="32"/>
    </row>
    <row r="10980" spans="15:19" x14ac:dyDescent="0.25">
      <c r="O10980" s="6"/>
      <c r="S10980" s="32"/>
    </row>
    <row r="10981" spans="15:19" x14ac:dyDescent="0.25">
      <c r="O10981" s="6"/>
      <c r="S10981" s="32"/>
    </row>
    <row r="10982" spans="15:19" x14ac:dyDescent="0.25">
      <c r="O10982" s="6"/>
      <c r="S10982" s="32"/>
    </row>
    <row r="10983" spans="15:19" x14ac:dyDescent="0.25">
      <c r="O10983" s="6"/>
      <c r="S10983" s="32"/>
    </row>
    <row r="10984" spans="15:19" x14ac:dyDescent="0.25">
      <c r="O10984" s="6"/>
      <c r="S10984" s="32"/>
    </row>
    <row r="10985" spans="15:19" x14ac:dyDescent="0.25">
      <c r="O10985" s="6"/>
      <c r="S10985" s="32"/>
    </row>
    <row r="10986" spans="15:19" x14ac:dyDescent="0.25">
      <c r="O10986" s="6"/>
      <c r="S10986" s="32"/>
    </row>
    <row r="10987" spans="15:19" x14ac:dyDescent="0.25">
      <c r="O10987" s="6"/>
      <c r="S10987" s="32"/>
    </row>
    <row r="10988" spans="15:19" x14ac:dyDescent="0.25">
      <c r="O10988" s="6"/>
      <c r="S10988" s="32"/>
    </row>
    <row r="10989" spans="15:19" x14ac:dyDescent="0.25">
      <c r="O10989" s="6"/>
      <c r="S10989" s="32"/>
    </row>
    <row r="10990" spans="15:19" x14ac:dyDescent="0.25">
      <c r="O10990" s="6"/>
      <c r="S10990" s="32"/>
    </row>
    <row r="10991" spans="15:19" x14ac:dyDescent="0.25">
      <c r="O10991" s="6"/>
      <c r="S10991" s="32"/>
    </row>
    <row r="10992" spans="15:19" x14ac:dyDescent="0.25">
      <c r="O10992" s="6"/>
      <c r="S10992" s="32"/>
    </row>
    <row r="10993" spans="15:19" x14ac:dyDescent="0.25">
      <c r="O10993" s="6"/>
      <c r="S10993" s="32"/>
    </row>
    <row r="10994" spans="15:19" x14ac:dyDescent="0.25">
      <c r="O10994" s="6"/>
      <c r="S10994" s="32"/>
    </row>
    <row r="10995" spans="15:19" x14ac:dyDescent="0.25">
      <c r="O10995" s="6"/>
      <c r="S10995" s="32"/>
    </row>
    <row r="10996" spans="15:19" x14ac:dyDescent="0.25">
      <c r="O10996" s="6"/>
      <c r="S10996" s="32"/>
    </row>
    <row r="10997" spans="15:19" x14ac:dyDescent="0.25">
      <c r="O10997" s="6"/>
      <c r="S10997" s="32"/>
    </row>
    <row r="10998" spans="15:19" x14ac:dyDescent="0.25">
      <c r="O10998" s="6"/>
      <c r="S10998" s="32"/>
    </row>
    <row r="10999" spans="15:19" x14ac:dyDescent="0.25">
      <c r="O10999" s="6"/>
      <c r="S10999" s="32"/>
    </row>
    <row r="11000" spans="15:19" x14ac:dyDescent="0.25">
      <c r="O11000" s="6"/>
      <c r="S11000" s="32"/>
    </row>
    <row r="11001" spans="15:19" x14ac:dyDescent="0.25">
      <c r="O11001" s="6"/>
      <c r="S11001" s="32"/>
    </row>
    <row r="11002" spans="15:19" x14ac:dyDescent="0.25">
      <c r="O11002" s="6"/>
      <c r="S11002" s="32"/>
    </row>
    <row r="11003" spans="15:19" x14ac:dyDescent="0.25">
      <c r="O11003" s="6"/>
      <c r="S11003" s="32"/>
    </row>
    <row r="11004" spans="15:19" x14ac:dyDescent="0.25">
      <c r="O11004" s="6"/>
      <c r="S11004" s="32"/>
    </row>
    <row r="11005" spans="15:19" x14ac:dyDescent="0.25">
      <c r="O11005" s="6"/>
      <c r="S11005" s="32"/>
    </row>
    <row r="11006" spans="15:19" x14ac:dyDescent="0.25">
      <c r="O11006" s="6"/>
      <c r="S11006" s="32"/>
    </row>
    <row r="11007" spans="15:19" x14ac:dyDescent="0.25">
      <c r="O11007" s="6"/>
      <c r="S11007" s="32"/>
    </row>
    <row r="11008" spans="15:19" x14ac:dyDescent="0.25">
      <c r="O11008" s="6"/>
      <c r="S11008" s="32"/>
    </row>
    <row r="11009" spans="15:19" x14ac:dyDescent="0.25">
      <c r="O11009" s="6"/>
      <c r="S11009" s="32"/>
    </row>
    <row r="11010" spans="15:19" x14ac:dyDescent="0.25">
      <c r="O11010" s="6"/>
      <c r="S11010" s="32"/>
    </row>
    <row r="11011" spans="15:19" x14ac:dyDescent="0.25">
      <c r="O11011" s="6"/>
      <c r="S11011" s="32"/>
    </row>
    <row r="11012" spans="15:19" x14ac:dyDescent="0.25">
      <c r="O11012" s="6"/>
      <c r="S11012" s="32"/>
    </row>
    <row r="11013" spans="15:19" x14ac:dyDescent="0.25">
      <c r="O11013" s="6"/>
      <c r="S11013" s="32"/>
    </row>
    <row r="11014" spans="15:19" x14ac:dyDescent="0.25">
      <c r="O11014" s="6"/>
      <c r="S11014" s="32"/>
    </row>
    <row r="11015" spans="15:19" x14ac:dyDescent="0.25">
      <c r="O11015" s="6"/>
      <c r="S11015" s="32"/>
    </row>
    <row r="11016" spans="15:19" x14ac:dyDescent="0.25">
      <c r="O11016" s="6"/>
      <c r="S11016" s="32"/>
    </row>
    <row r="11017" spans="15:19" x14ac:dyDescent="0.25">
      <c r="O11017" s="6"/>
      <c r="S11017" s="32"/>
    </row>
    <row r="11018" spans="15:19" x14ac:dyDescent="0.25">
      <c r="O11018" s="6"/>
      <c r="S11018" s="32"/>
    </row>
    <row r="11019" spans="15:19" x14ac:dyDescent="0.25">
      <c r="O11019" s="6"/>
      <c r="S11019" s="32"/>
    </row>
    <row r="11020" spans="15:19" x14ac:dyDescent="0.25">
      <c r="O11020" s="6"/>
      <c r="S11020" s="32"/>
    </row>
    <row r="11021" spans="15:19" x14ac:dyDescent="0.25">
      <c r="O11021" s="6"/>
      <c r="S11021" s="32"/>
    </row>
    <row r="11022" spans="15:19" x14ac:dyDescent="0.25">
      <c r="O11022" s="6"/>
      <c r="S11022" s="32"/>
    </row>
    <row r="11023" spans="15:19" x14ac:dyDescent="0.25">
      <c r="O11023" s="6"/>
      <c r="S11023" s="32"/>
    </row>
    <row r="11024" spans="15:19" x14ac:dyDescent="0.25">
      <c r="O11024" s="6"/>
      <c r="S11024" s="32"/>
    </row>
    <row r="11025" spans="15:19" x14ac:dyDescent="0.25">
      <c r="O11025" s="6"/>
      <c r="S11025" s="32"/>
    </row>
    <row r="11026" spans="15:19" x14ac:dyDescent="0.25">
      <c r="O11026" s="6"/>
      <c r="S11026" s="32"/>
    </row>
    <row r="11027" spans="15:19" x14ac:dyDescent="0.25">
      <c r="O11027" s="6"/>
      <c r="S11027" s="32"/>
    </row>
    <row r="11028" spans="15:19" x14ac:dyDescent="0.25">
      <c r="O11028" s="6"/>
      <c r="S11028" s="32"/>
    </row>
    <row r="11029" spans="15:19" x14ac:dyDescent="0.25">
      <c r="O11029" s="6"/>
      <c r="S11029" s="32"/>
    </row>
    <row r="11030" spans="15:19" x14ac:dyDescent="0.25">
      <c r="O11030" s="6"/>
      <c r="S11030" s="32"/>
    </row>
    <row r="11031" spans="15:19" x14ac:dyDescent="0.25">
      <c r="O11031" s="6"/>
      <c r="S11031" s="32"/>
    </row>
    <row r="11032" spans="15:19" x14ac:dyDescent="0.25">
      <c r="O11032" s="6"/>
      <c r="S11032" s="32"/>
    </row>
    <row r="11033" spans="15:19" x14ac:dyDescent="0.25">
      <c r="O11033" s="6"/>
      <c r="S11033" s="32"/>
    </row>
    <row r="11034" spans="15:19" x14ac:dyDescent="0.25">
      <c r="O11034" s="6"/>
      <c r="S11034" s="32"/>
    </row>
    <row r="11035" spans="15:19" x14ac:dyDescent="0.25">
      <c r="O11035" s="6"/>
      <c r="S11035" s="32"/>
    </row>
    <row r="11036" spans="15:19" x14ac:dyDescent="0.25">
      <c r="O11036" s="6"/>
      <c r="S11036" s="32"/>
    </row>
    <row r="11037" spans="15:19" x14ac:dyDescent="0.25">
      <c r="O11037" s="6"/>
      <c r="S11037" s="32"/>
    </row>
    <row r="11038" spans="15:19" x14ac:dyDescent="0.25">
      <c r="O11038" s="6"/>
      <c r="S11038" s="32"/>
    </row>
    <row r="11039" spans="15:19" x14ac:dyDescent="0.25">
      <c r="O11039" s="6"/>
      <c r="S11039" s="32"/>
    </row>
    <row r="11040" spans="15:19" x14ac:dyDescent="0.25">
      <c r="O11040" s="6"/>
      <c r="S11040" s="32"/>
    </row>
    <row r="11041" spans="15:19" x14ac:dyDescent="0.25">
      <c r="O11041" s="6"/>
      <c r="S11041" s="32"/>
    </row>
    <row r="11042" spans="15:19" x14ac:dyDescent="0.25">
      <c r="O11042" s="6"/>
      <c r="S11042" s="32"/>
    </row>
    <row r="11043" spans="15:19" x14ac:dyDescent="0.25">
      <c r="O11043" s="6"/>
      <c r="S11043" s="32"/>
    </row>
    <row r="11044" spans="15:19" x14ac:dyDescent="0.25">
      <c r="O11044" s="6"/>
      <c r="S11044" s="32"/>
    </row>
    <row r="11045" spans="15:19" x14ac:dyDescent="0.25">
      <c r="O11045" s="6"/>
      <c r="S11045" s="32"/>
    </row>
    <row r="11046" spans="15:19" x14ac:dyDescent="0.25">
      <c r="O11046" s="6"/>
      <c r="S11046" s="32"/>
    </row>
    <row r="11047" spans="15:19" x14ac:dyDescent="0.25">
      <c r="O11047" s="6"/>
      <c r="S11047" s="32"/>
    </row>
    <row r="11048" spans="15:19" x14ac:dyDescent="0.25">
      <c r="O11048" s="6"/>
      <c r="S11048" s="32"/>
    </row>
    <row r="11049" spans="15:19" x14ac:dyDescent="0.25">
      <c r="O11049" s="6"/>
      <c r="S11049" s="32"/>
    </row>
    <row r="11050" spans="15:19" x14ac:dyDescent="0.25">
      <c r="O11050" s="6"/>
      <c r="S11050" s="32"/>
    </row>
    <row r="11051" spans="15:19" x14ac:dyDescent="0.25">
      <c r="O11051" s="6"/>
      <c r="S11051" s="32"/>
    </row>
    <row r="11052" spans="15:19" x14ac:dyDescent="0.25">
      <c r="O11052" s="6"/>
      <c r="S11052" s="32"/>
    </row>
    <row r="11053" spans="15:19" x14ac:dyDescent="0.25">
      <c r="O11053" s="6"/>
      <c r="S11053" s="32"/>
    </row>
    <row r="11054" spans="15:19" x14ac:dyDescent="0.25">
      <c r="O11054" s="6"/>
      <c r="S11054" s="32"/>
    </row>
    <row r="11055" spans="15:19" x14ac:dyDescent="0.25">
      <c r="O11055" s="6"/>
      <c r="S11055" s="32"/>
    </row>
    <row r="11056" spans="15:19" x14ac:dyDescent="0.25">
      <c r="O11056" s="6"/>
      <c r="S11056" s="32"/>
    </row>
    <row r="11057" spans="15:19" x14ac:dyDescent="0.25">
      <c r="O11057" s="6"/>
      <c r="S11057" s="32"/>
    </row>
    <row r="11058" spans="15:19" x14ac:dyDescent="0.25">
      <c r="O11058" s="6"/>
      <c r="S11058" s="32"/>
    </row>
    <row r="11059" spans="15:19" x14ac:dyDescent="0.25">
      <c r="O11059" s="6"/>
      <c r="S11059" s="32"/>
    </row>
    <row r="11060" spans="15:19" x14ac:dyDescent="0.25">
      <c r="O11060" s="6"/>
      <c r="S11060" s="32"/>
    </row>
    <row r="11061" spans="15:19" x14ac:dyDescent="0.25">
      <c r="O11061" s="6"/>
      <c r="S11061" s="32"/>
    </row>
    <row r="11062" spans="15:19" x14ac:dyDescent="0.25">
      <c r="O11062" s="6"/>
      <c r="S11062" s="32"/>
    </row>
    <row r="11063" spans="15:19" x14ac:dyDescent="0.25">
      <c r="O11063" s="6"/>
      <c r="S11063" s="32"/>
    </row>
    <row r="11064" spans="15:19" x14ac:dyDescent="0.25">
      <c r="O11064" s="6"/>
      <c r="S11064" s="32"/>
    </row>
    <row r="11065" spans="15:19" x14ac:dyDescent="0.25">
      <c r="O11065" s="6"/>
      <c r="S11065" s="32"/>
    </row>
    <row r="11066" spans="15:19" x14ac:dyDescent="0.25">
      <c r="O11066" s="6"/>
      <c r="S11066" s="32"/>
    </row>
    <row r="11067" spans="15:19" x14ac:dyDescent="0.25">
      <c r="O11067" s="6"/>
      <c r="S11067" s="32"/>
    </row>
    <row r="11068" spans="15:19" x14ac:dyDescent="0.25">
      <c r="O11068" s="6"/>
      <c r="S11068" s="32"/>
    </row>
    <row r="11069" spans="15:19" x14ac:dyDescent="0.25">
      <c r="O11069" s="6"/>
      <c r="S11069" s="32"/>
    </row>
    <row r="11070" spans="15:19" x14ac:dyDescent="0.25">
      <c r="O11070" s="6"/>
      <c r="S11070" s="32"/>
    </row>
    <row r="11071" spans="15:19" x14ac:dyDescent="0.25">
      <c r="O11071" s="6"/>
      <c r="S11071" s="32"/>
    </row>
    <row r="11072" spans="15:19" x14ac:dyDescent="0.25">
      <c r="O11072" s="6"/>
      <c r="S11072" s="32"/>
    </row>
    <row r="11073" spans="15:19" x14ac:dyDescent="0.25">
      <c r="O11073" s="6"/>
      <c r="S11073" s="32"/>
    </row>
    <row r="11074" spans="15:19" x14ac:dyDescent="0.25">
      <c r="O11074" s="6"/>
      <c r="S11074" s="32"/>
    </row>
    <row r="11075" spans="15:19" x14ac:dyDescent="0.25">
      <c r="O11075" s="6"/>
      <c r="S11075" s="32"/>
    </row>
    <row r="11076" spans="15:19" x14ac:dyDescent="0.25">
      <c r="O11076" s="6"/>
      <c r="S11076" s="32"/>
    </row>
    <row r="11077" spans="15:19" x14ac:dyDescent="0.25">
      <c r="O11077" s="6"/>
      <c r="S11077" s="32"/>
    </row>
    <row r="11078" spans="15:19" x14ac:dyDescent="0.25">
      <c r="O11078" s="6"/>
      <c r="S11078" s="32"/>
    </row>
    <row r="11079" spans="15:19" x14ac:dyDescent="0.25">
      <c r="O11079" s="6"/>
      <c r="S11079" s="32"/>
    </row>
    <row r="11080" spans="15:19" x14ac:dyDescent="0.25">
      <c r="O11080" s="6"/>
      <c r="S11080" s="32"/>
    </row>
    <row r="11081" spans="15:19" x14ac:dyDescent="0.25">
      <c r="O11081" s="6"/>
      <c r="S11081" s="32"/>
    </row>
    <row r="11082" spans="15:19" x14ac:dyDescent="0.25">
      <c r="O11082" s="6"/>
      <c r="S11082" s="32"/>
    </row>
    <row r="11083" spans="15:19" x14ac:dyDescent="0.25">
      <c r="O11083" s="6"/>
      <c r="S11083" s="32"/>
    </row>
    <row r="11084" spans="15:19" x14ac:dyDescent="0.25">
      <c r="O11084" s="6"/>
      <c r="S11084" s="32"/>
    </row>
    <row r="11085" spans="15:19" x14ac:dyDescent="0.25">
      <c r="O11085" s="6"/>
      <c r="S11085" s="32"/>
    </row>
    <row r="11086" spans="15:19" x14ac:dyDescent="0.25">
      <c r="O11086" s="6"/>
      <c r="S11086" s="32"/>
    </row>
    <row r="11087" spans="15:19" x14ac:dyDescent="0.25">
      <c r="O11087" s="6"/>
      <c r="S11087" s="32"/>
    </row>
    <row r="11088" spans="15:19" x14ac:dyDescent="0.25">
      <c r="O11088" s="6"/>
      <c r="S11088" s="32"/>
    </row>
    <row r="11089" spans="15:19" x14ac:dyDescent="0.25">
      <c r="O11089" s="6"/>
      <c r="S11089" s="32"/>
    </row>
    <row r="11090" spans="15:19" x14ac:dyDescent="0.25">
      <c r="O11090" s="6"/>
      <c r="S11090" s="32"/>
    </row>
    <row r="11091" spans="15:19" x14ac:dyDescent="0.25">
      <c r="O11091" s="6"/>
      <c r="S11091" s="32"/>
    </row>
    <row r="11092" spans="15:19" x14ac:dyDescent="0.25">
      <c r="O11092" s="6"/>
      <c r="S11092" s="32"/>
    </row>
    <row r="11093" spans="15:19" x14ac:dyDescent="0.25">
      <c r="O11093" s="6"/>
      <c r="S11093" s="32"/>
    </row>
    <row r="11094" spans="15:19" x14ac:dyDescent="0.25">
      <c r="O11094" s="6"/>
      <c r="S11094" s="32"/>
    </row>
    <row r="11095" spans="15:19" x14ac:dyDescent="0.25">
      <c r="O11095" s="6"/>
      <c r="S11095" s="32"/>
    </row>
    <row r="11096" spans="15:19" x14ac:dyDescent="0.25">
      <c r="O11096" s="6"/>
      <c r="S11096" s="32"/>
    </row>
    <row r="11097" spans="15:19" x14ac:dyDescent="0.25">
      <c r="O11097" s="6"/>
      <c r="S11097" s="32"/>
    </row>
    <row r="11098" spans="15:19" x14ac:dyDescent="0.25">
      <c r="O11098" s="6"/>
      <c r="S11098" s="32"/>
    </row>
    <row r="11099" spans="15:19" x14ac:dyDescent="0.25">
      <c r="O11099" s="6"/>
      <c r="S11099" s="32"/>
    </row>
    <row r="11100" spans="15:19" x14ac:dyDescent="0.25">
      <c r="O11100" s="6"/>
      <c r="S11100" s="32"/>
    </row>
    <row r="11101" spans="15:19" x14ac:dyDescent="0.25">
      <c r="O11101" s="6"/>
      <c r="S11101" s="32"/>
    </row>
    <row r="11102" spans="15:19" x14ac:dyDescent="0.25">
      <c r="O11102" s="6"/>
      <c r="S11102" s="32"/>
    </row>
    <row r="11103" spans="15:19" x14ac:dyDescent="0.25">
      <c r="O11103" s="6"/>
      <c r="S11103" s="32"/>
    </row>
    <row r="11104" spans="15:19" x14ac:dyDescent="0.25">
      <c r="O11104" s="6"/>
      <c r="S11104" s="32"/>
    </row>
    <row r="11105" spans="15:19" x14ac:dyDescent="0.25">
      <c r="O11105" s="6"/>
      <c r="S11105" s="32"/>
    </row>
    <row r="11106" spans="15:19" x14ac:dyDescent="0.25">
      <c r="O11106" s="6"/>
      <c r="S11106" s="32"/>
    </row>
    <row r="11107" spans="15:19" x14ac:dyDescent="0.25">
      <c r="O11107" s="6"/>
      <c r="S11107" s="32"/>
    </row>
    <row r="11108" spans="15:19" x14ac:dyDescent="0.25">
      <c r="O11108" s="6"/>
      <c r="S11108" s="32"/>
    </row>
    <row r="11109" spans="15:19" x14ac:dyDescent="0.25">
      <c r="O11109" s="6"/>
      <c r="S11109" s="32"/>
    </row>
    <row r="11110" spans="15:19" x14ac:dyDescent="0.25">
      <c r="O11110" s="6"/>
      <c r="S11110" s="32"/>
    </row>
    <row r="11111" spans="15:19" x14ac:dyDescent="0.25">
      <c r="O11111" s="6"/>
      <c r="S11111" s="32"/>
    </row>
    <row r="11112" spans="15:19" x14ac:dyDescent="0.25">
      <c r="O11112" s="6"/>
      <c r="S11112" s="32"/>
    </row>
    <row r="11113" spans="15:19" x14ac:dyDescent="0.25">
      <c r="O11113" s="6"/>
      <c r="S11113" s="32"/>
    </row>
    <row r="11114" spans="15:19" x14ac:dyDescent="0.25">
      <c r="O11114" s="6"/>
      <c r="S11114" s="32"/>
    </row>
    <row r="11115" spans="15:19" x14ac:dyDescent="0.25">
      <c r="O11115" s="6"/>
      <c r="S11115" s="32"/>
    </row>
    <row r="11116" spans="15:19" x14ac:dyDescent="0.25">
      <c r="O11116" s="6"/>
      <c r="S11116" s="32"/>
    </row>
    <row r="11117" spans="15:19" x14ac:dyDescent="0.25">
      <c r="O11117" s="6"/>
      <c r="S11117" s="32"/>
    </row>
    <row r="11118" spans="15:19" x14ac:dyDescent="0.25">
      <c r="O11118" s="6"/>
      <c r="S11118" s="32"/>
    </row>
    <row r="11119" spans="15:19" x14ac:dyDescent="0.25">
      <c r="O11119" s="6"/>
      <c r="S11119" s="32"/>
    </row>
    <row r="11120" spans="15:19" x14ac:dyDescent="0.25">
      <c r="O11120" s="6"/>
      <c r="S11120" s="32"/>
    </row>
    <row r="11121" spans="15:19" x14ac:dyDescent="0.25">
      <c r="O11121" s="6"/>
      <c r="S11121" s="32"/>
    </row>
    <row r="11122" spans="15:19" x14ac:dyDescent="0.25">
      <c r="O11122" s="6"/>
      <c r="S11122" s="32"/>
    </row>
    <row r="11123" spans="15:19" x14ac:dyDescent="0.25">
      <c r="O11123" s="6"/>
      <c r="S11123" s="32"/>
    </row>
    <row r="11124" spans="15:19" x14ac:dyDescent="0.25">
      <c r="O11124" s="6"/>
      <c r="S11124" s="32"/>
    </row>
    <row r="11125" spans="15:19" x14ac:dyDescent="0.25">
      <c r="O11125" s="6"/>
      <c r="S11125" s="32"/>
    </row>
    <row r="11126" spans="15:19" x14ac:dyDescent="0.25">
      <c r="O11126" s="6"/>
      <c r="S11126" s="32"/>
    </row>
    <row r="11127" spans="15:19" x14ac:dyDescent="0.25">
      <c r="O11127" s="6"/>
      <c r="S11127" s="32"/>
    </row>
    <row r="11128" spans="15:19" x14ac:dyDescent="0.25">
      <c r="O11128" s="6"/>
      <c r="S11128" s="32"/>
    </row>
    <row r="11129" spans="15:19" x14ac:dyDescent="0.25">
      <c r="O11129" s="6"/>
      <c r="S11129" s="32"/>
    </row>
    <row r="11130" spans="15:19" x14ac:dyDescent="0.25">
      <c r="O11130" s="6"/>
      <c r="S11130" s="32"/>
    </row>
    <row r="11131" spans="15:19" x14ac:dyDescent="0.25">
      <c r="O11131" s="6"/>
      <c r="S11131" s="32"/>
    </row>
    <row r="11132" spans="15:19" x14ac:dyDescent="0.25">
      <c r="O11132" s="6"/>
      <c r="S11132" s="32"/>
    </row>
    <row r="11133" spans="15:19" x14ac:dyDescent="0.25">
      <c r="O11133" s="6"/>
      <c r="S11133" s="32"/>
    </row>
    <row r="11134" spans="15:19" x14ac:dyDescent="0.25">
      <c r="O11134" s="6"/>
      <c r="S11134" s="32"/>
    </row>
    <row r="11135" spans="15:19" x14ac:dyDescent="0.25">
      <c r="O11135" s="6"/>
      <c r="S11135" s="32"/>
    </row>
    <row r="11136" spans="15:19" x14ac:dyDescent="0.25">
      <c r="O11136" s="6"/>
      <c r="S11136" s="32"/>
    </row>
    <row r="11137" spans="15:19" x14ac:dyDescent="0.25">
      <c r="O11137" s="6"/>
      <c r="S11137" s="32"/>
    </row>
    <row r="11138" spans="15:19" x14ac:dyDescent="0.25">
      <c r="O11138" s="6"/>
      <c r="S11138" s="32"/>
    </row>
    <row r="11139" spans="15:19" x14ac:dyDescent="0.25">
      <c r="O11139" s="6"/>
      <c r="S11139" s="32"/>
    </row>
    <row r="11140" spans="15:19" x14ac:dyDescent="0.25">
      <c r="O11140" s="6"/>
      <c r="S11140" s="32"/>
    </row>
    <row r="11141" spans="15:19" x14ac:dyDescent="0.25">
      <c r="O11141" s="6"/>
      <c r="S11141" s="32"/>
    </row>
    <row r="11142" spans="15:19" x14ac:dyDescent="0.25">
      <c r="O11142" s="6"/>
      <c r="S11142" s="32"/>
    </row>
    <row r="11143" spans="15:19" x14ac:dyDescent="0.25">
      <c r="O11143" s="6"/>
      <c r="S11143" s="32"/>
    </row>
    <row r="11144" spans="15:19" x14ac:dyDescent="0.25">
      <c r="O11144" s="6"/>
      <c r="S11144" s="32"/>
    </row>
    <row r="11145" spans="15:19" x14ac:dyDescent="0.25">
      <c r="O11145" s="6"/>
      <c r="S11145" s="32"/>
    </row>
    <row r="11146" spans="15:19" x14ac:dyDescent="0.25">
      <c r="O11146" s="6"/>
      <c r="S11146" s="32"/>
    </row>
    <row r="11147" spans="15:19" x14ac:dyDescent="0.25">
      <c r="O11147" s="6"/>
      <c r="S11147" s="32"/>
    </row>
    <row r="11148" spans="15:19" x14ac:dyDescent="0.25">
      <c r="O11148" s="6"/>
      <c r="S11148" s="32"/>
    </row>
    <row r="11149" spans="15:19" x14ac:dyDescent="0.25">
      <c r="O11149" s="6"/>
      <c r="S11149" s="32"/>
    </row>
    <row r="11150" spans="15:19" x14ac:dyDescent="0.25">
      <c r="O11150" s="6"/>
      <c r="S11150" s="32"/>
    </row>
    <row r="11151" spans="15:19" x14ac:dyDescent="0.25">
      <c r="O11151" s="6"/>
      <c r="S11151" s="32"/>
    </row>
    <row r="11152" spans="15:19" x14ac:dyDescent="0.25">
      <c r="O11152" s="6"/>
      <c r="S11152" s="32"/>
    </row>
    <row r="11153" spans="15:19" x14ac:dyDescent="0.25">
      <c r="O11153" s="6"/>
      <c r="S11153" s="32"/>
    </row>
    <row r="11154" spans="15:19" x14ac:dyDescent="0.25">
      <c r="O11154" s="6"/>
      <c r="S11154" s="32"/>
    </row>
    <row r="11155" spans="15:19" x14ac:dyDescent="0.25">
      <c r="O11155" s="6"/>
      <c r="S11155" s="32"/>
    </row>
    <row r="11156" spans="15:19" x14ac:dyDescent="0.25">
      <c r="O11156" s="6"/>
      <c r="S11156" s="32"/>
    </row>
    <row r="11157" spans="15:19" x14ac:dyDescent="0.25">
      <c r="O11157" s="6"/>
      <c r="S11157" s="32"/>
    </row>
    <row r="11158" spans="15:19" x14ac:dyDescent="0.25">
      <c r="O11158" s="6"/>
      <c r="S11158" s="32"/>
    </row>
    <row r="11159" spans="15:19" x14ac:dyDescent="0.25">
      <c r="O11159" s="6"/>
      <c r="S11159" s="32"/>
    </row>
    <row r="11160" spans="15:19" x14ac:dyDescent="0.25">
      <c r="O11160" s="6"/>
      <c r="S11160" s="32"/>
    </row>
    <row r="11161" spans="15:19" x14ac:dyDescent="0.25">
      <c r="O11161" s="6"/>
      <c r="S11161" s="32"/>
    </row>
    <row r="11162" spans="15:19" x14ac:dyDescent="0.25">
      <c r="O11162" s="6"/>
      <c r="S11162" s="32"/>
    </row>
    <row r="11163" spans="15:19" x14ac:dyDescent="0.25">
      <c r="O11163" s="6"/>
      <c r="S11163" s="32"/>
    </row>
    <row r="11164" spans="15:19" x14ac:dyDescent="0.25">
      <c r="O11164" s="6"/>
      <c r="S11164" s="32"/>
    </row>
    <row r="11165" spans="15:19" x14ac:dyDescent="0.25">
      <c r="O11165" s="6"/>
      <c r="S11165" s="32"/>
    </row>
    <row r="11166" spans="15:19" x14ac:dyDescent="0.25">
      <c r="O11166" s="6"/>
      <c r="S11166" s="32"/>
    </row>
    <row r="11167" spans="15:19" x14ac:dyDescent="0.25">
      <c r="O11167" s="6"/>
      <c r="S11167" s="32"/>
    </row>
    <row r="11168" spans="15:19" x14ac:dyDescent="0.25">
      <c r="O11168" s="6"/>
      <c r="S11168" s="32"/>
    </row>
    <row r="11169" spans="15:19" x14ac:dyDescent="0.25">
      <c r="O11169" s="6"/>
      <c r="S11169" s="32"/>
    </row>
    <row r="11170" spans="15:19" x14ac:dyDescent="0.25">
      <c r="O11170" s="6"/>
      <c r="S11170" s="32"/>
    </row>
    <row r="11171" spans="15:19" x14ac:dyDescent="0.25">
      <c r="O11171" s="6"/>
      <c r="S11171" s="32"/>
    </row>
    <row r="11172" spans="15:19" x14ac:dyDescent="0.25">
      <c r="O11172" s="6"/>
      <c r="S11172" s="32"/>
    </row>
    <row r="11173" spans="15:19" x14ac:dyDescent="0.25">
      <c r="O11173" s="6"/>
      <c r="S11173" s="32"/>
    </row>
    <row r="11174" spans="15:19" x14ac:dyDescent="0.25">
      <c r="O11174" s="6"/>
      <c r="S11174" s="32"/>
    </row>
    <row r="11175" spans="15:19" x14ac:dyDescent="0.25">
      <c r="O11175" s="6"/>
      <c r="S11175" s="32"/>
    </row>
    <row r="11176" spans="15:19" x14ac:dyDescent="0.25">
      <c r="O11176" s="6"/>
      <c r="S11176" s="32"/>
    </row>
    <row r="11177" spans="15:19" x14ac:dyDescent="0.25">
      <c r="O11177" s="6"/>
      <c r="S11177" s="32"/>
    </row>
    <row r="11178" spans="15:19" x14ac:dyDescent="0.25">
      <c r="O11178" s="6"/>
      <c r="S11178" s="32"/>
    </row>
    <row r="11179" spans="15:19" x14ac:dyDescent="0.25">
      <c r="O11179" s="6"/>
      <c r="S11179" s="32"/>
    </row>
    <row r="11180" spans="15:19" x14ac:dyDescent="0.25">
      <c r="O11180" s="6"/>
      <c r="S11180" s="32"/>
    </row>
    <row r="11181" spans="15:19" x14ac:dyDescent="0.25">
      <c r="O11181" s="6"/>
      <c r="S11181" s="32"/>
    </row>
    <row r="11182" spans="15:19" x14ac:dyDescent="0.25">
      <c r="O11182" s="6"/>
      <c r="S11182" s="32"/>
    </row>
    <row r="11183" spans="15:19" x14ac:dyDescent="0.25">
      <c r="O11183" s="6"/>
      <c r="S11183" s="32"/>
    </row>
    <row r="11184" spans="15:19" x14ac:dyDescent="0.25">
      <c r="O11184" s="6"/>
      <c r="S11184" s="32"/>
    </row>
    <row r="11185" spans="15:19" x14ac:dyDescent="0.25">
      <c r="O11185" s="6"/>
      <c r="S11185" s="32"/>
    </row>
    <row r="11186" spans="15:19" x14ac:dyDescent="0.25">
      <c r="O11186" s="6"/>
      <c r="S11186" s="32"/>
    </row>
    <row r="11187" spans="15:19" x14ac:dyDescent="0.25">
      <c r="O11187" s="6"/>
      <c r="S11187" s="32"/>
    </row>
    <row r="11188" spans="15:19" x14ac:dyDescent="0.25">
      <c r="O11188" s="6"/>
      <c r="S11188" s="32"/>
    </row>
    <row r="11189" spans="15:19" x14ac:dyDescent="0.25">
      <c r="O11189" s="6"/>
      <c r="S11189" s="32"/>
    </row>
    <row r="11190" spans="15:19" x14ac:dyDescent="0.25">
      <c r="O11190" s="6"/>
      <c r="S11190" s="32"/>
    </row>
    <row r="11191" spans="15:19" x14ac:dyDescent="0.25">
      <c r="O11191" s="6"/>
      <c r="S11191" s="32"/>
    </row>
    <row r="11192" spans="15:19" x14ac:dyDescent="0.25">
      <c r="O11192" s="6"/>
      <c r="S11192" s="32"/>
    </row>
    <row r="11193" spans="15:19" x14ac:dyDescent="0.25">
      <c r="O11193" s="6"/>
      <c r="S11193" s="32"/>
    </row>
    <row r="11194" spans="15:19" x14ac:dyDescent="0.25">
      <c r="O11194" s="6"/>
      <c r="S11194" s="32"/>
    </row>
    <row r="11195" spans="15:19" x14ac:dyDescent="0.25">
      <c r="O11195" s="6"/>
      <c r="S11195" s="32"/>
    </row>
    <row r="11196" spans="15:19" x14ac:dyDescent="0.25">
      <c r="O11196" s="6"/>
      <c r="S11196" s="32"/>
    </row>
    <row r="11197" spans="15:19" x14ac:dyDescent="0.25">
      <c r="O11197" s="6"/>
      <c r="S11197" s="32"/>
    </row>
    <row r="11198" spans="15:19" x14ac:dyDescent="0.25">
      <c r="O11198" s="6"/>
      <c r="S11198" s="32"/>
    </row>
    <row r="11199" spans="15:19" x14ac:dyDescent="0.25">
      <c r="O11199" s="6"/>
      <c r="S11199" s="32"/>
    </row>
    <row r="11200" spans="15:19" x14ac:dyDescent="0.25">
      <c r="O11200" s="6"/>
      <c r="S11200" s="32"/>
    </row>
    <row r="11201" spans="15:19" x14ac:dyDescent="0.25">
      <c r="O11201" s="6"/>
      <c r="S11201" s="32"/>
    </row>
    <row r="11202" spans="15:19" x14ac:dyDescent="0.25">
      <c r="O11202" s="6"/>
      <c r="S11202" s="32"/>
    </row>
    <row r="11203" spans="15:19" x14ac:dyDescent="0.25">
      <c r="O11203" s="6"/>
      <c r="S11203" s="32"/>
    </row>
    <row r="11204" spans="15:19" x14ac:dyDescent="0.25">
      <c r="O11204" s="6"/>
      <c r="S11204" s="32"/>
    </row>
    <row r="11205" spans="15:19" x14ac:dyDescent="0.25">
      <c r="O11205" s="6"/>
      <c r="S11205" s="32"/>
    </row>
    <row r="11206" spans="15:19" x14ac:dyDescent="0.25">
      <c r="O11206" s="6"/>
      <c r="S11206" s="32"/>
    </row>
    <row r="11207" spans="15:19" x14ac:dyDescent="0.25">
      <c r="O11207" s="6"/>
      <c r="S11207" s="32"/>
    </row>
    <row r="11208" spans="15:19" x14ac:dyDescent="0.25">
      <c r="O11208" s="6"/>
      <c r="S11208" s="32"/>
    </row>
    <row r="11209" spans="15:19" x14ac:dyDescent="0.25">
      <c r="O11209" s="6"/>
      <c r="S11209" s="32"/>
    </row>
    <row r="11210" spans="15:19" x14ac:dyDescent="0.25">
      <c r="O11210" s="6"/>
      <c r="S11210" s="32"/>
    </row>
    <row r="11211" spans="15:19" x14ac:dyDescent="0.25">
      <c r="O11211" s="6"/>
      <c r="S11211" s="32"/>
    </row>
    <row r="11212" spans="15:19" x14ac:dyDescent="0.25">
      <c r="O11212" s="6"/>
      <c r="S11212" s="32"/>
    </row>
    <row r="11213" spans="15:19" x14ac:dyDescent="0.25">
      <c r="O11213" s="6"/>
      <c r="S11213" s="32"/>
    </row>
    <row r="11214" spans="15:19" x14ac:dyDescent="0.25">
      <c r="O11214" s="6"/>
      <c r="S11214" s="32"/>
    </row>
    <row r="11215" spans="15:19" x14ac:dyDescent="0.25">
      <c r="O11215" s="6"/>
      <c r="S11215" s="32"/>
    </row>
    <row r="11216" spans="15:19" x14ac:dyDescent="0.25">
      <c r="O11216" s="6"/>
      <c r="S11216" s="32"/>
    </row>
    <row r="11217" spans="15:19" x14ac:dyDescent="0.25">
      <c r="O11217" s="6"/>
      <c r="S11217" s="32"/>
    </row>
    <row r="11218" spans="15:19" x14ac:dyDescent="0.25">
      <c r="O11218" s="6"/>
      <c r="S11218" s="32"/>
    </row>
    <row r="11219" spans="15:19" x14ac:dyDescent="0.25">
      <c r="O11219" s="6"/>
      <c r="S11219" s="32"/>
    </row>
    <row r="11220" spans="15:19" x14ac:dyDescent="0.25">
      <c r="O11220" s="6"/>
      <c r="S11220" s="32"/>
    </row>
    <row r="11221" spans="15:19" x14ac:dyDescent="0.25">
      <c r="O11221" s="6"/>
      <c r="S11221" s="32"/>
    </row>
    <row r="11222" spans="15:19" x14ac:dyDescent="0.25">
      <c r="O11222" s="6"/>
      <c r="S11222" s="32"/>
    </row>
    <row r="11223" spans="15:19" x14ac:dyDescent="0.25">
      <c r="O11223" s="6"/>
      <c r="S11223" s="32"/>
    </row>
    <row r="11224" spans="15:19" x14ac:dyDescent="0.25">
      <c r="O11224" s="6"/>
      <c r="S11224" s="32"/>
    </row>
    <row r="11225" spans="15:19" x14ac:dyDescent="0.25">
      <c r="O11225" s="6"/>
      <c r="S11225" s="32"/>
    </row>
    <row r="11226" spans="15:19" x14ac:dyDescent="0.25">
      <c r="O11226" s="6"/>
      <c r="S11226" s="32"/>
    </row>
    <row r="11227" spans="15:19" x14ac:dyDescent="0.25">
      <c r="O11227" s="6"/>
      <c r="S11227" s="32"/>
    </row>
    <row r="11228" spans="15:19" x14ac:dyDescent="0.25">
      <c r="O11228" s="6"/>
      <c r="S11228" s="32"/>
    </row>
    <row r="11229" spans="15:19" x14ac:dyDescent="0.25">
      <c r="O11229" s="6"/>
      <c r="S11229" s="32"/>
    </row>
    <row r="11230" spans="15:19" x14ac:dyDescent="0.25">
      <c r="O11230" s="6"/>
      <c r="S11230" s="32"/>
    </row>
    <row r="11231" spans="15:19" x14ac:dyDescent="0.25">
      <c r="O11231" s="6"/>
      <c r="S11231" s="32"/>
    </row>
    <row r="11232" spans="15:19" x14ac:dyDescent="0.25">
      <c r="O11232" s="6"/>
      <c r="S11232" s="32"/>
    </row>
    <row r="11233" spans="15:19" x14ac:dyDescent="0.25">
      <c r="O11233" s="6"/>
      <c r="S11233" s="32"/>
    </row>
    <row r="11234" spans="15:19" x14ac:dyDescent="0.25">
      <c r="O11234" s="6"/>
      <c r="S11234" s="32"/>
    </row>
    <row r="11235" spans="15:19" x14ac:dyDescent="0.25">
      <c r="O11235" s="6"/>
      <c r="S11235" s="32"/>
    </row>
    <row r="11236" spans="15:19" x14ac:dyDescent="0.25">
      <c r="O11236" s="6"/>
      <c r="S11236" s="32"/>
    </row>
    <row r="11237" spans="15:19" x14ac:dyDescent="0.25">
      <c r="O11237" s="6"/>
      <c r="S11237" s="32"/>
    </row>
    <row r="11238" spans="15:19" x14ac:dyDescent="0.25">
      <c r="O11238" s="6"/>
      <c r="S11238" s="32"/>
    </row>
    <row r="11239" spans="15:19" x14ac:dyDescent="0.25">
      <c r="O11239" s="6"/>
      <c r="S11239" s="32"/>
    </row>
    <row r="11240" spans="15:19" x14ac:dyDescent="0.25">
      <c r="O11240" s="6"/>
      <c r="S11240" s="32"/>
    </row>
    <row r="11241" spans="15:19" x14ac:dyDescent="0.25">
      <c r="O11241" s="6"/>
      <c r="S11241" s="32"/>
    </row>
    <row r="11242" spans="15:19" x14ac:dyDescent="0.25">
      <c r="O11242" s="6"/>
      <c r="S11242" s="32"/>
    </row>
    <row r="11243" spans="15:19" x14ac:dyDescent="0.25">
      <c r="O11243" s="6"/>
      <c r="S11243" s="32"/>
    </row>
    <row r="11244" spans="15:19" x14ac:dyDescent="0.25">
      <c r="O11244" s="6"/>
      <c r="S11244" s="32"/>
    </row>
    <row r="11245" spans="15:19" x14ac:dyDescent="0.25">
      <c r="O11245" s="6"/>
      <c r="S11245" s="32"/>
    </row>
    <row r="11246" spans="15:19" x14ac:dyDescent="0.25">
      <c r="O11246" s="6"/>
      <c r="S11246" s="32"/>
    </row>
    <row r="11247" spans="15:19" x14ac:dyDescent="0.25">
      <c r="O11247" s="6"/>
      <c r="S11247" s="32"/>
    </row>
    <row r="11248" spans="15:19" x14ac:dyDescent="0.25">
      <c r="O11248" s="6"/>
      <c r="S11248" s="32"/>
    </row>
    <row r="11249" spans="15:19" x14ac:dyDescent="0.25">
      <c r="O11249" s="6"/>
      <c r="S11249" s="32"/>
    </row>
    <row r="11250" spans="15:19" x14ac:dyDescent="0.25">
      <c r="O11250" s="6"/>
      <c r="S11250" s="32"/>
    </row>
    <row r="11251" spans="15:19" x14ac:dyDescent="0.25">
      <c r="O11251" s="6"/>
      <c r="S11251" s="32"/>
    </row>
    <row r="11252" spans="15:19" x14ac:dyDescent="0.25">
      <c r="O11252" s="6"/>
      <c r="S11252" s="32"/>
    </row>
    <row r="11253" spans="15:19" x14ac:dyDescent="0.25">
      <c r="O11253" s="6"/>
      <c r="S11253" s="32"/>
    </row>
    <row r="11254" spans="15:19" x14ac:dyDescent="0.25">
      <c r="O11254" s="6"/>
      <c r="S11254" s="32"/>
    </row>
    <row r="11255" spans="15:19" x14ac:dyDescent="0.25">
      <c r="O11255" s="6"/>
      <c r="S11255" s="32"/>
    </row>
    <row r="11256" spans="15:19" x14ac:dyDescent="0.25">
      <c r="O11256" s="6"/>
      <c r="S11256" s="32"/>
    </row>
    <row r="11257" spans="15:19" x14ac:dyDescent="0.25">
      <c r="O11257" s="6"/>
      <c r="S11257" s="32"/>
    </row>
    <row r="11258" spans="15:19" x14ac:dyDescent="0.25">
      <c r="O11258" s="6"/>
      <c r="S11258" s="32"/>
    </row>
    <row r="11259" spans="15:19" x14ac:dyDescent="0.25">
      <c r="O11259" s="6"/>
      <c r="S11259" s="32"/>
    </row>
    <row r="11260" spans="15:19" x14ac:dyDescent="0.25">
      <c r="O11260" s="6"/>
      <c r="S11260" s="32"/>
    </row>
    <row r="11261" spans="15:19" x14ac:dyDescent="0.25">
      <c r="O11261" s="6"/>
      <c r="S11261" s="32"/>
    </row>
    <row r="11262" spans="15:19" x14ac:dyDescent="0.25">
      <c r="O11262" s="6"/>
      <c r="S11262" s="32"/>
    </row>
    <row r="11263" spans="15:19" x14ac:dyDescent="0.25">
      <c r="O11263" s="6"/>
      <c r="S11263" s="32"/>
    </row>
    <row r="11264" spans="15:19" x14ac:dyDescent="0.25">
      <c r="O11264" s="6"/>
      <c r="S11264" s="32"/>
    </row>
    <row r="11265" spans="15:19" x14ac:dyDescent="0.25">
      <c r="O11265" s="6"/>
      <c r="S11265" s="32"/>
    </row>
    <row r="11266" spans="15:19" x14ac:dyDescent="0.25">
      <c r="O11266" s="6"/>
      <c r="S11266" s="32"/>
    </row>
    <row r="11267" spans="15:19" x14ac:dyDescent="0.25">
      <c r="O11267" s="6"/>
      <c r="S11267" s="32"/>
    </row>
    <row r="11268" spans="15:19" x14ac:dyDescent="0.25">
      <c r="O11268" s="6"/>
      <c r="S11268" s="32"/>
    </row>
    <row r="11269" spans="15:19" x14ac:dyDescent="0.25">
      <c r="O11269" s="6"/>
      <c r="S11269" s="32"/>
    </row>
    <row r="11270" spans="15:19" x14ac:dyDescent="0.25">
      <c r="O11270" s="6"/>
      <c r="S11270" s="32"/>
    </row>
    <row r="11271" spans="15:19" x14ac:dyDescent="0.25">
      <c r="O11271" s="6"/>
      <c r="S11271" s="32"/>
    </row>
    <row r="11272" spans="15:19" x14ac:dyDescent="0.25">
      <c r="O11272" s="6"/>
      <c r="S11272" s="32"/>
    </row>
    <row r="11273" spans="15:19" x14ac:dyDescent="0.25">
      <c r="O11273" s="6"/>
      <c r="S11273" s="32"/>
    </row>
    <row r="11274" spans="15:19" x14ac:dyDescent="0.25">
      <c r="O11274" s="6"/>
      <c r="S11274" s="32"/>
    </row>
    <row r="11275" spans="15:19" x14ac:dyDescent="0.25">
      <c r="O11275" s="6"/>
      <c r="S11275" s="32"/>
    </row>
    <row r="11276" spans="15:19" x14ac:dyDescent="0.25">
      <c r="O11276" s="6"/>
      <c r="S11276" s="32"/>
    </row>
    <row r="11277" spans="15:19" x14ac:dyDescent="0.25">
      <c r="O11277" s="6"/>
      <c r="S11277" s="32"/>
    </row>
    <row r="11278" spans="15:19" x14ac:dyDescent="0.25">
      <c r="O11278" s="6"/>
      <c r="S11278" s="32"/>
    </row>
    <row r="11279" spans="15:19" x14ac:dyDescent="0.25">
      <c r="O11279" s="6"/>
      <c r="S11279" s="32"/>
    </row>
    <row r="11280" spans="15:19" x14ac:dyDescent="0.25">
      <c r="O11280" s="6"/>
      <c r="S11280" s="32"/>
    </row>
    <row r="11281" spans="15:19" x14ac:dyDescent="0.25">
      <c r="O11281" s="6"/>
      <c r="S11281" s="32"/>
    </row>
    <row r="11282" spans="15:19" x14ac:dyDescent="0.25">
      <c r="O11282" s="6"/>
      <c r="S11282" s="32"/>
    </row>
    <row r="11283" spans="15:19" x14ac:dyDescent="0.25">
      <c r="O11283" s="6"/>
      <c r="S11283" s="32"/>
    </row>
    <row r="11284" spans="15:19" x14ac:dyDescent="0.25">
      <c r="O11284" s="6"/>
      <c r="S11284" s="32"/>
    </row>
    <row r="11285" spans="15:19" x14ac:dyDescent="0.25">
      <c r="O11285" s="6"/>
      <c r="S11285" s="32"/>
    </row>
    <row r="11286" spans="15:19" x14ac:dyDescent="0.25">
      <c r="O11286" s="6"/>
      <c r="S11286" s="32"/>
    </row>
    <row r="11287" spans="15:19" x14ac:dyDescent="0.25">
      <c r="O11287" s="6"/>
      <c r="S11287" s="32"/>
    </row>
    <row r="11288" spans="15:19" x14ac:dyDescent="0.25">
      <c r="O11288" s="6"/>
      <c r="S11288" s="32"/>
    </row>
    <row r="11289" spans="15:19" x14ac:dyDescent="0.25">
      <c r="O11289" s="6"/>
      <c r="S11289" s="32"/>
    </row>
    <row r="11290" spans="15:19" x14ac:dyDescent="0.25">
      <c r="O11290" s="6"/>
      <c r="S11290" s="32"/>
    </row>
    <row r="11291" spans="15:19" x14ac:dyDescent="0.25">
      <c r="O11291" s="6"/>
      <c r="S11291" s="32"/>
    </row>
    <row r="11292" spans="15:19" x14ac:dyDescent="0.25">
      <c r="O11292" s="6"/>
      <c r="S11292" s="32"/>
    </row>
    <row r="11293" spans="15:19" x14ac:dyDescent="0.25">
      <c r="O11293" s="6"/>
      <c r="S11293" s="32"/>
    </row>
    <row r="11294" spans="15:19" x14ac:dyDescent="0.25">
      <c r="O11294" s="6"/>
      <c r="S11294" s="32"/>
    </row>
    <row r="11295" spans="15:19" x14ac:dyDescent="0.25">
      <c r="O11295" s="6"/>
      <c r="S11295" s="32"/>
    </row>
    <row r="11296" spans="15:19" x14ac:dyDescent="0.25">
      <c r="O11296" s="6"/>
      <c r="S11296" s="32"/>
    </row>
    <row r="11297" spans="15:19" x14ac:dyDescent="0.25">
      <c r="O11297" s="6"/>
      <c r="S11297" s="32"/>
    </row>
    <row r="11298" spans="15:19" x14ac:dyDescent="0.25">
      <c r="O11298" s="6"/>
      <c r="S11298" s="32"/>
    </row>
    <row r="11299" spans="15:19" x14ac:dyDescent="0.25">
      <c r="O11299" s="6"/>
      <c r="S11299" s="32"/>
    </row>
    <row r="11300" spans="15:19" x14ac:dyDescent="0.25">
      <c r="O11300" s="6"/>
      <c r="S11300" s="32"/>
    </row>
    <row r="11301" spans="15:19" x14ac:dyDescent="0.25">
      <c r="O11301" s="6"/>
      <c r="S11301" s="32"/>
    </row>
    <row r="11302" spans="15:19" x14ac:dyDescent="0.25">
      <c r="O11302" s="6"/>
      <c r="S11302" s="32"/>
    </row>
    <row r="11303" spans="15:19" x14ac:dyDescent="0.25">
      <c r="O11303" s="6"/>
      <c r="S11303" s="32"/>
    </row>
    <row r="11304" spans="15:19" x14ac:dyDescent="0.25">
      <c r="O11304" s="6"/>
      <c r="S11304" s="32"/>
    </row>
    <row r="11305" spans="15:19" x14ac:dyDescent="0.25">
      <c r="O11305" s="6"/>
      <c r="S11305" s="32"/>
    </row>
    <row r="11306" spans="15:19" x14ac:dyDescent="0.25">
      <c r="O11306" s="6"/>
      <c r="S11306" s="32"/>
    </row>
    <row r="11307" spans="15:19" x14ac:dyDescent="0.25">
      <c r="O11307" s="6"/>
      <c r="S11307" s="32"/>
    </row>
    <row r="11308" spans="15:19" x14ac:dyDescent="0.25">
      <c r="O11308" s="6"/>
      <c r="S11308" s="32"/>
    </row>
    <row r="11309" spans="15:19" x14ac:dyDescent="0.25">
      <c r="O11309" s="6"/>
      <c r="S11309" s="32"/>
    </row>
    <row r="11310" spans="15:19" x14ac:dyDescent="0.25">
      <c r="O11310" s="6"/>
      <c r="S11310" s="32"/>
    </row>
    <row r="11311" spans="15:19" x14ac:dyDescent="0.25">
      <c r="O11311" s="6"/>
      <c r="S11311" s="32"/>
    </row>
    <row r="11312" spans="15:19" x14ac:dyDescent="0.25">
      <c r="O11312" s="6"/>
      <c r="S11312" s="32"/>
    </row>
    <row r="11313" spans="15:19" x14ac:dyDescent="0.25">
      <c r="O11313" s="6"/>
      <c r="S11313" s="32"/>
    </row>
    <row r="11314" spans="15:19" x14ac:dyDescent="0.25">
      <c r="O11314" s="6"/>
      <c r="S11314" s="32"/>
    </row>
    <row r="11315" spans="15:19" x14ac:dyDescent="0.25">
      <c r="O11315" s="6"/>
      <c r="S11315" s="32"/>
    </row>
    <row r="11316" spans="15:19" x14ac:dyDescent="0.25">
      <c r="O11316" s="6"/>
      <c r="S11316" s="32"/>
    </row>
    <row r="11317" spans="15:19" x14ac:dyDescent="0.25">
      <c r="O11317" s="6"/>
      <c r="S11317" s="32"/>
    </row>
    <row r="11318" spans="15:19" x14ac:dyDescent="0.25">
      <c r="O11318" s="6"/>
      <c r="S11318" s="32"/>
    </row>
    <row r="11319" spans="15:19" x14ac:dyDescent="0.25">
      <c r="O11319" s="6"/>
      <c r="S11319" s="32"/>
    </row>
    <row r="11320" spans="15:19" x14ac:dyDescent="0.25">
      <c r="O11320" s="6"/>
      <c r="S11320" s="32"/>
    </row>
    <row r="11321" spans="15:19" x14ac:dyDescent="0.25">
      <c r="O11321" s="6"/>
      <c r="S11321" s="32"/>
    </row>
    <row r="11322" spans="15:19" x14ac:dyDescent="0.25">
      <c r="O11322" s="6"/>
      <c r="S11322" s="32"/>
    </row>
    <row r="11323" spans="15:19" x14ac:dyDescent="0.25">
      <c r="O11323" s="6"/>
      <c r="S11323" s="32"/>
    </row>
    <row r="11324" spans="15:19" x14ac:dyDescent="0.25">
      <c r="O11324" s="6"/>
      <c r="S11324" s="32"/>
    </row>
    <row r="11325" spans="15:19" x14ac:dyDescent="0.25">
      <c r="O11325" s="6"/>
      <c r="S11325" s="32"/>
    </row>
    <row r="11326" spans="15:19" x14ac:dyDescent="0.25">
      <c r="O11326" s="6"/>
      <c r="S11326" s="32"/>
    </row>
    <row r="11327" spans="15:19" x14ac:dyDescent="0.25">
      <c r="O11327" s="6"/>
      <c r="S11327" s="32"/>
    </row>
    <row r="11328" spans="15:19" x14ac:dyDescent="0.25">
      <c r="O11328" s="6"/>
      <c r="S11328" s="32"/>
    </row>
    <row r="11329" spans="15:19" x14ac:dyDescent="0.25">
      <c r="O11329" s="6"/>
      <c r="S11329" s="32"/>
    </row>
    <row r="11330" spans="15:19" x14ac:dyDescent="0.25">
      <c r="O11330" s="6"/>
      <c r="S11330" s="32"/>
    </row>
    <row r="11331" spans="15:19" x14ac:dyDescent="0.25">
      <c r="O11331" s="6"/>
      <c r="S11331" s="32"/>
    </row>
    <row r="11332" spans="15:19" x14ac:dyDescent="0.25">
      <c r="O11332" s="6"/>
      <c r="S11332" s="32"/>
    </row>
    <row r="11333" spans="15:19" x14ac:dyDescent="0.25">
      <c r="O11333" s="6"/>
      <c r="S11333" s="32"/>
    </row>
    <row r="11334" spans="15:19" x14ac:dyDescent="0.25">
      <c r="O11334" s="6"/>
      <c r="S11334" s="32"/>
    </row>
    <row r="11335" spans="15:19" x14ac:dyDescent="0.25">
      <c r="O11335" s="6"/>
      <c r="S11335" s="32"/>
    </row>
    <row r="11336" spans="15:19" x14ac:dyDescent="0.25">
      <c r="O11336" s="6"/>
      <c r="S11336" s="32"/>
    </row>
    <row r="11337" spans="15:19" x14ac:dyDescent="0.25">
      <c r="O11337" s="6"/>
      <c r="S11337" s="32"/>
    </row>
    <row r="11338" spans="15:19" x14ac:dyDescent="0.25">
      <c r="O11338" s="6"/>
      <c r="S11338" s="32"/>
    </row>
    <row r="11339" spans="15:19" x14ac:dyDescent="0.25">
      <c r="O11339" s="6"/>
      <c r="S11339" s="32"/>
    </row>
    <row r="11340" spans="15:19" x14ac:dyDescent="0.25">
      <c r="O11340" s="6"/>
      <c r="S11340" s="32"/>
    </row>
    <row r="11341" spans="15:19" x14ac:dyDescent="0.25">
      <c r="O11341" s="6"/>
      <c r="S11341" s="32"/>
    </row>
    <row r="11342" spans="15:19" x14ac:dyDescent="0.25">
      <c r="O11342" s="6"/>
      <c r="S11342" s="32"/>
    </row>
    <row r="11343" spans="15:19" x14ac:dyDescent="0.25">
      <c r="O11343" s="6"/>
      <c r="S11343" s="32"/>
    </row>
    <row r="11344" spans="15:19" x14ac:dyDescent="0.25">
      <c r="O11344" s="6"/>
      <c r="S11344" s="32"/>
    </row>
    <row r="11345" spans="15:19" x14ac:dyDescent="0.25">
      <c r="O11345" s="6"/>
      <c r="S11345" s="32"/>
    </row>
    <row r="11346" spans="15:19" x14ac:dyDescent="0.25">
      <c r="O11346" s="6"/>
      <c r="S11346" s="32"/>
    </row>
    <row r="11347" spans="15:19" x14ac:dyDescent="0.25">
      <c r="O11347" s="6"/>
      <c r="S11347" s="32"/>
    </row>
    <row r="11348" spans="15:19" x14ac:dyDescent="0.25">
      <c r="O11348" s="6"/>
      <c r="S11348" s="32"/>
    </row>
    <row r="11349" spans="15:19" x14ac:dyDescent="0.25">
      <c r="O11349" s="6"/>
      <c r="S11349" s="32"/>
    </row>
    <row r="11350" spans="15:19" x14ac:dyDescent="0.25">
      <c r="O11350" s="6"/>
      <c r="S11350" s="32"/>
    </row>
    <row r="11351" spans="15:19" x14ac:dyDescent="0.25">
      <c r="O11351" s="6"/>
      <c r="S11351" s="32"/>
    </row>
    <row r="11352" spans="15:19" x14ac:dyDescent="0.25">
      <c r="O11352" s="6"/>
      <c r="S11352" s="32"/>
    </row>
    <row r="11353" spans="15:19" x14ac:dyDescent="0.25">
      <c r="O11353" s="6"/>
      <c r="S11353" s="32"/>
    </row>
    <row r="11354" spans="15:19" x14ac:dyDescent="0.25">
      <c r="O11354" s="6"/>
      <c r="S11354" s="32"/>
    </row>
    <row r="11355" spans="15:19" x14ac:dyDescent="0.25">
      <c r="O11355" s="6"/>
      <c r="S11355" s="32"/>
    </row>
    <row r="11356" spans="15:19" x14ac:dyDescent="0.25">
      <c r="O11356" s="6"/>
      <c r="S11356" s="32"/>
    </row>
    <row r="11357" spans="15:19" x14ac:dyDescent="0.25">
      <c r="O11357" s="6"/>
      <c r="S11357" s="32"/>
    </row>
    <row r="11358" spans="15:19" x14ac:dyDescent="0.25">
      <c r="O11358" s="6"/>
      <c r="S11358" s="32"/>
    </row>
    <row r="11359" spans="15:19" x14ac:dyDescent="0.25">
      <c r="O11359" s="6"/>
      <c r="S11359" s="32"/>
    </row>
    <row r="11360" spans="15:19" x14ac:dyDescent="0.25">
      <c r="O11360" s="6"/>
      <c r="S11360" s="32"/>
    </row>
    <row r="11361" spans="15:19" x14ac:dyDescent="0.25">
      <c r="O11361" s="6"/>
      <c r="S11361" s="32"/>
    </row>
    <row r="11362" spans="15:19" x14ac:dyDescent="0.25">
      <c r="O11362" s="6"/>
      <c r="S11362" s="32"/>
    </row>
    <row r="11363" spans="15:19" x14ac:dyDescent="0.25">
      <c r="O11363" s="6"/>
      <c r="S11363" s="32"/>
    </row>
    <row r="11364" spans="15:19" x14ac:dyDescent="0.25">
      <c r="O11364" s="6"/>
      <c r="S11364" s="32"/>
    </row>
    <row r="11365" spans="15:19" x14ac:dyDescent="0.25">
      <c r="O11365" s="6"/>
      <c r="S11365" s="32"/>
    </row>
    <row r="11366" spans="15:19" x14ac:dyDescent="0.25">
      <c r="O11366" s="6"/>
      <c r="S11366" s="32"/>
    </row>
    <row r="11367" spans="15:19" x14ac:dyDescent="0.25">
      <c r="O11367" s="6"/>
      <c r="S11367" s="32"/>
    </row>
    <row r="11368" spans="15:19" x14ac:dyDescent="0.25">
      <c r="O11368" s="6"/>
      <c r="S11368" s="32"/>
    </row>
    <row r="11369" spans="15:19" x14ac:dyDescent="0.25">
      <c r="O11369" s="6"/>
      <c r="S11369" s="32"/>
    </row>
    <row r="11370" spans="15:19" x14ac:dyDescent="0.25">
      <c r="O11370" s="6"/>
      <c r="S11370" s="32"/>
    </row>
    <row r="11371" spans="15:19" x14ac:dyDescent="0.25">
      <c r="O11371" s="6"/>
      <c r="S11371" s="32"/>
    </row>
    <row r="11372" spans="15:19" x14ac:dyDescent="0.25">
      <c r="O11372" s="6"/>
      <c r="S11372" s="32"/>
    </row>
    <row r="11373" spans="15:19" x14ac:dyDescent="0.25">
      <c r="O11373" s="6"/>
      <c r="S11373" s="32"/>
    </row>
    <row r="11374" spans="15:19" x14ac:dyDescent="0.25">
      <c r="O11374" s="6"/>
      <c r="S11374" s="32"/>
    </row>
    <row r="11375" spans="15:19" x14ac:dyDescent="0.25">
      <c r="O11375" s="6"/>
      <c r="S11375" s="32"/>
    </row>
    <row r="11376" spans="15:19" x14ac:dyDescent="0.25">
      <c r="O11376" s="6"/>
      <c r="S11376" s="32"/>
    </row>
    <row r="11377" spans="15:19" x14ac:dyDescent="0.25">
      <c r="O11377" s="6"/>
      <c r="S11377" s="32"/>
    </row>
    <row r="11378" spans="15:19" x14ac:dyDescent="0.25">
      <c r="O11378" s="6"/>
      <c r="S11378" s="32"/>
    </row>
    <row r="11379" spans="15:19" x14ac:dyDescent="0.25">
      <c r="O11379" s="6"/>
      <c r="S11379" s="32"/>
    </row>
    <row r="11380" spans="15:19" x14ac:dyDescent="0.25">
      <c r="O11380" s="6"/>
      <c r="S11380" s="32"/>
    </row>
    <row r="11381" spans="15:19" x14ac:dyDescent="0.25">
      <c r="O11381" s="6"/>
      <c r="S11381" s="32"/>
    </row>
    <row r="11382" spans="15:19" x14ac:dyDescent="0.25">
      <c r="O11382" s="6"/>
      <c r="S11382" s="32"/>
    </row>
    <row r="11383" spans="15:19" x14ac:dyDescent="0.25">
      <c r="O11383" s="6"/>
      <c r="S11383" s="32"/>
    </row>
    <row r="11384" spans="15:19" x14ac:dyDescent="0.25">
      <c r="O11384" s="6"/>
      <c r="S11384" s="32"/>
    </row>
    <row r="11385" spans="15:19" x14ac:dyDescent="0.25">
      <c r="O11385" s="6"/>
      <c r="S11385" s="32"/>
    </row>
    <row r="11386" spans="15:19" x14ac:dyDescent="0.25">
      <c r="O11386" s="6"/>
      <c r="S11386" s="32"/>
    </row>
    <row r="11387" spans="15:19" x14ac:dyDescent="0.25">
      <c r="O11387" s="6"/>
      <c r="S11387" s="32"/>
    </row>
    <row r="11388" spans="15:19" x14ac:dyDescent="0.25">
      <c r="O11388" s="6"/>
      <c r="S11388" s="32"/>
    </row>
    <row r="11389" spans="15:19" x14ac:dyDescent="0.25">
      <c r="O11389" s="6"/>
      <c r="S11389" s="32"/>
    </row>
    <row r="11390" spans="15:19" x14ac:dyDescent="0.25">
      <c r="O11390" s="6"/>
      <c r="S11390" s="32"/>
    </row>
    <row r="11391" spans="15:19" x14ac:dyDescent="0.25">
      <c r="O11391" s="6"/>
      <c r="S11391" s="32"/>
    </row>
    <row r="11392" spans="15:19" x14ac:dyDescent="0.25">
      <c r="O11392" s="6"/>
      <c r="S11392" s="32"/>
    </row>
    <row r="11393" spans="15:19" x14ac:dyDescent="0.25">
      <c r="O11393" s="6"/>
      <c r="S11393" s="32"/>
    </row>
    <row r="11394" spans="15:19" x14ac:dyDescent="0.25">
      <c r="O11394" s="6"/>
      <c r="S11394" s="32"/>
    </row>
    <row r="11395" spans="15:19" x14ac:dyDescent="0.25">
      <c r="O11395" s="6"/>
      <c r="S11395" s="32"/>
    </row>
    <row r="11396" spans="15:19" x14ac:dyDescent="0.25">
      <c r="O11396" s="6"/>
      <c r="S11396" s="32"/>
    </row>
    <row r="11397" spans="15:19" x14ac:dyDescent="0.25">
      <c r="O11397" s="6"/>
      <c r="S11397" s="32"/>
    </row>
    <row r="11398" spans="15:19" x14ac:dyDescent="0.25">
      <c r="O11398" s="6"/>
      <c r="S11398" s="32"/>
    </row>
    <row r="11399" spans="15:19" x14ac:dyDescent="0.25">
      <c r="O11399" s="6"/>
      <c r="S11399" s="32"/>
    </row>
    <row r="11400" spans="15:19" x14ac:dyDescent="0.25">
      <c r="O11400" s="6"/>
      <c r="S11400" s="32"/>
    </row>
    <row r="11401" spans="15:19" x14ac:dyDescent="0.25">
      <c r="O11401" s="6"/>
      <c r="S11401" s="32"/>
    </row>
    <row r="11402" spans="15:19" x14ac:dyDescent="0.25">
      <c r="O11402" s="6"/>
      <c r="S11402" s="32"/>
    </row>
    <row r="11403" spans="15:19" x14ac:dyDescent="0.25">
      <c r="O11403" s="6"/>
      <c r="S11403" s="32"/>
    </row>
    <row r="11404" spans="15:19" x14ac:dyDescent="0.25">
      <c r="O11404" s="6"/>
      <c r="S11404" s="32"/>
    </row>
    <row r="11405" spans="15:19" x14ac:dyDescent="0.25">
      <c r="O11405" s="6"/>
      <c r="S11405" s="32"/>
    </row>
    <row r="11406" spans="15:19" x14ac:dyDescent="0.25">
      <c r="O11406" s="6"/>
      <c r="S11406" s="32"/>
    </row>
    <row r="11407" spans="15:19" x14ac:dyDescent="0.25">
      <c r="O11407" s="6"/>
      <c r="S11407" s="32"/>
    </row>
    <row r="11408" spans="15:19" x14ac:dyDescent="0.25">
      <c r="O11408" s="6"/>
      <c r="S11408" s="32"/>
    </row>
    <row r="11409" spans="15:19" x14ac:dyDescent="0.25">
      <c r="O11409" s="6"/>
      <c r="S11409" s="32"/>
    </row>
    <row r="11410" spans="15:19" x14ac:dyDescent="0.25">
      <c r="O11410" s="6"/>
      <c r="S11410" s="32"/>
    </row>
    <row r="11411" spans="15:19" x14ac:dyDescent="0.25">
      <c r="O11411" s="6"/>
      <c r="S11411" s="32"/>
    </row>
    <row r="11412" spans="15:19" x14ac:dyDescent="0.25">
      <c r="O11412" s="6"/>
      <c r="S11412" s="32"/>
    </row>
    <row r="11413" spans="15:19" x14ac:dyDescent="0.25">
      <c r="O11413" s="6"/>
      <c r="S11413" s="32"/>
    </row>
    <row r="11414" spans="15:19" x14ac:dyDescent="0.25">
      <c r="O11414" s="6"/>
      <c r="S11414" s="32"/>
    </row>
    <row r="11415" spans="15:19" x14ac:dyDescent="0.25">
      <c r="O11415" s="6"/>
      <c r="S11415" s="32"/>
    </row>
    <row r="11416" spans="15:19" x14ac:dyDescent="0.25">
      <c r="O11416" s="6"/>
      <c r="S11416" s="32"/>
    </row>
    <row r="11417" spans="15:19" x14ac:dyDescent="0.25">
      <c r="O11417" s="6"/>
      <c r="S11417" s="32"/>
    </row>
    <row r="11418" spans="15:19" x14ac:dyDescent="0.25">
      <c r="O11418" s="6"/>
      <c r="S11418" s="32"/>
    </row>
    <row r="11419" spans="15:19" x14ac:dyDescent="0.25">
      <c r="O11419" s="6"/>
      <c r="S11419" s="32"/>
    </row>
    <row r="11420" spans="15:19" x14ac:dyDescent="0.25">
      <c r="O11420" s="6"/>
      <c r="S11420" s="32"/>
    </row>
    <row r="11421" spans="15:19" x14ac:dyDescent="0.25">
      <c r="O11421" s="6"/>
      <c r="S11421" s="32"/>
    </row>
    <row r="11422" spans="15:19" x14ac:dyDescent="0.25">
      <c r="O11422" s="6"/>
      <c r="S11422" s="32"/>
    </row>
    <row r="11423" spans="15:19" x14ac:dyDescent="0.25">
      <c r="O11423" s="6"/>
      <c r="S11423" s="32"/>
    </row>
    <row r="11424" spans="15:19" x14ac:dyDescent="0.25">
      <c r="O11424" s="6"/>
      <c r="S11424" s="32"/>
    </row>
    <row r="11425" spans="15:19" x14ac:dyDescent="0.25">
      <c r="O11425" s="6"/>
      <c r="S11425" s="32"/>
    </row>
    <row r="11426" spans="15:19" x14ac:dyDescent="0.25">
      <c r="O11426" s="6"/>
      <c r="S11426" s="32"/>
    </row>
    <row r="11427" spans="15:19" x14ac:dyDescent="0.25">
      <c r="O11427" s="6"/>
      <c r="S11427" s="32"/>
    </row>
    <row r="11428" spans="15:19" x14ac:dyDescent="0.25">
      <c r="O11428" s="6"/>
      <c r="S11428" s="32"/>
    </row>
    <row r="11429" spans="15:19" x14ac:dyDescent="0.25">
      <c r="O11429" s="6"/>
      <c r="S11429" s="32"/>
    </row>
    <row r="11430" spans="15:19" x14ac:dyDescent="0.25">
      <c r="O11430" s="6"/>
      <c r="S11430" s="32"/>
    </row>
    <row r="11431" spans="15:19" x14ac:dyDescent="0.25">
      <c r="O11431" s="6"/>
      <c r="S11431" s="32"/>
    </row>
    <row r="11432" spans="15:19" x14ac:dyDescent="0.25">
      <c r="O11432" s="6"/>
      <c r="S11432" s="32"/>
    </row>
    <row r="11433" spans="15:19" x14ac:dyDescent="0.25">
      <c r="O11433" s="6"/>
      <c r="S11433" s="32"/>
    </row>
    <row r="11434" spans="15:19" x14ac:dyDescent="0.25">
      <c r="O11434" s="6"/>
      <c r="S11434" s="32"/>
    </row>
    <row r="11435" spans="15:19" x14ac:dyDescent="0.25">
      <c r="O11435" s="6"/>
      <c r="S11435" s="32"/>
    </row>
    <row r="11436" spans="15:19" x14ac:dyDescent="0.25">
      <c r="O11436" s="6"/>
      <c r="S11436" s="32"/>
    </row>
    <row r="11437" spans="15:19" x14ac:dyDescent="0.25">
      <c r="O11437" s="6"/>
      <c r="S11437" s="32"/>
    </row>
    <row r="11438" spans="15:19" x14ac:dyDescent="0.25">
      <c r="O11438" s="6"/>
      <c r="S11438" s="32"/>
    </row>
    <row r="11439" spans="15:19" x14ac:dyDescent="0.25">
      <c r="O11439" s="6"/>
      <c r="S11439" s="32"/>
    </row>
    <row r="11440" spans="15:19" x14ac:dyDescent="0.25">
      <c r="O11440" s="6"/>
      <c r="S11440" s="32"/>
    </row>
    <row r="11441" spans="15:19" x14ac:dyDescent="0.25">
      <c r="O11441" s="6"/>
      <c r="S11441" s="32"/>
    </row>
    <row r="11442" spans="15:19" x14ac:dyDescent="0.25">
      <c r="O11442" s="6"/>
      <c r="S11442" s="32"/>
    </row>
    <row r="11443" spans="15:19" x14ac:dyDescent="0.25">
      <c r="O11443" s="6"/>
      <c r="S11443" s="32"/>
    </row>
    <row r="11444" spans="15:19" x14ac:dyDescent="0.25">
      <c r="O11444" s="6"/>
      <c r="S11444" s="32"/>
    </row>
    <row r="11445" spans="15:19" x14ac:dyDescent="0.25">
      <c r="O11445" s="6"/>
      <c r="S11445" s="32"/>
    </row>
    <row r="11446" spans="15:19" x14ac:dyDescent="0.25">
      <c r="O11446" s="6"/>
      <c r="S11446" s="32"/>
    </row>
    <row r="11447" spans="15:19" x14ac:dyDescent="0.25">
      <c r="O11447" s="6"/>
      <c r="S11447" s="32"/>
    </row>
    <row r="11448" spans="15:19" x14ac:dyDescent="0.25">
      <c r="O11448" s="6"/>
      <c r="S11448" s="32"/>
    </row>
    <row r="11449" spans="15:19" x14ac:dyDescent="0.25">
      <c r="O11449" s="6"/>
      <c r="S11449" s="32"/>
    </row>
    <row r="11450" spans="15:19" x14ac:dyDescent="0.25">
      <c r="O11450" s="6"/>
      <c r="S11450" s="32"/>
    </row>
    <row r="11451" spans="15:19" x14ac:dyDescent="0.25">
      <c r="O11451" s="6"/>
      <c r="S11451" s="32"/>
    </row>
    <row r="11452" spans="15:19" x14ac:dyDescent="0.25">
      <c r="O11452" s="6"/>
      <c r="S11452" s="32"/>
    </row>
    <row r="11453" spans="15:19" x14ac:dyDescent="0.25">
      <c r="O11453" s="6"/>
      <c r="S11453" s="32"/>
    </row>
    <row r="11454" spans="15:19" x14ac:dyDescent="0.25">
      <c r="O11454" s="6"/>
      <c r="S11454" s="32"/>
    </row>
    <row r="11455" spans="15:19" x14ac:dyDescent="0.25">
      <c r="O11455" s="6"/>
      <c r="S11455" s="32"/>
    </row>
    <row r="11456" spans="15:19" x14ac:dyDescent="0.25">
      <c r="O11456" s="6"/>
      <c r="S11456" s="32"/>
    </row>
    <row r="11457" spans="15:19" x14ac:dyDescent="0.25">
      <c r="O11457" s="6"/>
      <c r="S11457" s="32"/>
    </row>
    <row r="11458" spans="15:19" x14ac:dyDescent="0.25">
      <c r="O11458" s="6"/>
      <c r="S11458" s="32"/>
    </row>
    <row r="11459" spans="15:19" x14ac:dyDescent="0.25">
      <c r="O11459" s="6"/>
      <c r="S11459" s="32"/>
    </row>
    <row r="11460" spans="15:19" x14ac:dyDescent="0.25">
      <c r="O11460" s="6"/>
      <c r="S11460" s="32"/>
    </row>
    <row r="11461" spans="15:19" x14ac:dyDescent="0.25">
      <c r="O11461" s="6"/>
      <c r="S11461" s="32"/>
    </row>
    <row r="11462" spans="15:19" x14ac:dyDescent="0.25">
      <c r="O11462" s="6"/>
      <c r="S11462" s="32"/>
    </row>
    <row r="11463" spans="15:19" x14ac:dyDescent="0.25">
      <c r="O11463" s="6"/>
      <c r="S11463" s="32"/>
    </row>
    <row r="11464" spans="15:19" x14ac:dyDescent="0.25">
      <c r="O11464" s="6"/>
      <c r="S11464" s="32"/>
    </row>
    <row r="11465" spans="15:19" x14ac:dyDescent="0.25">
      <c r="O11465" s="6"/>
      <c r="S11465" s="32"/>
    </row>
    <row r="11466" spans="15:19" x14ac:dyDescent="0.25">
      <c r="O11466" s="6"/>
      <c r="S11466" s="32"/>
    </row>
    <row r="11467" spans="15:19" x14ac:dyDescent="0.25">
      <c r="O11467" s="6"/>
      <c r="S11467" s="32"/>
    </row>
    <row r="11468" spans="15:19" x14ac:dyDescent="0.25">
      <c r="O11468" s="6"/>
      <c r="S11468" s="32"/>
    </row>
    <row r="11469" spans="15:19" x14ac:dyDescent="0.25">
      <c r="O11469" s="6"/>
      <c r="S11469" s="32"/>
    </row>
    <row r="11470" spans="15:19" x14ac:dyDescent="0.25">
      <c r="O11470" s="6"/>
      <c r="S11470" s="32"/>
    </row>
    <row r="11471" spans="15:19" x14ac:dyDescent="0.25">
      <c r="O11471" s="6"/>
      <c r="S11471" s="32"/>
    </row>
    <row r="11472" spans="15:19" x14ac:dyDescent="0.25">
      <c r="O11472" s="6"/>
      <c r="S11472" s="32"/>
    </row>
    <row r="11473" spans="15:19" x14ac:dyDescent="0.25">
      <c r="O11473" s="6"/>
      <c r="S11473" s="32"/>
    </row>
    <row r="11474" spans="15:19" x14ac:dyDescent="0.25">
      <c r="O11474" s="6"/>
      <c r="S11474" s="32"/>
    </row>
    <row r="11475" spans="15:19" x14ac:dyDescent="0.25">
      <c r="O11475" s="6"/>
      <c r="S11475" s="32"/>
    </row>
    <row r="11476" spans="15:19" x14ac:dyDescent="0.25">
      <c r="O11476" s="6"/>
      <c r="S11476" s="32"/>
    </row>
    <row r="11477" spans="15:19" x14ac:dyDescent="0.25">
      <c r="O11477" s="6"/>
      <c r="S11477" s="32"/>
    </row>
    <row r="11478" spans="15:19" x14ac:dyDescent="0.25">
      <c r="O11478" s="6"/>
      <c r="S11478" s="32"/>
    </row>
    <row r="11479" spans="15:19" x14ac:dyDescent="0.25">
      <c r="O11479" s="6"/>
      <c r="S11479" s="32"/>
    </row>
    <row r="11480" spans="15:19" x14ac:dyDescent="0.25">
      <c r="O11480" s="6"/>
      <c r="S11480" s="32"/>
    </row>
    <row r="11481" spans="15:19" x14ac:dyDescent="0.25">
      <c r="O11481" s="6"/>
      <c r="S11481" s="32"/>
    </row>
    <row r="11482" spans="15:19" x14ac:dyDescent="0.25">
      <c r="O11482" s="6"/>
      <c r="S11482" s="32"/>
    </row>
    <row r="11483" spans="15:19" x14ac:dyDescent="0.25">
      <c r="O11483" s="6"/>
      <c r="S11483" s="32"/>
    </row>
    <row r="11484" spans="15:19" x14ac:dyDescent="0.25">
      <c r="O11484" s="6"/>
      <c r="S11484" s="32"/>
    </row>
    <row r="11485" spans="15:19" x14ac:dyDescent="0.25">
      <c r="O11485" s="6"/>
      <c r="S11485" s="32"/>
    </row>
    <row r="11486" spans="15:19" x14ac:dyDescent="0.25">
      <c r="O11486" s="6"/>
      <c r="S11486" s="32"/>
    </row>
    <row r="11487" spans="15:19" x14ac:dyDescent="0.25">
      <c r="O11487" s="6"/>
      <c r="S11487" s="32"/>
    </row>
    <row r="11488" spans="15:19" x14ac:dyDescent="0.25">
      <c r="O11488" s="6"/>
      <c r="S11488" s="32"/>
    </row>
    <row r="11489" spans="15:19" x14ac:dyDescent="0.25">
      <c r="O11489" s="6"/>
      <c r="S11489" s="32"/>
    </row>
    <row r="11490" spans="15:19" x14ac:dyDescent="0.25">
      <c r="O11490" s="6"/>
      <c r="S11490" s="32"/>
    </row>
    <row r="11491" spans="15:19" x14ac:dyDescent="0.25">
      <c r="O11491" s="6"/>
      <c r="S11491" s="32"/>
    </row>
    <row r="11492" spans="15:19" x14ac:dyDescent="0.25">
      <c r="O11492" s="6"/>
      <c r="S11492" s="32"/>
    </row>
    <row r="11493" spans="15:19" x14ac:dyDescent="0.25">
      <c r="O11493" s="6"/>
      <c r="S11493" s="32"/>
    </row>
    <row r="11494" spans="15:19" x14ac:dyDescent="0.25">
      <c r="O11494" s="6"/>
      <c r="S11494" s="32"/>
    </row>
    <row r="11495" spans="15:19" x14ac:dyDescent="0.25">
      <c r="O11495" s="6"/>
      <c r="S11495" s="32"/>
    </row>
    <row r="11496" spans="15:19" x14ac:dyDescent="0.25">
      <c r="O11496" s="6"/>
      <c r="S11496" s="32"/>
    </row>
    <row r="11497" spans="15:19" x14ac:dyDescent="0.25">
      <c r="O11497" s="6"/>
      <c r="S11497" s="32"/>
    </row>
    <row r="11498" spans="15:19" x14ac:dyDescent="0.25">
      <c r="O11498" s="6"/>
      <c r="S11498" s="32"/>
    </row>
    <row r="11499" spans="15:19" x14ac:dyDescent="0.25">
      <c r="O11499" s="6"/>
      <c r="S11499" s="32"/>
    </row>
    <row r="11500" spans="15:19" x14ac:dyDescent="0.25">
      <c r="O11500" s="6"/>
      <c r="S11500" s="32"/>
    </row>
    <row r="11501" spans="15:19" x14ac:dyDescent="0.25">
      <c r="O11501" s="6"/>
      <c r="S11501" s="32"/>
    </row>
    <row r="11502" spans="15:19" x14ac:dyDescent="0.25">
      <c r="O11502" s="6"/>
      <c r="S11502" s="32"/>
    </row>
    <row r="11503" spans="15:19" x14ac:dyDescent="0.25">
      <c r="O11503" s="6"/>
      <c r="S11503" s="32"/>
    </row>
    <row r="11504" spans="15:19" x14ac:dyDescent="0.25">
      <c r="O11504" s="6"/>
      <c r="S11504" s="32"/>
    </row>
    <row r="11505" spans="15:19" x14ac:dyDescent="0.25">
      <c r="O11505" s="6"/>
      <c r="S11505" s="32"/>
    </row>
    <row r="11506" spans="15:19" x14ac:dyDescent="0.25">
      <c r="O11506" s="6"/>
      <c r="S11506" s="32"/>
    </row>
    <row r="11507" spans="15:19" x14ac:dyDescent="0.25">
      <c r="O11507" s="6"/>
      <c r="S11507" s="32"/>
    </row>
    <row r="11508" spans="15:19" x14ac:dyDescent="0.25">
      <c r="O11508" s="6"/>
      <c r="S11508" s="32"/>
    </row>
    <row r="11509" spans="15:19" x14ac:dyDescent="0.25">
      <c r="O11509" s="6"/>
      <c r="S11509" s="32"/>
    </row>
    <row r="11510" spans="15:19" x14ac:dyDescent="0.25">
      <c r="O11510" s="6"/>
      <c r="S11510" s="32"/>
    </row>
    <row r="11511" spans="15:19" x14ac:dyDescent="0.25">
      <c r="O11511" s="6"/>
      <c r="S11511" s="32"/>
    </row>
    <row r="11512" spans="15:19" x14ac:dyDescent="0.25">
      <c r="O11512" s="6"/>
      <c r="S11512" s="32"/>
    </row>
    <row r="11513" spans="15:19" x14ac:dyDescent="0.25">
      <c r="O11513" s="6"/>
      <c r="S11513" s="32"/>
    </row>
    <row r="11514" spans="15:19" x14ac:dyDescent="0.25">
      <c r="O11514" s="6"/>
      <c r="S11514" s="32"/>
    </row>
    <row r="11515" spans="15:19" x14ac:dyDescent="0.25">
      <c r="O11515" s="6"/>
      <c r="S11515" s="32"/>
    </row>
    <row r="11516" spans="15:19" x14ac:dyDescent="0.25">
      <c r="O11516" s="6"/>
      <c r="S11516" s="32"/>
    </row>
    <row r="11517" spans="15:19" x14ac:dyDescent="0.25">
      <c r="O11517" s="6"/>
      <c r="S11517" s="32"/>
    </row>
    <row r="11518" spans="15:19" x14ac:dyDescent="0.25">
      <c r="O11518" s="6"/>
      <c r="S11518" s="32"/>
    </row>
    <row r="11519" spans="15:19" x14ac:dyDescent="0.25">
      <c r="O11519" s="6"/>
      <c r="S11519" s="32"/>
    </row>
    <row r="11520" spans="15:19" x14ac:dyDescent="0.25">
      <c r="O11520" s="6"/>
      <c r="S11520" s="32"/>
    </row>
    <row r="11521" spans="15:19" x14ac:dyDescent="0.25">
      <c r="O11521" s="6"/>
      <c r="S11521" s="32"/>
    </row>
    <row r="11522" spans="15:19" x14ac:dyDescent="0.25">
      <c r="O11522" s="6"/>
      <c r="S11522" s="32"/>
    </row>
    <row r="11523" spans="15:19" x14ac:dyDescent="0.25">
      <c r="O11523" s="6"/>
      <c r="S11523" s="32"/>
    </row>
    <row r="11524" spans="15:19" x14ac:dyDescent="0.25">
      <c r="O11524" s="6"/>
      <c r="S11524" s="32"/>
    </row>
    <row r="11525" spans="15:19" x14ac:dyDescent="0.25">
      <c r="O11525" s="6"/>
      <c r="S11525" s="32"/>
    </row>
    <row r="11526" spans="15:19" x14ac:dyDescent="0.25">
      <c r="O11526" s="6"/>
      <c r="S11526" s="32"/>
    </row>
    <row r="11527" spans="15:19" x14ac:dyDescent="0.25">
      <c r="O11527" s="6"/>
      <c r="S11527" s="32"/>
    </row>
    <row r="11528" spans="15:19" x14ac:dyDescent="0.25">
      <c r="O11528" s="6"/>
      <c r="S11528" s="32"/>
    </row>
    <row r="11529" spans="15:19" x14ac:dyDescent="0.25">
      <c r="O11529" s="6"/>
      <c r="S11529" s="32"/>
    </row>
    <row r="11530" spans="15:19" x14ac:dyDescent="0.25">
      <c r="O11530" s="6"/>
      <c r="S11530" s="32"/>
    </row>
    <row r="11531" spans="15:19" x14ac:dyDescent="0.25">
      <c r="O11531" s="6"/>
      <c r="S11531" s="32"/>
    </row>
    <row r="11532" spans="15:19" x14ac:dyDescent="0.25">
      <c r="O11532" s="6"/>
      <c r="S11532" s="32"/>
    </row>
    <row r="11533" spans="15:19" x14ac:dyDescent="0.25">
      <c r="O11533" s="6"/>
      <c r="S11533" s="32"/>
    </row>
    <row r="11534" spans="15:19" x14ac:dyDescent="0.25">
      <c r="O11534" s="6"/>
      <c r="S11534" s="32"/>
    </row>
    <row r="11535" spans="15:19" x14ac:dyDescent="0.25">
      <c r="O11535" s="6"/>
      <c r="S11535" s="32"/>
    </row>
    <row r="11536" spans="15:19" x14ac:dyDescent="0.25">
      <c r="O11536" s="6"/>
      <c r="S11536" s="32"/>
    </row>
    <row r="11537" spans="15:19" x14ac:dyDescent="0.25">
      <c r="O11537" s="6"/>
      <c r="S11537" s="32"/>
    </row>
    <row r="11538" spans="15:19" x14ac:dyDescent="0.25">
      <c r="O11538" s="6"/>
      <c r="S11538" s="32"/>
    </row>
    <row r="11539" spans="15:19" x14ac:dyDescent="0.25">
      <c r="O11539" s="6"/>
      <c r="S11539" s="32"/>
    </row>
    <row r="11540" spans="15:19" x14ac:dyDescent="0.25">
      <c r="O11540" s="6"/>
      <c r="S11540" s="32"/>
    </row>
    <row r="11541" spans="15:19" x14ac:dyDescent="0.25">
      <c r="O11541" s="6"/>
      <c r="S11541" s="32"/>
    </row>
    <row r="11542" spans="15:19" x14ac:dyDescent="0.25">
      <c r="O11542" s="6"/>
      <c r="S11542" s="32"/>
    </row>
    <row r="11543" spans="15:19" x14ac:dyDescent="0.25">
      <c r="O11543" s="6"/>
      <c r="S11543" s="32"/>
    </row>
    <row r="11544" spans="15:19" x14ac:dyDescent="0.25">
      <c r="O11544" s="6"/>
      <c r="S11544" s="32"/>
    </row>
    <row r="11545" spans="15:19" x14ac:dyDescent="0.25">
      <c r="O11545" s="6"/>
      <c r="S11545" s="32"/>
    </row>
    <row r="11546" spans="15:19" x14ac:dyDescent="0.25">
      <c r="O11546" s="6"/>
      <c r="S11546" s="32"/>
    </row>
    <row r="11547" spans="15:19" x14ac:dyDescent="0.25">
      <c r="O11547" s="6"/>
      <c r="S11547" s="32"/>
    </row>
    <row r="11548" spans="15:19" x14ac:dyDescent="0.25">
      <c r="O11548" s="6"/>
      <c r="S11548" s="32"/>
    </row>
    <row r="11549" spans="15:19" x14ac:dyDescent="0.25">
      <c r="O11549" s="6"/>
      <c r="S11549" s="32"/>
    </row>
    <row r="11550" spans="15:19" x14ac:dyDescent="0.25">
      <c r="O11550" s="6"/>
      <c r="S11550" s="32"/>
    </row>
    <row r="11551" spans="15:19" x14ac:dyDescent="0.25">
      <c r="O11551" s="6"/>
      <c r="S11551" s="32"/>
    </row>
    <row r="11552" spans="15:19" x14ac:dyDescent="0.25">
      <c r="O11552" s="6"/>
      <c r="S11552" s="32"/>
    </row>
    <row r="11553" spans="15:19" x14ac:dyDescent="0.25">
      <c r="O11553" s="6"/>
      <c r="S11553" s="32"/>
    </row>
    <row r="11554" spans="15:19" x14ac:dyDescent="0.25">
      <c r="O11554" s="6"/>
      <c r="S11554" s="32"/>
    </row>
    <row r="11555" spans="15:19" x14ac:dyDescent="0.25">
      <c r="O11555" s="6"/>
      <c r="S11555" s="32"/>
    </row>
    <row r="11556" spans="15:19" x14ac:dyDescent="0.25">
      <c r="O11556" s="6"/>
      <c r="S11556" s="32"/>
    </row>
    <row r="11557" spans="15:19" x14ac:dyDescent="0.25">
      <c r="O11557" s="6"/>
      <c r="S11557" s="32"/>
    </row>
    <row r="11558" spans="15:19" x14ac:dyDescent="0.25">
      <c r="O11558" s="6"/>
      <c r="S11558" s="32"/>
    </row>
    <row r="11559" spans="15:19" x14ac:dyDescent="0.25">
      <c r="O11559" s="6"/>
      <c r="S11559" s="32"/>
    </row>
    <row r="11560" spans="15:19" x14ac:dyDescent="0.25">
      <c r="O11560" s="6"/>
      <c r="S11560" s="32"/>
    </row>
    <row r="11561" spans="15:19" x14ac:dyDescent="0.25">
      <c r="O11561" s="6"/>
      <c r="S11561" s="32"/>
    </row>
    <row r="11562" spans="15:19" x14ac:dyDescent="0.25">
      <c r="O11562" s="6"/>
      <c r="S11562" s="32"/>
    </row>
    <row r="11563" spans="15:19" x14ac:dyDescent="0.25">
      <c r="O11563" s="6"/>
      <c r="S11563" s="32"/>
    </row>
    <row r="11564" spans="15:19" x14ac:dyDescent="0.25">
      <c r="O11564" s="6"/>
      <c r="S11564" s="32"/>
    </row>
    <row r="11565" spans="15:19" x14ac:dyDescent="0.25">
      <c r="O11565" s="6"/>
      <c r="S11565" s="32"/>
    </row>
    <row r="11566" spans="15:19" x14ac:dyDescent="0.25">
      <c r="O11566" s="6"/>
      <c r="S11566" s="32"/>
    </row>
    <row r="11567" spans="15:19" x14ac:dyDescent="0.25">
      <c r="O11567" s="6"/>
      <c r="S11567" s="32"/>
    </row>
    <row r="11568" spans="15:19" x14ac:dyDescent="0.25">
      <c r="O11568" s="6"/>
      <c r="S11568" s="32"/>
    </row>
    <row r="11569" spans="15:19" x14ac:dyDescent="0.25">
      <c r="O11569" s="6"/>
      <c r="S11569" s="32"/>
    </row>
    <row r="11570" spans="15:19" x14ac:dyDescent="0.25">
      <c r="O11570" s="6"/>
      <c r="S11570" s="32"/>
    </row>
    <row r="11571" spans="15:19" x14ac:dyDescent="0.25">
      <c r="O11571" s="6"/>
      <c r="S11571" s="32"/>
    </row>
    <row r="11572" spans="15:19" x14ac:dyDescent="0.25">
      <c r="O11572" s="6"/>
      <c r="S11572" s="32"/>
    </row>
    <row r="11573" spans="15:19" x14ac:dyDescent="0.25">
      <c r="O11573" s="6"/>
      <c r="S11573" s="32"/>
    </row>
    <row r="11574" spans="15:19" x14ac:dyDescent="0.25">
      <c r="O11574" s="6"/>
      <c r="S11574" s="32"/>
    </row>
    <row r="11575" spans="15:19" x14ac:dyDescent="0.25">
      <c r="O11575" s="6"/>
      <c r="S11575" s="32"/>
    </row>
    <row r="11576" spans="15:19" x14ac:dyDescent="0.25">
      <c r="O11576" s="6"/>
      <c r="S11576" s="32"/>
    </row>
    <row r="11577" spans="15:19" x14ac:dyDescent="0.25">
      <c r="O11577" s="6"/>
      <c r="S11577" s="32"/>
    </row>
    <row r="11578" spans="15:19" x14ac:dyDescent="0.25">
      <c r="O11578" s="6"/>
      <c r="S11578" s="32"/>
    </row>
    <row r="11579" spans="15:19" x14ac:dyDescent="0.25">
      <c r="O11579" s="6"/>
      <c r="S11579" s="32"/>
    </row>
    <row r="11580" spans="15:19" x14ac:dyDescent="0.25">
      <c r="O11580" s="6"/>
      <c r="S11580" s="32"/>
    </row>
    <row r="11581" spans="15:19" x14ac:dyDescent="0.25">
      <c r="O11581" s="6"/>
      <c r="S11581" s="32"/>
    </row>
    <row r="11582" spans="15:19" x14ac:dyDescent="0.25">
      <c r="O11582" s="6"/>
      <c r="S11582" s="32"/>
    </row>
    <row r="11583" spans="15:19" x14ac:dyDescent="0.25">
      <c r="O11583" s="6"/>
      <c r="S11583" s="32"/>
    </row>
    <row r="11584" spans="15:19" x14ac:dyDescent="0.25">
      <c r="O11584" s="6"/>
      <c r="S11584" s="32"/>
    </row>
    <row r="11585" spans="15:19" x14ac:dyDescent="0.25">
      <c r="O11585" s="6"/>
      <c r="S11585" s="32"/>
    </row>
    <row r="11586" spans="15:19" x14ac:dyDescent="0.25">
      <c r="O11586" s="6"/>
      <c r="S11586" s="32"/>
    </row>
    <row r="11587" spans="15:19" x14ac:dyDescent="0.25">
      <c r="O11587" s="6"/>
      <c r="S11587" s="32"/>
    </row>
    <row r="11588" spans="15:19" x14ac:dyDescent="0.25">
      <c r="O11588" s="6"/>
      <c r="S11588" s="32"/>
    </row>
    <row r="11589" spans="15:19" x14ac:dyDescent="0.25">
      <c r="O11589" s="6"/>
      <c r="S11589" s="32"/>
    </row>
    <row r="11590" spans="15:19" x14ac:dyDescent="0.25">
      <c r="O11590" s="6"/>
      <c r="S11590" s="32"/>
    </row>
    <row r="11591" spans="15:19" x14ac:dyDescent="0.25">
      <c r="O11591" s="6"/>
      <c r="S11591" s="32"/>
    </row>
    <row r="11592" spans="15:19" x14ac:dyDescent="0.25">
      <c r="O11592" s="6"/>
      <c r="S11592" s="32"/>
    </row>
    <row r="11593" spans="15:19" x14ac:dyDescent="0.25">
      <c r="O11593" s="6"/>
      <c r="S11593" s="32"/>
    </row>
    <row r="11594" spans="15:19" x14ac:dyDescent="0.25">
      <c r="O11594" s="6"/>
      <c r="S11594" s="32"/>
    </row>
    <row r="11595" spans="15:19" x14ac:dyDescent="0.25">
      <c r="O11595" s="6"/>
      <c r="S11595" s="32"/>
    </row>
    <row r="11596" spans="15:19" x14ac:dyDescent="0.25">
      <c r="O11596" s="6"/>
      <c r="S11596" s="32"/>
    </row>
    <row r="11597" spans="15:19" x14ac:dyDescent="0.25">
      <c r="O11597" s="6"/>
      <c r="S11597" s="32"/>
    </row>
    <row r="11598" spans="15:19" x14ac:dyDescent="0.25">
      <c r="O11598" s="6"/>
      <c r="S11598" s="32"/>
    </row>
    <row r="11599" spans="15:19" x14ac:dyDescent="0.25">
      <c r="O11599" s="6"/>
      <c r="S11599" s="32"/>
    </row>
    <row r="11600" spans="15:19" x14ac:dyDescent="0.25">
      <c r="O11600" s="6"/>
      <c r="S11600" s="32"/>
    </row>
    <row r="11601" spans="15:19" x14ac:dyDescent="0.25">
      <c r="O11601" s="6"/>
      <c r="S11601" s="32"/>
    </row>
    <row r="11602" spans="15:19" x14ac:dyDescent="0.25">
      <c r="O11602" s="6"/>
      <c r="S11602" s="32"/>
    </row>
    <row r="11603" spans="15:19" x14ac:dyDescent="0.25">
      <c r="O11603" s="6"/>
      <c r="S11603" s="32"/>
    </row>
    <row r="11604" spans="15:19" x14ac:dyDescent="0.25">
      <c r="O11604" s="6"/>
      <c r="S11604" s="32"/>
    </row>
    <row r="11605" spans="15:19" x14ac:dyDescent="0.25">
      <c r="O11605" s="6"/>
      <c r="S11605" s="32"/>
    </row>
    <row r="11606" spans="15:19" x14ac:dyDescent="0.25">
      <c r="O11606" s="6"/>
      <c r="S11606" s="32"/>
    </row>
    <row r="11607" spans="15:19" x14ac:dyDescent="0.25">
      <c r="O11607" s="6"/>
      <c r="S11607" s="32"/>
    </row>
    <row r="11608" spans="15:19" x14ac:dyDescent="0.25">
      <c r="O11608" s="6"/>
      <c r="S11608" s="32"/>
    </row>
    <row r="11609" spans="15:19" x14ac:dyDescent="0.25">
      <c r="O11609" s="6"/>
      <c r="S11609" s="32"/>
    </row>
    <row r="11610" spans="15:19" x14ac:dyDescent="0.25">
      <c r="O11610" s="6"/>
      <c r="S11610" s="32"/>
    </row>
    <row r="11611" spans="15:19" x14ac:dyDescent="0.25">
      <c r="O11611" s="6"/>
      <c r="S11611" s="32"/>
    </row>
    <row r="11612" spans="15:19" x14ac:dyDescent="0.25">
      <c r="O11612" s="6"/>
      <c r="S11612" s="32"/>
    </row>
    <row r="11613" spans="15:19" x14ac:dyDescent="0.25">
      <c r="O11613" s="6"/>
      <c r="S11613" s="32"/>
    </row>
    <row r="11614" spans="15:19" x14ac:dyDescent="0.25">
      <c r="O11614" s="6"/>
      <c r="S11614" s="32"/>
    </row>
    <row r="11615" spans="15:19" x14ac:dyDescent="0.25">
      <c r="O11615" s="6"/>
      <c r="S11615" s="32"/>
    </row>
    <row r="11616" spans="15:19" x14ac:dyDescent="0.25">
      <c r="O11616" s="6"/>
      <c r="S11616" s="32"/>
    </row>
    <row r="11617" spans="15:19" x14ac:dyDescent="0.25">
      <c r="O11617" s="6"/>
      <c r="S11617" s="32"/>
    </row>
    <row r="11618" spans="15:19" x14ac:dyDescent="0.25">
      <c r="O11618" s="6"/>
      <c r="S11618" s="32"/>
    </row>
    <row r="11619" spans="15:19" x14ac:dyDescent="0.25">
      <c r="O11619" s="6"/>
      <c r="S11619" s="32"/>
    </row>
    <row r="11620" spans="15:19" x14ac:dyDescent="0.25">
      <c r="O11620" s="6"/>
      <c r="S11620" s="32"/>
    </row>
    <row r="11621" spans="15:19" x14ac:dyDescent="0.25">
      <c r="O11621" s="6"/>
      <c r="S11621" s="32"/>
    </row>
    <row r="11622" spans="15:19" x14ac:dyDescent="0.25">
      <c r="O11622" s="6"/>
      <c r="S11622" s="32"/>
    </row>
    <row r="11623" spans="15:19" x14ac:dyDescent="0.25">
      <c r="O11623" s="6"/>
      <c r="S11623" s="32"/>
    </row>
    <row r="11624" spans="15:19" x14ac:dyDescent="0.25">
      <c r="O11624" s="6"/>
      <c r="S11624" s="32"/>
    </row>
    <row r="11625" spans="15:19" x14ac:dyDescent="0.25">
      <c r="O11625" s="6"/>
      <c r="S11625" s="32"/>
    </row>
    <row r="11626" spans="15:19" x14ac:dyDescent="0.25">
      <c r="O11626" s="6"/>
      <c r="S11626" s="32"/>
    </row>
    <row r="11627" spans="15:19" x14ac:dyDescent="0.25">
      <c r="O11627" s="6"/>
      <c r="S11627" s="32"/>
    </row>
    <row r="11628" spans="15:19" x14ac:dyDescent="0.25">
      <c r="O11628" s="6"/>
      <c r="S11628" s="32"/>
    </row>
    <row r="11629" spans="15:19" x14ac:dyDescent="0.25">
      <c r="O11629" s="6"/>
      <c r="S11629" s="32"/>
    </row>
    <row r="11630" spans="15:19" x14ac:dyDescent="0.25">
      <c r="O11630" s="6"/>
      <c r="S11630" s="32"/>
    </row>
    <row r="11631" spans="15:19" x14ac:dyDescent="0.25">
      <c r="O11631" s="6"/>
      <c r="S11631" s="32"/>
    </row>
    <row r="11632" spans="15:19" x14ac:dyDescent="0.25">
      <c r="O11632" s="6"/>
      <c r="S11632" s="32"/>
    </row>
    <row r="11633" spans="15:19" x14ac:dyDescent="0.25">
      <c r="O11633" s="6"/>
      <c r="S11633" s="32"/>
    </row>
    <row r="11634" spans="15:19" x14ac:dyDescent="0.25">
      <c r="O11634" s="6"/>
      <c r="S11634" s="32"/>
    </row>
    <row r="11635" spans="15:19" x14ac:dyDescent="0.25">
      <c r="O11635" s="6"/>
      <c r="S11635" s="32"/>
    </row>
    <row r="11636" spans="15:19" x14ac:dyDescent="0.25">
      <c r="O11636" s="6"/>
      <c r="S11636" s="32"/>
    </row>
    <row r="11637" spans="15:19" x14ac:dyDescent="0.25">
      <c r="O11637" s="6"/>
      <c r="S11637" s="32"/>
    </row>
    <row r="11638" spans="15:19" x14ac:dyDescent="0.25">
      <c r="O11638" s="6"/>
      <c r="S11638" s="32"/>
    </row>
    <row r="11639" spans="15:19" x14ac:dyDescent="0.25">
      <c r="O11639" s="6"/>
      <c r="S11639" s="32"/>
    </row>
    <row r="11640" spans="15:19" x14ac:dyDescent="0.25">
      <c r="O11640" s="6"/>
      <c r="S11640" s="32"/>
    </row>
    <row r="11641" spans="15:19" x14ac:dyDescent="0.25">
      <c r="O11641" s="6"/>
      <c r="S11641" s="32"/>
    </row>
    <row r="11642" spans="15:19" x14ac:dyDescent="0.25">
      <c r="O11642" s="6"/>
      <c r="S11642" s="32"/>
    </row>
    <row r="11643" spans="15:19" x14ac:dyDescent="0.25">
      <c r="O11643" s="6"/>
      <c r="S11643" s="32"/>
    </row>
    <row r="11644" spans="15:19" x14ac:dyDescent="0.25">
      <c r="O11644" s="6"/>
      <c r="S11644" s="32"/>
    </row>
    <row r="11645" spans="15:19" x14ac:dyDescent="0.25">
      <c r="O11645" s="6"/>
      <c r="S11645" s="32"/>
    </row>
    <row r="11646" spans="15:19" x14ac:dyDescent="0.25">
      <c r="O11646" s="6"/>
      <c r="S11646" s="32"/>
    </row>
    <row r="11647" spans="15:19" x14ac:dyDescent="0.25">
      <c r="O11647" s="6"/>
      <c r="S11647" s="32"/>
    </row>
    <row r="11648" spans="15:19" x14ac:dyDescent="0.25">
      <c r="O11648" s="6"/>
      <c r="S11648" s="32"/>
    </row>
    <row r="11649" spans="15:19" x14ac:dyDescent="0.25">
      <c r="O11649" s="6"/>
      <c r="S11649" s="32"/>
    </row>
    <row r="11650" spans="15:19" x14ac:dyDescent="0.25">
      <c r="O11650" s="6"/>
      <c r="S11650" s="32"/>
    </row>
    <row r="11651" spans="15:19" x14ac:dyDescent="0.25">
      <c r="O11651" s="6"/>
      <c r="S11651" s="32"/>
    </row>
    <row r="11652" spans="15:19" x14ac:dyDescent="0.25">
      <c r="O11652" s="6"/>
      <c r="S11652" s="32"/>
    </row>
    <row r="11653" spans="15:19" x14ac:dyDescent="0.25">
      <c r="O11653" s="6"/>
      <c r="S11653" s="32"/>
    </row>
    <row r="11654" spans="15:19" x14ac:dyDescent="0.25">
      <c r="O11654" s="6"/>
      <c r="S11654" s="32"/>
    </row>
    <row r="11655" spans="15:19" x14ac:dyDescent="0.25">
      <c r="O11655" s="6"/>
      <c r="S11655" s="32"/>
    </row>
    <row r="11656" spans="15:19" x14ac:dyDescent="0.25">
      <c r="O11656" s="6"/>
      <c r="S11656" s="32"/>
    </row>
    <row r="11657" spans="15:19" x14ac:dyDescent="0.25">
      <c r="O11657" s="6"/>
      <c r="S11657" s="32"/>
    </row>
    <row r="11658" spans="15:19" x14ac:dyDescent="0.25">
      <c r="O11658" s="6"/>
      <c r="S11658" s="32"/>
    </row>
    <row r="11659" spans="15:19" x14ac:dyDescent="0.25">
      <c r="O11659" s="6"/>
      <c r="S11659" s="32"/>
    </row>
    <row r="11660" spans="15:19" x14ac:dyDescent="0.25">
      <c r="O11660" s="6"/>
      <c r="S11660" s="32"/>
    </row>
    <row r="11661" spans="15:19" x14ac:dyDescent="0.25">
      <c r="O11661" s="6"/>
      <c r="S11661" s="32"/>
    </row>
    <row r="11662" spans="15:19" x14ac:dyDescent="0.25">
      <c r="O11662" s="6"/>
      <c r="S11662" s="32"/>
    </row>
    <row r="11663" spans="15:19" x14ac:dyDescent="0.25">
      <c r="O11663" s="6"/>
      <c r="S11663" s="32"/>
    </row>
    <row r="11664" spans="15:19" x14ac:dyDescent="0.25">
      <c r="O11664" s="6"/>
      <c r="S11664" s="32"/>
    </row>
    <row r="11665" spans="15:19" x14ac:dyDescent="0.25">
      <c r="O11665" s="6"/>
      <c r="S11665" s="32"/>
    </row>
    <row r="11666" spans="15:19" x14ac:dyDescent="0.25">
      <c r="O11666" s="6"/>
      <c r="S11666" s="32"/>
    </row>
    <row r="11667" spans="15:19" x14ac:dyDescent="0.25">
      <c r="O11667" s="6"/>
      <c r="S11667" s="32"/>
    </row>
    <row r="11668" spans="15:19" x14ac:dyDescent="0.25">
      <c r="O11668" s="6"/>
      <c r="S11668" s="32"/>
    </row>
    <row r="11669" spans="15:19" x14ac:dyDescent="0.25">
      <c r="O11669" s="6"/>
      <c r="S11669" s="32"/>
    </row>
    <row r="11670" spans="15:19" x14ac:dyDescent="0.25">
      <c r="O11670" s="6"/>
      <c r="S11670" s="32"/>
    </row>
    <row r="11671" spans="15:19" x14ac:dyDescent="0.25">
      <c r="O11671" s="6"/>
      <c r="S11671" s="32"/>
    </row>
    <row r="11672" spans="15:19" x14ac:dyDescent="0.25">
      <c r="O11672" s="6"/>
      <c r="S11672" s="32"/>
    </row>
    <row r="11673" spans="15:19" x14ac:dyDescent="0.25">
      <c r="O11673" s="6"/>
      <c r="S11673" s="32"/>
    </row>
    <row r="11674" spans="15:19" x14ac:dyDescent="0.25">
      <c r="O11674" s="6"/>
      <c r="S11674" s="32"/>
    </row>
    <row r="11675" spans="15:19" x14ac:dyDescent="0.25">
      <c r="O11675" s="6"/>
      <c r="S11675" s="32"/>
    </row>
    <row r="11676" spans="15:19" x14ac:dyDescent="0.25">
      <c r="O11676" s="6"/>
      <c r="S11676" s="32"/>
    </row>
    <row r="11677" spans="15:19" x14ac:dyDescent="0.25">
      <c r="O11677" s="6"/>
      <c r="S11677" s="32"/>
    </row>
    <row r="11678" spans="15:19" x14ac:dyDescent="0.25">
      <c r="O11678" s="6"/>
      <c r="S11678" s="32"/>
    </row>
    <row r="11679" spans="15:19" x14ac:dyDescent="0.25">
      <c r="O11679" s="6"/>
      <c r="S11679" s="32"/>
    </row>
    <row r="11680" spans="15:19" x14ac:dyDescent="0.25">
      <c r="O11680" s="6"/>
      <c r="S11680" s="32"/>
    </row>
    <row r="11681" spans="15:19" x14ac:dyDescent="0.25">
      <c r="O11681" s="6"/>
      <c r="S11681" s="32"/>
    </row>
    <row r="11682" spans="15:19" x14ac:dyDescent="0.25">
      <c r="O11682" s="6"/>
      <c r="S11682" s="32"/>
    </row>
    <row r="11683" spans="15:19" x14ac:dyDescent="0.25">
      <c r="O11683" s="6"/>
      <c r="S11683" s="32"/>
    </row>
    <row r="11684" spans="15:19" x14ac:dyDescent="0.25">
      <c r="O11684" s="6"/>
      <c r="S11684" s="32"/>
    </row>
    <row r="11685" spans="15:19" x14ac:dyDescent="0.25">
      <c r="O11685" s="6"/>
      <c r="S11685" s="32"/>
    </row>
    <row r="11686" spans="15:19" x14ac:dyDescent="0.25">
      <c r="O11686" s="6"/>
      <c r="S11686" s="32"/>
    </row>
    <row r="11687" spans="15:19" x14ac:dyDescent="0.25">
      <c r="O11687" s="6"/>
      <c r="S11687" s="32"/>
    </row>
    <row r="11688" spans="15:19" x14ac:dyDescent="0.25">
      <c r="O11688" s="6"/>
      <c r="S11688" s="32"/>
    </row>
    <row r="11689" spans="15:19" x14ac:dyDescent="0.25">
      <c r="O11689" s="6"/>
      <c r="S11689" s="32"/>
    </row>
    <row r="11690" spans="15:19" x14ac:dyDescent="0.25">
      <c r="O11690" s="6"/>
      <c r="S11690" s="32"/>
    </row>
    <row r="11691" spans="15:19" x14ac:dyDescent="0.25">
      <c r="O11691" s="6"/>
      <c r="S11691" s="32"/>
    </row>
    <row r="11692" spans="15:19" x14ac:dyDescent="0.25">
      <c r="O11692" s="6"/>
      <c r="S11692" s="32"/>
    </row>
    <row r="11693" spans="15:19" x14ac:dyDescent="0.25">
      <c r="O11693" s="6"/>
      <c r="S11693" s="32"/>
    </row>
    <row r="11694" spans="15:19" x14ac:dyDescent="0.25">
      <c r="O11694" s="6"/>
      <c r="S11694" s="32"/>
    </row>
    <row r="11695" spans="15:19" x14ac:dyDescent="0.25">
      <c r="O11695" s="6"/>
      <c r="S11695" s="32"/>
    </row>
    <row r="11696" spans="15:19" x14ac:dyDescent="0.25">
      <c r="O11696" s="6"/>
      <c r="S11696" s="32"/>
    </row>
    <row r="11697" spans="15:19" x14ac:dyDescent="0.25">
      <c r="O11697" s="6"/>
      <c r="S11697" s="32"/>
    </row>
    <row r="11698" spans="15:19" x14ac:dyDescent="0.25">
      <c r="O11698" s="6"/>
      <c r="S11698" s="32"/>
    </row>
    <row r="11699" spans="15:19" x14ac:dyDescent="0.25">
      <c r="O11699" s="6"/>
      <c r="S11699" s="32"/>
    </row>
    <row r="11700" spans="15:19" x14ac:dyDescent="0.25">
      <c r="O11700" s="6"/>
      <c r="S11700" s="32"/>
    </row>
    <row r="11701" spans="15:19" x14ac:dyDescent="0.25">
      <c r="O11701" s="6"/>
      <c r="S11701" s="32"/>
    </row>
    <row r="11702" spans="15:19" x14ac:dyDescent="0.25">
      <c r="O11702" s="6"/>
      <c r="S11702" s="32"/>
    </row>
    <row r="11703" spans="15:19" x14ac:dyDescent="0.25">
      <c r="O11703" s="6"/>
      <c r="S11703" s="32"/>
    </row>
    <row r="11704" spans="15:19" x14ac:dyDescent="0.25">
      <c r="O11704" s="6"/>
      <c r="S11704" s="32"/>
    </row>
    <row r="11705" spans="15:19" x14ac:dyDescent="0.25">
      <c r="O11705" s="6"/>
      <c r="S11705" s="32"/>
    </row>
    <row r="11706" spans="15:19" x14ac:dyDescent="0.25">
      <c r="O11706" s="6"/>
      <c r="S11706" s="32"/>
    </row>
    <row r="11707" spans="15:19" x14ac:dyDescent="0.25">
      <c r="O11707" s="6"/>
      <c r="S11707" s="32"/>
    </row>
    <row r="11708" spans="15:19" x14ac:dyDescent="0.25">
      <c r="O11708" s="6"/>
      <c r="S11708" s="32"/>
    </row>
    <row r="11709" spans="15:19" x14ac:dyDescent="0.25">
      <c r="O11709" s="6"/>
      <c r="S11709" s="32"/>
    </row>
    <row r="11710" spans="15:19" x14ac:dyDescent="0.25">
      <c r="O11710" s="6"/>
      <c r="S11710" s="32"/>
    </row>
    <row r="11711" spans="15:19" x14ac:dyDescent="0.25">
      <c r="O11711" s="6"/>
      <c r="S11711" s="32"/>
    </row>
    <row r="11712" spans="15:19" x14ac:dyDescent="0.25">
      <c r="O11712" s="6"/>
      <c r="S11712" s="32"/>
    </row>
    <row r="11713" spans="15:19" x14ac:dyDescent="0.25">
      <c r="O11713" s="6"/>
      <c r="S11713" s="32"/>
    </row>
    <row r="11714" spans="15:19" x14ac:dyDescent="0.25">
      <c r="O11714" s="6"/>
      <c r="S11714" s="32"/>
    </row>
    <row r="11715" spans="15:19" x14ac:dyDescent="0.25">
      <c r="O11715" s="6"/>
      <c r="S11715" s="32"/>
    </row>
    <row r="11716" spans="15:19" x14ac:dyDescent="0.25">
      <c r="O11716" s="6"/>
      <c r="S11716" s="32"/>
    </row>
    <row r="11717" spans="15:19" x14ac:dyDescent="0.25">
      <c r="O11717" s="6"/>
      <c r="S11717" s="32"/>
    </row>
    <row r="11718" spans="15:19" x14ac:dyDescent="0.25">
      <c r="O11718" s="6"/>
      <c r="S11718" s="32"/>
    </row>
    <row r="11719" spans="15:19" x14ac:dyDescent="0.25">
      <c r="O11719" s="6"/>
      <c r="S11719" s="32"/>
    </row>
    <row r="11720" spans="15:19" x14ac:dyDescent="0.25">
      <c r="O11720" s="6"/>
      <c r="S11720" s="32"/>
    </row>
    <row r="11721" spans="15:19" x14ac:dyDescent="0.25">
      <c r="O11721" s="6"/>
      <c r="S11721" s="32"/>
    </row>
    <row r="11722" spans="15:19" x14ac:dyDescent="0.25">
      <c r="O11722" s="6"/>
      <c r="S11722" s="32"/>
    </row>
    <row r="11723" spans="15:19" x14ac:dyDescent="0.25">
      <c r="O11723" s="6"/>
      <c r="S11723" s="32"/>
    </row>
    <row r="11724" spans="15:19" x14ac:dyDescent="0.25">
      <c r="O11724" s="6"/>
      <c r="S11724" s="32"/>
    </row>
    <row r="11725" spans="15:19" x14ac:dyDescent="0.25">
      <c r="O11725" s="6"/>
      <c r="S11725" s="32"/>
    </row>
    <row r="11726" spans="15:19" x14ac:dyDescent="0.25">
      <c r="O11726" s="6"/>
      <c r="S11726" s="32"/>
    </row>
    <row r="11727" spans="15:19" x14ac:dyDescent="0.25">
      <c r="O11727" s="6"/>
      <c r="S11727" s="32"/>
    </row>
    <row r="11728" spans="15:19" x14ac:dyDescent="0.25">
      <c r="O11728" s="6"/>
      <c r="S11728" s="32"/>
    </row>
    <row r="11729" spans="15:19" x14ac:dyDescent="0.25">
      <c r="O11729" s="6"/>
      <c r="S11729" s="32"/>
    </row>
    <row r="11730" spans="15:19" x14ac:dyDescent="0.25">
      <c r="O11730" s="6"/>
      <c r="S11730" s="32"/>
    </row>
    <row r="11731" spans="15:19" x14ac:dyDescent="0.25">
      <c r="O11731" s="6"/>
      <c r="S11731" s="32"/>
    </row>
    <row r="11732" spans="15:19" x14ac:dyDescent="0.25">
      <c r="O11732" s="6"/>
      <c r="S11732" s="32"/>
    </row>
    <row r="11733" spans="15:19" x14ac:dyDescent="0.25">
      <c r="O11733" s="6"/>
      <c r="S11733" s="32"/>
    </row>
    <row r="11734" spans="15:19" x14ac:dyDescent="0.25">
      <c r="O11734" s="6"/>
      <c r="S11734" s="32"/>
    </row>
    <row r="11735" spans="15:19" x14ac:dyDescent="0.25">
      <c r="O11735" s="6"/>
      <c r="S11735" s="32"/>
    </row>
    <row r="11736" spans="15:19" x14ac:dyDescent="0.25">
      <c r="O11736" s="6"/>
      <c r="S11736" s="32"/>
    </row>
    <row r="11737" spans="15:19" x14ac:dyDescent="0.25">
      <c r="O11737" s="6"/>
      <c r="S11737" s="32"/>
    </row>
    <row r="11738" spans="15:19" x14ac:dyDescent="0.25">
      <c r="O11738" s="6"/>
      <c r="S11738" s="32"/>
    </row>
    <row r="11739" spans="15:19" x14ac:dyDescent="0.25">
      <c r="O11739" s="6"/>
      <c r="S11739" s="32"/>
    </row>
    <row r="11740" spans="15:19" x14ac:dyDescent="0.25">
      <c r="O11740" s="6"/>
      <c r="S11740" s="32"/>
    </row>
    <row r="11741" spans="15:19" x14ac:dyDescent="0.25">
      <c r="O11741" s="6"/>
      <c r="S11741" s="32"/>
    </row>
    <row r="11742" spans="15:19" x14ac:dyDescent="0.25">
      <c r="O11742" s="6"/>
      <c r="S11742" s="32"/>
    </row>
    <row r="11743" spans="15:19" x14ac:dyDescent="0.25">
      <c r="O11743" s="6"/>
      <c r="S11743" s="32"/>
    </row>
    <row r="11744" spans="15:19" x14ac:dyDescent="0.25">
      <c r="O11744" s="6"/>
      <c r="S11744" s="32"/>
    </row>
    <row r="11745" spans="15:19" x14ac:dyDescent="0.25">
      <c r="O11745" s="6"/>
      <c r="S11745" s="32"/>
    </row>
    <row r="11746" spans="15:19" x14ac:dyDescent="0.25">
      <c r="O11746" s="6"/>
      <c r="S11746" s="32"/>
    </row>
    <row r="11747" spans="15:19" x14ac:dyDescent="0.25">
      <c r="O11747" s="6"/>
      <c r="S11747" s="32"/>
    </row>
    <row r="11748" spans="15:19" x14ac:dyDescent="0.25">
      <c r="O11748" s="6"/>
      <c r="S11748" s="32"/>
    </row>
    <row r="11749" spans="15:19" x14ac:dyDescent="0.25">
      <c r="O11749" s="6"/>
      <c r="S11749" s="32"/>
    </row>
    <row r="11750" spans="15:19" x14ac:dyDescent="0.25">
      <c r="O11750" s="6"/>
      <c r="S11750" s="32"/>
    </row>
    <row r="11751" spans="15:19" x14ac:dyDescent="0.25">
      <c r="O11751" s="6"/>
      <c r="S11751" s="32"/>
    </row>
    <row r="11752" spans="15:19" x14ac:dyDescent="0.25">
      <c r="O11752" s="6"/>
      <c r="S11752" s="32"/>
    </row>
    <row r="11753" spans="15:19" x14ac:dyDescent="0.25">
      <c r="O11753" s="6"/>
      <c r="S11753" s="32"/>
    </row>
    <row r="11754" spans="15:19" x14ac:dyDescent="0.25">
      <c r="O11754" s="6"/>
      <c r="S11754" s="32"/>
    </row>
    <row r="11755" spans="15:19" x14ac:dyDescent="0.25">
      <c r="O11755" s="6"/>
      <c r="S11755" s="32"/>
    </row>
    <row r="11756" spans="15:19" x14ac:dyDescent="0.25">
      <c r="O11756" s="6"/>
      <c r="S11756" s="32"/>
    </row>
    <row r="11757" spans="15:19" x14ac:dyDescent="0.25">
      <c r="O11757" s="6"/>
      <c r="S11757" s="32"/>
    </row>
    <row r="11758" spans="15:19" x14ac:dyDescent="0.25">
      <c r="O11758" s="6"/>
      <c r="S11758" s="32"/>
    </row>
    <row r="11759" spans="15:19" x14ac:dyDescent="0.25">
      <c r="O11759" s="6"/>
      <c r="S11759" s="32"/>
    </row>
    <row r="11760" spans="15:19" x14ac:dyDescent="0.25">
      <c r="O11760" s="6"/>
      <c r="S11760" s="32"/>
    </row>
    <row r="11761" spans="15:19" x14ac:dyDescent="0.25">
      <c r="O11761" s="6"/>
      <c r="S11761" s="32"/>
    </row>
    <row r="11762" spans="15:19" x14ac:dyDescent="0.25">
      <c r="O11762" s="6"/>
      <c r="S11762" s="32"/>
    </row>
    <row r="11763" spans="15:19" x14ac:dyDescent="0.25">
      <c r="O11763" s="6"/>
      <c r="S11763" s="32"/>
    </row>
    <row r="11764" spans="15:19" x14ac:dyDescent="0.25">
      <c r="O11764" s="6"/>
      <c r="S11764" s="32"/>
    </row>
    <row r="11765" spans="15:19" x14ac:dyDescent="0.25">
      <c r="O11765" s="6"/>
      <c r="S11765" s="32"/>
    </row>
    <row r="11766" spans="15:19" x14ac:dyDescent="0.25">
      <c r="O11766" s="6"/>
      <c r="S11766" s="32"/>
    </row>
    <row r="11767" spans="15:19" x14ac:dyDescent="0.25">
      <c r="O11767" s="6"/>
      <c r="S11767" s="32"/>
    </row>
    <row r="11768" spans="15:19" x14ac:dyDescent="0.25">
      <c r="O11768" s="6"/>
      <c r="S11768" s="32"/>
    </row>
    <row r="11769" spans="15:19" x14ac:dyDescent="0.25">
      <c r="O11769" s="6"/>
      <c r="S11769" s="32"/>
    </row>
    <row r="11770" spans="15:19" x14ac:dyDescent="0.25">
      <c r="O11770" s="6"/>
      <c r="S11770" s="32"/>
    </row>
    <row r="11771" spans="15:19" x14ac:dyDescent="0.25">
      <c r="O11771" s="6"/>
      <c r="S11771" s="32"/>
    </row>
    <row r="11772" spans="15:19" x14ac:dyDescent="0.25">
      <c r="O11772" s="6"/>
      <c r="S11772" s="32"/>
    </row>
    <row r="11773" spans="15:19" x14ac:dyDescent="0.25">
      <c r="O11773" s="6"/>
      <c r="S11773" s="32"/>
    </row>
    <row r="11774" spans="15:19" x14ac:dyDescent="0.25">
      <c r="O11774" s="6"/>
      <c r="S11774" s="32"/>
    </row>
    <row r="11775" spans="15:19" x14ac:dyDescent="0.25">
      <c r="O11775" s="6"/>
      <c r="S11775" s="32"/>
    </row>
    <row r="11776" spans="15:19" x14ac:dyDescent="0.25">
      <c r="O11776" s="6"/>
      <c r="S11776" s="32"/>
    </row>
    <row r="11777" spans="15:19" x14ac:dyDescent="0.25">
      <c r="O11777" s="6"/>
      <c r="S11777" s="32"/>
    </row>
    <row r="11778" spans="15:19" x14ac:dyDescent="0.25">
      <c r="O11778" s="6"/>
      <c r="S11778" s="32"/>
    </row>
    <row r="11779" spans="15:19" x14ac:dyDescent="0.25">
      <c r="O11779" s="6"/>
      <c r="S11779" s="32"/>
    </row>
    <row r="11780" spans="15:19" x14ac:dyDescent="0.25">
      <c r="O11780" s="6"/>
      <c r="S11780" s="32"/>
    </row>
    <row r="11781" spans="15:19" x14ac:dyDescent="0.25">
      <c r="O11781" s="6"/>
      <c r="S11781" s="32"/>
    </row>
    <row r="11782" spans="15:19" x14ac:dyDescent="0.25">
      <c r="O11782" s="6"/>
      <c r="S11782" s="32"/>
    </row>
    <row r="11783" spans="15:19" x14ac:dyDescent="0.25">
      <c r="O11783" s="6"/>
      <c r="S11783" s="32"/>
    </row>
    <row r="11784" spans="15:19" x14ac:dyDescent="0.25">
      <c r="O11784" s="6"/>
      <c r="S11784" s="32"/>
    </row>
    <row r="11785" spans="15:19" x14ac:dyDescent="0.25">
      <c r="O11785" s="6"/>
      <c r="S11785" s="32"/>
    </row>
    <row r="11786" spans="15:19" x14ac:dyDescent="0.25">
      <c r="O11786" s="6"/>
      <c r="S11786" s="32"/>
    </row>
    <row r="11787" spans="15:19" x14ac:dyDescent="0.25">
      <c r="O11787" s="6"/>
      <c r="S11787" s="32"/>
    </row>
    <row r="11788" spans="15:19" x14ac:dyDescent="0.25">
      <c r="O11788" s="6"/>
      <c r="S11788" s="32"/>
    </row>
    <row r="11789" spans="15:19" x14ac:dyDescent="0.25">
      <c r="O11789" s="6"/>
      <c r="S11789" s="32"/>
    </row>
    <row r="11790" spans="15:19" x14ac:dyDescent="0.25">
      <c r="O11790" s="6"/>
      <c r="S11790" s="32"/>
    </row>
    <row r="11791" spans="15:19" x14ac:dyDescent="0.25">
      <c r="O11791" s="6"/>
      <c r="S11791" s="32"/>
    </row>
    <row r="11792" spans="15:19" x14ac:dyDescent="0.25">
      <c r="O11792" s="6"/>
      <c r="S11792" s="32"/>
    </row>
    <row r="11793" spans="15:19" x14ac:dyDescent="0.25">
      <c r="O11793" s="6"/>
      <c r="S11793" s="32"/>
    </row>
    <row r="11794" spans="15:19" x14ac:dyDescent="0.25">
      <c r="O11794" s="6"/>
      <c r="S11794" s="32"/>
    </row>
    <row r="11795" spans="15:19" x14ac:dyDescent="0.25">
      <c r="O11795" s="6"/>
      <c r="S11795" s="32"/>
    </row>
    <row r="11796" spans="15:19" x14ac:dyDescent="0.25">
      <c r="O11796" s="6"/>
      <c r="S11796" s="32"/>
    </row>
    <row r="11797" spans="15:19" x14ac:dyDescent="0.25">
      <c r="O11797" s="6"/>
      <c r="S11797" s="32"/>
    </row>
    <row r="11798" spans="15:19" x14ac:dyDescent="0.25">
      <c r="O11798" s="6"/>
      <c r="S11798" s="32"/>
    </row>
    <row r="11799" spans="15:19" x14ac:dyDescent="0.25">
      <c r="O11799" s="6"/>
      <c r="S11799" s="32"/>
    </row>
    <row r="11800" spans="15:19" x14ac:dyDescent="0.25">
      <c r="O11800" s="6"/>
      <c r="S11800" s="32"/>
    </row>
    <row r="11801" spans="15:19" x14ac:dyDescent="0.25">
      <c r="O11801" s="6"/>
      <c r="S11801" s="32"/>
    </row>
    <row r="11802" spans="15:19" x14ac:dyDescent="0.25">
      <c r="O11802" s="6"/>
      <c r="S11802" s="32"/>
    </row>
    <row r="11803" spans="15:19" x14ac:dyDescent="0.25">
      <c r="O11803" s="6"/>
      <c r="S11803" s="32"/>
    </row>
    <row r="11804" spans="15:19" x14ac:dyDescent="0.25">
      <c r="O11804" s="6"/>
      <c r="S11804" s="32"/>
    </row>
    <row r="11805" spans="15:19" x14ac:dyDescent="0.25">
      <c r="O11805" s="6"/>
      <c r="S11805" s="32"/>
    </row>
    <row r="11806" spans="15:19" x14ac:dyDescent="0.25">
      <c r="O11806" s="6"/>
      <c r="S11806" s="32"/>
    </row>
    <row r="11807" spans="15:19" x14ac:dyDescent="0.25">
      <c r="O11807" s="6"/>
      <c r="S11807" s="32"/>
    </row>
    <row r="11808" spans="15:19" x14ac:dyDescent="0.25">
      <c r="O11808" s="6"/>
      <c r="S11808" s="32"/>
    </row>
    <row r="11809" spans="15:19" x14ac:dyDescent="0.25">
      <c r="O11809" s="6"/>
      <c r="S11809" s="32"/>
    </row>
    <row r="11810" spans="15:19" x14ac:dyDescent="0.25">
      <c r="O11810" s="6"/>
      <c r="S11810" s="32"/>
    </row>
    <row r="11811" spans="15:19" x14ac:dyDescent="0.25">
      <c r="O11811" s="6"/>
      <c r="S11811" s="32"/>
    </row>
    <row r="11812" spans="15:19" x14ac:dyDescent="0.25">
      <c r="O11812" s="6"/>
      <c r="S11812" s="32"/>
    </row>
    <row r="11813" spans="15:19" x14ac:dyDescent="0.25">
      <c r="O11813" s="6"/>
      <c r="S11813" s="32"/>
    </row>
    <row r="11814" spans="15:19" x14ac:dyDescent="0.25">
      <c r="O11814" s="6"/>
      <c r="S11814" s="32"/>
    </row>
    <row r="11815" spans="15:19" x14ac:dyDescent="0.25">
      <c r="O11815" s="6"/>
      <c r="S11815" s="32"/>
    </row>
    <row r="11816" spans="15:19" x14ac:dyDescent="0.25">
      <c r="O11816" s="6"/>
      <c r="S11816" s="32"/>
    </row>
    <row r="11817" spans="15:19" x14ac:dyDescent="0.25">
      <c r="O11817" s="6"/>
      <c r="S11817" s="32"/>
    </row>
    <row r="11818" spans="15:19" x14ac:dyDescent="0.25">
      <c r="O11818" s="6"/>
      <c r="S11818" s="32"/>
    </row>
    <row r="11819" spans="15:19" x14ac:dyDescent="0.25">
      <c r="O11819" s="6"/>
      <c r="S11819" s="32"/>
    </row>
    <row r="11820" spans="15:19" x14ac:dyDescent="0.25">
      <c r="O11820" s="6"/>
      <c r="S11820" s="32"/>
    </row>
    <row r="11821" spans="15:19" x14ac:dyDescent="0.25">
      <c r="O11821" s="6"/>
      <c r="S11821" s="32"/>
    </row>
    <row r="11822" spans="15:19" x14ac:dyDescent="0.25">
      <c r="O11822" s="6"/>
      <c r="S11822" s="32"/>
    </row>
    <row r="11823" spans="15:19" x14ac:dyDescent="0.25">
      <c r="O11823" s="6"/>
      <c r="S11823" s="32"/>
    </row>
    <row r="11824" spans="15:19" x14ac:dyDescent="0.25">
      <c r="O11824" s="6"/>
      <c r="S11824" s="32"/>
    </row>
    <row r="11825" spans="15:19" x14ac:dyDescent="0.25">
      <c r="O11825" s="6"/>
      <c r="S11825" s="32"/>
    </row>
    <row r="11826" spans="15:19" x14ac:dyDescent="0.25">
      <c r="O11826" s="6"/>
      <c r="S11826" s="32"/>
    </row>
    <row r="11827" spans="15:19" x14ac:dyDescent="0.25">
      <c r="O11827" s="6"/>
      <c r="S11827" s="32"/>
    </row>
    <row r="11828" spans="15:19" x14ac:dyDescent="0.25">
      <c r="O11828" s="6"/>
      <c r="S11828" s="32"/>
    </row>
    <row r="11829" spans="15:19" x14ac:dyDescent="0.25">
      <c r="O11829" s="6"/>
      <c r="S11829" s="32"/>
    </row>
    <row r="11830" spans="15:19" x14ac:dyDescent="0.25">
      <c r="O11830" s="6"/>
      <c r="S11830" s="32"/>
    </row>
    <row r="11831" spans="15:19" x14ac:dyDescent="0.25">
      <c r="O11831" s="6"/>
      <c r="S11831" s="32"/>
    </row>
    <row r="11832" spans="15:19" x14ac:dyDescent="0.25">
      <c r="O11832" s="6"/>
      <c r="S11832" s="32"/>
    </row>
    <row r="11833" spans="15:19" x14ac:dyDescent="0.25">
      <c r="O11833" s="6"/>
      <c r="S11833" s="32"/>
    </row>
    <row r="11834" spans="15:19" x14ac:dyDescent="0.25">
      <c r="O11834" s="6"/>
      <c r="S11834" s="32"/>
    </row>
    <row r="11835" spans="15:19" x14ac:dyDescent="0.25">
      <c r="O11835" s="6"/>
      <c r="S11835" s="32"/>
    </row>
    <row r="11836" spans="15:19" x14ac:dyDescent="0.25">
      <c r="O11836" s="6"/>
      <c r="S11836" s="32"/>
    </row>
    <row r="11837" spans="15:19" x14ac:dyDescent="0.25">
      <c r="O11837" s="6"/>
      <c r="S11837" s="32"/>
    </row>
    <row r="11838" spans="15:19" x14ac:dyDescent="0.25">
      <c r="O11838" s="6"/>
      <c r="S11838" s="32"/>
    </row>
    <row r="11839" spans="15:19" x14ac:dyDescent="0.25">
      <c r="O11839" s="6"/>
      <c r="S11839" s="32"/>
    </row>
    <row r="11840" spans="15:19" x14ac:dyDescent="0.25">
      <c r="O11840" s="6"/>
      <c r="S11840" s="32"/>
    </row>
    <row r="11841" spans="15:19" x14ac:dyDescent="0.25">
      <c r="O11841" s="6"/>
      <c r="S11841" s="32"/>
    </row>
    <row r="11842" spans="15:19" x14ac:dyDescent="0.25">
      <c r="O11842" s="6"/>
      <c r="S11842" s="32"/>
    </row>
    <row r="11843" spans="15:19" x14ac:dyDescent="0.25">
      <c r="O11843" s="6"/>
      <c r="S11843" s="32"/>
    </row>
    <row r="11844" spans="15:19" x14ac:dyDescent="0.25">
      <c r="O11844" s="6"/>
      <c r="S11844" s="32"/>
    </row>
    <row r="11845" spans="15:19" x14ac:dyDescent="0.25">
      <c r="O11845" s="6"/>
      <c r="S11845" s="32"/>
    </row>
    <row r="11846" spans="15:19" x14ac:dyDescent="0.25">
      <c r="O11846" s="6"/>
      <c r="S11846" s="32"/>
    </row>
    <row r="11847" spans="15:19" x14ac:dyDescent="0.25">
      <c r="O11847" s="6"/>
      <c r="S11847" s="32"/>
    </row>
    <row r="11848" spans="15:19" x14ac:dyDescent="0.25">
      <c r="O11848" s="6"/>
      <c r="S11848" s="32"/>
    </row>
    <row r="11849" spans="15:19" x14ac:dyDescent="0.25">
      <c r="O11849" s="6"/>
      <c r="S11849" s="32"/>
    </row>
    <row r="11850" spans="15:19" x14ac:dyDescent="0.25">
      <c r="O11850" s="6"/>
      <c r="S11850" s="32"/>
    </row>
    <row r="11851" spans="15:19" x14ac:dyDescent="0.25">
      <c r="O11851" s="6"/>
      <c r="S11851" s="32"/>
    </row>
    <row r="11852" spans="15:19" x14ac:dyDescent="0.25">
      <c r="O11852" s="6"/>
      <c r="S11852" s="32"/>
    </row>
    <row r="11853" spans="15:19" x14ac:dyDescent="0.25">
      <c r="O11853" s="6"/>
      <c r="S11853" s="32"/>
    </row>
    <row r="11854" spans="15:19" x14ac:dyDescent="0.25">
      <c r="O11854" s="6"/>
      <c r="S11854" s="32"/>
    </row>
    <row r="11855" spans="15:19" x14ac:dyDescent="0.25">
      <c r="O11855" s="6"/>
      <c r="S11855" s="32"/>
    </row>
    <row r="11856" spans="15:19" x14ac:dyDescent="0.25">
      <c r="O11856" s="6"/>
      <c r="S11856" s="32"/>
    </row>
    <row r="11857" spans="15:19" x14ac:dyDescent="0.25">
      <c r="O11857" s="6"/>
      <c r="S11857" s="32"/>
    </row>
    <row r="11858" spans="15:19" x14ac:dyDescent="0.25">
      <c r="O11858" s="6"/>
      <c r="S11858" s="32"/>
    </row>
    <row r="11859" spans="15:19" x14ac:dyDescent="0.25">
      <c r="O11859" s="6"/>
      <c r="S11859" s="32"/>
    </row>
    <row r="11860" spans="15:19" x14ac:dyDescent="0.25">
      <c r="O11860" s="6"/>
      <c r="S11860" s="32"/>
    </row>
    <row r="11861" spans="15:19" x14ac:dyDescent="0.25">
      <c r="O11861" s="6"/>
      <c r="S11861" s="32"/>
    </row>
    <row r="11862" spans="15:19" x14ac:dyDescent="0.25">
      <c r="O11862" s="6"/>
      <c r="S11862" s="32"/>
    </row>
    <row r="11863" spans="15:19" x14ac:dyDescent="0.25">
      <c r="O11863" s="6"/>
      <c r="S11863" s="32"/>
    </row>
    <row r="11864" spans="15:19" x14ac:dyDescent="0.25">
      <c r="O11864" s="6"/>
      <c r="S11864" s="32"/>
    </row>
    <row r="11865" spans="15:19" x14ac:dyDescent="0.25">
      <c r="O11865" s="6"/>
      <c r="S11865" s="32"/>
    </row>
    <row r="11866" spans="15:19" x14ac:dyDescent="0.25">
      <c r="O11866" s="6"/>
      <c r="S11866" s="32"/>
    </row>
    <row r="11867" spans="15:19" x14ac:dyDescent="0.25">
      <c r="O11867" s="6"/>
      <c r="S11867" s="32"/>
    </row>
    <row r="11868" spans="15:19" x14ac:dyDescent="0.25">
      <c r="O11868" s="6"/>
      <c r="S11868" s="32"/>
    </row>
    <row r="11869" spans="15:19" x14ac:dyDescent="0.25">
      <c r="O11869" s="6"/>
      <c r="S11869" s="32"/>
    </row>
    <row r="11870" spans="15:19" x14ac:dyDescent="0.25">
      <c r="O11870" s="6"/>
      <c r="S11870" s="32"/>
    </row>
    <row r="11871" spans="15:19" x14ac:dyDescent="0.25">
      <c r="O11871" s="6"/>
      <c r="S11871" s="32"/>
    </row>
    <row r="11872" spans="15:19" x14ac:dyDescent="0.25">
      <c r="O11872" s="6"/>
      <c r="S11872" s="32"/>
    </row>
    <row r="11873" spans="15:19" x14ac:dyDescent="0.25">
      <c r="O11873" s="6"/>
      <c r="S11873" s="32"/>
    </row>
    <row r="11874" spans="15:19" x14ac:dyDescent="0.25">
      <c r="O11874" s="6"/>
      <c r="S11874" s="32"/>
    </row>
    <row r="11875" spans="15:19" x14ac:dyDescent="0.25">
      <c r="O11875" s="6"/>
      <c r="S11875" s="32"/>
    </row>
    <row r="11876" spans="15:19" x14ac:dyDescent="0.25">
      <c r="O11876" s="6"/>
      <c r="S11876" s="32"/>
    </row>
    <row r="11877" spans="15:19" x14ac:dyDescent="0.25">
      <c r="O11877" s="6"/>
      <c r="S11877" s="32"/>
    </row>
    <row r="11878" spans="15:19" x14ac:dyDescent="0.25">
      <c r="O11878" s="6"/>
      <c r="S11878" s="32"/>
    </row>
    <row r="11879" spans="15:19" x14ac:dyDescent="0.25">
      <c r="O11879" s="6"/>
      <c r="S11879" s="32"/>
    </row>
    <row r="11880" spans="15:19" x14ac:dyDescent="0.25">
      <c r="O11880" s="6"/>
      <c r="S11880" s="32"/>
    </row>
    <row r="11881" spans="15:19" x14ac:dyDescent="0.25">
      <c r="O11881" s="6"/>
      <c r="S11881" s="32"/>
    </row>
    <row r="11882" spans="15:19" x14ac:dyDescent="0.25">
      <c r="O11882" s="6"/>
      <c r="S11882" s="32"/>
    </row>
    <row r="11883" spans="15:19" x14ac:dyDescent="0.25">
      <c r="O11883" s="6"/>
      <c r="S11883" s="32"/>
    </row>
    <row r="11884" spans="15:19" x14ac:dyDescent="0.25">
      <c r="O11884" s="6"/>
      <c r="S11884" s="32"/>
    </row>
    <row r="11885" spans="15:19" x14ac:dyDescent="0.25">
      <c r="O11885" s="6"/>
      <c r="S11885" s="32"/>
    </row>
    <row r="11886" spans="15:19" x14ac:dyDescent="0.25">
      <c r="O11886" s="6"/>
      <c r="S11886" s="32"/>
    </row>
    <row r="11887" spans="15:19" x14ac:dyDescent="0.25">
      <c r="O11887" s="6"/>
      <c r="S11887" s="32"/>
    </row>
    <row r="11888" spans="15:19" x14ac:dyDescent="0.25">
      <c r="O11888" s="6"/>
      <c r="S11888" s="32"/>
    </row>
    <row r="11889" spans="15:19" x14ac:dyDescent="0.25">
      <c r="O11889" s="6"/>
      <c r="S11889" s="32"/>
    </row>
    <row r="11890" spans="15:19" x14ac:dyDescent="0.25">
      <c r="O11890" s="6"/>
      <c r="S11890" s="32"/>
    </row>
    <row r="11891" spans="15:19" x14ac:dyDescent="0.25">
      <c r="O11891" s="6"/>
      <c r="S11891" s="32"/>
    </row>
    <row r="11892" spans="15:19" x14ac:dyDescent="0.25">
      <c r="O11892" s="6"/>
      <c r="S11892" s="32"/>
    </row>
    <row r="11893" spans="15:19" x14ac:dyDescent="0.25">
      <c r="O11893" s="6"/>
      <c r="S11893" s="32"/>
    </row>
    <row r="11894" spans="15:19" x14ac:dyDescent="0.25">
      <c r="O11894" s="6"/>
      <c r="S11894" s="32"/>
    </row>
    <row r="11895" spans="15:19" x14ac:dyDescent="0.25">
      <c r="O11895" s="6"/>
      <c r="S11895" s="32"/>
    </row>
    <row r="11896" spans="15:19" x14ac:dyDescent="0.25">
      <c r="O11896" s="6"/>
      <c r="S11896" s="32"/>
    </row>
    <row r="11897" spans="15:19" x14ac:dyDescent="0.25">
      <c r="O11897" s="6"/>
      <c r="S11897" s="32"/>
    </row>
    <row r="11898" spans="15:19" x14ac:dyDescent="0.25">
      <c r="O11898" s="6"/>
      <c r="S11898" s="32"/>
    </row>
    <row r="11899" spans="15:19" x14ac:dyDescent="0.25">
      <c r="O11899" s="6"/>
      <c r="S11899" s="32"/>
    </row>
    <row r="11900" spans="15:19" x14ac:dyDescent="0.25">
      <c r="O11900" s="6"/>
      <c r="S11900" s="32"/>
    </row>
    <row r="11901" spans="15:19" x14ac:dyDescent="0.25">
      <c r="O11901" s="6"/>
      <c r="S11901" s="32"/>
    </row>
    <row r="11902" spans="15:19" x14ac:dyDescent="0.25">
      <c r="O11902" s="6"/>
      <c r="S11902" s="32"/>
    </row>
    <row r="11903" spans="15:19" x14ac:dyDescent="0.25">
      <c r="O11903" s="6"/>
      <c r="S11903" s="32"/>
    </row>
    <row r="11904" spans="15:19" x14ac:dyDescent="0.25">
      <c r="O11904" s="6"/>
      <c r="S11904" s="32"/>
    </row>
    <row r="11905" spans="15:19" x14ac:dyDescent="0.25">
      <c r="O11905" s="6"/>
      <c r="S11905" s="32"/>
    </row>
    <row r="11906" spans="15:19" x14ac:dyDescent="0.25">
      <c r="O11906" s="6"/>
      <c r="S11906" s="32"/>
    </row>
    <row r="11907" spans="15:19" x14ac:dyDescent="0.25">
      <c r="O11907" s="6"/>
      <c r="S11907" s="32"/>
    </row>
    <row r="11908" spans="15:19" x14ac:dyDescent="0.25">
      <c r="O11908" s="6"/>
      <c r="S11908" s="32"/>
    </row>
    <row r="11909" spans="15:19" x14ac:dyDescent="0.25">
      <c r="O11909" s="6"/>
      <c r="S11909" s="32"/>
    </row>
    <row r="11910" spans="15:19" x14ac:dyDescent="0.25">
      <c r="O11910" s="6"/>
      <c r="S11910" s="32"/>
    </row>
    <row r="11911" spans="15:19" x14ac:dyDescent="0.25">
      <c r="O11911" s="6"/>
      <c r="S11911" s="32"/>
    </row>
    <row r="11912" spans="15:19" x14ac:dyDescent="0.25">
      <c r="O11912" s="6"/>
      <c r="S11912" s="32"/>
    </row>
    <row r="11913" spans="15:19" x14ac:dyDescent="0.25">
      <c r="O11913" s="6"/>
      <c r="S11913" s="32"/>
    </row>
    <row r="11914" spans="15:19" x14ac:dyDescent="0.25">
      <c r="O11914" s="6"/>
      <c r="S11914" s="32"/>
    </row>
    <row r="11915" spans="15:19" x14ac:dyDescent="0.25">
      <c r="O11915" s="6"/>
      <c r="S11915" s="32"/>
    </row>
    <row r="11916" spans="15:19" x14ac:dyDescent="0.25">
      <c r="O11916" s="6"/>
      <c r="S11916" s="32"/>
    </row>
    <row r="11917" spans="15:19" x14ac:dyDescent="0.25">
      <c r="O11917" s="6"/>
      <c r="S11917" s="32"/>
    </row>
    <row r="11918" spans="15:19" x14ac:dyDescent="0.25">
      <c r="O11918" s="6"/>
      <c r="S11918" s="32"/>
    </row>
    <row r="11919" spans="15:19" x14ac:dyDescent="0.25">
      <c r="O11919" s="6"/>
      <c r="S11919" s="32"/>
    </row>
    <row r="11920" spans="15:19" x14ac:dyDescent="0.25">
      <c r="O11920" s="6"/>
      <c r="S11920" s="32"/>
    </row>
    <row r="11921" spans="15:19" x14ac:dyDescent="0.25">
      <c r="O11921" s="6"/>
      <c r="S11921" s="32"/>
    </row>
    <row r="11922" spans="15:19" x14ac:dyDescent="0.25">
      <c r="O11922" s="6"/>
      <c r="S11922" s="32"/>
    </row>
    <row r="11923" spans="15:19" x14ac:dyDescent="0.25">
      <c r="O11923" s="6"/>
      <c r="S11923" s="32"/>
    </row>
    <row r="11924" spans="15:19" x14ac:dyDescent="0.25">
      <c r="O11924" s="6"/>
      <c r="S11924" s="32"/>
    </row>
    <row r="11925" spans="15:19" x14ac:dyDescent="0.25">
      <c r="O11925" s="6"/>
      <c r="S11925" s="32"/>
    </row>
    <row r="11926" spans="15:19" x14ac:dyDescent="0.25">
      <c r="O11926" s="6"/>
      <c r="S11926" s="32"/>
    </row>
    <row r="11927" spans="15:19" x14ac:dyDescent="0.25">
      <c r="O11927" s="6"/>
      <c r="S11927" s="32"/>
    </row>
    <row r="11928" spans="15:19" x14ac:dyDescent="0.25">
      <c r="O11928" s="6"/>
      <c r="S11928" s="32"/>
    </row>
    <row r="11929" spans="15:19" x14ac:dyDescent="0.25">
      <c r="O11929" s="6"/>
      <c r="S11929" s="32"/>
    </row>
    <row r="11930" spans="15:19" x14ac:dyDescent="0.25">
      <c r="O11930" s="6"/>
      <c r="S11930" s="32"/>
    </row>
    <row r="11931" spans="15:19" x14ac:dyDescent="0.25">
      <c r="O11931" s="6"/>
      <c r="S11931" s="32"/>
    </row>
    <row r="11932" spans="15:19" x14ac:dyDescent="0.25">
      <c r="O11932" s="6"/>
      <c r="S11932" s="32"/>
    </row>
    <row r="11933" spans="15:19" x14ac:dyDescent="0.25">
      <c r="O11933" s="6"/>
      <c r="S11933" s="32"/>
    </row>
    <row r="11934" spans="15:19" x14ac:dyDescent="0.25">
      <c r="O11934" s="6"/>
      <c r="S11934" s="32"/>
    </row>
    <row r="11935" spans="15:19" x14ac:dyDescent="0.25">
      <c r="O11935" s="6"/>
      <c r="S11935" s="32"/>
    </row>
    <row r="11936" spans="15:19" x14ac:dyDescent="0.25">
      <c r="O11936" s="6"/>
      <c r="S11936" s="32"/>
    </row>
    <row r="11937" spans="15:19" x14ac:dyDescent="0.25">
      <c r="O11937" s="6"/>
      <c r="S11937" s="32"/>
    </row>
    <row r="11938" spans="15:19" x14ac:dyDescent="0.25">
      <c r="O11938" s="6"/>
      <c r="S11938" s="32"/>
    </row>
    <row r="11939" spans="15:19" x14ac:dyDescent="0.25">
      <c r="O11939" s="6"/>
      <c r="S11939" s="32"/>
    </row>
    <row r="11940" spans="15:19" x14ac:dyDescent="0.25">
      <c r="O11940" s="6"/>
      <c r="S11940" s="32"/>
    </row>
    <row r="11941" spans="15:19" x14ac:dyDescent="0.25">
      <c r="O11941" s="6"/>
      <c r="S11941" s="32"/>
    </row>
    <row r="11942" spans="15:19" x14ac:dyDescent="0.25">
      <c r="O11942" s="6"/>
      <c r="S11942" s="32"/>
    </row>
    <row r="11943" spans="15:19" x14ac:dyDescent="0.25">
      <c r="O11943" s="6"/>
      <c r="S11943" s="32"/>
    </row>
    <row r="11944" spans="15:19" x14ac:dyDescent="0.25">
      <c r="O11944" s="6"/>
      <c r="S11944" s="32"/>
    </row>
    <row r="11945" spans="15:19" x14ac:dyDescent="0.25">
      <c r="O11945" s="6"/>
      <c r="S11945" s="32"/>
    </row>
    <row r="11946" spans="15:19" x14ac:dyDescent="0.25">
      <c r="O11946" s="6"/>
      <c r="S11946" s="32"/>
    </row>
    <row r="11947" spans="15:19" x14ac:dyDescent="0.25">
      <c r="O11947" s="6"/>
      <c r="S11947" s="32"/>
    </row>
    <row r="11948" spans="15:19" x14ac:dyDescent="0.25">
      <c r="O11948" s="6"/>
      <c r="S11948" s="32"/>
    </row>
    <row r="11949" spans="15:19" x14ac:dyDescent="0.25">
      <c r="O11949" s="6"/>
      <c r="S11949" s="32"/>
    </row>
    <row r="11950" spans="15:19" x14ac:dyDescent="0.25">
      <c r="O11950" s="6"/>
      <c r="S11950" s="32"/>
    </row>
    <row r="11951" spans="15:19" x14ac:dyDescent="0.25">
      <c r="O11951" s="6"/>
      <c r="S11951" s="32"/>
    </row>
    <row r="11952" spans="15:19" x14ac:dyDescent="0.25">
      <c r="O11952" s="6"/>
      <c r="S11952" s="32"/>
    </row>
    <row r="11953" spans="15:19" x14ac:dyDescent="0.25">
      <c r="O11953" s="6"/>
      <c r="S11953" s="32"/>
    </row>
    <row r="11954" spans="15:19" x14ac:dyDescent="0.25">
      <c r="O11954" s="6"/>
      <c r="S11954" s="32"/>
    </row>
    <row r="11955" spans="15:19" x14ac:dyDescent="0.25">
      <c r="O11955" s="6"/>
      <c r="S11955" s="32"/>
    </row>
    <row r="11956" spans="15:19" x14ac:dyDescent="0.25">
      <c r="O11956" s="6"/>
      <c r="S11956" s="32"/>
    </row>
    <row r="11957" spans="15:19" x14ac:dyDescent="0.25">
      <c r="O11957" s="6"/>
      <c r="S11957" s="32"/>
    </row>
    <row r="11958" spans="15:19" x14ac:dyDescent="0.25">
      <c r="O11958" s="6"/>
      <c r="S11958" s="32"/>
    </row>
    <row r="11959" spans="15:19" x14ac:dyDescent="0.25">
      <c r="O11959" s="6"/>
      <c r="S11959" s="32"/>
    </row>
    <row r="11960" spans="15:19" x14ac:dyDescent="0.25">
      <c r="O11960" s="6"/>
      <c r="S11960" s="32"/>
    </row>
    <row r="11961" spans="15:19" x14ac:dyDescent="0.25">
      <c r="O11961" s="6"/>
      <c r="S11961" s="32"/>
    </row>
    <row r="11962" spans="15:19" x14ac:dyDescent="0.25">
      <c r="O11962" s="6"/>
      <c r="S11962" s="32"/>
    </row>
    <row r="11963" spans="15:19" x14ac:dyDescent="0.25">
      <c r="O11963" s="6"/>
      <c r="S11963" s="32"/>
    </row>
    <row r="11964" spans="15:19" x14ac:dyDescent="0.25">
      <c r="O11964" s="6"/>
      <c r="S11964" s="32"/>
    </row>
    <row r="11965" spans="15:19" x14ac:dyDescent="0.25">
      <c r="O11965" s="6"/>
      <c r="S11965" s="32"/>
    </row>
    <row r="11966" spans="15:19" x14ac:dyDescent="0.25">
      <c r="O11966" s="6"/>
      <c r="S11966" s="32"/>
    </row>
    <row r="11967" spans="15:19" x14ac:dyDescent="0.25">
      <c r="O11967" s="6"/>
      <c r="S11967" s="32"/>
    </row>
    <row r="11968" spans="15:19" x14ac:dyDescent="0.25">
      <c r="O11968" s="6"/>
      <c r="S11968" s="32"/>
    </row>
    <row r="11969" spans="15:19" x14ac:dyDescent="0.25">
      <c r="O11969" s="6"/>
      <c r="S11969" s="32"/>
    </row>
    <row r="11970" spans="15:19" x14ac:dyDescent="0.25">
      <c r="O11970" s="6"/>
      <c r="S11970" s="32"/>
    </row>
    <row r="11971" spans="15:19" x14ac:dyDescent="0.25">
      <c r="O11971" s="6"/>
      <c r="S11971" s="32"/>
    </row>
    <row r="11972" spans="15:19" x14ac:dyDescent="0.25">
      <c r="O11972" s="6"/>
      <c r="S11972" s="32"/>
    </row>
    <row r="11973" spans="15:19" x14ac:dyDescent="0.25">
      <c r="O11973" s="6"/>
      <c r="S11973" s="32"/>
    </row>
    <row r="11974" spans="15:19" x14ac:dyDescent="0.25">
      <c r="O11974" s="6"/>
      <c r="S11974" s="32"/>
    </row>
    <row r="11975" spans="15:19" x14ac:dyDescent="0.25">
      <c r="O11975" s="6"/>
      <c r="S11975" s="32"/>
    </row>
    <row r="11976" spans="15:19" x14ac:dyDescent="0.25">
      <c r="O11976" s="6"/>
      <c r="S11976" s="32"/>
    </row>
    <row r="11977" spans="15:19" x14ac:dyDescent="0.25">
      <c r="O11977" s="6"/>
      <c r="S11977" s="32"/>
    </row>
    <row r="11978" spans="15:19" x14ac:dyDescent="0.25">
      <c r="O11978" s="6"/>
      <c r="S11978" s="32"/>
    </row>
    <row r="11979" spans="15:19" x14ac:dyDescent="0.25">
      <c r="O11979" s="6"/>
      <c r="S11979" s="32"/>
    </row>
    <row r="11980" spans="15:19" x14ac:dyDescent="0.25">
      <c r="O11980" s="6"/>
      <c r="S11980" s="32"/>
    </row>
    <row r="11981" spans="15:19" x14ac:dyDescent="0.25">
      <c r="O11981" s="6"/>
      <c r="S11981" s="32"/>
    </row>
    <row r="11982" spans="15:19" x14ac:dyDescent="0.25">
      <c r="O11982" s="6"/>
      <c r="S11982" s="32"/>
    </row>
    <row r="11983" spans="15:19" x14ac:dyDescent="0.25">
      <c r="O11983" s="6"/>
      <c r="S11983" s="32"/>
    </row>
    <row r="11984" spans="15:19" x14ac:dyDescent="0.25">
      <c r="O11984" s="6"/>
      <c r="S11984" s="32"/>
    </row>
    <row r="11985" spans="15:19" x14ac:dyDescent="0.25">
      <c r="O11985" s="6"/>
      <c r="S11985" s="32"/>
    </row>
    <row r="11986" spans="15:19" x14ac:dyDescent="0.25">
      <c r="O11986" s="6"/>
      <c r="S11986" s="32"/>
    </row>
    <row r="11987" spans="15:19" x14ac:dyDescent="0.25">
      <c r="O11987" s="6"/>
      <c r="S11987" s="32"/>
    </row>
    <row r="11988" spans="15:19" x14ac:dyDescent="0.25">
      <c r="O11988" s="6"/>
      <c r="S11988" s="32"/>
    </row>
    <row r="11989" spans="15:19" x14ac:dyDescent="0.25">
      <c r="O11989" s="6"/>
      <c r="S11989" s="32"/>
    </row>
    <row r="11990" spans="15:19" x14ac:dyDescent="0.25">
      <c r="O11990" s="6"/>
      <c r="S11990" s="32"/>
    </row>
    <row r="11991" spans="15:19" x14ac:dyDescent="0.25">
      <c r="O11991" s="6"/>
      <c r="S11991" s="32"/>
    </row>
    <row r="11992" spans="15:19" x14ac:dyDescent="0.25">
      <c r="O11992" s="6"/>
      <c r="S11992" s="32"/>
    </row>
    <row r="11993" spans="15:19" x14ac:dyDescent="0.25">
      <c r="O11993" s="6"/>
      <c r="S11993" s="32"/>
    </row>
    <row r="11994" spans="15:19" x14ac:dyDescent="0.25">
      <c r="O11994" s="6"/>
      <c r="S11994" s="32"/>
    </row>
    <row r="11995" spans="15:19" x14ac:dyDescent="0.25">
      <c r="O11995" s="6"/>
      <c r="S11995" s="32"/>
    </row>
    <row r="11996" spans="15:19" x14ac:dyDescent="0.25">
      <c r="O11996" s="6"/>
      <c r="S11996" s="32"/>
    </row>
    <row r="11997" spans="15:19" x14ac:dyDescent="0.25">
      <c r="O11997" s="6"/>
      <c r="S11997" s="32"/>
    </row>
    <row r="11998" spans="15:19" x14ac:dyDescent="0.25">
      <c r="O11998" s="6"/>
      <c r="S11998" s="32"/>
    </row>
    <row r="11999" spans="15:19" x14ac:dyDescent="0.25">
      <c r="O11999" s="6"/>
      <c r="S11999" s="32"/>
    </row>
    <row r="12000" spans="15:19" x14ac:dyDescent="0.25">
      <c r="O12000" s="6"/>
      <c r="S12000" s="32"/>
    </row>
    <row r="12001" spans="15:19" x14ac:dyDescent="0.25">
      <c r="O12001" s="6"/>
      <c r="S12001" s="32"/>
    </row>
    <row r="12002" spans="15:19" x14ac:dyDescent="0.25">
      <c r="O12002" s="6"/>
      <c r="S12002" s="32"/>
    </row>
    <row r="12003" spans="15:19" x14ac:dyDescent="0.25">
      <c r="O12003" s="6"/>
      <c r="S12003" s="32"/>
    </row>
    <row r="12004" spans="15:19" x14ac:dyDescent="0.25">
      <c r="O12004" s="6"/>
      <c r="S12004" s="32"/>
    </row>
    <row r="12005" spans="15:19" x14ac:dyDescent="0.25">
      <c r="O12005" s="6"/>
      <c r="S12005" s="32"/>
    </row>
    <row r="12006" spans="15:19" x14ac:dyDescent="0.25">
      <c r="O12006" s="6"/>
      <c r="S12006" s="32"/>
    </row>
    <row r="12007" spans="15:19" x14ac:dyDescent="0.25">
      <c r="O12007" s="6"/>
      <c r="S12007" s="32"/>
    </row>
    <row r="12008" spans="15:19" x14ac:dyDescent="0.25">
      <c r="O12008" s="6"/>
      <c r="S12008" s="32"/>
    </row>
    <row r="12009" spans="15:19" x14ac:dyDescent="0.25">
      <c r="O12009" s="6"/>
      <c r="S12009" s="32"/>
    </row>
    <row r="12010" spans="15:19" x14ac:dyDescent="0.25">
      <c r="O12010" s="6"/>
      <c r="S12010" s="32"/>
    </row>
    <row r="12011" spans="15:19" x14ac:dyDescent="0.25">
      <c r="O12011" s="6"/>
      <c r="S12011" s="32"/>
    </row>
    <row r="12012" spans="15:19" x14ac:dyDescent="0.25">
      <c r="O12012" s="6"/>
      <c r="S12012" s="32"/>
    </row>
    <row r="12013" spans="15:19" x14ac:dyDescent="0.25">
      <c r="O12013" s="6"/>
      <c r="S12013" s="32"/>
    </row>
    <row r="12014" spans="15:19" x14ac:dyDescent="0.25">
      <c r="O12014" s="6"/>
      <c r="S12014" s="32"/>
    </row>
    <row r="12015" spans="15:19" x14ac:dyDescent="0.25">
      <c r="O12015" s="6"/>
      <c r="S12015" s="32"/>
    </row>
    <row r="12016" spans="15:19" x14ac:dyDescent="0.25">
      <c r="O12016" s="6"/>
      <c r="S12016" s="32"/>
    </row>
    <row r="12017" spans="15:19" x14ac:dyDescent="0.25">
      <c r="O12017" s="6"/>
      <c r="S12017" s="32"/>
    </row>
    <row r="12018" spans="15:19" x14ac:dyDescent="0.25">
      <c r="O12018" s="6"/>
      <c r="S12018" s="32"/>
    </row>
    <row r="12019" spans="15:19" x14ac:dyDescent="0.25">
      <c r="O12019" s="6"/>
      <c r="S12019" s="32"/>
    </row>
    <row r="12020" spans="15:19" x14ac:dyDescent="0.25">
      <c r="O12020" s="6"/>
      <c r="S12020" s="32"/>
    </row>
    <row r="12021" spans="15:19" x14ac:dyDescent="0.25">
      <c r="O12021" s="6"/>
      <c r="S12021" s="32"/>
    </row>
    <row r="12022" spans="15:19" x14ac:dyDescent="0.25">
      <c r="O12022" s="6"/>
      <c r="S12022" s="32"/>
    </row>
    <row r="12023" spans="15:19" x14ac:dyDescent="0.25">
      <c r="O12023" s="6"/>
      <c r="S12023" s="32"/>
    </row>
    <row r="12024" spans="15:19" x14ac:dyDescent="0.25">
      <c r="O12024" s="6"/>
      <c r="S12024" s="32"/>
    </row>
    <row r="12025" spans="15:19" x14ac:dyDescent="0.25">
      <c r="O12025" s="6"/>
      <c r="S12025" s="32"/>
    </row>
    <row r="12026" spans="15:19" x14ac:dyDescent="0.25">
      <c r="O12026" s="6"/>
      <c r="S12026" s="32"/>
    </row>
    <row r="12027" spans="15:19" x14ac:dyDescent="0.25">
      <c r="O12027" s="6"/>
      <c r="S12027" s="32"/>
    </row>
    <row r="12028" spans="15:19" x14ac:dyDescent="0.25">
      <c r="O12028" s="6"/>
      <c r="S12028" s="32"/>
    </row>
    <row r="12029" spans="15:19" x14ac:dyDescent="0.25">
      <c r="O12029" s="6"/>
      <c r="S12029" s="32"/>
    </row>
    <row r="12030" spans="15:19" x14ac:dyDescent="0.25">
      <c r="O12030" s="6"/>
      <c r="S12030" s="32"/>
    </row>
    <row r="12031" spans="15:19" x14ac:dyDescent="0.25">
      <c r="O12031" s="6"/>
      <c r="S12031" s="32"/>
    </row>
    <row r="12032" spans="15:19" x14ac:dyDescent="0.25">
      <c r="O12032" s="6"/>
      <c r="S12032" s="32"/>
    </row>
    <row r="12033" spans="15:19" x14ac:dyDescent="0.25">
      <c r="O12033" s="6"/>
      <c r="S12033" s="32"/>
    </row>
    <row r="12034" spans="15:19" x14ac:dyDescent="0.25">
      <c r="O12034" s="6"/>
      <c r="S12034" s="32"/>
    </row>
    <row r="12035" spans="15:19" x14ac:dyDescent="0.25">
      <c r="O12035" s="6"/>
      <c r="S12035" s="32"/>
    </row>
    <row r="12036" spans="15:19" x14ac:dyDescent="0.25">
      <c r="O12036" s="6"/>
      <c r="S12036" s="32"/>
    </row>
    <row r="12037" spans="15:19" x14ac:dyDescent="0.25">
      <c r="O12037" s="6"/>
      <c r="S12037" s="32"/>
    </row>
    <row r="12038" spans="15:19" x14ac:dyDescent="0.25">
      <c r="O12038" s="6"/>
      <c r="S12038" s="32"/>
    </row>
    <row r="12039" spans="15:19" x14ac:dyDescent="0.25">
      <c r="O12039" s="6"/>
      <c r="S12039" s="32"/>
    </row>
    <row r="12040" spans="15:19" x14ac:dyDescent="0.25">
      <c r="O12040" s="6"/>
      <c r="S12040" s="32"/>
    </row>
    <row r="12041" spans="15:19" x14ac:dyDescent="0.25">
      <c r="O12041" s="6"/>
      <c r="S12041" s="32"/>
    </row>
    <row r="12042" spans="15:19" x14ac:dyDescent="0.25">
      <c r="O12042" s="6"/>
      <c r="S12042" s="32"/>
    </row>
    <row r="12043" spans="15:19" x14ac:dyDescent="0.25">
      <c r="O12043" s="6"/>
      <c r="S12043" s="32"/>
    </row>
    <row r="12044" spans="15:19" x14ac:dyDescent="0.25">
      <c r="O12044" s="6"/>
      <c r="S12044" s="32"/>
    </row>
    <row r="12045" spans="15:19" x14ac:dyDescent="0.25">
      <c r="O12045" s="6"/>
      <c r="S12045" s="32"/>
    </row>
    <row r="12046" spans="15:19" x14ac:dyDescent="0.25">
      <c r="O12046" s="6"/>
      <c r="S12046" s="32"/>
    </row>
    <row r="12047" spans="15:19" x14ac:dyDescent="0.25">
      <c r="O12047" s="6"/>
      <c r="S12047" s="32"/>
    </row>
    <row r="12048" spans="15:19" x14ac:dyDescent="0.25">
      <c r="O12048" s="6"/>
      <c r="S12048" s="32"/>
    </row>
    <row r="12049" spans="15:19" x14ac:dyDescent="0.25">
      <c r="O12049" s="6"/>
      <c r="S12049" s="32"/>
    </row>
    <row r="12050" spans="15:19" x14ac:dyDescent="0.25">
      <c r="O12050" s="6"/>
      <c r="S12050" s="32"/>
    </row>
    <row r="12051" spans="15:19" x14ac:dyDescent="0.25">
      <c r="O12051" s="6"/>
      <c r="S12051" s="32"/>
    </row>
    <row r="12052" spans="15:19" x14ac:dyDescent="0.25">
      <c r="O12052" s="6"/>
      <c r="S12052" s="32"/>
    </row>
    <row r="12053" spans="15:19" x14ac:dyDescent="0.25">
      <c r="O12053" s="6"/>
      <c r="S12053" s="32"/>
    </row>
    <row r="12054" spans="15:19" x14ac:dyDescent="0.25">
      <c r="O12054" s="6"/>
      <c r="S12054" s="32"/>
    </row>
    <row r="12055" spans="15:19" x14ac:dyDescent="0.25">
      <c r="O12055" s="6"/>
      <c r="S12055" s="32"/>
    </row>
    <row r="12056" spans="15:19" x14ac:dyDescent="0.25">
      <c r="O12056" s="6"/>
      <c r="S12056" s="32"/>
    </row>
    <row r="12057" spans="15:19" x14ac:dyDescent="0.25">
      <c r="O12057" s="6"/>
      <c r="S12057" s="32"/>
    </row>
    <row r="12058" spans="15:19" x14ac:dyDescent="0.25">
      <c r="O12058" s="6"/>
      <c r="S12058" s="32"/>
    </row>
    <row r="12059" spans="15:19" x14ac:dyDescent="0.25">
      <c r="O12059" s="6"/>
      <c r="S12059" s="32"/>
    </row>
    <row r="12060" spans="15:19" x14ac:dyDescent="0.25">
      <c r="O12060" s="6"/>
      <c r="S12060" s="32"/>
    </row>
    <row r="12061" spans="15:19" x14ac:dyDescent="0.25">
      <c r="O12061" s="6"/>
      <c r="S12061" s="32"/>
    </row>
    <row r="12062" spans="15:19" x14ac:dyDescent="0.25">
      <c r="O12062" s="6"/>
      <c r="S12062" s="32"/>
    </row>
    <row r="12063" spans="15:19" x14ac:dyDescent="0.25">
      <c r="O12063" s="6"/>
      <c r="S12063" s="32"/>
    </row>
    <row r="12064" spans="15:19" x14ac:dyDescent="0.25">
      <c r="O12064" s="6"/>
      <c r="S12064" s="32"/>
    </row>
    <row r="12065" spans="15:19" x14ac:dyDescent="0.25">
      <c r="O12065" s="6"/>
      <c r="S12065" s="32"/>
    </row>
    <row r="12066" spans="15:19" x14ac:dyDescent="0.25">
      <c r="O12066" s="6"/>
      <c r="S12066" s="32"/>
    </row>
    <row r="12067" spans="15:19" x14ac:dyDescent="0.25">
      <c r="O12067" s="6"/>
      <c r="S12067" s="32"/>
    </row>
    <row r="12068" spans="15:19" x14ac:dyDescent="0.25">
      <c r="O12068" s="6"/>
      <c r="S12068" s="32"/>
    </row>
    <row r="12069" spans="15:19" x14ac:dyDescent="0.25">
      <c r="O12069" s="6"/>
      <c r="S12069" s="32"/>
    </row>
    <row r="12070" spans="15:19" x14ac:dyDescent="0.25">
      <c r="O12070" s="6"/>
      <c r="S12070" s="32"/>
    </row>
    <row r="12071" spans="15:19" x14ac:dyDescent="0.25">
      <c r="O12071" s="6"/>
      <c r="S12071" s="32"/>
    </row>
    <row r="12072" spans="15:19" x14ac:dyDescent="0.25">
      <c r="O12072" s="6"/>
      <c r="S12072" s="32"/>
    </row>
    <row r="12073" spans="15:19" x14ac:dyDescent="0.25">
      <c r="O12073" s="6"/>
      <c r="S12073" s="32"/>
    </row>
    <row r="12074" spans="15:19" x14ac:dyDescent="0.25">
      <c r="O12074" s="6"/>
      <c r="S12074" s="32"/>
    </row>
    <row r="12075" spans="15:19" x14ac:dyDescent="0.25">
      <c r="O12075" s="6"/>
      <c r="S12075" s="32"/>
    </row>
    <row r="12076" spans="15:19" x14ac:dyDescent="0.25">
      <c r="O12076" s="6"/>
      <c r="S12076" s="32"/>
    </row>
    <row r="12077" spans="15:19" x14ac:dyDescent="0.25">
      <c r="O12077" s="6"/>
      <c r="S12077" s="32"/>
    </row>
    <row r="12078" spans="15:19" x14ac:dyDescent="0.25">
      <c r="O12078" s="6"/>
      <c r="S12078" s="32"/>
    </row>
    <row r="12079" spans="15:19" x14ac:dyDescent="0.25">
      <c r="O12079" s="6"/>
      <c r="S12079" s="32"/>
    </row>
    <row r="12080" spans="15:19" x14ac:dyDescent="0.25">
      <c r="O12080" s="6"/>
      <c r="S12080" s="32"/>
    </row>
    <row r="12081" spans="15:19" x14ac:dyDescent="0.25">
      <c r="O12081" s="6"/>
      <c r="S12081" s="32"/>
    </row>
    <row r="12082" spans="15:19" x14ac:dyDescent="0.25">
      <c r="O12082" s="6"/>
      <c r="S12082" s="32"/>
    </row>
    <row r="12083" spans="15:19" x14ac:dyDescent="0.25">
      <c r="O12083" s="6"/>
      <c r="S12083" s="32"/>
    </row>
    <row r="12084" spans="15:19" x14ac:dyDescent="0.25">
      <c r="O12084" s="6"/>
      <c r="S12084" s="32"/>
    </row>
    <row r="12085" spans="15:19" x14ac:dyDescent="0.25">
      <c r="O12085" s="6"/>
      <c r="S12085" s="32"/>
    </row>
    <row r="12086" spans="15:19" x14ac:dyDescent="0.25">
      <c r="O12086" s="6"/>
      <c r="S12086" s="32"/>
    </row>
    <row r="12087" spans="15:19" x14ac:dyDescent="0.25">
      <c r="O12087" s="6"/>
      <c r="S12087" s="32"/>
    </row>
    <row r="12088" spans="15:19" x14ac:dyDescent="0.25">
      <c r="O12088" s="6"/>
      <c r="S12088" s="32"/>
    </row>
    <row r="12089" spans="15:19" x14ac:dyDescent="0.25">
      <c r="O12089" s="6"/>
      <c r="S12089" s="32"/>
    </row>
    <row r="12090" spans="15:19" x14ac:dyDescent="0.25">
      <c r="O12090" s="6"/>
      <c r="S12090" s="32"/>
    </row>
    <row r="12091" spans="15:19" x14ac:dyDescent="0.25">
      <c r="O12091" s="6"/>
      <c r="S12091" s="32"/>
    </row>
    <row r="12092" spans="15:19" x14ac:dyDescent="0.25">
      <c r="O12092" s="6"/>
      <c r="S12092" s="32"/>
    </row>
    <row r="12093" spans="15:19" x14ac:dyDescent="0.25">
      <c r="O12093" s="6"/>
      <c r="S12093" s="32"/>
    </row>
    <row r="12094" spans="15:19" x14ac:dyDescent="0.25">
      <c r="O12094" s="6"/>
      <c r="S12094" s="32"/>
    </row>
    <row r="12095" spans="15:19" x14ac:dyDescent="0.25">
      <c r="O12095" s="6"/>
      <c r="S12095" s="32"/>
    </row>
    <row r="12096" spans="15:19" x14ac:dyDescent="0.25">
      <c r="O12096" s="6"/>
      <c r="S12096" s="32"/>
    </row>
    <row r="12097" spans="15:19" x14ac:dyDescent="0.25">
      <c r="O12097" s="6"/>
      <c r="S12097" s="32"/>
    </row>
    <row r="12098" spans="15:19" x14ac:dyDescent="0.25">
      <c r="O12098" s="6"/>
      <c r="S12098" s="32"/>
    </row>
    <row r="12099" spans="15:19" x14ac:dyDescent="0.25">
      <c r="O12099" s="6"/>
      <c r="S12099" s="32"/>
    </row>
    <row r="12100" spans="15:19" x14ac:dyDescent="0.25">
      <c r="O12100" s="6"/>
      <c r="S12100" s="32"/>
    </row>
    <row r="12101" spans="15:19" x14ac:dyDescent="0.25">
      <c r="O12101" s="6"/>
      <c r="S12101" s="32"/>
    </row>
    <row r="12102" spans="15:19" x14ac:dyDescent="0.25">
      <c r="O12102" s="6"/>
      <c r="S12102" s="32"/>
    </row>
    <row r="12103" spans="15:19" x14ac:dyDescent="0.25">
      <c r="O12103" s="6"/>
      <c r="S12103" s="32"/>
    </row>
    <row r="12104" spans="15:19" x14ac:dyDescent="0.25">
      <c r="O12104" s="6"/>
      <c r="S12104" s="32"/>
    </row>
    <row r="12105" spans="15:19" x14ac:dyDescent="0.25">
      <c r="O12105" s="6"/>
      <c r="S12105" s="32"/>
    </row>
    <row r="12106" spans="15:19" x14ac:dyDescent="0.25">
      <c r="O12106" s="6"/>
      <c r="S12106" s="32"/>
    </row>
    <row r="12107" spans="15:19" x14ac:dyDescent="0.25">
      <c r="O12107" s="6"/>
      <c r="S12107" s="32"/>
    </row>
    <row r="12108" spans="15:19" x14ac:dyDescent="0.25">
      <c r="O12108" s="6"/>
      <c r="S12108" s="32"/>
    </row>
    <row r="12109" spans="15:19" x14ac:dyDescent="0.25">
      <c r="O12109" s="6"/>
      <c r="S12109" s="32"/>
    </row>
    <row r="12110" spans="15:19" x14ac:dyDescent="0.25">
      <c r="O12110" s="6"/>
      <c r="S12110" s="32"/>
    </row>
    <row r="12111" spans="15:19" x14ac:dyDescent="0.25">
      <c r="O12111" s="6"/>
      <c r="S12111" s="32"/>
    </row>
    <row r="12112" spans="15:19" x14ac:dyDescent="0.25">
      <c r="O12112" s="6"/>
      <c r="S12112" s="32"/>
    </row>
    <row r="12113" spans="15:19" x14ac:dyDescent="0.25">
      <c r="O12113" s="6"/>
      <c r="S12113" s="32"/>
    </row>
    <row r="12114" spans="15:19" x14ac:dyDescent="0.25">
      <c r="O12114" s="6"/>
      <c r="S12114" s="32"/>
    </row>
    <row r="12115" spans="15:19" x14ac:dyDescent="0.25">
      <c r="O12115" s="6"/>
      <c r="S12115" s="32"/>
    </row>
    <row r="12116" spans="15:19" x14ac:dyDescent="0.25">
      <c r="O12116" s="6"/>
      <c r="S12116" s="32"/>
    </row>
    <row r="12117" spans="15:19" x14ac:dyDescent="0.25">
      <c r="O12117" s="6"/>
      <c r="S12117" s="32"/>
    </row>
    <row r="12118" spans="15:19" x14ac:dyDescent="0.25">
      <c r="O12118" s="6"/>
      <c r="S12118" s="32"/>
    </row>
    <row r="12119" spans="15:19" x14ac:dyDescent="0.25">
      <c r="O12119" s="6"/>
      <c r="S12119" s="32"/>
    </row>
    <row r="12120" spans="15:19" x14ac:dyDescent="0.25">
      <c r="O12120" s="6"/>
      <c r="S12120" s="32"/>
    </row>
    <row r="12121" spans="15:19" x14ac:dyDescent="0.25">
      <c r="O12121" s="6"/>
      <c r="S12121" s="32"/>
    </row>
    <row r="12122" spans="15:19" x14ac:dyDescent="0.25">
      <c r="O12122" s="6"/>
      <c r="S12122" s="32"/>
    </row>
    <row r="12123" spans="15:19" x14ac:dyDescent="0.25">
      <c r="O12123" s="6"/>
      <c r="S12123" s="32"/>
    </row>
    <row r="12124" spans="15:19" x14ac:dyDescent="0.25">
      <c r="O12124" s="6"/>
      <c r="S12124" s="32"/>
    </row>
    <row r="12125" spans="15:19" x14ac:dyDescent="0.25">
      <c r="O12125" s="6"/>
      <c r="S12125" s="32"/>
    </row>
    <row r="12126" spans="15:19" x14ac:dyDescent="0.25">
      <c r="O12126" s="6"/>
      <c r="S12126" s="32"/>
    </row>
    <row r="12127" spans="15:19" x14ac:dyDescent="0.25">
      <c r="O12127" s="6"/>
      <c r="S12127" s="32"/>
    </row>
    <row r="12128" spans="15:19" x14ac:dyDescent="0.25">
      <c r="O12128" s="6"/>
      <c r="S12128" s="32"/>
    </row>
    <row r="12129" spans="15:19" x14ac:dyDescent="0.25">
      <c r="O12129" s="6"/>
      <c r="S12129" s="32"/>
    </row>
    <row r="12130" spans="15:19" x14ac:dyDescent="0.25">
      <c r="O12130" s="6"/>
      <c r="S12130" s="32"/>
    </row>
    <row r="12131" spans="15:19" x14ac:dyDescent="0.25">
      <c r="O12131" s="6"/>
      <c r="S12131" s="32"/>
    </row>
    <row r="12132" spans="15:19" x14ac:dyDescent="0.25">
      <c r="O12132" s="6"/>
      <c r="S12132" s="32"/>
    </row>
    <row r="12133" spans="15:19" x14ac:dyDescent="0.25">
      <c r="O12133" s="6"/>
      <c r="S12133" s="32"/>
    </row>
    <row r="12134" spans="15:19" x14ac:dyDescent="0.25">
      <c r="O12134" s="6"/>
      <c r="S12134" s="32"/>
    </row>
    <row r="12135" spans="15:19" x14ac:dyDescent="0.25">
      <c r="O12135" s="6"/>
      <c r="S12135" s="32"/>
    </row>
    <row r="12136" spans="15:19" x14ac:dyDescent="0.25">
      <c r="O12136" s="6"/>
      <c r="S12136" s="32"/>
    </row>
    <row r="12137" spans="15:19" x14ac:dyDescent="0.25">
      <c r="O12137" s="6"/>
      <c r="S12137" s="32"/>
    </row>
    <row r="12138" spans="15:19" x14ac:dyDescent="0.25">
      <c r="O12138" s="6"/>
      <c r="S12138" s="32"/>
    </row>
    <row r="12139" spans="15:19" x14ac:dyDescent="0.25">
      <c r="O12139" s="6"/>
      <c r="S12139" s="32"/>
    </row>
    <row r="12140" spans="15:19" x14ac:dyDescent="0.25">
      <c r="O12140" s="6"/>
      <c r="S12140" s="32"/>
    </row>
    <row r="12141" spans="15:19" x14ac:dyDescent="0.25">
      <c r="O12141" s="6"/>
      <c r="S12141" s="32"/>
    </row>
    <row r="12142" spans="15:19" x14ac:dyDescent="0.25">
      <c r="O12142" s="6"/>
      <c r="S12142" s="32"/>
    </row>
    <row r="12143" spans="15:19" x14ac:dyDescent="0.25">
      <c r="O12143" s="6"/>
      <c r="S12143" s="32"/>
    </row>
    <row r="12144" spans="15:19" x14ac:dyDescent="0.25">
      <c r="O12144" s="6"/>
      <c r="S12144" s="32"/>
    </row>
    <row r="12145" spans="15:19" x14ac:dyDescent="0.25">
      <c r="O12145" s="6"/>
      <c r="S12145" s="32"/>
    </row>
    <row r="12146" spans="15:19" x14ac:dyDescent="0.25">
      <c r="O12146" s="6"/>
      <c r="S12146" s="32"/>
    </row>
    <row r="12147" spans="15:19" x14ac:dyDescent="0.25">
      <c r="O12147" s="6"/>
      <c r="S12147" s="32"/>
    </row>
    <row r="12148" spans="15:19" x14ac:dyDescent="0.25">
      <c r="O12148" s="6"/>
      <c r="S12148" s="32"/>
    </row>
    <row r="12149" spans="15:19" x14ac:dyDescent="0.25">
      <c r="O12149" s="6"/>
      <c r="S12149" s="32"/>
    </row>
    <row r="12150" spans="15:19" x14ac:dyDescent="0.25">
      <c r="O12150" s="6"/>
      <c r="S12150" s="32"/>
    </row>
    <row r="12151" spans="15:19" x14ac:dyDescent="0.25">
      <c r="O12151" s="6"/>
      <c r="S12151" s="32"/>
    </row>
    <row r="12152" spans="15:19" x14ac:dyDescent="0.25">
      <c r="O12152" s="6"/>
      <c r="S12152" s="32"/>
    </row>
    <row r="12153" spans="15:19" x14ac:dyDescent="0.25">
      <c r="O12153" s="6"/>
      <c r="S12153" s="32"/>
    </row>
    <row r="12154" spans="15:19" x14ac:dyDescent="0.25">
      <c r="O12154" s="6"/>
      <c r="S12154" s="32"/>
    </row>
    <row r="12155" spans="15:19" x14ac:dyDescent="0.25">
      <c r="O12155" s="6"/>
      <c r="S12155" s="32"/>
    </row>
    <row r="12156" spans="15:19" x14ac:dyDescent="0.25">
      <c r="O12156" s="6"/>
      <c r="S12156" s="32"/>
    </row>
    <row r="12157" spans="15:19" x14ac:dyDescent="0.25">
      <c r="O12157" s="6"/>
      <c r="S12157" s="32"/>
    </row>
    <row r="12158" spans="15:19" x14ac:dyDescent="0.25">
      <c r="O12158" s="6"/>
      <c r="S12158" s="32"/>
    </row>
    <row r="12159" spans="15:19" x14ac:dyDescent="0.25">
      <c r="O12159" s="6"/>
      <c r="S12159" s="32"/>
    </row>
    <row r="12160" spans="15:19" x14ac:dyDescent="0.25">
      <c r="O12160" s="6"/>
      <c r="S12160" s="32"/>
    </row>
    <row r="12161" spans="15:19" x14ac:dyDescent="0.25">
      <c r="O12161" s="6"/>
      <c r="S12161" s="32"/>
    </row>
    <row r="12162" spans="15:19" x14ac:dyDescent="0.25">
      <c r="O12162" s="6"/>
      <c r="S12162" s="32"/>
    </row>
    <row r="12163" spans="15:19" x14ac:dyDescent="0.25">
      <c r="O12163" s="6"/>
      <c r="S12163" s="32"/>
    </row>
    <row r="12164" spans="15:19" x14ac:dyDescent="0.25">
      <c r="O12164" s="6"/>
      <c r="S12164" s="32"/>
    </row>
    <row r="12165" spans="15:19" x14ac:dyDescent="0.25">
      <c r="O12165" s="6"/>
      <c r="S12165" s="32"/>
    </row>
    <row r="12166" spans="15:19" x14ac:dyDescent="0.25">
      <c r="O12166" s="6"/>
      <c r="S12166" s="32"/>
    </row>
    <row r="12167" spans="15:19" x14ac:dyDescent="0.25">
      <c r="O12167" s="6"/>
      <c r="S12167" s="32"/>
    </row>
    <row r="12168" spans="15:19" x14ac:dyDescent="0.25">
      <c r="O12168" s="6"/>
      <c r="S12168" s="32"/>
    </row>
    <row r="12169" spans="15:19" x14ac:dyDescent="0.25">
      <c r="O12169" s="6"/>
      <c r="S12169" s="32"/>
    </row>
    <row r="12170" spans="15:19" x14ac:dyDescent="0.25">
      <c r="O12170" s="6"/>
      <c r="S12170" s="32"/>
    </row>
    <row r="12171" spans="15:19" x14ac:dyDescent="0.25">
      <c r="O12171" s="6"/>
      <c r="S12171" s="32"/>
    </row>
    <row r="12172" spans="15:19" x14ac:dyDescent="0.25">
      <c r="O12172" s="6"/>
      <c r="S12172" s="32"/>
    </row>
    <row r="12173" spans="15:19" x14ac:dyDescent="0.25">
      <c r="O12173" s="6"/>
      <c r="S12173" s="32"/>
    </row>
    <row r="12174" spans="15:19" x14ac:dyDescent="0.25">
      <c r="O12174" s="6"/>
      <c r="S12174" s="32"/>
    </row>
    <row r="12175" spans="15:19" x14ac:dyDescent="0.25">
      <c r="O12175" s="6"/>
      <c r="S12175" s="32"/>
    </row>
    <row r="12176" spans="15:19" x14ac:dyDescent="0.25">
      <c r="O12176" s="6"/>
      <c r="S12176" s="32"/>
    </row>
    <row r="12177" spans="15:19" x14ac:dyDescent="0.25">
      <c r="O12177" s="6"/>
      <c r="S12177" s="32"/>
    </row>
    <row r="12178" spans="15:19" x14ac:dyDescent="0.25">
      <c r="O12178" s="6"/>
      <c r="S12178" s="32"/>
    </row>
    <row r="12179" spans="15:19" x14ac:dyDescent="0.25">
      <c r="O12179" s="6"/>
      <c r="S12179" s="32"/>
    </row>
    <row r="12180" spans="15:19" x14ac:dyDescent="0.25">
      <c r="O12180" s="6"/>
      <c r="S12180" s="32"/>
    </row>
    <row r="12181" spans="15:19" x14ac:dyDescent="0.25">
      <c r="O12181" s="6"/>
      <c r="S12181" s="32"/>
    </row>
    <row r="12182" spans="15:19" x14ac:dyDescent="0.25">
      <c r="O12182" s="6"/>
      <c r="S12182" s="32"/>
    </row>
    <row r="12183" spans="15:19" x14ac:dyDescent="0.25">
      <c r="O12183" s="6"/>
      <c r="S12183" s="32"/>
    </row>
    <row r="12184" spans="15:19" x14ac:dyDescent="0.25">
      <c r="O12184" s="6"/>
      <c r="S12184" s="32"/>
    </row>
    <row r="12185" spans="15:19" x14ac:dyDescent="0.25">
      <c r="O12185" s="6"/>
      <c r="S12185" s="32"/>
    </row>
    <row r="12186" spans="15:19" x14ac:dyDescent="0.25">
      <c r="O12186" s="6"/>
      <c r="S12186" s="32"/>
    </row>
    <row r="12187" spans="15:19" x14ac:dyDescent="0.25">
      <c r="O12187" s="6"/>
      <c r="S12187" s="32"/>
    </row>
    <row r="12188" spans="15:19" x14ac:dyDescent="0.25">
      <c r="O12188" s="6"/>
      <c r="S12188" s="32"/>
    </row>
    <row r="12189" spans="15:19" x14ac:dyDescent="0.25">
      <c r="O12189" s="6"/>
      <c r="S12189" s="32"/>
    </row>
    <row r="12190" spans="15:19" x14ac:dyDescent="0.25">
      <c r="O12190" s="6"/>
      <c r="S12190" s="32"/>
    </row>
    <row r="12191" spans="15:19" x14ac:dyDescent="0.25">
      <c r="O12191" s="6"/>
      <c r="S12191" s="32"/>
    </row>
    <row r="12192" spans="15:19" x14ac:dyDescent="0.25">
      <c r="O12192" s="6"/>
      <c r="S12192" s="32"/>
    </row>
    <row r="12193" spans="15:19" x14ac:dyDescent="0.25">
      <c r="O12193" s="6"/>
      <c r="S12193" s="32"/>
    </row>
    <row r="12194" spans="15:19" x14ac:dyDescent="0.25">
      <c r="O12194" s="6"/>
      <c r="S12194" s="32"/>
    </row>
    <row r="12195" spans="15:19" x14ac:dyDescent="0.25">
      <c r="O12195" s="6"/>
      <c r="S12195" s="32"/>
    </row>
    <row r="12196" spans="15:19" x14ac:dyDescent="0.25">
      <c r="O12196" s="6"/>
      <c r="S12196" s="32"/>
    </row>
    <row r="12197" spans="15:19" x14ac:dyDescent="0.25">
      <c r="O12197" s="6"/>
      <c r="S12197" s="32"/>
    </row>
    <row r="12198" spans="15:19" x14ac:dyDescent="0.25">
      <c r="O12198" s="6"/>
      <c r="S12198" s="32"/>
    </row>
    <row r="12199" spans="15:19" x14ac:dyDescent="0.25">
      <c r="O12199" s="6"/>
      <c r="S12199" s="32"/>
    </row>
    <row r="12200" spans="15:19" x14ac:dyDescent="0.25">
      <c r="O12200" s="6"/>
      <c r="S12200" s="32"/>
    </row>
    <row r="12201" spans="15:19" x14ac:dyDescent="0.25">
      <c r="O12201" s="6"/>
      <c r="S12201" s="32"/>
    </row>
    <row r="12202" spans="15:19" x14ac:dyDescent="0.25">
      <c r="O12202" s="6"/>
      <c r="S12202" s="32"/>
    </row>
    <row r="12203" spans="15:19" x14ac:dyDescent="0.25">
      <c r="O12203" s="6"/>
      <c r="S12203" s="32"/>
    </row>
    <row r="12204" spans="15:19" x14ac:dyDescent="0.25">
      <c r="O12204" s="6"/>
      <c r="S12204" s="32"/>
    </row>
    <row r="12205" spans="15:19" x14ac:dyDescent="0.25">
      <c r="O12205" s="6"/>
      <c r="S12205" s="32"/>
    </row>
    <row r="12206" spans="15:19" x14ac:dyDescent="0.25">
      <c r="O12206" s="6"/>
      <c r="S12206" s="32"/>
    </row>
    <row r="12207" spans="15:19" x14ac:dyDescent="0.25">
      <c r="O12207" s="6"/>
      <c r="S12207" s="32"/>
    </row>
    <row r="12208" spans="15:19" x14ac:dyDescent="0.25">
      <c r="O12208" s="6"/>
      <c r="S12208" s="32"/>
    </row>
    <row r="12209" spans="15:19" x14ac:dyDescent="0.25">
      <c r="O12209" s="6"/>
      <c r="S12209" s="32"/>
    </row>
    <row r="12210" spans="15:19" x14ac:dyDescent="0.25">
      <c r="O12210" s="6"/>
      <c r="S12210" s="32"/>
    </row>
    <row r="12211" spans="15:19" x14ac:dyDescent="0.25">
      <c r="O12211" s="6"/>
      <c r="S12211" s="32"/>
    </row>
    <row r="12212" spans="15:19" x14ac:dyDescent="0.25">
      <c r="O12212" s="6"/>
      <c r="S12212" s="32"/>
    </row>
    <row r="12213" spans="15:19" x14ac:dyDescent="0.25">
      <c r="O12213" s="6"/>
      <c r="S12213" s="32"/>
    </row>
    <row r="12214" spans="15:19" x14ac:dyDescent="0.25">
      <c r="O12214" s="6"/>
      <c r="S12214" s="32"/>
    </row>
    <row r="12215" spans="15:19" x14ac:dyDescent="0.25">
      <c r="O12215" s="6"/>
      <c r="S12215" s="32"/>
    </row>
    <row r="12216" spans="15:19" x14ac:dyDescent="0.25">
      <c r="O12216" s="6"/>
      <c r="S12216" s="32"/>
    </row>
    <row r="12217" spans="15:19" x14ac:dyDescent="0.25">
      <c r="O12217" s="6"/>
      <c r="S12217" s="32"/>
    </row>
    <row r="12218" spans="15:19" x14ac:dyDescent="0.25">
      <c r="O12218" s="6"/>
      <c r="S12218" s="32"/>
    </row>
    <row r="12219" spans="15:19" x14ac:dyDescent="0.25">
      <c r="O12219" s="6"/>
      <c r="S12219" s="32"/>
    </row>
    <row r="12220" spans="15:19" x14ac:dyDescent="0.25">
      <c r="O12220" s="6"/>
      <c r="S12220" s="32"/>
    </row>
    <row r="12221" spans="15:19" x14ac:dyDescent="0.25">
      <c r="O12221" s="6"/>
      <c r="S12221" s="32"/>
    </row>
    <row r="12222" spans="15:19" x14ac:dyDescent="0.25">
      <c r="O12222" s="6"/>
      <c r="S12222" s="32"/>
    </row>
    <row r="12223" spans="15:19" x14ac:dyDescent="0.25">
      <c r="O12223" s="6"/>
      <c r="S12223" s="32"/>
    </row>
    <row r="12224" spans="15:19" x14ac:dyDescent="0.25">
      <c r="O12224" s="6"/>
      <c r="S12224" s="32"/>
    </row>
    <row r="12225" spans="15:19" x14ac:dyDescent="0.25">
      <c r="O12225" s="6"/>
      <c r="S12225" s="32"/>
    </row>
    <row r="12226" spans="15:19" x14ac:dyDescent="0.25">
      <c r="O12226" s="6"/>
      <c r="S12226" s="32"/>
    </row>
    <row r="12227" spans="15:19" x14ac:dyDescent="0.25">
      <c r="O12227" s="6"/>
      <c r="S12227" s="32"/>
    </row>
    <row r="12228" spans="15:19" x14ac:dyDescent="0.25">
      <c r="O12228" s="6"/>
      <c r="S12228" s="32"/>
    </row>
    <row r="12229" spans="15:19" x14ac:dyDescent="0.25">
      <c r="O12229" s="6"/>
      <c r="S12229" s="32"/>
    </row>
    <row r="12230" spans="15:19" x14ac:dyDescent="0.25">
      <c r="O12230" s="6"/>
      <c r="S12230" s="32"/>
    </row>
    <row r="12231" spans="15:19" x14ac:dyDescent="0.25">
      <c r="O12231" s="6"/>
      <c r="S12231" s="32"/>
    </row>
    <row r="12232" spans="15:19" x14ac:dyDescent="0.25">
      <c r="O12232" s="6"/>
      <c r="S12232" s="32"/>
    </row>
    <row r="12233" spans="15:19" x14ac:dyDescent="0.25">
      <c r="O12233" s="6"/>
      <c r="S12233" s="32"/>
    </row>
    <row r="12234" spans="15:19" x14ac:dyDescent="0.25">
      <c r="O12234" s="6"/>
      <c r="S12234" s="32"/>
    </row>
    <row r="12235" spans="15:19" x14ac:dyDescent="0.25">
      <c r="O12235" s="6"/>
      <c r="S12235" s="32"/>
    </row>
    <row r="12236" spans="15:19" x14ac:dyDescent="0.25">
      <c r="O12236" s="6"/>
      <c r="S12236" s="32"/>
    </row>
    <row r="12237" spans="15:19" x14ac:dyDescent="0.25">
      <c r="O12237" s="6"/>
      <c r="S12237" s="32"/>
    </row>
    <row r="12238" spans="15:19" x14ac:dyDescent="0.25">
      <c r="O12238" s="6"/>
      <c r="S12238" s="32"/>
    </row>
    <row r="12239" spans="15:19" x14ac:dyDescent="0.25">
      <c r="O12239" s="6"/>
      <c r="S12239" s="32"/>
    </row>
    <row r="12240" spans="15:19" x14ac:dyDescent="0.25">
      <c r="O12240" s="6"/>
      <c r="S12240" s="32"/>
    </row>
    <row r="12241" spans="15:19" x14ac:dyDescent="0.25">
      <c r="O12241" s="6"/>
      <c r="S12241" s="32"/>
    </row>
    <row r="12242" spans="15:19" x14ac:dyDescent="0.25">
      <c r="O12242" s="6"/>
      <c r="S12242" s="32"/>
    </row>
    <row r="12243" spans="15:19" x14ac:dyDescent="0.25">
      <c r="O12243" s="6"/>
      <c r="S12243" s="32"/>
    </row>
    <row r="12244" spans="15:19" x14ac:dyDescent="0.25">
      <c r="O12244" s="6"/>
      <c r="S12244" s="32"/>
    </row>
    <row r="12245" spans="15:19" x14ac:dyDescent="0.25">
      <c r="O12245" s="6"/>
      <c r="S12245" s="32"/>
    </row>
    <row r="12246" spans="15:19" x14ac:dyDescent="0.25">
      <c r="O12246" s="6"/>
      <c r="S12246" s="32"/>
    </row>
    <row r="12247" spans="15:19" x14ac:dyDescent="0.25">
      <c r="O12247" s="6"/>
      <c r="S12247" s="32"/>
    </row>
    <row r="12248" spans="15:19" x14ac:dyDescent="0.25">
      <c r="O12248" s="6"/>
      <c r="S12248" s="32"/>
    </row>
    <row r="12249" spans="15:19" x14ac:dyDescent="0.25">
      <c r="O12249" s="6"/>
      <c r="S12249" s="32"/>
    </row>
    <row r="12250" spans="15:19" x14ac:dyDescent="0.25">
      <c r="O12250" s="6"/>
      <c r="S12250" s="32"/>
    </row>
    <row r="12251" spans="15:19" x14ac:dyDescent="0.25">
      <c r="O12251" s="6"/>
      <c r="S12251" s="32"/>
    </row>
    <row r="12252" spans="15:19" x14ac:dyDescent="0.25">
      <c r="O12252" s="6"/>
      <c r="S12252" s="32"/>
    </row>
    <row r="12253" spans="15:19" x14ac:dyDescent="0.25">
      <c r="O12253" s="6"/>
      <c r="S12253" s="32"/>
    </row>
    <row r="12254" spans="15:19" x14ac:dyDescent="0.25">
      <c r="O12254" s="6"/>
      <c r="S12254" s="32"/>
    </row>
    <row r="12255" spans="15:19" x14ac:dyDescent="0.25">
      <c r="O12255" s="6"/>
      <c r="S12255" s="32"/>
    </row>
    <row r="12256" spans="15:19" x14ac:dyDescent="0.25">
      <c r="O12256" s="6"/>
      <c r="S12256" s="32"/>
    </row>
    <row r="12257" spans="15:19" x14ac:dyDescent="0.25">
      <c r="O12257" s="6"/>
      <c r="S12257" s="32"/>
    </row>
    <row r="12258" spans="15:19" x14ac:dyDescent="0.25">
      <c r="O12258" s="6"/>
      <c r="S12258" s="32"/>
    </row>
    <row r="12259" spans="15:19" x14ac:dyDescent="0.25">
      <c r="O12259" s="6"/>
      <c r="S12259" s="32"/>
    </row>
    <row r="12260" spans="15:19" x14ac:dyDescent="0.25">
      <c r="O12260" s="6"/>
      <c r="S12260" s="32"/>
    </row>
    <row r="12261" spans="15:19" x14ac:dyDescent="0.25">
      <c r="O12261" s="6"/>
      <c r="S12261" s="32"/>
    </row>
    <row r="12262" spans="15:19" x14ac:dyDescent="0.25">
      <c r="O12262" s="6"/>
      <c r="S12262" s="32"/>
    </row>
    <row r="12263" spans="15:19" x14ac:dyDescent="0.25">
      <c r="O12263" s="6"/>
      <c r="S12263" s="32"/>
    </row>
    <row r="12264" spans="15:19" x14ac:dyDescent="0.25">
      <c r="O12264" s="6"/>
      <c r="S12264" s="32"/>
    </row>
    <row r="12265" spans="15:19" x14ac:dyDescent="0.25">
      <c r="O12265" s="6"/>
      <c r="S12265" s="32"/>
    </row>
    <row r="12266" spans="15:19" x14ac:dyDescent="0.25">
      <c r="O12266" s="6"/>
      <c r="S12266" s="32"/>
    </row>
    <row r="12267" spans="15:19" x14ac:dyDescent="0.25">
      <c r="O12267" s="6"/>
      <c r="S12267" s="32"/>
    </row>
    <row r="12268" spans="15:19" x14ac:dyDescent="0.25">
      <c r="O12268" s="6"/>
      <c r="S12268" s="32"/>
    </row>
    <row r="12269" spans="15:19" x14ac:dyDescent="0.25">
      <c r="O12269" s="6"/>
      <c r="S12269" s="32"/>
    </row>
    <row r="12270" spans="15:19" x14ac:dyDescent="0.25">
      <c r="O12270" s="6"/>
      <c r="S12270" s="32"/>
    </row>
    <row r="12271" spans="15:19" x14ac:dyDescent="0.25">
      <c r="O12271" s="6"/>
      <c r="S12271" s="32"/>
    </row>
    <row r="12272" spans="15:19" x14ac:dyDescent="0.25">
      <c r="O12272" s="6"/>
      <c r="S12272" s="32"/>
    </row>
    <row r="12273" spans="15:19" x14ac:dyDescent="0.25">
      <c r="O12273" s="6"/>
      <c r="S12273" s="32"/>
    </row>
    <row r="12274" spans="15:19" x14ac:dyDescent="0.25">
      <c r="O12274" s="6"/>
      <c r="S12274" s="32"/>
    </row>
    <row r="12275" spans="15:19" x14ac:dyDescent="0.25">
      <c r="O12275" s="6"/>
      <c r="S12275" s="32"/>
    </row>
    <row r="12276" spans="15:19" x14ac:dyDescent="0.25">
      <c r="O12276" s="6"/>
      <c r="S12276" s="32"/>
    </row>
    <row r="12277" spans="15:19" x14ac:dyDescent="0.25">
      <c r="O12277" s="6"/>
      <c r="S12277" s="32"/>
    </row>
    <row r="12278" spans="15:19" x14ac:dyDescent="0.25">
      <c r="O12278" s="6"/>
      <c r="S12278" s="32"/>
    </row>
    <row r="12279" spans="15:19" x14ac:dyDescent="0.25">
      <c r="O12279" s="6"/>
      <c r="S12279" s="32"/>
    </row>
    <row r="12280" spans="15:19" x14ac:dyDescent="0.25">
      <c r="O12280" s="6"/>
      <c r="S12280" s="32"/>
    </row>
    <row r="12281" spans="15:19" x14ac:dyDescent="0.25">
      <c r="O12281" s="6"/>
      <c r="S12281" s="32"/>
    </row>
    <row r="12282" spans="15:19" x14ac:dyDescent="0.25">
      <c r="O12282" s="6"/>
      <c r="S12282" s="32"/>
    </row>
    <row r="12283" spans="15:19" x14ac:dyDescent="0.25">
      <c r="O12283" s="6"/>
      <c r="S12283" s="32"/>
    </row>
    <row r="12284" spans="15:19" x14ac:dyDescent="0.25">
      <c r="O12284" s="6"/>
      <c r="S12284" s="32"/>
    </row>
    <row r="12285" spans="15:19" x14ac:dyDescent="0.25">
      <c r="O12285" s="6"/>
      <c r="S12285" s="32"/>
    </row>
    <row r="12286" spans="15:19" x14ac:dyDescent="0.25">
      <c r="O12286" s="6"/>
      <c r="S12286" s="32"/>
    </row>
    <row r="12287" spans="15:19" x14ac:dyDescent="0.25">
      <c r="O12287" s="6"/>
      <c r="S12287" s="32"/>
    </row>
    <row r="12288" spans="15:19" x14ac:dyDescent="0.25">
      <c r="O12288" s="6"/>
      <c r="S12288" s="32"/>
    </row>
    <row r="12289" spans="15:19" x14ac:dyDescent="0.25">
      <c r="O12289" s="6"/>
      <c r="S12289" s="32"/>
    </row>
    <row r="12290" spans="15:19" x14ac:dyDescent="0.25">
      <c r="O12290" s="6"/>
      <c r="S12290" s="32"/>
    </row>
    <row r="12291" spans="15:19" x14ac:dyDescent="0.25">
      <c r="O12291" s="6"/>
      <c r="S12291" s="32"/>
    </row>
    <row r="12292" spans="15:19" x14ac:dyDescent="0.25">
      <c r="O12292" s="6"/>
      <c r="S12292" s="32"/>
    </row>
    <row r="12293" spans="15:19" x14ac:dyDescent="0.25">
      <c r="O12293" s="6"/>
      <c r="S12293" s="32"/>
    </row>
    <row r="12294" spans="15:19" x14ac:dyDescent="0.25">
      <c r="O12294" s="6"/>
      <c r="S12294" s="32"/>
    </row>
    <row r="12295" spans="15:19" x14ac:dyDescent="0.25">
      <c r="O12295" s="6"/>
      <c r="S12295" s="32"/>
    </row>
    <row r="12296" spans="15:19" x14ac:dyDescent="0.25">
      <c r="O12296" s="6"/>
      <c r="S12296" s="32"/>
    </row>
    <row r="12297" spans="15:19" x14ac:dyDescent="0.25">
      <c r="O12297" s="6"/>
      <c r="S12297" s="32"/>
    </row>
    <row r="12298" spans="15:19" x14ac:dyDescent="0.25">
      <c r="O12298" s="6"/>
      <c r="S12298" s="32"/>
    </row>
    <row r="12299" spans="15:19" x14ac:dyDescent="0.25">
      <c r="O12299" s="6"/>
      <c r="S12299" s="32"/>
    </row>
    <row r="12300" spans="15:19" x14ac:dyDescent="0.25">
      <c r="O12300" s="6"/>
      <c r="S12300" s="32"/>
    </row>
    <row r="12301" spans="15:19" x14ac:dyDescent="0.25">
      <c r="O12301" s="6"/>
      <c r="S12301" s="32"/>
    </row>
    <row r="12302" spans="15:19" x14ac:dyDescent="0.25">
      <c r="O12302" s="6"/>
      <c r="S12302" s="32"/>
    </row>
    <row r="12303" spans="15:19" x14ac:dyDescent="0.25">
      <c r="O12303" s="6"/>
      <c r="S12303" s="32"/>
    </row>
    <row r="12304" spans="15:19" x14ac:dyDescent="0.25">
      <c r="O12304" s="6"/>
      <c r="S12304" s="32"/>
    </row>
    <row r="12305" spans="15:19" x14ac:dyDescent="0.25">
      <c r="O12305" s="6"/>
      <c r="S12305" s="32"/>
    </row>
    <row r="12306" spans="15:19" x14ac:dyDescent="0.25">
      <c r="O12306" s="6"/>
      <c r="S12306" s="32"/>
    </row>
    <row r="12307" spans="15:19" x14ac:dyDescent="0.25">
      <c r="O12307" s="6"/>
      <c r="S12307" s="32"/>
    </row>
    <row r="12308" spans="15:19" x14ac:dyDescent="0.25">
      <c r="O12308" s="6"/>
      <c r="S12308" s="32"/>
    </row>
    <row r="12309" spans="15:19" x14ac:dyDescent="0.25">
      <c r="O12309" s="6"/>
      <c r="S12309" s="32"/>
    </row>
    <row r="12310" spans="15:19" x14ac:dyDescent="0.25">
      <c r="O12310" s="6"/>
      <c r="S12310" s="32"/>
    </row>
    <row r="12311" spans="15:19" x14ac:dyDescent="0.25">
      <c r="O12311" s="6"/>
      <c r="S12311" s="32"/>
    </row>
    <row r="12312" spans="15:19" x14ac:dyDescent="0.25">
      <c r="O12312" s="6"/>
      <c r="S12312" s="32"/>
    </row>
    <row r="12313" spans="15:19" x14ac:dyDescent="0.25">
      <c r="O12313" s="6"/>
      <c r="S12313" s="32"/>
    </row>
    <row r="12314" spans="15:19" x14ac:dyDescent="0.25">
      <c r="O12314" s="6"/>
      <c r="S12314" s="32"/>
    </row>
    <row r="12315" spans="15:19" x14ac:dyDescent="0.25">
      <c r="O12315" s="6"/>
      <c r="S12315" s="32"/>
    </row>
    <row r="12316" spans="15:19" x14ac:dyDescent="0.25">
      <c r="O12316" s="6"/>
      <c r="S12316" s="32"/>
    </row>
    <row r="12317" spans="15:19" x14ac:dyDescent="0.25">
      <c r="O12317" s="6"/>
      <c r="S12317" s="32"/>
    </row>
    <row r="12318" spans="15:19" x14ac:dyDescent="0.25">
      <c r="O12318" s="6"/>
      <c r="S12318" s="32"/>
    </row>
    <row r="12319" spans="15:19" x14ac:dyDescent="0.25">
      <c r="O12319" s="6"/>
      <c r="S12319" s="32"/>
    </row>
    <row r="12320" spans="15:19" x14ac:dyDescent="0.25">
      <c r="O12320" s="6"/>
      <c r="S12320" s="32"/>
    </row>
    <row r="12321" spans="15:19" x14ac:dyDescent="0.25">
      <c r="O12321" s="6"/>
      <c r="S12321" s="32"/>
    </row>
    <row r="12322" spans="15:19" x14ac:dyDescent="0.25">
      <c r="O12322" s="6"/>
      <c r="S12322" s="32"/>
    </row>
    <row r="12323" spans="15:19" x14ac:dyDescent="0.25">
      <c r="O12323" s="6"/>
      <c r="S12323" s="32"/>
    </row>
    <row r="12324" spans="15:19" x14ac:dyDescent="0.25">
      <c r="O12324" s="6"/>
      <c r="S12324" s="32"/>
    </row>
    <row r="12325" spans="15:19" x14ac:dyDescent="0.25">
      <c r="O12325" s="6"/>
      <c r="S12325" s="32"/>
    </row>
    <row r="12326" spans="15:19" x14ac:dyDescent="0.25">
      <c r="O12326" s="6"/>
      <c r="S12326" s="32"/>
    </row>
    <row r="12327" spans="15:19" x14ac:dyDescent="0.25">
      <c r="O12327" s="6"/>
      <c r="S12327" s="32"/>
    </row>
    <row r="12328" spans="15:19" x14ac:dyDescent="0.25">
      <c r="O12328" s="6"/>
      <c r="S12328" s="32"/>
    </row>
    <row r="12329" spans="15:19" x14ac:dyDescent="0.25">
      <c r="O12329" s="6"/>
      <c r="S12329" s="32"/>
    </row>
    <row r="12330" spans="15:19" x14ac:dyDescent="0.25">
      <c r="O12330" s="6"/>
      <c r="S12330" s="32"/>
    </row>
    <row r="12331" spans="15:19" x14ac:dyDescent="0.25">
      <c r="O12331" s="6"/>
      <c r="S12331" s="32"/>
    </row>
    <row r="12332" spans="15:19" x14ac:dyDescent="0.25">
      <c r="O12332" s="6"/>
      <c r="S12332" s="32"/>
    </row>
    <row r="12333" spans="15:19" x14ac:dyDescent="0.25">
      <c r="O12333" s="6"/>
      <c r="S12333" s="32"/>
    </row>
    <row r="12334" spans="15:19" x14ac:dyDescent="0.25">
      <c r="O12334" s="6"/>
      <c r="S12334" s="32"/>
    </row>
    <row r="12335" spans="15:19" x14ac:dyDescent="0.25">
      <c r="O12335" s="6"/>
      <c r="S12335" s="32"/>
    </row>
    <row r="12336" spans="15:19" x14ac:dyDescent="0.25">
      <c r="O12336" s="6"/>
      <c r="S12336" s="32"/>
    </row>
    <row r="12337" spans="15:19" x14ac:dyDescent="0.25">
      <c r="O12337" s="6"/>
      <c r="S12337" s="32"/>
    </row>
    <row r="12338" spans="15:19" x14ac:dyDescent="0.25">
      <c r="O12338" s="6"/>
      <c r="S12338" s="32"/>
    </row>
    <row r="12339" spans="15:19" x14ac:dyDescent="0.25">
      <c r="O12339" s="6"/>
      <c r="S12339" s="32"/>
    </row>
    <row r="12340" spans="15:19" x14ac:dyDescent="0.25">
      <c r="O12340" s="6"/>
      <c r="S12340" s="32"/>
    </row>
    <row r="12341" spans="15:19" x14ac:dyDescent="0.25">
      <c r="O12341" s="6"/>
      <c r="S12341" s="32"/>
    </row>
    <row r="12342" spans="15:19" x14ac:dyDescent="0.25">
      <c r="O12342" s="6"/>
      <c r="S12342" s="32"/>
    </row>
    <row r="12343" spans="15:19" x14ac:dyDescent="0.25">
      <c r="O12343" s="6"/>
      <c r="S12343" s="32"/>
    </row>
    <row r="12344" spans="15:19" x14ac:dyDescent="0.25">
      <c r="O12344" s="6"/>
      <c r="S12344" s="32"/>
    </row>
    <row r="12345" spans="15:19" x14ac:dyDescent="0.25">
      <c r="O12345" s="6"/>
      <c r="S12345" s="32"/>
    </row>
    <row r="12346" spans="15:19" x14ac:dyDescent="0.25">
      <c r="O12346" s="6"/>
      <c r="S12346" s="32"/>
    </row>
    <row r="12347" spans="15:19" x14ac:dyDescent="0.25">
      <c r="O12347" s="6"/>
      <c r="S12347" s="32"/>
    </row>
    <row r="12348" spans="15:19" x14ac:dyDescent="0.25">
      <c r="O12348" s="6"/>
      <c r="S12348" s="32"/>
    </row>
    <row r="12349" spans="15:19" x14ac:dyDescent="0.25">
      <c r="O12349" s="6"/>
      <c r="S12349" s="32"/>
    </row>
    <row r="12350" spans="15:19" x14ac:dyDescent="0.25">
      <c r="O12350" s="6"/>
      <c r="S12350" s="32"/>
    </row>
    <row r="12351" spans="15:19" x14ac:dyDescent="0.25">
      <c r="O12351" s="6"/>
      <c r="S12351" s="32"/>
    </row>
    <row r="12352" spans="15:19" x14ac:dyDescent="0.25">
      <c r="O12352" s="6"/>
      <c r="S12352" s="32"/>
    </row>
    <row r="12353" spans="15:19" x14ac:dyDescent="0.25">
      <c r="O12353" s="6"/>
      <c r="S12353" s="32"/>
    </row>
    <row r="12354" spans="15:19" x14ac:dyDescent="0.25">
      <c r="O12354" s="6"/>
      <c r="S12354" s="32"/>
    </row>
    <row r="12355" spans="15:19" x14ac:dyDescent="0.25">
      <c r="O12355" s="6"/>
      <c r="S12355" s="32"/>
    </row>
    <row r="12356" spans="15:19" x14ac:dyDescent="0.25">
      <c r="O12356" s="6"/>
      <c r="S12356" s="32"/>
    </row>
    <row r="12357" spans="15:19" x14ac:dyDescent="0.25">
      <c r="O12357" s="6"/>
      <c r="S12357" s="32"/>
    </row>
    <row r="12358" spans="15:19" x14ac:dyDescent="0.25">
      <c r="O12358" s="6"/>
      <c r="S12358" s="32"/>
    </row>
    <row r="12359" spans="15:19" x14ac:dyDescent="0.25">
      <c r="O12359" s="6"/>
      <c r="S12359" s="32"/>
    </row>
    <row r="12360" spans="15:19" x14ac:dyDescent="0.25">
      <c r="O12360" s="6"/>
      <c r="S12360" s="32"/>
    </row>
    <row r="12361" spans="15:19" x14ac:dyDescent="0.25">
      <c r="O12361" s="6"/>
      <c r="S12361" s="32"/>
    </row>
    <row r="12362" spans="15:19" x14ac:dyDescent="0.25">
      <c r="O12362" s="6"/>
      <c r="S12362" s="32"/>
    </row>
    <row r="12363" spans="15:19" x14ac:dyDescent="0.25">
      <c r="O12363" s="6"/>
      <c r="S12363" s="32"/>
    </row>
    <row r="12364" spans="15:19" x14ac:dyDescent="0.25">
      <c r="O12364" s="6"/>
      <c r="S12364" s="32"/>
    </row>
    <row r="12365" spans="15:19" x14ac:dyDescent="0.25">
      <c r="O12365" s="6"/>
      <c r="S12365" s="32"/>
    </row>
    <row r="12366" spans="15:19" x14ac:dyDescent="0.25">
      <c r="O12366" s="6"/>
      <c r="S12366" s="32"/>
    </row>
    <row r="12367" spans="15:19" x14ac:dyDescent="0.25">
      <c r="O12367" s="6"/>
      <c r="S12367" s="32"/>
    </row>
    <row r="12368" spans="15:19" x14ac:dyDescent="0.25">
      <c r="O12368" s="6"/>
      <c r="S12368" s="32"/>
    </row>
    <row r="12369" spans="15:19" x14ac:dyDescent="0.25">
      <c r="O12369" s="6"/>
      <c r="S12369" s="32"/>
    </row>
    <row r="12370" spans="15:19" x14ac:dyDescent="0.25">
      <c r="O12370" s="6"/>
      <c r="S12370" s="32"/>
    </row>
    <row r="12371" spans="15:19" x14ac:dyDescent="0.25">
      <c r="O12371" s="6"/>
      <c r="S12371" s="32"/>
    </row>
    <row r="12372" spans="15:19" x14ac:dyDescent="0.25">
      <c r="O12372" s="6"/>
      <c r="S12372" s="32"/>
    </row>
    <row r="12373" spans="15:19" x14ac:dyDescent="0.25">
      <c r="O12373" s="6"/>
      <c r="S12373" s="32"/>
    </row>
    <row r="12374" spans="15:19" x14ac:dyDescent="0.25">
      <c r="O12374" s="6"/>
      <c r="S12374" s="32"/>
    </row>
    <row r="12375" spans="15:19" x14ac:dyDescent="0.25">
      <c r="O12375" s="6"/>
      <c r="S12375" s="32"/>
    </row>
    <row r="12376" spans="15:19" x14ac:dyDescent="0.25">
      <c r="O12376" s="6"/>
      <c r="S12376" s="32"/>
    </row>
    <row r="12377" spans="15:19" x14ac:dyDescent="0.25">
      <c r="O12377" s="6"/>
      <c r="S12377" s="32"/>
    </row>
    <row r="12378" spans="15:19" x14ac:dyDescent="0.25">
      <c r="O12378" s="6"/>
      <c r="S12378" s="32"/>
    </row>
    <row r="12379" spans="15:19" x14ac:dyDescent="0.25">
      <c r="O12379" s="6"/>
      <c r="S12379" s="32"/>
    </row>
    <row r="12380" spans="15:19" x14ac:dyDescent="0.25">
      <c r="O12380" s="6"/>
      <c r="S12380" s="32"/>
    </row>
    <row r="12381" spans="15:19" x14ac:dyDescent="0.25">
      <c r="O12381" s="6"/>
      <c r="S12381" s="32"/>
    </row>
    <row r="12382" spans="15:19" x14ac:dyDescent="0.25">
      <c r="O12382" s="6"/>
      <c r="S12382" s="32"/>
    </row>
    <row r="12383" spans="15:19" x14ac:dyDescent="0.25">
      <c r="O12383" s="6"/>
      <c r="S12383" s="32"/>
    </row>
    <row r="12384" spans="15:19" x14ac:dyDescent="0.25">
      <c r="O12384" s="6"/>
      <c r="S12384" s="32"/>
    </row>
    <row r="12385" spans="15:19" x14ac:dyDescent="0.25">
      <c r="O12385" s="6"/>
      <c r="S12385" s="32"/>
    </row>
    <row r="12386" spans="15:19" x14ac:dyDescent="0.25">
      <c r="O12386" s="6"/>
      <c r="S12386" s="32"/>
    </row>
    <row r="12387" spans="15:19" x14ac:dyDescent="0.25">
      <c r="O12387" s="6"/>
      <c r="S12387" s="32"/>
    </row>
    <row r="12388" spans="15:19" x14ac:dyDescent="0.25">
      <c r="O12388" s="6"/>
      <c r="S12388" s="32"/>
    </row>
    <row r="12389" spans="15:19" x14ac:dyDescent="0.25">
      <c r="O12389" s="6"/>
      <c r="S12389" s="32"/>
    </row>
    <row r="12390" spans="15:19" x14ac:dyDescent="0.25">
      <c r="O12390" s="6"/>
      <c r="S12390" s="32"/>
    </row>
    <row r="12391" spans="15:19" x14ac:dyDescent="0.25">
      <c r="O12391" s="6"/>
      <c r="S12391" s="32"/>
    </row>
    <row r="12392" spans="15:19" x14ac:dyDescent="0.25">
      <c r="O12392" s="6"/>
      <c r="S12392" s="32"/>
    </row>
    <row r="12393" spans="15:19" x14ac:dyDescent="0.25">
      <c r="O12393" s="6"/>
      <c r="S12393" s="32"/>
    </row>
    <row r="12394" spans="15:19" x14ac:dyDescent="0.25">
      <c r="O12394" s="6"/>
      <c r="S12394" s="32"/>
    </row>
    <row r="12395" spans="15:19" x14ac:dyDescent="0.25">
      <c r="O12395" s="6"/>
      <c r="S12395" s="32"/>
    </row>
    <row r="12396" spans="15:19" x14ac:dyDescent="0.25">
      <c r="O12396" s="6"/>
      <c r="S12396" s="32"/>
    </row>
    <row r="12397" spans="15:19" x14ac:dyDescent="0.25">
      <c r="O12397" s="6"/>
      <c r="S12397" s="32"/>
    </row>
    <row r="12398" spans="15:19" x14ac:dyDescent="0.25">
      <c r="O12398" s="6"/>
      <c r="S12398" s="32"/>
    </row>
    <row r="12399" spans="15:19" x14ac:dyDescent="0.25">
      <c r="O12399" s="6"/>
      <c r="S12399" s="32"/>
    </row>
    <row r="12400" spans="15:19" x14ac:dyDescent="0.25">
      <c r="O12400" s="6"/>
      <c r="S12400" s="32"/>
    </row>
    <row r="12401" spans="15:19" x14ac:dyDescent="0.25">
      <c r="O12401" s="6"/>
      <c r="S12401" s="32"/>
    </row>
    <row r="12402" spans="15:19" x14ac:dyDescent="0.25">
      <c r="O12402" s="6"/>
      <c r="S12402" s="32"/>
    </row>
    <row r="12403" spans="15:19" x14ac:dyDescent="0.25">
      <c r="O12403" s="6"/>
      <c r="S12403" s="32"/>
    </row>
    <row r="12404" spans="15:19" x14ac:dyDescent="0.25">
      <c r="O12404" s="6"/>
      <c r="S12404" s="32"/>
    </row>
    <row r="12405" spans="15:19" x14ac:dyDescent="0.25">
      <c r="O12405" s="6"/>
      <c r="S12405" s="32"/>
    </row>
    <row r="12406" spans="15:19" x14ac:dyDescent="0.25">
      <c r="O12406" s="6"/>
      <c r="S12406" s="32"/>
    </row>
    <row r="12407" spans="15:19" x14ac:dyDescent="0.25">
      <c r="O12407" s="6"/>
      <c r="S12407" s="32"/>
    </row>
    <row r="12408" spans="15:19" x14ac:dyDescent="0.25">
      <c r="O12408" s="6"/>
      <c r="S12408" s="32"/>
    </row>
    <row r="12409" spans="15:19" x14ac:dyDescent="0.25">
      <c r="O12409" s="6"/>
      <c r="S12409" s="32"/>
    </row>
    <row r="12410" spans="15:19" x14ac:dyDescent="0.25">
      <c r="O12410" s="6"/>
      <c r="S12410" s="32"/>
    </row>
    <row r="12411" spans="15:19" x14ac:dyDescent="0.25">
      <c r="O12411" s="6"/>
      <c r="S12411" s="32"/>
    </row>
    <row r="12412" spans="15:19" x14ac:dyDescent="0.25">
      <c r="O12412" s="6"/>
      <c r="S12412" s="32"/>
    </row>
    <row r="12413" spans="15:19" x14ac:dyDescent="0.25">
      <c r="O12413" s="6"/>
      <c r="S12413" s="32"/>
    </row>
    <row r="12414" spans="15:19" x14ac:dyDescent="0.25">
      <c r="O12414" s="6"/>
      <c r="S12414" s="32"/>
    </row>
    <row r="12415" spans="15:19" x14ac:dyDescent="0.25">
      <c r="O12415" s="6"/>
      <c r="S12415" s="32"/>
    </row>
    <row r="12416" spans="15:19" x14ac:dyDescent="0.25">
      <c r="O12416" s="6"/>
      <c r="S12416" s="32"/>
    </row>
    <row r="12417" spans="15:19" x14ac:dyDescent="0.25">
      <c r="O12417" s="6"/>
      <c r="S12417" s="32"/>
    </row>
    <row r="12418" spans="15:19" x14ac:dyDescent="0.25">
      <c r="O12418" s="6"/>
      <c r="S12418" s="32"/>
    </row>
    <row r="12419" spans="15:19" x14ac:dyDescent="0.25">
      <c r="O12419" s="6"/>
      <c r="S12419" s="32"/>
    </row>
    <row r="12420" spans="15:19" x14ac:dyDescent="0.25">
      <c r="O12420" s="6"/>
      <c r="S12420" s="32"/>
    </row>
    <row r="12421" spans="15:19" x14ac:dyDescent="0.25">
      <c r="O12421" s="6"/>
      <c r="S12421" s="32"/>
    </row>
    <row r="12422" spans="15:19" x14ac:dyDescent="0.25">
      <c r="O12422" s="6"/>
      <c r="S12422" s="32"/>
    </row>
    <row r="12423" spans="15:19" x14ac:dyDescent="0.25">
      <c r="O12423" s="6"/>
      <c r="S12423" s="32"/>
    </row>
    <row r="12424" spans="15:19" x14ac:dyDescent="0.25">
      <c r="O12424" s="6"/>
      <c r="S12424" s="32"/>
    </row>
    <row r="12425" spans="15:19" x14ac:dyDescent="0.25">
      <c r="O12425" s="6"/>
      <c r="S12425" s="32"/>
    </row>
    <row r="12426" spans="15:19" x14ac:dyDescent="0.25">
      <c r="O12426" s="6"/>
      <c r="S12426" s="32"/>
    </row>
    <row r="12427" spans="15:19" x14ac:dyDescent="0.25">
      <c r="O12427" s="6"/>
      <c r="S12427" s="32"/>
    </row>
    <row r="12428" spans="15:19" x14ac:dyDescent="0.25">
      <c r="O12428" s="6"/>
      <c r="S12428" s="32"/>
    </row>
    <row r="12429" spans="15:19" x14ac:dyDescent="0.25">
      <c r="O12429" s="6"/>
      <c r="S12429" s="32"/>
    </row>
    <row r="12430" spans="15:19" x14ac:dyDescent="0.25">
      <c r="O12430" s="6"/>
      <c r="S12430" s="32"/>
    </row>
    <row r="12431" spans="15:19" x14ac:dyDescent="0.25">
      <c r="O12431" s="6"/>
      <c r="S12431" s="32"/>
    </row>
    <row r="12432" spans="15:19" x14ac:dyDescent="0.25">
      <c r="O12432" s="6"/>
      <c r="S12432" s="32"/>
    </row>
    <row r="12433" spans="15:19" x14ac:dyDescent="0.25">
      <c r="O12433" s="6"/>
      <c r="S12433" s="32"/>
    </row>
    <row r="12434" spans="15:19" x14ac:dyDescent="0.25">
      <c r="O12434" s="6"/>
      <c r="S12434" s="32"/>
    </row>
    <row r="12435" spans="15:19" x14ac:dyDescent="0.25">
      <c r="O12435" s="6"/>
      <c r="S12435" s="32"/>
    </row>
    <row r="12436" spans="15:19" x14ac:dyDescent="0.25">
      <c r="O12436" s="6"/>
      <c r="S12436" s="32"/>
    </row>
    <row r="12437" spans="15:19" x14ac:dyDescent="0.25">
      <c r="O12437" s="6"/>
      <c r="S12437" s="32"/>
    </row>
    <row r="12438" spans="15:19" x14ac:dyDescent="0.25">
      <c r="O12438" s="6"/>
      <c r="S12438" s="32"/>
    </row>
    <row r="12439" spans="15:19" x14ac:dyDescent="0.25">
      <c r="O12439" s="6"/>
      <c r="S12439" s="32"/>
    </row>
    <row r="12440" spans="15:19" x14ac:dyDescent="0.25">
      <c r="O12440" s="6"/>
      <c r="S12440" s="32"/>
    </row>
    <row r="12441" spans="15:19" x14ac:dyDescent="0.25">
      <c r="O12441" s="6"/>
      <c r="S12441" s="32"/>
    </row>
    <row r="12442" spans="15:19" x14ac:dyDescent="0.25">
      <c r="O12442" s="6"/>
      <c r="S12442" s="32"/>
    </row>
    <row r="12443" spans="15:19" x14ac:dyDescent="0.25">
      <c r="O12443" s="6"/>
      <c r="S12443" s="32"/>
    </row>
    <row r="12444" spans="15:19" x14ac:dyDescent="0.25">
      <c r="O12444" s="6"/>
      <c r="S12444" s="32"/>
    </row>
    <row r="12445" spans="15:19" x14ac:dyDescent="0.25">
      <c r="O12445" s="6"/>
      <c r="S12445" s="32"/>
    </row>
    <row r="12446" spans="15:19" x14ac:dyDescent="0.25">
      <c r="O12446" s="6"/>
      <c r="S12446" s="32"/>
    </row>
    <row r="12447" spans="15:19" x14ac:dyDescent="0.25">
      <c r="O12447" s="6"/>
      <c r="S12447" s="32"/>
    </row>
    <row r="12448" spans="15:19" x14ac:dyDescent="0.25">
      <c r="O12448" s="6"/>
      <c r="S12448" s="32"/>
    </row>
    <row r="12449" spans="15:19" x14ac:dyDescent="0.25">
      <c r="O12449" s="6"/>
      <c r="S12449" s="32"/>
    </row>
    <row r="12450" spans="15:19" x14ac:dyDescent="0.25">
      <c r="O12450" s="6"/>
      <c r="S12450" s="32"/>
    </row>
    <row r="12451" spans="15:19" x14ac:dyDescent="0.25">
      <c r="O12451" s="6"/>
      <c r="S12451" s="32"/>
    </row>
    <row r="12452" spans="15:19" x14ac:dyDescent="0.25">
      <c r="O12452" s="6"/>
      <c r="S12452" s="32"/>
    </row>
    <row r="12453" spans="15:19" x14ac:dyDescent="0.25">
      <c r="O12453" s="6"/>
      <c r="S12453" s="32"/>
    </row>
    <row r="12454" spans="15:19" x14ac:dyDescent="0.25">
      <c r="O12454" s="6"/>
      <c r="S12454" s="32"/>
    </row>
    <row r="12455" spans="15:19" x14ac:dyDescent="0.25">
      <c r="O12455" s="6"/>
      <c r="S12455" s="32"/>
    </row>
    <row r="12456" spans="15:19" x14ac:dyDescent="0.25">
      <c r="O12456" s="6"/>
      <c r="S12456" s="32"/>
    </row>
    <row r="12457" spans="15:19" x14ac:dyDescent="0.25">
      <c r="O12457" s="6"/>
      <c r="S12457" s="32"/>
    </row>
    <row r="12458" spans="15:19" x14ac:dyDescent="0.25">
      <c r="O12458" s="6"/>
      <c r="S12458" s="32"/>
    </row>
    <row r="12459" spans="15:19" x14ac:dyDescent="0.25">
      <c r="O12459" s="6"/>
      <c r="S12459" s="32"/>
    </row>
    <row r="12460" spans="15:19" x14ac:dyDescent="0.25">
      <c r="O12460" s="6"/>
      <c r="S12460" s="32"/>
    </row>
    <row r="12461" spans="15:19" x14ac:dyDescent="0.25">
      <c r="O12461" s="6"/>
      <c r="S12461" s="32"/>
    </row>
    <row r="12462" spans="15:19" x14ac:dyDescent="0.25">
      <c r="O12462" s="6"/>
      <c r="S12462" s="32"/>
    </row>
    <row r="12463" spans="15:19" x14ac:dyDescent="0.25">
      <c r="O12463" s="6"/>
      <c r="S12463" s="32"/>
    </row>
    <row r="12464" spans="15:19" x14ac:dyDescent="0.25">
      <c r="O12464" s="6"/>
      <c r="S12464" s="32"/>
    </row>
    <row r="12465" spans="15:19" x14ac:dyDescent="0.25">
      <c r="O12465" s="6"/>
      <c r="S12465" s="32"/>
    </row>
    <row r="12466" spans="15:19" x14ac:dyDescent="0.25">
      <c r="O12466" s="6"/>
      <c r="S12466" s="32"/>
    </row>
    <row r="12467" spans="15:19" x14ac:dyDescent="0.25">
      <c r="O12467" s="6"/>
      <c r="S12467" s="32"/>
    </row>
    <row r="12468" spans="15:19" x14ac:dyDescent="0.25">
      <c r="O12468" s="6"/>
      <c r="S12468" s="32"/>
    </row>
    <row r="12469" spans="15:19" x14ac:dyDescent="0.25">
      <c r="O12469" s="6"/>
      <c r="S12469" s="32"/>
    </row>
    <row r="12470" spans="15:19" x14ac:dyDescent="0.25">
      <c r="O12470" s="6"/>
      <c r="S12470" s="32"/>
    </row>
    <row r="12471" spans="15:19" x14ac:dyDescent="0.25">
      <c r="O12471" s="6"/>
      <c r="S12471" s="32"/>
    </row>
    <row r="12472" spans="15:19" x14ac:dyDescent="0.25">
      <c r="O12472" s="6"/>
      <c r="S12472" s="32"/>
    </row>
    <row r="12473" spans="15:19" x14ac:dyDescent="0.25">
      <c r="O12473" s="6"/>
      <c r="S12473" s="32"/>
    </row>
    <row r="12474" spans="15:19" x14ac:dyDescent="0.25">
      <c r="O12474" s="6"/>
      <c r="S12474" s="32"/>
    </row>
    <row r="12475" spans="15:19" x14ac:dyDescent="0.25">
      <c r="O12475" s="6"/>
      <c r="S12475" s="32"/>
    </row>
    <row r="12476" spans="15:19" x14ac:dyDescent="0.25">
      <c r="O12476" s="6"/>
      <c r="S12476" s="32"/>
    </row>
    <row r="12477" spans="15:19" x14ac:dyDescent="0.25">
      <c r="O12477" s="6"/>
      <c r="S12477" s="32"/>
    </row>
    <row r="12478" spans="15:19" x14ac:dyDescent="0.25">
      <c r="O12478" s="6"/>
      <c r="S12478" s="32"/>
    </row>
    <row r="12479" spans="15:19" x14ac:dyDescent="0.25">
      <c r="O12479" s="6"/>
      <c r="S12479" s="32"/>
    </row>
    <row r="12480" spans="15:19" x14ac:dyDescent="0.25">
      <c r="O12480" s="6"/>
      <c r="S12480" s="32"/>
    </row>
    <row r="12481" spans="15:19" x14ac:dyDescent="0.25">
      <c r="O12481" s="6"/>
      <c r="S12481" s="32"/>
    </row>
    <row r="12482" spans="15:19" x14ac:dyDescent="0.25">
      <c r="O12482" s="6"/>
      <c r="S12482" s="32"/>
    </row>
    <row r="12483" spans="15:19" x14ac:dyDescent="0.25">
      <c r="O12483" s="6"/>
      <c r="S12483" s="32"/>
    </row>
    <row r="12484" spans="15:19" x14ac:dyDescent="0.25">
      <c r="O12484" s="6"/>
      <c r="S12484" s="32"/>
    </row>
    <row r="12485" spans="15:19" x14ac:dyDescent="0.25">
      <c r="O12485" s="6"/>
      <c r="S12485" s="32"/>
    </row>
    <row r="12486" spans="15:19" x14ac:dyDescent="0.25">
      <c r="O12486" s="6"/>
      <c r="S12486" s="32"/>
    </row>
    <row r="12487" spans="15:19" x14ac:dyDescent="0.25">
      <c r="O12487" s="6"/>
      <c r="S12487" s="32"/>
    </row>
    <row r="12488" spans="15:19" x14ac:dyDescent="0.25">
      <c r="O12488" s="6"/>
      <c r="S12488" s="32"/>
    </row>
    <row r="12489" spans="15:19" x14ac:dyDescent="0.25">
      <c r="O12489" s="6"/>
      <c r="S12489" s="32"/>
    </row>
    <row r="12490" spans="15:19" x14ac:dyDescent="0.25">
      <c r="O12490" s="6"/>
      <c r="S12490" s="32"/>
    </row>
    <row r="12491" spans="15:19" x14ac:dyDescent="0.25">
      <c r="O12491" s="6"/>
      <c r="S12491" s="32"/>
    </row>
    <row r="12492" spans="15:19" x14ac:dyDescent="0.25">
      <c r="O12492" s="6"/>
      <c r="S12492" s="32"/>
    </row>
    <row r="12493" spans="15:19" x14ac:dyDescent="0.25">
      <c r="O12493" s="6"/>
      <c r="S12493" s="32"/>
    </row>
    <row r="12494" spans="15:19" x14ac:dyDescent="0.25">
      <c r="O12494" s="6"/>
      <c r="S12494" s="32"/>
    </row>
    <row r="12495" spans="15:19" x14ac:dyDescent="0.25">
      <c r="O12495" s="6"/>
      <c r="S12495" s="32"/>
    </row>
    <row r="12496" spans="15:19" x14ac:dyDescent="0.25">
      <c r="O12496" s="6"/>
      <c r="S12496" s="32"/>
    </row>
    <row r="12497" spans="15:19" x14ac:dyDescent="0.25">
      <c r="O12497" s="6"/>
      <c r="S12497" s="32"/>
    </row>
    <row r="12498" spans="15:19" x14ac:dyDescent="0.25">
      <c r="O12498" s="6"/>
      <c r="S12498" s="32"/>
    </row>
    <row r="12499" spans="15:19" x14ac:dyDescent="0.25">
      <c r="O12499" s="6"/>
      <c r="S12499" s="32"/>
    </row>
    <row r="12500" spans="15:19" x14ac:dyDescent="0.25">
      <c r="O12500" s="6"/>
      <c r="S12500" s="32"/>
    </row>
    <row r="12501" spans="15:19" x14ac:dyDescent="0.25">
      <c r="O12501" s="6"/>
      <c r="S12501" s="32"/>
    </row>
    <row r="12502" spans="15:19" x14ac:dyDescent="0.25">
      <c r="O12502" s="6"/>
      <c r="S12502" s="32"/>
    </row>
    <row r="12503" spans="15:19" x14ac:dyDescent="0.25">
      <c r="O12503" s="6"/>
      <c r="S12503" s="32"/>
    </row>
    <row r="12504" spans="15:19" x14ac:dyDescent="0.25">
      <c r="O12504" s="6"/>
      <c r="S12504" s="32"/>
    </row>
    <row r="12505" spans="15:19" x14ac:dyDescent="0.25">
      <c r="O12505" s="6"/>
      <c r="S12505" s="32"/>
    </row>
    <row r="12506" spans="15:19" x14ac:dyDescent="0.25">
      <c r="O12506" s="6"/>
      <c r="S12506" s="32"/>
    </row>
    <row r="12507" spans="15:19" x14ac:dyDescent="0.25">
      <c r="O12507" s="6"/>
      <c r="S12507" s="32"/>
    </row>
    <row r="12508" spans="15:19" x14ac:dyDescent="0.25">
      <c r="O12508" s="6"/>
      <c r="S12508" s="32"/>
    </row>
    <row r="12509" spans="15:19" x14ac:dyDescent="0.25">
      <c r="O12509" s="6"/>
      <c r="S12509" s="32"/>
    </row>
    <row r="12510" spans="15:19" x14ac:dyDescent="0.25">
      <c r="O12510" s="6"/>
      <c r="S12510" s="32"/>
    </row>
    <row r="12511" spans="15:19" x14ac:dyDescent="0.25">
      <c r="O12511" s="6"/>
      <c r="S12511" s="32"/>
    </row>
    <row r="12512" spans="15:19" x14ac:dyDescent="0.25">
      <c r="O12512" s="6"/>
      <c r="S12512" s="32"/>
    </row>
    <row r="12513" spans="15:19" x14ac:dyDescent="0.25">
      <c r="O12513" s="6"/>
      <c r="S12513" s="32"/>
    </row>
    <row r="12514" spans="15:19" x14ac:dyDescent="0.25">
      <c r="O12514" s="6"/>
      <c r="S12514" s="32"/>
    </row>
    <row r="12515" spans="15:19" x14ac:dyDescent="0.25">
      <c r="O12515" s="6"/>
      <c r="S12515" s="32"/>
    </row>
    <row r="12516" spans="15:19" x14ac:dyDescent="0.25">
      <c r="O12516" s="6"/>
      <c r="S12516" s="32"/>
    </row>
    <row r="12517" spans="15:19" x14ac:dyDescent="0.25">
      <c r="O12517" s="6"/>
      <c r="S12517" s="32"/>
    </row>
    <row r="12518" spans="15:19" x14ac:dyDescent="0.25">
      <c r="O12518" s="6"/>
      <c r="S12518" s="32"/>
    </row>
    <row r="12519" spans="15:19" x14ac:dyDescent="0.25">
      <c r="O12519" s="6"/>
      <c r="S12519" s="32"/>
    </row>
    <row r="12520" spans="15:19" x14ac:dyDescent="0.25">
      <c r="O12520" s="6"/>
      <c r="S12520" s="32"/>
    </row>
    <row r="12521" spans="15:19" x14ac:dyDescent="0.25">
      <c r="O12521" s="6"/>
      <c r="S12521" s="32"/>
    </row>
    <row r="12522" spans="15:19" x14ac:dyDescent="0.25">
      <c r="O12522" s="6"/>
      <c r="S12522" s="32"/>
    </row>
    <row r="12523" spans="15:19" x14ac:dyDescent="0.25">
      <c r="O12523" s="6"/>
      <c r="S12523" s="32"/>
    </row>
    <row r="12524" spans="15:19" x14ac:dyDescent="0.25">
      <c r="O12524" s="6"/>
      <c r="S12524" s="32"/>
    </row>
    <row r="12525" spans="15:19" x14ac:dyDescent="0.25">
      <c r="O12525" s="6"/>
      <c r="S12525" s="32"/>
    </row>
    <row r="12526" spans="15:19" x14ac:dyDescent="0.25">
      <c r="O12526" s="6"/>
      <c r="S12526" s="32"/>
    </row>
    <row r="12527" spans="15:19" x14ac:dyDescent="0.25">
      <c r="O12527" s="6"/>
      <c r="S12527" s="32"/>
    </row>
    <row r="12528" spans="15:19" x14ac:dyDescent="0.25">
      <c r="O12528" s="6"/>
      <c r="S12528" s="32"/>
    </row>
    <row r="12529" spans="15:19" x14ac:dyDescent="0.25">
      <c r="O12529" s="6"/>
      <c r="S12529" s="32"/>
    </row>
    <row r="12530" spans="15:19" x14ac:dyDescent="0.25">
      <c r="O12530" s="6"/>
      <c r="S12530" s="32"/>
    </row>
    <row r="12531" spans="15:19" x14ac:dyDescent="0.25">
      <c r="O12531" s="6"/>
      <c r="S12531" s="32"/>
    </row>
    <row r="12532" spans="15:19" x14ac:dyDescent="0.25">
      <c r="O12532" s="6"/>
      <c r="S12532" s="32"/>
    </row>
    <row r="12533" spans="15:19" x14ac:dyDescent="0.25">
      <c r="O12533" s="6"/>
      <c r="S12533" s="32"/>
    </row>
    <row r="12534" spans="15:19" x14ac:dyDescent="0.25">
      <c r="O12534" s="6"/>
      <c r="S12534" s="32"/>
    </row>
    <row r="12535" spans="15:19" x14ac:dyDescent="0.25">
      <c r="O12535" s="6"/>
      <c r="S12535" s="32"/>
    </row>
    <row r="12536" spans="15:19" x14ac:dyDescent="0.25">
      <c r="O12536" s="6"/>
      <c r="S12536" s="32"/>
    </row>
    <row r="12537" spans="15:19" x14ac:dyDescent="0.25">
      <c r="O12537" s="6"/>
      <c r="S12537" s="32"/>
    </row>
    <row r="12538" spans="15:19" x14ac:dyDescent="0.25">
      <c r="O12538" s="6"/>
      <c r="S12538" s="32"/>
    </row>
    <row r="12539" spans="15:19" x14ac:dyDescent="0.25">
      <c r="O12539" s="6"/>
      <c r="S12539" s="32"/>
    </row>
    <row r="12540" spans="15:19" x14ac:dyDescent="0.25">
      <c r="O12540" s="6"/>
      <c r="S12540" s="32"/>
    </row>
    <row r="12541" spans="15:19" x14ac:dyDescent="0.25">
      <c r="O12541" s="6"/>
      <c r="S12541" s="32"/>
    </row>
    <row r="12542" spans="15:19" x14ac:dyDescent="0.25">
      <c r="O12542" s="6"/>
      <c r="S12542" s="32"/>
    </row>
    <row r="12543" spans="15:19" x14ac:dyDescent="0.25">
      <c r="O12543" s="6"/>
      <c r="S12543" s="32"/>
    </row>
    <row r="12544" spans="15:19" x14ac:dyDescent="0.25">
      <c r="O12544" s="6"/>
      <c r="S12544" s="32"/>
    </row>
    <row r="12545" spans="15:19" x14ac:dyDescent="0.25">
      <c r="O12545" s="6"/>
      <c r="S12545" s="32"/>
    </row>
    <row r="12546" spans="15:19" x14ac:dyDescent="0.25">
      <c r="O12546" s="6"/>
      <c r="S12546" s="32"/>
    </row>
    <row r="12547" spans="15:19" x14ac:dyDescent="0.25">
      <c r="O12547" s="6"/>
      <c r="S12547" s="32"/>
    </row>
    <row r="12548" spans="15:19" x14ac:dyDescent="0.25">
      <c r="O12548" s="6"/>
      <c r="S12548" s="32"/>
    </row>
    <row r="12549" spans="15:19" x14ac:dyDescent="0.25">
      <c r="O12549" s="6"/>
      <c r="S12549" s="32"/>
    </row>
    <row r="12550" spans="15:19" x14ac:dyDescent="0.25">
      <c r="O12550" s="6"/>
      <c r="S12550" s="32"/>
    </row>
    <row r="12551" spans="15:19" x14ac:dyDescent="0.25">
      <c r="O12551" s="6"/>
      <c r="S12551" s="32"/>
    </row>
    <row r="12552" spans="15:19" x14ac:dyDescent="0.25">
      <c r="O12552" s="6"/>
      <c r="S12552" s="32"/>
    </row>
    <row r="12553" spans="15:19" x14ac:dyDescent="0.25">
      <c r="O12553" s="6"/>
      <c r="S12553" s="32"/>
    </row>
    <row r="12554" spans="15:19" x14ac:dyDescent="0.25">
      <c r="O12554" s="6"/>
      <c r="S12554" s="32"/>
    </row>
    <row r="12555" spans="15:19" x14ac:dyDescent="0.25">
      <c r="O12555" s="6"/>
      <c r="S12555" s="32"/>
    </row>
    <row r="12556" spans="15:19" x14ac:dyDescent="0.25">
      <c r="O12556" s="6"/>
      <c r="S12556" s="32"/>
    </row>
    <row r="12557" spans="15:19" x14ac:dyDescent="0.25">
      <c r="O12557" s="6"/>
      <c r="S12557" s="32"/>
    </row>
    <row r="12558" spans="15:19" x14ac:dyDescent="0.25">
      <c r="O12558" s="6"/>
      <c r="S12558" s="32"/>
    </row>
    <row r="12559" spans="15:19" x14ac:dyDescent="0.25">
      <c r="O12559" s="6"/>
      <c r="S12559" s="32"/>
    </row>
    <row r="12560" spans="15:19" x14ac:dyDescent="0.25">
      <c r="O12560" s="6"/>
      <c r="S12560" s="32"/>
    </row>
    <row r="12561" spans="15:19" x14ac:dyDescent="0.25">
      <c r="O12561" s="6"/>
      <c r="S12561" s="32"/>
    </row>
    <row r="12562" spans="15:19" x14ac:dyDescent="0.25">
      <c r="O12562" s="6"/>
      <c r="S12562" s="32"/>
    </row>
    <row r="12563" spans="15:19" x14ac:dyDescent="0.25">
      <c r="O12563" s="6"/>
      <c r="S12563" s="32"/>
    </row>
    <row r="12564" spans="15:19" x14ac:dyDescent="0.25">
      <c r="O12564" s="6"/>
      <c r="S12564" s="32"/>
    </row>
    <row r="12565" spans="15:19" x14ac:dyDescent="0.25">
      <c r="O12565" s="6"/>
      <c r="S12565" s="32"/>
    </row>
    <row r="12566" spans="15:19" x14ac:dyDescent="0.25">
      <c r="O12566" s="6"/>
      <c r="S12566" s="32"/>
    </row>
    <row r="12567" spans="15:19" x14ac:dyDescent="0.25">
      <c r="O12567" s="6"/>
      <c r="S12567" s="32"/>
    </row>
    <row r="12568" spans="15:19" x14ac:dyDescent="0.25">
      <c r="O12568" s="6"/>
      <c r="S12568" s="32"/>
    </row>
    <row r="12569" spans="15:19" x14ac:dyDescent="0.25">
      <c r="O12569" s="6"/>
      <c r="S12569" s="32"/>
    </row>
    <row r="12570" spans="15:19" x14ac:dyDescent="0.25">
      <c r="O12570" s="6"/>
      <c r="S12570" s="32"/>
    </row>
    <row r="12571" spans="15:19" x14ac:dyDescent="0.25">
      <c r="O12571" s="6"/>
      <c r="S12571" s="32"/>
    </row>
    <row r="12572" spans="15:19" x14ac:dyDescent="0.25">
      <c r="O12572" s="6"/>
      <c r="S12572" s="32"/>
    </row>
    <row r="12573" spans="15:19" x14ac:dyDescent="0.25">
      <c r="O12573" s="6"/>
      <c r="S12573" s="32"/>
    </row>
    <row r="12574" spans="15:19" x14ac:dyDescent="0.25">
      <c r="O12574" s="6"/>
      <c r="S12574" s="32"/>
    </row>
    <row r="12575" spans="15:19" x14ac:dyDescent="0.25">
      <c r="O12575" s="6"/>
      <c r="S12575" s="32"/>
    </row>
    <row r="12576" spans="15:19" x14ac:dyDescent="0.25">
      <c r="O12576" s="6"/>
      <c r="S12576" s="32"/>
    </row>
    <row r="12577" spans="15:19" x14ac:dyDescent="0.25">
      <c r="O12577" s="6"/>
      <c r="S12577" s="32"/>
    </row>
    <row r="12578" spans="15:19" x14ac:dyDescent="0.25">
      <c r="O12578" s="6"/>
      <c r="S12578" s="32"/>
    </row>
    <row r="12579" spans="15:19" x14ac:dyDescent="0.25">
      <c r="O12579" s="6"/>
      <c r="S12579" s="32"/>
    </row>
    <row r="12580" spans="15:19" x14ac:dyDescent="0.25">
      <c r="O12580" s="6"/>
      <c r="S12580" s="32"/>
    </row>
    <row r="12581" spans="15:19" x14ac:dyDescent="0.25">
      <c r="O12581" s="6"/>
      <c r="S12581" s="32"/>
    </row>
    <row r="12582" spans="15:19" x14ac:dyDescent="0.25">
      <c r="O12582" s="6"/>
      <c r="S12582" s="32"/>
    </row>
    <row r="12583" spans="15:19" x14ac:dyDescent="0.25">
      <c r="O12583" s="6"/>
      <c r="S12583" s="32"/>
    </row>
    <row r="12584" spans="15:19" x14ac:dyDescent="0.25">
      <c r="O12584" s="6"/>
      <c r="S12584" s="32"/>
    </row>
    <row r="12585" spans="15:19" x14ac:dyDescent="0.25">
      <c r="O12585" s="6"/>
      <c r="S12585" s="32"/>
    </row>
    <row r="12586" spans="15:19" x14ac:dyDescent="0.25">
      <c r="O12586" s="6"/>
      <c r="S12586" s="32"/>
    </row>
    <row r="12587" spans="15:19" x14ac:dyDescent="0.25">
      <c r="O12587" s="6"/>
      <c r="S12587" s="32"/>
    </row>
    <row r="12588" spans="15:19" x14ac:dyDescent="0.25">
      <c r="O12588" s="6"/>
      <c r="S12588" s="32"/>
    </row>
    <row r="12589" spans="15:19" x14ac:dyDescent="0.25">
      <c r="O12589" s="6"/>
      <c r="S12589" s="32"/>
    </row>
    <row r="12590" spans="15:19" x14ac:dyDescent="0.25">
      <c r="O12590" s="6"/>
      <c r="S12590" s="32"/>
    </row>
    <row r="12591" spans="15:19" x14ac:dyDescent="0.25">
      <c r="O12591" s="6"/>
      <c r="S12591" s="32"/>
    </row>
    <row r="12592" spans="15:19" x14ac:dyDescent="0.25">
      <c r="O12592" s="6"/>
      <c r="S12592" s="32"/>
    </row>
    <row r="12593" spans="15:19" x14ac:dyDescent="0.25">
      <c r="O12593" s="6"/>
      <c r="S12593" s="32"/>
    </row>
    <row r="12594" spans="15:19" x14ac:dyDescent="0.25">
      <c r="O12594" s="6"/>
      <c r="S12594" s="32"/>
    </row>
    <row r="12595" spans="15:19" x14ac:dyDescent="0.25">
      <c r="O12595" s="6"/>
      <c r="S12595" s="32"/>
    </row>
    <row r="12596" spans="15:19" x14ac:dyDescent="0.25">
      <c r="O12596" s="6"/>
      <c r="S12596" s="32"/>
    </row>
    <row r="12597" spans="15:19" x14ac:dyDescent="0.25">
      <c r="O12597" s="6"/>
      <c r="S12597" s="32"/>
    </row>
    <row r="12598" spans="15:19" x14ac:dyDescent="0.25">
      <c r="O12598" s="6"/>
      <c r="S12598" s="32"/>
    </row>
    <row r="12599" spans="15:19" x14ac:dyDescent="0.25">
      <c r="O12599" s="6"/>
      <c r="S12599" s="32"/>
    </row>
    <row r="12600" spans="15:19" x14ac:dyDescent="0.25">
      <c r="O12600" s="6"/>
      <c r="S12600" s="32"/>
    </row>
    <row r="12601" spans="15:19" x14ac:dyDescent="0.25">
      <c r="O12601" s="6"/>
      <c r="S12601" s="32"/>
    </row>
    <row r="12602" spans="15:19" x14ac:dyDescent="0.25">
      <c r="O12602" s="6"/>
      <c r="S12602" s="32"/>
    </row>
    <row r="12603" spans="15:19" x14ac:dyDescent="0.25">
      <c r="O12603" s="6"/>
      <c r="S12603" s="32"/>
    </row>
    <row r="12604" spans="15:19" x14ac:dyDescent="0.25">
      <c r="O12604" s="6"/>
      <c r="S12604" s="32"/>
    </row>
    <row r="12605" spans="15:19" x14ac:dyDescent="0.25">
      <c r="O12605" s="6"/>
      <c r="S12605" s="32"/>
    </row>
    <row r="12606" spans="15:19" x14ac:dyDescent="0.25">
      <c r="O12606" s="6"/>
      <c r="S12606" s="32"/>
    </row>
    <row r="12607" spans="15:19" x14ac:dyDescent="0.25">
      <c r="O12607" s="6"/>
      <c r="S12607" s="32"/>
    </row>
    <row r="12608" spans="15:19" x14ac:dyDescent="0.25">
      <c r="O12608" s="6"/>
      <c r="S12608" s="32"/>
    </row>
    <row r="12609" spans="15:19" x14ac:dyDescent="0.25">
      <c r="O12609" s="6"/>
      <c r="S12609" s="32"/>
    </row>
    <row r="12610" spans="15:19" x14ac:dyDescent="0.25">
      <c r="O12610" s="6"/>
      <c r="S12610" s="32"/>
    </row>
    <row r="12611" spans="15:19" x14ac:dyDescent="0.25">
      <c r="O12611" s="6"/>
      <c r="S12611" s="32"/>
    </row>
    <row r="12612" spans="15:19" x14ac:dyDescent="0.25">
      <c r="O12612" s="6"/>
      <c r="S12612" s="32"/>
    </row>
    <row r="12613" spans="15:19" x14ac:dyDescent="0.25">
      <c r="O12613" s="6"/>
      <c r="S12613" s="32"/>
    </row>
    <row r="12614" spans="15:19" x14ac:dyDescent="0.25">
      <c r="O12614" s="6"/>
      <c r="S12614" s="32"/>
    </row>
    <row r="12615" spans="15:19" x14ac:dyDescent="0.25">
      <c r="O12615" s="6"/>
      <c r="S12615" s="32"/>
    </row>
    <row r="12616" spans="15:19" x14ac:dyDescent="0.25">
      <c r="O12616" s="6"/>
      <c r="S12616" s="32"/>
    </row>
    <row r="12617" spans="15:19" x14ac:dyDescent="0.25">
      <c r="O12617" s="6"/>
      <c r="S12617" s="32"/>
    </row>
    <row r="12618" spans="15:19" x14ac:dyDescent="0.25">
      <c r="O12618" s="6"/>
      <c r="S12618" s="32"/>
    </row>
    <row r="12619" spans="15:19" x14ac:dyDescent="0.25">
      <c r="O12619" s="6"/>
      <c r="S12619" s="32"/>
    </row>
    <row r="12620" spans="15:19" x14ac:dyDescent="0.25">
      <c r="O12620" s="6"/>
      <c r="S12620" s="32"/>
    </row>
    <row r="12621" spans="15:19" x14ac:dyDescent="0.25">
      <c r="O12621" s="6"/>
      <c r="S12621" s="32"/>
    </row>
    <row r="12622" spans="15:19" x14ac:dyDescent="0.25">
      <c r="O12622" s="6"/>
      <c r="S12622" s="32"/>
    </row>
    <row r="12623" spans="15:19" x14ac:dyDescent="0.25">
      <c r="O12623" s="6"/>
      <c r="S12623" s="32"/>
    </row>
    <row r="12624" spans="15:19" x14ac:dyDescent="0.25">
      <c r="O12624" s="6"/>
      <c r="S12624" s="32"/>
    </row>
    <row r="12625" spans="15:19" x14ac:dyDescent="0.25">
      <c r="O12625" s="6"/>
      <c r="S12625" s="32"/>
    </row>
    <row r="12626" spans="15:19" x14ac:dyDescent="0.25">
      <c r="O12626" s="6"/>
      <c r="S12626" s="32"/>
    </row>
    <row r="12627" spans="15:19" x14ac:dyDescent="0.25">
      <c r="O12627" s="6"/>
      <c r="S12627" s="32"/>
    </row>
    <row r="12628" spans="15:19" x14ac:dyDescent="0.25">
      <c r="O12628" s="6"/>
      <c r="S12628" s="32"/>
    </row>
    <row r="12629" spans="15:19" x14ac:dyDescent="0.25">
      <c r="O12629" s="6"/>
      <c r="S12629" s="32"/>
    </row>
    <row r="12630" spans="15:19" x14ac:dyDescent="0.25">
      <c r="O12630" s="6"/>
      <c r="S12630" s="32"/>
    </row>
    <row r="12631" spans="15:19" x14ac:dyDescent="0.25">
      <c r="O12631" s="6"/>
      <c r="S12631" s="32"/>
    </row>
    <row r="12632" spans="15:19" x14ac:dyDescent="0.25">
      <c r="O12632" s="6"/>
      <c r="S12632" s="32"/>
    </row>
    <row r="12633" spans="15:19" x14ac:dyDescent="0.25">
      <c r="O12633" s="6"/>
      <c r="S12633" s="32"/>
    </row>
    <row r="12634" spans="15:19" x14ac:dyDescent="0.25">
      <c r="O12634" s="6"/>
      <c r="S12634" s="32"/>
    </row>
    <row r="12635" spans="15:19" x14ac:dyDescent="0.25">
      <c r="O12635" s="6"/>
      <c r="S12635" s="32"/>
    </row>
    <row r="12636" spans="15:19" x14ac:dyDescent="0.25">
      <c r="O12636" s="6"/>
      <c r="S12636" s="32"/>
    </row>
    <row r="12637" spans="15:19" x14ac:dyDescent="0.25">
      <c r="O12637" s="6"/>
      <c r="S12637" s="32"/>
    </row>
    <row r="12638" spans="15:19" x14ac:dyDescent="0.25">
      <c r="O12638" s="6"/>
      <c r="S12638" s="32"/>
    </row>
    <row r="12639" spans="15:19" x14ac:dyDescent="0.25">
      <c r="O12639" s="6"/>
      <c r="S12639" s="32"/>
    </row>
    <row r="12640" spans="15:19" x14ac:dyDescent="0.25">
      <c r="O12640" s="6"/>
      <c r="S12640" s="32"/>
    </row>
    <row r="12641" spans="15:19" x14ac:dyDescent="0.25">
      <c r="O12641" s="6"/>
      <c r="S12641" s="32"/>
    </row>
    <row r="12642" spans="15:19" x14ac:dyDescent="0.25">
      <c r="O12642" s="6"/>
      <c r="S12642" s="32"/>
    </row>
    <row r="12643" spans="15:19" x14ac:dyDescent="0.25">
      <c r="O12643" s="6"/>
      <c r="S12643" s="32"/>
    </row>
    <row r="12644" spans="15:19" x14ac:dyDescent="0.25">
      <c r="O12644" s="6"/>
      <c r="S12644" s="32"/>
    </row>
    <row r="12645" spans="15:19" x14ac:dyDescent="0.25">
      <c r="O12645" s="6"/>
      <c r="S12645" s="32"/>
    </row>
    <row r="12646" spans="15:19" x14ac:dyDescent="0.25">
      <c r="O12646" s="6"/>
      <c r="S12646" s="32"/>
    </row>
    <row r="12647" spans="15:19" x14ac:dyDescent="0.25">
      <c r="O12647" s="6"/>
      <c r="S12647" s="32"/>
    </row>
    <row r="12648" spans="15:19" x14ac:dyDescent="0.25">
      <c r="O12648" s="6"/>
      <c r="S12648" s="32"/>
    </row>
    <row r="12649" spans="15:19" x14ac:dyDescent="0.25">
      <c r="O12649" s="6"/>
      <c r="S12649" s="32"/>
    </row>
    <row r="12650" spans="15:19" x14ac:dyDescent="0.25">
      <c r="O12650" s="6"/>
      <c r="S12650" s="32"/>
    </row>
    <row r="12651" spans="15:19" x14ac:dyDescent="0.25">
      <c r="O12651" s="6"/>
      <c r="S12651" s="32"/>
    </row>
    <row r="12652" spans="15:19" x14ac:dyDescent="0.25">
      <c r="O12652" s="6"/>
      <c r="S12652" s="32"/>
    </row>
    <row r="12653" spans="15:19" x14ac:dyDescent="0.25">
      <c r="O12653" s="6"/>
      <c r="S12653" s="32"/>
    </row>
    <row r="12654" spans="15:19" x14ac:dyDescent="0.25">
      <c r="O12654" s="6"/>
      <c r="S12654" s="32"/>
    </row>
    <row r="12655" spans="15:19" x14ac:dyDescent="0.25">
      <c r="O12655" s="6"/>
      <c r="S12655" s="32"/>
    </row>
    <row r="12656" spans="15:19" x14ac:dyDescent="0.25">
      <c r="O12656" s="6"/>
      <c r="S12656" s="32"/>
    </row>
    <row r="12657" spans="15:19" x14ac:dyDescent="0.25">
      <c r="O12657" s="6"/>
      <c r="S12657" s="32"/>
    </row>
    <row r="12658" spans="15:19" x14ac:dyDescent="0.25">
      <c r="O12658" s="6"/>
      <c r="S12658" s="32"/>
    </row>
    <row r="12659" spans="15:19" x14ac:dyDescent="0.25">
      <c r="O12659" s="6"/>
      <c r="S12659" s="32"/>
    </row>
    <row r="12660" spans="15:19" x14ac:dyDescent="0.25">
      <c r="O12660" s="6"/>
      <c r="S12660" s="32"/>
    </row>
    <row r="12661" spans="15:19" x14ac:dyDescent="0.25">
      <c r="O12661" s="6"/>
      <c r="S12661" s="32"/>
    </row>
    <row r="12662" spans="15:19" x14ac:dyDescent="0.25">
      <c r="O12662" s="6"/>
      <c r="S12662" s="32"/>
    </row>
    <row r="12663" spans="15:19" x14ac:dyDescent="0.25">
      <c r="O12663" s="6"/>
      <c r="S12663" s="32"/>
    </row>
    <row r="12664" spans="15:19" x14ac:dyDescent="0.25">
      <c r="O12664" s="6"/>
      <c r="S12664" s="32"/>
    </row>
    <row r="12665" spans="15:19" x14ac:dyDescent="0.25">
      <c r="O12665" s="6"/>
      <c r="S12665" s="32"/>
    </row>
    <row r="12666" spans="15:19" x14ac:dyDescent="0.25">
      <c r="O12666" s="6"/>
      <c r="S12666" s="32"/>
    </row>
    <row r="12667" spans="15:19" x14ac:dyDescent="0.25">
      <c r="O12667" s="6"/>
      <c r="S12667" s="32"/>
    </row>
    <row r="12668" spans="15:19" x14ac:dyDescent="0.25">
      <c r="O12668" s="6"/>
      <c r="S12668" s="32"/>
    </row>
    <row r="12669" spans="15:19" x14ac:dyDescent="0.25">
      <c r="O12669" s="6"/>
      <c r="S12669" s="32"/>
    </row>
    <row r="12670" spans="15:19" x14ac:dyDescent="0.25">
      <c r="O12670" s="6"/>
      <c r="S12670" s="32"/>
    </row>
    <row r="12671" spans="15:19" x14ac:dyDescent="0.25">
      <c r="O12671" s="6"/>
      <c r="S12671" s="32"/>
    </row>
    <row r="12672" spans="15:19" x14ac:dyDescent="0.25">
      <c r="O12672" s="6"/>
      <c r="S12672" s="32"/>
    </row>
    <row r="12673" spans="15:19" x14ac:dyDescent="0.25">
      <c r="O12673" s="6"/>
      <c r="S12673" s="32"/>
    </row>
    <row r="12674" spans="15:19" x14ac:dyDescent="0.25">
      <c r="O12674" s="6"/>
      <c r="S12674" s="32"/>
    </row>
    <row r="12675" spans="15:19" x14ac:dyDescent="0.25">
      <c r="O12675" s="6"/>
      <c r="S12675" s="32"/>
    </row>
    <row r="12676" spans="15:19" x14ac:dyDescent="0.25">
      <c r="O12676" s="6"/>
      <c r="S12676" s="32"/>
    </row>
    <row r="12677" spans="15:19" x14ac:dyDescent="0.25">
      <c r="O12677" s="6"/>
      <c r="S12677" s="32"/>
    </row>
    <row r="12678" spans="15:19" x14ac:dyDescent="0.25">
      <c r="O12678" s="6"/>
      <c r="S12678" s="32"/>
    </row>
    <row r="12679" spans="15:19" x14ac:dyDescent="0.25">
      <c r="O12679" s="6"/>
      <c r="S12679" s="32"/>
    </row>
    <row r="12680" spans="15:19" x14ac:dyDescent="0.25">
      <c r="O12680" s="6"/>
      <c r="S12680" s="32"/>
    </row>
    <row r="12681" spans="15:19" x14ac:dyDescent="0.25">
      <c r="O12681" s="6"/>
      <c r="S12681" s="32"/>
    </row>
    <row r="12682" spans="15:19" x14ac:dyDescent="0.25">
      <c r="O12682" s="6"/>
      <c r="S12682" s="32"/>
    </row>
    <row r="12683" spans="15:19" x14ac:dyDescent="0.25">
      <c r="O12683" s="6"/>
      <c r="S12683" s="32"/>
    </row>
    <row r="12684" spans="15:19" x14ac:dyDescent="0.25">
      <c r="O12684" s="6"/>
      <c r="S12684" s="32"/>
    </row>
    <row r="12685" spans="15:19" x14ac:dyDescent="0.25">
      <c r="O12685" s="6"/>
      <c r="S12685" s="32"/>
    </row>
    <row r="12686" spans="15:19" x14ac:dyDescent="0.25">
      <c r="O12686" s="6"/>
      <c r="S12686" s="32"/>
    </row>
    <row r="12687" spans="15:19" x14ac:dyDescent="0.25">
      <c r="O12687" s="6"/>
      <c r="S12687" s="32"/>
    </row>
    <row r="12688" spans="15:19" x14ac:dyDescent="0.25">
      <c r="O12688" s="6"/>
      <c r="S12688" s="32"/>
    </row>
    <row r="12689" spans="15:19" x14ac:dyDescent="0.25">
      <c r="O12689" s="6"/>
      <c r="S12689" s="32"/>
    </row>
    <row r="12690" spans="15:19" x14ac:dyDescent="0.25">
      <c r="O12690" s="6"/>
      <c r="S12690" s="32"/>
    </row>
    <row r="12691" spans="15:19" x14ac:dyDescent="0.25">
      <c r="O12691" s="6"/>
      <c r="S12691" s="32"/>
    </row>
    <row r="12692" spans="15:19" x14ac:dyDescent="0.25">
      <c r="O12692" s="6"/>
      <c r="S12692" s="32"/>
    </row>
    <row r="12693" spans="15:19" x14ac:dyDescent="0.25">
      <c r="O12693" s="6"/>
      <c r="S12693" s="32"/>
    </row>
    <row r="12694" spans="15:19" x14ac:dyDescent="0.25">
      <c r="O12694" s="6"/>
      <c r="S12694" s="32"/>
    </row>
    <row r="12695" spans="15:19" x14ac:dyDescent="0.25">
      <c r="O12695" s="6"/>
      <c r="S12695" s="32"/>
    </row>
    <row r="12696" spans="15:19" x14ac:dyDescent="0.25">
      <c r="O12696" s="6"/>
      <c r="S12696" s="32"/>
    </row>
    <row r="12697" spans="15:19" x14ac:dyDescent="0.25">
      <c r="O12697" s="6"/>
      <c r="S12697" s="32"/>
    </row>
    <row r="12698" spans="15:19" x14ac:dyDescent="0.25">
      <c r="O12698" s="6"/>
      <c r="S12698" s="32"/>
    </row>
    <row r="12699" spans="15:19" x14ac:dyDescent="0.25">
      <c r="O12699" s="6"/>
      <c r="S12699" s="32"/>
    </row>
    <row r="12700" spans="15:19" x14ac:dyDescent="0.25">
      <c r="O12700" s="6"/>
      <c r="S12700" s="32"/>
    </row>
    <row r="12701" spans="15:19" x14ac:dyDescent="0.25">
      <c r="O12701" s="6"/>
      <c r="S12701" s="32"/>
    </row>
    <row r="12702" spans="15:19" x14ac:dyDescent="0.25">
      <c r="O12702" s="6"/>
      <c r="S12702" s="32"/>
    </row>
    <row r="12703" spans="15:19" x14ac:dyDescent="0.25">
      <c r="O12703" s="6"/>
      <c r="S12703" s="32"/>
    </row>
    <row r="12704" spans="15:19" x14ac:dyDescent="0.25">
      <c r="O12704" s="6"/>
      <c r="S12704" s="32"/>
    </row>
    <row r="12705" spans="15:19" x14ac:dyDescent="0.25">
      <c r="O12705" s="6"/>
      <c r="S12705" s="32"/>
    </row>
    <row r="12706" spans="15:19" x14ac:dyDescent="0.25">
      <c r="O12706" s="6"/>
      <c r="S12706" s="32"/>
    </row>
    <row r="12707" spans="15:19" x14ac:dyDescent="0.25">
      <c r="O12707" s="6"/>
      <c r="S12707" s="32"/>
    </row>
    <row r="12708" spans="15:19" x14ac:dyDescent="0.25">
      <c r="O12708" s="6"/>
      <c r="S12708" s="32"/>
    </row>
    <row r="12709" spans="15:19" x14ac:dyDescent="0.25">
      <c r="O12709" s="6"/>
      <c r="S12709" s="32"/>
    </row>
    <row r="12710" spans="15:19" x14ac:dyDescent="0.25">
      <c r="O12710" s="6"/>
      <c r="S12710" s="32"/>
    </row>
    <row r="12711" spans="15:19" x14ac:dyDescent="0.25">
      <c r="O12711" s="6"/>
      <c r="S12711" s="32"/>
    </row>
    <row r="12712" spans="15:19" x14ac:dyDescent="0.25">
      <c r="O12712" s="6"/>
      <c r="S12712" s="32"/>
    </row>
    <row r="12713" spans="15:19" x14ac:dyDescent="0.25">
      <c r="O12713" s="6"/>
      <c r="S12713" s="32"/>
    </row>
    <row r="12714" spans="15:19" x14ac:dyDescent="0.25">
      <c r="O12714" s="6"/>
      <c r="S12714" s="32"/>
    </row>
    <row r="12715" spans="15:19" x14ac:dyDescent="0.25">
      <c r="O12715" s="6"/>
      <c r="S12715" s="32"/>
    </row>
    <row r="12716" spans="15:19" x14ac:dyDescent="0.25">
      <c r="O12716" s="6"/>
      <c r="S12716" s="32"/>
    </row>
    <row r="12717" spans="15:19" x14ac:dyDescent="0.25">
      <c r="O12717" s="6"/>
      <c r="S12717" s="32"/>
    </row>
    <row r="12718" spans="15:19" x14ac:dyDescent="0.25">
      <c r="O12718" s="6"/>
      <c r="S12718" s="32"/>
    </row>
    <row r="12719" spans="15:19" x14ac:dyDescent="0.25">
      <c r="O12719" s="6"/>
      <c r="S12719" s="32"/>
    </row>
    <row r="12720" spans="15:19" x14ac:dyDescent="0.25">
      <c r="O12720" s="6"/>
      <c r="S12720" s="32"/>
    </row>
    <row r="12721" spans="15:19" x14ac:dyDescent="0.25">
      <c r="O12721" s="6"/>
      <c r="S12721" s="32"/>
    </row>
    <row r="12722" spans="15:19" x14ac:dyDescent="0.25">
      <c r="O12722" s="6"/>
      <c r="S12722" s="32"/>
    </row>
    <row r="12723" spans="15:19" x14ac:dyDescent="0.25">
      <c r="O12723" s="6"/>
      <c r="S12723" s="32"/>
    </row>
    <row r="12724" spans="15:19" x14ac:dyDescent="0.25">
      <c r="O12724" s="6"/>
      <c r="S12724" s="32"/>
    </row>
    <row r="12725" spans="15:19" x14ac:dyDescent="0.25">
      <c r="O12725" s="6"/>
      <c r="S12725" s="32"/>
    </row>
    <row r="12726" spans="15:19" x14ac:dyDescent="0.25">
      <c r="O12726" s="6"/>
      <c r="S12726" s="32"/>
    </row>
    <row r="12727" spans="15:19" x14ac:dyDescent="0.25">
      <c r="O12727" s="6"/>
      <c r="S12727" s="32"/>
    </row>
    <row r="12728" spans="15:19" x14ac:dyDescent="0.25">
      <c r="O12728" s="6"/>
      <c r="S12728" s="32"/>
    </row>
    <row r="12729" spans="15:19" x14ac:dyDescent="0.25">
      <c r="O12729" s="6"/>
      <c r="S12729" s="32"/>
    </row>
    <row r="12730" spans="15:19" x14ac:dyDescent="0.25">
      <c r="O12730" s="6"/>
      <c r="S12730" s="32"/>
    </row>
    <row r="12731" spans="15:19" x14ac:dyDescent="0.25">
      <c r="O12731" s="6"/>
      <c r="S12731" s="32"/>
    </row>
    <row r="12732" spans="15:19" x14ac:dyDescent="0.25">
      <c r="O12732" s="6"/>
      <c r="S12732" s="32"/>
    </row>
    <row r="12733" spans="15:19" x14ac:dyDescent="0.25">
      <c r="O12733" s="6"/>
      <c r="S12733" s="32"/>
    </row>
    <row r="12734" spans="15:19" x14ac:dyDescent="0.25">
      <c r="O12734" s="6"/>
      <c r="S12734" s="32"/>
    </row>
    <row r="12735" spans="15:19" x14ac:dyDescent="0.25">
      <c r="O12735" s="6"/>
      <c r="S12735" s="32"/>
    </row>
    <row r="12736" spans="15:19" x14ac:dyDescent="0.25">
      <c r="O12736" s="6"/>
      <c r="S12736" s="32"/>
    </row>
    <row r="12737" spans="15:19" x14ac:dyDescent="0.25">
      <c r="O12737" s="6"/>
      <c r="S12737" s="32"/>
    </row>
    <row r="12738" spans="15:19" x14ac:dyDescent="0.25">
      <c r="O12738" s="6"/>
      <c r="S12738" s="32"/>
    </row>
    <row r="12739" spans="15:19" x14ac:dyDescent="0.25">
      <c r="O12739" s="6"/>
      <c r="S12739" s="32"/>
    </row>
    <row r="12740" spans="15:19" x14ac:dyDescent="0.25">
      <c r="O12740" s="6"/>
      <c r="S12740" s="32"/>
    </row>
    <row r="12741" spans="15:19" x14ac:dyDescent="0.25">
      <c r="O12741" s="6"/>
      <c r="S12741" s="32"/>
    </row>
    <row r="12742" spans="15:19" x14ac:dyDescent="0.25">
      <c r="O12742" s="6"/>
      <c r="S12742" s="32"/>
    </row>
    <row r="12743" spans="15:19" x14ac:dyDescent="0.25">
      <c r="O12743" s="6"/>
      <c r="S12743" s="32"/>
    </row>
    <row r="12744" spans="15:19" x14ac:dyDescent="0.25">
      <c r="O12744" s="6"/>
      <c r="S12744" s="32"/>
    </row>
    <row r="12745" spans="15:19" x14ac:dyDescent="0.25">
      <c r="O12745" s="6"/>
      <c r="S12745" s="32"/>
    </row>
    <row r="12746" spans="15:19" x14ac:dyDescent="0.25">
      <c r="O12746" s="6"/>
      <c r="S12746" s="32"/>
    </row>
    <row r="12747" spans="15:19" x14ac:dyDescent="0.25">
      <c r="O12747" s="6"/>
      <c r="S12747" s="32"/>
    </row>
    <row r="12748" spans="15:19" x14ac:dyDescent="0.25">
      <c r="O12748" s="6"/>
      <c r="S12748" s="32"/>
    </row>
    <row r="12749" spans="15:19" x14ac:dyDescent="0.25">
      <c r="O12749" s="6"/>
      <c r="S12749" s="32"/>
    </row>
    <row r="12750" spans="15:19" x14ac:dyDescent="0.25">
      <c r="O12750" s="6"/>
      <c r="S12750" s="32"/>
    </row>
    <row r="12751" spans="15:19" x14ac:dyDescent="0.25">
      <c r="O12751" s="6"/>
      <c r="S12751" s="32"/>
    </row>
    <row r="12752" spans="15:19" x14ac:dyDescent="0.25">
      <c r="O12752" s="6"/>
      <c r="S12752" s="32"/>
    </row>
    <row r="12753" spans="15:19" x14ac:dyDescent="0.25">
      <c r="O12753" s="6"/>
      <c r="S12753" s="32"/>
    </row>
    <row r="12754" spans="15:19" x14ac:dyDescent="0.25">
      <c r="O12754" s="6"/>
      <c r="S12754" s="32"/>
    </row>
    <row r="12755" spans="15:19" x14ac:dyDescent="0.25">
      <c r="O12755" s="6"/>
      <c r="S12755" s="32"/>
    </row>
    <row r="12756" spans="15:19" x14ac:dyDescent="0.25">
      <c r="O12756" s="6"/>
      <c r="S12756" s="32"/>
    </row>
    <row r="12757" spans="15:19" x14ac:dyDescent="0.25">
      <c r="O12757" s="6"/>
      <c r="S12757" s="32"/>
    </row>
    <row r="12758" spans="15:19" x14ac:dyDescent="0.25">
      <c r="O12758" s="6"/>
      <c r="S12758" s="32"/>
    </row>
    <row r="12759" spans="15:19" x14ac:dyDescent="0.25">
      <c r="O12759" s="6"/>
      <c r="S12759" s="32"/>
    </row>
    <row r="12760" spans="15:19" x14ac:dyDescent="0.25">
      <c r="O12760" s="6"/>
      <c r="S12760" s="32"/>
    </row>
    <row r="12761" spans="15:19" x14ac:dyDescent="0.25">
      <c r="O12761" s="6"/>
      <c r="S12761" s="32"/>
    </row>
    <row r="12762" spans="15:19" x14ac:dyDescent="0.25">
      <c r="O12762" s="6"/>
      <c r="S12762" s="32"/>
    </row>
    <row r="12763" spans="15:19" x14ac:dyDescent="0.25">
      <c r="O12763" s="6"/>
      <c r="S12763" s="32"/>
    </row>
    <row r="12764" spans="15:19" x14ac:dyDescent="0.25">
      <c r="O12764" s="6"/>
      <c r="S12764" s="32"/>
    </row>
    <row r="12765" spans="15:19" x14ac:dyDescent="0.25">
      <c r="O12765" s="6"/>
      <c r="S12765" s="32"/>
    </row>
    <row r="12766" spans="15:19" x14ac:dyDescent="0.25">
      <c r="O12766" s="6"/>
      <c r="S12766" s="32"/>
    </row>
    <row r="12767" spans="15:19" x14ac:dyDescent="0.25">
      <c r="O12767" s="6"/>
      <c r="S12767" s="32"/>
    </row>
    <row r="12768" spans="15:19" x14ac:dyDescent="0.25">
      <c r="O12768" s="6"/>
      <c r="S12768" s="32"/>
    </row>
    <row r="12769" spans="15:19" x14ac:dyDescent="0.25">
      <c r="O12769" s="6"/>
      <c r="S12769" s="32"/>
    </row>
    <row r="12770" spans="15:19" x14ac:dyDescent="0.25">
      <c r="O12770" s="6"/>
      <c r="S12770" s="32"/>
    </row>
    <row r="12771" spans="15:19" x14ac:dyDescent="0.25">
      <c r="O12771" s="6"/>
      <c r="S12771" s="32"/>
    </row>
    <row r="12772" spans="15:19" x14ac:dyDescent="0.25">
      <c r="O12772" s="6"/>
      <c r="S12772" s="32"/>
    </row>
    <row r="12773" spans="15:19" x14ac:dyDescent="0.25">
      <c r="O12773" s="6"/>
      <c r="S12773" s="32"/>
    </row>
    <row r="12774" spans="15:19" x14ac:dyDescent="0.25">
      <c r="O12774" s="6"/>
      <c r="S12774" s="32"/>
    </row>
    <row r="12775" spans="15:19" x14ac:dyDescent="0.25">
      <c r="O12775" s="6"/>
      <c r="S12775" s="32"/>
    </row>
    <row r="12776" spans="15:19" x14ac:dyDescent="0.25">
      <c r="O12776" s="6"/>
      <c r="S12776" s="32"/>
    </row>
    <row r="12777" spans="15:19" x14ac:dyDescent="0.25">
      <c r="O12777" s="6"/>
      <c r="S12777" s="32"/>
    </row>
    <row r="12778" spans="15:19" x14ac:dyDescent="0.25">
      <c r="O12778" s="6"/>
      <c r="S12778" s="32"/>
    </row>
    <row r="12779" spans="15:19" x14ac:dyDescent="0.25">
      <c r="O12779" s="6"/>
      <c r="S12779" s="32"/>
    </row>
    <row r="12780" spans="15:19" x14ac:dyDescent="0.25">
      <c r="O12780" s="6"/>
      <c r="S12780" s="32"/>
    </row>
    <row r="12781" spans="15:19" x14ac:dyDescent="0.25">
      <c r="O12781" s="6"/>
      <c r="S12781" s="32"/>
    </row>
    <row r="12782" spans="15:19" x14ac:dyDescent="0.25">
      <c r="O12782" s="6"/>
      <c r="S12782" s="32"/>
    </row>
    <row r="12783" spans="15:19" x14ac:dyDescent="0.25">
      <c r="O12783" s="6"/>
      <c r="S12783" s="32"/>
    </row>
    <row r="12784" spans="15:19" x14ac:dyDescent="0.25">
      <c r="O12784" s="6"/>
      <c r="S12784" s="32"/>
    </row>
    <row r="12785" spans="15:19" x14ac:dyDescent="0.25">
      <c r="O12785" s="6"/>
      <c r="S12785" s="32"/>
    </row>
    <row r="12786" spans="15:19" x14ac:dyDescent="0.25">
      <c r="O12786" s="6"/>
      <c r="S12786" s="32"/>
    </row>
    <row r="12787" spans="15:19" x14ac:dyDescent="0.25">
      <c r="O12787" s="6"/>
      <c r="S12787" s="32"/>
    </row>
    <row r="12788" spans="15:19" x14ac:dyDescent="0.25">
      <c r="O12788" s="6"/>
      <c r="S12788" s="32"/>
    </row>
    <row r="12789" spans="15:19" x14ac:dyDescent="0.25">
      <c r="O12789" s="6"/>
      <c r="S12789" s="32"/>
    </row>
    <row r="12790" spans="15:19" x14ac:dyDescent="0.25">
      <c r="O12790" s="6"/>
      <c r="S12790" s="32"/>
    </row>
    <row r="12791" spans="15:19" x14ac:dyDescent="0.25">
      <c r="O12791" s="6"/>
      <c r="S12791" s="32"/>
    </row>
    <row r="12792" spans="15:19" x14ac:dyDescent="0.25">
      <c r="O12792" s="6"/>
      <c r="S12792" s="32"/>
    </row>
    <row r="12793" spans="15:19" x14ac:dyDescent="0.25">
      <c r="O12793" s="6"/>
      <c r="S12793" s="32"/>
    </row>
    <row r="12794" spans="15:19" x14ac:dyDescent="0.25">
      <c r="O12794" s="6"/>
      <c r="S12794" s="32"/>
    </row>
    <row r="12795" spans="15:19" x14ac:dyDescent="0.25">
      <c r="O12795" s="6"/>
      <c r="S12795" s="32"/>
    </row>
    <row r="12796" spans="15:19" x14ac:dyDescent="0.25">
      <c r="O12796" s="6"/>
      <c r="S12796" s="32"/>
    </row>
    <row r="12797" spans="15:19" x14ac:dyDescent="0.25">
      <c r="O12797" s="6"/>
      <c r="S12797" s="32"/>
    </row>
    <row r="12798" spans="15:19" x14ac:dyDescent="0.25">
      <c r="O12798" s="6"/>
      <c r="S12798" s="32"/>
    </row>
    <row r="12799" spans="15:19" x14ac:dyDescent="0.25">
      <c r="O12799" s="6"/>
      <c r="S12799" s="32"/>
    </row>
    <row r="12800" spans="15:19" x14ac:dyDescent="0.25">
      <c r="O12800" s="6"/>
      <c r="S12800" s="32"/>
    </row>
    <row r="12801" spans="15:19" x14ac:dyDescent="0.25">
      <c r="O12801" s="6"/>
      <c r="S12801" s="32"/>
    </row>
    <row r="12802" spans="15:19" x14ac:dyDescent="0.25">
      <c r="O12802" s="6"/>
      <c r="S12802" s="32"/>
    </row>
    <row r="12803" spans="15:19" x14ac:dyDescent="0.25">
      <c r="O12803" s="6"/>
      <c r="S12803" s="32"/>
    </row>
    <row r="12804" spans="15:19" x14ac:dyDescent="0.25">
      <c r="O12804" s="6"/>
      <c r="S12804" s="32"/>
    </row>
    <row r="12805" spans="15:19" x14ac:dyDescent="0.25">
      <c r="O12805" s="6"/>
      <c r="S12805" s="32"/>
    </row>
    <row r="12806" spans="15:19" x14ac:dyDescent="0.25">
      <c r="O12806" s="6"/>
      <c r="S12806" s="32"/>
    </row>
    <row r="12807" spans="15:19" x14ac:dyDescent="0.25">
      <c r="O12807" s="6"/>
      <c r="S12807" s="32"/>
    </row>
    <row r="12808" spans="15:19" x14ac:dyDescent="0.25">
      <c r="O12808" s="6"/>
      <c r="S12808" s="32"/>
    </row>
    <row r="12809" spans="15:19" x14ac:dyDescent="0.25">
      <c r="O12809" s="6"/>
      <c r="S12809" s="32"/>
    </row>
    <row r="12810" spans="15:19" x14ac:dyDescent="0.25">
      <c r="O12810" s="6"/>
      <c r="S12810" s="32"/>
    </row>
    <row r="12811" spans="15:19" x14ac:dyDescent="0.25">
      <c r="O12811" s="6"/>
      <c r="S12811" s="32"/>
    </row>
    <row r="12812" spans="15:19" x14ac:dyDescent="0.25">
      <c r="O12812" s="6"/>
      <c r="S12812" s="32"/>
    </row>
    <row r="12813" spans="15:19" x14ac:dyDescent="0.25">
      <c r="O12813" s="6"/>
      <c r="S12813" s="32"/>
    </row>
    <row r="12814" spans="15:19" x14ac:dyDescent="0.25">
      <c r="O12814" s="6"/>
      <c r="S12814" s="32"/>
    </row>
    <row r="12815" spans="15:19" x14ac:dyDescent="0.25">
      <c r="O12815" s="6"/>
      <c r="S12815" s="32"/>
    </row>
    <row r="12816" spans="15:19" x14ac:dyDescent="0.25">
      <c r="O12816" s="6"/>
      <c r="S12816" s="32"/>
    </row>
    <row r="12817" spans="15:19" x14ac:dyDescent="0.25">
      <c r="O12817" s="6"/>
      <c r="S12817" s="32"/>
    </row>
    <row r="12818" spans="15:19" x14ac:dyDescent="0.25">
      <c r="O12818" s="6"/>
      <c r="S12818" s="32"/>
    </row>
    <row r="12819" spans="15:19" x14ac:dyDescent="0.25">
      <c r="O12819" s="6"/>
      <c r="S12819" s="32"/>
    </row>
    <row r="12820" spans="15:19" x14ac:dyDescent="0.25">
      <c r="O12820" s="6"/>
      <c r="S12820" s="32"/>
    </row>
    <row r="12821" spans="15:19" x14ac:dyDescent="0.25">
      <c r="O12821" s="6"/>
      <c r="S12821" s="32"/>
    </row>
    <row r="12822" spans="15:19" x14ac:dyDescent="0.25">
      <c r="O12822" s="6"/>
      <c r="S12822" s="32"/>
    </row>
    <row r="12823" spans="15:19" x14ac:dyDescent="0.25">
      <c r="O12823" s="6"/>
      <c r="S12823" s="32"/>
    </row>
    <row r="12824" spans="15:19" x14ac:dyDescent="0.25">
      <c r="O12824" s="6"/>
      <c r="S12824" s="32"/>
    </row>
    <row r="12825" spans="15:19" x14ac:dyDescent="0.25">
      <c r="O12825" s="6"/>
      <c r="S12825" s="32"/>
    </row>
    <row r="12826" spans="15:19" x14ac:dyDescent="0.25">
      <c r="O12826" s="6"/>
      <c r="S12826" s="32"/>
    </row>
    <row r="12827" spans="15:19" x14ac:dyDescent="0.25">
      <c r="O12827" s="6"/>
      <c r="S12827" s="32"/>
    </row>
    <row r="12828" spans="15:19" x14ac:dyDescent="0.25">
      <c r="O12828" s="6"/>
      <c r="S12828" s="32"/>
    </row>
    <row r="12829" spans="15:19" x14ac:dyDescent="0.25">
      <c r="O12829" s="6"/>
      <c r="S12829" s="32"/>
    </row>
    <row r="12830" spans="15:19" x14ac:dyDescent="0.25">
      <c r="O12830" s="6"/>
      <c r="S12830" s="32"/>
    </row>
    <row r="12831" spans="15:19" x14ac:dyDescent="0.25">
      <c r="O12831" s="6"/>
      <c r="S12831" s="32"/>
    </row>
    <row r="12832" spans="15:19" x14ac:dyDescent="0.25">
      <c r="O12832" s="6"/>
      <c r="S12832" s="32"/>
    </row>
    <row r="12833" spans="15:19" x14ac:dyDescent="0.25">
      <c r="O12833" s="6"/>
      <c r="S12833" s="32"/>
    </row>
    <row r="12834" spans="15:19" x14ac:dyDescent="0.25">
      <c r="O12834" s="6"/>
      <c r="S12834" s="32"/>
    </row>
    <row r="12835" spans="15:19" x14ac:dyDescent="0.25">
      <c r="O12835" s="6"/>
      <c r="S12835" s="32"/>
    </row>
    <row r="12836" spans="15:19" x14ac:dyDescent="0.25">
      <c r="O12836" s="6"/>
      <c r="S12836" s="32"/>
    </row>
    <row r="12837" spans="15:19" x14ac:dyDescent="0.25">
      <c r="O12837" s="6"/>
      <c r="S12837" s="32"/>
    </row>
    <row r="12838" spans="15:19" x14ac:dyDescent="0.25">
      <c r="O12838" s="6"/>
      <c r="S12838" s="32"/>
    </row>
    <row r="12839" spans="15:19" x14ac:dyDescent="0.25">
      <c r="O12839" s="6"/>
      <c r="S12839" s="32"/>
    </row>
    <row r="12840" spans="15:19" x14ac:dyDescent="0.25">
      <c r="O12840" s="6"/>
      <c r="S12840" s="32"/>
    </row>
    <row r="12841" spans="15:19" x14ac:dyDescent="0.25">
      <c r="O12841" s="6"/>
      <c r="S12841" s="32"/>
    </row>
    <row r="12842" spans="15:19" x14ac:dyDescent="0.25">
      <c r="O12842" s="6"/>
      <c r="S12842" s="32"/>
    </row>
    <row r="12843" spans="15:19" x14ac:dyDescent="0.25">
      <c r="O12843" s="6"/>
      <c r="S12843" s="32"/>
    </row>
    <row r="12844" spans="15:19" x14ac:dyDescent="0.25">
      <c r="O12844" s="6"/>
      <c r="S12844" s="32"/>
    </row>
    <row r="12845" spans="15:19" x14ac:dyDescent="0.25">
      <c r="O12845" s="6"/>
      <c r="S12845" s="32"/>
    </row>
    <row r="12846" spans="15:19" x14ac:dyDescent="0.25">
      <c r="O12846" s="6"/>
      <c r="S12846" s="32"/>
    </row>
    <row r="12847" spans="15:19" x14ac:dyDescent="0.25">
      <c r="O12847" s="6"/>
      <c r="S12847" s="32"/>
    </row>
    <row r="12848" spans="15:19" x14ac:dyDescent="0.25">
      <c r="O12848" s="6"/>
      <c r="S12848" s="32"/>
    </row>
    <row r="12849" spans="15:19" x14ac:dyDescent="0.25">
      <c r="O12849" s="6"/>
      <c r="S12849" s="32"/>
    </row>
    <row r="12850" spans="15:19" x14ac:dyDescent="0.25">
      <c r="O12850" s="6"/>
      <c r="S12850" s="32"/>
    </row>
    <row r="12851" spans="15:19" x14ac:dyDescent="0.25">
      <c r="O12851" s="6"/>
      <c r="S12851" s="32"/>
    </row>
    <row r="12852" spans="15:19" x14ac:dyDescent="0.25">
      <c r="O12852" s="6"/>
      <c r="S12852" s="32"/>
    </row>
    <row r="12853" spans="15:19" x14ac:dyDescent="0.25">
      <c r="O12853" s="6"/>
      <c r="S12853" s="32"/>
    </row>
    <row r="12854" spans="15:19" x14ac:dyDescent="0.25">
      <c r="O12854" s="6"/>
      <c r="S12854" s="32"/>
    </row>
    <row r="12855" spans="15:19" x14ac:dyDescent="0.25">
      <c r="O12855" s="6"/>
      <c r="S12855" s="32"/>
    </row>
    <row r="12856" spans="15:19" x14ac:dyDescent="0.25">
      <c r="O12856" s="6"/>
      <c r="S12856" s="32"/>
    </row>
    <row r="12857" spans="15:19" x14ac:dyDescent="0.25">
      <c r="O12857" s="6"/>
      <c r="S12857" s="32"/>
    </row>
    <row r="12858" spans="15:19" x14ac:dyDescent="0.25">
      <c r="O12858" s="6"/>
      <c r="S12858" s="32"/>
    </row>
    <row r="12859" spans="15:19" x14ac:dyDescent="0.25">
      <c r="O12859" s="6"/>
      <c r="S12859" s="32"/>
    </row>
    <row r="12860" spans="15:19" x14ac:dyDescent="0.25">
      <c r="O12860" s="6"/>
      <c r="S12860" s="32"/>
    </row>
    <row r="12861" spans="15:19" x14ac:dyDescent="0.25">
      <c r="O12861" s="6"/>
      <c r="S12861" s="32"/>
    </row>
    <row r="12862" spans="15:19" x14ac:dyDescent="0.25">
      <c r="O12862" s="6"/>
      <c r="S12862" s="32"/>
    </row>
    <row r="12863" spans="15:19" x14ac:dyDescent="0.25">
      <c r="O12863" s="6"/>
      <c r="S12863" s="32"/>
    </row>
    <row r="12864" spans="15:19" x14ac:dyDescent="0.25">
      <c r="O12864" s="6"/>
      <c r="S12864" s="32"/>
    </row>
    <row r="12865" spans="15:19" x14ac:dyDescent="0.25">
      <c r="O12865" s="6"/>
      <c r="S12865" s="32"/>
    </row>
    <row r="12866" spans="15:19" x14ac:dyDescent="0.25">
      <c r="O12866" s="6"/>
      <c r="S12866" s="32"/>
    </row>
    <row r="12867" spans="15:19" x14ac:dyDescent="0.25">
      <c r="O12867" s="6"/>
      <c r="S12867" s="32"/>
    </row>
    <row r="12868" spans="15:19" x14ac:dyDescent="0.25">
      <c r="O12868" s="6"/>
      <c r="S12868" s="32"/>
    </row>
    <row r="12869" spans="15:19" x14ac:dyDescent="0.25">
      <c r="O12869" s="6"/>
      <c r="S12869" s="32"/>
    </row>
    <row r="12870" spans="15:19" x14ac:dyDescent="0.25">
      <c r="O12870" s="6"/>
      <c r="S12870" s="32"/>
    </row>
    <row r="12871" spans="15:19" x14ac:dyDescent="0.25">
      <c r="O12871" s="6"/>
      <c r="S12871" s="32"/>
    </row>
    <row r="12872" spans="15:19" x14ac:dyDescent="0.25">
      <c r="O12872" s="6"/>
      <c r="S12872" s="32"/>
    </row>
    <row r="12873" spans="15:19" x14ac:dyDescent="0.25">
      <c r="O12873" s="6"/>
      <c r="S12873" s="32"/>
    </row>
    <row r="12874" spans="15:19" x14ac:dyDescent="0.25">
      <c r="O12874" s="6"/>
      <c r="S12874" s="32"/>
    </row>
    <row r="12875" spans="15:19" x14ac:dyDescent="0.25">
      <c r="O12875" s="6"/>
      <c r="S12875" s="32"/>
    </row>
    <row r="12876" spans="15:19" x14ac:dyDescent="0.25">
      <c r="O12876" s="6"/>
      <c r="S12876" s="32"/>
    </row>
    <row r="12877" spans="15:19" x14ac:dyDescent="0.25">
      <c r="O12877" s="6"/>
      <c r="S12877" s="32"/>
    </row>
    <row r="12878" spans="15:19" x14ac:dyDescent="0.25">
      <c r="O12878" s="6"/>
      <c r="S12878" s="32"/>
    </row>
    <row r="12879" spans="15:19" x14ac:dyDescent="0.25">
      <c r="O12879" s="6"/>
      <c r="S12879" s="32"/>
    </row>
    <row r="12880" spans="15:19" x14ac:dyDescent="0.25">
      <c r="O12880" s="6"/>
      <c r="S12880" s="32"/>
    </row>
    <row r="12881" spans="15:19" x14ac:dyDescent="0.25">
      <c r="O12881" s="6"/>
      <c r="S12881" s="32"/>
    </row>
    <row r="12882" spans="15:19" x14ac:dyDescent="0.25">
      <c r="O12882" s="6"/>
      <c r="S12882" s="32"/>
    </row>
    <row r="12883" spans="15:19" x14ac:dyDescent="0.25">
      <c r="O12883" s="6"/>
      <c r="S12883" s="32"/>
    </row>
    <row r="12884" spans="15:19" x14ac:dyDescent="0.25">
      <c r="O12884" s="6"/>
      <c r="S12884" s="32"/>
    </row>
    <row r="12885" spans="15:19" x14ac:dyDescent="0.25">
      <c r="O12885" s="6"/>
      <c r="S12885" s="32"/>
    </row>
    <row r="12886" spans="15:19" x14ac:dyDescent="0.25">
      <c r="O12886" s="6"/>
      <c r="S12886" s="32"/>
    </row>
    <row r="12887" spans="15:19" x14ac:dyDescent="0.25">
      <c r="O12887" s="6"/>
      <c r="S12887" s="32"/>
    </row>
    <row r="12888" spans="15:19" x14ac:dyDescent="0.25">
      <c r="O12888" s="6"/>
      <c r="S12888" s="32"/>
    </row>
    <row r="12889" spans="15:19" x14ac:dyDescent="0.25">
      <c r="O12889" s="6"/>
      <c r="S12889" s="32"/>
    </row>
    <row r="12890" spans="15:19" x14ac:dyDescent="0.25">
      <c r="O12890" s="6"/>
      <c r="S12890" s="32"/>
    </row>
    <row r="12891" spans="15:19" x14ac:dyDescent="0.25">
      <c r="O12891" s="6"/>
      <c r="S12891" s="32"/>
    </row>
    <row r="12892" spans="15:19" x14ac:dyDescent="0.25">
      <c r="O12892" s="6"/>
      <c r="S12892" s="32"/>
    </row>
    <row r="12893" spans="15:19" x14ac:dyDescent="0.25">
      <c r="O12893" s="6"/>
      <c r="S12893" s="32"/>
    </row>
    <row r="12894" spans="15:19" x14ac:dyDescent="0.25">
      <c r="O12894" s="6"/>
      <c r="S12894" s="32"/>
    </row>
    <row r="12895" spans="15:19" x14ac:dyDescent="0.25">
      <c r="O12895" s="6"/>
      <c r="S12895" s="32"/>
    </row>
    <row r="12896" spans="15:19" x14ac:dyDescent="0.25">
      <c r="O12896" s="6"/>
      <c r="S12896" s="32"/>
    </row>
    <row r="12897" spans="15:19" x14ac:dyDescent="0.25">
      <c r="O12897" s="6"/>
      <c r="S12897" s="32"/>
    </row>
    <row r="12898" spans="15:19" x14ac:dyDescent="0.25">
      <c r="O12898" s="6"/>
      <c r="S12898" s="32"/>
    </row>
    <row r="12899" spans="15:19" x14ac:dyDescent="0.25">
      <c r="O12899" s="6"/>
      <c r="S12899" s="32"/>
    </row>
    <row r="12900" spans="15:19" x14ac:dyDescent="0.25">
      <c r="O12900" s="6"/>
      <c r="S12900" s="32"/>
    </row>
    <row r="12901" spans="15:19" x14ac:dyDescent="0.25">
      <c r="O12901" s="6"/>
      <c r="S12901" s="32"/>
    </row>
    <row r="12902" spans="15:19" x14ac:dyDescent="0.25">
      <c r="O12902" s="6"/>
      <c r="S12902" s="32"/>
    </row>
    <row r="12903" spans="15:19" x14ac:dyDescent="0.25">
      <c r="O12903" s="6"/>
      <c r="S12903" s="32"/>
    </row>
    <row r="12904" spans="15:19" x14ac:dyDescent="0.25">
      <c r="O12904" s="6"/>
      <c r="S12904" s="32"/>
    </row>
    <row r="12905" spans="15:19" x14ac:dyDescent="0.25">
      <c r="O12905" s="6"/>
      <c r="S12905" s="32"/>
    </row>
    <row r="12906" spans="15:19" x14ac:dyDescent="0.25">
      <c r="O12906" s="6"/>
      <c r="S12906" s="32"/>
    </row>
    <row r="12907" spans="15:19" x14ac:dyDescent="0.25">
      <c r="O12907" s="6"/>
      <c r="S12907" s="32"/>
    </row>
    <row r="12908" spans="15:19" x14ac:dyDescent="0.25">
      <c r="O12908" s="6"/>
      <c r="S12908" s="32"/>
    </row>
    <row r="12909" spans="15:19" x14ac:dyDescent="0.25">
      <c r="O12909" s="6"/>
      <c r="S12909" s="32"/>
    </row>
    <row r="12910" spans="15:19" x14ac:dyDescent="0.25">
      <c r="O12910" s="6"/>
      <c r="S12910" s="32"/>
    </row>
    <row r="12911" spans="15:19" x14ac:dyDescent="0.25">
      <c r="O12911" s="6"/>
      <c r="S12911" s="32"/>
    </row>
    <row r="12912" spans="15:19" x14ac:dyDescent="0.25">
      <c r="O12912" s="6"/>
      <c r="S12912" s="32"/>
    </row>
    <row r="12913" spans="15:19" x14ac:dyDescent="0.25">
      <c r="O12913" s="6"/>
      <c r="S12913" s="32"/>
    </row>
    <row r="12914" spans="15:19" x14ac:dyDescent="0.25">
      <c r="O12914" s="6"/>
      <c r="S12914" s="32"/>
    </row>
    <row r="12915" spans="15:19" x14ac:dyDescent="0.25">
      <c r="O12915" s="6"/>
      <c r="S12915" s="32"/>
    </row>
    <row r="12916" spans="15:19" x14ac:dyDescent="0.25">
      <c r="O12916" s="6"/>
      <c r="S12916" s="32"/>
    </row>
    <row r="12917" spans="15:19" x14ac:dyDescent="0.25">
      <c r="O12917" s="6"/>
      <c r="S12917" s="32"/>
    </row>
    <row r="12918" spans="15:19" x14ac:dyDescent="0.25">
      <c r="O12918" s="6"/>
      <c r="S12918" s="32"/>
    </row>
    <row r="12919" spans="15:19" x14ac:dyDescent="0.25">
      <c r="O12919" s="6"/>
      <c r="S12919" s="32"/>
    </row>
    <row r="12920" spans="15:19" x14ac:dyDescent="0.25">
      <c r="O12920" s="6"/>
      <c r="S12920" s="32"/>
    </row>
    <row r="12921" spans="15:19" x14ac:dyDescent="0.25">
      <c r="O12921" s="6"/>
      <c r="S12921" s="32"/>
    </row>
    <row r="12922" spans="15:19" x14ac:dyDescent="0.25">
      <c r="O12922" s="6"/>
      <c r="S12922" s="32"/>
    </row>
    <row r="12923" spans="15:19" x14ac:dyDescent="0.25">
      <c r="O12923" s="6"/>
      <c r="S12923" s="32"/>
    </row>
    <row r="12924" spans="15:19" x14ac:dyDescent="0.25">
      <c r="O12924" s="6"/>
      <c r="S12924" s="32"/>
    </row>
    <row r="12925" spans="15:19" x14ac:dyDescent="0.25">
      <c r="O12925" s="6"/>
      <c r="S12925" s="32"/>
    </row>
    <row r="12926" spans="15:19" x14ac:dyDescent="0.25">
      <c r="O12926" s="6"/>
      <c r="S12926" s="32"/>
    </row>
    <row r="12927" spans="15:19" x14ac:dyDescent="0.25">
      <c r="O12927" s="6"/>
      <c r="S12927" s="32"/>
    </row>
    <row r="12928" spans="15:19" x14ac:dyDescent="0.25">
      <c r="O12928" s="6"/>
      <c r="S12928" s="32"/>
    </row>
    <row r="12929" spans="15:19" x14ac:dyDescent="0.25">
      <c r="O12929" s="6"/>
      <c r="S12929" s="32"/>
    </row>
    <row r="12930" spans="15:19" x14ac:dyDescent="0.25">
      <c r="O12930" s="6"/>
      <c r="S12930" s="32"/>
    </row>
    <row r="12931" spans="15:19" x14ac:dyDescent="0.25">
      <c r="O12931" s="6"/>
      <c r="S12931" s="32"/>
    </row>
    <row r="12932" spans="15:19" x14ac:dyDescent="0.25">
      <c r="O12932" s="6"/>
      <c r="S12932" s="32"/>
    </row>
    <row r="12933" spans="15:19" x14ac:dyDescent="0.25">
      <c r="O12933" s="6"/>
      <c r="S12933" s="32"/>
    </row>
    <row r="12934" spans="15:19" x14ac:dyDescent="0.25">
      <c r="O12934" s="6"/>
      <c r="S12934" s="32"/>
    </row>
    <row r="12935" spans="15:19" x14ac:dyDescent="0.25">
      <c r="O12935" s="6"/>
      <c r="S12935" s="32"/>
    </row>
    <row r="12936" spans="15:19" x14ac:dyDescent="0.25">
      <c r="O12936" s="6"/>
      <c r="S12936" s="32"/>
    </row>
    <row r="12937" spans="15:19" x14ac:dyDescent="0.25">
      <c r="O12937" s="6"/>
      <c r="S12937" s="32"/>
    </row>
    <row r="12938" spans="15:19" x14ac:dyDescent="0.25">
      <c r="O12938" s="6"/>
      <c r="S12938" s="32"/>
    </row>
    <row r="12939" spans="15:19" x14ac:dyDescent="0.25">
      <c r="O12939" s="6"/>
      <c r="S12939" s="32"/>
    </row>
    <row r="12940" spans="15:19" x14ac:dyDescent="0.25">
      <c r="O12940" s="6"/>
      <c r="S12940" s="32"/>
    </row>
    <row r="12941" spans="15:19" x14ac:dyDescent="0.25">
      <c r="O12941" s="6"/>
      <c r="S12941" s="32"/>
    </row>
    <row r="12942" spans="15:19" x14ac:dyDescent="0.25">
      <c r="O12942" s="6"/>
      <c r="S12942" s="32"/>
    </row>
    <row r="12943" spans="15:19" x14ac:dyDescent="0.25">
      <c r="O12943" s="6"/>
      <c r="S12943" s="32"/>
    </row>
    <row r="12944" spans="15:19" x14ac:dyDescent="0.25">
      <c r="O12944" s="6"/>
      <c r="S12944" s="32"/>
    </row>
    <row r="12945" spans="15:19" x14ac:dyDescent="0.25">
      <c r="O12945" s="6"/>
      <c r="S12945" s="32"/>
    </row>
    <row r="12946" spans="15:19" x14ac:dyDescent="0.25">
      <c r="O12946" s="6"/>
      <c r="S12946" s="32"/>
    </row>
    <row r="12947" spans="15:19" x14ac:dyDescent="0.25">
      <c r="O12947" s="6"/>
      <c r="S12947" s="32"/>
    </row>
    <row r="12948" spans="15:19" x14ac:dyDescent="0.25">
      <c r="O12948" s="6"/>
      <c r="S12948" s="32"/>
    </row>
    <row r="12949" spans="15:19" x14ac:dyDescent="0.25">
      <c r="O12949" s="6"/>
      <c r="S12949" s="32"/>
    </row>
    <row r="12950" spans="15:19" x14ac:dyDescent="0.25">
      <c r="O12950" s="6"/>
      <c r="S12950" s="32"/>
    </row>
    <row r="12951" spans="15:19" x14ac:dyDescent="0.25">
      <c r="O12951" s="6"/>
      <c r="S12951" s="32"/>
    </row>
    <row r="12952" spans="15:19" x14ac:dyDescent="0.25">
      <c r="O12952" s="6"/>
      <c r="S12952" s="32"/>
    </row>
    <row r="12953" spans="15:19" x14ac:dyDescent="0.25">
      <c r="O12953" s="6"/>
      <c r="S12953" s="32"/>
    </row>
    <row r="12954" spans="15:19" x14ac:dyDescent="0.25">
      <c r="O12954" s="6"/>
      <c r="S12954" s="32"/>
    </row>
    <row r="12955" spans="15:19" x14ac:dyDescent="0.25">
      <c r="O12955" s="6"/>
      <c r="S12955" s="32"/>
    </row>
    <row r="12956" spans="15:19" x14ac:dyDescent="0.25">
      <c r="O12956" s="6"/>
      <c r="S12956" s="32"/>
    </row>
    <row r="12957" spans="15:19" x14ac:dyDescent="0.25">
      <c r="O12957" s="6"/>
      <c r="S12957" s="32"/>
    </row>
    <row r="12958" spans="15:19" x14ac:dyDescent="0.25">
      <c r="O12958" s="6"/>
      <c r="S12958" s="32"/>
    </row>
    <row r="12959" spans="15:19" x14ac:dyDescent="0.25">
      <c r="O12959" s="6"/>
      <c r="S12959" s="32"/>
    </row>
    <row r="12960" spans="15:19" x14ac:dyDescent="0.25">
      <c r="O12960" s="6"/>
      <c r="S12960" s="32"/>
    </row>
    <row r="12961" spans="15:19" x14ac:dyDescent="0.25">
      <c r="O12961" s="6"/>
      <c r="S12961" s="32"/>
    </row>
    <row r="12962" spans="15:19" x14ac:dyDescent="0.25">
      <c r="O12962" s="6"/>
      <c r="S12962" s="32"/>
    </row>
    <row r="12963" spans="15:19" x14ac:dyDescent="0.25">
      <c r="O12963" s="6"/>
      <c r="S12963" s="32"/>
    </row>
    <row r="12964" spans="15:19" x14ac:dyDescent="0.25">
      <c r="O12964" s="6"/>
      <c r="S12964" s="32"/>
    </row>
    <row r="12965" spans="15:19" x14ac:dyDescent="0.25">
      <c r="O12965" s="6"/>
      <c r="S12965" s="32"/>
    </row>
    <row r="12966" spans="15:19" x14ac:dyDescent="0.25">
      <c r="O12966" s="6"/>
      <c r="S12966" s="32"/>
    </row>
    <row r="12967" spans="15:19" x14ac:dyDescent="0.25">
      <c r="O12967" s="6"/>
      <c r="S12967" s="32"/>
    </row>
    <row r="12968" spans="15:19" x14ac:dyDescent="0.25">
      <c r="O12968" s="6"/>
      <c r="S12968" s="32"/>
    </row>
    <row r="12969" spans="15:19" x14ac:dyDescent="0.25">
      <c r="O12969" s="6"/>
      <c r="S12969" s="32"/>
    </row>
    <row r="12970" spans="15:19" x14ac:dyDescent="0.25">
      <c r="O12970" s="6"/>
      <c r="S12970" s="32"/>
    </row>
    <row r="12971" spans="15:19" x14ac:dyDescent="0.25">
      <c r="O12971" s="6"/>
      <c r="S12971" s="32"/>
    </row>
    <row r="12972" spans="15:19" x14ac:dyDescent="0.25">
      <c r="O12972" s="6"/>
      <c r="S12972" s="32"/>
    </row>
    <row r="12973" spans="15:19" x14ac:dyDescent="0.25">
      <c r="O12973" s="6"/>
      <c r="S12973" s="32"/>
    </row>
    <row r="12974" spans="15:19" x14ac:dyDescent="0.25">
      <c r="O12974" s="6"/>
      <c r="S12974" s="32"/>
    </row>
    <row r="12975" spans="15:19" x14ac:dyDescent="0.25">
      <c r="O12975" s="6"/>
      <c r="S12975" s="32"/>
    </row>
    <row r="12976" spans="15:19" x14ac:dyDescent="0.25">
      <c r="O12976" s="6"/>
      <c r="S12976" s="32"/>
    </row>
    <row r="12977" spans="15:19" x14ac:dyDescent="0.25">
      <c r="O12977" s="6"/>
      <c r="S12977" s="32"/>
    </row>
    <row r="12978" spans="15:19" x14ac:dyDescent="0.25">
      <c r="O12978" s="6"/>
      <c r="S12978" s="32"/>
    </row>
    <row r="12979" spans="15:19" x14ac:dyDescent="0.25">
      <c r="O12979" s="6"/>
      <c r="S12979" s="32"/>
    </row>
    <row r="12980" spans="15:19" x14ac:dyDescent="0.25">
      <c r="O12980" s="6"/>
      <c r="S12980" s="32"/>
    </row>
    <row r="12981" spans="15:19" x14ac:dyDescent="0.25">
      <c r="O12981" s="6"/>
      <c r="S12981" s="32"/>
    </row>
    <row r="12982" spans="15:19" x14ac:dyDescent="0.25">
      <c r="O12982" s="6"/>
      <c r="S12982" s="32"/>
    </row>
    <row r="12983" spans="15:19" x14ac:dyDescent="0.25">
      <c r="O12983" s="6"/>
      <c r="S12983" s="32"/>
    </row>
    <row r="12984" spans="15:19" x14ac:dyDescent="0.25">
      <c r="O12984" s="6"/>
      <c r="S12984" s="32"/>
    </row>
    <row r="12985" spans="15:19" x14ac:dyDescent="0.25">
      <c r="O12985" s="6"/>
      <c r="S12985" s="32"/>
    </row>
    <row r="12986" spans="15:19" x14ac:dyDescent="0.25">
      <c r="O12986" s="6"/>
      <c r="S12986" s="32"/>
    </row>
    <row r="12987" spans="15:19" x14ac:dyDescent="0.25">
      <c r="O12987" s="6"/>
      <c r="S12987" s="32"/>
    </row>
    <row r="12988" spans="15:19" x14ac:dyDescent="0.25">
      <c r="O12988" s="6"/>
      <c r="S12988" s="32"/>
    </row>
    <row r="12989" spans="15:19" x14ac:dyDescent="0.25">
      <c r="O12989" s="6"/>
      <c r="S12989" s="32"/>
    </row>
    <row r="12990" spans="15:19" x14ac:dyDescent="0.25">
      <c r="O12990" s="6"/>
      <c r="S12990" s="32"/>
    </row>
    <row r="12991" spans="15:19" x14ac:dyDescent="0.25">
      <c r="O12991" s="6"/>
      <c r="S12991" s="32"/>
    </row>
    <row r="12992" spans="15:19" x14ac:dyDescent="0.25">
      <c r="O12992" s="6"/>
      <c r="S12992" s="32"/>
    </row>
    <row r="12993" spans="15:19" x14ac:dyDescent="0.25">
      <c r="O12993" s="6"/>
      <c r="S12993" s="32"/>
    </row>
    <row r="12994" spans="15:19" x14ac:dyDescent="0.25">
      <c r="O12994" s="6"/>
      <c r="S12994" s="32"/>
    </row>
    <row r="12995" spans="15:19" x14ac:dyDescent="0.25">
      <c r="O12995" s="6"/>
      <c r="S12995" s="32"/>
    </row>
    <row r="12996" spans="15:19" x14ac:dyDescent="0.25">
      <c r="O12996" s="6"/>
      <c r="S12996" s="32"/>
    </row>
    <row r="12997" spans="15:19" x14ac:dyDescent="0.25">
      <c r="O12997" s="6"/>
      <c r="S12997" s="32"/>
    </row>
    <row r="12998" spans="15:19" x14ac:dyDescent="0.25">
      <c r="O12998" s="6"/>
      <c r="S12998" s="32"/>
    </row>
    <row r="12999" spans="15:19" x14ac:dyDescent="0.25">
      <c r="O12999" s="6"/>
      <c r="S12999" s="32"/>
    </row>
    <row r="13000" spans="15:19" x14ac:dyDescent="0.25">
      <c r="O13000" s="6"/>
      <c r="S13000" s="32"/>
    </row>
    <row r="13001" spans="15:19" x14ac:dyDescent="0.25">
      <c r="O13001" s="6"/>
      <c r="S13001" s="32"/>
    </row>
    <row r="13002" spans="15:19" x14ac:dyDescent="0.25">
      <c r="O13002" s="6"/>
      <c r="S13002" s="32"/>
    </row>
    <row r="13003" spans="15:19" x14ac:dyDescent="0.25">
      <c r="O13003" s="6"/>
      <c r="S13003" s="32"/>
    </row>
    <row r="13004" spans="15:19" x14ac:dyDescent="0.25">
      <c r="O13004" s="6"/>
      <c r="S13004" s="32"/>
    </row>
    <row r="13005" spans="15:19" x14ac:dyDescent="0.25">
      <c r="O13005" s="6"/>
      <c r="S13005" s="32"/>
    </row>
    <row r="13006" spans="15:19" x14ac:dyDescent="0.25">
      <c r="O13006" s="6"/>
      <c r="S13006" s="32"/>
    </row>
    <row r="13007" spans="15:19" x14ac:dyDescent="0.25">
      <c r="O13007" s="6"/>
      <c r="S13007" s="32"/>
    </row>
    <row r="13008" spans="15:19" x14ac:dyDescent="0.25">
      <c r="O13008" s="6"/>
      <c r="S13008" s="32"/>
    </row>
    <row r="13009" spans="15:19" x14ac:dyDescent="0.25">
      <c r="O13009" s="6"/>
      <c r="S13009" s="32"/>
    </row>
    <row r="13010" spans="15:19" x14ac:dyDescent="0.25">
      <c r="O13010" s="6"/>
      <c r="S13010" s="32"/>
    </row>
    <row r="13011" spans="15:19" x14ac:dyDescent="0.25">
      <c r="O13011" s="6"/>
      <c r="S13011" s="32"/>
    </row>
    <row r="13012" spans="15:19" x14ac:dyDescent="0.25">
      <c r="O13012" s="6"/>
      <c r="S13012" s="32"/>
    </row>
    <row r="13013" spans="15:19" x14ac:dyDescent="0.25">
      <c r="O13013" s="6"/>
      <c r="S13013" s="32"/>
    </row>
    <row r="13014" spans="15:19" x14ac:dyDescent="0.25">
      <c r="O13014" s="6"/>
      <c r="S13014" s="32"/>
    </row>
    <row r="13015" spans="15:19" x14ac:dyDescent="0.25">
      <c r="O13015" s="6"/>
      <c r="S13015" s="32"/>
    </row>
    <row r="13016" spans="15:19" x14ac:dyDescent="0.25">
      <c r="O13016" s="6"/>
      <c r="S13016" s="32"/>
    </row>
    <row r="13017" spans="15:19" x14ac:dyDescent="0.25">
      <c r="O13017" s="6"/>
      <c r="S13017" s="32"/>
    </row>
    <row r="13018" spans="15:19" x14ac:dyDescent="0.25">
      <c r="O13018" s="6"/>
      <c r="S13018" s="32"/>
    </row>
    <row r="13019" spans="15:19" x14ac:dyDescent="0.25">
      <c r="O13019" s="6"/>
      <c r="S13019" s="32"/>
    </row>
    <row r="13020" spans="15:19" x14ac:dyDescent="0.25">
      <c r="O13020" s="6"/>
      <c r="S13020" s="32"/>
    </row>
    <row r="13021" spans="15:19" x14ac:dyDescent="0.25">
      <c r="O13021" s="6"/>
      <c r="S13021" s="32"/>
    </row>
    <row r="13022" spans="15:19" x14ac:dyDescent="0.25">
      <c r="O13022" s="6"/>
      <c r="S13022" s="32"/>
    </row>
    <row r="13023" spans="15:19" x14ac:dyDescent="0.25">
      <c r="O13023" s="6"/>
      <c r="S13023" s="32"/>
    </row>
    <row r="13024" spans="15:19" x14ac:dyDescent="0.25">
      <c r="O13024" s="6"/>
      <c r="S13024" s="32"/>
    </row>
    <row r="13025" spans="15:19" x14ac:dyDescent="0.25">
      <c r="O13025" s="6"/>
      <c r="S13025" s="32"/>
    </row>
    <row r="13026" spans="15:19" x14ac:dyDescent="0.25">
      <c r="O13026" s="6"/>
      <c r="S13026" s="32"/>
    </row>
    <row r="13027" spans="15:19" x14ac:dyDescent="0.25">
      <c r="O13027" s="6"/>
      <c r="S13027" s="32"/>
    </row>
    <row r="13028" spans="15:19" x14ac:dyDescent="0.25">
      <c r="O13028" s="6"/>
      <c r="S13028" s="32"/>
    </row>
    <row r="13029" spans="15:19" x14ac:dyDescent="0.25">
      <c r="O13029" s="6"/>
      <c r="S13029" s="32"/>
    </row>
    <row r="13030" spans="15:19" x14ac:dyDescent="0.25">
      <c r="O13030" s="6"/>
      <c r="S13030" s="32"/>
    </row>
    <row r="13031" spans="15:19" x14ac:dyDescent="0.25">
      <c r="O13031" s="6"/>
      <c r="S13031" s="32"/>
    </row>
    <row r="13032" spans="15:19" x14ac:dyDescent="0.25">
      <c r="O13032" s="6"/>
      <c r="S13032" s="32"/>
    </row>
    <row r="13033" spans="15:19" x14ac:dyDescent="0.25">
      <c r="O13033" s="6"/>
      <c r="S13033" s="32"/>
    </row>
    <row r="13034" spans="15:19" x14ac:dyDescent="0.25">
      <c r="O13034" s="6"/>
      <c r="S13034" s="32"/>
    </row>
    <row r="13035" spans="15:19" x14ac:dyDescent="0.25">
      <c r="O13035" s="6"/>
      <c r="S13035" s="32"/>
    </row>
    <row r="13036" spans="15:19" x14ac:dyDescent="0.25">
      <c r="O13036" s="6"/>
      <c r="S13036" s="32"/>
    </row>
    <row r="13037" spans="15:19" x14ac:dyDescent="0.25">
      <c r="O13037" s="6"/>
      <c r="S13037" s="32"/>
    </row>
    <row r="13038" spans="15:19" x14ac:dyDescent="0.25">
      <c r="O13038" s="6"/>
      <c r="S13038" s="32"/>
    </row>
    <row r="13039" spans="15:19" x14ac:dyDescent="0.25">
      <c r="O13039" s="6"/>
      <c r="S13039" s="32"/>
    </row>
    <row r="13040" spans="15:19" x14ac:dyDescent="0.25">
      <c r="O13040" s="6"/>
      <c r="S13040" s="32"/>
    </row>
    <row r="13041" spans="15:19" x14ac:dyDescent="0.25">
      <c r="O13041" s="6"/>
      <c r="S13041" s="32"/>
    </row>
    <row r="13042" spans="15:19" x14ac:dyDescent="0.25">
      <c r="O13042" s="6"/>
      <c r="S13042" s="32"/>
    </row>
    <row r="13043" spans="15:19" x14ac:dyDescent="0.25">
      <c r="O13043" s="6"/>
      <c r="S13043" s="32"/>
    </row>
    <row r="13044" spans="15:19" x14ac:dyDescent="0.25">
      <c r="O13044" s="6"/>
      <c r="S13044" s="32"/>
    </row>
    <row r="13045" spans="15:19" x14ac:dyDescent="0.25">
      <c r="O13045" s="6"/>
      <c r="S13045" s="32"/>
    </row>
    <row r="13046" spans="15:19" x14ac:dyDescent="0.25">
      <c r="O13046" s="6"/>
      <c r="S13046" s="32"/>
    </row>
    <row r="13047" spans="15:19" x14ac:dyDescent="0.25">
      <c r="O13047" s="6"/>
      <c r="S13047" s="32"/>
    </row>
    <row r="13048" spans="15:19" x14ac:dyDescent="0.25">
      <c r="O13048" s="6"/>
      <c r="S13048" s="32"/>
    </row>
    <row r="13049" spans="15:19" x14ac:dyDescent="0.25">
      <c r="O13049" s="6"/>
      <c r="S13049" s="32"/>
    </row>
    <row r="13050" spans="15:19" x14ac:dyDescent="0.25">
      <c r="O13050" s="6"/>
      <c r="S13050" s="32"/>
    </row>
    <row r="13051" spans="15:19" x14ac:dyDescent="0.25">
      <c r="O13051" s="6"/>
      <c r="S13051" s="32"/>
    </row>
    <row r="13052" spans="15:19" x14ac:dyDescent="0.25">
      <c r="O13052" s="6"/>
      <c r="S13052" s="32"/>
    </row>
    <row r="13053" spans="15:19" x14ac:dyDescent="0.25">
      <c r="O13053" s="6"/>
      <c r="S13053" s="32"/>
    </row>
    <row r="13054" spans="15:19" x14ac:dyDescent="0.25">
      <c r="O13054" s="6"/>
      <c r="S13054" s="32"/>
    </row>
    <row r="13055" spans="15:19" x14ac:dyDescent="0.25">
      <c r="O13055" s="6"/>
      <c r="S13055" s="32"/>
    </row>
    <row r="13056" spans="15:19" x14ac:dyDescent="0.25">
      <c r="O13056" s="6"/>
      <c r="S13056" s="32"/>
    </row>
    <row r="13057" spans="15:19" x14ac:dyDescent="0.25">
      <c r="O13057" s="6"/>
      <c r="S13057" s="32"/>
    </row>
    <row r="13058" spans="15:19" x14ac:dyDescent="0.25">
      <c r="O13058" s="6"/>
      <c r="S13058" s="32"/>
    </row>
    <row r="13059" spans="15:19" x14ac:dyDescent="0.25">
      <c r="O13059" s="6"/>
      <c r="S13059" s="32"/>
    </row>
    <row r="13060" spans="15:19" x14ac:dyDescent="0.25">
      <c r="O13060" s="6"/>
      <c r="S13060" s="32"/>
    </row>
    <row r="13061" spans="15:19" x14ac:dyDescent="0.25">
      <c r="O13061" s="6"/>
      <c r="S13061" s="32"/>
    </row>
    <row r="13062" spans="15:19" x14ac:dyDescent="0.25">
      <c r="O13062" s="6"/>
      <c r="S13062" s="32"/>
    </row>
    <row r="13063" spans="15:19" x14ac:dyDescent="0.25">
      <c r="O13063" s="6"/>
      <c r="S13063" s="32"/>
    </row>
    <row r="13064" spans="15:19" x14ac:dyDescent="0.25">
      <c r="O13064" s="6"/>
      <c r="S13064" s="32"/>
    </row>
    <row r="13065" spans="15:19" x14ac:dyDescent="0.25">
      <c r="O13065" s="6"/>
      <c r="S13065" s="32"/>
    </row>
    <row r="13066" spans="15:19" x14ac:dyDescent="0.25">
      <c r="O13066" s="6"/>
      <c r="S13066" s="32"/>
    </row>
    <row r="13067" spans="15:19" x14ac:dyDescent="0.25">
      <c r="O13067" s="6"/>
      <c r="S13067" s="32"/>
    </row>
    <row r="13068" spans="15:19" x14ac:dyDescent="0.25">
      <c r="O13068" s="6"/>
      <c r="S13068" s="32"/>
    </row>
    <row r="13069" spans="15:19" x14ac:dyDescent="0.25">
      <c r="O13069" s="6"/>
      <c r="S13069" s="32"/>
    </row>
    <row r="13070" spans="15:19" x14ac:dyDescent="0.25">
      <c r="O13070" s="6"/>
      <c r="S13070" s="32"/>
    </row>
    <row r="13071" spans="15:19" x14ac:dyDescent="0.25">
      <c r="O13071" s="6"/>
      <c r="S13071" s="32"/>
    </row>
    <row r="13072" spans="15:19" x14ac:dyDescent="0.25">
      <c r="O13072" s="6"/>
      <c r="S13072" s="32"/>
    </row>
    <row r="13073" spans="15:19" x14ac:dyDescent="0.25">
      <c r="O13073" s="6"/>
      <c r="S13073" s="32"/>
    </row>
    <row r="13074" spans="15:19" x14ac:dyDescent="0.25">
      <c r="O13074" s="6"/>
      <c r="S13074" s="32"/>
    </row>
    <row r="13075" spans="15:19" x14ac:dyDescent="0.25">
      <c r="O13075" s="6"/>
      <c r="S13075" s="32"/>
    </row>
    <row r="13076" spans="15:19" x14ac:dyDescent="0.25">
      <c r="O13076" s="6"/>
      <c r="S13076" s="32"/>
    </row>
    <row r="13077" spans="15:19" x14ac:dyDescent="0.25">
      <c r="O13077" s="6"/>
      <c r="S13077" s="32"/>
    </row>
    <row r="13078" spans="15:19" x14ac:dyDescent="0.25">
      <c r="O13078" s="6"/>
      <c r="S13078" s="32"/>
    </row>
    <row r="13079" spans="15:19" x14ac:dyDescent="0.25">
      <c r="O13079" s="6"/>
      <c r="S13079" s="32"/>
    </row>
    <row r="13080" spans="15:19" x14ac:dyDescent="0.25">
      <c r="O13080" s="6"/>
      <c r="S13080" s="32"/>
    </row>
    <row r="13081" spans="15:19" x14ac:dyDescent="0.25">
      <c r="O13081" s="6"/>
      <c r="S13081" s="32"/>
    </row>
    <row r="13082" spans="15:19" x14ac:dyDescent="0.25">
      <c r="O13082" s="6"/>
      <c r="S13082" s="32"/>
    </row>
    <row r="13083" spans="15:19" x14ac:dyDescent="0.25">
      <c r="O13083" s="6"/>
      <c r="S13083" s="32"/>
    </row>
    <row r="13084" spans="15:19" x14ac:dyDescent="0.25">
      <c r="O13084" s="6"/>
      <c r="S13084" s="32"/>
    </row>
    <row r="13085" spans="15:19" x14ac:dyDescent="0.25">
      <c r="O13085" s="6"/>
      <c r="S13085" s="32"/>
    </row>
    <row r="13086" spans="15:19" x14ac:dyDescent="0.25">
      <c r="O13086" s="6"/>
      <c r="S13086" s="32"/>
    </row>
    <row r="13087" spans="15:19" x14ac:dyDescent="0.25">
      <c r="O13087" s="6"/>
      <c r="S13087" s="32"/>
    </row>
    <row r="13088" spans="15:19" x14ac:dyDescent="0.25">
      <c r="O13088" s="6"/>
      <c r="S13088" s="32"/>
    </row>
    <row r="13089" spans="15:19" x14ac:dyDescent="0.25">
      <c r="O13089" s="6"/>
      <c r="S13089" s="32"/>
    </row>
    <row r="13090" spans="15:19" x14ac:dyDescent="0.25">
      <c r="O13090" s="6"/>
      <c r="S13090" s="32"/>
    </row>
    <row r="13091" spans="15:19" x14ac:dyDescent="0.25">
      <c r="O13091" s="6"/>
      <c r="S13091" s="32"/>
    </row>
    <row r="13092" spans="15:19" x14ac:dyDescent="0.25">
      <c r="O13092" s="6"/>
      <c r="S13092" s="32"/>
    </row>
    <row r="13093" spans="15:19" x14ac:dyDescent="0.25">
      <c r="O13093" s="6"/>
      <c r="S13093" s="32"/>
    </row>
    <row r="13094" spans="15:19" x14ac:dyDescent="0.25">
      <c r="O13094" s="6"/>
      <c r="S13094" s="32"/>
    </row>
    <row r="13095" spans="15:19" x14ac:dyDescent="0.25">
      <c r="O13095" s="6"/>
      <c r="S13095" s="32"/>
    </row>
    <row r="13096" spans="15:19" x14ac:dyDescent="0.25">
      <c r="O13096" s="6"/>
      <c r="S13096" s="32"/>
    </row>
    <row r="13097" spans="15:19" x14ac:dyDescent="0.25">
      <c r="O13097" s="6"/>
      <c r="S13097" s="32"/>
    </row>
    <row r="13098" spans="15:19" x14ac:dyDescent="0.25">
      <c r="O13098" s="6"/>
      <c r="S13098" s="32"/>
    </row>
    <row r="13099" spans="15:19" x14ac:dyDescent="0.25">
      <c r="O13099" s="6"/>
      <c r="S13099" s="32"/>
    </row>
    <row r="13100" spans="15:19" x14ac:dyDescent="0.25">
      <c r="O13100" s="6"/>
      <c r="S13100" s="32"/>
    </row>
    <row r="13101" spans="15:19" x14ac:dyDescent="0.25">
      <c r="O13101" s="6"/>
      <c r="S13101" s="32"/>
    </row>
    <row r="13102" spans="15:19" x14ac:dyDescent="0.25">
      <c r="O13102" s="6"/>
      <c r="S13102" s="32"/>
    </row>
    <row r="13103" spans="15:19" x14ac:dyDescent="0.25">
      <c r="O13103" s="6"/>
      <c r="S13103" s="32"/>
    </row>
    <row r="13104" spans="15:19" x14ac:dyDescent="0.25">
      <c r="O13104" s="6"/>
      <c r="S13104" s="32"/>
    </row>
    <row r="13105" spans="15:19" x14ac:dyDescent="0.25">
      <c r="O13105" s="6"/>
      <c r="S13105" s="32"/>
    </row>
    <row r="13106" spans="15:19" x14ac:dyDescent="0.25">
      <c r="O13106" s="6"/>
      <c r="S13106" s="32"/>
    </row>
    <row r="13107" spans="15:19" x14ac:dyDescent="0.25">
      <c r="O13107" s="6"/>
      <c r="S13107" s="32"/>
    </row>
    <row r="13108" spans="15:19" x14ac:dyDescent="0.25">
      <c r="O13108" s="6"/>
      <c r="S13108" s="32"/>
    </row>
    <row r="13109" spans="15:19" x14ac:dyDescent="0.25">
      <c r="O13109" s="6"/>
      <c r="S13109" s="32"/>
    </row>
    <row r="13110" spans="15:19" x14ac:dyDescent="0.25">
      <c r="O13110" s="6"/>
      <c r="S13110" s="32"/>
    </row>
    <row r="13111" spans="15:19" x14ac:dyDescent="0.25">
      <c r="O13111" s="6"/>
      <c r="S13111" s="32"/>
    </row>
    <row r="13112" spans="15:19" x14ac:dyDescent="0.25">
      <c r="O13112" s="6"/>
      <c r="S13112" s="32"/>
    </row>
    <row r="13113" spans="15:19" x14ac:dyDescent="0.25">
      <c r="O13113" s="6"/>
      <c r="S13113" s="32"/>
    </row>
    <row r="13114" spans="15:19" x14ac:dyDescent="0.25">
      <c r="O13114" s="6"/>
      <c r="S13114" s="32"/>
    </row>
    <row r="13115" spans="15:19" x14ac:dyDescent="0.25">
      <c r="O13115" s="6"/>
      <c r="S13115" s="32"/>
    </row>
    <row r="13116" spans="15:19" x14ac:dyDescent="0.25">
      <c r="O13116" s="6"/>
      <c r="S13116" s="32"/>
    </row>
    <row r="13117" spans="15:19" x14ac:dyDescent="0.25">
      <c r="O13117" s="6"/>
      <c r="S13117" s="32"/>
    </row>
    <row r="13118" spans="15:19" x14ac:dyDescent="0.25">
      <c r="O13118" s="6"/>
      <c r="S13118" s="32"/>
    </row>
    <row r="13119" spans="15:19" x14ac:dyDescent="0.25">
      <c r="O13119" s="6"/>
      <c r="S13119" s="32"/>
    </row>
    <row r="13120" spans="15:19" x14ac:dyDescent="0.25">
      <c r="O13120" s="6"/>
      <c r="S13120" s="32"/>
    </row>
    <row r="13121" spans="15:19" x14ac:dyDescent="0.25">
      <c r="O13121" s="6"/>
      <c r="S13121" s="32"/>
    </row>
    <row r="13122" spans="15:19" x14ac:dyDescent="0.25">
      <c r="O13122" s="6"/>
      <c r="S13122" s="32"/>
    </row>
    <row r="13123" spans="15:19" x14ac:dyDescent="0.25">
      <c r="O13123" s="6"/>
      <c r="S13123" s="32"/>
    </row>
    <row r="13124" spans="15:19" x14ac:dyDescent="0.25">
      <c r="O13124" s="6"/>
      <c r="S13124" s="32"/>
    </row>
    <row r="13125" spans="15:19" x14ac:dyDescent="0.25">
      <c r="O13125" s="6"/>
      <c r="S13125" s="32"/>
    </row>
    <row r="13126" spans="15:19" x14ac:dyDescent="0.25">
      <c r="O13126" s="6"/>
      <c r="S13126" s="32"/>
    </row>
    <row r="13127" spans="15:19" x14ac:dyDescent="0.25">
      <c r="O13127" s="6"/>
      <c r="S13127" s="32"/>
    </row>
    <row r="13128" spans="15:19" x14ac:dyDescent="0.25">
      <c r="O13128" s="6"/>
      <c r="S13128" s="32"/>
    </row>
    <row r="13129" spans="15:19" x14ac:dyDescent="0.25">
      <c r="O13129" s="6"/>
      <c r="S13129" s="32"/>
    </row>
    <row r="13130" spans="15:19" x14ac:dyDescent="0.25">
      <c r="O13130" s="6"/>
      <c r="S13130" s="32"/>
    </row>
    <row r="13131" spans="15:19" x14ac:dyDescent="0.25">
      <c r="O13131" s="6"/>
      <c r="S13131" s="32"/>
    </row>
    <row r="13132" spans="15:19" x14ac:dyDescent="0.25">
      <c r="O13132" s="6"/>
      <c r="S13132" s="32"/>
    </row>
    <row r="13133" spans="15:19" x14ac:dyDescent="0.25">
      <c r="O13133" s="6"/>
      <c r="S13133" s="32"/>
    </row>
    <row r="13134" spans="15:19" x14ac:dyDescent="0.25">
      <c r="O13134" s="6"/>
      <c r="S13134" s="32"/>
    </row>
    <row r="13135" spans="15:19" x14ac:dyDescent="0.25">
      <c r="O13135" s="6"/>
      <c r="S13135" s="32"/>
    </row>
    <row r="13136" spans="15:19" x14ac:dyDescent="0.25">
      <c r="O13136" s="6"/>
      <c r="S13136" s="32"/>
    </row>
    <row r="13137" spans="15:19" x14ac:dyDescent="0.25">
      <c r="O13137" s="6"/>
      <c r="S13137" s="32"/>
    </row>
    <row r="13138" spans="15:19" x14ac:dyDescent="0.25">
      <c r="O13138" s="6"/>
      <c r="S13138" s="32"/>
    </row>
    <row r="13139" spans="15:19" x14ac:dyDescent="0.25">
      <c r="O13139" s="6"/>
      <c r="S13139" s="32"/>
    </row>
    <row r="13140" spans="15:19" x14ac:dyDescent="0.25">
      <c r="O13140" s="6"/>
      <c r="S13140" s="32"/>
    </row>
    <row r="13141" spans="15:19" x14ac:dyDescent="0.25">
      <c r="O13141" s="6"/>
      <c r="S13141" s="32"/>
    </row>
    <row r="13142" spans="15:19" x14ac:dyDescent="0.25">
      <c r="O13142" s="6"/>
      <c r="S13142" s="32"/>
    </row>
    <row r="13143" spans="15:19" x14ac:dyDescent="0.25">
      <c r="O13143" s="6"/>
      <c r="S13143" s="32"/>
    </row>
    <row r="13144" spans="15:19" x14ac:dyDescent="0.25">
      <c r="O13144" s="6"/>
      <c r="S13144" s="32"/>
    </row>
    <row r="13145" spans="15:19" x14ac:dyDescent="0.25">
      <c r="O13145" s="6"/>
      <c r="S13145" s="32"/>
    </row>
    <row r="13146" spans="15:19" x14ac:dyDescent="0.25">
      <c r="O13146" s="6"/>
      <c r="S13146" s="32"/>
    </row>
    <row r="13147" spans="15:19" x14ac:dyDescent="0.25">
      <c r="O13147" s="6"/>
      <c r="S13147" s="32"/>
    </row>
    <row r="13148" spans="15:19" x14ac:dyDescent="0.25">
      <c r="O13148" s="6"/>
      <c r="S13148" s="32"/>
    </row>
    <row r="13149" spans="15:19" x14ac:dyDescent="0.25">
      <c r="O13149" s="6"/>
      <c r="S13149" s="32"/>
    </row>
    <row r="13150" spans="15:19" x14ac:dyDescent="0.25">
      <c r="O13150" s="6"/>
      <c r="S13150" s="32"/>
    </row>
    <row r="13151" spans="15:19" x14ac:dyDescent="0.25">
      <c r="O13151" s="6"/>
      <c r="S13151" s="32"/>
    </row>
    <row r="13152" spans="15:19" x14ac:dyDescent="0.25">
      <c r="O13152" s="6"/>
      <c r="S13152" s="32"/>
    </row>
    <row r="13153" spans="15:19" x14ac:dyDescent="0.25">
      <c r="O13153" s="6"/>
      <c r="S13153" s="32"/>
    </row>
    <row r="13154" spans="15:19" x14ac:dyDescent="0.25">
      <c r="O13154" s="6"/>
      <c r="S13154" s="32"/>
    </row>
    <row r="13155" spans="15:19" x14ac:dyDescent="0.25">
      <c r="O13155" s="6"/>
      <c r="S13155" s="32"/>
    </row>
    <row r="13156" spans="15:19" x14ac:dyDescent="0.25">
      <c r="O13156" s="6"/>
      <c r="S13156" s="32"/>
    </row>
    <row r="13157" spans="15:19" x14ac:dyDescent="0.25">
      <c r="O13157" s="6"/>
      <c r="S13157" s="32"/>
    </row>
    <row r="13158" spans="15:19" x14ac:dyDescent="0.25">
      <c r="O13158" s="6"/>
      <c r="S13158" s="32"/>
    </row>
    <row r="13159" spans="15:19" x14ac:dyDescent="0.25">
      <c r="O13159" s="6"/>
      <c r="S13159" s="32"/>
    </row>
    <row r="13160" spans="15:19" x14ac:dyDescent="0.25">
      <c r="O13160" s="6"/>
      <c r="S13160" s="32"/>
    </row>
    <row r="13161" spans="15:19" x14ac:dyDescent="0.25">
      <c r="O13161" s="6"/>
      <c r="S13161" s="32"/>
    </row>
    <row r="13162" spans="15:19" x14ac:dyDescent="0.25">
      <c r="O13162" s="6"/>
      <c r="S13162" s="32"/>
    </row>
    <row r="13163" spans="15:19" x14ac:dyDescent="0.25">
      <c r="O13163" s="6"/>
      <c r="S13163" s="32"/>
    </row>
    <row r="13164" spans="15:19" x14ac:dyDescent="0.25">
      <c r="O13164" s="6"/>
      <c r="S13164" s="32"/>
    </row>
    <row r="13165" spans="15:19" x14ac:dyDescent="0.25">
      <c r="O13165" s="6"/>
      <c r="S13165" s="32"/>
    </row>
    <row r="13166" spans="15:19" x14ac:dyDescent="0.25">
      <c r="O13166" s="6"/>
      <c r="S13166" s="32"/>
    </row>
    <row r="13167" spans="15:19" x14ac:dyDescent="0.25">
      <c r="O13167" s="6"/>
      <c r="S13167" s="32"/>
    </row>
    <row r="13168" spans="15:19" x14ac:dyDescent="0.25">
      <c r="O13168" s="6"/>
      <c r="S13168" s="32"/>
    </row>
    <row r="13169" spans="15:19" x14ac:dyDescent="0.25">
      <c r="O13169" s="6"/>
      <c r="S13169" s="32"/>
    </row>
    <row r="13170" spans="15:19" x14ac:dyDescent="0.25">
      <c r="O13170" s="6"/>
      <c r="S13170" s="32"/>
    </row>
    <row r="13171" spans="15:19" x14ac:dyDescent="0.25">
      <c r="O13171" s="6"/>
      <c r="S13171" s="32"/>
    </row>
    <row r="13172" spans="15:19" x14ac:dyDescent="0.25">
      <c r="O13172" s="6"/>
      <c r="S13172" s="32"/>
    </row>
    <row r="13173" spans="15:19" x14ac:dyDescent="0.25">
      <c r="O13173" s="6"/>
      <c r="S13173" s="32"/>
    </row>
    <row r="13174" spans="15:19" x14ac:dyDescent="0.25">
      <c r="O13174" s="6"/>
      <c r="S13174" s="32"/>
    </row>
    <row r="13175" spans="15:19" x14ac:dyDescent="0.25">
      <c r="O13175" s="6"/>
      <c r="S13175" s="32"/>
    </row>
    <row r="13176" spans="15:19" x14ac:dyDescent="0.25">
      <c r="O13176" s="6"/>
      <c r="S13176" s="32"/>
    </row>
    <row r="13177" spans="15:19" x14ac:dyDescent="0.25">
      <c r="O13177" s="6"/>
      <c r="S13177" s="32"/>
    </row>
    <row r="13178" spans="15:19" x14ac:dyDescent="0.25">
      <c r="O13178" s="6"/>
      <c r="S13178" s="32"/>
    </row>
    <row r="13179" spans="15:19" x14ac:dyDescent="0.25">
      <c r="O13179" s="6"/>
      <c r="S13179" s="32"/>
    </row>
    <row r="13180" spans="15:19" x14ac:dyDescent="0.25">
      <c r="O13180" s="6"/>
      <c r="S13180" s="32"/>
    </row>
    <row r="13181" spans="15:19" x14ac:dyDescent="0.25">
      <c r="O13181" s="6"/>
      <c r="S13181" s="32"/>
    </row>
    <row r="13182" spans="15:19" x14ac:dyDescent="0.25">
      <c r="O13182" s="6"/>
      <c r="S13182" s="32"/>
    </row>
    <row r="13183" spans="15:19" x14ac:dyDescent="0.25">
      <c r="O13183" s="6"/>
      <c r="S13183" s="32"/>
    </row>
    <row r="13184" spans="15:19" x14ac:dyDescent="0.25">
      <c r="O13184" s="6"/>
      <c r="S13184" s="32"/>
    </row>
    <row r="13185" spans="15:19" x14ac:dyDescent="0.25">
      <c r="O13185" s="6"/>
      <c r="S13185" s="32"/>
    </row>
    <row r="13186" spans="15:19" x14ac:dyDescent="0.25">
      <c r="O13186" s="6"/>
      <c r="S13186" s="32"/>
    </row>
    <row r="13187" spans="15:19" x14ac:dyDescent="0.25">
      <c r="O13187" s="6"/>
      <c r="S13187" s="3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64601-5E19-4401-AB6E-266474C54AA0}">
  <dimension ref="B4:M86"/>
  <sheetViews>
    <sheetView zoomScale="150" zoomScaleNormal="150" workbookViewId="0">
      <selection activeCell="B63" sqref="B63"/>
    </sheetView>
  </sheetViews>
  <sheetFormatPr defaultRowHeight="15" x14ac:dyDescent="0.25"/>
  <cols>
    <col min="1" max="1" width="9.140625" style="10"/>
    <col min="2" max="2" width="5.140625" style="10" bestFit="1" customWidth="1"/>
    <col min="3" max="3" width="14.85546875" style="10" bestFit="1" customWidth="1"/>
    <col min="4" max="13" width="9.7109375" style="36" customWidth="1"/>
    <col min="14" max="16384" width="9.140625" style="10"/>
  </cols>
  <sheetData>
    <row r="4" spans="2:13" x14ac:dyDescent="0.25">
      <c r="B4" s="77" t="s">
        <v>25283</v>
      </c>
    </row>
    <row r="5" spans="2:13" x14ac:dyDescent="0.25">
      <c r="B5" s="9" t="s">
        <v>25143</v>
      </c>
      <c r="D5" s="10"/>
      <c r="E5" s="10"/>
      <c r="F5" s="10"/>
      <c r="G5" s="10"/>
      <c r="H5" s="10"/>
      <c r="I5" s="10"/>
      <c r="J5" s="10"/>
      <c r="K5" s="10"/>
      <c r="L5" s="10"/>
      <c r="M5" s="10"/>
    </row>
    <row r="6" spans="2:13" x14ac:dyDescent="0.25">
      <c r="B6" s="24" t="s">
        <v>25146</v>
      </c>
      <c r="C6" s="25" t="s">
        <v>25287</v>
      </c>
      <c r="D6" s="38">
        <v>2013</v>
      </c>
      <c r="E6" s="38">
        <f t="shared" ref="E6:M6" si="0">D6+1</f>
        <v>2014</v>
      </c>
      <c r="F6" s="38">
        <f t="shared" si="0"/>
        <v>2015</v>
      </c>
      <c r="G6" s="38">
        <f t="shared" si="0"/>
        <v>2016</v>
      </c>
      <c r="H6" s="38">
        <f t="shared" si="0"/>
        <v>2017</v>
      </c>
      <c r="I6" s="38">
        <f t="shared" si="0"/>
        <v>2018</v>
      </c>
      <c r="J6" s="38">
        <f t="shared" si="0"/>
        <v>2019</v>
      </c>
      <c r="K6" s="38">
        <f t="shared" si="0"/>
        <v>2020</v>
      </c>
      <c r="L6" s="38">
        <f t="shared" si="0"/>
        <v>2021</v>
      </c>
      <c r="M6" s="27">
        <f t="shared" si="0"/>
        <v>2022</v>
      </c>
    </row>
    <row r="7" spans="2:13" x14ac:dyDescent="0.25">
      <c r="B7" s="28">
        <v>1</v>
      </c>
      <c r="C7" s="29" t="s">
        <v>25188</v>
      </c>
      <c r="D7" s="40">
        <f>AVERAGEIFS(baza!$M$2:$M$13075,baza!$F$2:$F$13075,$C7,baza!$J$2:$J$13075,D$6)</f>
        <v>11499.507058823527</v>
      </c>
      <c r="E7" s="40">
        <f>AVERAGEIFS(baza!$M$2:$M$13075,baza!$F$2:$F$13075,$C7,baza!$J$2:$J$13075,E$6)</f>
        <v>12288.31696</v>
      </c>
      <c r="F7" s="40">
        <f>AVERAGEIFS(baza!$M$2:$M$13075,baza!$F$2:$F$13075,$C7,baza!$J$2:$J$13075,F$6)</f>
        <v>12832.534087591237</v>
      </c>
      <c r="G7" s="40">
        <f>AVERAGEIFS(baza!$M$2:$M$13075,baza!$F$2:$F$13075,$C7,baza!$J$2:$J$13075,G$6)</f>
        <v>13936.205327868851</v>
      </c>
      <c r="H7" s="40">
        <f>AVERAGEIFS(baza!$M$2:$M$13075,baza!$F$2:$F$13075,$C7,baza!$J$2:$J$13075,H$6)</f>
        <v>16382.985851063826</v>
      </c>
      <c r="I7" s="40">
        <f>AVERAGEIFS(baza!$M$2:$M$13075,baza!$F$2:$F$13075,$C7,baza!$J$2:$J$13075,I$6)</f>
        <v>18320.626761904761</v>
      </c>
      <c r="J7" s="40">
        <f>AVERAGEIFS(baza!$M$2:$M$13075,baza!$F$2:$F$13075,$C7,baza!$J$2:$J$13075,J$6)</f>
        <v>19353.116599999998</v>
      </c>
      <c r="K7" s="40">
        <f>AVERAGEIFS(baza!$M$2:$M$13075,baza!$F$2:$F$13075,$C7,baza!$J$2:$J$13075,K$6)</f>
        <v>25769.99388888889</v>
      </c>
      <c r="L7" s="40">
        <f>AVERAGEIFS(baza!$M$2:$M$13075,baza!$F$2:$F$13075,$C7,baza!$J$2:$J$13075,L$6)</f>
        <v>31415.820158730163</v>
      </c>
      <c r="M7" s="41">
        <f>AVERAGEIFS(baza!$M$2:$M$13075,baza!$F$2:$F$13075,$C7,baza!$J$2:$J$13075,M$6)</f>
        <v>32936.991666666669</v>
      </c>
    </row>
    <row r="8" spans="2:13" x14ac:dyDescent="0.25">
      <c r="B8" s="28">
        <v>2</v>
      </c>
      <c r="C8" s="29" t="s">
        <v>25189</v>
      </c>
      <c r="D8" s="40">
        <f>AVERAGEIFS(baza!$M$2:$M$13075,baza!$F$2:$F$13075,$C8,baza!$J$2:$J$13075,D$6)</f>
        <v>11633.688703703705</v>
      </c>
      <c r="E8" s="40">
        <f>AVERAGEIFS(baza!$M$2:$M$13075,baza!$F$2:$F$13075,$C8,baza!$J$2:$J$13075,E$6)</f>
        <v>12238.034</v>
      </c>
      <c r="F8" s="40">
        <f>AVERAGEIFS(baza!$M$2:$M$13075,baza!$F$2:$F$13075,$C8,baza!$J$2:$J$13075,F$6)</f>
        <v>16349.307734374997</v>
      </c>
      <c r="G8" s="40">
        <f>AVERAGEIFS(baza!$M$2:$M$13075,baza!$F$2:$F$13075,$C8,baza!$J$2:$J$13075,G$6)</f>
        <v>17495.397349397594</v>
      </c>
      <c r="H8" s="40">
        <f>AVERAGEIFS(baza!$M$2:$M$13075,baza!$F$2:$F$13075,$C8,baza!$J$2:$J$13075,H$6)</f>
        <v>19756.899568965513</v>
      </c>
      <c r="I8" s="40">
        <f>AVERAGEIFS(baza!$M$2:$M$13075,baza!$F$2:$F$13075,$C8,baza!$J$2:$J$13075,I$6)</f>
        <v>22231.813478260869</v>
      </c>
      <c r="J8" s="40">
        <f>AVERAGEIFS(baza!$M$2:$M$13075,baza!$F$2:$F$13075,$C8,baza!$J$2:$J$13075,J$6)</f>
        <v>24508.770500000006</v>
      </c>
      <c r="K8" s="40">
        <f>AVERAGEIFS(baza!$M$2:$M$13075,baza!$F$2:$F$13075,$C8,baza!$J$2:$J$13075,K$6)</f>
        <v>30431.776249999999</v>
      </c>
      <c r="L8" s="40">
        <f>AVERAGEIFS(baza!$M$2:$M$13075,baza!$F$2:$F$13075,$C8,baza!$J$2:$J$13075,L$6)</f>
        <v>29449.5</v>
      </c>
      <c r="M8" s="41">
        <f>AVERAGEIFS(baza!$M$2:$M$13075,baza!$F$2:$F$13075,$C8,baza!$J$2:$J$13075,M$6)</f>
        <v>36379.32</v>
      </c>
    </row>
    <row r="9" spans="2:13" x14ac:dyDescent="0.25">
      <c r="B9" s="28">
        <v>3</v>
      </c>
      <c r="C9" s="29" t="s">
        <v>25190</v>
      </c>
      <c r="D9" s="40">
        <f>AVERAGEIFS(baza!$M$2:$M$13075,baza!$F$2:$F$13075,$C9,baza!$J$2:$J$13075,D$6)</f>
        <v>9326.8083999999999</v>
      </c>
      <c r="E9" s="40">
        <f>AVERAGEIFS(baza!$M$2:$M$13075,baza!$F$2:$F$13075,$C9,baza!$J$2:$J$13075,E$6)</f>
        <v>11678.279722222222</v>
      </c>
      <c r="F9" s="40">
        <f>AVERAGEIFS(baza!$M$2:$M$13075,baza!$F$2:$F$13075,$C9,baza!$J$2:$J$13075,F$6)</f>
        <v>13380.957812500001</v>
      </c>
      <c r="G9" s="40">
        <f>AVERAGEIFS(baza!$M$2:$M$13075,baza!$F$2:$F$13075,$C9,baza!$J$2:$J$13075,G$6)</f>
        <v>13915.477142857144</v>
      </c>
      <c r="H9" s="40">
        <f>AVERAGEIFS(baza!$M$2:$M$13075,baza!$F$2:$F$13075,$C9,baza!$J$2:$J$13075,H$6)</f>
        <v>16102.59065934066</v>
      </c>
      <c r="I9" s="40">
        <f>AVERAGEIFS(baza!$M$2:$M$13075,baza!$F$2:$F$13075,$C9,baza!$J$2:$J$13075,I$6)</f>
        <v>17186.459931506844</v>
      </c>
      <c r="J9" s="40">
        <f>AVERAGEIFS(baza!$M$2:$M$13075,baza!$F$2:$F$13075,$C9,baza!$J$2:$J$13075,J$6)</f>
        <v>18798.357558139534</v>
      </c>
      <c r="K9" s="40">
        <f>AVERAGEIFS(baza!$M$2:$M$13075,baza!$F$2:$F$13075,$C9,baza!$J$2:$J$13075,K$6)</f>
        <v>22455.193478260873</v>
      </c>
      <c r="L9" s="40">
        <f>AVERAGEIFS(baza!$M$2:$M$13075,baza!$F$2:$F$13075,$C9,baza!$J$2:$J$13075,L$6)</f>
        <v>27320.860588235293</v>
      </c>
      <c r="M9" s="41">
        <f>AVERAGEIFS(baza!$M$2:$M$13075,baza!$F$2:$F$13075,$C9,baza!$J$2:$J$13075,M$6)</f>
        <v>29274.559999999998</v>
      </c>
    </row>
    <row r="10" spans="2:13" x14ac:dyDescent="0.25">
      <c r="B10" s="28">
        <v>4</v>
      </c>
      <c r="C10" s="29" t="s">
        <v>25191</v>
      </c>
      <c r="D10" s="40">
        <f>AVERAGEIFS(baza!$M$2:$M$13075,baza!$F$2:$F$13075,$C10,baza!$J$2:$J$13075,D$6)</f>
        <v>13923.227663551403</v>
      </c>
      <c r="E10" s="40">
        <f>AVERAGEIFS(baza!$M$2:$M$13075,baza!$F$2:$F$13075,$C10,baza!$J$2:$J$13075,E$6)</f>
        <v>15655.711617647057</v>
      </c>
      <c r="F10" s="40">
        <f>AVERAGEIFS(baza!$M$2:$M$13075,baza!$F$2:$F$13075,$C10,baza!$J$2:$J$13075,F$6)</f>
        <v>15558.534864864863</v>
      </c>
      <c r="G10" s="40">
        <f>AVERAGEIFS(baza!$M$2:$M$13075,baza!$F$2:$F$13075,$C10,baza!$J$2:$J$13075,G$6)</f>
        <v>19887.410555555554</v>
      </c>
      <c r="H10" s="40">
        <f>AVERAGEIFS(baza!$M$2:$M$13075,baza!$F$2:$F$13075,$C10,baza!$J$2:$J$13075,H$6)</f>
        <v>21361.254827586206</v>
      </c>
      <c r="I10" s="40">
        <f>AVERAGEIFS(baza!$M$2:$M$13075,baza!$F$2:$F$13075,$C10,baza!$J$2:$J$13075,I$6)</f>
        <v>23652.944827586205</v>
      </c>
      <c r="J10" s="40">
        <f>AVERAGEIFS(baza!$M$2:$M$13075,baza!$F$2:$F$13075,$C10,baza!$J$2:$J$13075,J$6)</f>
        <v>36076.331320754711</v>
      </c>
      <c r="K10" s="40">
        <f>AVERAGEIFS(baza!$M$2:$M$13075,baza!$F$2:$F$13075,$C10,baza!$J$2:$J$13075,K$6)</f>
        <v>37143.139615384614</v>
      </c>
      <c r="L10" s="40">
        <f>AVERAGEIFS(baza!$M$2:$M$13075,baza!$F$2:$F$13075,$C10,baza!$J$2:$J$13075,L$6)</f>
        <v>42396.245199999998</v>
      </c>
      <c r="M10" s="41">
        <f>AVERAGEIFS(baza!$M$2:$M$13075,baza!$F$2:$F$13075,$C10,baza!$J$2:$J$13075,M$6)</f>
        <v>57008</v>
      </c>
    </row>
    <row r="11" spans="2:13" x14ac:dyDescent="0.25">
      <c r="B11" s="28">
        <v>5</v>
      </c>
      <c r="C11" s="29" t="s">
        <v>25192</v>
      </c>
      <c r="D11" s="40">
        <f>AVERAGEIFS(baza!$M$2:$M$13075,baza!$F$2:$F$13075,$C11,baza!$J$2:$J$13075,D$6)</f>
        <v>12483.626511627906</v>
      </c>
      <c r="E11" s="40">
        <f>AVERAGEIFS(baza!$M$2:$M$13075,baza!$F$2:$F$13075,$C11,baza!$J$2:$J$13075,E$6)</f>
        <v>13980.751666666669</v>
      </c>
      <c r="F11" s="40">
        <f>AVERAGEIFS(baza!$M$2:$M$13075,baza!$F$2:$F$13075,$C11,baza!$J$2:$J$13075,F$6)</f>
        <v>16112.06</v>
      </c>
      <c r="G11" s="40">
        <f>AVERAGEIFS(baza!$M$2:$M$13075,baza!$F$2:$F$13075,$C11,baza!$J$2:$J$13075,G$6)</f>
        <v>22292.895595238089</v>
      </c>
      <c r="H11" s="40">
        <f>AVERAGEIFS(baza!$M$2:$M$13075,baza!$F$2:$F$13075,$C11,baza!$J$2:$J$13075,H$6)</f>
        <v>22890.191304347827</v>
      </c>
      <c r="I11" s="40">
        <f>AVERAGEIFS(baza!$M$2:$M$13075,baza!$F$2:$F$13075,$C11,baza!$J$2:$J$13075,I$6)</f>
        <v>26374.257571428567</v>
      </c>
      <c r="J11" s="40">
        <f>AVERAGEIFS(baza!$M$2:$M$13075,baza!$F$2:$F$13075,$C11,baza!$J$2:$J$13075,J$6)</f>
        <v>30008.623636363638</v>
      </c>
      <c r="K11" s="40">
        <f>AVERAGEIFS(baza!$M$2:$M$13075,baza!$F$2:$F$13075,$C11,baza!$J$2:$J$13075,K$6)</f>
        <v>39686.411764705881</v>
      </c>
      <c r="L11" s="40">
        <f>AVERAGEIFS(baza!$M$2:$M$13075,baza!$F$2:$F$13075,$C11,baza!$J$2:$J$13075,L$6)</f>
        <v>43302</v>
      </c>
      <c r="M11" s="41">
        <f>AVERAGEIFS(baza!$M$2:$M$13075,baza!$F$2:$F$13075,$C11,baza!$J$2:$J$13075,M$6)</f>
        <v>43017.349000000002</v>
      </c>
    </row>
    <row r="12" spans="2:13" x14ac:dyDescent="0.25">
      <c r="B12" s="28">
        <v>6</v>
      </c>
      <c r="C12" s="29" t="s">
        <v>25193</v>
      </c>
      <c r="D12" s="40">
        <f>AVERAGEIFS(baza!$M$2:$M$13075,baza!$F$2:$F$13075,$C12,baza!$J$2:$J$13075,D$6)</f>
        <v>7225.338235294118</v>
      </c>
      <c r="E12" s="40">
        <f>AVERAGEIFS(baza!$M$2:$M$13075,baza!$F$2:$F$13075,$C12,baza!$J$2:$J$13075,E$6)</f>
        <v>7508.806818181818</v>
      </c>
      <c r="F12" s="40">
        <f>AVERAGEIFS(baza!$M$2:$M$13075,baza!$F$2:$F$13075,$C12,baza!$J$2:$J$13075,F$6)</f>
        <v>7853.5778571428582</v>
      </c>
      <c r="G12" s="40">
        <f>AVERAGEIFS(baza!$M$2:$M$13075,baza!$F$2:$F$13075,$C12,baza!$J$2:$J$13075,G$6)</f>
        <v>8303.9076470588225</v>
      </c>
      <c r="H12" s="40">
        <f>AVERAGEIFS(baza!$M$2:$M$13075,baza!$F$2:$F$13075,$C12,baza!$J$2:$J$13075,H$6)</f>
        <v>9643.827540983606</v>
      </c>
      <c r="I12" s="40">
        <f>AVERAGEIFS(baza!$M$2:$M$13075,baza!$F$2:$F$13075,$C12,baza!$J$2:$J$13075,I$6)</f>
        <v>10651.033469387756</v>
      </c>
      <c r="J12" s="40">
        <f>AVERAGEIFS(baza!$M$2:$M$13075,baza!$F$2:$F$13075,$C12,baza!$J$2:$J$13075,J$6)</f>
        <v>12173.695714285715</v>
      </c>
      <c r="K12" s="40">
        <f>AVERAGEIFS(baza!$M$2:$M$13075,baza!$F$2:$F$13075,$C12,baza!$J$2:$J$13075,K$6)</f>
        <v>15388.54347826087</v>
      </c>
      <c r="L12" s="40">
        <f>AVERAGEIFS(baza!$M$2:$M$13075,baza!$F$2:$F$13075,$C12,baza!$J$2:$J$13075,L$6)</f>
        <v>14013.925714285713</v>
      </c>
      <c r="M12" s="41">
        <f>AVERAGEIFS(baza!$M$2:$M$13075,baza!$F$2:$F$13075,$C12,baza!$J$2:$J$13075,M$6)</f>
        <v>16919.900000000001</v>
      </c>
    </row>
    <row r="13" spans="2:13" x14ac:dyDescent="0.25">
      <c r="B13" s="28">
        <v>7</v>
      </c>
      <c r="C13" s="29" t="s">
        <v>25194</v>
      </c>
      <c r="D13" s="40">
        <f>AVERAGEIFS(baza!$M$2:$M$13075,baza!$F$2:$F$13075,$C13,baza!$J$2:$J$13075,D$6)</f>
        <v>7649.8062068965519</v>
      </c>
      <c r="E13" s="40">
        <f>AVERAGEIFS(baza!$M$2:$M$13075,baza!$F$2:$F$13075,$C13,baza!$J$2:$J$13075,E$6)</f>
        <v>8208.8485714285725</v>
      </c>
      <c r="F13" s="40">
        <f>AVERAGEIFS(baza!$M$2:$M$13075,baza!$F$2:$F$13075,$C13,baza!$J$2:$J$13075,F$6)</f>
        <v>8842.8820689655167</v>
      </c>
      <c r="G13" s="40">
        <f>AVERAGEIFS(baza!$M$2:$M$13075,baza!$F$2:$F$13075,$C13,baza!$J$2:$J$13075,G$6)</f>
        <v>10915.854883720931</v>
      </c>
      <c r="H13" s="40">
        <f>AVERAGEIFS(baza!$M$2:$M$13075,baza!$F$2:$F$13075,$C13,baza!$J$2:$J$13075,H$6)</f>
        <v>11879.729272727272</v>
      </c>
      <c r="I13" s="40">
        <f>AVERAGEIFS(baza!$M$2:$M$13075,baza!$F$2:$F$13075,$C13,baza!$J$2:$J$13075,I$6)</f>
        <v>12542.848421052631</v>
      </c>
      <c r="J13" s="40">
        <f>AVERAGEIFS(baza!$M$2:$M$13075,baza!$F$2:$F$13075,$C13,baza!$J$2:$J$13075,J$6)</f>
        <v>14135.717454545455</v>
      </c>
      <c r="K13" s="40">
        <f>AVERAGEIFS(baza!$M$2:$M$13075,baza!$F$2:$F$13075,$C13,baza!$J$2:$J$13075,K$6)</f>
        <v>15900</v>
      </c>
      <c r="L13" s="40">
        <f>AVERAGEIFS(baza!$M$2:$M$13075,baza!$F$2:$F$13075,$C13,baza!$J$2:$J$13075,L$6)</f>
        <v>17826.25</v>
      </c>
      <c r="M13" s="41">
        <f>AVERAGEIFS(baza!$M$2:$M$13075,baza!$F$2:$F$13075,$C13,baza!$J$2:$J$13075,M$6)</f>
        <v>28027.75</v>
      </c>
    </row>
    <row r="14" spans="2:13" x14ac:dyDescent="0.25">
      <c r="B14" s="28">
        <v>8</v>
      </c>
      <c r="C14" s="29" t="s">
        <v>25195</v>
      </c>
      <c r="D14" s="40">
        <f>AVERAGEIFS(baza!$M$2:$M$13075,baza!$F$2:$F$13075,$C14,baza!$J$2:$J$13075,D$6)</f>
        <v>12984.391111111112</v>
      </c>
      <c r="E14" s="40">
        <f>AVERAGEIFS(baza!$M$2:$M$13075,baza!$F$2:$F$13075,$C14,baza!$J$2:$J$13075,E$6)</f>
        <v>13505.478648648648</v>
      </c>
      <c r="F14" s="40">
        <f>AVERAGEIFS(baza!$M$2:$M$13075,baza!$F$2:$F$13075,$C14,baza!$J$2:$J$13075,F$6)</f>
        <v>14920.661470588235</v>
      </c>
      <c r="G14" s="40">
        <f>AVERAGEIFS(baza!$M$2:$M$13075,baza!$F$2:$F$13075,$C14,baza!$J$2:$J$13075,G$6)</f>
        <v>17271.9375</v>
      </c>
      <c r="H14" s="40">
        <f>AVERAGEIFS(baza!$M$2:$M$13075,baza!$F$2:$F$13075,$C14,baza!$J$2:$J$13075,H$6)</f>
        <v>18937.526511627908</v>
      </c>
      <c r="I14" s="40">
        <f>AVERAGEIFS(baza!$M$2:$M$13075,baza!$F$2:$F$13075,$C14,baza!$J$2:$J$13075,I$6)</f>
        <v>21318.284999999996</v>
      </c>
      <c r="J14" s="40">
        <f>AVERAGEIFS(baza!$M$2:$M$13075,baza!$F$2:$F$13075,$C14,baza!$J$2:$J$13075,J$6)</f>
        <v>23298.137234042551</v>
      </c>
      <c r="K14" s="40">
        <f>AVERAGEIFS(baza!$M$2:$M$13075,baza!$F$2:$F$13075,$C14,baza!$J$2:$J$13075,K$6)</f>
        <v>26450.837500000001</v>
      </c>
      <c r="L14" s="40">
        <f>AVERAGEIFS(baza!$M$2:$M$13075,baza!$F$2:$F$13075,$C14,baza!$J$2:$J$13075,L$6)</f>
        <v>33589.908571428568</v>
      </c>
      <c r="M14" s="41">
        <f>AVERAGEIFS(baza!$M$2:$M$13075,baza!$F$2:$F$13075,$C14,baza!$J$2:$J$13075,M$6)</f>
        <v>31308.413749999996</v>
      </c>
    </row>
    <row r="15" spans="2:13" x14ac:dyDescent="0.25">
      <c r="B15" s="28">
        <v>9</v>
      </c>
      <c r="C15" s="29" t="s">
        <v>25196</v>
      </c>
      <c r="D15" s="40">
        <f>AVERAGEIFS(baza!$M$2:$M$13075,baza!$F$2:$F$13075,$C15,baza!$J$2:$J$13075,D$6)</f>
        <v>18193.559459459459</v>
      </c>
      <c r="E15" s="40">
        <f>AVERAGEIFS(baza!$M$2:$M$13075,baza!$F$2:$F$13075,$C15,baza!$J$2:$J$13075,E$6)</f>
        <v>19822.063783783786</v>
      </c>
      <c r="F15" s="40">
        <f>AVERAGEIFS(baza!$M$2:$M$13075,baza!$F$2:$F$13075,$C15,baza!$J$2:$J$13075,F$6)</f>
        <v>20865.815714285716</v>
      </c>
      <c r="G15" s="40">
        <f>AVERAGEIFS(baza!$M$2:$M$13075,baza!$F$2:$F$13075,$C15,baza!$J$2:$J$13075,G$6)</f>
        <v>22155.367647058825</v>
      </c>
      <c r="H15" s="40">
        <f>AVERAGEIFS(baza!$M$2:$M$13075,baza!$F$2:$F$13075,$C15,baza!$J$2:$J$13075,H$6)</f>
        <v>35107.018688524593</v>
      </c>
      <c r="I15" s="40">
        <f>AVERAGEIFS(baza!$M$2:$M$13075,baza!$F$2:$F$13075,$C15,baza!$J$2:$J$13075,I$6)</f>
        <v>37791.845609756099</v>
      </c>
      <c r="J15" s="40">
        <f>AVERAGEIFS(baza!$M$2:$M$13075,baza!$F$2:$F$13075,$C15,baza!$J$2:$J$13075,J$6)</f>
        <v>41384.064074074071</v>
      </c>
      <c r="K15" s="40">
        <f>AVERAGEIFS(baza!$M$2:$M$13075,baza!$F$2:$F$13075,$C15,baza!$J$2:$J$13075,K$6)</f>
        <v>49927.835714285713</v>
      </c>
      <c r="L15" s="40">
        <f>AVERAGEIFS(baza!$M$2:$M$13075,baza!$F$2:$F$13075,$C15,baza!$J$2:$J$13075,L$6)</f>
        <v>62498.708666666666</v>
      </c>
      <c r="M15" s="41">
        <f>AVERAGEIFS(baza!$M$2:$M$13075,baza!$F$2:$F$13075,$C15,baza!$J$2:$J$13075,M$6)</f>
        <v>78838.333333333328</v>
      </c>
    </row>
    <row r="16" spans="2:13" x14ac:dyDescent="0.25">
      <c r="B16" s="28">
        <v>10</v>
      </c>
      <c r="C16" s="29" t="s">
        <v>25197</v>
      </c>
      <c r="D16" s="40">
        <f>AVERAGEIFS(baza!$M$2:$M$13075,baza!$F$2:$F$13075,$C16,baza!$J$2:$J$13075,D$6)</f>
        <v>13594.861111111111</v>
      </c>
      <c r="E16" s="40">
        <f>AVERAGEIFS(baza!$M$2:$M$13075,baza!$F$2:$F$13075,$C16,baza!$J$2:$J$13075,E$6)</f>
        <v>19307.077391304349</v>
      </c>
      <c r="F16" s="40">
        <f>AVERAGEIFS(baza!$M$2:$M$13075,baza!$F$2:$F$13075,$C16,baza!$J$2:$J$13075,F$6)</f>
        <v>22730.348055555558</v>
      </c>
      <c r="G16" s="40">
        <f>AVERAGEIFS(baza!$M$2:$M$13075,baza!$F$2:$F$13075,$C16,baza!$J$2:$J$13075,G$6)</f>
        <v>24515.062857142853</v>
      </c>
      <c r="H16" s="40">
        <f>AVERAGEIFS(baza!$M$2:$M$13075,baza!$F$2:$F$13075,$C16,baza!$J$2:$J$13075,H$6)</f>
        <v>28077.896122448983</v>
      </c>
      <c r="I16" s="40">
        <f>AVERAGEIFS(baza!$M$2:$M$13075,baza!$F$2:$F$13075,$C16,baza!$J$2:$J$13075,I$6)</f>
        <v>30768.936756756753</v>
      </c>
      <c r="J16" s="40">
        <f>AVERAGEIFS(baza!$M$2:$M$13075,baza!$F$2:$F$13075,$C16,baza!$J$2:$J$13075,J$6)</f>
        <v>36117.742702702708</v>
      </c>
      <c r="K16" s="40">
        <f>AVERAGEIFS(baza!$M$2:$M$13075,baza!$F$2:$F$13075,$C16,baza!$J$2:$J$13075,K$6)</f>
        <v>37796.791666666664</v>
      </c>
      <c r="L16" s="40">
        <f>AVERAGEIFS(baza!$M$2:$M$13075,baza!$F$2:$F$13075,$C16,baza!$J$2:$J$13075,L$6)</f>
        <v>56901.358333333337</v>
      </c>
      <c r="M16" s="41">
        <f>AVERAGEIFS(baza!$M$2:$M$13075,baza!$F$2:$F$13075,$C16,baza!$J$2:$J$13075,M$6)</f>
        <v>54663.333333333336</v>
      </c>
    </row>
    <row r="17" spans="2:13" x14ac:dyDescent="0.25">
      <c r="B17" s="28">
        <v>11</v>
      </c>
      <c r="C17" s="29" t="s">
        <v>25198</v>
      </c>
      <c r="D17" s="40">
        <f>AVERAGEIFS(baza!$M$2:$M$13075,baza!$F$2:$F$13075,$C17,baza!$J$2:$J$13075,D$6)</f>
        <v>16137.375</v>
      </c>
      <c r="E17" s="40">
        <f>AVERAGEIFS(baza!$M$2:$M$13075,baza!$F$2:$F$13075,$C17,baza!$J$2:$J$13075,E$6)</f>
        <v>20123.379000000001</v>
      </c>
      <c r="F17" s="40">
        <f>AVERAGEIFS(baza!$M$2:$M$13075,baza!$F$2:$F$13075,$C17,baza!$J$2:$J$13075,F$6)</f>
        <v>24809.267954545456</v>
      </c>
      <c r="G17" s="40">
        <f>AVERAGEIFS(baza!$M$2:$M$13075,baza!$F$2:$F$13075,$C17,baza!$J$2:$J$13075,G$6)</f>
        <v>26899.914482758621</v>
      </c>
      <c r="H17" s="40">
        <f>AVERAGEIFS(baza!$M$2:$M$13075,baza!$F$2:$F$13075,$C17,baza!$J$2:$J$13075,H$6)</f>
        <v>31320.514074074072</v>
      </c>
      <c r="I17" s="40">
        <f>AVERAGEIFS(baza!$M$2:$M$13075,baza!$F$2:$F$13075,$C17,baza!$J$2:$J$13075,I$6)</f>
        <v>46764.917199999996</v>
      </c>
      <c r="J17" s="40">
        <f>AVERAGEIFS(baza!$M$2:$M$13075,baza!$F$2:$F$13075,$C17,baza!$J$2:$J$13075,J$6)</f>
        <v>48491.388548387105</v>
      </c>
      <c r="K17" s="40">
        <f>AVERAGEIFS(baza!$M$2:$M$13075,baza!$F$2:$F$13075,$C17,baza!$J$2:$J$13075,K$6)</f>
        <v>66448.757777777791</v>
      </c>
      <c r="L17" s="40">
        <f>AVERAGEIFS(baza!$M$2:$M$13075,baza!$F$2:$F$13075,$C17,baza!$J$2:$J$13075,L$6)</f>
        <v>61301.269230769234</v>
      </c>
      <c r="M17" s="41">
        <f>AVERAGEIFS(baza!$M$2:$M$13075,baza!$F$2:$F$13075,$C17,baza!$J$2:$J$13075,M$6)</f>
        <v>75268.962499999994</v>
      </c>
    </row>
    <row r="18" spans="2:13" x14ac:dyDescent="0.25">
      <c r="B18" s="28">
        <v>12</v>
      </c>
      <c r="C18" s="29" t="s">
        <v>14143</v>
      </c>
      <c r="D18" s="40">
        <f>AVERAGEIFS(baza!$M$2:$M$13075,baza!$F$2:$F$13075,$C18,baza!$J$2:$J$13075,D$6)</f>
        <v>7045.465909090909</v>
      </c>
      <c r="E18" s="40">
        <f>AVERAGEIFS(baza!$M$2:$M$13075,baza!$F$2:$F$13075,$C18,baza!$J$2:$J$13075,E$6)</f>
        <v>8581.6727586206907</v>
      </c>
      <c r="F18" s="40">
        <f>AVERAGEIFS(baza!$M$2:$M$13075,baza!$F$2:$F$13075,$C18,baza!$J$2:$J$13075,F$6)</f>
        <v>8372.5326666666679</v>
      </c>
      <c r="G18" s="40">
        <f>AVERAGEIFS(baza!$M$2:$M$13075,baza!$F$2:$F$13075,$C18,baza!$J$2:$J$13075,G$6)</f>
        <v>12096.849655172415</v>
      </c>
      <c r="H18" s="40">
        <f>AVERAGEIFS(baza!$M$2:$M$13075,baza!$F$2:$F$13075,$C18,baza!$J$2:$J$13075,H$6)</f>
        <v>13849.395454545454</v>
      </c>
      <c r="I18" s="40">
        <f>AVERAGEIFS(baza!$M$2:$M$13075,baza!$F$2:$F$13075,$C18,baza!$J$2:$J$13075,I$6)</f>
        <v>13521.582432432433</v>
      </c>
      <c r="J18" s="40">
        <f>AVERAGEIFS(baza!$M$2:$M$13075,baza!$F$2:$F$13075,$C18,baza!$J$2:$J$13075,J$6)</f>
        <v>15199.155416666666</v>
      </c>
      <c r="K18" s="40">
        <f>AVERAGEIFS(baza!$M$2:$M$13075,baza!$F$2:$F$13075,$C18,baza!$J$2:$J$13075,K$6)</f>
        <v>18758.95</v>
      </c>
      <c r="L18" s="40">
        <f>AVERAGEIFS(baza!$M$2:$M$13075,baza!$F$2:$F$13075,$C18,baza!$J$2:$J$13075,L$6)</f>
        <v>20300</v>
      </c>
      <c r="M18" s="41" t="s">
        <v>25179</v>
      </c>
    </row>
    <row r="19" spans="2:13" x14ac:dyDescent="0.25">
      <c r="B19" s="28">
        <v>13</v>
      </c>
      <c r="C19" s="29" t="s">
        <v>25199</v>
      </c>
      <c r="D19" s="40">
        <f>AVERAGEIFS(baza!$M$2:$M$13075,baza!$F$2:$F$13075,$C19,baza!$J$2:$J$13075,D$6)</f>
        <v>7376.14</v>
      </c>
      <c r="E19" s="40">
        <f>AVERAGEIFS(baza!$M$2:$M$13075,baza!$F$2:$F$13075,$C19,baza!$J$2:$J$13075,E$6)</f>
        <v>7503.3760000000002</v>
      </c>
      <c r="F19" s="40">
        <f>AVERAGEIFS(baza!$M$2:$M$13075,baza!$F$2:$F$13075,$C19,baza!$J$2:$J$13075,F$6)</f>
        <v>10037.132121212122</v>
      </c>
      <c r="G19" s="40">
        <f>AVERAGEIFS(baza!$M$2:$M$13075,baza!$F$2:$F$13075,$C19,baza!$J$2:$J$13075,G$6)</f>
        <v>11010.954888888891</v>
      </c>
      <c r="H19" s="40">
        <f>AVERAGEIFS(baza!$M$2:$M$13075,baza!$F$2:$F$13075,$C19,baza!$J$2:$J$13075,H$6)</f>
        <v>11135.828571428572</v>
      </c>
      <c r="I19" s="40">
        <f>AVERAGEIFS(baza!$M$2:$M$13075,baza!$F$2:$F$13075,$C19,baza!$J$2:$J$13075,I$6)</f>
        <v>14018.593500000003</v>
      </c>
      <c r="J19" s="40">
        <f>AVERAGEIFS(baza!$M$2:$M$13075,baza!$F$2:$F$13075,$C19,baza!$J$2:$J$13075,J$6)</f>
        <v>19844.684230769231</v>
      </c>
      <c r="K19" s="40">
        <f>AVERAGEIFS(baza!$M$2:$M$13075,baza!$F$2:$F$13075,$C19,baza!$J$2:$J$13075,K$6)</f>
        <v>23865.519310344829</v>
      </c>
      <c r="L19" s="40">
        <f>AVERAGEIFS(baza!$M$2:$M$13075,baza!$F$2:$F$13075,$C19,baza!$J$2:$J$13075,L$6)</f>
        <v>20450</v>
      </c>
      <c r="M19" s="41">
        <f>AVERAGEIFS(baza!$M$2:$M$13075,baza!$F$2:$F$13075,$C19,baza!$J$2:$J$13075,M$6)</f>
        <v>25695</v>
      </c>
    </row>
    <row r="20" spans="2:13" x14ac:dyDescent="0.25">
      <c r="B20" s="28">
        <v>14</v>
      </c>
      <c r="C20" s="29" t="s">
        <v>25200</v>
      </c>
      <c r="D20" s="40">
        <f>AVERAGEIFS(baza!$M$2:$M$13075,baza!$F$2:$F$13075,$C20,baza!$J$2:$J$13075,D$6)</f>
        <v>10799.875</v>
      </c>
      <c r="E20" s="40">
        <f>AVERAGEIFS(baza!$M$2:$M$13075,baza!$F$2:$F$13075,$C20,baza!$J$2:$J$13075,E$6)</f>
        <v>12588.833333333334</v>
      </c>
      <c r="F20" s="40">
        <f>AVERAGEIFS(baza!$M$2:$M$13075,baza!$F$2:$F$13075,$C20,baza!$J$2:$J$13075,F$6)</f>
        <v>17236.2</v>
      </c>
      <c r="G20" s="40">
        <f>AVERAGEIFS(baza!$M$2:$M$13075,baza!$F$2:$F$13075,$C20,baza!$J$2:$J$13075,G$6)</f>
        <v>19123.918666666668</v>
      </c>
      <c r="H20" s="40">
        <f>AVERAGEIFS(baza!$M$2:$M$13075,baza!$F$2:$F$13075,$C20,baza!$J$2:$J$13075,H$6)</f>
        <v>22234.553611111111</v>
      </c>
      <c r="I20" s="40">
        <f>AVERAGEIFS(baza!$M$2:$M$13075,baza!$F$2:$F$13075,$C20,baza!$J$2:$J$13075,I$6)</f>
        <v>24926.155087719297</v>
      </c>
      <c r="J20" s="40">
        <f>AVERAGEIFS(baza!$M$2:$M$13075,baza!$F$2:$F$13075,$C20,baza!$J$2:$J$13075,J$6)</f>
        <v>27037.922083333335</v>
      </c>
      <c r="K20" s="40">
        <f>AVERAGEIFS(baza!$M$2:$M$13075,baza!$F$2:$F$13075,$C20,baza!$J$2:$J$13075,K$6)</f>
        <v>32184.280000000002</v>
      </c>
      <c r="L20" s="40">
        <f>AVERAGEIFS(baza!$M$2:$M$13075,baza!$F$2:$F$13075,$C20,baza!$J$2:$J$13075,L$6)</f>
        <v>35692.75</v>
      </c>
      <c r="M20" s="41">
        <f>AVERAGEIFS(baza!$M$2:$M$13075,baza!$F$2:$F$13075,$C20,baza!$J$2:$J$13075,M$6)</f>
        <v>44166.666666666664</v>
      </c>
    </row>
    <row r="21" spans="2:13" x14ac:dyDescent="0.25">
      <c r="B21" s="28">
        <v>15</v>
      </c>
      <c r="C21" s="29" t="s">
        <v>25201</v>
      </c>
      <c r="D21" s="40">
        <f>AVERAGEIFS(baza!$M$2:$M$13075,baza!$F$2:$F$13075,$C21,baza!$J$2:$J$13075,D$6)</f>
        <v>6175</v>
      </c>
      <c r="E21" s="40">
        <f>AVERAGEIFS(baza!$M$2:$M$13075,baza!$F$2:$F$13075,$C21,baza!$J$2:$J$13075,E$6)</f>
        <v>9458.9528000000009</v>
      </c>
      <c r="F21" s="40">
        <f>AVERAGEIFS(baza!$M$2:$M$13075,baza!$F$2:$F$13075,$C21,baza!$J$2:$J$13075,F$6)</f>
        <v>9880.2907142857148</v>
      </c>
      <c r="G21" s="40">
        <f>AVERAGEIFS(baza!$M$2:$M$13075,baza!$F$2:$F$13075,$C21,baza!$J$2:$J$13075,G$6)</f>
        <v>12235.829411764706</v>
      </c>
      <c r="H21" s="40">
        <f>AVERAGEIFS(baza!$M$2:$M$13075,baza!$F$2:$F$13075,$C21,baza!$J$2:$J$13075,H$6)</f>
        <v>11905.966363636362</v>
      </c>
      <c r="I21" s="40">
        <f>AVERAGEIFS(baza!$M$2:$M$13075,baza!$F$2:$F$13075,$C21,baza!$J$2:$J$13075,I$6)</f>
        <v>13337.873823529413</v>
      </c>
      <c r="J21" s="40">
        <f>AVERAGEIFS(baza!$M$2:$M$13075,baza!$F$2:$F$13075,$C21,baza!$J$2:$J$13075,J$6)</f>
        <v>14691.114827586207</v>
      </c>
      <c r="K21" s="40">
        <f>AVERAGEIFS(baza!$M$2:$M$13075,baza!$F$2:$F$13075,$C21,baza!$J$2:$J$13075,K$6)</f>
        <v>16200</v>
      </c>
      <c r="L21" s="40">
        <f>AVERAGEIFS(baza!$M$2:$M$13075,baza!$F$2:$F$13075,$C21,baza!$J$2:$J$13075,L$6)</f>
        <v>15600</v>
      </c>
      <c r="M21" s="41">
        <f>AVERAGEIFS(baza!$M$2:$M$13075,baza!$F$2:$F$13075,$C21,baza!$J$2:$J$13075,M$6)</f>
        <v>28861.303333333333</v>
      </c>
    </row>
    <row r="22" spans="2:13" x14ac:dyDescent="0.25">
      <c r="B22" s="28">
        <v>16</v>
      </c>
      <c r="C22" s="29" t="s">
        <v>25202</v>
      </c>
      <c r="D22" s="40">
        <f>AVERAGEIFS(baza!$M$2:$M$13075,baza!$F$2:$F$13075,$C22,baza!$J$2:$J$13075,D$6)</f>
        <v>6753.7857142857147</v>
      </c>
      <c r="E22" s="40">
        <f>AVERAGEIFS(baza!$M$2:$M$13075,baza!$F$2:$F$13075,$C22,baza!$J$2:$J$13075,E$6)</f>
        <v>8279.140625</v>
      </c>
      <c r="F22" s="40">
        <f>AVERAGEIFS(baza!$M$2:$M$13075,baza!$F$2:$F$13075,$C22,baza!$J$2:$J$13075,F$6)</f>
        <v>10404.138000000001</v>
      </c>
      <c r="G22" s="40">
        <f>AVERAGEIFS(baza!$M$2:$M$13075,baza!$F$2:$F$13075,$C22,baza!$J$2:$J$13075,G$6)</f>
        <v>10514.883333333333</v>
      </c>
      <c r="H22" s="40">
        <f>AVERAGEIFS(baza!$M$2:$M$13075,baza!$F$2:$F$13075,$C22,baza!$J$2:$J$13075,H$6)</f>
        <v>10768.320714285714</v>
      </c>
      <c r="I22" s="40">
        <f>AVERAGEIFS(baza!$M$2:$M$13075,baza!$F$2:$F$13075,$C22,baza!$J$2:$J$13075,I$6)</f>
        <v>14745.556842105265</v>
      </c>
      <c r="J22" s="40">
        <f>AVERAGEIFS(baza!$M$2:$M$13075,baza!$F$2:$F$13075,$C22,baza!$J$2:$J$13075,J$6)</f>
        <v>15869.160454545456</v>
      </c>
      <c r="K22" s="40">
        <f>AVERAGEIFS(baza!$M$2:$M$13075,baza!$F$2:$F$13075,$C22,baza!$J$2:$J$13075,K$6)</f>
        <v>16750.887777777778</v>
      </c>
      <c r="L22" s="40">
        <f>AVERAGEIFS(baza!$M$2:$M$13075,baza!$F$2:$F$13075,$C22,baza!$J$2:$J$13075,L$6)</f>
        <v>17160.784285714286</v>
      </c>
      <c r="M22" s="41">
        <f>AVERAGEIFS(baza!$M$2:$M$13075,baza!$F$2:$F$13075,$C22,baza!$J$2:$J$13075,M$6)</f>
        <v>19335.640833333335</v>
      </c>
    </row>
    <row r="23" spans="2:13" x14ac:dyDescent="0.25">
      <c r="B23" s="28">
        <v>17</v>
      </c>
      <c r="C23" s="29" t="s">
        <v>25203</v>
      </c>
      <c r="D23" s="40">
        <f>AVERAGEIFS(baza!$M$2:$M$13075,baza!$F$2:$F$13075,$C23,baza!$J$2:$J$13075,D$6)</f>
        <v>8376.7447058823509</v>
      </c>
      <c r="E23" s="40">
        <f>AVERAGEIFS(baza!$M$2:$M$13075,baza!$F$2:$F$13075,$C23,baza!$J$2:$J$13075,E$6)</f>
        <v>10562.50846153846</v>
      </c>
      <c r="F23" s="40">
        <f>AVERAGEIFS(baza!$M$2:$M$13075,baza!$F$2:$F$13075,$C23,baza!$J$2:$J$13075,F$6)</f>
        <v>10647.255999999999</v>
      </c>
      <c r="G23" s="40">
        <f>AVERAGEIFS(baza!$M$2:$M$13075,baza!$F$2:$F$13075,$C23,baza!$J$2:$J$13075,G$6)</f>
        <v>12985.650769230768</v>
      </c>
      <c r="H23" s="40">
        <f>AVERAGEIFS(baza!$M$2:$M$13075,baza!$F$2:$F$13075,$C23,baza!$J$2:$J$13075,H$6)</f>
        <v>16011.524666666666</v>
      </c>
      <c r="I23" s="40">
        <f>AVERAGEIFS(baza!$M$2:$M$13075,baza!$F$2:$F$13075,$C23,baza!$J$2:$J$13075,I$6)</f>
        <v>18265.158392857142</v>
      </c>
      <c r="J23" s="40">
        <f>AVERAGEIFS(baza!$M$2:$M$13075,baza!$F$2:$F$13075,$C23,baza!$J$2:$J$13075,J$6)</f>
        <v>19095.79</v>
      </c>
      <c r="K23" s="40">
        <f>AVERAGEIFS(baza!$M$2:$M$13075,baza!$F$2:$F$13075,$C23,baza!$J$2:$J$13075,K$6)</f>
        <v>23400</v>
      </c>
      <c r="L23" s="40">
        <f>AVERAGEIFS(baza!$M$2:$M$13075,baza!$F$2:$F$13075,$C23,baza!$J$2:$J$13075,L$6)</f>
        <v>27193.75</v>
      </c>
      <c r="M23" s="41">
        <f>AVERAGEIFS(baza!$M$2:$M$13075,baza!$F$2:$F$13075,$C23,baza!$J$2:$J$13075,M$6)</f>
        <v>34799.5</v>
      </c>
    </row>
    <row r="24" spans="2:13" x14ac:dyDescent="0.25">
      <c r="B24" s="28">
        <v>18</v>
      </c>
      <c r="C24" s="29" t="s">
        <v>25204</v>
      </c>
      <c r="D24" s="40">
        <f>AVERAGEIFS(baza!$M$2:$M$13075,baza!$F$2:$F$13075,$C24,baza!$J$2:$J$13075,D$6)</f>
        <v>10416.666666666666</v>
      </c>
      <c r="E24" s="40">
        <f>AVERAGEIFS(baza!$M$2:$M$13075,baza!$F$2:$F$13075,$C24,baza!$J$2:$J$13075,E$6)</f>
        <v>14000.847391304347</v>
      </c>
      <c r="F24" s="40">
        <f>AVERAGEIFS(baza!$M$2:$M$13075,baza!$F$2:$F$13075,$C24,baza!$J$2:$J$13075,F$6)</f>
        <v>14825.557083333333</v>
      </c>
      <c r="G24" s="40">
        <f>AVERAGEIFS(baza!$M$2:$M$13075,baza!$F$2:$F$13075,$C24,baza!$J$2:$J$13075,G$6)</f>
        <v>16609.698571428573</v>
      </c>
      <c r="H24" s="40">
        <f>AVERAGEIFS(baza!$M$2:$M$13075,baza!$F$2:$F$13075,$C24,baza!$J$2:$J$13075,H$6)</f>
        <v>18720.612105263157</v>
      </c>
      <c r="I24" s="40">
        <f>AVERAGEIFS(baza!$M$2:$M$13075,baza!$F$2:$F$13075,$C24,baza!$J$2:$J$13075,I$6)</f>
        <v>20200.377666666664</v>
      </c>
      <c r="J24" s="40">
        <f>AVERAGEIFS(baza!$M$2:$M$13075,baza!$F$2:$F$13075,$C24,baza!$J$2:$J$13075,J$6)</f>
        <v>21818.719523809523</v>
      </c>
      <c r="K24" s="40">
        <f>AVERAGEIFS(baza!$M$2:$M$13075,baza!$F$2:$F$13075,$C24,baza!$J$2:$J$13075,K$6)</f>
        <v>30352.083333333332</v>
      </c>
      <c r="L24" s="40">
        <f>AVERAGEIFS(baza!$M$2:$M$13075,baza!$F$2:$F$13075,$C24,baza!$J$2:$J$13075,L$6)</f>
        <v>28986.666666666668</v>
      </c>
      <c r="M24" s="41">
        <f>AVERAGEIFS(baza!$M$2:$M$13075,baza!$F$2:$F$13075,$C24,baza!$J$2:$J$13075,M$6)</f>
        <v>30517.599999999999</v>
      </c>
    </row>
    <row r="25" spans="2:13" x14ac:dyDescent="0.25">
      <c r="B25" s="28">
        <v>19</v>
      </c>
      <c r="C25" s="29" t="s">
        <v>25205</v>
      </c>
      <c r="D25" s="40">
        <f>AVERAGEIFS(baza!$M$2:$M$13075,baza!$F$2:$F$13075,$C25,baza!$J$2:$J$13075,D$6)</f>
        <v>17212.5</v>
      </c>
      <c r="E25" s="40">
        <f>AVERAGEIFS(baza!$M$2:$M$13075,baza!$F$2:$F$13075,$C25,baza!$J$2:$J$13075,E$6)</f>
        <v>17014.285714285714</v>
      </c>
      <c r="F25" s="40">
        <f>AVERAGEIFS(baza!$M$2:$M$13075,baza!$F$2:$F$13075,$C25,baza!$J$2:$J$13075,F$6)</f>
        <v>16601.224999999999</v>
      </c>
      <c r="G25" s="40">
        <f>AVERAGEIFS(baza!$M$2:$M$13075,baza!$F$2:$F$13075,$C25,baza!$J$2:$J$13075,G$6)</f>
        <v>24651.618499999997</v>
      </c>
      <c r="H25" s="40">
        <f>AVERAGEIFS(baza!$M$2:$M$13075,baza!$F$2:$F$13075,$C25,baza!$J$2:$J$13075,H$6)</f>
        <v>25603.979696969694</v>
      </c>
      <c r="I25" s="40">
        <f>AVERAGEIFS(baza!$M$2:$M$13075,baza!$F$2:$F$13075,$C25,baza!$J$2:$J$13075,I$6)</f>
        <v>28656.741000000002</v>
      </c>
      <c r="J25" s="40">
        <f>AVERAGEIFS(baza!$M$2:$M$13075,baza!$F$2:$F$13075,$C25,baza!$J$2:$J$13075,J$6)</f>
        <v>30113.267804878047</v>
      </c>
      <c r="K25" s="40">
        <f>AVERAGEIFS(baza!$M$2:$M$13075,baza!$F$2:$F$13075,$C25,baza!$J$2:$J$13075,K$6)</f>
        <v>35520</v>
      </c>
      <c r="L25" s="40">
        <f>AVERAGEIFS(baza!$M$2:$M$13075,baza!$F$2:$F$13075,$C25,baza!$J$2:$J$13075,L$6)</f>
        <v>38218.961666666662</v>
      </c>
      <c r="M25" s="41">
        <f>AVERAGEIFS(baza!$M$2:$M$13075,baza!$F$2:$F$13075,$C25,baza!$J$2:$J$13075,M$6)</f>
        <v>39599.666666666664</v>
      </c>
    </row>
    <row r="26" spans="2:13" x14ac:dyDescent="0.25">
      <c r="B26" s="28">
        <v>20</v>
      </c>
      <c r="C26" s="29" t="s">
        <v>25206</v>
      </c>
      <c r="D26" s="40">
        <f>AVERAGEIFS(baza!$M$2:$M$13075,baza!$F$2:$F$13075,$C26,baza!$J$2:$J$13075,D$6)</f>
        <v>10685.731034482758</v>
      </c>
      <c r="E26" s="40">
        <f>AVERAGEIFS(baza!$M$2:$M$13075,baza!$F$2:$F$13075,$C26,baza!$J$2:$J$13075,E$6)</f>
        <v>12822.016086956521</v>
      </c>
      <c r="F26" s="40">
        <f>AVERAGEIFS(baza!$M$2:$M$13075,baza!$F$2:$F$13075,$C26,baza!$J$2:$J$13075,F$6)</f>
        <v>14293.085909090907</v>
      </c>
      <c r="G26" s="40">
        <f>AVERAGEIFS(baza!$M$2:$M$13075,baza!$F$2:$F$13075,$C26,baza!$J$2:$J$13075,G$6)</f>
        <v>16377.050000000001</v>
      </c>
      <c r="H26" s="40">
        <f>AVERAGEIFS(baza!$M$2:$M$13075,baza!$F$2:$F$13075,$C26,baza!$J$2:$J$13075,H$6)</f>
        <v>18467.659090909092</v>
      </c>
      <c r="I26" s="40">
        <f>AVERAGEIFS(baza!$M$2:$M$13075,baza!$F$2:$F$13075,$C26,baza!$J$2:$J$13075,I$6)</f>
        <v>19165.519375</v>
      </c>
      <c r="J26" s="40">
        <f>AVERAGEIFS(baza!$M$2:$M$13075,baza!$F$2:$F$13075,$C26,baza!$J$2:$J$13075,J$6)</f>
        <v>25582.926428571427</v>
      </c>
      <c r="K26" s="40">
        <f>AVERAGEIFS(baza!$M$2:$M$13075,baza!$F$2:$F$13075,$C26,baza!$J$2:$J$13075,K$6)</f>
        <v>27842.362000000001</v>
      </c>
      <c r="L26" s="40">
        <f>AVERAGEIFS(baza!$M$2:$M$13075,baza!$F$2:$F$13075,$C26,baza!$J$2:$J$13075,L$6)</f>
        <v>38298.36</v>
      </c>
      <c r="M26" s="41" t="s">
        <v>25179</v>
      </c>
    </row>
    <row r="33" spans="2:13" ht="15.75" x14ac:dyDescent="0.25">
      <c r="B33" s="37" t="s">
        <v>25284</v>
      </c>
    </row>
    <row r="34" spans="2:13" x14ac:dyDescent="0.25">
      <c r="B34" s="9" t="s">
        <v>25143</v>
      </c>
    </row>
    <row r="35" spans="2:13" x14ac:dyDescent="0.25">
      <c r="B35" s="24" t="s">
        <v>25146</v>
      </c>
      <c r="C35" s="25" t="s">
        <v>25287</v>
      </c>
      <c r="D35" s="38">
        <v>2013</v>
      </c>
      <c r="E35" s="38">
        <f t="shared" ref="E35:M35" si="1">D35+1</f>
        <v>2014</v>
      </c>
      <c r="F35" s="38">
        <f t="shared" si="1"/>
        <v>2015</v>
      </c>
      <c r="G35" s="38">
        <f t="shared" si="1"/>
        <v>2016</v>
      </c>
      <c r="H35" s="38">
        <f t="shared" si="1"/>
        <v>2017</v>
      </c>
      <c r="I35" s="38">
        <f t="shared" si="1"/>
        <v>2018</v>
      </c>
      <c r="J35" s="38">
        <f t="shared" si="1"/>
        <v>2019</v>
      </c>
      <c r="K35" s="38">
        <f t="shared" si="1"/>
        <v>2020</v>
      </c>
      <c r="L35" s="38">
        <f t="shared" si="1"/>
        <v>2021</v>
      </c>
      <c r="M35" s="27">
        <f t="shared" si="1"/>
        <v>2022</v>
      </c>
    </row>
    <row r="36" spans="2:13" x14ac:dyDescent="0.25">
      <c r="B36" s="28">
        <v>1</v>
      </c>
      <c r="C36" s="29" t="s">
        <v>25188</v>
      </c>
      <c r="D36" s="40">
        <f>AVERAGEIFS(baza!$I$2:$I$13075,baza!$F$2:$F$13075,$C36,baza!$J$2:$J$13075,D$6)</f>
        <v>186358.625</v>
      </c>
      <c r="E36" s="40">
        <f>AVERAGEIFS(baza!$I$2:$I$13075,baza!$F$2:$F$13075,$C36,baza!$J$2:$J$13075,E$6)</f>
        <v>173520.52799999999</v>
      </c>
      <c r="F36" s="40">
        <f>AVERAGEIFS(baza!$I$2:$I$13075,baza!$F$2:$F$13075,$C36,baza!$J$2:$J$13075,F$6)</f>
        <v>158824.7518248175</v>
      </c>
      <c r="G36" s="40">
        <f>AVERAGEIFS(baza!$I$2:$I$13075,baza!$F$2:$F$13075,$C36,baza!$J$2:$J$13075,G$6)</f>
        <v>142846.5819672131</v>
      </c>
      <c r="H36" s="40">
        <f>AVERAGEIFS(baza!$I$2:$I$13075,baza!$F$2:$F$13075,$C36,baza!$J$2:$J$13075,H$6)</f>
        <v>129723.01063829787</v>
      </c>
      <c r="I36" s="40">
        <f>AVERAGEIFS(baza!$I$2:$I$13075,baza!$F$2:$F$13075,$C36,baza!$J$2:$J$13075,I$6)</f>
        <v>116093.52380952382</v>
      </c>
      <c r="J36" s="40">
        <f>AVERAGEIFS(baza!$I$2:$I$13075,baza!$F$2:$F$13075,$C36,baza!$J$2:$J$13075,J$6)</f>
        <v>99113.919999999998</v>
      </c>
      <c r="K36" s="40">
        <f>AVERAGEIFS(baza!$I$2:$I$13075,baza!$F$2:$F$13075,$C36,baza!$J$2:$J$13075,K$6)</f>
        <v>61000.972222222219</v>
      </c>
      <c r="L36" s="40">
        <f>AVERAGEIFS(baza!$I$2:$I$13075,baza!$F$2:$F$13075,$C36,baza!$J$2:$J$13075,L$6)</f>
        <v>35923.158730158728</v>
      </c>
      <c r="M36" s="41">
        <f>AVERAGEIFS(baza!$I$2:$I$13075,baza!$F$2:$F$13075,$C36,baza!$J$2:$J$13075,M$6)</f>
        <v>22335</v>
      </c>
    </row>
    <row r="37" spans="2:13" x14ac:dyDescent="0.25">
      <c r="B37" s="28">
        <v>2</v>
      </c>
      <c r="C37" s="29" t="s">
        <v>25189</v>
      </c>
      <c r="D37" s="40">
        <f>AVERAGEIFS(baza!$I$2:$I$13075,baza!$F$2:$F$13075,$C37,baza!$J$2:$J$13075,D$6)</f>
        <v>203385.38888888888</v>
      </c>
      <c r="E37" s="40">
        <f>AVERAGEIFS(baza!$I$2:$I$13075,baza!$F$2:$F$13075,$C37,baza!$J$2:$J$13075,E$6)</f>
        <v>206433.8909090909</v>
      </c>
      <c r="F37" s="40">
        <f>AVERAGEIFS(baza!$I$2:$I$13075,baza!$F$2:$F$13075,$C37,baza!$J$2:$J$13075,F$6)</f>
        <v>176115.453125</v>
      </c>
      <c r="G37" s="40">
        <f>AVERAGEIFS(baza!$I$2:$I$13075,baza!$F$2:$F$13075,$C37,baza!$J$2:$J$13075,G$6)</f>
        <v>155253.01204819276</v>
      </c>
      <c r="H37" s="40">
        <f>AVERAGEIFS(baza!$I$2:$I$13075,baza!$F$2:$F$13075,$C37,baza!$J$2:$J$13075,H$6)</f>
        <v>140480.88793103449</v>
      </c>
      <c r="I37" s="40">
        <f>AVERAGEIFS(baza!$I$2:$I$13075,baza!$F$2:$F$13075,$C37,baza!$J$2:$J$13075,I$6)</f>
        <v>123423.13043478261</v>
      </c>
      <c r="J37" s="40">
        <f>AVERAGEIFS(baza!$I$2:$I$13075,baza!$F$2:$F$13075,$C37,baza!$J$2:$J$13075,J$6)</f>
        <v>113219.61666666667</v>
      </c>
      <c r="K37" s="40">
        <f>AVERAGEIFS(baza!$I$2:$I$13075,baza!$F$2:$F$13075,$C37,baza!$J$2:$J$13075,K$6)</f>
        <v>76851</v>
      </c>
      <c r="L37" s="40">
        <f>AVERAGEIFS(baza!$I$2:$I$13075,baza!$F$2:$F$13075,$C37,baza!$J$2:$J$13075,L$6)</f>
        <v>50813.5</v>
      </c>
      <c r="M37" s="41">
        <f>AVERAGEIFS(baza!$I$2:$I$13075,baza!$F$2:$F$13075,$C37,baza!$J$2:$J$13075,M$6)</f>
        <v>30000</v>
      </c>
    </row>
    <row r="38" spans="2:13" x14ac:dyDescent="0.25">
      <c r="B38" s="28">
        <v>3</v>
      </c>
      <c r="C38" s="29" t="s">
        <v>25190</v>
      </c>
      <c r="D38" s="40">
        <f>AVERAGEIFS(baza!$I$2:$I$13075,baza!$F$2:$F$13075,$C38,baza!$J$2:$J$13075,D$6)</f>
        <v>180433.12</v>
      </c>
      <c r="E38" s="40">
        <f>AVERAGEIFS(baza!$I$2:$I$13075,baza!$F$2:$F$13075,$C38,baza!$J$2:$J$13075,E$6)</f>
        <v>211494.44444444444</v>
      </c>
      <c r="F38" s="40">
        <f>AVERAGEIFS(baza!$I$2:$I$13075,baza!$F$2:$F$13075,$C38,baza!$J$2:$J$13075,F$6)</f>
        <v>196347.9375</v>
      </c>
      <c r="G38" s="40">
        <f>AVERAGEIFS(baza!$I$2:$I$13075,baza!$F$2:$F$13075,$C38,baza!$J$2:$J$13075,G$6)</f>
        <v>154859.47619047618</v>
      </c>
      <c r="H38" s="40">
        <f>AVERAGEIFS(baza!$I$2:$I$13075,baza!$F$2:$F$13075,$C38,baza!$J$2:$J$13075,H$6)</f>
        <v>137381.65934065933</v>
      </c>
      <c r="I38" s="40">
        <f>AVERAGEIFS(baza!$I$2:$I$13075,baza!$F$2:$F$13075,$C38,baza!$J$2:$J$13075,I$6)</f>
        <v>132397.84246575343</v>
      </c>
      <c r="J38" s="40">
        <f>AVERAGEIFS(baza!$I$2:$I$13075,baza!$F$2:$F$13075,$C38,baza!$J$2:$J$13075,J$6)</f>
        <v>114563.88372093023</v>
      </c>
      <c r="K38" s="40">
        <f>AVERAGEIFS(baza!$I$2:$I$13075,baza!$F$2:$F$13075,$C38,baza!$J$2:$J$13075,K$6)</f>
        <v>70529.913043478256</v>
      </c>
      <c r="L38" s="40">
        <f>AVERAGEIFS(baza!$I$2:$I$13075,baza!$F$2:$F$13075,$C38,baza!$J$2:$J$13075,L$6)</f>
        <v>51316.352941176468</v>
      </c>
      <c r="M38" s="41">
        <f>AVERAGEIFS(baza!$I$2:$I$13075,baza!$F$2:$F$13075,$C38,baza!$J$2:$J$13075,M$6)</f>
        <v>20579.833333333332</v>
      </c>
    </row>
    <row r="39" spans="2:13" x14ac:dyDescent="0.25">
      <c r="B39" s="28">
        <v>4</v>
      </c>
      <c r="C39" s="29" t="s">
        <v>25191</v>
      </c>
      <c r="D39" s="40">
        <f>AVERAGEIFS(baza!$I$2:$I$13075,baza!$F$2:$F$13075,$C39,baza!$J$2:$J$13075,D$6)</f>
        <v>214668.36448598132</v>
      </c>
      <c r="E39" s="40">
        <f>AVERAGEIFS(baza!$I$2:$I$13075,baza!$F$2:$F$13075,$C39,baza!$J$2:$J$13075,E$6)</f>
        <v>192653.08823529413</v>
      </c>
      <c r="F39" s="40">
        <f>AVERAGEIFS(baza!$I$2:$I$13075,baza!$F$2:$F$13075,$C39,baza!$J$2:$J$13075,F$6)</f>
        <v>185814.48648648648</v>
      </c>
      <c r="G39" s="40">
        <f>AVERAGEIFS(baza!$I$2:$I$13075,baza!$F$2:$F$13075,$C39,baza!$J$2:$J$13075,G$6)</f>
        <v>156861.42592592593</v>
      </c>
      <c r="H39" s="40">
        <f>AVERAGEIFS(baza!$I$2:$I$13075,baza!$F$2:$F$13075,$C39,baza!$J$2:$J$13075,H$6)</f>
        <v>140343.75862068965</v>
      </c>
      <c r="I39" s="40">
        <f>AVERAGEIFS(baza!$I$2:$I$13075,baza!$F$2:$F$13075,$C39,baza!$J$2:$J$13075,I$6)</f>
        <v>114197.55172413793</v>
      </c>
      <c r="J39" s="40">
        <f>AVERAGEIFS(baza!$I$2:$I$13075,baza!$F$2:$F$13075,$C39,baza!$J$2:$J$13075,J$6)</f>
        <v>90718.584905660377</v>
      </c>
      <c r="K39" s="40">
        <f>AVERAGEIFS(baza!$I$2:$I$13075,baza!$F$2:$F$13075,$C39,baza!$J$2:$J$13075,K$6)</f>
        <v>84648.807692307688</v>
      </c>
      <c r="L39" s="40">
        <f>AVERAGEIFS(baza!$I$2:$I$13075,baza!$F$2:$F$13075,$C39,baza!$J$2:$J$13075,L$6)</f>
        <v>49370.720000000001</v>
      </c>
      <c r="M39" s="41">
        <f>AVERAGEIFS(baza!$I$2:$I$13075,baza!$F$2:$F$13075,$C39,baza!$J$2:$J$13075,M$6)</f>
        <v>9618.6666666666661</v>
      </c>
    </row>
    <row r="40" spans="2:13" x14ac:dyDescent="0.25">
      <c r="B40" s="28">
        <v>5</v>
      </c>
      <c r="C40" s="29" t="s">
        <v>25192</v>
      </c>
      <c r="D40" s="40">
        <f>AVERAGEIFS(baza!$I$2:$I$13075,baza!$F$2:$F$13075,$C40,baza!$J$2:$J$13075,D$6)</f>
        <v>219842.04651162791</v>
      </c>
      <c r="E40" s="40">
        <f>AVERAGEIFS(baza!$I$2:$I$13075,baza!$F$2:$F$13075,$C40,baza!$J$2:$J$13075,E$6)</f>
        <v>203031.25</v>
      </c>
      <c r="F40" s="40">
        <f>AVERAGEIFS(baza!$I$2:$I$13075,baza!$F$2:$F$13075,$C40,baza!$J$2:$J$13075,F$6)</f>
        <v>181854.86206896551</v>
      </c>
      <c r="G40" s="40">
        <f>AVERAGEIFS(baza!$I$2:$I$13075,baza!$F$2:$F$13075,$C40,baza!$J$2:$J$13075,G$6)</f>
        <v>161729.14285714287</v>
      </c>
      <c r="H40" s="40">
        <f>AVERAGEIFS(baza!$I$2:$I$13075,baza!$F$2:$F$13075,$C40,baza!$J$2:$J$13075,H$6)</f>
        <v>146849.68115942029</v>
      </c>
      <c r="I40" s="40">
        <f>AVERAGEIFS(baza!$I$2:$I$13075,baza!$F$2:$F$13075,$C40,baza!$J$2:$J$13075,I$6)</f>
        <v>114910.9</v>
      </c>
      <c r="J40" s="40">
        <f>AVERAGEIFS(baza!$I$2:$I$13075,baza!$F$2:$F$13075,$C40,baza!$J$2:$J$13075,J$6)</f>
        <v>104006.70909090909</v>
      </c>
      <c r="K40" s="40">
        <f>AVERAGEIFS(baza!$I$2:$I$13075,baza!$F$2:$F$13075,$C40,baza!$J$2:$J$13075,K$6)</f>
        <v>66510.823529411762</v>
      </c>
      <c r="L40" s="40">
        <f>AVERAGEIFS(baza!$I$2:$I$13075,baza!$F$2:$F$13075,$C40,baza!$J$2:$J$13075,L$6)</f>
        <v>25610.75</v>
      </c>
      <c r="M40" s="41">
        <f>AVERAGEIFS(baza!$I$2:$I$13075,baza!$F$2:$F$13075,$C40,baza!$J$2:$J$13075,M$6)</f>
        <v>19033.900000000001</v>
      </c>
    </row>
    <row r="41" spans="2:13" x14ac:dyDescent="0.25">
      <c r="B41" s="28">
        <v>6</v>
      </c>
      <c r="C41" s="29" t="s">
        <v>25193</v>
      </c>
      <c r="D41" s="40">
        <f>AVERAGEIFS(baza!$I$2:$I$13075,baza!$F$2:$F$13075,$C41,baza!$J$2:$J$13075,D$6)</f>
        <v>172312</v>
      </c>
      <c r="E41" s="40">
        <f>AVERAGEIFS(baza!$I$2:$I$13075,baza!$F$2:$F$13075,$C41,baza!$J$2:$J$13075,E$6)</f>
        <v>158736.13636363635</v>
      </c>
      <c r="F41" s="40">
        <f>AVERAGEIFS(baza!$I$2:$I$13075,baza!$F$2:$F$13075,$C41,baza!$J$2:$J$13075,F$6)</f>
        <v>162567.64285714287</v>
      </c>
      <c r="G41" s="40">
        <f>AVERAGEIFS(baza!$I$2:$I$13075,baza!$F$2:$F$13075,$C41,baza!$J$2:$J$13075,G$6)</f>
        <v>150629.5294117647</v>
      </c>
      <c r="H41" s="40">
        <f>AVERAGEIFS(baza!$I$2:$I$13075,baza!$F$2:$F$13075,$C41,baza!$J$2:$J$13075,H$6)</f>
        <v>116344.09836065574</v>
      </c>
      <c r="I41" s="40">
        <f>AVERAGEIFS(baza!$I$2:$I$13075,baza!$F$2:$F$13075,$C41,baza!$J$2:$J$13075,I$6)</f>
        <v>108706.79591836735</v>
      </c>
      <c r="J41" s="40">
        <f>AVERAGEIFS(baza!$I$2:$I$13075,baza!$F$2:$F$13075,$C41,baza!$J$2:$J$13075,J$6)</f>
        <v>98327</v>
      </c>
      <c r="K41" s="40">
        <f>AVERAGEIFS(baza!$I$2:$I$13075,baza!$F$2:$F$13075,$C41,baza!$J$2:$J$13075,K$6)</f>
        <v>64632.478260869568</v>
      </c>
      <c r="L41" s="40">
        <f>AVERAGEIFS(baza!$I$2:$I$13075,baza!$F$2:$F$13075,$C41,baza!$J$2:$J$13075,L$6)</f>
        <v>40113.857142857145</v>
      </c>
      <c r="M41" s="41">
        <f>AVERAGEIFS(baza!$I$2:$I$13075,baza!$F$2:$F$13075,$C41,baza!$J$2:$J$13075,M$6)</f>
        <v>5896</v>
      </c>
    </row>
    <row r="42" spans="2:13" x14ac:dyDescent="0.25">
      <c r="B42" s="28">
        <v>7</v>
      </c>
      <c r="C42" s="29" t="s">
        <v>25194</v>
      </c>
      <c r="D42" s="40">
        <f>AVERAGEIFS(baza!$I$2:$I$13075,baza!$F$2:$F$13075,$C42,baza!$J$2:$J$13075,D$6)</f>
        <v>180916.24137931035</v>
      </c>
      <c r="E42" s="40">
        <f>AVERAGEIFS(baza!$I$2:$I$13075,baza!$F$2:$F$13075,$C42,baza!$J$2:$J$13075,E$6)</f>
        <v>150883.78571428571</v>
      </c>
      <c r="F42" s="40">
        <f>AVERAGEIFS(baza!$I$2:$I$13075,baza!$F$2:$F$13075,$C42,baza!$J$2:$J$13075,F$6)</f>
        <v>159241.68965517241</v>
      </c>
      <c r="G42" s="40">
        <f>AVERAGEIFS(baza!$I$2:$I$13075,baza!$F$2:$F$13075,$C42,baza!$J$2:$J$13075,G$6)</f>
        <v>145170.48837209304</v>
      </c>
      <c r="H42" s="40">
        <f>AVERAGEIFS(baza!$I$2:$I$13075,baza!$F$2:$F$13075,$C42,baza!$J$2:$J$13075,H$6)</f>
        <v>120940.05454545455</v>
      </c>
      <c r="I42" s="40">
        <f>AVERAGEIFS(baza!$I$2:$I$13075,baza!$F$2:$F$13075,$C42,baza!$J$2:$J$13075,I$6)</f>
        <v>110972.19736842105</v>
      </c>
      <c r="J42" s="40">
        <f>AVERAGEIFS(baza!$I$2:$I$13075,baza!$F$2:$F$13075,$C42,baza!$J$2:$J$13075,J$6)</f>
        <v>101885.70909090909</v>
      </c>
      <c r="K42" s="40">
        <f>AVERAGEIFS(baza!$I$2:$I$13075,baza!$F$2:$F$13075,$C42,baza!$J$2:$J$13075,K$6)</f>
        <v>40154</v>
      </c>
      <c r="L42" s="40">
        <f>AVERAGEIFS(baza!$I$2:$I$13075,baza!$F$2:$F$13075,$C42,baza!$J$2:$J$13075,L$6)</f>
        <v>29040</v>
      </c>
      <c r="M42" s="41">
        <f>AVERAGEIFS(baza!$I$2:$I$13075,baza!$F$2:$F$13075,$C42,baza!$J$2:$J$13075,M$6)</f>
        <v>5648.75</v>
      </c>
    </row>
    <row r="43" spans="2:13" x14ac:dyDescent="0.25">
      <c r="B43" s="28">
        <v>8</v>
      </c>
      <c r="C43" s="29" t="s">
        <v>25195</v>
      </c>
      <c r="D43" s="40">
        <f>AVERAGEIFS(baza!$I$2:$I$13075,baza!$F$2:$F$13075,$C43,baza!$J$2:$J$13075,D$6)</f>
        <v>195332.66666666666</v>
      </c>
      <c r="E43" s="40">
        <f>AVERAGEIFS(baza!$I$2:$I$13075,baza!$F$2:$F$13075,$C43,baza!$J$2:$J$13075,E$6)</f>
        <v>177484.10810810811</v>
      </c>
      <c r="F43" s="40">
        <f>AVERAGEIFS(baza!$I$2:$I$13075,baza!$F$2:$F$13075,$C43,baza!$J$2:$J$13075,F$6)</f>
        <v>159087.76470588235</v>
      </c>
      <c r="G43" s="40">
        <f>AVERAGEIFS(baza!$I$2:$I$13075,baza!$F$2:$F$13075,$C43,baza!$J$2:$J$13075,G$6)</f>
        <v>136622.03125</v>
      </c>
      <c r="H43" s="40">
        <f>AVERAGEIFS(baza!$I$2:$I$13075,baza!$F$2:$F$13075,$C43,baza!$J$2:$J$13075,H$6)</f>
        <v>112277.02325581395</v>
      </c>
      <c r="I43" s="40">
        <f>AVERAGEIFS(baza!$I$2:$I$13075,baza!$F$2:$F$13075,$C43,baza!$J$2:$J$13075,I$6)</f>
        <v>98988.485714285707</v>
      </c>
      <c r="J43" s="40">
        <f>AVERAGEIFS(baza!$I$2:$I$13075,baza!$F$2:$F$13075,$C43,baza!$J$2:$J$13075,J$6)</f>
        <v>96648.085106382976</v>
      </c>
      <c r="K43" s="40">
        <f>AVERAGEIFS(baza!$I$2:$I$13075,baza!$F$2:$F$13075,$C43,baza!$J$2:$J$13075,K$6)</f>
        <v>50481.5</v>
      </c>
      <c r="L43" s="40">
        <f>AVERAGEIFS(baza!$I$2:$I$13075,baza!$F$2:$F$13075,$C43,baza!$J$2:$J$13075,L$6)</f>
        <v>27667</v>
      </c>
      <c r="M43" s="41">
        <f>AVERAGEIFS(baza!$I$2:$I$13075,baza!$F$2:$F$13075,$C43,baza!$J$2:$J$13075,M$6)</f>
        <v>16766.25</v>
      </c>
    </row>
    <row r="44" spans="2:13" x14ac:dyDescent="0.25">
      <c r="B44" s="28">
        <v>9</v>
      </c>
      <c r="C44" s="29" t="s">
        <v>25196</v>
      </c>
      <c r="D44" s="40">
        <f>AVERAGEIFS(baza!$I$2:$I$13075,baza!$F$2:$F$13075,$C44,baza!$J$2:$J$13075,D$6)</f>
        <v>213167.48648648648</v>
      </c>
      <c r="E44" s="40">
        <f>AVERAGEIFS(baza!$I$2:$I$13075,baza!$F$2:$F$13075,$C44,baza!$J$2:$J$13075,E$6)</f>
        <v>193603.10810810811</v>
      </c>
      <c r="F44" s="40">
        <f>AVERAGEIFS(baza!$I$2:$I$13075,baza!$F$2:$F$13075,$C44,baza!$J$2:$J$13075,F$6)</f>
        <v>185872.82142857142</v>
      </c>
      <c r="G44" s="40">
        <f>AVERAGEIFS(baza!$I$2:$I$13075,baza!$F$2:$F$13075,$C44,baza!$J$2:$J$13075,G$6)</f>
        <v>150710.76470588235</v>
      </c>
      <c r="H44" s="40">
        <f>AVERAGEIFS(baza!$I$2:$I$13075,baza!$F$2:$F$13075,$C44,baza!$J$2:$J$13075,H$6)</f>
        <v>139108.78688524591</v>
      </c>
      <c r="I44" s="40">
        <f>AVERAGEIFS(baza!$I$2:$I$13075,baza!$F$2:$F$13075,$C44,baza!$J$2:$J$13075,I$6)</f>
        <v>112020.0243902439</v>
      </c>
      <c r="J44" s="40">
        <f>AVERAGEIFS(baza!$I$2:$I$13075,baza!$F$2:$F$13075,$C44,baza!$J$2:$J$13075,J$6)</f>
        <v>84495.074074074073</v>
      </c>
      <c r="K44" s="40">
        <f>AVERAGEIFS(baza!$I$2:$I$13075,baza!$F$2:$F$13075,$C44,baza!$J$2:$J$13075,K$6)</f>
        <v>55333.928571428572</v>
      </c>
      <c r="L44" s="40">
        <f>AVERAGEIFS(baza!$I$2:$I$13075,baza!$F$2:$F$13075,$C44,baza!$J$2:$J$13075,L$6)</f>
        <v>47588.4</v>
      </c>
      <c r="M44" s="41">
        <f>AVERAGEIFS(baza!$I$2:$I$13075,baza!$F$2:$F$13075,$C44,baza!$J$2:$J$13075,M$6)</f>
        <v>4492</v>
      </c>
    </row>
    <row r="45" spans="2:13" x14ac:dyDescent="0.25">
      <c r="B45" s="28">
        <v>10</v>
      </c>
      <c r="C45" s="29" t="s">
        <v>25197</v>
      </c>
      <c r="D45" s="40">
        <f>AVERAGEIFS(baza!$I$2:$I$13075,baza!$F$2:$F$13075,$C45,baza!$J$2:$J$13075,D$6)</f>
        <v>209495.11111111112</v>
      </c>
      <c r="E45" s="40">
        <f>AVERAGEIFS(baza!$I$2:$I$13075,baza!$F$2:$F$13075,$C45,baza!$J$2:$J$13075,E$6)</f>
        <v>189597.91304347827</v>
      </c>
      <c r="F45" s="40">
        <f>AVERAGEIFS(baza!$I$2:$I$13075,baza!$F$2:$F$13075,$C45,baza!$J$2:$J$13075,F$6)</f>
        <v>173641.08333333334</v>
      </c>
      <c r="G45" s="40">
        <f>AVERAGEIFS(baza!$I$2:$I$13075,baza!$F$2:$F$13075,$C45,baza!$J$2:$J$13075,G$6)</f>
        <v>160825.5</v>
      </c>
      <c r="H45" s="40">
        <f>AVERAGEIFS(baza!$I$2:$I$13075,baza!$F$2:$F$13075,$C45,baza!$J$2:$J$13075,H$6)</f>
        <v>113932.30612244898</v>
      </c>
      <c r="I45" s="40">
        <f>AVERAGEIFS(baza!$I$2:$I$13075,baza!$F$2:$F$13075,$C45,baza!$J$2:$J$13075,I$6)</f>
        <v>103121.94594594595</v>
      </c>
      <c r="J45" s="40">
        <f>AVERAGEIFS(baza!$I$2:$I$13075,baza!$F$2:$F$13075,$C45,baza!$J$2:$J$13075,J$6)</f>
        <v>70819.027027027027</v>
      </c>
      <c r="K45" s="40">
        <f>AVERAGEIFS(baza!$I$2:$I$13075,baza!$F$2:$F$13075,$C45,baza!$J$2:$J$13075,K$6)</f>
        <v>61154.166666666664</v>
      </c>
      <c r="L45" s="40">
        <f>AVERAGEIFS(baza!$I$2:$I$13075,baza!$F$2:$F$13075,$C45,baza!$J$2:$J$13075,L$6)</f>
        <v>30209.833333333332</v>
      </c>
      <c r="M45" s="41">
        <f>AVERAGEIFS(baza!$I$2:$I$13075,baza!$F$2:$F$13075,$C45,baza!$J$2:$J$13075,M$6)</f>
        <v>27295.333333333332</v>
      </c>
    </row>
    <row r="46" spans="2:13" x14ac:dyDescent="0.25">
      <c r="B46" s="28">
        <v>11</v>
      </c>
      <c r="C46" s="29" t="s">
        <v>25198</v>
      </c>
      <c r="D46" s="40">
        <f>AVERAGEIFS(baza!$I$2:$I$13075,baza!$F$2:$F$13075,$C46,baza!$J$2:$J$13075,D$6)</f>
        <v>265687.5</v>
      </c>
      <c r="E46" s="40">
        <f>AVERAGEIFS(baza!$I$2:$I$13075,baza!$F$2:$F$13075,$C46,baza!$J$2:$J$13075,E$6)</f>
        <v>212606.95</v>
      </c>
      <c r="F46" s="40">
        <f>AVERAGEIFS(baza!$I$2:$I$13075,baza!$F$2:$F$13075,$C46,baza!$J$2:$J$13075,F$6)</f>
        <v>189118.45454545456</v>
      </c>
      <c r="G46" s="40">
        <f>AVERAGEIFS(baza!$I$2:$I$13075,baza!$F$2:$F$13075,$C46,baza!$J$2:$J$13075,G$6)</f>
        <v>170268.72413793104</v>
      </c>
      <c r="H46" s="40">
        <f>AVERAGEIFS(baza!$I$2:$I$13075,baza!$F$2:$F$13075,$C46,baza!$J$2:$J$13075,H$6)</f>
        <v>141057.74074074073</v>
      </c>
      <c r="I46" s="40">
        <f>AVERAGEIFS(baza!$I$2:$I$13075,baza!$F$2:$F$13075,$C46,baza!$J$2:$J$13075,I$6)</f>
        <v>122247.48</v>
      </c>
      <c r="J46" s="40">
        <f>AVERAGEIFS(baza!$I$2:$I$13075,baza!$F$2:$F$13075,$C46,baza!$J$2:$J$13075,J$6)</f>
        <v>87954.612903225803</v>
      </c>
      <c r="K46" s="40">
        <f>AVERAGEIFS(baza!$I$2:$I$13075,baza!$F$2:$F$13075,$C46,baza!$J$2:$J$13075,K$6)</f>
        <v>53839.722222222219</v>
      </c>
      <c r="L46" s="40">
        <f>AVERAGEIFS(baza!$I$2:$I$13075,baza!$F$2:$F$13075,$C46,baza!$J$2:$J$13075,L$6)</f>
        <v>33749.846153846156</v>
      </c>
      <c r="M46" s="41">
        <f>AVERAGEIFS(baza!$I$2:$I$13075,baza!$F$2:$F$13075,$C46,baza!$J$2:$J$13075,M$6)</f>
        <v>20591</v>
      </c>
    </row>
    <row r="47" spans="2:13" x14ac:dyDescent="0.25">
      <c r="B47" s="28">
        <v>12</v>
      </c>
      <c r="C47" s="29" t="s">
        <v>14143</v>
      </c>
      <c r="D47" s="40">
        <f>AVERAGEIFS(baza!$I$2:$I$13075,baza!$F$2:$F$13075,$C47,baza!$J$2:$J$13075,D$6)</f>
        <v>189908.63636363635</v>
      </c>
      <c r="E47" s="40">
        <f>AVERAGEIFS(baza!$I$2:$I$13075,baza!$F$2:$F$13075,$C47,baza!$J$2:$J$13075,E$6)</f>
        <v>171079.03448275861</v>
      </c>
      <c r="F47" s="40">
        <f>AVERAGEIFS(baza!$I$2:$I$13075,baza!$F$2:$F$13075,$C47,baza!$J$2:$J$13075,F$6)</f>
        <v>167669.6</v>
      </c>
      <c r="G47" s="40">
        <f>AVERAGEIFS(baza!$I$2:$I$13075,baza!$F$2:$F$13075,$C47,baza!$J$2:$J$13075,G$6)</f>
        <v>140776.44827586206</v>
      </c>
      <c r="H47" s="40">
        <f>AVERAGEIFS(baza!$I$2:$I$13075,baza!$F$2:$F$13075,$C47,baza!$J$2:$J$13075,H$6)</f>
        <v>132333.45454545456</v>
      </c>
      <c r="I47" s="40">
        <f>AVERAGEIFS(baza!$I$2:$I$13075,baza!$F$2:$F$13075,$C47,baza!$J$2:$J$13075,I$6)</f>
        <v>122569.08108108108</v>
      </c>
      <c r="J47" s="40">
        <f>AVERAGEIFS(baza!$I$2:$I$13075,baza!$F$2:$F$13075,$C47,baza!$J$2:$J$13075,J$6)</f>
        <v>107129.54166666667</v>
      </c>
      <c r="K47" s="40">
        <f>AVERAGEIFS(baza!$I$2:$I$13075,baza!$F$2:$F$13075,$C47,baza!$J$2:$J$13075,K$6)</f>
        <v>71592.5</v>
      </c>
      <c r="L47" s="40">
        <f>AVERAGEIFS(baza!$I$2:$I$13075,baza!$F$2:$F$13075,$C47,baza!$J$2:$J$13075,L$6)</f>
        <v>59462.25</v>
      </c>
      <c r="M47" s="41" t="s">
        <v>25179</v>
      </c>
    </row>
    <row r="48" spans="2:13" x14ac:dyDescent="0.25">
      <c r="B48" s="28">
        <v>13</v>
      </c>
      <c r="C48" s="29" t="s">
        <v>25199</v>
      </c>
      <c r="D48" s="40">
        <f>AVERAGEIFS(baza!$I$2:$I$13075,baza!$F$2:$F$13075,$C48,baza!$J$2:$J$13075,D$6)</f>
        <v>186555.38095238095</v>
      </c>
      <c r="E48" s="40">
        <f>AVERAGEIFS(baza!$I$2:$I$13075,baza!$F$2:$F$13075,$C48,baza!$J$2:$J$13075,E$6)</f>
        <v>166821.4</v>
      </c>
      <c r="F48" s="40">
        <f>AVERAGEIFS(baza!$I$2:$I$13075,baza!$F$2:$F$13075,$C48,baza!$J$2:$J$13075,F$6)</f>
        <v>166122.09090909091</v>
      </c>
      <c r="G48" s="40">
        <f>AVERAGEIFS(baza!$I$2:$I$13075,baza!$F$2:$F$13075,$C48,baza!$J$2:$J$13075,G$6)</f>
        <v>135684.22222222222</v>
      </c>
      <c r="H48" s="40">
        <f>AVERAGEIFS(baza!$I$2:$I$13075,baza!$F$2:$F$13075,$C48,baza!$J$2:$J$13075,H$6)</f>
        <v>126182.89285714286</v>
      </c>
      <c r="I48" s="40">
        <f>AVERAGEIFS(baza!$I$2:$I$13075,baza!$F$2:$F$13075,$C48,baza!$J$2:$J$13075,I$6)</f>
        <v>97256.8</v>
      </c>
      <c r="J48" s="40">
        <f>AVERAGEIFS(baza!$I$2:$I$13075,baza!$F$2:$F$13075,$C48,baza!$J$2:$J$13075,J$6)</f>
        <v>106301</v>
      </c>
      <c r="K48" s="40">
        <f>AVERAGEIFS(baza!$I$2:$I$13075,baza!$F$2:$F$13075,$C48,baza!$J$2:$J$13075,K$6)</f>
        <v>38788.620689655174</v>
      </c>
      <c r="L48" s="40">
        <f>AVERAGEIFS(baza!$I$2:$I$13075,baza!$F$2:$F$13075,$C48,baza!$J$2:$J$13075,L$6)</f>
        <v>23504.5</v>
      </c>
      <c r="M48" s="41">
        <f>AVERAGEIFS(baza!$I$2:$I$13075,baza!$F$2:$F$13075,$C48,baza!$J$2:$J$13075,M$6)</f>
        <v>15005</v>
      </c>
    </row>
    <row r="49" spans="2:13" x14ac:dyDescent="0.25">
      <c r="B49" s="28">
        <v>14</v>
      </c>
      <c r="C49" s="29" t="s">
        <v>25200</v>
      </c>
      <c r="D49" s="40">
        <f>AVERAGEIFS(baza!$I$2:$I$13075,baza!$F$2:$F$13075,$C49,baza!$J$2:$J$13075,D$6)</f>
        <v>191637.625</v>
      </c>
      <c r="E49" s="40">
        <f>AVERAGEIFS(baza!$I$2:$I$13075,baza!$F$2:$F$13075,$C49,baza!$J$2:$J$13075,E$6)</f>
        <v>186666.66666666666</v>
      </c>
      <c r="F49" s="40">
        <f>AVERAGEIFS(baza!$I$2:$I$13075,baza!$F$2:$F$13075,$C49,baza!$J$2:$J$13075,F$6)</f>
        <v>147136.6</v>
      </c>
      <c r="G49" s="40">
        <f>AVERAGEIFS(baza!$I$2:$I$13075,baza!$F$2:$F$13075,$C49,baza!$J$2:$J$13075,G$6)</f>
        <v>154242.73333333334</v>
      </c>
      <c r="H49" s="40">
        <f>AVERAGEIFS(baza!$I$2:$I$13075,baza!$F$2:$F$13075,$C49,baza!$J$2:$J$13075,H$6)</f>
        <v>121229.5</v>
      </c>
      <c r="I49" s="40">
        <f>AVERAGEIFS(baza!$I$2:$I$13075,baza!$F$2:$F$13075,$C49,baza!$J$2:$J$13075,I$6)</f>
        <v>119545.36842105263</v>
      </c>
      <c r="J49" s="40">
        <f>AVERAGEIFS(baza!$I$2:$I$13075,baza!$F$2:$F$13075,$C49,baza!$J$2:$J$13075,J$6)</f>
        <v>117788.45833333333</v>
      </c>
      <c r="K49" s="40">
        <f>AVERAGEIFS(baza!$I$2:$I$13075,baza!$F$2:$F$13075,$C49,baza!$J$2:$J$13075,K$6)</f>
        <v>99198.428571428565</v>
      </c>
      <c r="L49" s="40">
        <f>AVERAGEIFS(baza!$I$2:$I$13075,baza!$F$2:$F$13075,$C49,baza!$J$2:$J$13075,L$6)</f>
        <v>38336</v>
      </c>
      <c r="M49" s="41">
        <f>AVERAGEIFS(baza!$I$2:$I$13075,baza!$F$2:$F$13075,$C49,baza!$J$2:$J$13075,M$6)</f>
        <v>19298.333333333332</v>
      </c>
    </row>
    <row r="50" spans="2:13" x14ac:dyDescent="0.25">
      <c r="B50" s="28">
        <v>15</v>
      </c>
      <c r="C50" s="29" t="s">
        <v>25201</v>
      </c>
      <c r="D50" s="40">
        <f>AVERAGEIFS(baza!$I$2:$I$13075,baza!$F$2:$F$13075,$C50,baza!$J$2:$J$13075,D$6)</f>
        <v>188084.2</v>
      </c>
      <c r="E50" s="40">
        <f>AVERAGEIFS(baza!$I$2:$I$13075,baza!$F$2:$F$13075,$C50,baza!$J$2:$J$13075,E$6)</f>
        <v>175801.52</v>
      </c>
      <c r="F50" s="40">
        <f>AVERAGEIFS(baza!$I$2:$I$13075,baza!$F$2:$F$13075,$C50,baza!$J$2:$J$13075,F$6)</f>
        <v>182997.64285714287</v>
      </c>
      <c r="G50" s="40">
        <f>AVERAGEIFS(baza!$I$2:$I$13075,baza!$F$2:$F$13075,$C50,baza!$J$2:$J$13075,G$6)</f>
        <v>143373.88235294117</v>
      </c>
      <c r="H50" s="40">
        <f>AVERAGEIFS(baza!$I$2:$I$13075,baza!$F$2:$F$13075,$C50,baza!$J$2:$J$13075,H$6)</f>
        <v>137801.36363636365</v>
      </c>
      <c r="I50" s="40">
        <f>AVERAGEIFS(baza!$I$2:$I$13075,baza!$F$2:$F$13075,$C50,baza!$J$2:$J$13075,I$6)</f>
        <v>142981.61764705883</v>
      </c>
      <c r="J50" s="40">
        <f>AVERAGEIFS(baza!$I$2:$I$13075,baza!$F$2:$F$13075,$C50,baza!$J$2:$J$13075,J$6)</f>
        <v>118203</v>
      </c>
      <c r="K50" s="40">
        <f>AVERAGEIFS(baza!$I$2:$I$13075,baza!$F$2:$F$13075,$C50,baza!$J$2:$J$13075,K$6)</f>
        <v>94990.333333333328</v>
      </c>
      <c r="L50" s="40">
        <f>AVERAGEIFS(baza!$I$2:$I$13075,baza!$F$2:$F$13075,$C50,baza!$J$2:$J$13075,L$6)</f>
        <v>79250</v>
      </c>
      <c r="M50" s="41">
        <f>AVERAGEIFS(baza!$I$2:$I$13075,baza!$F$2:$F$13075,$C50,baza!$J$2:$J$13075,M$6)</f>
        <v>14956.666666666666</v>
      </c>
    </row>
    <row r="51" spans="2:13" x14ac:dyDescent="0.25">
      <c r="B51" s="28">
        <v>16</v>
      </c>
      <c r="C51" s="29" t="s">
        <v>25202</v>
      </c>
      <c r="D51" s="40">
        <f>AVERAGEIFS(baza!$I$2:$I$13075,baza!$F$2:$F$13075,$C51,baza!$J$2:$J$13075,D$6)</f>
        <v>188589.21428571429</v>
      </c>
      <c r="E51" s="40">
        <f>AVERAGEIFS(baza!$I$2:$I$13075,baza!$F$2:$F$13075,$C51,baza!$J$2:$J$13075,E$6)</f>
        <v>150803.0625</v>
      </c>
      <c r="F51" s="40">
        <f>AVERAGEIFS(baza!$I$2:$I$13075,baza!$F$2:$F$13075,$C51,baza!$J$2:$J$13075,F$6)</f>
        <v>127127.8</v>
      </c>
      <c r="G51" s="40">
        <f>AVERAGEIFS(baza!$I$2:$I$13075,baza!$F$2:$F$13075,$C51,baza!$J$2:$J$13075,G$6)</f>
        <v>118384</v>
      </c>
      <c r="H51" s="40">
        <f>AVERAGEIFS(baza!$I$2:$I$13075,baza!$F$2:$F$13075,$C51,baza!$J$2:$J$13075,H$6)</f>
        <v>128710.42857142857</v>
      </c>
      <c r="I51" s="40">
        <f>AVERAGEIFS(baza!$I$2:$I$13075,baza!$F$2:$F$13075,$C51,baza!$J$2:$J$13075,I$6)</f>
        <v>96931.789473684214</v>
      </c>
      <c r="J51" s="40">
        <f>AVERAGEIFS(baza!$I$2:$I$13075,baza!$F$2:$F$13075,$C51,baza!$J$2:$J$13075,J$6)</f>
        <v>74134.045454545456</v>
      </c>
      <c r="K51" s="40">
        <f>AVERAGEIFS(baza!$I$2:$I$13075,baza!$F$2:$F$13075,$C51,baza!$J$2:$J$13075,K$6)</f>
        <v>33904.888888888891</v>
      </c>
      <c r="L51" s="40">
        <f>AVERAGEIFS(baza!$I$2:$I$13075,baza!$F$2:$F$13075,$C51,baza!$J$2:$J$13075,L$6)</f>
        <v>28023.714285714286</v>
      </c>
      <c r="M51" s="41">
        <f>AVERAGEIFS(baza!$I$2:$I$13075,baza!$F$2:$F$13075,$C51,baza!$J$2:$J$13075,M$6)</f>
        <v>18664.333333333332</v>
      </c>
    </row>
    <row r="52" spans="2:13" x14ac:dyDescent="0.25">
      <c r="B52" s="28">
        <v>17</v>
      </c>
      <c r="C52" s="29" t="s">
        <v>25203</v>
      </c>
      <c r="D52" s="40">
        <f>AVERAGEIFS(baza!$I$2:$I$13075,baza!$F$2:$F$13075,$C52,baza!$J$2:$J$13075,D$6)</f>
        <v>206050.23529411765</v>
      </c>
      <c r="E52" s="40">
        <f>AVERAGEIFS(baza!$I$2:$I$13075,baza!$F$2:$F$13075,$C52,baza!$J$2:$J$13075,E$6)</f>
        <v>190974.57692307694</v>
      </c>
      <c r="F52" s="40">
        <f>AVERAGEIFS(baza!$I$2:$I$13075,baza!$F$2:$F$13075,$C52,baza!$J$2:$J$13075,F$6)</f>
        <v>170183.2</v>
      </c>
      <c r="G52" s="40">
        <f>AVERAGEIFS(baza!$I$2:$I$13075,baza!$F$2:$F$13075,$C52,baza!$J$2:$J$13075,G$6)</f>
        <v>138584.46153846153</v>
      </c>
      <c r="H52" s="40">
        <f>AVERAGEIFS(baza!$I$2:$I$13075,baza!$F$2:$F$13075,$C52,baza!$J$2:$J$13075,H$6)</f>
        <v>144766.86666666667</v>
      </c>
      <c r="I52" s="40">
        <f>AVERAGEIFS(baza!$I$2:$I$13075,baza!$F$2:$F$13075,$C52,baza!$J$2:$J$13075,I$6)</f>
        <v>112848.03571428571</v>
      </c>
      <c r="J52" s="40">
        <f>AVERAGEIFS(baza!$I$2:$I$13075,baza!$F$2:$F$13075,$C52,baza!$J$2:$J$13075,J$6)</f>
        <v>101066.63636363637</v>
      </c>
      <c r="K52" s="40">
        <f>AVERAGEIFS(baza!$I$2:$I$13075,baza!$F$2:$F$13075,$C52,baza!$J$2:$J$13075,K$6)</f>
        <v>55306.333333333336</v>
      </c>
      <c r="L52" s="40">
        <f>AVERAGEIFS(baza!$I$2:$I$13075,baza!$F$2:$F$13075,$C52,baza!$J$2:$J$13075,L$6)</f>
        <v>40832.5</v>
      </c>
      <c r="M52" s="41">
        <f>AVERAGEIFS(baza!$I$2:$I$13075,baza!$F$2:$F$13075,$C52,baza!$J$2:$J$13075,M$6)</f>
        <v>16914.5</v>
      </c>
    </row>
    <row r="53" spans="2:13" x14ac:dyDescent="0.25">
      <c r="B53" s="28">
        <v>18</v>
      </c>
      <c r="C53" s="29" t="s">
        <v>25204</v>
      </c>
      <c r="D53" s="40">
        <f>AVERAGEIFS(baza!$I$2:$I$13075,baza!$F$2:$F$13075,$C53,baza!$J$2:$J$13075,D$6)</f>
        <v>147140.83333333334</v>
      </c>
      <c r="E53" s="40">
        <f>AVERAGEIFS(baza!$I$2:$I$13075,baza!$F$2:$F$13075,$C53,baza!$J$2:$J$13075,E$6)</f>
        <v>146784.95652173914</v>
      </c>
      <c r="F53" s="40">
        <f>AVERAGEIFS(baza!$I$2:$I$13075,baza!$F$2:$F$13075,$C53,baza!$J$2:$J$13075,F$6)</f>
        <v>136942.125</v>
      </c>
      <c r="G53" s="40">
        <f>AVERAGEIFS(baza!$I$2:$I$13075,baza!$F$2:$F$13075,$C53,baza!$J$2:$J$13075,G$6)</f>
        <v>124147.19047619047</v>
      </c>
      <c r="H53" s="40">
        <f>AVERAGEIFS(baza!$I$2:$I$13075,baza!$F$2:$F$13075,$C53,baza!$J$2:$J$13075,H$6)</f>
        <v>109787.47368421052</v>
      </c>
      <c r="I53" s="40">
        <f>AVERAGEIFS(baza!$I$2:$I$13075,baza!$F$2:$F$13075,$C53,baza!$J$2:$J$13075,I$6)</f>
        <v>107769.03333333334</v>
      </c>
      <c r="J53" s="40">
        <f>AVERAGEIFS(baza!$I$2:$I$13075,baza!$F$2:$F$13075,$C53,baza!$J$2:$J$13075,J$6)</f>
        <v>93646.28571428571</v>
      </c>
      <c r="K53" s="40">
        <f>AVERAGEIFS(baza!$I$2:$I$13075,baza!$F$2:$F$13075,$C53,baza!$J$2:$J$13075,K$6)</f>
        <v>39333.333333333336</v>
      </c>
      <c r="L53" s="40">
        <f>AVERAGEIFS(baza!$I$2:$I$13075,baza!$F$2:$F$13075,$C53,baza!$J$2:$J$13075,L$6)</f>
        <v>19526</v>
      </c>
      <c r="M53" s="41">
        <f>AVERAGEIFS(baza!$I$2:$I$13075,baza!$F$2:$F$13075,$C53,baza!$J$2:$J$13075,M$6)</f>
        <v>6393.2</v>
      </c>
    </row>
    <row r="54" spans="2:13" x14ac:dyDescent="0.25">
      <c r="B54" s="28">
        <v>19</v>
      </c>
      <c r="C54" s="29" t="s">
        <v>25205</v>
      </c>
      <c r="D54" s="40">
        <f>AVERAGEIFS(baza!$I$2:$I$13075,baza!$F$2:$F$13075,$C54,baza!$J$2:$J$13075,D$6)</f>
        <v>118989</v>
      </c>
      <c r="E54" s="40">
        <f>AVERAGEIFS(baza!$I$2:$I$13075,baza!$F$2:$F$13075,$C54,baza!$J$2:$J$13075,E$6)</f>
        <v>134142.85714285713</v>
      </c>
      <c r="F54" s="40">
        <f>AVERAGEIFS(baza!$I$2:$I$13075,baza!$F$2:$F$13075,$C54,baza!$J$2:$J$13075,F$6)</f>
        <v>154153</v>
      </c>
      <c r="G54" s="40">
        <f>AVERAGEIFS(baza!$I$2:$I$13075,baza!$F$2:$F$13075,$C54,baza!$J$2:$J$13075,G$6)</f>
        <v>120408.85</v>
      </c>
      <c r="H54" s="40">
        <f>AVERAGEIFS(baza!$I$2:$I$13075,baza!$F$2:$F$13075,$C54,baza!$J$2:$J$13075,H$6)</f>
        <v>112812.72727272728</v>
      </c>
      <c r="I54" s="40">
        <f>AVERAGEIFS(baza!$I$2:$I$13075,baza!$F$2:$F$13075,$C54,baza!$J$2:$J$13075,I$6)</f>
        <v>108624.96666666666</v>
      </c>
      <c r="J54" s="40">
        <f>AVERAGEIFS(baza!$I$2:$I$13075,baza!$F$2:$F$13075,$C54,baza!$J$2:$J$13075,J$6)</f>
        <v>110138.14634146342</v>
      </c>
      <c r="K54" s="40">
        <f>AVERAGEIFS(baza!$I$2:$I$13075,baza!$F$2:$F$13075,$C54,baza!$J$2:$J$13075,K$6)</f>
        <v>48235.6</v>
      </c>
      <c r="L54" s="40">
        <f>AVERAGEIFS(baza!$I$2:$I$13075,baza!$F$2:$F$13075,$C54,baza!$J$2:$J$13075,L$6)</f>
        <v>38694.666666666664</v>
      </c>
      <c r="M54" s="41">
        <f>AVERAGEIFS(baza!$I$2:$I$13075,baza!$F$2:$F$13075,$C54,baza!$J$2:$J$13075,M$6)</f>
        <v>16466</v>
      </c>
    </row>
    <row r="55" spans="2:13" x14ac:dyDescent="0.25">
      <c r="B55" s="28">
        <v>20</v>
      </c>
      <c r="C55" s="29" t="s">
        <v>25206</v>
      </c>
      <c r="D55" s="40">
        <f>AVERAGEIFS(baza!$I$2:$I$13075,baza!$F$2:$F$13075,$C55,baza!$J$2:$J$13075,D$6)</f>
        <v>159850.55172413794</v>
      </c>
      <c r="E55" s="40">
        <f>AVERAGEIFS(baza!$I$2:$I$13075,baza!$F$2:$F$13075,$C55,baza!$J$2:$J$13075,E$6)</f>
        <v>148260.5652173913</v>
      </c>
      <c r="F55" s="40">
        <f>AVERAGEIFS(baza!$I$2:$I$13075,baza!$F$2:$F$13075,$C55,baza!$J$2:$J$13075,F$6)</f>
        <v>166976.36363636365</v>
      </c>
      <c r="G55" s="40">
        <f>AVERAGEIFS(baza!$I$2:$I$13075,baza!$F$2:$F$13075,$C55,baza!$J$2:$J$13075,G$6)</f>
        <v>128776.77777777778</v>
      </c>
      <c r="H55" s="40">
        <f>AVERAGEIFS(baza!$I$2:$I$13075,baza!$F$2:$F$13075,$C55,baza!$J$2:$J$13075,H$6)</f>
        <v>121621.45454545454</v>
      </c>
      <c r="I55" s="40">
        <f>AVERAGEIFS(baza!$I$2:$I$13075,baza!$F$2:$F$13075,$C55,baza!$J$2:$J$13075,I$6)</f>
        <v>125039.4375</v>
      </c>
      <c r="J55" s="40">
        <f>AVERAGEIFS(baza!$I$2:$I$13075,baza!$F$2:$F$13075,$C55,baza!$J$2:$J$13075,J$6)</f>
        <v>80931.142857142855</v>
      </c>
      <c r="K55" s="40">
        <f>AVERAGEIFS(baza!$I$2:$I$13075,baza!$F$2:$F$13075,$C55,baza!$J$2:$J$13075,K$6)</f>
        <v>61625.7</v>
      </c>
      <c r="L55" s="40">
        <f>AVERAGEIFS(baza!$I$2:$I$13075,baza!$F$2:$F$13075,$C55,baza!$J$2:$J$13075,L$6)</f>
        <v>20608</v>
      </c>
      <c r="M55" s="41" t="s">
        <v>25179</v>
      </c>
    </row>
    <row r="63" spans="2:13" ht="15.75" x14ac:dyDescent="0.25">
      <c r="B63" s="37" t="s">
        <v>25288</v>
      </c>
    </row>
    <row r="64" spans="2:13" x14ac:dyDescent="0.25">
      <c r="B64" s="9" t="s">
        <v>25143</v>
      </c>
    </row>
    <row r="65" spans="2:13" x14ac:dyDescent="0.25">
      <c r="B65" s="24" t="s">
        <v>25146</v>
      </c>
      <c r="C65" s="25" t="s">
        <v>25287</v>
      </c>
      <c r="D65" s="38">
        <v>2013</v>
      </c>
      <c r="E65" s="38">
        <f t="shared" ref="E65:K65" si="2">D65+1</f>
        <v>2014</v>
      </c>
      <c r="F65" s="38">
        <f t="shared" si="2"/>
        <v>2015</v>
      </c>
      <c r="G65" s="38">
        <f t="shared" si="2"/>
        <v>2016</v>
      </c>
      <c r="H65" s="38">
        <f t="shared" si="2"/>
        <v>2017</v>
      </c>
      <c r="I65" s="38">
        <f t="shared" si="2"/>
        <v>2018</v>
      </c>
      <c r="J65" s="38">
        <f t="shared" si="2"/>
        <v>2019</v>
      </c>
      <c r="K65" s="27">
        <f t="shared" si="2"/>
        <v>2020</v>
      </c>
      <c r="L65" s="6"/>
      <c r="M65" s="6"/>
    </row>
    <row r="66" spans="2:13" x14ac:dyDescent="0.25">
      <c r="B66" s="28">
        <v>1</v>
      </c>
      <c r="C66" s="29" t="s">
        <v>25188</v>
      </c>
      <c r="D66" s="40">
        <f>D7/D36*100</f>
        <v>6.1706331321255057</v>
      </c>
      <c r="E66" s="40">
        <f t="shared" ref="E66:K66" si="3">E7/E36*100</f>
        <v>7.081765541884474</v>
      </c>
      <c r="F66" s="40">
        <f t="shared" si="3"/>
        <v>8.0796814980988749</v>
      </c>
      <c r="G66" s="40">
        <f t="shared" si="3"/>
        <v>9.7560649586054229</v>
      </c>
      <c r="H66" s="40">
        <f t="shared" si="3"/>
        <v>12.629205697934296</v>
      </c>
      <c r="I66" s="40">
        <f t="shared" si="3"/>
        <v>15.780920555020501</v>
      </c>
      <c r="J66" s="40">
        <f t="shared" si="3"/>
        <v>19.52613376607443</v>
      </c>
      <c r="K66" s="41">
        <f t="shared" si="3"/>
        <v>42.245218313915764</v>
      </c>
      <c r="L66" s="6"/>
      <c r="M66" s="6"/>
    </row>
    <row r="67" spans="2:13" x14ac:dyDescent="0.25">
      <c r="B67" s="28">
        <v>2</v>
      </c>
      <c r="C67" s="29" t="s">
        <v>25189</v>
      </c>
      <c r="D67" s="40">
        <f t="shared" ref="D67:K82" si="4">D8/D37*100</f>
        <v>5.7200218596131736</v>
      </c>
      <c r="E67" s="40">
        <f t="shared" si="4"/>
        <v>5.9283066099787698</v>
      </c>
      <c r="F67" s="40">
        <f t="shared" si="4"/>
        <v>9.2832897081273646</v>
      </c>
      <c r="G67" s="40">
        <f t="shared" si="4"/>
        <v>11.26895840446997</v>
      </c>
      <c r="H67" s="40">
        <f t="shared" si="4"/>
        <v>14.063763306126495</v>
      </c>
      <c r="I67" s="40">
        <f t="shared" si="4"/>
        <v>18.012679957107608</v>
      </c>
      <c r="J67" s="40">
        <f t="shared" si="4"/>
        <v>21.647106059506477</v>
      </c>
      <c r="K67" s="41">
        <f t="shared" si="4"/>
        <v>39.598412837829045</v>
      </c>
      <c r="L67" s="6"/>
      <c r="M67" s="6"/>
    </row>
    <row r="68" spans="2:13" x14ac:dyDescent="0.25">
      <c r="B68" s="28">
        <v>3</v>
      </c>
      <c r="C68" s="29" t="s">
        <v>25190</v>
      </c>
      <c r="D68" s="40">
        <f t="shared" si="4"/>
        <v>5.1691221655979787</v>
      </c>
      <c r="E68" s="40">
        <f t="shared" si="4"/>
        <v>5.5217903018203787</v>
      </c>
      <c r="F68" s="40">
        <f t="shared" si="4"/>
        <v>6.8149215025495247</v>
      </c>
      <c r="G68" s="40">
        <f t="shared" si="4"/>
        <v>8.9858738290843725</v>
      </c>
      <c r="H68" s="40">
        <f t="shared" si="4"/>
        <v>11.721062867214149</v>
      </c>
      <c r="I68" s="40">
        <f t="shared" si="4"/>
        <v>12.98092144964701</v>
      </c>
      <c r="J68" s="40">
        <f t="shared" si="4"/>
        <v>16.40862455739633</v>
      </c>
      <c r="K68" s="41">
        <f t="shared" si="4"/>
        <v>31.837829524074902</v>
      </c>
      <c r="L68" s="6"/>
      <c r="M68" s="6"/>
    </row>
    <row r="69" spans="2:13" x14ac:dyDescent="0.25">
      <c r="B69" s="28">
        <v>4</v>
      </c>
      <c r="C69" s="29" t="s">
        <v>25191</v>
      </c>
      <c r="D69" s="40">
        <f t="shared" si="4"/>
        <v>6.4859243218674836</v>
      </c>
      <c r="E69" s="40">
        <f t="shared" si="4"/>
        <v>8.1263745943829218</v>
      </c>
      <c r="F69" s="40">
        <f t="shared" si="4"/>
        <v>8.3731549455894392</v>
      </c>
      <c r="G69" s="40">
        <f t="shared" si="4"/>
        <v>12.67833085040736</v>
      </c>
      <c r="H69" s="40">
        <f t="shared" si="4"/>
        <v>15.220666054213188</v>
      </c>
      <c r="I69" s="40">
        <f t="shared" si="4"/>
        <v>20.712304660194114</v>
      </c>
      <c r="J69" s="40">
        <f t="shared" si="4"/>
        <v>39.76729945498051</v>
      </c>
      <c r="K69" s="41">
        <f t="shared" si="4"/>
        <v>43.87910548060789</v>
      </c>
      <c r="L69" s="6"/>
      <c r="M69" s="6"/>
    </row>
    <row r="70" spans="2:13" x14ac:dyDescent="0.25">
      <c r="B70" s="28">
        <v>5</v>
      </c>
      <c r="C70" s="29" t="s">
        <v>25192</v>
      </c>
      <c r="D70" s="40">
        <f t="shared" si="4"/>
        <v>5.6784526480322866</v>
      </c>
      <c r="E70" s="40">
        <f t="shared" si="4"/>
        <v>6.8860097480888633</v>
      </c>
      <c r="F70" s="40">
        <f t="shared" si="4"/>
        <v>8.8598456025276686</v>
      </c>
      <c r="G70" s="40">
        <f t="shared" si="4"/>
        <v>13.784093083909838</v>
      </c>
      <c r="H70" s="40">
        <f t="shared" si="4"/>
        <v>15.587498129804036</v>
      </c>
      <c r="I70" s="40">
        <f t="shared" si="4"/>
        <v>22.951919766905114</v>
      </c>
      <c r="J70" s="40">
        <f t="shared" si="4"/>
        <v>28.852584509845432</v>
      </c>
      <c r="K70" s="41">
        <f t="shared" si="4"/>
        <v>59.669102950072691</v>
      </c>
      <c r="L70" s="6"/>
      <c r="M70" s="6"/>
    </row>
    <row r="71" spans="2:13" x14ac:dyDescent="0.25">
      <c r="B71" s="28">
        <v>6</v>
      </c>
      <c r="C71" s="29" t="s">
        <v>25193</v>
      </c>
      <c r="D71" s="40">
        <f t="shared" si="4"/>
        <v>4.1931718251161367</v>
      </c>
      <c r="E71" s="40">
        <f t="shared" si="4"/>
        <v>4.7303701540148815</v>
      </c>
      <c r="F71" s="40">
        <f t="shared" si="4"/>
        <v>4.8309600355368563</v>
      </c>
      <c r="G71" s="40">
        <f t="shared" si="4"/>
        <v>5.5128019582130205</v>
      </c>
      <c r="H71" s="40">
        <f t="shared" si="4"/>
        <v>8.2890560646133071</v>
      </c>
      <c r="I71" s="40">
        <f t="shared" si="4"/>
        <v>9.7979462823888941</v>
      </c>
      <c r="J71" s="40">
        <f t="shared" si="4"/>
        <v>12.380826949144911</v>
      </c>
      <c r="K71" s="41">
        <f t="shared" si="4"/>
        <v>23.809304381227097</v>
      </c>
      <c r="L71" s="6"/>
      <c r="M71" s="6"/>
    </row>
    <row r="72" spans="2:13" x14ac:dyDescent="0.25">
      <c r="B72" s="28">
        <v>7</v>
      </c>
      <c r="C72" s="29" t="s">
        <v>25194</v>
      </c>
      <c r="D72" s="40">
        <f t="shared" si="4"/>
        <v>4.228368967083453</v>
      </c>
      <c r="E72" s="40">
        <f t="shared" si="4"/>
        <v>5.4405107431310666</v>
      </c>
      <c r="F72" s="40">
        <f t="shared" si="4"/>
        <v>5.5531199700996687</v>
      </c>
      <c r="G72" s="40">
        <f t="shared" si="4"/>
        <v>7.5193346844311835</v>
      </c>
      <c r="H72" s="40">
        <f t="shared" si="4"/>
        <v>9.8228244706656316</v>
      </c>
      <c r="I72" s="40">
        <f t="shared" si="4"/>
        <v>11.302694475275752</v>
      </c>
      <c r="J72" s="40">
        <f t="shared" si="4"/>
        <v>13.874092432269029</v>
      </c>
      <c r="K72" s="41">
        <f t="shared" si="4"/>
        <v>39.597549434676495</v>
      </c>
      <c r="L72" s="6"/>
      <c r="M72" s="6"/>
    </row>
    <row r="73" spans="2:13" x14ac:dyDescent="0.25">
      <c r="B73" s="28">
        <v>8</v>
      </c>
      <c r="C73" s="29" t="s">
        <v>25195</v>
      </c>
      <c r="D73" s="40">
        <f t="shared" si="4"/>
        <v>6.6473218907459302</v>
      </c>
      <c r="E73" s="40">
        <f t="shared" si="4"/>
        <v>7.609401648750584</v>
      </c>
      <c r="F73" s="40">
        <f t="shared" si="4"/>
        <v>9.3788868667387444</v>
      </c>
      <c r="G73" s="40">
        <f t="shared" si="4"/>
        <v>12.642131976792726</v>
      </c>
      <c r="H73" s="40">
        <f t="shared" si="4"/>
        <v>16.866787132822637</v>
      </c>
      <c r="I73" s="40">
        <f t="shared" si="4"/>
        <v>21.536125990988271</v>
      </c>
      <c r="J73" s="40">
        <f t="shared" si="4"/>
        <v>24.106155034937014</v>
      </c>
      <c r="K73" s="41">
        <f t="shared" si="4"/>
        <v>52.397091013539622</v>
      </c>
      <c r="L73" s="6"/>
      <c r="M73" s="6"/>
    </row>
    <row r="74" spans="2:13" x14ac:dyDescent="0.25">
      <c r="B74" s="28">
        <v>9</v>
      </c>
      <c r="C74" s="29" t="s">
        <v>25196</v>
      </c>
      <c r="D74" s="40">
        <f t="shared" si="4"/>
        <v>8.534866062049673</v>
      </c>
      <c r="E74" s="40">
        <f t="shared" si="4"/>
        <v>10.238504938007056</v>
      </c>
      <c r="F74" s="40">
        <f t="shared" si="4"/>
        <v>11.225856235417499</v>
      </c>
      <c r="G74" s="40">
        <f t="shared" si="4"/>
        <v>14.700587373633095</v>
      </c>
      <c r="H74" s="40">
        <f t="shared" si="4"/>
        <v>25.237096429778511</v>
      </c>
      <c r="I74" s="40">
        <f t="shared" si="4"/>
        <v>33.736687539096344</v>
      </c>
      <c r="J74" s="40">
        <f t="shared" si="4"/>
        <v>48.978078932499677</v>
      </c>
      <c r="K74" s="41">
        <f t="shared" si="4"/>
        <v>90.230057766160002</v>
      </c>
      <c r="L74" s="6"/>
      <c r="M74" s="6"/>
    </row>
    <row r="75" spans="2:13" x14ac:dyDescent="0.25">
      <c r="B75" s="28">
        <v>10</v>
      </c>
      <c r="C75" s="29" t="s">
        <v>25197</v>
      </c>
      <c r="D75" s="40">
        <f t="shared" si="4"/>
        <v>6.4893452830508904</v>
      </c>
      <c r="E75" s="40">
        <f t="shared" si="4"/>
        <v>10.183169783560267</v>
      </c>
      <c r="F75" s="40">
        <f t="shared" si="4"/>
        <v>13.090420549796283</v>
      </c>
      <c r="G75" s="40">
        <f t="shared" si="4"/>
        <v>15.243268547054326</v>
      </c>
      <c r="H75" s="40">
        <f t="shared" si="4"/>
        <v>24.644367412586387</v>
      </c>
      <c r="I75" s="40">
        <f t="shared" si="4"/>
        <v>29.837428371343083</v>
      </c>
      <c r="J75" s="40">
        <f t="shared" si="4"/>
        <v>51.000054955455553</v>
      </c>
      <c r="K75" s="41">
        <f t="shared" si="4"/>
        <v>61.805750493970159</v>
      </c>
      <c r="L75" s="6"/>
      <c r="M75" s="6"/>
    </row>
    <row r="76" spans="2:13" x14ac:dyDescent="0.25">
      <c r="B76" s="28">
        <v>11</v>
      </c>
      <c r="C76" s="29" t="s">
        <v>25198</v>
      </c>
      <c r="D76" s="40">
        <f t="shared" si="4"/>
        <v>6.0738179251940725</v>
      </c>
      <c r="E76" s="40">
        <f t="shared" si="4"/>
        <v>9.4650617018869809</v>
      </c>
      <c r="F76" s="40">
        <f t="shared" si="4"/>
        <v>13.118374943457756</v>
      </c>
      <c r="G76" s="40">
        <f t="shared" si="4"/>
        <v>15.798505931698633</v>
      </c>
      <c r="H76" s="40">
        <f t="shared" si="4"/>
        <v>22.204037800123352</v>
      </c>
      <c r="I76" s="40">
        <f t="shared" si="4"/>
        <v>38.254299556931556</v>
      </c>
      <c r="J76" s="40">
        <f t="shared" si="4"/>
        <v>55.132285786694247</v>
      </c>
      <c r="K76" s="41">
        <f t="shared" si="4"/>
        <v>123.41957765590259</v>
      </c>
      <c r="L76" s="6"/>
      <c r="M76" s="6"/>
    </row>
    <row r="77" spans="2:13" x14ac:dyDescent="0.25">
      <c r="B77" s="28">
        <v>12</v>
      </c>
      <c r="C77" s="29" t="s">
        <v>14143</v>
      </c>
      <c r="D77" s="40">
        <f t="shared" si="4"/>
        <v>3.7099239107800641</v>
      </c>
      <c r="E77" s="40">
        <f t="shared" si="4"/>
        <v>5.0162036421158049</v>
      </c>
      <c r="F77" s="40">
        <f t="shared" si="4"/>
        <v>4.9934708895748949</v>
      </c>
      <c r="G77" s="40">
        <f t="shared" si="4"/>
        <v>8.5929498885124058</v>
      </c>
      <c r="H77" s="40">
        <f t="shared" si="4"/>
        <v>10.465528540848599</v>
      </c>
      <c r="I77" s="40">
        <f t="shared" si="4"/>
        <v>11.03180534044122</v>
      </c>
      <c r="J77" s="40">
        <f t="shared" si="4"/>
        <v>14.187641597458528</v>
      </c>
      <c r="K77" s="41">
        <f t="shared" si="4"/>
        <v>26.202395502322172</v>
      </c>
      <c r="L77" s="6"/>
      <c r="M77" s="6"/>
    </row>
    <row r="78" spans="2:13" x14ac:dyDescent="0.25">
      <c r="B78" s="28">
        <v>13</v>
      </c>
      <c r="C78" s="29" t="s">
        <v>25199</v>
      </c>
      <c r="D78" s="40">
        <f t="shared" si="4"/>
        <v>3.9538607583143324</v>
      </c>
      <c r="E78" s="40">
        <f t="shared" si="4"/>
        <v>4.497849796249163</v>
      </c>
      <c r="F78" s="40">
        <f t="shared" si="4"/>
        <v>6.0420213026965017</v>
      </c>
      <c r="G78" s="40">
        <f t="shared" si="4"/>
        <v>8.1151328493118839</v>
      </c>
      <c r="H78" s="40">
        <f t="shared" si="4"/>
        <v>8.8251492094383419</v>
      </c>
      <c r="I78" s="40">
        <f t="shared" si="4"/>
        <v>14.413998301404121</v>
      </c>
      <c r="J78" s="40">
        <f t="shared" si="4"/>
        <v>18.668389037515386</v>
      </c>
      <c r="K78" s="41">
        <f t="shared" si="4"/>
        <v>61.527115133304299</v>
      </c>
      <c r="L78" s="6"/>
      <c r="M78" s="6"/>
    </row>
    <row r="79" spans="2:13" x14ac:dyDescent="0.25">
      <c r="B79" s="28">
        <v>14</v>
      </c>
      <c r="C79" s="29" t="s">
        <v>25200</v>
      </c>
      <c r="D79" s="40">
        <f t="shared" si="4"/>
        <v>5.6355713028691525</v>
      </c>
      <c r="E79" s="40">
        <f t="shared" si="4"/>
        <v>6.7440178571428575</v>
      </c>
      <c r="F79" s="40">
        <f t="shared" si="4"/>
        <v>11.714420477297967</v>
      </c>
      <c r="G79" s="40">
        <f t="shared" si="4"/>
        <v>12.398586470416111</v>
      </c>
      <c r="H79" s="40">
        <f t="shared" si="4"/>
        <v>18.340877105911606</v>
      </c>
      <c r="I79" s="40">
        <f t="shared" si="4"/>
        <v>20.850791140587308</v>
      </c>
      <c r="J79" s="40">
        <f t="shared" si="4"/>
        <v>22.954644679037951</v>
      </c>
      <c r="K79" s="41">
        <f t="shared" si="4"/>
        <v>32.444344596472583</v>
      </c>
      <c r="L79" s="6"/>
      <c r="M79" s="6"/>
    </row>
    <row r="80" spans="2:13" x14ac:dyDescent="0.25">
      <c r="B80" s="28">
        <v>15</v>
      </c>
      <c r="C80" s="29" t="s">
        <v>25201</v>
      </c>
      <c r="D80" s="40">
        <f t="shared" si="4"/>
        <v>3.2831040565874221</v>
      </c>
      <c r="E80" s="40">
        <f t="shared" si="4"/>
        <v>5.380472705810508</v>
      </c>
      <c r="F80" s="40">
        <f t="shared" si="4"/>
        <v>5.3991355079905397</v>
      </c>
      <c r="G80" s="40">
        <f t="shared" si="4"/>
        <v>8.5342108415840769</v>
      </c>
      <c r="H80" s="40">
        <f t="shared" si="4"/>
        <v>8.6399481467065549</v>
      </c>
      <c r="I80" s="40">
        <f t="shared" si="4"/>
        <v>9.3283836363168859</v>
      </c>
      <c r="J80" s="40">
        <f t="shared" si="4"/>
        <v>12.428715707373085</v>
      </c>
      <c r="K80" s="41">
        <f t="shared" si="4"/>
        <v>17.054366935582919</v>
      </c>
      <c r="L80" s="6"/>
      <c r="M80" s="6"/>
    </row>
    <row r="81" spans="2:13" x14ac:dyDescent="0.25">
      <c r="B81" s="28">
        <v>16</v>
      </c>
      <c r="C81" s="29" t="s">
        <v>25202</v>
      </c>
      <c r="D81" s="40">
        <f t="shared" si="4"/>
        <v>3.5812152565913293</v>
      </c>
      <c r="E81" s="40">
        <f t="shared" si="4"/>
        <v>5.4900348094721219</v>
      </c>
      <c r="F81" s="40">
        <f t="shared" si="4"/>
        <v>8.1839990938252694</v>
      </c>
      <c r="G81" s="40">
        <f t="shared" si="4"/>
        <v>8.8820138982745416</v>
      </c>
      <c r="H81" s="40">
        <f t="shared" si="4"/>
        <v>8.3663156387594313</v>
      </c>
      <c r="I81" s="40">
        <f t="shared" si="4"/>
        <v>15.212302302650155</v>
      </c>
      <c r="J81" s="40">
        <f t="shared" si="4"/>
        <v>21.406035994994326</v>
      </c>
      <c r="K81" s="41">
        <f t="shared" si="4"/>
        <v>49.405523293920247</v>
      </c>
      <c r="L81" s="6"/>
      <c r="M81" s="6"/>
    </row>
    <row r="82" spans="2:13" x14ac:dyDescent="0.25">
      <c r="B82" s="28">
        <v>17</v>
      </c>
      <c r="C82" s="29" t="s">
        <v>25203</v>
      </c>
      <c r="D82" s="40">
        <f t="shared" si="4"/>
        <v>4.0653895366464017</v>
      </c>
      <c r="E82" s="40">
        <f t="shared" si="4"/>
        <v>5.5308453259686789</v>
      </c>
      <c r="F82" s="40">
        <f t="shared" si="4"/>
        <v>6.2563496279303701</v>
      </c>
      <c r="G82" s="40">
        <f t="shared" si="4"/>
        <v>9.3702068941017913</v>
      </c>
      <c r="H82" s="40">
        <f t="shared" si="4"/>
        <v>11.060213593994574</v>
      </c>
      <c r="I82" s="40">
        <f t="shared" si="4"/>
        <v>16.185623681657855</v>
      </c>
      <c r="J82" s="40">
        <f t="shared" si="4"/>
        <v>18.89425698436585</v>
      </c>
      <c r="K82" s="41">
        <f t="shared" si="4"/>
        <v>42.309801770743555</v>
      </c>
      <c r="L82" s="6"/>
      <c r="M82" s="6"/>
    </row>
    <row r="83" spans="2:13" x14ac:dyDescent="0.25">
      <c r="B83" s="28">
        <v>18</v>
      </c>
      <c r="C83" s="29" t="s">
        <v>25204</v>
      </c>
      <c r="D83" s="40">
        <f t="shared" ref="D83:K85" si="5">D24/D53*100</f>
        <v>7.0793853960774538</v>
      </c>
      <c r="E83" s="40">
        <f t="shared" si="5"/>
        <v>9.5383394341441221</v>
      </c>
      <c r="F83" s="40">
        <f t="shared" si="5"/>
        <v>10.826147968226236</v>
      </c>
      <c r="G83" s="40">
        <f t="shared" si="5"/>
        <v>13.379037018654124</v>
      </c>
      <c r="H83" s="40">
        <f t="shared" si="5"/>
        <v>17.051683108321246</v>
      </c>
      <c r="I83" s="40">
        <f t="shared" si="5"/>
        <v>18.744139240987899</v>
      </c>
      <c r="J83" s="40">
        <f t="shared" si="5"/>
        <v>23.299076260620001</v>
      </c>
      <c r="K83" s="41">
        <f t="shared" si="5"/>
        <v>77.166313559322035</v>
      </c>
      <c r="L83" s="6"/>
      <c r="M83" s="6"/>
    </row>
    <row r="84" spans="2:13" x14ac:dyDescent="0.25">
      <c r="B84" s="28">
        <v>19</v>
      </c>
      <c r="C84" s="29" t="s">
        <v>25205</v>
      </c>
      <c r="D84" s="40">
        <f t="shared" si="5"/>
        <v>14.465622872702518</v>
      </c>
      <c r="E84" s="40">
        <f t="shared" si="5"/>
        <v>12.68370607028754</v>
      </c>
      <c r="F84" s="40">
        <f t="shared" si="5"/>
        <v>10.769316847547564</v>
      </c>
      <c r="G84" s="40">
        <f t="shared" si="5"/>
        <v>20.473261309280836</v>
      </c>
      <c r="H84" s="40">
        <f t="shared" si="5"/>
        <v>22.696002761347579</v>
      </c>
      <c r="I84" s="40">
        <f t="shared" si="5"/>
        <v>26.381357692783336</v>
      </c>
      <c r="J84" s="40">
        <f t="shared" si="5"/>
        <v>27.341360650393824</v>
      </c>
      <c r="K84" s="41">
        <f t="shared" si="5"/>
        <v>73.638557414026167</v>
      </c>
      <c r="L84" s="6"/>
      <c r="M84" s="6"/>
    </row>
    <row r="85" spans="2:13" x14ac:dyDescent="0.25">
      <c r="B85" s="28">
        <v>20</v>
      </c>
      <c r="C85" s="29" t="s">
        <v>25206</v>
      </c>
      <c r="D85" s="40">
        <f t="shared" si="5"/>
        <v>6.6848258696808607</v>
      </c>
      <c r="E85" s="40">
        <f t="shared" si="5"/>
        <v>8.6482983982665065</v>
      </c>
      <c r="F85" s="40">
        <f t="shared" si="5"/>
        <v>8.5599456101571239</v>
      </c>
      <c r="G85" s="40">
        <f t="shared" si="5"/>
        <v>12.7173938365354</v>
      </c>
      <c r="H85" s="40">
        <f t="shared" si="5"/>
        <v>15.184540556540563</v>
      </c>
      <c r="I85" s="40">
        <f t="shared" si="5"/>
        <v>15.327579648620858</v>
      </c>
      <c r="J85" s="40">
        <f t="shared" si="5"/>
        <v>31.610731697845434</v>
      </c>
      <c r="K85" s="41">
        <f t="shared" si="5"/>
        <v>45.179790249847059</v>
      </c>
      <c r="L85" s="6"/>
      <c r="M85" s="6"/>
    </row>
    <row r="86" spans="2:13" x14ac:dyDescent="0.25">
      <c r="B86" s="47" t="s">
        <v>25174</v>
      </c>
    </row>
  </sheetData>
  <pageMargins left="0.7" right="0.7" top="0.75" bottom="0.75" header="0.3" footer="0.3"/>
  <ignoredErrors>
    <ignoredError sqref="D66:K85" evalError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7BE66-F05B-4466-96EC-E74A8C5E2C02}">
  <dimension ref="B4:K62"/>
  <sheetViews>
    <sheetView zoomScale="150" zoomScaleNormal="150" workbookViewId="0"/>
  </sheetViews>
  <sheetFormatPr defaultRowHeight="15" x14ac:dyDescent="0.25"/>
  <cols>
    <col min="1" max="1" width="9.140625" style="10"/>
    <col min="2" max="2" width="5.140625" style="31" bestFit="1" customWidth="1"/>
    <col min="3" max="3" width="15.28515625" style="10" bestFit="1" customWidth="1"/>
    <col min="4" max="4" width="9.7109375" style="11" customWidth="1"/>
    <col min="5" max="5" width="12.7109375" style="10" customWidth="1"/>
    <col min="6" max="7" width="9.140625" style="36"/>
    <col min="8" max="8" width="14" style="36" bestFit="1" customWidth="1"/>
    <col min="9" max="9" width="12.7109375" style="10" customWidth="1"/>
    <col min="10" max="10" width="12.7109375" style="69" customWidth="1"/>
    <col min="11" max="11" width="12.7109375" style="10" customWidth="1"/>
    <col min="12" max="16384" width="9.140625" style="10"/>
  </cols>
  <sheetData>
    <row r="4" spans="2:11" ht="15.75" x14ac:dyDescent="0.25">
      <c r="B4" s="37" t="s">
        <v>25290</v>
      </c>
    </row>
    <row r="5" spans="2:11" x14ac:dyDescent="0.25">
      <c r="B5" s="9" t="s">
        <v>25143</v>
      </c>
    </row>
    <row r="6" spans="2:11" x14ac:dyDescent="0.25">
      <c r="B6" s="24" t="s">
        <v>25146</v>
      </c>
      <c r="C6" s="25" t="s">
        <v>25287</v>
      </c>
      <c r="D6" s="26" t="s">
        <v>25141</v>
      </c>
      <c r="E6" s="38" t="s">
        <v>25161</v>
      </c>
      <c r="F6" s="38" t="s">
        <v>36</v>
      </c>
      <c r="G6" s="38" t="s">
        <v>17</v>
      </c>
      <c r="H6" s="38" t="s">
        <v>25168</v>
      </c>
      <c r="I6" s="43" t="s">
        <v>25170</v>
      </c>
      <c r="J6" s="70" t="s">
        <v>25176</v>
      </c>
      <c r="K6" s="45" t="s">
        <v>25171</v>
      </c>
    </row>
    <row r="7" spans="2:11" x14ac:dyDescent="0.25">
      <c r="B7" s="28">
        <v>1</v>
      </c>
      <c r="C7" s="29" t="s">
        <v>25187</v>
      </c>
      <c r="D7" s="30">
        <f>COUNTIFS(baza!$D$2:$D$13075,C7,baza!$I$2:$I$13075,"&lt;100001")</f>
        <v>871</v>
      </c>
      <c r="E7" s="39">
        <f>D7/$D$29</f>
        <v>0.16975248489573183</v>
      </c>
      <c r="F7" s="40">
        <f>COUNTIFS(baza!$D$2:$D$13075,$C7,baza!$H$2:$H$13075,F$6,baza!$I$2:$I$13075,"&lt;100001")</f>
        <v>318</v>
      </c>
      <c r="G7" s="40">
        <f>COUNTIFS(baza!$D$2:$D$13075,$C7,baza!$H$2:$H$13075,G$6,baza!$I$2:$I$13075,"&lt;100001")</f>
        <v>499</v>
      </c>
      <c r="H7" s="40">
        <f>COUNTIFS(baza!$D$2:$D$13075,$C7,baza!$I$2:$I$13075,"&lt;100001")-F7-G7</f>
        <v>54</v>
      </c>
      <c r="I7" s="40">
        <f>AVERAGEIFS(baza!$M$2:$M$13075,baza!$D$2:$D$13075,C7,baza!$I$2:$I$13075,"&lt;100001")</f>
        <v>22958.097290470723</v>
      </c>
      <c r="J7" s="71">
        <f>AVERAGEIFS(baza!$J$2:$J$13075,baza!$D$2:$D$13075,C7,baza!$I$2:$I$13075,"&lt;100001")</f>
        <v>2018.8484500574052</v>
      </c>
      <c r="K7" s="41">
        <f>AVERAGEIFS(baza!$I$2:$I$13075,baza!$D$2:$D$13075,C7,baza!$I$2:$I$13075,"&lt;100001")</f>
        <v>53446.275545350174</v>
      </c>
    </row>
    <row r="8" spans="2:11" x14ac:dyDescent="0.25">
      <c r="B8" s="28">
        <v>2</v>
      </c>
      <c r="C8" s="29" t="s">
        <v>15</v>
      </c>
      <c r="D8" s="30">
        <f>COUNTIFS(baza!$D$2:$D$13075,C8,baza!$I$2:$I$13075,"&lt;100001")</f>
        <v>569</v>
      </c>
      <c r="E8" s="39">
        <f t="shared" ref="E8:E26" si="0">D8/$D$29</f>
        <v>0.11089456246345741</v>
      </c>
      <c r="F8" s="40">
        <f>COUNTIFS(baza!$D$2:$D$13075,$C8,baza!$H$2:$H$13075,F$6,baza!$I$2:$I$13075,"&lt;100001")</f>
        <v>91</v>
      </c>
      <c r="G8" s="40">
        <f>COUNTIFS(baza!$D$2:$D$13075,$C8,baza!$H$2:$H$13075,G$6,baza!$I$2:$I$13075,"&lt;100001")</f>
        <v>384</v>
      </c>
      <c r="H8" s="40">
        <f>COUNTIFS(baza!$D$2:$D$13075,$C8,baza!$I$2:$I$13075,"&lt;100001")-F8-G8</f>
        <v>94</v>
      </c>
      <c r="I8" s="40">
        <f>AVERAGEIFS(baza!$M$2:$M$13075,baza!$D$2:$D$13075,C8,baza!$I$2:$I$13075,"&lt;100001")</f>
        <v>40383.349929701239</v>
      </c>
      <c r="J8" s="71">
        <f>AVERAGEIFS(baza!$J$2:$J$13075,baza!$D$2:$D$13075,C8,baza!$I$2:$I$13075,"&lt;100001")</f>
        <v>2018.9824253075572</v>
      </c>
      <c r="K8" s="41">
        <f>AVERAGEIFS(baza!$I$2:$I$13075,baza!$D$2:$D$13075,C8,baza!$I$2:$I$13075,"&lt;100001")</f>
        <v>58047.420035149386</v>
      </c>
    </row>
    <row r="9" spans="2:11" x14ac:dyDescent="0.25">
      <c r="B9" s="28">
        <v>3</v>
      </c>
      <c r="C9" s="29" t="s">
        <v>75</v>
      </c>
      <c r="D9" s="30">
        <f>COUNTIFS(baza!$D$2:$D$13075,C9,baza!$I$2:$I$13075,"&lt;100001")</f>
        <v>419</v>
      </c>
      <c r="E9" s="39">
        <f t="shared" si="0"/>
        <v>8.166049503020853E-2</v>
      </c>
      <c r="F9" s="40">
        <f>COUNTIFS(baza!$D$2:$D$13075,$C9,baza!$H$2:$H$13075,F$6,baza!$I$2:$I$13075,"&lt;100001")</f>
        <v>36</v>
      </c>
      <c r="G9" s="40">
        <f>COUNTIFS(baza!$D$2:$D$13075,$C9,baza!$H$2:$H$13075,G$6,baza!$I$2:$I$13075,"&lt;100001")</f>
        <v>271</v>
      </c>
      <c r="H9" s="40">
        <f>COUNTIFS(baza!$D$2:$D$13075,$C9,baza!$I$2:$I$13075,"&lt;100001")-F9-G9</f>
        <v>112</v>
      </c>
      <c r="I9" s="40">
        <f>AVERAGEIFS(baza!$M$2:$M$13075,baza!$D$2:$D$13075,C9,baza!$I$2:$I$13075,"&lt;100001")</f>
        <v>39266.353341288799</v>
      </c>
      <c r="J9" s="71">
        <f>AVERAGEIFS(baza!$J$2:$J$13075,baza!$D$2:$D$13075,C9,baza!$I$2:$I$13075,"&lt;100001")</f>
        <v>2018.4749403341289</v>
      </c>
      <c r="K9" s="41">
        <f>AVERAGEIFS(baza!$I$2:$I$13075,baza!$D$2:$D$13075,C9,baza!$I$2:$I$13075,"&lt;100001")</f>
        <v>60205.312649164676</v>
      </c>
    </row>
    <row r="10" spans="2:11" x14ac:dyDescent="0.25">
      <c r="B10" s="28">
        <v>4</v>
      </c>
      <c r="C10" s="29" t="s">
        <v>22938</v>
      </c>
      <c r="D10" s="30">
        <f>COUNTIFS(baza!$D$2:$D$13075,C10,baza!$I$2:$I$13075,"&lt;100001")</f>
        <v>358</v>
      </c>
      <c r="E10" s="39">
        <f t="shared" si="0"/>
        <v>6.9771974274020654E-2</v>
      </c>
      <c r="F10" s="40">
        <f>COUNTIFS(baza!$D$2:$D$13075,$C10,baza!$H$2:$H$13075,F$6,baza!$I$2:$I$13075,"&lt;100001")</f>
        <v>37</v>
      </c>
      <c r="G10" s="40">
        <f>COUNTIFS(baza!$D$2:$D$13075,$C10,baza!$H$2:$H$13075,G$6,baza!$I$2:$I$13075,"&lt;100001")</f>
        <v>234</v>
      </c>
      <c r="H10" s="40">
        <f>COUNTIFS(baza!$D$2:$D$13075,$C10,baza!$I$2:$I$13075,"&lt;100001")-F10-G10</f>
        <v>87</v>
      </c>
      <c r="I10" s="40">
        <f>AVERAGEIFS(baza!$M$2:$M$13075,baza!$D$2:$D$13075,C10,baza!$I$2:$I$13075,"&lt;100001")</f>
        <v>42305.315949720665</v>
      </c>
      <c r="J10" s="71">
        <f>AVERAGEIFS(baza!$J$2:$J$13075,baza!$D$2:$D$13075,C10,baza!$I$2:$I$13075,"&lt;100001")</f>
        <v>2018.5195530726257</v>
      </c>
      <c r="K10" s="41">
        <f>AVERAGEIFS(baza!$I$2:$I$13075,baza!$D$2:$D$13075,C10,baza!$I$2:$I$13075,"&lt;100001")</f>
        <v>59397.458100558659</v>
      </c>
    </row>
    <row r="11" spans="2:11" x14ac:dyDescent="0.25">
      <c r="B11" s="28">
        <v>5</v>
      </c>
      <c r="C11" s="29" t="s">
        <v>141</v>
      </c>
      <c r="D11" s="30">
        <f>COUNTIFS(baza!$D$2:$D$13075,C11,baza!$I$2:$I$13075,"&lt;100001")</f>
        <v>343</v>
      </c>
      <c r="E11" s="39">
        <f t="shared" si="0"/>
        <v>6.6848567530695777E-2</v>
      </c>
      <c r="F11" s="40">
        <f>COUNTIFS(baza!$D$2:$D$13075,$C11,baza!$H$2:$H$13075,F$6,baza!$I$2:$I$13075,"&lt;100001")</f>
        <v>102</v>
      </c>
      <c r="G11" s="40">
        <f>COUNTIFS(baza!$D$2:$D$13075,$C11,baza!$H$2:$H$13075,G$6,baza!$I$2:$I$13075,"&lt;100001")</f>
        <v>191</v>
      </c>
      <c r="H11" s="40">
        <f>COUNTIFS(baza!$D$2:$D$13075,$C11,baza!$I$2:$I$13075,"&lt;100001")-F11-G11</f>
        <v>50</v>
      </c>
      <c r="I11" s="40">
        <f>AVERAGEIFS(baza!$M$2:$M$13075,baza!$D$2:$D$13075,C11,baza!$I$2:$I$13075,"&lt;100001")</f>
        <v>15394.522565597668</v>
      </c>
      <c r="J11" s="71">
        <f>AVERAGEIFS(baza!$J$2:$J$13075,baza!$D$2:$D$13075,C11,baza!$I$2:$I$13075,"&lt;100001")</f>
        <v>2018.1107871720117</v>
      </c>
      <c r="K11" s="41">
        <f>AVERAGEIFS(baza!$I$2:$I$13075,baza!$D$2:$D$13075,C11,baza!$I$2:$I$13075,"&lt;100001")</f>
        <v>65111.667638483967</v>
      </c>
    </row>
    <row r="12" spans="2:11" x14ac:dyDescent="0.25">
      <c r="B12" s="28">
        <v>6</v>
      </c>
      <c r="C12" s="29" t="s">
        <v>128</v>
      </c>
      <c r="D12" s="30">
        <f>COUNTIFS(baza!$D$2:$D$13075,C12,baza!$I$2:$I$13075,"&lt;100001")</f>
        <v>337</v>
      </c>
      <c r="E12" s="39">
        <f t="shared" si="0"/>
        <v>6.5679204833365812E-2</v>
      </c>
      <c r="F12" s="40">
        <f>COUNTIFS(baza!$D$2:$D$13075,$C12,baza!$H$2:$H$13075,F$6,baza!$I$2:$I$13075,"&lt;100001")</f>
        <v>101</v>
      </c>
      <c r="G12" s="40">
        <f>COUNTIFS(baza!$D$2:$D$13075,$C12,baza!$H$2:$H$13075,G$6,baza!$I$2:$I$13075,"&lt;100001")</f>
        <v>193</v>
      </c>
      <c r="H12" s="40">
        <f>COUNTIFS(baza!$D$2:$D$13075,$C12,baza!$I$2:$I$13075,"&lt;100001")-F12-G12</f>
        <v>43</v>
      </c>
      <c r="I12" s="40">
        <f>AVERAGEIFS(baza!$M$2:$M$13075,baza!$D$2:$D$13075,C12,baza!$I$2:$I$13075,"&lt;100001")</f>
        <v>21811.090712166166</v>
      </c>
      <c r="J12" s="71">
        <f>AVERAGEIFS(baza!$J$2:$J$13075,baza!$D$2:$D$13075,C12,baza!$I$2:$I$13075,"&lt;100001")</f>
        <v>2018.8813056379822</v>
      </c>
      <c r="K12" s="41">
        <f>AVERAGEIFS(baza!$I$2:$I$13075,baza!$D$2:$D$13075,C12,baza!$I$2:$I$13075,"&lt;100001")</f>
        <v>64045.759643916914</v>
      </c>
    </row>
    <row r="13" spans="2:11" x14ac:dyDescent="0.25">
      <c r="B13" s="28">
        <v>7</v>
      </c>
      <c r="C13" s="29" t="s">
        <v>43</v>
      </c>
      <c r="D13" s="30">
        <f>COUNTIFS(baza!$D$2:$D$13075,C13,baza!$I$2:$I$13075,"&lt;100001")</f>
        <v>332</v>
      </c>
      <c r="E13" s="39">
        <f t="shared" si="0"/>
        <v>6.4704735918924186E-2</v>
      </c>
      <c r="F13" s="40">
        <f>COUNTIFS(baza!$D$2:$D$13075,$C13,baza!$H$2:$H$13075,F$6,baza!$I$2:$I$13075,"&lt;100001")</f>
        <v>110</v>
      </c>
      <c r="G13" s="40">
        <f>COUNTIFS(baza!$D$2:$D$13075,$C13,baza!$H$2:$H$13075,G$6,baza!$I$2:$I$13075,"&lt;100001")</f>
        <v>97</v>
      </c>
      <c r="H13" s="40">
        <f>COUNTIFS(baza!$D$2:$D$13075,$C13,baza!$I$2:$I$13075,"&lt;100001")-F13-G13</f>
        <v>125</v>
      </c>
      <c r="I13" s="40">
        <f>AVERAGEIFS(baza!$M$2:$M$13075,baza!$D$2:$D$13075,C13,baza!$I$2:$I$13075,"&lt;100001")</f>
        <v>16097.530361445781</v>
      </c>
      <c r="J13" s="71">
        <f>AVERAGEIFS(baza!$J$2:$J$13075,baza!$D$2:$D$13075,C13,baza!$I$2:$I$13075,"&lt;100001")</f>
        <v>2018.4457831325301</v>
      </c>
      <c r="K13" s="41">
        <f>AVERAGEIFS(baza!$I$2:$I$13075,baza!$D$2:$D$13075,C13,baza!$I$2:$I$13075,"&lt;100001")</f>
        <v>56001.689759036148</v>
      </c>
    </row>
    <row r="14" spans="2:11" x14ac:dyDescent="0.25">
      <c r="B14" s="28">
        <v>8</v>
      </c>
      <c r="C14" s="29" t="s">
        <v>162</v>
      </c>
      <c r="D14" s="30">
        <f>COUNTIFS(baza!$D$2:$D$13075,C14,baza!$I$2:$I$13075,"&lt;100001")</f>
        <v>233</v>
      </c>
      <c r="E14" s="39">
        <f t="shared" si="0"/>
        <v>4.5410251412979927E-2</v>
      </c>
      <c r="F14" s="40">
        <f>COUNTIFS(baza!$D$2:$D$13075,$C14,baza!$H$2:$H$13075,F$6,baza!$I$2:$I$13075,"&lt;100001")</f>
        <v>134</v>
      </c>
      <c r="G14" s="40">
        <f>COUNTIFS(baza!$D$2:$D$13075,$C14,baza!$H$2:$H$13075,G$6,baza!$I$2:$I$13075,"&lt;100001")</f>
        <v>90</v>
      </c>
      <c r="H14" s="40">
        <f>COUNTIFS(baza!$D$2:$D$13075,$C14,baza!$I$2:$I$13075,"&lt;100001")-F14-G14</f>
        <v>9</v>
      </c>
      <c r="I14" s="40">
        <f>AVERAGEIFS(baza!$M$2:$M$13075,baza!$D$2:$D$13075,C14,baza!$I$2:$I$13075,"&lt;100001")</f>
        <v>20943.941416309011</v>
      </c>
      <c r="J14" s="71">
        <f>AVERAGEIFS(baza!$J$2:$J$13075,baza!$D$2:$D$13075,C14,baza!$I$2:$I$13075,"&lt;100001")</f>
        <v>2019.0042918454935</v>
      </c>
      <c r="K14" s="41">
        <f>AVERAGEIFS(baza!$I$2:$I$13075,baza!$D$2:$D$13075,C14,baza!$I$2:$I$13075,"&lt;100001")</f>
        <v>47188.150214592271</v>
      </c>
    </row>
    <row r="15" spans="2:11" x14ac:dyDescent="0.25">
      <c r="B15" s="28">
        <v>9</v>
      </c>
      <c r="C15" s="29" t="s">
        <v>48</v>
      </c>
      <c r="D15" s="30">
        <f>COUNTIFS(baza!$D$2:$D$13075,C15,baza!$I$2:$I$13075,"&lt;100001")</f>
        <v>226</v>
      </c>
      <c r="E15" s="39">
        <f t="shared" si="0"/>
        <v>4.4045994932761644E-2</v>
      </c>
      <c r="F15" s="40">
        <f>COUNTIFS(baza!$D$2:$D$13075,$C15,baza!$H$2:$H$13075,F$6,baza!$I$2:$I$13075,"&lt;100001")</f>
        <v>67</v>
      </c>
      <c r="G15" s="40">
        <f>COUNTIFS(baza!$D$2:$D$13075,$C15,baza!$H$2:$H$13075,G$6,baza!$I$2:$I$13075,"&lt;100001")</f>
        <v>147</v>
      </c>
      <c r="H15" s="40">
        <f>COUNTIFS(baza!$D$2:$D$13075,$C15,baza!$I$2:$I$13075,"&lt;100001")-F15-G15</f>
        <v>12</v>
      </c>
      <c r="I15" s="40">
        <f>AVERAGEIFS(baza!$M$2:$M$13075,baza!$D$2:$D$13075,C15,baza!$I$2:$I$13075,"&lt;100001")</f>
        <v>19214.604380530975</v>
      </c>
      <c r="J15" s="71">
        <f>AVERAGEIFS(baza!$J$2:$J$13075,baza!$D$2:$D$13075,C15,baza!$I$2:$I$13075,"&lt;100001")</f>
        <v>2018.6637168141592</v>
      </c>
      <c r="K15" s="41">
        <f>AVERAGEIFS(baza!$I$2:$I$13075,baza!$D$2:$D$13075,C15,baza!$I$2:$I$13075,"&lt;100001")</f>
        <v>57984.389380530971</v>
      </c>
    </row>
    <row r="16" spans="2:11" x14ac:dyDescent="0.25">
      <c r="B16" s="28">
        <v>10</v>
      </c>
      <c r="C16" s="29" t="s">
        <v>57</v>
      </c>
      <c r="D16" s="30">
        <f>COUNTIFS(baza!$D$2:$D$13075,C16,baza!$I$2:$I$13075,"&lt;100001")</f>
        <v>187</v>
      </c>
      <c r="E16" s="39">
        <f t="shared" si="0"/>
        <v>3.6445137400116935E-2</v>
      </c>
      <c r="F16" s="40">
        <f>COUNTIFS(baza!$D$2:$D$13075,$C16,baza!$H$2:$H$13075,F$6,baza!$I$2:$I$13075,"&lt;100001")</f>
        <v>95</v>
      </c>
      <c r="G16" s="40">
        <f>COUNTIFS(baza!$D$2:$D$13075,$C16,baza!$H$2:$H$13075,G$6,baza!$I$2:$I$13075,"&lt;100001")</f>
        <v>79</v>
      </c>
      <c r="H16" s="40">
        <f>COUNTIFS(baza!$D$2:$D$13075,$C16,baza!$I$2:$I$13075,"&lt;100001")-F16-G16</f>
        <v>13</v>
      </c>
      <c r="I16" s="40">
        <f>AVERAGEIFS(baza!$M$2:$M$13075,baza!$D$2:$D$13075,C16,baza!$I$2:$I$13075,"&lt;100001")</f>
        <v>20749.658770053476</v>
      </c>
      <c r="J16" s="71">
        <f>AVERAGEIFS(baza!$J$2:$J$13075,baza!$D$2:$D$13075,C16,baza!$I$2:$I$13075,"&lt;100001")</f>
        <v>2018.5080213903743</v>
      </c>
      <c r="K16" s="41">
        <f>AVERAGEIFS(baza!$I$2:$I$13075,baza!$D$2:$D$13075,C16,baza!$I$2:$I$13075,"&lt;100001")</f>
        <v>53576.716577540108</v>
      </c>
    </row>
    <row r="17" spans="2:11" x14ac:dyDescent="0.25">
      <c r="B17" s="28">
        <v>11</v>
      </c>
      <c r="C17" s="29" t="s">
        <v>200</v>
      </c>
      <c r="D17" s="30">
        <f>COUNTIFS(baza!$D$2:$D$13075,C17,baza!$I$2:$I$13075,"&lt;100001")</f>
        <v>150</v>
      </c>
      <c r="E17" s="39">
        <f t="shared" si="0"/>
        <v>2.923406743324888E-2</v>
      </c>
      <c r="F17" s="40">
        <f>COUNTIFS(baza!$D$2:$D$13075,$C17,baza!$H$2:$H$13075,F$6,baza!$I$2:$I$13075,"&lt;100001")</f>
        <v>34</v>
      </c>
      <c r="G17" s="40">
        <f>COUNTIFS(baza!$D$2:$D$13075,$C17,baza!$H$2:$H$13075,G$6,baza!$I$2:$I$13075,"&lt;100001")</f>
        <v>94</v>
      </c>
      <c r="H17" s="40">
        <f>COUNTIFS(baza!$D$2:$D$13075,$C17,baza!$I$2:$I$13075,"&lt;100001")-F17-G17</f>
        <v>22</v>
      </c>
      <c r="I17" s="40">
        <f>AVERAGEIFS(baza!$M$2:$M$13075,baza!$D$2:$D$13075,C17,baza!$I$2:$I$13075,"&lt;100001")</f>
        <v>43376.227733333333</v>
      </c>
      <c r="J17" s="71">
        <f>AVERAGEIFS(baza!$J$2:$J$13075,baza!$D$2:$D$13075,C17,baza!$I$2:$I$13075,"&lt;100001")</f>
        <v>2018.8733333333332</v>
      </c>
      <c r="K17" s="41">
        <f>AVERAGEIFS(baza!$I$2:$I$13075,baza!$D$2:$D$13075,C17,baza!$I$2:$I$13075,"&lt;100001")</f>
        <v>58055.14</v>
      </c>
    </row>
    <row r="18" spans="2:11" x14ac:dyDescent="0.25">
      <c r="B18" s="28">
        <v>12</v>
      </c>
      <c r="C18" s="29" t="s">
        <v>397</v>
      </c>
      <c r="D18" s="30">
        <f>COUNTIFS(baza!$D$2:$D$13075,C18,baza!$I$2:$I$13075,"&lt;100001")</f>
        <v>129</v>
      </c>
      <c r="E18" s="39">
        <f t="shared" si="0"/>
        <v>2.5141297992594035E-2</v>
      </c>
      <c r="F18" s="40">
        <f>COUNTIFS(baza!$D$2:$D$13075,$C18,baza!$H$2:$H$13075,F$6,baza!$I$2:$I$13075,"&lt;100001")</f>
        <v>69</v>
      </c>
      <c r="G18" s="40">
        <f>COUNTIFS(baza!$D$2:$D$13075,$C18,baza!$H$2:$H$13075,G$6,baza!$I$2:$I$13075,"&lt;100001")</f>
        <v>54</v>
      </c>
      <c r="H18" s="40">
        <f>COUNTIFS(baza!$D$2:$D$13075,$C18,baza!$I$2:$I$13075,"&lt;100001")-F18-G18</f>
        <v>6</v>
      </c>
      <c r="I18" s="40">
        <f>AVERAGEIFS(baza!$M$2:$M$13075,baza!$D$2:$D$13075,C18,baza!$I$2:$I$13075,"&lt;100001")</f>
        <v>18580.579302325583</v>
      </c>
      <c r="J18" s="71">
        <f>AVERAGEIFS(baza!$J$2:$J$13075,baza!$D$2:$D$13075,C18,baza!$I$2:$I$13075,"&lt;100001")</f>
        <v>2019.0542635658915</v>
      </c>
      <c r="K18" s="41">
        <f>AVERAGEIFS(baza!$I$2:$I$13075,baza!$D$2:$D$13075,C18,baza!$I$2:$I$13075,"&lt;100001")</f>
        <v>50867.798449612405</v>
      </c>
    </row>
    <row r="19" spans="2:11" x14ac:dyDescent="0.25">
      <c r="B19" s="28">
        <v>13</v>
      </c>
      <c r="C19" s="29" t="s">
        <v>154</v>
      </c>
      <c r="D19" s="30">
        <f>COUNTIFS(baza!$D$2:$D$13075,C19,baza!$I$2:$I$13075,"&lt;100001")</f>
        <v>118</v>
      </c>
      <c r="E19" s="39">
        <f t="shared" si="0"/>
        <v>2.2997466380822451E-2</v>
      </c>
      <c r="F19" s="40">
        <f>COUNTIFS(baza!$D$2:$D$13075,$C19,baza!$H$2:$H$13075,F$6,baza!$I$2:$I$13075,"&lt;100001")</f>
        <v>53</v>
      </c>
      <c r="G19" s="40">
        <f>COUNTIFS(baza!$D$2:$D$13075,$C19,baza!$H$2:$H$13075,G$6,baza!$I$2:$I$13075,"&lt;100001")</f>
        <v>54</v>
      </c>
      <c r="H19" s="40">
        <f>COUNTIFS(baza!$D$2:$D$13075,$C19,baza!$I$2:$I$13075,"&lt;100001")-F19-G19</f>
        <v>11</v>
      </c>
      <c r="I19" s="40">
        <f>AVERAGEIFS(baza!$M$2:$M$13075,baza!$D$2:$D$13075,C19,baza!$I$2:$I$13075,"&lt;100001")</f>
        <v>18099.845932203392</v>
      </c>
      <c r="J19" s="71">
        <f>AVERAGEIFS(baza!$J$2:$J$13075,baza!$D$2:$D$13075,C19,baza!$I$2:$I$13075,"&lt;100001")</f>
        <v>2018.050847457627</v>
      </c>
      <c r="K19" s="41">
        <f>AVERAGEIFS(baza!$I$2:$I$13075,baza!$D$2:$D$13075,C19,baza!$I$2:$I$13075,"&lt;100001")</f>
        <v>63779.093220338982</v>
      </c>
    </row>
    <row r="20" spans="2:11" x14ac:dyDescent="0.25">
      <c r="B20" s="28">
        <v>14</v>
      </c>
      <c r="C20" s="29" t="s">
        <v>66</v>
      </c>
      <c r="D20" s="30">
        <f>COUNTIFS(baza!$D$2:$D$13075,C20,baza!$I$2:$I$13075,"&lt;100001")</f>
        <v>100</v>
      </c>
      <c r="E20" s="39">
        <f t="shared" si="0"/>
        <v>1.9489378288832588E-2</v>
      </c>
      <c r="F20" s="40">
        <f>COUNTIFS(baza!$D$2:$D$13075,$C20,baza!$H$2:$H$13075,F$6,baza!$I$2:$I$13075,"&lt;100001")</f>
        <v>40</v>
      </c>
      <c r="G20" s="40">
        <f>COUNTIFS(baza!$D$2:$D$13075,$C20,baza!$H$2:$H$13075,G$6,baza!$I$2:$I$13075,"&lt;100001")</f>
        <v>43</v>
      </c>
      <c r="H20" s="40">
        <f>COUNTIFS(baza!$D$2:$D$13075,$C20,baza!$I$2:$I$13075,"&lt;100001")-F20-G20</f>
        <v>17</v>
      </c>
      <c r="I20" s="40">
        <f>AVERAGEIFS(baza!$M$2:$M$13075,baza!$D$2:$D$13075,C20,baza!$I$2:$I$13075,"&lt;100001")</f>
        <v>22253.309500000003</v>
      </c>
      <c r="J20" s="71">
        <f>AVERAGEIFS(baza!$J$2:$J$13075,baza!$D$2:$D$13075,C20,baza!$I$2:$I$13075,"&lt;100001")</f>
        <v>2018.09</v>
      </c>
      <c r="K20" s="41">
        <f>AVERAGEIFS(baza!$I$2:$I$13075,baza!$D$2:$D$13075,C20,baza!$I$2:$I$13075,"&lt;100001")</f>
        <v>58175.98</v>
      </c>
    </row>
    <row r="21" spans="2:11" x14ac:dyDescent="0.25">
      <c r="B21" s="28">
        <v>15</v>
      </c>
      <c r="C21" s="29" t="s">
        <v>91</v>
      </c>
      <c r="D21" s="30">
        <f>COUNTIFS(baza!$D$2:$D$13075,C21,baza!$I$2:$I$13075,"&lt;100001")</f>
        <v>82</v>
      </c>
      <c r="E21" s="39">
        <f t="shared" si="0"/>
        <v>1.5981290196842721E-2</v>
      </c>
      <c r="F21" s="40">
        <f>COUNTIFS(baza!$D$2:$D$13075,$C21,baza!$H$2:$H$13075,F$6,baza!$I$2:$I$13075,"&lt;100001")</f>
        <v>35</v>
      </c>
      <c r="G21" s="40">
        <f>COUNTIFS(baza!$D$2:$D$13075,$C21,baza!$H$2:$H$13075,G$6,baza!$I$2:$I$13075,"&lt;100001")</f>
        <v>33</v>
      </c>
      <c r="H21" s="40">
        <f>COUNTIFS(baza!$D$2:$D$13075,$C21,baza!$I$2:$I$13075,"&lt;100001")-F21-G21</f>
        <v>14</v>
      </c>
      <c r="I21" s="40">
        <f>AVERAGEIFS(baza!$M$2:$M$13075,baza!$D$2:$D$13075,C21,baza!$I$2:$I$13075,"&lt;100001")</f>
        <v>23507.34743902439</v>
      </c>
      <c r="J21" s="71">
        <f>AVERAGEIFS(baza!$J$2:$J$13075,baza!$D$2:$D$13075,C21,baza!$I$2:$I$13075,"&lt;100001")</f>
        <v>2018.4024390243903</v>
      </c>
      <c r="K21" s="41">
        <f>AVERAGEIFS(baza!$I$2:$I$13075,baza!$D$2:$D$13075,C21,baza!$I$2:$I$13075,"&lt;100001")</f>
        <v>56602.158536585368</v>
      </c>
    </row>
    <row r="22" spans="2:11" x14ac:dyDescent="0.25">
      <c r="B22" s="28">
        <v>16</v>
      </c>
      <c r="C22" s="29" t="s">
        <v>343</v>
      </c>
      <c r="D22" s="30">
        <f>COUNTIFS(baza!$D$2:$D$13075,C22,baza!$I$2:$I$13075,"&lt;100001")</f>
        <v>82</v>
      </c>
      <c r="E22" s="39">
        <f t="shared" si="0"/>
        <v>1.5981290196842721E-2</v>
      </c>
      <c r="F22" s="40">
        <f>COUNTIFS(baza!$D$2:$D$13075,$C22,baza!$H$2:$H$13075,F$6,baza!$I$2:$I$13075,"&lt;100001")</f>
        <v>51</v>
      </c>
      <c r="G22" s="40">
        <f>COUNTIFS(baza!$D$2:$D$13075,$C22,baza!$H$2:$H$13075,G$6,baza!$I$2:$I$13075,"&lt;100001")</f>
        <v>7</v>
      </c>
      <c r="H22" s="40">
        <f>COUNTIFS(baza!$D$2:$D$13075,$C22,baza!$I$2:$I$13075,"&lt;100001")-F22-G22</f>
        <v>24</v>
      </c>
      <c r="I22" s="40">
        <f>AVERAGEIFS(baza!$M$2:$M$13075,baza!$D$2:$D$13075,C22,baza!$I$2:$I$13075,"&lt;100001")</f>
        <v>18458.665365853656</v>
      </c>
      <c r="J22" s="71">
        <f>AVERAGEIFS(baza!$J$2:$J$13075,baza!$D$2:$D$13075,C22,baza!$I$2:$I$13075,"&lt;100001")</f>
        <v>2018.5</v>
      </c>
      <c r="K22" s="41">
        <f>AVERAGEIFS(baza!$I$2:$I$13075,baza!$D$2:$D$13075,C22,baza!$I$2:$I$13075,"&lt;100001")</f>
        <v>53674.621951219509</v>
      </c>
    </row>
    <row r="23" spans="2:11" x14ac:dyDescent="0.25">
      <c r="B23" s="28">
        <v>17</v>
      </c>
      <c r="C23" s="29" t="s">
        <v>195</v>
      </c>
      <c r="D23" s="30">
        <f>COUNTIFS(baza!$D$2:$D$13075,C23,baza!$I$2:$I$13075,"&lt;100001")</f>
        <v>71</v>
      </c>
      <c r="E23" s="39">
        <f t="shared" si="0"/>
        <v>1.3837458585071136E-2</v>
      </c>
      <c r="F23" s="40">
        <f>COUNTIFS(baza!$D$2:$D$13075,$C23,baza!$H$2:$H$13075,F$6,baza!$I$2:$I$13075,"&lt;100001")</f>
        <v>25</v>
      </c>
      <c r="G23" s="40">
        <f>COUNTIFS(baza!$D$2:$D$13075,$C23,baza!$H$2:$H$13075,G$6,baza!$I$2:$I$13075,"&lt;100001")</f>
        <v>40</v>
      </c>
      <c r="H23" s="40">
        <f>COUNTIFS(baza!$D$2:$D$13075,$C23,baza!$I$2:$I$13075,"&lt;100001")-F23-G23</f>
        <v>6</v>
      </c>
      <c r="I23" s="40">
        <f>AVERAGEIFS(baza!$M$2:$M$13075,baza!$D$2:$D$13075,C23,baza!$I$2:$I$13075,"&lt;100001")</f>
        <v>13720.199859154931</v>
      </c>
      <c r="J23" s="71">
        <f>AVERAGEIFS(baza!$J$2:$J$13075,baza!$D$2:$D$13075,C23,baza!$I$2:$I$13075,"&lt;100001")</f>
        <v>2017.605633802817</v>
      </c>
      <c r="K23" s="41">
        <f>AVERAGEIFS(baza!$I$2:$I$13075,baza!$D$2:$D$13075,C23,baza!$I$2:$I$13075,"&lt;100001")</f>
        <v>65014.309859154928</v>
      </c>
    </row>
    <row r="24" spans="2:11" x14ac:dyDescent="0.25">
      <c r="B24" s="28">
        <v>18</v>
      </c>
      <c r="C24" s="29" t="s">
        <v>167</v>
      </c>
      <c r="D24" s="30">
        <f>COUNTIFS(baza!$D$2:$D$13075,C24,baza!$I$2:$I$13075,"&lt;100001")</f>
        <v>71</v>
      </c>
      <c r="E24" s="39">
        <f t="shared" si="0"/>
        <v>1.3837458585071136E-2</v>
      </c>
      <c r="F24" s="40">
        <f>COUNTIFS(baza!$D$2:$D$13075,$C24,baza!$H$2:$H$13075,F$6,baza!$I$2:$I$13075,"&lt;100001")</f>
        <v>34</v>
      </c>
      <c r="G24" s="40">
        <f>COUNTIFS(baza!$D$2:$D$13075,$C24,baza!$H$2:$H$13075,G$6,baza!$I$2:$I$13075,"&lt;100001")</f>
        <v>31</v>
      </c>
      <c r="H24" s="40">
        <f>COUNTIFS(baza!$D$2:$D$13075,$C24,baza!$I$2:$I$13075,"&lt;100001")-F24-G24</f>
        <v>6</v>
      </c>
      <c r="I24" s="40">
        <f>AVERAGEIFS(baza!$M$2:$M$13075,baza!$D$2:$D$13075,C24,baza!$I$2:$I$13075,"&lt;100001")</f>
        <v>13072.050422535211</v>
      </c>
      <c r="J24" s="71">
        <f>AVERAGEIFS(baza!$J$2:$J$13075,baza!$D$2:$D$13075,C24,baza!$I$2:$I$13075,"&lt;100001")</f>
        <v>2018.2112676056338</v>
      </c>
      <c r="K24" s="41">
        <f>AVERAGEIFS(baza!$I$2:$I$13075,baza!$D$2:$D$13075,C24,baza!$I$2:$I$13075,"&lt;100001")</f>
        <v>63404.492957746479</v>
      </c>
    </row>
    <row r="25" spans="2:11" x14ac:dyDescent="0.25">
      <c r="B25" s="28">
        <v>19</v>
      </c>
      <c r="C25" s="29" t="s">
        <v>33</v>
      </c>
      <c r="D25" s="30">
        <f>COUNTIFS(baza!$D$2:$D$13075,C25,baza!$I$2:$I$13075,"&lt;100001")</f>
        <v>62</v>
      </c>
      <c r="E25" s="39">
        <f t="shared" si="0"/>
        <v>1.2083414539076203E-2</v>
      </c>
      <c r="F25" s="40">
        <f>COUNTIFS(baza!$D$2:$D$13075,$C25,baza!$H$2:$H$13075,F$6,baza!$I$2:$I$13075,"&lt;100001")</f>
        <v>35</v>
      </c>
      <c r="G25" s="40">
        <f>COUNTIFS(baza!$D$2:$D$13075,$C25,baza!$H$2:$H$13075,G$6,baza!$I$2:$I$13075,"&lt;100001")</f>
        <v>8</v>
      </c>
      <c r="H25" s="40">
        <f>COUNTIFS(baza!$D$2:$D$13075,$C25,baza!$I$2:$I$13075,"&lt;100001")-F25-G25</f>
        <v>19</v>
      </c>
      <c r="I25" s="40">
        <f>AVERAGEIFS(baza!$M$2:$M$13075,baza!$D$2:$D$13075,C25,baza!$I$2:$I$13075,"&lt;100001")</f>
        <v>15751.247741935484</v>
      </c>
      <c r="J25" s="71">
        <f>AVERAGEIFS(baza!$J$2:$J$13075,baza!$D$2:$D$13075,C25,baza!$I$2:$I$13075,"&lt;100001")</f>
        <v>2018.1935483870968</v>
      </c>
      <c r="K25" s="41">
        <f>AVERAGEIFS(baza!$I$2:$I$13075,baza!$D$2:$D$13075,C25,baza!$I$2:$I$13075,"&lt;100001")</f>
        <v>48919.145161290326</v>
      </c>
    </row>
    <row r="26" spans="2:11" x14ac:dyDescent="0.25">
      <c r="B26" s="28">
        <v>20</v>
      </c>
      <c r="C26" s="29" t="s">
        <v>105</v>
      </c>
      <c r="D26" s="30">
        <f>COUNTIFS(baza!$D$2:$D$13075,C26,baza!$I$2:$I$13075,"&lt;100001")</f>
        <v>62</v>
      </c>
      <c r="E26" s="39">
        <f t="shared" si="0"/>
        <v>1.2083414539076203E-2</v>
      </c>
      <c r="F26" s="40">
        <f>COUNTIFS(baza!$D$2:$D$13075,$C26,baza!$H$2:$H$13075,F$6,baza!$I$2:$I$13075,"&lt;100001")</f>
        <v>55</v>
      </c>
      <c r="G26" s="40">
        <f>COUNTIFS(baza!$D$2:$D$13075,$C26,baza!$H$2:$H$13075,G$6,baza!$I$2:$I$13075,"&lt;100001")</f>
        <v>1</v>
      </c>
      <c r="H26" s="40">
        <f>COUNTIFS(baza!$D$2:$D$13075,$C26,baza!$I$2:$I$13075,"&lt;100001")-F26-G26</f>
        <v>6</v>
      </c>
      <c r="I26" s="40">
        <f>AVERAGEIFS(baza!$M$2:$M$13075,baza!$D$2:$D$13075,C26,baza!$I$2:$I$13075,"&lt;100001")</f>
        <v>16039.015322580644</v>
      </c>
      <c r="J26" s="71">
        <f>AVERAGEIFS(baza!$J$2:$J$13075,baza!$D$2:$D$13075,C26,baza!$I$2:$I$13075,"&lt;100001")</f>
        <v>2018.1129032258063</v>
      </c>
      <c r="K26" s="41">
        <f>AVERAGEIFS(baza!$I$2:$I$13075,baza!$D$2:$D$13075,C26,baza!$I$2:$I$13075,"&lt;100001")</f>
        <v>59487.741935483871</v>
      </c>
    </row>
    <row r="27" spans="2:11" x14ac:dyDescent="0.25">
      <c r="C27" s="32" t="s">
        <v>25164</v>
      </c>
      <c r="D27" s="33">
        <f>SUM(D7:D26)</f>
        <v>4802</v>
      </c>
      <c r="E27" s="23">
        <f t="shared" ref="E27:E28" si="1">D27/$D$29</f>
        <v>0.93587994542974084</v>
      </c>
      <c r="F27" s="7"/>
      <c r="G27" s="7"/>
      <c r="H27" s="7"/>
      <c r="I27" s="23"/>
      <c r="J27" s="46"/>
      <c r="K27" s="23"/>
    </row>
    <row r="28" spans="2:11" x14ac:dyDescent="0.25">
      <c r="C28" s="32" t="s">
        <v>25165</v>
      </c>
      <c r="D28" s="33">
        <f>D29-D27</f>
        <v>329</v>
      </c>
      <c r="E28" s="23">
        <f t="shared" si="1"/>
        <v>6.4120054570259211E-2</v>
      </c>
      <c r="F28" s="7"/>
      <c r="G28" s="7"/>
      <c r="H28" s="7"/>
      <c r="I28" s="23"/>
      <c r="J28" s="46"/>
      <c r="K28" s="23"/>
    </row>
    <row r="29" spans="2:11" ht="15.75" x14ac:dyDescent="0.25">
      <c r="C29" s="16" t="s">
        <v>25144</v>
      </c>
      <c r="D29" s="34">
        <f>COUNTIF(baza!$I$2:$I$13075,"&lt;100001")</f>
        <v>5131</v>
      </c>
      <c r="E29" s="35">
        <f>SUM(E27:E28)</f>
        <v>1</v>
      </c>
      <c r="F29" s="7"/>
      <c r="G29" s="7"/>
      <c r="H29" s="7"/>
      <c r="I29" s="35"/>
      <c r="J29" s="68"/>
      <c r="K29" s="35"/>
    </row>
    <row r="37" spans="2:11" x14ac:dyDescent="0.25">
      <c r="B37" s="31">
        <v>21</v>
      </c>
      <c r="C37" s="10" t="s">
        <v>225</v>
      </c>
      <c r="D37" s="11">
        <f>COUNTIFS(baza!$D$2:$D$13075,C37,baza!$I$2:$I$13075,"&lt;100001")</f>
        <v>45</v>
      </c>
      <c r="F37" s="68">
        <f>COUNTIFS(baza!$D$2:$D$13075,$C37,baza!$H$2:$H$13075,F$6,baza!$I$2:$I$13075,"&lt;100001")</f>
        <v>24</v>
      </c>
      <c r="G37" s="68">
        <f>COUNTIFS(baza!$D$2:$D$13075,$C37,baza!$H$2:$H$13075,G$6,baza!$I$2:$I$13075,"&lt;100001")</f>
        <v>17</v>
      </c>
      <c r="H37" s="68">
        <f>COUNTIFS(baza!$D$2:$D$13075,$C37,baza!$I$2:$I$13075,"&lt;100001")-F37-G37</f>
        <v>4</v>
      </c>
      <c r="I37" s="7">
        <f>AVERAGEIFS(baza!$M$2:$M$13075,baza!$D$2:$D$13075,C37,baza!$I$2:$I$13075,"&lt;100001")</f>
        <v>22280.812888888886</v>
      </c>
      <c r="J37" s="68">
        <f>AVERAGEIFS(baza!$J$2:$J$13075,baza!$D$2:$D$13075,C37,baza!$I$2:$I$13075,"&lt;100001")</f>
        <v>2017.7777777777778</v>
      </c>
      <c r="K37" s="7">
        <f>AVERAGEIFS(baza!$I$2:$I$13075,baza!$D$2:$D$13075,C37,baza!$I$2:$I$13075,"&lt;100001")</f>
        <v>54584.511111111111</v>
      </c>
    </row>
    <row r="38" spans="2:11" x14ac:dyDescent="0.25">
      <c r="B38" s="31">
        <v>22</v>
      </c>
      <c r="C38" s="10" t="s">
        <v>2596</v>
      </c>
      <c r="D38" s="11">
        <f>COUNTIFS(baza!$D$2:$D$13075,C38,baza!$I$2:$I$13075,"&lt;100001")</f>
        <v>44</v>
      </c>
      <c r="F38" s="68">
        <f>COUNTIFS(baza!$D$2:$D$13075,$C38,baza!$H$2:$H$13075,F$6,baza!$I$2:$I$13075,"&lt;100001")</f>
        <v>11</v>
      </c>
      <c r="G38" s="68">
        <f>COUNTIFS(baza!$D$2:$D$13075,$C38,baza!$H$2:$H$13075,G$6,baza!$I$2:$I$13075,"&lt;100001")</f>
        <v>1</v>
      </c>
      <c r="H38" s="68">
        <f>COUNTIFS(baza!$D$2:$D$13075,$C38,baza!$I$2:$I$13075,"&lt;100001")-F38-G38</f>
        <v>32</v>
      </c>
      <c r="I38" s="7">
        <f>AVERAGEIFS(baza!$M$2:$M$13075,baza!$D$2:$D$13075,C38,baza!$I$2:$I$13075,"&lt;100001")</f>
        <v>125825.32159090909</v>
      </c>
      <c r="J38" s="68">
        <f>AVERAGEIFS(baza!$J$2:$J$13075,baza!$D$2:$D$13075,C38,baza!$I$2:$I$13075,"&lt;100001")</f>
        <v>2019.75</v>
      </c>
      <c r="K38" s="7">
        <f>AVERAGEIFS(baza!$I$2:$I$13075,baza!$D$2:$D$13075,C38,baza!$I$2:$I$13075,"&lt;100001")</f>
        <v>35787.840909090912</v>
      </c>
    </row>
    <row r="39" spans="2:11" x14ac:dyDescent="0.25">
      <c r="B39" s="31">
        <v>23</v>
      </c>
      <c r="C39" s="10" t="s">
        <v>1306</v>
      </c>
      <c r="D39" s="11">
        <f>COUNTIFS(baza!$D$2:$D$13075,C39,baza!$I$2:$I$13075,"&lt;100001")</f>
        <v>44</v>
      </c>
      <c r="F39" s="68">
        <f>COUNTIFS(baza!$D$2:$D$13075,$C39,baza!$H$2:$H$13075,F$6,baza!$I$2:$I$13075,"&lt;100001")</f>
        <v>23</v>
      </c>
      <c r="G39" s="68">
        <f>COUNTIFS(baza!$D$2:$D$13075,$C39,baza!$H$2:$H$13075,G$6,baza!$I$2:$I$13075,"&lt;100001")</f>
        <v>1</v>
      </c>
      <c r="H39" s="68">
        <f>COUNTIFS(baza!$D$2:$D$13075,$C39,baza!$I$2:$I$13075,"&lt;100001")-F39-G39</f>
        <v>20</v>
      </c>
      <c r="I39" s="7">
        <f>AVERAGEIFS(baza!$M$2:$M$13075,baza!$D$2:$D$13075,C39,baza!$I$2:$I$13075,"&lt;100001")</f>
        <v>14393.897500000003</v>
      </c>
      <c r="J39" s="68">
        <f>AVERAGEIFS(baza!$J$2:$J$13075,baza!$D$2:$D$13075,C39,baza!$I$2:$I$13075,"&lt;100001")</f>
        <v>2017.5227272727273</v>
      </c>
      <c r="K39" s="7">
        <f>AVERAGEIFS(baza!$I$2:$I$13075,baza!$D$2:$D$13075,C39,baza!$I$2:$I$13075,"&lt;100001")</f>
        <v>39797.11363636364</v>
      </c>
    </row>
    <row r="40" spans="2:11" x14ac:dyDescent="0.25">
      <c r="B40" s="31">
        <v>24</v>
      </c>
      <c r="C40" s="10" t="s">
        <v>274</v>
      </c>
      <c r="D40" s="11">
        <f>COUNTIFS(baza!$D$2:$D$13075,C40,baza!$I$2:$I$13075,"&lt;100001")</f>
        <v>33</v>
      </c>
      <c r="F40" s="68">
        <f>COUNTIFS(baza!$D$2:$D$13075,$C40,baza!$H$2:$H$13075,F$6,baza!$I$2:$I$13075,"&lt;100001")</f>
        <v>1</v>
      </c>
      <c r="G40" s="68">
        <f>COUNTIFS(baza!$D$2:$D$13075,$C40,baza!$H$2:$H$13075,G$6,baza!$I$2:$I$13075,"&lt;100001")</f>
        <v>9</v>
      </c>
      <c r="H40" s="68">
        <f>COUNTIFS(baza!$D$2:$D$13075,$C40,baza!$I$2:$I$13075,"&lt;100001")-F40-G40</f>
        <v>23</v>
      </c>
      <c r="I40" s="7">
        <f>AVERAGEIFS(baza!$M$2:$M$13075,baza!$D$2:$D$13075,C40,baza!$I$2:$I$13075,"&lt;100001")</f>
        <v>56154.825454545455</v>
      </c>
      <c r="J40" s="68">
        <f>AVERAGEIFS(baza!$J$2:$J$13075,baza!$D$2:$D$13075,C40,baza!$I$2:$I$13075,"&lt;100001")</f>
        <v>2018.090909090909</v>
      </c>
      <c r="K40" s="7">
        <f>AVERAGEIFS(baza!$I$2:$I$13075,baza!$D$2:$D$13075,C40,baza!$I$2:$I$13075,"&lt;100001")</f>
        <v>66725.030303030304</v>
      </c>
    </row>
    <row r="41" spans="2:11" x14ac:dyDescent="0.25">
      <c r="B41" s="31">
        <v>25</v>
      </c>
      <c r="C41" s="10" t="s">
        <v>392</v>
      </c>
      <c r="D41" s="11">
        <f>COUNTIFS(baza!$D$2:$D$13075,C41,baza!$I$2:$I$13075,"&lt;100001")</f>
        <v>25</v>
      </c>
      <c r="F41" s="68">
        <f>COUNTIFS(baza!$D$2:$D$13075,$C41,baza!$H$2:$H$13075,F$6,baza!$I$2:$I$13075,"&lt;100001")</f>
        <v>4</v>
      </c>
      <c r="G41" s="68">
        <f>COUNTIFS(baza!$D$2:$D$13075,$C41,baza!$H$2:$H$13075,G$6,baza!$I$2:$I$13075,"&lt;100001")</f>
        <v>16</v>
      </c>
      <c r="H41" s="68">
        <f>COUNTIFS(baza!$D$2:$D$13075,$C41,baza!$I$2:$I$13075,"&lt;100001")-F41-G41</f>
        <v>5</v>
      </c>
      <c r="I41" s="7">
        <f>AVERAGEIFS(baza!$M$2:$M$13075,baza!$D$2:$D$13075,C41,baza!$I$2:$I$13075,"&lt;100001")</f>
        <v>31002.646000000001</v>
      </c>
      <c r="J41" s="68">
        <f>AVERAGEIFS(baza!$J$2:$J$13075,baza!$D$2:$D$13075,C41,baza!$I$2:$I$13075,"&lt;100001")</f>
        <v>2018.08</v>
      </c>
      <c r="K41" s="7">
        <f>AVERAGEIFS(baza!$I$2:$I$13075,baza!$D$2:$D$13075,C41,baza!$I$2:$I$13075,"&lt;100001")</f>
        <v>64727.88</v>
      </c>
    </row>
    <row r="42" spans="2:11" x14ac:dyDescent="0.25">
      <c r="B42" s="31">
        <v>26</v>
      </c>
      <c r="C42" s="10" t="s">
        <v>2496</v>
      </c>
      <c r="D42" s="11">
        <f>COUNTIFS(baza!$D$2:$D$13075,C42,baza!$I$2:$I$13075,"&lt;100001")</f>
        <v>22</v>
      </c>
      <c r="F42" s="68">
        <f>COUNTIFS(baza!$D$2:$D$13075,$C42,baza!$H$2:$H$13075,F$6,baza!$I$2:$I$13075,"&lt;100001")</f>
        <v>10</v>
      </c>
      <c r="G42" s="68">
        <f>COUNTIFS(baza!$D$2:$D$13075,$C42,baza!$H$2:$H$13075,G$6,baza!$I$2:$I$13075,"&lt;100001")</f>
        <v>10</v>
      </c>
      <c r="H42" s="68">
        <f>COUNTIFS(baza!$D$2:$D$13075,$C42,baza!$I$2:$I$13075,"&lt;100001")-F42-G42</f>
        <v>2</v>
      </c>
      <c r="I42" s="7">
        <f>AVERAGEIFS(baza!$M$2:$M$13075,baza!$D$2:$D$13075,C42,baza!$I$2:$I$13075,"&lt;100001")</f>
        <v>36345.477272727272</v>
      </c>
      <c r="J42" s="68">
        <f>AVERAGEIFS(baza!$J$2:$J$13075,baza!$D$2:$D$13075,C42,baza!$I$2:$I$13075,"&lt;100001")</f>
        <v>2021.7727272727273</v>
      </c>
      <c r="K42" s="7">
        <f>AVERAGEIFS(baza!$I$2:$I$13075,baza!$D$2:$D$13075,C42,baza!$I$2:$I$13075,"&lt;100001")</f>
        <v>14934.727272727272</v>
      </c>
    </row>
    <row r="43" spans="2:11" x14ac:dyDescent="0.25">
      <c r="B43" s="31">
        <v>27</v>
      </c>
      <c r="C43" s="10" t="s">
        <v>1420</v>
      </c>
      <c r="D43" s="11">
        <f>COUNTIFS(baza!$D$2:$D$13075,C43,baza!$I$2:$I$13075,"&lt;100001")</f>
        <v>21</v>
      </c>
      <c r="F43" s="68">
        <f>COUNTIFS(baza!$D$2:$D$13075,$C43,baza!$H$2:$H$13075,F$6,baza!$I$2:$I$13075,"&lt;100001")</f>
        <v>0</v>
      </c>
      <c r="G43" s="68">
        <f>COUNTIFS(baza!$D$2:$D$13075,$C43,baza!$H$2:$H$13075,G$6,baza!$I$2:$I$13075,"&lt;100001")</f>
        <v>8</v>
      </c>
      <c r="H43" s="68">
        <f>COUNTIFS(baza!$D$2:$D$13075,$C43,baza!$I$2:$I$13075,"&lt;100001")-F43-G43</f>
        <v>13</v>
      </c>
      <c r="I43" s="7">
        <f>AVERAGEIFS(baza!$M$2:$M$13075,baza!$D$2:$D$13075,C43,baza!$I$2:$I$13075,"&lt;100001")</f>
        <v>35560.087619047619</v>
      </c>
      <c r="J43" s="68">
        <f>AVERAGEIFS(baza!$J$2:$J$13075,baza!$D$2:$D$13075,C43,baza!$I$2:$I$13075,"&lt;100001")</f>
        <v>2017.7142857142858</v>
      </c>
      <c r="K43" s="7">
        <f>AVERAGEIFS(baza!$I$2:$I$13075,baza!$D$2:$D$13075,C43,baza!$I$2:$I$13075,"&lt;100001")</f>
        <v>62720.142857142855</v>
      </c>
    </row>
    <row r="44" spans="2:11" x14ac:dyDescent="0.25">
      <c r="B44" s="31">
        <v>28</v>
      </c>
      <c r="C44" s="10" t="s">
        <v>1054</v>
      </c>
      <c r="D44" s="11">
        <f>COUNTIFS(baza!$D$2:$D$13075,C44,baza!$I$2:$I$13075,"&lt;100001")</f>
        <v>16</v>
      </c>
      <c r="F44" s="68">
        <f>COUNTIFS(baza!$D$2:$D$13075,$C44,baza!$H$2:$H$13075,F$6,baza!$I$2:$I$13075,"&lt;100001")</f>
        <v>2</v>
      </c>
      <c r="G44" s="68">
        <f>COUNTIFS(baza!$D$2:$D$13075,$C44,baza!$H$2:$H$13075,G$6,baza!$I$2:$I$13075,"&lt;100001")</f>
        <v>12</v>
      </c>
      <c r="H44" s="68">
        <f>COUNTIFS(baza!$D$2:$D$13075,$C44,baza!$I$2:$I$13075,"&lt;100001")-F44-G44</f>
        <v>2</v>
      </c>
      <c r="I44" s="7">
        <f>AVERAGEIFS(baza!$M$2:$M$13075,baza!$D$2:$D$13075,C44,baza!$I$2:$I$13075,"&lt;100001")</f>
        <v>24125.25</v>
      </c>
      <c r="J44" s="68">
        <f>AVERAGEIFS(baza!$J$2:$J$13075,baza!$D$2:$D$13075,C44,baza!$I$2:$I$13075,"&lt;100001")</f>
        <v>2017.3125</v>
      </c>
      <c r="K44" s="7">
        <f>AVERAGEIFS(baza!$I$2:$I$13075,baza!$D$2:$D$13075,C44,baza!$I$2:$I$13075,"&lt;100001")</f>
        <v>69997.5625</v>
      </c>
    </row>
    <row r="45" spans="2:11" x14ac:dyDescent="0.25">
      <c r="B45" s="31">
        <v>29</v>
      </c>
      <c r="C45" s="10" t="s">
        <v>452</v>
      </c>
      <c r="D45" s="11">
        <f>COUNTIFS(baza!$D$2:$D$13075,C45,baza!$I$2:$I$13075,"&lt;100001")</f>
        <v>15</v>
      </c>
      <c r="F45" s="68">
        <f>COUNTIFS(baza!$D$2:$D$13075,$C45,baza!$H$2:$H$13075,F$6,baza!$I$2:$I$13075,"&lt;100001")</f>
        <v>6</v>
      </c>
      <c r="G45" s="68">
        <f>COUNTIFS(baza!$D$2:$D$13075,$C45,baza!$H$2:$H$13075,G$6,baza!$I$2:$I$13075,"&lt;100001")</f>
        <v>8</v>
      </c>
      <c r="H45" s="68">
        <f>COUNTIFS(baza!$D$2:$D$13075,$C45,baza!$I$2:$I$13075,"&lt;100001")-F45-G45</f>
        <v>1</v>
      </c>
      <c r="I45" s="7">
        <f>AVERAGEIFS(baza!$M$2:$M$13075,baza!$D$2:$D$13075,C45,baza!$I$2:$I$13075,"&lt;100001")</f>
        <v>20550.376666666667</v>
      </c>
      <c r="J45" s="68">
        <f>AVERAGEIFS(baza!$J$2:$J$13075,baza!$D$2:$D$13075,C45,baza!$I$2:$I$13075,"&lt;100001")</f>
        <v>2016.8</v>
      </c>
      <c r="K45" s="7">
        <f>AVERAGEIFS(baza!$I$2:$I$13075,baza!$D$2:$D$13075,C45,baza!$I$2:$I$13075,"&lt;100001")</f>
        <v>63714.866666666669</v>
      </c>
    </row>
    <row r="46" spans="2:11" x14ac:dyDescent="0.25">
      <c r="B46" s="31">
        <v>30</v>
      </c>
      <c r="C46" s="10" t="s">
        <v>603</v>
      </c>
      <c r="D46" s="11">
        <f>COUNTIFS(baza!$D$2:$D$13075,C46,baza!$I$2:$I$13075,"&lt;100001")</f>
        <v>15</v>
      </c>
      <c r="F46" s="68">
        <f>COUNTIFS(baza!$D$2:$D$13075,$C46,baza!$H$2:$H$13075,F$6,baza!$I$2:$I$13075,"&lt;100001")</f>
        <v>8</v>
      </c>
      <c r="G46" s="68">
        <f>COUNTIFS(baza!$D$2:$D$13075,$C46,baza!$H$2:$H$13075,G$6,baza!$I$2:$I$13075,"&lt;100001")</f>
        <v>4</v>
      </c>
      <c r="H46" s="68">
        <f>COUNTIFS(baza!$D$2:$D$13075,$C46,baza!$I$2:$I$13075,"&lt;100001")-F46-G46</f>
        <v>3</v>
      </c>
      <c r="I46" s="7">
        <f>AVERAGEIFS(baza!$M$2:$M$13075,baza!$D$2:$D$13075,C46,baza!$I$2:$I$13075,"&lt;100001")</f>
        <v>18705.5</v>
      </c>
      <c r="J46" s="68">
        <f>AVERAGEIFS(baza!$J$2:$J$13075,baza!$D$2:$D$13075,C46,baza!$I$2:$I$13075,"&lt;100001")</f>
        <v>2018.4</v>
      </c>
      <c r="K46" s="7">
        <f>AVERAGEIFS(baza!$I$2:$I$13075,baza!$D$2:$D$13075,C46,baza!$I$2:$I$13075,"&lt;100001")</f>
        <v>45674.933333333334</v>
      </c>
    </row>
    <row r="47" spans="2:11" x14ac:dyDescent="0.25">
      <c r="B47" s="31">
        <v>31</v>
      </c>
      <c r="C47" s="10" t="s">
        <v>587</v>
      </c>
      <c r="D47" s="11">
        <f>COUNTIFS(baza!$D$2:$D$13075,C47,baza!$I$2:$I$13075,"&lt;100001")</f>
        <v>13</v>
      </c>
      <c r="F47" s="68">
        <f>COUNTIFS(baza!$D$2:$D$13075,$C47,baza!$H$2:$H$13075,F$6,baza!$I$2:$I$13075,"&lt;100001")</f>
        <v>7</v>
      </c>
      <c r="G47" s="68">
        <f>COUNTIFS(baza!$D$2:$D$13075,$C47,baza!$H$2:$H$13075,G$6,baza!$I$2:$I$13075,"&lt;100001")</f>
        <v>4</v>
      </c>
      <c r="H47" s="68">
        <f>COUNTIFS(baza!$D$2:$D$13075,$C47,baza!$I$2:$I$13075,"&lt;100001")-F47-G47</f>
        <v>2</v>
      </c>
      <c r="I47" s="7">
        <f>AVERAGEIFS(baza!$M$2:$M$13075,baza!$D$2:$D$13075,C47,baza!$I$2:$I$13075,"&lt;100001")</f>
        <v>42563.355384615374</v>
      </c>
      <c r="J47" s="68">
        <f>AVERAGEIFS(baza!$J$2:$J$13075,baza!$D$2:$D$13075,C47,baza!$I$2:$I$13075,"&lt;100001")</f>
        <v>2020.1538461538462</v>
      </c>
      <c r="K47" s="7">
        <f>AVERAGEIFS(baza!$I$2:$I$13075,baza!$D$2:$D$13075,C47,baza!$I$2:$I$13075,"&lt;100001")</f>
        <v>36645.153846153844</v>
      </c>
    </row>
    <row r="48" spans="2:11" x14ac:dyDescent="0.25">
      <c r="B48" s="31">
        <v>32</v>
      </c>
      <c r="C48" s="10" t="s">
        <v>2328</v>
      </c>
      <c r="D48" s="11">
        <f>COUNTIFS(baza!$D$2:$D$13075,C48,baza!$I$2:$I$13075,"&lt;100001")</f>
        <v>8</v>
      </c>
      <c r="F48" s="68">
        <f>COUNTIFS(baza!$D$2:$D$13075,$C48,baza!$H$2:$H$13075,F$6,baza!$I$2:$I$13075,"&lt;100001")</f>
        <v>0</v>
      </c>
      <c r="G48" s="68">
        <f>COUNTIFS(baza!$D$2:$D$13075,$C48,baza!$H$2:$H$13075,G$6,baza!$I$2:$I$13075,"&lt;100001")</f>
        <v>0</v>
      </c>
      <c r="H48" s="68">
        <f>COUNTIFS(baza!$D$2:$D$13075,$C48,baza!$I$2:$I$13075,"&lt;100001")-F48-G48</f>
        <v>8</v>
      </c>
      <c r="I48" s="7">
        <f>AVERAGEIFS(baza!$M$2:$M$13075,baza!$D$2:$D$13075,C48,baza!$I$2:$I$13075,"&lt;100001")</f>
        <v>61453</v>
      </c>
      <c r="J48" s="68">
        <f>AVERAGEIFS(baza!$J$2:$J$13075,baza!$D$2:$D$13075,C48,baza!$I$2:$I$13075,"&lt;100001")</f>
        <v>2019.25</v>
      </c>
      <c r="K48" s="7">
        <f>AVERAGEIFS(baza!$I$2:$I$13075,baza!$D$2:$D$13075,C48,baza!$I$2:$I$13075,"&lt;100001")</f>
        <v>53316.125</v>
      </c>
    </row>
    <row r="49" spans="2:11" x14ac:dyDescent="0.25">
      <c r="B49" s="31">
        <v>33</v>
      </c>
      <c r="C49" s="10" t="s">
        <v>1693</v>
      </c>
      <c r="D49" s="11">
        <f>COUNTIFS(baza!$D$2:$D$13075,C49,baza!$I$2:$I$13075,"&lt;100001")</f>
        <v>8</v>
      </c>
      <c r="F49" s="68">
        <f>COUNTIFS(baza!$D$2:$D$13075,$C49,baza!$H$2:$H$13075,F$6,baza!$I$2:$I$13075,"&lt;100001")</f>
        <v>2</v>
      </c>
      <c r="G49" s="68">
        <f>COUNTIFS(baza!$D$2:$D$13075,$C49,baza!$H$2:$H$13075,G$6,baza!$I$2:$I$13075,"&lt;100001")</f>
        <v>0</v>
      </c>
      <c r="H49" s="68">
        <f>COUNTIFS(baza!$D$2:$D$13075,$C49,baza!$I$2:$I$13075,"&lt;100001")-F49-G49</f>
        <v>6</v>
      </c>
      <c r="I49" s="7">
        <f>AVERAGEIFS(baza!$M$2:$M$13075,baza!$D$2:$D$13075,C49,baza!$I$2:$I$13075,"&lt;100001")</f>
        <v>37236.125</v>
      </c>
      <c r="J49" s="68">
        <f>AVERAGEIFS(baza!$J$2:$J$13075,baza!$D$2:$D$13075,C49,baza!$I$2:$I$13075,"&lt;100001")</f>
        <v>2017.625</v>
      </c>
      <c r="K49" s="7">
        <f>AVERAGEIFS(baza!$I$2:$I$13075,baza!$D$2:$D$13075,C49,baza!$I$2:$I$13075,"&lt;100001")</f>
        <v>70356.375</v>
      </c>
    </row>
    <row r="50" spans="2:11" x14ac:dyDescent="0.25">
      <c r="B50" s="31">
        <v>34</v>
      </c>
      <c r="C50" s="10" t="s">
        <v>1356</v>
      </c>
      <c r="D50" s="11">
        <f>COUNTIFS(baza!$D$2:$D$13075,C50,baza!$I$2:$I$13075,"&lt;100001")</f>
        <v>5</v>
      </c>
      <c r="F50" s="68">
        <f>COUNTIFS(baza!$D$2:$D$13075,$C50,baza!$H$2:$H$13075,F$6,baza!$I$2:$I$13075,"&lt;100001")</f>
        <v>2</v>
      </c>
      <c r="G50" s="68">
        <f>COUNTIFS(baza!$D$2:$D$13075,$C50,baza!$H$2:$H$13075,G$6,baza!$I$2:$I$13075,"&lt;100001")</f>
        <v>2</v>
      </c>
      <c r="H50" s="68">
        <f>COUNTIFS(baza!$D$2:$D$13075,$C50,baza!$I$2:$I$13075,"&lt;100001")-F50-G50</f>
        <v>1</v>
      </c>
      <c r="I50" s="7">
        <f>AVERAGEIFS(baza!$M$2:$M$13075,baza!$D$2:$D$13075,C50,baza!$I$2:$I$13075,"&lt;100001")</f>
        <v>26600</v>
      </c>
      <c r="J50" s="68">
        <f>AVERAGEIFS(baza!$J$2:$J$13075,baza!$D$2:$D$13075,C50,baza!$I$2:$I$13075,"&lt;100001")</f>
        <v>2015.2</v>
      </c>
      <c r="K50" s="7">
        <f>AVERAGEIFS(baza!$I$2:$I$13075,baza!$D$2:$D$13075,C50,baza!$I$2:$I$13075,"&lt;100001")</f>
        <v>60030.6</v>
      </c>
    </row>
    <row r="51" spans="2:11" x14ac:dyDescent="0.25">
      <c r="B51" s="31">
        <v>35</v>
      </c>
      <c r="C51" s="10" t="s">
        <v>6916</v>
      </c>
      <c r="D51" s="11">
        <f>COUNTIFS(baza!$D$2:$D$13075,C51,baza!$I$2:$I$13075,"&lt;100001")</f>
        <v>3</v>
      </c>
      <c r="F51" s="68">
        <f>COUNTIFS(baza!$D$2:$D$13075,$C51,baza!$H$2:$H$13075,F$6,baza!$I$2:$I$13075,"&lt;100001")</f>
        <v>1</v>
      </c>
      <c r="G51" s="68">
        <f>COUNTIFS(baza!$D$2:$D$13075,$C51,baza!$H$2:$H$13075,G$6,baza!$I$2:$I$13075,"&lt;100001")</f>
        <v>0</v>
      </c>
      <c r="H51" s="68">
        <f>COUNTIFS(baza!$D$2:$D$13075,$C51,baza!$I$2:$I$13075,"&lt;100001")-F51-G51</f>
        <v>2</v>
      </c>
      <c r="I51" s="7">
        <f>AVERAGEIFS(baza!$M$2:$M$13075,baza!$D$2:$D$13075,C51,baza!$I$2:$I$13075,"&lt;100001")</f>
        <v>31233.333333333332</v>
      </c>
      <c r="J51" s="68">
        <f>AVERAGEIFS(baza!$J$2:$J$13075,baza!$D$2:$D$13075,C51,baza!$I$2:$I$13075,"&lt;100001")</f>
        <v>2017.3333333333333</v>
      </c>
      <c r="K51" s="7">
        <f>AVERAGEIFS(baza!$I$2:$I$13075,baza!$D$2:$D$13075,C51,baza!$I$2:$I$13075,"&lt;100001")</f>
        <v>48109.666666666664</v>
      </c>
    </row>
    <row r="52" spans="2:11" x14ac:dyDescent="0.25">
      <c r="B52" s="31">
        <v>36</v>
      </c>
      <c r="C52" s="10" t="s">
        <v>21933</v>
      </c>
      <c r="D52" s="11">
        <f>COUNTIFS(baza!$D$2:$D$13075,C52,baza!$I$2:$I$13075,"&lt;100001")</f>
        <v>3</v>
      </c>
      <c r="F52" s="68">
        <f>COUNTIFS(baza!$D$2:$D$13075,$C52,baza!$H$2:$H$13075,F$6,baza!$I$2:$I$13075,"&lt;100001")</f>
        <v>1</v>
      </c>
      <c r="G52" s="68">
        <f>COUNTIFS(baza!$D$2:$D$13075,$C52,baza!$H$2:$H$13075,G$6,baza!$I$2:$I$13075,"&lt;100001")</f>
        <v>0</v>
      </c>
      <c r="H52" s="68">
        <f>COUNTIFS(baza!$D$2:$D$13075,$C52,baza!$I$2:$I$13075,"&lt;100001")-F52-G52</f>
        <v>2</v>
      </c>
      <c r="I52" s="7">
        <f>AVERAGEIFS(baza!$M$2:$M$13075,baza!$D$2:$D$13075,C52,baza!$I$2:$I$13075,"&lt;100001")</f>
        <v>28484.930000000004</v>
      </c>
      <c r="J52" s="68">
        <f>AVERAGEIFS(baza!$J$2:$J$13075,baza!$D$2:$D$13075,C52,baza!$I$2:$I$13075,"&lt;100001")</f>
        <v>2021.6666666666667</v>
      </c>
      <c r="K52" s="7">
        <f>AVERAGEIFS(baza!$I$2:$I$13075,baza!$D$2:$D$13075,C52,baza!$I$2:$I$13075,"&lt;100001")</f>
        <v>28672</v>
      </c>
    </row>
    <row r="53" spans="2:11" x14ac:dyDescent="0.25">
      <c r="B53" s="31">
        <v>37</v>
      </c>
      <c r="C53" s="10" t="s">
        <v>5879</v>
      </c>
      <c r="D53" s="11">
        <f>COUNTIFS(baza!$D$2:$D$13075,C53,baza!$I$2:$I$13075,"&lt;100001")</f>
        <v>2</v>
      </c>
      <c r="F53" s="68">
        <f>COUNTIFS(baza!$D$2:$D$13075,$C53,baza!$H$2:$H$13075,F$6,baza!$I$2:$I$13075,"&lt;100001")</f>
        <v>0</v>
      </c>
      <c r="G53" s="68">
        <f>COUNTIFS(baza!$D$2:$D$13075,$C53,baza!$H$2:$H$13075,G$6,baza!$I$2:$I$13075,"&lt;100001")</f>
        <v>2</v>
      </c>
      <c r="H53" s="68">
        <f>COUNTIFS(baza!$D$2:$D$13075,$C53,baza!$I$2:$I$13075,"&lt;100001")-F53-G53</f>
        <v>0</v>
      </c>
      <c r="I53" s="7">
        <f>AVERAGEIFS(baza!$M$2:$M$13075,baza!$D$2:$D$13075,C53,baza!$I$2:$I$13075,"&lt;100001")</f>
        <v>23740</v>
      </c>
      <c r="J53" s="68">
        <f>AVERAGEIFS(baza!$J$2:$J$13075,baza!$D$2:$D$13075,C53,baza!$I$2:$I$13075,"&lt;100001")</f>
        <v>2018</v>
      </c>
      <c r="K53" s="7">
        <f>AVERAGEIFS(baza!$I$2:$I$13075,baza!$D$2:$D$13075,C53,baza!$I$2:$I$13075,"&lt;100001")</f>
        <v>63377</v>
      </c>
    </row>
    <row r="54" spans="2:11" x14ac:dyDescent="0.25">
      <c r="B54" s="31">
        <v>38</v>
      </c>
      <c r="C54" s="10" t="s">
        <v>25149</v>
      </c>
      <c r="D54" s="11">
        <f>COUNTIFS(baza!$D$2:$D$13075,C54,baza!$I$2:$I$13075,"&lt;100001")</f>
        <v>2</v>
      </c>
      <c r="F54" s="68">
        <f>COUNTIFS(baza!$D$2:$D$13075,$C54,baza!$H$2:$H$13075,F$6,baza!$I$2:$I$13075,"&lt;100001")</f>
        <v>2</v>
      </c>
      <c r="G54" s="68">
        <f>COUNTIFS(baza!$D$2:$D$13075,$C54,baza!$H$2:$H$13075,G$6,baza!$I$2:$I$13075,"&lt;100001")</f>
        <v>0</v>
      </c>
      <c r="H54" s="68">
        <f>COUNTIFS(baza!$D$2:$D$13075,$C54,baza!$I$2:$I$13075,"&lt;100001")-F54-G54</f>
        <v>0</v>
      </c>
      <c r="I54" s="7">
        <f>AVERAGEIFS(baza!$M$2:$M$13075,baza!$D$2:$D$13075,C54,baza!$I$2:$I$13075,"&lt;100001")</f>
        <v>272466</v>
      </c>
      <c r="J54" s="68">
        <f>AVERAGEIFS(baza!$J$2:$J$13075,baza!$D$2:$D$13075,C54,baza!$I$2:$I$13075,"&lt;100001")</f>
        <v>2021</v>
      </c>
      <c r="K54" s="7">
        <f>AVERAGEIFS(baza!$I$2:$I$13075,baza!$D$2:$D$13075,C54,baza!$I$2:$I$13075,"&lt;100001")</f>
        <v>10317</v>
      </c>
    </row>
    <row r="55" spans="2:11" x14ac:dyDescent="0.25">
      <c r="B55" s="31">
        <v>39</v>
      </c>
      <c r="C55" s="10" t="s">
        <v>3490</v>
      </c>
      <c r="D55" s="11">
        <f>COUNTIFS(baza!$D$2:$D$13075,C55,baza!$I$2:$I$13075,"&lt;100001")</f>
        <v>1</v>
      </c>
      <c r="F55" s="68">
        <f>COUNTIFS(baza!$D$2:$D$13075,$C55,baza!$H$2:$H$13075,F$6,baza!$I$2:$I$13075,"&lt;100001")</f>
        <v>0</v>
      </c>
      <c r="G55" s="68">
        <f>COUNTIFS(baza!$D$2:$D$13075,$C55,baza!$H$2:$H$13075,G$6,baza!$I$2:$I$13075,"&lt;100001")</f>
        <v>0</v>
      </c>
      <c r="H55" s="68">
        <f>COUNTIFS(baza!$D$2:$D$13075,$C55,baza!$I$2:$I$13075,"&lt;100001")-F55-G55</f>
        <v>1</v>
      </c>
      <c r="I55" s="7">
        <f>AVERAGEIFS(baza!$M$2:$M$13075,baza!$D$2:$D$13075,C55,baza!$I$2:$I$13075,"&lt;100001")</f>
        <v>59900</v>
      </c>
      <c r="J55" s="68">
        <f>AVERAGEIFS(baza!$J$2:$J$13075,baza!$D$2:$D$13075,C55,baza!$I$2:$I$13075,"&lt;100001")</f>
        <v>2018</v>
      </c>
      <c r="K55" s="7">
        <f>AVERAGEIFS(baza!$I$2:$I$13075,baza!$D$2:$D$13075,C55,baza!$I$2:$I$13075,"&lt;100001")</f>
        <v>86424</v>
      </c>
    </row>
    <row r="56" spans="2:11" x14ac:dyDescent="0.25">
      <c r="B56" s="31">
        <v>40</v>
      </c>
      <c r="C56" s="10" t="s">
        <v>3406</v>
      </c>
      <c r="D56" s="11">
        <f>COUNTIFS(baza!$D$2:$D$13075,C56,baza!$I$2:$I$13075,"&lt;100001")</f>
        <v>1</v>
      </c>
      <c r="F56" s="68">
        <f>COUNTIFS(baza!$D$2:$D$13075,$C56,baza!$H$2:$H$13075,F$6,baza!$I$2:$I$13075,"&lt;100001")</f>
        <v>0</v>
      </c>
      <c r="G56" s="68">
        <f>COUNTIFS(baza!$D$2:$D$13075,$C56,baza!$H$2:$H$13075,G$6,baza!$I$2:$I$13075,"&lt;100001")</f>
        <v>0</v>
      </c>
      <c r="H56" s="68">
        <f>COUNTIFS(baza!$D$2:$D$13075,$C56,baza!$I$2:$I$13075,"&lt;100001")-F56-G56</f>
        <v>1</v>
      </c>
      <c r="I56" s="7">
        <f>AVERAGEIFS(baza!$M$2:$M$13075,baza!$D$2:$D$13075,C56,baza!$I$2:$I$13075,"&lt;100001")</f>
        <v>489767</v>
      </c>
      <c r="J56" s="68">
        <f>AVERAGEIFS(baza!$J$2:$J$13075,baza!$D$2:$D$13075,C56,baza!$I$2:$I$13075,"&lt;100001")</f>
        <v>2022</v>
      </c>
      <c r="K56" s="7">
        <f>AVERAGEIFS(baza!$I$2:$I$13075,baza!$D$2:$D$13075,C56,baza!$I$2:$I$13075,"&lt;100001")</f>
        <v>5</v>
      </c>
    </row>
    <row r="57" spans="2:11" x14ac:dyDescent="0.25">
      <c r="B57" s="31">
        <v>41</v>
      </c>
      <c r="C57" s="10" t="s">
        <v>16890</v>
      </c>
      <c r="D57" s="11">
        <f>COUNTIFS(baza!$D$2:$D$13075,C57,baza!$I$2:$I$13075,"&lt;100001")</f>
        <v>1</v>
      </c>
      <c r="F57" s="68">
        <f>COUNTIFS(baza!$D$2:$D$13075,$C57,baza!$H$2:$H$13075,F$6,baza!$I$2:$I$13075,"&lt;100001")</f>
        <v>1</v>
      </c>
      <c r="G57" s="68">
        <f>COUNTIFS(baza!$D$2:$D$13075,$C57,baza!$H$2:$H$13075,G$6,baza!$I$2:$I$13075,"&lt;100001")</f>
        <v>0</v>
      </c>
      <c r="H57" s="68">
        <f>COUNTIFS(baza!$D$2:$D$13075,$C57,baza!$I$2:$I$13075,"&lt;100001")-F57-G57</f>
        <v>0</v>
      </c>
      <c r="I57" s="7">
        <f>AVERAGEIFS(baza!$M$2:$M$13075,baza!$D$2:$D$13075,C57,baza!$I$2:$I$13075,"&lt;100001")</f>
        <v>27000</v>
      </c>
      <c r="J57" s="68">
        <f>AVERAGEIFS(baza!$J$2:$J$13075,baza!$D$2:$D$13075,C57,baza!$I$2:$I$13075,"&lt;100001")</f>
        <v>2014</v>
      </c>
      <c r="K57" s="7">
        <f>AVERAGEIFS(baza!$I$2:$I$13075,baza!$D$2:$D$13075,C57,baza!$I$2:$I$13075,"&lt;100001")</f>
        <v>64000</v>
      </c>
    </row>
    <row r="58" spans="2:11" x14ac:dyDescent="0.25">
      <c r="B58" s="31">
        <v>42</v>
      </c>
      <c r="C58" s="10" t="s">
        <v>4270</v>
      </c>
      <c r="D58" s="11">
        <f>COUNTIFS(baza!$D$2:$D$13075,C58,baza!$I$2:$I$13075,"&lt;100001")</f>
        <v>1</v>
      </c>
      <c r="F58" s="68">
        <f>COUNTIFS(baza!$D$2:$D$13075,$C58,baza!$H$2:$H$13075,F$6,baza!$I$2:$I$13075,"&lt;100001")</f>
        <v>1</v>
      </c>
      <c r="G58" s="68">
        <f>COUNTIFS(baza!$D$2:$D$13075,$C58,baza!$H$2:$H$13075,G$6,baza!$I$2:$I$13075,"&lt;100001")</f>
        <v>0</v>
      </c>
      <c r="H58" s="68">
        <f>COUNTIFS(baza!$D$2:$D$13075,$C58,baza!$I$2:$I$13075,"&lt;100001")-F58-G58</f>
        <v>0</v>
      </c>
      <c r="I58" s="7">
        <f>AVERAGEIFS(baza!$M$2:$M$13075,baza!$D$2:$D$13075,C58,baza!$I$2:$I$13075,"&lt;100001")</f>
        <v>25000</v>
      </c>
      <c r="J58" s="68">
        <f>AVERAGEIFS(baza!$J$2:$J$13075,baza!$D$2:$D$13075,C58,baza!$I$2:$I$13075,"&lt;100001")</f>
        <v>2020</v>
      </c>
      <c r="K58" s="7">
        <f>AVERAGEIFS(baza!$I$2:$I$13075,baza!$D$2:$D$13075,C58,baza!$I$2:$I$13075,"&lt;100001")</f>
        <v>19850</v>
      </c>
    </row>
    <row r="59" spans="2:11" x14ac:dyDescent="0.25">
      <c r="B59" s="31">
        <v>43</v>
      </c>
      <c r="C59" s="10" t="s">
        <v>22610</v>
      </c>
      <c r="D59" s="11">
        <f>COUNTIFS(baza!$D$2:$D$13075,C59,baza!$I$2:$I$13075,"&lt;100001")</f>
        <v>1</v>
      </c>
      <c r="F59" s="68">
        <f>COUNTIFS(baza!$D$2:$D$13075,$C59,baza!$H$2:$H$13075,F$6,baza!$I$2:$I$13075,"&lt;100001")</f>
        <v>0</v>
      </c>
      <c r="G59" s="68">
        <f>COUNTIFS(baza!$D$2:$D$13075,$C59,baza!$H$2:$H$13075,G$6,baza!$I$2:$I$13075,"&lt;100001")</f>
        <v>0</v>
      </c>
      <c r="H59" s="68">
        <f>COUNTIFS(baza!$D$2:$D$13075,$C59,baza!$I$2:$I$13075,"&lt;100001")-F59-G59</f>
        <v>1</v>
      </c>
      <c r="I59" s="7">
        <f>AVERAGEIFS(baza!$M$2:$M$13075,baza!$D$2:$D$13075,C59,baza!$I$2:$I$13075,"&lt;100001")</f>
        <v>12148.99</v>
      </c>
      <c r="J59" s="68">
        <f>AVERAGEIFS(baza!$J$2:$J$13075,baza!$D$2:$D$13075,C59,baza!$I$2:$I$13075,"&lt;100001")</f>
        <v>2022</v>
      </c>
      <c r="K59" s="7">
        <f>AVERAGEIFS(baza!$I$2:$I$13075,baza!$D$2:$D$13075,C59,baza!$I$2:$I$13075,"&lt;100001")</f>
        <v>1500</v>
      </c>
    </row>
    <row r="60" spans="2:11" x14ac:dyDescent="0.25">
      <c r="B60" s="31">
        <v>44</v>
      </c>
      <c r="C60" s="10" t="s">
        <v>3810</v>
      </c>
      <c r="D60" s="11">
        <f>COUNTIFS(baza!$D$2:$D$13075,C60,baza!$I$2:$I$13075,"&lt;100001")</f>
        <v>0</v>
      </c>
      <c r="F60" s="68">
        <f>COUNTIFS(baza!$D$2:$D$13075,$C60,baza!$H$2:$H$13075,F$6,baza!$I$2:$I$13075,"&lt;100001")</f>
        <v>0</v>
      </c>
      <c r="G60" s="68">
        <f>COUNTIFS(baza!$D$2:$D$13075,$C60,baza!$H$2:$H$13075,G$6,baza!$I$2:$I$13075,"&lt;100001")</f>
        <v>0</v>
      </c>
      <c r="H60" s="68">
        <f>COUNTIFS(baza!$D$2:$D$13075,$C60,baza!$I$2:$I$13075,"&lt;100001")-F60-G60</f>
        <v>0</v>
      </c>
      <c r="I60" s="7" t="e">
        <f>AVERAGEIFS(baza!$M$2:$M$13075,baza!$D$2:$D$13075,C60,baza!$I$2:$I$13075,"&lt;100001")</f>
        <v>#DIV/0!</v>
      </c>
      <c r="J60" s="68" t="e">
        <f>AVERAGEIFS(baza!$J$2:$J$13075,baza!$D$2:$D$13075,C60,baza!$I$2:$I$13075,"&lt;100001")</f>
        <v>#DIV/0!</v>
      </c>
      <c r="K60" s="7" t="e">
        <f>AVERAGEIFS(baza!$I$2:$I$13075,baza!$D$2:$D$13075,C60,baza!$I$2:$I$13075,"&lt;100001")</f>
        <v>#DIV/0!</v>
      </c>
    </row>
    <row r="61" spans="2:11" x14ac:dyDescent="0.25">
      <c r="B61" s="31">
        <v>45</v>
      </c>
      <c r="C61" s="10" t="s">
        <v>12946</v>
      </c>
      <c r="D61" s="11">
        <f>COUNTIFS(baza!$D$2:$D$13075,C61,baza!$I$2:$I$13075,"&lt;100001")</f>
        <v>0</v>
      </c>
      <c r="F61" s="68">
        <f>COUNTIFS(baza!$D$2:$D$13075,$C61,baza!$H$2:$H$13075,F$6,baza!$I$2:$I$13075,"&lt;100001")</f>
        <v>0</v>
      </c>
      <c r="G61" s="68">
        <f>COUNTIFS(baza!$D$2:$D$13075,$C61,baza!$H$2:$H$13075,G$6,baza!$I$2:$I$13075,"&lt;100001")</f>
        <v>0</v>
      </c>
      <c r="H61" s="68">
        <f>COUNTIFS(baza!$D$2:$D$13075,$C61,baza!$I$2:$I$13075,"&lt;100001")-F61-G61</f>
        <v>0</v>
      </c>
      <c r="I61" s="7" t="e">
        <f>AVERAGEIFS(baza!$M$2:$M$13075,baza!$D$2:$D$13075,C61,baza!$I$2:$I$13075,"&lt;100001")</f>
        <v>#DIV/0!</v>
      </c>
      <c r="J61" s="68" t="e">
        <f>AVERAGEIFS(baza!$J$2:$J$13075,baza!$D$2:$D$13075,C61,baza!$I$2:$I$13075,"&lt;100001")</f>
        <v>#DIV/0!</v>
      </c>
      <c r="K61" s="7" t="e">
        <f>AVERAGEIFS(baza!$I$2:$I$13075,baza!$D$2:$D$13075,C61,baza!$I$2:$I$13075,"&lt;100001")</f>
        <v>#DIV/0!</v>
      </c>
    </row>
    <row r="62" spans="2:11" x14ac:dyDescent="0.25">
      <c r="B62" s="31">
        <v>46</v>
      </c>
      <c r="C62" s="10" t="s">
        <v>15447</v>
      </c>
      <c r="D62" s="11">
        <f>COUNTIFS(baza!$D$2:$D$13075,C62,baza!$I$2:$I$13075,"&lt;100001")</f>
        <v>0</v>
      </c>
      <c r="F62" s="68">
        <f>COUNTIFS(baza!$D$2:$D$13075,$C62,baza!$H$2:$H$13075,F$6,baza!$I$2:$I$13075,"&lt;100001")</f>
        <v>0</v>
      </c>
      <c r="G62" s="68">
        <f>COUNTIFS(baza!$D$2:$D$13075,$C62,baza!$H$2:$H$13075,G$6,baza!$I$2:$I$13075,"&lt;100001")</f>
        <v>0</v>
      </c>
      <c r="H62" s="68">
        <f>COUNTIFS(baza!$D$2:$D$13075,$C62,baza!$I$2:$I$13075,"&lt;100001")-F62-G62</f>
        <v>0</v>
      </c>
      <c r="I62" s="7" t="e">
        <f>AVERAGEIFS(baza!$M$2:$M$13075,baza!$D$2:$D$13075,C62,baza!$I$2:$I$13075,"&lt;100001")</f>
        <v>#DIV/0!</v>
      </c>
      <c r="J62" s="68" t="e">
        <f>AVERAGEIFS(baza!$J$2:$J$13075,baza!$D$2:$D$13075,C62,baza!$I$2:$I$13075,"&lt;100001")</f>
        <v>#DIV/0!</v>
      </c>
      <c r="K62" s="7" t="e">
        <f>AVERAGEIFS(baza!$I$2:$I$13075,baza!$D$2:$D$13075,C62,baza!$I$2:$I$13075,"&lt;100001")</f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DBF85-88FC-408C-BF06-F45BA42F1E57}">
  <dimension ref="B4:K66"/>
  <sheetViews>
    <sheetView zoomScale="150" zoomScaleNormal="150" workbookViewId="0"/>
  </sheetViews>
  <sheetFormatPr defaultRowHeight="15" x14ac:dyDescent="0.25"/>
  <cols>
    <col min="1" max="1" width="9.140625" style="10"/>
    <col min="2" max="2" width="5.140625" style="31" bestFit="1" customWidth="1"/>
    <col min="3" max="3" width="15.28515625" style="10" bestFit="1" customWidth="1"/>
    <col min="4" max="4" width="9.7109375" style="11" customWidth="1"/>
    <col min="5" max="5" width="12.7109375" style="10" customWidth="1"/>
    <col min="6" max="7" width="9.140625" style="36"/>
    <col min="8" max="8" width="14" style="36" bestFit="1" customWidth="1"/>
    <col min="9" max="9" width="12.7109375" style="10" customWidth="1"/>
    <col min="10" max="10" width="12.7109375" style="69" customWidth="1"/>
    <col min="11" max="11" width="12.7109375" style="10" customWidth="1"/>
    <col min="12" max="16384" width="9.140625" style="10"/>
  </cols>
  <sheetData>
    <row r="4" spans="2:11" ht="15.75" x14ac:dyDescent="0.25">
      <c r="B4" s="37" t="s">
        <v>25289</v>
      </c>
    </row>
    <row r="5" spans="2:11" x14ac:dyDescent="0.25">
      <c r="B5" s="9" t="s">
        <v>25143</v>
      </c>
    </row>
    <row r="6" spans="2:11" x14ac:dyDescent="0.25">
      <c r="B6" s="24" t="s">
        <v>25146</v>
      </c>
      <c r="C6" s="25" t="s">
        <v>25287</v>
      </c>
      <c r="D6" s="26" t="s">
        <v>25141</v>
      </c>
      <c r="E6" s="38" t="s">
        <v>25161</v>
      </c>
      <c r="F6" s="38" t="s">
        <v>36</v>
      </c>
      <c r="G6" s="38" t="s">
        <v>17</v>
      </c>
      <c r="H6" s="38" t="s">
        <v>25168</v>
      </c>
      <c r="I6" s="43" t="s">
        <v>25170</v>
      </c>
      <c r="J6" s="70" t="s">
        <v>25176</v>
      </c>
      <c r="K6" s="45" t="s">
        <v>25171</v>
      </c>
    </row>
    <row r="7" spans="2:11" x14ac:dyDescent="0.25">
      <c r="B7" s="28">
        <v>1</v>
      </c>
      <c r="C7" s="29" t="s">
        <v>25188</v>
      </c>
      <c r="D7" s="30">
        <f>COUNTIFS(baza!$F$2:$F$13075,C7,baza!$I$2:$I$13075,"&lt;100001")</f>
        <v>262</v>
      </c>
      <c r="E7" s="39">
        <f>D7/$D$29</f>
        <v>5.1062171116741377E-2</v>
      </c>
      <c r="F7" s="40">
        <f>COUNTIFS(baza!$F$2:$F$13075,$C7,baza!$H$2:$H$13075,F$6,baza!$I$2:$I$13075,"&lt;100001")</f>
        <v>54</v>
      </c>
      <c r="G7" s="40">
        <f>COUNTIFS(baza!$F$2:$F$13075,$C7,baza!$H$2:$H$13075,G$6,baza!$I$2:$I$13075,"&lt;100001")</f>
        <v>198</v>
      </c>
      <c r="H7" s="40">
        <f>COUNTIFS(baza!$F$2:$F$13075,$C7,baza!$I$2:$I$13075,"&lt;100001")-F7-G7</f>
        <v>10</v>
      </c>
      <c r="I7" s="40">
        <f>AVERAGEIFS(baza!$M$2:$M$13075,baza!$F$2:$F$13075,C7,baza!$I$2:$I$13075,"&lt;100001")</f>
        <v>22471.949809160309</v>
      </c>
      <c r="J7" s="71">
        <f>AVERAGEIFS(baza!$J$2:$J$13075,baza!$F$2:$F$13075,C7,baza!$I$2:$I$13075,"&lt;100001")</f>
        <v>2018.5152671755725</v>
      </c>
      <c r="K7" s="41">
        <f>AVERAGEIFS(baza!$I$2:$I$13075,baza!$F$2:$F$13075,C7,baza!$I$2:$I$13075,"&lt;100001")</f>
        <v>54909.347328244272</v>
      </c>
    </row>
    <row r="8" spans="2:11" x14ac:dyDescent="0.25">
      <c r="B8" s="28">
        <v>2</v>
      </c>
      <c r="C8" s="29" t="s">
        <v>25193</v>
      </c>
      <c r="D8" s="30">
        <f>COUNTIFS(baza!$F$2:$F$13075,C8,baza!$I$2:$I$13075,"&lt;100001")</f>
        <v>130</v>
      </c>
      <c r="E8" s="39">
        <f t="shared" ref="E8:E28" si="0">D8/$D$29</f>
        <v>2.5336191775482363E-2</v>
      </c>
      <c r="F8" s="40">
        <f>COUNTIFS(baza!$F$2:$F$13075,$C8,baza!$H$2:$H$13075,F$6,baza!$I$2:$I$13075,"&lt;100001")</f>
        <v>43</v>
      </c>
      <c r="G8" s="40">
        <f>COUNTIFS(baza!$F$2:$F$13075,$C8,baza!$H$2:$H$13075,G$6,baza!$I$2:$I$13075,"&lt;100001")</f>
        <v>64</v>
      </c>
      <c r="H8" s="40">
        <f>COUNTIFS(baza!$F$2:$F$13075,$C8,baza!$I$2:$I$13075,"&lt;100001")-F8-G8</f>
        <v>23</v>
      </c>
      <c r="I8" s="40">
        <f>AVERAGEIFS(baza!$M$2:$M$13075,baza!$F$2:$F$13075,C8,baza!$I$2:$I$13075,"&lt;100001")</f>
        <v>12644.720615384613</v>
      </c>
      <c r="J8" s="71">
        <f>AVERAGEIFS(baza!$J$2:$J$13075,baza!$F$2:$F$13075,C8,baza!$I$2:$I$13075,"&lt;100001")</f>
        <v>2018.5923076923077</v>
      </c>
      <c r="K8" s="41">
        <f>AVERAGEIFS(baza!$I$2:$I$13075,baza!$F$2:$F$13075,C8,baza!$I$2:$I$13075,"&lt;100001")</f>
        <v>64859.061538461538</v>
      </c>
    </row>
    <row r="9" spans="2:11" x14ac:dyDescent="0.25">
      <c r="B9" s="28">
        <v>3</v>
      </c>
      <c r="C9" s="29" t="s">
        <v>25190</v>
      </c>
      <c r="D9" s="30">
        <f>COUNTIFS(baza!$F$2:$F$13075,C9,baza!$I$2:$I$13075,"&lt;100001")</f>
        <v>126</v>
      </c>
      <c r="E9" s="39">
        <f t="shared" si="0"/>
        <v>2.4556616643929059E-2</v>
      </c>
      <c r="F9" s="40">
        <f>COUNTIFS(baza!$F$2:$F$13075,$C9,baza!$H$2:$H$13075,F$6,baza!$I$2:$I$13075,"&lt;100001")</f>
        <v>11</v>
      </c>
      <c r="G9" s="40">
        <f>COUNTIFS(baza!$F$2:$F$13075,$C9,baza!$H$2:$H$13075,G$6,baza!$I$2:$I$13075,"&lt;100001")</f>
        <v>103</v>
      </c>
      <c r="H9" s="40">
        <f>COUNTIFS(baza!$F$2:$F$13075,$C9,baza!$I$2:$I$13075,"&lt;100001")-F9-G9</f>
        <v>12</v>
      </c>
      <c r="I9" s="40">
        <f>AVERAGEIFS(baza!$M$2:$M$13075,baza!$F$2:$F$13075,C9,baza!$I$2:$I$13075,"&lt;100001")</f>
        <v>20566.755158730157</v>
      </c>
      <c r="J9" s="71">
        <f>AVERAGEIFS(baza!$J$2:$J$13075,baza!$F$2:$F$13075,C9,baza!$I$2:$I$13075,"&lt;100001")</f>
        <v>2018.5714285714287</v>
      </c>
      <c r="K9" s="41">
        <f>AVERAGEIFS(baza!$I$2:$I$13075,baza!$F$2:$F$13075,C9,baza!$I$2:$I$13075,"&lt;100001")</f>
        <v>65924.833333333328</v>
      </c>
    </row>
    <row r="10" spans="2:11" x14ac:dyDescent="0.25">
      <c r="B10" s="28">
        <v>4</v>
      </c>
      <c r="C10" s="29" t="s">
        <v>25191</v>
      </c>
      <c r="D10" s="30">
        <f>COUNTIFS(baza!$F$2:$F$13075,C10,baza!$I$2:$I$13075,"&lt;100001")</f>
        <v>115</v>
      </c>
      <c r="E10" s="39">
        <f t="shared" si="0"/>
        <v>2.2412785032157476E-2</v>
      </c>
      <c r="F10" s="40">
        <f>COUNTIFS(baza!$F$2:$F$13075,$C10,baza!$H$2:$H$13075,F$6,baza!$I$2:$I$13075,"&lt;100001")</f>
        <v>9</v>
      </c>
      <c r="G10" s="40">
        <f>COUNTIFS(baza!$F$2:$F$13075,$C10,baza!$H$2:$H$13075,G$6,baza!$I$2:$I$13075,"&lt;100001")</f>
        <v>76</v>
      </c>
      <c r="H10" s="40">
        <f>COUNTIFS(baza!$F$2:$F$13075,$C10,baza!$I$2:$I$13075,"&lt;100001")-F10-G10</f>
        <v>30</v>
      </c>
      <c r="I10" s="40">
        <f>AVERAGEIFS(baza!$M$2:$M$13075,baza!$F$2:$F$13075,C10,baza!$I$2:$I$13075,"&lt;100001")</f>
        <v>34626.603478260877</v>
      </c>
      <c r="J10" s="71">
        <f>AVERAGEIFS(baza!$J$2:$J$13075,baza!$F$2:$F$13075,C10,baza!$I$2:$I$13075,"&lt;100001")</f>
        <v>2018.7130434782609</v>
      </c>
      <c r="K10" s="41">
        <f>AVERAGEIFS(baza!$I$2:$I$13075,baza!$F$2:$F$13075,C10,baza!$I$2:$I$13075,"&lt;100001")</f>
        <v>61449.765217391301</v>
      </c>
    </row>
    <row r="11" spans="2:11" x14ac:dyDescent="0.25">
      <c r="B11" s="28">
        <v>5</v>
      </c>
      <c r="C11" s="29" t="s">
        <v>25189</v>
      </c>
      <c r="D11" s="30">
        <f>COUNTIFS(baza!$F$2:$F$13075,C11,baza!$I$2:$I$13075,"&lt;100001")</f>
        <v>114</v>
      </c>
      <c r="E11" s="39">
        <f t="shared" si="0"/>
        <v>2.2217891249269147E-2</v>
      </c>
      <c r="F11" s="40">
        <f>COUNTIFS(baza!$F$2:$F$13075,$C11,baza!$H$2:$H$13075,F$6,baza!$I$2:$I$13075,"&lt;100001")</f>
        <v>4</v>
      </c>
      <c r="G11" s="40">
        <f>COUNTIFS(baza!$F$2:$F$13075,$C11,baza!$H$2:$H$13075,G$6,baza!$I$2:$I$13075,"&lt;100001")</f>
        <v>103</v>
      </c>
      <c r="H11" s="40">
        <f>COUNTIFS(baza!$F$2:$F$13075,$C11,baza!$I$2:$I$13075,"&lt;100001")-F11-G11</f>
        <v>7</v>
      </c>
      <c r="I11" s="40">
        <f>AVERAGEIFS(baza!$M$2:$M$13075,baza!$F$2:$F$13075,C11,baza!$I$2:$I$13075,"&lt;100001")</f>
        <v>24175.700789473685</v>
      </c>
      <c r="J11" s="71">
        <f>AVERAGEIFS(baza!$J$2:$J$13075,baza!$F$2:$F$13075,C11,baza!$I$2:$I$13075,"&lt;100001")</f>
        <v>2017.7368421052631</v>
      </c>
      <c r="K11" s="41">
        <f>AVERAGEIFS(baza!$I$2:$I$13075,baza!$F$2:$F$13075,C11,baza!$I$2:$I$13075,"&lt;100001")</f>
        <v>71364</v>
      </c>
    </row>
    <row r="12" spans="2:11" x14ac:dyDescent="0.25">
      <c r="B12" s="28">
        <v>6</v>
      </c>
      <c r="C12" s="29" t="s">
        <v>25192</v>
      </c>
      <c r="D12" s="30">
        <f>COUNTIFS(baza!$F$2:$F$13075,C12,baza!$I$2:$I$13075,"&lt;100001")</f>
        <v>111</v>
      </c>
      <c r="E12" s="39">
        <f t="shared" si="0"/>
        <v>2.1633209900604172E-2</v>
      </c>
      <c r="F12" s="40">
        <f>COUNTIFS(baza!$F$2:$F$13075,$C12,baza!$H$2:$H$13075,F$6,baza!$I$2:$I$13075,"&lt;100001")</f>
        <v>7</v>
      </c>
      <c r="G12" s="40">
        <f>COUNTIFS(baza!$F$2:$F$13075,$C12,baza!$H$2:$H$13075,G$6,baza!$I$2:$I$13075,"&lt;100001")</f>
        <v>88</v>
      </c>
      <c r="H12" s="40">
        <f>COUNTIFS(baza!$F$2:$F$13075,$C12,baza!$I$2:$I$13075,"&lt;100001")-F12-G12</f>
        <v>16</v>
      </c>
      <c r="I12" s="40">
        <f>AVERAGEIFS(baza!$M$2:$M$13075,baza!$F$2:$F$13075,C12,baza!$I$2:$I$13075,"&lt;100001")</f>
        <v>32647.063153153154</v>
      </c>
      <c r="J12" s="71">
        <f>AVERAGEIFS(baza!$J$2:$J$13075,baza!$F$2:$F$13075,C12,baza!$I$2:$I$13075,"&lt;100001")</f>
        <v>2018.7387387387387</v>
      </c>
      <c r="K12" s="41">
        <f>AVERAGEIFS(baza!$I$2:$I$13075,baza!$F$2:$F$13075,C12,baza!$I$2:$I$13075,"&lt;100001")</f>
        <v>63699.612612612611</v>
      </c>
    </row>
    <row r="13" spans="2:11" x14ac:dyDescent="0.25">
      <c r="B13" s="28">
        <v>7</v>
      </c>
      <c r="C13" s="29" t="s">
        <v>25195</v>
      </c>
      <c r="D13" s="30">
        <f>COUNTIFS(baza!$F$2:$F$13075,C13,baza!$I$2:$I$13075,"&lt;100001")</f>
        <v>108</v>
      </c>
      <c r="E13" s="39">
        <f t="shared" si="0"/>
        <v>2.1048528551939193E-2</v>
      </c>
      <c r="F13" s="40">
        <f>COUNTIFS(baza!$F$2:$F$13075,$C13,baza!$H$2:$H$13075,F$6,baza!$I$2:$I$13075,"&lt;100001")</f>
        <v>25</v>
      </c>
      <c r="G13" s="40">
        <f>COUNTIFS(baza!$F$2:$F$13075,$C13,baza!$H$2:$H$13075,G$6,baza!$I$2:$I$13075,"&lt;100001")</f>
        <v>75</v>
      </c>
      <c r="H13" s="40">
        <f>COUNTIFS(baza!$F$2:$F$13075,$C13,baza!$I$2:$I$13075,"&lt;100001")-F13-G13</f>
        <v>8</v>
      </c>
      <c r="I13" s="40">
        <f>AVERAGEIFS(baza!$M$2:$M$13075,baza!$F$2:$F$13075,C13,baza!$I$2:$I$13075,"&lt;100001")</f>
        <v>23778.75268518518</v>
      </c>
      <c r="J13" s="71">
        <f>AVERAGEIFS(baza!$J$2:$J$13075,baza!$F$2:$F$13075,C13,baza!$I$2:$I$13075,"&lt;100001")</f>
        <v>2018.4166666666667</v>
      </c>
      <c r="K13" s="41">
        <f>AVERAGEIFS(baza!$I$2:$I$13075,baza!$F$2:$F$13075,C13,baza!$I$2:$I$13075,"&lt;100001")</f>
        <v>63189.592592592591</v>
      </c>
    </row>
    <row r="14" spans="2:11" x14ac:dyDescent="0.25">
      <c r="B14" s="28">
        <v>8</v>
      </c>
      <c r="C14" s="29" t="s">
        <v>25209</v>
      </c>
      <c r="D14" s="30">
        <f>COUNTIFS(baza!$F$2:$F$13075,C14,baza!$I$2:$I$13075,"&lt;100001")</f>
        <v>102</v>
      </c>
      <c r="E14" s="39">
        <f t="shared" si="0"/>
        <v>1.9879165854609238E-2</v>
      </c>
      <c r="F14" s="40">
        <f>COUNTIFS(baza!$F$2:$F$13075,$C14,baza!$H$2:$H$13075,F$6,baza!$I$2:$I$13075,"&lt;100001")</f>
        <v>93</v>
      </c>
      <c r="G14" s="40">
        <f>COUNTIFS(baza!$F$2:$F$13075,$C14,baza!$H$2:$H$13075,G$6,baza!$I$2:$I$13075,"&lt;100001")</f>
        <v>0</v>
      </c>
      <c r="H14" s="40">
        <f>COUNTIFS(baza!$F$2:$F$13075,$C14,baza!$I$2:$I$13075,"&lt;100001")-F14-G14</f>
        <v>9</v>
      </c>
      <c r="I14" s="40">
        <f>AVERAGEIFS(baza!$M$2:$M$13075,baza!$F$2:$F$13075,C14,baza!$I$2:$I$13075,"&lt;100001")</f>
        <v>11503.985392156867</v>
      </c>
      <c r="J14" s="71">
        <f>AVERAGEIFS(baza!$J$2:$J$13075,baza!$F$2:$F$13075,C14,baza!$I$2:$I$13075,"&lt;100001")</f>
        <v>2018.186274509804</v>
      </c>
      <c r="K14" s="41">
        <f>AVERAGEIFS(baza!$I$2:$I$13075,baza!$F$2:$F$13075,C14,baza!$I$2:$I$13075,"&lt;100001")</f>
        <v>56636.470588235294</v>
      </c>
    </row>
    <row r="15" spans="2:11" x14ac:dyDescent="0.25">
      <c r="B15" s="28">
        <v>9</v>
      </c>
      <c r="C15" s="29" t="s">
        <v>25197</v>
      </c>
      <c r="D15" s="30">
        <f>COUNTIFS(baza!$F$2:$F$13075,C15,baza!$I$2:$I$13075,"&lt;100001")</f>
        <v>101</v>
      </c>
      <c r="E15" s="39">
        <f t="shared" si="0"/>
        <v>1.9684272071720913E-2</v>
      </c>
      <c r="F15" s="40">
        <f>COUNTIFS(baza!$F$2:$F$13075,$C15,baza!$H$2:$H$13075,F$6,baza!$I$2:$I$13075,"&lt;100001")</f>
        <v>13</v>
      </c>
      <c r="G15" s="40">
        <f>COUNTIFS(baza!$F$2:$F$13075,$C15,baza!$H$2:$H$13075,G$6,baza!$I$2:$I$13075,"&lt;100001")</f>
        <v>68</v>
      </c>
      <c r="H15" s="40">
        <f>COUNTIFS(baza!$F$2:$F$13075,$C15,baza!$I$2:$I$13075,"&lt;100001")-F15-G15</f>
        <v>20</v>
      </c>
      <c r="I15" s="40">
        <f>AVERAGEIFS(baza!$M$2:$M$13075,baza!$F$2:$F$13075,C15,baza!$I$2:$I$13075,"&lt;100001")</f>
        <v>36599.882574257419</v>
      </c>
      <c r="J15" s="71">
        <f>AVERAGEIFS(baza!$J$2:$J$13075,baza!$F$2:$F$13075,C15,baza!$I$2:$I$13075,"&lt;100001")</f>
        <v>2018.2376237623762</v>
      </c>
      <c r="K15" s="41">
        <f>AVERAGEIFS(baza!$I$2:$I$13075,baza!$F$2:$F$13075,C15,baza!$I$2:$I$13075,"&lt;100001")</f>
        <v>59498.683168316835</v>
      </c>
    </row>
    <row r="16" spans="2:11" x14ac:dyDescent="0.25">
      <c r="B16" s="28">
        <v>10</v>
      </c>
      <c r="C16" s="29" t="s">
        <v>25202</v>
      </c>
      <c r="D16" s="30">
        <f>COUNTIFS(baza!$F$2:$F$13075,C16,baza!$I$2:$I$13075,"&lt;100001")</f>
        <v>96</v>
      </c>
      <c r="E16" s="39">
        <f t="shared" si="0"/>
        <v>1.8709803157279284E-2</v>
      </c>
      <c r="F16" s="40">
        <f>COUNTIFS(baza!$F$2:$F$13075,$C16,baza!$H$2:$H$13075,F$6,baza!$I$2:$I$13075,"&lt;100001")</f>
        <v>65</v>
      </c>
      <c r="G16" s="40">
        <f>COUNTIFS(baza!$F$2:$F$13075,$C16,baza!$H$2:$H$13075,G$6,baza!$I$2:$I$13075,"&lt;100001")</f>
        <v>31</v>
      </c>
      <c r="H16" s="40">
        <f>COUNTIFS(baza!$F$2:$F$13075,$C16,baza!$I$2:$I$13075,"&lt;100001")-F16-G16</f>
        <v>0</v>
      </c>
      <c r="I16" s="40">
        <f>AVERAGEIFS(baza!$M$2:$M$13075,baza!$F$2:$F$13075,C16,baza!$I$2:$I$13075,"&lt;100001")</f>
        <v>15832.193854166666</v>
      </c>
      <c r="J16" s="71">
        <f>AVERAGEIFS(baza!$J$2:$J$13075,baza!$F$2:$F$13075,C16,baza!$I$2:$I$13075,"&lt;100001")</f>
        <v>2019.125</v>
      </c>
      <c r="K16" s="41">
        <f>AVERAGEIFS(baza!$I$2:$I$13075,baza!$F$2:$F$13075,C16,baza!$I$2:$I$13075,"&lt;100001")</f>
        <v>48286.09375</v>
      </c>
    </row>
    <row r="17" spans="2:11" x14ac:dyDescent="0.25">
      <c r="B17" s="28">
        <v>11</v>
      </c>
      <c r="C17" s="29" t="s">
        <v>25198</v>
      </c>
      <c r="D17" s="30">
        <f>COUNTIFS(baza!$F$2:$F$13075,C17,baza!$I$2:$I$13075,"&lt;100001")</f>
        <v>95</v>
      </c>
      <c r="E17" s="39">
        <f t="shared" si="0"/>
        <v>1.8514909374390955E-2</v>
      </c>
      <c r="F17" s="40">
        <f>COUNTIFS(baza!$F$2:$F$13075,$C17,baza!$H$2:$H$13075,F$6,baza!$I$2:$I$13075,"&lt;100001")</f>
        <v>3</v>
      </c>
      <c r="G17" s="40">
        <f>COUNTIFS(baza!$F$2:$F$13075,$C17,baza!$H$2:$H$13075,G$6,baza!$I$2:$I$13075,"&lt;100001")</f>
        <v>69</v>
      </c>
      <c r="H17" s="40">
        <f>COUNTIFS(baza!$F$2:$F$13075,$C17,baza!$I$2:$I$13075,"&lt;100001")-F17-G17</f>
        <v>23</v>
      </c>
      <c r="I17" s="40">
        <f>AVERAGEIFS(baza!$M$2:$M$13075,baza!$F$2:$F$13075,C17,baza!$I$2:$I$13075,"&lt;100001")</f>
        <v>54562.239894736842</v>
      </c>
      <c r="J17" s="71">
        <f>AVERAGEIFS(baza!$J$2:$J$13075,baza!$F$2:$F$13075,C17,baza!$I$2:$I$13075,"&lt;100001")</f>
        <v>2019.2526315789473</v>
      </c>
      <c r="K17" s="41">
        <f>AVERAGEIFS(baza!$I$2:$I$13075,baza!$F$2:$F$13075,C17,baza!$I$2:$I$13075,"&lt;100001")</f>
        <v>58909.305263157898</v>
      </c>
    </row>
    <row r="18" spans="2:11" x14ac:dyDescent="0.25">
      <c r="B18" s="28">
        <v>12</v>
      </c>
      <c r="C18" s="29" t="s">
        <v>25210</v>
      </c>
      <c r="D18" s="30">
        <f>COUNTIFS(baza!$F$2:$F$13075,C18,baza!$I$2:$I$13075,"&lt;100001")</f>
        <v>92</v>
      </c>
      <c r="E18" s="39">
        <f t="shared" si="0"/>
        <v>1.793022802572598E-2</v>
      </c>
      <c r="F18" s="40">
        <f>COUNTIFS(baza!$F$2:$F$13075,$C18,baza!$H$2:$H$13075,F$6,baza!$I$2:$I$13075,"&lt;100001")</f>
        <v>52</v>
      </c>
      <c r="G18" s="40">
        <f>COUNTIFS(baza!$F$2:$F$13075,$C18,baza!$H$2:$H$13075,G$6,baza!$I$2:$I$13075,"&lt;100001")</f>
        <v>11</v>
      </c>
      <c r="H18" s="40">
        <f>COUNTIFS(baza!$F$2:$F$13075,$C18,baza!$I$2:$I$13075,"&lt;100001")-F18-G18</f>
        <v>29</v>
      </c>
      <c r="I18" s="40">
        <f>AVERAGEIFS(baza!$M$2:$M$13075,baza!$F$2:$F$13075,C18,baza!$I$2:$I$13075,"&lt;100001")</f>
        <v>13725.673260869564</v>
      </c>
      <c r="J18" s="71">
        <f>AVERAGEIFS(baza!$J$2:$J$13075,baza!$F$2:$F$13075,C18,baza!$I$2:$I$13075,"&lt;100001")</f>
        <v>2019.1739130434783</v>
      </c>
      <c r="K18" s="41">
        <f>AVERAGEIFS(baza!$I$2:$I$13075,baza!$F$2:$F$13075,C18,baza!$I$2:$I$13075,"&lt;100001")</f>
        <v>43196.304347826088</v>
      </c>
    </row>
    <row r="19" spans="2:11" x14ac:dyDescent="0.25">
      <c r="B19" s="28">
        <v>13</v>
      </c>
      <c r="C19" s="29" t="s">
        <v>25194</v>
      </c>
      <c r="D19" s="30">
        <f>COUNTIFS(baza!$F$2:$F$13075,C19,baza!$I$2:$I$13075,"&lt;100001")</f>
        <v>86</v>
      </c>
      <c r="E19" s="39">
        <f t="shared" si="0"/>
        <v>1.6760865328396025E-2</v>
      </c>
      <c r="F19" s="40">
        <f>COUNTIFS(baza!$F$2:$F$13075,$C19,baza!$H$2:$H$13075,F$6,baza!$I$2:$I$13075,"&lt;100001")</f>
        <v>16</v>
      </c>
      <c r="G19" s="40">
        <f>COUNTIFS(baza!$F$2:$F$13075,$C19,baza!$H$2:$H$13075,G$6,baza!$I$2:$I$13075,"&lt;100001")</f>
        <v>37</v>
      </c>
      <c r="H19" s="40">
        <f>COUNTIFS(baza!$F$2:$F$13075,$C19,baza!$I$2:$I$13075,"&lt;100001")-F19-G19</f>
        <v>33</v>
      </c>
      <c r="I19" s="40">
        <f>AVERAGEIFS(baza!$M$2:$M$13075,baza!$F$2:$F$13075,C19,baza!$I$2:$I$13075,"&lt;100001")</f>
        <v>13748.164999999999</v>
      </c>
      <c r="J19" s="71">
        <f>AVERAGEIFS(baza!$J$2:$J$13075,baza!$F$2:$F$13075,C19,baza!$I$2:$I$13075,"&lt;100001")</f>
        <v>2017.7441860465117</v>
      </c>
      <c r="K19" s="41">
        <f>AVERAGEIFS(baza!$I$2:$I$13075,baza!$F$2:$F$13075,C19,baza!$I$2:$I$13075,"&lt;100001")</f>
        <v>66947.058139534885</v>
      </c>
    </row>
    <row r="20" spans="2:11" x14ac:dyDescent="0.25">
      <c r="B20" s="28">
        <v>14</v>
      </c>
      <c r="C20" s="29" t="s">
        <v>25196</v>
      </c>
      <c r="D20" s="30">
        <f>COUNTIFS(baza!$F$2:$F$13075,C20,baza!$I$2:$I$13075,"&lt;100001")</f>
        <v>83</v>
      </c>
      <c r="E20" s="39">
        <f t="shared" si="0"/>
        <v>1.6176183979731047E-2</v>
      </c>
      <c r="F20" s="40">
        <f>COUNTIFS(baza!$F$2:$F$13075,$C20,baza!$H$2:$H$13075,F$6,baza!$I$2:$I$13075,"&lt;100001")</f>
        <v>5</v>
      </c>
      <c r="G20" s="40">
        <f>COUNTIFS(baza!$F$2:$F$13075,$C20,baza!$H$2:$H$13075,G$6,baza!$I$2:$I$13075,"&lt;100001")</f>
        <v>51</v>
      </c>
      <c r="H20" s="40">
        <f>COUNTIFS(baza!$F$2:$F$13075,$C20,baza!$I$2:$I$13075,"&lt;100001")-F20-G20</f>
        <v>27</v>
      </c>
      <c r="I20" s="40">
        <f>AVERAGEIFS(baza!$M$2:$M$13075,baza!$F$2:$F$13075,C20,baza!$I$2:$I$13075,"&lt;100001")</f>
        <v>46087.151927710845</v>
      </c>
      <c r="J20" s="71">
        <f>AVERAGEIFS(baza!$J$2:$J$13075,baza!$F$2:$F$13075,C20,baza!$I$2:$I$13075,"&lt;100001")</f>
        <v>2018.9156626506024</v>
      </c>
      <c r="K20" s="41">
        <f>AVERAGEIFS(baza!$I$2:$I$13075,baza!$F$2:$F$13075,C20,baza!$I$2:$I$13075,"&lt;100001")</f>
        <v>58631.48192771084</v>
      </c>
    </row>
    <row r="21" spans="2:11" x14ac:dyDescent="0.25">
      <c r="B21" s="28">
        <v>15</v>
      </c>
      <c r="C21" s="29" t="s">
        <v>25214</v>
      </c>
      <c r="D21" s="30">
        <f>COUNTIFS(baza!$F$2:$F$13075,C21,baza!$I$2:$I$13075,"&lt;100001")</f>
        <v>80</v>
      </c>
      <c r="E21" s="39">
        <f t="shared" si="0"/>
        <v>1.5591502631066069E-2</v>
      </c>
      <c r="F21" s="40">
        <f>COUNTIFS(baza!$F$2:$F$13075,$C21,baza!$H$2:$H$13075,F$6,baza!$I$2:$I$13075,"&lt;100001")</f>
        <v>21</v>
      </c>
      <c r="G21" s="40">
        <f>COUNTIFS(baza!$F$2:$F$13075,$C21,baza!$H$2:$H$13075,G$6,baza!$I$2:$I$13075,"&lt;100001")</f>
        <v>55</v>
      </c>
      <c r="H21" s="40">
        <f>COUNTIFS(baza!$F$2:$F$13075,$C21,baza!$I$2:$I$13075,"&lt;100001")-F21-G21</f>
        <v>4</v>
      </c>
      <c r="I21" s="40">
        <f>AVERAGEIFS(baza!$M$2:$M$13075,baza!$F$2:$F$13075,C21,baza!$I$2:$I$13075,"&lt;100001")</f>
        <v>26305.933499999996</v>
      </c>
      <c r="J21" s="71">
        <f>AVERAGEIFS(baza!$J$2:$J$13075,baza!$F$2:$F$13075,C21,baza!$I$2:$I$13075,"&lt;100001")</f>
        <v>2019.0625</v>
      </c>
      <c r="K21" s="41">
        <f>AVERAGEIFS(baza!$I$2:$I$13075,baza!$F$2:$F$13075,C21,baza!$I$2:$I$13075,"&lt;100001")</f>
        <v>49993.512499999997</v>
      </c>
    </row>
    <row r="22" spans="2:11" x14ac:dyDescent="0.25">
      <c r="B22" s="28">
        <v>16</v>
      </c>
      <c r="C22" s="29" t="s">
        <v>25199</v>
      </c>
      <c r="D22" s="30">
        <f>COUNTIFS(baza!$F$2:$F$13075,C22,baza!$I$2:$I$13075,"&lt;100001")</f>
        <v>76</v>
      </c>
      <c r="E22" s="39">
        <f t="shared" si="0"/>
        <v>1.4811927499512765E-2</v>
      </c>
      <c r="F22" s="40">
        <f>COUNTIFS(baza!$F$2:$F$13075,$C22,baza!$H$2:$H$13075,F$6,baza!$I$2:$I$13075,"&lt;100001")</f>
        <v>44</v>
      </c>
      <c r="G22" s="40">
        <f>COUNTIFS(baza!$F$2:$F$13075,$C22,baza!$H$2:$H$13075,G$6,baza!$I$2:$I$13075,"&lt;100001")</f>
        <v>25</v>
      </c>
      <c r="H22" s="40">
        <f>COUNTIFS(baza!$F$2:$F$13075,$C22,baza!$I$2:$I$13075,"&lt;100001")-F22-G22</f>
        <v>7</v>
      </c>
      <c r="I22" s="40">
        <f>AVERAGEIFS(baza!$M$2:$M$13075,baza!$F$2:$F$13075,C22,baza!$I$2:$I$13075,"&lt;100001")</f>
        <v>18788.84210526316</v>
      </c>
      <c r="J22" s="71">
        <f>AVERAGEIFS(baza!$J$2:$J$13075,baza!$F$2:$F$13075,C22,baza!$I$2:$I$13075,"&lt;100001")</f>
        <v>2018.4868421052631</v>
      </c>
      <c r="K22" s="41">
        <f>AVERAGEIFS(baza!$I$2:$I$13075,baza!$F$2:$F$13075,C22,baza!$I$2:$I$13075,"&lt;100001")</f>
        <v>55155.881578947367</v>
      </c>
    </row>
    <row r="23" spans="2:11" x14ac:dyDescent="0.25">
      <c r="B23" s="28">
        <v>17</v>
      </c>
      <c r="C23" s="29" t="s">
        <v>25211</v>
      </c>
      <c r="D23" s="30">
        <f>COUNTIFS(baza!$F$2:$F$13075,C23,baza!$I$2:$I$13075,"&lt;100001")</f>
        <v>69</v>
      </c>
      <c r="E23" s="39">
        <f t="shared" si="0"/>
        <v>1.3447671019294484E-2</v>
      </c>
      <c r="F23" s="40">
        <f>COUNTIFS(baza!$F$2:$F$13075,$C23,baza!$H$2:$H$13075,F$6,baza!$I$2:$I$13075,"&lt;100001")</f>
        <v>8</v>
      </c>
      <c r="G23" s="40">
        <f>COUNTIFS(baza!$F$2:$F$13075,$C23,baza!$H$2:$H$13075,G$6,baza!$I$2:$I$13075,"&lt;100001")</f>
        <v>50</v>
      </c>
      <c r="H23" s="40">
        <f>COUNTIFS(baza!$F$2:$F$13075,$C23,baza!$I$2:$I$13075,"&lt;100001")-F23-G23</f>
        <v>11</v>
      </c>
      <c r="I23" s="40">
        <f>AVERAGEIFS(baza!$M$2:$M$13075,baza!$F$2:$F$13075,C23,baza!$I$2:$I$13075,"&lt;100001")</f>
        <v>28649.179855072456</v>
      </c>
      <c r="J23" s="71">
        <f>AVERAGEIFS(baza!$J$2:$J$13075,baza!$F$2:$F$13075,C23,baza!$I$2:$I$13075,"&lt;100001")</f>
        <v>2018.6376811594203</v>
      </c>
      <c r="K23" s="41">
        <f>AVERAGEIFS(baza!$I$2:$I$13075,baza!$F$2:$F$13075,C23,baza!$I$2:$I$13075,"&lt;100001")</f>
        <v>58775.695652173912</v>
      </c>
    </row>
    <row r="24" spans="2:11" x14ac:dyDescent="0.25">
      <c r="B24" s="28">
        <v>18</v>
      </c>
      <c r="C24" s="29" t="s">
        <v>25222</v>
      </c>
      <c r="D24" s="30">
        <f>COUNTIFS(baza!$F$2:$F$13075,C24,baza!$I$2:$I$13075,"&lt;100001")</f>
        <v>68</v>
      </c>
      <c r="E24" s="39">
        <f t="shared" si="0"/>
        <v>1.3252777236406159E-2</v>
      </c>
      <c r="F24" s="40">
        <f>COUNTIFS(baza!$F$2:$F$13075,$C24,baza!$H$2:$H$13075,F$6,baza!$I$2:$I$13075,"&lt;100001")</f>
        <v>43</v>
      </c>
      <c r="G24" s="40">
        <f>COUNTIFS(baza!$F$2:$F$13075,$C24,baza!$H$2:$H$13075,G$6,baza!$I$2:$I$13075,"&lt;100001")</f>
        <v>24</v>
      </c>
      <c r="H24" s="40">
        <f>COUNTIFS(baza!$F$2:$F$13075,$C24,baza!$I$2:$I$13075,"&lt;100001")-F24-G24</f>
        <v>1</v>
      </c>
      <c r="I24" s="40">
        <f>AVERAGEIFS(baza!$M$2:$M$13075,baza!$F$2:$F$13075,C24,baza!$I$2:$I$13075,"&lt;100001")</f>
        <v>27537.510441176473</v>
      </c>
      <c r="J24" s="71">
        <f>AVERAGEIFS(baza!$J$2:$J$13075,baza!$F$2:$F$13075,C24,baza!$I$2:$I$13075,"&lt;100001")</f>
        <v>2020.5294117647059</v>
      </c>
      <c r="K24" s="41">
        <f>AVERAGEIFS(baza!$I$2:$I$13075,baza!$F$2:$F$13075,C24,baza!$I$2:$I$13075,"&lt;100001")</f>
        <v>33489.279411764706</v>
      </c>
    </row>
    <row r="25" spans="2:11" x14ac:dyDescent="0.25">
      <c r="B25" s="28">
        <v>19</v>
      </c>
      <c r="C25" s="29" t="s">
        <v>25205</v>
      </c>
      <c r="D25" s="30">
        <f>COUNTIFS(baza!$F$2:$F$13075,C25,baza!$I$2:$I$13075,"&lt;100001")</f>
        <v>65</v>
      </c>
      <c r="E25" s="39">
        <f t="shared" si="0"/>
        <v>1.2668095887741182E-2</v>
      </c>
      <c r="F25" s="40">
        <f>COUNTIFS(baza!$F$2:$F$13075,$C25,baza!$H$2:$H$13075,F$6,baza!$I$2:$I$13075,"&lt;100001")</f>
        <v>1</v>
      </c>
      <c r="G25" s="40">
        <f>COUNTIFS(baza!$F$2:$F$13075,$C25,baza!$H$2:$H$13075,G$6,baza!$I$2:$I$13075,"&lt;100001")</f>
        <v>59</v>
      </c>
      <c r="H25" s="40">
        <f>COUNTIFS(baza!$F$2:$F$13075,$C25,baza!$I$2:$I$13075,"&lt;100001")-F25-G25</f>
        <v>5</v>
      </c>
      <c r="I25" s="40">
        <f>AVERAGEIFS(baza!$M$2:$M$13075,baza!$F$2:$F$13075,C25,baza!$I$2:$I$13075,"&lt;100001")</f>
        <v>30660.18538461539</v>
      </c>
      <c r="J25" s="71">
        <f>AVERAGEIFS(baza!$J$2:$J$13075,baza!$F$2:$F$13075,C25,baza!$I$2:$I$13075,"&lt;100001")</f>
        <v>2018.4923076923078</v>
      </c>
      <c r="K25" s="41">
        <f>AVERAGEIFS(baza!$I$2:$I$13075,baza!$F$2:$F$13075,C25,baza!$I$2:$I$13075,"&lt;100001")</f>
        <v>62490.276923076926</v>
      </c>
    </row>
    <row r="26" spans="2:11" x14ac:dyDescent="0.25">
      <c r="B26" s="28">
        <v>20</v>
      </c>
      <c r="C26" s="29" t="s">
        <v>25212</v>
      </c>
      <c r="D26" s="30">
        <f>COUNTIFS(baza!$F$2:$F$13075,C26,baza!$I$2:$I$13075,"&lt;100001")</f>
        <v>64</v>
      </c>
      <c r="E26" s="39">
        <f t="shared" si="0"/>
        <v>1.2473202104852855E-2</v>
      </c>
      <c r="F26" s="40">
        <f>COUNTIFS(baza!$F$2:$F$13075,$C26,baza!$H$2:$H$13075,F$6,baza!$I$2:$I$13075,"&lt;100001")</f>
        <v>37</v>
      </c>
      <c r="G26" s="40">
        <f>COUNTIFS(baza!$F$2:$F$13075,$C26,baza!$H$2:$H$13075,G$6,baza!$I$2:$I$13075,"&lt;100001")</f>
        <v>26</v>
      </c>
      <c r="H26" s="40">
        <f>COUNTIFS(baza!$F$2:$F$13075,$C26,baza!$I$2:$I$13075,"&lt;100001")-F26-G26</f>
        <v>1</v>
      </c>
      <c r="I26" s="40">
        <f>AVERAGEIFS(baza!$M$2:$M$13075,baza!$F$2:$F$13075,C26,baza!$I$2:$I$13075,"&lt;100001")</f>
        <v>13610.967499999999</v>
      </c>
      <c r="J26" s="71">
        <f>AVERAGEIFS(baza!$J$2:$J$13075,baza!$F$2:$F$13075,C26,baza!$I$2:$I$13075,"&lt;100001")</f>
        <v>2018.671875</v>
      </c>
      <c r="K26" s="41">
        <f>AVERAGEIFS(baza!$I$2:$I$13075,baza!$F$2:$F$13075,C26,baza!$I$2:$I$13075,"&lt;100001")</f>
        <v>49466.546875</v>
      </c>
    </row>
    <row r="27" spans="2:11" x14ac:dyDescent="0.25">
      <c r="C27" s="32" t="s">
        <v>25164</v>
      </c>
      <c r="D27" s="33">
        <f>SUM(D7:D26)</f>
        <v>2043</v>
      </c>
      <c r="E27" s="23">
        <f t="shared" si="0"/>
        <v>0.39816799844084971</v>
      </c>
      <c r="F27" s="7"/>
      <c r="G27" s="7"/>
      <c r="H27" s="7"/>
      <c r="I27" s="23"/>
      <c r="J27" s="46"/>
      <c r="K27" s="23"/>
    </row>
    <row r="28" spans="2:11" x14ac:dyDescent="0.25">
      <c r="C28" s="32" t="s">
        <v>25165</v>
      </c>
      <c r="D28" s="33">
        <f>D29-D27</f>
        <v>3088</v>
      </c>
      <c r="E28" s="23">
        <f t="shared" si="0"/>
        <v>0.60183200155915029</v>
      </c>
      <c r="F28" s="7"/>
      <c r="G28" s="7"/>
      <c r="H28" s="7"/>
      <c r="I28" s="23"/>
      <c r="J28" s="46"/>
      <c r="K28" s="23"/>
    </row>
    <row r="29" spans="2:11" ht="15.75" x14ac:dyDescent="0.25">
      <c r="C29" s="16" t="s">
        <v>25144</v>
      </c>
      <c r="D29" s="34">
        <f>COUNTIF(baza!$I$2:$I$13075,"&lt;100001")</f>
        <v>5131</v>
      </c>
      <c r="E29" s="35">
        <f>SUM(E27:E28)</f>
        <v>1</v>
      </c>
      <c r="F29" s="7"/>
      <c r="G29" s="7"/>
      <c r="H29" s="7"/>
      <c r="I29" s="35"/>
      <c r="J29" s="68"/>
      <c r="K29" s="35"/>
    </row>
    <row r="37" spans="2:11" x14ac:dyDescent="0.25">
      <c r="B37" s="31">
        <v>21</v>
      </c>
      <c r="C37" s="10" t="s">
        <v>25221</v>
      </c>
      <c r="D37" s="11">
        <f>COUNTIFS(baza!$F$2:$F$13075,C37,baza!$I$2:$I$13075,"&lt;100001")</f>
        <v>59</v>
      </c>
      <c r="F37" s="68">
        <f>COUNTIFS(baza!$F$2:$F$13075,$C37,baza!$H$2:$H$13075,F$6,baza!$I$2:$I$13075,"&lt;100001")</f>
        <v>9</v>
      </c>
      <c r="G37" s="68">
        <f>COUNTIFS(baza!$F$2:$F$13075,$C37,baza!$H$2:$H$13075,G$6,baza!$I$2:$I$13075,"&lt;100001")</f>
        <v>39</v>
      </c>
      <c r="H37" s="68">
        <f>COUNTIFS(baza!$F$2:$F$13075,$C37,baza!$I$2:$I$13075,"&lt;100001")-F37-G37</f>
        <v>11</v>
      </c>
      <c r="I37" s="7">
        <f>AVERAGEIFS(baza!$M$2:$M$13075,baza!$F$2:$F$13075,C37,baza!$I$2:$I$13075,"&lt;100001")</f>
        <v>38867.81</v>
      </c>
      <c r="J37" s="68">
        <f>AVERAGEIFS(baza!$J$2:$J$13075,baza!$F$2:$F$13075,C37,baza!$I$2:$I$13075,"&lt;100001")</f>
        <v>2019.6949152542372</v>
      </c>
      <c r="K37" s="7">
        <f>AVERAGEIFS(baza!$I$2:$I$13075,baza!$F$2:$F$13075,C37,baza!$I$2:$I$13075,"&lt;100001")</f>
        <v>45482.610169491527</v>
      </c>
    </row>
    <row r="38" spans="2:11" x14ac:dyDescent="0.25">
      <c r="B38" s="31">
        <v>22</v>
      </c>
      <c r="C38" s="10" t="s">
        <v>25218</v>
      </c>
      <c r="D38" s="11">
        <f>COUNTIFS(baza!$F$2:$F$13075,C38,baza!$I$2:$I$13075,"&lt;100001")</f>
        <v>58</v>
      </c>
      <c r="F38" s="68">
        <f>COUNTIFS(baza!$F$2:$F$13075,$C38,baza!$H$2:$H$13075,F$6,baza!$I$2:$I$13075,"&lt;100001")</f>
        <v>20</v>
      </c>
      <c r="G38" s="68">
        <f>COUNTIFS(baza!$F$2:$F$13075,$C38,baza!$H$2:$H$13075,G$6,baza!$I$2:$I$13075,"&lt;100001")</f>
        <v>35</v>
      </c>
      <c r="H38" s="68">
        <f>COUNTIFS(baza!$F$2:$F$13075,$C38,baza!$I$2:$I$13075,"&lt;100001")-F38-G38</f>
        <v>3</v>
      </c>
      <c r="I38" s="7">
        <f>AVERAGEIFS(baza!$M$2:$M$13075,baza!$F$2:$F$13075,C38,baza!$I$2:$I$13075,"&lt;100001")</f>
        <v>17592.570344827589</v>
      </c>
      <c r="J38" s="68">
        <f>AVERAGEIFS(baza!$J$2:$J$13075,baza!$F$2:$F$13075,C38,baza!$I$2:$I$13075,"&lt;100001")</f>
        <v>2018.3275862068965</v>
      </c>
      <c r="K38" s="7">
        <f>AVERAGEIFS(baza!$I$2:$I$13075,baza!$F$2:$F$13075,C38,baza!$I$2:$I$13075,"&lt;100001")</f>
        <v>58324.586206896551</v>
      </c>
    </row>
    <row r="39" spans="2:11" x14ac:dyDescent="0.25">
      <c r="B39" s="31">
        <v>23</v>
      </c>
      <c r="C39" s="10" t="s">
        <v>25207</v>
      </c>
      <c r="D39" s="11">
        <f>COUNTIFS(baza!$F$2:$F$13075,C39,baza!$I$2:$I$13075,"&lt;100001")</f>
        <v>53</v>
      </c>
      <c r="F39" s="68">
        <f>COUNTIFS(baza!$F$2:$F$13075,$C39,baza!$H$2:$H$13075,F$6,baza!$I$2:$I$13075,"&lt;100001")</f>
        <v>3</v>
      </c>
      <c r="G39" s="68">
        <f>COUNTIFS(baza!$F$2:$F$13075,$C39,baza!$H$2:$H$13075,G$6,baza!$I$2:$I$13075,"&lt;100001")</f>
        <v>35</v>
      </c>
      <c r="H39" s="68">
        <f>COUNTIFS(baza!$F$2:$F$13075,$C39,baza!$I$2:$I$13075,"&lt;100001")-F39-G39</f>
        <v>15</v>
      </c>
      <c r="I39" s="7">
        <f>AVERAGEIFS(baza!$M$2:$M$13075,baza!$F$2:$F$13075,C39,baza!$I$2:$I$13075,"&lt;100001")</f>
        <v>45939.60622641509</v>
      </c>
      <c r="J39" s="68">
        <f>AVERAGEIFS(baza!$J$2:$J$13075,baza!$F$2:$F$13075,C39,baza!$I$2:$I$13075,"&lt;100001")</f>
        <v>2018.4150943396226</v>
      </c>
      <c r="K39" s="7">
        <f>AVERAGEIFS(baza!$I$2:$I$13075,baza!$F$2:$F$13075,C39,baza!$I$2:$I$13075,"&lt;100001")</f>
        <v>61117.735849056604</v>
      </c>
    </row>
    <row r="40" spans="2:11" x14ac:dyDescent="0.25">
      <c r="B40" s="31">
        <v>24</v>
      </c>
      <c r="C40" s="10" t="s">
        <v>25200</v>
      </c>
      <c r="D40" s="11">
        <f>COUNTIFS(baza!$F$2:$F$13075,C40,baza!$I$2:$I$13075,"&lt;100001")</f>
        <v>52</v>
      </c>
      <c r="F40" s="68">
        <f>COUNTIFS(baza!$F$2:$F$13075,$C40,baza!$H$2:$H$13075,F$6,baza!$I$2:$I$13075,"&lt;100001")</f>
        <v>0</v>
      </c>
      <c r="G40" s="68">
        <f>COUNTIFS(baza!$F$2:$F$13075,$C40,baza!$H$2:$H$13075,G$6,baza!$I$2:$I$13075,"&lt;100001")</f>
        <v>38</v>
      </c>
      <c r="H40" s="68">
        <f>COUNTIFS(baza!$F$2:$F$13075,$C40,baza!$I$2:$I$13075,"&lt;100001")-F40-G40</f>
        <v>14</v>
      </c>
      <c r="I40" s="7">
        <f>AVERAGEIFS(baza!$M$2:$M$13075,baza!$F$2:$F$13075,C40,baza!$I$2:$I$13075,"&lt;100001")</f>
        <v>27786.338076923075</v>
      </c>
      <c r="J40" s="68">
        <f>AVERAGEIFS(baza!$J$2:$J$13075,baza!$F$2:$F$13075,C40,baza!$I$2:$I$13075,"&lt;100001")</f>
        <v>2018.4230769230769</v>
      </c>
      <c r="K40" s="7">
        <f>AVERAGEIFS(baza!$I$2:$I$13075,baza!$F$2:$F$13075,C40,baza!$I$2:$I$13075,"&lt;100001")</f>
        <v>75218.461538461532</v>
      </c>
    </row>
    <row r="41" spans="2:11" x14ac:dyDescent="0.25">
      <c r="B41" s="31">
        <v>25</v>
      </c>
      <c r="C41" s="10" t="s">
        <v>25204</v>
      </c>
      <c r="D41" s="11">
        <f>COUNTIFS(baza!$F$2:$F$13075,C41,baza!$I$2:$I$13075,"&lt;100001")</f>
        <v>52</v>
      </c>
      <c r="F41" s="68">
        <f>COUNTIFS(baza!$F$2:$F$13075,$C41,baza!$H$2:$H$13075,F$6,baza!$I$2:$I$13075,"&lt;100001")</f>
        <v>19</v>
      </c>
      <c r="G41" s="68">
        <f>COUNTIFS(baza!$F$2:$F$13075,$C41,baza!$H$2:$H$13075,G$6,baza!$I$2:$I$13075,"&lt;100001")</f>
        <v>28</v>
      </c>
      <c r="H41" s="68">
        <f>COUNTIFS(baza!$F$2:$F$13075,$C41,baza!$I$2:$I$13075,"&lt;100001")-F41-G41</f>
        <v>5</v>
      </c>
      <c r="I41" s="7">
        <f>AVERAGEIFS(baza!$M$2:$M$13075,baza!$F$2:$F$13075,C41,baza!$I$2:$I$13075,"&lt;100001")</f>
        <v>21883.915576923078</v>
      </c>
      <c r="J41" s="68">
        <f>AVERAGEIFS(baza!$J$2:$J$13075,baza!$F$2:$F$13075,C41,baza!$I$2:$I$13075,"&lt;100001")</f>
        <v>2018.1730769230769</v>
      </c>
      <c r="K41" s="7">
        <f>AVERAGEIFS(baza!$I$2:$I$13075,baza!$F$2:$F$13075,C41,baza!$I$2:$I$13075,"&lt;100001")</f>
        <v>60806.326923076922</v>
      </c>
    </row>
    <row r="42" spans="2:11" x14ac:dyDescent="0.25">
      <c r="B42" s="31">
        <v>26</v>
      </c>
      <c r="C42" s="10" t="s">
        <v>25208</v>
      </c>
      <c r="D42" s="11">
        <f>COUNTIFS(baza!$F$2:$F$13075,C42,baza!$I$2:$I$13075,"&lt;100001")</f>
        <v>52</v>
      </c>
      <c r="F42" s="68">
        <f>COUNTIFS(baza!$F$2:$F$13075,$C42,baza!$H$2:$H$13075,F$6,baza!$I$2:$I$13075,"&lt;100001")</f>
        <v>3</v>
      </c>
      <c r="G42" s="68">
        <f>COUNTIFS(baza!$F$2:$F$13075,$C42,baza!$H$2:$H$13075,G$6,baza!$I$2:$I$13075,"&lt;100001")</f>
        <v>42</v>
      </c>
      <c r="H42" s="68">
        <f>COUNTIFS(baza!$F$2:$F$13075,$C42,baza!$I$2:$I$13075,"&lt;100001")-F42-G42</f>
        <v>7</v>
      </c>
      <c r="I42" s="7">
        <f>AVERAGEIFS(baza!$M$2:$M$13075,baza!$F$2:$F$13075,C42,baza!$I$2:$I$13075,"&lt;100001")</f>
        <v>38165.361153846156</v>
      </c>
      <c r="J42" s="68">
        <f>AVERAGEIFS(baza!$J$2:$J$13075,baza!$F$2:$F$13075,C42,baza!$I$2:$I$13075,"&lt;100001")</f>
        <v>2018.5</v>
      </c>
      <c r="K42" s="7">
        <f>AVERAGEIFS(baza!$I$2:$I$13075,baza!$F$2:$F$13075,C42,baza!$I$2:$I$13075,"&lt;100001")</f>
        <v>65331.923076923078</v>
      </c>
    </row>
    <row r="43" spans="2:11" x14ac:dyDescent="0.25">
      <c r="B43" s="31">
        <v>27</v>
      </c>
      <c r="C43" s="10" t="s">
        <v>14143</v>
      </c>
      <c r="D43" s="11">
        <f>COUNTIFS(baza!$F$2:$F$13075,C43,baza!$I$2:$I$13075,"&lt;100001")</f>
        <v>50</v>
      </c>
      <c r="F43" s="68">
        <f>COUNTIFS(baza!$F$2:$F$13075,$C43,baza!$H$2:$H$13075,F$6,baza!$I$2:$I$13075,"&lt;100001")</f>
        <v>8</v>
      </c>
      <c r="G43" s="68">
        <f>COUNTIFS(baza!$F$2:$F$13075,$C43,baza!$H$2:$H$13075,G$6,baza!$I$2:$I$13075,"&lt;100001")</f>
        <v>37</v>
      </c>
      <c r="H43" s="68">
        <f>COUNTIFS(baza!$F$2:$F$13075,$C43,baza!$I$2:$I$13075,"&lt;100001")-F43-G43</f>
        <v>5</v>
      </c>
      <c r="I43" s="7">
        <f>AVERAGEIFS(baza!$M$2:$M$13075,baza!$F$2:$F$13075,C43,baza!$I$2:$I$13075,"&lt;100001")</f>
        <v>15145.519400000001</v>
      </c>
      <c r="J43" s="68">
        <f>AVERAGEIFS(baza!$J$2:$J$13075,baza!$F$2:$F$13075,C43,baza!$I$2:$I$13075,"&lt;100001")</f>
        <v>2017.48</v>
      </c>
      <c r="K43" s="7">
        <f>AVERAGEIFS(baza!$I$2:$I$13075,baza!$F$2:$F$13075,C43,baza!$I$2:$I$13075,"&lt;100001")</f>
        <v>68191.3</v>
      </c>
    </row>
    <row r="44" spans="2:11" x14ac:dyDescent="0.25">
      <c r="B44" s="31">
        <v>28</v>
      </c>
      <c r="C44" s="10" t="s">
        <v>25216</v>
      </c>
      <c r="D44" s="11">
        <f>COUNTIFS(baza!$F$2:$F$13075,C44,baza!$I$2:$I$13075,"&lt;100001")</f>
        <v>50</v>
      </c>
      <c r="F44" s="68">
        <f>COUNTIFS(baza!$F$2:$F$13075,$C44,baza!$H$2:$H$13075,F$6,baza!$I$2:$I$13075,"&lt;100001")</f>
        <v>30</v>
      </c>
      <c r="G44" s="68">
        <f>COUNTIFS(baza!$F$2:$F$13075,$C44,baza!$H$2:$H$13075,G$6,baza!$I$2:$I$13075,"&lt;100001")</f>
        <v>19</v>
      </c>
      <c r="H44" s="68">
        <f>COUNTIFS(baza!$F$2:$F$13075,$C44,baza!$I$2:$I$13075,"&lt;100001")-F44-G44</f>
        <v>1</v>
      </c>
      <c r="I44" s="7">
        <f>AVERAGEIFS(baza!$M$2:$M$13075,baza!$F$2:$F$13075,C44,baza!$I$2:$I$13075,"&lt;100001")</f>
        <v>15292.108999999999</v>
      </c>
      <c r="J44" s="68">
        <f>AVERAGEIFS(baza!$J$2:$J$13075,baza!$F$2:$F$13075,C44,baza!$I$2:$I$13075,"&lt;100001")</f>
        <v>2017.82</v>
      </c>
      <c r="K44" s="7">
        <f>AVERAGEIFS(baza!$I$2:$I$13075,baza!$F$2:$F$13075,C44,baza!$I$2:$I$13075,"&lt;100001")</f>
        <v>58145.1</v>
      </c>
    </row>
    <row r="45" spans="2:11" x14ac:dyDescent="0.25">
      <c r="B45" s="31">
        <v>29</v>
      </c>
      <c r="C45" s="10" t="s">
        <v>25215</v>
      </c>
      <c r="D45" s="11">
        <f>COUNTIFS(baza!$F$2:$F$13075,C45,baza!$I$2:$I$13075,"&lt;100001")</f>
        <v>49</v>
      </c>
      <c r="F45" s="68">
        <f>COUNTIFS(baza!$F$2:$F$13075,$C45,baza!$H$2:$H$13075,F$6,baza!$I$2:$I$13075,"&lt;100001")</f>
        <v>26</v>
      </c>
      <c r="G45" s="68">
        <f>COUNTIFS(baza!$F$2:$F$13075,$C45,baza!$H$2:$H$13075,G$6,baza!$I$2:$I$13075,"&lt;100001")</f>
        <v>18</v>
      </c>
      <c r="H45" s="68">
        <f>COUNTIFS(baza!$F$2:$F$13075,$C45,baza!$I$2:$I$13075,"&lt;100001")-F45-G45</f>
        <v>5</v>
      </c>
      <c r="I45" s="7">
        <f>AVERAGEIFS(baza!$M$2:$M$13075,baza!$F$2:$F$13075,C45,baza!$I$2:$I$13075,"&lt;100001")</f>
        <v>15512.599183673468</v>
      </c>
      <c r="J45" s="68">
        <f>AVERAGEIFS(baza!$J$2:$J$13075,baza!$F$2:$F$13075,C45,baza!$I$2:$I$13075,"&lt;100001")</f>
        <v>2017.6326530612246</v>
      </c>
      <c r="K45" s="7">
        <f>AVERAGEIFS(baza!$I$2:$I$13075,baza!$F$2:$F$13075,C45,baza!$I$2:$I$13075,"&lt;100001")</f>
        <v>64920.959183673469</v>
      </c>
    </row>
    <row r="46" spans="2:11" x14ac:dyDescent="0.25">
      <c r="B46" s="31">
        <v>30</v>
      </c>
      <c r="C46" s="10" t="s">
        <v>25206</v>
      </c>
      <c r="D46" s="11">
        <f>COUNTIFS(baza!$F$2:$F$13075,C46,baza!$I$2:$I$13075,"&lt;100001")</f>
        <v>46</v>
      </c>
      <c r="F46" s="68">
        <f>COUNTIFS(baza!$F$2:$F$13075,$C46,baza!$H$2:$H$13075,F$6,baza!$I$2:$I$13075,"&lt;100001")</f>
        <v>4</v>
      </c>
      <c r="G46" s="68">
        <f>COUNTIFS(baza!$F$2:$F$13075,$C46,baza!$H$2:$H$13075,G$6,baza!$I$2:$I$13075,"&lt;100001")</f>
        <v>35</v>
      </c>
      <c r="H46" s="68">
        <f>COUNTIFS(baza!$F$2:$F$13075,$C46,baza!$I$2:$I$13075,"&lt;100001")-F46-G46</f>
        <v>7</v>
      </c>
      <c r="I46" s="7">
        <f>AVERAGEIFS(baza!$M$2:$M$13075,baza!$F$2:$F$13075,C46,baza!$I$2:$I$13075,"&lt;100001")</f>
        <v>22243.03652173913</v>
      </c>
      <c r="J46" s="68">
        <f>AVERAGEIFS(baza!$J$2:$J$13075,baza!$F$2:$F$13075,C46,baza!$I$2:$I$13075,"&lt;100001")</f>
        <v>2017.4782608695652</v>
      </c>
      <c r="K46" s="7">
        <f>AVERAGEIFS(baza!$I$2:$I$13075,baza!$F$2:$F$13075,C46,baza!$I$2:$I$13075,"&lt;100001")</f>
        <v>62824.956521739128</v>
      </c>
    </row>
    <row r="47" spans="2:11" x14ac:dyDescent="0.25">
      <c r="B47" s="31">
        <v>31</v>
      </c>
      <c r="C47" s="10" t="s">
        <v>25203</v>
      </c>
      <c r="D47" s="11">
        <f>COUNTIFS(baza!$F$2:$F$13075,C47,baza!$I$2:$I$13075,"&lt;100001")</f>
        <v>43</v>
      </c>
      <c r="F47" s="68">
        <f>COUNTIFS(baza!$F$2:$F$13075,$C47,baza!$H$2:$H$13075,F$6,baza!$I$2:$I$13075,"&lt;100001")</f>
        <v>4</v>
      </c>
      <c r="G47" s="68">
        <f>COUNTIFS(baza!$F$2:$F$13075,$C47,baza!$H$2:$H$13075,G$6,baza!$I$2:$I$13075,"&lt;100001")</f>
        <v>23</v>
      </c>
      <c r="H47" s="68">
        <f>COUNTIFS(baza!$F$2:$F$13075,$C47,baza!$I$2:$I$13075,"&lt;100001")-F47-G47</f>
        <v>16</v>
      </c>
      <c r="I47" s="7">
        <f>AVERAGEIFS(baza!$M$2:$M$13075,baza!$F$2:$F$13075,C47,baza!$I$2:$I$13075,"&lt;100001")</f>
        <v>19743.692325581396</v>
      </c>
      <c r="J47" s="68">
        <f>AVERAGEIFS(baza!$J$2:$J$13075,baza!$F$2:$F$13075,C47,baza!$I$2:$I$13075,"&lt;100001")</f>
        <v>2018.0697674418604</v>
      </c>
      <c r="K47" s="7">
        <f>AVERAGEIFS(baza!$I$2:$I$13075,baza!$F$2:$F$13075,C47,baza!$I$2:$I$13075,"&lt;100001")</f>
        <v>67247.488372093023</v>
      </c>
    </row>
    <row r="48" spans="2:11" x14ac:dyDescent="0.25">
      <c r="B48" s="31">
        <v>32</v>
      </c>
      <c r="C48" s="10" t="s">
        <v>25223</v>
      </c>
      <c r="D48" s="11">
        <f>COUNTIFS(baza!$F$2:$F$13075,C48,baza!$I$2:$I$13075,"&lt;100001")</f>
        <v>43</v>
      </c>
      <c r="F48" s="68">
        <f>COUNTIFS(baza!$F$2:$F$13075,$C48,baza!$H$2:$H$13075,F$6,baza!$I$2:$I$13075,"&lt;100001")</f>
        <v>37</v>
      </c>
      <c r="G48" s="68">
        <f>COUNTIFS(baza!$F$2:$F$13075,$C48,baza!$H$2:$H$13075,G$6,baza!$I$2:$I$13075,"&lt;100001")</f>
        <v>4</v>
      </c>
      <c r="H48" s="68">
        <f>COUNTIFS(baza!$F$2:$F$13075,$C48,baza!$I$2:$I$13075,"&lt;100001")-F48-G48</f>
        <v>2</v>
      </c>
      <c r="I48" s="7">
        <f>AVERAGEIFS(baza!$M$2:$M$13075,baza!$F$2:$F$13075,C48,baza!$I$2:$I$13075,"&lt;100001")</f>
        <v>12248.329534883722</v>
      </c>
      <c r="J48" s="68">
        <f>AVERAGEIFS(baza!$J$2:$J$13075,baza!$F$2:$F$13075,C48,baza!$I$2:$I$13075,"&lt;100001")</f>
        <v>2018.6279069767443</v>
      </c>
      <c r="K48" s="7">
        <f>AVERAGEIFS(baza!$I$2:$I$13075,baza!$F$2:$F$13075,C48,baza!$I$2:$I$13075,"&lt;100001")</f>
        <v>71476.348837209298</v>
      </c>
    </row>
    <row r="49" spans="2:11" x14ac:dyDescent="0.25">
      <c r="B49" s="31">
        <v>33</v>
      </c>
      <c r="C49" s="10" t="s">
        <v>25213</v>
      </c>
      <c r="D49" s="11">
        <f>COUNTIFS(baza!$F$2:$F$13075,C49,baza!$I$2:$I$13075,"&lt;100001")</f>
        <v>41</v>
      </c>
      <c r="F49" s="68">
        <f>COUNTIFS(baza!$F$2:$F$13075,$C49,baza!$H$2:$H$13075,F$6,baza!$I$2:$I$13075,"&lt;100001")</f>
        <v>6</v>
      </c>
      <c r="G49" s="68">
        <f>COUNTIFS(baza!$F$2:$F$13075,$C49,baza!$H$2:$H$13075,G$6,baza!$I$2:$I$13075,"&lt;100001")</f>
        <v>32</v>
      </c>
      <c r="H49" s="68">
        <f>COUNTIFS(baza!$F$2:$F$13075,$C49,baza!$I$2:$I$13075,"&lt;100001")-F49-G49</f>
        <v>3</v>
      </c>
      <c r="I49" s="7">
        <f>AVERAGEIFS(baza!$M$2:$M$13075,baza!$F$2:$F$13075,C49,baza!$I$2:$I$13075,"&lt;100001")</f>
        <v>19671.698780487804</v>
      </c>
      <c r="J49" s="68">
        <f>AVERAGEIFS(baza!$J$2:$J$13075,baza!$F$2:$F$13075,C49,baza!$I$2:$I$13075,"&lt;100001")</f>
        <v>2017.9512195121952</v>
      </c>
      <c r="K49" s="7">
        <f>AVERAGEIFS(baza!$I$2:$I$13075,baza!$F$2:$F$13075,C49,baza!$I$2:$I$13075,"&lt;100001")</f>
        <v>70504.317073170736</v>
      </c>
    </row>
    <row r="50" spans="2:11" x14ac:dyDescent="0.25">
      <c r="B50" s="31">
        <v>34</v>
      </c>
      <c r="C50" s="10" t="s">
        <v>25229</v>
      </c>
      <c r="D50" s="11">
        <f>COUNTIFS(baza!$F$2:$F$13075,C50,baza!$I$2:$I$13075,"&lt;100001")</f>
        <v>40</v>
      </c>
      <c r="F50" s="68">
        <f>COUNTIFS(baza!$F$2:$F$13075,$C50,baza!$H$2:$H$13075,F$6,baza!$I$2:$I$13075,"&lt;100001")</f>
        <v>22</v>
      </c>
      <c r="G50" s="68">
        <f>COUNTIFS(baza!$F$2:$F$13075,$C50,baza!$H$2:$H$13075,G$6,baza!$I$2:$I$13075,"&lt;100001")</f>
        <v>14</v>
      </c>
      <c r="H50" s="68">
        <f>COUNTIFS(baza!$F$2:$F$13075,$C50,baza!$I$2:$I$13075,"&lt;100001")-F50-G50</f>
        <v>4</v>
      </c>
      <c r="I50" s="7">
        <f>AVERAGEIFS(baza!$M$2:$M$13075,baza!$F$2:$F$13075,C50,baza!$I$2:$I$13075,"&lt;100001")</f>
        <v>22671.189499999997</v>
      </c>
      <c r="J50" s="68">
        <f>AVERAGEIFS(baza!$J$2:$J$13075,baza!$F$2:$F$13075,C50,baza!$I$2:$I$13075,"&lt;100001")</f>
        <v>2017.875</v>
      </c>
      <c r="K50" s="7">
        <f>AVERAGEIFS(baza!$I$2:$I$13075,baza!$F$2:$F$13075,C50,baza!$I$2:$I$13075,"&lt;100001")</f>
        <v>51560.724999999999</v>
      </c>
    </row>
    <row r="51" spans="2:11" x14ac:dyDescent="0.25">
      <c r="B51" s="31">
        <v>35</v>
      </c>
      <c r="C51" s="10" t="s">
        <v>25233</v>
      </c>
      <c r="D51" s="11">
        <f>COUNTIFS(baza!$F$2:$F$13075,C51,baza!$I$2:$I$13075,"&lt;100001")</f>
        <v>40</v>
      </c>
      <c r="F51" s="68">
        <f>COUNTIFS(baza!$F$2:$F$13075,$C51,baza!$H$2:$H$13075,F$6,baza!$I$2:$I$13075,"&lt;100001")</f>
        <v>6</v>
      </c>
      <c r="G51" s="68">
        <f>COUNTIFS(baza!$F$2:$F$13075,$C51,baza!$H$2:$H$13075,G$6,baza!$I$2:$I$13075,"&lt;100001")</f>
        <v>25</v>
      </c>
      <c r="H51" s="68">
        <f>COUNTIFS(baza!$F$2:$F$13075,$C51,baza!$I$2:$I$13075,"&lt;100001")-F51-G51</f>
        <v>9</v>
      </c>
      <c r="I51" s="7">
        <f>AVERAGEIFS(baza!$M$2:$M$13075,baza!$F$2:$F$13075,C51,baza!$I$2:$I$13075,"&lt;100001")</f>
        <v>53468.810250000002</v>
      </c>
      <c r="J51" s="68">
        <f>AVERAGEIFS(baza!$J$2:$J$13075,baza!$F$2:$F$13075,C51,baza!$I$2:$I$13075,"&lt;100001")</f>
        <v>2019.35</v>
      </c>
      <c r="K51" s="7">
        <f>AVERAGEIFS(baza!$I$2:$I$13075,baza!$F$2:$F$13075,C51,baza!$I$2:$I$13075,"&lt;100001")</f>
        <v>47686.2</v>
      </c>
    </row>
    <row r="52" spans="2:11" x14ac:dyDescent="0.25">
      <c r="B52" s="31">
        <v>36</v>
      </c>
      <c r="C52" s="10" t="s">
        <v>7231</v>
      </c>
      <c r="D52" s="11">
        <f>COUNTIFS(baza!$F$2:$F$13075,C52,baza!$I$2:$I$13075,"&lt;100001")</f>
        <v>39</v>
      </c>
      <c r="F52" s="68">
        <f>COUNTIFS(baza!$F$2:$F$13075,$C52,baza!$H$2:$H$13075,F$6,baza!$I$2:$I$13075,"&lt;100001")</f>
        <v>2</v>
      </c>
      <c r="G52" s="68">
        <f>COUNTIFS(baza!$F$2:$F$13075,$C52,baza!$H$2:$H$13075,G$6,baza!$I$2:$I$13075,"&lt;100001")</f>
        <v>30</v>
      </c>
      <c r="H52" s="68">
        <f>COUNTIFS(baza!$F$2:$F$13075,$C52,baza!$I$2:$I$13075,"&lt;100001")-F52-G52</f>
        <v>7</v>
      </c>
      <c r="I52" s="7">
        <f>AVERAGEIFS(baza!$M$2:$M$13075,baza!$F$2:$F$13075,C52,baza!$I$2:$I$13075,"&lt;100001")</f>
        <v>32781.932051282056</v>
      </c>
      <c r="J52" s="68">
        <f>AVERAGEIFS(baza!$J$2:$J$13075,baza!$F$2:$F$13075,C52,baza!$I$2:$I$13075,"&lt;100001")</f>
        <v>2018.9743589743589</v>
      </c>
      <c r="K52" s="7">
        <f>AVERAGEIFS(baza!$I$2:$I$13075,baza!$F$2:$F$13075,C52,baza!$I$2:$I$13075,"&lt;100001")</f>
        <v>61313.410256410258</v>
      </c>
    </row>
    <row r="53" spans="2:11" x14ac:dyDescent="0.25">
      <c r="B53" s="31">
        <v>37</v>
      </c>
      <c r="C53" s="10" t="s">
        <v>25224</v>
      </c>
      <c r="D53" s="11">
        <f>COUNTIFS(baza!$F$2:$F$13075,C53,baza!$I$2:$I$13075,"&lt;100001")</f>
        <v>39</v>
      </c>
      <c r="F53" s="68">
        <f>COUNTIFS(baza!$F$2:$F$13075,$C53,baza!$H$2:$H$13075,F$6,baza!$I$2:$I$13075,"&lt;100001")</f>
        <v>1</v>
      </c>
      <c r="G53" s="68">
        <f>COUNTIFS(baza!$F$2:$F$13075,$C53,baza!$H$2:$H$13075,G$6,baza!$I$2:$I$13075,"&lt;100001")</f>
        <v>33</v>
      </c>
      <c r="H53" s="68">
        <f>COUNTIFS(baza!$F$2:$F$13075,$C53,baza!$I$2:$I$13075,"&lt;100001")-F53-G53</f>
        <v>5</v>
      </c>
      <c r="I53" s="7">
        <f>AVERAGEIFS(baza!$M$2:$M$13075,baza!$F$2:$F$13075,C53,baza!$I$2:$I$13075,"&lt;100001")</f>
        <v>49996.077948717939</v>
      </c>
      <c r="J53" s="68">
        <f>AVERAGEIFS(baza!$J$2:$J$13075,baza!$F$2:$F$13075,C53,baza!$I$2:$I$13075,"&lt;100001")</f>
        <v>2019.1282051282051</v>
      </c>
      <c r="K53" s="7">
        <f>AVERAGEIFS(baza!$I$2:$I$13075,baza!$F$2:$F$13075,C53,baza!$I$2:$I$13075,"&lt;100001")</f>
        <v>63170.179487179485</v>
      </c>
    </row>
    <row r="54" spans="2:11" x14ac:dyDescent="0.25">
      <c r="B54" s="31">
        <v>38</v>
      </c>
      <c r="C54" s="10" t="s">
        <v>4004</v>
      </c>
      <c r="D54" s="11">
        <f>COUNTIFS(baza!$F$2:$F$13075,C54,baza!$I$2:$I$13075,"&lt;100001")</f>
        <v>38</v>
      </c>
      <c r="F54" s="68">
        <f>COUNTIFS(baza!$F$2:$F$13075,$C54,baza!$H$2:$H$13075,F$6,baza!$I$2:$I$13075,"&lt;100001")</f>
        <v>4</v>
      </c>
      <c r="G54" s="68">
        <f>COUNTIFS(baza!$F$2:$F$13075,$C54,baza!$H$2:$H$13075,G$6,baza!$I$2:$I$13075,"&lt;100001")</f>
        <v>33</v>
      </c>
      <c r="H54" s="68">
        <f>COUNTIFS(baza!$F$2:$F$13075,$C54,baza!$I$2:$I$13075,"&lt;100001")-F54-G54</f>
        <v>1</v>
      </c>
      <c r="I54" s="7">
        <f>AVERAGEIFS(baza!$M$2:$M$13075,baza!$F$2:$F$13075,C54,baza!$I$2:$I$13075,"&lt;100001")</f>
        <v>27989.951052631583</v>
      </c>
      <c r="J54" s="68">
        <f>AVERAGEIFS(baza!$J$2:$J$13075,baza!$F$2:$F$13075,C54,baza!$I$2:$I$13075,"&lt;100001")</f>
        <v>2019.2368421052631</v>
      </c>
      <c r="K54" s="7">
        <f>AVERAGEIFS(baza!$I$2:$I$13075,baza!$F$2:$F$13075,C54,baza!$I$2:$I$13075,"&lt;100001")</f>
        <v>55132.605263157893</v>
      </c>
    </row>
    <row r="55" spans="2:11" x14ac:dyDescent="0.25">
      <c r="B55" s="31">
        <v>39</v>
      </c>
      <c r="C55" s="10" t="s">
        <v>25201</v>
      </c>
      <c r="D55" s="11">
        <f>COUNTIFS(baza!$F$2:$F$13075,C55,baza!$I$2:$I$13075,"&lt;100001")</f>
        <v>30</v>
      </c>
      <c r="F55" s="68">
        <f>COUNTIFS(baza!$F$2:$F$13075,$C55,baza!$H$2:$H$13075,F$6,baza!$I$2:$I$13075,"&lt;100001")</f>
        <v>3</v>
      </c>
      <c r="G55" s="68">
        <f>COUNTIFS(baza!$F$2:$F$13075,$C55,baza!$H$2:$H$13075,G$6,baza!$I$2:$I$13075,"&lt;100001")</f>
        <v>25</v>
      </c>
      <c r="H55" s="68">
        <f>COUNTIFS(baza!$F$2:$F$13075,$C55,baza!$I$2:$I$13075,"&lt;100001")-F55-G55</f>
        <v>2</v>
      </c>
      <c r="I55" s="7">
        <f>AVERAGEIFS(baza!$M$2:$M$13075,baza!$F$2:$F$13075,C55,baza!$I$2:$I$13075,"&lt;100001")</f>
        <v>16406.439333333332</v>
      </c>
      <c r="J55" s="68">
        <f>AVERAGEIFS(baza!$J$2:$J$13075,baza!$F$2:$F$13075,C55,baza!$I$2:$I$13075,"&lt;100001")</f>
        <v>2018.5666666666666</v>
      </c>
      <c r="K55" s="7">
        <f>AVERAGEIFS(baza!$I$2:$I$13075,baza!$F$2:$F$13075,C55,baza!$I$2:$I$13075,"&lt;100001")</f>
        <v>69916.833333333328</v>
      </c>
    </row>
    <row r="56" spans="2:11" x14ac:dyDescent="0.25">
      <c r="B56" s="31">
        <v>40</v>
      </c>
      <c r="C56" s="10" t="s">
        <v>25225</v>
      </c>
      <c r="D56" s="11">
        <f>COUNTIFS(baza!$F$2:$F$13075,C56,baza!$I$2:$I$13075,"&lt;100001")</f>
        <v>30</v>
      </c>
      <c r="F56" s="68">
        <f>COUNTIFS(baza!$F$2:$F$13075,$C56,baza!$H$2:$H$13075,F$6,baza!$I$2:$I$13075,"&lt;100001")</f>
        <v>11</v>
      </c>
      <c r="G56" s="68">
        <f>COUNTIFS(baza!$F$2:$F$13075,$C56,baza!$H$2:$H$13075,G$6,baza!$I$2:$I$13075,"&lt;100001")</f>
        <v>19</v>
      </c>
      <c r="H56" s="68">
        <f>COUNTIFS(baza!$F$2:$F$13075,$C56,baza!$I$2:$I$13075,"&lt;100001")-F56-G56</f>
        <v>0</v>
      </c>
      <c r="I56" s="7">
        <f>AVERAGEIFS(baza!$M$2:$M$13075,baza!$F$2:$F$13075,C56,baza!$I$2:$I$13075,"&lt;100001")</f>
        <v>19278.422333333332</v>
      </c>
      <c r="J56" s="68">
        <f>AVERAGEIFS(baza!$J$2:$J$13075,baza!$F$2:$F$13075,C56,baza!$I$2:$I$13075,"&lt;100001")</f>
        <v>2018.6</v>
      </c>
      <c r="K56" s="7">
        <f>AVERAGEIFS(baza!$I$2:$I$13075,baza!$F$2:$F$13075,C56,baza!$I$2:$I$13075,"&lt;100001")</f>
        <v>61931.533333333333</v>
      </c>
    </row>
    <row r="57" spans="2:11" x14ac:dyDescent="0.25">
      <c r="B57" s="31">
        <v>41</v>
      </c>
      <c r="C57" s="10" t="s">
        <v>25219</v>
      </c>
      <c r="D57" s="11">
        <f>COUNTIFS(baza!$F$2:$F$13075,C57,baza!$I$2:$I$13075,"&lt;100001")</f>
        <v>28</v>
      </c>
      <c r="F57" s="68">
        <f>COUNTIFS(baza!$F$2:$F$13075,$C57,baza!$H$2:$H$13075,F$6,baza!$I$2:$I$13075,"&lt;100001")</f>
        <v>17</v>
      </c>
      <c r="G57" s="68">
        <f>COUNTIFS(baza!$F$2:$F$13075,$C57,baza!$H$2:$H$13075,G$6,baza!$I$2:$I$13075,"&lt;100001")</f>
        <v>10</v>
      </c>
      <c r="H57" s="68">
        <f>COUNTIFS(baza!$F$2:$F$13075,$C57,baza!$I$2:$I$13075,"&lt;100001")-F57-G57</f>
        <v>1</v>
      </c>
      <c r="I57" s="7">
        <f>AVERAGEIFS(baza!$M$2:$M$13075,baza!$F$2:$F$13075,C57,baza!$I$2:$I$13075,"&lt;100001")</f>
        <v>12534.264642857142</v>
      </c>
      <c r="J57" s="68">
        <f>AVERAGEIFS(baza!$J$2:$J$13075,baza!$F$2:$F$13075,C57,baza!$I$2:$I$13075,"&lt;100001")</f>
        <v>2017.6428571428571</v>
      </c>
      <c r="K57" s="7">
        <f>AVERAGEIFS(baza!$I$2:$I$13075,baza!$F$2:$F$13075,C57,baza!$I$2:$I$13075,"&lt;100001")</f>
        <v>60582.678571428572</v>
      </c>
    </row>
    <row r="58" spans="2:11" x14ac:dyDescent="0.25">
      <c r="B58" s="31">
        <v>42</v>
      </c>
      <c r="C58" s="10" t="s">
        <v>25226</v>
      </c>
      <c r="D58" s="11">
        <f>COUNTIFS(baza!$F$2:$F$13075,C58,baza!$I$2:$I$13075,"&lt;100001")</f>
        <v>27</v>
      </c>
      <c r="F58" s="68">
        <f>COUNTIFS(baza!$F$2:$F$13075,$C58,baza!$H$2:$H$13075,F$6,baza!$I$2:$I$13075,"&lt;100001")</f>
        <v>5</v>
      </c>
      <c r="G58" s="68">
        <f>COUNTIFS(baza!$F$2:$F$13075,$C58,baza!$H$2:$H$13075,G$6,baza!$I$2:$I$13075,"&lt;100001")</f>
        <v>15</v>
      </c>
      <c r="H58" s="68">
        <f>COUNTIFS(baza!$F$2:$F$13075,$C58,baza!$I$2:$I$13075,"&lt;100001")-F58-G58</f>
        <v>7</v>
      </c>
      <c r="I58" s="7">
        <f>AVERAGEIFS(baza!$M$2:$M$13075,baza!$F$2:$F$13075,C58,baza!$I$2:$I$13075,"&lt;100001")</f>
        <v>24440.908888888891</v>
      </c>
      <c r="J58" s="68">
        <f>AVERAGEIFS(baza!$J$2:$J$13075,baza!$F$2:$F$13075,C58,baza!$I$2:$I$13075,"&lt;100001")</f>
        <v>2017.7777777777778</v>
      </c>
      <c r="K58" s="7">
        <f>AVERAGEIFS(baza!$I$2:$I$13075,baza!$F$2:$F$13075,C58,baza!$I$2:$I$13075,"&lt;100001")</f>
        <v>64090.555555555555</v>
      </c>
    </row>
    <row r="59" spans="2:11" x14ac:dyDescent="0.25">
      <c r="B59" s="31">
        <v>43</v>
      </c>
      <c r="C59" s="10" t="s">
        <v>25228</v>
      </c>
      <c r="D59" s="11">
        <f>COUNTIFS(baza!$F$2:$F$13075,C59,baza!$I$2:$I$13075,"&lt;100001")</f>
        <v>23</v>
      </c>
      <c r="F59" s="68">
        <f>COUNTIFS(baza!$F$2:$F$13075,$C59,baza!$H$2:$H$13075,F$6,baza!$I$2:$I$13075,"&lt;100001")</f>
        <v>1</v>
      </c>
      <c r="G59" s="68">
        <f>COUNTIFS(baza!$F$2:$F$13075,$C59,baza!$H$2:$H$13075,G$6,baza!$I$2:$I$13075,"&lt;100001")</f>
        <v>19</v>
      </c>
      <c r="H59" s="68">
        <f>COUNTIFS(baza!$F$2:$F$13075,$C59,baza!$I$2:$I$13075,"&lt;100001")-F59-G59</f>
        <v>3</v>
      </c>
      <c r="I59" s="7">
        <f>AVERAGEIFS(baza!$M$2:$M$13075,baza!$F$2:$F$13075,C59,baza!$I$2:$I$13075,"&lt;100001")</f>
        <v>25185.505217391303</v>
      </c>
      <c r="J59" s="68">
        <f>AVERAGEIFS(baza!$J$2:$J$13075,baza!$F$2:$F$13075,C59,baza!$I$2:$I$13075,"&lt;100001")</f>
        <v>2018.1739130434783</v>
      </c>
      <c r="K59" s="7">
        <f>AVERAGEIFS(baza!$I$2:$I$13075,baza!$F$2:$F$13075,C59,baza!$I$2:$I$13075,"&lt;100001")</f>
        <v>58321.304347826088</v>
      </c>
    </row>
    <row r="60" spans="2:11" x14ac:dyDescent="0.25">
      <c r="B60" s="31">
        <v>44</v>
      </c>
      <c r="C60" s="10" t="s">
        <v>25230</v>
      </c>
      <c r="D60" s="11">
        <f>COUNTIFS(baza!$F$2:$F$13075,C60,baza!$I$2:$I$13075,"&lt;100001")</f>
        <v>21</v>
      </c>
      <c r="F60" s="68">
        <f>COUNTIFS(baza!$F$2:$F$13075,$C60,baza!$H$2:$H$13075,F$6,baza!$I$2:$I$13075,"&lt;100001")</f>
        <v>0</v>
      </c>
      <c r="G60" s="68">
        <f>COUNTIFS(baza!$F$2:$F$13075,$C60,baza!$H$2:$H$13075,G$6,baza!$I$2:$I$13075,"&lt;100001")</f>
        <v>19</v>
      </c>
      <c r="H60" s="68">
        <f>COUNTIFS(baza!$F$2:$F$13075,$C60,baza!$I$2:$I$13075,"&lt;100001")-F60-G60</f>
        <v>2</v>
      </c>
      <c r="I60" s="7">
        <f>AVERAGEIFS(baza!$M$2:$M$13075,baza!$F$2:$F$13075,C60,baza!$I$2:$I$13075,"&lt;100001")</f>
        <v>26586.379047619044</v>
      </c>
      <c r="J60" s="68">
        <f>AVERAGEIFS(baza!$J$2:$J$13075,baza!$F$2:$F$13075,C60,baza!$I$2:$I$13075,"&lt;100001")</f>
        <v>2018.7142857142858</v>
      </c>
      <c r="K60" s="7">
        <f>AVERAGEIFS(baza!$I$2:$I$13075,baza!$F$2:$F$13075,C60,baza!$I$2:$I$13075,"&lt;100001")</f>
        <v>66006.71428571429</v>
      </c>
    </row>
    <row r="61" spans="2:11" x14ac:dyDescent="0.25">
      <c r="B61" s="31">
        <v>45</v>
      </c>
      <c r="C61" s="10" t="s">
        <v>25231</v>
      </c>
      <c r="D61" s="11">
        <f>COUNTIFS(baza!$F$2:$F$13075,C61,baza!$I$2:$I$13075,"&lt;100001")</f>
        <v>21</v>
      </c>
      <c r="F61" s="68">
        <f>COUNTIFS(baza!$F$2:$F$13075,$C61,baza!$H$2:$H$13075,F$6,baza!$I$2:$I$13075,"&lt;100001")</f>
        <v>5</v>
      </c>
      <c r="G61" s="68">
        <f>COUNTIFS(baza!$F$2:$F$13075,$C61,baza!$H$2:$H$13075,G$6,baza!$I$2:$I$13075,"&lt;100001")</f>
        <v>12</v>
      </c>
      <c r="H61" s="68">
        <f>COUNTIFS(baza!$F$2:$F$13075,$C61,baza!$I$2:$I$13075,"&lt;100001")-F61-G61</f>
        <v>4</v>
      </c>
      <c r="I61" s="7">
        <f>AVERAGEIFS(baza!$M$2:$M$13075,baza!$F$2:$F$13075,C61,baza!$I$2:$I$13075,"&lt;100001")</f>
        <v>15582.496190476189</v>
      </c>
      <c r="J61" s="68">
        <f>AVERAGEIFS(baza!$J$2:$J$13075,baza!$F$2:$F$13075,C61,baza!$I$2:$I$13075,"&lt;100001")</f>
        <v>2017.6190476190477</v>
      </c>
      <c r="K61" s="7">
        <f>AVERAGEIFS(baza!$I$2:$I$13075,baza!$F$2:$F$13075,C61,baza!$I$2:$I$13075,"&lt;100001")</f>
        <v>66424.333333333328</v>
      </c>
    </row>
    <row r="62" spans="2:11" x14ac:dyDescent="0.25">
      <c r="B62" s="31">
        <v>46</v>
      </c>
      <c r="C62" s="10" t="s">
        <v>25217</v>
      </c>
      <c r="D62" s="11">
        <f>COUNTIFS(baza!$F$2:$F$13075,C62,baza!$I$2:$I$13075,"&lt;100001")</f>
        <v>17</v>
      </c>
      <c r="F62" s="68">
        <f>COUNTIFS(baza!$F$2:$F$13075,$C62,baza!$H$2:$H$13075,F$6,baza!$I$2:$I$13075,"&lt;100001")</f>
        <v>0</v>
      </c>
      <c r="G62" s="68">
        <f>COUNTIFS(baza!$F$2:$F$13075,$C62,baza!$H$2:$H$13075,G$6,baza!$I$2:$I$13075,"&lt;100001")</f>
        <v>9</v>
      </c>
      <c r="H62" s="68">
        <f>COUNTIFS(baza!$F$2:$F$13075,$C62,baza!$I$2:$I$13075,"&lt;100001")-F62-G62</f>
        <v>8</v>
      </c>
      <c r="I62" s="7">
        <f>AVERAGEIFS(baza!$M$2:$M$13075,baza!$F$2:$F$13075,C62,baza!$I$2:$I$13075,"&lt;100001")</f>
        <v>24165.573529411766</v>
      </c>
      <c r="J62" s="68">
        <f>AVERAGEIFS(baza!$J$2:$J$13075,baza!$F$2:$F$13075,C62,baza!$I$2:$I$13075,"&lt;100001")</f>
        <v>2017.7058823529412</v>
      </c>
      <c r="K62" s="7">
        <f>AVERAGEIFS(baza!$I$2:$I$13075,baza!$F$2:$F$13075,C62,baza!$I$2:$I$13075,"&lt;100001")</f>
        <v>71145.941176470587</v>
      </c>
    </row>
    <row r="63" spans="2:11" x14ac:dyDescent="0.25">
      <c r="B63" s="31">
        <v>47</v>
      </c>
      <c r="C63" s="10" t="s">
        <v>25232</v>
      </c>
      <c r="D63" s="11">
        <f>COUNTIFS(baza!$F$2:$F$13075,C63,baza!$I$2:$I$13075,"&lt;100001")</f>
        <v>17</v>
      </c>
      <c r="F63" s="68">
        <f>COUNTIFS(baza!$F$2:$F$13075,$C63,baza!$H$2:$H$13075,F$6,baza!$I$2:$I$13075,"&lt;100001")</f>
        <v>8</v>
      </c>
      <c r="G63" s="68">
        <f>COUNTIFS(baza!$F$2:$F$13075,$C63,baza!$H$2:$H$13075,G$6,baza!$I$2:$I$13075,"&lt;100001")</f>
        <v>7</v>
      </c>
      <c r="H63" s="68">
        <f>COUNTIFS(baza!$F$2:$F$13075,$C63,baza!$I$2:$I$13075,"&lt;100001")-F63-G63</f>
        <v>2</v>
      </c>
      <c r="I63" s="7">
        <f>AVERAGEIFS(baza!$M$2:$M$13075,baza!$F$2:$F$13075,C63,baza!$I$2:$I$13075,"&lt;100001")</f>
        <v>30780.366470588233</v>
      </c>
      <c r="J63" s="68">
        <f>AVERAGEIFS(baza!$J$2:$J$13075,baza!$F$2:$F$13075,C63,baza!$I$2:$I$13075,"&lt;100001")</f>
        <v>2020</v>
      </c>
      <c r="K63" s="7">
        <f>AVERAGEIFS(baza!$I$2:$I$13075,baza!$F$2:$F$13075,C63,baza!$I$2:$I$13075,"&lt;100001")</f>
        <v>38350.470588235294</v>
      </c>
    </row>
    <row r="64" spans="2:11" x14ac:dyDescent="0.25">
      <c r="B64" s="31">
        <v>48</v>
      </c>
      <c r="C64" s="10" t="s">
        <v>23065</v>
      </c>
      <c r="D64" s="11">
        <f>COUNTIFS(baza!$F$2:$F$13075,C64,baza!$I$2:$I$13075,"&lt;100001")</f>
        <v>15</v>
      </c>
      <c r="F64" s="68">
        <f>COUNTIFS(baza!$F$2:$F$13075,$C64,baza!$H$2:$H$13075,F$6,baza!$I$2:$I$13075,"&lt;100001")</f>
        <v>1</v>
      </c>
      <c r="G64" s="68">
        <f>COUNTIFS(baza!$F$2:$F$13075,$C64,baza!$H$2:$H$13075,G$6,baza!$I$2:$I$13075,"&lt;100001")</f>
        <v>14</v>
      </c>
      <c r="H64" s="68">
        <f>COUNTIFS(baza!$F$2:$F$13075,$C64,baza!$I$2:$I$13075,"&lt;100001")-F64-G64</f>
        <v>0</v>
      </c>
      <c r="I64" s="7">
        <f>AVERAGEIFS(baza!$M$2:$M$13075,baza!$F$2:$F$13075,C64,baza!$I$2:$I$13075,"&lt;100001")</f>
        <v>17653.288</v>
      </c>
      <c r="J64" s="68">
        <f>AVERAGEIFS(baza!$J$2:$J$13075,baza!$F$2:$F$13075,C64,baza!$I$2:$I$13075,"&lt;100001")</f>
        <v>2017.2666666666667</v>
      </c>
      <c r="K64" s="7">
        <f>AVERAGEIFS(baza!$I$2:$I$13075,baza!$F$2:$F$13075,C64,baza!$I$2:$I$13075,"&lt;100001")</f>
        <v>46138.533333333333</v>
      </c>
    </row>
    <row r="65" spans="2:11" x14ac:dyDescent="0.25">
      <c r="B65" s="31">
        <v>49</v>
      </c>
      <c r="C65" s="10" t="s">
        <v>25220</v>
      </c>
      <c r="D65" s="11">
        <f>COUNTIFS(baza!$F$2:$F$13075,C65,baza!$I$2:$I$13075,"&lt;100001")</f>
        <v>14</v>
      </c>
      <c r="F65" s="68">
        <f>COUNTIFS(baza!$F$2:$F$13075,$C65,baza!$H$2:$H$13075,F$6,baza!$I$2:$I$13075,"&lt;100001")</f>
        <v>1</v>
      </c>
      <c r="G65" s="68">
        <f>COUNTIFS(baza!$F$2:$F$13075,$C65,baza!$H$2:$H$13075,G$6,baza!$I$2:$I$13075,"&lt;100001")</f>
        <v>12</v>
      </c>
      <c r="H65" s="68">
        <f>COUNTIFS(baza!$F$2:$F$13075,$C65,baza!$I$2:$I$13075,"&lt;100001")-F65-G65</f>
        <v>1</v>
      </c>
      <c r="I65" s="7">
        <f>AVERAGEIFS(baza!$M$2:$M$13075,baza!$F$2:$F$13075,C65,baza!$I$2:$I$13075,"&lt;100001")</f>
        <v>29690.957857142861</v>
      </c>
      <c r="J65" s="68">
        <f>AVERAGEIFS(baza!$J$2:$J$13075,baza!$F$2:$F$13075,C65,baza!$I$2:$I$13075,"&lt;100001")</f>
        <v>2016.5</v>
      </c>
      <c r="K65" s="7">
        <f>AVERAGEIFS(baza!$I$2:$I$13075,baza!$F$2:$F$13075,C65,baza!$I$2:$I$13075,"&lt;100001")</f>
        <v>61531.785714285717</v>
      </c>
    </row>
    <row r="66" spans="2:11" x14ac:dyDescent="0.25">
      <c r="B66" s="31">
        <v>50</v>
      </c>
      <c r="C66" s="10" t="s">
        <v>25227</v>
      </c>
      <c r="D66" s="11">
        <f>COUNTIFS(baza!$F$2:$F$13075,C66,baza!$I$2:$I$13075,"&lt;100001")</f>
        <v>14</v>
      </c>
      <c r="F66" s="68">
        <f>COUNTIFS(baza!$F$2:$F$13075,$C66,baza!$H$2:$H$13075,F$6,baza!$I$2:$I$13075,"&lt;100001")</f>
        <v>2</v>
      </c>
      <c r="G66" s="68">
        <f>COUNTIFS(baza!$F$2:$F$13075,$C66,baza!$H$2:$H$13075,G$6,baza!$I$2:$I$13075,"&lt;100001")</f>
        <v>12</v>
      </c>
      <c r="H66" s="68">
        <f>COUNTIFS(baza!$F$2:$F$13075,$C66,baza!$I$2:$I$13075,"&lt;100001")-F66-G66</f>
        <v>0</v>
      </c>
      <c r="I66" s="7">
        <f>AVERAGEIFS(baza!$M$2:$M$13075,baza!$F$2:$F$13075,C66,baza!$I$2:$I$13075,"&lt;100001")</f>
        <v>21709.883571428571</v>
      </c>
      <c r="J66" s="68">
        <f>AVERAGEIFS(baza!$J$2:$J$13075,baza!$F$2:$F$13075,C66,baza!$I$2:$I$13075,"&lt;100001")</f>
        <v>2017.4285714285713</v>
      </c>
      <c r="K66" s="7">
        <f>AVERAGEIFS(baza!$I$2:$I$13075,baza!$F$2:$F$13075,C66,baza!$I$2:$I$13075,"&lt;100001")</f>
        <v>71119.571428571435</v>
      </c>
    </row>
  </sheetData>
  <sortState xmlns:xlrd2="http://schemas.microsoft.com/office/spreadsheetml/2017/richdata2" ref="C38:D66">
    <sortCondition descending="1" ref="D38:D6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3079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2" max="2" width="51.42578125" customWidth="1"/>
    <col min="3" max="3" width="20.140625" customWidth="1"/>
    <col min="4" max="4" width="15.28515625" bestFit="1" customWidth="1"/>
    <col min="5" max="5" width="20.42578125" style="62" bestFit="1" customWidth="1"/>
    <col min="6" max="6" width="27" style="19" customWidth="1"/>
    <col min="7" max="7" width="46.28515625" style="19" customWidth="1"/>
    <col min="8" max="8" width="23.42578125" style="2" bestFit="1" customWidth="1"/>
    <col min="9" max="9" width="13.7109375" style="5" bestFit="1" customWidth="1"/>
    <col min="10" max="10" width="21.140625" style="2" bestFit="1" customWidth="1"/>
    <col min="11" max="11" width="15.85546875" style="2" bestFit="1" customWidth="1"/>
    <col min="12" max="12" width="22.85546875" customWidth="1"/>
    <col min="13" max="13" width="10" style="3" bestFit="1" customWidth="1"/>
    <col min="14" max="14" width="16.140625" style="2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s="62" t="s">
        <v>4</v>
      </c>
      <c r="F1" s="19" t="s">
        <v>25180</v>
      </c>
      <c r="G1" s="19" t="s">
        <v>5</v>
      </c>
      <c r="H1" s="2" t="s">
        <v>25137</v>
      </c>
      <c r="I1" s="5" t="s">
        <v>6</v>
      </c>
      <c r="J1" s="2" t="s">
        <v>7</v>
      </c>
      <c r="K1" s="2" t="s">
        <v>8</v>
      </c>
      <c r="L1" t="s">
        <v>9</v>
      </c>
      <c r="M1" s="3" t="s">
        <v>10</v>
      </c>
      <c r="N1" s="2" t="s">
        <v>11</v>
      </c>
    </row>
    <row r="2" spans="1:14" x14ac:dyDescent="0.25">
      <c r="A2" t="s">
        <v>24642</v>
      </c>
      <c r="B2" s="1" t="s">
        <v>24755</v>
      </c>
      <c r="C2" t="s">
        <v>24642</v>
      </c>
      <c r="D2" t="s">
        <v>48</v>
      </c>
      <c r="E2" s="2" t="s">
        <v>920</v>
      </c>
      <c r="F2" t="str">
        <f>D2&amp; " " &amp; E2</f>
        <v>Peugeot 3008</v>
      </c>
      <c r="G2" t="s">
        <v>9308</v>
      </c>
      <c r="H2" s="2" t="s">
        <v>17</v>
      </c>
      <c r="I2" s="5">
        <v>12458</v>
      </c>
      <c r="J2" s="2">
        <v>2022</v>
      </c>
      <c r="K2" s="2">
        <v>96</v>
      </c>
      <c r="L2" t="s">
        <v>24644</v>
      </c>
      <c r="M2" s="3">
        <v>36500</v>
      </c>
      <c r="N2" s="2" t="s">
        <v>19</v>
      </c>
    </row>
    <row r="3" spans="1:14" x14ac:dyDescent="0.25">
      <c r="A3" t="s">
        <v>24642</v>
      </c>
      <c r="B3" s="1" t="s">
        <v>24754</v>
      </c>
      <c r="C3" t="s">
        <v>24642</v>
      </c>
      <c r="D3" t="s">
        <v>48</v>
      </c>
      <c r="E3" s="2" t="s">
        <v>920</v>
      </c>
      <c r="F3" t="str">
        <f t="shared" ref="F3:F66" si="0">D3&amp; " " &amp; E3</f>
        <v>Peugeot 3008</v>
      </c>
      <c r="G3" t="s">
        <v>834</v>
      </c>
      <c r="H3" s="2" t="s">
        <v>17</v>
      </c>
      <c r="I3" s="5">
        <v>195815</v>
      </c>
      <c r="J3" s="2">
        <v>2018</v>
      </c>
      <c r="K3" s="2">
        <v>88</v>
      </c>
      <c r="L3" t="s">
        <v>30</v>
      </c>
      <c r="M3" s="3">
        <v>16900</v>
      </c>
      <c r="N3" s="2" t="s">
        <v>19</v>
      </c>
    </row>
    <row r="4" spans="1:14" x14ac:dyDescent="0.25">
      <c r="A4" t="s">
        <v>24642</v>
      </c>
      <c r="B4" s="1" t="s">
        <v>24788</v>
      </c>
      <c r="C4" t="s">
        <v>24642</v>
      </c>
      <c r="D4" t="s">
        <v>48</v>
      </c>
      <c r="E4" s="2" t="s">
        <v>1386</v>
      </c>
      <c r="F4" t="str">
        <f t="shared" si="0"/>
        <v>Peugeot 301</v>
      </c>
      <c r="G4" t="s">
        <v>9308</v>
      </c>
      <c r="H4" s="2" t="s">
        <v>17</v>
      </c>
      <c r="I4" s="5">
        <v>193651</v>
      </c>
      <c r="J4" s="2">
        <v>2019</v>
      </c>
      <c r="K4" s="2">
        <v>75</v>
      </c>
      <c r="L4" t="s">
        <v>24644</v>
      </c>
      <c r="M4" s="3">
        <v>7600</v>
      </c>
      <c r="N4" s="2" t="s">
        <v>19</v>
      </c>
    </row>
    <row r="5" spans="1:14" x14ac:dyDescent="0.25">
      <c r="A5" t="s">
        <v>24642</v>
      </c>
      <c r="B5" s="1" t="s">
        <v>24785</v>
      </c>
      <c r="C5" t="s">
        <v>24642</v>
      </c>
      <c r="D5" t="s">
        <v>48</v>
      </c>
      <c r="E5" s="2" t="s">
        <v>1386</v>
      </c>
      <c r="F5" t="str">
        <f t="shared" si="0"/>
        <v>Peugeot 301</v>
      </c>
      <c r="G5" t="s">
        <v>9308</v>
      </c>
      <c r="H5" s="2" t="s">
        <v>17</v>
      </c>
      <c r="I5" s="5">
        <v>200889</v>
      </c>
      <c r="J5" s="2">
        <v>2019</v>
      </c>
      <c r="K5" s="2">
        <v>75</v>
      </c>
      <c r="L5" t="s">
        <v>24786</v>
      </c>
      <c r="M5" s="3">
        <v>7650</v>
      </c>
      <c r="N5" s="2" t="s">
        <v>19</v>
      </c>
    </row>
    <row r="6" spans="1:14" x14ac:dyDescent="0.25">
      <c r="A6" t="s">
        <v>24642</v>
      </c>
      <c r="B6" s="1" t="s">
        <v>24692</v>
      </c>
      <c r="C6" t="s">
        <v>24642</v>
      </c>
      <c r="D6" t="s">
        <v>48</v>
      </c>
      <c r="E6" s="2" t="s">
        <v>205</v>
      </c>
      <c r="F6" t="str">
        <f t="shared" si="0"/>
        <v>Peugeot 308</v>
      </c>
      <c r="G6" t="s">
        <v>9308</v>
      </c>
      <c r="H6" s="2" t="s">
        <v>17</v>
      </c>
      <c r="I6" s="5">
        <v>21011</v>
      </c>
      <c r="J6" s="2">
        <v>2020</v>
      </c>
      <c r="K6" s="2">
        <v>75</v>
      </c>
      <c r="L6" t="s">
        <v>24644</v>
      </c>
      <c r="M6" s="3">
        <v>17640</v>
      </c>
      <c r="N6" s="2" t="s">
        <v>19</v>
      </c>
    </row>
    <row r="7" spans="1:14" x14ac:dyDescent="0.25">
      <c r="A7" t="s">
        <v>24642</v>
      </c>
      <c r="B7" s="1" t="s">
        <v>24849</v>
      </c>
      <c r="C7" t="s">
        <v>24642</v>
      </c>
      <c r="D7" t="s">
        <v>48</v>
      </c>
      <c r="E7" s="2" t="s">
        <v>205</v>
      </c>
      <c r="F7" t="str">
        <f t="shared" si="0"/>
        <v>Peugeot 308</v>
      </c>
      <c r="G7" t="s">
        <v>24850</v>
      </c>
      <c r="H7" s="2" t="s">
        <v>17</v>
      </c>
      <c r="I7" s="5">
        <v>146670</v>
      </c>
      <c r="J7" s="2">
        <v>2018</v>
      </c>
      <c r="K7" s="2">
        <v>96</v>
      </c>
      <c r="L7" t="s">
        <v>45</v>
      </c>
      <c r="M7" s="3">
        <v>12900</v>
      </c>
      <c r="N7" s="2" t="s">
        <v>19</v>
      </c>
    </row>
    <row r="8" spans="1:14" x14ac:dyDescent="0.25">
      <c r="A8" t="s">
        <v>24642</v>
      </c>
      <c r="B8" s="1" t="s">
        <v>24690</v>
      </c>
      <c r="C8" t="s">
        <v>24642</v>
      </c>
      <c r="D8" t="s">
        <v>15</v>
      </c>
      <c r="E8" s="2" t="s">
        <v>21</v>
      </c>
      <c r="F8" t="str">
        <f t="shared" si="0"/>
        <v>Audi A3</v>
      </c>
      <c r="G8" t="s">
        <v>24691</v>
      </c>
      <c r="H8" s="2" t="s">
        <v>36</v>
      </c>
      <c r="I8" s="5">
        <v>3015</v>
      </c>
      <c r="J8" s="2">
        <v>2022</v>
      </c>
      <c r="K8" s="2">
        <v>81</v>
      </c>
      <c r="L8" t="s">
        <v>45</v>
      </c>
      <c r="M8" s="3">
        <v>31600</v>
      </c>
      <c r="N8" s="2" t="s">
        <v>19</v>
      </c>
    </row>
    <row r="9" spans="1:14" x14ac:dyDescent="0.25">
      <c r="A9" t="s">
        <v>24642</v>
      </c>
      <c r="B9" s="1" t="s">
        <v>24650</v>
      </c>
      <c r="C9" t="s">
        <v>24642</v>
      </c>
      <c r="D9" t="s">
        <v>15</v>
      </c>
      <c r="E9" s="2" t="s">
        <v>146</v>
      </c>
      <c r="F9" t="str">
        <f t="shared" si="0"/>
        <v>Audi A4</v>
      </c>
      <c r="G9" t="s">
        <v>147</v>
      </c>
      <c r="H9" s="2" t="s">
        <v>17</v>
      </c>
      <c r="I9" s="5">
        <v>92707</v>
      </c>
      <c r="J9" s="2">
        <v>2017</v>
      </c>
      <c r="K9" s="2">
        <v>110</v>
      </c>
      <c r="L9" t="s">
        <v>24648</v>
      </c>
      <c r="M9" s="3">
        <v>24900</v>
      </c>
      <c r="N9" s="2" t="s">
        <v>19</v>
      </c>
    </row>
    <row r="10" spans="1:14" x14ac:dyDescent="0.25">
      <c r="A10" t="s">
        <v>24642</v>
      </c>
      <c r="B10" s="1" t="s">
        <v>24765</v>
      </c>
      <c r="C10" t="s">
        <v>24642</v>
      </c>
      <c r="D10" t="s">
        <v>15</v>
      </c>
      <c r="E10" s="2" t="s">
        <v>146</v>
      </c>
      <c r="F10" t="str">
        <f t="shared" si="0"/>
        <v>Audi A4</v>
      </c>
      <c r="G10" t="s">
        <v>9017</v>
      </c>
      <c r="H10" s="2" t="s">
        <v>17</v>
      </c>
      <c r="I10" s="5">
        <v>45230</v>
      </c>
      <c r="J10" s="2">
        <v>2020</v>
      </c>
      <c r="K10" s="2">
        <v>120</v>
      </c>
      <c r="L10" t="s">
        <v>24648</v>
      </c>
      <c r="M10" s="3">
        <v>36900</v>
      </c>
      <c r="N10" s="2" t="s">
        <v>19</v>
      </c>
    </row>
    <row r="11" spans="1:14" x14ac:dyDescent="0.25">
      <c r="A11" t="s">
        <v>24642</v>
      </c>
      <c r="B11" s="1" t="s">
        <v>24741</v>
      </c>
      <c r="C11" t="s">
        <v>24642</v>
      </c>
      <c r="D11" t="s">
        <v>15</v>
      </c>
      <c r="E11" s="2" t="s">
        <v>146</v>
      </c>
      <c r="F11" t="str">
        <f t="shared" si="0"/>
        <v>Audi A4</v>
      </c>
      <c r="G11" t="s">
        <v>9017</v>
      </c>
      <c r="H11" s="2" t="s">
        <v>17</v>
      </c>
      <c r="I11" s="5">
        <v>7000</v>
      </c>
      <c r="J11" s="2">
        <v>2022</v>
      </c>
      <c r="K11" s="2">
        <v>120</v>
      </c>
      <c r="L11" t="s">
        <v>18</v>
      </c>
      <c r="M11" s="3">
        <v>45908.83</v>
      </c>
      <c r="N11" s="2" t="s">
        <v>19</v>
      </c>
    </row>
    <row r="12" spans="1:14" x14ac:dyDescent="0.25">
      <c r="A12" t="s">
        <v>24642</v>
      </c>
      <c r="B12" s="1" t="s">
        <v>24660</v>
      </c>
      <c r="C12" t="s">
        <v>24642</v>
      </c>
      <c r="D12" t="s">
        <v>15</v>
      </c>
      <c r="E12" s="2" t="s">
        <v>415</v>
      </c>
      <c r="F12" t="str">
        <f t="shared" si="0"/>
        <v>Audi A6</v>
      </c>
      <c r="G12" t="s">
        <v>147</v>
      </c>
      <c r="H12" s="2" t="s">
        <v>17</v>
      </c>
      <c r="I12" s="5">
        <v>62665</v>
      </c>
      <c r="J12" s="2">
        <v>2020</v>
      </c>
      <c r="K12" s="2">
        <v>110</v>
      </c>
      <c r="L12" t="s">
        <v>45</v>
      </c>
      <c r="M12" s="3">
        <v>54900</v>
      </c>
      <c r="N12" s="2" t="s">
        <v>19</v>
      </c>
    </row>
    <row r="13" spans="1:14" x14ac:dyDescent="0.25">
      <c r="A13" t="s">
        <v>24642</v>
      </c>
      <c r="B13" s="1" t="s">
        <v>24688</v>
      </c>
      <c r="C13" t="s">
        <v>24642</v>
      </c>
      <c r="D13" t="s">
        <v>15</v>
      </c>
      <c r="E13" s="2" t="s">
        <v>1296</v>
      </c>
      <c r="F13" t="str">
        <f t="shared" si="0"/>
        <v>Audi A5</v>
      </c>
      <c r="G13" t="s">
        <v>24689</v>
      </c>
      <c r="H13" s="2" t="s">
        <v>36</v>
      </c>
      <c r="I13" s="5">
        <v>3000</v>
      </c>
      <c r="J13" s="2">
        <v>2022</v>
      </c>
      <c r="K13" s="2">
        <v>150</v>
      </c>
      <c r="L13" t="s">
        <v>24648</v>
      </c>
      <c r="M13" s="3">
        <v>65900</v>
      </c>
      <c r="N13" s="2" t="s">
        <v>19</v>
      </c>
    </row>
    <row r="14" spans="1:14" x14ac:dyDescent="0.25">
      <c r="A14" t="s">
        <v>24642</v>
      </c>
      <c r="B14" s="1" t="s">
        <v>24702</v>
      </c>
      <c r="C14" t="s">
        <v>24642</v>
      </c>
      <c r="D14" t="s">
        <v>15</v>
      </c>
      <c r="E14" s="2" t="s">
        <v>415</v>
      </c>
      <c r="F14" t="str">
        <f t="shared" si="0"/>
        <v>Audi A6</v>
      </c>
      <c r="G14" t="s">
        <v>8300</v>
      </c>
      <c r="H14" s="2" t="s">
        <v>17</v>
      </c>
      <c r="I14" s="5">
        <v>170450</v>
      </c>
      <c r="J14" s="2">
        <v>2019</v>
      </c>
      <c r="K14" s="2">
        <v>170</v>
      </c>
      <c r="L14" t="s">
        <v>24644</v>
      </c>
      <c r="M14" s="3">
        <v>39800</v>
      </c>
      <c r="N14" s="2" t="s">
        <v>19</v>
      </c>
    </row>
    <row r="15" spans="1:14" x14ac:dyDescent="0.25">
      <c r="A15" t="s">
        <v>24642</v>
      </c>
      <c r="B15" s="1" t="s">
        <v>24779</v>
      </c>
      <c r="C15" t="s">
        <v>24642</v>
      </c>
      <c r="D15" t="s">
        <v>15</v>
      </c>
      <c r="E15" s="2" t="s">
        <v>415</v>
      </c>
      <c r="F15" t="str">
        <f t="shared" si="0"/>
        <v>Audi A6</v>
      </c>
      <c r="G15" t="s">
        <v>1833</v>
      </c>
      <c r="H15" s="2" t="s">
        <v>17</v>
      </c>
      <c r="I15" s="5">
        <v>39043</v>
      </c>
      <c r="J15" s="2">
        <v>2019</v>
      </c>
      <c r="K15" s="2">
        <v>150</v>
      </c>
      <c r="L15" t="s">
        <v>30</v>
      </c>
      <c r="M15" s="3">
        <v>46400</v>
      </c>
      <c r="N15" s="2" t="s">
        <v>19</v>
      </c>
    </row>
    <row r="16" spans="1:14" x14ac:dyDescent="0.25">
      <c r="A16" t="s">
        <v>24642</v>
      </c>
      <c r="B16" s="1" t="s">
        <v>24695</v>
      </c>
      <c r="C16" t="s">
        <v>24642</v>
      </c>
      <c r="D16" t="s">
        <v>22938</v>
      </c>
      <c r="E16" s="2" t="s">
        <v>23649</v>
      </c>
      <c r="F16" t="str">
        <f t="shared" si="0"/>
        <v>Mercedes A</v>
      </c>
      <c r="G16" t="s">
        <v>24696</v>
      </c>
      <c r="H16" s="2" t="s">
        <v>17</v>
      </c>
      <c r="I16" s="5">
        <v>126803</v>
      </c>
      <c r="J16" s="2">
        <v>2020</v>
      </c>
      <c r="K16" s="2">
        <v>85</v>
      </c>
      <c r="L16" t="s">
        <v>24664</v>
      </c>
      <c r="M16" s="3">
        <v>25600</v>
      </c>
      <c r="N16" s="2" t="s">
        <v>19</v>
      </c>
    </row>
    <row r="17" spans="1:14" x14ac:dyDescent="0.25">
      <c r="A17" t="s">
        <v>24642</v>
      </c>
      <c r="B17" s="1" t="s">
        <v>24801</v>
      </c>
      <c r="C17" t="s">
        <v>24642</v>
      </c>
      <c r="D17" t="s">
        <v>392</v>
      </c>
      <c r="E17" s="2" t="s">
        <v>393</v>
      </c>
      <c r="F17" t="str">
        <f t="shared" si="0"/>
        <v>Alfa Romeo Giulietta</v>
      </c>
      <c r="G17" t="s">
        <v>10033</v>
      </c>
      <c r="H17" s="2" t="s">
        <v>17</v>
      </c>
      <c r="I17" s="5">
        <v>65639</v>
      </c>
      <c r="J17" s="2">
        <v>2018</v>
      </c>
      <c r="K17" s="2">
        <v>88</v>
      </c>
      <c r="L17" t="s">
        <v>18</v>
      </c>
      <c r="M17" s="3">
        <v>15650</v>
      </c>
      <c r="N17" s="2" t="s">
        <v>19</v>
      </c>
    </row>
    <row r="18" spans="1:14" x14ac:dyDescent="0.25">
      <c r="A18" t="s">
        <v>24642</v>
      </c>
      <c r="B18" s="1" t="s">
        <v>24687</v>
      </c>
      <c r="C18" t="s">
        <v>24642</v>
      </c>
      <c r="D18" t="s">
        <v>43</v>
      </c>
      <c r="E18" s="2" t="s">
        <v>356</v>
      </c>
      <c r="F18" t="str">
        <f t="shared" si="0"/>
        <v>Opel Astra</v>
      </c>
      <c r="G18" t="s">
        <v>232</v>
      </c>
      <c r="H18" s="2" t="s">
        <v>17</v>
      </c>
      <c r="I18" s="5">
        <v>169387</v>
      </c>
      <c r="J18" s="2">
        <v>2018</v>
      </c>
      <c r="K18" s="2">
        <v>81</v>
      </c>
      <c r="L18" t="s">
        <v>18</v>
      </c>
      <c r="M18" s="3">
        <v>10900</v>
      </c>
      <c r="N18" s="2" t="s">
        <v>19</v>
      </c>
    </row>
    <row r="19" spans="1:14" x14ac:dyDescent="0.25">
      <c r="A19" t="s">
        <v>24642</v>
      </c>
      <c r="B19" s="1" t="s">
        <v>24661</v>
      </c>
      <c r="C19" t="s">
        <v>24642</v>
      </c>
      <c r="D19" t="s">
        <v>43</v>
      </c>
      <c r="E19" s="2" t="s">
        <v>356</v>
      </c>
      <c r="F19" t="str">
        <f t="shared" si="0"/>
        <v>Opel Astra</v>
      </c>
      <c r="G19" t="s">
        <v>232</v>
      </c>
      <c r="H19" s="2" t="s">
        <v>17</v>
      </c>
      <c r="I19" s="5">
        <v>143493</v>
      </c>
      <c r="J19" s="2">
        <v>2018</v>
      </c>
      <c r="K19" s="2">
        <v>81</v>
      </c>
      <c r="L19" t="s">
        <v>18</v>
      </c>
      <c r="M19" s="3">
        <v>11600</v>
      </c>
      <c r="N19" s="2" t="s">
        <v>19</v>
      </c>
    </row>
    <row r="20" spans="1:14" x14ac:dyDescent="0.25">
      <c r="A20" t="s">
        <v>24642</v>
      </c>
      <c r="B20" s="1" t="s">
        <v>24750</v>
      </c>
      <c r="C20" t="s">
        <v>24642</v>
      </c>
      <c r="D20" t="s">
        <v>15</v>
      </c>
      <c r="E20" s="2" t="s">
        <v>146</v>
      </c>
      <c r="F20" t="str">
        <f t="shared" si="0"/>
        <v>Audi A4</v>
      </c>
      <c r="G20" t="s">
        <v>147</v>
      </c>
      <c r="H20" s="2" t="s">
        <v>17</v>
      </c>
      <c r="I20" s="5">
        <v>212056</v>
      </c>
      <c r="J20" s="2">
        <v>2017</v>
      </c>
      <c r="K20" s="2">
        <v>110</v>
      </c>
      <c r="L20" t="s">
        <v>30</v>
      </c>
      <c r="M20" s="3">
        <v>17900</v>
      </c>
      <c r="N20" s="2" t="s">
        <v>19</v>
      </c>
    </row>
    <row r="21" spans="1:14" x14ac:dyDescent="0.25">
      <c r="A21" t="s">
        <v>24642</v>
      </c>
      <c r="B21" s="1" t="s">
        <v>24712</v>
      </c>
      <c r="C21" t="s">
        <v>24642</v>
      </c>
      <c r="D21" t="s">
        <v>15</v>
      </c>
      <c r="E21" s="2" t="s">
        <v>415</v>
      </c>
      <c r="F21" t="str">
        <f t="shared" si="0"/>
        <v>Audi A6</v>
      </c>
      <c r="G21" t="s">
        <v>1833</v>
      </c>
      <c r="H21" s="2" t="s">
        <v>17</v>
      </c>
      <c r="I21" s="5">
        <v>76576</v>
      </c>
      <c r="J21" s="2">
        <v>2019</v>
      </c>
      <c r="K21" s="2">
        <v>150</v>
      </c>
      <c r="L21" t="s">
        <v>24648</v>
      </c>
      <c r="M21" s="3">
        <v>43700</v>
      </c>
      <c r="N21" s="2" t="s">
        <v>19</v>
      </c>
    </row>
    <row r="22" spans="1:14" x14ac:dyDescent="0.25">
      <c r="A22" t="s">
        <v>24642</v>
      </c>
      <c r="B22" s="1" t="s">
        <v>24649</v>
      </c>
      <c r="C22" t="s">
        <v>24642</v>
      </c>
      <c r="D22" t="s">
        <v>15</v>
      </c>
      <c r="E22" s="2" t="s">
        <v>1062</v>
      </c>
      <c r="F22" t="str">
        <f t="shared" si="0"/>
        <v>Audi A7</v>
      </c>
      <c r="G22" t="s">
        <v>1649</v>
      </c>
      <c r="H22" s="2" t="s">
        <v>17</v>
      </c>
      <c r="I22" s="5">
        <v>151174</v>
      </c>
      <c r="J22" s="2">
        <v>2015</v>
      </c>
      <c r="K22" s="2">
        <v>200</v>
      </c>
      <c r="L22" t="s">
        <v>24648</v>
      </c>
      <c r="M22" s="3">
        <v>38900</v>
      </c>
      <c r="N22" s="2" t="s">
        <v>19</v>
      </c>
    </row>
    <row r="23" spans="1:14" x14ac:dyDescent="0.25">
      <c r="A23" t="s">
        <v>24642</v>
      </c>
      <c r="B23" s="1" t="s">
        <v>24804</v>
      </c>
      <c r="C23" t="s">
        <v>24642</v>
      </c>
      <c r="D23" t="s">
        <v>15</v>
      </c>
      <c r="E23" s="2" t="s">
        <v>22492</v>
      </c>
      <c r="F23" t="str">
        <f t="shared" si="0"/>
        <v>Audi e-tron</v>
      </c>
      <c r="G23" t="s">
        <v>24805</v>
      </c>
      <c r="H23" s="2" t="s">
        <v>1300</v>
      </c>
      <c r="I23" s="5">
        <v>27100</v>
      </c>
      <c r="J23" s="2">
        <v>2020</v>
      </c>
      <c r="K23" s="2">
        <v>158</v>
      </c>
      <c r="L23" t="s">
        <v>24786</v>
      </c>
      <c r="M23" s="3">
        <v>59900</v>
      </c>
      <c r="N23" s="2" t="s">
        <v>19</v>
      </c>
    </row>
    <row r="24" spans="1:14" x14ac:dyDescent="0.25">
      <c r="A24" t="s">
        <v>24642</v>
      </c>
      <c r="B24" s="1" t="s">
        <v>24782</v>
      </c>
      <c r="C24" t="s">
        <v>24642</v>
      </c>
      <c r="D24" t="s">
        <v>15</v>
      </c>
      <c r="E24" s="2" t="s">
        <v>998</v>
      </c>
      <c r="F24" t="str">
        <f t="shared" si="0"/>
        <v>Audi Q3</v>
      </c>
      <c r="G24" t="s">
        <v>9017</v>
      </c>
      <c r="H24" s="2" t="s">
        <v>17</v>
      </c>
      <c r="I24" s="5">
        <v>106895</v>
      </c>
      <c r="J24" s="2">
        <v>2019</v>
      </c>
      <c r="K24" s="2">
        <v>110</v>
      </c>
      <c r="L24" t="s">
        <v>18</v>
      </c>
      <c r="M24" s="3">
        <v>32600</v>
      </c>
      <c r="N24" s="2" t="s">
        <v>19</v>
      </c>
    </row>
    <row r="25" spans="1:14" x14ac:dyDescent="0.25">
      <c r="A25" t="s">
        <v>24642</v>
      </c>
      <c r="B25" s="1" t="s">
        <v>24708</v>
      </c>
      <c r="C25" t="s">
        <v>24642</v>
      </c>
      <c r="D25" t="s">
        <v>15</v>
      </c>
      <c r="E25" s="2" t="s">
        <v>998</v>
      </c>
      <c r="F25" t="str">
        <f t="shared" si="0"/>
        <v>Audi Q3</v>
      </c>
      <c r="G25" t="s">
        <v>147</v>
      </c>
      <c r="H25" s="2" t="s">
        <v>17</v>
      </c>
      <c r="I25" s="5">
        <v>18076</v>
      </c>
      <c r="J25" s="2">
        <v>2022</v>
      </c>
      <c r="K25" s="2">
        <v>110</v>
      </c>
      <c r="L25" t="s">
        <v>24648</v>
      </c>
      <c r="M25" s="3">
        <v>43785.26</v>
      </c>
      <c r="N25" s="2" t="s">
        <v>19</v>
      </c>
    </row>
    <row r="26" spans="1:14" x14ac:dyDescent="0.25">
      <c r="A26" t="s">
        <v>24642</v>
      </c>
      <c r="B26" s="1" t="s">
        <v>24811</v>
      </c>
      <c r="C26" t="s">
        <v>24642</v>
      </c>
      <c r="D26" t="s">
        <v>15</v>
      </c>
      <c r="E26" s="2" t="s">
        <v>998</v>
      </c>
      <c r="F26" t="str">
        <f t="shared" si="0"/>
        <v>Audi Q3</v>
      </c>
      <c r="G26" t="s">
        <v>9017</v>
      </c>
      <c r="H26" s="2" t="s">
        <v>17</v>
      </c>
      <c r="I26" s="5">
        <v>41345</v>
      </c>
      <c r="J26" s="2">
        <v>2022</v>
      </c>
      <c r="K26" s="2">
        <v>110</v>
      </c>
      <c r="L26" t="s">
        <v>24648</v>
      </c>
      <c r="M26" s="3">
        <v>43400</v>
      </c>
      <c r="N26" s="2" t="s">
        <v>19</v>
      </c>
    </row>
    <row r="27" spans="1:14" x14ac:dyDescent="0.25">
      <c r="A27" t="s">
        <v>24642</v>
      </c>
      <c r="B27" s="1" t="s">
        <v>24749</v>
      </c>
      <c r="C27" t="s">
        <v>24642</v>
      </c>
      <c r="D27" t="s">
        <v>15</v>
      </c>
      <c r="E27" s="2" t="s">
        <v>998</v>
      </c>
      <c r="F27" t="str">
        <f t="shared" si="0"/>
        <v>Audi Q3</v>
      </c>
      <c r="G27" t="s">
        <v>147</v>
      </c>
      <c r="H27" s="2" t="s">
        <v>17</v>
      </c>
      <c r="I27" s="5">
        <v>14913</v>
      </c>
      <c r="J27" s="2">
        <v>2022</v>
      </c>
      <c r="K27" s="2">
        <v>110</v>
      </c>
      <c r="L27" t="s">
        <v>18</v>
      </c>
      <c r="M27" s="3">
        <v>48900</v>
      </c>
      <c r="N27" s="2" t="s">
        <v>19</v>
      </c>
    </row>
    <row r="28" spans="1:14" x14ac:dyDescent="0.25">
      <c r="A28" t="s">
        <v>24642</v>
      </c>
      <c r="B28" s="1" t="s">
        <v>24807</v>
      </c>
      <c r="C28" t="s">
        <v>24642</v>
      </c>
      <c r="D28" t="s">
        <v>15</v>
      </c>
      <c r="E28" s="2" t="s">
        <v>998</v>
      </c>
      <c r="F28" t="str">
        <f t="shared" si="0"/>
        <v>Audi Q3</v>
      </c>
      <c r="G28" t="s">
        <v>9017</v>
      </c>
      <c r="H28" s="2" t="s">
        <v>17</v>
      </c>
      <c r="I28" s="5">
        <v>24000</v>
      </c>
      <c r="J28" s="2">
        <v>2022</v>
      </c>
      <c r="K28" s="2">
        <v>110</v>
      </c>
      <c r="L28" t="s">
        <v>24664</v>
      </c>
      <c r="M28" s="3">
        <v>38900</v>
      </c>
      <c r="N28" s="2" t="s">
        <v>19</v>
      </c>
    </row>
    <row r="29" spans="1:14" x14ac:dyDescent="0.25">
      <c r="A29" t="s">
        <v>24642</v>
      </c>
      <c r="B29" s="1" t="s">
        <v>24753</v>
      </c>
      <c r="C29" t="s">
        <v>24642</v>
      </c>
      <c r="D29" t="s">
        <v>15</v>
      </c>
      <c r="E29" s="2" t="s">
        <v>998</v>
      </c>
      <c r="F29" t="str">
        <f t="shared" si="0"/>
        <v>Audi Q3</v>
      </c>
      <c r="G29" t="s">
        <v>147</v>
      </c>
      <c r="H29" s="2" t="s">
        <v>17</v>
      </c>
      <c r="I29" s="5">
        <v>18534</v>
      </c>
      <c r="J29" s="2">
        <v>2022</v>
      </c>
      <c r="K29" s="2">
        <v>110</v>
      </c>
      <c r="L29" t="s">
        <v>45</v>
      </c>
      <c r="M29" s="3">
        <v>48300</v>
      </c>
      <c r="N29" s="2" t="s">
        <v>19</v>
      </c>
    </row>
    <row r="30" spans="1:14" x14ac:dyDescent="0.25">
      <c r="A30" t="s">
        <v>24642</v>
      </c>
      <c r="B30" s="1" t="s">
        <v>24674</v>
      </c>
      <c r="C30" t="s">
        <v>24642</v>
      </c>
      <c r="D30" t="s">
        <v>15</v>
      </c>
      <c r="E30" s="2" t="s">
        <v>732</v>
      </c>
      <c r="F30" t="str">
        <f t="shared" si="0"/>
        <v>Audi Q5</v>
      </c>
      <c r="G30" t="s">
        <v>24675</v>
      </c>
      <c r="H30" s="2" t="s">
        <v>25138</v>
      </c>
      <c r="I30" s="5">
        <v>3000</v>
      </c>
      <c r="J30" s="2">
        <v>2022</v>
      </c>
      <c r="K30" s="2">
        <v>195</v>
      </c>
      <c r="L30" t="s">
        <v>24648</v>
      </c>
      <c r="M30" s="3">
        <v>83900</v>
      </c>
      <c r="N30" s="2" t="s">
        <v>19</v>
      </c>
    </row>
    <row r="31" spans="1:14" x14ac:dyDescent="0.25">
      <c r="A31" t="s">
        <v>24642</v>
      </c>
      <c r="B31" s="1" t="s">
        <v>24647</v>
      </c>
      <c r="C31" t="s">
        <v>24642</v>
      </c>
      <c r="D31" t="s">
        <v>15</v>
      </c>
      <c r="E31" s="2" t="s">
        <v>1064</v>
      </c>
      <c r="F31" t="str">
        <f t="shared" si="0"/>
        <v>Audi Q7</v>
      </c>
      <c r="G31" t="s">
        <v>1649</v>
      </c>
      <c r="H31" s="2" t="s">
        <v>17</v>
      </c>
      <c r="I31" s="5">
        <v>118487</v>
      </c>
      <c r="J31" s="2">
        <v>2020</v>
      </c>
      <c r="K31" s="2">
        <v>160</v>
      </c>
      <c r="L31" t="s">
        <v>24648</v>
      </c>
      <c r="M31" s="3">
        <v>85500</v>
      </c>
      <c r="N31" s="2" t="s">
        <v>19</v>
      </c>
    </row>
    <row r="32" spans="1:14" x14ac:dyDescent="0.25">
      <c r="A32" t="s">
        <v>24642</v>
      </c>
      <c r="B32" s="1" t="s">
        <v>24654</v>
      </c>
      <c r="C32" t="s">
        <v>24642</v>
      </c>
      <c r="D32" t="s">
        <v>15</v>
      </c>
      <c r="E32" s="2" t="s">
        <v>415</v>
      </c>
      <c r="F32" t="str">
        <f t="shared" si="0"/>
        <v>Audi A6</v>
      </c>
      <c r="G32" t="s">
        <v>8300</v>
      </c>
      <c r="H32" s="2" t="s">
        <v>25138</v>
      </c>
      <c r="I32" s="5">
        <v>87018</v>
      </c>
      <c r="J32" s="2">
        <v>2019</v>
      </c>
      <c r="K32" s="2">
        <v>170</v>
      </c>
      <c r="L32" t="s">
        <v>45</v>
      </c>
      <c r="M32" s="3">
        <v>58500</v>
      </c>
      <c r="N32" s="2" t="s">
        <v>19</v>
      </c>
    </row>
    <row r="33" spans="1:14" x14ac:dyDescent="0.25">
      <c r="A33" t="s">
        <v>24642</v>
      </c>
      <c r="B33" s="1" t="s">
        <v>24776</v>
      </c>
      <c r="C33" t="s">
        <v>24642</v>
      </c>
      <c r="D33" t="s">
        <v>75</v>
      </c>
      <c r="E33" s="2">
        <v>5</v>
      </c>
      <c r="F33" t="str">
        <f t="shared" si="0"/>
        <v>BMW 5</v>
      </c>
      <c r="G33" t="s">
        <v>2042</v>
      </c>
      <c r="H33" s="2" t="s">
        <v>17</v>
      </c>
      <c r="I33" s="5">
        <v>75156</v>
      </c>
      <c r="J33" s="2">
        <v>2020</v>
      </c>
      <c r="K33" s="2">
        <v>210</v>
      </c>
      <c r="L33" t="s">
        <v>24653</v>
      </c>
      <c r="M33" s="3">
        <v>58900</v>
      </c>
      <c r="N33" s="2" t="s">
        <v>19</v>
      </c>
    </row>
    <row r="34" spans="1:14" x14ac:dyDescent="0.25">
      <c r="A34" t="s">
        <v>24642</v>
      </c>
      <c r="B34" s="1" t="s">
        <v>24651</v>
      </c>
      <c r="C34" t="s">
        <v>24642</v>
      </c>
      <c r="D34" t="s">
        <v>75</v>
      </c>
      <c r="E34" s="2">
        <v>1</v>
      </c>
      <c r="F34" t="str">
        <f t="shared" si="0"/>
        <v>BMW 1</v>
      </c>
      <c r="G34" t="s">
        <v>2667</v>
      </c>
      <c r="H34" s="2" t="s">
        <v>17</v>
      </c>
      <c r="I34" s="5">
        <v>30526</v>
      </c>
      <c r="J34" s="2">
        <v>2019</v>
      </c>
      <c r="K34" s="2">
        <v>110</v>
      </c>
      <c r="L34" t="s">
        <v>24653</v>
      </c>
      <c r="M34" s="3">
        <v>33900</v>
      </c>
      <c r="N34" s="2" t="s">
        <v>19</v>
      </c>
    </row>
    <row r="35" spans="1:14" x14ac:dyDescent="0.25">
      <c r="A35" t="s">
        <v>24642</v>
      </c>
      <c r="B35" s="1" t="s">
        <v>24799</v>
      </c>
      <c r="C35" t="s">
        <v>24642</v>
      </c>
      <c r="D35" t="s">
        <v>75</v>
      </c>
      <c r="E35" s="2">
        <v>4</v>
      </c>
      <c r="F35" t="str">
        <f t="shared" si="0"/>
        <v>BMW 4</v>
      </c>
      <c r="G35" t="s">
        <v>136</v>
      </c>
      <c r="H35" s="2" t="s">
        <v>17</v>
      </c>
      <c r="I35" s="5">
        <v>62628</v>
      </c>
      <c r="J35" s="2">
        <v>2020</v>
      </c>
      <c r="K35" s="2">
        <v>140</v>
      </c>
      <c r="L35" t="s">
        <v>24786</v>
      </c>
      <c r="M35" s="3">
        <v>40900</v>
      </c>
      <c r="N35" s="2" t="s">
        <v>19</v>
      </c>
    </row>
    <row r="36" spans="1:14" x14ac:dyDescent="0.25">
      <c r="A36" t="s">
        <v>24642</v>
      </c>
      <c r="B36" s="1" t="s">
        <v>24797</v>
      </c>
      <c r="C36" t="s">
        <v>24642</v>
      </c>
      <c r="D36" t="s">
        <v>75</v>
      </c>
      <c r="E36" s="2">
        <v>5</v>
      </c>
      <c r="F36" t="str">
        <f t="shared" si="0"/>
        <v>BMW 5</v>
      </c>
      <c r="G36" t="s">
        <v>2042</v>
      </c>
      <c r="H36" s="2" t="s">
        <v>17</v>
      </c>
      <c r="I36" s="5">
        <v>37311</v>
      </c>
      <c r="J36" s="2">
        <v>2020</v>
      </c>
      <c r="K36" s="2">
        <v>210</v>
      </c>
      <c r="L36" t="s">
        <v>24644</v>
      </c>
      <c r="M36" s="3">
        <v>56600</v>
      </c>
      <c r="N36" s="2" t="s">
        <v>19</v>
      </c>
    </row>
    <row r="37" spans="1:14" x14ac:dyDescent="0.25">
      <c r="A37" t="s">
        <v>24642</v>
      </c>
      <c r="B37" s="1" t="s">
        <v>24730</v>
      </c>
      <c r="C37" t="s">
        <v>24642</v>
      </c>
      <c r="D37" t="s">
        <v>195</v>
      </c>
      <c r="E37" s="2" t="s">
        <v>196</v>
      </c>
      <c r="F37" t="str">
        <f t="shared" si="0"/>
        <v>Citroen C3</v>
      </c>
      <c r="G37" t="s">
        <v>260</v>
      </c>
      <c r="H37" s="2" t="s">
        <v>36</v>
      </c>
      <c r="I37" s="5">
        <v>129683</v>
      </c>
      <c r="J37" s="2">
        <v>2017</v>
      </c>
      <c r="K37" s="2">
        <v>60</v>
      </c>
      <c r="L37" t="s">
        <v>60</v>
      </c>
      <c r="M37" s="3">
        <v>9300</v>
      </c>
      <c r="N37" s="2" t="s">
        <v>19</v>
      </c>
    </row>
    <row r="38" spans="1:14" x14ac:dyDescent="0.25">
      <c r="A38" t="s">
        <v>24642</v>
      </c>
      <c r="B38" s="1" t="s">
        <v>24740</v>
      </c>
      <c r="C38" t="s">
        <v>24642</v>
      </c>
      <c r="D38" t="s">
        <v>195</v>
      </c>
      <c r="E38" s="2" t="s">
        <v>196</v>
      </c>
      <c r="F38" t="str">
        <f t="shared" si="0"/>
        <v>Citroen C3</v>
      </c>
      <c r="G38" t="s">
        <v>260</v>
      </c>
      <c r="H38" s="2" t="s">
        <v>36</v>
      </c>
      <c r="I38" s="5">
        <v>96879</v>
      </c>
      <c r="J38" s="2">
        <v>2017</v>
      </c>
      <c r="K38" s="2">
        <v>60</v>
      </c>
      <c r="L38" t="s">
        <v>60</v>
      </c>
      <c r="M38" s="3">
        <v>9700</v>
      </c>
      <c r="N38" s="2" t="s">
        <v>19</v>
      </c>
    </row>
    <row r="39" spans="1:14" x14ac:dyDescent="0.25">
      <c r="A39" t="s">
        <v>24642</v>
      </c>
      <c r="B39" s="1" t="s">
        <v>24733</v>
      </c>
      <c r="C39" t="s">
        <v>24642</v>
      </c>
      <c r="D39" t="s">
        <v>195</v>
      </c>
      <c r="E39" s="2" t="s">
        <v>196</v>
      </c>
      <c r="F39" t="str">
        <f t="shared" si="0"/>
        <v>Citroen C3</v>
      </c>
      <c r="G39" t="s">
        <v>260</v>
      </c>
      <c r="H39" s="2" t="s">
        <v>36</v>
      </c>
      <c r="I39" s="5">
        <v>124704</v>
      </c>
      <c r="J39" s="2">
        <v>2017</v>
      </c>
      <c r="K39" s="2">
        <v>60</v>
      </c>
      <c r="L39" t="s">
        <v>60</v>
      </c>
      <c r="M39" s="3">
        <v>9300</v>
      </c>
      <c r="N39" s="2" t="s">
        <v>19</v>
      </c>
    </row>
    <row r="40" spans="1:14" x14ac:dyDescent="0.25">
      <c r="A40" t="s">
        <v>24642</v>
      </c>
      <c r="B40" s="1" t="s">
        <v>24743</v>
      </c>
      <c r="C40" t="s">
        <v>24642</v>
      </c>
      <c r="D40" t="s">
        <v>195</v>
      </c>
      <c r="E40" s="2" t="s">
        <v>196</v>
      </c>
      <c r="F40" t="str">
        <f t="shared" si="0"/>
        <v>Citroen C3</v>
      </c>
      <c r="G40" t="s">
        <v>260</v>
      </c>
      <c r="H40" s="2" t="s">
        <v>36</v>
      </c>
      <c r="I40" s="5">
        <v>139255</v>
      </c>
      <c r="J40" s="2">
        <v>2017</v>
      </c>
      <c r="K40" s="2">
        <v>60</v>
      </c>
      <c r="L40" t="s">
        <v>60</v>
      </c>
      <c r="M40" s="3">
        <v>9000</v>
      </c>
      <c r="N40" s="2" t="s">
        <v>19</v>
      </c>
    </row>
    <row r="41" spans="1:14" x14ac:dyDescent="0.25">
      <c r="A41" t="s">
        <v>24642</v>
      </c>
      <c r="B41" s="1" t="s">
        <v>24815</v>
      </c>
      <c r="C41" t="s">
        <v>24642</v>
      </c>
      <c r="D41" t="s">
        <v>141</v>
      </c>
      <c r="E41" s="2" t="s">
        <v>751</v>
      </c>
      <c r="F41" t="str">
        <f t="shared" si="0"/>
        <v>Renault Captur</v>
      </c>
      <c r="G41" t="s">
        <v>6537</v>
      </c>
      <c r="H41" s="2" t="s">
        <v>36</v>
      </c>
      <c r="I41" s="5">
        <v>41550</v>
      </c>
      <c r="J41" s="2">
        <v>2017</v>
      </c>
      <c r="K41" s="2">
        <v>66</v>
      </c>
      <c r="L41" t="s">
        <v>24659</v>
      </c>
      <c r="M41" s="3">
        <v>14500</v>
      </c>
      <c r="N41" s="2" t="s">
        <v>19</v>
      </c>
    </row>
    <row r="42" spans="1:14" x14ac:dyDescent="0.25">
      <c r="A42" t="s">
        <v>24642</v>
      </c>
      <c r="B42" s="1" t="s">
        <v>24803</v>
      </c>
      <c r="C42" t="s">
        <v>24642</v>
      </c>
      <c r="D42" t="s">
        <v>195</v>
      </c>
      <c r="E42" s="2" t="s">
        <v>782</v>
      </c>
      <c r="F42" t="str">
        <f t="shared" si="0"/>
        <v>Citroen C-Elysee</v>
      </c>
      <c r="G42" t="s">
        <v>260</v>
      </c>
      <c r="H42" s="2" t="s">
        <v>36</v>
      </c>
      <c r="I42" s="5">
        <v>109899</v>
      </c>
      <c r="J42" s="2">
        <v>2019</v>
      </c>
      <c r="K42" s="2">
        <v>61</v>
      </c>
      <c r="L42" t="s">
        <v>18</v>
      </c>
      <c r="M42" s="3">
        <v>9144.6</v>
      </c>
      <c r="N42" s="2" t="s">
        <v>19</v>
      </c>
    </row>
    <row r="43" spans="1:14" x14ac:dyDescent="0.25">
      <c r="A43" t="s">
        <v>24642</v>
      </c>
      <c r="B43" s="1" t="s">
        <v>24645</v>
      </c>
      <c r="C43" t="s">
        <v>24642</v>
      </c>
      <c r="D43" t="s">
        <v>141</v>
      </c>
      <c r="E43" s="2" t="s">
        <v>150</v>
      </c>
      <c r="F43" t="str">
        <f t="shared" si="0"/>
        <v>Renault Clio</v>
      </c>
      <c r="G43" t="s">
        <v>946</v>
      </c>
      <c r="H43" s="2" t="s">
        <v>17</v>
      </c>
      <c r="I43" s="5">
        <v>174546</v>
      </c>
      <c r="J43" s="2">
        <v>2018</v>
      </c>
      <c r="K43" s="2">
        <v>55</v>
      </c>
      <c r="L43" t="s">
        <v>18</v>
      </c>
      <c r="M43" s="3">
        <v>9600</v>
      </c>
      <c r="N43" s="2" t="s">
        <v>19</v>
      </c>
    </row>
    <row r="44" spans="1:14" x14ac:dyDescent="0.25">
      <c r="A44" t="s">
        <v>24642</v>
      </c>
      <c r="B44" s="1" t="s">
        <v>24676</v>
      </c>
      <c r="C44" t="s">
        <v>24642</v>
      </c>
      <c r="D44" t="s">
        <v>57</v>
      </c>
      <c r="E44" s="2" t="s">
        <v>553</v>
      </c>
      <c r="F44" t="str">
        <f t="shared" si="0"/>
        <v>Ford C-Max</v>
      </c>
      <c r="G44" t="s">
        <v>2537</v>
      </c>
      <c r="H44" s="2" t="s">
        <v>17</v>
      </c>
      <c r="I44" s="5">
        <v>71817</v>
      </c>
      <c r="J44" s="2">
        <v>2018</v>
      </c>
      <c r="K44" s="2">
        <v>88</v>
      </c>
      <c r="L44" t="s">
        <v>24644</v>
      </c>
      <c r="M44" s="3">
        <v>14600</v>
      </c>
      <c r="N44" s="2" t="s">
        <v>19</v>
      </c>
    </row>
    <row r="45" spans="1:14" x14ac:dyDescent="0.25">
      <c r="A45" t="s">
        <v>24642</v>
      </c>
      <c r="B45" s="1" t="s">
        <v>24715</v>
      </c>
      <c r="C45" t="s">
        <v>24642</v>
      </c>
      <c r="D45" t="s">
        <v>57</v>
      </c>
      <c r="E45" s="2" t="s">
        <v>553</v>
      </c>
      <c r="F45" t="str">
        <f t="shared" si="0"/>
        <v>Ford C-Max</v>
      </c>
      <c r="G45" t="s">
        <v>2537</v>
      </c>
      <c r="H45" s="2" t="s">
        <v>17</v>
      </c>
      <c r="I45" s="5">
        <v>229594</v>
      </c>
      <c r="J45" s="2">
        <v>2018</v>
      </c>
      <c r="K45" s="2">
        <v>88</v>
      </c>
      <c r="L45" t="s">
        <v>96</v>
      </c>
      <c r="M45" s="3">
        <v>11300</v>
      </c>
      <c r="N45" s="2" t="s">
        <v>19</v>
      </c>
    </row>
    <row r="46" spans="1:14" x14ac:dyDescent="0.25">
      <c r="A46" t="s">
        <v>24642</v>
      </c>
      <c r="B46" s="1" t="s">
        <v>24706</v>
      </c>
      <c r="C46" t="s">
        <v>24642</v>
      </c>
      <c r="D46" t="s">
        <v>2496</v>
      </c>
      <c r="E46" s="2" t="s">
        <v>2497</v>
      </c>
      <c r="F46" t="str">
        <f t="shared" si="0"/>
        <v>Cupra Formentor</v>
      </c>
      <c r="G46" t="s">
        <v>147</v>
      </c>
      <c r="H46" s="2" t="s">
        <v>17</v>
      </c>
      <c r="I46" s="5">
        <v>15999</v>
      </c>
      <c r="J46" s="2">
        <v>2022</v>
      </c>
      <c r="K46" s="2">
        <v>110</v>
      </c>
      <c r="L46" t="s">
        <v>45</v>
      </c>
      <c r="M46" s="3">
        <v>36485.5</v>
      </c>
      <c r="N46" s="2" t="s">
        <v>19</v>
      </c>
    </row>
    <row r="47" spans="1:14" x14ac:dyDescent="0.25">
      <c r="A47" t="s">
        <v>24642</v>
      </c>
      <c r="B47" s="1" t="s">
        <v>24777</v>
      </c>
      <c r="C47" t="s">
        <v>24642</v>
      </c>
      <c r="D47" t="s">
        <v>2496</v>
      </c>
      <c r="E47" s="2" t="s">
        <v>2497</v>
      </c>
      <c r="F47" t="str">
        <f t="shared" si="0"/>
        <v>Cupra Formentor</v>
      </c>
      <c r="G47" t="s">
        <v>24778</v>
      </c>
      <c r="H47" s="2" t="s">
        <v>36</v>
      </c>
      <c r="I47" s="5">
        <v>6000</v>
      </c>
      <c r="J47" s="2">
        <v>2022</v>
      </c>
      <c r="K47" s="2">
        <v>228</v>
      </c>
      <c r="L47" t="s">
        <v>24644</v>
      </c>
      <c r="M47" s="3">
        <v>53400</v>
      </c>
      <c r="N47" s="2" t="s">
        <v>19</v>
      </c>
    </row>
    <row r="48" spans="1:14" x14ac:dyDescent="0.25">
      <c r="A48" t="s">
        <v>24642</v>
      </c>
      <c r="B48" s="1" t="s">
        <v>24813</v>
      </c>
      <c r="C48" t="s">
        <v>24642</v>
      </c>
      <c r="D48" t="s">
        <v>2496</v>
      </c>
      <c r="E48" s="2" t="s">
        <v>427</v>
      </c>
      <c r="F48" t="str">
        <f t="shared" si="0"/>
        <v>Cupra Leon</v>
      </c>
      <c r="G48" t="s">
        <v>24814</v>
      </c>
      <c r="H48" s="2" t="s">
        <v>36</v>
      </c>
      <c r="I48" s="5">
        <v>18023</v>
      </c>
      <c r="J48" s="2">
        <v>2022</v>
      </c>
      <c r="K48" s="2">
        <v>180</v>
      </c>
      <c r="L48" t="s">
        <v>18</v>
      </c>
      <c r="M48" s="3">
        <v>34200</v>
      </c>
      <c r="N48" s="2" t="s">
        <v>19</v>
      </c>
    </row>
    <row r="49" spans="1:14" x14ac:dyDescent="0.25">
      <c r="A49" t="s">
        <v>24642</v>
      </c>
      <c r="B49" s="1" t="s">
        <v>24769</v>
      </c>
      <c r="C49" t="s">
        <v>24642</v>
      </c>
      <c r="D49" t="s">
        <v>91</v>
      </c>
      <c r="E49" s="2" t="s">
        <v>21866</v>
      </c>
      <c r="F49" t="str">
        <f t="shared" si="0"/>
        <v>Mazda CX-30</v>
      </c>
      <c r="G49" t="s">
        <v>24770</v>
      </c>
      <c r="H49" s="2" t="s">
        <v>36</v>
      </c>
      <c r="I49" s="5">
        <v>15000</v>
      </c>
      <c r="J49" s="2">
        <v>2022</v>
      </c>
      <c r="K49" s="2">
        <v>90</v>
      </c>
      <c r="L49" t="s">
        <v>24667</v>
      </c>
      <c r="M49" s="3">
        <v>28256.69</v>
      </c>
      <c r="N49" s="2" t="s">
        <v>19</v>
      </c>
    </row>
    <row r="50" spans="1:14" x14ac:dyDescent="0.25">
      <c r="A50" t="s">
        <v>24642</v>
      </c>
      <c r="B50" s="1" t="s">
        <v>24761</v>
      </c>
      <c r="C50" t="s">
        <v>24642</v>
      </c>
      <c r="D50" t="s">
        <v>91</v>
      </c>
      <c r="E50" s="2" t="s">
        <v>119</v>
      </c>
      <c r="F50" t="str">
        <f t="shared" si="0"/>
        <v>Mazda CX-5</v>
      </c>
      <c r="G50" t="s">
        <v>12174</v>
      </c>
      <c r="H50" s="2" t="s">
        <v>17</v>
      </c>
      <c r="I50" s="5">
        <v>72820</v>
      </c>
      <c r="J50" s="2">
        <v>2018</v>
      </c>
      <c r="K50" s="2">
        <v>110</v>
      </c>
      <c r="L50" t="s">
        <v>24648</v>
      </c>
      <c r="M50" s="3">
        <v>25900</v>
      </c>
      <c r="N50" s="2" t="s">
        <v>19</v>
      </c>
    </row>
    <row r="51" spans="1:14" x14ac:dyDescent="0.25">
      <c r="A51" t="s">
        <v>24642</v>
      </c>
      <c r="B51" s="1" t="s">
        <v>24731</v>
      </c>
      <c r="C51" t="s">
        <v>24642</v>
      </c>
      <c r="D51" t="s">
        <v>91</v>
      </c>
      <c r="E51" s="2" t="s">
        <v>119</v>
      </c>
      <c r="F51" t="str">
        <f t="shared" si="0"/>
        <v>Mazda CX-5</v>
      </c>
      <c r="G51" t="s">
        <v>24732</v>
      </c>
      <c r="H51" s="2" t="s">
        <v>17</v>
      </c>
      <c r="I51" s="5">
        <v>161763</v>
      </c>
      <c r="J51" s="2">
        <v>2020</v>
      </c>
      <c r="K51" s="2">
        <v>110</v>
      </c>
      <c r="L51" t="s">
        <v>24644</v>
      </c>
      <c r="M51" s="3">
        <v>24600</v>
      </c>
      <c r="N51" s="2" t="s">
        <v>19</v>
      </c>
    </row>
    <row r="52" spans="1:14" x14ac:dyDescent="0.25">
      <c r="A52" t="s">
        <v>24642</v>
      </c>
      <c r="B52" s="1" t="s">
        <v>24791</v>
      </c>
      <c r="C52" t="s">
        <v>24642</v>
      </c>
      <c r="D52" t="s">
        <v>91</v>
      </c>
      <c r="E52" s="2" t="s">
        <v>119</v>
      </c>
      <c r="F52" t="str">
        <f t="shared" si="0"/>
        <v>Mazda CX-5</v>
      </c>
      <c r="G52" t="s">
        <v>1375</v>
      </c>
      <c r="H52" s="2" t="s">
        <v>36</v>
      </c>
      <c r="I52" s="5">
        <v>15000</v>
      </c>
      <c r="J52" s="2">
        <v>2022</v>
      </c>
      <c r="K52" s="2">
        <v>121</v>
      </c>
      <c r="L52" t="s">
        <v>24644</v>
      </c>
      <c r="M52" s="3">
        <v>36485.5</v>
      </c>
      <c r="N52" s="2" t="s">
        <v>19</v>
      </c>
    </row>
    <row r="53" spans="1:14" x14ac:dyDescent="0.25">
      <c r="A53" t="s">
        <v>24642</v>
      </c>
      <c r="B53" s="1" t="s">
        <v>24793</v>
      </c>
      <c r="C53" t="s">
        <v>24642</v>
      </c>
      <c r="D53" t="s">
        <v>91</v>
      </c>
      <c r="E53" s="2" t="s">
        <v>25186</v>
      </c>
      <c r="F53" t="str">
        <f t="shared" si="0"/>
        <v>Mazda CX-60</v>
      </c>
      <c r="G53" t="s">
        <v>24794</v>
      </c>
      <c r="H53" s="2" t="s">
        <v>25138</v>
      </c>
      <c r="I53" s="5">
        <v>15000</v>
      </c>
      <c r="J53" s="2">
        <v>2022</v>
      </c>
      <c r="K53" s="2">
        <v>141</v>
      </c>
      <c r="L53" t="s">
        <v>24786</v>
      </c>
      <c r="M53" s="3">
        <v>66348.13</v>
      </c>
      <c r="N53" s="2" t="s">
        <v>19</v>
      </c>
    </row>
    <row r="54" spans="1:14" x14ac:dyDescent="0.25">
      <c r="A54" t="s">
        <v>24642</v>
      </c>
      <c r="B54" s="1" t="s">
        <v>24694</v>
      </c>
      <c r="C54" t="s">
        <v>24642</v>
      </c>
      <c r="D54" t="s">
        <v>167</v>
      </c>
      <c r="E54" s="2" t="s">
        <v>168</v>
      </c>
      <c r="F54" t="str">
        <f t="shared" si="0"/>
        <v>Dacia Sandero</v>
      </c>
      <c r="G54" t="s">
        <v>151</v>
      </c>
      <c r="H54" s="2" t="s">
        <v>17</v>
      </c>
      <c r="I54" s="5">
        <v>52494</v>
      </c>
      <c r="J54" s="2">
        <v>2020</v>
      </c>
      <c r="K54" s="2">
        <v>55</v>
      </c>
      <c r="L54" t="s">
        <v>24648</v>
      </c>
      <c r="M54" s="3">
        <v>11900</v>
      </c>
      <c r="N54" s="2" t="s">
        <v>19</v>
      </c>
    </row>
    <row r="55" spans="1:14" x14ac:dyDescent="0.25">
      <c r="A55" t="s">
        <v>24642</v>
      </c>
      <c r="B55" s="1" t="s">
        <v>24669</v>
      </c>
      <c r="C55" t="s">
        <v>24642</v>
      </c>
      <c r="D55" t="s">
        <v>167</v>
      </c>
      <c r="E55" s="2" t="s">
        <v>362</v>
      </c>
      <c r="F55" t="str">
        <f t="shared" si="0"/>
        <v>Dacia Duster</v>
      </c>
      <c r="G55" t="s">
        <v>24670</v>
      </c>
      <c r="H55" s="2" t="s">
        <v>17</v>
      </c>
      <c r="I55" s="5">
        <v>163732</v>
      </c>
      <c r="J55" s="2">
        <v>2016</v>
      </c>
      <c r="K55" s="2">
        <v>80</v>
      </c>
      <c r="L55" t="s">
        <v>24671</v>
      </c>
      <c r="M55" s="3">
        <v>11400</v>
      </c>
      <c r="N55" s="2" t="s">
        <v>19</v>
      </c>
    </row>
    <row r="56" spans="1:14" x14ac:dyDescent="0.25">
      <c r="A56" t="s">
        <v>24642</v>
      </c>
      <c r="B56" s="1" t="s">
        <v>24837</v>
      </c>
      <c r="C56" t="s">
        <v>24642</v>
      </c>
      <c r="D56" t="s">
        <v>128</v>
      </c>
      <c r="E56" s="2" t="s">
        <v>520</v>
      </c>
      <c r="F56" t="str">
        <f t="shared" si="0"/>
        <v>Škoda Fabia</v>
      </c>
      <c r="G56" t="s">
        <v>268</v>
      </c>
      <c r="H56" s="2" t="s">
        <v>36</v>
      </c>
      <c r="I56" s="5">
        <v>115048</v>
      </c>
      <c r="J56" s="2">
        <v>2019</v>
      </c>
      <c r="K56" s="2">
        <v>55</v>
      </c>
      <c r="L56" t="s">
        <v>18</v>
      </c>
      <c r="M56" s="3">
        <v>10900</v>
      </c>
      <c r="N56" s="2" t="s">
        <v>19</v>
      </c>
    </row>
    <row r="57" spans="1:14" x14ac:dyDescent="0.25">
      <c r="A57" t="s">
        <v>24642</v>
      </c>
      <c r="B57" s="1" t="s">
        <v>24825</v>
      </c>
      <c r="C57" t="s">
        <v>24642</v>
      </c>
      <c r="D57" t="s">
        <v>128</v>
      </c>
      <c r="E57" s="2" t="s">
        <v>520</v>
      </c>
      <c r="F57" t="str">
        <f t="shared" si="0"/>
        <v>Škoda Fabia</v>
      </c>
      <c r="G57" t="s">
        <v>268</v>
      </c>
      <c r="H57" s="2" t="s">
        <v>36</v>
      </c>
      <c r="I57" s="5">
        <v>90688</v>
      </c>
      <c r="J57" s="2">
        <v>2019</v>
      </c>
      <c r="K57" s="2">
        <v>55</v>
      </c>
      <c r="L57" t="s">
        <v>37</v>
      </c>
      <c r="M57" s="3">
        <v>11100</v>
      </c>
      <c r="N57" s="2" t="s">
        <v>19</v>
      </c>
    </row>
    <row r="58" spans="1:14" x14ac:dyDescent="0.25">
      <c r="A58" t="s">
        <v>24642</v>
      </c>
      <c r="B58" s="1" t="s">
        <v>24762</v>
      </c>
      <c r="C58" t="s">
        <v>24642</v>
      </c>
      <c r="D58" t="s">
        <v>57</v>
      </c>
      <c r="E58" s="2" t="s">
        <v>349</v>
      </c>
      <c r="F58" t="str">
        <f t="shared" si="0"/>
        <v>Ford Focus</v>
      </c>
      <c r="G58" t="s">
        <v>2537</v>
      </c>
      <c r="H58" s="2" t="s">
        <v>17</v>
      </c>
      <c r="I58" s="5">
        <v>226281</v>
      </c>
      <c r="J58" s="2">
        <v>2017</v>
      </c>
      <c r="K58" s="2">
        <v>88</v>
      </c>
      <c r="L58" t="s">
        <v>18</v>
      </c>
      <c r="M58" s="3">
        <v>10200</v>
      </c>
      <c r="N58" s="2" t="s">
        <v>19</v>
      </c>
    </row>
    <row r="59" spans="1:14" x14ac:dyDescent="0.25">
      <c r="A59" t="s">
        <v>24642</v>
      </c>
      <c r="B59" s="1" t="s">
        <v>24847</v>
      </c>
      <c r="C59" t="s">
        <v>24642</v>
      </c>
      <c r="D59" t="s">
        <v>57</v>
      </c>
      <c r="E59" s="2" t="s">
        <v>349</v>
      </c>
      <c r="F59" t="str">
        <f t="shared" si="0"/>
        <v>Ford Focus</v>
      </c>
      <c r="G59" t="s">
        <v>2537</v>
      </c>
      <c r="H59" s="2" t="s">
        <v>17</v>
      </c>
      <c r="I59" s="5">
        <v>189293</v>
      </c>
      <c r="J59" s="2">
        <v>2016</v>
      </c>
      <c r="K59" s="2">
        <v>88</v>
      </c>
      <c r="L59" t="s">
        <v>18</v>
      </c>
      <c r="M59" s="3">
        <v>9950</v>
      </c>
      <c r="N59" s="2" t="s">
        <v>19</v>
      </c>
    </row>
    <row r="60" spans="1:14" x14ac:dyDescent="0.25">
      <c r="A60" t="s">
        <v>24642</v>
      </c>
      <c r="B60" s="1" t="s">
        <v>24818</v>
      </c>
      <c r="C60" t="s">
        <v>24642</v>
      </c>
      <c r="D60" t="s">
        <v>57</v>
      </c>
      <c r="E60" s="2" t="s">
        <v>1049</v>
      </c>
      <c r="F60" t="str">
        <f t="shared" si="0"/>
        <v>Ford S-Max</v>
      </c>
      <c r="G60" t="s">
        <v>855</v>
      </c>
      <c r="H60" s="2" t="s">
        <v>17</v>
      </c>
      <c r="I60" s="5">
        <v>194543</v>
      </c>
      <c r="J60" s="2">
        <v>2019</v>
      </c>
      <c r="K60" s="2">
        <v>132</v>
      </c>
      <c r="L60" t="s">
        <v>24664</v>
      </c>
      <c r="M60" s="3">
        <v>18600</v>
      </c>
      <c r="N60" s="2" t="s">
        <v>19</v>
      </c>
    </row>
    <row r="61" spans="1:14" x14ac:dyDescent="0.25">
      <c r="A61" t="s">
        <v>24642</v>
      </c>
      <c r="B61" s="1" t="s">
        <v>24819</v>
      </c>
      <c r="C61" t="s">
        <v>24642</v>
      </c>
      <c r="D61" t="s">
        <v>25187</v>
      </c>
      <c r="E61" s="2" t="s">
        <v>17368</v>
      </c>
      <c r="F61" t="str">
        <f t="shared" si="0"/>
        <v>VW Golf</v>
      </c>
      <c r="G61" t="s">
        <v>24820</v>
      </c>
      <c r="H61" s="2" t="s">
        <v>17</v>
      </c>
      <c r="I61" s="5">
        <v>104503</v>
      </c>
      <c r="J61" s="2">
        <v>2019</v>
      </c>
      <c r="K61" s="2">
        <v>85</v>
      </c>
      <c r="L61" t="s">
        <v>37</v>
      </c>
      <c r="M61" s="3">
        <v>18600</v>
      </c>
      <c r="N61" s="2" t="s">
        <v>19</v>
      </c>
    </row>
    <row r="62" spans="1:14" x14ac:dyDescent="0.25">
      <c r="A62" t="s">
        <v>24642</v>
      </c>
      <c r="B62" s="1" t="s">
        <v>24830</v>
      </c>
      <c r="C62" t="s">
        <v>24642</v>
      </c>
      <c r="D62" t="s">
        <v>25187</v>
      </c>
      <c r="E62" s="2" t="s">
        <v>17368</v>
      </c>
      <c r="F62" t="str">
        <f t="shared" si="0"/>
        <v>VW Golf</v>
      </c>
      <c r="G62" t="s">
        <v>24820</v>
      </c>
      <c r="H62" s="2" t="s">
        <v>17</v>
      </c>
      <c r="I62" s="5">
        <v>140535</v>
      </c>
      <c r="J62" s="2">
        <v>2019</v>
      </c>
      <c r="K62" s="2">
        <v>85</v>
      </c>
      <c r="L62" t="s">
        <v>18</v>
      </c>
      <c r="M62" s="3">
        <v>16800</v>
      </c>
      <c r="N62" s="2" t="s">
        <v>19</v>
      </c>
    </row>
    <row r="63" spans="1:14" x14ac:dyDescent="0.25">
      <c r="A63" t="s">
        <v>24642</v>
      </c>
      <c r="B63" s="1" t="s">
        <v>24834</v>
      </c>
      <c r="C63" t="s">
        <v>24642</v>
      </c>
      <c r="D63" t="s">
        <v>25187</v>
      </c>
      <c r="E63" s="2" t="s">
        <v>17368</v>
      </c>
      <c r="F63" t="str">
        <f t="shared" si="0"/>
        <v>VW Golf</v>
      </c>
      <c r="G63" t="s">
        <v>24820</v>
      </c>
      <c r="H63" s="2" t="s">
        <v>17</v>
      </c>
      <c r="I63" s="5">
        <v>115266</v>
      </c>
      <c r="J63" s="2">
        <v>2019</v>
      </c>
      <c r="K63" s="2">
        <v>85</v>
      </c>
      <c r="L63" t="s">
        <v>37</v>
      </c>
      <c r="M63" s="3">
        <v>17100</v>
      </c>
      <c r="N63" s="2" t="s">
        <v>19</v>
      </c>
    </row>
    <row r="64" spans="1:14" x14ac:dyDescent="0.25">
      <c r="A64" t="s">
        <v>24642</v>
      </c>
      <c r="B64" s="1" t="s">
        <v>24841</v>
      </c>
      <c r="C64" t="s">
        <v>24642</v>
      </c>
      <c r="D64" t="s">
        <v>25187</v>
      </c>
      <c r="E64" s="2" t="s">
        <v>17368</v>
      </c>
      <c r="F64" t="str">
        <f t="shared" si="0"/>
        <v>VW Golf</v>
      </c>
      <c r="G64" t="s">
        <v>24820</v>
      </c>
      <c r="H64" s="2" t="s">
        <v>17</v>
      </c>
      <c r="I64" s="5">
        <v>139100</v>
      </c>
      <c r="J64" s="2">
        <v>2019</v>
      </c>
      <c r="K64" s="2">
        <v>85</v>
      </c>
      <c r="L64" t="s">
        <v>18</v>
      </c>
      <c r="M64" s="3">
        <v>16600</v>
      </c>
      <c r="N64" s="2" t="s">
        <v>19</v>
      </c>
    </row>
    <row r="65" spans="1:14" x14ac:dyDescent="0.25">
      <c r="A65" t="s">
        <v>24642</v>
      </c>
      <c r="B65" s="1" t="s">
        <v>24839</v>
      </c>
      <c r="C65" t="s">
        <v>24642</v>
      </c>
      <c r="D65" t="s">
        <v>25187</v>
      </c>
      <c r="E65" s="2" t="s">
        <v>17368</v>
      </c>
      <c r="F65" t="str">
        <f t="shared" si="0"/>
        <v>VW Golf</v>
      </c>
      <c r="G65" t="s">
        <v>24820</v>
      </c>
      <c r="H65" s="2" t="s">
        <v>17</v>
      </c>
      <c r="I65" s="5">
        <v>99911</v>
      </c>
      <c r="J65" s="2">
        <v>2019</v>
      </c>
      <c r="K65" s="2">
        <v>85</v>
      </c>
      <c r="L65" t="s">
        <v>24644</v>
      </c>
      <c r="M65" s="3">
        <v>17800</v>
      </c>
      <c r="N65" s="2" t="s">
        <v>19</v>
      </c>
    </row>
    <row r="66" spans="1:14" x14ac:dyDescent="0.25">
      <c r="A66" t="s">
        <v>24642</v>
      </c>
      <c r="B66" s="1" t="s">
        <v>24829</v>
      </c>
      <c r="C66" t="s">
        <v>24642</v>
      </c>
      <c r="D66" t="s">
        <v>25187</v>
      </c>
      <c r="E66" s="2" t="s">
        <v>17368</v>
      </c>
      <c r="F66" t="str">
        <f t="shared" si="0"/>
        <v>VW Golf</v>
      </c>
      <c r="G66" t="s">
        <v>24820</v>
      </c>
      <c r="H66" s="2" t="s">
        <v>17</v>
      </c>
      <c r="I66" s="5">
        <v>134855</v>
      </c>
      <c r="J66" s="2">
        <v>2018</v>
      </c>
      <c r="K66" s="2">
        <v>85</v>
      </c>
      <c r="L66" t="s">
        <v>24648</v>
      </c>
      <c r="M66" s="3">
        <v>16000</v>
      </c>
      <c r="N66" s="2" t="s">
        <v>19</v>
      </c>
    </row>
    <row r="67" spans="1:14" x14ac:dyDescent="0.25">
      <c r="A67" t="s">
        <v>24642</v>
      </c>
      <c r="B67" s="1" t="s">
        <v>24795</v>
      </c>
      <c r="C67" t="s">
        <v>24642</v>
      </c>
      <c r="D67" t="s">
        <v>1054</v>
      </c>
      <c r="E67" s="2" t="s">
        <v>4052</v>
      </c>
      <c r="F67" t="str">
        <f t="shared" ref="F67:F130" si="1">D67&amp; " " &amp; E67</f>
        <v>Infiniti Q50</v>
      </c>
      <c r="G67" t="s">
        <v>9412</v>
      </c>
      <c r="H67" s="2" t="s">
        <v>17</v>
      </c>
      <c r="I67" s="5">
        <v>110460</v>
      </c>
      <c r="J67" s="2">
        <v>2018</v>
      </c>
      <c r="K67" s="2">
        <v>125</v>
      </c>
      <c r="L67" t="s">
        <v>24653</v>
      </c>
      <c r="M67" s="3">
        <v>21885.99</v>
      </c>
      <c r="N67" s="2" t="s">
        <v>19</v>
      </c>
    </row>
    <row r="68" spans="1:14" x14ac:dyDescent="0.25">
      <c r="A68" t="s">
        <v>24642</v>
      </c>
      <c r="B68" s="1" t="s">
        <v>24835</v>
      </c>
      <c r="C68" t="s">
        <v>24642</v>
      </c>
      <c r="D68" t="s">
        <v>128</v>
      </c>
      <c r="E68" s="2" t="s">
        <v>3952</v>
      </c>
      <c r="F68" t="str">
        <f t="shared" si="1"/>
        <v>Škoda Karoq</v>
      </c>
      <c r="G68" t="s">
        <v>85</v>
      </c>
      <c r="H68" s="2" t="s">
        <v>17</v>
      </c>
      <c r="I68" s="5">
        <v>65295</v>
      </c>
      <c r="J68" s="2">
        <v>2019</v>
      </c>
      <c r="K68" s="2">
        <v>85</v>
      </c>
      <c r="L68" t="s">
        <v>24680</v>
      </c>
      <c r="M68" s="3">
        <v>23600</v>
      </c>
      <c r="N68" s="2" t="s">
        <v>19</v>
      </c>
    </row>
    <row r="69" spans="1:14" x14ac:dyDescent="0.25">
      <c r="A69" t="s">
        <v>24642</v>
      </c>
      <c r="B69" s="1" t="s">
        <v>24700</v>
      </c>
      <c r="C69" t="s">
        <v>24642</v>
      </c>
      <c r="D69" t="s">
        <v>162</v>
      </c>
      <c r="E69" s="2" t="s">
        <v>622</v>
      </c>
      <c r="F69" t="str">
        <f t="shared" si="1"/>
        <v>Kia Sportage</v>
      </c>
      <c r="G69" t="s">
        <v>3591</v>
      </c>
      <c r="H69" s="2" t="s">
        <v>17</v>
      </c>
      <c r="I69" s="5">
        <v>186970</v>
      </c>
      <c r="J69" s="2">
        <v>2014</v>
      </c>
      <c r="K69" s="2">
        <v>85</v>
      </c>
      <c r="L69" t="s">
        <v>24644</v>
      </c>
      <c r="M69" s="3">
        <v>13260</v>
      </c>
      <c r="N69" s="2" t="s">
        <v>19</v>
      </c>
    </row>
    <row r="70" spans="1:14" x14ac:dyDescent="0.25">
      <c r="A70" t="s">
        <v>24642</v>
      </c>
      <c r="B70" s="1" t="s">
        <v>24662</v>
      </c>
      <c r="C70" t="s">
        <v>24642</v>
      </c>
      <c r="D70" t="s">
        <v>128</v>
      </c>
      <c r="E70" s="2" t="s">
        <v>6280</v>
      </c>
      <c r="F70" t="str">
        <f t="shared" si="1"/>
        <v>Škoda Kodiaq</v>
      </c>
      <c r="G70" t="s">
        <v>6068</v>
      </c>
      <c r="H70" s="2" t="s">
        <v>36</v>
      </c>
      <c r="I70" s="5">
        <v>160925</v>
      </c>
      <c r="J70" s="2">
        <v>2020</v>
      </c>
      <c r="K70" s="2">
        <v>110</v>
      </c>
      <c r="L70" t="s">
        <v>24644</v>
      </c>
      <c r="M70" s="3">
        <v>23600</v>
      </c>
      <c r="N70" s="2" t="s">
        <v>19</v>
      </c>
    </row>
    <row r="71" spans="1:14" x14ac:dyDescent="0.25">
      <c r="A71" t="s">
        <v>24642</v>
      </c>
      <c r="B71" s="1" t="s">
        <v>24655</v>
      </c>
      <c r="C71" t="s">
        <v>24642</v>
      </c>
      <c r="D71" t="s">
        <v>274</v>
      </c>
      <c r="E71" s="2" t="s">
        <v>1060</v>
      </c>
      <c r="F71" t="str">
        <f t="shared" si="1"/>
        <v>Land Rover Discovery</v>
      </c>
      <c r="G71" t="s">
        <v>24656</v>
      </c>
      <c r="H71" s="2" t="s">
        <v>17</v>
      </c>
      <c r="I71" s="5">
        <v>139969</v>
      </c>
      <c r="J71" s="2">
        <v>2018</v>
      </c>
      <c r="K71" s="2">
        <v>110</v>
      </c>
      <c r="L71" t="s">
        <v>24644</v>
      </c>
      <c r="M71" s="3">
        <v>28600</v>
      </c>
      <c r="N71" s="2" t="s">
        <v>19</v>
      </c>
    </row>
    <row r="72" spans="1:14" x14ac:dyDescent="0.25">
      <c r="A72" t="s">
        <v>24642</v>
      </c>
      <c r="B72" s="1" t="s">
        <v>24685</v>
      </c>
      <c r="C72" t="s">
        <v>24642</v>
      </c>
      <c r="D72" t="s">
        <v>274</v>
      </c>
      <c r="E72" s="2" t="s">
        <v>4002</v>
      </c>
      <c r="F72" t="str">
        <f t="shared" si="1"/>
        <v>Land Rover Range Rover</v>
      </c>
      <c r="G72" t="s">
        <v>24686</v>
      </c>
      <c r="H72" s="2" t="s">
        <v>17</v>
      </c>
      <c r="I72" s="5">
        <v>90600</v>
      </c>
      <c r="J72" s="2">
        <v>2021</v>
      </c>
      <c r="K72" s="2">
        <v>183</v>
      </c>
      <c r="L72" t="s">
        <v>30</v>
      </c>
      <c r="M72" s="3">
        <v>86300</v>
      </c>
      <c r="N72" s="2" t="s">
        <v>19</v>
      </c>
    </row>
    <row r="73" spans="1:14" x14ac:dyDescent="0.25">
      <c r="A73" t="s">
        <v>24642</v>
      </c>
      <c r="B73" s="1" t="s">
        <v>24816</v>
      </c>
      <c r="C73" t="s">
        <v>24642</v>
      </c>
      <c r="D73" t="s">
        <v>91</v>
      </c>
      <c r="E73" s="2" t="s">
        <v>596</v>
      </c>
      <c r="F73" t="str">
        <f t="shared" si="1"/>
        <v>Mazda 3</v>
      </c>
      <c r="G73" t="s">
        <v>159</v>
      </c>
      <c r="H73" s="2" t="s">
        <v>36</v>
      </c>
      <c r="I73" s="5">
        <v>18597</v>
      </c>
      <c r="J73" s="2">
        <v>2021</v>
      </c>
      <c r="K73" s="2">
        <v>137</v>
      </c>
      <c r="L73" t="s">
        <v>24786</v>
      </c>
      <c r="M73" s="3">
        <v>30900</v>
      </c>
      <c r="N73" s="2" t="s">
        <v>19</v>
      </c>
    </row>
    <row r="74" spans="1:14" x14ac:dyDescent="0.25">
      <c r="A74" t="s">
        <v>24642</v>
      </c>
      <c r="B74" s="1" t="s">
        <v>24665</v>
      </c>
      <c r="C74" t="s">
        <v>24642</v>
      </c>
      <c r="D74" t="s">
        <v>91</v>
      </c>
      <c r="E74" s="2" t="s">
        <v>119</v>
      </c>
      <c r="F74" t="str">
        <f t="shared" si="1"/>
        <v>Mazda CX-5</v>
      </c>
      <c r="G74" t="s">
        <v>24666</v>
      </c>
      <c r="H74" s="2" t="s">
        <v>36</v>
      </c>
      <c r="I74" s="5">
        <v>20271</v>
      </c>
      <c r="J74" s="2">
        <v>2021</v>
      </c>
      <c r="K74" s="2">
        <v>121</v>
      </c>
      <c r="L74" t="s">
        <v>24667</v>
      </c>
      <c r="M74" s="3">
        <v>30512.98</v>
      </c>
      <c r="N74" s="2" t="s">
        <v>19</v>
      </c>
    </row>
    <row r="75" spans="1:14" x14ac:dyDescent="0.25">
      <c r="A75" t="s">
        <v>24642</v>
      </c>
      <c r="B75" s="1" t="s">
        <v>24827</v>
      </c>
      <c r="C75" t="s">
        <v>24642</v>
      </c>
      <c r="D75" t="s">
        <v>22938</v>
      </c>
      <c r="E75" s="2" t="s">
        <v>1181</v>
      </c>
      <c r="F75" t="str">
        <f t="shared" si="1"/>
        <v>Mercedes GLC</v>
      </c>
      <c r="G75" t="s">
        <v>1461</v>
      </c>
      <c r="H75" s="2" t="s">
        <v>17</v>
      </c>
      <c r="I75" s="5">
        <v>85300</v>
      </c>
      <c r="J75" s="2">
        <v>2017</v>
      </c>
      <c r="K75" s="2">
        <v>150</v>
      </c>
      <c r="L75" t="s">
        <v>30</v>
      </c>
      <c r="M75" s="3">
        <v>39100</v>
      </c>
      <c r="N75" s="2" t="s">
        <v>19</v>
      </c>
    </row>
    <row r="76" spans="1:14" x14ac:dyDescent="0.25">
      <c r="A76" t="s">
        <v>24642</v>
      </c>
      <c r="B76" s="1" t="s">
        <v>24704</v>
      </c>
      <c r="C76" t="s">
        <v>24642</v>
      </c>
      <c r="D76" t="s">
        <v>43</v>
      </c>
      <c r="E76" s="2" t="s">
        <v>610</v>
      </c>
      <c r="F76" t="str">
        <f t="shared" si="1"/>
        <v>Opel Mokka</v>
      </c>
      <c r="G76" t="s">
        <v>24705</v>
      </c>
      <c r="H76" s="2" t="s">
        <v>17</v>
      </c>
      <c r="I76" s="5">
        <v>104905</v>
      </c>
      <c r="J76" s="2">
        <v>2018</v>
      </c>
      <c r="K76" s="2">
        <v>100</v>
      </c>
      <c r="L76" t="s">
        <v>24680</v>
      </c>
      <c r="M76" s="3">
        <v>16900</v>
      </c>
      <c r="N76" s="2" t="s">
        <v>19</v>
      </c>
    </row>
    <row r="77" spans="1:14" x14ac:dyDescent="0.25">
      <c r="A77" t="s">
        <v>24642</v>
      </c>
      <c r="B77" s="1" t="s">
        <v>24657</v>
      </c>
      <c r="C77" t="s">
        <v>24642</v>
      </c>
      <c r="D77" t="s">
        <v>57</v>
      </c>
      <c r="E77" s="2" t="s">
        <v>560</v>
      </c>
      <c r="F77" t="str">
        <f t="shared" si="1"/>
        <v>Ford Mondeo</v>
      </c>
      <c r="G77" t="s">
        <v>855</v>
      </c>
      <c r="H77" s="2" t="s">
        <v>17</v>
      </c>
      <c r="I77" s="5">
        <v>113037</v>
      </c>
      <c r="J77" s="2">
        <v>2018</v>
      </c>
      <c r="K77" s="2">
        <v>110</v>
      </c>
      <c r="L77" t="s">
        <v>24644</v>
      </c>
      <c r="M77" s="3">
        <v>17900</v>
      </c>
      <c r="N77" s="2" t="s">
        <v>19</v>
      </c>
    </row>
    <row r="78" spans="1:14" x14ac:dyDescent="0.25">
      <c r="A78" t="s">
        <v>24642</v>
      </c>
      <c r="B78" s="1" t="s">
        <v>24838</v>
      </c>
      <c r="C78" t="s">
        <v>24642</v>
      </c>
      <c r="D78" t="s">
        <v>128</v>
      </c>
      <c r="E78" s="2" t="s">
        <v>247</v>
      </c>
      <c r="F78" t="str">
        <f t="shared" si="1"/>
        <v>Škoda Octavia</v>
      </c>
      <c r="G78" t="s">
        <v>85</v>
      </c>
      <c r="H78" s="2" t="s">
        <v>17</v>
      </c>
      <c r="I78" s="5">
        <v>113440</v>
      </c>
      <c r="J78" s="2">
        <v>2019</v>
      </c>
      <c r="K78" s="2">
        <v>85</v>
      </c>
      <c r="L78" t="s">
        <v>24653</v>
      </c>
      <c r="M78" s="3">
        <v>19000</v>
      </c>
      <c r="N78" s="2" t="s">
        <v>19</v>
      </c>
    </row>
    <row r="79" spans="1:14" x14ac:dyDescent="0.25">
      <c r="A79" t="s">
        <v>24642</v>
      </c>
      <c r="B79" s="1" t="s">
        <v>24663</v>
      </c>
      <c r="C79" t="s">
        <v>24642</v>
      </c>
      <c r="D79" t="s">
        <v>128</v>
      </c>
      <c r="E79" s="2" t="s">
        <v>247</v>
      </c>
      <c r="F79" t="str">
        <f t="shared" si="1"/>
        <v>Škoda Octavia</v>
      </c>
      <c r="G79" t="s">
        <v>85</v>
      </c>
      <c r="H79" s="2" t="s">
        <v>17</v>
      </c>
      <c r="I79" s="5">
        <v>150799</v>
      </c>
      <c r="J79" s="2">
        <v>2020</v>
      </c>
      <c r="K79" s="2">
        <v>85</v>
      </c>
      <c r="L79" t="s">
        <v>24664</v>
      </c>
      <c r="M79" s="3">
        <v>17100</v>
      </c>
      <c r="N79" s="2" t="s">
        <v>19</v>
      </c>
    </row>
    <row r="80" spans="1:14" x14ac:dyDescent="0.25">
      <c r="A80" t="s">
        <v>24642</v>
      </c>
      <c r="B80" s="1" t="s">
        <v>24668</v>
      </c>
      <c r="C80" t="s">
        <v>24642</v>
      </c>
      <c r="D80" t="s">
        <v>128</v>
      </c>
      <c r="E80" s="2" t="s">
        <v>247</v>
      </c>
      <c r="F80" t="str">
        <f t="shared" si="1"/>
        <v>Škoda Octavia</v>
      </c>
      <c r="G80" t="s">
        <v>85</v>
      </c>
      <c r="H80" s="2" t="s">
        <v>17</v>
      </c>
      <c r="I80" s="5">
        <v>202057</v>
      </c>
      <c r="J80" s="2">
        <v>2018</v>
      </c>
      <c r="K80" s="2">
        <v>85</v>
      </c>
      <c r="L80" t="s">
        <v>18</v>
      </c>
      <c r="M80" s="3">
        <v>13100</v>
      </c>
      <c r="N80" s="2" t="s">
        <v>19</v>
      </c>
    </row>
    <row r="81" spans="1:14" x14ac:dyDescent="0.25">
      <c r="A81" t="s">
        <v>24642</v>
      </c>
      <c r="B81" s="1" t="s">
        <v>24823</v>
      </c>
      <c r="C81" t="s">
        <v>24642</v>
      </c>
      <c r="D81" t="s">
        <v>128</v>
      </c>
      <c r="E81" s="2" t="s">
        <v>247</v>
      </c>
      <c r="F81" t="str">
        <f t="shared" si="1"/>
        <v>Škoda Octavia</v>
      </c>
      <c r="G81" t="s">
        <v>85</v>
      </c>
      <c r="H81" s="2" t="s">
        <v>17</v>
      </c>
      <c r="I81" s="5">
        <v>137614</v>
      </c>
      <c r="J81" s="2">
        <v>2019</v>
      </c>
      <c r="K81" s="2">
        <v>85</v>
      </c>
      <c r="L81" t="s">
        <v>24644</v>
      </c>
      <c r="M81" s="3">
        <v>17600</v>
      </c>
      <c r="N81" s="2" t="s">
        <v>19</v>
      </c>
    </row>
    <row r="82" spans="1:14" x14ac:dyDescent="0.25">
      <c r="A82" t="s">
        <v>24642</v>
      </c>
      <c r="B82" s="1" t="s">
        <v>24713</v>
      </c>
      <c r="C82" t="s">
        <v>24642</v>
      </c>
      <c r="D82" t="s">
        <v>128</v>
      </c>
      <c r="E82" s="2" t="s">
        <v>247</v>
      </c>
      <c r="F82" t="str">
        <f t="shared" si="1"/>
        <v>Škoda Octavia</v>
      </c>
      <c r="G82" t="s">
        <v>147</v>
      </c>
      <c r="H82" s="2" t="s">
        <v>17</v>
      </c>
      <c r="I82" s="5">
        <v>136647</v>
      </c>
      <c r="J82" s="2">
        <v>2017</v>
      </c>
      <c r="K82" s="2">
        <v>110</v>
      </c>
      <c r="L82" t="s">
        <v>24714</v>
      </c>
      <c r="M82" s="3">
        <v>16600</v>
      </c>
      <c r="N82" s="2" t="s">
        <v>19</v>
      </c>
    </row>
    <row r="83" spans="1:14" x14ac:dyDescent="0.25">
      <c r="A83" t="s">
        <v>24642</v>
      </c>
      <c r="B83" s="1" t="s">
        <v>24792</v>
      </c>
      <c r="C83" t="s">
        <v>24642</v>
      </c>
      <c r="D83" t="s">
        <v>128</v>
      </c>
      <c r="E83" s="2" t="s">
        <v>247</v>
      </c>
      <c r="F83" t="str">
        <f t="shared" si="1"/>
        <v>Škoda Octavia</v>
      </c>
      <c r="G83" t="s">
        <v>85</v>
      </c>
      <c r="H83" s="2" t="s">
        <v>17</v>
      </c>
      <c r="I83" s="5">
        <v>104628</v>
      </c>
      <c r="J83" s="2">
        <v>2019</v>
      </c>
      <c r="K83" s="2">
        <v>85</v>
      </c>
      <c r="L83" t="s">
        <v>24786</v>
      </c>
      <c r="M83" s="3">
        <v>15900</v>
      </c>
      <c r="N83" s="2" t="s">
        <v>19</v>
      </c>
    </row>
    <row r="84" spans="1:14" x14ac:dyDescent="0.25">
      <c r="A84" t="s">
        <v>24642</v>
      </c>
      <c r="B84" s="1" t="s">
        <v>24828</v>
      </c>
      <c r="C84" t="s">
        <v>24642</v>
      </c>
      <c r="D84" t="s">
        <v>128</v>
      </c>
      <c r="E84" s="2" t="s">
        <v>247</v>
      </c>
      <c r="F84" t="str">
        <f t="shared" si="1"/>
        <v>Škoda Octavia</v>
      </c>
      <c r="G84" t="s">
        <v>85</v>
      </c>
      <c r="H84" s="2" t="s">
        <v>17</v>
      </c>
      <c r="I84" s="5">
        <v>187778</v>
      </c>
      <c r="J84" s="2">
        <v>2019</v>
      </c>
      <c r="K84" s="2">
        <v>85</v>
      </c>
      <c r="L84" t="s">
        <v>24680</v>
      </c>
      <c r="M84" s="3">
        <v>14900</v>
      </c>
      <c r="N84" s="2" t="s">
        <v>19</v>
      </c>
    </row>
    <row r="85" spans="1:14" x14ac:dyDescent="0.25">
      <c r="A85" t="s">
        <v>24642</v>
      </c>
      <c r="B85" s="1" t="s">
        <v>24833</v>
      </c>
      <c r="C85" t="s">
        <v>24642</v>
      </c>
      <c r="D85" t="s">
        <v>128</v>
      </c>
      <c r="E85" s="2" t="s">
        <v>247</v>
      </c>
      <c r="F85" t="str">
        <f t="shared" si="1"/>
        <v>Škoda Octavia</v>
      </c>
      <c r="G85" t="s">
        <v>85</v>
      </c>
      <c r="H85" s="2" t="s">
        <v>17</v>
      </c>
      <c r="I85" s="5">
        <v>112740</v>
      </c>
      <c r="J85" s="2">
        <v>2019</v>
      </c>
      <c r="K85" s="2">
        <v>85</v>
      </c>
      <c r="L85" t="s">
        <v>24644</v>
      </c>
      <c r="M85" s="3">
        <v>17100</v>
      </c>
      <c r="N85" s="2" t="s">
        <v>19</v>
      </c>
    </row>
    <row r="86" spans="1:14" x14ac:dyDescent="0.25">
      <c r="A86" t="s">
        <v>24642</v>
      </c>
      <c r="B86" s="1" t="s">
        <v>24824</v>
      </c>
      <c r="C86" t="s">
        <v>24642</v>
      </c>
      <c r="D86" t="s">
        <v>128</v>
      </c>
      <c r="E86" s="2" t="s">
        <v>247</v>
      </c>
      <c r="F86" t="str">
        <f t="shared" si="1"/>
        <v>Škoda Octavia</v>
      </c>
      <c r="G86" t="s">
        <v>85</v>
      </c>
      <c r="H86" s="2" t="s">
        <v>17</v>
      </c>
      <c r="I86" s="5">
        <v>145413</v>
      </c>
      <c r="J86" s="2">
        <v>2019</v>
      </c>
      <c r="K86" s="2">
        <v>85</v>
      </c>
      <c r="L86" t="s">
        <v>24653</v>
      </c>
      <c r="M86" s="3">
        <v>16700</v>
      </c>
      <c r="N86" s="2" t="s">
        <v>19</v>
      </c>
    </row>
    <row r="87" spans="1:14" x14ac:dyDescent="0.25">
      <c r="A87" t="s">
        <v>24642</v>
      </c>
      <c r="B87" s="1" t="s">
        <v>24817</v>
      </c>
      <c r="C87" t="s">
        <v>24642</v>
      </c>
      <c r="D87" t="s">
        <v>128</v>
      </c>
      <c r="E87" s="2" t="s">
        <v>247</v>
      </c>
      <c r="F87" t="str">
        <f t="shared" si="1"/>
        <v>Škoda Octavia</v>
      </c>
      <c r="G87" t="s">
        <v>85</v>
      </c>
      <c r="H87" s="2" t="s">
        <v>17</v>
      </c>
      <c r="I87" s="5">
        <v>112527</v>
      </c>
      <c r="J87" s="2">
        <v>2019</v>
      </c>
      <c r="K87" s="2">
        <v>85</v>
      </c>
      <c r="L87" t="s">
        <v>24653</v>
      </c>
      <c r="M87" s="3">
        <v>17100</v>
      </c>
      <c r="N87" s="2" t="s">
        <v>19</v>
      </c>
    </row>
    <row r="88" spans="1:14" x14ac:dyDescent="0.25">
      <c r="A88" t="s">
        <v>24642</v>
      </c>
      <c r="B88" s="1" t="s">
        <v>24826</v>
      </c>
      <c r="C88" t="s">
        <v>24642</v>
      </c>
      <c r="D88" t="s">
        <v>128</v>
      </c>
      <c r="E88" s="2" t="s">
        <v>247</v>
      </c>
      <c r="F88" t="str">
        <f t="shared" si="1"/>
        <v>Škoda Octavia</v>
      </c>
      <c r="G88" t="s">
        <v>85</v>
      </c>
      <c r="H88" s="2" t="s">
        <v>17</v>
      </c>
      <c r="I88" s="5">
        <v>127554</v>
      </c>
      <c r="J88" s="2">
        <v>2019</v>
      </c>
      <c r="K88" s="2">
        <v>85</v>
      </c>
      <c r="L88" t="s">
        <v>24680</v>
      </c>
      <c r="M88" s="3">
        <v>17000</v>
      </c>
      <c r="N88" s="2" t="s">
        <v>19</v>
      </c>
    </row>
    <row r="89" spans="1:14" x14ac:dyDescent="0.25">
      <c r="A89" t="s">
        <v>24642</v>
      </c>
      <c r="B89" s="1" t="s">
        <v>24780</v>
      </c>
      <c r="C89" t="s">
        <v>24642</v>
      </c>
      <c r="D89" t="s">
        <v>43</v>
      </c>
      <c r="E89" s="2" t="s">
        <v>356</v>
      </c>
      <c r="F89" t="str">
        <f t="shared" si="1"/>
        <v>Opel Astra</v>
      </c>
      <c r="G89" t="s">
        <v>232</v>
      </c>
      <c r="H89" s="2" t="s">
        <v>17</v>
      </c>
      <c r="I89" s="5">
        <v>101415</v>
      </c>
      <c r="J89" s="2">
        <v>2019</v>
      </c>
      <c r="K89" s="2">
        <v>81</v>
      </c>
      <c r="L89" t="s">
        <v>37</v>
      </c>
      <c r="M89" s="3">
        <v>13300</v>
      </c>
      <c r="N89" s="2" t="s">
        <v>19</v>
      </c>
    </row>
    <row r="90" spans="1:14" x14ac:dyDescent="0.25">
      <c r="A90" t="s">
        <v>24642</v>
      </c>
      <c r="B90" s="1" t="s">
        <v>24810</v>
      </c>
      <c r="C90" t="s">
        <v>24642</v>
      </c>
      <c r="D90" t="s">
        <v>43</v>
      </c>
      <c r="E90" s="2" t="s">
        <v>356</v>
      </c>
      <c r="F90" t="str">
        <f t="shared" si="1"/>
        <v>Opel Astra</v>
      </c>
      <c r="G90" t="s">
        <v>232</v>
      </c>
      <c r="H90" s="2" t="s">
        <v>17</v>
      </c>
      <c r="I90" s="5">
        <v>125400</v>
      </c>
      <c r="J90" s="2">
        <v>2018</v>
      </c>
      <c r="K90" s="2">
        <v>81</v>
      </c>
      <c r="L90" t="s">
        <v>24644</v>
      </c>
      <c r="M90" s="3">
        <v>11600</v>
      </c>
      <c r="N90" s="2" t="s">
        <v>19</v>
      </c>
    </row>
    <row r="91" spans="1:14" x14ac:dyDescent="0.25">
      <c r="A91" t="s">
        <v>24642</v>
      </c>
      <c r="B91" s="1" t="s">
        <v>24800</v>
      </c>
      <c r="C91" t="s">
        <v>24642</v>
      </c>
      <c r="D91" t="s">
        <v>43</v>
      </c>
      <c r="E91" s="2" t="s">
        <v>356</v>
      </c>
      <c r="F91" t="str">
        <f t="shared" si="1"/>
        <v>Opel Astra</v>
      </c>
      <c r="G91" t="s">
        <v>232</v>
      </c>
      <c r="H91" s="2" t="s">
        <v>17</v>
      </c>
      <c r="I91" s="5">
        <v>128800</v>
      </c>
      <c r="J91" s="2">
        <v>2018</v>
      </c>
      <c r="K91" s="2">
        <v>81</v>
      </c>
      <c r="L91" t="s">
        <v>24664</v>
      </c>
      <c r="M91" s="3">
        <v>11600</v>
      </c>
      <c r="N91" s="2" t="s">
        <v>19</v>
      </c>
    </row>
    <row r="92" spans="1:14" x14ac:dyDescent="0.25">
      <c r="A92" t="s">
        <v>24642</v>
      </c>
      <c r="B92" s="1" t="s">
        <v>24781</v>
      </c>
      <c r="C92" t="s">
        <v>24642</v>
      </c>
      <c r="D92" t="s">
        <v>43</v>
      </c>
      <c r="E92" s="2" t="s">
        <v>356</v>
      </c>
      <c r="F92" t="str">
        <f t="shared" si="1"/>
        <v>Opel Astra</v>
      </c>
      <c r="G92" t="s">
        <v>232</v>
      </c>
      <c r="H92" s="2" t="s">
        <v>17</v>
      </c>
      <c r="I92" s="5">
        <v>107635</v>
      </c>
      <c r="J92" s="2">
        <v>2019</v>
      </c>
      <c r="K92" s="2">
        <v>81</v>
      </c>
      <c r="L92" t="s">
        <v>24648</v>
      </c>
      <c r="M92" s="3">
        <v>12900</v>
      </c>
      <c r="N92" s="2" t="s">
        <v>19</v>
      </c>
    </row>
    <row r="93" spans="1:14" x14ac:dyDescent="0.25">
      <c r="A93" t="s">
        <v>24642</v>
      </c>
      <c r="B93" s="1" t="s">
        <v>24738</v>
      </c>
      <c r="C93" t="s">
        <v>24642</v>
      </c>
      <c r="D93" t="s">
        <v>43</v>
      </c>
      <c r="E93" s="2" t="s">
        <v>356</v>
      </c>
      <c r="F93" t="str">
        <f t="shared" si="1"/>
        <v>Opel Astra</v>
      </c>
      <c r="G93" t="s">
        <v>232</v>
      </c>
      <c r="H93" s="2" t="s">
        <v>17</v>
      </c>
      <c r="I93" s="5">
        <v>137010</v>
      </c>
      <c r="J93" s="2">
        <v>2018</v>
      </c>
      <c r="K93" s="2">
        <v>81</v>
      </c>
      <c r="L93" t="s">
        <v>24644</v>
      </c>
      <c r="M93" s="3">
        <v>11300</v>
      </c>
      <c r="N93" s="2" t="s">
        <v>19</v>
      </c>
    </row>
    <row r="94" spans="1:14" x14ac:dyDescent="0.25">
      <c r="A94" t="s">
        <v>24642</v>
      </c>
      <c r="B94" s="1" t="s">
        <v>24723</v>
      </c>
      <c r="C94" t="s">
        <v>24642</v>
      </c>
      <c r="D94" t="s">
        <v>43</v>
      </c>
      <c r="E94" s="2" t="s">
        <v>356</v>
      </c>
      <c r="F94" t="str">
        <f t="shared" si="1"/>
        <v>Opel Astra</v>
      </c>
      <c r="G94" t="s">
        <v>232</v>
      </c>
      <c r="H94" s="2" t="s">
        <v>17</v>
      </c>
      <c r="I94" s="5">
        <v>97575</v>
      </c>
      <c r="J94" s="2">
        <v>2018</v>
      </c>
      <c r="K94" s="2">
        <v>81</v>
      </c>
      <c r="L94" t="s">
        <v>24664</v>
      </c>
      <c r="M94" s="3">
        <v>11600</v>
      </c>
      <c r="N94" s="2" t="s">
        <v>19</v>
      </c>
    </row>
    <row r="95" spans="1:14" x14ac:dyDescent="0.25">
      <c r="A95" t="s">
        <v>24642</v>
      </c>
      <c r="B95" s="1" t="s">
        <v>24679</v>
      </c>
      <c r="C95" t="s">
        <v>24642</v>
      </c>
      <c r="D95" t="s">
        <v>43</v>
      </c>
      <c r="E95" s="2" t="s">
        <v>22943</v>
      </c>
      <c r="F95" t="str">
        <f t="shared" si="1"/>
        <v>Opel Grandland</v>
      </c>
      <c r="G95" t="s">
        <v>2456</v>
      </c>
      <c r="H95" s="2" t="s">
        <v>17</v>
      </c>
      <c r="I95" s="5">
        <v>108611</v>
      </c>
      <c r="J95" s="2">
        <v>2018</v>
      </c>
      <c r="K95" s="2">
        <v>130</v>
      </c>
      <c r="L95" t="s">
        <v>24680</v>
      </c>
      <c r="M95" s="3">
        <v>21900</v>
      </c>
      <c r="N95" s="2" t="s">
        <v>19</v>
      </c>
    </row>
    <row r="96" spans="1:14" x14ac:dyDescent="0.25">
      <c r="A96" t="s">
        <v>24642</v>
      </c>
      <c r="B96" s="1" t="s">
        <v>24802</v>
      </c>
      <c r="C96" t="s">
        <v>24642</v>
      </c>
      <c r="D96" t="s">
        <v>43</v>
      </c>
      <c r="E96" s="2" t="s">
        <v>44</v>
      </c>
      <c r="F96" t="str">
        <f t="shared" si="1"/>
        <v>Opel Insignia</v>
      </c>
      <c r="G96" t="s">
        <v>232</v>
      </c>
      <c r="H96" s="2" t="s">
        <v>17</v>
      </c>
      <c r="I96" s="5">
        <v>112100</v>
      </c>
      <c r="J96" s="2">
        <v>2018</v>
      </c>
      <c r="K96" s="2">
        <v>100</v>
      </c>
      <c r="L96" t="s">
        <v>24648</v>
      </c>
      <c r="M96" s="3">
        <v>16700</v>
      </c>
      <c r="N96" s="2" t="s">
        <v>19</v>
      </c>
    </row>
    <row r="97" spans="1:14" x14ac:dyDescent="0.25">
      <c r="A97" t="s">
        <v>24642</v>
      </c>
      <c r="B97" s="1" t="s">
        <v>24796</v>
      </c>
      <c r="C97" t="s">
        <v>24642</v>
      </c>
      <c r="D97" t="s">
        <v>43</v>
      </c>
      <c r="E97" s="2" t="s">
        <v>44</v>
      </c>
      <c r="F97" t="str">
        <f t="shared" si="1"/>
        <v>Opel Insignia</v>
      </c>
      <c r="G97" t="s">
        <v>232</v>
      </c>
      <c r="H97" s="2" t="s">
        <v>17</v>
      </c>
      <c r="I97" s="5">
        <v>145077</v>
      </c>
      <c r="J97" s="2">
        <v>2017</v>
      </c>
      <c r="K97" s="2">
        <v>81</v>
      </c>
      <c r="L97" t="s">
        <v>18</v>
      </c>
      <c r="M97" s="3">
        <v>15200</v>
      </c>
      <c r="N97" s="2" t="s">
        <v>19</v>
      </c>
    </row>
    <row r="98" spans="1:14" x14ac:dyDescent="0.25">
      <c r="A98" t="s">
        <v>24642</v>
      </c>
      <c r="B98" s="1" t="s">
        <v>24756</v>
      </c>
      <c r="C98" t="s">
        <v>24642</v>
      </c>
      <c r="D98" t="s">
        <v>25187</v>
      </c>
      <c r="E98" s="2" t="s">
        <v>464</v>
      </c>
      <c r="F98" t="str">
        <f t="shared" si="1"/>
        <v>VW Passat</v>
      </c>
      <c r="G98" t="s">
        <v>85</v>
      </c>
      <c r="H98" s="2" t="s">
        <v>17</v>
      </c>
      <c r="I98" s="5">
        <v>117196</v>
      </c>
      <c r="J98" s="2">
        <v>2016</v>
      </c>
      <c r="K98" s="2">
        <v>88</v>
      </c>
      <c r="L98" t="s">
        <v>45</v>
      </c>
      <c r="M98" s="3">
        <v>15400</v>
      </c>
      <c r="N98" s="2" t="s">
        <v>19</v>
      </c>
    </row>
    <row r="99" spans="1:14" x14ac:dyDescent="0.25">
      <c r="A99" t="s">
        <v>24642</v>
      </c>
      <c r="B99" s="1" t="s">
        <v>24673</v>
      </c>
      <c r="C99" t="s">
        <v>24642</v>
      </c>
      <c r="D99" t="s">
        <v>25187</v>
      </c>
      <c r="E99" s="2" t="s">
        <v>464</v>
      </c>
      <c r="F99" t="str">
        <f t="shared" si="1"/>
        <v>VW Passat</v>
      </c>
      <c r="G99" t="s">
        <v>147</v>
      </c>
      <c r="H99" s="2" t="s">
        <v>17</v>
      </c>
      <c r="I99" s="5">
        <v>127357</v>
      </c>
      <c r="J99" s="2">
        <v>2018</v>
      </c>
      <c r="K99" s="2">
        <v>110</v>
      </c>
      <c r="L99" t="s">
        <v>24648</v>
      </c>
      <c r="M99" s="3">
        <v>20400</v>
      </c>
      <c r="N99" s="2" t="s">
        <v>19</v>
      </c>
    </row>
    <row r="100" spans="1:14" x14ac:dyDescent="0.25">
      <c r="A100" t="s">
        <v>24642</v>
      </c>
      <c r="B100" s="1" t="s">
        <v>24831</v>
      </c>
      <c r="C100" t="s">
        <v>24642</v>
      </c>
      <c r="D100" t="s">
        <v>25187</v>
      </c>
      <c r="E100" s="2" t="s">
        <v>464</v>
      </c>
      <c r="F100" t="str">
        <f t="shared" si="1"/>
        <v>VW Passat</v>
      </c>
      <c r="G100" t="s">
        <v>147</v>
      </c>
      <c r="H100" s="2" t="s">
        <v>17</v>
      </c>
      <c r="I100" s="5">
        <v>108090</v>
      </c>
      <c r="J100" s="2">
        <v>2019</v>
      </c>
      <c r="K100" s="2">
        <v>110</v>
      </c>
      <c r="L100" t="s">
        <v>24644</v>
      </c>
      <c r="M100" s="3">
        <v>23300</v>
      </c>
      <c r="N100" s="2" t="s">
        <v>19</v>
      </c>
    </row>
    <row r="101" spans="1:14" x14ac:dyDescent="0.25">
      <c r="A101" t="s">
        <v>24642</v>
      </c>
      <c r="B101" s="1" t="s">
        <v>24822</v>
      </c>
      <c r="C101" t="s">
        <v>24642</v>
      </c>
      <c r="D101" t="s">
        <v>25187</v>
      </c>
      <c r="E101" s="2" t="s">
        <v>464</v>
      </c>
      <c r="F101" t="str">
        <f t="shared" si="1"/>
        <v>VW Passat</v>
      </c>
      <c r="G101" t="s">
        <v>147</v>
      </c>
      <c r="H101" s="2" t="s">
        <v>17</v>
      </c>
      <c r="I101" s="5">
        <v>92448</v>
      </c>
      <c r="J101" s="2">
        <v>2019</v>
      </c>
      <c r="K101" s="2">
        <v>110</v>
      </c>
      <c r="L101" t="s">
        <v>24644</v>
      </c>
      <c r="M101" s="3">
        <v>23800</v>
      </c>
      <c r="N101" s="2" t="s">
        <v>19</v>
      </c>
    </row>
    <row r="102" spans="1:14" x14ac:dyDescent="0.25">
      <c r="A102" t="s">
        <v>24642</v>
      </c>
      <c r="B102" s="1" t="s">
        <v>24724</v>
      </c>
      <c r="C102" t="s">
        <v>24642</v>
      </c>
      <c r="D102" t="s">
        <v>25187</v>
      </c>
      <c r="E102" s="2" t="s">
        <v>464</v>
      </c>
      <c r="F102" t="str">
        <f t="shared" si="1"/>
        <v>VW Passat</v>
      </c>
      <c r="G102" t="s">
        <v>147</v>
      </c>
      <c r="H102" s="2" t="s">
        <v>17</v>
      </c>
      <c r="I102" s="5">
        <v>244555</v>
      </c>
      <c r="J102" s="2">
        <v>2017</v>
      </c>
      <c r="K102" s="2">
        <v>110</v>
      </c>
      <c r="L102" t="s">
        <v>24648</v>
      </c>
      <c r="M102" s="3">
        <v>15500</v>
      </c>
      <c r="N102" s="2" t="s">
        <v>19</v>
      </c>
    </row>
    <row r="103" spans="1:14" x14ac:dyDescent="0.25">
      <c r="A103" t="s">
        <v>24642</v>
      </c>
      <c r="B103" s="1" t="s">
        <v>24737</v>
      </c>
      <c r="C103" t="s">
        <v>24642</v>
      </c>
      <c r="D103" t="s">
        <v>25187</v>
      </c>
      <c r="E103" s="2" t="s">
        <v>464</v>
      </c>
      <c r="F103" t="str">
        <f t="shared" si="1"/>
        <v>VW Passat</v>
      </c>
      <c r="G103" t="s">
        <v>147</v>
      </c>
      <c r="H103" s="2" t="s">
        <v>17</v>
      </c>
      <c r="I103" s="5">
        <v>258308</v>
      </c>
      <c r="J103" s="2">
        <v>2017</v>
      </c>
      <c r="K103" s="2">
        <v>110</v>
      </c>
      <c r="L103" t="s">
        <v>24648</v>
      </c>
      <c r="M103" s="3">
        <v>15300</v>
      </c>
      <c r="N103" s="2" t="s">
        <v>19</v>
      </c>
    </row>
    <row r="104" spans="1:14" x14ac:dyDescent="0.25">
      <c r="A104" t="s">
        <v>24642</v>
      </c>
      <c r="B104" s="1" t="s">
        <v>24726</v>
      </c>
      <c r="C104" t="s">
        <v>24642</v>
      </c>
      <c r="D104" t="s">
        <v>25187</v>
      </c>
      <c r="E104" s="2" t="s">
        <v>464</v>
      </c>
      <c r="F104" t="str">
        <f t="shared" si="1"/>
        <v>VW Passat</v>
      </c>
      <c r="G104" t="s">
        <v>147</v>
      </c>
      <c r="H104" s="2" t="s">
        <v>17</v>
      </c>
      <c r="I104" s="5">
        <v>180890</v>
      </c>
      <c r="J104" s="2">
        <v>2017</v>
      </c>
      <c r="K104" s="2">
        <v>110</v>
      </c>
      <c r="L104" t="s">
        <v>24648</v>
      </c>
      <c r="M104" s="3">
        <v>16700</v>
      </c>
      <c r="N104" s="2" t="s">
        <v>19</v>
      </c>
    </row>
    <row r="105" spans="1:14" x14ac:dyDescent="0.25">
      <c r="A105" t="s">
        <v>24642</v>
      </c>
      <c r="B105" s="1" t="s">
        <v>24729</v>
      </c>
      <c r="C105" t="s">
        <v>24642</v>
      </c>
      <c r="D105" t="s">
        <v>25187</v>
      </c>
      <c r="E105" s="2" t="s">
        <v>464</v>
      </c>
      <c r="F105" t="str">
        <f t="shared" si="1"/>
        <v>VW Passat</v>
      </c>
      <c r="G105" t="s">
        <v>147</v>
      </c>
      <c r="H105" s="2" t="s">
        <v>17</v>
      </c>
      <c r="I105" s="5">
        <v>195851</v>
      </c>
      <c r="J105" s="2">
        <v>2017</v>
      </c>
      <c r="K105" s="2">
        <v>110</v>
      </c>
      <c r="L105" t="s">
        <v>24648</v>
      </c>
      <c r="M105" s="3">
        <v>16300</v>
      </c>
      <c r="N105" s="2" t="s">
        <v>19</v>
      </c>
    </row>
    <row r="106" spans="1:14" x14ac:dyDescent="0.25">
      <c r="A106" t="s">
        <v>24642</v>
      </c>
      <c r="B106" s="1" t="s">
        <v>24721</v>
      </c>
      <c r="C106" t="s">
        <v>24642</v>
      </c>
      <c r="D106" t="s">
        <v>25187</v>
      </c>
      <c r="E106" s="2" t="s">
        <v>464</v>
      </c>
      <c r="F106" t="str">
        <f t="shared" si="1"/>
        <v>VW Passat</v>
      </c>
      <c r="G106" t="s">
        <v>147</v>
      </c>
      <c r="H106" s="2" t="s">
        <v>17</v>
      </c>
      <c r="I106" s="5">
        <v>187626</v>
      </c>
      <c r="J106" s="2">
        <v>2017</v>
      </c>
      <c r="K106" s="2">
        <v>110</v>
      </c>
      <c r="L106" t="s">
        <v>24648</v>
      </c>
      <c r="M106" s="3">
        <v>16600</v>
      </c>
      <c r="N106" s="2" t="s">
        <v>19</v>
      </c>
    </row>
    <row r="107" spans="1:14" x14ac:dyDescent="0.25">
      <c r="A107" t="s">
        <v>24642</v>
      </c>
      <c r="B107" s="1" t="s">
        <v>24742</v>
      </c>
      <c r="C107" t="s">
        <v>24642</v>
      </c>
      <c r="D107" t="s">
        <v>25187</v>
      </c>
      <c r="E107" s="2" t="s">
        <v>464</v>
      </c>
      <c r="F107" t="str">
        <f t="shared" si="1"/>
        <v>VW Passat</v>
      </c>
      <c r="G107" t="s">
        <v>147</v>
      </c>
      <c r="H107" s="2" t="s">
        <v>17</v>
      </c>
      <c r="I107" s="5">
        <v>122163</v>
      </c>
      <c r="J107" s="2">
        <v>2018</v>
      </c>
      <c r="K107" s="2">
        <v>110</v>
      </c>
      <c r="L107" t="s">
        <v>96</v>
      </c>
      <c r="M107" s="3">
        <v>22947.79</v>
      </c>
      <c r="N107" s="2" t="s">
        <v>19</v>
      </c>
    </row>
    <row r="108" spans="1:14" x14ac:dyDescent="0.25">
      <c r="A108" t="s">
        <v>24642</v>
      </c>
      <c r="B108" s="1" t="s">
        <v>24846</v>
      </c>
      <c r="C108" t="s">
        <v>24642</v>
      </c>
      <c r="D108" t="s">
        <v>25187</v>
      </c>
      <c r="E108" s="2" t="s">
        <v>464</v>
      </c>
      <c r="F108" t="str">
        <f t="shared" si="1"/>
        <v>VW Passat</v>
      </c>
      <c r="G108" t="s">
        <v>147</v>
      </c>
      <c r="H108" s="2" t="s">
        <v>17</v>
      </c>
      <c r="I108" s="5">
        <v>97072</v>
      </c>
      <c r="J108" s="2">
        <v>2019</v>
      </c>
      <c r="K108" s="2">
        <v>110</v>
      </c>
      <c r="L108" t="s">
        <v>24664</v>
      </c>
      <c r="M108" s="3">
        <v>23600</v>
      </c>
      <c r="N108" s="2" t="s">
        <v>19</v>
      </c>
    </row>
    <row r="109" spans="1:14" x14ac:dyDescent="0.25">
      <c r="A109" t="s">
        <v>24642</v>
      </c>
      <c r="B109" s="1" t="s">
        <v>24842</v>
      </c>
      <c r="C109" t="s">
        <v>24642</v>
      </c>
      <c r="D109" t="s">
        <v>25187</v>
      </c>
      <c r="E109" s="2" t="s">
        <v>464</v>
      </c>
      <c r="F109" t="str">
        <f t="shared" si="1"/>
        <v>VW Passat</v>
      </c>
      <c r="G109" t="s">
        <v>147</v>
      </c>
      <c r="H109" s="2" t="s">
        <v>17</v>
      </c>
      <c r="I109" s="5">
        <v>114195</v>
      </c>
      <c r="J109" s="2">
        <v>2019</v>
      </c>
      <c r="K109" s="2">
        <v>110</v>
      </c>
      <c r="L109" t="s">
        <v>24664</v>
      </c>
      <c r="M109" s="3">
        <v>25300</v>
      </c>
      <c r="N109" s="2" t="s">
        <v>19</v>
      </c>
    </row>
    <row r="110" spans="1:14" x14ac:dyDescent="0.25">
      <c r="A110" t="s">
        <v>24642</v>
      </c>
      <c r="B110" s="1" t="s">
        <v>24836</v>
      </c>
      <c r="C110" t="s">
        <v>24642</v>
      </c>
      <c r="D110" t="s">
        <v>25187</v>
      </c>
      <c r="E110" s="2" t="s">
        <v>464</v>
      </c>
      <c r="F110" t="str">
        <f t="shared" si="1"/>
        <v>VW Passat</v>
      </c>
      <c r="G110" t="s">
        <v>147</v>
      </c>
      <c r="H110" s="2" t="s">
        <v>17</v>
      </c>
      <c r="I110" s="5">
        <v>77130</v>
      </c>
      <c r="J110" s="2">
        <v>2019</v>
      </c>
      <c r="K110" s="2">
        <v>110</v>
      </c>
      <c r="L110" t="s">
        <v>24664</v>
      </c>
      <c r="M110" s="3">
        <v>23900</v>
      </c>
      <c r="N110" s="2" t="s">
        <v>19</v>
      </c>
    </row>
    <row r="111" spans="1:14" x14ac:dyDescent="0.25">
      <c r="A111" t="s">
        <v>24642</v>
      </c>
      <c r="B111" s="1" t="s">
        <v>24727</v>
      </c>
      <c r="C111" t="s">
        <v>24642</v>
      </c>
      <c r="D111" t="s">
        <v>48</v>
      </c>
      <c r="E111" s="2" t="s">
        <v>49</v>
      </c>
      <c r="F111" t="str">
        <f t="shared" si="1"/>
        <v>Peugeot 208</v>
      </c>
      <c r="G111" t="s">
        <v>24728</v>
      </c>
      <c r="H111" s="2" t="s">
        <v>36</v>
      </c>
      <c r="I111" s="5">
        <v>5153</v>
      </c>
      <c r="J111" s="2">
        <v>2022</v>
      </c>
      <c r="K111" s="2">
        <v>55</v>
      </c>
      <c r="L111" t="s">
        <v>45</v>
      </c>
      <c r="M111" s="3">
        <v>18567.919999999998</v>
      </c>
      <c r="N111" s="2" t="s">
        <v>19</v>
      </c>
    </row>
    <row r="112" spans="1:14" x14ac:dyDescent="0.25">
      <c r="A112" t="s">
        <v>24642</v>
      </c>
      <c r="B112" s="1" t="s">
        <v>24844</v>
      </c>
      <c r="C112" t="s">
        <v>24642</v>
      </c>
      <c r="D112" t="s">
        <v>48</v>
      </c>
      <c r="E112" s="2" t="s">
        <v>49</v>
      </c>
      <c r="F112" t="str">
        <f t="shared" si="1"/>
        <v>Peugeot 208</v>
      </c>
      <c r="G112" t="s">
        <v>24728</v>
      </c>
      <c r="H112" s="2" t="s">
        <v>36</v>
      </c>
      <c r="I112" s="5">
        <v>37637</v>
      </c>
      <c r="J112" s="2">
        <v>2020</v>
      </c>
      <c r="K112" s="2">
        <v>55</v>
      </c>
      <c r="L112" t="s">
        <v>18</v>
      </c>
      <c r="M112" s="3">
        <v>15913.46</v>
      </c>
      <c r="N112" s="2" t="s">
        <v>19</v>
      </c>
    </row>
    <row r="113" spans="1:14" x14ac:dyDescent="0.25">
      <c r="A113" t="s">
        <v>24642</v>
      </c>
      <c r="B113" s="1" t="s">
        <v>24763</v>
      </c>
      <c r="C113" t="s">
        <v>24642</v>
      </c>
      <c r="D113" t="s">
        <v>48</v>
      </c>
      <c r="E113" s="2" t="s">
        <v>920</v>
      </c>
      <c r="F113" t="str">
        <f t="shared" si="1"/>
        <v>Peugeot 3008</v>
      </c>
      <c r="G113" t="s">
        <v>9308</v>
      </c>
      <c r="H113" s="2" t="s">
        <v>17</v>
      </c>
      <c r="I113" s="5">
        <v>10418</v>
      </c>
      <c r="J113" s="2">
        <v>2022</v>
      </c>
      <c r="K113" s="2">
        <v>96</v>
      </c>
      <c r="L113" t="s">
        <v>30</v>
      </c>
      <c r="M113" s="3">
        <v>36500</v>
      </c>
      <c r="N113" s="2" t="s">
        <v>19</v>
      </c>
    </row>
    <row r="114" spans="1:14" x14ac:dyDescent="0.25">
      <c r="A114" t="s">
        <v>24642</v>
      </c>
      <c r="B114" s="1" t="s">
        <v>24759</v>
      </c>
      <c r="C114" t="s">
        <v>24642</v>
      </c>
      <c r="D114" t="s">
        <v>48</v>
      </c>
      <c r="E114" s="2" t="s">
        <v>920</v>
      </c>
      <c r="F114" t="str">
        <f t="shared" si="1"/>
        <v>Peugeot 3008</v>
      </c>
      <c r="G114" t="s">
        <v>9308</v>
      </c>
      <c r="H114" s="2" t="s">
        <v>17</v>
      </c>
      <c r="I114" s="5">
        <v>11072</v>
      </c>
      <c r="J114" s="2">
        <v>2022</v>
      </c>
      <c r="K114" s="2">
        <v>96</v>
      </c>
      <c r="L114" t="s">
        <v>24644</v>
      </c>
      <c r="M114" s="3">
        <v>36500</v>
      </c>
      <c r="N114" s="2" t="s">
        <v>19</v>
      </c>
    </row>
    <row r="115" spans="1:14" x14ac:dyDescent="0.25">
      <c r="A115" t="s">
        <v>24642</v>
      </c>
      <c r="B115" s="1" t="s">
        <v>24768</v>
      </c>
      <c r="C115" t="s">
        <v>24642</v>
      </c>
      <c r="D115" t="s">
        <v>48</v>
      </c>
      <c r="E115" s="2" t="s">
        <v>920</v>
      </c>
      <c r="F115" t="str">
        <f t="shared" si="1"/>
        <v>Peugeot 3008</v>
      </c>
      <c r="G115" t="s">
        <v>834</v>
      </c>
      <c r="H115" s="2" t="s">
        <v>17</v>
      </c>
      <c r="I115" s="5">
        <v>177051</v>
      </c>
      <c r="J115" s="2">
        <v>2015</v>
      </c>
      <c r="K115" s="2">
        <v>88</v>
      </c>
      <c r="L115" t="s">
        <v>24644</v>
      </c>
      <c r="M115" s="3">
        <v>12200</v>
      </c>
      <c r="N115" s="2" t="s">
        <v>19</v>
      </c>
    </row>
    <row r="116" spans="1:14" x14ac:dyDescent="0.25">
      <c r="A116" t="s">
        <v>24642</v>
      </c>
      <c r="B116" s="1" t="s">
        <v>24698</v>
      </c>
      <c r="C116" t="s">
        <v>24642</v>
      </c>
      <c r="D116" t="s">
        <v>48</v>
      </c>
      <c r="E116" s="2" t="s">
        <v>205</v>
      </c>
      <c r="F116" t="str">
        <f t="shared" si="1"/>
        <v>Peugeot 308</v>
      </c>
      <c r="G116" t="s">
        <v>834</v>
      </c>
      <c r="H116" s="2" t="s">
        <v>17</v>
      </c>
      <c r="I116" s="5">
        <v>197100</v>
      </c>
      <c r="J116" s="2">
        <v>2017</v>
      </c>
      <c r="K116" s="2">
        <v>73</v>
      </c>
      <c r="L116" t="s">
        <v>45</v>
      </c>
      <c r="M116" s="3">
        <v>9680</v>
      </c>
      <c r="N116" s="2" t="s">
        <v>19</v>
      </c>
    </row>
    <row r="117" spans="1:14" x14ac:dyDescent="0.25">
      <c r="A117" t="s">
        <v>24642</v>
      </c>
      <c r="B117" s="1" t="s">
        <v>24643</v>
      </c>
      <c r="C117" t="s">
        <v>24642</v>
      </c>
      <c r="D117" t="s">
        <v>48</v>
      </c>
      <c r="E117" s="2" t="s">
        <v>1965</v>
      </c>
      <c r="F117" t="str">
        <f t="shared" si="1"/>
        <v>Peugeot 5008</v>
      </c>
      <c r="G117" t="s">
        <v>288</v>
      </c>
      <c r="H117" s="2" t="s">
        <v>17</v>
      </c>
      <c r="I117" s="5">
        <v>106000</v>
      </c>
      <c r="J117" s="2">
        <v>2019</v>
      </c>
      <c r="K117" s="2">
        <v>96</v>
      </c>
      <c r="L117" t="s">
        <v>24644</v>
      </c>
      <c r="M117" s="3">
        <v>23900</v>
      </c>
      <c r="N117" s="2" t="s">
        <v>19</v>
      </c>
    </row>
    <row r="118" spans="1:14" x14ac:dyDescent="0.25">
      <c r="A118" t="s">
        <v>24642</v>
      </c>
      <c r="B118" s="1" t="s">
        <v>24771</v>
      </c>
      <c r="C118" t="s">
        <v>24642</v>
      </c>
      <c r="D118" t="s">
        <v>25187</v>
      </c>
      <c r="E118" s="2" t="s">
        <v>112</v>
      </c>
      <c r="F118" t="str">
        <f t="shared" si="1"/>
        <v>VW Polo</v>
      </c>
      <c r="G118" t="s">
        <v>85</v>
      </c>
      <c r="H118" s="2" t="s">
        <v>17</v>
      </c>
      <c r="I118" s="5">
        <v>101885</v>
      </c>
      <c r="J118" s="2">
        <v>2018</v>
      </c>
      <c r="K118" s="2">
        <v>66</v>
      </c>
      <c r="L118" t="s">
        <v>24644</v>
      </c>
      <c r="M118" s="3">
        <v>14984.4</v>
      </c>
      <c r="N118" s="2" t="s">
        <v>19</v>
      </c>
    </row>
    <row r="119" spans="1:14" x14ac:dyDescent="0.25">
      <c r="A119" t="s">
        <v>24642</v>
      </c>
      <c r="B119" s="1" t="s">
        <v>24751</v>
      </c>
      <c r="C119" t="s">
        <v>24642</v>
      </c>
      <c r="D119" t="s">
        <v>15</v>
      </c>
      <c r="E119" s="2" t="s">
        <v>998</v>
      </c>
      <c r="F119" t="str">
        <f t="shared" si="1"/>
        <v>Audi Q3</v>
      </c>
      <c r="G119" t="s">
        <v>9017</v>
      </c>
      <c r="H119" s="2" t="s">
        <v>17</v>
      </c>
      <c r="I119" s="5">
        <v>7000</v>
      </c>
      <c r="J119" s="2">
        <v>2022</v>
      </c>
      <c r="K119" s="2">
        <v>110</v>
      </c>
      <c r="L119" t="s">
        <v>24648</v>
      </c>
      <c r="M119" s="3">
        <v>46439.71</v>
      </c>
      <c r="N119" s="2" t="s">
        <v>19</v>
      </c>
    </row>
    <row r="120" spans="1:14" x14ac:dyDescent="0.25">
      <c r="A120" t="s">
        <v>24642</v>
      </c>
      <c r="B120" s="1" t="s">
        <v>24699</v>
      </c>
      <c r="C120" t="s">
        <v>24642</v>
      </c>
      <c r="D120" t="s">
        <v>15</v>
      </c>
      <c r="E120" s="2" t="s">
        <v>732</v>
      </c>
      <c r="F120" t="str">
        <f t="shared" si="1"/>
        <v>Audi Q5</v>
      </c>
      <c r="G120" t="s">
        <v>147</v>
      </c>
      <c r="H120" s="2" t="s">
        <v>17</v>
      </c>
      <c r="I120" s="5">
        <v>77612</v>
      </c>
      <c r="J120" s="2">
        <v>2018</v>
      </c>
      <c r="K120" s="2">
        <v>140</v>
      </c>
      <c r="L120" t="s">
        <v>24664</v>
      </c>
      <c r="M120" s="3">
        <v>43800</v>
      </c>
      <c r="N120" s="2" t="s">
        <v>19</v>
      </c>
    </row>
    <row r="121" spans="1:14" x14ac:dyDescent="0.25">
      <c r="A121" t="s">
        <v>24642</v>
      </c>
      <c r="B121" s="1" t="s">
        <v>24646</v>
      </c>
      <c r="C121" t="s">
        <v>24642</v>
      </c>
      <c r="D121" t="s">
        <v>15</v>
      </c>
      <c r="E121" s="2" t="s">
        <v>732</v>
      </c>
      <c r="F121" t="str">
        <f t="shared" si="1"/>
        <v>Audi Q5</v>
      </c>
      <c r="G121" t="s">
        <v>147</v>
      </c>
      <c r="H121" s="2" t="s">
        <v>17</v>
      </c>
      <c r="I121" s="5">
        <v>77769</v>
      </c>
      <c r="J121" s="2">
        <v>2019</v>
      </c>
      <c r="K121" s="2">
        <v>140</v>
      </c>
      <c r="L121" t="s">
        <v>45</v>
      </c>
      <c r="M121" s="3">
        <v>40900</v>
      </c>
      <c r="N121" s="2" t="s">
        <v>19</v>
      </c>
    </row>
    <row r="122" spans="1:14" x14ac:dyDescent="0.25">
      <c r="A122" t="s">
        <v>24642</v>
      </c>
      <c r="B122" s="1" t="s">
        <v>24701</v>
      </c>
      <c r="C122" t="s">
        <v>24642</v>
      </c>
      <c r="D122" t="s">
        <v>15</v>
      </c>
      <c r="E122" s="2" t="s">
        <v>732</v>
      </c>
      <c r="F122" t="str">
        <f t="shared" si="1"/>
        <v>Audi Q5</v>
      </c>
      <c r="G122" t="s">
        <v>1833</v>
      </c>
      <c r="H122" s="2" t="s">
        <v>17</v>
      </c>
      <c r="I122" s="5">
        <v>125968</v>
      </c>
      <c r="J122" s="2">
        <v>2019</v>
      </c>
      <c r="K122" s="2">
        <v>140</v>
      </c>
      <c r="L122" t="s">
        <v>24644</v>
      </c>
      <c r="M122" s="3">
        <v>41900</v>
      </c>
      <c r="N122" s="2" t="s">
        <v>19</v>
      </c>
    </row>
    <row r="123" spans="1:14" x14ac:dyDescent="0.25">
      <c r="A123" t="s">
        <v>24642</v>
      </c>
      <c r="B123" s="1" t="s">
        <v>24760</v>
      </c>
      <c r="C123" t="s">
        <v>24642</v>
      </c>
      <c r="D123" t="s">
        <v>15</v>
      </c>
      <c r="E123" s="2" t="s">
        <v>1064</v>
      </c>
      <c r="F123" t="str">
        <f t="shared" si="1"/>
        <v>Audi Q7</v>
      </c>
      <c r="G123" t="s">
        <v>1649</v>
      </c>
      <c r="H123" s="2" t="s">
        <v>17</v>
      </c>
      <c r="I123" s="5">
        <v>130000</v>
      </c>
      <c r="J123" s="2">
        <v>2018</v>
      </c>
      <c r="K123" s="2">
        <v>160</v>
      </c>
      <c r="L123" t="s">
        <v>24648</v>
      </c>
      <c r="M123" s="3">
        <v>59000</v>
      </c>
      <c r="N123" s="2" t="s">
        <v>19</v>
      </c>
    </row>
    <row r="124" spans="1:14" x14ac:dyDescent="0.25">
      <c r="A124" t="s">
        <v>24642</v>
      </c>
      <c r="B124" s="1" t="s">
        <v>24808</v>
      </c>
      <c r="C124" t="s">
        <v>24642</v>
      </c>
      <c r="D124" t="s">
        <v>15</v>
      </c>
      <c r="E124" s="2" t="s">
        <v>1249</v>
      </c>
      <c r="F124" t="str">
        <f t="shared" si="1"/>
        <v>Audi Q8</v>
      </c>
      <c r="G124" t="s">
        <v>24809</v>
      </c>
      <c r="H124" s="2" t="s">
        <v>25138</v>
      </c>
      <c r="I124" s="5">
        <v>52000</v>
      </c>
      <c r="J124" s="2">
        <v>2021</v>
      </c>
      <c r="K124" s="2">
        <v>250</v>
      </c>
      <c r="L124" t="s">
        <v>24648</v>
      </c>
      <c r="M124" s="3">
        <v>122900</v>
      </c>
      <c r="N124" s="2" t="s">
        <v>19</v>
      </c>
    </row>
    <row r="125" spans="1:14" x14ac:dyDescent="0.25">
      <c r="A125" t="s">
        <v>24642</v>
      </c>
      <c r="B125" s="1" t="s">
        <v>24693</v>
      </c>
      <c r="C125" t="s">
        <v>24642</v>
      </c>
      <c r="D125" t="s">
        <v>141</v>
      </c>
      <c r="E125" s="2" t="s">
        <v>178</v>
      </c>
      <c r="F125" t="str">
        <f t="shared" si="1"/>
        <v>Renault Megane</v>
      </c>
      <c r="G125" t="s">
        <v>151</v>
      </c>
      <c r="H125" s="2" t="s">
        <v>17</v>
      </c>
      <c r="I125" s="5">
        <v>219841</v>
      </c>
      <c r="J125" s="2">
        <v>2016</v>
      </c>
      <c r="K125" s="2">
        <v>81</v>
      </c>
      <c r="L125" t="s">
        <v>30</v>
      </c>
      <c r="M125" s="3">
        <v>12300</v>
      </c>
      <c r="N125" s="2" t="s">
        <v>19</v>
      </c>
    </row>
    <row r="126" spans="1:14" x14ac:dyDescent="0.25">
      <c r="A126" t="s">
        <v>24642</v>
      </c>
      <c r="B126" s="1" t="s">
        <v>24783</v>
      </c>
      <c r="C126" t="s">
        <v>24642</v>
      </c>
      <c r="D126" t="s">
        <v>141</v>
      </c>
      <c r="E126" s="2" t="s">
        <v>580</v>
      </c>
      <c r="F126" t="str">
        <f t="shared" si="1"/>
        <v>Renault Talisman</v>
      </c>
      <c r="G126" t="s">
        <v>88</v>
      </c>
      <c r="H126" s="2" t="s">
        <v>17</v>
      </c>
      <c r="I126" s="5">
        <v>148473</v>
      </c>
      <c r="J126" s="2">
        <v>2017</v>
      </c>
      <c r="K126" s="2">
        <v>118</v>
      </c>
      <c r="L126" t="s">
        <v>24784</v>
      </c>
      <c r="M126" s="3">
        <v>17500</v>
      </c>
      <c r="N126" s="2" t="s">
        <v>19</v>
      </c>
    </row>
    <row r="127" spans="1:14" x14ac:dyDescent="0.25">
      <c r="A127" t="s">
        <v>24642</v>
      </c>
      <c r="B127" s="1" t="s">
        <v>24682</v>
      </c>
      <c r="C127" t="s">
        <v>24642</v>
      </c>
      <c r="D127" t="s">
        <v>200</v>
      </c>
      <c r="E127" s="2" t="s">
        <v>1063</v>
      </c>
      <c r="F127" t="str">
        <f t="shared" si="1"/>
        <v>Volvo S80</v>
      </c>
      <c r="G127" t="s">
        <v>24683</v>
      </c>
      <c r="H127" s="2" t="s">
        <v>17</v>
      </c>
      <c r="I127" s="5">
        <v>111090</v>
      </c>
      <c r="J127" s="2">
        <v>2016</v>
      </c>
      <c r="K127" s="2">
        <v>133</v>
      </c>
      <c r="L127" t="s">
        <v>24648</v>
      </c>
      <c r="M127" s="3">
        <v>20900</v>
      </c>
      <c r="N127" s="2" t="s">
        <v>19</v>
      </c>
    </row>
    <row r="128" spans="1:14" x14ac:dyDescent="0.25">
      <c r="A128" t="s">
        <v>24642</v>
      </c>
      <c r="B128" s="1" t="s">
        <v>24677</v>
      </c>
      <c r="C128" t="s">
        <v>24642</v>
      </c>
      <c r="D128" t="s">
        <v>167</v>
      </c>
      <c r="E128" s="2" t="s">
        <v>168</v>
      </c>
      <c r="F128" t="str">
        <f t="shared" si="1"/>
        <v>Dacia Sandero</v>
      </c>
      <c r="G128" t="s">
        <v>24678</v>
      </c>
      <c r="H128" s="2" t="s">
        <v>17</v>
      </c>
      <c r="I128" s="5">
        <v>117825</v>
      </c>
      <c r="J128" s="2">
        <v>2019</v>
      </c>
      <c r="K128" s="2">
        <v>70</v>
      </c>
      <c r="L128" t="s">
        <v>18</v>
      </c>
      <c r="M128" s="3">
        <v>12200</v>
      </c>
      <c r="N128" s="2" t="s">
        <v>19</v>
      </c>
    </row>
    <row r="129" spans="1:14" x14ac:dyDescent="0.25">
      <c r="A129" t="s">
        <v>24642</v>
      </c>
      <c r="B129" s="1" t="s">
        <v>24697</v>
      </c>
      <c r="C129" t="s">
        <v>24642</v>
      </c>
      <c r="D129" t="s">
        <v>167</v>
      </c>
      <c r="E129" s="2" t="s">
        <v>168</v>
      </c>
      <c r="F129" t="str">
        <f t="shared" si="1"/>
        <v>Dacia Sandero</v>
      </c>
      <c r="G129" t="s">
        <v>24678</v>
      </c>
      <c r="H129" s="2" t="s">
        <v>17</v>
      </c>
      <c r="I129" s="5">
        <v>123138</v>
      </c>
      <c r="J129" s="2">
        <v>2018</v>
      </c>
      <c r="K129" s="2">
        <v>70</v>
      </c>
      <c r="L129" t="s">
        <v>18</v>
      </c>
      <c r="M129" s="3">
        <v>12200</v>
      </c>
      <c r="N129" s="2" t="s">
        <v>19</v>
      </c>
    </row>
    <row r="130" spans="1:14" x14ac:dyDescent="0.25">
      <c r="A130" t="s">
        <v>24642</v>
      </c>
      <c r="B130" s="1" t="s">
        <v>24775</v>
      </c>
      <c r="C130" t="s">
        <v>24642</v>
      </c>
      <c r="D130" t="s">
        <v>75</v>
      </c>
      <c r="E130" s="2">
        <v>3</v>
      </c>
      <c r="F130" t="str">
        <f t="shared" si="1"/>
        <v>BMW 3</v>
      </c>
      <c r="G130" t="s">
        <v>4580</v>
      </c>
      <c r="H130" s="2" t="s">
        <v>17</v>
      </c>
      <c r="I130" s="5">
        <v>208306</v>
      </c>
      <c r="J130" s="2">
        <v>2016</v>
      </c>
      <c r="K130" s="2">
        <v>85</v>
      </c>
      <c r="L130" t="s">
        <v>30</v>
      </c>
      <c r="M130" s="3">
        <v>12200</v>
      </c>
      <c r="N130" s="2" t="s">
        <v>19</v>
      </c>
    </row>
    <row r="131" spans="1:14" x14ac:dyDescent="0.25">
      <c r="A131" t="s">
        <v>24642</v>
      </c>
      <c r="B131" s="1" t="s">
        <v>24719</v>
      </c>
      <c r="C131" t="s">
        <v>24642</v>
      </c>
      <c r="D131" t="s">
        <v>75</v>
      </c>
      <c r="E131" s="2">
        <v>3</v>
      </c>
      <c r="F131" t="str">
        <f t="shared" ref="F131:F194" si="2">D131&amp; " " &amp; E131</f>
        <v>BMW 3</v>
      </c>
      <c r="G131" t="s">
        <v>24718</v>
      </c>
      <c r="H131" s="2" t="s">
        <v>36</v>
      </c>
      <c r="I131" s="5">
        <v>80640</v>
      </c>
      <c r="J131" s="2">
        <v>2019</v>
      </c>
      <c r="K131" s="2">
        <v>80</v>
      </c>
      <c r="L131" t="s">
        <v>96</v>
      </c>
      <c r="M131" s="3">
        <v>21300</v>
      </c>
      <c r="N131" s="2" t="s">
        <v>19</v>
      </c>
    </row>
    <row r="132" spans="1:14" x14ac:dyDescent="0.25">
      <c r="A132" t="s">
        <v>24642</v>
      </c>
      <c r="B132" s="1" t="s">
        <v>24717</v>
      </c>
      <c r="C132" t="s">
        <v>24642</v>
      </c>
      <c r="D132" t="s">
        <v>75</v>
      </c>
      <c r="E132" s="2">
        <v>3</v>
      </c>
      <c r="F132" t="str">
        <f t="shared" si="2"/>
        <v>BMW 3</v>
      </c>
      <c r="G132" t="s">
        <v>24718</v>
      </c>
      <c r="H132" s="2" t="s">
        <v>36</v>
      </c>
      <c r="I132" s="5">
        <v>82862</v>
      </c>
      <c r="J132" s="2">
        <v>2019</v>
      </c>
      <c r="K132" s="2">
        <v>80</v>
      </c>
      <c r="L132" t="s">
        <v>18</v>
      </c>
      <c r="M132" s="3">
        <v>19300</v>
      </c>
      <c r="N132" s="2" t="s">
        <v>19</v>
      </c>
    </row>
    <row r="133" spans="1:14" x14ac:dyDescent="0.25">
      <c r="A133" t="s">
        <v>24642</v>
      </c>
      <c r="B133" s="1" t="s">
        <v>24658</v>
      </c>
      <c r="C133" t="s">
        <v>24642</v>
      </c>
      <c r="D133" t="s">
        <v>75</v>
      </c>
      <c r="E133" s="2">
        <v>4</v>
      </c>
      <c r="F133" t="str">
        <f t="shared" si="2"/>
        <v>BMW 4</v>
      </c>
      <c r="G133" t="s">
        <v>230</v>
      </c>
      <c r="H133" s="2" t="s">
        <v>17</v>
      </c>
      <c r="I133" s="5">
        <v>68286</v>
      </c>
      <c r="J133" s="2">
        <v>2018</v>
      </c>
      <c r="K133" s="2">
        <v>110</v>
      </c>
      <c r="L133" t="s">
        <v>24659</v>
      </c>
      <c r="M133" s="3">
        <v>21200</v>
      </c>
      <c r="N133" s="2" t="s">
        <v>19</v>
      </c>
    </row>
    <row r="134" spans="1:14" x14ac:dyDescent="0.25">
      <c r="A134" t="s">
        <v>24642</v>
      </c>
      <c r="B134" s="1" t="s">
        <v>24716</v>
      </c>
      <c r="C134" t="s">
        <v>24642</v>
      </c>
      <c r="D134" t="s">
        <v>75</v>
      </c>
      <c r="E134" s="2">
        <v>4</v>
      </c>
      <c r="F134" t="str">
        <f t="shared" si="2"/>
        <v>BMW 4</v>
      </c>
      <c r="G134" t="s">
        <v>136</v>
      </c>
      <c r="H134" s="2" t="s">
        <v>17</v>
      </c>
      <c r="I134" s="5">
        <v>108615</v>
      </c>
      <c r="J134" s="2">
        <v>2019</v>
      </c>
      <c r="K134" s="2">
        <v>140</v>
      </c>
      <c r="L134" t="s">
        <v>45</v>
      </c>
      <c r="M134" s="3">
        <v>30500</v>
      </c>
      <c r="N134" s="2" t="s">
        <v>19</v>
      </c>
    </row>
    <row r="135" spans="1:14" x14ac:dyDescent="0.25">
      <c r="A135" t="s">
        <v>24642</v>
      </c>
      <c r="B135" s="1" t="s">
        <v>24710</v>
      </c>
      <c r="C135" t="s">
        <v>24642</v>
      </c>
      <c r="D135" t="s">
        <v>75</v>
      </c>
      <c r="E135" s="2">
        <v>4</v>
      </c>
      <c r="F135" t="str">
        <f t="shared" si="2"/>
        <v>BMW 4</v>
      </c>
      <c r="G135" t="s">
        <v>136</v>
      </c>
      <c r="H135" s="2" t="s">
        <v>17</v>
      </c>
      <c r="I135" s="5">
        <v>147100</v>
      </c>
      <c r="J135" s="2">
        <v>2019</v>
      </c>
      <c r="K135" s="2">
        <v>140</v>
      </c>
      <c r="L135" t="s">
        <v>96</v>
      </c>
      <c r="M135" s="3">
        <v>26200</v>
      </c>
      <c r="N135" s="2" t="s">
        <v>19</v>
      </c>
    </row>
    <row r="136" spans="1:14" x14ac:dyDescent="0.25">
      <c r="A136" t="s">
        <v>24642</v>
      </c>
      <c r="B136" s="1" t="s">
        <v>24707</v>
      </c>
      <c r="C136" t="s">
        <v>24642</v>
      </c>
      <c r="D136" t="s">
        <v>75</v>
      </c>
      <c r="E136" s="2">
        <v>4</v>
      </c>
      <c r="F136" t="str">
        <f t="shared" si="2"/>
        <v>BMW 4</v>
      </c>
      <c r="G136" t="s">
        <v>136</v>
      </c>
      <c r="H136" s="2" t="s">
        <v>17</v>
      </c>
      <c r="I136" s="5">
        <v>151820</v>
      </c>
      <c r="J136" s="2">
        <v>2019</v>
      </c>
      <c r="K136" s="2">
        <v>140</v>
      </c>
      <c r="L136" t="s">
        <v>96</v>
      </c>
      <c r="M136" s="3">
        <v>26200</v>
      </c>
      <c r="N136" s="2" t="s">
        <v>19</v>
      </c>
    </row>
    <row r="137" spans="1:14" x14ac:dyDescent="0.25">
      <c r="A137" t="s">
        <v>24642</v>
      </c>
      <c r="B137" s="1" t="s">
        <v>24736</v>
      </c>
      <c r="C137" t="s">
        <v>24642</v>
      </c>
      <c r="D137" t="s">
        <v>25187</v>
      </c>
      <c r="E137" s="2" t="s">
        <v>1067</v>
      </c>
      <c r="F137" t="str">
        <f t="shared" si="2"/>
        <v>VW Sharan</v>
      </c>
      <c r="G137" t="s">
        <v>147</v>
      </c>
      <c r="H137" s="2" t="s">
        <v>17</v>
      </c>
      <c r="I137" s="5">
        <v>217982</v>
      </c>
      <c r="J137" s="2">
        <v>2018</v>
      </c>
      <c r="K137" s="2">
        <v>110</v>
      </c>
      <c r="L137" t="s">
        <v>24644</v>
      </c>
      <c r="M137" s="3">
        <v>18900</v>
      </c>
      <c r="N137" s="2" t="s">
        <v>19</v>
      </c>
    </row>
    <row r="138" spans="1:14" x14ac:dyDescent="0.25">
      <c r="A138" t="s">
        <v>24642</v>
      </c>
      <c r="B138" s="1" t="s">
        <v>24845</v>
      </c>
      <c r="C138" t="s">
        <v>24642</v>
      </c>
      <c r="D138" t="s">
        <v>128</v>
      </c>
      <c r="E138" s="2" t="s">
        <v>3952</v>
      </c>
      <c r="F138" t="str">
        <f t="shared" si="2"/>
        <v>Škoda Karoq</v>
      </c>
      <c r="G138" t="s">
        <v>85</v>
      </c>
      <c r="H138" s="2" t="s">
        <v>17</v>
      </c>
      <c r="I138" s="5">
        <v>84774</v>
      </c>
      <c r="J138" s="2">
        <v>2019</v>
      </c>
      <c r="K138" s="2">
        <v>85</v>
      </c>
      <c r="L138" t="s">
        <v>24653</v>
      </c>
      <c r="M138" s="3">
        <v>23900</v>
      </c>
      <c r="N138" s="2" t="s">
        <v>19</v>
      </c>
    </row>
    <row r="139" spans="1:14" x14ac:dyDescent="0.25">
      <c r="A139" t="s">
        <v>24642</v>
      </c>
      <c r="B139" s="1" t="s">
        <v>24684</v>
      </c>
      <c r="C139" t="s">
        <v>24642</v>
      </c>
      <c r="D139" t="s">
        <v>128</v>
      </c>
      <c r="E139" s="2" t="s">
        <v>6280</v>
      </c>
      <c r="F139" t="str">
        <f t="shared" si="2"/>
        <v>Škoda Kodiaq</v>
      </c>
      <c r="G139" t="s">
        <v>6068</v>
      </c>
      <c r="H139" s="2" t="s">
        <v>36</v>
      </c>
      <c r="I139" s="5">
        <v>115964</v>
      </c>
      <c r="J139" s="2">
        <v>2019</v>
      </c>
      <c r="K139" s="2">
        <v>110</v>
      </c>
      <c r="L139" t="s">
        <v>24644</v>
      </c>
      <c r="M139" s="3">
        <v>28900</v>
      </c>
      <c r="N139" s="2" t="s">
        <v>19</v>
      </c>
    </row>
    <row r="140" spans="1:14" x14ac:dyDescent="0.25">
      <c r="A140" t="s">
        <v>24642</v>
      </c>
      <c r="B140" s="1" t="s">
        <v>24672</v>
      </c>
      <c r="C140" t="s">
        <v>24642</v>
      </c>
      <c r="D140" t="s">
        <v>128</v>
      </c>
      <c r="E140" s="2" t="s">
        <v>247</v>
      </c>
      <c r="F140" t="str">
        <f t="shared" si="2"/>
        <v>Škoda Octavia</v>
      </c>
      <c r="G140" t="s">
        <v>85</v>
      </c>
      <c r="H140" s="2" t="s">
        <v>17</v>
      </c>
      <c r="I140" s="5">
        <v>96810</v>
      </c>
      <c r="J140" s="2">
        <v>2018</v>
      </c>
      <c r="K140" s="2">
        <v>85</v>
      </c>
      <c r="L140" t="s">
        <v>24648</v>
      </c>
      <c r="M140" s="3">
        <v>15650</v>
      </c>
      <c r="N140" s="2" t="s">
        <v>19</v>
      </c>
    </row>
    <row r="141" spans="1:14" x14ac:dyDescent="0.25">
      <c r="A141" t="s">
        <v>24642</v>
      </c>
      <c r="B141" s="1" t="s">
        <v>24789</v>
      </c>
      <c r="C141" t="s">
        <v>24642</v>
      </c>
      <c r="D141" t="s">
        <v>128</v>
      </c>
      <c r="E141" s="2" t="s">
        <v>247</v>
      </c>
      <c r="F141" t="str">
        <f t="shared" si="2"/>
        <v>Škoda Octavia</v>
      </c>
      <c r="G141" t="s">
        <v>85</v>
      </c>
      <c r="H141" s="2" t="s">
        <v>17</v>
      </c>
      <c r="I141" s="5">
        <v>171733</v>
      </c>
      <c r="J141" s="2">
        <v>2018</v>
      </c>
      <c r="K141" s="2">
        <v>85</v>
      </c>
      <c r="L141" t="s">
        <v>24653</v>
      </c>
      <c r="M141" s="3">
        <v>13200</v>
      </c>
      <c r="N141" s="2" t="s">
        <v>19</v>
      </c>
    </row>
    <row r="142" spans="1:14" x14ac:dyDescent="0.25">
      <c r="A142" t="s">
        <v>24642</v>
      </c>
      <c r="B142" s="1" t="s">
        <v>24747</v>
      </c>
      <c r="C142" t="s">
        <v>24642</v>
      </c>
      <c r="D142" t="s">
        <v>128</v>
      </c>
      <c r="E142" s="2" t="s">
        <v>247</v>
      </c>
      <c r="F142" t="str">
        <f t="shared" si="2"/>
        <v>Škoda Octavia</v>
      </c>
      <c r="G142" t="s">
        <v>85</v>
      </c>
      <c r="H142" s="2" t="s">
        <v>17</v>
      </c>
      <c r="I142" s="5">
        <v>237405</v>
      </c>
      <c r="J142" s="2">
        <v>2018</v>
      </c>
      <c r="K142" s="2">
        <v>66</v>
      </c>
      <c r="L142" t="s">
        <v>24748</v>
      </c>
      <c r="M142" s="3">
        <v>11600</v>
      </c>
      <c r="N142" s="2" t="s">
        <v>19</v>
      </c>
    </row>
    <row r="143" spans="1:14" x14ac:dyDescent="0.25">
      <c r="A143" t="s">
        <v>24642</v>
      </c>
      <c r="B143" s="1" t="s">
        <v>24739</v>
      </c>
      <c r="C143" t="s">
        <v>24642</v>
      </c>
      <c r="D143" t="s">
        <v>128</v>
      </c>
      <c r="E143" s="2" t="s">
        <v>247</v>
      </c>
      <c r="F143" t="str">
        <f t="shared" si="2"/>
        <v>Škoda Octavia</v>
      </c>
      <c r="G143" t="s">
        <v>85</v>
      </c>
      <c r="H143" s="2" t="s">
        <v>17</v>
      </c>
      <c r="I143" s="5">
        <v>263881</v>
      </c>
      <c r="J143" s="2">
        <v>2015</v>
      </c>
      <c r="K143" s="2">
        <v>66</v>
      </c>
      <c r="L143" t="s">
        <v>24680</v>
      </c>
      <c r="M143" s="3">
        <v>9940</v>
      </c>
      <c r="N143" s="2" t="s">
        <v>19</v>
      </c>
    </row>
    <row r="144" spans="1:14" x14ac:dyDescent="0.25">
      <c r="A144" t="s">
        <v>24642</v>
      </c>
      <c r="B144" s="1" t="s">
        <v>24703</v>
      </c>
      <c r="C144" t="s">
        <v>24642</v>
      </c>
      <c r="D144" t="s">
        <v>128</v>
      </c>
      <c r="E144" s="2" t="s">
        <v>247</v>
      </c>
      <c r="F144" t="str">
        <f t="shared" si="2"/>
        <v>Škoda Octavia</v>
      </c>
      <c r="G144" t="s">
        <v>147</v>
      </c>
      <c r="H144" s="2" t="s">
        <v>17</v>
      </c>
      <c r="I144" s="5">
        <v>164565</v>
      </c>
      <c r="J144" s="2">
        <v>2018</v>
      </c>
      <c r="K144" s="2">
        <v>110</v>
      </c>
      <c r="L144" t="s">
        <v>24664</v>
      </c>
      <c r="M144" s="3">
        <v>16580</v>
      </c>
      <c r="N144" s="2" t="s">
        <v>19</v>
      </c>
    </row>
    <row r="145" spans="1:14" x14ac:dyDescent="0.25">
      <c r="A145" t="s">
        <v>24642</v>
      </c>
      <c r="B145" s="1" t="s">
        <v>24812</v>
      </c>
      <c r="C145" t="s">
        <v>24642</v>
      </c>
      <c r="D145" t="s">
        <v>128</v>
      </c>
      <c r="E145" s="2" t="s">
        <v>247</v>
      </c>
      <c r="F145" t="str">
        <f t="shared" si="2"/>
        <v>Škoda Octavia</v>
      </c>
      <c r="G145" t="s">
        <v>85</v>
      </c>
      <c r="H145" s="2" t="s">
        <v>17</v>
      </c>
      <c r="I145" s="5">
        <v>200000</v>
      </c>
      <c r="J145" s="2">
        <v>2018</v>
      </c>
      <c r="K145" s="2">
        <v>85</v>
      </c>
      <c r="L145" t="s">
        <v>24664</v>
      </c>
      <c r="M145" s="3">
        <v>11900</v>
      </c>
      <c r="N145" s="2" t="s">
        <v>19</v>
      </c>
    </row>
    <row r="146" spans="1:14" x14ac:dyDescent="0.25">
      <c r="A146" t="s">
        <v>24642</v>
      </c>
      <c r="B146" s="1" t="s">
        <v>24843</v>
      </c>
      <c r="C146" t="s">
        <v>24642</v>
      </c>
      <c r="D146" t="s">
        <v>128</v>
      </c>
      <c r="E146" s="2" t="s">
        <v>247</v>
      </c>
      <c r="F146" t="str">
        <f t="shared" si="2"/>
        <v>Škoda Octavia</v>
      </c>
      <c r="G146" t="s">
        <v>85</v>
      </c>
      <c r="H146" s="2" t="s">
        <v>17</v>
      </c>
      <c r="I146" s="5">
        <v>99180</v>
      </c>
      <c r="J146" s="2">
        <v>2019</v>
      </c>
      <c r="K146" s="2">
        <v>85</v>
      </c>
      <c r="L146" t="s">
        <v>24644</v>
      </c>
      <c r="M146" s="3">
        <v>19000</v>
      </c>
      <c r="N146" s="2" t="s">
        <v>19</v>
      </c>
    </row>
    <row r="147" spans="1:14" x14ac:dyDescent="0.25">
      <c r="A147" t="s">
        <v>24642</v>
      </c>
      <c r="B147" s="1" t="s">
        <v>24840</v>
      </c>
      <c r="C147" t="s">
        <v>24642</v>
      </c>
      <c r="D147" t="s">
        <v>128</v>
      </c>
      <c r="E147" s="2" t="s">
        <v>527</v>
      </c>
      <c r="F147" t="str">
        <f t="shared" si="2"/>
        <v>Škoda Superb</v>
      </c>
      <c r="G147" t="s">
        <v>147</v>
      </c>
      <c r="H147" s="2" t="s">
        <v>17</v>
      </c>
      <c r="I147" s="5">
        <v>149207</v>
      </c>
      <c r="J147" s="2">
        <v>2019</v>
      </c>
      <c r="K147" s="2">
        <v>110</v>
      </c>
      <c r="L147" t="s">
        <v>24648</v>
      </c>
      <c r="M147" s="3">
        <v>26300</v>
      </c>
      <c r="N147" s="2" t="s">
        <v>19</v>
      </c>
    </row>
    <row r="148" spans="1:14" x14ac:dyDescent="0.25">
      <c r="A148" t="s">
        <v>24642</v>
      </c>
      <c r="B148" s="1" t="s">
        <v>24767</v>
      </c>
      <c r="C148" t="s">
        <v>24642</v>
      </c>
      <c r="D148" t="s">
        <v>128</v>
      </c>
      <c r="E148" s="2" t="s">
        <v>527</v>
      </c>
      <c r="F148" t="str">
        <f t="shared" si="2"/>
        <v>Škoda Superb</v>
      </c>
      <c r="G148" t="s">
        <v>147</v>
      </c>
      <c r="H148" s="2" t="s">
        <v>17</v>
      </c>
      <c r="I148" s="5">
        <v>126708</v>
      </c>
      <c r="J148" s="2">
        <v>2019</v>
      </c>
      <c r="K148" s="2">
        <v>110</v>
      </c>
      <c r="L148" t="s">
        <v>30</v>
      </c>
      <c r="M148" s="3">
        <v>26900</v>
      </c>
      <c r="N148" s="2" t="s">
        <v>19</v>
      </c>
    </row>
    <row r="149" spans="1:14" x14ac:dyDescent="0.25">
      <c r="A149" t="s">
        <v>24642</v>
      </c>
      <c r="B149" s="1" t="s">
        <v>24832</v>
      </c>
      <c r="C149" t="s">
        <v>24642</v>
      </c>
      <c r="D149" t="s">
        <v>128</v>
      </c>
      <c r="E149" s="2" t="s">
        <v>527</v>
      </c>
      <c r="F149" t="str">
        <f t="shared" si="2"/>
        <v>Škoda Superb</v>
      </c>
      <c r="G149" t="s">
        <v>147</v>
      </c>
      <c r="H149" s="2" t="s">
        <v>17</v>
      </c>
      <c r="I149" s="5">
        <v>153288</v>
      </c>
      <c r="J149" s="2">
        <v>2019</v>
      </c>
      <c r="K149" s="2">
        <v>110</v>
      </c>
      <c r="L149" t="s">
        <v>24644</v>
      </c>
      <c r="M149" s="3">
        <v>27900</v>
      </c>
      <c r="N149" s="2" t="s">
        <v>19</v>
      </c>
    </row>
    <row r="150" spans="1:14" x14ac:dyDescent="0.25">
      <c r="A150" t="s">
        <v>24642</v>
      </c>
      <c r="B150" s="1" t="s">
        <v>24752</v>
      </c>
      <c r="C150" t="s">
        <v>24642</v>
      </c>
      <c r="D150" t="s">
        <v>105</v>
      </c>
      <c r="E150" s="2" t="s">
        <v>106</v>
      </c>
      <c r="F150" t="str">
        <f t="shared" si="2"/>
        <v>Suzuki Vitara</v>
      </c>
      <c r="G150" t="s">
        <v>532</v>
      </c>
      <c r="H150" s="2" t="s">
        <v>36</v>
      </c>
      <c r="I150" s="5">
        <v>114100</v>
      </c>
      <c r="J150" s="2">
        <v>2020</v>
      </c>
      <c r="K150" s="2">
        <v>103</v>
      </c>
      <c r="L150" t="s">
        <v>45</v>
      </c>
      <c r="M150" s="3">
        <v>15600</v>
      </c>
      <c r="N150" s="2" t="s">
        <v>19</v>
      </c>
    </row>
    <row r="151" spans="1:14" x14ac:dyDescent="0.25">
      <c r="A151" t="s">
        <v>24642</v>
      </c>
      <c r="B151" s="1" t="s">
        <v>24681</v>
      </c>
      <c r="C151" t="s">
        <v>24642</v>
      </c>
      <c r="D151" t="s">
        <v>25187</v>
      </c>
      <c r="E151" s="2" t="s">
        <v>1065</v>
      </c>
      <c r="F151" t="str">
        <f t="shared" si="2"/>
        <v>VW Touran</v>
      </c>
      <c r="G151" t="s">
        <v>147</v>
      </c>
      <c r="H151" s="2" t="s">
        <v>17</v>
      </c>
      <c r="I151" s="5">
        <v>78016</v>
      </c>
      <c r="J151" s="2">
        <v>2017</v>
      </c>
      <c r="K151" s="2">
        <v>110</v>
      </c>
      <c r="L151" t="s">
        <v>1066</v>
      </c>
      <c r="M151" s="3">
        <v>21900</v>
      </c>
      <c r="N151" s="2" t="s">
        <v>19</v>
      </c>
    </row>
    <row r="152" spans="1:14" x14ac:dyDescent="0.25">
      <c r="A152" t="s">
        <v>24642</v>
      </c>
      <c r="B152" s="1" t="s">
        <v>24764</v>
      </c>
      <c r="C152" t="s">
        <v>24642</v>
      </c>
      <c r="D152" t="s">
        <v>343</v>
      </c>
      <c r="E152" s="2" t="s">
        <v>1237</v>
      </c>
      <c r="F152" t="str">
        <f t="shared" si="2"/>
        <v>Toyota Aygo</v>
      </c>
      <c r="G152" t="s">
        <v>24758</v>
      </c>
      <c r="H152" s="2" t="s">
        <v>36</v>
      </c>
      <c r="I152" s="5">
        <v>75128</v>
      </c>
      <c r="J152" s="2">
        <v>2019</v>
      </c>
      <c r="K152" s="2">
        <v>53</v>
      </c>
      <c r="L152" t="s">
        <v>18</v>
      </c>
      <c r="M152" s="3">
        <v>9800</v>
      </c>
      <c r="N152" s="2" t="s">
        <v>19</v>
      </c>
    </row>
    <row r="153" spans="1:14" x14ac:dyDescent="0.25">
      <c r="A153" t="s">
        <v>24642</v>
      </c>
      <c r="B153" s="1" t="s">
        <v>24757</v>
      </c>
      <c r="C153" t="s">
        <v>24642</v>
      </c>
      <c r="D153" t="s">
        <v>343</v>
      </c>
      <c r="E153" s="2" t="s">
        <v>1237</v>
      </c>
      <c r="F153" t="str">
        <f t="shared" si="2"/>
        <v>Toyota Aygo</v>
      </c>
      <c r="G153" t="s">
        <v>24758</v>
      </c>
      <c r="H153" s="2" t="s">
        <v>36</v>
      </c>
      <c r="I153" s="5">
        <v>74711</v>
      </c>
      <c r="J153" s="2">
        <v>2019</v>
      </c>
      <c r="K153" s="2">
        <v>53</v>
      </c>
      <c r="L153" t="s">
        <v>18</v>
      </c>
      <c r="M153" s="3">
        <v>9950</v>
      </c>
      <c r="N153" s="2" t="s">
        <v>19</v>
      </c>
    </row>
    <row r="154" spans="1:14" x14ac:dyDescent="0.25">
      <c r="A154" t="s">
        <v>24642</v>
      </c>
      <c r="B154" s="1" t="s">
        <v>24766</v>
      </c>
      <c r="C154" t="s">
        <v>24642</v>
      </c>
      <c r="D154" t="s">
        <v>343</v>
      </c>
      <c r="E154" s="2" t="s">
        <v>1237</v>
      </c>
      <c r="F154" t="str">
        <f t="shared" si="2"/>
        <v>Toyota Aygo</v>
      </c>
      <c r="G154" t="s">
        <v>24758</v>
      </c>
      <c r="H154" s="2" t="s">
        <v>36</v>
      </c>
      <c r="I154" s="5">
        <v>60527</v>
      </c>
      <c r="J154" s="2">
        <v>2019</v>
      </c>
      <c r="K154" s="2">
        <v>53</v>
      </c>
      <c r="L154" t="s">
        <v>18</v>
      </c>
      <c r="M154" s="3">
        <v>10100</v>
      </c>
      <c r="N154" s="2" t="s">
        <v>19</v>
      </c>
    </row>
    <row r="155" spans="1:14" x14ac:dyDescent="0.25">
      <c r="A155" t="s">
        <v>24642</v>
      </c>
      <c r="B155" s="1" t="s">
        <v>24744</v>
      </c>
      <c r="C155" t="s">
        <v>24642</v>
      </c>
      <c r="D155" t="s">
        <v>105</v>
      </c>
      <c r="E155" s="2" t="s">
        <v>106</v>
      </c>
      <c r="F155" t="str">
        <f t="shared" si="2"/>
        <v>Suzuki Vitara</v>
      </c>
      <c r="G155" t="s">
        <v>24745</v>
      </c>
      <c r="H155" s="2" t="s">
        <v>36</v>
      </c>
      <c r="I155" s="5">
        <v>120532</v>
      </c>
      <c r="J155" s="2">
        <v>2018</v>
      </c>
      <c r="K155" s="2">
        <v>88</v>
      </c>
      <c r="L155" t="s">
        <v>24746</v>
      </c>
      <c r="M155" s="3">
        <v>14800</v>
      </c>
      <c r="N155" s="2" t="s">
        <v>19</v>
      </c>
    </row>
    <row r="156" spans="1:14" x14ac:dyDescent="0.25">
      <c r="A156" t="s">
        <v>24642</v>
      </c>
      <c r="B156" s="1" t="s">
        <v>24774</v>
      </c>
      <c r="C156" t="s">
        <v>24642</v>
      </c>
      <c r="D156" t="s">
        <v>25187</v>
      </c>
      <c r="E156" s="2" t="s">
        <v>3728</v>
      </c>
      <c r="F156" t="str">
        <f t="shared" si="2"/>
        <v>VW Arteon</v>
      </c>
      <c r="G156" t="s">
        <v>6068</v>
      </c>
      <c r="H156" s="2" t="s">
        <v>36</v>
      </c>
      <c r="I156" s="5">
        <v>23000</v>
      </c>
      <c r="J156" s="2">
        <v>2021</v>
      </c>
      <c r="K156" s="2">
        <v>110</v>
      </c>
      <c r="L156" t="s">
        <v>18</v>
      </c>
      <c r="M156" s="3">
        <v>36900</v>
      </c>
      <c r="N156" s="2" t="s">
        <v>19</v>
      </c>
    </row>
    <row r="157" spans="1:14" x14ac:dyDescent="0.25">
      <c r="A157" t="s">
        <v>24642</v>
      </c>
      <c r="B157" s="1" t="s">
        <v>24790</v>
      </c>
      <c r="C157" t="s">
        <v>24642</v>
      </c>
      <c r="D157" t="s">
        <v>25187</v>
      </c>
      <c r="E157" s="2" t="s">
        <v>3728</v>
      </c>
      <c r="F157" t="str">
        <f t="shared" si="2"/>
        <v>VW Arteon</v>
      </c>
      <c r="G157" t="s">
        <v>147</v>
      </c>
      <c r="H157" s="2" t="s">
        <v>17</v>
      </c>
      <c r="I157" s="5">
        <v>90274</v>
      </c>
      <c r="J157" s="2">
        <v>2017</v>
      </c>
      <c r="K157" s="2">
        <v>110</v>
      </c>
      <c r="L157" t="s">
        <v>24648</v>
      </c>
      <c r="M157" s="3">
        <v>29600</v>
      </c>
      <c r="N157" s="2" t="s">
        <v>19</v>
      </c>
    </row>
    <row r="158" spans="1:14" x14ac:dyDescent="0.25">
      <c r="A158" t="s">
        <v>24642</v>
      </c>
      <c r="B158" s="1" t="s">
        <v>24821</v>
      </c>
      <c r="C158" t="s">
        <v>24642</v>
      </c>
      <c r="D158" t="s">
        <v>25187</v>
      </c>
      <c r="E158" s="2" t="s">
        <v>3728</v>
      </c>
      <c r="F158" t="str">
        <f t="shared" si="2"/>
        <v>VW Arteon</v>
      </c>
      <c r="G158" t="s">
        <v>147</v>
      </c>
      <c r="H158" s="2" t="s">
        <v>17</v>
      </c>
      <c r="I158" s="5">
        <v>108828</v>
      </c>
      <c r="J158" s="2">
        <v>2017</v>
      </c>
      <c r="K158" s="2">
        <v>110</v>
      </c>
      <c r="L158" t="s">
        <v>45</v>
      </c>
      <c r="M158" s="3">
        <v>29300</v>
      </c>
      <c r="N158" s="2" t="s">
        <v>19</v>
      </c>
    </row>
    <row r="159" spans="1:14" x14ac:dyDescent="0.25">
      <c r="A159" t="s">
        <v>24642</v>
      </c>
      <c r="B159" s="1" t="s">
        <v>24734</v>
      </c>
      <c r="C159" t="s">
        <v>24642</v>
      </c>
      <c r="D159" t="s">
        <v>25187</v>
      </c>
      <c r="E159" s="2" t="s">
        <v>3728</v>
      </c>
      <c r="F159" t="str">
        <f t="shared" si="2"/>
        <v>VW Arteon</v>
      </c>
      <c r="G159" t="s">
        <v>147</v>
      </c>
      <c r="H159" s="2" t="s">
        <v>17</v>
      </c>
      <c r="I159" s="5">
        <v>166032</v>
      </c>
      <c r="J159" s="2">
        <v>2017</v>
      </c>
      <c r="K159" s="2">
        <v>110</v>
      </c>
      <c r="L159" t="s">
        <v>24664</v>
      </c>
      <c r="M159" s="3">
        <v>25900</v>
      </c>
      <c r="N159" s="2" t="s">
        <v>19</v>
      </c>
    </row>
    <row r="160" spans="1:14" x14ac:dyDescent="0.25">
      <c r="A160" t="s">
        <v>24642</v>
      </c>
      <c r="B160" s="1" t="s">
        <v>24848</v>
      </c>
      <c r="C160" t="s">
        <v>24642</v>
      </c>
      <c r="D160" t="s">
        <v>25187</v>
      </c>
      <c r="E160" s="2" t="s">
        <v>17368</v>
      </c>
      <c r="F160" t="str">
        <f t="shared" si="2"/>
        <v>VW Golf</v>
      </c>
      <c r="G160" t="s">
        <v>85</v>
      </c>
      <c r="H160" s="2" t="s">
        <v>17</v>
      </c>
      <c r="I160" s="5">
        <v>291523</v>
      </c>
      <c r="J160" s="2">
        <v>2015</v>
      </c>
      <c r="K160" s="2">
        <v>66</v>
      </c>
      <c r="L160" t="s">
        <v>30</v>
      </c>
      <c r="M160" s="3">
        <v>8800</v>
      </c>
      <c r="N160" s="2" t="s">
        <v>19</v>
      </c>
    </row>
    <row r="161" spans="1:14" x14ac:dyDescent="0.25">
      <c r="A161" t="s">
        <v>24642</v>
      </c>
      <c r="B161" s="1" t="s">
        <v>24773</v>
      </c>
      <c r="C161" t="s">
        <v>24642</v>
      </c>
      <c r="D161" t="s">
        <v>25187</v>
      </c>
      <c r="E161" s="2" t="s">
        <v>22906</v>
      </c>
      <c r="F161" t="str">
        <f t="shared" si="2"/>
        <v>VW up!</v>
      </c>
      <c r="G161" t="s">
        <v>268</v>
      </c>
      <c r="H161" s="2" t="s">
        <v>36</v>
      </c>
      <c r="I161" s="5">
        <v>93473</v>
      </c>
      <c r="J161" s="2">
        <v>2016</v>
      </c>
      <c r="K161" s="2">
        <v>44</v>
      </c>
      <c r="L161" t="s">
        <v>18</v>
      </c>
      <c r="M161" s="3">
        <v>8600</v>
      </c>
      <c r="N161" s="2" t="s">
        <v>19</v>
      </c>
    </row>
    <row r="162" spans="1:14" x14ac:dyDescent="0.25">
      <c r="A162" t="s">
        <v>24642</v>
      </c>
      <c r="B162" s="1" t="s">
        <v>24772</v>
      </c>
      <c r="C162" t="s">
        <v>24642</v>
      </c>
      <c r="D162" t="s">
        <v>25187</v>
      </c>
      <c r="E162" s="2" t="s">
        <v>464</v>
      </c>
      <c r="F162" t="str">
        <f t="shared" si="2"/>
        <v>VW Passat</v>
      </c>
      <c r="G162" t="s">
        <v>147</v>
      </c>
      <c r="H162" s="2" t="s">
        <v>17</v>
      </c>
      <c r="I162" s="5">
        <v>225500</v>
      </c>
      <c r="J162" s="2">
        <v>2013</v>
      </c>
      <c r="K162" s="2">
        <v>103</v>
      </c>
      <c r="L162" t="s">
        <v>18</v>
      </c>
      <c r="M162" s="3">
        <v>12595.4</v>
      </c>
      <c r="N162" s="2" t="s">
        <v>19</v>
      </c>
    </row>
    <row r="163" spans="1:14" x14ac:dyDescent="0.25">
      <c r="A163" t="s">
        <v>24642</v>
      </c>
      <c r="B163" s="1" t="s">
        <v>24787</v>
      </c>
      <c r="C163" t="s">
        <v>24642</v>
      </c>
      <c r="D163" t="s">
        <v>25187</v>
      </c>
      <c r="E163" s="2" t="s">
        <v>464</v>
      </c>
      <c r="F163" t="str">
        <f t="shared" si="2"/>
        <v>VW Passat</v>
      </c>
      <c r="G163" t="s">
        <v>147</v>
      </c>
      <c r="H163" s="2" t="s">
        <v>17</v>
      </c>
      <c r="I163" s="5">
        <v>153229</v>
      </c>
      <c r="J163" s="2">
        <v>2017</v>
      </c>
      <c r="K163" s="2">
        <v>110</v>
      </c>
      <c r="L163" t="s">
        <v>30</v>
      </c>
      <c r="M163" s="3">
        <v>20600</v>
      </c>
      <c r="N163" s="2" t="s">
        <v>19</v>
      </c>
    </row>
    <row r="164" spans="1:14" x14ac:dyDescent="0.25">
      <c r="A164" t="s">
        <v>24642</v>
      </c>
      <c r="B164" s="1" t="s">
        <v>24735</v>
      </c>
      <c r="C164" t="s">
        <v>24642</v>
      </c>
      <c r="D164" t="s">
        <v>25187</v>
      </c>
      <c r="E164" s="2" t="s">
        <v>464</v>
      </c>
      <c r="F164" t="str">
        <f t="shared" si="2"/>
        <v>VW Passat</v>
      </c>
      <c r="G164" t="s">
        <v>1125</v>
      </c>
      <c r="H164" s="2" t="s">
        <v>17</v>
      </c>
      <c r="I164" s="5">
        <v>111916</v>
      </c>
      <c r="J164" s="2">
        <v>2018</v>
      </c>
      <c r="K164" s="2">
        <v>110</v>
      </c>
      <c r="L164" t="s">
        <v>24648</v>
      </c>
      <c r="M164" s="3">
        <v>24673.16</v>
      </c>
      <c r="N164" s="2" t="s">
        <v>19</v>
      </c>
    </row>
    <row r="165" spans="1:14" x14ac:dyDescent="0.25">
      <c r="A165" t="s">
        <v>24642</v>
      </c>
      <c r="B165" s="1" t="s">
        <v>24725</v>
      </c>
      <c r="C165" t="s">
        <v>24642</v>
      </c>
      <c r="D165" t="s">
        <v>25187</v>
      </c>
      <c r="E165" s="2" t="s">
        <v>464</v>
      </c>
      <c r="F165" t="str">
        <f t="shared" si="2"/>
        <v>VW Passat</v>
      </c>
      <c r="G165" t="s">
        <v>147</v>
      </c>
      <c r="H165" s="2" t="s">
        <v>17</v>
      </c>
      <c r="I165" s="5">
        <v>192172</v>
      </c>
      <c r="J165" s="2">
        <v>2016</v>
      </c>
      <c r="K165" s="2">
        <v>110</v>
      </c>
      <c r="L165" t="s">
        <v>45</v>
      </c>
      <c r="M165" s="3">
        <v>14900</v>
      </c>
      <c r="N165" s="2" t="s">
        <v>19</v>
      </c>
    </row>
    <row r="166" spans="1:14" x14ac:dyDescent="0.25">
      <c r="A166" t="s">
        <v>24642</v>
      </c>
      <c r="B166" s="1" t="s">
        <v>24806</v>
      </c>
      <c r="C166" t="s">
        <v>24642</v>
      </c>
      <c r="D166" t="s">
        <v>25187</v>
      </c>
      <c r="E166" s="2" t="s">
        <v>20019</v>
      </c>
      <c r="F166" t="str">
        <f t="shared" si="2"/>
        <v>VW T-Cross</v>
      </c>
      <c r="G166" t="s">
        <v>291</v>
      </c>
      <c r="H166" s="2" t="s">
        <v>36</v>
      </c>
      <c r="I166" s="5">
        <v>12796</v>
      </c>
      <c r="J166" s="2">
        <v>2021</v>
      </c>
      <c r="K166" s="2">
        <v>70</v>
      </c>
      <c r="L166" t="s">
        <v>24653</v>
      </c>
      <c r="M166" s="3">
        <v>19600</v>
      </c>
      <c r="N166" s="2" t="s">
        <v>19</v>
      </c>
    </row>
    <row r="167" spans="1:14" x14ac:dyDescent="0.25">
      <c r="A167" t="s">
        <v>24642</v>
      </c>
      <c r="B167" s="1" t="s">
        <v>24722</v>
      </c>
      <c r="C167" t="s">
        <v>24642</v>
      </c>
      <c r="D167" t="s">
        <v>75</v>
      </c>
      <c r="E167" s="2" t="s">
        <v>78</v>
      </c>
      <c r="F167" t="str">
        <f t="shared" si="2"/>
        <v>BMW X1</v>
      </c>
      <c r="G167" t="s">
        <v>5064</v>
      </c>
      <c r="H167" s="2" t="s">
        <v>17</v>
      </c>
      <c r="I167" s="5">
        <v>120055</v>
      </c>
      <c r="J167" s="2">
        <v>2019</v>
      </c>
      <c r="K167" s="2">
        <v>140</v>
      </c>
      <c r="L167" t="s">
        <v>18</v>
      </c>
      <c r="M167" s="3">
        <v>33200</v>
      </c>
      <c r="N167" s="2" t="s">
        <v>19</v>
      </c>
    </row>
    <row r="168" spans="1:14" x14ac:dyDescent="0.25">
      <c r="A168" t="s">
        <v>24642</v>
      </c>
      <c r="B168" s="1" t="s">
        <v>24720</v>
      </c>
      <c r="C168" t="s">
        <v>24642</v>
      </c>
      <c r="D168" t="s">
        <v>75</v>
      </c>
      <c r="E168" s="2" t="s">
        <v>23408</v>
      </c>
      <c r="F168" t="str">
        <f t="shared" si="2"/>
        <v>BMW X2</v>
      </c>
      <c r="G168" t="s">
        <v>7825</v>
      </c>
      <c r="H168" s="2" t="s">
        <v>17</v>
      </c>
      <c r="I168" s="5">
        <v>114105</v>
      </c>
      <c r="J168" s="2">
        <v>2019</v>
      </c>
      <c r="K168" s="2">
        <v>140</v>
      </c>
      <c r="L168" t="s">
        <v>96</v>
      </c>
      <c r="M168" s="3">
        <v>33600</v>
      </c>
      <c r="N168" s="2" t="s">
        <v>19</v>
      </c>
    </row>
    <row r="169" spans="1:14" x14ac:dyDescent="0.25">
      <c r="A169" t="s">
        <v>24642</v>
      </c>
      <c r="B169" s="1" t="s">
        <v>24711</v>
      </c>
      <c r="C169" t="s">
        <v>24642</v>
      </c>
      <c r="D169" t="s">
        <v>75</v>
      </c>
      <c r="E169" s="2" t="s">
        <v>23408</v>
      </c>
      <c r="F169" t="str">
        <f t="shared" si="2"/>
        <v>BMW X2</v>
      </c>
      <c r="G169" t="s">
        <v>7825</v>
      </c>
      <c r="H169" s="2" t="s">
        <v>17</v>
      </c>
      <c r="I169" s="5">
        <v>160945</v>
      </c>
      <c r="J169" s="2">
        <v>2019</v>
      </c>
      <c r="K169" s="2">
        <v>140</v>
      </c>
      <c r="L169" t="s">
        <v>30</v>
      </c>
      <c r="M169" s="3">
        <v>29900</v>
      </c>
      <c r="N169" s="2" t="s">
        <v>19</v>
      </c>
    </row>
    <row r="170" spans="1:14" x14ac:dyDescent="0.25">
      <c r="A170" t="s">
        <v>24642</v>
      </c>
      <c r="B170" s="1" t="s">
        <v>24709</v>
      </c>
      <c r="C170" t="s">
        <v>24642</v>
      </c>
      <c r="D170" t="s">
        <v>75</v>
      </c>
      <c r="E170" s="2" t="s">
        <v>23408</v>
      </c>
      <c r="F170" t="str">
        <f t="shared" si="2"/>
        <v>BMW X2</v>
      </c>
      <c r="G170" t="s">
        <v>7825</v>
      </c>
      <c r="H170" s="2" t="s">
        <v>17</v>
      </c>
      <c r="I170" s="5">
        <v>167117</v>
      </c>
      <c r="J170" s="2">
        <v>2019</v>
      </c>
      <c r="K170" s="2">
        <v>140</v>
      </c>
      <c r="L170" t="s">
        <v>24653</v>
      </c>
      <c r="M170" s="3">
        <v>30200</v>
      </c>
      <c r="N170" s="2" t="s">
        <v>19</v>
      </c>
    </row>
    <row r="171" spans="1:14" x14ac:dyDescent="0.25">
      <c r="A171" t="s">
        <v>24642</v>
      </c>
      <c r="B171" s="1" t="s">
        <v>24798</v>
      </c>
      <c r="C171" t="s">
        <v>24642</v>
      </c>
      <c r="D171" t="s">
        <v>66</v>
      </c>
      <c r="E171" s="2" t="s">
        <v>1227</v>
      </c>
      <c r="F171" t="str">
        <f t="shared" si="2"/>
        <v>Nissan X-Trail</v>
      </c>
      <c r="G171" t="s">
        <v>2076</v>
      </c>
      <c r="H171" s="2" t="s">
        <v>17</v>
      </c>
      <c r="I171" s="5">
        <v>209917</v>
      </c>
      <c r="J171" s="2">
        <v>2015</v>
      </c>
      <c r="K171" s="2">
        <v>96</v>
      </c>
      <c r="L171" t="s">
        <v>24653</v>
      </c>
      <c r="M171" s="3">
        <v>13300</v>
      </c>
      <c r="N171" s="2" t="s">
        <v>19</v>
      </c>
    </row>
    <row r="172" spans="1:14" x14ac:dyDescent="0.25">
      <c r="A172" t="s">
        <v>24851</v>
      </c>
      <c r="B172" s="1" t="s">
        <v>25060</v>
      </c>
      <c r="C172" t="s">
        <v>24851</v>
      </c>
      <c r="D172" t="s">
        <v>15</v>
      </c>
      <c r="E172" s="2" t="s">
        <v>175</v>
      </c>
      <c r="F172" t="str">
        <f t="shared" si="2"/>
        <v>Audi A1</v>
      </c>
      <c r="G172" t="s">
        <v>5754</v>
      </c>
      <c r="H172" s="2" t="s">
        <v>36</v>
      </c>
      <c r="I172" s="5">
        <v>80939</v>
      </c>
      <c r="J172" s="2">
        <v>2018</v>
      </c>
      <c r="K172" s="2">
        <v>70</v>
      </c>
      <c r="L172" t="s">
        <v>24862</v>
      </c>
      <c r="M172" s="3">
        <v>18450</v>
      </c>
      <c r="N172" s="2" t="s">
        <v>19</v>
      </c>
    </row>
    <row r="173" spans="1:14" x14ac:dyDescent="0.25">
      <c r="A173" t="s">
        <v>24851</v>
      </c>
      <c r="B173" s="1" t="s">
        <v>24891</v>
      </c>
      <c r="C173" t="s">
        <v>24851</v>
      </c>
      <c r="D173" t="s">
        <v>15</v>
      </c>
      <c r="E173" s="2" t="s">
        <v>175</v>
      </c>
      <c r="F173" t="str">
        <f t="shared" si="2"/>
        <v>Audi A1</v>
      </c>
      <c r="G173" t="s">
        <v>24892</v>
      </c>
      <c r="H173" s="2" t="s">
        <v>17</v>
      </c>
      <c r="I173" s="5">
        <v>76049</v>
      </c>
      <c r="J173" s="2">
        <v>2018</v>
      </c>
      <c r="K173" s="2">
        <v>66</v>
      </c>
      <c r="L173" t="s">
        <v>18</v>
      </c>
      <c r="M173" s="3">
        <v>19890.009999999998</v>
      </c>
      <c r="N173" s="2" t="s">
        <v>19</v>
      </c>
    </row>
    <row r="174" spans="1:14" x14ac:dyDescent="0.25">
      <c r="A174" t="s">
        <v>24851</v>
      </c>
      <c r="B174" s="1" t="s">
        <v>24878</v>
      </c>
      <c r="C174" t="s">
        <v>24851</v>
      </c>
      <c r="D174" t="s">
        <v>15</v>
      </c>
      <c r="E174" s="2" t="s">
        <v>146</v>
      </c>
      <c r="F174" t="str">
        <f t="shared" si="2"/>
        <v>Audi A4</v>
      </c>
      <c r="G174" t="s">
        <v>24879</v>
      </c>
      <c r="H174" s="2" t="s">
        <v>17</v>
      </c>
      <c r="I174" s="5">
        <v>128501</v>
      </c>
      <c r="J174" s="2">
        <v>2018</v>
      </c>
      <c r="K174" s="2">
        <v>110</v>
      </c>
      <c r="L174" t="s">
        <v>24862</v>
      </c>
      <c r="M174" s="3">
        <v>28450</v>
      </c>
      <c r="N174" s="2" t="s">
        <v>19</v>
      </c>
    </row>
    <row r="175" spans="1:14" x14ac:dyDescent="0.25">
      <c r="A175" t="s">
        <v>24851</v>
      </c>
      <c r="B175" s="1" t="s">
        <v>24994</v>
      </c>
      <c r="C175" t="s">
        <v>24851</v>
      </c>
      <c r="D175" t="s">
        <v>15</v>
      </c>
      <c r="E175" s="2" t="s">
        <v>1296</v>
      </c>
      <c r="F175" t="str">
        <f t="shared" si="2"/>
        <v>Audi A5</v>
      </c>
      <c r="G175" t="s">
        <v>24879</v>
      </c>
      <c r="H175" s="2" t="s">
        <v>17</v>
      </c>
      <c r="I175" s="5">
        <v>91625</v>
      </c>
      <c r="J175" s="2">
        <v>2019</v>
      </c>
      <c r="K175" s="2">
        <v>110</v>
      </c>
      <c r="L175" t="s">
        <v>24854</v>
      </c>
      <c r="M175" s="3">
        <v>36900</v>
      </c>
      <c r="N175" s="2" t="s">
        <v>19</v>
      </c>
    </row>
    <row r="176" spans="1:14" x14ac:dyDescent="0.25">
      <c r="A176" t="s">
        <v>24851</v>
      </c>
      <c r="B176" s="1" t="s">
        <v>24912</v>
      </c>
      <c r="C176" t="s">
        <v>24851</v>
      </c>
      <c r="D176" t="s">
        <v>15</v>
      </c>
      <c r="E176" s="2" t="s">
        <v>415</v>
      </c>
      <c r="F176" t="str">
        <f t="shared" si="2"/>
        <v>Audi A6</v>
      </c>
      <c r="G176" t="s">
        <v>24913</v>
      </c>
      <c r="H176" s="2" t="s">
        <v>17</v>
      </c>
      <c r="I176" s="5">
        <v>90471</v>
      </c>
      <c r="J176" s="2">
        <v>2019</v>
      </c>
      <c r="K176" s="2">
        <v>150</v>
      </c>
      <c r="L176" t="s">
        <v>24862</v>
      </c>
      <c r="M176" s="3">
        <v>46500</v>
      </c>
      <c r="N176" s="2" t="s">
        <v>19</v>
      </c>
    </row>
    <row r="177" spans="1:14" x14ac:dyDescent="0.25">
      <c r="A177" t="s">
        <v>24851</v>
      </c>
      <c r="B177" s="1" t="s">
        <v>25063</v>
      </c>
      <c r="C177" t="s">
        <v>24851</v>
      </c>
      <c r="D177" t="s">
        <v>15</v>
      </c>
      <c r="E177" s="2" t="s">
        <v>3561</v>
      </c>
      <c r="F177" t="str">
        <f t="shared" si="2"/>
        <v>Audi Q2</v>
      </c>
      <c r="G177" t="s">
        <v>24529</v>
      </c>
      <c r="H177" s="2" t="s">
        <v>17</v>
      </c>
      <c r="I177" s="5">
        <v>109898</v>
      </c>
      <c r="J177" s="2">
        <v>2018</v>
      </c>
      <c r="K177" s="2">
        <v>85</v>
      </c>
      <c r="L177" t="s">
        <v>24862</v>
      </c>
      <c r="M177" s="3">
        <v>21900</v>
      </c>
      <c r="N177" s="2" t="s">
        <v>19</v>
      </c>
    </row>
    <row r="178" spans="1:14" x14ac:dyDescent="0.25">
      <c r="A178" t="s">
        <v>24851</v>
      </c>
      <c r="B178" s="1" t="s">
        <v>25021</v>
      </c>
      <c r="C178" t="s">
        <v>24851</v>
      </c>
      <c r="D178" t="s">
        <v>15</v>
      </c>
      <c r="E178" s="2" t="s">
        <v>3561</v>
      </c>
      <c r="F178" t="str">
        <f t="shared" si="2"/>
        <v>Audi Q2</v>
      </c>
      <c r="G178" t="s">
        <v>5455</v>
      </c>
      <c r="H178" s="2" t="s">
        <v>36</v>
      </c>
      <c r="I178" s="5">
        <v>20870</v>
      </c>
      <c r="J178" s="2">
        <v>2020</v>
      </c>
      <c r="K178" s="2">
        <v>85</v>
      </c>
      <c r="L178" t="s">
        <v>24862</v>
      </c>
      <c r="M178" s="3">
        <v>29180.01</v>
      </c>
      <c r="N178" s="2" t="s">
        <v>19</v>
      </c>
    </row>
    <row r="179" spans="1:14" x14ac:dyDescent="0.25">
      <c r="A179" t="s">
        <v>24851</v>
      </c>
      <c r="B179" s="1" t="s">
        <v>24923</v>
      </c>
      <c r="C179" t="s">
        <v>24851</v>
      </c>
      <c r="D179" t="s">
        <v>15</v>
      </c>
      <c r="E179" s="2" t="s">
        <v>3561</v>
      </c>
      <c r="F179" t="str">
        <f t="shared" si="2"/>
        <v>Audi Q2</v>
      </c>
      <c r="G179" t="s">
        <v>24924</v>
      </c>
      <c r="H179" s="2" t="s">
        <v>36</v>
      </c>
      <c r="I179" s="5">
        <v>71026</v>
      </c>
      <c r="J179" s="2">
        <v>2019</v>
      </c>
      <c r="K179" s="2">
        <v>85</v>
      </c>
      <c r="L179" t="s">
        <v>18</v>
      </c>
      <c r="M179" s="3">
        <v>30240</v>
      </c>
      <c r="N179" s="2" t="s">
        <v>19</v>
      </c>
    </row>
    <row r="180" spans="1:14" x14ac:dyDescent="0.25">
      <c r="A180" t="s">
        <v>24851</v>
      </c>
      <c r="B180" s="1" t="s">
        <v>24903</v>
      </c>
      <c r="C180" t="s">
        <v>24851</v>
      </c>
      <c r="D180" t="s">
        <v>15</v>
      </c>
      <c r="E180" s="2" t="s">
        <v>998</v>
      </c>
      <c r="F180" t="str">
        <f t="shared" si="2"/>
        <v>Audi Q3</v>
      </c>
      <c r="G180" t="s">
        <v>9024</v>
      </c>
      <c r="H180" s="2" t="s">
        <v>36</v>
      </c>
      <c r="I180" s="5">
        <v>7400</v>
      </c>
      <c r="J180" s="2">
        <v>2019</v>
      </c>
      <c r="K180" s="2">
        <v>110</v>
      </c>
      <c r="L180" t="s">
        <v>24865</v>
      </c>
      <c r="M180" s="3">
        <v>37500</v>
      </c>
      <c r="N180" s="2" t="s">
        <v>19</v>
      </c>
    </row>
    <row r="181" spans="1:14" x14ac:dyDescent="0.25">
      <c r="A181" t="s">
        <v>24851</v>
      </c>
      <c r="B181" s="1" t="s">
        <v>24929</v>
      </c>
      <c r="C181" t="s">
        <v>24851</v>
      </c>
      <c r="D181" t="s">
        <v>15</v>
      </c>
      <c r="E181" s="2" t="s">
        <v>732</v>
      </c>
      <c r="F181" t="str">
        <f t="shared" si="2"/>
        <v>Audi Q5</v>
      </c>
      <c r="G181" t="s">
        <v>24930</v>
      </c>
      <c r="H181" s="2" t="s">
        <v>17</v>
      </c>
      <c r="I181" s="5">
        <v>119915</v>
      </c>
      <c r="J181" s="2">
        <v>2018</v>
      </c>
      <c r="K181" s="2">
        <v>140</v>
      </c>
      <c r="L181" t="s">
        <v>24921</v>
      </c>
      <c r="M181" s="3">
        <v>44900.01</v>
      </c>
      <c r="N181" s="2" t="s">
        <v>19</v>
      </c>
    </row>
    <row r="182" spans="1:14" x14ac:dyDescent="0.25">
      <c r="A182" t="s">
        <v>24851</v>
      </c>
      <c r="B182" s="1" t="s">
        <v>25103</v>
      </c>
      <c r="C182" t="s">
        <v>24851</v>
      </c>
      <c r="D182" t="s">
        <v>75</v>
      </c>
      <c r="E182" s="2" t="s">
        <v>78</v>
      </c>
      <c r="F182" t="str">
        <f t="shared" si="2"/>
        <v>BMW X1</v>
      </c>
      <c r="G182" t="s">
        <v>25104</v>
      </c>
      <c r="H182" s="2" t="s">
        <v>17</v>
      </c>
      <c r="I182" s="5">
        <v>119229</v>
      </c>
      <c r="J182" s="2">
        <v>2018</v>
      </c>
      <c r="K182" s="2">
        <v>110</v>
      </c>
      <c r="L182" t="s">
        <v>24854</v>
      </c>
      <c r="M182" s="3">
        <v>26390</v>
      </c>
      <c r="N182" s="2" t="s">
        <v>19</v>
      </c>
    </row>
    <row r="183" spans="1:14" x14ac:dyDescent="0.25">
      <c r="A183" t="s">
        <v>24851</v>
      </c>
      <c r="B183" s="1" t="s">
        <v>24947</v>
      </c>
      <c r="C183" t="s">
        <v>24851</v>
      </c>
      <c r="D183" t="s">
        <v>75</v>
      </c>
      <c r="E183" s="2" t="s">
        <v>78</v>
      </c>
      <c r="F183" t="str">
        <f t="shared" si="2"/>
        <v>BMW X1</v>
      </c>
      <c r="G183" t="s">
        <v>10076</v>
      </c>
      <c r="H183" s="2" t="s">
        <v>17</v>
      </c>
      <c r="I183" s="5">
        <v>44092</v>
      </c>
      <c r="J183" s="2">
        <v>2019</v>
      </c>
      <c r="K183" s="2">
        <v>110</v>
      </c>
      <c r="L183" t="s">
        <v>24854</v>
      </c>
      <c r="M183" s="3">
        <v>29305</v>
      </c>
      <c r="N183" s="2" t="s">
        <v>19</v>
      </c>
    </row>
    <row r="184" spans="1:14" x14ac:dyDescent="0.25">
      <c r="A184" t="s">
        <v>24851</v>
      </c>
      <c r="B184" s="1" t="s">
        <v>25051</v>
      </c>
      <c r="C184" t="s">
        <v>24851</v>
      </c>
      <c r="D184" t="s">
        <v>75</v>
      </c>
      <c r="E184" s="2" t="s">
        <v>23408</v>
      </c>
      <c r="F184" t="str">
        <f t="shared" si="2"/>
        <v>BMW X2</v>
      </c>
      <c r="G184" t="s">
        <v>25052</v>
      </c>
      <c r="H184" s="2" t="s">
        <v>17</v>
      </c>
      <c r="I184" s="5">
        <v>60576</v>
      </c>
      <c r="J184" s="2">
        <v>2019</v>
      </c>
      <c r="K184" s="2">
        <v>140</v>
      </c>
      <c r="L184" t="s">
        <v>24854</v>
      </c>
      <c r="M184" s="3">
        <v>36400</v>
      </c>
      <c r="N184" s="2" t="s">
        <v>19</v>
      </c>
    </row>
    <row r="185" spans="1:14" x14ac:dyDescent="0.25">
      <c r="A185" t="s">
        <v>24851</v>
      </c>
      <c r="B185" s="1" t="s">
        <v>25030</v>
      </c>
      <c r="C185" t="s">
        <v>24851</v>
      </c>
      <c r="D185" t="s">
        <v>75</v>
      </c>
      <c r="E185" s="2" t="s">
        <v>23408</v>
      </c>
      <c r="F185" t="str">
        <f t="shared" si="2"/>
        <v>BMW X2</v>
      </c>
      <c r="G185" t="s">
        <v>25031</v>
      </c>
      <c r="H185" s="2" t="s">
        <v>17</v>
      </c>
      <c r="I185" s="5">
        <v>105569</v>
      </c>
      <c r="J185" s="2">
        <v>2019</v>
      </c>
      <c r="K185" s="2">
        <v>140</v>
      </c>
      <c r="L185" t="s">
        <v>24862</v>
      </c>
      <c r="M185" s="3">
        <v>37100</v>
      </c>
      <c r="N185" s="2" t="s">
        <v>19</v>
      </c>
    </row>
    <row r="186" spans="1:14" x14ac:dyDescent="0.25">
      <c r="A186" t="s">
        <v>24851</v>
      </c>
      <c r="B186" s="1" t="s">
        <v>25069</v>
      </c>
      <c r="C186" t="s">
        <v>24851</v>
      </c>
      <c r="D186" t="s">
        <v>75</v>
      </c>
      <c r="E186" s="2" t="s">
        <v>124</v>
      </c>
      <c r="F186" t="str">
        <f t="shared" si="2"/>
        <v>BMW X3</v>
      </c>
      <c r="G186" t="s">
        <v>25031</v>
      </c>
      <c r="H186" s="2" t="s">
        <v>17</v>
      </c>
      <c r="I186" s="5">
        <v>86603</v>
      </c>
      <c r="J186" s="2">
        <v>2019</v>
      </c>
      <c r="K186" s="2">
        <v>140</v>
      </c>
      <c r="L186" t="s">
        <v>24854</v>
      </c>
      <c r="M186" s="3">
        <v>41900</v>
      </c>
      <c r="N186" s="2" t="s">
        <v>19</v>
      </c>
    </row>
    <row r="187" spans="1:14" x14ac:dyDescent="0.25">
      <c r="A187" t="s">
        <v>24851</v>
      </c>
      <c r="B187" s="1" t="s">
        <v>25068</v>
      </c>
      <c r="C187" t="s">
        <v>24851</v>
      </c>
      <c r="D187" t="s">
        <v>75</v>
      </c>
      <c r="E187" s="2" t="s">
        <v>124</v>
      </c>
      <c r="F187" t="str">
        <f t="shared" si="2"/>
        <v>BMW X3</v>
      </c>
      <c r="G187" t="s">
        <v>25031</v>
      </c>
      <c r="H187" s="2" t="s">
        <v>17</v>
      </c>
      <c r="I187" s="5">
        <v>97146</v>
      </c>
      <c r="J187" s="2">
        <v>2019</v>
      </c>
      <c r="K187" s="2">
        <v>140</v>
      </c>
      <c r="L187" t="s">
        <v>24869</v>
      </c>
      <c r="M187" s="3">
        <v>40790</v>
      </c>
      <c r="N187" s="2" t="s">
        <v>19</v>
      </c>
    </row>
    <row r="188" spans="1:14" x14ac:dyDescent="0.25">
      <c r="A188" t="s">
        <v>24851</v>
      </c>
      <c r="B188" s="1" t="s">
        <v>25064</v>
      </c>
      <c r="C188" t="s">
        <v>24851</v>
      </c>
      <c r="D188" t="s">
        <v>75</v>
      </c>
      <c r="E188" s="2" t="s">
        <v>124</v>
      </c>
      <c r="F188" t="str">
        <f t="shared" si="2"/>
        <v>BMW X3</v>
      </c>
      <c r="G188" t="s">
        <v>25065</v>
      </c>
      <c r="H188" s="2" t="s">
        <v>17</v>
      </c>
      <c r="I188" s="5">
        <v>110000</v>
      </c>
      <c r="J188" s="2">
        <v>2019</v>
      </c>
      <c r="K188" s="2">
        <v>195</v>
      </c>
      <c r="L188" t="s">
        <v>24854</v>
      </c>
      <c r="M188" s="3">
        <v>48900.01</v>
      </c>
      <c r="N188" s="2" t="s">
        <v>19</v>
      </c>
    </row>
    <row r="189" spans="1:14" x14ac:dyDescent="0.25">
      <c r="A189" t="s">
        <v>24851</v>
      </c>
      <c r="B189" s="1" t="s">
        <v>24990</v>
      </c>
      <c r="C189" t="s">
        <v>24851</v>
      </c>
      <c r="D189" t="s">
        <v>33</v>
      </c>
      <c r="E189" s="2" t="s">
        <v>34</v>
      </c>
      <c r="F189" t="str">
        <f t="shared" si="2"/>
        <v>Fiat 500</v>
      </c>
      <c r="G189" t="s">
        <v>24991</v>
      </c>
      <c r="H189" s="2" t="s">
        <v>36</v>
      </c>
      <c r="I189" s="5">
        <v>87910</v>
      </c>
      <c r="J189" s="2">
        <v>2017</v>
      </c>
      <c r="K189" s="2">
        <v>59</v>
      </c>
      <c r="L189" t="s">
        <v>24862</v>
      </c>
      <c r="M189" s="3">
        <v>10100</v>
      </c>
      <c r="N189" s="2" t="s">
        <v>19</v>
      </c>
    </row>
    <row r="190" spans="1:14" x14ac:dyDescent="0.25">
      <c r="A190" t="s">
        <v>24851</v>
      </c>
      <c r="B190" s="1" t="s">
        <v>24895</v>
      </c>
      <c r="C190" t="s">
        <v>24851</v>
      </c>
      <c r="D190" t="s">
        <v>33</v>
      </c>
      <c r="E190" s="2" t="s">
        <v>34</v>
      </c>
      <c r="F190" t="str">
        <f t="shared" si="2"/>
        <v>Fiat 500</v>
      </c>
      <c r="G190" t="s">
        <v>260</v>
      </c>
      <c r="H190" s="2" t="s">
        <v>36</v>
      </c>
      <c r="I190" s="5">
        <v>38720</v>
      </c>
      <c r="J190" s="2">
        <v>2018</v>
      </c>
      <c r="K190" s="2">
        <v>51</v>
      </c>
      <c r="L190" t="s">
        <v>37</v>
      </c>
      <c r="M190" s="3">
        <v>11610</v>
      </c>
      <c r="N190" s="2" t="s">
        <v>19</v>
      </c>
    </row>
    <row r="191" spans="1:14" x14ac:dyDescent="0.25">
      <c r="A191" t="s">
        <v>24851</v>
      </c>
      <c r="B191" s="1" t="s">
        <v>24857</v>
      </c>
      <c r="C191" t="s">
        <v>24851</v>
      </c>
      <c r="D191" t="s">
        <v>33</v>
      </c>
      <c r="E191" s="2" t="s">
        <v>24858</v>
      </c>
      <c r="F191" t="str">
        <f t="shared" si="2"/>
        <v>Fiat Abarth</v>
      </c>
      <c r="G191" t="s">
        <v>24859</v>
      </c>
      <c r="H191" s="2" t="s">
        <v>36</v>
      </c>
      <c r="I191" s="5">
        <v>76000</v>
      </c>
      <c r="J191" s="2">
        <v>2018</v>
      </c>
      <c r="K191" s="2">
        <v>121</v>
      </c>
      <c r="L191" t="s">
        <v>18</v>
      </c>
      <c r="M191" s="3">
        <v>20300</v>
      </c>
      <c r="N191" s="2" t="s">
        <v>19</v>
      </c>
    </row>
    <row r="192" spans="1:14" x14ac:dyDescent="0.25">
      <c r="A192" t="s">
        <v>24851</v>
      </c>
      <c r="B192" s="1" t="s">
        <v>24956</v>
      </c>
      <c r="C192" t="s">
        <v>24851</v>
      </c>
      <c r="D192" t="s">
        <v>57</v>
      </c>
      <c r="E192" s="2" t="s">
        <v>267</v>
      </c>
      <c r="F192" t="str">
        <f t="shared" si="2"/>
        <v>Ford Ecosport</v>
      </c>
      <c r="G192" t="s">
        <v>24932</v>
      </c>
      <c r="H192" s="2" t="s">
        <v>36</v>
      </c>
      <c r="I192" s="5">
        <v>13388</v>
      </c>
      <c r="J192" s="2">
        <v>2022</v>
      </c>
      <c r="K192" s="2">
        <v>92</v>
      </c>
      <c r="L192" t="s">
        <v>24907</v>
      </c>
      <c r="M192" s="3">
        <v>23830</v>
      </c>
      <c r="N192" s="2" t="s">
        <v>19</v>
      </c>
    </row>
    <row r="193" spans="1:14" x14ac:dyDescent="0.25">
      <c r="A193" t="s">
        <v>24851</v>
      </c>
      <c r="B193" s="1" t="s">
        <v>24948</v>
      </c>
      <c r="C193" t="s">
        <v>24851</v>
      </c>
      <c r="D193" t="s">
        <v>57</v>
      </c>
      <c r="E193" s="2" t="s">
        <v>267</v>
      </c>
      <c r="F193" t="str">
        <f t="shared" si="2"/>
        <v>Ford Ecosport</v>
      </c>
      <c r="G193" t="s">
        <v>24932</v>
      </c>
      <c r="H193" s="2" t="s">
        <v>36</v>
      </c>
      <c r="I193" s="5">
        <v>14728</v>
      </c>
      <c r="J193" s="2">
        <v>2022</v>
      </c>
      <c r="K193" s="2">
        <v>92</v>
      </c>
      <c r="L193" t="s">
        <v>24862</v>
      </c>
      <c r="M193" s="3">
        <v>23830</v>
      </c>
      <c r="N193" s="2" t="s">
        <v>19</v>
      </c>
    </row>
    <row r="194" spans="1:14" x14ac:dyDescent="0.25">
      <c r="A194" t="s">
        <v>24851</v>
      </c>
      <c r="B194" s="1" t="s">
        <v>25019</v>
      </c>
      <c r="C194" t="s">
        <v>24851</v>
      </c>
      <c r="D194" t="s">
        <v>57</v>
      </c>
      <c r="E194" s="2" t="s">
        <v>267</v>
      </c>
      <c r="F194" t="str">
        <f t="shared" si="2"/>
        <v>Ford Ecosport</v>
      </c>
      <c r="G194" t="s">
        <v>3400</v>
      </c>
      <c r="H194" s="2" t="s">
        <v>36</v>
      </c>
      <c r="I194" s="5">
        <v>109678</v>
      </c>
      <c r="J194" s="2">
        <v>2018</v>
      </c>
      <c r="K194" s="2">
        <v>92</v>
      </c>
      <c r="L194" t="s">
        <v>24865</v>
      </c>
      <c r="M194" s="3">
        <v>17190</v>
      </c>
      <c r="N194" s="2" t="s">
        <v>19</v>
      </c>
    </row>
    <row r="195" spans="1:14" x14ac:dyDescent="0.25">
      <c r="A195" t="s">
        <v>24851</v>
      </c>
      <c r="B195" s="1" t="s">
        <v>24877</v>
      </c>
      <c r="C195" t="s">
        <v>24851</v>
      </c>
      <c r="D195" t="s">
        <v>57</v>
      </c>
      <c r="E195" s="2" t="s">
        <v>267</v>
      </c>
      <c r="F195" t="str">
        <f t="shared" ref="F195:F258" si="3">D195&amp; " " &amp; E195</f>
        <v>Ford Ecosport</v>
      </c>
      <c r="G195" t="s">
        <v>24875</v>
      </c>
      <c r="H195" s="2" t="s">
        <v>36</v>
      </c>
      <c r="I195" s="5">
        <v>18955</v>
      </c>
      <c r="J195" s="2">
        <v>2022</v>
      </c>
      <c r="K195" s="2">
        <v>92</v>
      </c>
      <c r="L195" t="s">
        <v>18</v>
      </c>
      <c r="M195" s="3">
        <v>20420</v>
      </c>
      <c r="N195" s="2" t="s">
        <v>19</v>
      </c>
    </row>
    <row r="196" spans="1:14" x14ac:dyDescent="0.25">
      <c r="A196" t="s">
        <v>24851</v>
      </c>
      <c r="B196" s="1" t="s">
        <v>24874</v>
      </c>
      <c r="C196" t="s">
        <v>24851</v>
      </c>
      <c r="D196" t="s">
        <v>57</v>
      </c>
      <c r="E196" s="2" t="s">
        <v>267</v>
      </c>
      <c r="F196" t="str">
        <f t="shared" si="3"/>
        <v>Ford Ecosport</v>
      </c>
      <c r="G196" t="s">
        <v>24875</v>
      </c>
      <c r="H196" s="2" t="s">
        <v>36</v>
      </c>
      <c r="I196" s="5">
        <v>24220</v>
      </c>
      <c r="J196" s="2">
        <v>2022</v>
      </c>
      <c r="K196" s="2">
        <v>92</v>
      </c>
      <c r="L196" t="s">
        <v>24876</v>
      </c>
      <c r="M196" s="3">
        <v>20420</v>
      </c>
      <c r="N196" s="2" t="s">
        <v>19</v>
      </c>
    </row>
    <row r="197" spans="1:14" x14ac:dyDescent="0.25">
      <c r="A197" t="s">
        <v>24851</v>
      </c>
      <c r="B197" s="1" t="s">
        <v>24855</v>
      </c>
      <c r="C197" t="s">
        <v>24851</v>
      </c>
      <c r="D197" t="s">
        <v>57</v>
      </c>
      <c r="E197" s="2" t="s">
        <v>6532</v>
      </c>
      <c r="F197" t="str">
        <f t="shared" si="3"/>
        <v>Ford Edge</v>
      </c>
      <c r="G197" t="s">
        <v>24856</v>
      </c>
      <c r="H197" s="2" t="s">
        <v>17</v>
      </c>
      <c r="I197" s="5">
        <v>110000</v>
      </c>
      <c r="J197" s="2">
        <v>2019</v>
      </c>
      <c r="K197" s="2">
        <v>154</v>
      </c>
      <c r="L197" t="s">
        <v>24854</v>
      </c>
      <c r="M197" s="3">
        <v>36900</v>
      </c>
      <c r="N197" s="2" t="s">
        <v>19</v>
      </c>
    </row>
    <row r="198" spans="1:14" x14ac:dyDescent="0.25">
      <c r="A198" t="s">
        <v>24851</v>
      </c>
      <c r="B198" s="1" t="s">
        <v>25132</v>
      </c>
      <c r="C198" t="s">
        <v>24851</v>
      </c>
      <c r="D198" t="s">
        <v>57</v>
      </c>
      <c r="E198" s="2" t="s">
        <v>58</v>
      </c>
      <c r="F198" t="str">
        <f t="shared" si="3"/>
        <v>Ford Fiesta</v>
      </c>
      <c r="G198" t="s">
        <v>24882</v>
      </c>
      <c r="H198" s="2" t="s">
        <v>36</v>
      </c>
      <c r="I198" s="5">
        <v>125212</v>
      </c>
      <c r="J198" s="2">
        <v>2018</v>
      </c>
      <c r="K198" s="2">
        <v>63</v>
      </c>
      <c r="L198" t="s">
        <v>18</v>
      </c>
      <c r="M198" s="3">
        <v>11130</v>
      </c>
      <c r="N198" s="2" t="s">
        <v>19</v>
      </c>
    </row>
    <row r="199" spans="1:14" x14ac:dyDescent="0.25">
      <c r="A199" t="s">
        <v>24851</v>
      </c>
      <c r="B199" s="1" t="s">
        <v>25113</v>
      </c>
      <c r="C199" t="s">
        <v>24851</v>
      </c>
      <c r="D199" t="s">
        <v>57</v>
      </c>
      <c r="E199" s="2" t="s">
        <v>58</v>
      </c>
      <c r="F199" t="str">
        <f t="shared" si="3"/>
        <v>Ford Fiesta</v>
      </c>
      <c r="G199" t="s">
        <v>2537</v>
      </c>
      <c r="H199" s="2" t="s">
        <v>17</v>
      </c>
      <c r="I199" s="5">
        <v>60000</v>
      </c>
      <c r="J199" s="2">
        <v>2017</v>
      </c>
      <c r="K199" s="2">
        <v>70</v>
      </c>
      <c r="L199" t="s">
        <v>18</v>
      </c>
      <c r="M199" s="3">
        <v>9300</v>
      </c>
      <c r="N199" s="2" t="s">
        <v>19</v>
      </c>
    </row>
    <row r="200" spans="1:14" x14ac:dyDescent="0.25">
      <c r="A200" t="s">
        <v>24851</v>
      </c>
      <c r="B200" s="1" t="s">
        <v>25102</v>
      </c>
      <c r="C200" t="s">
        <v>24851</v>
      </c>
      <c r="D200" t="s">
        <v>57</v>
      </c>
      <c r="E200" s="2" t="s">
        <v>58</v>
      </c>
      <c r="F200" t="str">
        <f t="shared" si="3"/>
        <v>Ford Fiesta</v>
      </c>
      <c r="G200" t="s">
        <v>2537</v>
      </c>
      <c r="H200" s="2" t="s">
        <v>17</v>
      </c>
      <c r="I200" s="5">
        <v>95621</v>
      </c>
      <c r="J200" s="2">
        <v>2017</v>
      </c>
      <c r="K200" s="2">
        <v>63</v>
      </c>
      <c r="L200" t="s">
        <v>24869</v>
      </c>
      <c r="M200" s="3">
        <v>9900</v>
      </c>
      <c r="N200" s="2" t="s">
        <v>19</v>
      </c>
    </row>
    <row r="201" spans="1:14" x14ac:dyDescent="0.25">
      <c r="A201" t="s">
        <v>24851</v>
      </c>
      <c r="B201" s="1" t="s">
        <v>25122</v>
      </c>
      <c r="C201" t="s">
        <v>24851</v>
      </c>
      <c r="D201" t="s">
        <v>57</v>
      </c>
      <c r="E201" s="2" t="s">
        <v>58</v>
      </c>
      <c r="F201" t="str">
        <f t="shared" si="3"/>
        <v>Ford Fiesta</v>
      </c>
      <c r="G201" t="s">
        <v>2537</v>
      </c>
      <c r="H201" s="2" t="s">
        <v>17</v>
      </c>
      <c r="I201" s="5">
        <v>105000</v>
      </c>
      <c r="J201" s="2">
        <v>2018</v>
      </c>
      <c r="K201" s="2">
        <v>63</v>
      </c>
      <c r="L201" t="s">
        <v>24869</v>
      </c>
      <c r="M201" s="3">
        <v>9900</v>
      </c>
      <c r="N201" s="2" t="s">
        <v>19</v>
      </c>
    </row>
    <row r="202" spans="1:14" x14ac:dyDescent="0.25">
      <c r="A202" t="s">
        <v>24851</v>
      </c>
      <c r="B202" s="1" t="s">
        <v>25126</v>
      </c>
      <c r="C202" t="s">
        <v>24851</v>
      </c>
      <c r="D202" t="s">
        <v>57</v>
      </c>
      <c r="E202" s="2" t="s">
        <v>58</v>
      </c>
      <c r="F202" t="str">
        <f t="shared" si="3"/>
        <v>Ford Fiesta</v>
      </c>
      <c r="G202" t="s">
        <v>2537</v>
      </c>
      <c r="H202" s="2" t="s">
        <v>17</v>
      </c>
      <c r="I202" s="5">
        <v>74000</v>
      </c>
      <c r="J202" s="2">
        <v>2014</v>
      </c>
      <c r="K202" s="2">
        <v>55</v>
      </c>
      <c r="L202" t="s">
        <v>24854</v>
      </c>
      <c r="M202" s="3">
        <v>8870</v>
      </c>
      <c r="N202" s="2" t="s">
        <v>19</v>
      </c>
    </row>
    <row r="203" spans="1:14" x14ac:dyDescent="0.25">
      <c r="A203" t="s">
        <v>24851</v>
      </c>
      <c r="B203" s="1" t="s">
        <v>24866</v>
      </c>
      <c r="C203" t="s">
        <v>24851</v>
      </c>
      <c r="D203" t="s">
        <v>57</v>
      </c>
      <c r="E203" s="2" t="s">
        <v>349</v>
      </c>
      <c r="F203" t="str">
        <f t="shared" si="3"/>
        <v>Ford Focus</v>
      </c>
      <c r="G203" t="s">
        <v>3400</v>
      </c>
      <c r="H203" s="2" t="s">
        <v>36</v>
      </c>
      <c r="I203" s="5">
        <v>72551</v>
      </c>
      <c r="J203" s="2">
        <v>2019</v>
      </c>
      <c r="K203" s="2">
        <v>92</v>
      </c>
      <c r="L203" t="s">
        <v>24862</v>
      </c>
      <c r="M203" s="3">
        <v>16670.009999999998</v>
      </c>
      <c r="N203" s="2" t="s">
        <v>19</v>
      </c>
    </row>
    <row r="204" spans="1:14" x14ac:dyDescent="0.25">
      <c r="A204" t="s">
        <v>24851</v>
      </c>
      <c r="B204" s="1" t="s">
        <v>24873</v>
      </c>
      <c r="C204" t="s">
        <v>24851</v>
      </c>
      <c r="D204" t="s">
        <v>57</v>
      </c>
      <c r="E204" s="2" t="s">
        <v>349</v>
      </c>
      <c r="F204" t="str">
        <f t="shared" si="3"/>
        <v>Ford Focus</v>
      </c>
      <c r="G204" t="s">
        <v>3400</v>
      </c>
      <c r="H204" s="2" t="s">
        <v>36</v>
      </c>
      <c r="I204" s="5">
        <v>53724</v>
      </c>
      <c r="J204" s="2">
        <v>2019</v>
      </c>
      <c r="K204" s="2">
        <v>92</v>
      </c>
      <c r="L204" t="s">
        <v>18</v>
      </c>
      <c r="M204" s="3">
        <v>15490.01</v>
      </c>
      <c r="N204" s="2" t="s">
        <v>19</v>
      </c>
    </row>
    <row r="205" spans="1:14" x14ac:dyDescent="0.25">
      <c r="A205" t="s">
        <v>24851</v>
      </c>
      <c r="B205" s="1" t="s">
        <v>24957</v>
      </c>
      <c r="C205" t="s">
        <v>24851</v>
      </c>
      <c r="D205" t="s">
        <v>57</v>
      </c>
      <c r="E205" s="2" t="s">
        <v>349</v>
      </c>
      <c r="F205" t="str">
        <f t="shared" si="3"/>
        <v>Ford Focus</v>
      </c>
      <c r="G205" t="s">
        <v>24875</v>
      </c>
      <c r="H205" s="2" t="s">
        <v>36</v>
      </c>
      <c r="I205" s="5">
        <v>53853</v>
      </c>
      <c r="J205" s="2">
        <v>2019</v>
      </c>
      <c r="K205" s="2">
        <v>92</v>
      </c>
      <c r="L205" t="s">
        <v>18</v>
      </c>
      <c r="M205" s="3">
        <v>19855</v>
      </c>
      <c r="N205" s="2" t="s">
        <v>19</v>
      </c>
    </row>
    <row r="206" spans="1:14" x14ac:dyDescent="0.25">
      <c r="A206" t="s">
        <v>24851</v>
      </c>
      <c r="B206" s="1" t="s">
        <v>24943</v>
      </c>
      <c r="C206" t="s">
        <v>24851</v>
      </c>
      <c r="D206" t="s">
        <v>57</v>
      </c>
      <c r="E206" s="2" t="s">
        <v>349</v>
      </c>
      <c r="F206" t="str">
        <f t="shared" si="3"/>
        <v>Ford Focus</v>
      </c>
      <c r="G206" t="s">
        <v>24944</v>
      </c>
      <c r="H206" s="2" t="s">
        <v>17</v>
      </c>
      <c r="I206" s="5">
        <v>117408</v>
      </c>
      <c r="J206" s="2">
        <v>2019</v>
      </c>
      <c r="K206" s="2">
        <v>88</v>
      </c>
      <c r="L206" t="s">
        <v>24876</v>
      </c>
      <c r="M206" s="3">
        <v>19760.009999999998</v>
      </c>
      <c r="N206" s="2" t="s">
        <v>19</v>
      </c>
    </row>
    <row r="207" spans="1:14" x14ac:dyDescent="0.25">
      <c r="A207" t="s">
        <v>24851</v>
      </c>
      <c r="B207" s="1" t="s">
        <v>25017</v>
      </c>
      <c r="C207" t="s">
        <v>24851</v>
      </c>
      <c r="D207" t="s">
        <v>57</v>
      </c>
      <c r="E207" s="2" t="s">
        <v>349</v>
      </c>
      <c r="F207" t="str">
        <f t="shared" si="3"/>
        <v>Ford Focus</v>
      </c>
      <c r="G207" t="s">
        <v>25018</v>
      </c>
      <c r="H207" s="2" t="s">
        <v>36</v>
      </c>
      <c r="I207" s="5">
        <v>57978</v>
      </c>
      <c r="J207" s="2">
        <v>2019</v>
      </c>
      <c r="K207" s="2">
        <v>134</v>
      </c>
      <c r="L207" t="s">
        <v>24854</v>
      </c>
      <c r="M207" s="3">
        <v>27350</v>
      </c>
      <c r="N207" s="2" t="s">
        <v>19</v>
      </c>
    </row>
    <row r="208" spans="1:14" x14ac:dyDescent="0.25">
      <c r="A208" t="s">
        <v>24851</v>
      </c>
      <c r="B208" s="1" t="s">
        <v>25044</v>
      </c>
      <c r="C208" t="s">
        <v>24851</v>
      </c>
      <c r="D208" t="s">
        <v>57</v>
      </c>
      <c r="E208" s="2" t="s">
        <v>349</v>
      </c>
      <c r="F208" t="str">
        <f t="shared" si="3"/>
        <v>Ford Focus</v>
      </c>
      <c r="G208" t="s">
        <v>2537</v>
      </c>
      <c r="H208" s="2" t="s">
        <v>17</v>
      </c>
      <c r="I208" s="5">
        <v>171003</v>
      </c>
      <c r="J208" s="2">
        <v>2015</v>
      </c>
      <c r="K208" s="2">
        <v>70</v>
      </c>
      <c r="L208" t="s">
        <v>24869</v>
      </c>
      <c r="M208" s="3">
        <v>8613</v>
      </c>
      <c r="N208" s="2" t="s">
        <v>19</v>
      </c>
    </row>
    <row r="209" spans="1:14" x14ac:dyDescent="0.25">
      <c r="A209" t="s">
        <v>24851</v>
      </c>
      <c r="B209" s="1" t="s">
        <v>25034</v>
      </c>
      <c r="C209" t="s">
        <v>24851</v>
      </c>
      <c r="D209" t="s">
        <v>57</v>
      </c>
      <c r="E209" s="2" t="s">
        <v>349</v>
      </c>
      <c r="F209" t="str">
        <f t="shared" si="3"/>
        <v>Ford Focus</v>
      </c>
      <c r="G209" t="s">
        <v>2537</v>
      </c>
      <c r="H209" s="2" t="s">
        <v>17</v>
      </c>
      <c r="I209" s="5">
        <v>190737</v>
      </c>
      <c r="J209" s="2">
        <v>2016</v>
      </c>
      <c r="K209" s="2">
        <v>70</v>
      </c>
      <c r="L209" t="s">
        <v>24869</v>
      </c>
      <c r="M209" s="3">
        <v>8613</v>
      </c>
      <c r="N209" s="2" t="s">
        <v>19</v>
      </c>
    </row>
    <row r="210" spans="1:14" x14ac:dyDescent="0.25">
      <c r="A210" t="s">
        <v>24851</v>
      </c>
      <c r="B210" s="1" t="s">
        <v>25035</v>
      </c>
      <c r="C210" t="s">
        <v>24851</v>
      </c>
      <c r="D210" t="s">
        <v>57</v>
      </c>
      <c r="E210" s="2" t="s">
        <v>349</v>
      </c>
      <c r="F210" t="str">
        <f t="shared" si="3"/>
        <v>Ford Focus</v>
      </c>
      <c r="G210" t="s">
        <v>2537</v>
      </c>
      <c r="H210" s="2" t="s">
        <v>17</v>
      </c>
      <c r="I210" s="5">
        <v>182272</v>
      </c>
      <c r="J210" s="2">
        <v>2015</v>
      </c>
      <c r="K210" s="2">
        <v>70</v>
      </c>
      <c r="L210" t="s">
        <v>24869</v>
      </c>
      <c r="M210" s="3">
        <v>8215</v>
      </c>
      <c r="N210" s="2" t="s">
        <v>19</v>
      </c>
    </row>
    <row r="211" spans="1:14" x14ac:dyDescent="0.25">
      <c r="A211" t="s">
        <v>24851</v>
      </c>
      <c r="B211" s="1" t="s">
        <v>24950</v>
      </c>
      <c r="C211" t="s">
        <v>24851</v>
      </c>
      <c r="D211" t="s">
        <v>57</v>
      </c>
      <c r="E211" s="2" t="s">
        <v>349</v>
      </c>
      <c r="F211" t="str">
        <f t="shared" si="3"/>
        <v>Ford Focus</v>
      </c>
      <c r="G211" t="s">
        <v>2537</v>
      </c>
      <c r="H211" s="2" t="s">
        <v>17</v>
      </c>
      <c r="I211" s="5">
        <v>193151</v>
      </c>
      <c r="J211" s="2">
        <v>2015</v>
      </c>
      <c r="K211" s="2">
        <v>70</v>
      </c>
      <c r="L211" t="s">
        <v>24869</v>
      </c>
      <c r="M211" s="3">
        <v>8215</v>
      </c>
      <c r="N211" s="2" t="s">
        <v>19</v>
      </c>
    </row>
    <row r="212" spans="1:14" x14ac:dyDescent="0.25">
      <c r="A212" t="s">
        <v>24851</v>
      </c>
      <c r="B212" s="1" t="s">
        <v>25055</v>
      </c>
      <c r="C212" t="s">
        <v>24851</v>
      </c>
      <c r="D212" t="s">
        <v>57</v>
      </c>
      <c r="E212" s="2" t="s">
        <v>349</v>
      </c>
      <c r="F212" t="str">
        <f t="shared" si="3"/>
        <v>Ford Focus</v>
      </c>
      <c r="G212" t="s">
        <v>2537</v>
      </c>
      <c r="H212" s="2" t="s">
        <v>17</v>
      </c>
      <c r="I212" s="5">
        <v>169171</v>
      </c>
      <c r="J212" s="2">
        <v>2015</v>
      </c>
      <c r="K212" s="2">
        <v>70</v>
      </c>
      <c r="L212" t="s">
        <v>24869</v>
      </c>
      <c r="M212" s="3">
        <v>8613</v>
      </c>
      <c r="N212" s="2" t="s">
        <v>19</v>
      </c>
    </row>
    <row r="213" spans="1:14" x14ac:dyDescent="0.25">
      <c r="A213" t="s">
        <v>24851</v>
      </c>
      <c r="B213" s="1" t="s">
        <v>25026</v>
      </c>
      <c r="C213" t="s">
        <v>24851</v>
      </c>
      <c r="D213" t="s">
        <v>57</v>
      </c>
      <c r="E213" s="2" t="s">
        <v>349</v>
      </c>
      <c r="F213" t="str">
        <f t="shared" si="3"/>
        <v>Ford Focus</v>
      </c>
      <c r="G213" t="s">
        <v>2537</v>
      </c>
      <c r="H213" s="2" t="s">
        <v>17</v>
      </c>
      <c r="I213" s="5">
        <v>174063</v>
      </c>
      <c r="J213" s="2">
        <v>2015</v>
      </c>
      <c r="K213" s="2">
        <v>70</v>
      </c>
      <c r="L213" t="s">
        <v>24869</v>
      </c>
      <c r="M213" s="3">
        <v>8613</v>
      </c>
      <c r="N213" s="2" t="s">
        <v>19</v>
      </c>
    </row>
    <row r="214" spans="1:14" x14ac:dyDescent="0.25">
      <c r="A214" t="s">
        <v>24851</v>
      </c>
      <c r="B214" s="1" t="s">
        <v>25045</v>
      </c>
      <c r="C214" t="s">
        <v>24851</v>
      </c>
      <c r="D214" t="s">
        <v>57</v>
      </c>
      <c r="E214" s="2" t="s">
        <v>349</v>
      </c>
      <c r="F214" t="str">
        <f t="shared" si="3"/>
        <v>Ford Focus</v>
      </c>
      <c r="G214" t="s">
        <v>2537</v>
      </c>
      <c r="H214" s="2" t="s">
        <v>17</v>
      </c>
      <c r="I214" s="5">
        <v>183791</v>
      </c>
      <c r="J214" s="2">
        <v>2015</v>
      </c>
      <c r="K214" s="2">
        <v>70</v>
      </c>
      <c r="L214" t="s">
        <v>24869</v>
      </c>
      <c r="M214" s="3">
        <v>8613</v>
      </c>
      <c r="N214" s="2" t="s">
        <v>19</v>
      </c>
    </row>
    <row r="215" spans="1:14" x14ac:dyDescent="0.25">
      <c r="A215" t="s">
        <v>24851</v>
      </c>
      <c r="B215" s="1" t="s">
        <v>24887</v>
      </c>
      <c r="C215" t="s">
        <v>24851</v>
      </c>
      <c r="D215" t="s">
        <v>57</v>
      </c>
      <c r="E215" s="2" t="s">
        <v>349</v>
      </c>
      <c r="F215" t="str">
        <f t="shared" si="3"/>
        <v>Ford Focus</v>
      </c>
      <c r="G215" t="s">
        <v>2537</v>
      </c>
      <c r="H215" s="2" t="s">
        <v>17</v>
      </c>
      <c r="I215" s="5">
        <v>167388</v>
      </c>
      <c r="J215" s="2">
        <v>2015</v>
      </c>
      <c r="K215" s="2">
        <v>70</v>
      </c>
      <c r="L215" t="s">
        <v>24869</v>
      </c>
      <c r="M215" s="3">
        <v>9430</v>
      </c>
      <c r="N215" s="2" t="s">
        <v>19</v>
      </c>
    </row>
    <row r="216" spans="1:14" x14ac:dyDescent="0.25">
      <c r="A216" t="s">
        <v>24851</v>
      </c>
      <c r="B216" s="1" t="s">
        <v>24894</v>
      </c>
      <c r="C216" t="s">
        <v>24851</v>
      </c>
      <c r="D216" t="s">
        <v>57</v>
      </c>
      <c r="E216" s="2" t="s">
        <v>349</v>
      </c>
      <c r="F216" t="str">
        <f t="shared" si="3"/>
        <v>Ford Focus</v>
      </c>
      <c r="G216" t="s">
        <v>2537</v>
      </c>
      <c r="H216" s="2" t="s">
        <v>17</v>
      </c>
      <c r="I216" s="5">
        <v>150061</v>
      </c>
      <c r="J216" s="2">
        <v>2016</v>
      </c>
      <c r="K216" s="2">
        <v>70</v>
      </c>
      <c r="L216" t="s">
        <v>24869</v>
      </c>
      <c r="M216" s="3">
        <v>11310</v>
      </c>
      <c r="N216" s="2" t="s">
        <v>19</v>
      </c>
    </row>
    <row r="217" spans="1:14" x14ac:dyDescent="0.25">
      <c r="A217" t="s">
        <v>24851</v>
      </c>
      <c r="B217" s="1" t="s">
        <v>24870</v>
      </c>
      <c r="C217" t="s">
        <v>24851</v>
      </c>
      <c r="D217" t="s">
        <v>57</v>
      </c>
      <c r="E217" s="2" t="s">
        <v>349</v>
      </c>
      <c r="F217" t="str">
        <f t="shared" si="3"/>
        <v>Ford Focus</v>
      </c>
      <c r="G217" t="s">
        <v>2537</v>
      </c>
      <c r="H217" s="2" t="s">
        <v>17</v>
      </c>
      <c r="I217" s="5">
        <v>138857</v>
      </c>
      <c r="J217" s="2">
        <v>2016</v>
      </c>
      <c r="K217" s="2">
        <v>70</v>
      </c>
      <c r="L217" t="s">
        <v>24869</v>
      </c>
      <c r="M217" s="3">
        <v>11690</v>
      </c>
      <c r="N217" s="2" t="s">
        <v>19</v>
      </c>
    </row>
    <row r="218" spans="1:14" x14ac:dyDescent="0.25">
      <c r="A218" t="s">
        <v>24851</v>
      </c>
      <c r="B218" s="1" t="s">
        <v>24884</v>
      </c>
      <c r="C218" t="s">
        <v>24851</v>
      </c>
      <c r="D218" t="s">
        <v>57</v>
      </c>
      <c r="E218" s="2" t="s">
        <v>349</v>
      </c>
      <c r="F218" t="str">
        <f t="shared" si="3"/>
        <v>Ford Focus</v>
      </c>
      <c r="G218" t="s">
        <v>2537</v>
      </c>
      <c r="H218" s="2" t="s">
        <v>17</v>
      </c>
      <c r="I218" s="5">
        <v>157076</v>
      </c>
      <c r="J218" s="2">
        <v>2015</v>
      </c>
      <c r="K218" s="2">
        <v>70</v>
      </c>
      <c r="L218" t="s">
        <v>24869</v>
      </c>
      <c r="M218" s="3">
        <v>10310.01</v>
      </c>
      <c r="N218" s="2" t="s">
        <v>19</v>
      </c>
    </row>
    <row r="219" spans="1:14" x14ac:dyDescent="0.25">
      <c r="A219" t="s">
        <v>24851</v>
      </c>
      <c r="B219" s="1" t="s">
        <v>24886</v>
      </c>
      <c r="C219" t="s">
        <v>24851</v>
      </c>
      <c r="D219" t="s">
        <v>57</v>
      </c>
      <c r="E219" s="2" t="s">
        <v>349</v>
      </c>
      <c r="F219" t="str">
        <f t="shared" si="3"/>
        <v>Ford Focus</v>
      </c>
      <c r="G219" t="s">
        <v>2537</v>
      </c>
      <c r="H219" s="2" t="s">
        <v>17</v>
      </c>
      <c r="I219" s="5">
        <v>127623</v>
      </c>
      <c r="J219" s="2">
        <v>2018</v>
      </c>
      <c r="K219" s="2">
        <v>70</v>
      </c>
      <c r="L219" t="s">
        <v>24869</v>
      </c>
      <c r="M219" s="3">
        <v>13200.01</v>
      </c>
      <c r="N219" s="2" t="s">
        <v>19</v>
      </c>
    </row>
    <row r="220" spans="1:14" x14ac:dyDescent="0.25">
      <c r="A220" t="s">
        <v>24851</v>
      </c>
      <c r="B220" s="1" t="s">
        <v>24899</v>
      </c>
      <c r="C220" t="s">
        <v>24851</v>
      </c>
      <c r="D220" t="s">
        <v>57</v>
      </c>
      <c r="E220" s="2" t="s">
        <v>349</v>
      </c>
      <c r="F220" t="str">
        <f t="shared" si="3"/>
        <v>Ford Focus</v>
      </c>
      <c r="G220" t="s">
        <v>2537</v>
      </c>
      <c r="H220" s="2" t="s">
        <v>17</v>
      </c>
      <c r="I220" s="5">
        <v>125639</v>
      </c>
      <c r="J220" s="2">
        <v>2016</v>
      </c>
      <c r="K220" s="2">
        <v>70</v>
      </c>
      <c r="L220" t="s">
        <v>24869</v>
      </c>
      <c r="M220" s="3">
        <v>11810</v>
      </c>
      <c r="N220" s="2" t="s">
        <v>19</v>
      </c>
    </row>
    <row r="221" spans="1:14" x14ac:dyDescent="0.25">
      <c r="A221" t="s">
        <v>24851</v>
      </c>
      <c r="B221" s="1" t="s">
        <v>24885</v>
      </c>
      <c r="C221" t="s">
        <v>24851</v>
      </c>
      <c r="D221" t="s">
        <v>57</v>
      </c>
      <c r="E221" s="2" t="s">
        <v>349</v>
      </c>
      <c r="F221" t="str">
        <f t="shared" si="3"/>
        <v>Ford Focus</v>
      </c>
      <c r="G221" t="s">
        <v>2537</v>
      </c>
      <c r="H221" s="2" t="s">
        <v>17</v>
      </c>
      <c r="I221" s="5">
        <v>122313</v>
      </c>
      <c r="J221" s="2">
        <v>2018</v>
      </c>
      <c r="K221" s="2">
        <v>70</v>
      </c>
      <c r="L221" t="s">
        <v>24869</v>
      </c>
      <c r="M221" s="3">
        <v>12350</v>
      </c>
      <c r="N221" s="2" t="s">
        <v>19</v>
      </c>
    </row>
    <row r="222" spans="1:14" x14ac:dyDescent="0.25">
      <c r="A222" t="s">
        <v>24851</v>
      </c>
      <c r="B222" s="1" t="s">
        <v>24888</v>
      </c>
      <c r="C222" t="s">
        <v>24851</v>
      </c>
      <c r="D222" t="s">
        <v>57</v>
      </c>
      <c r="E222" s="2" t="s">
        <v>349</v>
      </c>
      <c r="F222" t="str">
        <f t="shared" si="3"/>
        <v>Ford Focus</v>
      </c>
      <c r="G222" t="s">
        <v>2537</v>
      </c>
      <c r="H222" s="2" t="s">
        <v>17</v>
      </c>
      <c r="I222" s="5">
        <v>190110</v>
      </c>
      <c r="J222" s="2">
        <v>2016</v>
      </c>
      <c r="K222" s="2">
        <v>70</v>
      </c>
      <c r="L222" t="s">
        <v>24869</v>
      </c>
      <c r="M222" s="3">
        <v>9940</v>
      </c>
      <c r="N222" s="2" t="s">
        <v>19</v>
      </c>
    </row>
    <row r="223" spans="1:14" x14ac:dyDescent="0.25">
      <c r="A223" t="s">
        <v>24851</v>
      </c>
      <c r="B223" s="1" t="s">
        <v>25089</v>
      </c>
      <c r="C223" t="s">
        <v>24851</v>
      </c>
      <c r="D223" t="s">
        <v>57</v>
      </c>
      <c r="E223" s="2" t="s">
        <v>349</v>
      </c>
      <c r="F223" t="str">
        <f t="shared" si="3"/>
        <v>Ford Focus</v>
      </c>
      <c r="G223" t="s">
        <v>25090</v>
      </c>
      <c r="H223" s="2" t="s">
        <v>17</v>
      </c>
      <c r="I223" s="5">
        <v>105000</v>
      </c>
      <c r="J223" s="2">
        <v>2019</v>
      </c>
      <c r="K223" s="2">
        <v>110</v>
      </c>
      <c r="L223" t="s">
        <v>18</v>
      </c>
      <c r="M223" s="3">
        <v>21800</v>
      </c>
      <c r="N223" s="2" t="s">
        <v>19</v>
      </c>
    </row>
    <row r="224" spans="1:14" x14ac:dyDescent="0.25">
      <c r="A224" t="s">
        <v>24851</v>
      </c>
      <c r="B224" s="1" t="s">
        <v>24955</v>
      </c>
      <c r="C224" t="s">
        <v>24851</v>
      </c>
      <c r="D224" t="s">
        <v>57</v>
      </c>
      <c r="E224" s="2" t="s">
        <v>349</v>
      </c>
      <c r="F224" t="str">
        <f t="shared" si="3"/>
        <v>Ford Focus</v>
      </c>
      <c r="G224" t="s">
        <v>24941</v>
      </c>
      <c r="H224" s="2" t="s">
        <v>36</v>
      </c>
      <c r="I224" s="5">
        <v>34316</v>
      </c>
      <c r="J224" s="2">
        <v>2020</v>
      </c>
      <c r="K224" s="2">
        <v>92</v>
      </c>
      <c r="L224" t="s">
        <v>24869</v>
      </c>
      <c r="M224" s="3">
        <v>25600</v>
      </c>
      <c r="N224" s="2" t="s">
        <v>19</v>
      </c>
    </row>
    <row r="225" spans="1:14" x14ac:dyDescent="0.25">
      <c r="A225" t="s">
        <v>24851</v>
      </c>
      <c r="B225" s="1" t="s">
        <v>25038</v>
      </c>
      <c r="C225" t="s">
        <v>24851</v>
      </c>
      <c r="D225" t="s">
        <v>57</v>
      </c>
      <c r="E225" s="2" t="s">
        <v>349</v>
      </c>
      <c r="F225" t="str">
        <f t="shared" si="3"/>
        <v>Ford Focus</v>
      </c>
      <c r="G225" t="s">
        <v>24941</v>
      </c>
      <c r="H225" s="2" t="s">
        <v>36</v>
      </c>
      <c r="I225" s="5">
        <v>22390</v>
      </c>
      <c r="J225" s="2">
        <v>2020</v>
      </c>
      <c r="K225" s="2">
        <v>92</v>
      </c>
      <c r="L225" t="s">
        <v>24854</v>
      </c>
      <c r="M225" s="3">
        <v>26260</v>
      </c>
      <c r="N225" s="2" t="s">
        <v>19</v>
      </c>
    </row>
    <row r="226" spans="1:14" x14ac:dyDescent="0.25">
      <c r="A226" t="s">
        <v>24851</v>
      </c>
      <c r="B226" s="1" t="s">
        <v>25049</v>
      </c>
      <c r="C226" t="s">
        <v>24851</v>
      </c>
      <c r="D226" t="s">
        <v>57</v>
      </c>
      <c r="E226" s="2" t="s">
        <v>349</v>
      </c>
      <c r="F226" t="str">
        <f t="shared" si="3"/>
        <v>Ford Focus</v>
      </c>
      <c r="G226" t="s">
        <v>24941</v>
      </c>
      <c r="H226" s="2" t="s">
        <v>36</v>
      </c>
      <c r="I226" s="5">
        <v>13695</v>
      </c>
      <c r="J226" s="2">
        <v>2020</v>
      </c>
      <c r="K226" s="2">
        <v>92</v>
      </c>
      <c r="L226" t="s">
        <v>37</v>
      </c>
      <c r="M226" s="3">
        <v>26260.01</v>
      </c>
      <c r="N226" s="2" t="s">
        <v>19</v>
      </c>
    </row>
    <row r="227" spans="1:14" x14ac:dyDescent="0.25">
      <c r="A227" t="s">
        <v>24851</v>
      </c>
      <c r="B227" s="1" t="s">
        <v>24946</v>
      </c>
      <c r="C227" t="s">
        <v>24851</v>
      </c>
      <c r="D227" t="s">
        <v>57</v>
      </c>
      <c r="E227" s="2" t="s">
        <v>349</v>
      </c>
      <c r="F227" t="str">
        <f t="shared" si="3"/>
        <v>Ford Focus</v>
      </c>
      <c r="G227" t="s">
        <v>24941</v>
      </c>
      <c r="H227" s="2" t="s">
        <v>36</v>
      </c>
      <c r="I227" s="5">
        <v>30695</v>
      </c>
      <c r="J227" s="2">
        <v>2020</v>
      </c>
      <c r="K227" s="2">
        <v>92</v>
      </c>
      <c r="L227" t="s">
        <v>24854</v>
      </c>
      <c r="M227" s="3">
        <v>25600</v>
      </c>
      <c r="N227" s="2" t="s">
        <v>19</v>
      </c>
    </row>
    <row r="228" spans="1:14" x14ac:dyDescent="0.25">
      <c r="A228" t="s">
        <v>24851</v>
      </c>
      <c r="B228" s="1" t="s">
        <v>24940</v>
      </c>
      <c r="C228" t="s">
        <v>24851</v>
      </c>
      <c r="D228" t="s">
        <v>57</v>
      </c>
      <c r="E228" s="2" t="s">
        <v>349</v>
      </c>
      <c r="F228" t="str">
        <f t="shared" si="3"/>
        <v>Ford Focus</v>
      </c>
      <c r="G228" t="s">
        <v>24941</v>
      </c>
      <c r="H228" s="2" t="s">
        <v>36</v>
      </c>
      <c r="I228" s="5">
        <v>28818</v>
      </c>
      <c r="J228" s="2">
        <v>2020</v>
      </c>
      <c r="K228" s="2">
        <v>92</v>
      </c>
      <c r="L228" t="s">
        <v>37</v>
      </c>
      <c r="M228" s="3">
        <v>26260</v>
      </c>
      <c r="N228" s="2" t="s">
        <v>19</v>
      </c>
    </row>
    <row r="229" spans="1:14" x14ac:dyDescent="0.25">
      <c r="A229" t="s">
        <v>24851</v>
      </c>
      <c r="B229" s="1" t="s">
        <v>24985</v>
      </c>
      <c r="C229" t="s">
        <v>24851</v>
      </c>
      <c r="D229" t="s">
        <v>57</v>
      </c>
      <c r="E229" s="2" t="s">
        <v>349</v>
      </c>
      <c r="F229" t="str">
        <f t="shared" si="3"/>
        <v>Ford Focus</v>
      </c>
      <c r="G229" t="s">
        <v>24941</v>
      </c>
      <c r="H229" s="2" t="s">
        <v>36</v>
      </c>
      <c r="I229" s="5">
        <v>18505</v>
      </c>
      <c r="J229" s="2">
        <v>2020</v>
      </c>
      <c r="K229" s="2">
        <v>92</v>
      </c>
      <c r="L229" t="s">
        <v>37</v>
      </c>
      <c r="M229" s="3">
        <v>26260</v>
      </c>
      <c r="N229" s="2" t="s">
        <v>19</v>
      </c>
    </row>
    <row r="230" spans="1:14" x14ac:dyDescent="0.25">
      <c r="A230" t="s">
        <v>24851</v>
      </c>
      <c r="B230" s="1" t="s">
        <v>24982</v>
      </c>
      <c r="C230" t="s">
        <v>24851</v>
      </c>
      <c r="D230" t="s">
        <v>57</v>
      </c>
      <c r="E230" s="2" t="s">
        <v>349</v>
      </c>
      <c r="F230" t="str">
        <f t="shared" si="3"/>
        <v>Ford Focus</v>
      </c>
      <c r="G230" t="s">
        <v>24941</v>
      </c>
      <c r="H230" s="2" t="s">
        <v>36</v>
      </c>
      <c r="I230" s="5">
        <v>28286</v>
      </c>
      <c r="J230" s="2">
        <v>2020</v>
      </c>
      <c r="K230" s="2">
        <v>92</v>
      </c>
      <c r="L230" t="s">
        <v>24862</v>
      </c>
      <c r="M230" s="3">
        <v>26260.01</v>
      </c>
      <c r="N230" s="2" t="s">
        <v>19</v>
      </c>
    </row>
    <row r="231" spans="1:14" x14ac:dyDescent="0.25">
      <c r="A231" t="s">
        <v>24851</v>
      </c>
      <c r="B231" s="1" t="s">
        <v>25040</v>
      </c>
      <c r="C231" t="s">
        <v>24851</v>
      </c>
      <c r="D231" t="s">
        <v>57</v>
      </c>
      <c r="E231" s="2" t="s">
        <v>349</v>
      </c>
      <c r="F231" t="str">
        <f t="shared" si="3"/>
        <v>Ford Focus</v>
      </c>
      <c r="G231" t="s">
        <v>24890</v>
      </c>
      <c r="H231" s="2" t="s">
        <v>36</v>
      </c>
      <c r="I231" s="5">
        <v>30483</v>
      </c>
      <c r="J231" s="2">
        <v>2020</v>
      </c>
      <c r="K231" s="2">
        <v>92</v>
      </c>
      <c r="L231" t="s">
        <v>18</v>
      </c>
      <c r="M231" s="3">
        <v>24490</v>
      </c>
      <c r="N231" s="2" t="s">
        <v>19</v>
      </c>
    </row>
    <row r="232" spans="1:14" x14ac:dyDescent="0.25">
      <c r="A232" t="s">
        <v>24851</v>
      </c>
      <c r="B232" s="1" t="s">
        <v>25039</v>
      </c>
      <c r="C232" t="s">
        <v>24851</v>
      </c>
      <c r="D232" t="s">
        <v>57</v>
      </c>
      <c r="E232" s="2" t="s">
        <v>349</v>
      </c>
      <c r="F232" t="str">
        <f t="shared" si="3"/>
        <v>Ford Focus</v>
      </c>
      <c r="G232" t="s">
        <v>24890</v>
      </c>
      <c r="H232" s="2" t="s">
        <v>36</v>
      </c>
      <c r="I232" s="5">
        <v>17343</v>
      </c>
      <c r="J232" s="2">
        <v>2020</v>
      </c>
      <c r="K232" s="2">
        <v>92</v>
      </c>
      <c r="L232" t="s">
        <v>18</v>
      </c>
      <c r="M232" s="3">
        <v>24930</v>
      </c>
      <c r="N232" s="2" t="s">
        <v>19</v>
      </c>
    </row>
    <row r="233" spans="1:14" x14ac:dyDescent="0.25">
      <c r="A233" t="s">
        <v>24851</v>
      </c>
      <c r="B233" s="1" t="s">
        <v>25047</v>
      </c>
      <c r="C233" t="s">
        <v>24851</v>
      </c>
      <c r="D233" t="s">
        <v>57</v>
      </c>
      <c r="E233" s="2" t="s">
        <v>349</v>
      </c>
      <c r="F233" t="str">
        <f t="shared" si="3"/>
        <v>Ford Focus</v>
      </c>
      <c r="G233" t="s">
        <v>24890</v>
      </c>
      <c r="H233" s="2" t="s">
        <v>36</v>
      </c>
      <c r="I233" s="5">
        <v>15829</v>
      </c>
      <c r="J233" s="2">
        <v>2020</v>
      </c>
      <c r="K233" s="2">
        <v>92</v>
      </c>
      <c r="L233" t="s">
        <v>37</v>
      </c>
      <c r="M233" s="3">
        <v>24930</v>
      </c>
      <c r="N233" s="2" t="s">
        <v>19</v>
      </c>
    </row>
    <row r="234" spans="1:14" x14ac:dyDescent="0.25">
      <c r="A234" t="s">
        <v>24851</v>
      </c>
      <c r="B234" s="1" t="s">
        <v>24935</v>
      </c>
      <c r="C234" t="s">
        <v>24851</v>
      </c>
      <c r="D234" t="s">
        <v>57</v>
      </c>
      <c r="E234" s="2" t="s">
        <v>349</v>
      </c>
      <c r="F234" t="str">
        <f t="shared" si="3"/>
        <v>Ford Focus</v>
      </c>
      <c r="G234" t="s">
        <v>24890</v>
      </c>
      <c r="H234" s="2" t="s">
        <v>36</v>
      </c>
      <c r="I234" s="5">
        <v>33767</v>
      </c>
      <c r="J234" s="2">
        <v>2020</v>
      </c>
      <c r="K234" s="2">
        <v>92</v>
      </c>
      <c r="L234" t="s">
        <v>24869</v>
      </c>
      <c r="M234" s="3">
        <v>24540</v>
      </c>
      <c r="N234" s="2" t="s">
        <v>19</v>
      </c>
    </row>
    <row r="235" spans="1:14" x14ac:dyDescent="0.25">
      <c r="A235" t="s">
        <v>24851</v>
      </c>
      <c r="B235" s="1" t="s">
        <v>24889</v>
      </c>
      <c r="C235" t="s">
        <v>24851</v>
      </c>
      <c r="D235" t="s">
        <v>57</v>
      </c>
      <c r="E235" s="2" t="s">
        <v>349</v>
      </c>
      <c r="F235" t="str">
        <f t="shared" si="3"/>
        <v>Ford Focus</v>
      </c>
      <c r="G235" t="s">
        <v>24890</v>
      </c>
      <c r="H235" s="2" t="s">
        <v>36</v>
      </c>
      <c r="I235" s="5">
        <v>33982</v>
      </c>
      <c r="J235" s="2">
        <v>2020</v>
      </c>
      <c r="K235" s="2">
        <v>92</v>
      </c>
      <c r="L235" t="s">
        <v>24869</v>
      </c>
      <c r="M235" s="3">
        <v>24540</v>
      </c>
      <c r="N235" s="2" t="s">
        <v>19</v>
      </c>
    </row>
    <row r="236" spans="1:14" x14ac:dyDescent="0.25">
      <c r="A236" t="s">
        <v>24851</v>
      </c>
      <c r="B236" s="1" t="s">
        <v>24981</v>
      </c>
      <c r="C236" t="s">
        <v>24851</v>
      </c>
      <c r="D236" t="s">
        <v>57</v>
      </c>
      <c r="E236" s="2" t="s">
        <v>349</v>
      </c>
      <c r="F236" t="str">
        <f t="shared" si="3"/>
        <v>Ford Focus</v>
      </c>
      <c r="G236" t="s">
        <v>24890</v>
      </c>
      <c r="H236" s="2" t="s">
        <v>36</v>
      </c>
      <c r="I236" s="5">
        <v>28970</v>
      </c>
      <c r="J236" s="2">
        <v>2020</v>
      </c>
      <c r="K236" s="2">
        <v>92</v>
      </c>
      <c r="L236" t="s">
        <v>24869</v>
      </c>
      <c r="M236" s="3">
        <v>24540</v>
      </c>
      <c r="N236" s="2" t="s">
        <v>19</v>
      </c>
    </row>
    <row r="237" spans="1:14" x14ac:dyDescent="0.25">
      <c r="A237" t="s">
        <v>24851</v>
      </c>
      <c r="B237" s="1" t="s">
        <v>24987</v>
      </c>
      <c r="C237" t="s">
        <v>24851</v>
      </c>
      <c r="D237" t="s">
        <v>57</v>
      </c>
      <c r="E237" s="2" t="s">
        <v>349</v>
      </c>
      <c r="F237" t="str">
        <f t="shared" si="3"/>
        <v>Ford Focus</v>
      </c>
      <c r="G237" t="s">
        <v>24890</v>
      </c>
      <c r="H237" s="2" t="s">
        <v>36</v>
      </c>
      <c r="I237" s="5">
        <v>17446</v>
      </c>
      <c r="J237" s="2">
        <v>2020</v>
      </c>
      <c r="K237" s="2">
        <v>92</v>
      </c>
      <c r="L237" t="s">
        <v>18</v>
      </c>
      <c r="M237" s="3">
        <v>24930.01</v>
      </c>
      <c r="N237" s="2" t="s">
        <v>19</v>
      </c>
    </row>
    <row r="238" spans="1:14" x14ac:dyDescent="0.25">
      <c r="A238" t="s">
        <v>24851</v>
      </c>
      <c r="B238" s="1" t="s">
        <v>24998</v>
      </c>
      <c r="C238" t="s">
        <v>24851</v>
      </c>
      <c r="D238" t="s">
        <v>57</v>
      </c>
      <c r="E238" s="2" t="s">
        <v>349</v>
      </c>
      <c r="F238" t="str">
        <f t="shared" si="3"/>
        <v>Ford Focus</v>
      </c>
      <c r="G238" t="s">
        <v>24890</v>
      </c>
      <c r="H238" s="2" t="s">
        <v>36</v>
      </c>
      <c r="I238" s="5">
        <v>20744</v>
      </c>
      <c r="J238" s="2">
        <v>2020</v>
      </c>
      <c r="K238" s="2">
        <v>92</v>
      </c>
      <c r="L238" t="s">
        <v>24869</v>
      </c>
      <c r="M238" s="3">
        <v>24540.01</v>
      </c>
      <c r="N238" s="2" t="s">
        <v>19</v>
      </c>
    </row>
    <row r="239" spans="1:14" x14ac:dyDescent="0.25">
      <c r="A239" t="s">
        <v>24851</v>
      </c>
      <c r="B239" s="1" t="s">
        <v>24992</v>
      </c>
      <c r="C239" t="s">
        <v>24851</v>
      </c>
      <c r="D239" t="s">
        <v>57</v>
      </c>
      <c r="E239" s="2" t="s">
        <v>349</v>
      </c>
      <c r="F239" t="str">
        <f t="shared" si="3"/>
        <v>Ford Focus</v>
      </c>
      <c r="G239" t="s">
        <v>24890</v>
      </c>
      <c r="H239" s="2" t="s">
        <v>36</v>
      </c>
      <c r="I239" s="5">
        <v>17546</v>
      </c>
      <c r="J239" s="2">
        <v>2020</v>
      </c>
      <c r="K239" s="2">
        <v>92</v>
      </c>
      <c r="L239" t="s">
        <v>24854</v>
      </c>
      <c r="M239" s="3">
        <v>24540</v>
      </c>
      <c r="N239" s="2" t="s">
        <v>19</v>
      </c>
    </row>
    <row r="240" spans="1:14" x14ac:dyDescent="0.25">
      <c r="A240" t="s">
        <v>24851</v>
      </c>
      <c r="B240" s="1" t="s">
        <v>24900</v>
      </c>
      <c r="C240" t="s">
        <v>24851</v>
      </c>
      <c r="D240" t="s">
        <v>57</v>
      </c>
      <c r="E240" s="2" t="s">
        <v>349</v>
      </c>
      <c r="F240" t="str">
        <f t="shared" si="3"/>
        <v>Ford Focus</v>
      </c>
      <c r="G240" t="s">
        <v>24890</v>
      </c>
      <c r="H240" s="2" t="s">
        <v>36</v>
      </c>
      <c r="I240" s="5">
        <v>19779</v>
      </c>
      <c r="J240" s="2">
        <v>2020</v>
      </c>
      <c r="K240" s="2">
        <v>92</v>
      </c>
      <c r="L240" t="s">
        <v>37</v>
      </c>
      <c r="M240" s="3">
        <v>24290.01</v>
      </c>
      <c r="N240" s="2" t="s">
        <v>19</v>
      </c>
    </row>
    <row r="241" spans="1:14" x14ac:dyDescent="0.25">
      <c r="A241" t="s">
        <v>24851</v>
      </c>
      <c r="B241" s="1" t="s">
        <v>24915</v>
      </c>
      <c r="C241" t="s">
        <v>24851</v>
      </c>
      <c r="D241" t="s">
        <v>57</v>
      </c>
      <c r="E241" s="2" t="s">
        <v>349</v>
      </c>
      <c r="F241" t="str">
        <f t="shared" si="3"/>
        <v>Ford Focus</v>
      </c>
      <c r="G241" t="s">
        <v>24890</v>
      </c>
      <c r="H241" s="2" t="s">
        <v>36</v>
      </c>
      <c r="I241" s="5">
        <v>26013</v>
      </c>
      <c r="J241" s="2">
        <v>2020</v>
      </c>
      <c r="K241" s="2">
        <v>92</v>
      </c>
      <c r="L241" t="s">
        <v>24876</v>
      </c>
      <c r="M241" s="3">
        <v>24540.01</v>
      </c>
      <c r="N241" s="2" t="s">
        <v>19</v>
      </c>
    </row>
    <row r="242" spans="1:14" x14ac:dyDescent="0.25">
      <c r="A242" t="s">
        <v>24851</v>
      </c>
      <c r="B242" s="1" t="s">
        <v>24933</v>
      </c>
      <c r="C242" t="s">
        <v>24851</v>
      </c>
      <c r="D242" t="s">
        <v>57</v>
      </c>
      <c r="E242" s="2" t="s">
        <v>349</v>
      </c>
      <c r="F242" t="str">
        <f t="shared" si="3"/>
        <v>Ford Focus</v>
      </c>
      <c r="G242" t="s">
        <v>24890</v>
      </c>
      <c r="H242" s="2" t="s">
        <v>36</v>
      </c>
      <c r="I242" s="5">
        <v>37497</v>
      </c>
      <c r="J242" s="2">
        <v>2020</v>
      </c>
      <c r="K242" s="2">
        <v>92</v>
      </c>
      <c r="L242" t="s">
        <v>24876</v>
      </c>
      <c r="M242" s="3">
        <v>24540</v>
      </c>
      <c r="N242" s="2" t="s">
        <v>19</v>
      </c>
    </row>
    <row r="243" spans="1:14" x14ac:dyDescent="0.25">
      <c r="A243" t="s">
        <v>24851</v>
      </c>
      <c r="B243" s="1" t="s">
        <v>24896</v>
      </c>
      <c r="C243" t="s">
        <v>24851</v>
      </c>
      <c r="D243" t="s">
        <v>57</v>
      </c>
      <c r="E243" s="2" t="s">
        <v>349</v>
      </c>
      <c r="F243" t="str">
        <f t="shared" si="3"/>
        <v>Ford Focus</v>
      </c>
      <c r="G243" t="s">
        <v>24890</v>
      </c>
      <c r="H243" s="2" t="s">
        <v>36</v>
      </c>
      <c r="I243" s="5">
        <v>34033</v>
      </c>
      <c r="J243" s="2">
        <v>2020</v>
      </c>
      <c r="K243" s="2">
        <v>92</v>
      </c>
      <c r="L243" t="s">
        <v>18</v>
      </c>
      <c r="M243" s="3">
        <v>24300</v>
      </c>
      <c r="N243" s="2" t="s">
        <v>19</v>
      </c>
    </row>
    <row r="244" spans="1:14" x14ac:dyDescent="0.25">
      <c r="A244" t="s">
        <v>24851</v>
      </c>
      <c r="B244" s="1" t="s">
        <v>24942</v>
      </c>
      <c r="C244" t="s">
        <v>24851</v>
      </c>
      <c r="D244" t="s">
        <v>57</v>
      </c>
      <c r="E244" s="2" t="s">
        <v>349</v>
      </c>
      <c r="F244" t="str">
        <f t="shared" si="3"/>
        <v>Ford Focus</v>
      </c>
      <c r="G244" t="s">
        <v>24890</v>
      </c>
      <c r="H244" s="2" t="s">
        <v>36</v>
      </c>
      <c r="I244" s="5">
        <v>34009</v>
      </c>
      <c r="J244" s="2">
        <v>2020</v>
      </c>
      <c r="K244" s="2">
        <v>92</v>
      </c>
      <c r="L244" t="s">
        <v>24862</v>
      </c>
      <c r="M244" s="3">
        <v>24540</v>
      </c>
      <c r="N244" s="2" t="s">
        <v>19</v>
      </c>
    </row>
    <row r="245" spans="1:14" x14ac:dyDescent="0.25">
      <c r="A245" t="s">
        <v>24851</v>
      </c>
      <c r="B245" s="1" t="s">
        <v>24949</v>
      </c>
      <c r="C245" t="s">
        <v>24851</v>
      </c>
      <c r="D245" t="s">
        <v>57</v>
      </c>
      <c r="E245" s="2" t="s">
        <v>349</v>
      </c>
      <c r="F245" t="str">
        <f t="shared" si="3"/>
        <v>Ford Focus</v>
      </c>
      <c r="G245" t="s">
        <v>24890</v>
      </c>
      <c r="H245" s="2" t="s">
        <v>36</v>
      </c>
      <c r="I245" s="5">
        <v>28238</v>
      </c>
      <c r="J245" s="2">
        <v>2020</v>
      </c>
      <c r="K245" s="2">
        <v>92</v>
      </c>
      <c r="L245" t="s">
        <v>24869</v>
      </c>
      <c r="M245" s="3">
        <v>24540</v>
      </c>
      <c r="N245" s="2" t="s">
        <v>19</v>
      </c>
    </row>
    <row r="246" spans="1:14" x14ac:dyDescent="0.25">
      <c r="A246" t="s">
        <v>24851</v>
      </c>
      <c r="B246" s="1" t="s">
        <v>24863</v>
      </c>
      <c r="C246" t="s">
        <v>24851</v>
      </c>
      <c r="D246" t="s">
        <v>57</v>
      </c>
      <c r="E246" s="2" t="s">
        <v>349</v>
      </c>
      <c r="F246" t="str">
        <f t="shared" si="3"/>
        <v>Ford Focus</v>
      </c>
      <c r="G246" t="s">
        <v>24864</v>
      </c>
      <c r="H246" s="2" t="s">
        <v>36</v>
      </c>
      <c r="I246" s="5">
        <v>30000</v>
      </c>
      <c r="J246" s="2">
        <v>2022</v>
      </c>
      <c r="K246" s="2">
        <v>92</v>
      </c>
      <c r="L246" t="s">
        <v>24865</v>
      </c>
      <c r="M246" s="3">
        <v>23500</v>
      </c>
      <c r="N246" s="2" t="s">
        <v>19</v>
      </c>
    </row>
    <row r="247" spans="1:14" x14ac:dyDescent="0.25">
      <c r="A247" t="s">
        <v>24851</v>
      </c>
      <c r="B247" s="1" t="s">
        <v>25010</v>
      </c>
      <c r="C247" t="s">
        <v>24851</v>
      </c>
      <c r="D247" t="s">
        <v>57</v>
      </c>
      <c r="E247" s="2" t="s">
        <v>349</v>
      </c>
      <c r="F247" t="str">
        <f t="shared" si="3"/>
        <v>Ford Focus</v>
      </c>
      <c r="G247" t="s">
        <v>25011</v>
      </c>
      <c r="H247" s="2" t="s">
        <v>17</v>
      </c>
      <c r="I247" s="5">
        <v>130598</v>
      </c>
      <c r="J247" s="2">
        <v>2020</v>
      </c>
      <c r="K247" s="2">
        <v>88</v>
      </c>
      <c r="L247" t="s">
        <v>24862</v>
      </c>
      <c r="M247" s="3">
        <v>21880</v>
      </c>
      <c r="N247" s="2" t="s">
        <v>19</v>
      </c>
    </row>
    <row r="248" spans="1:14" x14ac:dyDescent="0.25">
      <c r="A248" t="s">
        <v>24851</v>
      </c>
      <c r="B248" s="1" t="s">
        <v>24897</v>
      </c>
      <c r="C248" t="s">
        <v>24851</v>
      </c>
      <c r="D248" t="s">
        <v>57</v>
      </c>
      <c r="E248" s="2" t="s">
        <v>349</v>
      </c>
      <c r="F248" t="str">
        <f t="shared" si="3"/>
        <v>Ford Focus</v>
      </c>
      <c r="G248" t="s">
        <v>24898</v>
      </c>
      <c r="H248" s="2" t="s">
        <v>17</v>
      </c>
      <c r="I248" s="5">
        <v>131322</v>
      </c>
      <c r="J248" s="2">
        <v>2019</v>
      </c>
      <c r="K248" s="2">
        <v>88</v>
      </c>
      <c r="L248" t="s">
        <v>24869</v>
      </c>
      <c r="M248" s="3">
        <v>16900.009999999998</v>
      </c>
      <c r="N248" s="2" t="s">
        <v>19</v>
      </c>
    </row>
    <row r="249" spans="1:14" x14ac:dyDescent="0.25">
      <c r="A249" t="s">
        <v>24851</v>
      </c>
      <c r="B249" s="1" t="s">
        <v>24945</v>
      </c>
      <c r="C249" t="s">
        <v>24851</v>
      </c>
      <c r="D249" t="s">
        <v>57</v>
      </c>
      <c r="E249" s="2" t="s">
        <v>349</v>
      </c>
      <c r="F249" t="str">
        <f t="shared" si="3"/>
        <v>Ford Focus</v>
      </c>
      <c r="G249" t="s">
        <v>24868</v>
      </c>
      <c r="H249" s="2" t="s">
        <v>17</v>
      </c>
      <c r="I249" s="5">
        <v>61473</v>
      </c>
      <c r="J249" s="2">
        <v>2016</v>
      </c>
      <c r="K249" s="2">
        <v>70</v>
      </c>
      <c r="L249" t="s">
        <v>24862</v>
      </c>
      <c r="M249" s="3">
        <v>12700</v>
      </c>
      <c r="N249" s="2" t="s">
        <v>19</v>
      </c>
    </row>
    <row r="250" spans="1:14" x14ac:dyDescent="0.25">
      <c r="A250" t="s">
        <v>24851</v>
      </c>
      <c r="B250" s="1" t="s">
        <v>24867</v>
      </c>
      <c r="C250" t="s">
        <v>24851</v>
      </c>
      <c r="D250" t="s">
        <v>57</v>
      </c>
      <c r="E250" s="2" t="s">
        <v>349</v>
      </c>
      <c r="F250" t="str">
        <f t="shared" si="3"/>
        <v>Ford Focus</v>
      </c>
      <c r="G250" t="s">
        <v>24868</v>
      </c>
      <c r="H250" s="2" t="s">
        <v>17</v>
      </c>
      <c r="I250" s="5">
        <v>117041</v>
      </c>
      <c r="J250" s="2">
        <v>2018</v>
      </c>
      <c r="K250" s="2">
        <v>70</v>
      </c>
      <c r="L250" t="s">
        <v>24869</v>
      </c>
      <c r="M250" s="3">
        <v>12900.01</v>
      </c>
      <c r="N250" s="2" t="s">
        <v>19</v>
      </c>
    </row>
    <row r="251" spans="1:14" x14ac:dyDescent="0.25">
      <c r="A251" t="s">
        <v>24851</v>
      </c>
      <c r="B251" s="1" t="s">
        <v>25014</v>
      </c>
      <c r="C251" t="s">
        <v>24851</v>
      </c>
      <c r="D251" t="s">
        <v>57</v>
      </c>
      <c r="E251" s="2" t="s">
        <v>349</v>
      </c>
      <c r="F251" t="str">
        <f t="shared" si="3"/>
        <v>Ford Focus</v>
      </c>
      <c r="G251" t="s">
        <v>25015</v>
      </c>
      <c r="H251" s="2" t="s">
        <v>17</v>
      </c>
      <c r="I251" s="5">
        <v>78051</v>
      </c>
      <c r="J251" s="2">
        <v>2019</v>
      </c>
      <c r="K251" s="2">
        <v>110</v>
      </c>
      <c r="L251" t="s">
        <v>24907</v>
      </c>
      <c r="M251" s="3">
        <v>22410</v>
      </c>
      <c r="N251" s="2" t="s">
        <v>19</v>
      </c>
    </row>
    <row r="252" spans="1:14" x14ac:dyDescent="0.25">
      <c r="A252" t="s">
        <v>24851</v>
      </c>
      <c r="B252" s="1" t="s">
        <v>25070</v>
      </c>
      <c r="C252" t="s">
        <v>24851</v>
      </c>
      <c r="D252" t="s">
        <v>57</v>
      </c>
      <c r="E252" s="2" t="s">
        <v>349</v>
      </c>
      <c r="F252" t="str">
        <f t="shared" si="3"/>
        <v>Ford Focus</v>
      </c>
      <c r="G252" t="s">
        <v>25071</v>
      </c>
      <c r="H252" s="2" t="s">
        <v>36</v>
      </c>
      <c r="I252" s="5">
        <v>44182</v>
      </c>
      <c r="J252" s="2">
        <v>2019</v>
      </c>
      <c r="K252" s="2">
        <v>206</v>
      </c>
      <c r="L252" t="s">
        <v>24969</v>
      </c>
      <c r="M252" s="3">
        <v>34710</v>
      </c>
      <c r="N252" s="2" t="s">
        <v>19</v>
      </c>
    </row>
    <row r="253" spans="1:14" x14ac:dyDescent="0.25">
      <c r="A253" t="s">
        <v>24851</v>
      </c>
      <c r="B253" s="1" t="s">
        <v>25127</v>
      </c>
      <c r="C253" t="s">
        <v>24851</v>
      </c>
      <c r="D253" t="s">
        <v>57</v>
      </c>
      <c r="E253" s="2" t="s">
        <v>7341</v>
      </c>
      <c r="F253" t="str">
        <f t="shared" si="3"/>
        <v>Ford Galaxy</v>
      </c>
      <c r="G253" t="s">
        <v>25062</v>
      </c>
      <c r="H253" s="2" t="s">
        <v>17</v>
      </c>
      <c r="I253" s="5">
        <v>139372</v>
      </c>
      <c r="J253" s="2">
        <v>2019</v>
      </c>
      <c r="K253" s="2">
        <v>110</v>
      </c>
      <c r="L253" t="s">
        <v>24854</v>
      </c>
      <c r="M253" s="3">
        <v>31900</v>
      </c>
      <c r="N253" s="2" t="s">
        <v>19</v>
      </c>
    </row>
    <row r="254" spans="1:14" x14ac:dyDescent="0.25">
      <c r="A254" t="s">
        <v>24851</v>
      </c>
      <c r="B254" s="1" t="s">
        <v>25075</v>
      </c>
      <c r="C254" t="s">
        <v>24851</v>
      </c>
      <c r="D254" t="s">
        <v>57</v>
      </c>
      <c r="E254" s="2" t="s">
        <v>7341</v>
      </c>
      <c r="F254" t="str">
        <f t="shared" si="3"/>
        <v>Ford Galaxy</v>
      </c>
      <c r="G254" t="s">
        <v>25076</v>
      </c>
      <c r="H254" s="2" t="s">
        <v>17</v>
      </c>
      <c r="I254" s="5">
        <v>169587</v>
      </c>
      <c r="J254" s="2">
        <v>2017</v>
      </c>
      <c r="K254" s="2">
        <v>132</v>
      </c>
      <c r="L254" t="s">
        <v>18</v>
      </c>
      <c r="M254" s="3">
        <v>27900</v>
      </c>
      <c r="N254" s="2" t="s">
        <v>19</v>
      </c>
    </row>
    <row r="255" spans="1:14" x14ac:dyDescent="0.25">
      <c r="A255" t="s">
        <v>24851</v>
      </c>
      <c r="B255" s="1" t="s">
        <v>24962</v>
      </c>
      <c r="C255" t="s">
        <v>24851</v>
      </c>
      <c r="D255" t="s">
        <v>57</v>
      </c>
      <c r="E255" s="2" t="s">
        <v>7341</v>
      </c>
      <c r="F255" t="str">
        <f t="shared" si="3"/>
        <v>Ford Galaxy</v>
      </c>
      <c r="G255" t="s">
        <v>24963</v>
      </c>
      <c r="H255" s="2" t="s">
        <v>17</v>
      </c>
      <c r="I255" s="5">
        <v>92000</v>
      </c>
      <c r="J255" s="2">
        <v>2017</v>
      </c>
      <c r="K255" s="2">
        <v>132</v>
      </c>
      <c r="L255" t="s">
        <v>24876</v>
      </c>
      <c r="M255" s="3">
        <v>26530.01</v>
      </c>
      <c r="N255" s="2" t="s">
        <v>19</v>
      </c>
    </row>
    <row r="256" spans="1:14" x14ac:dyDescent="0.25">
      <c r="A256" t="s">
        <v>24851</v>
      </c>
      <c r="B256" s="1" t="s">
        <v>25097</v>
      </c>
      <c r="C256" t="s">
        <v>24851</v>
      </c>
      <c r="D256" t="s">
        <v>57</v>
      </c>
      <c r="E256" s="2" t="s">
        <v>7341</v>
      </c>
      <c r="F256" t="str">
        <f t="shared" si="3"/>
        <v>Ford Galaxy</v>
      </c>
      <c r="G256" t="s">
        <v>24963</v>
      </c>
      <c r="H256" s="2" t="s">
        <v>17</v>
      </c>
      <c r="I256" s="5">
        <v>109335</v>
      </c>
      <c r="J256" s="2">
        <v>2018</v>
      </c>
      <c r="K256" s="2">
        <v>132</v>
      </c>
      <c r="L256" t="s">
        <v>24862</v>
      </c>
      <c r="M256" s="3">
        <v>30900.01</v>
      </c>
      <c r="N256" s="2" t="s">
        <v>19</v>
      </c>
    </row>
    <row r="257" spans="1:14" x14ac:dyDescent="0.25">
      <c r="A257" t="s">
        <v>24851</v>
      </c>
      <c r="B257" s="1" t="s">
        <v>25107</v>
      </c>
      <c r="C257" t="s">
        <v>24851</v>
      </c>
      <c r="D257" t="s">
        <v>57</v>
      </c>
      <c r="E257" s="2" t="s">
        <v>7341</v>
      </c>
      <c r="F257" t="str">
        <f t="shared" si="3"/>
        <v>Ford Galaxy</v>
      </c>
      <c r="G257" t="s">
        <v>25108</v>
      </c>
      <c r="H257" s="2" t="s">
        <v>17</v>
      </c>
      <c r="I257" s="5">
        <v>55180</v>
      </c>
      <c r="J257" s="2">
        <v>2016</v>
      </c>
      <c r="K257" s="2">
        <v>154</v>
      </c>
      <c r="L257" t="s">
        <v>24862</v>
      </c>
      <c r="M257" s="3">
        <v>29900</v>
      </c>
      <c r="N257" s="2" t="s">
        <v>19</v>
      </c>
    </row>
    <row r="258" spans="1:14" x14ac:dyDescent="0.25">
      <c r="A258" t="s">
        <v>24851</v>
      </c>
      <c r="B258" s="1" t="s">
        <v>24927</v>
      </c>
      <c r="C258" t="s">
        <v>24851</v>
      </c>
      <c r="D258" t="s">
        <v>57</v>
      </c>
      <c r="E258" s="2" t="s">
        <v>748</v>
      </c>
      <c r="F258" t="str">
        <f t="shared" si="3"/>
        <v>Ford Kuga</v>
      </c>
      <c r="G258" t="s">
        <v>24928</v>
      </c>
      <c r="H258" s="2" t="s">
        <v>17</v>
      </c>
      <c r="I258" s="5">
        <v>35000</v>
      </c>
      <c r="J258" s="2">
        <v>2022</v>
      </c>
      <c r="K258" s="2">
        <v>88</v>
      </c>
      <c r="L258" t="s">
        <v>24865</v>
      </c>
      <c r="M258" s="3">
        <v>33900</v>
      </c>
      <c r="N258" s="2" t="s">
        <v>19</v>
      </c>
    </row>
    <row r="259" spans="1:14" x14ac:dyDescent="0.25">
      <c r="A259" t="s">
        <v>24851</v>
      </c>
      <c r="B259" s="1" t="s">
        <v>25016</v>
      </c>
      <c r="C259" t="s">
        <v>24851</v>
      </c>
      <c r="D259" t="s">
        <v>57</v>
      </c>
      <c r="E259" s="2" t="s">
        <v>748</v>
      </c>
      <c r="F259" t="str">
        <f t="shared" ref="F259:F322" si="4">D259&amp; " " &amp; E259</f>
        <v>Ford Kuga</v>
      </c>
      <c r="G259" t="s">
        <v>24928</v>
      </c>
      <c r="H259" s="2" t="s">
        <v>17</v>
      </c>
      <c r="I259" s="5">
        <v>20000</v>
      </c>
      <c r="J259" s="2">
        <v>2022</v>
      </c>
      <c r="K259" s="2">
        <v>88</v>
      </c>
      <c r="L259" t="s">
        <v>18</v>
      </c>
      <c r="M259" s="3">
        <v>31800</v>
      </c>
      <c r="N259" s="2" t="s">
        <v>19</v>
      </c>
    </row>
    <row r="260" spans="1:14" x14ac:dyDescent="0.25">
      <c r="A260" t="s">
        <v>24851</v>
      </c>
      <c r="B260" s="1" t="s">
        <v>24951</v>
      </c>
      <c r="C260" t="s">
        <v>24851</v>
      </c>
      <c r="D260" t="s">
        <v>57</v>
      </c>
      <c r="E260" s="2" t="s">
        <v>748</v>
      </c>
      <c r="F260" t="str">
        <f t="shared" si="4"/>
        <v>Ford Kuga</v>
      </c>
      <c r="G260" t="s">
        <v>24952</v>
      </c>
      <c r="H260" s="2" t="s">
        <v>17</v>
      </c>
      <c r="I260" s="5">
        <v>30000</v>
      </c>
      <c r="J260" s="2">
        <v>2022</v>
      </c>
      <c r="K260" s="2">
        <v>88</v>
      </c>
      <c r="L260" t="s">
        <v>24862</v>
      </c>
      <c r="M260" s="3">
        <v>29900</v>
      </c>
      <c r="N260" s="2" t="s">
        <v>19</v>
      </c>
    </row>
    <row r="261" spans="1:14" x14ac:dyDescent="0.25">
      <c r="A261" t="s">
        <v>24851</v>
      </c>
      <c r="B261" s="1" t="s">
        <v>25111</v>
      </c>
      <c r="C261" t="s">
        <v>24851</v>
      </c>
      <c r="D261" t="s">
        <v>57</v>
      </c>
      <c r="E261" s="2" t="s">
        <v>748</v>
      </c>
      <c r="F261" t="str">
        <f t="shared" si="4"/>
        <v>Ford Kuga</v>
      </c>
      <c r="G261" t="s">
        <v>25112</v>
      </c>
      <c r="H261" s="2" t="s">
        <v>17</v>
      </c>
      <c r="I261" s="5">
        <v>120000</v>
      </c>
      <c r="J261" s="2">
        <v>2018</v>
      </c>
      <c r="K261" s="2">
        <v>132</v>
      </c>
      <c r="L261" t="s">
        <v>24907</v>
      </c>
      <c r="M261" s="3">
        <v>27900.01</v>
      </c>
      <c r="N261" s="2" t="s">
        <v>19</v>
      </c>
    </row>
    <row r="262" spans="1:14" x14ac:dyDescent="0.25">
      <c r="A262" t="s">
        <v>24851</v>
      </c>
      <c r="B262" s="1" t="s">
        <v>24979</v>
      </c>
      <c r="C262" t="s">
        <v>24851</v>
      </c>
      <c r="D262" t="s">
        <v>57</v>
      </c>
      <c r="E262" s="2" t="s">
        <v>748</v>
      </c>
      <c r="F262" t="str">
        <f t="shared" si="4"/>
        <v>Ford Kuga</v>
      </c>
      <c r="G262" t="s">
        <v>24980</v>
      </c>
      <c r="H262" s="2" t="s">
        <v>25138</v>
      </c>
      <c r="I262" s="5">
        <v>25000</v>
      </c>
      <c r="J262" s="2">
        <v>2022</v>
      </c>
      <c r="K262" s="2">
        <v>112</v>
      </c>
      <c r="L262" t="s">
        <v>24862</v>
      </c>
      <c r="M262" s="3">
        <v>34490</v>
      </c>
      <c r="N262" s="2" t="s">
        <v>19</v>
      </c>
    </row>
    <row r="263" spans="1:14" x14ac:dyDescent="0.25">
      <c r="A263" t="s">
        <v>24851</v>
      </c>
      <c r="B263" s="1" t="s">
        <v>25096</v>
      </c>
      <c r="C263" t="s">
        <v>24851</v>
      </c>
      <c r="D263" t="s">
        <v>57</v>
      </c>
      <c r="E263" s="2" t="s">
        <v>560</v>
      </c>
      <c r="F263" t="str">
        <f t="shared" si="4"/>
        <v>Ford Mondeo</v>
      </c>
      <c r="G263" t="s">
        <v>855</v>
      </c>
      <c r="H263" s="2" t="s">
        <v>17</v>
      </c>
      <c r="I263" s="5">
        <v>95000</v>
      </c>
      <c r="J263" s="2">
        <v>2015</v>
      </c>
      <c r="K263" s="2">
        <v>110</v>
      </c>
      <c r="L263" t="s">
        <v>24854</v>
      </c>
      <c r="M263" s="3">
        <v>14580</v>
      </c>
      <c r="N263" s="2" t="s">
        <v>19</v>
      </c>
    </row>
    <row r="264" spans="1:14" x14ac:dyDescent="0.25">
      <c r="A264" t="s">
        <v>24851</v>
      </c>
      <c r="B264" s="1" t="s">
        <v>25029</v>
      </c>
      <c r="C264" t="s">
        <v>24851</v>
      </c>
      <c r="D264" t="s">
        <v>57</v>
      </c>
      <c r="E264" s="2" t="s">
        <v>560</v>
      </c>
      <c r="F264" t="str">
        <f t="shared" si="4"/>
        <v>Ford Mondeo</v>
      </c>
      <c r="G264" t="s">
        <v>855</v>
      </c>
      <c r="H264" s="2" t="s">
        <v>17</v>
      </c>
      <c r="I264" s="5">
        <v>166746</v>
      </c>
      <c r="J264" s="2">
        <v>2015</v>
      </c>
      <c r="K264" s="2">
        <v>110</v>
      </c>
      <c r="L264" t="s">
        <v>24869</v>
      </c>
      <c r="M264" s="3">
        <v>10500</v>
      </c>
      <c r="N264" s="2" t="s">
        <v>19</v>
      </c>
    </row>
    <row r="265" spans="1:14" x14ac:dyDescent="0.25">
      <c r="A265" t="s">
        <v>24851</v>
      </c>
      <c r="B265" s="1" t="s">
        <v>25088</v>
      </c>
      <c r="C265" t="s">
        <v>24851</v>
      </c>
      <c r="D265" t="s">
        <v>57</v>
      </c>
      <c r="E265" s="2" t="s">
        <v>560</v>
      </c>
      <c r="F265" t="str">
        <f t="shared" si="4"/>
        <v>Ford Mondeo</v>
      </c>
      <c r="G265" t="s">
        <v>855</v>
      </c>
      <c r="H265" s="2" t="s">
        <v>17</v>
      </c>
      <c r="I265" s="5">
        <v>125000</v>
      </c>
      <c r="J265" s="2">
        <v>2015</v>
      </c>
      <c r="K265" s="2">
        <v>110</v>
      </c>
      <c r="L265" t="s">
        <v>24854</v>
      </c>
      <c r="M265" s="3">
        <v>13900</v>
      </c>
      <c r="N265" s="2" t="s">
        <v>19</v>
      </c>
    </row>
    <row r="266" spans="1:14" x14ac:dyDescent="0.25">
      <c r="A266" t="s">
        <v>24851</v>
      </c>
      <c r="B266" s="1" t="s">
        <v>25136</v>
      </c>
      <c r="C266" t="s">
        <v>24851</v>
      </c>
      <c r="D266" t="s">
        <v>57</v>
      </c>
      <c r="E266" s="2" t="s">
        <v>560</v>
      </c>
      <c r="F266" t="str">
        <f t="shared" si="4"/>
        <v>Ford Mondeo</v>
      </c>
      <c r="G266" t="s">
        <v>25135</v>
      </c>
      <c r="H266" s="2" t="s">
        <v>17</v>
      </c>
      <c r="I266" s="5">
        <v>115000</v>
      </c>
      <c r="J266" s="2">
        <v>2015</v>
      </c>
      <c r="K266" s="2">
        <v>110</v>
      </c>
      <c r="L266" t="s">
        <v>24869</v>
      </c>
      <c r="M266" s="3">
        <v>15249.85</v>
      </c>
      <c r="N266" s="2" t="s">
        <v>19</v>
      </c>
    </row>
    <row r="267" spans="1:14" x14ac:dyDescent="0.25">
      <c r="A267" t="s">
        <v>24851</v>
      </c>
      <c r="B267" s="1" t="s">
        <v>25134</v>
      </c>
      <c r="C267" t="s">
        <v>24851</v>
      </c>
      <c r="D267" t="s">
        <v>57</v>
      </c>
      <c r="E267" s="2" t="s">
        <v>560</v>
      </c>
      <c r="F267" t="str">
        <f t="shared" si="4"/>
        <v>Ford Mondeo</v>
      </c>
      <c r="G267" t="s">
        <v>25135</v>
      </c>
      <c r="H267" s="2" t="s">
        <v>17</v>
      </c>
      <c r="I267" s="5">
        <v>105000</v>
      </c>
      <c r="J267" s="2">
        <v>2015</v>
      </c>
      <c r="K267" s="2">
        <v>110</v>
      </c>
      <c r="L267" t="s">
        <v>24862</v>
      </c>
      <c r="M267" s="3">
        <v>19230</v>
      </c>
      <c r="N267" s="2" t="s">
        <v>19</v>
      </c>
    </row>
    <row r="268" spans="1:14" x14ac:dyDescent="0.25">
      <c r="A268" t="s">
        <v>24851</v>
      </c>
      <c r="B268" s="1" t="s">
        <v>25041</v>
      </c>
      <c r="C268" t="s">
        <v>24851</v>
      </c>
      <c r="D268" t="s">
        <v>57</v>
      </c>
      <c r="E268" s="2" t="s">
        <v>560</v>
      </c>
      <c r="F268" t="str">
        <f t="shared" si="4"/>
        <v>Ford Mondeo</v>
      </c>
      <c r="G268" t="s">
        <v>25042</v>
      </c>
      <c r="H268" s="2" t="s">
        <v>17</v>
      </c>
      <c r="I268" s="5">
        <v>155000</v>
      </c>
      <c r="J268" s="2">
        <v>2017</v>
      </c>
      <c r="K268" s="2">
        <v>110</v>
      </c>
      <c r="L268" t="s">
        <v>24869</v>
      </c>
      <c r="M268" s="3">
        <v>20290</v>
      </c>
      <c r="N268" s="2" t="s">
        <v>19</v>
      </c>
    </row>
    <row r="269" spans="1:14" x14ac:dyDescent="0.25">
      <c r="A269" t="s">
        <v>24851</v>
      </c>
      <c r="B269" s="1" t="s">
        <v>25086</v>
      </c>
      <c r="C269" t="s">
        <v>24851</v>
      </c>
      <c r="D269" t="s">
        <v>57</v>
      </c>
      <c r="E269" s="2" t="s">
        <v>560</v>
      </c>
      <c r="F269" t="str">
        <f t="shared" si="4"/>
        <v>Ford Mondeo</v>
      </c>
      <c r="G269" t="s">
        <v>25087</v>
      </c>
      <c r="H269" s="2" t="s">
        <v>17</v>
      </c>
      <c r="I269" s="5">
        <v>95551</v>
      </c>
      <c r="J269" s="2">
        <v>2018</v>
      </c>
      <c r="K269" s="2">
        <v>154</v>
      </c>
      <c r="L269" t="s">
        <v>24854</v>
      </c>
      <c r="M269" s="3">
        <v>24590</v>
      </c>
      <c r="N269" s="2" t="s">
        <v>19</v>
      </c>
    </row>
    <row r="270" spans="1:14" x14ac:dyDescent="0.25">
      <c r="A270" t="s">
        <v>24851</v>
      </c>
      <c r="B270" s="1" t="s">
        <v>25007</v>
      </c>
      <c r="C270" t="s">
        <v>24851</v>
      </c>
      <c r="D270" t="s">
        <v>57</v>
      </c>
      <c r="E270" s="2" t="s">
        <v>560</v>
      </c>
      <c r="F270" t="str">
        <f t="shared" si="4"/>
        <v>Ford Mondeo</v>
      </c>
      <c r="G270" t="s">
        <v>25008</v>
      </c>
      <c r="H270" s="2" t="s">
        <v>17</v>
      </c>
      <c r="I270" s="5">
        <v>136824</v>
      </c>
      <c r="J270" s="2">
        <v>2015</v>
      </c>
      <c r="K270" s="2">
        <v>110</v>
      </c>
      <c r="L270" t="s">
        <v>24854</v>
      </c>
      <c r="M270" s="3">
        <v>15780</v>
      </c>
      <c r="N270" s="2" t="s">
        <v>19</v>
      </c>
    </row>
    <row r="271" spans="1:14" x14ac:dyDescent="0.25">
      <c r="A271" t="s">
        <v>24851</v>
      </c>
      <c r="B271" s="1" t="s">
        <v>24931</v>
      </c>
      <c r="C271" t="s">
        <v>24851</v>
      </c>
      <c r="D271" t="s">
        <v>57</v>
      </c>
      <c r="E271" s="2" t="s">
        <v>2492</v>
      </c>
      <c r="F271" t="str">
        <f t="shared" si="4"/>
        <v>Ford Puma</v>
      </c>
      <c r="G271" t="s">
        <v>24932</v>
      </c>
      <c r="H271" s="2" t="s">
        <v>36</v>
      </c>
      <c r="I271" s="5">
        <v>77516</v>
      </c>
      <c r="J271" s="2">
        <v>2021</v>
      </c>
      <c r="K271" s="2">
        <v>92</v>
      </c>
      <c r="L271" t="s">
        <v>18</v>
      </c>
      <c r="M271" s="3">
        <v>25600.01</v>
      </c>
      <c r="N271" s="2" t="s">
        <v>19</v>
      </c>
    </row>
    <row r="272" spans="1:14" x14ac:dyDescent="0.25">
      <c r="A272" t="s">
        <v>24851</v>
      </c>
      <c r="B272" s="1" t="s">
        <v>25061</v>
      </c>
      <c r="C272" t="s">
        <v>24851</v>
      </c>
      <c r="D272" t="s">
        <v>57</v>
      </c>
      <c r="E272" s="2" t="s">
        <v>1049</v>
      </c>
      <c r="F272" t="str">
        <f t="shared" si="4"/>
        <v>Ford S-Max</v>
      </c>
      <c r="G272" t="s">
        <v>25062</v>
      </c>
      <c r="H272" s="2" t="s">
        <v>17</v>
      </c>
      <c r="I272" s="5">
        <v>21240</v>
      </c>
      <c r="J272" s="2">
        <v>2021</v>
      </c>
      <c r="K272" s="2">
        <v>110</v>
      </c>
      <c r="L272" t="s">
        <v>24862</v>
      </c>
      <c r="M272" s="3">
        <v>42900</v>
      </c>
      <c r="N272" s="2" t="s">
        <v>19</v>
      </c>
    </row>
    <row r="273" spans="1:14" x14ac:dyDescent="0.25">
      <c r="A273" t="s">
        <v>24851</v>
      </c>
      <c r="B273" s="1" t="s">
        <v>25037</v>
      </c>
      <c r="C273" t="s">
        <v>24851</v>
      </c>
      <c r="D273" t="s">
        <v>57</v>
      </c>
      <c r="E273" s="2" t="s">
        <v>1049</v>
      </c>
      <c r="F273" t="str">
        <f t="shared" si="4"/>
        <v>Ford S-Max</v>
      </c>
      <c r="G273" t="s">
        <v>24963</v>
      </c>
      <c r="H273" s="2" t="s">
        <v>17</v>
      </c>
      <c r="I273" s="5">
        <v>143647</v>
      </c>
      <c r="J273" s="2">
        <v>2018</v>
      </c>
      <c r="K273" s="2">
        <v>110</v>
      </c>
      <c r="L273" t="s">
        <v>24854</v>
      </c>
      <c r="M273" s="3">
        <v>24110</v>
      </c>
      <c r="N273" s="2" t="s">
        <v>19</v>
      </c>
    </row>
    <row r="274" spans="1:14" x14ac:dyDescent="0.25">
      <c r="A274" t="s">
        <v>24851</v>
      </c>
      <c r="B274" s="1" t="s">
        <v>25128</v>
      </c>
      <c r="C274" t="s">
        <v>24851</v>
      </c>
      <c r="D274" t="s">
        <v>57</v>
      </c>
      <c r="E274" s="2" t="s">
        <v>1049</v>
      </c>
      <c r="F274" t="str">
        <f t="shared" si="4"/>
        <v>Ford S-Max</v>
      </c>
      <c r="G274" t="s">
        <v>25129</v>
      </c>
      <c r="H274" s="2" t="s">
        <v>17</v>
      </c>
      <c r="I274" s="5">
        <v>146779</v>
      </c>
      <c r="J274" s="2">
        <v>2018</v>
      </c>
      <c r="K274" s="2">
        <v>110</v>
      </c>
      <c r="L274" t="s">
        <v>24869</v>
      </c>
      <c r="M274" s="3">
        <v>21390.01</v>
      </c>
      <c r="N274" s="2" t="s">
        <v>19</v>
      </c>
    </row>
    <row r="275" spans="1:14" x14ac:dyDescent="0.25">
      <c r="A275" t="s">
        <v>24851</v>
      </c>
      <c r="B275" s="1" t="s">
        <v>24989</v>
      </c>
      <c r="C275" t="s">
        <v>24851</v>
      </c>
      <c r="D275" t="s">
        <v>154</v>
      </c>
      <c r="E275" s="2" t="s">
        <v>20605</v>
      </c>
      <c r="F275" t="str">
        <f t="shared" si="4"/>
        <v>Hyundai Bayon</v>
      </c>
      <c r="G275" t="s">
        <v>260</v>
      </c>
      <c r="H275" s="2" t="s">
        <v>36</v>
      </c>
      <c r="I275" s="5">
        <v>28000</v>
      </c>
      <c r="J275" s="2">
        <v>2022</v>
      </c>
      <c r="K275" s="2">
        <v>62</v>
      </c>
      <c r="L275" t="s">
        <v>18</v>
      </c>
      <c r="M275" s="3">
        <v>16900</v>
      </c>
      <c r="N275" s="2" t="s">
        <v>19</v>
      </c>
    </row>
    <row r="276" spans="1:14" x14ac:dyDescent="0.25">
      <c r="A276" t="s">
        <v>24851</v>
      </c>
      <c r="B276" s="1" t="s">
        <v>24973</v>
      </c>
      <c r="C276" t="s">
        <v>24851</v>
      </c>
      <c r="D276" t="s">
        <v>154</v>
      </c>
      <c r="E276" s="2" t="s">
        <v>20605</v>
      </c>
      <c r="F276" t="str">
        <f t="shared" si="4"/>
        <v>Hyundai Bayon</v>
      </c>
      <c r="G276" t="s">
        <v>260</v>
      </c>
      <c r="H276" s="2" t="s">
        <v>36</v>
      </c>
      <c r="I276" s="5">
        <v>20000</v>
      </c>
      <c r="J276" s="2">
        <v>2022</v>
      </c>
      <c r="K276" s="2">
        <v>62</v>
      </c>
      <c r="L276" t="s">
        <v>24876</v>
      </c>
      <c r="M276" s="3">
        <v>18430</v>
      </c>
      <c r="N276" s="2" t="s">
        <v>19</v>
      </c>
    </row>
    <row r="277" spans="1:14" x14ac:dyDescent="0.25">
      <c r="A277" t="s">
        <v>24851</v>
      </c>
      <c r="B277" s="1" t="s">
        <v>25133</v>
      </c>
      <c r="C277" t="s">
        <v>24851</v>
      </c>
      <c r="D277" t="s">
        <v>154</v>
      </c>
      <c r="E277" s="2" t="s">
        <v>1854</v>
      </c>
      <c r="F277" t="str">
        <f t="shared" si="4"/>
        <v>Hyundai i10</v>
      </c>
      <c r="G277" t="s">
        <v>268</v>
      </c>
      <c r="H277" s="2" t="s">
        <v>36</v>
      </c>
      <c r="I277" s="5">
        <v>105000</v>
      </c>
      <c r="J277" s="2">
        <v>2018</v>
      </c>
      <c r="K277" s="2">
        <v>49</v>
      </c>
      <c r="L277" t="s">
        <v>18</v>
      </c>
      <c r="M277" s="3">
        <v>8900</v>
      </c>
      <c r="N277" s="2" t="s">
        <v>19</v>
      </c>
    </row>
    <row r="278" spans="1:14" x14ac:dyDescent="0.25">
      <c r="A278" t="s">
        <v>24851</v>
      </c>
      <c r="B278" s="1" t="s">
        <v>25078</v>
      </c>
      <c r="C278" t="s">
        <v>24851</v>
      </c>
      <c r="D278" t="s">
        <v>154</v>
      </c>
      <c r="E278" s="2" t="s">
        <v>1854</v>
      </c>
      <c r="F278" t="str">
        <f t="shared" si="4"/>
        <v>Hyundai i10</v>
      </c>
      <c r="G278" t="s">
        <v>268</v>
      </c>
      <c r="H278" s="2" t="s">
        <v>36</v>
      </c>
      <c r="I278" s="5">
        <v>100000</v>
      </c>
      <c r="J278" s="2">
        <v>2017</v>
      </c>
      <c r="K278" s="2">
        <v>49</v>
      </c>
      <c r="L278" t="s">
        <v>18</v>
      </c>
      <c r="M278" s="3">
        <v>9270</v>
      </c>
      <c r="N278" s="2" t="s">
        <v>19</v>
      </c>
    </row>
    <row r="279" spans="1:14" x14ac:dyDescent="0.25">
      <c r="A279" t="s">
        <v>24851</v>
      </c>
      <c r="B279" s="1" t="s">
        <v>25098</v>
      </c>
      <c r="C279" t="s">
        <v>24851</v>
      </c>
      <c r="D279" t="s">
        <v>154</v>
      </c>
      <c r="E279" s="2" t="s">
        <v>653</v>
      </c>
      <c r="F279" t="str">
        <f t="shared" si="4"/>
        <v>Hyundai i20</v>
      </c>
      <c r="G279" t="s">
        <v>9685</v>
      </c>
      <c r="H279" s="2" t="s">
        <v>36</v>
      </c>
      <c r="I279" s="5">
        <v>128000</v>
      </c>
      <c r="J279" s="2">
        <v>2018</v>
      </c>
      <c r="K279" s="2">
        <v>74</v>
      </c>
      <c r="L279" t="s">
        <v>24854</v>
      </c>
      <c r="M279" s="3">
        <v>11900</v>
      </c>
      <c r="N279" s="2" t="s">
        <v>19</v>
      </c>
    </row>
    <row r="280" spans="1:14" x14ac:dyDescent="0.25">
      <c r="A280" t="s">
        <v>24851</v>
      </c>
      <c r="B280" s="1" t="s">
        <v>24871</v>
      </c>
      <c r="C280" t="s">
        <v>24851</v>
      </c>
      <c r="D280" t="s">
        <v>154</v>
      </c>
      <c r="E280" s="2" t="s">
        <v>653</v>
      </c>
      <c r="F280" t="str">
        <f t="shared" si="4"/>
        <v>Hyundai i20</v>
      </c>
      <c r="G280" t="s">
        <v>24872</v>
      </c>
      <c r="H280" s="2" t="s">
        <v>17</v>
      </c>
      <c r="I280" s="5">
        <v>114322</v>
      </c>
      <c r="J280" s="2">
        <v>2018</v>
      </c>
      <c r="K280" s="2">
        <v>55</v>
      </c>
      <c r="L280" t="s">
        <v>18</v>
      </c>
      <c r="M280" s="3">
        <v>10870</v>
      </c>
      <c r="N280" s="2" t="s">
        <v>19</v>
      </c>
    </row>
    <row r="281" spans="1:14" x14ac:dyDescent="0.25">
      <c r="A281" t="s">
        <v>24851</v>
      </c>
      <c r="B281" s="1" t="s">
        <v>24880</v>
      </c>
      <c r="C281" t="s">
        <v>24851</v>
      </c>
      <c r="D281" t="s">
        <v>154</v>
      </c>
      <c r="E281" s="2" t="s">
        <v>653</v>
      </c>
      <c r="F281" t="str">
        <f t="shared" si="4"/>
        <v>Hyundai i20</v>
      </c>
      <c r="G281" t="s">
        <v>24872</v>
      </c>
      <c r="H281" s="2" t="s">
        <v>17</v>
      </c>
      <c r="I281" s="5">
        <v>124506</v>
      </c>
      <c r="J281" s="2">
        <v>2018</v>
      </c>
      <c r="K281" s="2">
        <v>55</v>
      </c>
      <c r="L281" t="s">
        <v>18</v>
      </c>
      <c r="M281" s="3">
        <v>10870</v>
      </c>
      <c r="N281" s="2" t="s">
        <v>19</v>
      </c>
    </row>
    <row r="282" spans="1:14" x14ac:dyDescent="0.25">
      <c r="A282" t="s">
        <v>24851</v>
      </c>
      <c r="B282" s="1" t="s">
        <v>25027</v>
      </c>
      <c r="C282" t="s">
        <v>24851</v>
      </c>
      <c r="D282" t="s">
        <v>154</v>
      </c>
      <c r="E282" s="2" t="s">
        <v>423</v>
      </c>
      <c r="F282" t="str">
        <f t="shared" si="4"/>
        <v>Hyundai i30</v>
      </c>
      <c r="G282" t="s">
        <v>25028</v>
      </c>
      <c r="H282" s="2" t="s">
        <v>36</v>
      </c>
      <c r="I282" s="5">
        <v>119000</v>
      </c>
      <c r="J282" s="2">
        <v>2019</v>
      </c>
      <c r="K282" s="2">
        <v>103</v>
      </c>
      <c r="L282" t="s">
        <v>24862</v>
      </c>
      <c r="M282" s="3">
        <v>22500.01</v>
      </c>
      <c r="N282" s="2" t="s">
        <v>19</v>
      </c>
    </row>
    <row r="283" spans="1:14" x14ac:dyDescent="0.25">
      <c r="A283" t="s">
        <v>24851</v>
      </c>
      <c r="B283" s="1" t="s">
        <v>25079</v>
      </c>
      <c r="C283" t="s">
        <v>24851</v>
      </c>
      <c r="D283" t="s">
        <v>154</v>
      </c>
      <c r="E283" s="2" t="s">
        <v>423</v>
      </c>
      <c r="F283" t="str">
        <f t="shared" si="4"/>
        <v>Hyundai i30</v>
      </c>
      <c r="G283" t="s">
        <v>25080</v>
      </c>
      <c r="H283" s="2" t="s">
        <v>36</v>
      </c>
      <c r="I283" s="5">
        <v>40000</v>
      </c>
      <c r="J283" s="2">
        <v>2022</v>
      </c>
      <c r="K283" s="2">
        <v>81</v>
      </c>
      <c r="L283" t="s">
        <v>24862</v>
      </c>
      <c r="M283" s="3">
        <v>16300</v>
      </c>
      <c r="N283" s="2" t="s">
        <v>19</v>
      </c>
    </row>
    <row r="284" spans="1:14" x14ac:dyDescent="0.25">
      <c r="A284" t="s">
        <v>24851</v>
      </c>
      <c r="B284" s="1" t="s">
        <v>24901</v>
      </c>
      <c r="C284" t="s">
        <v>24851</v>
      </c>
      <c r="D284" t="s">
        <v>154</v>
      </c>
      <c r="E284" s="2" t="s">
        <v>423</v>
      </c>
      <c r="F284" t="str">
        <f t="shared" si="4"/>
        <v>Hyundai i30</v>
      </c>
      <c r="G284" t="s">
        <v>24902</v>
      </c>
      <c r="H284" s="2" t="s">
        <v>36</v>
      </c>
      <c r="I284" s="5">
        <v>58577</v>
      </c>
      <c r="J284" s="2">
        <v>2019</v>
      </c>
      <c r="K284" s="2">
        <v>88</v>
      </c>
      <c r="L284" t="s">
        <v>37</v>
      </c>
      <c r="M284" s="3">
        <v>19285</v>
      </c>
      <c r="N284" s="2" t="s">
        <v>19</v>
      </c>
    </row>
    <row r="285" spans="1:14" x14ac:dyDescent="0.25">
      <c r="A285" t="s">
        <v>24851</v>
      </c>
      <c r="B285" s="1" t="s">
        <v>25056</v>
      </c>
      <c r="C285" t="s">
        <v>24851</v>
      </c>
      <c r="D285" t="s">
        <v>154</v>
      </c>
      <c r="E285" s="2" t="s">
        <v>155</v>
      </c>
      <c r="F285" t="str">
        <f t="shared" si="4"/>
        <v>Hyundai i40</v>
      </c>
      <c r="G285" t="s">
        <v>25057</v>
      </c>
      <c r="H285" s="2" t="s">
        <v>17</v>
      </c>
      <c r="I285" s="5">
        <v>34376</v>
      </c>
      <c r="J285" s="2">
        <v>2019</v>
      </c>
      <c r="K285" s="2">
        <v>100</v>
      </c>
      <c r="L285" t="s">
        <v>18</v>
      </c>
      <c r="M285" s="3">
        <v>24490.01</v>
      </c>
      <c r="N285" s="2" t="s">
        <v>19</v>
      </c>
    </row>
    <row r="286" spans="1:14" x14ac:dyDescent="0.25">
      <c r="A286" t="s">
        <v>24851</v>
      </c>
      <c r="B286" s="1" t="s">
        <v>24893</v>
      </c>
      <c r="C286" t="s">
        <v>24851</v>
      </c>
      <c r="D286" t="s">
        <v>154</v>
      </c>
      <c r="E286" s="2" t="s">
        <v>3822</v>
      </c>
      <c r="F286" t="str">
        <f t="shared" si="4"/>
        <v>Hyundai Kona</v>
      </c>
      <c r="G286" t="s">
        <v>9685</v>
      </c>
      <c r="H286" s="2" t="s">
        <v>36</v>
      </c>
      <c r="I286" s="5">
        <v>86121</v>
      </c>
      <c r="J286" s="2">
        <v>2018</v>
      </c>
      <c r="K286" s="2">
        <v>88</v>
      </c>
      <c r="L286" t="s">
        <v>18</v>
      </c>
      <c r="M286" s="3">
        <v>18900</v>
      </c>
      <c r="N286" s="2" t="s">
        <v>19</v>
      </c>
    </row>
    <row r="287" spans="1:14" x14ac:dyDescent="0.25">
      <c r="A287" t="s">
        <v>24851</v>
      </c>
      <c r="B287" s="1" t="s">
        <v>24974</v>
      </c>
      <c r="C287" t="s">
        <v>24851</v>
      </c>
      <c r="D287" t="s">
        <v>154</v>
      </c>
      <c r="E287" s="2" t="s">
        <v>3822</v>
      </c>
      <c r="F287" t="str">
        <f t="shared" si="4"/>
        <v>Hyundai Kona</v>
      </c>
      <c r="G287" t="s">
        <v>24975</v>
      </c>
      <c r="H287" s="2" t="s">
        <v>17</v>
      </c>
      <c r="I287" s="5">
        <v>105868</v>
      </c>
      <c r="J287" s="2">
        <v>2019</v>
      </c>
      <c r="K287" s="2">
        <v>100</v>
      </c>
      <c r="L287" t="s">
        <v>24862</v>
      </c>
      <c r="M287" s="3">
        <v>22490</v>
      </c>
      <c r="N287" s="2" t="s">
        <v>19</v>
      </c>
    </row>
    <row r="288" spans="1:14" x14ac:dyDescent="0.25">
      <c r="A288" t="s">
        <v>24851</v>
      </c>
      <c r="B288" s="1" t="s">
        <v>25119</v>
      </c>
      <c r="C288" t="s">
        <v>24851</v>
      </c>
      <c r="D288" t="s">
        <v>154</v>
      </c>
      <c r="E288" s="2" t="s">
        <v>3822</v>
      </c>
      <c r="F288" t="str">
        <f t="shared" si="4"/>
        <v>Hyundai Kona</v>
      </c>
      <c r="G288" t="s">
        <v>1881</v>
      </c>
      <c r="H288" s="2" t="s">
        <v>17</v>
      </c>
      <c r="I288" s="5">
        <v>110043</v>
      </c>
      <c r="J288" s="2">
        <v>2018</v>
      </c>
      <c r="K288" s="2">
        <v>85</v>
      </c>
      <c r="L288" t="s">
        <v>96</v>
      </c>
      <c r="M288" s="3">
        <v>18560.009999999998</v>
      </c>
      <c r="N288" s="2" t="s">
        <v>19</v>
      </c>
    </row>
    <row r="289" spans="1:14" x14ac:dyDescent="0.25">
      <c r="A289" t="s">
        <v>24851</v>
      </c>
      <c r="B289" s="1" t="s">
        <v>25114</v>
      </c>
      <c r="C289" t="s">
        <v>24851</v>
      </c>
      <c r="D289" t="s">
        <v>154</v>
      </c>
      <c r="E289" s="2" t="s">
        <v>3822</v>
      </c>
      <c r="F289" t="str">
        <f t="shared" si="4"/>
        <v>Hyundai Kona</v>
      </c>
      <c r="G289" t="s">
        <v>1881</v>
      </c>
      <c r="H289" s="2" t="s">
        <v>17</v>
      </c>
      <c r="I289" s="5">
        <v>115000</v>
      </c>
      <c r="J289" s="2">
        <v>2019</v>
      </c>
      <c r="K289" s="2">
        <v>85</v>
      </c>
      <c r="L289" t="s">
        <v>24854</v>
      </c>
      <c r="M289" s="3">
        <v>18180</v>
      </c>
      <c r="N289" s="2" t="s">
        <v>19</v>
      </c>
    </row>
    <row r="290" spans="1:14" x14ac:dyDescent="0.25">
      <c r="A290" t="s">
        <v>24851</v>
      </c>
      <c r="B290" s="1" t="s">
        <v>25077</v>
      </c>
      <c r="C290" t="s">
        <v>24851</v>
      </c>
      <c r="D290" t="s">
        <v>154</v>
      </c>
      <c r="E290" s="2" t="s">
        <v>172</v>
      </c>
      <c r="F290" t="str">
        <f t="shared" si="4"/>
        <v>Hyundai Tucson</v>
      </c>
      <c r="G290" t="s">
        <v>25057</v>
      </c>
      <c r="H290" s="2" t="s">
        <v>17</v>
      </c>
      <c r="I290" s="5">
        <v>119453</v>
      </c>
      <c r="J290" s="2">
        <v>2019</v>
      </c>
      <c r="K290" s="2">
        <v>100</v>
      </c>
      <c r="L290" t="s">
        <v>24862</v>
      </c>
      <c r="M290" s="3">
        <v>25200.01</v>
      </c>
      <c r="N290" s="2" t="s">
        <v>19</v>
      </c>
    </row>
    <row r="291" spans="1:14" x14ac:dyDescent="0.25">
      <c r="A291" t="s">
        <v>24851</v>
      </c>
      <c r="B291" s="1" t="s">
        <v>25009</v>
      </c>
      <c r="C291" t="s">
        <v>24851</v>
      </c>
      <c r="D291" t="s">
        <v>154</v>
      </c>
      <c r="E291" s="2" t="s">
        <v>172</v>
      </c>
      <c r="F291" t="str">
        <f t="shared" si="4"/>
        <v>Hyundai Tucson</v>
      </c>
      <c r="G291" t="s">
        <v>24978</v>
      </c>
      <c r="H291" s="2" t="s">
        <v>17</v>
      </c>
      <c r="I291" s="5">
        <v>92645</v>
      </c>
      <c r="J291" s="2">
        <v>2020</v>
      </c>
      <c r="K291" s="2">
        <v>100</v>
      </c>
      <c r="L291" t="s">
        <v>24862</v>
      </c>
      <c r="M291" s="3">
        <v>31590</v>
      </c>
      <c r="N291" s="2" t="s">
        <v>19</v>
      </c>
    </row>
    <row r="292" spans="1:14" x14ac:dyDescent="0.25">
      <c r="A292" t="s">
        <v>24851</v>
      </c>
      <c r="B292" s="1" t="s">
        <v>24986</v>
      </c>
      <c r="C292" t="s">
        <v>24851</v>
      </c>
      <c r="D292" t="s">
        <v>154</v>
      </c>
      <c r="E292" s="2" t="s">
        <v>172</v>
      </c>
      <c r="F292" t="str">
        <f t="shared" si="4"/>
        <v>Hyundai Tucson</v>
      </c>
      <c r="G292" t="s">
        <v>24978</v>
      </c>
      <c r="H292" s="2" t="s">
        <v>17</v>
      </c>
      <c r="I292" s="5">
        <v>84174</v>
      </c>
      <c r="J292" s="2">
        <v>2020</v>
      </c>
      <c r="K292" s="2">
        <v>100</v>
      </c>
      <c r="L292" t="s">
        <v>24907</v>
      </c>
      <c r="M292" s="3">
        <v>32660.01</v>
      </c>
      <c r="N292" s="2" t="s">
        <v>19</v>
      </c>
    </row>
    <row r="293" spans="1:14" x14ac:dyDescent="0.25">
      <c r="A293" t="s">
        <v>24851</v>
      </c>
      <c r="B293" s="1" t="s">
        <v>24977</v>
      </c>
      <c r="C293" t="s">
        <v>24851</v>
      </c>
      <c r="D293" t="s">
        <v>154</v>
      </c>
      <c r="E293" s="2" t="s">
        <v>172</v>
      </c>
      <c r="F293" t="str">
        <f t="shared" si="4"/>
        <v>Hyundai Tucson</v>
      </c>
      <c r="G293" t="s">
        <v>24978</v>
      </c>
      <c r="H293" s="2" t="s">
        <v>17</v>
      </c>
      <c r="I293" s="5">
        <v>100958</v>
      </c>
      <c r="J293" s="2">
        <v>2020</v>
      </c>
      <c r="K293" s="2">
        <v>100</v>
      </c>
      <c r="L293" t="s">
        <v>18</v>
      </c>
      <c r="M293" s="3">
        <v>30990</v>
      </c>
      <c r="N293" s="2" t="s">
        <v>19</v>
      </c>
    </row>
    <row r="294" spans="1:14" x14ac:dyDescent="0.25">
      <c r="A294" t="s">
        <v>24851</v>
      </c>
      <c r="B294" s="1" t="s">
        <v>25081</v>
      </c>
      <c r="C294" t="s">
        <v>24851</v>
      </c>
      <c r="D294" t="s">
        <v>154</v>
      </c>
      <c r="E294" s="2" t="s">
        <v>172</v>
      </c>
      <c r="F294" t="str">
        <f t="shared" si="4"/>
        <v>Hyundai Tucson</v>
      </c>
      <c r="G294" t="s">
        <v>1881</v>
      </c>
      <c r="H294" s="2" t="s">
        <v>17</v>
      </c>
      <c r="I294" s="5">
        <v>107727</v>
      </c>
      <c r="J294" s="2">
        <v>2018</v>
      </c>
      <c r="K294" s="2">
        <v>100</v>
      </c>
      <c r="L294" t="s">
        <v>24862</v>
      </c>
      <c r="M294" s="3">
        <v>23200</v>
      </c>
      <c r="N294" s="2" t="s">
        <v>19</v>
      </c>
    </row>
    <row r="295" spans="1:14" x14ac:dyDescent="0.25">
      <c r="A295" t="s">
        <v>24851</v>
      </c>
      <c r="B295" s="1" t="s">
        <v>25092</v>
      </c>
      <c r="C295" t="s">
        <v>24851</v>
      </c>
      <c r="D295" t="s">
        <v>154</v>
      </c>
      <c r="E295" s="2" t="s">
        <v>172</v>
      </c>
      <c r="F295" t="str">
        <f t="shared" si="4"/>
        <v>Hyundai Tucson</v>
      </c>
      <c r="G295" t="s">
        <v>25093</v>
      </c>
      <c r="H295" s="2" t="s">
        <v>17</v>
      </c>
      <c r="I295" s="5">
        <v>155000</v>
      </c>
      <c r="J295" s="2">
        <v>2016</v>
      </c>
      <c r="K295" s="2">
        <v>104</v>
      </c>
      <c r="L295" t="s">
        <v>24869</v>
      </c>
      <c r="M295" s="3">
        <v>22900</v>
      </c>
      <c r="N295" s="2" t="s">
        <v>19</v>
      </c>
    </row>
    <row r="296" spans="1:14" x14ac:dyDescent="0.25">
      <c r="A296" t="s">
        <v>24851</v>
      </c>
      <c r="B296" s="1" t="s">
        <v>24983</v>
      </c>
      <c r="C296" t="s">
        <v>24851</v>
      </c>
      <c r="D296" t="s">
        <v>154</v>
      </c>
      <c r="E296" s="2" t="s">
        <v>172</v>
      </c>
      <c r="F296" t="str">
        <f t="shared" si="4"/>
        <v>Hyundai Tucson</v>
      </c>
      <c r="G296" t="s">
        <v>24984</v>
      </c>
      <c r="H296" s="2" t="s">
        <v>36</v>
      </c>
      <c r="I296" s="5">
        <v>35000</v>
      </c>
      <c r="J296" s="2">
        <v>2022</v>
      </c>
      <c r="K296" s="2">
        <v>110</v>
      </c>
      <c r="L296" t="s">
        <v>24862</v>
      </c>
      <c r="M296" s="3">
        <v>28900</v>
      </c>
      <c r="N296" s="2" t="s">
        <v>19</v>
      </c>
    </row>
    <row r="297" spans="1:14" x14ac:dyDescent="0.25">
      <c r="A297" t="s">
        <v>24851</v>
      </c>
      <c r="B297" s="1" t="s">
        <v>25005</v>
      </c>
      <c r="C297" t="s">
        <v>24851</v>
      </c>
      <c r="D297" t="s">
        <v>1054</v>
      </c>
      <c r="E297" s="2" t="s">
        <v>5115</v>
      </c>
      <c r="F297" t="str">
        <f t="shared" si="4"/>
        <v>Infiniti Q30</v>
      </c>
      <c r="G297" t="s">
        <v>25006</v>
      </c>
      <c r="H297" s="2" t="s">
        <v>17</v>
      </c>
      <c r="I297" s="5">
        <v>74927</v>
      </c>
      <c r="J297" s="2">
        <v>2017</v>
      </c>
      <c r="K297" s="2">
        <v>125</v>
      </c>
      <c r="L297" t="s">
        <v>24862</v>
      </c>
      <c r="M297" s="3">
        <v>25200.01</v>
      </c>
      <c r="N297" s="2" t="s">
        <v>19</v>
      </c>
    </row>
    <row r="298" spans="1:14" x14ac:dyDescent="0.25">
      <c r="A298" t="s">
        <v>24851</v>
      </c>
      <c r="B298" s="1" t="s">
        <v>24908</v>
      </c>
      <c r="C298" t="s">
        <v>24851</v>
      </c>
      <c r="D298" t="s">
        <v>162</v>
      </c>
      <c r="E298" s="2" t="s">
        <v>1382</v>
      </c>
      <c r="F298" t="str">
        <f t="shared" si="4"/>
        <v>Kia Stonic</v>
      </c>
      <c r="G298" t="s">
        <v>9685</v>
      </c>
      <c r="H298" s="2" t="s">
        <v>36</v>
      </c>
      <c r="I298" s="5">
        <v>54158</v>
      </c>
      <c r="J298" s="2">
        <v>2018</v>
      </c>
      <c r="K298" s="2">
        <v>88</v>
      </c>
      <c r="L298" t="s">
        <v>24854</v>
      </c>
      <c r="M298" s="3">
        <v>16760.009999999998</v>
      </c>
      <c r="N298" s="2" t="s">
        <v>19</v>
      </c>
    </row>
    <row r="299" spans="1:14" x14ac:dyDescent="0.25">
      <c r="A299" t="s">
        <v>24851</v>
      </c>
      <c r="B299" s="1" t="s">
        <v>25116</v>
      </c>
      <c r="C299" t="s">
        <v>24851</v>
      </c>
      <c r="D299" t="s">
        <v>91</v>
      </c>
      <c r="E299" s="2" t="s">
        <v>306</v>
      </c>
      <c r="F299" t="str">
        <f t="shared" si="4"/>
        <v>Mazda 6</v>
      </c>
      <c r="G299" t="s">
        <v>25117</v>
      </c>
      <c r="H299" s="2" t="s">
        <v>17</v>
      </c>
      <c r="I299" s="5">
        <v>145000</v>
      </c>
      <c r="J299" s="2">
        <v>2017</v>
      </c>
      <c r="K299" s="2">
        <v>110</v>
      </c>
      <c r="L299" t="s">
        <v>24854</v>
      </c>
      <c r="M299" s="3">
        <v>22900.01</v>
      </c>
      <c r="N299" s="2" t="s">
        <v>19</v>
      </c>
    </row>
    <row r="300" spans="1:14" x14ac:dyDescent="0.25">
      <c r="A300" t="s">
        <v>24851</v>
      </c>
      <c r="B300" s="1" t="s">
        <v>25101</v>
      </c>
      <c r="C300" t="s">
        <v>24851</v>
      </c>
      <c r="D300" t="s">
        <v>91</v>
      </c>
      <c r="E300" s="2" t="s">
        <v>306</v>
      </c>
      <c r="F300" t="str">
        <f t="shared" si="4"/>
        <v>Mazda 6</v>
      </c>
      <c r="G300" t="s">
        <v>25074</v>
      </c>
      <c r="H300" s="2" t="s">
        <v>17</v>
      </c>
      <c r="I300" s="5">
        <v>135564</v>
      </c>
      <c r="J300" s="2">
        <v>2018</v>
      </c>
      <c r="K300" s="2">
        <v>110</v>
      </c>
      <c r="L300" t="s">
        <v>24854</v>
      </c>
      <c r="M300" s="3">
        <v>22900</v>
      </c>
      <c r="N300" s="2" t="s">
        <v>19</v>
      </c>
    </row>
    <row r="301" spans="1:14" x14ac:dyDescent="0.25">
      <c r="A301" t="s">
        <v>24851</v>
      </c>
      <c r="B301" s="1" t="s">
        <v>25073</v>
      </c>
      <c r="C301" t="s">
        <v>24851</v>
      </c>
      <c r="D301" t="s">
        <v>91</v>
      </c>
      <c r="E301" s="2" t="s">
        <v>306</v>
      </c>
      <c r="F301" t="str">
        <f t="shared" si="4"/>
        <v>Mazda 6</v>
      </c>
      <c r="G301" t="s">
        <v>25074</v>
      </c>
      <c r="H301" s="2" t="s">
        <v>17</v>
      </c>
      <c r="I301" s="5">
        <v>94568</v>
      </c>
      <c r="J301" s="2">
        <v>2018</v>
      </c>
      <c r="K301" s="2">
        <v>110</v>
      </c>
      <c r="L301" t="s">
        <v>18</v>
      </c>
      <c r="M301" s="3">
        <v>23630</v>
      </c>
      <c r="N301" s="2" t="s">
        <v>19</v>
      </c>
    </row>
    <row r="302" spans="1:14" x14ac:dyDescent="0.25">
      <c r="A302" t="s">
        <v>24851</v>
      </c>
      <c r="B302" s="1" t="s">
        <v>24964</v>
      </c>
      <c r="C302" t="s">
        <v>24851</v>
      </c>
      <c r="D302" t="s">
        <v>22938</v>
      </c>
      <c r="E302" s="2" t="s">
        <v>22939</v>
      </c>
      <c r="F302" t="str">
        <f t="shared" si="4"/>
        <v>Mercedes C</v>
      </c>
      <c r="G302" t="s">
        <v>24965</v>
      </c>
      <c r="H302" s="2" t="s">
        <v>17</v>
      </c>
      <c r="I302" s="5">
        <v>70875</v>
      </c>
      <c r="J302" s="2">
        <v>2019</v>
      </c>
      <c r="K302" s="2">
        <v>143</v>
      </c>
      <c r="L302" t="s">
        <v>24854</v>
      </c>
      <c r="M302" s="3">
        <v>37830</v>
      </c>
      <c r="N302" s="2" t="s">
        <v>19</v>
      </c>
    </row>
    <row r="303" spans="1:14" x14ac:dyDescent="0.25">
      <c r="A303" t="s">
        <v>24851</v>
      </c>
      <c r="B303" s="1" t="s">
        <v>25025</v>
      </c>
      <c r="C303" t="s">
        <v>24851</v>
      </c>
      <c r="D303" t="s">
        <v>22938</v>
      </c>
      <c r="E303" s="2" t="s">
        <v>23526</v>
      </c>
      <c r="F303" t="str">
        <f t="shared" si="4"/>
        <v>Mercedes E</v>
      </c>
      <c r="G303" t="s">
        <v>24965</v>
      </c>
      <c r="H303" s="2" t="s">
        <v>17</v>
      </c>
      <c r="I303" s="5">
        <v>62690</v>
      </c>
      <c r="J303" s="2">
        <v>2021</v>
      </c>
      <c r="K303" s="2">
        <v>143</v>
      </c>
      <c r="L303" t="s">
        <v>24862</v>
      </c>
      <c r="M303" s="3">
        <v>50960</v>
      </c>
      <c r="N303" s="2" t="s">
        <v>19</v>
      </c>
    </row>
    <row r="304" spans="1:14" x14ac:dyDescent="0.25">
      <c r="A304" t="s">
        <v>24851</v>
      </c>
      <c r="B304" s="1" t="s">
        <v>24916</v>
      </c>
      <c r="C304" t="s">
        <v>24851</v>
      </c>
      <c r="D304" t="s">
        <v>21933</v>
      </c>
      <c r="E304" s="2" t="s">
        <v>24917</v>
      </c>
      <c r="F304" t="str">
        <f t="shared" si="4"/>
        <v>MG EHS</v>
      </c>
      <c r="G304" t="s">
        <v>24918</v>
      </c>
      <c r="H304" s="2" t="s">
        <v>25138</v>
      </c>
      <c r="I304" s="5">
        <v>35000</v>
      </c>
      <c r="J304" s="2">
        <v>2022</v>
      </c>
      <c r="K304" s="2">
        <v>119</v>
      </c>
      <c r="L304" t="s">
        <v>24869</v>
      </c>
      <c r="M304" s="3">
        <v>32700</v>
      </c>
      <c r="N304" s="2" t="s">
        <v>19</v>
      </c>
    </row>
    <row r="305" spans="1:14" x14ac:dyDescent="0.25">
      <c r="A305" t="s">
        <v>24851</v>
      </c>
      <c r="B305" s="1" t="s">
        <v>24966</v>
      </c>
      <c r="C305" t="s">
        <v>24851</v>
      </c>
      <c r="D305" t="s">
        <v>21933</v>
      </c>
      <c r="E305" s="2" t="s">
        <v>24967</v>
      </c>
      <c r="F305" t="str">
        <f t="shared" si="4"/>
        <v>MG ZS</v>
      </c>
      <c r="G305" t="s">
        <v>24968</v>
      </c>
      <c r="H305" s="2" t="s">
        <v>36</v>
      </c>
      <c r="I305" s="5">
        <v>40000</v>
      </c>
      <c r="J305" s="2">
        <v>2022</v>
      </c>
      <c r="K305" s="2">
        <v>82</v>
      </c>
      <c r="L305" t="s">
        <v>24969</v>
      </c>
      <c r="M305" s="3">
        <v>20100</v>
      </c>
      <c r="N305" s="2" t="s">
        <v>19</v>
      </c>
    </row>
    <row r="306" spans="1:14" x14ac:dyDescent="0.25">
      <c r="A306" t="s">
        <v>24851</v>
      </c>
      <c r="B306" s="1" t="s">
        <v>25125</v>
      </c>
      <c r="C306" t="s">
        <v>24851</v>
      </c>
      <c r="D306" t="s">
        <v>66</v>
      </c>
      <c r="E306" s="2" t="s">
        <v>259</v>
      </c>
      <c r="F306" t="str">
        <f t="shared" si="4"/>
        <v>Nissan Juke</v>
      </c>
      <c r="G306" t="s">
        <v>2945</v>
      </c>
      <c r="H306" s="2" t="s">
        <v>36</v>
      </c>
      <c r="I306" s="5">
        <v>55582</v>
      </c>
      <c r="J306" s="2">
        <v>2019</v>
      </c>
      <c r="K306" s="2">
        <v>85</v>
      </c>
      <c r="L306" t="s">
        <v>18</v>
      </c>
      <c r="M306" s="3">
        <v>18560</v>
      </c>
      <c r="N306" s="2" t="s">
        <v>19</v>
      </c>
    </row>
    <row r="307" spans="1:14" x14ac:dyDescent="0.25">
      <c r="A307" t="s">
        <v>24851</v>
      </c>
      <c r="B307" s="1" t="s">
        <v>24997</v>
      </c>
      <c r="C307" t="s">
        <v>24851</v>
      </c>
      <c r="D307" t="s">
        <v>66</v>
      </c>
      <c r="E307" s="2" t="s">
        <v>67</v>
      </c>
      <c r="F307" t="str">
        <f t="shared" si="4"/>
        <v>Nissan Qashqai</v>
      </c>
      <c r="G307" t="s">
        <v>2945</v>
      </c>
      <c r="H307" s="2" t="s">
        <v>36</v>
      </c>
      <c r="I307" s="5">
        <v>109325</v>
      </c>
      <c r="J307" s="2">
        <v>2018</v>
      </c>
      <c r="K307" s="2">
        <v>85</v>
      </c>
      <c r="L307" t="s">
        <v>24869</v>
      </c>
      <c r="M307" s="3">
        <v>22540</v>
      </c>
      <c r="N307" s="2" t="s">
        <v>19</v>
      </c>
    </row>
    <row r="308" spans="1:14" x14ac:dyDescent="0.25">
      <c r="A308" t="s">
        <v>24851</v>
      </c>
      <c r="B308" s="1" t="s">
        <v>25032</v>
      </c>
      <c r="C308" t="s">
        <v>24851</v>
      </c>
      <c r="D308" t="s">
        <v>66</v>
      </c>
      <c r="E308" s="2" t="s">
        <v>67</v>
      </c>
      <c r="F308" t="str">
        <f t="shared" si="4"/>
        <v>Nissan Qashqai</v>
      </c>
      <c r="G308" t="s">
        <v>2945</v>
      </c>
      <c r="H308" s="2" t="s">
        <v>36</v>
      </c>
      <c r="I308" s="5">
        <v>102526</v>
      </c>
      <c r="J308" s="2">
        <v>2018</v>
      </c>
      <c r="K308" s="2">
        <v>85</v>
      </c>
      <c r="L308" t="s">
        <v>24854</v>
      </c>
      <c r="M308" s="3">
        <v>22540</v>
      </c>
      <c r="N308" s="2" t="s">
        <v>19</v>
      </c>
    </row>
    <row r="309" spans="1:14" x14ac:dyDescent="0.25">
      <c r="A309" t="s">
        <v>24851</v>
      </c>
      <c r="B309" s="1" t="s">
        <v>25001</v>
      </c>
      <c r="C309" t="s">
        <v>24851</v>
      </c>
      <c r="D309" t="s">
        <v>66</v>
      </c>
      <c r="E309" s="2" t="s">
        <v>67</v>
      </c>
      <c r="F309" t="str">
        <f t="shared" si="4"/>
        <v>Nissan Qashqai</v>
      </c>
      <c r="G309" t="s">
        <v>151</v>
      </c>
      <c r="H309" s="2" t="s">
        <v>17</v>
      </c>
      <c r="I309" s="5">
        <v>75406</v>
      </c>
      <c r="J309" s="2">
        <v>2018</v>
      </c>
      <c r="K309" s="2">
        <v>81</v>
      </c>
      <c r="L309" t="s">
        <v>24862</v>
      </c>
      <c r="M309" s="3">
        <v>21300</v>
      </c>
      <c r="N309" s="2" t="s">
        <v>19</v>
      </c>
    </row>
    <row r="310" spans="1:14" x14ac:dyDescent="0.25">
      <c r="A310" t="s">
        <v>24851</v>
      </c>
      <c r="B310" s="1" t="s">
        <v>25043</v>
      </c>
      <c r="C310" t="s">
        <v>24851</v>
      </c>
      <c r="D310" t="s">
        <v>66</v>
      </c>
      <c r="E310" s="2" t="s">
        <v>67</v>
      </c>
      <c r="F310" t="str">
        <f t="shared" si="4"/>
        <v>Nissan Qashqai</v>
      </c>
      <c r="G310" t="s">
        <v>151</v>
      </c>
      <c r="H310" s="2" t="s">
        <v>17</v>
      </c>
      <c r="I310" s="5">
        <v>73393</v>
      </c>
      <c r="J310" s="2">
        <v>2019</v>
      </c>
      <c r="K310" s="2">
        <v>85</v>
      </c>
      <c r="L310" t="s">
        <v>24854</v>
      </c>
      <c r="M310" s="3">
        <v>22500</v>
      </c>
      <c r="N310" s="2" t="s">
        <v>19</v>
      </c>
    </row>
    <row r="311" spans="1:14" x14ac:dyDescent="0.25">
      <c r="A311" t="s">
        <v>24851</v>
      </c>
      <c r="B311" s="1" t="s">
        <v>25053</v>
      </c>
      <c r="C311" t="s">
        <v>24851</v>
      </c>
      <c r="D311" t="s">
        <v>48</v>
      </c>
      <c r="E311" s="2" t="s">
        <v>49</v>
      </c>
      <c r="F311" t="str">
        <f t="shared" si="4"/>
        <v>Peugeot 208</v>
      </c>
      <c r="G311" t="s">
        <v>25054</v>
      </c>
      <c r="H311" s="2" t="s">
        <v>36</v>
      </c>
      <c r="I311" s="5">
        <v>45530</v>
      </c>
      <c r="J311" s="2">
        <v>2019</v>
      </c>
      <c r="K311" s="2">
        <v>81</v>
      </c>
      <c r="L311" t="s">
        <v>18</v>
      </c>
      <c r="M311" s="3">
        <v>19890</v>
      </c>
      <c r="N311" s="2" t="s">
        <v>19</v>
      </c>
    </row>
    <row r="312" spans="1:14" x14ac:dyDescent="0.25">
      <c r="A312" t="s">
        <v>24851</v>
      </c>
      <c r="B312" s="1" t="s">
        <v>24938</v>
      </c>
      <c r="C312" t="s">
        <v>24851</v>
      </c>
      <c r="D312" t="s">
        <v>48</v>
      </c>
      <c r="E312" s="2" t="s">
        <v>49</v>
      </c>
      <c r="F312" t="str">
        <f t="shared" si="4"/>
        <v>Peugeot 208</v>
      </c>
      <c r="G312" t="s">
        <v>24939</v>
      </c>
      <c r="H312" s="2" t="s">
        <v>36</v>
      </c>
      <c r="I312" s="5">
        <v>101729</v>
      </c>
      <c r="J312" s="2">
        <v>2018</v>
      </c>
      <c r="K312" s="2">
        <v>81</v>
      </c>
      <c r="L312" t="s">
        <v>24854</v>
      </c>
      <c r="M312" s="3">
        <v>14250.01</v>
      </c>
      <c r="N312" s="2" t="s">
        <v>19</v>
      </c>
    </row>
    <row r="313" spans="1:14" x14ac:dyDescent="0.25">
      <c r="A313" t="s">
        <v>24851</v>
      </c>
      <c r="B313" s="1" t="s">
        <v>25023</v>
      </c>
      <c r="C313" t="s">
        <v>24851</v>
      </c>
      <c r="D313" t="s">
        <v>48</v>
      </c>
      <c r="E313" s="2" t="s">
        <v>920</v>
      </c>
      <c r="F313" t="str">
        <f t="shared" si="4"/>
        <v>Peugeot 3008</v>
      </c>
      <c r="G313" t="s">
        <v>24996</v>
      </c>
      <c r="H313" s="2" t="s">
        <v>17</v>
      </c>
      <c r="I313" s="5">
        <v>130936</v>
      </c>
      <c r="J313" s="2">
        <v>2018</v>
      </c>
      <c r="K313" s="2">
        <v>96</v>
      </c>
      <c r="L313" t="s">
        <v>24876</v>
      </c>
      <c r="M313" s="3">
        <v>24270.01</v>
      </c>
      <c r="N313" s="2" t="s">
        <v>19</v>
      </c>
    </row>
    <row r="314" spans="1:14" x14ac:dyDescent="0.25">
      <c r="A314" t="s">
        <v>24851</v>
      </c>
      <c r="B314" s="1" t="s">
        <v>24995</v>
      </c>
      <c r="C314" t="s">
        <v>24851</v>
      </c>
      <c r="D314" t="s">
        <v>48</v>
      </c>
      <c r="E314" s="2" t="s">
        <v>920</v>
      </c>
      <c r="F314" t="str">
        <f t="shared" si="4"/>
        <v>Peugeot 3008</v>
      </c>
      <c r="G314" t="s">
        <v>24996</v>
      </c>
      <c r="H314" s="2" t="s">
        <v>17</v>
      </c>
      <c r="I314" s="5">
        <v>149359</v>
      </c>
      <c r="J314" s="2">
        <v>2019</v>
      </c>
      <c r="K314" s="2">
        <v>96</v>
      </c>
      <c r="L314" t="s">
        <v>24876</v>
      </c>
      <c r="M314" s="3">
        <v>24100.01</v>
      </c>
      <c r="N314" s="2" t="s">
        <v>19</v>
      </c>
    </row>
    <row r="315" spans="1:14" x14ac:dyDescent="0.25">
      <c r="A315" t="s">
        <v>24851</v>
      </c>
      <c r="B315" s="1" t="s">
        <v>24919</v>
      </c>
      <c r="C315" t="s">
        <v>24851</v>
      </c>
      <c r="D315" t="s">
        <v>48</v>
      </c>
      <c r="E315" s="2" t="s">
        <v>920</v>
      </c>
      <c r="F315" t="str">
        <f t="shared" si="4"/>
        <v>Peugeot 3008</v>
      </c>
      <c r="G315" t="s">
        <v>24920</v>
      </c>
      <c r="H315" s="2" t="s">
        <v>17</v>
      </c>
      <c r="I315" s="5">
        <v>134263</v>
      </c>
      <c r="J315" s="2">
        <v>2018</v>
      </c>
      <c r="K315" s="2">
        <v>88</v>
      </c>
      <c r="L315" t="s">
        <v>24921</v>
      </c>
      <c r="M315" s="3">
        <v>22540.01</v>
      </c>
      <c r="N315" s="2" t="s">
        <v>19</v>
      </c>
    </row>
    <row r="316" spans="1:14" x14ac:dyDescent="0.25">
      <c r="A316" t="s">
        <v>24851</v>
      </c>
      <c r="B316" s="1" t="s">
        <v>24961</v>
      </c>
      <c r="C316" t="s">
        <v>24851</v>
      </c>
      <c r="D316" t="s">
        <v>48</v>
      </c>
      <c r="E316" s="2" t="s">
        <v>920</v>
      </c>
      <c r="F316" t="str">
        <f t="shared" si="4"/>
        <v>Peugeot 3008</v>
      </c>
      <c r="G316" t="s">
        <v>24920</v>
      </c>
      <c r="H316" s="2" t="s">
        <v>17</v>
      </c>
      <c r="I316" s="5">
        <v>137067</v>
      </c>
      <c r="J316" s="2">
        <v>2018</v>
      </c>
      <c r="K316" s="2">
        <v>88</v>
      </c>
      <c r="L316" t="s">
        <v>24876</v>
      </c>
      <c r="M316" s="3">
        <v>21990</v>
      </c>
      <c r="N316" s="2" t="s">
        <v>19</v>
      </c>
    </row>
    <row r="317" spans="1:14" x14ac:dyDescent="0.25">
      <c r="A317" t="s">
        <v>24851</v>
      </c>
      <c r="B317" s="1" t="s">
        <v>25091</v>
      </c>
      <c r="C317" t="s">
        <v>24851</v>
      </c>
      <c r="D317" t="s">
        <v>141</v>
      </c>
      <c r="E317" s="2" t="s">
        <v>270</v>
      </c>
      <c r="F317" t="str">
        <f t="shared" si="4"/>
        <v>Renault Espace</v>
      </c>
      <c r="G317" t="s">
        <v>25083</v>
      </c>
      <c r="H317" s="2" t="s">
        <v>17</v>
      </c>
      <c r="I317" s="5">
        <v>124327</v>
      </c>
      <c r="J317" s="2">
        <v>2017</v>
      </c>
      <c r="K317" s="2">
        <v>118</v>
      </c>
      <c r="L317" t="s">
        <v>24862</v>
      </c>
      <c r="M317" s="3">
        <v>26460</v>
      </c>
      <c r="N317" s="2" t="s">
        <v>19</v>
      </c>
    </row>
    <row r="318" spans="1:14" x14ac:dyDescent="0.25">
      <c r="A318" t="s">
        <v>24851</v>
      </c>
      <c r="B318" s="1" t="s">
        <v>25082</v>
      </c>
      <c r="C318" t="s">
        <v>24851</v>
      </c>
      <c r="D318" t="s">
        <v>141</v>
      </c>
      <c r="E318" s="2" t="s">
        <v>270</v>
      </c>
      <c r="F318" t="str">
        <f t="shared" si="4"/>
        <v>Renault Espace</v>
      </c>
      <c r="G318" t="s">
        <v>25083</v>
      </c>
      <c r="H318" s="2" t="s">
        <v>17</v>
      </c>
      <c r="I318" s="5">
        <v>111223</v>
      </c>
      <c r="J318" s="2">
        <v>2019</v>
      </c>
      <c r="K318" s="2">
        <v>118</v>
      </c>
      <c r="L318" t="s">
        <v>24862</v>
      </c>
      <c r="M318" s="3">
        <v>29900</v>
      </c>
      <c r="N318" s="2" t="s">
        <v>19</v>
      </c>
    </row>
    <row r="319" spans="1:14" x14ac:dyDescent="0.25">
      <c r="A319" t="s">
        <v>24851</v>
      </c>
      <c r="B319" s="1" t="s">
        <v>24976</v>
      </c>
      <c r="C319" t="s">
        <v>24851</v>
      </c>
      <c r="D319" t="s">
        <v>397</v>
      </c>
      <c r="E319" s="2" t="s">
        <v>2177</v>
      </c>
      <c r="F319" t="str">
        <f t="shared" si="4"/>
        <v>Seat Arona</v>
      </c>
      <c r="G319" t="s">
        <v>291</v>
      </c>
      <c r="H319" s="2" t="s">
        <v>36</v>
      </c>
      <c r="I319" s="5">
        <v>117338</v>
      </c>
      <c r="J319" s="2">
        <v>2018</v>
      </c>
      <c r="K319" s="2">
        <v>85</v>
      </c>
      <c r="L319" t="s">
        <v>24865</v>
      </c>
      <c r="M319" s="3">
        <v>17865</v>
      </c>
      <c r="N319" s="2" t="s">
        <v>19</v>
      </c>
    </row>
    <row r="320" spans="1:14" x14ac:dyDescent="0.25">
      <c r="A320" t="s">
        <v>24851</v>
      </c>
      <c r="B320" s="1" t="s">
        <v>24914</v>
      </c>
      <c r="C320" t="s">
        <v>24851</v>
      </c>
      <c r="D320" t="s">
        <v>128</v>
      </c>
      <c r="E320" s="2" t="s">
        <v>3952</v>
      </c>
      <c r="F320" t="str">
        <f t="shared" si="4"/>
        <v>Škoda Karoq</v>
      </c>
      <c r="G320" t="s">
        <v>291</v>
      </c>
      <c r="H320" s="2" t="s">
        <v>36</v>
      </c>
      <c r="I320" s="5">
        <v>103087</v>
      </c>
      <c r="J320" s="2">
        <v>2020</v>
      </c>
      <c r="K320" s="2">
        <v>85</v>
      </c>
      <c r="L320" t="s">
        <v>24862</v>
      </c>
      <c r="M320" s="3">
        <v>22420</v>
      </c>
      <c r="N320" s="2" t="s">
        <v>19</v>
      </c>
    </row>
    <row r="321" spans="1:14" x14ac:dyDescent="0.25">
      <c r="A321" t="s">
        <v>24851</v>
      </c>
      <c r="B321" s="1" t="s">
        <v>24960</v>
      </c>
      <c r="C321" t="s">
        <v>24851</v>
      </c>
      <c r="D321" t="s">
        <v>128</v>
      </c>
      <c r="E321" s="2" t="s">
        <v>3952</v>
      </c>
      <c r="F321" t="str">
        <f t="shared" si="4"/>
        <v>Škoda Karoq</v>
      </c>
      <c r="G321" t="s">
        <v>85</v>
      </c>
      <c r="H321" s="2" t="s">
        <v>17</v>
      </c>
      <c r="I321" s="5">
        <v>108718</v>
      </c>
      <c r="J321" s="2">
        <v>2019</v>
      </c>
      <c r="K321" s="2">
        <v>85</v>
      </c>
      <c r="L321" t="s">
        <v>24862</v>
      </c>
      <c r="M321" s="3">
        <v>24500</v>
      </c>
      <c r="N321" s="2" t="s">
        <v>19</v>
      </c>
    </row>
    <row r="322" spans="1:14" x14ac:dyDescent="0.25">
      <c r="A322" t="s">
        <v>24851</v>
      </c>
      <c r="B322" s="1" t="s">
        <v>24988</v>
      </c>
      <c r="C322" t="s">
        <v>24851</v>
      </c>
      <c r="D322" t="s">
        <v>128</v>
      </c>
      <c r="E322" s="2" t="s">
        <v>3952</v>
      </c>
      <c r="F322" t="str">
        <f t="shared" si="4"/>
        <v>Škoda Karoq</v>
      </c>
      <c r="G322" t="s">
        <v>85</v>
      </c>
      <c r="H322" s="2" t="s">
        <v>17</v>
      </c>
      <c r="I322" s="5">
        <v>117318</v>
      </c>
      <c r="J322" s="2">
        <v>2019</v>
      </c>
      <c r="K322" s="2">
        <v>85</v>
      </c>
      <c r="L322" t="s">
        <v>24854</v>
      </c>
      <c r="M322" s="3">
        <v>24390</v>
      </c>
      <c r="N322" s="2" t="s">
        <v>19</v>
      </c>
    </row>
    <row r="323" spans="1:14" x14ac:dyDescent="0.25">
      <c r="A323" t="s">
        <v>24851</v>
      </c>
      <c r="B323" s="1" t="s">
        <v>25059</v>
      </c>
      <c r="C323" t="s">
        <v>24851</v>
      </c>
      <c r="D323" t="s">
        <v>128</v>
      </c>
      <c r="E323" s="2" t="s">
        <v>3952</v>
      </c>
      <c r="F323" t="str">
        <f t="shared" ref="F323:F386" si="5">D323&amp; " " &amp; E323</f>
        <v>Škoda Karoq</v>
      </c>
      <c r="G323" t="s">
        <v>1846</v>
      </c>
      <c r="H323" s="2" t="s">
        <v>17</v>
      </c>
      <c r="I323" s="5">
        <v>117157</v>
      </c>
      <c r="J323" s="2">
        <v>2019</v>
      </c>
      <c r="K323" s="2">
        <v>85</v>
      </c>
      <c r="L323" t="s">
        <v>18</v>
      </c>
      <c r="M323" s="3">
        <v>23880</v>
      </c>
      <c r="N323" s="2" t="s">
        <v>19</v>
      </c>
    </row>
    <row r="324" spans="1:14" x14ac:dyDescent="0.25">
      <c r="A324" t="s">
        <v>24851</v>
      </c>
      <c r="B324" s="1" t="s">
        <v>25066</v>
      </c>
      <c r="C324" t="s">
        <v>24851</v>
      </c>
      <c r="D324" t="s">
        <v>128</v>
      </c>
      <c r="E324" s="2" t="s">
        <v>6280</v>
      </c>
      <c r="F324" t="str">
        <f t="shared" si="5"/>
        <v>Škoda Kodiaq</v>
      </c>
      <c r="G324" t="s">
        <v>25067</v>
      </c>
      <c r="H324" s="2" t="s">
        <v>17</v>
      </c>
      <c r="I324" s="5">
        <v>156898</v>
      </c>
      <c r="J324" s="2">
        <v>2019</v>
      </c>
      <c r="K324" s="2">
        <v>140</v>
      </c>
      <c r="L324" t="s">
        <v>24862</v>
      </c>
      <c r="M324" s="3">
        <v>35290.01</v>
      </c>
      <c r="N324" s="2" t="s">
        <v>19</v>
      </c>
    </row>
    <row r="325" spans="1:14" x14ac:dyDescent="0.25">
      <c r="A325" t="s">
        <v>24851</v>
      </c>
      <c r="B325" s="1" t="s">
        <v>24883</v>
      </c>
      <c r="C325" t="s">
        <v>24851</v>
      </c>
      <c r="D325" t="s">
        <v>128</v>
      </c>
      <c r="E325" s="2" t="s">
        <v>247</v>
      </c>
      <c r="F325" t="str">
        <f t="shared" si="5"/>
        <v>Škoda Octavia</v>
      </c>
      <c r="G325" t="s">
        <v>1846</v>
      </c>
      <c r="H325" s="2" t="s">
        <v>17</v>
      </c>
      <c r="I325" s="5">
        <v>126060</v>
      </c>
      <c r="J325" s="2">
        <v>2018</v>
      </c>
      <c r="K325" s="2">
        <v>85</v>
      </c>
      <c r="L325" t="s">
        <v>24854</v>
      </c>
      <c r="M325" s="3">
        <v>18690.009999999998</v>
      </c>
      <c r="N325" s="2" t="s">
        <v>19</v>
      </c>
    </row>
    <row r="326" spans="1:14" x14ac:dyDescent="0.25">
      <c r="A326" t="s">
        <v>24851</v>
      </c>
      <c r="B326" s="1" t="s">
        <v>25095</v>
      </c>
      <c r="C326" t="s">
        <v>24851</v>
      </c>
      <c r="D326" t="s">
        <v>128</v>
      </c>
      <c r="E326" s="2" t="s">
        <v>247</v>
      </c>
      <c r="F326" t="str">
        <f t="shared" si="5"/>
        <v>Škoda Octavia</v>
      </c>
      <c r="G326" t="s">
        <v>24905</v>
      </c>
      <c r="H326" s="2" t="s">
        <v>17</v>
      </c>
      <c r="I326" s="5">
        <v>128986</v>
      </c>
      <c r="J326" s="2">
        <v>2018</v>
      </c>
      <c r="K326" s="2">
        <v>85</v>
      </c>
      <c r="L326" t="s">
        <v>24854</v>
      </c>
      <c r="M326" s="3">
        <v>15800</v>
      </c>
      <c r="N326" s="2" t="s">
        <v>19</v>
      </c>
    </row>
    <row r="327" spans="1:14" x14ac:dyDescent="0.25">
      <c r="A327" t="s">
        <v>24851</v>
      </c>
      <c r="B327" s="1" t="s">
        <v>24904</v>
      </c>
      <c r="C327" t="s">
        <v>24851</v>
      </c>
      <c r="D327" t="s">
        <v>128</v>
      </c>
      <c r="E327" s="2" t="s">
        <v>247</v>
      </c>
      <c r="F327" t="str">
        <f t="shared" si="5"/>
        <v>Škoda Octavia</v>
      </c>
      <c r="G327" t="s">
        <v>24905</v>
      </c>
      <c r="H327" s="2" t="s">
        <v>17</v>
      </c>
      <c r="I327" s="5">
        <v>136373</v>
      </c>
      <c r="J327" s="2">
        <v>2019</v>
      </c>
      <c r="K327" s="2">
        <v>85</v>
      </c>
      <c r="L327" t="s">
        <v>24854</v>
      </c>
      <c r="M327" s="3">
        <v>19440</v>
      </c>
      <c r="N327" s="2" t="s">
        <v>19</v>
      </c>
    </row>
    <row r="328" spans="1:14" x14ac:dyDescent="0.25">
      <c r="A328" t="s">
        <v>24851</v>
      </c>
      <c r="B328" s="1" t="s">
        <v>25033</v>
      </c>
      <c r="C328" t="s">
        <v>24851</v>
      </c>
      <c r="D328" t="s">
        <v>128</v>
      </c>
      <c r="E328" s="2" t="s">
        <v>247</v>
      </c>
      <c r="F328" t="str">
        <f t="shared" si="5"/>
        <v>Škoda Octavia</v>
      </c>
      <c r="G328" t="s">
        <v>24905</v>
      </c>
      <c r="H328" s="2" t="s">
        <v>17</v>
      </c>
      <c r="I328" s="5">
        <v>135000</v>
      </c>
      <c r="J328" s="2">
        <v>2017</v>
      </c>
      <c r="K328" s="2">
        <v>85</v>
      </c>
      <c r="L328" t="s">
        <v>24854</v>
      </c>
      <c r="M328" s="3">
        <v>17900</v>
      </c>
      <c r="N328" s="2" t="s">
        <v>19</v>
      </c>
    </row>
    <row r="329" spans="1:14" x14ac:dyDescent="0.25">
      <c r="A329" t="s">
        <v>24851</v>
      </c>
      <c r="B329" s="1" t="s">
        <v>24852</v>
      </c>
      <c r="C329" t="s">
        <v>24851</v>
      </c>
      <c r="D329" t="s">
        <v>128</v>
      </c>
      <c r="E329" s="2" t="s">
        <v>247</v>
      </c>
      <c r="F329" t="str">
        <f t="shared" si="5"/>
        <v>Škoda Octavia</v>
      </c>
      <c r="G329" t="s">
        <v>24853</v>
      </c>
      <c r="H329" s="2" t="s">
        <v>17</v>
      </c>
      <c r="I329" s="5">
        <v>125704</v>
      </c>
      <c r="J329" s="2">
        <v>2018</v>
      </c>
      <c r="K329" s="2">
        <v>110</v>
      </c>
      <c r="L329" t="s">
        <v>24854</v>
      </c>
      <c r="M329" s="3">
        <v>16900</v>
      </c>
      <c r="N329" s="2" t="s">
        <v>19</v>
      </c>
    </row>
    <row r="330" spans="1:14" x14ac:dyDescent="0.25">
      <c r="A330" t="s">
        <v>24851</v>
      </c>
      <c r="B330" s="1" t="s">
        <v>25084</v>
      </c>
      <c r="C330" t="s">
        <v>24851</v>
      </c>
      <c r="D330" t="s">
        <v>128</v>
      </c>
      <c r="E330" s="2" t="s">
        <v>247</v>
      </c>
      <c r="F330" t="str">
        <f t="shared" si="5"/>
        <v>Škoda Octavia</v>
      </c>
      <c r="G330" t="s">
        <v>25085</v>
      </c>
      <c r="H330" s="2" t="s">
        <v>17</v>
      </c>
      <c r="I330" s="5">
        <v>134313</v>
      </c>
      <c r="J330" s="2">
        <v>2019</v>
      </c>
      <c r="K330" s="2">
        <v>135</v>
      </c>
      <c r="L330" t="s">
        <v>24876</v>
      </c>
      <c r="M330" s="3">
        <v>25100</v>
      </c>
      <c r="N330" s="2" t="s">
        <v>19</v>
      </c>
    </row>
    <row r="331" spans="1:14" x14ac:dyDescent="0.25">
      <c r="A331" t="s">
        <v>24851</v>
      </c>
      <c r="B331" s="1" t="s">
        <v>24925</v>
      </c>
      <c r="C331" t="s">
        <v>24851</v>
      </c>
      <c r="D331" t="s">
        <v>128</v>
      </c>
      <c r="E331" s="2" t="s">
        <v>247</v>
      </c>
      <c r="F331" t="str">
        <f t="shared" si="5"/>
        <v>Škoda Octavia</v>
      </c>
      <c r="G331" t="s">
        <v>24926</v>
      </c>
      <c r="H331" s="2" t="s">
        <v>17</v>
      </c>
      <c r="I331" s="5">
        <v>52688</v>
      </c>
      <c r="J331" s="2">
        <v>2019</v>
      </c>
      <c r="K331" s="2">
        <v>135</v>
      </c>
      <c r="L331" t="s">
        <v>45</v>
      </c>
      <c r="M331" s="3">
        <v>32910</v>
      </c>
      <c r="N331" s="2" t="s">
        <v>19</v>
      </c>
    </row>
    <row r="332" spans="1:14" x14ac:dyDescent="0.25">
      <c r="A332" t="s">
        <v>24851</v>
      </c>
      <c r="B332" s="1" t="s">
        <v>25020</v>
      </c>
      <c r="C332" t="s">
        <v>24851</v>
      </c>
      <c r="D332" t="s">
        <v>128</v>
      </c>
      <c r="E332" s="2" t="s">
        <v>2473</v>
      </c>
      <c r="F332" t="str">
        <f t="shared" si="5"/>
        <v>Škoda Scala</v>
      </c>
      <c r="G332" t="s">
        <v>291</v>
      </c>
      <c r="H332" s="2" t="s">
        <v>36</v>
      </c>
      <c r="I332" s="5">
        <v>101052</v>
      </c>
      <c r="J332" s="2">
        <v>2019</v>
      </c>
      <c r="K332" s="2">
        <v>85</v>
      </c>
      <c r="L332" t="s">
        <v>18</v>
      </c>
      <c r="M332" s="3">
        <v>18150.009999999998</v>
      </c>
      <c r="N332" s="2" t="s">
        <v>19</v>
      </c>
    </row>
    <row r="333" spans="1:14" x14ac:dyDescent="0.25">
      <c r="A333" t="s">
        <v>24851</v>
      </c>
      <c r="B333" s="1" t="s">
        <v>24934</v>
      </c>
      <c r="C333" t="s">
        <v>24851</v>
      </c>
      <c r="D333" t="s">
        <v>128</v>
      </c>
      <c r="E333" s="2" t="s">
        <v>2473</v>
      </c>
      <c r="F333" t="str">
        <f t="shared" si="5"/>
        <v>Škoda Scala</v>
      </c>
      <c r="G333" t="s">
        <v>291</v>
      </c>
      <c r="H333" s="2" t="s">
        <v>36</v>
      </c>
      <c r="I333" s="5">
        <v>94335</v>
      </c>
      <c r="J333" s="2">
        <v>2019</v>
      </c>
      <c r="K333" s="2">
        <v>85</v>
      </c>
      <c r="L333" t="s">
        <v>24869</v>
      </c>
      <c r="M333" s="3">
        <v>18730</v>
      </c>
      <c r="N333" s="2" t="s">
        <v>19</v>
      </c>
    </row>
    <row r="334" spans="1:14" x14ac:dyDescent="0.25">
      <c r="A334" t="s">
        <v>24851</v>
      </c>
      <c r="B334" s="1" t="s">
        <v>25004</v>
      </c>
      <c r="C334" t="s">
        <v>24851</v>
      </c>
      <c r="D334" t="s">
        <v>128</v>
      </c>
      <c r="E334" s="2" t="s">
        <v>527</v>
      </c>
      <c r="F334" t="str">
        <f t="shared" si="5"/>
        <v>Škoda Superb</v>
      </c>
      <c r="G334" t="s">
        <v>85</v>
      </c>
      <c r="H334" s="2" t="s">
        <v>17</v>
      </c>
      <c r="I334" s="5">
        <v>74389</v>
      </c>
      <c r="J334" s="2">
        <v>2018</v>
      </c>
      <c r="K334" s="2">
        <v>88</v>
      </c>
      <c r="L334" t="s">
        <v>24862</v>
      </c>
      <c r="M334" s="3">
        <v>23800.01</v>
      </c>
      <c r="N334" s="2" t="s">
        <v>19</v>
      </c>
    </row>
    <row r="335" spans="1:14" x14ac:dyDescent="0.25">
      <c r="A335" t="s">
        <v>24851</v>
      </c>
      <c r="B335" s="1" t="s">
        <v>25058</v>
      </c>
      <c r="C335" t="s">
        <v>24851</v>
      </c>
      <c r="D335" t="s">
        <v>128</v>
      </c>
      <c r="E335" s="2" t="s">
        <v>527</v>
      </c>
      <c r="F335" t="str">
        <f t="shared" si="5"/>
        <v>Škoda Superb</v>
      </c>
      <c r="G335" t="s">
        <v>147</v>
      </c>
      <c r="H335" s="2" t="s">
        <v>17</v>
      </c>
      <c r="I335" s="5">
        <v>123073</v>
      </c>
      <c r="J335" s="2">
        <v>2019</v>
      </c>
      <c r="K335" s="2">
        <v>110</v>
      </c>
      <c r="L335" t="s">
        <v>18</v>
      </c>
      <c r="M335" s="3">
        <v>26500.01</v>
      </c>
      <c r="N335" s="2" t="s">
        <v>19</v>
      </c>
    </row>
    <row r="336" spans="1:14" x14ac:dyDescent="0.25">
      <c r="A336" t="s">
        <v>24851</v>
      </c>
      <c r="B336" s="1" t="s">
        <v>24909</v>
      </c>
      <c r="C336" t="s">
        <v>24851</v>
      </c>
      <c r="D336" t="s">
        <v>128</v>
      </c>
      <c r="E336" s="2" t="s">
        <v>527</v>
      </c>
      <c r="F336" t="str">
        <f t="shared" si="5"/>
        <v>Škoda Superb</v>
      </c>
      <c r="G336" t="s">
        <v>24910</v>
      </c>
      <c r="H336" s="2" t="s">
        <v>17</v>
      </c>
      <c r="I336" s="5">
        <v>115753</v>
      </c>
      <c r="J336" s="2">
        <v>2019</v>
      </c>
      <c r="K336" s="2">
        <v>140</v>
      </c>
      <c r="L336" t="s">
        <v>24876</v>
      </c>
      <c r="M336" s="3">
        <v>33680</v>
      </c>
      <c r="N336" s="2" t="s">
        <v>19</v>
      </c>
    </row>
    <row r="337" spans="1:14" x14ac:dyDescent="0.25">
      <c r="A337" t="s">
        <v>24851</v>
      </c>
      <c r="B337" s="1" t="s">
        <v>25072</v>
      </c>
      <c r="C337" t="s">
        <v>24851</v>
      </c>
      <c r="D337" t="s">
        <v>128</v>
      </c>
      <c r="E337" s="2" t="s">
        <v>527</v>
      </c>
      <c r="F337" t="str">
        <f t="shared" si="5"/>
        <v>Škoda Superb</v>
      </c>
      <c r="G337" t="s">
        <v>24853</v>
      </c>
      <c r="H337" s="2" t="s">
        <v>17</v>
      </c>
      <c r="I337" s="5">
        <v>69701</v>
      </c>
      <c r="J337" s="2">
        <v>2020</v>
      </c>
      <c r="K337" s="2">
        <v>110</v>
      </c>
      <c r="L337" t="s">
        <v>24854</v>
      </c>
      <c r="M337" s="3">
        <v>36750</v>
      </c>
      <c r="N337" s="2" t="s">
        <v>19</v>
      </c>
    </row>
    <row r="338" spans="1:14" x14ac:dyDescent="0.25">
      <c r="A338" t="s">
        <v>24851</v>
      </c>
      <c r="B338" s="1" t="s">
        <v>25046</v>
      </c>
      <c r="C338" t="s">
        <v>24851</v>
      </c>
      <c r="D338" t="s">
        <v>128</v>
      </c>
      <c r="E338" s="2" t="s">
        <v>527</v>
      </c>
      <c r="F338" t="str">
        <f t="shared" si="5"/>
        <v>Škoda Superb</v>
      </c>
      <c r="G338" t="s">
        <v>24853</v>
      </c>
      <c r="H338" s="2" t="s">
        <v>17</v>
      </c>
      <c r="I338" s="5">
        <v>86436</v>
      </c>
      <c r="J338" s="2">
        <v>2019</v>
      </c>
      <c r="K338" s="2">
        <v>110</v>
      </c>
      <c r="L338" t="s">
        <v>24854</v>
      </c>
      <c r="M338" s="3">
        <v>29710</v>
      </c>
      <c r="N338" s="2" t="s">
        <v>19</v>
      </c>
    </row>
    <row r="339" spans="1:14" x14ac:dyDescent="0.25">
      <c r="A339" t="s">
        <v>24851</v>
      </c>
      <c r="B339" s="1" t="s">
        <v>24971</v>
      </c>
      <c r="C339" t="s">
        <v>24851</v>
      </c>
      <c r="D339" t="s">
        <v>128</v>
      </c>
      <c r="E339" s="2" t="s">
        <v>527</v>
      </c>
      <c r="F339" t="str">
        <f t="shared" si="5"/>
        <v>Škoda Superb</v>
      </c>
      <c r="G339" t="s">
        <v>24853</v>
      </c>
      <c r="H339" s="2" t="s">
        <v>17</v>
      </c>
      <c r="I339" s="5">
        <v>107237</v>
      </c>
      <c r="J339" s="2">
        <v>2020</v>
      </c>
      <c r="K339" s="2">
        <v>110</v>
      </c>
      <c r="L339" t="s">
        <v>18</v>
      </c>
      <c r="M339" s="3">
        <v>29950.01</v>
      </c>
      <c r="N339" s="2" t="s">
        <v>19</v>
      </c>
    </row>
    <row r="340" spans="1:14" x14ac:dyDescent="0.25">
      <c r="A340" t="s">
        <v>24851</v>
      </c>
      <c r="B340" s="1" t="s">
        <v>24881</v>
      </c>
      <c r="C340" t="s">
        <v>24851</v>
      </c>
      <c r="D340" t="s">
        <v>128</v>
      </c>
      <c r="E340" s="2" t="s">
        <v>527</v>
      </c>
      <c r="F340" t="str">
        <f t="shared" si="5"/>
        <v>Škoda Superb</v>
      </c>
      <c r="G340" t="s">
        <v>24853</v>
      </c>
      <c r="H340" s="2" t="s">
        <v>17</v>
      </c>
      <c r="I340" s="5">
        <v>170013</v>
      </c>
      <c r="J340" s="2">
        <v>2018</v>
      </c>
      <c r="K340" s="2">
        <v>140</v>
      </c>
      <c r="L340" t="s">
        <v>24869</v>
      </c>
      <c r="M340" s="3">
        <v>24410.01</v>
      </c>
      <c r="N340" s="2" t="s">
        <v>19</v>
      </c>
    </row>
    <row r="341" spans="1:14" x14ac:dyDescent="0.25">
      <c r="A341" t="s">
        <v>24851</v>
      </c>
      <c r="B341" s="1" t="s">
        <v>25022</v>
      </c>
      <c r="C341" t="s">
        <v>24851</v>
      </c>
      <c r="D341" t="s">
        <v>105</v>
      </c>
      <c r="E341" s="2" t="s">
        <v>1573</v>
      </c>
      <c r="F341" t="str">
        <f t="shared" si="5"/>
        <v>Suzuki Swift</v>
      </c>
      <c r="G341" t="s">
        <v>24937</v>
      </c>
      <c r="H341" s="2" t="s">
        <v>36</v>
      </c>
      <c r="I341" s="5">
        <v>17461</v>
      </c>
      <c r="J341" s="2">
        <v>2021</v>
      </c>
      <c r="K341" s="2">
        <v>61</v>
      </c>
      <c r="L341" t="s">
        <v>18</v>
      </c>
      <c r="M341" s="3">
        <v>16900</v>
      </c>
      <c r="N341" s="2" t="s">
        <v>19</v>
      </c>
    </row>
    <row r="342" spans="1:14" x14ac:dyDescent="0.25">
      <c r="A342" t="s">
        <v>24851</v>
      </c>
      <c r="B342" s="1" t="s">
        <v>24936</v>
      </c>
      <c r="C342" t="s">
        <v>24851</v>
      </c>
      <c r="D342" t="s">
        <v>105</v>
      </c>
      <c r="E342" s="2" t="s">
        <v>1573</v>
      </c>
      <c r="F342" t="str">
        <f t="shared" si="5"/>
        <v>Suzuki Swift</v>
      </c>
      <c r="G342" t="s">
        <v>24937</v>
      </c>
      <c r="H342" s="2" t="s">
        <v>25138</v>
      </c>
      <c r="I342" s="5">
        <v>19410</v>
      </c>
      <c r="J342" s="2">
        <v>2021</v>
      </c>
      <c r="K342" s="2">
        <v>61</v>
      </c>
      <c r="L342" t="s">
        <v>24865</v>
      </c>
      <c r="M342" s="3">
        <v>17600</v>
      </c>
      <c r="N342" s="2" t="s">
        <v>19</v>
      </c>
    </row>
    <row r="343" spans="1:14" x14ac:dyDescent="0.25">
      <c r="A343" t="s">
        <v>24851</v>
      </c>
      <c r="B343" s="1" t="s">
        <v>25024</v>
      </c>
      <c r="C343" t="s">
        <v>24851</v>
      </c>
      <c r="D343" t="s">
        <v>105</v>
      </c>
      <c r="E343" s="2" t="s">
        <v>1573</v>
      </c>
      <c r="F343" t="str">
        <f t="shared" si="5"/>
        <v>Suzuki Swift</v>
      </c>
      <c r="G343" t="s">
        <v>107</v>
      </c>
      <c r="H343" s="2" t="s">
        <v>36</v>
      </c>
      <c r="I343" s="5">
        <v>93729</v>
      </c>
      <c r="J343" s="2">
        <v>2017</v>
      </c>
      <c r="K343" s="2">
        <v>100</v>
      </c>
      <c r="L343" t="s">
        <v>24854</v>
      </c>
      <c r="M343" s="3">
        <v>15900</v>
      </c>
      <c r="N343" s="2" t="s">
        <v>19</v>
      </c>
    </row>
    <row r="344" spans="1:14" x14ac:dyDescent="0.25">
      <c r="A344" t="s">
        <v>24851</v>
      </c>
      <c r="B344" s="1" t="s">
        <v>24999</v>
      </c>
      <c r="C344" t="s">
        <v>24851</v>
      </c>
      <c r="D344" t="s">
        <v>343</v>
      </c>
      <c r="E344" s="2" t="s">
        <v>1632</v>
      </c>
      <c r="F344" t="str">
        <f t="shared" si="5"/>
        <v>Toyota Corolla</v>
      </c>
      <c r="G344" t="s">
        <v>25000</v>
      </c>
      <c r="H344" s="2" t="s">
        <v>36</v>
      </c>
      <c r="I344" s="5">
        <v>86423</v>
      </c>
      <c r="J344" s="2">
        <v>2019</v>
      </c>
      <c r="K344" s="2">
        <v>72</v>
      </c>
      <c r="L344" t="s">
        <v>18</v>
      </c>
      <c r="M344" s="3">
        <v>24405</v>
      </c>
      <c r="N344" s="2" t="s">
        <v>19</v>
      </c>
    </row>
    <row r="345" spans="1:14" x14ac:dyDescent="0.25">
      <c r="A345" t="s">
        <v>24851</v>
      </c>
      <c r="B345" s="1" t="s">
        <v>25050</v>
      </c>
      <c r="C345" t="s">
        <v>24851</v>
      </c>
      <c r="D345" t="s">
        <v>343</v>
      </c>
      <c r="E345" s="2" t="s">
        <v>1632</v>
      </c>
      <c r="F345" t="str">
        <f t="shared" si="5"/>
        <v>Toyota Corolla</v>
      </c>
      <c r="G345" t="s">
        <v>25000</v>
      </c>
      <c r="H345" s="2" t="s">
        <v>36</v>
      </c>
      <c r="I345" s="5">
        <v>82812</v>
      </c>
      <c r="J345" s="2">
        <v>2019</v>
      </c>
      <c r="K345" s="2">
        <v>72</v>
      </c>
      <c r="L345" t="s">
        <v>24862</v>
      </c>
      <c r="M345" s="3">
        <v>24405</v>
      </c>
      <c r="N345" s="2" t="s">
        <v>19</v>
      </c>
    </row>
    <row r="346" spans="1:14" x14ac:dyDescent="0.25">
      <c r="A346" t="s">
        <v>24851</v>
      </c>
      <c r="B346" s="1" t="s">
        <v>25099</v>
      </c>
      <c r="C346" t="s">
        <v>24851</v>
      </c>
      <c r="D346" t="s">
        <v>200</v>
      </c>
      <c r="E346" s="2" t="s">
        <v>2373</v>
      </c>
      <c r="F346" t="str">
        <f t="shared" si="5"/>
        <v>Volvo S90</v>
      </c>
      <c r="G346" t="s">
        <v>25100</v>
      </c>
      <c r="H346" s="2" t="s">
        <v>17</v>
      </c>
      <c r="I346" s="5">
        <v>109970</v>
      </c>
      <c r="J346" s="2">
        <v>2019</v>
      </c>
      <c r="K346" s="2">
        <v>173</v>
      </c>
      <c r="L346" t="s">
        <v>24876</v>
      </c>
      <c r="M346" s="3">
        <v>39750</v>
      </c>
      <c r="N346" s="2" t="s">
        <v>19</v>
      </c>
    </row>
    <row r="347" spans="1:14" x14ac:dyDescent="0.25">
      <c r="A347" t="s">
        <v>24851</v>
      </c>
      <c r="B347" s="1" t="s">
        <v>25123</v>
      </c>
      <c r="C347" t="s">
        <v>24851</v>
      </c>
      <c r="D347" t="s">
        <v>200</v>
      </c>
      <c r="E347" s="2" t="s">
        <v>1282</v>
      </c>
      <c r="F347" t="str">
        <f t="shared" si="5"/>
        <v>Volvo V60</v>
      </c>
      <c r="G347" t="s">
        <v>25124</v>
      </c>
      <c r="H347" s="2" t="s">
        <v>17</v>
      </c>
      <c r="I347" s="5">
        <v>75812</v>
      </c>
      <c r="J347" s="2">
        <v>2018</v>
      </c>
      <c r="K347" s="2">
        <v>140</v>
      </c>
      <c r="L347" t="s">
        <v>24869</v>
      </c>
      <c r="M347" s="3">
        <v>39900</v>
      </c>
      <c r="N347" s="2" t="s">
        <v>19</v>
      </c>
    </row>
    <row r="348" spans="1:14" x14ac:dyDescent="0.25">
      <c r="A348" t="s">
        <v>24851</v>
      </c>
      <c r="B348" s="1" t="s">
        <v>25115</v>
      </c>
      <c r="C348" t="s">
        <v>24851</v>
      </c>
      <c r="D348" t="s">
        <v>200</v>
      </c>
      <c r="E348" s="2" t="s">
        <v>1282</v>
      </c>
      <c r="F348" t="str">
        <f t="shared" si="5"/>
        <v>Volvo V60</v>
      </c>
      <c r="G348" t="s">
        <v>25110</v>
      </c>
      <c r="H348" s="2" t="s">
        <v>17</v>
      </c>
      <c r="I348" s="5">
        <v>38267</v>
      </c>
      <c r="J348" s="2">
        <v>2019</v>
      </c>
      <c r="K348" s="2">
        <v>140</v>
      </c>
      <c r="L348" t="s">
        <v>18</v>
      </c>
      <c r="M348" s="3">
        <v>39300</v>
      </c>
      <c r="N348" s="2" t="s">
        <v>19</v>
      </c>
    </row>
    <row r="349" spans="1:14" x14ac:dyDescent="0.25">
      <c r="A349" t="s">
        <v>24851</v>
      </c>
      <c r="B349" s="1" t="s">
        <v>25109</v>
      </c>
      <c r="C349" t="s">
        <v>24851</v>
      </c>
      <c r="D349" t="s">
        <v>200</v>
      </c>
      <c r="E349" s="2" t="s">
        <v>1282</v>
      </c>
      <c r="F349" t="str">
        <f t="shared" si="5"/>
        <v>Volvo V60</v>
      </c>
      <c r="G349" t="s">
        <v>25110</v>
      </c>
      <c r="H349" s="2" t="s">
        <v>17</v>
      </c>
      <c r="I349" s="5">
        <v>62366</v>
      </c>
      <c r="J349" s="2">
        <v>2019</v>
      </c>
      <c r="K349" s="2">
        <v>140</v>
      </c>
      <c r="L349" t="s">
        <v>18</v>
      </c>
      <c r="M349" s="3">
        <v>38700</v>
      </c>
      <c r="N349" s="2" t="s">
        <v>19</v>
      </c>
    </row>
    <row r="350" spans="1:14" x14ac:dyDescent="0.25">
      <c r="A350" t="s">
        <v>24851</v>
      </c>
      <c r="B350" s="1" t="s">
        <v>24860</v>
      </c>
      <c r="C350" t="s">
        <v>24851</v>
      </c>
      <c r="D350" t="s">
        <v>200</v>
      </c>
      <c r="E350" s="2" t="s">
        <v>2425</v>
      </c>
      <c r="F350" t="str">
        <f t="shared" si="5"/>
        <v>Volvo V90</v>
      </c>
      <c r="G350" t="s">
        <v>24861</v>
      </c>
      <c r="H350" s="2" t="s">
        <v>17</v>
      </c>
      <c r="I350" s="5">
        <v>140000</v>
      </c>
      <c r="J350" s="2">
        <v>2018</v>
      </c>
      <c r="K350" s="2">
        <v>140</v>
      </c>
      <c r="L350" t="s">
        <v>24862</v>
      </c>
      <c r="M350" s="3">
        <v>32900</v>
      </c>
      <c r="N350" s="2" t="s">
        <v>19</v>
      </c>
    </row>
    <row r="351" spans="1:14" x14ac:dyDescent="0.25">
      <c r="A351" t="s">
        <v>24851</v>
      </c>
      <c r="B351" s="1" t="s">
        <v>25120</v>
      </c>
      <c r="C351" t="s">
        <v>24851</v>
      </c>
      <c r="D351" t="s">
        <v>200</v>
      </c>
      <c r="E351" s="2" t="s">
        <v>1496</v>
      </c>
      <c r="F351" t="str">
        <f t="shared" si="5"/>
        <v>Volvo XC60</v>
      </c>
      <c r="G351" t="s">
        <v>25121</v>
      </c>
      <c r="H351" s="2" t="s">
        <v>17</v>
      </c>
      <c r="I351" s="5">
        <v>99000</v>
      </c>
      <c r="J351" s="2">
        <v>2019</v>
      </c>
      <c r="K351" s="2">
        <v>173</v>
      </c>
      <c r="L351" t="s">
        <v>18</v>
      </c>
      <c r="M351" s="3">
        <v>49600</v>
      </c>
      <c r="N351" s="2" t="s">
        <v>19</v>
      </c>
    </row>
    <row r="352" spans="1:14" x14ac:dyDescent="0.25">
      <c r="A352" t="s">
        <v>24851</v>
      </c>
      <c r="B352" s="1" t="s">
        <v>25105</v>
      </c>
      <c r="C352" t="s">
        <v>24851</v>
      </c>
      <c r="D352" t="s">
        <v>200</v>
      </c>
      <c r="E352" s="2" t="s">
        <v>1496</v>
      </c>
      <c r="F352" t="str">
        <f t="shared" si="5"/>
        <v>Volvo XC60</v>
      </c>
      <c r="G352" t="s">
        <v>25106</v>
      </c>
      <c r="H352" s="2" t="s">
        <v>17</v>
      </c>
      <c r="I352" s="5">
        <v>114354</v>
      </c>
      <c r="J352" s="2">
        <v>2019</v>
      </c>
      <c r="K352" s="2">
        <v>140</v>
      </c>
      <c r="L352" t="s">
        <v>24854</v>
      </c>
      <c r="M352" s="3">
        <v>38800</v>
      </c>
      <c r="N352" s="2" t="s">
        <v>19</v>
      </c>
    </row>
    <row r="353" spans="1:14" x14ac:dyDescent="0.25">
      <c r="A353" t="s">
        <v>24851</v>
      </c>
      <c r="B353" s="1" t="s">
        <v>25048</v>
      </c>
      <c r="C353" t="s">
        <v>24851</v>
      </c>
      <c r="D353" t="s">
        <v>25187</v>
      </c>
      <c r="E353" s="2" t="s">
        <v>71</v>
      </c>
      <c r="F353" t="str">
        <f t="shared" si="5"/>
        <v>VW Caddy</v>
      </c>
      <c r="G353" t="s">
        <v>147</v>
      </c>
      <c r="H353" s="2" t="s">
        <v>17</v>
      </c>
      <c r="I353" s="5">
        <v>131795</v>
      </c>
      <c r="J353" s="2">
        <v>2018</v>
      </c>
      <c r="K353" s="2">
        <v>75</v>
      </c>
      <c r="L353" t="s">
        <v>24869</v>
      </c>
      <c r="M353" s="3">
        <v>24800.01</v>
      </c>
      <c r="N353" s="2" t="s">
        <v>19</v>
      </c>
    </row>
    <row r="354" spans="1:14" x14ac:dyDescent="0.25">
      <c r="A354" t="s">
        <v>24851</v>
      </c>
      <c r="B354" s="1" t="s">
        <v>24953</v>
      </c>
      <c r="C354" t="s">
        <v>24851</v>
      </c>
      <c r="D354" t="s">
        <v>25187</v>
      </c>
      <c r="E354" s="2" t="s">
        <v>71</v>
      </c>
      <c r="F354" t="str">
        <f t="shared" si="5"/>
        <v>VW Caddy</v>
      </c>
      <c r="G354" t="s">
        <v>24954</v>
      </c>
      <c r="H354" s="2" t="s">
        <v>17</v>
      </c>
      <c r="I354" s="5">
        <v>130338</v>
      </c>
      <c r="J354" s="2">
        <v>2016</v>
      </c>
      <c r="K354" s="2">
        <v>110</v>
      </c>
      <c r="L354" t="s">
        <v>24862</v>
      </c>
      <c r="M354" s="3">
        <v>25860.01</v>
      </c>
      <c r="N354" s="2" t="s">
        <v>19</v>
      </c>
    </row>
    <row r="355" spans="1:14" x14ac:dyDescent="0.25">
      <c r="A355" t="s">
        <v>24851</v>
      </c>
      <c r="B355" s="1" t="s">
        <v>24993</v>
      </c>
      <c r="C355" t="s">
        <v>24851</v>
      </c>
      <c r="D355" t="s">
        <v>25187</v>
      </c>
      <c r="E355" s="2" t="s">
        <v>464</v>
      </c>
      <c r="F355" t="str">
        <f t="shared" si="5"/>
        <v>VW Passat</v>
      </c>
      <c r="G355" t="s">
        <v>1846</v>
      </c>
      <c r="H355" s="2" t="s">
        <v>17</v>
      </c>
      <c r="I355" s="5">
        <v>125162</v>
      </c>
      <c r="J355" s="2">
        <v>2017</v>
      </c>
      <c r="K355" s="2">
        <v>88</v>
      </c>
      <c r="L355" t="s">
        <v>24869</v>
      </c>
      <c r="M355" s="3">
        <v>21470.01</v>
      </c>
      <c r="N355" s="2" t="s">
        <v>19</v>
      </c>
    </row>
    <row r="356" spans="1:14" x14ac:dyDescent="0.25">
      <c r="A356" t="s">
        <v>24851</v>
      </c>
      <c r="B356" s="1" t="s">
        <v>24911</v>
      </c>
      <c r="C356" t="s">
        <v>24851</v>
      </c>
      <c r="D356" t="s">
        <v>25187</v>
      </c>
      <c r="E356" s="2" t="s">
        <v>464</v>
      </c>
      <c r="F356" t="str">
        <f t="shared" si="5"/>
        <v>VW Passat</v>
      </c>
      <c r="G356" t="s">
        <v>1846</v>
      </c>
      <c r="H356" s="2" t="s">
        <v>17</v>
      </c>
      <c r="I356" s="5">
        <v>129000</v>
      </c>
      <c r="J356" s="2">
        <v>2016</v>
      </c>
      <c r="K356" s="2">
        <v>88</v>
      </c>
      <c r="L356" t="s">
        <v>24876</v>
      </c>
      <c r="M356" s="3">
        <v>20290</v>
      </c>
      <c r="N356" s="2" t="s">
        <v>19</v>
      </c>
    </row>
    <row r="357" spans="1:14" x14ac:dyDescent="0.25">
      <c r="A357" t="s">
        <v>24851</v>
      </c>
      <c r="B357" s="1" t="s">
        <v>25003</v>
      </c>
      <c r="C357" t="s">
        <v>24851</v>
      </c>
      <c r="D357" t="s">
        <v>25187</v>
      </c>
      <c r="E357" s="2" t="s">
        <v>464</v>
      </c>
      <c r="F357" t="str">
        <f t="shared" si="5"/>
        <v>VW Passat</v>
      </c>
      <c r="G357" t="s">
        <v>1125</v>
      </c>
      <c r="H357" s="2" t="s">
        <v>17</v>
      </c>
      <c r="I357" s="5">
        <v>128887</v>
      </c>
      <c r="J357" s="2">
        <v>2018</v>
      </c>
      <c r="K357" s="2">
        <v>110</v>
      </c>
      <c r="L357" t="s">
        <v>24921</v>
      </c>
      <c r="M357" s="3">
        <v>24790</v>
      </c>
      <c r="N357" s="2" t="s">
        <v>19</v>
      </c>
    </row>
    <row r="358" spans="1:14" x14ac:dyDescent="0.25">
      <c r="A358" t="s">
        <v>24851</v>
      </c>
      <c r="B358" s="1" t="s">
        <v>24958</v>
      </c>
      <c r="C358" t="s">
        <v>24851</v>
      </c>
      <c r="D358" t="s">
        <v>25187</v>
      </c>
      <c r="E358" s="2" t="s">
        <v>464</v>
      </c>
      <c r="F358" t="str">
        <f t="shared" si="5"/>
        <v>VW Passat</v>
      </c>
      <c r="G358" t="s">
        <v>24959</v>
      </c>
      <c r="H358" s="2" t="s">
        <v>17</v>
      </c>
      <c r="I358" s="5">
        <v>119770</v>
      </c>
      <c r="J358" s="2">
        <v>2018</v>
      </c>
      <c r="K358" s="2">
        <v>110</v>
      </c>
      <c r="L358" t="s">
        <v>24862</v>
      </c>
      <c r="M358" s="3">
        <v>22540</v>
      </c>
      <c r="N358" s="2" t="s">
        <v>19</v>
      </c>
    </row>
    <row r="359" spans="1:14" x14ac:dyDescent="0.25">
      <c r="A359" t="s">
        <v>24851</v>
      </c>
      <c r="B359" s="1" t="s">
        <v>25130</v>
      </c>
      <c r="C359" t="s">
        <v>24851</v>
      </c>
      <c r="D359" t="s">
        <v>25187</v>
      </c>
      <c r="E359" s="2" t="s">
        <v>464</v>
      </c>
      <c r="F359" t="str">
        <f t="shared" si="5"/>
        <v>VW Passat</v>
      </c>
      <c r="G359" t="s">
        <v>25131</v>
      </c>
      <c r="H359" s="2" t="s">
        <v>17</v>
      </c>
      <c r="I359" s="5">
        <v>140551</v>
      </c>
      <c r="J359" s="2">
        <v>2018</v>
      </c>
      <c r="K359" s="2">
        <v>140</v>
      </c>
      <c r="L359" t="s">
        <v>24854</v>
      </c>
      <c r="M359" s="3">
        <v>22900</v>
      </c>
      <c r="N359" s="2" t="s">
        <v>19</v>
      </c>
    </row>
    <row r="360" spans="1:14" x14ac:dyDescent="0.25">
      <c r="A360" t="s">
        <v>24851</v>
      </c>
      <c r="B360" s="1" t="s">
        <v>25012</v>
      </c>
      <c r="C360" t="s">
        <v>24851</v>
      </c>
      <c r="D360" t="s">
        <v>25187</v>
      </c>
      <c r="E360" s="2" t="s">
        <v>464</v>
      </c>
      <c r="F360" t="str">
        <f t="shared" si="5"/>
        <v>VW Passat</v>
      </c>
      <c r="G360" t="s">
        <v>25013</v>
      </c>
      <c r="H360" s="2" t="s">
        <v>17</v>
      </c>
      <c r="I360" s="5">
        <v>115120</v>
      </c>
      <c r="J360" s="2">
        <v>2019</v>
      </c>
      <c r="K360" s="2">
        <v>140</v>
      </c>
      <c r="L360" t="s">
        <v>18</v>
      </c>
      <c r="M360" s="3">
        <v>31790.01</v>
      </c>
      <c r="N360" s="2" t="s">
        <v>19</v>
      </c>
    </row>
    <row r="361" spans="1:14" x14ac:dyDescent="0.25">
      <c r="A361" t="s">
        <v>24851</v>
      </c>
      <c r="B361" s="1" t="s">
        <v>24906</v>
      </c>
      <c r="C361" t="s">
        <v>24851</v>
      </c>
      <c r="D361" t="s">
        <v>25187</v>
      </c>
      <c r="E361" s="2" t="s">
        <v>112</v>
      </c>
      <c r="F361" t="str">
        <f t="shared" si="5"/>
        <v>VW Polo</v>
      </c>
      <c r="G361" t="s">
        <v>85</v>
      </c>
      <c r="H361" s="2" t="s">
        <v>17</v>
      </c>
      <c r="I361" s="5">
        <v>117777</v>
      </c>
      <c r="J361" s="2">
        <v>2018</v>
      </c>
      <c r="K361" s="2">
        <v>70</v>
      </c>
      <c r="L361" t="s">
        <v>24907</v>
      </c>
      <c r="M361" s="3">
        <v>14500</v>
      </c>
      <c r="N361" s="2" t="s">
        <v>19</v>
      </c>
    </row>
    <row r="362" spans="1:14" x14ac:dyDescent="0.25">
      <c r="A362" t="s">
        <v>24851</v>
      </c>
      <c r="B362" s="1" t="s">
        <v>24922</v>
      </c>
      <c r="C362" t="s">
        <v>24851</v>
      </c>
      <c r="D362" t="s">
        <v>25187</v>
      </c>
      <c r="E362" s="2" t="s">
        <v>112</v>
      </c>
      <c r="F362" t="str">
        <f t="shared" si="5"/>
        <v>VW Polo</v>
      </c>
      <c r="G362" t="s">
        <v>23393</v>
      </c>
      <c r="H362" s="2" t="s">
        <v>36</v>
      </c>
      <c r="I362" s="5">
        <v>121493</v>
      </c>
      <c r="J362" s="2">
        <v>2018</v>
      </c>
      <c r="K362" s="2">
        <v>147</v>
      </c>
      <c r="L362" t="s">
        <v>24854</v>
      </c>
      <c r="M362" s="3">
        <v>25790</v>
      </c>
      <c r="N362" s="2" t="s">
        <v>19</v>
      </c>
    </row>
    <row r="363" spans="1:14" x14ac:dyDescent="0.25">
      <c r="A363" t="s">
        <v>24851</v>
      </c>
      <c r="B363" s="1" t="s">
        <v>24972</v>
      </c>
      <c r="C363" t="s">
        <v>24851</v>
      </c>
      <c r="D363" t="s">
        <v>25187</v>
      </c>
      <c r="E363" s="2" t="s">
        <v>1067</v>
      </c>
      <c r="F363" t="str">
        <f t="shared" si="5"/>
        <v>VW Sharan</v>
      </c>
      <c r="G363" t="s">
        <v>24954</v>
      </c>
      <c r="H363" s="2" t="s">
        <v>17</v>
      </c>
      <c r="I363" s="5">
        <v>76759</v>
      </c>
      <c r="J363" s="2">
        <v>2018</v>
      </c>
      <c r="K363" s="2">
        <v>110</v>
      </c>
      <c r="L363" t="s">
        <v>24854</v>
      </c>
      <c r="M363" s="3">
        <v>30410</v>
      </c>
      <c r="N363" s="2" t="s">
        <v>19</v>
      </c>
    </row>
    <row r="364" spans="1:14" x14ac:dyDescent="0.25">
      <c r="A364" t="s">
        <v>24851</v>
      </c>
      <c r="B364" s="1" t="s">
        <v>25118</v>
      </c>
      <c r="C364" t="s">
        <v>24851</v>
      </c>
      <c r="D364" t="s">
        <v>25187</v>
      </c>
      <c r="E364" s="2" t="s">
        <v>473</v>
      </c>
      <c r="F364" t="str">
        <f t="shared" si="5"/>
        <v>VW Tiguan</v>
      </c>
      <c r="G364" t="s">
        <v>1125</v>
      </c>
      <c r="H364" s="2" t="s">
        <v>17</v>
      </c>
      <c r="I364" s="5">
        <v>115657</v>
      </c>
      <c r="J364" s="2">
        <v>2018</v>
      </c>
      <c r="K364" s="2">
        <v>110</v>
      </c>
      <c r="L364" t="s">
        <v>24862</v>
      </c>
      <c r="M364" s="3">
        <v>25900</v>
      </c>
      <c r="N364" s="2" t="s">
        <v>19</v>
      </c>
    </row>
    <row r="365" spans="1:14" x14ac:dyDescent="0.25">
      <c r="A365" t="s">
        <v>24851</v>
      </c>
      <c r="B365" s="1" t="s">
        <v>25036</v>
      </c>
      <c r="C365" t="s">
        <v>24851</v>
      </c>
      <c r="D365" t="s">
        <v>25187</v>
      </c>
      <c r="E365" s="2" t="s">
        <v>1065</v>
      </c>
      <c r="F365" t="str">
        <f t="shared" si="5"/>
        <v>VW Touran</v>
      </c>
      <c r="G365" t="s">
        <v>1846</v>
      </c>
      <c r="H365" s="2" t="s">
        <v>17</v>
      </c>
      <c r="I365" s="5">
        <v>134178</v>
      </c>
      <c r="J365" s="2">
        <v>2019</v>
      </c>
      <c r="K365" s="2">
        <v>85</v>
      </c>
      <c r="L365" t="s">
        <v>24876</v>
      </c>
      <c r="M365" s="3">
        <v>23790.01</v>
      </c>
      <c r="N365" s="2" t="s">
        <v>19</v>
      </c>
    </row>
    <row r="366" spans="1:14" x14ac:dyDescent="0.25">
      <c r="A366" t="s">
        <v>24851</v>
      </c>
      <c r="B366" s="1" t="s">
        <v>24970</v>
      </c>
      <c r="C366" t="s">
        <v>24851</v>
      </c>
      <c r="D366" t="s">
        <v>25187</v>
      </c>
      <c r="E366" s="2" t="s">
        <v>1065</v>
      </c>
      <c r="F366" t="str">
        <f t="shared" si="5"/>
        <v>VW Touran</v>
      </c>
      <c r="G366" t="s">
        <v>1846</v>
      </c>
      <c r="H366" s="2" t="s">
        <v>17</v>
      </c>
      <c r="I366" s="5">
        <v>143239</v>
      </c>
      <c r="J366" s="2">
        <v>2018</v>
      </c>
      <c r="K366" s="2">
        <v>85</v>
      </c>
      <c r="L366" t="s">
        <v>24862</v>
      </c>
      <c r="M366" s="3">
        <v>21680</v>
      </c>
      <c r="N366" s="2" t="s">
        <v>19</v>
      </c>
    </row>
    <row r="367" spans="1:14" x14ac:dyDescent="0.25">
      <c r="A367" t="s">
        <v>24851</v>
      </c>
      <c r="B367" s="1" t="s">
        <v>25002</v>
      </c>
      <c r="C367" t="s">
        <v>24851</v>
      </c>
      <c r="D367" t="s">
        <v>25187</v>
      </c>
      <c r="E367" s="2" t="s">
        <v>1065</v>
      </c>
      <c r="F367" t="str">
        <f t="shared" si="5"/>
        <v>VW Touran</v>
      </c>
      <c r="G367" t="s">
        <v>1846</v>
      </c>
      <c r="H367" s="2" t="s">
        <v>17</v>
      </c>
      <c r="I367" s="5">
        <v>144583</v>
      </c>
      <c r="J367" s="2">
        <v>2019</v>
      </c>
      <c r="K367" s="2">
        <v>85</v>
      </c>
      <c r="L367" t="s">
        <v>24854</v>
      </c>
      <c r="M367" s="3">
        <v>23499.99</v>
      </c>
      <c r="N367" s="2" t="s">
        <v>19</v>
      </c>
    </row>
    <row r="368" spans="1:14" x14ac:dyDescent="0.25">
      <c r="A368" t="s">
        <v>24851</v>
      </c>
      <c r="B368" s="1" t="s">
        <v>25094</v>
      </c>
      <c r="C368" t="s">
        <v>24851</v>
      </c>
      <c r="D368" t="s">
        <v>25187</v>
      </c>
      <c r="E368" s="2" t="s">
        <v>725</v>
      </c>
      <c r="F368" t="str">
        <f t="shared" si="5"/>
        <v>VW T-Roc</v>
      </c>
      <c r="G368" t="s">
        <v>3136</v>
      </c>
      <c r="H368" s="2" t="s">
        <v>17</v>
      </c>
      <c r="I368" s="5">
        <v>120000</v>
      </c>
      <c r="J368" s="2">
        <v>2018</v>
      </c>
      <c r="K368" s="2">
        <v>110</v>
      </c>
      <c r="L368" t="s">
        <v>18</v>
      </c>
      <c r="M368" s="3">
        <v>24900</v>
      </c>
      <c r="N368" s="2" t="s">
        <v>19</v>
      </c>
    </row>
    <row r="369" spans="1:14" x14ac:dyDescent="0.25">
      <c r="A369" t="s">
        <v>22874</v>
      </c>
      <c r="B369" s="1" t="s">
        <v>23804</v>
      </c>
      <c r="C369" t="s">
        <v>15226</v>
      </c>
      <c r="D369" t="s">
        <v>128</v>
      </c>
      <c r="E369" s="2" t="s">
        <v>247</v>
      </c>
      <c r="F369" t="str">
        <f t="shared" si="5"/>
        <v>Škoda Octavia</v>
      </c>
      <c r="G369" t="s">
        <v>22947</v>
      </c>
      <c r="H369" s="2" t="s">
        <v>17</v>
      </c>
      <c r="I369" s="5">
        <v>172539</v>
      </c>
      <c r="J369" s="2">
        <v>2016</v>
      </c>
      <c r="K369" s="2">
        <v>81</v>
      </c>
      <c r="L369" t="s">
        <v>22963</v>
      </c>
      <c r="M369" s="3">
        <v>11900</v>
      </c>
      <c r="N369" s="2" t="s">
        <v>19</v>
      </c>
    </row>
    <row r="370" spans="1:14" x14ac:dyDescent="0.25">
      <c r="A370" t="s">
        <v>22874</v>
      </c>
      <c r="B370" s="1" t="s">
        <v>23366</v>
      </c>
      <c r="C370" t="s">
        <v>15226</v>
      </c>
      <c r="D370" t="s">
        <v>128</v>
      </c>
      <c r="E370" s="2" t="s">
        <v>247</v>
      </c>
      <c r="F370" t="str">
        <f t="shared" si="5"/>
        <v>Škoda Octavia</v>
      </c>
      <c r="G370" t="s">
        <v>23282</v>
      </c>
      <c r="H370" s="2" t="s">
        <v>17</v>
      </c>
      <c r="I370" s="5">
        <v>225575</v>
      </c>
      <c r="J370" s="2">
        <v>2018</v>
      </c>
      <c r="K370" s="2">
        <v>110</v>
      </c>
      <c r="L370" t="s">
        <v>22904</v>
      </c>
      <c r="M370" s="3">
        <v>13900</v>
      </c>
      <c r="N370" s="2" t="s">
        <v>19</v>
      </c>
    </row>
    <row r="371" spans="1:14" x14ac:dyDescent="0.25">
      <c r="A371" t="s">
        <v>22874</v>
      </c>
      <c r="B371" s="1" t="s">
        <v>24073</v>
      </c>
      <c r="C371" t="s">
        <v>15226</v>
      </c>
      <c r="D371" t="s">
        <v>43</v>
      </c>
      <c r="E371" s="2" t="s">
        <v>44</v>
      </c>
      <c r="F371" t="str">
        <f t="shared" si="5"/>
        <v>Opel Insignia</v>
      </c>
      <c r="G371" t="s">
        <v>24074</v>
      </c>
      <c r="H371" s="2" t="s">
        <v>17</v>
      </c>
      <c r="I371" s="5">
        <v>151093</v>
      </c>
      <c r="J371" s="2">
        <v>2018</v>
      </c>
      <c r="K371" s="2">
        <v>125</v>
      </c>
      <c r="L371" t="s">
        <v>22960</v>
      </c>
      <c r="M371" s="3">
        <v>17900</v>
      </c>
      <c r="N371" s="2" t="s">
        <v>19</v>
      </c>
    </row>
    <row r="372" spans="1:14" x14ac:dyDescent="0.25">
      <c r="A372" t="s">
        <v>22874</v>
      </c>
      <c r="B372" s="1" t="s">
        <v>23114</v>
      </c>
      <c r="C372" t="s">
        <v>15226</v>
      </c>
      <c r="D372" t="s">
        <v>195</v>
      </c>
      <c r="E372" s="2" t="s">
        <v>196</v>
      </c>
      <c r="F372" t="str">
        <f t="shared" si="5"/>
        <v>Citroen C3</v>
      </c>
      <c r="G372" t="s">
        <v>23115</v>
      </c>
      <c r="H372" s="2" t="s">
        <v>17</v>
      </c>
      <c r="I372" s="5">
        <v>143916</v>
      </c>
      <c r="J372" s="2">
        <v>2019</v>
      </c>
      <c r="K372" s="2">
        <v>75</v>
      </c>
      <c r="L372" t="s">
        <v>22896</v>
      </c>
      <c r="M372" s="3">
        <v>15500</v>
      </c>
      <c r="N372" s="2" t="s">
        <v>19</v>
      </c>
    </row>
    <row r="373" spans="1:14" x14ac:dyDescent="0.25">
      <c r="A373" t="s">
        <v>22874</v>
      </c>
      <c r="B373" s="1" t="s">
        <v>24060</v>
      </c>
      <c r="C373" t="s">
        <v>15226</v>
      </c>
      <c r="D373" t="s">
        <v>57</v>
      </c>
      <c r="E373" s="2" t="s">
        <v>560</v>
      </c>
      <c r="F373" t="str">
        <f t="shared" si="5"/>
        <v>Ford Mondeo</v>
      </c>
      <c r="G373" t="s">
        <v>24061</v>
      </c>
      <c r="H373" s="2" t="s">
        <v>17</v>
      </c>
      <c r="I373" s="5">
        <v>132474</v>
      </c>
      <c r="J373" s="2">
        <v>2017</v>
      </c>
      <c r="K373" s="2">
        <v>110</v>
      </c>
      <c r="L373" t="s">
        <v>22960</v>
      </c>
      <c r="M373" s="3">
        <v>17900</v>
      </c>
      <c r="N373" s="2" t="s">
        <v>19</v>
      </c>
    </row>
    <row r="374" spans="1:14" x14ac:dyDescent="0.25">
      <c r="A374" t="s">
        <v>22874</v>
      </c>
      <c r="B374" s="1" t="s">
        <v>23710</v>
      </c>
      <c r="C374" t="s">
        <v>15226</v>
      </c>
      <c r="D374" t="s">
        <v>15</v>
      </c>
      <c r="E374" s="2" t="s">
        <v>1296</v>
      </c>
      <c r="F374" t="str">
        <f t="shared" si="5"/>
        <v>Audi A5</v>
      </c>
      <c r="G374" t="s">
        <v>23711</v>
      </c>
      <c r="H374" s="2" t="s">
        <v>36</v>
      </c>
      <c r="I374" s="5">
        <v>23281</v>
      </c>
      <c r="J374" s="2">
        <v>2021</v>
      </c>
      <c r="K374" s="2">
        <v>150</v>
      </c>
      <c r="L374" t="s">
        <v>22945</v>
      </c>
      <c r="M374" s="3">
        <v>49900</v>
      </c>
      <c r="N374" s="2" t="s">
        <v>19</v>
      </c>
    </row>
    <row r="375" spans="1:14" x14ac:dyDescent="0.25">
      <c r="A375" t="s">
        <v>22874</v>
      </c>
      <c r="B375" s="1" t="s">
        <v>23796</v>
      </c>
      <c r="C375" t="s">
        <v>15226</v>
      </c>
      <c r="D375" t="s">
        <v>128</v>
      </c>
      <c r="E375" s="2" t="s">
        <v>3952</v>
      </c>
      <c r="F375" t="str">
        <f t="shared" si="5"/>
        <v>Škoda Karoq</v>
      </c>
      <c r="G375" t="s">
        <v>23797</v>
      </c>
      <c r="H375" s="2" t="s">
        <v>17</v>
      </c>
      <c r="I375" s="5">
        <v>129442</v>
      </c>
      <c r="J375" s="2">
        <v>2018</v>
      </c>
      <c r="K375" s="2">
        <v>110</v>
      </c>
      <c r="L375" t="s">
        <v>23107</v>
      </c>
      <c r="M375" s="3">
        <v>23500</v>
      </c>
      <c r="N375" s="2" t="s">
        <v>19</v>
      </c>
    </row>
    <row r="376" spans="1:14" x14ac:dyDescent="0.25">
      <c r="A376" t="s">
        <v>22874</v>
      </c>
      <c r="B376" s="1" t="s">
        <v>23827</v>
      </c>
      <c r="C376" t="s">
        <v>15226</v>
      </c>
      <c r="D376" t="s">
        <v>43</v>
      </c>
      <c r="E376" s="2" t="s">
        <v>356</v>
      </c>
      <c r="F376" t="str">
        <f t="shared" si="5"/>
        <v>Opel Astra</v>
      </c>
      <c r="G376" t="s">
        <v>23504</v>
      </c>
      <c r="H376" s="2" t="s">
        <v>17</v>
      </c>
      <c r="I376" s="5">
        <v>98958</v>
      </c>
      <c r="J376" s="2">
        <v>2017</v>
      </c>
      <c r="K376" s="2">
        <v>81</v>
      </c>
      <c r="L376" t="s">
        <v>22904</v>
      </c>
      <c r="M376" s="3">
        <v>12500</v>
      </c>
      <c r="N376" s="2" t="s">
        <v>19</v>
      </c>
    </row>
    <row r="377" spans="1:14" x14ac:dyDescent="0.25">
      <c r="A377" t="s">
        <v>22874</v>
      </c>
      <c r="B377" s="1" t="s">
        <v>23830</v>
      </c>
      <c r="C377" t="s">
        <v>15226</v>
      </c>
      <c r="D377" t="s">
        <v>33</v>
      </c>
      <c r="E377" s="2" t="s">
        <v>34</v>
      </c>
      <c r="F377" t="str">
        <f t="shared" si="5"/>
        <v>Fiat 500</v>
      </c>
      <c r="G377" t="s">
        <v>23831</v>
      </c>
      <c r="H377" s="2" t="s">
        <v>17</v>
      </c>
      <c r="I377" s="5">
        <v>173723</v>
      </c>
      <c r="J377" s="2">
        <v>2017</v>
      </c>
      <c r="K377" s="2">
        <v>88</v>
      </c>
      <c r="L377" t="s">
        <v>22945</v>
      </c>
      <c r="M377" s="3">
        <v>14900</v>
      </c>
      <c r="N377" s="2" t="s">
        <v>19</v>
      </c>
    </row>
    <row r="378" spans="1:14" x14ac:dyDescent="0.25">
      <c r="A378" t="s">
        <v>22874</v>
      </c>
      <c r="B378" s="1" t="s">
        <v>24217</v>
      </c>
      <c r="C378" t="s">
        <v>15226</v>
      </c>
      <c r="D378" t="s">
        <v>195</v>
      </c>
      <c r="E378" s="2" t="s">
        <v>829</v>
      </c>
      <c r="F378" t="str">
        <f t="shared" si="5"/>
        <v>Citroen Berlingo</v>
      </c>
      <c r="G378" t="s">
        <v>23754</v>
      </c>
      <c r="H378" s="2" t="s">
        <v>17</v>
      </c>
      <c r="I378" s="5">
        <v>126690</v>
      </c>
      <c r="J378" s="2">
        <v>2018</v>
      </c>
      <c r="K378" s="2">
        <v>73</v>
      </c>
      <c r="L378" t="s">
        <v>22882</v>
      </c>
      <c r="M378" s="3">
        <v>11900</v>
      </c>
      <c r="N378" s="2" t="s">
        <v>19</v>
      </c>
    </row>
    <row r="379" spans="1:14" x14ac:dyDescent="0.25">
      <c r="A379" t="s">
        <v>22874</v>
      </c>
      <c r="B379" s="1" t="s">
        <v>23620</v>
      </c>
      <c r="C379" t="s">
        <v>15226</v>
      </c>
      <c r="D379" t="s">
        <v>141</v>
      </c>
      <c r="E379" s="2" t="s">
        <v>178</v>
      </c>
      <c r="F379" t="str">
        <f t="shared" si="5"/>
        <v>Renault Megane</v>
      </c>
      <c r="G379" t="s">
        <v>23621</v>
      </c>
      <c r="H379" s="2" t="s">
        <v>17</v>
      </c>
      <c r="I379" s="5">
        <v>195785</v>
      </c>
      <c r="J379" s="2">
        <v>2015</v>
      </c>
      <c r="K379" s="2">
        <v>81</v>
      </c>
      <c r="L379" t="s">
        <v>22902</v>
      </c>
      <c r="M379" s="3">
        <v>7500</v>
      </c>
      <c r="N379" s="2" t="s">
        <v>19</v>
      </c>
    </row>
    <row r="380" spans="1:14" x14ac:dyDescent="0.25">
      <c r="A380" t="s">
        <v>22874</v>
      </c>
      <c r="B380" s="1" t="s">
        <v>23484</v>
      </c>
      <c r="C380" t="s">
        <v>15226</v>
      </c>
      <c r="D380" t="s">
        <v>128</v>
      </c>
      <c r="E380" s="2" t="s">
        <v>247</v>
      </c>
      <c r="F380" t="str">
        <f t="shared" si="5"/>
        <v>Škoda Octavia</v>
      </c>
      <c r="G380" t="s">
        <v>23078</v>
      </c>
      <c r="H380" s="2" t="s">
        <v>17</v>
      </c>
      <c r="I380" s="5">
        <v>50823</v>
      </c>
      <c r="J380" s="2">
        <v>2021</v>
      </c>
      <c r="K380" s="2">
        <v>85</v>
      </c>
      <c r="L380" t="s">
        <v>22896</v>
      </c>
      <c r="M380" s="3">
        <v>24500</v>
      </c>
      <c r="N380" s="2" t="s">
        <v>19</v>
      </c>
    </row>
    <row r="381" spans="1:14" x14ac:dyDescent="0.25">
      <c r="A381" t="s">
        <v>22874</v>
      </c>
      <c r="B381" s="1" t="s">
        <v>23313</v>
      </c>
      <c r="C381" t="s">
        <v>15226</v>
      </c>
      <c r="D381" t="s">
        <v>75</v>
      </c>
      <c r="E381" s="2" t="s">
        <v>124</v>
      </c>
      <c r="F381" t="str">
        <f t="shared" si="5"/>
        <v>BMW X3</v>
      </c>
      <c r="G381" t="s">
        <v>23314</v>
      </c>
      <c r="H381" s="2" t="s">
        <v>17</v>
      </c>
      <c r="I381" s="5">
        <v>51784</v>
      </c>
      <c r="J381" s="2">
        <v>2018</v>
      </c>
      <c r="K381" s="2">
        <v>140</v>
      </c>
      <c r="L381" t="s">
        <v>22945</v>
      </c>
      <c r="M381" s="3">
        <v>41500</v>
      </c>
      <c r="N381" s="2" t="s">
        <v>19</v>
      </c>
    </row>
    <row r="382" spans="1:14" x14ac:dyDescent="0.25">
      <c r="A382" t="s">
        <v>22874</v>
      </c>
      <c r="B382" s="1" t="s">
        <v>23534</v>
      </c>
      <c r="C382" t="s">
        <v>15226</v>
      </c>
      <c r="D382" t="s">
        <v>25187</v>
      </c>
      <c r="E382" s="2" t="s">
        <v>23065</v>
      </c>
      <c r="F382" t="str">
        <f t="shared" si="5"/>
        <v>VW VW Caddy</v>
      </c>
      <c r="G382" s="19" t="s">
        <v>23535</v>
      </c>
      <c r="H382" s="2" t="s">
        <v>17</v>
      </c>
      <c r="I382" s="5">
        <v>118395</v>
      </c>
      <c r="J382" s="2">
        <v>2017</v>
      </c>
      <c r="K382" s="2">
        <v>75</v>
      </c>
      <c r="L382" t="s">
        <v>22882</v>
      </c>
      <c r="M382" s="3">
        <v>18125</v>
      </c>
      <c r="N382" s="2" t="s">
        <v>19</v>
      </c>
    </row>
    <row r="383" spans="1:14" x14ac:dyDescent="0.25">
      <c r="A383" t="s">
        <v>22874</v>
      </c>
      <c r="B383" s="1" t="s">
        <v>24100</v>
      </c>
      <c r="C383" t="s">
        <v>15226</v>
      </c>
      <c r="D383" t="s">
        <v>128</v>
      </c>
      <c r="E383" s="2" t="s">
        <v>247</v>
      </c>
      <c r="F383" t="str">
        <f t="shared" si="5"/>
        <v>Škoda Octavia</v>
      </c>
      <c r="G383" t="s">
        <v>23068</v>
      </c>
      <c r="H383" s="2" t="s">
        <v>17</v>
      </c>
      <c r="I383" s="5">
        <v>145922</v>
      </c>
      <c r="J383" s="2">
        <v>2017</v>
      </c>
      <c r="K383" s="2">
        <v>110</v>
      </c>
      <c r="L383" t="s">
        <v>22902</v>
      </c>
      <c r="M383" s="3">
        <v>16500</v>
      </c>
      <c r="N383" s="2" t="s">
        <v>19</v>
      </c>
    </row>
    <row r="384" spans="1:14" x14ac:dyDescent="0.25">
      <c r="A384" t="s">
        <v>22874</v>
      </c>
      <c r="B384" s="1" t="s">
        <v>23571</v>
      </c>
      <c r="C384" t="s">
        <v>15226</v>
      </c>
      <c r="D384" t="s">
        <v>25187</v>
      </c>
      <c r="E384" s="2" t="s">
        <v>112</v>
      </c>
      <c r="F384" t="str">
        <f t="shared" si="5"/>
        <v>VW Polo</v>
      </c>
      <c r="G384" t="s">
        <v>23572</v>
      </c>
      <c r="H384" s="2" t="s">
        <v>17</v>
      </c>
      <c r="I384" s="5">
        <v>154594</v>
      </c>
      <c r="J384" s="2">
        <v>2016</v>
      </c>
      <c r="K384" s="2">
        <v>66</v>
      </c>
      <c r="L384" t="s">
        <v>22882</v>
      </c>
      <c r="M384" s="3">
        <v>10500</v>
      </c>
      <c r="N384" s="2" t="s">
        <v>19</v>
      </c>
    </row>
    <row r="385" spans="1:14" x14ac:dyDescent="0.25">
      <c r="A385" t="s">
        <v>22874</v>
      </c>
      <c r="B385" s="1" t="s">
        <v>23133</v>
      </c>
      <c r="C385" t="s">
        <v>15226</v>
      </c>
      <c r="D385" t="s">
        <v>128</v>
      </c>
      <c r="E385" s="2" t="s">
        <v>247</v>
      </c>
      <c r="F385" t="str">
        <f t="shared" si="5"/>
        <v>Škoda Octavia</v>
      </c>
      <c r="G385" t="s">
        <v>23068</v>
      </c>
      <c r="H385" s="2" t="s">
        <v>17</v>
      </c>
      <c r="I385" s="5">
        <v>127088</v>
      </c>
      <c r="J385" s="2">
        <v>2017</v>
      </c>
      <c r="K385" s="2">
        <v>110</v>
      </c>
      <c r="L385" t="s">
        <v>22904</v>
      </c>
      <c r="M385" s="3">
        <v>17500</v>
      </c>
      <c r="N385" s="2" t="s">
        <v>19</v>
      </c>
    </row>
    <row r="386" spans="1:14" x14ac:dyDescent="0.25">
      <c r="A386" t="s">
        <v>22874</v>
      </c>
      <c r="B386" s="1" t="s">
        <v>23303</v>
      </c>
      <c r="C386" t="s">
        <v>15226</v>
      </c>
      <c r="D386" t="s">
        <v>128</v>
      </c>
      <c r="E386" s="2" t="s">
        <v>247</v>
      </c>
      <c r="F386" t="str">
        <f t="shared" si="5"/>
        <v>Škoda Octavia</v>
      </c>
      <c r="G386" t="s">
        <v>22947</v>
      </c>
      <c r="H386" s="2" t="s">
        <v>17</v>
      </c>
      <c r="I386" s="5">
        <v>197241</v>
      </c>
      <c r="J386" s="2">
        <v>2017</v>
      </c>
      <c r="K386" s="2">
        <v>85</v>
      </c>
      <c r="L386" t="s">
        <v>22882</v>
      </c>
      <c r="M386" s="3">
        <v>12900</v>
      </c>
      <c r="N386" s="2" t="s">
        <v>19</v>
      </c>
    </row>
    <row r="387" spans="1:14" x14ac:dyDescent="0.25">
      <c r="A387" t="s">
        <v>22874</v>
      </c>
      <c r="B387" s="1" t="s">
        <v>23503</v>
      </c>
      <c r="C387" t="s">
        <v>15226</v>
      </c>
      <c r="D387" t="s">
        <v>43</v>
      </c>
      <c r="E387" s="2" t="s">
        <v>356</v>
      </c>
      <c r="F387" t="str">
        <f t="shared" ref="F387:F450" si="6">D387&amp; " " &amp; E387</f>
        <v>Opel Astra</v>
      </c>
      <c r="G387" t="s">
        <v>23504</v>
      </c>
      <c r="H387" s="2" t="s">
        <v>17</v>
      </c>
      <c r="I387" s="5">
        <v>164221</v>
      </c>
      <c r="J387" s="2">
        <v>2017</v>
      </c>
      <c r="K387" s="2">
        <v>81</v>
      </c>
      <c r="L387" t="s">
        <v>22902</v>
      </c>
      <c r="M387" s="3">
        <v>10900</v>
      </c>
      <c r="N387" s="2" t="s">
        <v>19</v>
      </c>
    </row>
    <row r="388" spans="1:14" x14ac:dyDescent="0.25">
      <c r="A388" t="s">
        <v>22874</v>
      </c>
      <c r="B388" s="1" t="s">
        <v>24106</v>
      </c>
      <c r="C388" t="s">
        <v>15226</v>
      </c>
      <c r="D388" t="s">
        <v>162</v>
      </c>
      <c r="E388" s="2" t="s">
        <v>622</v>
      </c>
      <c r="F388" t="str">
        <f t="shared" si="6"/>
        <v>Kia Sportage</v>
      </c>
      <c r="G388" t="s">
        <v>24107</v>
      </c>
      <c r="H388" s="2" t="s">
        <v>36</v>
      </c>
      <c r="I388" s="5">
        <v>14487</v>
      </c>
      <c r="J388" s="2">
        <v>2022</v>
      </c>
      <c r="K388" s="2">
        <v>110</v>
      </c>
      <c r="L388" t="s">
        <v>22945</v>
      </c>
      <c r="M388" s="3">
        <v>28400</v>
      </c>
      <c r="N388" s="2" t="s">
        <v>19</v>
      </c>
    </row>
    <row r="389" spans="1:14" x14ac:dyDescent="0.25">
      <c r="A389" t="s">
        <v>22874</v>
      </c>
      <c r="B389" s="1" t="s">
        <v>23439</v>
      </c>
      <c r="C389" t="s">
        <v>15226</v>
      </c>
      <c r="D389" t="s">
        <v>128</v>
      </c>
      <c r="E389" s="2" t="s">
        <v>247</v>
      </c>
      <c r="F389" t="str">
        <f t="shared" si="6"/>
        <v>Škoda Octavia</v>
      </c>
      <c r="G389" t="s">
        <v>22947</v>
      </c>
      <c r="H389" s="2" t="s">
        <v>17</v>
      </c>
      <c r="I389" s="5">
        <v>160213</v>
      </c>
      <c r="J389" s="2">
        <v>2018</v>
      </c>
      <c r="K389" s="2">
        <v>85</v>
      </c>
      <c r="L389" t="s">
        <v>22882</v>
      </c>
      <c r="M389" s="3">
        <v>15900</v>
      </c>
      <c r="N389" s="2" t="s">
        <v>19</v>
      </c>
    </row>
    <row r="390" spans="1:14" x14ac:dyDescent="0.25">
      <c r="A390" t="s">
        <v>22874</v>
      </c>
      <c r="B390" s="1" t="s">
        <v>23509</v>
      </c>
      <c r="C390" t="s">
        <v>15226</v>
      </c>
      <c r="D390" t="s">
        <v>25187</v>
      </c>
      <c r="E390" s="2" t="s">
        <v>17368</v>
      </c>
      <c r="F390" t="str">
        <f t="shared" si="6"/>
        <v>VW Golf</v>
      </c>
      <c r="G390" t="s">
        <v>23510</v>
      </c>
      <c r="H390" s="2" t="s">
        <v>36</v>
      </c>
      <c r="I390" s="5">
        <v>122095</v>
      </c>
      <c r="J390" s="2">
        <v>2017</v>
      </c>
      <c r="K390" s="2">
        <v>81</v>
      </c>
      <c r="L390" t="s">
        <v>22882</v>
      </c>
      <c r="M390" s="3">
        <v>15000</v>
      </c>
      <c r="N390" s="2" t="s">
        <v>19</v>
      </c>
    </row>
    <row r="391" spans="1:14" x14ac:dyDescent="0.25">
      <c r="A391" t="s">
        <v>22874</v>
      </c>
      <c r="B391" s="1" t="s">
        <v>24160</v>
      </c>
      <c r="C391" t="s">
        <v>15226</v>
      </c>
      <c r="D391" t="s">
        <v>167</v>
      </c>
      <c r="E391" s="2" t="s">
        <v>362</v>
      </c>
      <c r="F391" t="str">
        <f t="shared" si="6"/>
        <v>Dacia Duster</v>
      </c>
      <c r="G391" s="19" t="s">
        <v>24135</v>
      </c>
      <c r="H391" s="2" t="s">
        <v>17</v>
      </c>
      <c r="I391" s="5">
        <v>98653</v>
      </c>
      <c r="J391" s="2">
        <v>2018</v>
      </c>
      <c r="K391" s="2">
        <v>85</v>
      </c>
      <c r="L391" t="s">
        <v>22882</v>
      </c>
      <c r="M391" s="3">
        <v>17900</v>
      </c>
      <c r="N391" s="2" t="s">
        <v>19</v>
      </c>
    </row>
    <row r="392" spans="1:14" x14ac:dyDescent="0.25">
      <c r="A392" t="s">
        <v>22874</v>
      </c>
      <c r="B392" s="1" t="s">
        <v>24134</v>
      </c>
      <c r="C392" t="s">
        <v>15226</v>
      </c>
      <c r="D392" t="s">
        <v>167</v>
      </c>
      <c r="E392" s="2" t="s">
        <v>362</v>
      </c>
      <c r="F392" t="str">
        <f t="shared" si="6"/>
        <v>Dacia Duster</v>
      </c>
      <c r="G392" s="19" t="s">
        <v>24135</v>
      </c>
      <c r="H392" s="2" t="s">
        <v>17</v>
      </c>
      <c r="I392" s="5">
        <v>82988</v>
      </c>
      <c r="J392" s="2">
        <v>2018</v>
      </c>
      <c r="K392" s="2">
        <v>85</v>
      </c>
      <c r="L392" t="s">
        <v>22882</v>
      </c>
      <c r="M392" s="3">
        <v>18200</v>
      </c>
      <c r="N392" s="2" t="s">
        <v>19</v>
      </c>
    </row>
    <row r="393" spans="1:14" x14ac:dyDescent="0.25">
      <c r="A393" t="s">
        <v>22874</v>
      </c>
      <c r="B393" s="1" t="s">
        <v>24143</v>
      </c>
      <c r="C393" t="s">
        <v>15226</v>
      </c>
      <c r="D393" t="s">
        <v>167</v>
      </c>
      <c r="E393" s="2" t="s">
        <v>168</v>
      </c>
      <c r="F393" t="str">
        <f t="shared" si="6"/>
        <v>Dacia Sandero</v>
      </c>
      <c r="G393" s="19" t="s">
        <v>23738</v>
      </c>
      <c r="H393" s="2" t="s">
        <v>17</v>
      </c>
      <c r="I393" s="5">
        <v>78869</v>
      </c>
      <c r="J393" s="2">
        <v>2018</v>
      </c>
      <c r="K393" s="2">
        <v>70</v>
      </c>
      <c r="L393" t="s">
        <v>22882</v>
      </c>
      <c r="M393" s="3">
        <v>12000</v>
      </c>
      <c r="N393" s="2" t="s">
        <v>19</v>
      </c>
    </row>
    <row r="394" spans="1:14" x14ac:dyDescent="0.25">
      <c r="A394" t="s">
        <v>22874</v>
      </c>
      <c r="B394" s="1" t="s">
        <v>24148</v>
      </c>
      <c r="C394" t="s">
        <v>15226</v>
      </c>
      <c r="D394" t="s">
        <v>167</v>
      </c>
      <c r="E394" s="2" t="s">
        <v>168</v>
      </c>
      <c r="F394" t="str">
        <f t="shared" si="6"/>
        <v>Dacia Sandero</v>
      </c>
      <c r="G394" s="19" t="s">
        <v>23738</v>
      </c>
      <c r="H394" s="2" t="s">
        <v>17</v>
      </c>
      <c r="I394" s="5">
        <v>76229</v>
      </c>
      <c r="J394" s="2">
        <v>2018</v>
      </c>
      <c r="K394" s="2">
        <v>70</v>
      </c>
      <c r="L394" t="s">
        <v>22882</v>
      </c>
      <c r="M394" s="3">
        <v>12000</v>
      </c>
      <c r="N394" s="2" t="s">
        <v>19</v>
      </c>
    </row>
    <row r="395" spans="1:14" x14ac:dyDescent="0.25">
      <c r="A395" t="s">
        <v>22874</v>
      </c>
      <c r="B395" s="1" t="s">
        <v>23158</v>
      </c>
      <c r="C395" t="s">
        <v>15226</v>
      </c>
      <c r="D395" t="s">
        <v>105</v>
      </c>
      <c r="E395" s="2" t="s">
        <v>5403</v>
      </c>
      <c r="F395" t="str">
        <f t="shared" si="6"/>
        <v>Suzuki Ignis</v>
      </c>
      <c r="G395" t="s">
        <v>23159</v>
      </c>
      <c r="H395" s="2" t="s">
        <v>36</v>
      </c>
      <c r="I395" s="5">
        <v>64034</v>
      </c>
      <c r="J395" s="2">
        <v>2020</v>
      </c>
      <c r="K395" s="2">
        <v>66</v>
      </c>
      <c r="L395" t="s">
        <v>22945</v>
      </c>
      <c r="M395" s="3">
        <v>13900</v>
      </c>
      <c r="N395" s="2" t="s">
        <v>19</v>
      </c>
    </row>
    <row r="396" spans="1:14" x14ac:dyDescent="0.25">
      <c r="A396" t="s">
        <v>22874</v>
      </c>
      <c r="B396" s="1" t="s">
        <v>23536</v>
      </c>
      <c r="C396" t="s">
        <v>15226</v>
      </c>
      <c r="D396" t="s">
        <v>25187</v>
      </c>
      <c r="E396" s="2" t="s">
        <v>4997</v>
      </c>
      <c r="F396" t="str">
        <f t="shared" si="6"/>
        <v>VW Taigo</v>
      </c>
      <c r="G396" t="s">
        <v>22965</v>
      </c>
      <c r="H396" s="2" t="s">
        <v>36</v>
      </c>
      <c r="I396" s="5">
        <v>10060</v>
      </c>
      <c r="J396" s="2">
        <v>2022</v>
      </c>
      <c r="K396" s="2">
        <v>70</v>
      </c>
      <c r="L396" t="s">
        <v>22896</v>
      </c>
      <c r="M396" s="3">
        <v>19900</v>
      </c>
      <c r="N396" s="2" t="s">
        <v>19</v>
      </c>
    </row>
    <row r="397" spans="1:14" x14ac:dyDescent="0.25">
      <c r="A397" t="s">
        <v>22874</v>
      </c>
      <c r="B397" s="1" t="s">
        <v>23795</v>
      </c>
      <c r="C397" t="s">
        <v>15226</v>
      </c>
      <c r="D397" t="s">
        <v>57</v>
      </c>
      <c r="E397" s="2" t="s">
        <v>349</v>
      </c>
      <c r="F397" t="str">
        <f t="shared" si="6"/>
        <v>Ford Focus</v>
      </c>
      <c r="G397" t="s">
        <v>23780</v>
      </c>
      <c r="H397" s="2" t="s">
        <v>17</v>
      </c>
      <c r="I397" s="5">
        <v>190958</v>
      </c>
      <c r="J397" s="2">
        <v>2015</v>
      </c>
      <c r="K397" s="2">
        <v>70</v>
      </c>
      <c r="L397" t="s">
        <v>22896</v>
      </c>
      <c r="M397" s="3">
        <v>8000</v>
      </c>
      <c r="N397" s="2" t="s">
        <v>19</v>
      </c>
    </row>
    <row r="398" spans="1:14" x14ac:dyDescent="0.25">
      <c r="A398" t="s">
        <v>22874</v>
      </c>
      <c r="B398" s="1" t="s">
        <v>23452</v>
      </c>
      <c r="C398" t="s">
        <v>15226</v>
      </c>
      <c r="D398" t="s">
        <v>128</v>
      </c>
      <c r="E398" s="2" t="s">
        <v>247</v>
      </c>
      <c r="F398" t="str">
        <f t="shared" si="6"/>
        <v>Škoda Octavia</v>
      </c>
      <c r="G398" t="s">
        <v>23068</v>
      </c>
      <c r="H398" s="2" t="s">
        <v>17</v>
      </c>
      <c r="I398" s="5">
        <v>48900</v>
      </c>
      <c r="J398" s="2">
        <v>2021</v>
      </c>
      <c r="K398" s="2">
        <v>85</v>
      </c>
      <c r="L398" t="s">
        <v>22963</v>
      </c>
      <c r="M398" s="3">
        <v>26500</v>
      </c>
      <c r="N398" s="2" t="s">
        <v>19</v>
      </c>
    </row>
    <row r="399" spans="1:14" x14ac:dyDescent="0.25">
      <c r="A399" t="s">
        <v>22874</v>
      </c>
      <c r="B399" s="1" t="s">
        <v>24076</v>
      </c>
      <c r="C399" t="s">
        <v>15226</v>
      </c>
      <c r="D399" t="s">
        <v>397</v>
      </c>
      <c r="E399" s="2" t="s">
        <v>2177</v>
      </c>
      <c r="F399" t="str">
        <f t="shared" si="6"/>
        <v>Seat Arona</v>
      </c>
      <c r="G399" t="s">
        <v>14632</v>
      </c>
      <c r="H399" s="2" t="s">
        <v>36</v>
      </c>
      <c r="I399" s="5">
        <v>10305</v>
      </c>
      <c r="J399" s="2">
        <v>2022</v>
      </c>
      <c r="K399" s="2">
        <v>70</v>
      </c>
      <c r="L399" t="s">
        <v>22960</v>
      </c>
      <c r="M399" s="3">
        <v>18900</v>
      </c>
      <c r="N399" s="2" t="s">
        <v>19</v>
      </c>
    </row>
    <row r="400" spans="1:14" x14ac:dyDescent="0.25">
      <c r="A400" t="s">
        <v>22874</v>
      </c>
      <c r="B400" s="1" t="s">
        <v>23802</v>
      </c>
      <c r="C400" t="s">
        <v>15226</v>
      </c>
      <c r="D400" t="s">
        <v>43</v>
      </c>
      <c r="E400" s="2" t="s">
        <v>356</v>
      </c>
      <c r="F400" t="str">
        <f t="shared" si="6"/>
        <v>Opel Astra</v>
      </c>
      <c r="G400" t="s">
        <v>23803</v>
      </c>
      <c r="H400" s="2" t="s">
        <v>17</v>
      </c>
      <c r="I400" s="5">
        <v>99389</v>
      </c>
      <c r="J400" s="2">
        <v>2016</v>
      </c>
      <c r="K400" s="2">
        <v>100</v>
      </c>
      <c r="L400" t="s">
        <v>22902</v>
      </c>
      <c r="M400" s="3">
        <v>11900</v>
      </c>
      <c r="N400" s="2" t="s">
        <v>19</v>
      </c>
    </row>
    <row r="401" spans="1:14" x14ac:dyDescent="0.25">
      <c r="A401" t="s">
        <v>22874</v>
      </c>
      <c r="B401" s="1" t="s">
        <v>24201</v>
      </c>
      <c r="C401" t="s">
        <v>15226</v>
      </c>
      <c r="D401" t="s">
        <v>105</v>
      </c>
      <c r="E401" s="2" t="s">
        <v>2061</v>
      </c>
      <c r="F401" t="str">
        <f t="shared" si="6"/>
        <v>Suzuki SX4</v>
      </c>
      <c r="G401" t="s">
        <v>24202</v>
      </c>
      <c r="H401" s="2" t="s">
        <v>36</v>
      </c>
      <c r="I401" s="5">
        <v>36546</v>
      </c>
      <c r="J401" s="2">
        <v>2018</v>
      </c>
      <c r="K401" s="2">
        <v>103</v>
      </c>
      <c r="L401" t="s">
        <v>22896</v>
      </c>
      <c r="M401" s="3">
        <v>18900</v>
      </c>
      <c r="N401" s="2" t="s">
        <v>19</v>
      </c>
    </row>
    <row r="402" spans="1:14" x14ac:dyDescent="0.25">
      <c r="A402" t="s">
        <v>22874</v>
      </c>
      <c r="B402" s="1" t="s">
        <v>23519</v>
      </c>
      <c r="C402" t="s">
        <v>15226</v>
      </c>
      <c r="D402" t="s">
        <v>128</v>
      </c>
      <c r="E402" s="2" t="s">
        <v>247</v>
      </c>
      <c r="F402" t="str">
        <f t="shared" si="6"/>
        <v>Škoda Octavia</v>
      </c>
      <c r="G402" t="s">
        <v>23520</v>
      </c>
      <c r="H402" s="2" t="s">
        <v>17</v>
      </c>
      <c r="I402" s="5">
        <v>105194</v>
      </c>
      <c r="J402" s="2">
        <v>2018</v>
      </c>
      <c r="K402" s="2">
        <v>135</v>
      </c>
      <c r="L402" t="s">
        <v>22896</v>
      </c>
      <c r="M402" s="3">
        <v>23900</v>
      </c>
      <c r="N402" s="2" t="s">
        <v>19</v>
      </c>
    </row>
    <row r="403" spans="1:14" x14ac:dyDescent="0.25">
      <c r="A403" t="s">
        <v>22874</v>
      </c>
      <c r="B403" s="1" t="s">
        <v>23785</v>
      </c>
      <c r="C403" t="s">
        <v>23319</v>
      </c>
      <c r="D403" t="s">
        <v>25187</v>
      </c>
      <c r="E403" s="2" t="s">
        <v>464</v>
      </c>
      <c r="F403" t="str">
        <f t="shared" si="6"/>
        <v>VW Passat</v>
      </c>
      <c r="G403" t="s">
        <v>23333</v>
      </c>
      <c r="H403" s="2" t="s">
        <v>17</v>
      </c>
      <c r="I403" s="5">
        <v>196500</v>
      </c>
      <c r="J403" s="2">
        <v>2016</v>
      </c>
      <c r="K403" s="2">
        <v>88</v>
      </c>
      <c r="L403" t="s">
        <v>22890</v>
      </c>
      <c r="M403" s="3">
        <v>12900</v>
      </c>
      <c r="N403" s="2" t="s">
        <v>19</v>
      </c>
    </row>
    <row r="404" spans="1:14" x14ac:dyDescent="0.25">
      <c r="A404" t="s">
        <v>22874</v>
      </c>
      <c r="B404" s="1" t="s">
        <v>23318</v>
      </c>
      <c r="C404" t="s">
        <v>23319</v>
      </c>
      <c r="D404" t="s">
        <v>15</v>
      </c>
      <c r="E404" s="2" t="s">
        <v>1296</v>
      </c>
      <c r="F404" t="str">
        <f t="shared" si="6"/>
        <v>Audi A5</v>
      </c>
      <c r="G404" t="s">
        <v>23320</v>
      </c>
      <c r="H404" s="2" t="s">
        <v>17</v>
      </c>
      <c r="I404" s="5">
        <v>125000</v>
      </c>
      <c r="J404" s="2">
        <v>2017</v>
      </c>
      <c r="K404" s="2">
        <v>110</v>
      </c>
      <c r="L404" t="s">
        <v>22899</v>
      </c>
      <c r="M404" s="3">
        <v>29800</v>
      </c>
      <c r="N404" s="2" t="s">
        <v>19</v>
      </c>
    </row>
    <row r="405" spans="1:14" x14ac:dyDescent="0.25">
      <c r="A405" t="s">
        <v>22874</v>
      </c>
      <c r="B405" s="1" t="s">
        <v>23385</v>
      </c>
      <c r="C405" t="s">
        <v>23319</v>
      </c>
      <c r="D405" t="s">
        <v>128</v>
      </c>
      <c r="E405" s="2" t="s">
        <v>3952</v>
      </c>
      <c r="F405" t="str">
        <f t="shared" si="6"/>
        <v>Škoda Karoq</v>
      </c>
      <c r="G405" t="s">
        <v>23386</v>
      </c>
      <c r="H405" s="2" t="s">
        <v>17</v>
      </c>
      <c r="I405" s="5">
        <v>4200</v>
      </c>
      <c r="J405" s="2">
        <v>2022</v>
      </c>
      <c r="K405" s="2">
        <v>85</v>
      </c>
      <c r="L405" t="s">
        <v>23387</v>
      </c>
      <c r="M405" s="3">
        <v>33150</v>
      </c>
      <c r="N405" s="2" t="s">
        <v>19</v>
      </c>
    </row>
    <row r="406" spans="1:14" x14ac:dyDescent="0.25">
      <c r="A406" t="s">
        <v>22874</v>
      </c>
      <c r="B406" s="1" t="s">
        <v>23788</v>
      </c>
      <c r="C406" t="s">
        <v>23319</v>
      </c>
      <c r="D406" t="s">
        <v>25187</v>
      </c>
      <c r="E406" s="2" t="s">
        <v>17368</v>
      </c>
      <c r="F406" t="str">
        <f t="shared" si="6"/>
        <v>VW Golf</v>
      </c>
      <c r="G406" t="s">
        <v>22971</v>
      </c>
      <c r="H406" s="2" t="s">
        <v>17</v>
      </c>
      <c r="I406" s="5">
        <v>180700</v>
      </c>
      <c r="J406" s="2">
        <v>2016</v>
      </c>
      <c r="K406" s="2">
        <v>66</v>
      </c>
      <c r="L406" t="s">
        <v>22899</v>
      </c>
      <c r="M406" s="3">
        <v>10800</v>
      </c>
      <c r="N406" s="2" t="s">
        <v>19</v>
      </c>
    </row>
    <row r="407" spans="1:14" x14ac:dyDescent="0.25">
      <c r="A407" t="s">
        <v>22874</v>
      </c>
      <c r="B407" s="1" t="s">
        <v>23700</v>
      </c>
      <c r="C407" t="s">
        <v>23319</v>
      </c>
      <c r="D407" t="s">
        <v>25187</v>
      </c>
      <c r="E407" s="2" t="s">
        <v>23065</v>
      </c>
      <c r="F407" t="str">
        <f t="shared" si="6"/>
        <v>VW VW Caddy</v>
      </c>
      <c r="G407" s="19" t="s">
        <v>23066</v>
      </c>
      <c r="H407" s="2" t="s">
        <v>17</v>
      </c>
      <c r="I407" s="5">
        <v>159790</v>
      </c>
      <c r="J407" s="2">
        <v>2017</v>
      </c>
      <c r="K407" s="2">
        <v>55</v>
      </c>
      <c r="L407" t="s">
        <v>22882</v>
      </c>
      <c r="M407" s="3">
        <v>12600</v>
      </c>
      <c r="N407" s="2" t="s">
        <v>19</v>
      </c>
    </row>
    <row r="408" spans="1:14" x14ac:dyDescent="0.25">
      <c r="A408" t="s">
        <v>22874</v>
      </c>
      <c r="B408" s="1" t="s">
        <v>24187</v>
      </c>
      <c r="C408" t="s">
        <v>23319</v>
      </c>
      <c r="D408" t="s">
        <v>15</v>
      </c>
      <c r="E408" s="2" t="s">
        <v>1296</v>
      </c>
      <c r="F408" t="str">
        <f t="shared" si="6"/>
        <v>Audi A5</v>
      </c>
      <c r="G408" t="s">
        <v>23186</v>
      </c>
      <c r="H408" s="2" t="s">
        <v>17</v>
      </c>
      <c r="I408" s="5">
        <v>259000</v>
      </c>
      <c r="J408" s="2">
        <v>2014</v>
      </c>
      <c r="K408" s="2">
        <v>110</v>
      </c>
      <c r="L408" t="s">
        <v>22902</v>
      </c>
      <c r="M408" s="3">
        <v>15250</v>
      </c>
      <c r="N408" s="2" t="s">
        <v>19</v>
      </c>
    </row>
    <row r="409" spans="1:14" x14ac:dyDescent="0.25">
      <c r="A409" t="s">
        <v>22874</v>
      </c>
      <c r="B409" s="1" t="s">
        <v>23525</v>
      </c>
      <c r="C409" t="s">
        <v>23297</v>
      </c>
      <c r="D409" t="s">
        <v>22938</v>
      </c>
      <c r="E409" s="2" t="s">
        <v>23526</v>
      </c>
      <c r="F409" t="str">
        <f t="shared" si="6"/>
        <v>Mercedes E</v>
      </c>
      <c r="G409" t="s">
        <v>23527</v>
      </c>
      <c r="H409" s="2" t="s">
        <v>17</v>
      </c>
      <c r="I409" s="5">
        <v>15969</v>
      </c>
      <c r="J409" s="2">
        <v>2020</v>
      </c>
      <c r="K409" s="2">
        <v>143</v>
      </c>
      <c r="L409" t="s">
        <v>22896</v>
      </c>
      <c r="M409" s="3">
        <v>60522</v>
      </c>
      <c r="N409" s="2" t="s">
        <v>19</v>
      </c>
    </row>
    <row r="410" spans="1:14" x14ac:dyDescent="0.25">
      <c r="A410" t="s">
        <v>22874</v>
      </c>
      <c r="B410" s="1" t="s">
        <v>23739</v>
      </c>
      <c r="C410" t="s">
        <v>23297</v>
      </c>
      <c r="D410" t="s">
        <v>22938</v>
      </c>
      <c r="E410" s="2" t="s">
        <v>23526</v>
      </c>
      <c r="F410" t="str">
        <f t="shared" si="6"/>
        <v>Mercedes E</v>
      </c>
      <c r="G410" t="s">
        <v>23527</v>
      </c>
      <c r="H410" s="2" t="s">
        <v>17</v>
      </c>
      <c r="I410" s="5">
        <v>11782</v>
      </c>
      <c r="J410" s="2">
        <v>2020</v>
      </c>
      <c r="K410" s="2">
        <v>143</v>
      </c>
      <c r="L410" t="s">
        <v>23150</v>
      </c>
      <c r="M410" s="3">
        <v>60733</v>
      </c>
      <c r="N410" s="2" t="s">
        <v>19</v>
      </c>
    </row>
    <row r="411" spans="1:14" x14ac:dyDescent="0.25">
      <c r="A411" t="s">
        <v>22874</v>
      </c>
      <c r="B411" s="1" t="s">
        <v>23477</v>
      </c>
      <c r="C411" t="s">
        <v>23297</v>
      </c>
      <c r="D411" t="s">
        <v>15</v>
      </c>
      <c r="E411" s="2" t="s">
        <v>146</v>
      </c>
      <c r="F411" t="str">
        <f t="shared" si="6"/>
        <v>Audi A4</v>
      </c>
      <c r="G411" t="s">
        <v>23478</v>
      </c>
      <c r="H411" s="2" t="s">
        <v>36</v>
      </c>
      <c r="I411" s="5">
        <v>15420</v>
      </c>
      <c r="J411" s="2">
        <v>2020</v>
      </c>
      <c r="K411" s="2">
        <v>100</v>
      </c>
      <c r="L411" t="s">
        <v>22902</v>
      </c>
      <c r="M411" s="3">
        <v>39153</v>
      </c>
      <c r="N411" s="2" t="s">
        <v>19</v>
      </c>
    </row>
    <row r="412" spans="1:14" x14ac:dyDescent="0.25">
      <c r="A412" t="s">
        <v>22874</v>
      </c>
      <c r="B412" s="1" t="s">
        <v>24084</v>
      </c>
      <c r="C412" t="s">
        <v>23297</v>
      </c>
      <c r="D412" t="s">
        <v>15</v>
      </c>
      <c r="E412" s="2" t="s">
        <v>146</v>
      </c>
      <c r="F412" t="str">
        <f t="shared" si="6"/>
        <v>Audi A4</v>
      </c>
      <c r="G412" t="s">
        <v>24085</v>
      </c>
      <c r="H412" s="2" t="s">
        <v>17</v>
      </c>
      <c r="I412" s="5">
        <v>38370</v>
      </c>
      <c r="J412" s="2">
        <v>2020</v>
      </c>
      <c r="K412" s="2">
        <v>100</v>
      </c>
      <c r="L412" t="s">
        <v>22902</v>
      </c>
      <c r="M412" s="3">
        <v>35666</v>
      </c>
      <c r="N412" s="2" t="s">
        <v>19</v>
      </c>
    </row>
    <row r="413" spans="1:14" x14ac:dyDescent="0.25">
      <c r="A413" t="s">
        <v>22874</v>
      </c>
      <c r="B413" s="1" t="s">
        <v>24166</v>
      </c>
      <c r="C413" t="s">
        <v>23297</v>
      </c>
      <c r="D413" t="s">
        <v>15</v>
      </c>
      <c r="E413" s="2" t="s">
        <v>22492</v>
      </c>
      <c r="F413" t="str">
        <f t="shared" si="6"/>
        <v>Audi e-tron</v>
      </c>
      <c r="G413" t="s">
        <v>10608</v>
      </c>
      <c r="H413" s="2" t="s">
        <v>1300</v>
      </c>
      <c r="I413" s="5">
        <v>10995</v>
      </c>
      <c r="J413" s="2">
        <v>2022</v>
      </c>
      <c r="K413" s="2">
        <v>370</v>
      </c>
      <c r="L413" t="s">
        <v>22960</v>
      </c>
      <c r="M413" s="3">
        <v>106046</v>
      </c>
      <c r="N413" s="2" t="s">
        <v>19</v>
      </c>
    </row>
    <row r="414" spans="1:14" x14ac:dyDescent="0.25">
      <c r="A414" t="s">
        <v>22874</v>
      </c>
      <c r="B414" s="1" t="s">
        <v>23427</v>
      </c>
      <c r="C414" t="s">
        <v>23297</v>
      </c>
      <c r="D414" t="s">
        <v>15</v>
      </c>
      <c r="E414" s="2" t="s">
        <v>146</v>
      </c>
      <c r="F414" t="str">
        <f t="shared" si="6"/>
        <v>Audi A4</v>
      </c>
      <c r="G414" t="s">
        <v>23428</v>
      </c>
      <c r="H414" s="2" t="s">
        <v>17</v>
      </c>
      <c r="I414" s="5">
        <v>29600</v>
      </c>
      <c r="J414" s="2">
        <v>2019</v>
      </c>
      <c r="K414" s="2">
        <v>120</v>
      </c>
      <c r="L414" t="s">
        <v>22882</v>
      </c>
      <c r="M414" s="3">
        <v>42872</v>
      </c>
      <c r="N414" s="2" t="s">
        <v>19</v>
      </c>
    </row>
    <row r="415" spans="1:14" x14ac:dyDescent="0.25">
      <c r="A415" t="s">
        <v>22874</v>
      </c>
      <c r="B415" s="1" t="s">
        <v>23569</v>
      </c>
      <c r="C415" t="s">
        <v>23297</v>
      </c>
      <c r="D415" t="s">
        <v>15</v>
      </c>
      <c r="E415" s="2" t="s">
        <v>146</v>
      </c>
      <c r="F415" t="str">
        <f t="shared" si="6"/>
        <v>Audi A4</v>
      </c>
      <c r="G415" t="s">
        <v>23570</v>
      </c>
      <c r="H415" s="2" t="s">
        <v>17</v>
      </c>
      <c r="I415" s="5">
        <v>53488</v>
      </c>
      <c r="J415" s="2">
        <v>2020</v>
      </c>
      <c r="K415" s="2">
        <v>120</v>
      </c>
      <c r="L415" t="s">
        <v>22902</v>
      </c>
      <c r="M415" s="3">
        <v>36311</v>
      </c>
      <c r="N415" s="2" t="s">
        <v>19</v>
      </c>
    </row>
    <row r="416" spans="1:14" x14ac:dyDescent="0.25">
      <c r="A416" t="s">
        <v>22874</v>
      </c>
      <c r="B416" s="1" t="s">
        <v>24093</v>
      </c>
      <c r="C416" t="s">
        <v>23297</v>
      </c>
      <c r="D416" t="s">
        <v>25187</v>
      </c>
      <c r="E416" s="2" t="s">
        <v>22906</v>
      </c>
      <c r="F416" t="str">
        <f t="shared" si="6"/>
        <v>VW up!</v>
      </c>
      <c r="G416" t="s">
        <v>23970</v>
      </c>
      <c r="H416" s="2" t="s">
        <v>36</v>
      </c>
      <c r="I416" s="5">
        <v>96822</v>
      </c>
      <c r="J416" s="2">
        <v>2016</v>
      </c>
      <c r="K416" s="2">
        <v>44</v>
      </c>
      <c r="L416" t="s">
        <v>22882</v>
      </c>
      <c r="M416" s="3">
        <v>8999</v>
      </c>
      <c r="N416" s="2" t="s">
        <v>19</v>
      </c>
    </row>
    <row r="417" spans="1:14" x14ac:dyDescent="0.25">
      <c r="A417" t="s">
        <v>22874</v>
      </c>
      <c r="B417" s="1" t="s">
        <v>23619</v>
      </c>
      <c r="C417" t="s">
        <v>23297</v>
      </c>
      <c r="D417" t="s">
        <v>15</v>
      </c>
      <c r="E417" s="2" t="s">
        <v>998</v>
      </c>
      <c r="F417" t="str">
        <f t="shared" si="6"/>
        <v>Audi Q3</v>
      </c>
      <c r="G417" t="s">
        <v>23046</v>
      </c>
      <c r="H417" s="2" t="s">
        <v>17</v>
      </c>
      <c r="I417" s="5">
        <v>38845</v>
      </c>
      <c r="J417" s="2">
        <v>2021</v>
      </c>
      <c r="K417" s="2">
        <v>110</v>
      </c>
      <c r="L417" t="s">
        <v>22902</v>
      </c>
      <c r="M417" s="3">
        <v>42995</v>
      </c>
      <c r="N417" s="2" t="s">
        <v>19</v>
      </c>
    </row>
    <row r="418" spans="1:14" x14ac:dyDescent="0.25">
      <c r="A418" t="s">
        <v>22874</v>
      </c>
      <c r="B418" s="1" t="s">
        <v>24045</v>
      </c>
      <c r="C418" t="s">
        <v>23297</v>
      </c>
      <c r="D418" t="s">
        <v>25187</v>
      </c>
      <c r="E418" s="2" t="s">
        <v>20019</v>
      </c>
      <c r="F418" t="str">
        <f t="shared" si="6"/>
        <v>VW T-Cross</v>
      </c>
      <c r="G418" t="s">
        <v>24046</v>
      </c>
      <c r="H418" s="2" t="s">
        <v>36</v>
      </c>
      <c r="I418" s="5">
        <v>15992</v>
      </c>
      <c r="J418" s="2">
        <v>2022</v>
      </c>
      <c r="K418" s="2">
        <v>81</v>
      </c>
      <c r="L418" t="s">
        <v>23150</v>
      </c>
      <c r="M418" s="3">
        <v>22888</v>
      </c>
      <c r="N418" s="2" t="s">
        <v>19</v>
      </c>
    </row>
    <row r="419" spans="1:14" x14ac:dyDescent="0.25">
      <c r="A419" t="s">
        <v>22874</v>
      </c>
      <c r="B419" s="1" t="s">
        <v>23296</v>
      </c>
      <c r="C419" t="s">
        <v>23297</v>
      </c>
      <c r="D419" t="s">
        <v>15</v>
      </c>
      <c r="E419" s="2" t="s">
        <v>21</v>
      </c>
      <c r="F419" t="str">
        <f t="shared" si="6"/>
        <v>Audi A3</v>
      </c>
      <c r="G419" t="s">
        <v>23128</v>
      </c>
      <c r="H419" s="2" t="s">
        <v>17</v>
      </c>
      <c r="I419" s="5">
        <v>70850</v>
      </c>
      <c r="J419" s="2">
        <v>2018</v>
      </c>
      <c r="K419" s="2">
        <v>85</v>
      </c>
      <c r="L419" t="s">
        <v>23150</v>
      </c>
      <c r="M419" s="3">
        <v>21912</v>
      </c>
      <c r="N419" s="2" t="s">
        <v>19</v>
      </c>
    </row>
    <row r="420" spans="1:14" x14ac:dyDescent="0.25">
      <c r="A420" t="s">
        <v>22874</v>
      </c>
      <c r="B420" s="1" t="s">
        <v>23474</v>
      </c>
      <c r="C420" t="s">
        <v>23297</v>
      </c>
      <c r="D420" t="s">
        <v>75</v>
      </c>
      <c r="E420" s="2" t="s">
        <v>23475</v>
      </c>
      <c r="F420" t="str">
        <f t="shared" si="6"/>
        <v>BMW M4</v>
      </c>
      <c r="G420" t="s">
        <v>23476</v>
      </c>
      <c r="H420" s="2" t="s">
        <v>36</v>
      </c>
      <c r="I420" s="5">
        <v>24500</v>
      </c>
      <c r="J420" s="2">
        <v>2021</v>
      </c>
      <c r="K420" s="2">
        <v>375</v>
      </c>
      <c r="L420" t="s">
        <v>22902</v>
      </c>
      <c r="M420" s="3">
        <v>120250</v>
      </c>
      <c r="N420" s="2" t="s">
        <v>19</v>
      </c>
    </row>
    <row r="421" spans="1:14" x14ac:dyDescent="0.25">
      <c r="A421" t="s">
        <v>22874</v>
      </c>
      <c r="B421" s="1" t="s">
        <v>23714</v>
      </c>
      <c r="C421" t="s">
        <v>23297</v>
      </c>
      <c r="D421" t="s">
        <v>15</v>
      </c>
      <c r="E421" s="2" t="s">
        <v>1062</v>
      </c>
      <c r="F421" t="str">
        <f t="shared" si="6"/>
        <v>Audi A7</v>
      </c>
      <c r="G421" t="s">
        <v>23715</v>
      </c>
      <c r="H421" s="2" t="s">
        <v>17</v>
      </c>
      <c r="I421" s="5">
        <v>94502</v>
      </c>
      <c r="J421" s="2">
        <v>2018</v>
      </c>
      <c r="K421" s="2">
        <v>210</v>
      </c>
      <c r="L421" t="s">
        <v>22963</v>
      </c>
      <c r="M421" s="3">
        <v>62857</v>
      </c>
      <c r="N421" s="2" t="s">
        <v>19</v>
      </c>
    </row>
    <row r="422" spans="1:14" x14ac:dyDescent="0.25">
      <c r="A422" t="s">
        <v>22874</v>
      </c>
      <c r="B422" s="1" t="s">
        <v>23676</v>
      </c>
      <c r="C422" t="s">
        <v>23297</v>
      </c>
      <c r="D422" t="s">
        <v>15</v>
      </c>
      <c r="E422" s="2" t="s">
        <v>146</v>
      </c>
      <c r="F422" t="str">
        <f t="shared" si="6"/>
        <v>Audi A4</v>
      </c>
      <c r="G422" t="s">
        <v>23677</v>
      </c>
      <c r="H422" s="2" t="s">
        <v>17</v>
      </c>
      <c r="I422" s="5">
        <v>142244</v>
      </c>
      <c r="J422" s="2">
        <v>2018</v>
      </c>
      <c r="K422" s="2">
        <v>110</v>
      </c>
      <c r="L422" t="s">
        <v>23150</v>
      </c>
      <c r="M422" s="3">
        <v>25962</v>
      </c>
      <c r="N422" s="2" t="s">
        <v>19</v>
      </c>
    </row>
    <row r="423" spans="1:14" x14ac:dyDescent="0.25">
      <c r="A423" t="s">
        <v>22874</v>
      </c>
      <c r="B423" s="1" t="s">
        <v>23931</v>
      </c>
      <c r="C423" t="s">
        <v>23297</v>
      </c>
      <c r="D423" t="s">
        <v>25187</v>
      </c>
      <c r="E423" s="2" t="s">
        <v>112</v>
      </c>
      <c r="F423" t="str">
        <f t="shared" si="6"/>
        <v>VW Polo</v>
      </c>
      <c r="G423" t="s">
        <v>23153</v>
      </c>
      <c r="H423" s="2" t="s">
        <v>17</v>
      </c>
      <c r="I423" s="5">
        <v>129920</v>
      </c>
      <c r="J423" s="2">
        <v>2017</v>
      </c>
      <c r="K423" s="2">
        <v>66</v>
      </c>
      <c r="L423" t="s">
        <v>22882</v>
      </c>
      <c r="M423" s="3">
        <v>10890</v>
      </c>
      <c r="N423" s="2" t="s">
        <v>19</v>
      </c>
    </row>
    <row r="424" spans="1:14" x14ac:dyDescent="0.25">
      <c r="A424" t="s">
        <v>22874</v>
      </c>
      <c r="B424" s="1" t="s">
        <v>23706</v>
      </c>
      <c r="C424" t="s">
        <v>23297</v>
      </c>
      <c r="D424" t="s">
        <v>15</v>
      </c>
      <c r="E424" s="2" t="s">
        <v>732</v>
      </c>
      <c r="F424" t="str">
        <f t="shared" si="6"/>
        <v>Audi Q5</v>
      </c>
      <c r="G424" t="s">
        <v>23264</v>
      </c>
      <c r="H424" s="2" t="s">
        <v>17</v>
      </c>
      <c r="I424" s="5">
        <v>31261</v>
      </c>
      <c r="J424" s="2">
        <v>2021</v>
      </c>
      <c r="K424" s="2">
        <v>150</v>
      </c>
      <c r="L424" t="s">
        <v>22896</v>
      </c>
      <c r="M424" s="3">
        <v>63222</v>
      </c>
      <c r="N424" s="2" t="s">
        <v>19</v>
      </c>
    </row>
    <row r="425" spans="1:14" x14ac:dyDescent="0.25">
      <c r="A425" t="s">
        <v>22874</v>
      </c>
      <c r="B425" s="1" t="s">
        <v>23348</v>
      </c>
      <c r="C425" t="s">
        <v>23297</v>
      </c>
      <c r="D425" t="s">
        <v>15</v>
      </c>
      <c r="E425" s="2" t="s">
        <v>998</v>
      </c>
      <c r="F425" t="str">
        <f t="shared" si="6"/>
        <v>Audi Q3</v>
      </c>
      <c r="G425" t="s">
        <v>23349</v>
      </c>
      <c r="H425" s="2" t="s">
        <v>17</v>
      </c>
      <c r="I425" s="5">
        <v>75895</v>
      </c>
      <c r="J425" s="2">
        <v>2016</v>
      </c>
      <c r="K425" s="2">
        <v>110</v>
      </c>
      <c r="L425" t="s">
        <v>22899</v>
      </c>
      <c r="M425" s="3">
        <v>23935</v>
      </c>
      <c r="N425" s="2" t="s">
        <v>19</v>
      </c>
    </row>
    <row r="426" spans="1:14" x14ac:dyDescent="0.25">
      <c r="A426" t="s">
        <v>22874</v>
      </c>
      <c r="B426" s="1" t="s">
        <v>23480</v>
      </c>
      <c r="C426" t="s">
        <v>23086</v>
      </c>
      <c r="D426" t="s">
        <v>25187</v>
      </c>
      <c r="E426" s="2" t="s">
        <v>464</v>
      </c>
      <c r="F426" t="str">
        <f t="shared" si="6"/>
        <v>VW Passat</v>
      </c>
      <c r="G426" t="s">
        <v>4857</v>
      </c>
      <c r="H426" s="2" t="s">
        <v>17</v>
      </c>
      <c r="I426" s="5">
        <v>127357</v>
      </c>
      <c r="J426" s="2">
        <v>2018</v>
      </c>
      <c r="K426" s="2">
        <v>110</v>
      </c>
      <c r="L426" t="s">
        <v>22890</v>
      </c>
      <c r="M426" s="3">
        <v>20400</v>
      </c>
      <c r="N426" s="2" t="s">
        <v>19</v>
      </c>
    </row>
    <row r="427" spans="1:14" x14ac:dyDescent="0.25">
      <c r="A427" t="s">
        <v>22874</v>
      </c>
      <c r="B427" s="1" t="s">
        <v>23688</v>
      </c>
      <c r="C427" t="s">
        <v>23086</v>
      </c>
      <c r="D427" t="s">
        <v>128</v>
      </c>
      <c r="E427" s="2" t="s">
        <v>247</v>
      </c>
      <c r="F427" t="str">
        <f t="shared" si="6"/>
        <v>Škoda Octavia</v>
      </c>
      <c r="G427" t="s">
        <v>22947</v>
      </c>
      <c r="H427" s="2" t="s">
        <v>17</v>
      </c>
      <c r="I427" s="5">
        <v>145413</v>
      </c>
      <c r="J427" s="2">
        <v>2019</v>
      </c>
      <c r="K427" s="2">
        <v>85</v>
      </c>
      <c r="L427" t="s">
        <v>22948</v>
      </c>
      <c r="M427" s="3">
        <v>16700</v>
      </c>
      <c r="N427" s="2" t="s">
        <v>19</v>
      </c>
    </row>
    <row r="428" spans="1:14" x14ac:dyDescent="0.25">
      <c r="A428" t="s">
        <v>22874</v>
      </c>
      <c r="B428" s="1" t="s">
        <v>24212</v>
      </c>
      <c r="C428" t="s">
        <v>23086</v>
      </c>
      <c r="D428" t="s">
        <v>128</v>
      </c>
      <c r="E428" s="2" t="s">
        <v>3952</v>
      </c>
      <c r="F428" t="str">
        <f t="shared" si="6"/>
        <v>Škoda Karoq</v>
      </c>
      <c r="G428" t="s">
        <v>22947</v>
      </c>
      <c r="H428" s="2" t="s">
        <v>17</v>
      </c>
      <c r="I428" s="5">
        <v>84774</v>
      </c>
      <c r="J428" s="2">
        <v>2019</v>
      </c>
      <c r="K428" s="2">
        <v>85</v>
      </c>
      <c r="L428" t="s">
        <v>24071</v>
      </c>
      <c r="M428" s="3">
        <v>23900</v>
      </c>
      <c r="N428" s="2" t="s">
        <v>19</v>
      </c>
    </row>
    <row r="429" spans="1:14" x14ac:dyDescent="0.25">
      <c r="A429" t="s">
        <v>22874</v>
      </c>
      <c r="B429" s="1" t="s">
        <v>23419</v>
      </c>
      <c r="C429" t="s">
        <v>23086</v>
      </c>
      <c r="D429" t="s">
        <v>15</v>
      </c>
      <c r="E429" s="2" t="s">
        <v>22492</v>
      </c>
      <c r="F429" t="str">
        <f t="shared" si="6"/>
        <v>Audi e-tron</v>
      </c>
      <c r="G429" t="s">
        <v>23420</v>
      </c>
      <c r="H429" s="2" t="s">
        <v>1300</v>
      </c>
      <c r="I429" s="5">
        <v>27100</v>
      </c>
      <c r="J429" s="2">
        <v>2020</v>
      </c>
      <c r="K429" s="2">
        <v>158</v>
      </c>
      <c r="L429" t="s">
        <v>22963</v>
      </c>
      <c r="M429" s="3">
        <v>59900</v>
      </c>
      <c r="N429" s="2" t="s">
        <v>19</v>
      </c>
    </row>
    <row r="430" spans="1:14" x14ac:dyDescent="0.25">
      <c r="A430" t="s">
        <v>22874</v>
      </c>
      <c r="B430" s="1" t="s">
        <v>23311</v>
      </c>
      <c r="C430" t="s">
        <v>23086</v>
      </c>
      <c r="D430" t="s">
        <v>15</v>
      </c>
      <c r="E430" s="2" t="s">
        <v>998</v>
      </c>
      <c r="F430" t="str">
        <f t="shared" si="6"/>
        <v>Audi Q3</v>
      </c>
      <c r="G430" t="s">
        <v>23312</v>
      </c>
      <c r="H430" s="2" t="s">
        <v>36</v>
      </c>
      <c r="I430" s="5">
        <v>40050</v>
      </c>
      <c r="J430" s="2">
        <v>2020</v>
      </c>
      <c r="K430" s="2">
        <v>110</v>
      </c>
      <c r="L430" t="s">
        <v>22882</v>
      </c>
      <c r="M430" s="3">
        <v>35158</v>
      </c>
      <c r="N430" s="2" t="s">
        <v>19</v>
      </c>
    </row>
    <row r="431" spans="1:14" x14ac:dyDescent="0.25">
      <c r="A431" t="s">
        <v>22874</v>
      </c>
      <c r="B431" s="1" t="s">
        <v>24213</v>
      </c>
      <c r="C431" t="s">
        <v>23086</v>
      </c>
      <c r="D431" t="s">
        <v>15</v>
      </c>
      <c r="E431" s="2" t="s">
        <v>998</v>
      </c>
      <c r="F431" t="str">
        <f t="shared" si="6"/>
        <v>Audi Q3</v>
      </c>
      <c r="G431" t="s">
        <v>23046</v>
      </c>
      <c r="H431" s="2" t="s">
        <v>17</v>
      </c>
      <c r="I431" s="5">
        <v>19562</v>
      </c>
      <c r="J431" s="2">
        <v>2022</v>
      </c>
      <c r="K431" s="2">
        <v>110</v>
      </c>
      <c r="L431" t="s">
        <v>22896</v>
      </c>
      <c r="M431" s="3">
        <v>43800</v>
      </c>
      <c r="N431" s="2" t="s">
        <v>19</v>
      </c>
    </row>
    <row r="432" spans="1:14" x14ac:dyDescent="0.25">
      <c r="A432" t="s">
        <v>22874</v>
      </c>
      <c r="B432" s="1" t="s">
        <v>23616</v>
      </c>
      <c r="C432" t="s">
        <v>23086</v>
      </c>
      <c r="D432" t="s">
        <v>25187</v>
      </c>
      <c r="E432" s="2" t="s">
        <v>1067</v>
      </c>
      <c r="F432" t="str">
        <f t="shared" si="6"/>
        <v>VW Sharan</v>
      </c>
      <c r="G432" t="s">
        <v>23617</v>
      </c>
      <c r="H432" s="2" t="s">
        <v>17</v>
      </c>
      <c r="I432" s="5">
        <v>217985</v>
      </c>
      <c r="J432" s="2">
        <v>2018</v>
      </c>
      <c r="K432" s="2">
        <v>110</v>
      </c>
      <c r="L432" t="s">
        <v>22904</v>
      </c>
      <c r="M432" s="3">
        <v>18900</v>
      </c>
      <c r="N432" s="2" t="s">
        <v>19</v>
      </c>
    </row>
    <row r="433" spans="1:14" x14ac:dyDescent="0.25">
      <c r="A433" t="s">
        <v>22874</v>
      </c>
      <c r="B433" s="1" t="s">
        <v>23407</v>
      </c>
      <c r="C433" t="s">
        <v>23086</v>
      </c>
      <c r="D433" t="s">
        <v>75</v>
      </c>
      <c r="E433" s="2" t="s">
        <v>23408</v>
      </c>
      <c r="F433" t="str">
        <f t="shared" si="6"/>
        <v>BMW X2</v>
      </c>
      <c r="G433" t="s">
        <v>23409</v>
      </c>
      <c r="H433" s="2" t="s">
        <v>17</v>
      </c>
      <c r="I433" s="5">
        <v>160945</v>
      </c>
      <c r="J433" s="2">
        <v>2019</v>
      </c>
      <c r="K433" s="2">
        <v>140</v>
      </c>
      <c r="L433" t="s">
        <v>22902</v>
      </c>
      <c r="M433" s="3">
        <v>30500</v>
      </c>
      <c r="N433" s="2" t="s">
        <v>19</v>
      </c>
    </row>
    <row r="434" spans="1:14" x14ac:dyDescent="0.25">
      <c r="A434" t="s">
        <v>22874</v>
      </c>
      <c r="B434" s="1" t="s">
        <v>23432</v>
      </c>
      <c r="C434" t="s">
        <v>23086</v>
      </c>
      <c r="D434" t="s">
        <v>75</v>
      </c>
      <c r="E434" s="2" t="s">
        <v>78</v>
      </c>
      <c r="F434" t="str">
        <f t="shared" si="6"/>
        <v>BMW X1</v>
      </c>
      <c r="G434" t="s">
        <v>23433</v>
      </c>
      <c r="H434" s="2" t="s">
        <v>17</v>
      </c>
      <c r="I434" s="5">
        <v>120055</v>
      </c>
      <c r="J434" s="2">
        <v>2019</v>
      </c>
      <c r="K434" s="2">
        <v>140</v>
      </c>
      <c r="L434" t="s">
        <v>22882</v>
      </c>
      <c r="M434" s="3">
        <v>34500</v>
      </c>
      <c r="N434" s="2" t="s">
        <v>19</v>
      </c>
    </row>
    <row r="435" spans="1:14" x14ac:dyDescent="0.25">
      <c r="A435" t="s">
        <v>22874</v>
      </c>
      <c r="B435" s="1" t="s">
        <v>23608</v>
      </c>
      <c r="C435" t="s">
        <v>23086</v>
      </c>
      <c r="D435" t="s">
        <v>25187</v>
      </c>
      <c r="E435" s="2" t="s">
        <v>3728</v>
      </c>
      <c r="F435" t="str">
        <f t="shared" si="6"/>
        <v>VW Arteon</v>
      </c>
      <c r="G435" t="s">
        <v>23404</v>
      </c>
      <c r="H435" s="2" t="s">
        <v>17</v>
      </c>
      <c r="I435" s="5">
        <v>108828</v>
      </c>
      <c r="J435" s="2">
        <v>2017</v>
      </c>
      <c r="K435" s="2">
        <v>110</v>
      </c>
      <c r="L435" t="s">
        <v>22896</v>
      </c>
      <c r="M435" s="3">
        <v>30115</v>
      </c>
      <c r="N435" s="2" t="s">
        <v>19</v>
      </c>
    </row>
    <row r="436" spans="1:14" x14ac:dyDescent="0.25">
      <c r="A436" t="s">
        <v>22874</v>
      </c>
      <c r="B436" s="1" t="s">
        <v>23373</v>
      </c>
      <c r="C436" t="s">
        <v>23086</v>
      </c>
      <c r="D436" t="s">
        <v>15</v>
      </c>
      <c r="E436" s="2" t="s">
        <v>415</v>
      </c>
      <c r="F436" t="str">
        <f t="shared" si="6"/>
        <v>Audi A6</v>
      </c>
      <c r="G436" t="s">
        <v>23374</v>
      </c>
      <c r="H436" s="2" t="s">
        <v>17</v>
      </c>
      <c r="I436" s="5">
        <v>76576</v>
      </c>
      <c r="J436" s="2">
        <v>2019</v>
      </c>
      <c r="K436" s="2">
        <v>150</v>
      </c>
      <c r="L436" t="s">
        <v>22899</v>
      </c>
      <c r="M436" s="3">
        <v>43700</v>
      </c>
      <c r="N436" s="2" t="s">
        <v>19</v>
      </c>
    </row>
    <row r="437" spans="1:14" x14ac:dyDescent="0.25">
      <c r="A437" t="s">
        <v>22874</v>
      </c>
      <c r="B437" s="1" t="s">
        <v>23399</v>
      </c>
      <c r="C437" t="s">
        <v>23086</v>
      </c>
      <c r="D437" t="s">
        <v>91</v>
      </c>
      <c r="E437" s="2" t="s">
        <v>596</v>
      </c>
      <c r="F437" t="str">
        <f t="shared" si="6"/>
        <v>Mazda 3</v>
      </c>
      <c r="G437" t="s">
        <v>23400</v>
      </c>
      <c r="H437" s="2" t="s">
        <v>36</v>
      </c>
      <c r="I437" s="5">
        <v>18597</v>
      </c>
      <c r="J437" s="2">
        <v>2022</v>
      </c>
      <c r="K437" s="2">
        <v>137</v>
      </c>
      <c r="L437" t="s">
        <v>22882</v>
      </c>
      <c r="M437" s="3">
        <v>31840</v>
      </c>
      <c r="N437" s="2" t="s">
        <v>19</v>
      </c>
    </row>
    <row r="438" spans="1:14" x14ac:dyDescent="0.25">
      <c r="A438" t="s">
        <v>22874</v>
      </c>
      <c r="B438" s="1" t="s">
        <v>23273</v>
      </c>
      <c r="C438" t="s">
        <v>23086</v>
      </c>
      <c r="D438" t="s">
        <v>343</v>
      </c>
      <c r="E438" s="2" t="s">
        <v>1237</v>
      </c>
      <c r="F438" t="str">
        <f t="shared" si="6"/>
        <v>Toyota Aygo</v>
      </c>
      <c r="G438" t="s">
        <v>23274</v>
      </c>
      <c r="H438" s="2" t="s">
        <v>36</v>
      </c>
      <c r="I438" s="5">
        <v>46839</v>
      </c>
      <c r="J438" s="2">
        <v>2019</v>
      </c>
      <c r="K438" s="2">
        <v>53</v>
      </c>
      <c r="L438" t="s">
        <v>22882</v>
      </c>
      <c r="M438" s="3">
        <v>9950</v>
      </c>
      <c r="N438" s="2" t="s">
        <v>19</v>
      </c>
    </row>
    <row r="439" spans="1:14" x14ac:dyDescent="0.25">
      <c r="A439" t="s">
        <v>22874</v>
      </c>
      <c r="B439" s="1" t="s">
        <v>23367</v>
      </c>
      <c r="C439" t="s">
        <v>23086</v>
      </c>
      <c r="D439" t="s">
        <v>15</v>
      </c>
      <c r="E439" s="2" t="s">
        <v>415</v>
      </c>
      <c r="F439" t="str">
        <f t="shared" si="6"/>
        <v>Audi A6</v>
      </c>
      <c r="G439" t="s">
        <v>23213</v>
      </c>
      <c r="H439" s="2" t="s">
        <v>17</v>
      </c>
      <c r="I439" s="5">
        <v>62665</v>
      </c>
      <c r="J439" s="2">
        <v>2020</v>
      </c>
      <c r="K439" s="2">
        <v>150</v>
      </c>
      <c r="L439" t="s">
        <v>23053</v>
      </c>
      <c r="M439" s="3">
        <v>54900</v>
      </c>
      <c r="N439" s="2" t="s">
        <v>19</v>
      </c>
    </row>
    <row r="440" spans="1:14" x14ac:dyDescent="0.25">
      <c r="A440" t="s">
        <v>22874</v>
      </c>
      <c r="B440" s="1" t="s">
        <v>24191</v>
      </c>
      <c r="C440" t="s">
        <v>23086</v>
      </c>
      <c r="D440" t="s">
        <v>15</v>
      </c>
      <c r="E440" s="2" t="s">
        <v>21</v>
      </c>
      <c r="F440" t="str">
        <f t="shared" si="6"/>
        <v>Audi A3</v>
      </c>
      <c r="G440" t="s">
        <v>24192</v>
      </c>
      <c r="H440" s="2" t="s">
        <v>36</v>
      </c>
      <c r="I440" s="5">
        <v>3015</v>
      </c>
      <c r="J440" s="2">
        <v>2022</v>
      </c>
      <c r="K440" s="2">
        <v>81</v>
      </c>
      <c r="L440" t="s">
        <v>22960</v>
      </c>
      <c r="M440" s="3">
        <v>31600</v>
      </c>
      <c r="N440" s="2" t="s">
        <v>19</v>
      </c>
    </row>
    <row r="441" spans="1:14" x14ac:dyDescent="0.25">
      <c r="A441" t="s">
        <v>22874</v>
      </c>
      <c r="B441" s="1" t="s">
        <v>23355</v>
      </c>
      <c r="C441" t="s">
        <v>23086</v>
      </c>
      <c r="D441" t="s">
        <v>22938</v>
      </c>
      <c r="E441" s="2" t="s">
        <v>1181</v>
      </c>
      <c r="F441" t="str">
        <f t="shared" si="6"/>
        <v>Mercedes GLC</v>
      </c>
      <c r="G441" t="s">
        <v>23356</v>
      </c>
      <c r="H441" s="2" t="s">
        <v>17</v>
      </c>
      <c r="I441" s="5">
        <v>85300</v>
      </c>
      <c r="J441" s="2">
        <v>2017</v>
      </c>
      <c r="K441" s="2">
        <v>150</v>
      </c>
      <c r="L441" t="s">
        <v>22899</v>
      </c>
      <c r="M441" s="3">
        <v>39100</v>
      </c>
      <c r="N441" s="2" t="s">
        <v>19</v>
      </c>
    </row>
    <row r="442" spans="1:14" x14ac:dyDescent="0.25">
      <c r="A442" t="s">
        <v>22874</v>
      </c>
      <c r="B442" s="1" t="s">
        <v>24092</v>
      </c>
      <c r="C442" t="s">
        <v>23086</v>
      </c>
      <c r="D442" t="s">
        <v>128</v>
      </c>
      <c r="E442" s="2" t="s">
        <v>527</v>
      </c>
      <c r="F442" t="str">
        <f t="shared" si="6"/>
        <v>Škoda Superb</v>
      </c>
      <c r="G442" t="s">
        <v>23760</v>
      </c>
      <c r="H442" s="2" t="s">
        <v>17</v>
      </c>
      <c r="I442" s="5">
        <v>153289</v>
      </c>
      <c r="J442" s="2">
        <v>2019</v>
      </c>
      <c r="K442" s="2">
        <v>110</v>
      </c>
      <c r="L442" t="s">
        <v>22960</v>
      </c>
      <c r="M442" s="3">
        <v>27900</v>
      </c>
      <c r="N442" s="2" t="s">
        <v>19</v>
      </c>
    </row>
    <row r="443" spans="1:14" x14ac:dyDescent="0.25">
      <c r="A443" t="s">
        <v>22874</v>
      </c>
      <c r="B443" s="1" t="s">
        <v>24177</v>
      </c>
      <c r="C443" t="s">
        <v>23086</v>
      </c>
      <c r="D443" t="s">
        <v>15</v>
      </c>
      <c r="E443" s="2" t="s">
        <v>732</v>
      </c>
      <c r="F443" t="str">
        <f t="shared" si="6"/>
        <v>Audi Q5</v>
      </c>
      <c r="G443" t="s">
        <v>24178</v>
      </c>
      <c r="H443" s="2" t="s">
        <v>17</v>
      </c>
      <c r="I443" s="5">
        <v>77612</v>
      </c>
      <c r="J443" s="2">
        <v>2018</v>
      </c>
      <c r="K443" s="2">
        <v>140</v>
      </c>
      <c r="L443" t="s">
        <v>22904</v>
      </c>
      <c r="M443" s="3">
        <v>43800</v>
      </c>
      <c r="N443" s="2" t="s">
        <v>19</v>
      </c>
    </row>
    <row r="444" spans="1:14" x14ac:dyDescent="0.25">
      <c r="A444" t="s">
        <v>22874</v>
      </c>
      <c r="B444" s="1" t="s">
        <v>23517</v>
      </c>
      <c r="C444" t="s">
        <v>23086</v>
      </c>
      <c r="D444" t="s">
        <v>15</v>
      </c>
      <c r="E444" s="2" t="s">
        <v>998</v>
      </c>
      <c r="F444" t="str">
        <f t="shared" si="6"/>
        <v>Audi Q3</v>
      </c>
      <c r="G444" t="s">
        <v>23191</v>
      </c>
      <c r="H444" s="2" t="s">
        <v>17</v>
      </c>
      <c r="I444" s="5">
        <v>109900</v>
      </c>
      <c r="J444" s="2">
        <v>2018</v>
      </c>
      <c r="K444" s="2">
        <v>110</v>
      </c>
      <c r="L444" t="s">
        <v>22882</v>
      </c>
      <c r="M444" s="3">
        <v>33200</v>
      </c>
      <c r="N444" s="2" t="s">
        <v>19</v>
      </c>
    </row>
    <row r="445" spans="1:14" x14ac:dyDescent="0.25">
      <c r="A445" t="s">
        <v>22874</v>
      </c>
      <c r="B445" s="1" t="s">
        <v>23368</v>
      </c>
      <c r="C445" t="s">
        <v>23086</v>
      </c>
      <c r="D445" t="s">
        <v>15</v>
      </c>
      <c r="E445" s="2" t="s">
        <v>146</v>
      </c>
      <c r="F445" t="str">
        <f t="shared" si="6"/>
        <v>Audi A4</v>
      </c>
      <c r="G445" t="s">
        <v>23046</v>
      </c>
      <c r="H445" s="2" t="s">
        <v>17</v>
      </c>
      <c r="I445" s="5">
        <v>45230</v>
      </c>
      <c r="J445" s="2">
        <v>2020</v>
      </c>
      <c r="K445" s="2">
        <v>120</v>
      </c>
      <c r="L445" t="s">
        <v>22899</v>
      </c>
      <c r="M445" s="3">
        <v>38500</v>
      </c>
      <c r="N445" s="2" t="s">
        <v>19</v>
      </c>
    </row>
    <row r="446" spans="1:14" x14ac:dyDescent="0.25">
      <c r="A446" t="s">
        <v>22874</v>
      </c>
      <c r="B446" s="1" t="s">
        <v>23329</v>
      </c>
      <c r="C446" t="s">
        <v>23086</v>
      </c>
      <c r="D446" t="s">
        <v>15</v>
      </c>
      <c r="E446" s="2" t="s">
        <v>998</v>
      </c>
      <c r="F446" t="str">
        <f t="shared" si="6"/>
        <v>Audi Q3</v>
      </c>
      <c r="G446" t="s">
        <v>23046</v>
      </c>
      <c r="H446" s="2" t="s">
        <v>17</v>
      </c>
      <c r="I446" s="5">
        <v>18076</v>
      </c>
      <c r="J446" s="2">
        <v>2022</v>
      </c>
      <c r="K446" s="2">
        <v>110</v>
      </c>
      <c r="L446" t="s">
        <v>22890</v>
      </c>
      <c r="M446" s="3">
        <v>43785</v>
      </c>
      <c r="N446" s="2" t="s">
        <v>19</v>
      </c>
    </row>
    <row r="447" spans="1:14" x14ac:dyDescent="0.25">
      <c r="A447" t="s">
        <v>22874</v>
      </c>
      <c r="B447" s="1" t="s">
        <v>23405</v>
      </c>
      <c r="C447" t="s">
        <v>23086</v>
      </c>
      <c r="D447" t="s">
        <v>11221</v>
      </c>
      <c r="E447" s="2" t="s">
        <v>2497</v>
      </c>
      <c r="F447" t="str">
        <f t="shared" si="6"/>
        <v>CUPRA Formentor</v>
      </c>
      <c r="G447" t="s">
        <v>23406</v>
      </c>
      <c r="H447" s="2" t="s">
        <v>17</v>
      </c>
      <c r="I447" s="5">
        <v>15999</v>
      </c>
      <c r="J447" s="2">
        <v>2022</v>
      </c>
      <c r="K447" s="2">
        <v>110</v>
      </c>
      <c r="L447" t="s">
        <v>22896</v>
      </c>
      <c r="M447" s="3">
        <v>36485</v>
      </c>
      <c r="N447" s="2" t="s">
        <v>19</v>
      </c>
    </row>
    <row r="448" spans="1:14" x14ac:dyDescent="0.25">
      <c r="A448" t="s">
        <v>22874</v>
      </c>
      <c r="B448" s="1" t="s">
        <v>23085</v>
      </c>
      <c r="C448" t="s">
        <v>23086</v>
      </c>
      <c r="D448" t="s">
        <v>25187</v>
      </c>
      <c r="E448" s="2" t="s">
        <v>464</v>
      </c>
      <c r="F448" t="str">
        <f t="shared" si="6"/>
        <v>VW Passat</v>
      </c>
      <c r="G448" t="s">
        <v>15613</v>
      </c>
      <c r="H448" s="2" t="s">
        <v>17</v>
      </c>
      <c r="I448" s="5">
        <v>122163</v>
      </c>
      <c r="J448" s="2">
        <v>2018</v>
      </c>
      <c r="K448" s="2">
        <v>110</v>
      </c>
      <c r="L448" t="s">
        <v>22966</v>
      </c>
      <c r="M448" s="3">
        <v>22948</v>
      </c>
      <c r="N448" s="2" t="s">
        <v>19</v>
      </c>
    </row>
    <row r="449" spans="1:14" x14ac:dyDescent="0.25">
      <c r="A449" t="s">
        <v>22874</v>
      </c>
      <c r="B449" s="1" t="s">
        <v>23918</v>
      </c>
      <c r="C449" t="s">
        <v>23130</v>
      </c>
      <c r="D449" t="s">
        <v>33</v>
      </c>
      <c r="E449" s="2" t="s">
        <v>34</v>
      </c>
      <c r="F449" t="str">
        <f t="shared" si="6"/>
        <v>Fiat 500</v>
      </c>
      <c r="G449" t="s">
        <v>23919</v>
      </c>
      <c r="H449" s="2" t="s">
        <v>36</v>
      </c>
      <c r="I449" s="5">
        <v>8596</v>
      </c>
      <c r="J449" s="2">
        <v>2019</v>
      </c>
      <c r="K449" s="2">
        <v>63</v>
      </c>
      <c r="L449" t="s">
        <v>23307</v>
      </c>
      <c r="M449" s="3">
        <v>16989</v>
      </c>
      <c r="N449" s="2" t="s">
        <v>19</v>
      </c>
    </row>
    <row r="450" spans="1:14" x14ac:dyDescent="0.25">
      <c r="A450" t="s">
        <v>22874</v>
      </c>
      <c r="B450" s="1" t="s">
        <v>23466</v>
      </c>
      <c r="C450" t="s">
        <v>23130</v>
      </c>
      <c r="D450" t="s">
        <v>25187</v>
      </c>
      <c r="E450" s="2" t="s">
        <v>20019</v>
      </c>
      <c r="F450" t="str">
        <f t="shared" si="6"/>
        <v>VW T-Cross</v>
      </c>
      <c r="G450" t="s">
        <v>14632</v>
      </c>
      <c r="H450" s="2" t="s">
        <v>36</v>
      </c>
      <c r="I450" s="5">
        <v>72012</v>
      </c>
      <c r="J450" s="2">
        <v>2019</v>
      </c>
      <c r="K450" s="2">
        <v>85</v>
      </c>
      <c r="L450" t="s">
        <v>22882</v>
      </c>
      <c r="M450" s="3">
        <v>19775</v>
      </c>
      <c r="N450" s="2" t="s">
        <v>19</v>
      </c>
    </row>
    <row r="451" spans="1:14" x14ac:dyDescent="0.25">
      <c r="A451" t="s">
        <v>22874</v>
      </c>
      <c r="B451" s="1" t="s">
        <v>23606</v>
      </c>
      <c r="C451" t="s">
        <v>23130</v>
      </c>
      <c r="D451" t="s">
        <v>25187</v>
      </c>
      <c r="E451" s="2" t="s">
        <v>464</v>
      </c>
      <c r="F451" t="str">
        <f t="shared" ref="F451:F514" si="7">D451&amp; " " &amp; E451</f>
        <v>VW Passat</v>
      </c>
      <c r="G451" t="s">
        <v>23607</v>
      </c>
      <c r="H451" s="2" t="s">
        <v>17</v>
      </c>
      <c r="I451" s="5">
        <v>174387</v>
      </c>
      <c r="J451" s="2">
        <v>2017</v>
      </c>
      <c r="K451" s="2">
        <v>110</v>
      </c>
      <c r="L451" t="s">
        <v>23107</v>
      </c>
      <c r="M451" s="3">
        <v>22800</v>
      </c>
      <c r="N451" s="2" t="s">
        <v>19</v>
      </c>
    </row>
    <row r="452" spans="1:14" x14ac:dyDescent="0.25">
      <c r="A452" t="s">
        <v>22874</v>
      </c>
      <c r="B452" s="1" t="s">
        <v>23129</v>
      </c>
      <c r="C452" t="s">
        <v>23130</v>
      </c>
      <c r="D452" t="s">
        <v>25187</v>
      </c>
      <c r="E452" s="2" t="s">
        <v>464</v>
      </c>
      <c r="F452" t="str">
        <f t="shared" si="7"/>
        <v>VW Passat</v>
      </c>
      <c r="G452" t="s">
        <v>23131</v>
      </c>
      <c r="H452" s="2" t="s">
        <v>17</v>
      </c>
      <c r="I452" s="5">
        <v>96063</v>
      </c>
      <c r="J452" s="2">
        <v>2016</v>
      </c>
      <c r="K452" s="2">
        <v>140</v>
      </c>
      <c r="L452" t="s">
        <v>22896</v>
      </c>
      <c r="M452" s="3">
        <v>19500</v>
      </c>
      <c r="N452" s="2" t="s">
        <v>19</v>
      </c>
    </row>
    <row r="453" spans="1:14" x14ac:dyDescent="0.25">
      <c r="A453" t="s">
        <v>22874</v>
      </c>
      <c r="B453" s="1" t="s">
        <v>23727</v>
      </c>
      <c r="C453" t="s">
        <v>23130</v>
      </c>
      <c r="D453" t="s">
        <v>25187</v>
      </c>
      <c r="E453" s="2" t="s">
        <v>17368</v>
      </c>
      <c r="F453" t="str">
        <f t="shared" si="7"/>
        <v>VW Golf</v>
      </c>
      <c r="G453" t="s">
        <v>23020</v>
      </c>
      <c r="H453" s="2" t="s">
        <v>17</v>
      </c>
      <c r="I453" s="5">
        <v>65960</v>
      </c>
      <c r="J453" s="2">
        <v>2020</v>
      </c>
      <c r="K453" s="2">
        <v>85</v>
      </c>
      <c r="L453" t="s">
        <v>22904</v>
      </c>
      <c r="M453" s="3">
        <v>24800</v>
      </c>
      <c r="N453" s="2" t="s">
        <v>19</v>
      </c>
    </row>
    <row r="454" spans="1:14" x14ac:dyDescent="0.25">
      <c r="A454" t="s">
        <v>22874</v>
      </c>
      <c r="B454" s="1" t="s">
        <v>23713</v>
      </c>
      <c r="C454" t="s">
        <v>23130</v>
      </c>
      <c r="D454" t="s">
        <v>25187</v>
      </c>
      <c r="E454" s="2" t="s">
        <v>20019</v>
      </c>
      <c r="F454" t="str">
        <f t="shared" si="7"/>
        <v>VW T-Cross</v>
      </c>
      <c r="G454" t="s">
        <v>22965</v>
      </c>
      <c r="H454" s="2" t="s">
        <v>36</v>
      </c>
      <c r="I454" s="5">
        <v>40379</v>
      </c>
      <c r="J454" s="2">
        <v>2021</v>
      </c>
      <c r="K454" s="2">
        <v>70</v>
      </c>
      <c r="L454" t="s">
        <v>23209</v>
      </c>
      <c r="M454" s="3">
        <v>19000</v>
      </c>
      <c r="N454" s="2" t="s">
        <v>19</v>
      </c>
    </row>
    <row r="455" spans="1:14" x14ac:dyDescent="0.25">
      <c r="A455" t="s">
        <v>22874</v>
      </c>
      <c r="B455" s="1" t="s">
        <v>23800</v>
      </c>
      <c r="C455" t="s">
        <v>23130</v>
      </c>
      <c r="D455" t="s">
        <v>141</v>
      </c>
      <c r="E455" s="2" t="s">
        <v>150</v>
      </c>
      <c r="F455" t="str">
        <f t="shared" si="7"/>
        <v>Renault Clio</v>
      </c>
      <c r="G455" t="s">
        <v>23801</v>
      </c>
      <c r="H455" s="2" t="s">
        <v>36</v>
      </c>
      <c r="I455" s="5">
        <v>90000</v>
      </c>
      <c r="J455" s="2">
        <v>2017</v>
      </c>
      <c r="K455" s="2">
        <v>54</v>
      </c>
      <c r="L455" t="s">
        <v>22902</v>
      </c>
      <c r="M455" s="3">
        <v>11200</v>
      </c>
      <c r="N455" s="2" t="s">
        <v>19</v>
      </c>
    </row>
    <row r="456" spans="1:14" x14ac:dyDescent="0.25">
      <c r="A456" t="s">
        <v>22874</v>
      </c>
      <c r="B456" s="1" t="s">
        <v>23792</v>
      </c>
      <c r="C456" t="s">
        <v>23130</v>
      </c>
      <c r="D456" t="s">
        <v>25187</v>
      </c>
      <c r="E456" s="2" t="s">
        <v>725</v>
      </c>
      <c r="F456" t="str">
        <f t="shared" si="7"/>
        <v>VW T-Roc</v>
      </c>
      <c r="G456" t="s">
        <v>22965</v>
      </c>
      <c r="H456" s="2" t="s">
        <v>36</v>
      </c>
      <c r="I456" s="5">
        <v>20975</v>
      </c>
      <c r="J456" s="2">
        <v>2022</v>
      </c>
      <c r="K456" s="2">
        <v>81</v>
      </c>
      <c r="L456" t="s">
        <v>23016</v>
      </c>
      <c r="M456" s="3">
        <v>24200</v>
      </c>
      <c r="N456" s="2" t="s">
        <v>19</v>
      </c>
    </row>
    <row r="457" spans="1:14" x14ac:dyDescent="0.25">
      <c r="A457" t="s">
        <v>22874</v>
      </c>
      <c r="B457" s="1" t="s">
        <v>23551</v>
      </c>
      <c r="C457" t="s">
        <v>23552</v>
      </c>
      <c r="D457" t="s">
        <v>128</v>
      </c>
      <c r="E457" s="2" t="s">
        <v>2473</v>
      </c>
      <c r="F457" t="str">
        <f t="shared" si="7"/>
        <v>Škoda Scala</v>
      </c>
      <c r="G457" t="s">
        <v>23553</v>
      </c>
      <c r="H457" s="2" t="s">
        <v>36</v>
      </c>
      <c r="I457" s="5">
        <v>16656</v>
      </c>
      <c r="J457" s="2">
        <v>2022</v>
      </c>
      <c r="K457" s="2">
        <v>81</v>
      </c>
      <c r="L457" t="s">
        <v>22896</v>
      </c>
      <c r="M457" s="3">
        <v>19500</v>
      </c>
      <c r="N457" s="2" t="s">
        <v>19</v>
      </c>
    </row>
    <row r="458" spans="1:14" x14ac:dyDescent="0.25">
      <c r="A458" t="s">
        <v>22874</v>
      </c>
      <c r="B458" s="1" t="s">
        <v>24075</v>
      </c>
      <c r="C458" t="s">
        <v>23552</v>
      </c>
      <c r="D458" t="s">
        <v>15</v>
      </c>
      <c r="E458" s="2" t="s">
        <v>21</v>
      </c>
      <c r="F458" t="str">
        <f t="shared" si="7"/>
        <v>Audi A3</v>
      </c>
      <c r="G458" t="s">
        <v>85</v>
      </c>
      <c r="H458" s="2" t="s">
        <v>17</v>
      </c>
      <c r="I458" s="5">
        <v>120040</v>
      </c>
      <c r="J458" s="2">
        <v>2018</v>
      </c>
      <c r="K458" s="2">
        <v>85</v>
      </c>
      <c r="L458" t="s">
        <v>22966</v>
      </c>
      <c r="M458" s="3">
        <v>18400</v>
      </c>
      <c r="N458" s="2" t="s">
        <v>19</v>
      </c>
    </row>
    <row r="459" spans="1:14" x14ac:dyDescent="0.25">
      <c r="A459" t="s">
        <v>22874</v>
      </c>
      <c r="B459" s="1" t="s">
        <v>23937</v>
      </c>
      <c r="C459" t="s">
        <v>22888</v>
      </c>
      <c r="D459" t="s">
        <v>25187</v>
      </c>
      <c r="E459" s="2" t="s">
        <v>17368</v>
      </c>
      <c r="F459" t="str">
        <f t="shared" si="7"/>
        <v>VW Golf</v>
      </c>
      <c r="G459" t="s">
        <v>23938</v>
      </c>
      <c r="H459" s="2" t="s">
        <v>25138</v>
      </c>
      <c r="I459" s="5">
        <v>23342</v>
      </c>
      <c r="J459" s="2">
        <v>2021</v>
      </c>
      <c r="K459" s="2">
        <v>180</v>
      </c>
      <c r="L459" t="s">
        <v>22904</v>
      </c>
      <c r="M459" s="3">
        <v>39684</v>
      </c>
      <c r="N459" s="2" t="s">
        <v>19</v>
      </c>
    </row>
    <row r="460" spans="1:14" x14ac:dyDescent="0.25">
      <c r="A460" t="s">
        <v>22874</v>
      </c>
      <c r="B460" s="1" t="s">
        <v>23805</v>
      </c>
      <c r="C460" t="s">
        <v>22888</v>
      </c>
      <c r="D460" t="s">
        <v>25187</v>
      </c>
      <c r="E460" s="2" t="s">
        <v>112</v>
      </c>
      <c r="F460" t="str">
        <f t="shared" si="7"/>
        <v>VW Polo</v>
      </c>
      <c r="G460" t="s">
        <v>22965</v>
      </c>
      <c r="H460" s="2" t="s">
        <v>36</v>
      </c>
      <c r="I460" s="5">
        <v>15000</v>
      </c>
      <c r="J460" s="2">
        <v>2022</v>
      </c>
      <c r="K460" s="2">
        <v>70</v>
      </c>
      <c r="L460" t="s">
        <v>22966</v>
      </c>
      <c r="M460" s="3">
        <v>19324</v>
      </c>
      <c r="N460" s="2" t="s">
        <v>19</v>
      </c>
    </row>
    <row r="461" spans="1:14" x14ac:dyDescent="0.25">
      <c r="A461" t="s">
        <v>22874</v>
      </c>
      <c r="B461" s="1" t="s">
        <v>23330</v>
      </c>
      <c r="C461" t="s">
        <v>22888</v>
      </c>
      <c r="D461" t="s">
        <v>25187</v>
      </c>
      <c r="E461" s="2" t="s">
        <v>23322</v>
      </c>
      <c r="F461" t="str">
        <f t="shared" si="7"/>
        <v>VW ID.5</v>
      </c>
      <c r="G461" t="s">
        <v>23331</v>
      </c>
      <c r="H461" s="2" t="s">
        <v>1300</v>
      </c>
      <c r="I461" s="5">
        <v>5000</v>
      </c>
      <c r="J461" s="2">
        <v>2022</v>
      </c>
      <c r="K461" s="2">
        <v>150</v>
      </c>
      <c r="L461" t="s">
        <v>22975</v>
      </c>
      <c r="M461" s="3">
        <v>59000</v>
      </c>
      <c r="N461" s="2" t="s">
        <v>19</v>
      </c>
    </row>
    <row r="462" spans="1:14" x14ac:dyDescent="0.25">
      <c r="A462" t="s">
        <v>22874</v>
      </c>
      <c r="B462" s="1" t="s">
        <v>23377</v>
      </c>
      <c r="C462" t="s">
        <v>22888</v>
      </c>
      <c r="D462" t="s">
        <v>15</v>
      </c>
      <c r="E462" s="2" t="s">
        <v>1296</v>
      </c>
      <c r="F462" t="str">
        <f t="shared" si="7"/>
        <v>Audi A5</v>
      </c>
      <c r="G462" t="s">
        <v>23378</v>
      </c>
      <c r="H462" s="2" t="s">
        <v>17</v>
      </c>
      <c r="I462" s="5">
        <v>97673</v>
      </c>
      <c r="J462" s="2">
        <v>2018</v>
      </c>
      <c r="K462" s="2">
        <v>140</v>
      </c>
      <c r="L462" t="s">
        <v>22902</v>
      </c>
      <c r="M462" s="3">
        <v>35800</v>
      </c>
      <c r="N462" s="2" t="s">
        <v>19</v>
      </c>
    </row>
    <row r="463" spans="1:14" x14ac:dyDescent="0.25">
      <c r="A463" t="s">
        <v>22874</v>
      </c>
      <c r="B463" s="1" t="s">
        <v>23602</v>
      </c>
      <c r="C463" t="s">
        <v>22888</v>
      </c>
      <c r="D463" t="s">
        <v>25187</v>
      </c>
      <c r="E463" s="2" t="s">
        <v>22906</v>
      </c>
      <c r="F463" t="str">
        <f t="shared" si="7"/>
        <v>VW up!</v>
      </c>
      <c r="G463" t="s">
        <v>23603</v>
      </c>
      <c r="H463" s="2" t="s">
        <v>17287</v>
      </c>
      <c r="I463" s="5">
        <v>24400</v>
      </c>
      <c r="J463" s="2">
        <v>2018</v>
      </c>
      <c r="K463" s="2">
        <v>50</v>
      </c>
      <c r="L463" t="s">
        <v>22882</v>
      </c>
      <c r="M463" s="3">
        <v>10590</v>
      </c>
      <c r="N463" s="2" t="s">
        <v>19</v>
      </c>
    </row>
    <row r="464" spans="1:14" x14ac:dyDescent="0.25">
      <c r="A464" t="s">
        <v>22874</v>
      </c>
      <c r="B464" s="1" t="s">
        <v>23411</v>
      </c>
      <c r="C464" t="s">
        <v>22888</v>
      </c>
      <c r="D464" t="s">
        <v>25187</v>
      </c>
      <c r="E464" s="2" t="s">
        <v>112</v>
      </c>
      <c r="F464" t="str">
        <f t="shared" si="7"/>
        <v>VW Polo</v>
      </c>
      <c r="G464" t="s">
        <v>22965</v>
      </c>
      <c r="H464" s="2" t="s">
        <v>36</v>
      </c>
      <c r="I464" s="5">
        <v>15000</v>
      </c>
      <c r="J464" s="2">
        <v>2022</v>
      </c>
      <c r="K464" s="2">
        <v>70</v>
      </c>
      <c r="L464" t="s">
        <v>22904</v>
      </c>
      <c r="M464" s="3">
        <v>18953</v>
      </c>
      <c r="N464" s="2" t="s">
        <v>19</v>
      </c>
    </row>
    <row r="465" spans="1:14" x14ac:dyDescent="0.25">
      <c r="A465" t="s">
        <v>22874</v>
      </c>
      <c r="B465" s="1" t="s">
        <v>24165</v>
      </c>
      <c r="C465" t="s">
        <v>22888</v>
      </c>
      <c r="D465" t="s">
        <v>15</v>
      </c>
      <c r="E465" s="2" t="s">
        <v>415</v>
      </c>
      <c r="F465" t="str">
        <f t="shared" si="7"/>
        <v>Audi A6</v>
      </c>
      <c r="G465" t="s">
        <v>23555</v>
      </c>
      <c r="H465" s="2" t="s">
        <v>17</v>
      </c>
      <c r="I465" s="5">
        <v>132226</v>
      </c>
      <c r="J465" s="2">
        <v>2018</v>
      </c>
      <c r="K465" s="2">
        <v>210</v>
      </c>
      <c r="L465" t="s">
        <v>22960</v>
      </c>
      <c r="M465" s="3">
        <v>49900</v>
      </c>
      <c r="N465" s="2" t="s">
        <v>19</v>
      </c>
    </row>
    <row r="466" spans="1:14" x14ac:dyDescent="0.25">
      <c r="A466" t="s">
        <v>22874</v>
      </c>
      <c r="B466" s="1" t="s">
        <v>23771</v>
      </c>
      <c r="C466" t="s">
        <v>22888</v>
      </c>
      <c r="D466" t="s">
        <v>25187</v>
      </c>
      <c r="E466" s="2" t="s">
        <v>112</v>
      </c>
      <c r="F466" t="str">
        <f t="shared" si="7"/>
        <v>VW Polo</v>
      </c>
      <c r="G466" t="s">
        <v>4034</v>
      </c>
      <c r="H466" s="2" t="s">
        <v>36</v>
      </c>
      <c r="I466" s="5">
        <v>47841</v>
      </c>
      <c r="J466" s="2">
        <v>2020</v>
      </c>
      <c r="K466" s="2">
        <v>70</v>
      </c>
      <c r="L466" t="s">
        <v>22878</v>
      </c>
      <c r="M466" s="3">
        <v>15500</v>
      </c>
      <c r="N466" s="2" t="s">
        <v>19</v>
      </c>
    </row>
    <row r="467" spans="1:14" x14ac:dyDescent="0.25">
      <c r="A467" t="s">
        <v>22874</v>
      </c>
      <c r="B467" s="1" t="s">
        <v>23462</v>
      </c>
      <c r="C467" t="s">
        <v>22888</v>
      </c>
      <c r="D467" t="s">
        <v>15</v>
      </c>
      <c r="E467" s="2" t="s">
        <v>146</v>
      </c>
      <c r="F467" t="str">
        <f t="shared" si="7"/>
        <v>Audi A4</v>
      </c>
      <c r="G467" t="s">
        <v>23463</v>
      </c>
      <c r="H467" s="2" t="s">
        <v>17</v>
      </c>
      <c r="I467" s="5">
        <v>61843</v>
      </c>
      <c r="J467" s="2">
        <v>2018</v>
      </c>
      <c r="K467" s="2">
        <v>140</v>
      </c>
      <c r="L467" t="s">
        <v>22899</v>
      </c>
      <c r="M467" s="3">
        <v>29200</v>
      </c>
      <c r="N467" s="2" t="s">
        <v>19</v>
      </c>
    </row>
    <row r="468" spans="1:14" x14ac:dyDescent="0.25">
      <c r="A468" t="s">
        <v>22874</v>
      </c>
      <c r="B468" s="1" t="s">
        <v>23604</v>
      </c>
      <c r="C468" t="s">
        <v>22888</v>
      </c>
      <c r="D468" t="s">
        <v>128</v>
      </c>
      <c r="E468" s="2" t="s">
        <v>247</v>
      </c>
      <c r="F468" t="str">
        <f t="shared" si="7"/>
        <v>Škoda Octavia</v>
      </c>
      <c r="G468" t="s">
        <v>22947</v>
      </c>
      <c r="H468" s="2" t="s">
        <v>17</v>
      </c>
      <c r="I468" s="5">
        <v>82969</v>
      </c>
      <c r="J468" s="2">
        <v>2020</v>
      </c>
      <c r="K468" s="2">
        <v>85</v>
      </c>
      <c r="L468" t="s">
        <v>22948</v>
      </c>
      <c r="M468" s="3">
        <v>21800</v>
      </c>
      <c r="N468" s="2" t="s">
        <v>19</v>
      </c>
    </row>
    <row r="469" spans="1:14" x14ac:dyDescent="0.25">
      <c r="A469" t="s">
        <v>22874</v>
      </c>
      <c r="B469" s="1" t="s">
        <v>23904</v>
      </c>
      <c r="C469" t="s">
        <v>22888</v>
      </c>
      <c r="D469" t="s">
        <v>25187</v>
      </c>
      <c r="E469" s="2" t="s">
        <v>464</v>
      </c>
      <c r="F469" t="str">
        <f t="shared" si="7"/>
        <v>VW Passat</v>
      </c>
      <c r="G469" t="s">
        <v>23905</v>
      </c>
      <c r="H469" s="2" t="s">
        <v>17</v>
      </c>
      <c r="I469" s="5">
        <v>142152</v>
      </c>
      <c r="J469" s="2">
        <v>2017</v>
      </c>
      <c r="K469" s="2">
        <v>88</v>
      </c>
      <c r="L469" t="s">
        <v>22960</v>
      </c>
      <c r="M469" s="3">
        <v>19749</v>
      </c>
      <c r="N469" s="2" t="s">
        <v>19</v>
      </c>
    </row>
    <row r="470" spans="1:14" x14ac:dyDescent="0.25">
      <c r="A470" t="s">
        <v>22874</v>
      </c>
      <c r="B470" s="1" t="s">
        <v>23459</v>
      </c>
      <c r="C470" t="s">
        <v>22888</v>
      </c>
      <c r="D470" t="s">
        <v>25187</v>
      </c>
      <c r="E470" s="2" t="s">
        <v>17368</v>
      </c>
      <c r="F470" t="str">
        <f t="shared" si="7"/>
        <v>VW Golf</v>
      </c>
      <c r="G470" t="s">
        <v>23393</v>
      </c>
      <c r="H470" s="2" t="s">
        <v>36</v>
      </c>
      <c r="I470" s="5">
        <v>17182</v>
      </c>
      <c r="J470" s="2">
        <v>2021</v>
      </c>
      <c r="K470" s="2">
        <v>180</v>
      </c>
      <c r="L470" t="s">
        <v>23150</v>
      </c>
      <c r="M470" s="3">
        <v>45099</v>
      </c>
      <c r="N470" s="2" t="s">
        <v>19</v>
      </c>
    </row>
    <row r="471" spans="1:14" x14ac:dyDescent="0.25">
      <c r="A471" t="s">
        <v>22874</v>
      </c>
      <c r="B471" s="1" t="s">
        <v>24140</v>
      </c>
      <c r="C471" t="s">
        <v>22888</v>
      </c>
      <c r="D471" t="s">
        <v>15</v>
      </c>
      <c r="E471" s="2" t="s">
        <v>1296</v>
      </c>
      <c r="F471" t="str">
        <f t="shared" si="7"/>
        <v>Audi A5</v>
      </c>
      <c r="G471" t="s">
        <v>24141</v>
      </c>
      <c r="H471" s="2" t="s">
        <v>17</v>
      </c>
      <c r="I471" s="5">
        <v>110407</v>
      </c>
      <c r="J471" s="2">
        <v>2021</v>
      </c>
      <c r="K471" s="2">
        <v>140</v>
      </c>
      <c r="L471" t="s">
        <v>22896</v>
      </c>
      <c r="M471" s="3">
        <v>42800</v>
      </c>
      <c r="N471" s="2" t="s">
        <v>19</v>
      </c>
    </row>
    <row r="472" spans="1:14" x14ac:dyDescent="0.25">
      <c r="A472" t="s">
        <v>22874</v>
      </c>
      <c r="B472" s="1" t="s">
        <v>23821</v>
      </c>
      <c r="C472" t="s">
        <v>22888</v>
      </c>
      <c r="D472" t="s">
        <v>25187</v>
      </c>
      <c r="E472" s="2" t="s">
        <v>22906</v>
      </c>
      <c r="F472" t="str">
        <f t="shared" si="7"/>
        <v>VW up!</v>
      </c>
      <c r="G472" t="s">
        <v>13319</v>
      </c>
      <c r="H472" s="2" t="s">
        <v>36</v>
      </c>
      <c r="I472" s="5">
        <v>74502</v>
      </c>
      <c r="J472" s="2">
        <v>2019</v>
      </c>
      <c r="K472" s="2">
        <v>85</v>
      </c>
      <c r="L472" t="s">
        <v>22882</v>
      </c>
      <c r="M472" s="3">
        <v>17900</v>
      </c>
      <c r="N472" s="2" t="s">
        <v>19</v>
      </c>
    </row>
    <row r="473" spans="1:14" x14ac:dyDescent="0.25">
      <c r="A473" t="s">
        <v>22874</v>
      </c>
      <c r="B473" s="1" t="s">
        <v>23456</v>
      </c>
      <c r="C473" t="s">
        <v>22888</v>
      </c>
      <c r="D473" t="s">
        <v>25187</v>
      </c>
      <c r="E473" s="2" t="s">
        <v>4997</v>
      </c>
      <c r="F473" t="str">
        <f t="shared" si="7"/>
        <v>VW Taigo</v>
      </c>
      <c r="G473" t="s">
        <v>22965</v>
      </c>
      <c r="H473" s="2" t="s">
        <v>36</v>
      </c>
      <c r="I473" s="5">
        <v>10983</v>
      </c>
      <c r="J473" s="2">
        <v>2022</v>
      </c>
      <c r="K473" s="2">
        <v>70</v>
      </c>
      <c r="L473" t="s">
        <v>22966</v>
      </c>
      <c r="M473" s="3">
        <v>21200</v>
      </c>
      <c r="N473" s="2" t="s">
        <v>19</v>
      </c>
    </row>
    <row r="474" spans="1:14" x14ac:dyDescent="0.25">
      <c r="A474" t="s">
        <v>22874</v>
      </c>
      <c r="B474" s="1" t="s">
        <v>23548</v>
      </c>
      <c r="C474" t="s">
        <v>22888</v>
      </c>
      <c r="D474" t="s">
        <v>25187</v>
      </c>
      <c r="E474" s="2" t="s">
        <v>4997</v>
      </c>
      <c r="F474" t="str">
        <f t="shared" si="7"/>
        <v>VW Taigo</v>
      </c>
      <c r="G474" t="s">
        <v>22965</v>
      </c>
      <c r="H474" s="2" t="s">
        <v>36</v>
      </c>
      <c r="I474" s="5">
        <v>19600</v>
      </c>
      <c r="J474" s="2">
        <v>2022</v>
      </c>
      <c r="K474" s="2">
        <v>70</v>
      </c>
      <c r="L474" t="s">
        <v>22904</v>
      </c>
      <c r="M474" s="3">
        <v>21200</v>
      </c>
      <c r="N474" s="2" t="s">
        <v>19</v>
      </c>
    </row>
    <row r="475" spans="1:14" x14ac:dyDescent="0.25">
      <c r="A475" t="s">
        <v>22874</v>
      </c>
      <c r="B475" s="1" t="s">
        <v>23703</v>
      </c>
      <c r="C475" t="s">
        <v>22888</v>
      </c>
      <c r="D475" t="s">
        <v>25187</v>
      </c>
      <c r="E475" s="2" t="s">
        <v>17368</v>
      </c>
      <c r="F475" t="str">
        <f t="shared" si="7"/>
        <v>VW Golf</v>
      </c>
      <c r="G475" t="s">
        <v>3533</v>
      </c>
      <c r="H475" s="2" t="s">
        <v>17</v>
      </c>
      <c r="I475" s="5">
        <v>85037</v>
      </c>
      <c r="J475" s="2">
        <v>2019</v>
      </c>
      <c r="K475" s="2">
        <v>85</v>
      </c>
      <c r="L475" t="s">
        <v>22890</v>
      </c>
      <c r="M475" s="3">
        <v>21000</v>
      </c>
      <c r="N475" s="2" t="s">
        <v>19</v>
      </c>
    </row>
    <row r="476" spans="1:14" x14ac:dyDescent="0.25">
      <c r="A476" t="s">
        <v>22874</v>
      </c>
      <c r="B476" s="1" t="s">
        <v>23376</v>
      </c>
      <c r="C476" t="s">
        <v>22888</v>
      </c>
      <c r="D476" t="s">
        <v>25187</v>
      </c>
      <c r="E476" s="2" t="s">
        <v>3728</v>
      </c>
      <c r="F476" t="str">
        <f t="shared" si="7"/>
        <v>VW Arteon</v>
      </c>
      <c r="G476" t="s">
        <v>5127</v>
      </c>
      <c r="H476" s="2" t="s">
        <v>17</v>
      </c>
      <c r="I476" s="5">
        <v>86924</v>
      </c>
      <c r="J476" s="2">
        <v>2019</v>
      </c>
      <c r="K476" s="2">
        <v>110</v>
      </c>
      <c r="L476" t="s">
        <v>22896</v>
      </c>
      <c r="M476" s="3">
        <v>35800</v>
      </c>
      <c r="N476" s="2" t="s">
        <v>19</v>
      </c>
    </row>
    <row r="477" spans="1:14" x14ac:dyDescent="0.25">
      <c r="A477" t="s">
        <v>22874</v>
      </c>
      <c r="B477" s="1" t="s">
        <v>23388</v>
      </c>
      <c r="C477" t="s">
        <v>22888</v>
      </c>
      <c r="D477" t="s">
        <v>25187</v>
      </c>
      <c r="E477" s="2" t="s">
        <v>3728</v>
      </c>
      <c r="F477" t="str">
        <f t="shared" si="7"/>
        <v>VW Arteon</v>
      </c>
      <c r="G477" t="s">
        <v>23389</v>
      </c>
      <c r="H477" s="2" t="s">
        <v>17</v>
      </c>
      <c r="I477" s="5">
        <v>68942</v>
      </c>
      <c r="J477" s="2">
        <v>2019</v>
      </c>
      <c r="K477" s="2">
        <v>110</v>
      </c>
      <c r="L477" t="s">
        <v>22896</v>
      </c>
      <c r="M477" s="3">
        <v>29900</v>
      </c>
      <c r="N477" s="2" t="s">
        <v>19</v>
      </c>
    </row>
    <row r="478" spans="1:14" x14ac:dyDescent="0.25">
      <c r="A478" t="s">
        <v>22874</v>
      </c>
      <c r="B478" s="1" t="s">
        <v>23497</v>
      </c>
      <c r="C478" t="s">
        <v>22888</v>
      </c>
      <c r="D478" t="s">
        <v>25187</v>
      </c>
      <c r="E478" s="2" t="s">
        <v>17368</v>
      </c>
      <c r="F478" t="str">
        <f t="shared" si="7"/>
        <v>VW Golf</v>
      </c>
      <c r="G478" t="s">
        <v>23498</v>
      </c>
      <c r="H478" s="2" t="s">
        <v>36</v>
      </c>
      <c r="I478" s="5">
        <v>25009</v>
      </c>
      <c r="J478" s="2">
        <v>2020</v>
      </c>
      <c r="K478" s="2">
        <v>180</v>
      </c>
      <c r="L478" t="s">
        <v>22963</v>
      </c>
      <c r="M478" s="3">
        <v>40800</v>
      </c>
      <c r="N478" s="2" t="s">
        <v>19</v>
      </c>
    </row>
    <row r="479" spans="1:14" x14ac:dyDescent="0.25">
      <c r="A479" t="s">
        <v>22874</v>
      </c>
      <c r="B479" s="1" t="s">
        <v>23524</v>
      </c>
      <c r="C479" t="s">
        <v>22888</v>
      </c>
      <c r="D479" t="s">
        <v>25187</v>
      </c>
      <c r="E479" s="2" t="s">
        <v>4997</v>
      </c>
      <c r="F479" t="str">
        <f t="shared" si="7"/>
        <v>VW Taigo</v>
      </c>
      <c r="G479" t="s">
        <v>22965</v>
      </c>
      <c r="H479" s="2" t="s">
        <v>36</v>
      </c>
      <c r="I479" s="5">
        <v>14912</v>
      </c>
      <c r="J479" s="2">
        <v>2022</v>
      </c>
      <c r="K479" s="2">
        <v>70</v>
      </c>
      <c r="L479" t="s">
        <v>22904</v>
      </c>
      <c r="M479" s="3">
        <v>21800</v>
      </c>
      <c r="N479" s="2" t="s">
        <v>19</v>
      </c>
    </row>
    <row r="480" spans="1:14" x14ac:dyDescent="0.25">
      <c r="A480" t="s">
        <v>22874</v>
      </c>
      <c r="B480" s="1" t="s">
        <v>22887</v>
      </c>
      <c r="C480" t="s">
        <v>22888</v>
      </c>
      <c r="D480" t="s">
        <v>25187</v>
      </c>
      <c r="E480" s="2" t="s">
        <v>464</v>
      </c>
      <c r="F480" t="str">
        <f t="shared" si="7"/>
        <v>VW Passat</v>
      </c>
      <c r="G480" t="s">
        <v>22889</v>
      </c>
      <c r="H480" s="2" t="s">
        <v>17</v>
      </c>
      <c r="I480" s="5">
        <v>141273</v>
      </c>
      <c r="J480" s="2">
        <v>2019</v>
      </c>
      <c r="K480" s="2">
        <v>140</v>
      </c>
      <c r="L480" t="s">
        <v>22890</v>
      </c>
      <c r="M480" s="3">
        <v>27800</v>
      </c>
      <c r="N480" s="2" t="s">
        <v>19</v>
      </c>
    </row>
    <row r="481" spans="1:14" x14ac:dyDescent="0.25">
      <c r="A481" t="s">
        <v>22874</v>
      </c>
      <c r="B481" s="1" t="s">
        <v>24206</v>
      </c>
      <c r="C481" t="s">
        <v>22888</v>
      </c>
      <c r="D481" t="s">
        <v>128</v>
      </c>
      <c r="E481" s="2" t="s">
        <v>6280</v>
      </c>
      <c r="F481" t="str">
        <f t="shared" si="7"/>
        <v>Škoda Kodiaq</v>
      </c>
      <c r="G481" t="s">
        <v>23613</v>
      </c>
      <c r="H481" s="2" t="s">
        <v>17</v>
      </c>
      <c r="I481" s="5">
        <v>133922</v>
      </c>
      <c r="J481" s="2">
        <v>2018</v>
      </c>
      <c r="K481" s="2">
        <v>140</v>
      </c>
      <c r="L481" t="s">
        <v>22983</v>
      </c>
      <c r="M481" s="3">
        <v>37600</v>
      </c>
      <c r="N481" s="2" t="s">
        <v>19</v>
      </c>
    </row>
    <row r="482" spans="1:14" x14ac:dyDescent="0.25">
      <c r="A482" t="s">
        <v>22874</v>
      </c>
      <c r="B482" s="1" t="s">
        <v>24167</v>
      </c>
      <c r="C482" t="s">
        <v>22888</v>
      </c>
      <c r="D482" t="s">
        <v>15</v>
      </c>
      <c r="E482" s="2" t="s">
        <v>3561</v>
      </c>
      <c r="F482" t="str">
        <f t="shared" si="7"/>
        <v>Audi Q2</v>
      </c>
      <c r="G482" t="s">
        <v>23982</v>
      </c>
      <c r="H482" s="2" t="s">
        <v>17</v>
      </c>
      <c r="I482" s="5">
        <v>53487</v>
      </c>
      <c r="J482" s="2">
        <v>2018</v>
      </c>
      <c r="K482" s="2">
        <v>85</v>
      </c>
      <c r="L482" t="s">
        <v>22899</v>
      </c>
      <c r="M482" s="3">
        <v>24800</v>
      </c>
      <c r="N482" s="2" t="s">
        <v>19</v>
      </c>
    </row>
    <row r="483" spans="1:14" x14ac:dyDescent="0.25">
      <c r="A483" t="s">
        <v>22874</v>
      </c>
      <c r="B483" s="1" t="s">
        <v>23077</v>
      </c>
      <c r="C483" t="s">
        <v>22888</v>
      </c>
      <c r="D483" t="s">
        <v>128</v>
      </c>
      <c r="E483" s="2" t="s">
        <v>527</v>
      </c>
      <c r="F483" t="str">
        <f t="shared" si="7"/>
        <v>Škoda Superb</v>
      </c>
      <c r="G483" t="s">
        <v>23078</v>
      </c>
      <c r="H483" s="2" t="s">
        <v>17</v>
      </c>
      <c r="I483" s="5">
        <v>105887</v>
      </c>
      <c r="J483" s="2">
        <v>2019</v>
      </c>
      <c r="K483" s="2">
        <v>110</v>
      </c>
      <c r="L483" t="s">
        <v>22960</v>
      </c>
      <c r="M483" s="3">
        <v>23800</v>
      </c>
      <c r="N483" s="2" t="s">
        <v>19</v>
      </c>
    </row>
    <row r="484" spans="1:14" x14ac:dyDescent="0.25">
      <c r="A484" t="s">
        <v>22874</v>
      </c>
      <c r="B484" s="1" t="s">
        <v>23392</v>
      </c>
      <c r="C484" t="s">
        <v>22888</v>
      </c>
      <c r="D484" t="s">
        <v>25187</v>
      </c>
      <c r="E484" s="2" t="s">
        <v>17368</v>
      </c>
      <c r="F484" t="str">
        <f t="shared" si="7"/>
        <v>VW Golf</v>
      </c>
      <c r="G484" t="s">
        <v>23393</v>
      </c>
      <c r="H484" s="2" t="s">
        <v>36</v>
      </c>
      <c r="I484" s="5">
        <v>16975</v>
      </c>
      <c r="J484" s="2">
        <v>2021</v>
      </c>
      <c r="K484" s="2">
        <v>180</v>
      </c>
      <c r="L484" t="s">
        <v>22902</v>
      </c>
      <c r="M484" s="3">
        <v>45800</v>
      </c>
      <c r="N484" s="2" t="s">
        <v>19</v>
      </c>
    </row>
    <row r="485" spans="1:14" x14ac:dyDescent="0.25">
      <c r="A485" t="s">
        <v>22874</v>
      </c>
      <c r="B485" s="1" t="s">
        <v>23396</v>
      </c>
      <c r="C485" t="s">
        <v>22888</v>
      </c>
      <c r="D485" t="s">
        <v>25187</v>
      </c>
      <c r="E485" s="2" t="s">
        <v>20019</v>
      </c>
      <c r="F485" t="str">
        <f t="shared" si="7"/>
        <v>VW T-Cross</v>
      </c>
      <c r="G485" t="s">
        <v>14632</v>
      </c>
      <c r="H485" s="2" t="s">
        <v>36</v>
      </c>
      <c r="I485" s="5">
        <v>23460</v>
      </c>
      <c r="J485" s="2">
        <v>2021</v>
      </c>
      <c r="K485" s="2">
        <v>81</v>
      </c>
      <c r="L485" t="s">
        <v>22882</v>
      </c>
      <c r="M485" s="3">
        <v>21800</v>
      </c>
      <c r="N485" s="2" t="s">
        <v>19</v>
      </c>
    </row>
    <row r="486" spans="1:14" x14ac:dyDescent="0.25">
      <c r="A486" t="s">
        <v>22874</v>
      </c>
      <c r="B486" s="1" t="s">
        <v>24064</v>
      </c>
      <c r="C486" t="s">
        <v>23135</v>
      </c>
      <c r="D486" t="s">
        <v>25187</v>
      </c>
      <c r="E486" s="2" t="s">
        <v>22906</v>
      </c>
      <c r="F486" t="str">
        <f t="shared" si="7"/>
        <v>VW up!</v>
      </c>
      <c r="G486" t="s">
        <v>268</v>
      </c>
      <c r="H486" s="2" t="s">
        <v>36</v>
      </c>
      <c r="I486" s="5">
        <v>43071</v>
      </c>
      <c r="J486" s="2">
        <v>2020</v>
      </c>
      <c r="K486" s="2">
        <v>44</v>
      </c>
      <c r="L486" t="s">
        <v>23307</v>
      </c>
      <c r="M486" s="3">
        <v>11600</v>
      </c>
      <c r="N486" s="2" t="s">
        <v>19</v>
      </c>
    </row>
    <row r="487" spans="1:14" x14ac:dyDescent="0.25">
      <c r="A487" t="s">
        <v>22874</v>
      </c>
      <c r="B487" s="1" t="s">
        <v>23832</v>
      </c>
      <c r="C487" t="s">
        <v>23135</v>
      </c>
      <c r="D487" t="s">
        <v>25187</v>
      </c>
      <c r="E487" s="2" t="s">
        <v>1067</v>
      </c>
      <c r="F487" t="str">
        <f t="shared" si="7"/>
        <v>VW Sharan</v>
      </c>
      <c r="G487" t="s">
        <v>4857</v>
      </c>
      <c r="H487" s="2" t="s">
        <v>17</v>
      </c>
      <c r="I487" s="5">
        <v>168328</v>
      </c>
      <c r="J487" s="2">
        <v>2013</v>
      </c>
      <c r="K487" s="2">
        <v>103</v>
      </c>
      <c r="L487" t="s">
        <v>22882</v>
      </c>
      <c r="M487" s="3">
        <v>14300</v>
      </c>
      <c r="N487" s="2" t="s">
        <v>19</v>
      </c>
    </row>
    <row r="488" spans="1:14" x14ac:dyDescent="0.25">
      <c r="A488" t="s">
        <v>22874</v>
      </c>
      <c r="B488" s="1" t="s">
        <v>24171</v>
      </c>
      <c r="C488" t="s">
        <v>23135</v>
      </c>
      <c r="D488" t="s">
        <v>25187</v>
      </c>
      <c r="E488" s="2" t="s">
        <v>464</v>
      </c>
      <c r="F488" t="str">
        <f t="shared" si="7"/>
        <v>VW Passat</v>
      </c>
      <c r="G488" t="s">
        <v>23447</v>
      </c>
      <c r="H488" s="2" t="s">
        <v>17</v>
      </c>
      <c r="I488" s="5">
        <v>177600</v>
      </c>
      <c r="J488" s="2">
        <v>2017</v>
      </c>
      <c r="K488" s="2">
        <v>110</v>
      </c>
      <c r="L488" t="s">
        <v>22896</v>
      </c>
      <c r="M488" s="3">
        <v>19880</v>
      </c>
      <c r="N488" s="2" t="s">
        <v>19</v>
      </c>
    </row>
    <row r="489" spans="1:14" x14ac:dyDescent="0.25">
      <c r="A489" t="s">
        <v>22874</v>
      </c>
      <c r="B489" s="1" t="s">
        <v>24173</v>
      </c>
      <c r="C489" t="s">
        <v>23135</v>
      </c>
      <c r="D489" t="s">
        <v>25187</v>
      </c>
      <c r="E489" s="2" t="s">
        <v>473</v>
      </c>
      <c r="F489" t="str">
        <f t="shared" si="7"/>
        <v>VW Tiguan</v>
      </c>
      <c r="G489" t="s">
        <v>10301</v>
      </c>
      <c r="H489" s="2" t="s">
        <v>17</v>
      </c>
      <c r="I489" s="5">
        <v>205406</v>
      </c>
      <c r="J489" s="2">
        <v>2017</v>
      </c>
      <c r="K489" s="2">
        <v>85</v>
      </c>
      <c r="L489" t="s">
        <v>23328</v>
      </c>
      <c r="M489" s="3">
        <v>19400</v>
      </c>
      <c r="N489" s="2" t="s">
        <v>19</v>
      </c>
    </row>
    <row r="490" spans="1:14" x14ac:dyDescent="0.25">
      <c r="A490" t="s">
        <v>22874</v>
      </c>
      <c r="B490" s="1" t="s">
        <v>24065</v>
      </c>
      <c r="C490" t="s">
        <v>23135</v>
      </c>
      <c r="D490" t="s">
        <v>25187</v>
      </c>
      <c r="E490" s="2" t="s">
        <v>20019</v>
      </c>
      <c r="F490" t="str">
        <f t="shared" si="7"/>
        <v>VW T-Cross</v>
      </c>
      <c r="G490" t="s">
        <v>14632</v>
      </c>
      <c r="H490" s="2" t="s">
        <v>36</v>
      </c>
      <c r="I490" s="5">
        <v>68313</v>
      </c>
      <c r="J490" s="2">
        <v>2019</v>
      </c>
      <c r="K490" s="2">
        <v>85</v>
      </c>
      <c r="L490" t="s">
        <v>22882</v>
      </c>
      <c r="M490" s="3">
        <v>20200</v>
      </c>
      <c r="N490" s="2" t="s">
        <v>19</v>
      </c>
    </row>
    <row r="491" spans="1:14" x14ac:dyDescent="0.25">
      <c r="A491" t="s">
        <v>22874</v>
      </c>
      <c r="B491" s="1" t="s">
        <v>23726</v>
      </c>
      <c r="C491" t="s">
        <v>23135</v>
      </c>
      <c r="D491" t="s">
        <v>25187</v>
      </c>
      <c r="E491" s="2" t="s">
        <v>464</v>
      </c>
      <c r="F491" t="str">
        <f t="shared" si="7"/>
        <v>VW Passat</v>
      </c>
      <c r="G491" t="s">
        <v>23106</v>
      </c>
      <c r="H491" s="2" t="s">
        <v>17</v>
      </c>
      <c r="I491" s="5">
        <v>152708</v>
      </c>
      <c r="J491" s="2">
        <v>2017</v>
      </c>
      <c r="K491" s="2">
        <v>110</v>
      </c>
      <c r="L491" t="s">
        <v>23276</v>
      </c>
      <c r="M491" s="3">
        <v>20440</v>
      </c>
      <c r="N491" s="2" t="s">
        <v>19</v>
      </c>
    </row>
    <row r="492" spans="1:14" x14ac:dyDescent="0.25">
      <c r="A492" t="s">
        <v>22874</v>
      </c>
      <c r="B492" s="1" t="s">
        <v>23134</v>
      </c>
      <c r="C492" t="s">
        <v>23135</v>
      </c>
      <c r="D492" t="s">
        <v>15</v>
      </c>
      <c r="E492" s="2" t="s">
        <v>3561</v>
      </c>
      <c r="F492" t="str">
        <f t="shared" si="7"/>
        <v>Audi Q2</v>
      </c>
      <c r="G492" t="s">
        <v>23136</v>
      </c>
      <c r="H492" s="2" t="s">
        <v>17</v>
      </c>
      <c r="I492" s="5">
        <v>82008</v>
      </c>
      <c r="J492" s="2">
        <v>2018</v>
      </c>
      <c r="K492" s="2">
        <v>85</v>
      </c>
      <c r="L492" t="s">
        <v>22896</v>
      </c>
      <c r="M492" s="3">
        <v>23550</v>
      </c>
      <c r="N492" s="2" t="s">
        <v>19</v>
      </c>
    </row>
    <row r="493" spans="1:14" x14ac:dyDescent="0.25">
      <c r="A493" t="s">
        <v>22874</v>
      </c>
      <c r="B493" s="1" t="s">
        <v>23291</v>
      </c>
      <c r="C493" t="s">
        <v>23135</v>
      </c>
      <c r="D493" t="s">
        <v>25187</v>
      </c>
      <c r="E493" s="2" t="s">
        <v>112</v>
      </c>
      <c r="F493" t="str">
        <f t="shared" si="7"/>
        <v>VW Polo</v>
      </c>
      <c r="G493" t="s">
        <v>23292</v>
      </c>
      <c r="H493" s="2" t="s">
        <v>36</v>
      </c>
      <c r="I493" s="5">
        <v>30217</v>
      </c>
      <c r="J493" s="2">
        <v>2021</v>
      </c>
      <c r="K493" s="2">
        <v>70</v>
      </c>
      <c r="L493" t="s">
        <v>22896</v>
      </c>
      <c r="M493" s="3">
        <v>18000</v>
      </c>
      <c r="N493" s="2" t="s">
        <v>19</v>
      </c>
    </row>
    <row r="494" spans="1:14" x14ac:dyDescent="0.25">
      <c r="A494" t="s">
        <v>22874</v>
      </c>
      <c r="B494" s="1" t="s">
        <v>23143</v>
      </c>
      <c r="C494" t="s">
        <v>23135</v>
      </c>
      <c r="D494" t="s">
        <v>397</v>
      </c>
      <c r="E494" s="2" t="s">
        <v>2177</v>
      </c>
      <c r="F494" t="str">
        <f t="shared" si="7"/>
        <v>Seat Arona</v>
      </c>
      <c r="G494" t="s">
        <v>14632</v>
      </c>
      <c r="H494" s="2" t="s">
        <v>36</v>
      </c>
      <c r="I494" s="5">
        <v>13136</v>
      </c>
      <c r="J494" s="2">
        <v>2022</v>
      </c>
      <c r="K494" s="2">
        <v>70</v>
      </c>
      <c r="L494" t="s">
        <v>22963</v>
      </c>
      <c r="M494" s="3">
        <v>19000</v>
      </c>
      <c r="N494" s="2" t="s">
        <v>19</v>
      </c>
    </row>
    <row r="495" spans="1:14" x14ac:dyDescent="0.25">
      <c r="A495" t="s">
        <v>22874</v>
      </c>
      <c r="B495" s="1" t="s">
        <v>23725</v>
      </c>
      <c r="C495" t="s">
        <v>23135</v>
      </c>
      <c r="D495" t="s">
        <v>397</v>
      </c>
      <c r="E495" s="2" t="s">
        <v>2177</v>
      </c>
      <c r="F495" t="str">
        <f t="shared" si="7"/>
        <v>Seat Arona</v>
      </c>
      <c r="G495" t="s">
        <v>14632</v>
      </c>
      <c r="H495" s="2" t="s">
        <v>36</v>
      </c>
      <c r="I495" s="5">
        <v>10167</v>
      </c>
      <c r="J495" s="2">
        <v>2022</v>
      </c>
      <c r="K495" s="2">
        <v>70</v>
      </c>
      <c r="L495" t="s">
        <v>22945</v>
      </c>
      <c r="M495" s="3">
        <v>19000</v>
      </c>
      <c r="N495" s="2" t="s">
        <v>19</v>
      </c>
    </row>
    <row r="496" spans="1:14" x14ac:dyDescent="0.25">
      <c r="A496" t="s">
        <v>22874</v>
      </c>
      <c r="B496" s="1" t="s">
        <v>24095</v>
      </c>
      <c r="C496" t="s">
        <v>23135</v>
      </c>
      <c r="D496" t="s">
        <v>25187</v>
      </c>
      <c r="E496" s="2" t="s">
        <v>473</v>
      </c>
      <c r="F496" t="str">
        <f t="shared" si="7"/>
        <v>VW Tiguan</v>
      </c>
      <c r="G496" t="s">
        <v>4857</v>
      </c>
      <c r="H496" s="2" t="s">
        <v>17</v>
      </c>
      <c r="I496" s="5">
        <v>120032</v>
      </c>
      <c r="J496" s="2">
        <v>2018</v>
      </c>
      <c r="K496" s="2">
        <v>110</v>
      </c>
      <c r="L496" t="s">
        <v>22896</v>
      </c>
      <c r="M496" s="3">
        <v>25200</v>
      </c>
      <c r="N496" s="2" t="s">
        <v>19</v>
      </c>
    </row>
    <row r="497" spans="1:14" x14ac:dyDescent="0.25">
      <c r="A497" t="s">
        <v>22874</v>
      </c>
      <c r="B497" s="1" t="s">
        <v>23371</v>
      </c>
      <c r="C497" t="s">
        <v>23135</v>
      </c>
      <c r="D497" t="s">
        <v>25187</v>
      </c>
      <c r="E497" s="2" t="s">
        <v>4997</v>
      </c>
      <c r="F497" t="str">
        <f t="shared" si="7"/>
        <v>VW Taigo</v>
      </c>
      <c r="G497" t="s">
        <v>22965</v>
      </c>
      <c r="H497" s="2" t="s">
        <v>36</v>
      </c>
      <c r="I497" s="5">
        <v>9989</v>
      </c>
      <c r="J497" s="2">
        <v>2022</v>
      </c>
      <c r="K497" s="2">
        <v>70</v>
      </c>
      <c r="L497" t="s">
        <v>22966</v>
      </c>
      <c r="M497" s="3">
        <v>19850</v>
      </c>
      <c r="N497" s="2" t="s">
        <v>19</v>
      </c>
    </row>
    <row r="498" spans="1:14" x14ac:dyDescent="0.25">
      <c r="A498" t="s">
        <v>22874</v>
      </c>
      <c r="B498" s="1" t="s">
        <v>24137</v>
      </c>
      <c r="C498" t="s">
        <v>23135</v>
      </c>
      <c r="D498" t="s">
        <v>25187</v>
      </c>
      <c r="E498" s="2" t="s">
        <v>22906</v>
      </c>
      <c r="F498" t="str">
        <f t="shared" si="7"/>
        <v>VW up!</v>
      </c>
      <c r="G498" t="s">
        <v>268</v>
      </c>
      <c r="H498" s="2" t="s">
        <v>36</v>
      </c>
      <c r="I498" s="5">
        <v>13452</v>
      </c>
      <c r="J498" s="2">
        <v>2022</v>
      </c>
      <c r="K498" s="2">
        <v>48</v>
      </c>
      <c r="L498" t="s">
        <v>23307</v>
      </c>
      <c r="M498" s="3">
        <v>14550</v>
      </c>
      <c r="N498" s="2" t="s">
        <v>19</v>
      </c>
    </row>
    <row r="499" spans="1:14" x14ac:dyDescent="0.25">
      <c r="A499" t="s">
        <v>22874</v>
      </c>
      <c r="B499" s="1" t="s">
        <v>24133</v>
      </c>
      <c r="C499" t="s">
        <v>23135</v>
      </c>
      <c r="D499" t="s">
        <v>25187</v>
      </c>
      <c r="E499" s="2" t="s">
        <v>20019</v>
      </c>
      <c r="F499" t="str">
        <f t="shared" si="7"/>
        <v>VW T-Cross</v>
      </c>
      <c r="G499" t="s">
        <v>22965</v>
      </c>
      <c r="H499" s="2" t="s">
        <v>36</v>
      </c>
      <c r="I499" s="5">
        <v>14908</v>
      </c>
      <c r="J499" s="2">
        <v>2022</v>
      </c>
      <c r="K499" s="2">
        <v>81</v>
      </c>
      <c r="L499" t="s">
        <v>22882</v>
      </c>
      <c r="M499" s="3">
        <v>20400</v>
      </c>
      <c r="N499" s="2" t="s">
        <v>19</v>
      </c>
    </row>
    <row r="500" spans="1:14" x14ac:dyDescent="0.25">
      <c r="A500" t="s">
        <v>22874</v>
      </c>
      <c r="B500" s="1" t="s">
        <v>23927</v>
      </c>
      <c r="C500" t="s">
        <v>23135</v>
      </c>
      <c r="D500" t="s">
        <v>25187</v>
      </c>
      <c r="E500" s="2" t="s">
        <v>20019</v>
      </c>
      <c r="F500" t="str">
        <f t="shared" si="7"/>
        <v>VW T-Cross</v>
      </c>
      <c r="G500" t="s">
        <v>22965</v>
      </c>
      <c r="H500" s="2" t="s">
        <v>36</v>
      </c>
      <c r="I500" s="5">
        <v>7849</v>
      </c>
      <c r="J500" s="2">
        <v>2022</v>
      </c>
      <c r="K500" s="2">
        <v>70</v>
      </c>
      <c r="L500" t="s">
        <v>22882</v>
      </c>
      <c r="M500" s="3">
        <v>19900</v>
      </c>
      <c r="N500" s="2" t="s">
        <v>19</v>
      </c>
    </row>
    <row r="501" spans="1:14" x14ac:dyDescent="0.25">
      <c r="A501" t="s">
        <v>22874</v>
      </c>
      <c r="B501" s="1" t="s">
        <v>23605</v>
      </c>
      <c r="C501" t="s">
        <v>23135</v>
      </c>
      <c r="D501" t="s">
        <v>25187</v>
      </c>
      <c r="E501" s="2" t="s">
        <v>473</v>
      </c>
      <c r="F501" t="str">
        <f t="shared" si="7"/>
        <v>VW Tiguan</v>
      </c>
      <c r="G501" t="s">
        <v>23545</v>
      </c>
      <c r="H501" s="2" t="s">
        <v>17</v>
      </c>
      <c r="I501" s="5">
        <v>142870</v>
      </c>
      <c r="J501" s="2">
        <v>2019</v>
      </c>
      <c r="K501" s="2">
        <v>110</v>
      </c>
      <c r="L501" t="s">
        <v>23061</v>
      </c>
      <c r="M501" s="3">
        <v>26200</v>
      </c>
      <c r="N501" s="2" t="s">
        <v>19</v>
      </c>
    </row>
    <row r="502" spans="1:14" x14ac:dyDescent="0.25">
      <c r="A502" t="s">
        <v>22874</v>
      </c>
      <c r="B502" s="1" t="s">
        <v>23485</v>
      </c>
      <c r="C502" t="s">
        <v>23135</v>
      </c>
      <c r="D502" t="s">
        <v>25187</v>
      </c>
      <c r="E502" s="2" t="s">
        <v>17368</v>
      </c>
      <c r="F502" t="str">
        <f t="shared" si="7"/>
        <v>VW Golf</v>
      </c>
      <c r="G502" t="s">
        <v>23486</v>
      </c>
      <c r="H502" s="2" t="s">
        <v>36</v>
      </c>
      <c r="I502" s="5">
        <v>52747</v>
      </c>
      <c r="J502" s="2">
        <v>2020</v>
      </c>
      <c r="K502" s="2">
        <v>85</v>
      </c>
      <c r="L502" t="s">
        <v>22904</v>
      </c>
      <c r="M502" s="3">
        <v>19850</v>
      </c>
      <c r="N502" s="2" t="s">
        <v>19</v>
      </c>
    </row>
    <row r="503" spans="1:14" x14ac:dyDescent="0.25">
      <c r="A503" t="s">
        <v>22874</v>
      </c>
      <c r="B503" s="1" t="s">
        <v>23522</v>
      </c>
      <c r="C503" t="s">
        <v>23135</v>
      </c>
      <c r="D503" t="s">
        <v>397</v>
      </c>
      <c r="E503" s="2" t="s">
        <v>2177</v>
      </c>
      <c r="F503" t="str">
        <f t="shared" si="7"/>
        <v>Seat Arona</v>
      </c>
      <c r="G503" t="s">
        <v>23232</v>
      </c>
      <c r="H503" s="2" t="s">
        <v>36</v>
      </c>
      <c r="I503" s="5">
        <v>14497</v>
      </c>
      <c r="J503" s="2">
        <v>2022</v>
      </c>
      <c r="K503" s="2">
        <v>70</v>
      </c>
      <c r="L503" t="s">
        <v>22960</v>
      </c>
      <c r="M503" s="3">
        <v>20400</v>
      </c>
      <c r="N503" s="2" t="s">
        <v>19</v>
      </c>
    </row>
    <row r="504" spans="1:14" x14ac:dyDescent="0.25">
      <c r="A504" t="s">
        <v>22874</v>
      </c>
      <c r="B504" s="1" t="s">
        <v>23360</v>
      </c>
      <c r="C504" t="s">
        <v>23135</v>
      </c>
      <c r="D504" t="s">
        <v>25187</v>
      </c>
      <c r="E504" s="2" t="s">
        <v>112</v>
      </c>
      <c r="F504" t="str">
        <f t="shared" si="7"/>
        <v>VW Polo</v>
      </c>
      <c r="G504" t="s">
        <v>22965</v>
      </c>
      <c r="H504" s="2" t="s">
        <v>36</v>
      </c>
      <c r="I504" s="5">
        <v>12846</v>
      </c>
      <c r="J504" s="2">
        <v>2022</v>
      </c>
      <c r="K504" s="2">
        <v>70</v>
      </c>
      <c r="L504" t="s">
        <v>22966</v>
      </c>
      <c r="M504" s="3">
        <v>18800</v>
      </c>
      <c r="N504" s="2" t="s">
        <v>19</v>
      </c>
    </row>
    <row r="505" spans="1:14" x14ac:dyDescent="0.25">
      <c r="A505" t="s">
        <v>22874</v>
      </c>
      <c r="B505" s="1" t="s">
        <v>24101</v>
      </c>
      <c r="C505" t="s">
        <v>23135</v>
      </c>
      <c r="D505" t="s">
        <v>25187</v>
      </c>
      <c r="E505" s="2" t="s">
        <v>20019</v>
      </c>
      <c r="F505" t="str">
        <f t="shared" si="7"/>
        <v>VW T-Cross</v>
      </c>
      <c r="G505" t="s">
        <v>22965</v>
      </c>
      <c r="H505" s="2" t="s">
        <v>36</v>
      </c>
      <c r="I505" s="5">
        <v>13888</v>
      </c>
      <c r="J505" s="2">
        <v>2022</v>
      </c>
      <c r="K505" s="2">
        <v>70</v>
      </c>
      <c r="L505" t="s">
        <v>23300</v>
      </c>
      <c r="M505" s="3">
        <v>20200</v>
      </c>
      <c r="N505" s="2" t="s">
        <v>19</v>
      </c>
    </row>
    <row r="506" spans="1:14" x14ac:dyDescent="0.25">
      <c r="A506" t="s">
        <v>22874</v>
      </c>
      <c r="B506" s="1" t="s">
        <v>24098</v>
      </c>
      <c r="C506" t="s">
        <v>23135</v>
      </c>
      <c r="D506" t="s">
        <v>25187</v>
      </c>
      <c r="E506" s="2" t="s">
        <v>17368</v>
      </c>
      <c r="F506" t="str">
        <f t="shared" si="7"/>
        <v>VW Golf</v>
      </c>
      <c r="G506" t="s">
        <v>24099</v>
      </c>
      <c r="H506" s="2" t="s">
        <v>17</v>
      </c>
      <c r="I506" s="5">
        <v>14550</v>
      </c>
      <c r="J506" s="2">
        <v>2022</v>
      </c>
      <c r="K506" s="2">
        <v>110</v>
      </c>
      <c r="L506" t="s">
        <v>22882</v>
      </c>
      <c r="M506" s="3">
        <v>37700</v>
      </c>
      <c r="N506" s="2" t="s">
        <v>19</v>
      </c>
    </row>
    <row r="507" spans="1:14" x14ac:dyDescent="0.25">
      <c r="A507" t="s">
        <v>22874</v>
      </c>
      <c r="B507" s="1" t="s">
        <v>23538</v>
      </c>
      <c r="C507" t="s">
        <v>23135</v>
      </c>
      <c r="D507" t="s">
        <v>25187</v>
      </c>
      <c r="E507" s="2" t="s">
        <v>20019</v>
      </c>
      <c r="F507" t="str">
        <f t="shared" si="7"/>
        <v>VW T-Cross</v>
      </c>
      <c r="G507" t="s">
        <v>22965</v>
      </c>
      <c r="H507" s="2" t="s">
        <v>36</v>
      </c>
      <c r="I507" s="5">
        <v>15597</v>
      </c>
      <c r="J507" s="2">
        <v>2022</v>
      </c>
      <c r="K507" s="2">
        <v>70</v>
      </c>
      <c r="L507" t="s">
        <v>23209</v>
      </c>
      <c r="M507" s="3">
        <v>20200</v>
      </c>
      <c r="N507" s="2" t="s">
        <v>19</v>
      </c>
    </row>
    <row r="508" spans="1:14" x14ac:dyDescent="0.25">
      <c r="A508" t="s">
        <v>22874</v>
      </c>
      <c r="B508" s="1" t="s">
        <v>22875</v>
      </c>
      <c r="C508" t="s">
        <v>22876</v>
      </c>
      <c r="D508" t="s">
        <v>128</v>
      </c>
      <c r="E508" s="2" t="s">
        <v>520</v>
      </c>
      <c r="F508" t="str">
        <f t="shared" si="7"/>
        <v>Škoda Fabia</v>
      </c>
      <c r="G508" t="s">
        <v>22877</v>
      </c>
      <c r="H508" s="2" t="s">
        <v>36</v>
      </c>
      <c r="I508" s="5">
        <v>63259</v>
      </c>
      <c r="J508" s="2">
        <v>2018</v>
      </c>
      <c r="K508" s="2">
        <v>44</v>
      </c>
      <c r="L508" t="s">
        <v>22878</v>
      </c>
      <c r="M508" s="3">
        <v>9900</v>
      </c>
      <c r="N508" s="2" t="s">
        <v>19</v>
      </c>
    </row>
    <row r="509" spans="1:14" x14ac:dyDescent="0.25">
      <c r="A509" t="s">
        <v>22874</v>
      </c>
      <c r="B509" s="1" t="s">
        <v>22884</v>
      </c>
      <c r="C509" t="s">
        <v>22876</v>
      </c>
      <c r="D509" t="s">
        <v>128</v>
      </c>
      <c r="E509" s="2" t="s">
        <v>520</v>
      </c>
      <c r="F509" t="str">
        <f t="shared" si="7"/>
        <v>Škoda Fabia</v>
      </c>
      <c r="G509" t="s">
        <v>22877</v>
      </c>
      <c r="H509" s="2" t="s">
        <v>36</v>
      </c>
      <c r="I509" s="5">
        <v>90276</v>
      </c>
      <c r="J509" s="2">
        <v>2018</v>
      </c>
      <c r="K509" s="2">
        <v>44</v>
      </c>
      <c r="L509" t="s">
        <v>22882</v>
      </c>
      <c r="M509" s="3">
        <v>9900</v>
      </c>
      <c r="N509" s="2" t="s">
        <v>19</v>
      </c>
    </row>
    <row r="510" spans="1:14" x14ac:dyDescent="0.25">
      <c r="A510" t="s">
        <v>22874</v>
      </c>
      <c r="B510" s="1" t="s">
        <v>22885</v>
      </c>
      <c r="C510" t="s">
        <v>22876</v>
      </c>
      <c r="D510" t="s">
        <v>128</v>
      </c>
      <c r="E510" s="2" t="s">
        <v>520</v>
      </c>
      <c r="F510" t="str">
        <f t="shared" si="7"/>
        <v>Škoda Fabia</v>
      </c>
      <c r="G510" t="s">
        <v>22877</v>
      </c>
      <c r="H510" s="2" t="s">
        <v>36</v>
      </c>
      <c r="I510" s="5">
        <v>81846</v>
      </c>
      <c r="J510" s="2">
        <v>2018</v>
      </c>
      <c r="K510" s="2">
        <v>44</v>
      </c>
      <c r="L510" t="s">
        <v>22878</v>
      </c>
      <c r="M510" s="3">
        <v>9900</v>
      </c>
      <c r="N510" s="2" t="s">
        <v>19</v>
      </c>
    </row>
    <row r="511" spans="1:14" x14ac:dyDescent="0.25">
      <c r="A511" t="s">
        <v>22874</v>
      </c>
      <c r="B511" s="1" t="s">
        <v>22883</v>
      </c>
      <c r="C511" t="s">
        <v>22876</v>
      </c>
      <c r="D511" t="s">
        <v>128</v>
      </c>
      <c r="E511" s="2" t="s">
        <v>520</v>
      </c>
      <c r="F511" t="str">
        <f t="shared" si="7"/>
        <v>Škoda Fabia</v>
      </c>
      <c r="G511" t="s">
        <v>22877</v>
      </c>
      <c r="H511" s="2" t="s">
        <v>36</v>
      </c>
      <c r="I511" s="5">
        <v>83043</v>
      </c>
      <c r="J511" s="2">
        <v>2018</v>
      </c>
      <c r="K511" s="2">
        <v>44</v>
      </c>
      <c r="L511" t="s">
        <v>22882</v>
      </c>
      <c r="M511" s="3">
        <v>9900</v>
      </c>
      <c r="N511" s="2" t="s">
        <v>19</v>
      </c>
    </row>
    <row r="512" spans="1:14" x14ac:dyDescent="0.25">
      <c r="A512" t="s">
        <v>22874</v>
      </c>
      <c r="B512" s="1" t="s">
        <v>22886</v>
      </c>
      <c r="C512" t="s">
        <v>22876</v>
      </c>
      <c r="D512" t="s">
        <v>128</v>
      </c>
      <c r="E512" s="2" t="s">
        <v>247</v>
      </c>
      <c r="F512" t="str">
        <f t="shared" si="7"/>
        <v>Škoda Octavia</v>
      </c>
      <c r="G512" t="s">
        <v>11991</v>
      </c>
      <c r="H512" s="2" t="s">
        <v>17</v>
      </c>
      <c r="I512" s="5">
        <v>198584</v>
      </c>
      <c r="J512" s="2">
        <v>2017</v>
      </c>
      <c r="K512" s="2">
        <v>135</v>
      </c>
      <c r="L512" t="s">
        <v>22882</v>
      </c>
      <c r="M512" s="3">
        <v>14800</v>
      </c>
      <c r="N512" s="2" t="s">
        <v>19</v>
      </c>
    </row>
    <row r="513" spans="1:14" x14ac:dyDescent="0.25">
      <c r="A513" t="s">
        <v>22874</v>
      </c>
      <c r="B513" s="1" t="s">
        <v>23453</v>
      </c>
      <c r="C513" t="s">
        <v>22876</v>
      </c>
      <c r="D513" t="s">
        <v>128</v>
      </c>
      <c r="E513" s="2" t="s">
        <v>247</v>
      </c>
      <c r="F513" t="str">
        <f t="shared" si="7"/>
        <v>Škoda Octavia</v>
      </c>
      <c r="G513" t="s">
        <v>22962</v>
      </c>
      <c r="H513" s="2" t="s">
        <v>17</v>
      </c>
      <c r="I513" s="5">
        <v>127544</v>
      </c>
      <c r="J513" s="2">
        <v>2019</v>
      </c>
      <c r="K513" s="2">
        <v>85</v>
      </c>
      <c r="L513" t="s">
        <v>23342</v>
      </c>
      <c r="M513" s="3">
        <v>18847</v>
      </c>
      <c r="N513" s="2" t="s">
        <v>19</v>
      </c>
    </row>
    <row r="514" spans="1:14" x14ac:dyDescent="0.25">
      <c r="A514" t="s">
        <v>22874</v>
      </c>
      <c r="B514" s="1" t="s">
        <v>22980</v>
      </c>
      <c r="C514" t="s">
        <v>22876</v>
      </c>
      <c r="D514" t="s">
        <v>128</v>
      </c>
      <c r="E514" s="2" t="s">
        <v>520</v>
      </c>
      <c r="F514" t="str">
        <f t="shared" si="7"/>
        <v>Škoda Fabia</v>
      </c>
      <c r="G514" t="s">
        <v>22877</v>
      </c>
      <c r="H514" s="2" t="s">
        <v>36</v>
      </c>
      <c r="I514" s="5">
        <v>126445</v>
      </c>
      <c r="J514" s="2">
        <v>2017</v>
      </c>
      <c r="K514" s="2">
        <v>55</v>
      </c>
      <c r="L514" t="s">
        <v>22882</v>
      </c>
      <c r="M514" s="3">
        <v>10485</v>
      </c>
      <c r="N514" s="2" t="s">
        <v>19</v>
      </c>
    </row>
    <row r="515" spans="1:14" x14ac:dyDescent="0.25">
      <c r="A515" t="s">
        <v>22874</v>
      </c>
      <c r="B515" s="1" t="s">
        <v>23293</v>
      </c>
      <c r="C515" t="s">
        <v>22876</v>
      </c>
      <c r="D515" t="s">
        <v>128</v>
      </c>
      <c r="E515" s="2" t="s">
        <v>520</v>
      </c>
      <c r="F515" t="str">
        <f t="shared" ref="F515:F578" si="8">D515&amp; " " &amp; E515</f>
        <v>Škoda Fabia</v>
      </c>
      <c r="G515" t="s">
        <v>22877</v>
      </c>
      <c r="H515" s="2" t="s">
        <v>36</v>
      </c>
      <c r="I515" s="5">
        <v>88827</v>
      </c>
      <c r="J515" s="2">
        <v>2019</v>
      </c>
      <c r="K515" s="2">
        <v>55</v>
      </c>
      <c r="L515" t="s">
        <v>22878</v>
      </c>
      <c r="M515" s="3">
        <v>11680</v>
      </c>
      <c r="N515" s="2" t="s">
        <v>19</v>
      </c>
    </row>
    <row r="516" spans="1:14" x14ac:dyDescent="0.25">
      <c r="A516" t="s">
        <v>22874</v>
      </c>
      <c r="B516" s="1" t="s">
        <v>24158</v>
      </c>
      <c r="C516" t="s">
        <v>22876</v>
      </c>
      <c r="D516" t="s">
        <v>128</v>
      </c>
      <c r="E516" s="2" t="s">
        <v>644</v>
      </c>
      <c r="F516" t="str">
        <f t="shared" si="8"/>
        <v>Škoda Rapid</v>
      </c>
      <c r="G516" t="s">
        <v>24063</v>
      </c>
      <c r="H516" s="2" t="s">
        <v>36</v>
      </c>
      <c r="I516" s="5">
        <v>79527</v>
      </c>
      <c r="J516" s="2">
        <v>2019</v>
      </c>
      <c r="K516" s="2">
        <v>70</v>
      </c>
      <c r="L516" t="s">
        <v>22882</v>
      </c>
      <c r="M516" s="3">
        <v>13140</v>
      </c>
      <c r="N516" s="2" t="s">
        <v>19</v>
      </c>
    </row>
    <row r="517" spans="1:14" x14ac:dyDescent="0.25">
      <c r="A517" t="s">
        <v>22874</v>
      </c>
      <c r="B517" s="1" t="s">
        <v>23338</v>
      </c>
      <c r="C517" t="s">
        <v>22876</v>
      </c>
      <c r="D517" t="s">
        <v>397</v>
      </c>
      <c r="E517" s="2" t="s">
        <v>398</v>
      </c>
      <c r="F517" t="str">
        <f t="shared" si="8"/>
        <v>Seat Ibiza</v>
      </c>
      <c r="G517" t="s">
        <v>23339</v>
      </c>
      <c r="H517" s="2" t="s">
        <v>36</v>
      </c>
      <c r="I517" s="5">
        <v>27531</v>
      </c>
      <c r="J517" s="2">
        <v>2021</v>
      </c>
      <c r="K517" s="2">
        <v>70</v>
      </c>
      <c r="L517" t="s">
        <v>23053</v>
      </c>
      <c r="M517" s="3">
        <v>16975</v>
      </c>
      <c r="N517" s="2" t="s">
        <v>19</v>
      </c>
    </row>
    <row r="518" spans="1:14" x14ac:dyDescent="0.25">
      <c r="A518" t="s">
        <v>22874</v>
      </c>
      <c r="B518" s="1" t="s">
        <v>24138</v>
      </c>
      <c r="C518" t="s">
        <v>22876</v>
      </c>
      <c r="D518" t="s">
        <v>397</v>
      </c>
      <c r="E518" s="2" t="s">
        <v>2177</v>
      </c>
      <c r="F518" t="str">
        <f t="shared" si="8"/>
        <v>Seat Arona</v>
      </c>
      <c r="G518" t="s">
        <v>24139</v>
      </c>
      <c r="H518" s="2" t="s">
        <v>36</v>
      </c>
      <c r="I518" s="5">
        <v>31172</v>
      </c>
      <c r="J518" s="2">
        <v>2021</v>
      </c>
      <c r="K518" s="2">
        <v>81</v>
      </c>
      <c r="L518" t="s">
        <v>22963</v>
      </c>
      <c r="M518" s="3">
        <v>19400</v>
      </c>
      <c r="N518" s="2" t="s">
        <v>19</v>
      </c>
    </row>
    <row r="519" spans="1:14" x14ac:dyDescent="0.25">
      <c r="A519" t="s">
        <v>22874</v>
      </c>
      <c r="B519" s="1" t="s">
        <v>24147</v>
      </c>
      <c r="C519" t="s">
        <v>22876</v>
      </c>
      <c r="D519" t="s">
        <v>25187</v>
      </c>
      <c r="E519" s="2" t="s">
        <v>112</v>
      </c>
      <c r="F519" t="str">
        <f t="shared" si="8"/>
        <v>VW Polo</v>
      </c>
      <c r="G519" t="s">
        <v>4034</v>
      </c>
      <c r="H519" s="2" t="s">
        <v>36</v>
      </c>
      <c r="I519" s="5">
        <v>22787</v>
      </c>
      <c r="J519" s="2">
        <v>2021</v>
      </c>
      <c r="K519" s="2">
        <v>70</v>
      </c>
      <c r="L519" t="s">
        <v>22882</v>
      </c>
      <c r="M519" s="3">
        <v>16500</v>
      </c>
      <c r="N519" s="2" t="s">
        <v>19</v>
      </c>
    </row>
    <row r="520" spans="1:14" x14ac:dyDescent="0.25">
      <c r="A520" t="s">
        <v>22874</v>
      </c>
      <c r="B520" s="1" t="s">
        <v>24200</v>
      </c>
      <c r="C520" t="s">
        <v>22876</v>
      </c>
      <c r="D520" t="s">
        <v>25187</v>
      </c>
      <c r="E520" s="2" t="s">
        <v>112</v>
      </c>
      <c r="F520" t="str">
        <f t="shared" si="8"/>
        <v>VW Polo</v>
      </c>
      <c r="G520" t="s">
        <v>4034</v>
      </c>
      <c r="H520" s="2" t="s">
        <v>36</v>
      </c>
      <c r="I520" s="5">
        <v>41867</v>
      </c>
      <c r="J520" s="2">
        <v>2021</v>
      </c>
      <c r="K520" s="2">
        <v>70</v>
      </c>
      <c r="L520" t="s">
        <v>22882</v>
      </c>
      <c r="M520" s="3">
        <v>16500</v>
      </c>
      <c r="N520" s="2" t="s">
        <v>19</v>
      </c>
    </row>
    <row r="521" spans="1:14" x14ac:dyDescent="0.25">
      <c r="A521" t="s">
        <v>22874</v>
      </c>
      <c r="B521" s="1" t="s">
        <v>24198</v>
      </c>
      <c r="C521" t="s">
        <v>22876</v>
      </c>
      <c r="D521" t="s">
        <v>25187</v>
      </c>
      <c r="E521" s="2" t="s">
        <v>112</v>
      </c>
      <c r="F521" t="str">
        <f t="shared" si="8"/>
        <v>VW Polo</v>
      </c>
      <c r="G521" t="s">
        <v>4034</v>
      </c>
      <c r="H521" s="2" t="s">
        <v>36</v>
      </c>
      <c r="I521" s="5">
        <v>29466</v>
      </c>
      <c r="J521" s="2">
        <v>2021</v>
      </c>
      <c r="K521" s="2">
        <v>70</v>
      </c>
      <c r="L521" t="s">
        <v>22882</v>
      </c>
      <c r="M521" s="3">
        <v>16500</v>
      </c>
      <c r="N521" s="2" t="s">
        <v>19</v>
      </c>
    </row>
    <row r="522" spans="1:14" x14ac:dyDescent="0.25">
      <c r="A522" t="s">
        <v>22874</v>
      </c>
      <c r="B522" s="1" t="s">
        <v>24186</v>
      </c>
      <c r="C522" t="s">
        <v>22876</v>
      </c>
      <c r="D522" t="s">
        <v>397</v>
      </c>
      <c r="E522" s="2" t="s">
        <v>427</v>
      </c>
      <c r="F522" t="str">
        <f t="shared" si="8"/>
        <v>Seat Leon</v>
      </c>
      <c r="G522" t="s">
        <v>23001</v>
      </c>
      <c r="H522" s="2" t="s">
        <v>17</v>
      </c>
      <c r="I522" s="5">
        <v>31261</v>
      </c>
      <c r="J522" s="2">
        <v>2021</v>
      </c>
      <c r="K522" s="2">
        <v>85</v>
      </c>
      <c r="L522" t="s">
        <v>22960</v>
      </c>
      <c r="M522" s="3">
        <v>22100</v>
      </c>
      <c r="N522" s="2" t="s">
        <v>19</v>
      </c>
    </row>
    <row r="523" spans="1:14" x14ac:dyDescent="0.25">
      <c r="A523" t="s">
        <v>22874</v>
      </c>
      <c r="B523" s="1" t="s">
        <v>24183</v>
      </c>
      <c r="C523" t="s">
        <v>22876</v>
      </c>
      <c r="D523" t="s">
        <v>397</v>
      </c>
      <c r="E523" s="2" t="s">
        <v>2177</v>
      </c>
      <c r="F523" t="str">
        <f t="shared" si="8"/>
        <v>Seat Arona</v>
      </c>
      <c r="G523" t="s">
        <v>23092</v>
      </c>
      <c r="H523" s="2" t="s">
        <v>17</v>
      </c>
      <c r="I523" s="5">
        <v>39192</v>
      </c>
      <c r="J523" s="2">
        <v>2019</v>
      </c>
      <c r="K523" s="2">
        <v>70</v>
      </c>
      <c r="L523" t="s">
        <v>22945</v>
      </c>
      <c r="M523" s="3">
        <v>17500</v>
      </c>
      <c r="N523" s="2" t="s">
        <v>19</v>
      </c>
    </row>
    <row r="524" spans="1:14" x14ac:dyDescent="0.25">
      <c r="A524" t="s">
        <v>22874</v>
      </c>
      <c r="B524" s="1" t="s">
        <v>23473</v>
      </c>
      <c r="C524" t="s">
        <v>22876</v>
      </c>
      <c r="D524" t="s">
        <v>128</v>
      </c>
      <c r="E524" s="2" t="s">
        <v>520</v>
      </c>
      <c r="F524" t="str">
        <f t="shared" si="8"/>
        <v>Škoda Fabia</v>
      </c>
      <c r="G524" t="s">
        <v>23424</v>
      </c>
      <c r="H524" s="2" t="s">
        <v>36</v>
      </c>
      <c r="I524" s="5">
        <v>91857</v>
      </c>
      <c r="J524" s="2">
        <v>2017</v>
      </c>
      <c r="K524" s="2">
        <v>55</v>
      </c>
      <c r="L524" t="s">
        <v>22882</v>
      </c>
      <c r="M524" s="3">
        <v>9900</v>
      </c>
      <c r="N524" s="2" t="s">
        <v>19</v>
      </c>
    </row>
    <row r="525" spans="1:14" x14ac:dyDescent="0.25">
      <c r="A525" t="s">
        <v>22874</v>
      </c>
      <c r="B525" s="1" t="s">
        <v>23945</v>
      </c>
      <c r="C525" t="s">
        <v>22876</v>
      </c>
      <c r="D525" t="s">
        <v>25187</v>
      </c>
      <c r="E525" s="2" t="s">
        <v>725</v>
      </c>
      <c r="F525" t="str">
        <f t="shared" si="8"/>
        <v>VW T-Roc</v>
      </c>
      <c r="G525" t="s">
        <v>22965</v>
      </c>
      <c r="H525" s="2" t="s">
        <v>36</v>
      </c>
      <c r="I525" s="5">
        <v>10023</v>
      </c>
      <c r="J525" s="2">
        <v>2022</v>
      </c>
      <c r="K525" s="2">
        <v>81</v>
      </c>
      <c r="L525" t="s">
        <v>22975</v>
      </c>
      <c r="M525" s="3">
        <v>23800</v>
      </c>
      <c r="N525" s="2" t="s">
        <v>19</v>
      </c>
    </row>
    <row r="526" spans="1:14" x14ac:dyDescent="0.25">
      <c r="A526" t="s">
        <v>22874</v>
      </c>
      <c r="B526" s="1" t="s">
        <v>24161</v>
      </c>
      <c r="C526" t="s">
        <v>22876</v>
      </c>
      <c r="D526" t="s">
        <v>397</v>
      </c>
      <c r="E526" s="2" t="s">
        <v>2177</v>
      </c>
      <c r="F526" t="str">
        <f t="shared" si="8"/>
        <v>Seat Arona</v>
      </c>
      <c r="G526" t="s">
        <v>24162</v>
      </c>
      <c r="H526" s="2" t="s">
        <v>36</v>
      </c>
      <c r="I526" s="5">
        <v>49900</v>
      </c>
      <c r="J526" s="2">
        <v>2019</v>
      </c>
      <c r="K526" s="2">
        <v>70</v>
      </c>
      <c r="L526" t="s">
        <v>22882</v>
      </c>
      <c r="M526" s="3">
        <v>15250</v>
      </c>
      <c r="N526" s="2" t="s">
        <v>19</v>
      </c>
    </row>
    <row r="527" spans="1:14" x14ac:dyDescent="0.25">
      <c r="A527" t="s">
        <v>22874</v>
      </c>
      <c r="B527" s="1" t="s">
        <v>23828</v>
      </c>
      <c r="C527" t="s">
        <v>22876</v>
      </c>
      <c r="D527" t="s">
        <v>397</v>
      </c>
      <c r="E527" s="2" t="s">
        <v>427</v>
      </c>
      <c r="F527" t="str">
        <f t="shared" si="8"/>
        <v>Seat Leon</v>
      </c>
      <c r="G527" t="s">
        <v>23001</v>
      </c>
      <c r="H527" s="2" t="s">
        <v>17</v>
      </c>
      <c r="I527" s="5">
        <v>55020</v>
      </c>
      <c r="J527" s="2">
        <v>2021</v>
      </c>
      <c r="K527" s="2">
        <v>85</v>
      </c>
      <c r="L527" t="s">
        <v>22902</v>
      </c>
      <c r="M527" s="3">
        <v>21900</v>
      </c>
      <c r="N527" s="2" t="s">
        <v>19</v>
      </c>
    </row>
    <row r="528" spans="1:14" x14ac:dyDescent="0.25">
      <c r="A528" t="s">
        <v>22874</v>
      </c>
      <c r="B528" s="1" t="s">
        <v>23415</v>
      </c>
      <c r="C528" t="s">
        <v>22876</v>
      </c>
      <c r="D528" t="s">
        <v>25187</v>
      </c>
      <c r="E528" s="2" t="s">
        <v>20019</v>
      </c>
      <c r="F528" t="str">
        <f t="shared" si="8"/>
        <v>VW T-Cross</v>
      </c>
      <c r="G528" t="s">
        <v>22965</v>
      </c>
      <c r="H528" s="2" t="s">
        <v>36</v>
      </c>
      <c r="I528" s="5">
        <v>16040</v>
      </c>
      <c r="J528" s="2">
        <v>2022</v>
      </c>
      <c r="K528" s="2">
        <v>70</v>
      </c>
      <c r="L528" t="s">
        <v>23300</v>
      </c>
      <c r="M528" s="3">
        <v>19895</v>
      </c>
      <c r="N528" s="2" t="s">
        <v>19</v>
      </c>
    </row>
    <row r="529" spans="1:14" x14ac:dyDescent="0.25">
      <c r="A529" t="s">
        <v>22874</v>
      </c>
      <c r="B529" s="1" t="s">
        <v>23479</v>
      </c>
      <c r="C529" t="s">
        <v>22876</v>
      </c>
      <c r="D529" t="s">
        <v>11221</v>
      </c>
      <c r="E529" s="2" t="s">
        <v>2497</v>
      </c>
      <c r="F529" t="str">
        <f t="shared" si="8"/>
        <v>CUPRA Formentor</v>
      </c>
      <c r="G529" t="s">
        <v>23009</v>
      </c>
      <c r="H529" s="2" t="s">
        <v>36</v>
      </c>
      <c r="I529" s="5">
        <v>10058</v>
      </c>
      <c r="J529" s="2">
        <v>2022</v>
      </c>
      <c r="K529" s="2">
        <v>110</v>
      </c>
      <c r="L529" t="s">
        <v>22890</v>
      </c>
      <c r="M529" s="3">
        <v>33350</v>
      </c>
      <c r="N529" s="2" t="s">
        <v>19</v>
      </c>
    </row>
    <row r="530" spans="1:14" x14ac:dyDescent="0.25">
      <c r="A530" t="s">
        <v>22874</v>
      </c>
      <c r="B530" s="1" t="s">
        <v>24103</v>
      </c>
      <c r="C530" t="s">
        <v>22876</v>
      </c>
      <c r="D530" t="s">
        <v>25187</v>
      </c>
      <c r="E530" s="2" t="s">
        <v>4997</v>
      </c>
      <c r="F530" t="str">
        <f t="shared" si="8"/>
        <v>VW Taigo</v>
      </c>
      <c r="G530" t="s">
        <v>22965</v>
      </c>
      <c r="H530" s="2" t="s">
        <v>36</v>
      </c>
      <c r="I530" s="5">
        <v>23763</v>
      </c>
      <c r="J530" s="2">
        <v>2022</v>
      </c>
      <c r="K530" s="2">
        <v>70</v>
      </c>
      <c r="L530" t="s">
        <v>22904</v>
      </c>
      <c r="M530" s="3">
        <v>19800</v>
      </c>
      <c r="N530" s="2" t="s">
        <v>19</v>
      </c>
    </row>
    <row r="531" spans="1:14" x14ac:dyDescent="0.25">
      <c r="A531" t="s">
        <v>22874</v>
      </c>
      <c r="B531" s="1" t="s">
        <v>24097</v>
      </c>
      <c r="C531" t="s">
        <v>22876</v>
      </c>
      <c r="D531" t="s">
        <v>25187</v>
      </c>
      <c r="E531" s="2" t="s">
        <v>112</v>
      </c>
      <c r="F531" t="str">
        <f t="shared" si="8"/>
        <v>VW Polo</v>
      </c>
      <c r="G531" t="s">
        <v>22965</v>
      </c>
      <c r="H531" s="2" t="s">
        <v>36</v>
      </c>
      <c r="I531" s="5">
        <v>11059</v>
      </c>
      <c r="J531" s="2">
        <v>2022</v>
      </c>
      <c r="K531" s="2">
        <v>70</v>
      </c>
      <c r="L531" t="s">
        <v>22904</v>
      </c>
      <c r="M531" s="3">
        <v>19250</v>
      </c>
      <c r="N531" s="2" t="s">
        <v>19</v>
      </c>
    </row>
    <row r="532" spans="1:14" x14ac:dyDescent="0.25">
      <c r="A532" t="s">
        <v>22874</v>
      </c>
      <c r="B532" s="1" t="s">
        <v>23093</v>
      </c>
      <c r="C532" t="s">
        <v>22876</v>
      </c>
      <c r="D532" t="s">
        <v>128</v>
      </c>
      <c r="E532" s="2" t="s">
        <v>247</v>
      </c>
      <c r="F532" t="str">
        <f t="shared" si="8"/>
        <v>Škoda Octavia</v>
      </c>
      <c r="G532" t="s">
        <v>23068</v>
      </c>
      <c r="H532" s="2" t="s">
        <v>17</v>
      </c>
      <c r="I532" s="5">
        <v>55379</v>
      </c>
      <c r="J532" s="2">
        <v>2021</v>
      </c>
      <c r="K532" s="2">
        <v>85</v>
      </c>
      <c r="L532" t="s">
        <v>22983</v>
      </c>
      <c r="M532" s="3">
        <v>24700</v>
      </c>
      <c r="N532" s="2" t="s">
        <v>19</v>
      </c>
    </row>
    <row r="533" spans="1:14" x14ac:dyDescent="0.25">
      <c r="A533" t="s">
        <v>22874</v>
      </c>
      <c r="B533" s="1" t="s">
        <v>23577</v>
      </c>
      <c r="C533" t="s">
        <v>23070</v>
      </c>
      <c r="D533" t="s">
        <v>25187</v>
      </c>
      <c r="E533" s="2" t="s">
        <v>22906</v>
      </c>
      <c r="F533" t="str">
        <f t="shared" si="8"/>
        <v>VW up!</v>
      </c>
      <c r="G533" t="s">
        <v>268</v>
      </c>
      <c r="H533" s="2" t="s">
        <v>36</v>
      </c>
      <c r="I533" s="5">
        <v>29726</v>
      </c>
      <c r="J533" s="2">
        <v>2021</v>
      </c>
      <c r="K533" s="2">
        <v>48</v>
      </c>
      <c r="L533" t="s">
        <v>23578</v>
      </c>
      <c r="M533" s="3">
        <v>12900</v>
      </c>
      <c r="N533" s="2" t="s">
        <v>19</v>
      </c>
    </row>
    <row r="534" spans="1:14" x14ac:dyDescent="0.25">
      <c r="A534" t="s">
        <v>22874</v>
      </c>
      <c r="B534" s="1" t="s">
        <v>24105</v>
      </c>
      <c r="C534" t="s">
        <v>23070</v>
      </c>
      <c r="D534" t="s">
        <v>25187</v>
      </c>
      <c r="E534" s="2" t="s">
        <v>464</v>
      </c>
      <c r="F534" t="str">
        <f t="shared" si="8"/>
        <v>VW Passat</v>
      </c>
      <c r="G534" t="s">
        <v>8373</v>
      </c>
      <c r="H534" s="2" t="s">
        <v>17</v>
      </c>
      <c r="I534" s="5">
        <v>139361</v>
      </c>
      <c r="J534" s="2">
        <v>2017</v>
      </c>
      <c r="K534" s="2">
        <v>110</v>
      </c>
      <c r="L534" t="s">
        <v>23102</v>
      </c>
      <c r="M534" s="3">
        <v>22400</v>
      </c>
      <c r="N534" s="2" t="s">
        <v>19</v>
      </c>
    </row>
    <row r="535" spans="1:14" x14ac:dyDescent="0.25">
      <c r="A535" t="s">
        <v>22874</v>
      </c>
      <c r="B535" s="1" t="s">
        <v>23915</v>
      </c>
      <c r="C535" t="s">
        <v>23070</v>
      </c>
      <c r="D535" t="s">
        <v>128</v>
      </c>
      <c r="E535" s="2" t="s">
        <v>527</v>
      </c>
      <c r="F535" t="str">
        <f t="shared" si="8"/>
        <v>Škoda Superb</v>
      </c>
      <c r="G535" t="s">
        <v>23157</v>
      </c>
      <c r="H535" s="2" t="s">
        <v>17</v>
      </c>
      <c r="I535" s="5">
        <v>103150</v>
      </c>
      <c r="J535" s="2">
        <v>2017</v>
      </c>
      <c r="K535" s="2">
        <v>110</v>
      </c>
      <c r="L535" t="s">
        <v>22960</v>
      </c>
      <c r="M535" s="3">
        <v>25204</v>
      </c>
      <c r="N535" s="2" t="s">
        <v>19</v>
      </c>
    </row>
    <row r="536" spans="1:14" x14ac:dyDescent="0.25">
      <c r="A536" t="s">
        <v>22874</v>
      </c>
      <c r="B536" s="1" t="s">
        <v>24150</v>
      </c>
      <c r="C536" t="s">
        <v>23070</v>
      </c>
      <c r="D536" t="s">
        <v>25187</v>
      </c>
      <c r="E536" s="2" t="s">
        <v>464</v>
      </c>
      <c r="F536" t="str">
        <f t="shared" si="8"/>
        <v>VW Passat</v>
      </c>
      <c r="G536" t="s">
        <v>23862</v>
      </c>
      <c r="H536" s="2" t="s">
        <v>17</v>
      </c>
      <c r="I536" s="5">
        <v>99053</v>
      </c>
      <c r="J536" s="2">
        <v>2017</v>
      </c>
      <c r="K536" s="2">
        <v>110</v>
      </c>
      <c r="L536" t="s">
        <v>22890</v>
      </c>
      <c r="M536" s="3">
        <v>21900</v>
      </c>
      <c r="N536" s="2" t="s">
        <v>19</v>
      </c>
    </row>
    <row r="537" spans="1:14" x14ac:dyDescent="0.25">
      <c r="A537" t="s">
        <v>22874</v>
      </c>
      <c r="B537" s="1" t="s">
        <v>24110</v>
      </c>
      <c r="C537" t="s">
        <v>23070</v>
      </c>
      <c r="D537" t="s">
        <v>25187</v>
      </c>
      <c r="E537" s="2" t="s">
        <v>464</v>
      </c>
      <c r="F537" t="str">
        <f t="shared" si="8"/>
        <v>VW Passat</v>
      </c>
      <c r="G537" t="s">
        <v>23447</v>
      </c>
      <c r="H537" s="2" t="s">
        <v>17</v>
      </c>
      <c r="I537" s="5">
        <v>113476</v>
      </c>
      <c r="J537" s="2">
        <v>2017</v>
      </c>
      <c r="K537" s="2">
        <v>110</v>
      </c>
      <c r="L537" t="s">
        <v>22890</v>
      </c>
      <c r="M537" s="3">
        <v>23200</v>
      </c>
      <c r="N537" s="2" t="s">
        <v>19</v>
      </c>
    </row>
    <row r="538" spans="1:14" x14ac:dyDescent="0.25">
      <c r="A538" t="s">
        <v>22874</v>
      </c>
      <c r="B538" s="1" t="s">
        <v>24170</v>
      </c>
      <c r="C538" t="s">
        <v>23070</v>
      </c>
      <c r="D538" t="s">
        <v>25187</v>
      </c>
      <c r="E538" s="2" t="s">
        <v>464</v>
      </c>
      <c r="F538" t="str">
        <f t="shared" si="8"/>
        <v>VW Passat</v>
      </c>
      <c r="G538" t="s">
        <v>23862</v>
      </c>
      <c r="H538" s="2" t="s">
        <v>17</v>
      </c>
      <c r="I538" s="5">
        <v>71059</v>
      </c>
      <c r="J538" s="2">
        <v>2017</v>
      </c>
      <c r="K538" s="2">
        <v>110</v>
      </c>
      <c r="L538" t="s">
        <v>22904</v>
      </c>
      <c r="M538" s="3">
        <v>23877</v>
      </c>
      <c r="N538" s="2" t="s">
        <v>19</v>
      </c>
    </row>
    <row r="539" spans="1:14" x14ac:dyDescent="0.25">
      <c r="A539" t="s">
        <v>22874</v>
      </c>
      <c r="B539" s="1" t="s">
        <v>23692</v>
      </c>
      <c r="C539" t="s">
        <v>23070</v>
      </c>
      <c r="D539" t="s">
        <v>25187</v>
      </c>
      <c r="E539" s="2" t="s">
        <v>473</v>
      </c>
      <c r="F539" t="str">
        <f t="shared" si="8"/>
        <v>VW Tiguan</v>
      </c>
      <c r="G539" t="s">
        <v>15613</v>
      </c>
      <c r="H539" s="2" t="s">
        <v>17</v>
      </c>
      <c r="I539" s="5">
        <v>122900</v>
      </c>
      <c r="J539" s="2">
        <v>2018</v>
      </c>
      <c r="K539" s="2">
        <v>110</v>
      </c>
      <c r="L539" t="s">
        <v>22882</v>
      </c>
      <c r="M539" s="3">
        <v>27858</v>
      </c>
      <c r="N539" s="2" t="s">
        <v>19</v>
      </c>
    </row>
    <row r="540" spans="1:14" x14ac:dyDescent="0.25">
      <c r="A540" t="s">
        <v>22874</v>
      </c>
      <c r="B540" s="1" t="s">
        <v>23350</v>
      </c>
      <c r="C540" t="s">
        <v>23070</v>
      </c>
      <c r="D540" t="s">
        <v>105</v>
      </c>
      <c r="E540" s="2" t="s">
        <v>106</v>
      </c>
      <c r="F540" t="str">
        <f t="shared" si="8"/>
        <v>Suzuki Vitara</v>
      </c>
      <c r="G540" t="s">
        <v>23351</v>
      </c>
      <c r="H540" s="2" t="s">
        <v>36</v>
      </c>
      <c r="I540" s="5">
        <v>101189</v>
      </c>
      <c r="J540" s="2">
        <v>2016</v>
      </c>
      <c r="K540" s="2">
        <v>88</v>
      </c>
      <c r="L540" t="s">
        <v>22899</v>
      </c>
      <c r="M540" s="3">
        <v>12990</v>
      </c>
      <c r="N540" s="2" t="s">
        <v>19</v>
      </c>
    </row>
    <row r="541" spans="1:14" x14ac:dyDescent="0.25">
      <c r="A541" t="s">
        <v>22874</v>
      </c>
      <c r="B541" s="1" t="s">
        <v>23418</v>
      </c>
      <c r="C541" t="s">
        <v>23070</v>
      </c>
      <c r="D541" t="s">
        <v>15</v>
      </c>
      <c r="E541" s="2" t="s">
        <v>415</v>
      </c>
      <c r="F541" t="str">
        <f t="shared" si="8"/>
        <v>Audi A6</v>
      </c>
      <c r="G541" t="s">
        <v>23007</v>
      </c>
      <c r="H541" s="2" t="s">
        <v>17</v>
      </c>
      <c r="I541" s="5">
        <v>92037</v>
      </c>
      <c r="J541" s="2">
        <v>2019</v>
      </c>
      <c r="K541" s="2">
        <v>150</v>
      </c>
      <c r="L541" t="s">
        <v>23276</v>
      </c>
      <c r="M541" s="3">
        <v>45900</v>
      </c>
      <c r="N541" s="2" t="s">
        <v>19</v>
      </c>
    </row>
    <row r="542" spans="1:14" x14ac:dyDescent="0.25">
      <c r="A542" t="s">
        <v>22874</v>
      </c>
      <c r="B542" s="1" t="s">
        <v>23610</v>
      </c>
      <c r="C542" t="s">
        <v>23070</v>
      </c>
      <c r="D542" t="s">
        <v>15</v>
      </c>
      <c r="E542" s="2" t="s">
        <v>998</v>
      </c>
      <c r="F542" t="str">
        <f t="shared" si="8"/>
        <v>Audi Q3</v>
      </c>
      <c r="G542" t="s">
        <v>23046</v>
      </c>
      <c r="H542" s="2" t="s">
        <v>17</v>
      </c>
      <c r="I542" s="5">
        <v>66878</v>
      </c>
      <c r="J542" s="2">
        <v>2019</v>
      </c>
      <c r="K542" s="2">
        <v>110</v>
      </c>
      <c r="L542" t="s">
        <v>22904</v>
      </c>
      <c r="M542" s="3">
        <v>37900</v>
      </c>
      <c r="N542" s="2" t="s">
        <v>19</v>
      </c>
    </row>
    <row r="543" spans="1:14" x14ac:dyDescent="0.25">
      <c r="A543" t="s">
        <v>22874</v>
      </c>
      <c r="B543" s="1" t="s">
        <v>23091</v>
      </c>
      <c r="C543" t="s">
        <v>23070</v>
      </c>
      <c r="D543" t="s">
        <v>397</v>
      </c>
      <c r="E543" s="2" t="s">
        <v>2177</v>
      </c>
      <c r="F543" t="str">
        <f t="shared" si="8"/>
        <v>Seat Arona</v>
      </c>
      <c r="G543" t="s">
        <v>23092</v>
      </c>
      <c r="H543" s="2" t="s">
        <v>17</v>
      </c>
      <c r="I543" s="5">
        <v>74967</v>
      </c>
      <c r="J543" s="2">
        <v>2019</v>
      </c>
      <c r="K543" s="2">
        <v>70</v>
      </c>
      <c r="L543" t="s">
        <v>22882</v>
      </c>
      <c r="M543" s="3">
        <v>19232</v>
      </c>
      <c r="N543" s="2" t="s">
        <v>19</v>
      </c>
    </row>
    <row r="544" spans="1:14" x14ac:dyDescent="0.25">
      <c r="A544" t="s">
        <v>22874</v>
      </c>
      <c r="B544" s="1" t="s">
        <v>23423</v>
      </c>
      <c r="C544" t="s">
        <v>23070</v>
      </c>
      <c r="D544" t="s">
        <v>128</v>
      </c>
      <c r="E544" s="2" t="s">
        <v>520</v>
      </c>
      <c r="F544" t="str">
        <f t="shared" si="8"/>
        <v>Škoda Fabia</v>
      </c>
      <c r="G544" t="s">
        <v>23424</v>
      </c>
      <c r="H544" s="2" t="s">
        <v>36</v>
      </c>
      <c r="I544" s="5">
        <v>121235</v>
      </c>
      <c r="J544" s="2">
        <v>2018</v>
      </c>
      <c r="K544" s="2">
        <v>55</v>
      </c>
      <c r="L544" t="s">
        <v>22882</v>
      </c>
      <c r="M544" s="3">
        <v>11932</v>
      </c>
      <c r="N544" s="2" t="s">
        <v>19</v>
      </c>
    </row>
    <row r="545" spans="1:14" x14ac:dyDescent="0.25">
      <c r="A545" t="s">
        <v>22874</v>
      </c>
      <c r="B545" s="1" t="s">
        <v>23488</v>
      </c>
      <c r="C545" t="s">
        <v>23070</v>
      </c>
      <c r="D545" t="s">
        <v>15</v>
      </c>
      <c r="E545" s="2" t="s">
        <v>998</v>
      </c>
      <c r="F545" t="str">
        <f t="shared" si="8"/>
        <v>Audi Q3</v>
      </c>
      <c r="G545" t="s">
        <v>23489</v>
      </c>
      <c r="H545" s="2" t="s">
        <v>17</v>
      </c>
      <c r="I545" s="5">
        <v>106709</v>
      </c>
      <c r="J545" s="2">
        <v>2019</v>
      </c>
      <c r="K545" s="2">
        <v>140</v>
      </c>
      <c r="L545" t="s">
        <v>22896</v>
      </c>
      <c r="M545" s="3">
        <v>37900</v>
      </c>
      <c r="N545" s="2" t="s">
        <v>19</v>
      </c>
    </row>
    <row r="546" spans="1:14" x14ac:dyDescent="0.25">
      <c r="A546" t="s">
        <v>22874</v>
      </c>
      <c r="B546" s="1" t="s">
        <v>24196</v>
      </c>
      <c r="C546" t="s">
        <v>23070</v>
      </c>
      <c r="D546" t="s">
        <v>25187</v>
      </c>
      <c r="E546" s="2" t="s">
        <v>22906</v>
      </c>
      <c r="F546" t="str">
        <f t="shared" si="8"/>
        <v>VW up!</v>
      </c>
      <c r="G546" t="s">
        <v>23119</v>
      </c>
      <c r="H546" s="2" t="s">
        <v>1300</v>
      </c>
      <c r="I546" s="5">
        <v>30042</v>
      </c>
      <c r="J546" s="2">
        <v>2021</v>
      </c>
      <c r="K546" s="2">
        <v>61</v>
      </c>
      <c r="L546" t="s">
        <v>22882</v>
      </c>
      <c r="M546" s="3">
        <v>23400</v>
      </c>
      <c r="N546" s="2" t="s">
        <v>19</v>
      </c>
    </row>
    <row r="547" spans="1:14" x14ac:dyDescent="0.25">
      <c r="A547" t="s">
        <v>22874</v>
      </c>
      <c r="B547" s="1" t="s">
        <v>23094</v>
      </c>
      <c r="C547" t="s">
        <v>23070</v>
      </c>
      <c r="D547" t="s">
        <v>25187</v>
      </c>
      <c r="E547" s="2" t="s">
        <v>22906</v>
      </c>
      <c r="F547" t="str">
        <f t="shared" si="8"/>
        <v>VW up!</v>
      </c>
      <c r="G547" t="s">
        <v>22907</v>
      </c>
      <c r="H547" s="2" t="s">
        <v>36</v>
      </c>
      <c r="I547" s="5">
        <v>139450</v>
      </c>
      <c r="J547" s="2">
        <v>2018</v>
      </c>
      <c r="K547" s="2">
        <v>44</v>
      </c>
      <c r="L547" t="s">
        <v>22878</v>
      </c>
      <c r="M547" s="3">
        <v>9277</v>
      </c>
      <c r="N547" s="2" t="s">
        <v>19</v>
      </c>
    </row>
    <row r="548" spans="1:14" x14ac:dyDescent="0.25">
      <c r="A548" t="s">
        <v>22874</v>
      </c>
      <c r="B548" s="1" t="s">
        <v>23280</v>
      </c>
      <c r="C548" t="s">
        <v>23070</v>
      </c>
      <c r="D548" t="s">
        <v>15</v>
      </c>
      <c r="E548" s="2" t="s">
        <v>998</v>
      </c>
      <c r="F548" t="str">
        <f t="shared" si="8"/>
        <v>Audi Q3</v>
      </c>
      <c r="G548" t="s">
        <v>23226</v>
      </c>
      <c r="H548" s="2" t="s">
        <v>17</v>
      </c>
      <c r="I548" s="5">
        <v>62354</v>
      </c>
      <c r="J548" s="2">
        <v>2021</v>
      </c>
      <c r="K548" s="2">
        <v>110</v>
      </c>
      <c r="L548" t="s">
        <v>22902</v>
      </c>
      <c r="M548" s="3">
        <v>45900</v>
      </c>
      <c r="N548" s="2" t="s">
        <v>19</v>
      </c>
    </row>
    <row r="549" spans="1:14" x14ac:dyDescent="0.25">
      <c r="A549" t="s">
        <v>22874</v>
      </c>
      <c r="B549" s="1" t="s">
        <v>23118</v>
      </c>
      <c r="C549" t="s">
        <v>23070</v>
      </c>
      <c r="D549" t="s">
        <v>25187</v>
      </c>
      <c r="E549" s="2" t="s">
        <v>22906</v>
      </c>
      <c r="F549" t="str">
        <f t="shared" si="8"/>
        <v>VW up!</v>
      </c>
      <c r="G549" t="s">
        <v>23119</v>
      </c>
      <c r="H549" s="2" t="s">
        <v>1300</v>
      </c>
      <c r="I549" s="5">
        <v>27563</v>
      </c>
      <c r="J549" s="2">
        <v>2021</v>
      </c>
      <c r="K549" s="2">
        <v>61</v>
      </c>
      <c r="L549" t="s">
        <v>22995</v>
      </c>
      <c r="M549" s="3">
        <v>23400</v>
      </c>
      <c r="N549" s="2" t="s">
        <v>19</v>
      </c>
    </row>
    <row r="550" spans="1:14" x14ac:dyDescent="0.25">
      <c r="A550" t="s">
        <v>22874</v>
      </c>
      <c r="B550" s="1" t="s">
        <v>23679</v>
      </c>
      <c r="C550" t="s">
        <v>23070</v>
      </c>
      <c r="D550" t="s">
        <v>397</v>
      </c>
      <c r="E550" s="2" t="s">
        <v>427</v>
      </c>
      <c r="F550" t="str">
        <f t="shared" si="8"/>
        <v>Seat Leon</v>
      </c>
      <c r="G550" t="s">
        <v>23680</v>
      </c>
      <c r="H550" s="2" t="s">
        <v>17</v>
      </c>
      <c r="I550" s="5">
        <v>97708</v>
      </c>
      <c r="J550" s="2">
        <v>2019</v>
      </c>
      <c r="K550" s="2">
        <v>85</v>
      </c>
      <c r="L550" t="s">
        <v>22882</v>
      </c>
      <c r="M550" s="3">
        <v>18568</v>
      </c>
      <c r="N550" s="2" t="s">
        <v>19</v>
      </c>
    </row>
    <row r="551" spans="1:14" x14ac:dyDescent="0.25">
      <c r="A551" t="s">
        <v>22874</v>
      </c>
      <c r="B551" s="1" t="s">
        <v>23308</v>
      </c>
      <c r="C551" t="s">
        <v>23070</v>
      </c>
      <c r="D551" t="s">
        <v>25187</v>
      </c>
      <c r="E551" s="2" t="s">
        <v>17368</v>
      </c>
      <c r="F551" t="str">
        <f t="shared" si="8"/>
        <v>VW Golf</v>
      </c>
      <c r="G551" t="s">
        <v>10688</v>
      </c>
      <c r="H551" s="2" t="s">
        <v>17</v>
      </c>
      <c r="I551" s="5">
        <v>88226</v>
      </c>
      <c r="J551" s="2">
        <v>2019</v>
      </c>
      <c r="K551" s="2">
        <v>85</v>
      </c>
      <c r="L551" t="s">
        <v>22960</v>
      </c>
      <c r="M551" s="3">
        <v>22400</v>
      </c>
      <c r="N551" s="2" t="s">
        <v>19</v>
      </c>
    </row>
    <row r="552" spans="1:14" x14ac:dyDescent="0.25">
      <c r="A552" t="s">
        <v>22874</v>
      </c>
      <c r="B552" s="1" t="s">
        <v>23281</v>
      </c>
      <c r="C552" t="s">
        <v>23070</v>
      </c>
      <c r="D552" t="s">
        <v>128</v>
      </c>
      <c r="E552" s="2" t="s">
        <v>247</v>
      </c>
      <c r="F552" t="str">
        <f t="shared" si="8"/>
        <v>Škoda Octavia</v>
      </c>
      <c r="G552" t="s">
        <v>23282</v>
      </c>
      <c r="H552" s="2" t="s">
        <v>17</v>
      </c>
      <c r="I552" s="5">
        <v>158192</v>
      </c>
      <c r="J552" s="2">
        <v>2018</v>
      </c>
      <c r="K552" s="2">
        <v>110</v>
      </c>
      <c r="L552" t="s">
        <v>22963</v>
      </c>
      <c r="M552" s="3">
        <v>21222</v>
      </c>
      <c r="N552" s="2" t="s">
        <v>19</v>
      </c>
    </row>
    <row r="553" spans="1:14" x14ac:dyDescent="0.25">
      <c r="A553" t="s">
        <v>22874</v>
      </c>
      <c r="B553" s="1" t="s">
        <v>24181</v>
      </c>
      <c r="C553" t="s">
        <v>23070</v>
      </c>
      <c r="D553" t="s">
        <v>105</v>
      </c>
      <c r="E553" s="2" t="s">
        <v>106</v>
      </c>
      <c r="F553" t="str">
        <f t="shared" si="8"/>
        <v>Suzuki Vitara</v>
      </c>
      <c r="G553" t="s">
        <v>24182</v>
      </c>
      <c r="H553" s="2" t="s">
        <v>36</v>
      </c>
      <c r="I553" s="5">
        <v>128428</v>
      </c>
      <c r="J553" s="2">
        <v>2015</v>
      </c>
      <c r="K553" s="2">
        <v>88</v>
      </c>
      <c r="L553" t="s">
        <v>23209</v>
      </c>
      <c r="M553" s="3">
        <v>12595</v>
      </c>
      <c r="N553" s="2" t="s">
        <v>19</v>
      </c>
    </row>
    <row r="554" spans="1:14" x14ac:dyDescent="0.25">
      <c r="A554" t="s">
        <v>22874</v>
      </c>
      <c r="B554" s="1" t="s">
        <v>23321</v>
      </c>
      <c r="C554" t="s">
        <v>23070</v>
      </c>
      <c r="D554" t="s">
        <v>25187</v>
      </c>
      <c r="E554" s="2" t="s">
        <v>23322</v>
      </c>
      <c r="F554" t="str">
        <f t="shared" si="8"/>
        <v>VW ID.5</v>
      </c>
      <c r="G554" t="s">
        <v>23323</v>
      </c>
      <c r="H554" s="2" t="s">
        <v>1300</v>
      </c>
      <c r="I554" s="5">
        <v>33250</v>
      </c>
      <c r="J554" s="2">
        <v>2022</v>
      </c>
      <c r="K554" s="2">
        <v>150</v>
      </c>
      <c r="L554" t="s">
        <v>22963</v>
      </c>
      <c r="M554" s="3">
        <v>58900</v>
      </c>
      <c r="N554" s="2" t="s">
        <v>19</v>
      </c>
    </row>
    <row r="555" spans="1:14" x14ac:dyDescent="0.25">
      <c r="A555" t="s">
        <v>22874</v>
      </c>
      <c r="B555" s="1" t="s">
        <v>24108</v>
      </c>
      <c r="C555" t="s">
        <v>23070</v>
      </c>
      <c r="D555" t="s">
        <v>25187</v>
      </c>
      <c r="E555" s="2" t="s">
        <v>17368</v>
      </c>
      <c r="F555" t="str">
        <f t="shared" si="8"/>
        <v>VW Golf</v>
      </c>
      <c r="G555" t="s">
        <v>22965</v>
      </c>
      <c r="H555" s="2" t="s">
        <v>36</v>
      </c>
      <c r="I555" s="5">
        <v>27655</v>
      </c>
      <c r="J555" s="2">
        <v>2022</v>
      </c>
      <c r="K555" s="2">
        <v>81</v>
      </c>
      <c r="L555" t="s">
        <v>22975</v>
      </c>
      <c r="M555" s="3">
        <v>26361</v>
      </c>
      <c r="N555" s="2" t="s">
        <v>19</v>
      </c>
    </row>
    <row r="556" spans="1:14" x14ac:dyDescent="0.25">
      <c r="A556" t="s">
        <v>22874</v>
      </c>
      <c r="B556" s="1" t="s">
        <v>24088</v>
      </c>
      <c r="C556" t="s">
        <v>23070</v>
      </c>
      <c r="D556" t="s">
        <v>15</v>
      </c>
      <c r="E556" s="2" t="s">
        <v>146</v>
      </c>
      <c r="F556" t="str">
        <f t="shared" si="8"/>
        <v>Audi A4</v>
      </c>
      <c r="G556" t="s">
        <v>24089</v>
      </c>
      <c r="H556" s="2" t="s">
        <v>17</v>
      </c>
      <c r="I556" s="5">
        <v>53991</v>
      </c>
      <c r="J556" s="2">
        <v>2019</v>
      </c>
      <c r="K556" s="2">
        <v>170</v>
      </c>
      <c r="L556" t="s">
        <v>22899</v>
      </c>
      <c r="M556" s="3">
        <v>43122</v>
      </c>
      <c r="N556" s="2" t="s">
        <v>19</v>
      </c>
    </row>
    <row r="557" spans="1:14" x14ac:dyDescent="0.25">
      <c r="A557" t="s">
        <v>22874</v>
      </c>
      <c r="B557" s="1" t="s">
        <v>23808</v>
      </c>
      <c r="C557" t="s">
        <v>23070</v>
      </c>
      <c r="D557" t="s">
        <v>25187</v>
      </c>
      <c r="E557" s="2" t="s">
        <v>473</v>
      </c>
      <c r="F557" t="str">
        <f t="shared" si="8"/>
        <v>VW Tiguan</v>
      </c>
      <c r="G557" t="s">
        <v>23809</v>
      </c>
      <c r="H557" s="2" t="s">
        <v>17</v>
      </c>
      <c r="I557" s="5">
        <v>128686</v>
      </c>
      <c r="J557" s="2">
        <v>2018</v>
      </c>
      <c r="K557" s="2">
        <v>140</v>
      </c>
      <c r="L557" t="s">
        <v>23102</v>
      </c>
      <c r="M557" s="3">
        <v>30900</v>
      </c>
      <c r="N557" s="2" t="s">
        <v>19</v>
      </c>
    </row>
    <row r="558" spans="1:14" x14ac:dyDescent="0.25">
      <c r="A558" t="s">
        <v>22874</v>
      </c>
      <c r="B558" s="1" t="s">
        <v>23806</v>
      </c>
      <c r="C558" t="s">
        <v>23070</v>
      </c>
      <c r="D558" t="s">
        <v>25187</v>
      </c>
      <c r="E558" s="2" t="s">
        <v>17368</v>
      </c>
      <c r="F558" t="str">
        <f t="shared" si="8"/>
        <v>VW Golf</v>
      </c>
      <c r="G558" t="s">
        <v>23807</v>
      </c>
      <c r="H558" s="2" t="s">
        <v>17</v>
      </c>
      <c r="I558" s="5">
        <v>122962</v>
      </c>
      <c r="J558" s="2">
        <v>2019</v>
      </c>
      <c r="K558" s="2">
        <v>135</v>
      </c>
      <c r="L558" t="s">
        <v>22890</v>
      </c>
      <c r="M558" s="3">
        <v>26900</v>
      </c>
      <c r="N558" s="2" t="s">
        <v>19</v>
      </c>
    </row>
    <row r="559" spans="1:14" x14ac:dyDescent="0.25">
      <c r="A559" t="s">
        <v>22874</v>
      </c>
      <c r="B559" s="1" t="s">
        <v>23069</v>
      </c>
      <c r="C559" t="s">
        <v>23070</v>
      </c>
      <c r="D559" t="s">
        <v>25187</v>
      </c>
      <c r="E559" s="2" t="s">
        <v>17368</v>
      </c>
      <c r="F559" t="str">
        <f t="shared" si="8"/>
        <v>VW Golf</v>
      </c>
      <c r="G559" t="s">
        <v>23071</v>
      </c>
      <c r="H559" s="2" t="s">
        <v>17</v>
      </c>
      <c r="I559" s="5">
        <v>116926</v>
      </c>
      <c r="J559" s="2">
        <v>2017</v>
      </c>
      <c r="K559" s="2">
        <v>85</v>
      </c>
      <c r="L559" t="s">
        <v>23072</v>
      </c>
      <c r="M559" s="3">
        <v>19895</v>
      </c>
      <c r="N559" s="2" t="s">
        <v>19</v>
      </c>
    </row>
    <row r="560" spans="1:14" x14ac:dyDescent="0.25">
      <c r="A560" t="s">
        <v>22874</v>
      </c>
      <c r="B560" s="1" t="s">
        <v>23132</v>
      </c>
      <c r="C560" t="s">
        <v>23070</v>
      </c>
      <c r="D560" t="s">
        <v>25187</v>
      </c>
      <c r="E560" s="2" t="s">
        <v>725</v>
      </c>
      <c r="F560" t="str">
        <f t="shared" si="8"/>
        <v>VW T-Roc</v>
      </c>
      <c r="G560" t="s">
        <v>6416</v>
      </c>
      <c r="H560" s="2" t="s">
        <v>36</v>
      </c>
      <c r="I560" s="5">
        <v>39515</v>
      </c>
      <c r="J560" s="2">
        <v>2019</v>
      </c>
      <c r="K560" s="2">
        <v>85</v>
      </c>
      <c r="L560" t="s">
        <v>22896</v>
      </c>
      <c r="M560" s="3">
        <v>20571</v>
      </c>
      <c r="N560" s="2" t="s">
        <v>19</v>
      </c>
    </row>
    <row r="561" spans="1:14" x14ac:dyDescent="0.25">
      <c r="A561" t="s">
        <v>22874</v>
      </c>
      <c r="B561" s="1" t="s">
        <v>23907</v>
      </c>
      <c r="C561" t="s">
        <v>23070</v>
      </c>
      <c r="D561" t="s">
        <v>25187</v>
      </c>
      <c r="E561" s="2" t="s">
        <v>464</v>
      </c>
      <c r="F561" t="str">
        <f t="shared" si="8"/>
        <v>VW Passat</v>
      </c>
      <c r="G561" t="s">
        <v>23131</v>
      </c>
      <c r="H561" s="2" t="s">
        <v>17</v>
      </c>
      <c r="I561" s="5">
        <v>73011</v>
      </c>
      <c r="J561" s="2">
        <v>2019</v>
      </c>
      <c r="K561" s="2">
        <v>110</v>
      </c>
      <c r="L561" t="s">
        <v>22945</v>
      </c>
      <c r="M561" s="3">
        <v>23877</v>
      </c>
      <c r="N561" s="2" t="s">
        <v>19</v>
      </c>
    </row>
    <row r="562" spans="1:14" x14ac:dyDescent="0.25">
      <c r="A562" t="s">
        <v>22874</v>
      </c>
      <c r="B562" s="1" t="s">
        <v>23283</v>
      </c>
      <c r="C562" t="s">
        <v>23070</v>
      </c>
      <c r="D562" t="s">
        <v>25187</v>
      </c>
      <c r="E562" s="2" t="s">
        <v>473</v>
      </c>
      <c r="F562" t="str">
        <f t="shared" si="8"/>
        <v>VW Tiguan</v>
      </c>
      <c r="G562" t="s">
        <v>23284</v>
      </c>
      <c r="H562" s="2" t="s">
        <v>17</v>
      </c>
      <c r="I562" s="5">
        <v>90965</v>
      </c>
      <c r="J562" s="2">
        <v>2017</v>
      </c>
      <c r="K562" s="2">
        <v>110</v>
      </c>
      <c r="L562" t="s">
        <v>22896</v>
      </c>
      <c r="M562" s="3">
        <v>25204</v>
      </c>
      <c r="N562" s="2" t="s">
        <v>19</v>
      </c>
    </row>
    <row r="563" spans="1:14" x14ac:dyDescent="0.25">
      <c r="A563" t="s">
        <v>22874</v>
      </c>
      <c r="B563" s="1" t="s">
        <v>23920</v>
      </c>
      <c r="C563" t="s">
        <v>23070</v>
      </c>
      <c r="D563" t="s">
        <v>15</v>
      </c>
      <c r="E563" s="2" t="s">
        <v>1296</v>
      </c>
      <c r="F563" t="str">
        <f t="shared" si="8"/>
        <v>Audi A5</v>
      </c>
      <c r="G563" t="s">
        <v>23921</v>
      </c>
      <c r="H563" s="2" t="s">
        <v>17</v>
      </c>
      <c r="I563" s="5">
        <v>117574</v>
      </c>
      <c r="J563" s="2">
        <v>2019</v>
      </c>
      <c r="K563" s="2">
        <v>110</v>
      </c>
      <c r="L563" t="s">
        <v>23053</v>
      </c>
      <c r="M563" s="3">
        <v>35900</v>
      </c>
      <c r="N563" s="2" t="s">
        <v>19</v>
      </c>
    </row>
    <row r="564" spans="1:14" x14ac:dyDescent="0.25">
      <c r="A564" t="s">
        <v>22874</v>
      </c>
      <c r="B564" s="1" t="s">
        <v>24180</v>
      </c>
      <c r="C564" t="s">
        <v>23070</v>
      </c>
      <c r="D564" t="s">
        <v>25187</v>
      </c>
      <c r="E564" s="2" t="s">
        <v>17368</v>
      </c>
      <c r="F564" t="str">
        <f t="shared" si="8"/>
        <v>VW Golf</v>
      </c>
      <c r="G564" t="s">
        <v>23020</v>
      </c>
      <c r="H564" s="2" t="s">
        <v>17</v>
      </c>
      <c r="I564" s="5">
        <v>25389</v>
      </c>
      <c r="J564" s="2">
        <v>2021</v>
      </c>
      <c r="K564" s="2">
        <v>85</v>
      </c>
      <c r="L564" t="s">
        <v>22890</v>
      </c>
      <c r="M564" s="3">
        <v>29186</v>
      </c>
      <c r="N564" s="2" t="s">
        <v>19</v>
      </c>
    </row>
    <row r="565" spans="1:14" x14ac:dyDescent="0.25">
      <c r="A565" t="s">
        <v>22874</v>
      </c>
      <c r="B565" s="1" t="s">
        <v>23382</v>
      </c>
      <c r="C565" t="s">
        <v>23070</v>
      </c>
      <c r="D565" t="s">
        <v>128</v>
      </c>
      <c r="E565" s="2" t="s">
        <v>313</v>
      </c>
      <c r="F565" t="str">
        <f t="shared" si="8"/>
        <v>Škoda Kamiq</v>
      </c>
      <c r="G565" t="s">
        <v>23383</v>
      </c>
      <c r="H565" s="2" t="s">
        <v>36</v>
      </c>
      <c r="I565" s="5">
        <v>41879</v>
      </c>
      <c r="J565" s="2">
        <v>2021</v>
      </c>
      <c r="K565" s="2">
        <v>81</v>
      </c>
      <c r="L565" t="s">
        <v>22960</v>
      </c>
      <c r="M565" s="3">
        <v>20900</v>
      </c>
      <c r="N565" s="2" t="s">
        <v>19</v>
      </c>
    </row>
    <row r="566" spans="1:14" x14ac:dyDescent="0.25">
      <c r="A566" t="s">
        <v>22874</v>
      </c>
      <c r="B566" s="1" t="s">
        <v>24151</v>
      </c>
      <c r="C566" t="s">
        <v>23070</v>
      </c>
      <c r="D566" t="s">
        <v>22938</v>
      </c>
      <c r="E566" s="2" t="s">
        <v>24152</v>
      </c>
      <c r="F566" t="str">
        <f t="shared" si="8"/>
        <v>Mercedes CLS</v>
      </c>
      <c r="G566" t="s">
        <v>24153</v>
      </c>
      <c r="H566" s="2" t="s">
        <v>17</v>
      </c>
      <c r="I566" s="5">
        <v>83778</v>
      </c>
      <c r="J566" s="2">
        <v>2018</v>
      </c>
      <c r="K566" s="2">
        <v>180</v>
      </c>
      <c r="L566" t="s">
        <v>22896</v>
      </c>
      <c r="M566" s="3">
        <v>63900</v>
      </c>
      <c r="N566" s="2" t="s">
        <v>19</v>
      </c>
    </row>
    <row r="567" spans="1:14" x14ac:dyDescent="0.25">
      <c r="A567" t="s">
        <v>22874</v>
      </c>
      <c r="B567" s="1" t="s">
        <v>24102</v>
      </c>
      <c r="C567" t="s">
        <v>23070</v>
      </c>
      <c r="D567" t="s">
        <v>25187</v>
      </c>
      <c r="E567" s="2" t="s">
        <v>464</v>
      </c>
      <c r="F567" t="str">
        <f t="shared" si="8"/>
        <v>VW Passat</v>
      </c>
      <c r="G567" t="s">
        <v>23447</v>
      </c>
      <c r="H567" s="2" t="s">
        <v>17</v>
      </c>
      <c r="I567" s="5">
        <v>104286</v>
      </c>
      <c r="J567" s="2">
        <v>2017</v>
      </c>
      <c r="K567" s="2">
        <v>110</v>
      </c>
      <c r="L567" t="s">
        <v>22890</v>
      </c>
      <c r="M567" s="3">
        <v>22900</v>
      </c>
      <c r="N567" s="2" t="s">
        <v>19</v>
      </c>
    </row>
    <row r="568" spans="1:14" x14ac:dyDescent="0.25">
      <c r="A568" t="s">
        <v>22874</v>
      </c>
      <c r="B568" s="1" t="s">
        <v>23100</v>
      </c>
      <c r="C568" t="s">
        <v>23070</v>
      </c>
      <c r="D568" t="s">
        <v>128</v>
      </c>
      <c r="E568" s="2" t="s">
        <v>247</v>
      </c>
      <c r="F568" t="str">
        <f t="shared" si="8"/>
        <v>Škoda Octavia</v>
      </c>
      <c r="G568" t="s">
        <v>23068</v>
      </c>
      <c r="H568" s="2" t="s">
        <v>17</v>
      </c>
      <c r="I568" s="5">
        <v>45000</v>
      </c>
      <c r="J568" s="2">
        <v>2021</v>
      </c>
      <c r="K568" s="2">
        <v>85</v>
      </c>
      <c r="L568" t="s">
        <v>22890</v>
      </c>
      <c r="M568" s="3">
        <v>26531</v>
      </c>
      <c r="N568" s="2" t="s">
        <v>19</v>
      </c>
    </row>
    <row r="569" spans="1:14" x14ac:dyDescent="0.25">
      <c r="A569" t="s">
        <v>22874</v>
      </c>
      <c r="B569" s="1" t="s">
        <v>24189</v>
      </c>
      <c r="C569" t="s">
        <v>23070</v>
      </c>
      <c r="D569" t="s">
        <v>25187</v>
      </c>
      <c r="E569" s="2" t="s">
        <v>23065</v>
      </c>
      <c r="F569" t="str">
        <f t="shared" si="8"/>
        <v>VW VW Caddy</v>
      </c>
      <c r="G569" s="19" t="s">
        <v>23732</v>
      </c>
      <c r="H569" s="2" t="s">
        <v>17</v>
      </c>
      <c r="I569" s="5">
        <v>106177</v>
      </c>
      <c r="J569" s="2">
        <v>2017</v>
      </c>
      <c r="K569" s="2">
        <v>55</v>
      </c>
      <c r="L569" t="s">
        <v>22882</v>
      </c>
      <c r="M569" s="3">
        <v>18567</v>
      </c>
      <c r="N569" s="2" t="s">
        <v>19</v>
      </c>
    </row>
    <row r="570" spans="1:14" x14ac:dyDescent="0.25">
      <c r="A570" t="s">
        <v>22874</v>
      </c>
      <c r="B570" s="1" t="s">
        <v>23443</v>
      </c>
      <c r="C570" t="s">
        <v>23070</v>
      </c>
      <c r="D570" t="s">
        <v>25187</v>
      </c>
      <c r="E570" s="2" t="s">
        <v>23065</v>
      </c>
      <c r="F570" t="str">
        <f t="shared" si="8"/>
        <v>VW VW Caddy</v>
      </c>
      <c r="G570" s="19" t="s">
        <v>23066</v>
      </c>
      <c r="H570" s="2" t="s">
        <v>17</v>
      </c>
      <c r="I570" s="5">
        <v>119422</v>
      </c>
      <c r="J570" s="2">
        <v>2017</v>
      </c>
      <c r="K570" s="2">
        <v>55</v>
      </c>
      <c r="L570" t="s">
        <v>22882</v>
      </c>
      <c r="M570" s="3">
        <v>15249</v>
      </c>
      <c r="N570" s="2" t="s">
        <v>19</v>
      </c>
    </row>
    <row r="571" spans="1:14" x14ac:dyDescent="0.25">
      <c r="A571" t="s">
        <v>22874</v>
      </c>
      <c r="B571" s="1" t="s">
        <v>24188</v>
      </c>
      <c r="C571" t="s">
        <v>23070</v>
      </c>
      <c r="D571" t="s">
        <v>397</v>
      </c>
      <c r="E571" s="2" t="s">
        <v>2177</v>
      </c>
      <c r="F571" t="str">
        <f t="shared" si="8"/>
        <v>Seat Arona</v>
      </c>
      <c r="G571" t="s">
        <v>14632</v>
      </c>
      <c r="H571" s="2" t="s">
        <v>36</v>
      </c>
      <c r="I571" s="5">
        <v>11421</v>
      </c>
      <c r="J571" s="2">
        <v>2022</v>
      </c>
      <c r="K571" s="2">
        <v>70</v>
      </c>
      <c r="L571" t="s">
        <v>22945</v>
      </c>
      <c r="M571" s="3">
        <v>19497</v>
      </c>
      <c r="N571" s="2" t="s">
        <v>19</v>
      </c>
    </row>
    <row r="572" spans="1:14" x14ac:dyDescent="0.25">
      <c r="A572" t="s">
        <v>22874</v>
      </c>
      <c r="B572" s="1" t="s">
        <v>23426</v>
      </c>
      <c r="C572" t="s">
        <v>23070</v>
      </c>
      <c r="D572" t="s">
        <v>25187</v>
      </c>
      <c r="E572" s="2" t="s">
        <v>473</v>
      </c>
      <c r="F572" t="str">
        <f t="shared" si="8"/>
        <v>VW Tiguan</v>
      </c>
      <c r="G572" t="s">
        <v>10301</v>
      </c>
      <c r="H572" s="2" t="s">
        <v>17</v>
      </c>
      <c r="I572" s="5">
        <v>83570</v>
      </c>
      <c r="J572" s="2">
        <v>2017</v>
      </c>
      <c r="K572" s="2">
        <v>85</v>
      </c>
      <c r="L572" t="s">
        <v>22896</v>
      </c>
      <c r="M572" s="3">
        <v>21886</v>
      </c>
      <c r="N572" s="2" t="s">
        <v>19</v>
      </c>
    </row>
    <row r="573" spans="1:14" x14ac:dyDescent="0.25">
      <c r="A573" t="s">
        <v>22874</v>
      </c>
      <c r="B573" s="1" t="s">
        <v>23431</v>
      </c>
      <c r="C573" t="s">
        <v>23070</v>
      </c>
      <c r="D573" t="s">
        <v>11221</v>
      </c>
      <c r="E573" s="2" t="s">
        <v>2497</v>
      </c>
      <c r="F573" t="str">
        <f t="shared" si="8"/>
        <v>CUPRA Formentor</v>
      </c>
      <c r="G573" t="s">
        <v>23406</v>
      </c>
      <c r="H573" s="2" t="s">
        <v>17</v>
      </c>
      <c r="I573" s="5">
        <v>8012</v>
      </c>
      <c r="J573" s="2">
        <v>2022</v>
      </c>
      <c r="K573" s="2">
        <v>110</v>
      </c>
      <c r="L573" t="s">
        <v>22966</v>
      </c>
      <c r="M573" s="3">
        <v>35999</v>
      </c>
      <c r="N573" s="2" t="s">
        <v>19</v>
      </c>
    </row>
    <row r="574" spans="1:14" x14ac:dyDescent="0.25">
      <c r="A574" t="s">
        <v>22874</v>
      </c>
      <c r="B574" s="1" t="s">
        <v>23583</v>
      </c>
      <c r="C574" t="s">
        <v>23070</v>
      </c>
      <c r="D574" t="s">
        <v>25187</v>
      </c>
      <c r="E574" s="2" t="s">
        <v>4997</v>
      </c>
      <c r="F574" t="str">
        <f t="shared" si="8"/>
        <v>VW Taigo</v>
      </c>
      <c r="G574" t="s">
        <v>22965</v>
      </c>
      <c r="H574" s="2" t="s">
        <v>36</v>
      </c>
      <c r="I574" s="5">
        <v>12499</v>
      </c>
      <c r="J574" s="2">
        <v>2022</v>
      </c>
      <c r="K574" s="2">
        <v>70</v>
      </c>
      <c r="L574" t="s">
        <v>22896</v>
      </c>
      <c r="M574" s="3">
        <v>19999</v>
      </c>
      <c r="N574" s="2" t="s">
        <v>19</v>
      </c>
    </row>
    <row r="575" spans="1:14" x14ac:dyDescent="0.25">
      <c r="A575" t="s">
        <v>22874</v>
      </c>
      <c r="B575" s="1" t="s">
        <v>23472</v>
      </c>
      <c r="C575" t="s">
        <v>23070</v>
      </c>
      <c r="D575" t="s">
        <v>25187</v>
      </c>
      <c r="E575" s="2" t="s">
        <v>725</v>
      </c>
      <c r="F575" t="str">
        <f t="shared" si="8"/>
        <v>VW T-Roc</v>
      </c>
      <c r="G575" t="s">
        <v>22965</v>
      </c>
      <c r="H575" s="2" t="s">
        <v>36</v>
      </c>
      <c r="I575" s="5">
        <v>14913</v>
      </c>
      <c r="J575" s="2">
        <v>2022</v>
      </c>
      <c r="K575" s="2">
        <v>81</v>
      </c>
      <c r="L575" t="s">
        <v>23016</v>
      </c>
      <c r="M575" s="3">
        <v>24900</v>
      </c>
      <c r="N575" s="2" t="s">
        <v>19</v>
      </c>
    </row>
    <row r="576" spans="1:14" x14ac:dyDescent="0.25">
      <c r="A576" t="s">
        <v>22874</v>
      </c>
      <c r="B576" s="1" t="s">
        <v>23327</v>
      </c>
      <c r="C576" t="s">
        <v>23070</v>
      </c>
      <c r="D576" t="s">
        <v>25187</v>
      </c>
      <c r="E576" s="2" t="s">
        <v>473</v>
      </c>
      <c r="F576" t="str">
        <f t="shared" si="8"/>
        <v>VW Tiguan</v>
      </c>
      <c r="G576" t="s">
        <v>10301</v>
      </c>
      <c r="H576" s="2" t="s">
        <v>17</v>
      </c>
      <c r="I576" s="5">
        <v>94796</v>
      </c>
      <c r="J576" s="2">
        <v>2017</v>
      </c>
      <c r="K576" s="2">
        <v>85</v>
      </c>
      <c r="L576" t="s">
        <v>23328</v>
      </c>
      <c r="M576" s="3">
        <v>21886</v>
      </c>
      <c r="N576" s="2" t="s">
        <v>19</v>
      </c>
    </row>
    <row r="577" spans="1:14" x14ac:dyDescent="0.25">
      <c r="A577" t="s">
        <v>22874</v>
      </c>
      <c r="B577" s="1" t="s">
        <v>23324</v>
      </c>
      <c r="C577" t="s">
        <v>23070</v>
      </c>
      <c r="D577" t="s">
        <v>25187</v>
      </c>
      <c r="E577" s="2" t="s">
        <v>725</v>
      </c>
      <c r="F577" t="str">
        <f t="shared" si="8"/>
        <v>VW T-Roc</v>
      </c>
      <c r="G577" t="s">
        <v>22965</v>
      </c>
      <c r="H577" s="2" t="s">
        <v>36</v>
      </c>
      <c r="I577" s="5">
        <v>10211</v>
      </c>
      <c r="J577" s="2">
        <v>2022</v>
      </c>
      <c r="K577" s="2">
        <v>81</v>
      </c>
      <c r="L577" t="s">
        <v>22975</v>
      </c>
      <c r="M577" s="3">
        <v>24900</v>
      </c>
      <c r="N577" s="2" t="s">
        <v>19</v>
      </c>
    </row>
    <row r="578" spans="1:14" x14ac:dyDescent="0.25">
      <c r="A578" t="s">
        <v>22874</v>
      </c>
      <c r="B578" s="1" t="s">
        <v>23108</v>
      </c>
      <c r="C578" t="s">
        <v>23070</v>
      </c>
      <c r="D578" t="s">
        <v>15</v>
      </c>
      <c r="E578" s="2" t="s">
        <v>732</v>
      </c>
      <c r="F578" t="str">
        <f t="shared" si="8"/>
        <v>Audi Q5</v>
      </c>
      <c r="G578" t="s">
        <v>23109</v>
      </c>
      <c r="H578" s="2" t="s">
        <v>17</v>
      </c>
      <c r="I578" s="5">
        <v>164173</v>
      </c>
      <c r="J578" s="2">
        <v>2019</v>
      </c>
      <c r="K578" s="2">
        <v>140</v>
      </c>
      <c r="L578" t="s">
        <v>22899</v>
      </c>
      <c r="M578" s="3">
        <v>39804</v>
      </c>
      <c r="N578" s="2" t="s">
        <v>19</v>
      </c>
    </row>
    <row r="579" spans="1:14" x14ac:dyDescent="0.25">
      <c r="A579" t="s">
        <v>22874</v>
      </c>
      <c r="B579" s="1" t="s">
        <v>24215</v>
      </c>
      <c r="C579" t="s">
        <v>23070</v>
      </c>
      <c r="D579" t="s">
        <v>25187</v>
      </c>
      <c r="E579" s="2" t="s">
        <v>473</v>
      </c>
      <c r="F579" t="str">
        <f t="shared" ref="F579:F642" si="9">D579&amp; " " &amp; E579</f>
        <v>VW Tiguan</v>
      </c>
      <c r="G579" t="s">
        <v>23284</v>
      </c>
      <c r="H579" s="2" t="s">
        <v>17</v>
      </c>
      <c r="I579" s="5">
        <v>176173</v>
      </c>
      <c r="J579" s="2">
        <v>2017</v>
      </c>
      <c r="K579" s="2">
        <v>110</v>
      </c>
      <c r="L579" t="s">
        <v>24216</v>
      </c>
      <c r="M579" s="3">
        <v>21222</v>
      </c>
      <c r="N579" s="2" t="s">
        <v>19</v>
      </c>
    </row>
    <row r="580" spans="1:14" x14ac:dyDescent="0.25">
      <c r="A580" t="s">
        <v>22874</v>
      </c>
      <c r="B580" s="1" t="s">
        <v>23380</v>
      </c>
      <c r="C580" t="s">
        <v>23070</v>
      </c>
      <c r="D580" t="s">
        <v>25187</v>
      </c>
      <c r="E580" s="2" t="s">
        <v>473</v>
      </c>
      <c r="F580" t="str">
        <f t="shared" si="9"/>
        <v>VW Tiguan</v>
      </c>
      <c r="G580" t="s">
        <v>10301</v>
      </c>
      <c r="H580" s="2" t="s">
        <v>17</v>
      </c>
      <c r="I580" s="5">
        <v>117500</v>
      </c>
      <c r="J580" s="2">
        <v>2018</v>
      </c>
      <c r="K580" s="2">
        <v>110</v>
      </c>
      <c r="L580" t="s">
        <v>22896</v>
      </c>
      <c r="M580" s="3">
        <v>25204</v>
      </c>
      <c r="N580" s="2" t="s">
        <v>19</v>
      </c>
    </row>
    <row r="581" spans="1:14" x14ac:dyDescent="0.25">
      <c r="A581" t="s">
        <v>22874</v>
      </c>
      <c r="B581" s="1" t="s">
        <v>23549</v>
      </c>
      <c r="C581" t="s">
        <v>23070</v>
      </c>
      <c r="D581" t="s">
        <v>15</v>
      </c>
      <c r="E581" s="2" t="s">
        <v>732</v>
      </c>
      <c r="F581" t="str">
        <f t="shared" si="9"/>
        <v>Audi Q5</v>
      </c>
      <c r="G581" t="s">
        <v>7031</v>
      </c>
      <c r="H581" s="2" t="s">
        <v>17</v>
      </c>
      <c r="I581" s="5">
        <v>86868</v>
      </c>
      <c r="J581" s="2">
        <v>2016</v>
      </c>
      <c r="K581" s="2">
        <v>140</v>
      </c>
      <c r="L581" t="s">
        <v>23150</v>
      </c>
      <c r="M581" s="3">
        <v>27859</v>
      </c>
      <c r="N581" s="2" t="s">
        <v>19</v>
      </c>
    </row>
    <row r="582" spans="1:14" x14ac:dyDescent="0.25">
      <c r="A582" t="s">
        <v>22874</v>
      </c>
      <c r="B582" s="1" t="s">
        <v>23612</v>
      </c>
      <c r="C582" t="s">
        <v>23070</v>
      </c>
      <c r="D582" t="s">
        <v>128</v>
      </c>
      <c r="E582" s="2" t="s">
        <v>6280</v>
      </c>
      <c r="F582" t="str">
        <f t="shared" si="9"/>
        <v>Škoda Kodiaq</v>
      </c>
      <c r="G582" t="s">
        <v>23613</v>
      </c>
      <c r="H582" s="2" t="s">
        <v>17</v>
      </c>
      <c r="I582" s="5">
        <v>116940</v>
      </c>
      <c r="J582" s="2">
        <v>2018</v>
      </c>
      <c r="K582" s="2">
        <v>140</v>
      </c>
      <c r="L582" t="s">
        <v>23150</v>
      </c>
      <c r="M582" s="3">
        <v>38476</v>
      </c>
      <c r="N582" s="2" t="s">
        <v>19</v>
      </c>
    </row>
    <row r="583" spans="1:14" x14ac:dyDescent="0.25">
      <c r="A583" t="s">
        <v>22874</v>
      </c>
      <c r="B583" s="1" t="s">
        <v>23786</v>
      </c>
      <c r="C583" t="s">
        <v>23070</v>
      </c>
      <c r="D583" t="s">
        <v>25187</v>
      </c>
      <c r="E583" s="2" t="s">
        <v>21895</v>
      </c>
      <c r="F583" t="str">
        <f t="shared" si="9"/>
        <v>VW ID.3</v>
      </c>
      <c r="G583" t="s">
        <v>23787</v>
      </c>
      <c r="H583" s="2" t="s">
        <v>1300</v>
      </c>
      <c r="I583" s="5">
        <v>84461</v>
      </c>
      <c r="J583" s="2">
        <v>2020</v>
      </c>
      <c r="K583" s="2">
        <v>70</v>
      </c>
      <c r="L583" t="s">
        <v>22963</v>
      </c>
      <c r="M583" s="3">
        <v>31840</v>
      </c>
      <c r="N583" s="2" t="s">
        <v>19</v>
      </c>
    </row>
    <row r="584" spans="1:14" x14ac:dyDescent="0.25">
      <c r="A584" t="s">
        <v>22874</v>
      </c>
      <c r="B584" s="1" t="s">
        <v>23609</v>
      </c>
      <c r="C584" t="s">
        <v>23070</v>
      </c>
      <c r="D584" t="s">
        <v>25187</v>
      </c>
      <c r="E584" s="2" t="s">
        <v>17368</v>
      </c>
      <c r="F584" t="str">
        <f t="shared" si="9"/>
        <v>VW Golf</v>
      </c>
      <c r="G584" t="s">
        <v>23506</v>
      </c>
      <c r="H584" s="2" t="s">
        <v>17</v>
      </c>
      <c r="I584" s="5">
        <v>141266</v>
      </c>
      <c r="J584" s="2">
        <v>2015</v>
      </c>
      <c r="K584" s="2">
        <v>81</v>
      </c>
      <c r="L584" t="s">
        <v>22904</v>
      </c>
      <c r="M584" s="3">
        <v>12900</v>
      </c>
      <c r="N584" s="2" t="s">
        <v>19</v>
      </c>
    </row>
    <row r="585" spans="1:14" x14ac:dyDescent="0.25">
      <c r="A585" t="s">
        <v>22874</v>
      </c>
      <c r="B585" s="1" t="s">
        <v>24142</v>
      </c>
      <c r="C585" t="s">
        <v>23070</v>
      </c>
      <c r="D585" t="s">
        <v>43</v>
      </c>
      <c r="E585" s="2" t="s">
        <v>610</v>
      </c>
      <c r="F585" t="str">
        <f t="shared" si="9"/>
        <v>Opel Mokka</v>
      </c>
      <c r="G585" t="s">
        <v>23803</v>
      </c>
      <c r="H585" s="2" t="s">
        <v>17</v>
      </c>
      <c r="I585" s="5">
        <v>83761</v>
      </c>
      <c r="J585" s="2">
        <v>2015</v>
      </c>
      <c r="K585" s="2">
        <v>100</v>
      </c>
      <c r="L585" t="s">
        <v>22882</v>
      </c>
      <c r="M585" s="3">
        <v>14586</v>
      </c>
      <c r="N585" s="2" t="s">
        <v>19</v>
      </c>
    </row>
    <row r="586" spans="1:14" x14ac:dyDescent="0.25">
      <c r="A586" t="s">
        <v>22874</v>
      </c>
      <c r="B586" s="1" t="s">
        <v>23437</v>
      </c>
      <c r="C586" t="s">
        <v>23070</v>
      </c>
      <c r="D586" t="s">
        <v>128</v>
      </c>
      <c r="E586" s="2" t="s">
        <v>6280</v>
      </c>
      <c r="F586" t="str">
        <f t="shared" si="9"/>
        <v>Škoda Kodiaq</v>
      </c>
      <c r="G586" t="s">
        <v>23157</v>
      </c>
      <c r="H586" s="2" t="s">
        <v>17</v>
      </c>
      <c r="I586" s="5">
        <v>76559</v>
      </c>
      <c r="J586" s="2">
        <v>2017</v>
      </c>
      <c r="K586" s="2">
        <v>110</v>
      </c>
      <c r="L586" t="s">
        <v>22882</v>
      </c>
      <c r="M586" s="3">
        <v>29900</v>
      </c>
      <c r="N586" s="2" t="s">
        <v>19</v>
      </c>
    </row>
    <row r="587" spans="1:14" x14ac:dyDescent="0.25">
      <c r="A587" t="s">
        <v>22874</v>
      </c>
      <c r="B587" s="1" t="s">
        <v>23932</v>
      </c>
      <c r="C587" t="s">
        <v>23070</v>
      </c>
      <c r="D587" t="s">
        <v>43</v>
      </c>
      <c r="E587" s="2" t="s">
        <v>44</v>
      </c>
      <c r="F587" t="str">
        <f t="shared" si="9"/>
        <v>Opel Insignia</v>
      </c>
      <c r="G587" t="s">
        <v>23933</v>
      </c>
      <c r="H587" s="2" t="s">
        <v>17</v>
      </c>
      <c r="I587" s="5">
        <v>190211</v>
      </c>
      <c r="J587" s="2">
        <v>2016</v>
      </c>
      <c r="K587" s="2">
        <v>88</v>
      </c>
      <c r="L587" t="s">
        <v>22896</v>
      </c>
      <c r="M587" s="3">
        <v>11900</v>
      </c>
      <c r="N587" s="2" t="s">
        <v>19</v>
      </c>
    </row>
    <row r="588" spans="1:14" x14ac:dyDescent="0.25">
      <c r="A588" t="s">
        <v>22874</v>
      </c>
      <c r="B588" s="1" t="s">
        <v>23098</v>
      </c>
      <c r="C588" t="s">
        <v>23070</v>
      </c>
      <c r="D588" t="s">
        <v>25187</v>
      </c>
      <c r="E588" s="2" t="s">
        <v>725</v>
      </c>
      <c r="F588" t="str">
        <f t="shared" si="9"/>
        <v>VW T-Roc</v>
      </c>
      <c r="G588" t="s">
        <v>6416</v>
      </c>
      <c r="H588" s="2" t="s">
        <v>36</v>
      </c>
      <c r="I588" s="5">
        <v>49961</v>
      </c>
      <c r="J588" s="2">
        <v>2021</v>
      </c>
      <c r="K588" s="2">
        <v>81</v>
      </c>
      <c r="L588" t="s">
        <v>22890</v>
      </c>
      <c r="M588" s="3">
        <v>21900</v>
      </c>
      <c r="N588" s="2" t="s">
        <v>19</v>
      </c>
    </row>
    <row r="589" spans="1:14" x14ac:dyDescent="0.25">
      <c r="A589" t="s">
        <v>22874</v>
      </c>
      <c r="B589" s="1" t="s">
        <v>23425</v>
      </c>
      <c r="C589" t="s">
        <v>23070</v>
      </c>
      <c r="D589" t="s">
        <v>25187</v>
      </c>
      <c r="E589" s="2" t="s">
        <v>112</v>
      </c>
      <c r="F589" t="str">
        <f t="shared" si="9"/>
        <v>VW Polo</v>
      </c>
      <c r="G589" t="s">
        <v>4034</v>
      </c>
      <c r="H589" s="2" t="s">
        <v>36</v>
      </c>
      <c r="I589" s="5">
        <v>20019</v>
      </c>
      <c r="J589" s="2">
        <v>2020</v>
      </c>
      <c r="K589" s="2">
        <v>70</v>
      </c>
      <c r="L589" t="s">
        <v>23300</v>
      </c>
      <c r="M589" s="3">
        <v>16900</v>
      </c>
      <c r="N589" s="2" t="s">
        <v>19</v>
      </c>
    </row>
    <row r="590" spans="1:14" x14ac:dyDescent="0.25">
      <c r="A590" t="s">
        <v>22874</v>
      </c>
      <c r="B590" s="1" t="s">
        <v>23817</v>
      </c>
      <c r="C590" t="s">
        <v>23070</v>
      </c>
      <c r="D590" t="s">
        <v>25187</v>
      </c>
      <c r="E590" s="2" t="s">
        <v>112</v>
      </c>
      <c r="F590" t="str">
        <f t="shared" si="9"/>
        <v>VW Polo</v>
      </c>
      <c r="G590" t="s">
        <v>23818</v>
      </c>
      <c r="H590" s="2" t="s">
        <v>36</v>
      </c>
      <c r="I590" s="5">
        <v>151249</v>
      </c>
      <c r="J590" s="2">
        <v>2016</v>
      </c>
      <c r="K590" s="2">
        <v>44</v>
      </c>
      <c r="L590" t="s">
        <v>22878</v>
      </c>
      <c r="M590" s="3">
        <v>7900</v>
      </c>
      <c r="N590" s="2" t="s">
        <v>19</v>
      </c>
    </row>
    <row r="591" spans="1:14" x14ac:dyDescent="0.25">
      <c r="A591" t="s">
        <v>22874</v>
      </c>
      <c r="B591" s="1" t="s">
        <v>23546</v>
      </c>
      <c r="C591" t="s">
        <v>23070</v>
      </c>
      <c r="D591" t="s">
        <v>2596</v>
      </c>
      <c r="E591" s="2" t="s">
        <v>2597</v>
      </c>
      <c r="F591" t="str">
        <f t="shared" si="9"/>
        <v>Porsche 911</v>
      </c>
      <c r="G591" t="s">
        <v>23547</v>
      </c>
      <c r="H591" s="2" t="s">
        <v>36</v>
      </c>
      <c r="I591" s="5">
        <v>33123</v>
      </c>
      <c r="J591" s="2">
        <v>2021</v>
      </c>
      <c r="K591" s="2">
        <v>331</v>
      </c>
      <c r="L591" t="s">
        <v>22899</v>
      </c>
      <c r="M591" s="3">
        <v>159450</v>
      </c>
      <c r="N591" s="2" t="s">
        <v>19</v>
      </c>
    </row>
    <row r="592" spans="1:14" x14ac:dyDescent="0.25">
      <c r="A592" t="s">
        <v>22874</v>
      </c>
      <c r="B592" s="1" t="s">
        <v>23528</v>
      </c>
      <c r="C592" t="s">
        <v>23070</v>
      </c>
      <c r="D592" t="s">
        <v>25187</v>
      </c>
      <c r="E592" s="2" t="s">
        <v>23529</v>
      </c>
      <c r="F592" t="str">
        <f t="shared" si="9"/>
        <v>VW CC</v>
      </c>
      <c r="G592" t="s">
        <v>147</v>
      </c>
      <c r="H592" s="2" t="s">
        <v>17</v>
      </c>
      <c r="I592" s="5">
        <v>205290</v>
      </c>
      <c r="J592" s="2">
        <v>2013</v>
      </c>
      <c r="K592" s="2">
        <v>103</v>
      </c>
      <c r="L592" t="s">
        <v>22882</v>
      </c>
      <c r="M592" s="3">
        <v>13450</v>
      </c>
      <c r="N592" s="2" t="s">
        <v>19</v>
      </c>
    </row>
    <row r="593" spans="1:14" x14ac:dyDescent="0.25">
      <c r="A593" t="s">
        <v>22874</v>
      </c>
      <c r="B593" s="1" t="s">
        <v>23111</v>
      </c>
      <c r="C593" t="s">
        <v>23070</v>
      </c>
      <c r="D593" t="s">
        <v>25187</v>
      </c>
      <c r="E593" s="2" t="s">
        <v>17368</v>
      </c>
      <c r="F593" t="str">
        <f t="shared" si="9"/>
        <v>VW Golf</v>
      </c>
      <c r="G593" t="s">
        <v>23112</v>
      </c>
      <c r="H593" s="2" t="s">
        <v>36</v>
      </c>
      <c r="I593" s="5">
        <v>7109</v>
      </c>
      <c r="J593" s="2">
        <v>2020</v>
      </c>
      <c r="K593" s="2">
        <v>96</v>
      </c>
      <c r="L593" t="s">
        <v>22904</v>
      </c>
      <c r="M593" s="3">
        <v>27860</v>
      </c>
      <c r="N593" s="2" t="s">
        <v>19</v>
      </c>
    </row>
    <row r="594" spans="1:14" x14ac:dyDescent="0.25">
      <c r="A594" t="s">
        <v>22874</v>
      </c>
      <c r="B594" s="1" t="s">
        <v>23810</v>
      </c>
      <c r="C594" t="s">
        <v>23299</v>
      </c>
      <c r="D594" t="s">
        <v>25187</v>
      </c>
      <c r="E594" s="2" t="s">
        <v>17368</v>
      </c>
      <c r="F594" t="str">
        <f t="shared" si="9"/>
        <v>VW Golf</v>
      </c>
      <c r="G594" t="s">
        <v>23811</v>
      </c>
      <c r="H594" s="2" t="s">
        <v>36</v>
      </c>
      <c r="I594" s="5">
        <v>23111</v>
      </c>
      <c r="J594" s="2">
        <v>2019</v>
      </c>
      <c r="K594" s="2">
        <v>85</v>
      </c>
      <c r="L594" t="s">
        <v>22882</v>
      </c>
      <c r="M594" s="3">
        <v>17652</v>
      </c>
      <c r="N594" s="2" t="s">
        <v>19</v>
      </c>
    </row>
    <row r="595" spans="1:14" x14ac:dyDescent="0.25">
      <c r="A595" t="s">
        <v>22874</v>
      </c>
      <c r="B595" s="1" t="s">
        <v>23683</v>
      </c>
      <c r="C595" t="s">
        <v>23299</v>
      </c>
      <c r="D595" t="s">
        <v>128</v>
      </c>
      <c r="E595" s="2" t="s">
        <v>247</v>
      </c>
      <c r="F595" t="str">
        <f t="shared" si="9"/>
        <v>Škoda Octavia</v>
      </c>
      <c r="G595" t="s">
        <v>22947</v>
      </c>
      <c r="H595" s="2" t="s">
        <v>17</v>
      </c>
      <c r="I595" s="5">
        <v>50043</v>
      </c>
      <c r="J595" s="2">
        <v>2020</v>
      </c>
      <c r="K595" s="2">
        <v>85</v>
      </c>
      <c r="L595" t="s">
        <v>22890</v>
      </c>
      <c r="M595" s="3">
        <v>20000</v>
      </c>
      <c r="N595" s="2" t="s">
        <v>19</v>
      </c>
    </row>
    <row r="596" spans="1:14" x14ac:dyDescent="0.25">
      <c r="A596" t="s">
        <v>22874</v>
      </c>
      <c r="B596" s="1" t="s">
        <v>23712</v>
      </c>
      <c r="C596" t="s">
        <v>23299</v>
      </c>
      <c r="D596" t="s">
        <v>25187</v>
      </c>
      <c r="E596" s="2" t="s">
        <v>725</v>
      </c>
      <c r="F596" t="str">
        <f t="shared" si="9"/>
        <v>VW T-Roc</v>
      </c>
      <c r="G596" t="s">
        <v>23020</v>
      </c>
      <c r="H596" s="2" t="s">
        <v>17</v>
      </c>
      <c r="I596" s="5">
        <v>16</v>
      </c>
      <c r="J596" s="2">
        <v>2022</v>
      </c>
      <c r="K596" s="2">
        <v>85</v>
      </c>
      <c r="L596" t="s">
        <v>22890</v>
      </c>
      <c r="M596" s="3">
        <v>31001</v>
      </c>
      <c r="N596" s="2" t="s">
        <v>19</v>
      </c>
    </row>
    <row r="597" spans="1:14" x14ac:dyDescent="0.25">
      <c r="A597" t="s">
        <v>22874</v>
      </c>
      <c r="B597" s="1" t="s">
        <v>23675</v>
      </c>
      <c r="C597" t="s">
        <v>23299</v>
      </c>
      <c r="D597" t="s">
        <v>25187</v>
      </c>
      <c r="E597" s="2" t="s">
        <v>4997</v>
      </c>
      <c r="F597" t="str">
        <f t="shared" si="9"/>
        <v>VW Taigo</v>
      </c>
      <c r="G597" t="s">
        <v>22965</v>
      </c>
      <c r="H597" s="2" t="s">
        <v>36</v>
      </c>
      <c r="I597" s="5">
        <v>16000</v>
      </c>
      <c r="J597" s="2">
        <v>2022</v>
      </c>
      <c r="K597" s="2">
        <v>70</v>
      </c>
      <c r="L597" t="s">
        <v>22896</v>
      </c>
      <c r="M597" s="3">
        <v>19300</v>
      </c>
      <c r="N597" s="2" t="s">
        <v>19</v>
      </c>
    </row>
    <row r="598" spans="1:14" x14ac:dyDescent="0.25">
      <c r="A598" t="s">
        <v>22874</v>
      </c>
      <c r="B598" s="1" t="s">
        <v>23632</v>
      </c>
      <c r="C598" t="s">
        <v>23299</v>
      </c>
      <c r="D598" t="s">
        <v>25187</v>
      </c>
      <c r="E598" s="2" t="s">
        <v>4997</v>
      </c>
      <c r="F598" t="str">
        <f t="shared" si="9"/>
        <v>VW Taigo</v>
      </c>
      <c r="G598" t="s">
        <v>22965</v>
      </c>
      <c r="H598" s="2" t="s">
        <v>36</v>
      </c>
      <c r="I598" s="5">
        <v>19590</v>
      </c>
      <c r="J598" s="2">
        <v>2022</v>
      </c>
      <c r="K598" s="2">
        <v>70</v>
      </c>
      <c r="L598" t="s">
        <v>22904</v>
      </c>
      <c r="M598" s="3">
        <v>19245</v>
      </c>
      <c r="N598" s="2" t="s">
        <v>19</v>
      </c>
    </row>
    <row r="599" spans="1:14" x14ac:dyDescent="0.25">
      <c r="A599" t="s">
        <v>22874</v>
      </c>
      <c r="B599" s="1" t="s">
        <v>23298</v>
      </c>
      <c r="C599" t="s">
        <v>23299</v>
      </c>
      <c r="D599" t="s">
        <v>25187</v>
      </c>
      <c r="E599" s="2" t="s">
        <v>20019</v>
      </c>
      <c r="F599" t="str">
        <f t="shared" si="9"/>
        <v>VW T-Cross</v>
      </c>
      <c r="G599" t="s">
        <v>22965</v>
      </c>
      <c r="H599" s="2" t="s">
        <v>36</v>
      </c>
      <c r="I599" s="5">
        <v>42426</v>
      </c>
      <c r="J599" s="2">
        <v>2021</v>
      </c>
      <c r="K599" s="2">
        <v>70</v>
      </c>
      <c r="L599" t="s">
        <v>23300</v>
      </c>
      <c r="M599" s="3">
        <v>17950</v>
      </c>
      <c r="N599" s="2" t="s">
        <v>19</v>
      </c>
    </row>
    <row r="600" spans="1:14" x14ac:dyDescent="0.25">
      <c r="A600" t="s">
        <v>22874</v>
      </c>
      <c r="B600" s="1" t="s">
        <v>24096</v>
      </c>
      <c r="C600" t="s">
        <v>22892</v>
      </c>
      <c r="D600" t="s">
        <v>25187</v>
      </c>
      <c r="E600" s="2" t="s">
        <v>17368</v>
      </c>
      <c r="F600" t="str">
        <f t="shared" si="9"/>
        <v>VW Golf</v>
      </c>
      <c r="G600" t="s">
        <v>23506</v>
      </c>
      <c r="H600" s="2" t="s">
        <v>17</v>
      </c>
      <c r="I600" s="5">
        <v>110251</v>
      </c>
      <c r="J600" s="2">
        <v>2015</v>
      </c>
      <c r="K600" s="2">
        <v>66</v>
      </c>
      <c r="L600" t="s">
        <v>22882</v>
      </c>
      <c r="M600" s="3">
        <v>13000</v>
      </c>
      <c r="N600" s="2" t="s">
        <v>19</v>
      </c>
    </row>
    <row r="601" spans="1:14" x14ac:dyDescent="0.25">
      <c r="A601" t="s">
        <v>22874</v>
      </c>
      <c r="B601" s="1" t="s">
        <v>24197</v>
      </c>
      <c r="C601" t="s">
        <v>22892</v>
      </c>
      <c r="D601" t="s">
        <v>25187</v>
      </c>
      <c r="E601" s="2" t="s">
        <v>17368</v>
      </c>
      <c r="F601" t="str">
        <f t="shared" si="9"/>
        <v>VW Golf</v>
      </c>
      <c r="G601" t="s">
        <v>23506</v>
      </c>
      <c r="H601" s="2" t="s">
        <v>17</v>
      </c>
      <c r="I601" s="5">
        <v>79226</v>
      </c>
      <c r="J601" s="2">
        <v>2015</v>
      </c>
      <c r="K601" s="2">
        <v>66</v>
      </c>
      <c r="L601" t="s">
        <v>22899</v>
      </c>
      <c r="M601" s="3">
        <v>14466</v>
      </c>
      <c r="N601" s="2" t="s">
        <v>19</v>
      </c>
    </row>
    <row r="602" spans="1:14" x14ac:dyDescent="0.25">
      <c r="A602" t="s">
        <v>22874</v>
      </c>
      <c r="B602" s="1" t="s">
        <v>23502</v>
      </c>
      <c r="C602" t="s">
        <v>22892</v>
      </c>
      <c r="D602" t="s">
        <v>397</v>
      </c>
      <c r="E602" s="2" t="s">
        <v>11340</v>
      </c>
      <c r="F602" t="str">
        <f t="shared" si="9"/>
        <v>Seat Toledo</v>
      </c>
      <c r="G602" t="s">
        <v>23288</v>
      </c>
      <c r="H602" s="2" t="s">
        <v>17</v>
      </c>
      <c r="I602" s="5">
        <v>95490</v>
      </c>
      <c r="J602" s="2">
        <v>2015</v>
      </c>
      <c r="K602" s="2">
        <v>66</v>
      </c>
      <c r="L602" t="s">
        <v>22878</v>
      </c>
      <c r="M602" s="3">
        <v>10900</v>
      </c>
      <c r="N602" s="2" t="s">
        <v>19</v>
      </c>
    </row>
    <row r="603" spans="1:14" x14ac:dyDescent="0.25">
      <c r="A603" t="s">
        <v>22874</v>
      </c>
      <c r="B603" s="1" t="s">
        <v>23334</v>
      </c>
      <c r="C603" t="s">
        <v>22892</v>
      </c>
      <c r="D603" t="s">
        <v>25187</v>
      </c>
      <c r="E603" s="2" t="s">
        <v>17368</v>
      </c>
      <c r="F603" t="str">
        <f t="shared" si="9"/>
        <v>VW Golf</v>
      </c>
      <c r="G603" t="s">
        <v>23211</v>
      </c>
      <c r="H603" s="2" t="s">
        <v>17</v>
      </c>
      <c r="I603" s="5">
        <v>124854</v>
      </c>
      <c r="J603" s="2">
        <v>2015</v>
      </c>
      <c r="K603" s="2">
        <v>77</v>
      </c>
      <c r="L603" t="s">
        <v>22899</v>
      </c>
      <c r="M603" s="3">
        <v>14586</v>
      </c>
      <c r="N603" s="2" t="s">
        <v>19</v>
      </c>
    </row>
    <row r="604" spans="1:14" x14ac:dyDescent="0.25">
      <c r="A604" t="s">
        <v>22874</v>
      </c>
      <c r="B604" s="1" t="s">
        <v>23736</v>
      </c>
      <c r="C604" t="s">
        <v>22892</v>
      </c>
      <c r="D604" t="s">
        <v>25187</v>
      </c>
      <c r="E604" s="2" t="s">
        <v>17368</v>
      </c>
      <c r="F604" t="str">
        <f t="shared" si="9"/>
        <v>VW Golf</v>
      </c>
      <c r="G604" t="s">
        <v>23211</v>
      </c>
      <c r="H604" s="2" t="s">
        <v>17</v>
      </c>
      <c r="I604" s="5">
        <v>99783</v>
      </c>
      <c r="J604" s="2">
        <v>2016</v>
      </c>
      <c r="K604" s="2">
        <v>81</v>
      </c>
      <c r="L604" t="s">
        <v>22899</v>
      </c>
      <c r="M604" s="3">
        <v>16192</v>
      </c>
      <c r="N604" s="2" t="s">
        <v>19</v>
      </c>
    </row>
    <row r="605" spans="1:14" x14ac:dyDescent="0.25">
      <c r="A605" t="s">
        <v>22874</v>
      </c>
      <c r="B605" s="1" t="s">
        <v>23814</v>
      </c>
      <c r="C605" t="s">
        <v>22892</v>
      </c>
      <c r="D605" t="s">
        <v>25187</v>
      </c>
      <c r="E605" s="2" t="s">
        <v>17368</v>
      </c>
      <c r="F605" t="str">
        <f t="shared" si="9"/>
        <v>VW Golf</v>
      </c>
      <c r="G605" t="s">
        <v>23211</v>
      </c>
      <c r="H605" s="2" t="s">
        <v>17</v>
      </c>
      <c r="I605" s="5">
        <v>71530</v>
      </c>
      <c r="J605" s="2">
        <v>2016</v>
      </c>
      <c r="K605" s="2">
        <v>81</v>
      </c>
      <c r="L605" t="s">
        <v>22899</v>
      </c>
      <c r="M605" s="3">
        <v>16590</v>
      </c>
      <c r="N605" s="2" t="s">
        <v>19</v>
      </c>
    </row>
    <row r="606" spans="1:14" x14ac:dyDescent="0.25">
      <c r="A606" t="s">
        <v>22874</v>
      </c>
      <c r="B606" s="1" t="s">
        <v>24214</v>
      </c>
      <c r="C606" t="s">
        <v>22892</v>
      </c>
      <c r="D606" t="s">
        <v>128</v>
      </c>
      <c r="E606" s="2" t="s">
        <v>247</v>
      </c>
      <c r="F606" t="str">
        <f t="shared" si="9"/>
        <v>Škoda Octavia</v>
      </c>
      <c r="G606" t="s">
        <v>22962</v>
      </c>
      <c r="H606" s="2" t="s">
        <v>17</v>
      </c>
      <c r="I606" s="5">
        <v>89720</v>
      </c>
      <c r="J606" s="2">
        <v>2016</v>
      </c>
      <c r="K606" s="2">
        <v>81</v>
      </c>
      <c r="L606" t="s">
        <v>23342</v>
      </c>
      <c r="M606" s="3">
        <v>17918</v>
      </c>
      <c r="N606" s="2" t="s">
        <v>19</v>
      </c>
    </row>
    <row r="607" spans="1:14" x14ac:dyDescent="0.25">
      <c r="A607" t="s">
        <v>22874</v>
      </c>
      <c r="B607" s="1" t="s">
        <v>23790</v>
      </c>
      <c r="C607" t="s">
        <v>22892</v>
      </c>
      <c r="D607" t="s">
        <v>25187</v>
      </c>
      <c r="E607" s="2" t="s">
        <v>464</v>
      </c>
      <c r="F607" t="str">
        <f t="shared" si="9"/>
        <v>VW Passat</v>
      </c>
      <c r="G607" t="s">
        <v>23791</v>
      </c>
      <c r="H607" s="2" t="s">
        <v>17</v>
      </c>
      <c r="I607" s="5">
        <v>107211</v>
      </c>
      <c r="J607" s="2">
        <v>2014</v>
      </c>
      <c r="K607" s="2">
        <v>77</v>
      </c>
      <c r="L607" t="s">
        <v>22882</v>
      </c>
      <c r="M607" s="3">
        <v>14465</v>
      </c>
      <c r="N607" s="2" t="s">
        <v>19</v>
      </c>
    </row>
    <row r="608" spans="1:14" x14ac:dyDescent="0.25">
      <c r="A608" t="s">
        <v>22874</v>
      </c>
      <c r="B608" s="1" t="s">
        <v>23332</v>
      </c>
      <c r="C608" t="s">
        <v>22892</v>
      </c>
      <c r="D608" t="s">
        <v>25187</v>
      </c>
      <c r="E608" s="2" t="s">
        <v>464</v>
      </c>
      <c r="F608" t="str">
        <f t="shared" si="9"/>
        <v>VW Passat</v>
      </c>
      <c r="G608" t="s">
        <v>23333</v>
      </c>
      <c r="H608" s="2" t="s">
        <v>17</v>
      </c>
      <c r="I608" s="5">
        <v>107777</v>
      </c>
      <c r="J608" s="2">
        <v>2015</v>
      </c>
      <c r="K608" s="2">
        <v>88</v>
      </c>
      <c r="L608" t="s">
        <v>22904</v>
      </c>
      <c r="M608" s="3">
        <v>16500</v>
      </c>
      <c r="N608" s="2" t="s">
        <v>19</v>
      </c>
    </row>
    <row r="609" spans="1:14" x14ac:dyDescent="0.25">
      <c r="A609" t="s">
        <v>22874</v>
      </c>
      <c r="B609" s="1" t="s">
        <v>23588</v>
      </c>
      <c r="C609" t="s">
        <v>22892</v>
      </c>
      <c r="D609" t="s">
        <v>397</v>
      </c>
      <c r="E609" s="2" t="s">
        <v>427</v>
      </c>
      <c r="F609" t="str">
        <f t="shared" si="9"/>
        <v>Seat Leon</v>
      </c>
      <c r="G609" t="s">
        <v>23589</v>
      </c>
      <c r="H609" s="2" t="s">
        <v>17</v>
      </c>
      <c r="I609" s="5">
        <v>75852</v>
      </c>
      <c r="J609" s="2">
        <v>2016</v>
      </c>
      <c r="K609" s="2">
        <v>66</v>
      </c>
      <c r="L609" t="s">
        <v>22878</v>
      </c>
      <c r="M609" s="3">
        <v>12000</v>
      </c>
      <c r="N609" s="2" t="s">
        <v>19</v>
      </c>
    </row>
    <row r="610" spans="1:14" x14ac:dyDescent="0.25">
      <c r="A610" t="s">
        <v>22874</v>
      </c>
      <c r="B610" s="1" t="s">
        <v>24203</v>
      </c>
      <c r="C610" t="s">
        <v>22892</v>
      </c>
      <c r="D610" t="s">
        <v>397</v>
      </c>
      <c r="E610" s="2" t="s">
        <v>427</v>
      </c>
      <c r="F610" t="str">
        <f t="shared" si="9"/>
        <v>Seat Leon</v>
      </c>
      <c r="G610" t="s">
        <v>23589</v>
      </c>
      <c r="H610" s="2" t="s">
        <v>17</v>
      </c>
      <c r="I610" s="5">
        <v>65507</v>
      </c>
      <c r="J610" s="2">
        <v>2016</v>
      </c>
      <c r="K610" s="2">
        <v>66</v>
      </c>
      <c r="L610" t="s">
        <v>22878</v>
      </c>
      <c r="M610" s="3">
        <v>12350</v>
      </c>
      <c r="N610" s="2" t="s">
        <v>19</v>
      </c>
    </row>
    <row r="611" spans="1:14" x14ac:dyDescent="0.25">
      <c r="A611" t="s">
        <v>22874</v>
      </c>
      <c r="B611" s="1" t="s">
        <v>23357</v>
      </c>
      <c r="C611" t="s">
        <v>22892</v>
      </c>
      <c r="D611" t="s">
        <v>128</v>
      </c>
      <c r="E611" s="2" t="s">
        <v>247</v>
      </c>
      <c r="F611" t="str">
        <f t="shared" si="9"/>
        <v>Škoda Octavia</v>
      </c>
      <c r="G611" t="s">
        <v>22947</v>
      </c>
      <c r="H611" s="2" t="s">
        <v>17</v>
      </c>
      <c r="I611" s="5">
        <v>76737</v>
      </c>
      <c r="J611" s="2">
        <v>2016</v>
      </c>
      <c r="K611" s="2">
        <v>81</v>
      </c>
      <c r="L611" t="s">
        <v>22983</v>
      </c>
      <c r="M611" s="3">
        <v>17122</v>
      </c>
      <c r="N611" s="2" t="s">
        <v>19</v>
      </c>
    </row>
    <row r="612" spans="1:14" x14ac:dyDescent="0.25">
      <c r="A612" t="s">
        <v>22874</v>
      </c>
      <c r="B612" s="1" t="s">
        <v>24081</v>
      </c>
      <c r="C612" t="s">
        <v>22892</v>
      </c>
      <c r="D612" t="s">
        <v>397</v>
      </c>
      <c r="E612" s="2" t="s">
        <v>11340</v>
      </c>
      <c r="F612" t="str">
        <f t="shared" si="9"/>
        <v>Seat Toledo</v>
      </c>
      <c r="G612" t="s">
        <v>23288</v>
      </c>
      <c r="H612" s="2" t="s">
        <v>17</v>
      </c>
      <c r="I612" s="5">
        <v>87840</v>
      </c>
      <c r="J612" s="2">
        <v>2016</v>
      </c>
      <c r="K612" s="2">
        <v>66</v>
      </c>
      <c r="L612" t="s">
        <v>22878</v>
      </c>
      <c r="M612" s="3">
        <v>12343</v>
      </c>
      <c r="N612" s="2" t="s">
        <v>19</v>
      </c>
    </row>
    <row r="613" spans="1:14" x14ac:dyDescent="0.25">
      <c r="A613" t="s">
        <v>22874</v>
      </c>
      <c r="B613" s="1" t="s">
        <v>24131</v>
      </c>
      <c r="C613" t="s">
        <v>22892</v>
      </c>
      <c r="D613" t="s">
        <v>397</v>
      </c>
      <c r="E613" s="2" t="s">
        <v>11340</v>
      </c>
      <c r="F613" t="str">
        <f t="shared" si="9"/>
        <v>Seat Toledo</v>
      </c>
      <c r="G613" t="s">
        <v>24132</v>
      </c>
      <c r="H613" s="2" t="s">
        <v>36</v>
      </c>
      <c r="I613" s="5">
        <v>101233</v>
      </c>
      <c r="J613" s="2">
        <v>2016</v>
      </c>
      <c r="K613" s="2">
        <v>81</v>
      </c>
      <c r="L613" t="s">
        <v>22882</v>
      </c>
      <c r="M613" s="3">
        <v>12000</v>
      </c>
      <c r="N613" s="2" t="s">
        <v>19</v>
      </c>
    </row>
    <row r="614" spans="1:14" x14ac:dyDescent="0.25">
      <c r="A614" t="s">
        <v>22874</v>
      </c>
      <c r="B614" s="1" t="s">
        <v>23816</v>
      </c>
      <c r="C614" t="s">
        <v>22892</v>
      </c>
      <c r="D614" t="s">
        <v>25187</v>
      </c>
      <c r="E614" s="2" t="s">
        <v>17368</v>
      </c>
      <c r="F614" t="str">
        <f t="shared" si="9"/>
        <v>VW Golf</v>
      </c>
      <c r="G614" t="s">
        <v>23211</v>
      </c>
      <c r="H614" s="2" t="s">
        <v>17</v>
      </c>
      <c r="I614" s="5">
        <v>79063</v>
      </c>
      <c r="J614" s="2">
        <v>2016</v>
      </c>
      <c r="K614" s="2">
        <v>81</v>
      </c>
      <c r="L614" t="s">
        <v>22882</v>
      </c>
      <c r="M614" s="3">
        <v>16457</v>
      </c>
      <c r="N614" s="2" t="s">
        <v>19</v>
      </c>
    </row>
    <row r="615" spans="1:14" x14ac:dyDescent="0.25">
      <c r="A615" t="s">
        <v>22874</v>
      </c>
      <c r="B615" s="1" t="s">
        <v>23154</v>
      </c>
      <c r="C615" t="s">
        <v>22892</v>
      </c>
      <c r="D615" t="s">
        <v>397</v>
      </c>
      <c r="E615" s="2" t="s">
        <v>11340</v>
      </c>
      <c r="F615" t="str">
        <f t="shared" si="9"/>
        <v>Seat Toledo</v>
      </c>
      <c r="G615" t="s">
        <v>23155</v>
      </c>
      <c r="H615" s="2" t="s">
        <v>17</v>
      </c>
      <c r="I615" s="5">
        <v>55003</v>
      </c>
      <c r="J615" s="2">
        <v>2016</v>
      </c>
      <c r="K615" s="2">
        <v>66</v>
      </c>
      <c r="L615" t="s">
        <v>22878</v>
      </c>
      <c r="M615" s="3">
        <v>12450</v>
      </c>
      <c r="N615" s="2" t="s">
        <v>19</v>
      </c>
    </row>
    <row r="616" spans="1:14" x14ac:dyDescent="0.25">
      <c r="A616" t="s">
        <v>22874</v>
      </c>
      <c r="B616" s="1" t="s">
        <v>23083</v>
      </c>
      <c r="C616" t="s">
        <v>22892</v>
      </c>
      <c r="D616" t="s">
        <v>25187</v>
      </c>
      <c r="E616" s="2" t="s">
        <v>22906</v>
      </c>
      <c r="F616" t="str">
        <f t="shared" si="9"/>
        <v>VW up!</v>
      </c>
      <c r="G616" t="s">
        <v>23084</v>
      </c>
      <c r="H616" s="2" t="s">
        <v>36</v>
      </c>
      <c r="I616" s="5">
        <v>105568</v>
      </c>
      <c r="J616" s="2">
        <v>2015</v>
      </c>
      <c r="K616" s="2">
        <v>44</v>
      </c>
      <c r="L616" t="s">
        <v>22882</v>
      </c>
      <c r="M616" s="3">
        <v>7897</v>
      </c>
      <c r="N616" s="2" t="s">
        <v>19</v>
      </c>
    </row>
    <row r="617" spans="1:14" x14ac:dyDescent="0.25">
      <c r="A617" t="s">
        <v>22874</v>
      </c>
      <c r="B617" s="1" t="s">
        <v>23511</v>
      </c>
      <c r="C617" t="s">
        <v>22892</v>
      </c>
      <c r="D617" t="s">
        <v>397</v>
      </c>
      <c r="E617" s="2" t="s">
        <v>398</v>
      </c>
      <c r="F617" t="str">
        <f t="shared" si="9"/>
        <v>Seat Ibiza</v>
      </c>
      <c r="G617" t="s">
        <v>23104</v>
      </c>
      <c r="H617" s="2" t="s">
        <v>36</v>
      </c>
      <c r="I617" s="5">
        <v>60059</v>
      </c>
      <c r="J617" s="2">
        <v>2016</v>
      </c>
      <c r="K617" s="2">
        <v>55</v>
      </c>
      <c r="L617" t="s">
        <v>22878</v>
      </c>
      <c r="M617" s="3">
        <v>10000</v>
      </c>
      <c r="N617" s="2" t="s">
        <v>19</v>
      </c>
    </row>
    <row r="618" spans="1:14" x14ac:dyDescent="0.25">
      <c r="A618" t="s">
        <v>22874</v>
      </c>
      <c r="B618" s="1" t="s">
        <v>23593</v>
      </c>
      <c r="C618" t="s">
        <v>22892</v>
      </c>
      <c r="D618" t="s">
        <v>397</v>
      </c>
      <c r="E618" s="2" t="s">
        <v>427</v>
      </c>
      <c r="F618" t="str">
        <f t="shared" si="9"/>
        <v>Seat Leon</v>
      </c>
      <c r="G618" t="s">
        <v>23589</v>
      </c>
      <c r="H618" s="2" t="s">
        <v>17</v>
      </c>
      <c r="I618" s="5">
        <v>122041</v>
      </c>
      <c r="J618" s="2">
        <v>2016</v>
      </c>
      <c r="K618" s="2">
        <v>66</v>
      </c>
      <c r="L618" t="s">
        <v>22882</v>
      </c>
      <c r="M618" s="3">
        <v>11932</v>
      </c>
      <c r="N618" s="2" t="s">
        <v>19</v>
      </c>
    </row>
    <row r="619" spans="1:14" x14ac:dyDescent="0.25">
      <c r="A619" t="s">
        <v>22874</v>
      </c>
      <c r="B619" s="1" t="s">
        <v>23354</v>
      </c>
      <c r="C619" t="s">
        <v>22892</v>
      </c>
      <c r="D619" t="s">
        <v>25187</v>
      </c>
      <c r="E619" s="2" t="s">
        <v>112</v>
      </c>
      <c r="F619" t="str">
        <f t="shared" si="9"/>
        <v>VW Polo</v>
      </c>
      <c r="G619" t="s">
        <v>23201</v>
      </c>
      <c r="H619" s="2" t="s">
        <v>17</v>
      </c>
      <c r="I619" s="5">
        <v>92794</v>
      </c>
      <c r="J619" s="2">
        <v>2016</v>
      </c>
      <c r="K619" s="2">
        <v>66</v>
      </c>
      <c r="L619" t="s">
        <v>22878</v>
      </c>
      <c r="M619" s="3">
        <v>11147</v>
      </c>
      <c r="N619" s="2" t="s">
        <v>19</v>
      </c>
    </row>
    <row r="620" spans="1:14" x14ac:dyDescent="0.25">
      <c r="A620" t="s">
        <v>22874</v>
      </c>
      <c r="B620" s="1" t="s">
        <v>23074</v>
      </c>
      <c r="C620" t="s">
        <v>22892</v>
      </c>
      <c r="D620" t="s">
        <v>25187</v>
      </c>
      <c r="E620" s="2" t="s">
        <v>22906</v>
      </c>
      <c r="F620" t="str">
        <f t="shared" si="9"/>
        <v>VW up!</v>
      </c>
      <c r="G620" t="s">
        <v>23075</v>
      </c>
      <c r="H620" s="2" t="s">
        <v>1300</v>
      </c>
      <c r="I620" s="5">
        <v>29111</v>
      </c>
      <c r="J620" s="2">
        <v>2017</v>
      </c>
      <c r="K620" s="2">
        <v>60</v>
      </c>
      <c r="L620" t="s">
        <v>22882</v>
      </c>
      <c r="M620" s="3">
        <v>19256</v>
      </c>
      <c r="N620" s="2" t="s">
        <v>19</v>
      </c>
    </row>
    <row r="621" spans="1:14" x14ac:dyDescent="0.25">
      <c r="A621" t="s">
        <v>22874</v>
      </c>
      <c r="B621" s="1" t="s">
        <v>23582</v>
      </c>
      <c r="C621" t="s">
        <v>22892</v>
      </c>
      <c r="D621" t="s">
        <v>397</v>
      </c>
      <c r="E621" s="2" t="s">
        <v>11340</v>
      </c>
      <c r="F621" t="str">
        <f t="shared" si="9"/>
        <v>Seat Toledo</v>
      </c>
      <c r="G621" t="s">
        <v>23155</v>
      </c>
      <c r="H621" s="2" t="s">
        <v>17</v>
      </c>
      <c r="I621" s="5">
        <v>73049</v>
      </c>
      <c r="J621" s="2">
        <v>2017</v>
      </c>
      <c r="K621" s="2">
        <v>66</v>
      </c>
      <c r="L621" t="s">
        <v>22878</v>
      </c>
      <c r="M621" s="3">
        <v>12800</v>
      </c>
      <c r="N621" s="2" t="s">
        <v>19</v>
      </c>
    </row>
    <row r="622" spans="1:14" x14ac:dyDescent="0.25">
      <c r="A622" t="s">
        <v>22874</v>
      </c>
      <c r="B622" s="1" t="s">
        <v>23289</v>
      </c>
      <c r="C622" t="s">
        <v>22892</v>
      </c>
      <c r="D622" t="s">
        <v>128</v>
      </c>
      <c r="E622" s="2" t="s">
        <v>247</v>
      </c>
      <c r="F622" t="str">
        <f t="shared" si="9"/>
        <v>Škoda Octavia</v>
      </c>
      <c r="G622" t="s">
        <v>22947</v>
      </c>
      <c r="H622" s="2" t="s">
        <v>17</v>
      </c>
      <c r="I622" s="5">
        <v>95568</v>
      </c>
      <c r="J622" s="2">
        <v>2017</v>
      </c>
      <c r="K622" s="2">
        <v>85</v>
      </c>
      <c r="L622" t="s">
        <v>22882</v>
      </c>
      <c r="M622" s="3">
        <v>17500</v>
      </c>
      <c r="N622" s="2" t="s">
        <v>19</v>
      </c>
    </row>
    <row r="623" spans="1:14" x14ac:dyDescent="0.25">
      <c r="A623" t="s">
        <v>22874</v>
      </c>
      <c r="B623" s="1" t="s">
        <v>23512</v>
      </c>
      <c r="C623" t="s">
        <v>22892</v>
      </c>
      <c r="D623" t="s">
        <v>397</v>
      </c>
      <c r="E623" s="2" t="s">
        <v>11340</v>
      </c>
      <c r="F623" t="str">
        <f t="shared" si="9"/>
        <v>Seat Toledo</v>
      </c>
      <c r="G623" t="s">
        <v>23155</v>
      </c>
      <c r="H623" s="2" t="s">
        <v>17</v>
      </c>
      <c r="I623" s="5">
        <v>40181</v>
      </c>
      <c r="J623" s="2">
        <v>2017</v>
      </c>
      <c r="K623" s="2">
        <v>66</v>
      </c>
      <c r="L623" t="s">
        <v>22878</v>
      </c>
      <c r="M623" s="3">
        <v>13000</v>
      </c>
      <c r="N623" s="2" t="s">
        <v>19</v>
      </c>
    </row>
    <row r="624" spans="1:14" x14ac:dyDescent="0.25">
      <c r="A624" t="s">
        <v>22874</v>
      </c>
      <c r="B624" s="1" t="s">
        <v>23361</v>
      </c>
      <c r="C624" t="s">
        <v>22892</v>
      </c>
      <c r="D624" t="s">
        <v>25187</v>
      </c>
      <c r="E624" s="2" t="s">
        <v>17368</v>
      </c>
      <c r="F624" t="str">
        <f t="shared" si="9"/>
        <v>VW Golf</v>
      </c>
      <c r="G624" t="s">
        <v>23362</v>
      </c>
      <c r="H624" s="2" t="s">
        <v>17</v>
      </c>
      <c r="I624" s="5">
        <v>125931</v>
      </c>
      <c r="J624" s="2">
        <v>2015</v>
      </c>
      <c r="K624" s="2">
        <v>77</v>
      </c>
      <c r="L624" t="s">
        <v>22899</v>
      </c>
      <c r="M624" s="3">
        <v>13500</v>
      </c>
      <c r="N624" s="2" t="s">
        <v>19</v>
      </c>
    </row>
    <row r="625" spans="1:14" x14ac:dyDescent="0.25">
      <c r="A625" t="s">
        <v>22874</v>
      </c>
      <c r="B625" s="1" t="s">
        <v>23103</v>
      </c>
      <c r="C625" t="s">
        <v>22892</v>
      </c>
      <c r="D625" t="s">
        <v>397</v>
      </c>
      <c r="E625" s="2" t="s">
        <v>398</v>
      </c>
      <c r="F625" t="str">
        <f t="shared" si="9"/>
        <v>Seat Ibiza</v>
      </c>
      <c r="G625" t="s">
        <v>23104</v>
      </c>
      <c r="H625" s="2" t="s">
        <v>36</v>
      </c>
      <c r="I625" s="5">
        <v>89039</v>
      </c>
      <c r="J625" s="2">
        <v>2016</v>
      </c>
      <c r="K625" s="2">
        <v>55</v>
      </c>
      <c r="L625" t="s">
        <v>22995</v>
      </c>
      <c r="M625" s="3">
        <v>9500</v>
      </c>
      <c r="N625" s="2" t="s">
        <v>19</v>
      </c>
    </row>
    <row r="626" spans="1:14" x14ac:dyDescent="0.25">
      <c r="A626" t="s">
        <v>22874</v>
      </c>
      <c r="B626" s="1" t="s">
        <v>23660</v>
      </c>
      <c r="C626" t="s">
        <v>22892</v>
      </c>
      <c r="D626" t="s">
        <v>397</v>
      </c>
      <c r="E626" s="2" t="s">
        <v>398</v>
      </c>
      <c r="F626" t="str">
        <f t="shared" si="9"/>
        <v>Seat Ibiza</v>
      </c>
      <c r="G626" t="s">
        <v>23104</v>
      </c>
      <c r="H626" s="2" t="s">
        <v>36</v>
      </c>
      <c r="I626" s="5">
        <v>64771</v>
      </c>
      <c r="J626" s="2">
        <v>2016</v>
      </c>
      <c r="K626" s="2">
        <v>55</v>
      </c>
      <c r="L626" t="s">
        <v>22878</v>
      </c>
      <c r="M626" s="3">
        <v>10000</v>
      </c>
      <c r="N626" s="2" t="s">
        <v>19</v>
      </c>
    </row>
    <row r="627" spans="1:14" x14ac:dyDescent="0.25">
      <c r="A627" t="s">
        <v>22874</v>
      </c>
      <c r="B627" s="1" t="s">
        <v>24176</v>
      </c>
      <c r="C627" t="s">
        <v>22892</v>
      </c>
      <c r="D627" t="s">
        <v>128</v>
      </c>
      <c r="E627" s="2" t="s">
        <v>247</v>
      </c>
      <c r="F627" t="str">
        <f t="shared" si="9"/>
        <v>Škoda Octavia</v>
      </c>
      <c r="G627" t="s">
        <v>22947</v>
      </c>
      <c r="H627" s="2" t="s">
        <v>17</v>
      </c>
      <c r="I627" s="5">
        <v>89777</v>
      </c>
      <c r="J627" s="2">
        <v>2017</v>
      </c>
      <c r="K627" s="2">
        <v>85</v>
      </c>
      <c r="L627" t="s">
        <v>22983</v>
      </c>
      <c r="M627" s="3">
        <v>17990</v>
      </c>
      <c r="N627" s="2" t="s">
        <v>19</v>
      </c>
    </row>
    <row r="628" spans="1:14" x14ac:dyDescent="0.25">
      <c r="A628" t="s">
        <v>22874</v>
      </c>
      <c r="B628" s="1" t="s">
        <v>23614</v>
      </c>
      <c r="C628" t="s">
        <v>22892</v>
      </c>
      <c r="D628" t="s">
        <v>397</v>
      </c>
      <c r="E628" s="2" t="s">
        <v>11340</v>
      </c>
      <c r="F628" t="str">
        <f t="shared" si="9"/>
        <v>Seat Toledo</v>
      </c>
      <c r="G628" t="s">
        <v>23288</v>
      </c>
      <c r="H628" s="2" t="s">
        <v>17</v>
      </c>
      <c r="I628" s="5">
        <v>71482</v>
      </c>
      <c r="J628" s="2">
        <v>2016</v>
      </c>
      <c r="K628" s="2">
        <v>66</v>
      </c>
      <c r="L628" t="s">
        <v>22882</v>
      </c>
      <c r="M628" s="3">
        <v>12343</v>
      </c>
      <c r="N628" s="2" t="s">
        <v>19</v>
      </c>
    </row>
    <row r="629" spans="1:14" x14ac:dyDescent="0.25">
      <c r="A629" t="s">
        <v>22874</v>
      </c>
      <c r="B629" s="1" t="s">
        <v>24210</v>
      </c>
      <c r="C629" t="s">
        <v>22892</v>
      </c>
      <c r="D629" t="s">
        <v>25187</v>
      </c>
      <c r="E629" s="2" t="s">
        <v>17368</v>
      </c>
      <c r="F629" t="str">
        <f t="shared" si="9"/>
        <v>VW Golf</v>
      </c>
      <c r="G629" t="s">
        <v>23211</v>
      </c>
      <c r="H629" s="2" t="s">
        <v>17</v>
      </c>
      <c r="I629" s="5">
        <v>84912</v>
      </c>
      <c r="J629" s="2">
        <v>2016</v>
      </c>
      <c r="K629" s="2">
        <v>81</v>
      </c>
      <c r="L629" t="s">
        <v>22896</v>
      </c>
      <c r="M629" s="3">
        <v>16192</v>
      </c>
      <c r="N629" s="2" t="s">
        <v>19</v>
      </c>
    </row>
    <row r="630" spans="1:14" x14ac:dyDescent="0.25">
      <c r="A630" t="s">
        <v>22874</v>
      </c>
      <c r="B630" s="1" t="s">
        <v>23121</v>
      </c>
      <c r="C630" t="s">
        <v>22892</v>
      </c>
      <c r="D630" t="s">
        <v>25187</v>
      </c>
      <c r="E630" s="2" t="s">
        <v>17368</v>
      </c>
      <c r="F630" t="str">
        <f t="shared" si="9"/>
        <v>VW Golf</v>
      </c>
      <c r="G630" t="s">
        <v>22971</v>
      </c>
      <c r="H630" s="2" t="s">
        <v>17</v>
      </c>
      <c r="I630" s="5">
        <v>59964</v>
      </c>
      <c r="J630" s="2">
        <v>2017</v>
      </c>
      <c r="K630" s="2">
        <v>85</v>
      </c>
      <c r="L630" t="s">
        <v>22878</v>
      </c>
      <c r="M630" s="3">
        <v>17188</v>
      </c>
      <c r="N630" s="2" t="s">
        <v>19</v>
      </c>
    </row>
    <row r="631" spans="1:14" x14ac:dyDescent="0.25">
      <c r="A631" t="s">
        <v>22874</v>
      </c>
      <c r="B631" s="1" t="s">
        <v>23913</v>
      </c>
      <c r="C631" t="s">
        <v>22892</v>
      </c>
      <c r="D631" t="s">
        <v>25187</v>
      </c>
      <c r="E631" s="2" t="s">
        <v>22906</v>
      </c>
      <c r="F631" t="str">
        <f t="shared" si="9"/>
        <v>VW up!</v>
      </c>
      <c r="G631" t="s">
        <v>23084</v>
      </c>
      <c r="H631" s="2" t="s">
        <v>36</v>
      </c>
      <c r="I631" s="5">
        <v>77746</v>
      </c>
      <c r="J631" s="2">
        <v>2019</v>
      </c>
      <c r="K631" s="2">
        <v>44</v>
      </c>
      <c r="L631" t="s">
        <v>22882</v>
      </c>
      <c r="M631" s="3">
        <v>11545</v>
      </c>
      <c r="N631" s="2" t="s">
        <v>19</v>
      </c>
    </row>
    <row r="632" spans="1:14" x14ac:dyDescent="0.25">
      <c r="A632" t="s">
        <v>22874</v>
      </c>
      <c r="B632" s="1" t="s">
        <v>23315</v>
      </c>
      <c r="C632" t="s">
        <v>22892</v>
      </c>
      <c r="D632" t="s">
        <v>25187</v>
      </c>
      <c r="E632" s="2" t="s">
        <v>17368</v>
      </c>
      <c r="F632" t="str">
        <f t="shared" si="9"/>
        <v>VW Golf</v>
      </c>
      <c r="G632" t="s">
        <v>23217</v>
      </c>
      <c r="H632" s="2" t="s">
        <v>17</v>
      </c>
      <c r="I632" s="5">
        <v>93689</v>
      </c>
      <c r="J632" s="2">
        <v>2018</v>
      </c>
      <c r="K632" s="2">
        <v>85</v>
      </c>
      <c r="L632" t="s">
        <v>22878</v>
      </c>
      <c r="M632" s="3">
        <v>19100</v>
      </c>
      <c r="N632" s="2" t="s">
        <v>19</v>
      </c>
    </row>
    <row r="633" spans="1:14" x14ac:dyDescent="0.25">
      <c r="A633" t="s">
        <v>22874</v>
      </c>
      <c r="B633" s="1" t="s">
        <v>23251</v>
      </c>
      <c r="C633" t="s">
        <v>22892</v>
      </c>
      <c r="D633" t="s">
        <v>25187</v>
      </c>
      <c r="E633" s="2" t="s">
        <v>17368</v>
      </c>
      <c r="F633" t="str">
        <f t="shared" si="9"/>
        <v>VW Golf</v>
      </c>
      <c r="G633" t="s">
        <v>23252</v>
      </c>
      <c r="H633" s="2" t="s">
        <v>17</v>
      </c>
      <c r="I633" s="5">
        <v>74267</v>
      </c>
      <c r="J633" s="2">
        <v>2018</v>
      </c>
      <c r="K633" s="2">
        <v>85</v>
      </c>
      <c r="L633" t="s">
        <v>22882</v>
      </c>
      <c r="M633" s="3">
        <v>21103</v>
      </c>
      <c r="N633" s="2" t="s">
        <v>19</v>
      </c>
    </row>
    <row r="634" spans="1:14" x14ac:dyDescent="0.25">
      <c r="A634" t="s">
        <v>22874</v>
      </c>
      <c r="B634" s="1" t="s">
        <v>23372</v>
      </c>
      <c r="C634" t="s">
        <v>22892</v>
      </c>
      <c r="D634" t="s">
        <v>128</v>
      </c>
      <c r="E634" s="2" t="s">
        <v>520</v>
      </c>
      <c r="F634" t="str">
        <f t="shared" si="9"/>
        <v>Škoda Fabia</v>
      </c>
      <c r="G634" t="s">
        <v>23341</v>
      </c>
      <c r="H634" s="2" t="s">
        <v>36</v>
      </c>
      <c r="I634" s="5">
        <v>58051</v>
      </c>
      <c r="J634" s="2">
        <v>2018</v>
      </c>
      <c r="K634" s="2">
        <v>70</v>
      </c>
      <c r="L634" t="s">
        <v>22890</v>
      </c>
      <c r="M634" s="3">
        <v>13000</v>
      </c>
      <c r="N634" s="2" t="s">
        <v>19</v>
      </c>
    </row>
    <row r="635" spans="1:14" x14ac:dyDescent="0.25">
      <c r="A635" t="s">
        <v>22874</v>
      </c>
      <c r="B635" s="1" t="s">
        <v>23340</v>
      </c>
      <c r="C635" t="s">
        <v>22892</v>
      </c>
      <c r="D635" t="s">
        <v>128</v>
      </c>
      <c r="E635" s="2" t="s">
        <v>520</v>
      </c>
      <c r="F635" t="str">
        <f t="shared" si="9"/>
        <v>Škoda Fabia</v>
      </c>
      <c r="G635" t="s">
        <v>23341</v>
      </c>
      <c r="H635" s="2" t="s">
        <v>36</v>
      </c>
      <c r="I635" s="5">
        <v>95568</v>
      </c>
      <c r="J635" s="2">
        <v>2018</v>
      </c>
      <c r="K635" s="2">
        <v>70</v>
      </c>
      <c r="L635" t="s">
        <v>23342</v>
      </c>
      <c r="M635" s="3">
        <v>12700</v>
      </c>
      <c r="N635" s="2" t="s">
        <v>19</v>
      </c>
    </row>
    <row r="636" spans="1:14" x14ac:dyDescent="0.25">
      <c r="A636" t="s">
        <v>22874</v>
      </c>
      <c r="B636" s="1" t="s">
        <v>23507</v>
      </c>
      <c r="C636" t="s">
        <v>22892</v>
      </c>
      <c r="D636" t="s">
        <v>15</v>
      </c>
      <c r="E636" s="2" t="s">
        <v>21</v>
      </c>
      <c r="F636" t="str">
        <f t="shared" si="9"/>
        <v>Audi A3</v>
      </c>
      <c r="G636" t="s">
        <v>23483</v>
      </c>
      <c r="H636" s="2" t="s">
        <v>17</v>
      </c>
      <c r="I636" s="5">
        <v>70678</v>
      </c>
      <c r="J636" s="2">
        <v>2018</v>
      </c>
      <c r="K636" s="2">
        <v>85</v>
      </c>
      <c r="L636" t="s">
        <v>22899</v>
      </c>
      <c r="M636" s="3">
        <v>22500</v>
      </c>
      <c r="N636" s="2" t="s">
        <v>19</v>
      </c>
    </row>
    <row r="637" spans="1:14" x14ac:dyDescent="0.25">
      <c r="A637" t="s">
        <v>22874</v>
      </c>
      <c r="B637" s="1" t="s">
        <v>23446</v>
      </c>
      <c r="C637" t="s">
        <v>22892</v>
      </c>
      <c r="D637" t="s">
        <v>25187</v>
      </c>
      <c r="E637" s="2" t="s">
        <v>464</v>
      </c>
      <c r="F637" t="str">
        <f t="shared" si="9"/>
        <v>VW Passat</v>
      </c>
      <c r="G637" t="s">
        <v>23447</v>
      </c>
      <c r="H637" s="2" t="s">
        <v>17</v>
      </c>
      <c r="I637" s="5">
        <v>136598</v>
      </c>
      <c r="J637" s="2">
        <v>2017</v>
      </c>
      <c r="K637" s="2">
        <v>110</v>
      </c>
      <c r="L637" t="s">
        <v>22896</v>
      </c>
      <c r="M637" s="3">
        <v>22900</v>
      </c>
      <c r="N637" s="2" t="s">
        <v>19</v>
      </c>
    </row>
    <row r="638" spans="1:14" x14ac:dyDescent="0.25">
      <c r="A638" t="s">
        <v>22874</v>
      </c>
      <c r="B638" s="1" t="s">
        <v>23573</v>
      </c>
      <c r="C638" t="s">
        <v>22892</v>
      </c>
      <c r="D638" t="s">
        <v>25187</v>
      </c>
      <c r="E638" s="2" t="s">
        <v>17368</v>
      </c>
      <c r="F638" t="str">
        <f t="shared" si="9"/>
        <v>VW Golf</v>
      </c>
      <c r="G638" t="s">
        <v>23574</v>
      </c>
      <c r="H638" s="2" t="s">
        <v>17</v>
      </c>
      <c r="I638" s="5">
        <v>136611</v>
      </c>
      <c r="J638" s="2">
        <v>2017</v>
      </c>
      <c r="K638" s="2">
        <v>85</v>
      </c>
      <c r="L638" t="s">
        <v>22882</v>
      </c>
      <c r="M638" s="3">
        <v>15794</v>
      </c>
      <c r="N638" s="2" t="s">
        <v>19</v>
      </c>
    </row>
    <row r="639" spans="1:14" x14ac:dyDescent="0.25">
      <c r="A639" t="s">
        <v>22874</v>
      </c>
      <c r="B639" s="1" t="s">
        <v>24136</v>
      </c>
      <c r="C639" t="s">
        <v>22892</v>
      </c>
      <c r="D639" t="s">
        <v>25187</v>
      </c>
      <c r="E639" s="2" t="s">
        <v>22906</v>
      </c>
      <c r="F639" t="str">
        <f t="shared" si="9"/>
        <v>VW up!</v>
      </c>
      <c r="G639" t="s">
        <v>23970</v>
      </c>
      <c r="H639" s="2" t="s">
        <v>36</v>
      </c>
      <c r="I639" s="5">
        <v>82285</v>
      </c>
      <c r="J639" s="2">
        <v>2016</v>
      </c>
      <c r="K639" s="2">
        <v>44</v>
      </c>
      <c r="L639" t="s">
        <v>22882</v>
      </c>
      <c r="M639" s="3">
        <v>9821</v>
      </c>
      <c r="N639" s="2" t="s">
        <v>19</v>
      </c>
    </row>
    <row r="640" spans="1:14" x14ac:dyDescent="0.25">
      <c r="A640" t="s">
        <v>22874</v>
      </c>
      <c r="B640" s="1" t="s">
        <v>23429</v>
      </c>
      <c r="C640" t="s">
        <v>22892</v>
      </c>
      <c r="D640" t="s">
        <v>25187</v>
      </c>
      <c r="E640" s="2" t="s">
        <v>17368</v>
      </c>
      <c r="F640" t="str">
        <f t="shared" si="9"/>
        <v>VW Golf</v>
      </c>
      <c r="G640" t="s">
        <v>22971</v>
      </c>
      <c r="H640" s="2" t="s">
        <v>17</v>
      </c>
      <c r="I640" s="5">
        <v>80786</v>
      </c>
      <c r="J640" s="2">
        <v>2017</v>
      </c>
      <c r="K640" s="2">
        <v>85</v>
      </c>
      <c r="L640" t="s">
        <v>23430</v>
      </c>
      <c r="M640" s="3">
        <v>16999</v>
      </c>
      <c r="N640" s="2" t="s">
        <v>19</v>
      </c>
    </row>
    <row r="641" spans="1:14" x14ac:dyDescent="0.25">
      <c r="A641" t="s">
        <v>22874</v>
      </c>
      <c r="B641" s="1" t="s">
        <v>23615</v>
      </c>
      <c r="C641" t="s">
        <v>22892</v>
      </c>
      <c r="D641" t="s">
        <v>397</v>
      </c>
      <c r="E641" s="2" t="s">
        <v>11340</v>
      </c>
      <c r="F641" t="str">
        <f t="shared" si="9"/>
        <v>Seat Toledo</v>
      </c>
      <c r="G641" t="s">
        <v>23155</v>
      </c>
      <c r="H641" s="2" t="s">
        <v>17</v>
      </c>
      <c r="I641" s="5">
        <v>84312</v>
      </c>
      <c r="J641" s="2">
        <v>2017</v>
      </c>
      <c r="K641" s="2">
        <v>66</v>
      </c>
      <c r="L641" t="s">
        <v>22882</v>
      </c>
      <c r="M641" s="3">
        <v>12800</v>
      </c>
      <c r="N641" s="2" t="s">
        <v>19</v>
      </c>
    </row>
    <row r="642" spans="1:14" x14ac:dyDescent="0.25">
      <c r="A642" t="s">
        <v>22874</v>
      </c>
      <c r="B642" s="1" t="s">
        <v>23505</v>
      </c>
      <c r="C642" t="s">
        <v>22892</v>
      </c>
      <c r="D642" t="s">
        <v>25187</v>
      </c>
      <c r="E642" s="2" t="s">
        <v>17368</v>
      </c>
      <c r="F642" t="str">
        <f t="shared" si="9"/>
        <v>VW Golf</v>
      </c>
      <c r="G642" t="s">
        <v>23506</v>
      </c>
      <c r="H642" s="2" t="s">
        <v>17</v>
      </c>
      <c r="I642" s="5">
        <v>108116</v>
      </c>
      <c r="J642" s="2">
        <v>2016</v>
      </c>
      <c r="K642" s="2">
        <v>81</v>
      </c>
      <c r="L642" t="s">
        <v>22882</v>
      </c>
      <c r="M642" s="3">
        <v>15130</v>
      </c>
      <c r="N642" s="2" t="s">
        <v>19</v>
      </c>
    </row>
    <row r="643" spans="1:14" x14ac:dyDescent="0.25">
      <c r="A643" t="s">
        <v>22874</v>
      </c>
      <c r="B643" s="1" t="s">
        <v>23794</v>
      </c>
      <c r="C643" t="s">
        <v>22892</v>
      </c>
      <c r="D643" t="s">
        <v>128</v>
      </c>
      <c r="E643" s="2" t="s">
        <v>247</v>
      </c>
      <c r="F643" t="str">
        <f t="shared" ref="F643:F706" si="10">D643&amp; " " &amp; E643</f>
        <v>Škoda Octavia</v>
      </c>
      <c r="G643" t="s">
        <v>22962</v>
      </c>
      <c r="H643" s="2" t="s">
        <v>17</v>
      </c>
      <c r="I643" s="5">
        <v>98942</v>
      </c>
      <c r="J643" s="2">
        <v>2016</v>
      </c>
      <c r="K643" s="2">
        <v>81</v>
      </c>
      <c r="L643" t="s">
        <v>23342</v>
      </c>
      <c r="M643" s="3">
        <v>17918</v>
      </c>
      <c r="N643" s="2" t="s">
        <v>19</v>
      </c>
    </row>
    <row r="644" spans="1:14" x14ac:dyDescent="0.25">
      <c r="A644" t="s">
        <v>22874</v>
      </c>
      <c r="B644" s="1" t="s">
        <v>23316</v>
      </c>
      <c r="C644" t="s">
        <v>22892</v>
      </c>
      <c r="D644" t="s">
        <v>25187</v>
      </c>
      <c r="E644" s="2" t="s">
        <v>1067</v>
      </c>
      <c r="F644" t="str">
        <f t="shared" si="10"/>
        <v>VW Sharan</v>
      </c>
      <c r="G644" t="s">
        <v>23317</v>
      </c>
      <c r="H644" s="2" t="s">
        <v>17</v>
      </c>
      <c r="I644" s="5">
        <v>106010</v>
      </c>
      <c r="J644" s="2">
        <v>2016</v>
      </c>
      <c r="K644" s="2">
        <v>110</v>
      </c>
      <c r="L644" t="s">
        <v>22904</v>
      </c>
      <c r="M644" s="3">
        <v>27700</v>
      </c>
      <c r="N644" s="2" t="s">
        <v>19</v>
      </c>
    </row>
    <row r="645" spans="1:14" x14ac:dyDescent="0.25">
      <c r="A645" t="s">
        <v>22874</v>
      </c>
      <c r="B645" s="1" t="s">
        <v>23746</v>
      </c>
      <c r="C645" t="s">
        <v>22892</v>
      </c>
      <c r="D645" t="s">
        <v>397</v>
      </c>
      <c r="E645" s="2" t="s">
        <v>11340</v>
      </c>
      <c r="F645" t="str">
        <f t="shared" si="10"/>
        <v>Seat Toledo</v>
      </c>
      <c r="G645" t="s">
        <v>23288</v>
      </c>
      <c r="H645" s="2" t="s">
        <v>17</v>
      </c>
      <c r="I645" s="5">
        <v>77991</v>
      </c>
      <c r="J645" s="2">
        <v>2016</v>
      </c>
      <c r="K645" s="2">
        <v>66</v>
      </c>
      <c r="L645" t="s">
        <v>22878</v>
      </c>
      <c r="M645" s="3">
        <v>12343</v>
      </c>
      <c r="N645" s="2" t="s">
        <v>19</v>
      </c>
    </row>
    <row r="646" spans="1:14" x14ac:dyDescent="0.25">
      <c r="A646" t="s">
        <v>22874</v>
      </c>
      <c r="B646" s="1" t="s">
        <v>23275</v>
      </c>
      <c r="C646" t="s">
        <v>22892</v>
      </c>
      <c r="D646" t="s">
        <v>25187</v>
      </c>
      <c r="E646" s="2" t="s">
        <v>17368</v>
      </c>
      <c r="F646" t="str">
        <f t="shared" si="10"/>
        <v>VW Golf</v>
      </c>
      <c r="G646" t="s">
        <v>10688</v>
      </c>
      <c r="H646" s="2" t="s">
        <v>17</v>
      </c>
      <c r="I646" s="5">
        <v>71740</v>
      </c>
      <c r="J646" s="2">
        <v>2019</v>
      </c>
      <c r="K646" s="2">
        <v>85</v>
      </c>
      <c r="L646" t="s">
        <v>23276</v>
      </c>
      <c r="M646" s="3">
        <v>19776</v>
      </c>
      <c r="N646" s="2" t="s">
        <v>19</v>
      </c>
    </row>
    <row r="647" spans="1:14" x14ac:dyDescent="0.25">
      <c r="A647" t="s">
        <v>22874</v>
      </c>
      <c r="B647" s="1" t="s">
        <v>24195</v>
      </c>
      <c r="C647" t="s">
        <v>22892</v>
      </c>
      <c r="D647" t="s">
        <v>25187</v>
      </c>
      <c r="E647" s="2" t="s">
        <v>17368</v>
      </c>
      <c r="F647" t="str">
        <f t="shared" si="10"/>
        <v>VW Golf</v>
      </c>
      <c r="G647" t="s">
        <v>10688</v>
      </c>
      <c r="H647" s="2" t="s">
        <v>17</v>
      </c>
      <c r="I647" s="5">
        <v>45928</v>
      </c>
      <c r="J647" s="2">
        <v>2019</v>
      </c>
      <c r="K647" s="2">
        <v>85</v>
      </c>
      <c r="L647" t="s">
        <v>23276</v>
      </c>
      <c r="M647" s="3">
        <v>21767</v>
      </c>
      <c r="N647" s="2" t="s">
        <v>19</v>
      </c>
    </row>
    <row r="648" spans="1:14" x14ac:dyDescent="0.25">
      <c r="A648" t="s">
        <v>22874</v>
      </c>
      <c r="B648" s="1" t="s">
        <v>23465</v>
      </c>
      <c r="C648" t="s">
        <v>22892</v>
      </c>
      <c r="D648" t="s">
        <v>25187</v>
      </c>
      <c r="E648" s="2" t="s">
        <v>464</v>
      </c>
      <c r="F648" t="str">
        <f t="shared" si="10"/>
        <v>VW Passat</v>
      </c>
      <c r="G648" t="s">
        <v>23199</v>
      </c>
      <c r="H648" s="2" t="s">
        <v>17</v>
      </c>
      <c r="I648" s="5">
        <v>63196</v>
      </c>
      <c r="J648" s="2">
        <v>2018</v>
      </c>
      <c r="K648" s="2">
        <v>88</v>
      </c>
      <c r="L648" t="s">
        <v>22902</v>
      </c>
      <c r="M648" s="3">
        <v>24819</v>
      </c>
      <c r="N648" s="2" t="s">
        <v>19</v>
      </c>
    </row>
    <row r="649" spans="1:14" x14ac:dyDescent="0.25">
      <c r="A649" t="s">
        <v>22874</v>
      </c>
      <c r="B649" s="1" t="s">
        <v>23290</v>
      </c>
      <c r="C649" t="s">
        <v>22892</v>
      </c>
      <c r="D649" t="s">
        <v>128</v>
      </c>
      <c r="E649" s="2" t="s">
        <v>247</v>
      </c>
      <c r="F649" t="str">
        <f t="shared" si="10"/>
        <v>Škoda Octavia</v>
      </c>
      <c r="G649" t="s">
        <v>22962</v>
      </c>
      <c r="H649" s="2" t="s">
        <v>17</v>
      </c>
      <c r="I649" s="5">
        <v>92374</v>
      </c>
      <c r="J649" s="2">
        <v>2017</v>
      </c>
      <c r="K649" s="2">
        <v>85</v>
      </c>
      <c r="L649" t="s">
        <v>22882</v>
      </c>
      <c r="M649" s="3">
        <v>18435</v>
      </c>
      <c r="N649" s="2" t="s">
        <v>19</v>
      </c>
    </row>
    <row r="650" spans="1:14" x14ac:dyDescent="0.25">
      <c r="A650" t="s">
        <v>22874</v>
      </c>
      <c r="B650" s="1" t="s">
        <v>23402</v>
      </c>
      <c r="C650" t="s">
        <v>22892</v>
      </c>
      <c r="D650" t="s">
        <v>25187</v>
      </c>
      <c r="E650" s="2" t="s">
        <v>22906</v>
      </c>
      <c r="F650" t="str">
        <f t="shared" si="10"/>
        <v>VW up!</v>
      </c>
      <c r="G650" t="s">
        <v>22907</v>
      </c>
      <c r="H650" s="2" t="s">
        <v>36</v>
      </c>
      <c r="I650" s="5">
        <v>62005</v>
      </c>
      <c r="J650" s="2">
        <v>2019</v>
      </c>
      <c r="K650" s="2">
        <v>44</v>
      </c>
      <c r="L650" t="s">
        <v>22878</v>
      </c>
      <c r="M650" s="3">
        <v>12400</v>
      </c>
      <c r="N650" s="2" t="s">
        <v>19</v>
      </c>
    </row>
    <row r="651" spans="1:14" x14ac:dyDescent="0.25">
      <c r="A651" t="s">
        <v>22874</v>
      </c>
      <c r="B651" s="1" t="s">
        <v>23601</v>
      </c>
      <c r="C651" t="s">
        <v>22892</v>
      </c>
      <c r="D651" t="s">
        <v>25187</v>
      </c>
      <c r="E651" s="2" t="s">
        <v>22906</v>
      </c>
      <c r="F651" t="str">
        <f t="shared" si="10"/>
        <v>VW up!</v>
      </c>
      <c r="G651" t="s">
        <v>22907</v>
      </c>
      <c r="H651" s="2" t="s">
        <v>36</v>
      </c>
      <c r="I651" s="5">
        <v>84984</v>
      </c>
      <c r="J651" s="2">
        <v>2019</v>
      </c>
      <c r="K651" s="2">
        <v>44</v>
      </c>
      <c r="L651" t="s">
        <v>23307</v>
      </c>
      <c r="M651" s="3">
        <v>12200</v>
      </c>
      <c r="N651" s="2" t="s">
        <v>19</v>
      </c>
    </row>
    <row r="652" spans="1:14" x14ac:dyDescent="0.25">
      <c r="A652" t="s">
        <v>22874</v>
      </c>
      <c r="B652" s="1" t="s">
        <v>23124</v>
      </c>
      <c r="C652" t="s">
        <v>22892</v>
      </c>
      <c r="D652" t="s">
        <v>25187</v>
      </c>
      <c r="E652" s="2" t="s">
        <v>22906</v>
      </c>
      <c r="F652" t="str">
        <f t="shared" si="10"/>
        <v>VW up!</v>
      </c>
      <c r="G652" t="s">
        <v>22907</v>
      </c>
      <c r="H652" s="2" t="s">
        <v>36</v>
      </c>
      <c r="I652" s="5">
        <v>89748</v>
      </c>
      <c r="J652" s="2">
        <v>2019</v>
      </c>
      <c r="K652" s="2">
        <v>44</v>
      </c>
      <c r="L652" t="s">
        <v>22878</v>
      </c>
      <c r="M652" s="3">
        <v>12210</v>
      </c>
      <c r="N652" s="2" t="s">
        <v>19</v>
      </c>
    </row>
    <row r="653" spans="1:14" x14ac:dyDescent="0.25">
      <c r="A653" t="s">
        <v>22874</v>
      </c>
      <c r="B653" s="1" t="s">
        <v>23444</v>
      </c>
      <c r="C653" t="s">
        <v>22892</v>
      </c>
      <c r="D653" t="s">
        <v>25187</v>
      </c>
      <c r="E653" s="2" t="s">
        <v>22906</v>
      </c>
      <c r="F653" t="str">
        <f t="shared" si="10"/>
        <v>VW up!</v>
      </c>
      <c r="G653" t="s">
        <v>22907</v>
      </c>
      <c r="H653" s="2" t="s">
        <v>36</v>
      </c>
      <c r="I653" s="5">
        <v>96260</v>
      </c>
      <c r="J653" s="2">
        <v>2019</v>
      </c>
      <c r="K653" s="2">
        <v>44</v>
      </c>
      <c r="L653" t="s">
        <v>22878</v>
      </c>
      <c r="M653" s="3">
        <v>11600</v>
      </c>
      <c r="N653" s="2" t="s">
        <v>19</v>
      </c>
    </row>
    <row r="654" spans="1:14" x14ac:dyDescent="0.25">
      <c r="A654" t="s">
        <v>22874</v>
      </c>
      <c r="B654" s="1" t="s">
        <v>23413</v>
      </c>
      <c r="C654" t="s">
        <v>22892</v>
      </c>
      <c r="D654" t="s">
        <v>25187</v>
      </c>
      <c r="E654" s="2" t="s">
        <v>473</v>
      </c>
      <c r="F654" t="str">
        <f t="shared" si="10"/>
        <v>VW Tiguan</v>
      </c>
      <c r="G654" t="s">
        <v>23284</v>
      </c>
      <c r="H654" s="2" t="s">
        <v>17</v>
      </c>
      <c r="I654" s="5">
        <v>109438</v>
      </c>
      <c r="J654" s="2">
        <v>2018</v>
      </c>
      <c r="K654" s="2">
        <v>110</v>
      </c>
      <c r="L654" t="s">
        <v>23328</v>
      </c>
      <c r="M654" s="3">
        <v>29083</v>
      </c>
      <c r="N654" s="2" t="s">
        <v>19</v>
      </c>
    </row>
    <row r="655" spans="1:14" x14ac:dyDescent="0.25">
      <c r="A655" t="s">
        <v>22874</v>
      </c>
      <c r="B655" s="1" t="s">
        <v>24179</v>
      </c>
      <c r="C655" t="s">
        <v>22892</v>
      </c>
      <c r="D655" t="s">
        <v>128</v>
      </c>
      <c r="E655" s="2" t="s">
        <v>527</v>
      </c>
      <c r="F655" t="str">
        <f t="shared" si="10"/>
        <v>Škoda Superb</v>
      </c>
      <c r="G655" t="s">
        <v>23282</v>
      </c>
      <c r="H655" s="2" t="s">
        <v>17</v>
      </c>
      <c r="I655" s="5">
        <v>80652</v>
      </c>
      <c r="J655" s="2">
        <v>2017</v>
      </c>
      <c r="K655" s="2">
        <v>110</v>
      </c>
      <c r="L655" t="s">
        <v>22890</v>
      </c>
      <c r="M655" s="3">
        <v>26500</v>
      </c>
      <c r="N655" s="2" t="s">
        <v>19</v>
      </c>
    </row>
    <row r="656" spans="1:14" x14ac:dyDescent="0.25">
      <c r="A656" t="s">
        <v>22874</v>
      </c>
      <c r="B656" s="1" t="s">
        <v>23287</v>
      </c>
      <c r="C656" t="s">
        <v>22892</v>
      </c>
      <c r="D656" t="s">
        <v>397</v>
      </c>
      <c r="E656" s="2" t="s">
        <v>11340</v>
      </c>
      <c r="F656" t="str">
        <f t="shared" si="10"/>
        <v>Seat Toledo</v>
      </c>
      <c r="G656" t="s">
        <v>23288</v>
      </c>
      <c r="H656" s="2" t="s">
        <v>17</v>
      </c>
      <c r="I656" s="5">
        <v>107777</v>
      </c>
      <c r="J656" s="2">
        <v>2016</v>
      </c>
      <c r="K656" s="2">
        <v>66</v>
      </c>
      <c r="L656" t="s">
        <v>22878</v>
      </c>
      <c r="M656" s="3">
        <v>11147</v>
      </c>
      <c r="N656" s="2" t="s">
        <v>19</v>
      </c>
    </row>
    <row r="657" spans="1:14" x14ac:dyDescent="0.25">
      <c r="A657" t="s">
        <v>22874</v>
      </c>
      <c r="B657" s="1" t="s">
        <v>23450</v>
      </c>
      <c r="C657" t="s">
        <v>22892</v>
      </c>
      <c r="D657" t="s">
        <v>25187</v>
      </c>
      <c r="E657" s="2" t="s">
        <v>22906</v>
      </c>
      <c r="F657" t="str">
        <f t="shared" si="10"/>
        <v>VW up!</v>
      </c>
      <c r="G657" t="s">
        <v>22907</v>
      </c>
      <c r="H657" s="2" t="s">
        <v>36</v>
      </c>
      <c r="I657" s="5">
        <v>57284</v>
      </c>
      <c r="J657" s="2">
        <v>2019</v>
      </c>
      <c r="K657" s="2">
        <v>44</v>
      </c>
      <c r="L657" t="s">
        <v>22882</v>
      </c>
      <c r="M657" s="3">
        <v>12800</v>
      </c>
      <c r="N657" s="2" t="s">
        <v>19</v>
      </c>
    </row>
    <row r="658" spans="1:14" x14ac:dyDescent="0.25">
      <c r="A658" t="s">
        <v>22874</v>
      </c>
      <c r="B658" s="1" t="s">
        <v>23254</v>
      </c>
      <c r="C658" t="s">
        <v>22892</v>
      </c>
      <c r="D658" t="s">
        <v>25187</v>
      </c>
      <c r="E658" s="2" t="s">
        <v>17368</v>
      </c>
      <c r="F658" t="str">
        <f t="shared" si="10"/>
        <v>VW Golf</v>
      </c>
      <c r="G658" t="s">
        <v>3533</v>
      </c>
      <c r="H658" s="2" t="s">
        <v>17</v>
      </c>
      <c r="I658" s="5">
        <v>49210</v>
      </c>
      <c r="J658" s="2">
        <v>2019</v>
      </c>
      <c r="K658" s="2">
        <v>85</v>
      </c>
      <c r="L658" t="s">
        <v>22878</v>
      </c>
      <c r="M658" s="3">
        <v>20572</v>
      </c>
      <c r="N658" s="2" t="s">
        <v>19</v>
      </c>
    </row>
    <row r="659" spans="1:14" x14ac:dyDescent="0.25">
      <c r="A659" t="s">
        <v>22874</v>
      </c>
      <c r="B659" s="1" t="s">
        <v>23906</v>
      </c>
      <c r="C659" t="s">
        <v>22892</v>
      </c>
      <c r="D659" t="s">
        <v>25187</v>
      </c>
      <c r="E659" s="2" t="s">
        <v>17368</v>
      </c>
      <c r="F659" t="str">
        <f t="shared" si="10"/>
        <v>VW Golf</v>
      </c>
      <c r="G659" t="s">
        <v>4034</v>
      </c>
      <c r="H659" s="2" t="s">
        <v>36</v>
      </c>
      <c r="I659" s="5">
        <v>72921</v>
      </c>
      <c r="J659" s="2">
        <v>2019</v>
      </c>
      <c r="K659" s="2">
        <v>85</v>
      </c>
      <c r="L659" t="s">
        <v>22882</v>
      </c>
      <c r="M659" s="3">
        <v>19112</v>
      </c>
      <c r="N659" s="2" t="s">
        <v>19</v>
      </c>
    </row>
    <row r="660" spans="1:14" x14ac:dyDescent="0.25">
      <c r="A660" t="s">
        <v>22874</v>
      </c>
      <c r="B660" s="1" t="s">
        <v>24156</v>
      </c>
      <c r="C660" t="s">
        <v>22892</v>
      </c>
      <c r="D660" t="s">
        <v>128</v>
      </c>
      <c r="E660" s="2" t="s">
        <v>247</v>
      </c>
      <c r="F660" t="str">
        <f t="shared" si="10"/>
        <v>Škoda Octavia</v>
      </c>
      <c r="G660" t="s">
        <v>22947</v>
      </c>
      <c r="H660" s="2" t="s">
        <v>17</v>
      </c>
      <c r="I660" s="5">
        <v>72155</v>
      </c>
      <c r="J660" s="2">
        <v>2019</v>
      </c>
      <c r="K660" s="2">
        <v>85</v>
      </c>
      <c r="L660" t="s">
        <v>22948</v>
      </c>
      <c r="M660" s="3">
        <v>22961</v>
      </c>
      <c r="N660" s="2" t="s">
        <v>19</v>
      </c>
    </row>
    <row r="661" spans="1:14" x14ac:dyDescent="0.25">
      <c r="A661" t="s">
        <v>22874</v>
      </c>
      <c r="B661" s="1" t="s">
        <v>23467</v>
      </c>
      <c r="C661" t="s">
        <v>22892</v>
      </c>
      <c r="D661" t="s">
        <v>25187</v>
      </c>
      <c r="E661" s="2" t="s">
        <v>464</v>
      </c>
      <c r="F661" t="str">
        <f t="shared" si="10"/>
        <v>VW Passat</v>
      </c>
      <c r="G661" t="s">
        <v>23447</v>
      </c>
      <c r="H661" s="2" t="s">
        <v>17</v>
      </c>
      <c r="I661" s="5">
        <v>80881</v>
      </c>
      <c r="J661" s="2">
        <v>2017</v>
      </c>
      <c r="K661" s="2">
        <v>110</v>
      </c>
      <c r="L661" t="s">
        <v>22896</v>
      </c>
      <c r="M661" s="3">
        <v>25099</v>
      </c>
      <c r="N661" s="2" t="s">
        <v>19</v>
      </c>
    </row>
    <row r="662" spans="1:14" x14ac:dyDescent="0.25">
      <c r="A662" t="s">
        <v>22874</v>
      </c>
      <c r="B662" s="1" t="s">
        <v>23901</v>
      </c>
      <c r="C662" t="s">
        <v>22892</v>
      </c>
      <c r="D662" t="s">
        <v>25187</v>
      </c>
      <c r="E662" s="2" t="s">
        <v>17368</v>
      </c>
      <c r="F662" t="str">
        <f t="shared" si="10"/>
        <v>VW Golf</v>
      </c>
      <c r="G662" t="s">
        <v>4034</v>
      </c>
      <c r="H662" s="2" t="s">
        <v>36</v>
      </c>
      <c r="I662" s="5">
        <v>75809</v>
      </c>
      <c r="J662" s="2">
        <v>2019</v>
      </c>
      <c r="K662" s="2">
        <v>85</v>
      </c>
      <c r="L662" t="s">
        <v>22882</v>
      </c>
      <c r="M662" s="3">
        <v>19100</v>
      </c>
      <c r="N662" s="2" t="s">
        <v>19</v>
      </c>
    </row>
    <row r="663" spans="1:14" x14ac:dyDescent="0.25">
      <c r="A663" t="s">
        <v>22874</v>
      </c>
      <c r="B663" s="1" t="s">
        <v>23941</v>
      </c>
      <c r="C663" t="s">
        <v>22892</v>
      </c>
      <c r="D663" t="s">
        <v>25187</v>
      </c>
      <c r="E663" s="2" t="s">
        <v>17368</v>
      </c>
      <c r="F663" t="str">
        <f t="shared" si="10"/>
        <v>VW Golf</v>
      </c>
      <c r="G663" t="s">
        <v>4034</v>
      </c>
      <c r="H663" s="2" t="s">
        <v>36</v>
      </c>
      <c r="I663" s="5">
        <v>56872</v>
      </c>
      <c r="J663" s="2">
        <v>2019</v>
      </c>
      <c r="K663" s="2">
        <v>85</v>
      </c>
      <c r="L663" t="s">
        <v>23276</v>
      </c>
      <c r="M663" s="3">
        <v>19600</v>
      </c>
      <c r="N663" s="2" t="s">
        <v>19</v>
      </c>
    </row>
    <row r="664" spans="1:14" x14ac:dyDescent="0.25">
      <c r="A664" t="s">
        <v>22874</v>
      </c>
      <c r="B664" s="1" t="s">
        <v>23421</v>
      </c>
      <c r="C664" t="s">
        <v>22892</v>
      </c>
      <c r="D664" t="s">
        <v>25187</v>
      </c>
      <c r="E664" s="2" t="s">
        <v>22906</v>
      </c>
      <c r="F664" t="str">
        <f t="shared" si="10"/>
        <v>VW up!</v>
      </c>
      <c r="G664" t="s">
        <v>22907</v>
      </c>
      <c r="H664" s="2" t="s">
        <v>36</v>
      </c>
      <c r="I664" s="5">
        <v>51810</v>
      </c>
      <c r="J664" s="2">
        <v>2019</v>
      </c>
      <c r="K664" s="2">
        <v>44</v>
      </c>
      <c r="L664" t="s">
        <v>22882</v>
      </c>
      <c r="M664" s="3">
        <v>12874</v>
      </c>
      <c r="N664" s="2" t="s">
        <v>19</v>
      </c>
    </row>
    <row r="665" spans="1:14" x14ac:dyDescent="0.25">
      <c r="A665" t="s">
        <v>22874</v>
      </c>
      <c r="B665" s="1" t="s">
        <v>23306</v>
      </c>
      <c r="C665" t="s">
        <v>22892</v>
      </c>
      <c r="D665" t="s">
        <v>25187</v>
      </c>
      <c r="E665" s="2" t="s">
        <v>22906</v>
      </c>
      <c r="F665" t="str">
        <f t="shared" si="10"/>
        <v>VW up!</v>
      </c>
      <c r="G665" t="s">
        <v>22907</v>
      </c>
      <c r="H665" s="2" t="s">
        <v>36</v>
      </c>
      <c r="I665" s="5">
        <v>46716</v>
      </c>
      <c r="J665" s="2">
        <v>2019</v>
      </c>
      <c r="K665" s="2">
        <v>44</v>
      </c>
      <c r="L665" t="s">
        <v>23307</v>
      </c>
      <c r="M665" s="3">
        <v>12874</v>
      </c>
      <c r="N665" s="2" t="s">
        <v>19</v>
      </c>
    </row>
    <row r="666" spans="1:14" x14ac:dyDescent="0.25">
      <c r="A666" t="s">
        <v>22874</v>
      </c>
      <c r="B666" s="1" t="s">
        <v>23468</v>
      </c>
      <c r="C666" t="s">
        <v>22892</v>
      </c>
      <c r="D666" t="s">
        <v>15</v>
      </c>
      <c r="E666" s="2" t="s">
        <v>415</v>
      </c>
      <c r="F666" t="str">
        <f t="shared" si="10"/>
        <v>Audi A6</v>
      </c>
      <c r="G666" t="s">
        <v>23469</v>
      </c>
      <c r="H666" s="2" t="s">
        <v>17</v>
      </c>
      <c r="I666" s="5">
        <v>71425</v>
      </c>
      <c r="J666" s="2">
        <v>2019</v>
      </c>
      <c r="K666" s="2">
        <v>150</v>
      </c>
      <c r="L666" t="s">
        <v>22902</v>
      </c>
      <c r="M666" s="3">
        <v>44993</v>
      </c>
      <c r="N666" s="2" t="s">
        <v>19</v>
      </c>
    </row>
    <row r="667" spans="1:14" x14ac:dyDescent="0.25">
      <c r="A667" t="s">
        <v>22874</v>
      </c>
      <c r="B667" s="1" t="s">
        <v>24144</v>
      </c>
      <c r="C667" t="s">
        <v>22892</v>
      </c>
      <c r="D667" t="s">
        <v>15</v>
      </c>
      <c r="E667" s="2" t="s">
        <v>415</v>
      </c>
      <c r="F667" t="str">
        <f t="shared" si="10"/>
        <v>Audi A6</v>
      </c>
      <c r="G667" t="s">
        <v>23279</v>
      </c>
      <c r="H667" s="2" t="s">
        <v>17</v>
      </c>
      <c r="I667" s="5">
        <v>186533</v>
      </c>
      <c r="J667" s="2">
        <v>2019</v>
      </c>
      <c r="K667" s="2">
        <v>210</v>
      </c>
      <c r="L667" t="s">
        <v>22902</v>
      </c>
      <c r="M667" s="3">
        <v>44800</v>
      </c>
      <c r="N667" s="2" t="s">
        <v>19</v>
      </c>
    </row>
    <row r="668" spans="1:14" x14ac:dyDescent="0.25">
      <c r="A668" t="s">
        <v>22874</v>
      </c>
      <c r="B668" s="1" t="s">
        <v>23365</v>
      </c>
      <c r="C668" t="s">
        <v>22892</v>
      </c>
      <c r="D668" t="s">
        <v>25187</v>
      </c>
      <c r="E668" s="2" t="s">
        <v>17368</v>
      </c>
      <c r="F668" t="str">
        <f t="shared" si="10"/>
        <v>VW Golf</v>
      </c>
      <c r="G668" t="s">
        <v>22971</v>
      </c>
      <c r="H668" s="2" t="s">
        <v>17</v>
      </c>
      <c r="I668" s="5">
        <v>79615</v>
      </c>
      <c r="J668" s="2">
        <v>2017</v>
      </c>
      <c r="K668" s="2">
        <v>85</v>
      </c>
      <c r="L668" t="s">
        <v>22882</v>
      </c>
      <c r="M668" s="3">
        <v>16999</v>
      </c>
      <c r="N668" s="2" t="s">
        <v>19</v>
      </c>
    </row>
    <row r="669" spans="1:14" x14ac:dyDescent="0.25">
      <c r="A669" t="s">
        <v>22874</v>
      </c>
      <c r="B669" s="1" t="s">
        <v>23441</v>
      </c>
      <c r="C669" t="s">
        <v>22892</v>
      </c>
      <c r="D669" t="s">
        <v>15</v>
      </c>
      <c r="E669" s="2" t="s">
        <v>146</v>
      </c>
      <c r="F669" t="str">
        <f t="shared" si="10"/>
        <v>Audi A4</v>
      </c>
      <c r="G669" t="s">
        <v>147</v>
      </c>
      <c r="H669" s="2" t="s">
        <v>17</v>
      </c>
      <c r="I669" s="5">
        <v>124706</v>
      </c>
      <c r="J669" s="2">
        <v>2016</v>
      </c>
      <c r="K669" s="2">
        <v>110</v>
      </c>
      <c r="L669" t="s">
        <v>22904</v>
      </c>
      <c r="M669" s="3">
        <v>19700</v>
      </c>
      <c r="N669" s="2" t="s">
        <v>19</v>
      </c>
    </row>
    <row r="670" spans="1:14" x14ac:dyDescent="0.25">
      <c r="A670" t="s">
        <v>22874</v>
      </c>
      <c r="B670" s="1" t="s">
        <v>23384</v>
      </c>
      <c r="C670" t="s">
        <v>22892</v>
      </c>
      <c r="D670" t="s">
        <v>15</v>
      </c>
      <c r="E670" s="2" t="s">
        <v>146</v>
      </c>
      <c r="F670" t="str">
        <f t="shared" si="10"/>
        <v>Audi A4</v>
      </c>
      <c r="G670" t="s">
        <v>23046</v>
      </c>
      <c r="H670" s="2" t="s">
        <v>17</v>
      </c>
      <c r="I670" s="5">
        <v>27188</v>
      </c>
      <c r="J670" s="2">
        <v>2021</v>
      </c>
      <c r="K670" s="2">
        <v>120</v>
      </c>
      <c r="L670" t="s">
        <v>22890</v>
      </c>
      <c r="M670" s="3">
        <v>43666</v>
      </c>
      <c r="N670" s="2" t="s">
        <v>19</v>
      </c>
    </row>
    <row r="671" spans="1:14" x14ac:dyDescent="0.25">
      <c r="A671" t="s">
        <v>22874</v>
      </c>
      <c r="B671" s="1" t="s">
        <v>23716</v>
      </c>
      <c r="C671" t="s">
        <v>22892</v>
      </c>
      <c r="D671" t="s">
        <v>22938</v>
      </c>
      <c r="E671" s="2" t="s">
        <v>23717</v>
      </c>
      <c r="F671" t="str">
        <f t="shared" si="10"/>
        <v>Mercedes V</v>
      </c>
      <c r="G671" t="s">
        <v>23718</v>
      </c>
      <c r="H671" s="2" t="s">
        <v>17</v>
      </c>
      <c r="I671" s="5">
        <v>32463</v>
      </c>
      <c r="J671" s="2">
        <v>2021</v>
      </c>
      <c r="K671" s="2">
        <v>120</v>
      </c>
      <c r="L671" t="s">
        <v>22902</v>
      </c>
      <c r="M671" s="3">
        <v>60787</v>
      </c>
      <c r="N671" s="2" t="s">
        <v>19</v>
      </c>
    </row>
    <row r="672" spans="1:14" x14ac:dyDescent="0.25">
      <c r="A672" t="s">
        <v>22874</v>
      </c>
      <c r="B672" s="1" t="s">
        <v>24159</v>
      </c>
      <c r="C672" t="s">
        <v>22892</v>
      </c>
      <c r="D672" t="s">
        <v>15</v>
      </c>
      <c r="E672" s="2" t="s">
        <v>146</v>
      </c>
      <c r="F672" t="str">
        <f t="shared" si="10"/>
        <v>Audi A4</v>
      </c>
      <c r="G672" t="s">
        <v>24146</v>
      </c>
      <c r="H672" s="2" t="s">
        <v>17</v>
      </c>
      <c r="I672" s="5">
        <v>18200</v>
      </c>
      <c r="J672" s="2">
        <v>2021</v>
      </c>
      <c r="K672" s="2">
        <v>100</v>
      </c>
      <c r="L672" t="s">
        <v>22899</v>
      </c>
      <c r="M672" s="3">
        <v>41500</v>
      </c>
      <c r="N672" s="2" t="s">
        <v>19</v>
      </c>
    </row>
    <row r="673" spans="1:14" x14ac:dyDescent="0.25">
      <c r="A673" t="s">
        <v>22874</v>
      </c>
      <c r="B673" s="1" t="s">
        <v>23272</v>
      </c>
      <c r="C673" t="s">
        <v>22892</v>
      </c>
      <c r="D673" t="s">
        <v>15</v>
      </c>
      <c r="E673" s="2" t="s">
        <v>146</v>
      </c>
      <c r="F673" t="str">
        <f t="shared" si="10"/>
        <v>Audi A4</v>
      </c>
      <c r="G673" t="s">
        <v>23046</v>
      </c>
      <c r="H673" s="2" t="s">
        <v>17</v>
      </c>
      <c r="I673" s="5">
        <v>20187</v>
      </c>
      <c r="J673" s="2">
        <v>2021</v>
      </c>
      <c r="K673" s="2">
        <v>120</v>
      </c>
      <c r="L673" t="s">
        <v>23102</v>
      </c>
      <c r="M673" s="3">
        <v>43600</v>
      </c>
      <c r="N673" s="2" t="s">
        <v>19</v>
      </c>
    </row>
    <row r="674" spans="1:14" x14ac:dyDescent="0.25">
      <c r="A674" t="s">
        <v>22874</v>
      </c>
      <c r="B674" s="1" t="s">
        <v>23390</v>
      </c>
      <c r="C674" t="s">
        <v>22892</v>
      </c>
      <c r="D674" t="s">
        <v>15</v>
      </c>
      <c r="E674" s="2" t="s">
        <v>21</v>
      </c>
      <c r="F674" t="str">
        <f t="shared" si="10"/>
        <v>Audi A3</v>
      </c>
      <c r="G674" t="s">
        <v>23391</v>
      </c>
      <c r="H674" s="2" t="s">
        <v>36</v>
      </c>
      <c r="I674" s="5">
        <v>81471</v>
      </c>
      <c r="J674" s="2">
        <v>2016</v>
      </c>
      <c r="K674" s="2">
        <v>110</v>
      </c>
      <c r="L674" t="s">
        <v>22896</v>
      </c>
      <c r="M674" s="3">
        <v>22900</v>
      </c>
      <c r="N674" s="2" t="s">
        <v>19</v>
      </c>
    </row>
    <row r="675" spans="1:14" x14ac:dyDescent="0.25">
      <c r="A675" t="s">
        <v>22874</v>
      </c>
      <c r="B675" s="1" t="s">
        <v>24104</v>
      </c>
      <c r="C675" t="s">
        <v>22892</v>
      </c>
      <c r="D675" t="s">
        <v>15</v>
      </c>
      <c r="E675" s="2" t="s">
        <v>3561</v>
      </c>
      <c r="F675" t="str">
        <f t="shared" si="10"/>
        <v>Audi Q2</v>
      </c>
      <c r="G675" t="s">
        <v>23242</v>
      </c>
      <c r="H675" s="2" t="s">
        <v>36</v>
      </c>
      <c r="I675" s="5">
        <v>21640</v>
      </c>
      <c r="J675" s="2">
        <v>2021</v>
      </c>
      <c r="K675" s="2">
        <v>81</v>
      </c>
      <c r="L675" t="s">
        <v>22904</v>
      </c>
      <c r="M675" s="3">
        <v>30924</v>
      </c>
      <c r="N675" s="2" t="s">
        <v>19</v>
      </c>
    </row>
    <row r="676" spans="1:14" x14ac:dyDescent="0.25">
      <c r="A676" t="s">
        <v>22874</v>
      </c>
      <c r="B676" s="1" t="s">
        <v>23819</v>
      </c>
      <c r="C676" t="s">
        <v>22892</v>
      </c>
      <c r="D676" t="s">
        <v>15</v>
      </c>
      <c r="E676" s="2" t="s">
        <v>415</v>
      </c>
      <c r="F676" t="str">
        <f t="shared" si="10"/>
        <v>Audi A6</v>
      </c>
      <c r="G676" t="s">
        <v>23820</v>
      </c>
      <c r="H676" s="2" t="s">
        <v>17</v>
      </c>
      <c r="I676" s="5">
        <v>157500</v>
      </c>
      <c r="J676" s="2">
        <v>2017</v>
      </c>
      <c r="K676" s="2">
        <v>160</v>
      </c>
      <c r="L676" t="s">
        <v>22902</v>
      </c>
      <c r="M676" s="3">
        <v>29900</v>
      </c>
      <c r="N676" s="2" t="s">
        <v>19</v>
      </c>
    </row>
    <row r="677" spans="1:14" x14ac:dyDescent="0.25">
      <c r="A677" t="s">
        <v>22874</v>
      </c>
      <c r="B677" s="1" t="s">
        <v>23518</v>
      </c>
      <c r="C677" t="s">
        <v>22892</v>
      </c>
      <c r="D677" t="s">
        <v>25187</v>
      </c>
      <c r="E677" s="2" t="s">
        <v>17368</v>
      </c>
      <c r="F677" t="str">
        <f t="shared" si="10"/>
        <v>VW Golf</v>
      </c>
      <c r="G677" t="s">
        <v>10688</v>
      </c>
      <c r="H677" s="2" t="s">
        <v>17</v>
      </c>
      <c r="I677" s="5">
        <v>49142</v>
      </c>
      <c r="J677" s="2">
        <v>2019</v>
      </c>
      <c r="K677" s="2">
        <v>85</v>
      </c>
      <c r="L677" t="s">
        <v>22882</v>
      </c>
      <c r="M677" s="3">
        <v>21103</v>
      </c>
      <c r="N677" s="2" t="s">
        <v>19</v>
      </c>
    </row>
    <row r="678" spans="1:14" x14ac:dyDescent="0.25">
      <c r="A678" t="s">
        <v>22874</v>
      </c>
      <c r="B678" s="1" t="s">
        <v>23798</v>
      </c>
      <c r="C678" t="s">
        <v>22892</v>
      </c>
      <c r="D678" t="s">
        <v>25187</v>
      </c>
      <c r="E678" s="2" t="s">
        <v>17368</v>
      </c>
      <c r="F678" t="str">
        <f t="shared" si="10"/>
        <v>VW Golf</v>
      </c>
      <c r="G678" t="s">
        <v>10688</v>
      </c>
      <c r="H678" s="2" t="s">
        <v>17</v>
      </c>
      <c r="I678" s="5">
        <v>69233</v>
      </c>
      <c r="J678" s="2">
        <v>2019</v>
      </c>
      <c r="K678" s="2">
        <v>85</v>
      </c>
      <c r="L678" t="s">
        <v>22882</v>
      </c>
      <c r="M678" s="3">
        <v>19776</v>
      </c>
      <c r="N678" s="2" t="s">
        <v>19</v>
      </c>
    </row>
    <row r="679" spans="1:14" x14ac:dyDescent="0.25">
      <c r="A679" t="s">
        <v>22874</v>
      </c>
      <c r="B679" s="1" t="s">
        <v>23263</v>
      </c>
      <c r="C679" t="s">
        <v>22892</v>
      </c>
      <c r="D679" t="s">
        <v>15</v>
      </c>
      <c r="E679" s="2" t="s">
        <v>732</v>
      </c>
      <c r="F679" t="str">
        <f t="shared" si="10"/>
        <v>Audi Q5</v>
      </c>
      <c r="G679" t="s">
        <v>23264</v>
      </c>
      <c r="H679" s="2" t="s">
        <v>17</v>
      </c>
      <c r="I679" s="5">
        <v>37500</v>
      </c>
      <c r="J679" s="2">
        <v>2021</v>
      </c>
      <c r="K679" s="2">
        <v>150</v>
      </c>
      <c r="L679" t="s">
        <v>22899</v>
      </c>
      <c r="M679" s="3">
        <v>62990</v>
      </c>
      <c r="N679" s="2" t="s">
        <v>19</v>
      </c>
    </row>
    <row r="680" spans="1:14" x14ac:dyDescent="0.25">
      <c r="A680" t="s">
        <v>22874</v>
      </c>
      <c r="B680" s="1" t="s">
        <v>23513</v>
      </c>
      <c r="C680" t="s">
        <v>22892</v>
      </c>
      <c r="D680" t="s">
        <v>15</v>
      </c>
      <c r="E680" s="2" t="s">
        <v>3561</v>
      </c>
      <c r="F680" t="str">
        <f t="shared" si="10"/>
        <v>Audi Q2</v>
      </c>
      <c r="G680" t="s">
        <v>23514</v>
      </c>
      <c r="H680" s="2" t="s">
        <v>36</v>
      </c>
      <c r="I680" s="5">
        <v>24924</v>
      </c>
      <c r="J680" s="2">
        <v>2021</v>
      </c>
      <c r="K680" s="2">
        <v>81</v>
      </c>
      <c r="L680" t="s">
        <v>22899</v>
      </c>
      <c r="M680" s="3">
        <v>28270</v>
      </c>
      <c r="N680" s="2" t="s">
        <v>19</v>
      </c>
    </row>
    <row r="681" spans="1:14" x14ac:dyDescent="0.25">
      <c r="A681" t="s">
        <v>22874</v>
      </c>
      <c r="B681" s="1" t="s">
        <v>23122</v>
      </c>
      <c r="C681" t="s">
        <v>22892</v>
      </c>
      <c r="D681" t="s">
        <v>15</v>
      </c>
      <c r="E681" s="2" t="s">
        <v>3561</v>
      </c>
      <c r="F681" t="str">
        <f t="shared" si="10"/>
        <v>Audi Q2</v>
      </c>
      <c r="G681" t="s">
        <v>23123</v>
      </c>
      <c r="H681" s="2" t="s">
        <v>36</v>
      </c>
      <c r="I681" s="5">
        <v>23036</v>
      </c>
      <c r="J681" s="2">
        <v>2021</v>
      </c>
      <c r="K681" s="2">
        <v>110</v>
      </c>
      <c r="L681" t="s">
        <v>22882</v>
      </c>
      <c r="M681" s="3">
        <v>37030</v>
      </c>
      <c r="N681" s="2" t="s">
        <v>19</v>
      </c>
    </row>
    <row r="682" spans="1:14" x14ac:dyDescent="0.25">
      <c r="A682" t="s">
        <v>22874</v>
      </c>
      <c r="B682" s="1" t="s">
        <v>23438</v>
      </c>
      <c r="C682" t="s">
        <v>22892</v>
      </c>
      <c r="D682" t="s">
        <v>15</v>
      </c>
      <c r="E682" s="2" t="s">
        <v>3561</v>
      </c>
      <c r="F682" t="str">
        <f t="shared" si="10"/>
        <v>Audi Q2</v>
      </c>
      <c r="G682" t="s">
        <v>23242</v>
      </c>
      <c r="H682" s="2" t="s">
        <v>36</v>
      </c>
      <c r="I682" s="5">
        <v>25844</v>
      </c>
      <c r="J682" s="2">
        <v>2021</v>
      </c>
      <c r="K682" s="2">
        <v>81</v>
      </c>
      <c r="L682" t="s">
        <v>22882</v>
      </c>
      <c r="M682" s="3">
        <v>31057</v>
      </c>
      <c r="N682" s="2" t="s">
        <v>19</v>
      </c>
    </row>
    <row r="683" spans="1:14" x14ac:dyDescent="0.25">
      <c r="A683" t="s">
        <v>22874</v>
      </c>
      <c r="B683" s="1" t="s">
        <v>24168</v>
      </c>
      <c r="C683" t="s">
        <v>22892</v>
      </c>
      <c r="D683" t="s">
        <v>141</v>
      </c>
      <c r="E683" s="2" t="s">
        <v>270</v>
      </c>
      <c r="F683" t="str">
        <f t="shared" si="10"/>
        <v>Renault Espace</v>
      </c>
      <c r="G683" t="s">
        <v>24169</v>
      </c>
      <c r="H683" s="2" t="s">
        <v>17</v>
      </c>
      <c r="I683" s="5">
        <v>134864</v>
      </c>
      <c r="J683" s="2">
        <v>2017</v>
      </c>
      <c r="K683" s="2">
        <v>118</v>
      </c>
      <c r="L683" t="s">
        <v>22896</v>
      </c>
      <c r="M683" s="3">
        <v>22443</v>
      </c>
      <c r="N683" s="2" t="s">
        <v>19</v>
      </c>
    </row>
    <row r="684" spans="1:14" x14ac:dyDescent="0.25">
      <c r="A684" t="s">
        <v>22874</v>
      </c>
      <c r="B684" s="1" t="s">
        <v>23822</v>
      </c>
      <c r="C684" t="s">
        <v>22892</v>
      </c>
      <c r="D684" t="s">
        <v>15</v>
      </c>
      <c r="E684" s="2" t="s">
        <v>3561</v>
      </c>
      <c r="F684" t="str">
        <f t="shared" si="10"/>
        <v>Audi Q2</v>
      </c>
      <c r="G684" t="s">
        <v>23823</v>
      </c>
      <c r="H684" s="2" t="s">
        <v>17</v>
      </c>
      <c r="I684" s="5">
        <v>21873</v>
      </c>
      <c r="J684" s="2">
        <v>2021</v>
      </c>
      <c r="K684" s="2">
        <v>85</v>
      </c>
      <c r="L684" t="s">
        <v>22899</v>
      </c>
      <c r="M684" s="3">
        <v>35702</v>
      </c>
      <c r="N684" s="2" t="s">
        <v>19</v>
      </c>
    </row>
    <row r="685" spans="1:14" x14ac:dyDescent="0.25">
      <c r="A685" t="s">
        <v>22874</v>
      </c>
      <c r="B685" s="1" t="s">
        <v>24218</v>
      </c>
      <c r="C685" t="s">
        <v>22892</v>
      </c>
      <c r="D685" t="s">
        <v>15</v>
      </c>
      <c r="E685" s="2" t="s">
        <v>3561</v>
      </c>
      <c r="F685" t="str">
        <f t="shared" si="10"/>
        <v>Audi Q2</v>
      </c>
      <c r="G685" t="s">
        <v>24219</v>
      </c>
      <c r="H685" s="2" t="s">
        <v>36</v>
      </c>
      <c r="I685" s="5">
        <v>27916</v>
      </c>
      <c r="J685" s="2">
        <v>2021</v>
      </c>
      <c r="K685" s="2">
        <v>110</v>
      </c>
      <c r="L685" t="s">
        <v>22995</v>
      </c>
      <c r="M685" s="3">
        <v>43135</v>
      </c>
      <c r="N685" s="2" t="s">
        <v>19</v>
      </c>
    </row>
    <row r="686" spans="1:14" x14ac:dyDescent="0.25">
      <c r="A686" t="s">
        <v>22874</v>
      </c>
      <c r="B686" s="1" t="s">
        <v>23793</v>
      </c>
      <c r="C686" t="s">
        <v>22892</v>
      </c>
      <c r="D686" t="s">
        <v>15</v>
      </c>
      <c r="E686" s="2" t="s">
        <v>146</v>
      </c>
      <c r="F686" t="str">
        <f t="shared" si="10"/>
        <v>Audi A4</v>
      </c>
      <c r="G686" t="s">
        <v>22985</v>
      </c>
      <c r="H686" s="2" t="s">
        <v>17</v>
      </c>
      <c r="I686" s="5">
        <v>26998</v>
      </c>
      <c r="J686" s="2">
        <v>2021</v>
      </c>
      <c r="K686" s="2">
        <v>120</v>
      </c>
      <c r="L686" t="s">
        <v>23053</v>
      </c>
      <c r="M686" s="3">
        <v>44900</v>
      </c>
      <c r="N686" s="2" t="s">
        <v>19</v>
      </c>
    </row>
    <row r="687" spans="1:14" x14ac:dyDescent="0.25">
      <c r="A687" t="s">
        <v>22874</v>
      </c>
      <c r="B687" s="1" t="s">
        <v>24145</v>
      </c>
      <c r="C687" t="s">
        <v>22892</v>
      </c>
      <c r="D687" t="s">
        <v>15</v>
      </c>
      <c r="E687" s="2" t="s">
        <v>146</v>
      </c>
      <c r="F687" t="str">
        <f t="shared" si="10"/>
        <v>Audi A4</v>
      </c>
      <c r="G687" t="s">
        <v>24146</v>
      </c>
      <c r="H687" s="2" t="s">
        <v>17</v>
      </c>
      <c r="I687" s="5">
        <v>27916</v>
      </c>
      <c r="J687" s="2">
        <v>2021</v>
      </c>
      <c r="K687" s="2">
        <v>100</v>
      </c>
      <c r="L687" t="s">
        <v>22899</v>
      </c>
      <c r="M687" s="3">
        <v>40600</v>
      </c>
      <c r="N687" s="2" t="s">
        <v>19</v>
      </c>
    </row>
    <row r="688" spans="1:14" x14ac:dyDescent="0.25">
      <c r="A688" t="s">
        <v>22874</v>
      </c>
      <c r="B688" s="1" t="s">
        <v>23531</v>
      </c>
      <c r="C688" t="s">
        <v>22892</v>
      </c>
      <c r="D688" t="s">
        <v>43</v>
      </c>
      <c r="E688" s="2" t="s">
        <v>332</v>
      </c>
      <c r="F688" t="str">
        <f t="shared" si="10"/>
        <v>Opel Corsa</v>
      </c>
      <c r="G688" t="s">
        <v>22936</v>
      </c>
      <c r="H688" s="2" t="s">
        <v>36</v>
      </c>
      <c r="I688" s="5">
        <v>33595</v>
      </c>
      <c r="J688" s="2">
        <v>2021</v>
      </c>
      <c r="K688" s="2">
        <v>55</v>
      </c>
      <c r="L688" t="s">
        <v>22975</v>
      </c>
      <c r="M688" s="3">
        <v>17100</v>
      </c>
      <c r="N688" s="2" t="s">
        <v>19</v>
      </c>
    </row>
    <row r="689" spans="1:14" x14ac:dyDescent="0.25">
      <c r="A689" t="s">
        <v>22874</v>
      </c>
      <c r="B689" s="1" t="s">
        <v>23500</v>
      </c>
      <c r="C689" t="s">
        <v>22892</v>
      </c>
      <c r="D689" t="s">
        <v>43</v>
      </c>
      <c r="E689" s="2" t="s">
        <v>332</v>
      </c>
      <c r="F689" t="str">
        <f t="shared" si="10"/>
        <v>Opel Corsa</v>
      </c>
      <c r="G689" t="s">
        <v>22936</v>
      </c>
      <c r="H689" s="2" t="s">
        <v>36</v>
      </c>
      <c r="I689" s="5">
        <v>30469</v>
      </c>
      <c r="J689" s="2">
        <v>2021</v>
      </c>
      <c r="K689" s="2">
        <v>55</v>
      </c>
      <c r="L689" t="s">
        <v>22896</v>
      </c>
      <c r="M689" s="3">
        <v>17241</v>
      </c>
      <c r="N689" s="2" t="s">
        <v>19</v>
      </c>
    </row>
    <row r="690" spans="1:14" x14ac:dyDescent="0.25">
      <c r="A690" t="s">
        <v>22874</v>
      </c>
      <c r="B690" s="1" t="s">
        <v>23501</v>
      </c>
      <c r="C690" t="s">
        <v>22892</v>
      </c>
      <c r="D690" t="s">
        <v>43</v>
      </c>
      <c r="E690" s="2" t="s">
        <v>332</v>
      </c>
      <c r="F690" t="str">
        <f t="shared" si="10"/>
        <v>Opel Corsa</v>
      </c>
      <c r="G690" t="s">
        <v>22936</v>
      </c>
      <c r="H690" s="2" t="s">
        <v>36</v>
      </c>
      <c r="I690" s="5">
        <v>28966</v>
      </c>
      <c r="J690" s="2">
        <v>2021</v>
      </c>
      <c r="K690" s="2">
        <v>55</v>
      </c>
      <c r="L690" t="s">
        <v>22896</v>
      </c>
      <c r="M690" s="3">
        <v>17121</v>
      </c>
      <c r="N690" s="2" t="s">
        <v>19</v>
      </c>
    </row>
    <row r="691" spans="1:14" x14ac:dyDescent="0.25">
      <c r="A691" t="s">
        <v>22874</v>
      </c>
      <c r="B691" s="1" t="s">
        <v>23691</v>
      </c>
      <c r="C691" t="s">
        <v>22892</v>
      </c>
      <c r="D691" t="s">
        <v>128</v>
      </c>
      <c r="E691" s="2" t="s">
        <v>247</v>
      </c>
      <c r="F691" t="str">
        <f t="shared" si="10"/>
        <v>Škoda Octavia</v>
      </c>
      <c r="G691" t="s">
        <v>22934</v>
      </c>
      <c r="H691" s="2" t="s">
        <v>17</v>
      </c>
      <c r="I691" s="5">
        <v>129868</v>
      </c>
      <c r="J691" s="2">
        <v>2019</v>
      </c>
      <c r="K691" s="2">
        <v>85</v>
      </c>
      <c r="L691" t="s">
        <v>22902</v>
      </c>
      <c r="M691" s="3">
        <v>18900</v>
      </c>
      <c r="N691" s="2" t="s">
        <v>19</v>
      </c>
    </row>
    <row r="692" spans="1:14" x14ac:dyDescent="0.25">
      <c r="A692" t="s">
        <v>22874</v>
      </c>
      <c r="B692" s="1" t="s">
        <v>23079</v>
      </c>
      <c r="C692" t="s">
        <v>22892</v>
      </c>
      <c r="D692" t="s">
        <v>397</v>
      </c>
      <c r="E692" s="2" t="s">
        <v>398</v>
      </c>
      <c r="F692" t="str">
        <f t="shared" si="10"/>
        <v>Seat Ibiza</v>
      </c>
      <c r="G692" t="s">
        <v>23080</v>
      </c>
      <c r="H692" s="2" t="s">
        <v>36</v>
      </c>
      <c r="I692" s="5">
        <v>58802</v>
      </c>
      <c r="J692" s="2">
        <v>2019</v>
      </c>
      <c r="K692" s="2">
        <v>59</v>
      </c>
      <c r="L692" t="s">
        <v>22945</v>
      </c>
      <c r="M692" s="3">
        <v>13138</v>
      </c>
      <c r="N692" s="2" t="s">
        <v>19</v>
      </c>
    </row>
    <row r="693" spans="1:14" x14ac:dyDescent="0.25">
      <c r="A693" t="s">
        <v>22874</v>
      </c>
      <c r="B693" s="1" t="s">
        <v>23730</v>
      </c>
      <c r="C693" t="s">
        <v>22892</v>
      </c>
      <c r="D693" t="s">
        <v>43</v>
      </c>
      <c r="E693" s="2" t="s">
        <v>332</v>
      </c>
      <c r="F693" t="str">
        <f t="shared" si="10"/>
        <v>Opel Corsa</v>
      </c>
      <c r="G693" t="s">
        <v>22936</v>
      </c>
      <c r="H693" s="2" t="s">
        <v>36</v>
      </c>
      <c r="I693" s="5">
        <v>12068</v>
      </c>
      <c r="J693" s="2">
        <v>2021</v>
      </c>
      <c r="K693" s="2">
        <v>55</v>
      </c>
      <c r="L693" t="s">
        <v>22945</v>
      </c>
      <c r="M693" s="3">
        <v>17200</v>
      </c>
      <c r="N693" s="2" t="s">
        <v>19</v>
      </c>
    </row>
    <row r="694" spans="1:14" x14ac:dyDescent="0.25">
      <c r="A694" t="s">
        <v>22874</v>
      </c>
      <c r="B694" s="1" t="s">
        <v>23337</v>
      </c>
      <c r="C694" t="s">
        <v>22892</v>
      </c>
      <c r="D694" t="s">
        <v>25187</v>
      </c>
      <c r="E694" s="2" t="s">
        <v>112</v>
      </c>
      <c r="F694" t="str">
        <f t="shared" si="10"/>
        <v>VW Polo</v>
      </c>
      <c r="G694" t="s">
        <v>22992</v>
      </c>
      <c r="H694" s="2" t="s">
        <v>36</v>
      </c>
      <c r="I694" s="5">
        <v>29205</v>
      </c>
      <c r="J694" s="2">
        <v>2021</v>
      </c>
      <c r="K694" s="2">
        <v>70</v>
      </c>
      <c r="L694" t="s">
        <v>22882</v>
      </c>
      <c r="M694" s="3">
        <v>17121</v>
      </c>
      <c r="N694" s="2" t="s">
        <v>19</v>
      </c>
    </row>
    <row r="695" spans="1:14" x14ac:dyDescent="0.25">
      <c r="A695" t="s">
        <v>22874</v>
      </c>
      <c r="B695" s="1" t="s">
        <v>23375</v>
      </c>
      <c r="C695" t="s">
        <v>22892</v>
      </c>
      <c r="D695" t="s">
        <v>25187</v>
      </c>
      <c r="E695" s="2" t="s">
        <v>112</v>
      </c>
      <c r="F695" t="str">
        <f t="shared" si="10"/>
        <v>VW Polo</v>
      </c>
      <c r="G695" t="s">
        <v>22992</v>
      </c>
      <c r="H695" s="2" t="s">
        <v>36</v>
      </c>
      <c r="I695" s="5">
        <v>19860</v>
      </c>
      <c r="J695" s="2">
        <v>2021</v>
      </c>
      <c r="K695" s="2">
        <v>70</v>
      </c>
      <c r="L695" t="s">
        <v>22896</v>
      </c>
      <c r="M695" s="3">
        <v>18316</v>
      </c>
      <c r="N695" s="2" t="s">
        <v>19</v>
      </c>
    </row>
    <row r="696" spans="1:14" x14ac:dyDescent="0.25">
      <c r="A696" t="s">
        <v>22874</v>
      </c>
      <c r="B696" s="1" t="s">
        <v>23687</v>
      </c>
      <c r="C696" t="s">
        <v>22892</v>
      </c>
      <c r="D696" t="s">
        <v>25187</v>
      </c>
      <c r="E696" s="2" t="s">
        <v>112</v>
      </c>
      <c r="F696" t="str">
        <f t="shared" si="10"/>
        <v>VW Polo</v>
      </c>
      <c r="G696" t="s">
        <v>22992</v>
      </c>
      <c r="H696" s="2" t="s">
        <v>36</v>
      </c>
      <c r="I696" s="5">
        <v>32310</v>
      </c>
      <c r="J696" s="2">
        <v>2021</v>
      </c>
      <c r="K696" s="2">
        <v>70</v>
      </c>
      <c r="L696" t="s">
        <v>22878</v>
      </c>
      <c r="M696" s="3">
        <v>17121</v>
      </c>
      <c r="N696" s="2" t="s">
        <v>19</v>
      </c>
    </row>
    <row r="697" spans="1:14" x14ac:dyDescent="0.25">
      <c r="A697" t="s">
        <v>22874</v>
      </c>
      <c r="B697" s="1" t="s">
        <v>23353</v>
      </c>
      <c r="C697" t="s">
        <v>22892</v>
      </c>
      <c r="D697" t="s">
        <v>25187</v>
      </c>
      <c r="E697" s="2" t="s">
        <v>22906</v>
      </c>
      <c r="F697" t="str">
        <f t="shared" si="10"/>
        <v>VW up!</v>
      </c>
      <c r="G697" t="s">
        <v>268</v>
      </c>
      <c r="H697" s="2" t="s">
        <v>36</v>
      </c>
      <c r="I697" s="5">
        <v>25839</v>
      </c>
      <c r="J697" s="2">
        <v>2021</v>
      </c>
      <c r="K697" s="2">
        <v>48</v>
      </c>
      <c r="L697" t="s">
        <v>22878</v>
      </c>
      <c r="M697" s="3">
        <v>14068</v>
      </c>
      <c r="N697" s="2" t="s">
        <v>19</v>
      </c>
    </row>
    <row r="698" spans="1:14" x14ac:dyDescent="0.25">
      <c r="A698" t="s">
        <v>22874</v>
      </c>
      <c r="B698" s="1" t="s">
        <v>23930</v>
      </c>
      <c r="C698" t="s">
        <v>22892</v>
      </c>
      <c r="D698" t="s">
        <v>25187</v>
      </c>
      <c r="E698" s="2" t="s">
        <v>112</v>
      </c>
      <c r="F698" t="str">
        <f t="shared" si="10"/>
        <v>VW Polo</v>
      </c>
      <c r="G698" t="s">
        <v>4034</v>
      </c>
      <c r="H698" s="2" t="s">
        <v>36</v>
      </c>
      <c r="I698" s="5">
        <v>23997</v>
      </c>
      <c r="J698" s="2">
        <v>2021</v>
      </c>
      <c r="K698" s="2">
        <v>70</v>
      </c>
      <c r="L698" t="s">
        <v>22878</v>
      </c>
      <c r="M698" s="3">
        <v>17519</v>
      </c>
      <c r="N698" s="2" t="s">
        <v>19</v>
      </c>
    </row>
    <row r="699" spans="1:14" x14ac:dyDescent="0.25">
      <c r="A699" t="s">
        <v>22874</v>
      </c>
      <c r="B699" s="1" t="s">
        <v>23301</v>
      </c>
      <c r="C699" t="s">
        <v>22892</v>
      </c>
      <c r="D699" t="s">
        <v>15</v>
      </c>
      <c r="E699" s="2" t="s">
        <v>21</v>
      </c>
      <c r="F699" t="str">
        <f t="shared" si="10"/>
        <v>Audi A3</v>
      </c>
      <c r="G699" t="s">
        <v>23302</v>
      </c>
      <c r="H699" s="2" t="s">
        <v>17</v>
      </c>
      <c r="I699" s="5">
        <v>98843</v>
      </c>
      <c r="J699" s="2">
        <v>2018</v>
      </c>
      <c r="K699" s="2">
        <v>85</v>
      </c>
      <c r="L699" t="s">
        <v>22902</v>
      </c>
      <c r="M699" s="3">
        <v>19800</v>
      </c>
      <c r="N699" s="2" t="s">
        <v>19</v>
      </c>
    </row>
    <row r="700" spans="1:14" x14ac:dyDescent="0.25">
      <c r="A700" t="s">
        <v>22874</v>
      </c>
      <c r="B700" s="1" t="s">
        <v>23295</v>
      </c>
      <c r="C700" t="s">
        <v>22892</v>
      </c>
      <c r="D700" t="s">
        <v>128</v>
      </c>
      <c r="E700" s="2" t="s">
        <v>247</v>
      </c>
      <c r="F700" t="str">
        <f t="shared" si="10"/>
        <v>Škoda Octavia</v>
      </c>
      <c r="G700" t="s">
        <v>22934</v>
      </c>
      <c r="H700" s="2" t="s">
        <v>17</v>
      </c>
      <c r="I700" s="5">
        <v>139169</v>
      </c>
      <c r="J700" s="2">
        <v>2018</v>
      </c>
      <c r="K700" s="2">
        <v>85</v>
      </c>
      <c r="L700" t="s">
        <v>23150</v>
      </c>
      <c r="M700" s="3">
        <v>17200</v>
      </c>
      <c r="N700" s="2" t="s">
        <v>19</v>
      </c>
    </row>
    <row r="701" spans="1:14" x14ac:dyDescent="0.25">
      <c r="A701" t="s">
        <v>22874</v>
      </c>
      <c r="B701" s="1" t="s">
        <v>23394</v>
      </c>
      <c r="C701" t="s">
        <v>22892</v>
      </c>
      <c r="D701" t="s">
        <v>25187</v>
      </c>
      <c r="E701" s="2" t="s">
        <v>22906</v>
      </c>
      <c r="F701" t="str">
        <f t="shared" si="10"/>
        <v>VW up!</v>
      </c>
      <c r="G701" t="s">
        <v>268</v>
      </c>
      <c r="H701" s="2" t="s">
        <v>36</v>
      </c>
      <c r="I701" s="5">
        <v>23638</v>
      </c>
      <c r="J701" s="2">
        <v>2021</v>
      </c>
      <c r="K701" s="2">
        <v>48</v>
      </c>
      <c r="L701" t="s">
        <v>22896</v>
      </c>
      <c r="M701" s="3">
        <v>14334</v>
      </c>
      <c r="N701" s="2" t="s">
        <v>19</v>
      </c>
    </row>
    <row r="702" spans="1:14" x14ac:dyDescent="0.25">
      <c r="A702" t="s">
        <v>22874</v>
      </c>
      <c r="B702" s="1" t="s">
        <v>24205</v>
      </c>
      <c r="C702" t="s">
        <v>22892</v>
      </c>
      <c r="D702" t="s">
        <v>25187</v>
      </c>
      <c r="E702" s="2" t="s">
        <v>112</v>
      </c>
      <c r="F702" t="str">
        <f t="shared" si="10"/>
        <v>VW Polo</v>
      </c>
      <c r="G702" t="s">
        <v>22992</v>
      </c>
      <c r="H702" s="2" t="s">
        <v>36</v>
      </c>
      <c r="I702" s="5">
        <v>21774</v>
      </c>
      <c r="J702" s="2">
        <v>2021</v>
      </c>
      <c r="K702" s="2">
        <v>70</v>
      </c>
      <c r="L702" t="s">
        <v>22890</v>
      </c>
      <c r="M702" s="3">
        <v>18060</v>
      </c>
      <c r="N702" s="2" t="s">
        <v>19</v>
      </c>
    </row>
    <row r="703" spans="1:14" x14ac:dyDescent="0.25">
      <c r="A703" t="s">
        <v>22874</v>
      </c>
      <c r="B703" s="1" t="s">
        <v>23775</v>
      </c>
      <c r="C703" t="s">
        <v>22892</v>
      </c>
      <c r="D703" t="s">
        <v>25187</v>
      </c>
      <c r="E703" s="2" t="s">
        <v>112</v>
      </c>
      <c r="F703" t="str">
        <f t="shared" si="10"/>
        <v>VW Polo</v>
      </c>
      <c r="G703" t="s">
        <v>4034</v>
      </c>
      <c r="H703" s="2" t="s">
        <v>36</v>
      </c>
      <c r="I703" s="5">
        <v>29633</v>
      </c>
      <c r="J703" s="2">
        <v>2021</v>
      </c>
      <c r="K703" s="2">
        <v>70</v>
      </c>
      <c r="L703" t="s">
        <v>22878</v>
      </c>
      <c r="M703" s="3">
        <v>16989</v>
      </c>
      <c r="N703" s="2" t="s">
        <v>19</v>
      </c>
    </row>
    <row r="704" spans="1:14" x14ac:dyDescent="0.25">
      <c r="A704" t="s">
        <v>22874</v>
      </c>
      <c r="B704" s="1" t="s">
        <v>23936</v>
      </c>
      <c r="C704" t="s">
        <v>22892</v>
      </c>
      <c r="D704" t="s">
        <v>43</v>
      </c>
      <c r="E704" s="2" t="s">
        <v>332</v>
      </c>
      <c r="F704" t="str">
        <f t="shared" si="10"/>
        <v>Opel Corsa</v>
      </c>
      <c r="G704" t="s">
        <v>22936</v>
      </c>
      <c r="H704" s="2" t="s">
        <v>36</v>
      </c>
      <c r="I704" s="5">
        <v>24244</v>
      </c>
      <c r="J704" s="2">
        <v>2021</v>
      </c>
      <c r="K704" s="2">
        <v>55</v>
      </c>
      <c r="L704" t="s">
        <v>22966</v>
      </c>
      <c r="M704" s="3">
        <v>16400</v>
      </c>
      <c r="N704" s="2" t="s">
        <v>19</v>
      </c>
    </row>
    <row r="705" spans="1:14" x14ac:dyDescent="0.25">
      <c r="A705" t="s">
        <v>22874</v>
      </c>
      <c r="B705" s="1" t="s">
        <v>23335</v>
      </c>
      <c r="C705" t="s">
        <v>22892</v>
      </c>
      <c r="D705" t="s">
        <v>75</v>
      </c>
      <c r="E705" s="2">
        <v>2</v>
      </c>
      <c r="F705" t="str">
        <f t="shared" si="10"/>
        <v>BMW 2</v>
      </c>
      <c r="G705" t="s">
        <v>23336</v>
      </c>
      <c r="H705" s="2" t="s">
        <v>17</v>
      </c>
      <c r="I705" s="5">
        <v>125025</v>
      </c>
      <c r="J705" s="2">
        <v>2016</v>
      </c>
      <c r="K705" s="2">
        <v>85</v>
      </c>
      <c r="L705" t="s">
        <v>22945</v>
      </c>
      <c r="M705" s="3">
        <v>15790</v>
      </c>
      <c r="N705" s="2" t="s">
        <v>19</v>
      </c>
    </row>
    <row r="706" spans="1:14" x14ac:dyDescent="0.25">
      <c r="A706" t="s">
        <v>22874</v>
      </c>
      <c r="B706" s="1" t="s">
        <v>23395</v>
      </c>
      <c r="C706" t="s">
        <v>22892</v>
      </c>
      <c r="D706" t="s">
        <v>25187</v>
      </c>
      <c r="E706" s="2" t="s">
        <v>22906</v>
      </c>
      <c r="F706" t="str">
        <f t="shared" si="10"/>
        <v>VW up!</v>
      </c>
      <c r="G706" t="s">
        <v>268</v>
      </c>
      <c r="H706" s="2" t="s">
        <v>36</v>
      </c>
      <c r="I706" s="5">
        <v>27539</v>
      </c>
      <c r="J706" s="2">
        <v>2021</v>
      </c>
      <c r="K706" s="2">
        <v>48</v>
      </c>
      <c r="L706" t="s">
        <v>22882</v>
      </c>
      <c r="M706" s="3">
        <v>13537</v>
      </c>
      <c r="N706" s="2" t="s">
        <v>19</v>
      </c>
    </row>
    <row r="707" spans="1:14" x14ac:dyDescent="0.25">
      <c r="A707" t="s">
        <v>22874</v>
      </c>
      <c r="B707" s="1" t="s">
        <v>24208</v>
      </c>
      <c r="C707" t="s">
        <v>22892</v>
      </c>
      <c r="D707" t="s">
        <v>25187</v>
      </c>
      <c r="E707" s="2" t="s">
        <v>112</v>
      </c>
      <c r="F707" t="str">
        <f t="shared" ref="F707:F770" si="11">D707&amp; " " &amp; E707</f>
        <v>VW Polo</v>
      </c>
      <c r="G707" t="s">
        <v>4034</v>
      </c>
      <c r="H707" s="2" t="s">
        <v>36</v>
      </c>
      <c r="I707" s="5">
        <v>27175</v>
      </c>
      <c r="J707" s="2">
        <v>2021</v>
      </c>
      <c r="K707" s="2">
        <v>70</v>
      </c>
      <c r="L707" t="s">
        <v>22882</v>
      </c>
      <c r="M707" s="3">
        <v>16700</v>
      </c>
      <c r="N707" s="2" t="s">
        <v>19</v>
      </c>
    </row>
    <row r="708" spans="1:14" x14ac:dyDescent="0.25">
      <c r="A708" t="s">
        <v>22874</v>
      </c>
      <c r="B708" s="1" t="s">
        <v>24209</v>
      </c>
      <c r="C708" t="s">
        <v>22892</v>
      </c>
      <c r="D708" t="s">
        <v>25187</v>
      </c>
      <c r="E708" s="2" t="s">
        <v>112</v>
      </c>
      <c r="F708" t="str">
        <f t="shared" si="11"/>
        <v>VW Polo</v>
      </c>
      <c r="G708" t="s">
        <v>4034</v>
      </c>
      <c r="H708" s="2" t="s">
        <v>36</v>
      </c>
      <c r="I708" s="5">
        <v>34184</v>
      </c>
      <c r="J708" s="2">
        <v>2021</v>
      </c>
      <c r="K708" s="2">
        <v>70</v>
      </c>
      <c r="L708" t="s">
        <v>22882</v>
      </c>
      <c r="M708" s="3">
        <v>16989</v>
      </c>
      <c r="N708" s="2" t="s">
        <v>19</v>
      </c>
    </row>
    <row r="709" spans="1:14" x14ac:dyDescent="0.25">
      <c r="A709" t="s">
        <v>22874</v>
      </c>
      <c r="B709" s="1" t="s">
        <v>23916</v>
      </c>
      <c r="C709" t="s">
        <v>22892</v>
      </c>
      <c r="D709" t="s">
        <v>25187</v>
      </c>
      <c r="E709" s="2" t="s">
        <v>112</v>
      </c>
      <c r="F709" t="str">
        <f t="shared" si="11"/>
        <v>VW Polo</v>
      </c>
      <c r="G709" t="s">
        <v>4034</v>
      </c>
      <c r="H709" s="2" t="s">
        <v>36</v>
      </c>
      <c r="I709" s="5">
        <v>38790</v>
      </c>
      <c r="J709" s="2">
        <v>2021</v>
      </c>
      <c r="K709" s="2">
        <v>70</v>
      </c>
      <c r="L709" t="s">
        <v>22890</v>
      </c>
      <c r="M709" s="3">
        <v>16989</v>
      </c>
      <c r="N709" s="2" t="s">
        <v>19</v>
      </c>
    </row>
    <row r="710" spans="1:14" x14ac:dyDescent="0.25">
      <c r="A710" t="s">
        <v>22874</v>
      </c>
      <c r="B710" s="1" t="s">
        <v>23917</v>
      </c>
      <c r="C710" t="s">
        <v>22892</v>
      </c>
      <c r="D710" t="s">
        <v>25187</v>
      </c>
      <c r="E710" s="2" t="s">
        <v>112</v>
      </c>
      <c r="F710" t="str">
        <f t="shared" si="11"/>
        <v>VW Polo</v>
      </c>
      <c r="G710" t="s">
        <v>4034</v>
      </c>
      <c r="H710" s="2" t="s">
        <v>36</v>
      </c>
      <c r="I710" s="5">
        <v>26125</v>
      </c>
      <c r="J710" s="2">
        <v>2021</v>
      </c>
      <c r="K710" s="2">
        <v>70</v>
      </c>
      <c r="L710" t="s">
        <v>22878</v>
      </c>
      <c r="M710" s="3">
        <v>16700</v>
      </c>
      <c r="N710" s="2" t="s">
        <v>19</v>
      </c>
    </row>
    <row r="711" spans="1:14" x14ac:dyDescent="0.25">
      <c r="A711" t="s">
        <v>22874</v>
      </c>
      <c r="B711" s="1" t="s">
        <v>23928</v>
      </c>
      <c r="C711" t="s">
        <v>22892</v>
      </c>
      <c r="D711" t="s">
        <v>25187</v>
      </c>
      <c r="E711" s="2" t="s">
        <v>112</v>
      </c>
      <c r="F711" t="str">
        <f t="shared" si="11"/>
        <v>VW Polo</v>
      </c>
      <c r="G711" t="s">
        <v>4034</v>
      </c>
      <c r="H711" s="2" t="s">
        <v>36</v>
      </c>
      <c r="I711" s="5">
        <v>20038</v>
      </c>
      <c r="J711" s="2">
        <v>2021</v>
      </c>
      <c r="K711" s="2">
        <v>70</v>
      </c>
      <c r="L711" t="s">
        <v>22878</v>
      </c>
      <c r="M711" s="3">
        <v>17188</v>
      </c>
      <c r="N711" s="2" t="s">
        <v>19</v>
      </c>
    </row>
    <row r="712" spans="1:14" x14ac:dyDescent="0.25">
      <c r="A712" t="s">
        <v>22874</v>
      </c>
      <c r="B712" s="1" t="s">
        <v>24193</v>
      </c>
      <c r="C712" t="s">
        <v>22892</v>
      </c>
      <c r="D712" t="s">
        <v>25187</v>
      </c>
      <c r="E712" s="2" t="s">
        <v>112</v>
      </c>
      <c r="F712" t="str">
        <f t="shared" si="11"/>
        <v>VW Polo</v>
      </c>
      <c r="G712" t="s">
        <v>22992</v>
      </c>
      <c r="H712" s="2" t="s">
        <v>36</v>
      </c>
      <c r="I712" s="5">
        <v>30996</v>
      </c>
      <c r="J712" s="2">
        <v>2021</v>
      </c>
      <c r="K712" s="2">
        <v>70</v>
      </c>
      <c r="L712" t="s">
        <v>22896</v>
      </c>
      <c r="M712" s="3">
        <v>17121</v>
      </c>
      <c r="N712" s="2" t="s">
        <v>19</v>
      </c>
    </row>
    <row r="713" spans="1:14" x14ac:dyDescent="0.25">
      <c r="A713" t="s">
        <v>22874</v>
      </c>
      <c r="B713" s="1" t="s">
        <v>23784</v>
      </c>
      <c r="C713" t="s">
        <v>22892</v>
      </c>
      <c r="D713" t="s">
        <v>43</v>
      </c>
      <c r="E713" s="2" t="s">
        <v>332</v>
      </c>
      <c r="F713" t="str">
        <f t="shared" si="11"/>
        <v>Opel Corsa</v>
      </c>
      <c r="G713" t="s">
        <v>22936</v>
      </c>
      <c r="H713" s="2" t="s">
        <v>36</v>
      </c>
      <c r="I713" s="5">
        <v>15170</v>
      </c>
      <c r="J713" s="2">
        <v>2021</v>
      </c>
      <c r="K713" s="2">
        <v>55</v>
      </c>
      <c r="L713" t="s">
        <v>22896</v>
      </c>
      <c r="M713" s="3">
        <v>17200</v>
      </c>
      <c r="N713" s="2" t="s">
        <v>19</v>
      </c>
    </row>
    <row r="714" spans="1:14" x14ac:dyDescent="0.25">
      <c r="A714" t="s">
        <v>22874</v>
      </c>
      <c r="B714" s="1" t="s">
        <v>23457</v>
      </c>
      <c r="C714" t="s">
        <v>22892</v>
      </c>
      <c r="D714" t="s">
        <v>25187</v>
      </c>
      <c r="E714" s="2" t="s">
        <v>22906</v>
      </c>
      <c r="F714" t="str">
        <f t="shared" si="11"/>
        <v>VW up!</v>
      </c>
      <c r="G714" t="s">
        <v>22907</v>
      </c>
      <c r="H714" s="2" t="s">
        <v>36</v>
      </c>
      <c r="I714" s="5">
        <v>61053</v>
      </c>
      <c r="J714" s="2">
        <v>2017</v>
      </c>
      <c r="K714" s="2">
        <v>44</v>
      </c>
      <c r="L714" t="s">
        <v>23307</v>
      </c>
      <c r="M714" s="3">
        <v>11280</v>
      </c>
      <c r="N714" s="2" t="s">
        <v>19</v>
      </c>
    </row>
    <row r="715" spans="1:14" x14ac:dyDescent="0.25">
      <c r="A715" t="s">
        <v>22874</v>
      </c>
      <c r="B715" s="1" t="s">
        <v>23344</v>
      </c>
      <c r="C715" t="s">
        <v>22892</v>
      </c>
      <c r="D715" t="s">
        <v>25187</v>
      </c>
      <c r="E715" s="2" t="s">
        <v>22906</v>
      </c>
      <c r="F715" t="str">
        <f t="shared" si="11"/>
        <v>VW up!</v>
      </c>
      <c r="G715" t="s">
        <v>268</v>
      </c>
      <c r="H715" s="2" t="s">
        <v>36</v>
      </c>
      <c r="I715" s="5">
        <v>25006</v>
      </c>
      <c r="J715" s="2">
        <v>2021</v>
      </c>
      <c r="K715" s="2">
        <v>48</v>
      </c>
      <c r="L715" t="s">
        <v>22882</v>
      </c>
      <c r="M715" s="3">
        <v>14068</v>
      </c>
      <c r="N715" s="2" t="s">
        <v>19</v>
      </c>
    </row>
    <row r="716" spans="1:14" x14ac:dyDescent="0.25">
      <c r="A716" t="s">
        <v>22874</v>
      </c>
      <c r="B716" s="1" t="s">
        <v>23731</v>
      </c>
      <c r="C716" t="s">
        <v>22892</v>
      </c>
      <c r="D716" t="s">
        <v>25187</v>
      </c>
      <c r="E716" s="2" t="s">
        <v>23065</v>
      </c>
      <c r="F716" t="str">
        <f t="shared" si="11"/>
        <v>VW VW Caddy</v>
      </c>
      <c r="G716" s="19" t="s">
        <v>23732</v>
      </c>
      <c r="H716" s="2" t="s">
        <v>17</v>
      </c>
      <c r="I716" s="5">
        <v>61486</v>
      </c>
      <c r="J716" s="2">
        <v>2017</v>
      </c>
      <c r="K716" s="2">
        <v>55</v>
      </c>
      <c r="L716" t="s">
        <v>22882</v>
      </c>
      <c r="M716" s="3">
        <v>19643</v>
      </c>
      <c r="N716" s="2" t="s">
        <v>19</v>
      </c>
    </row>
    <row r="717" spans="1:14" x14ac:dyDescent="0.25">
      <c r="A717" t="s">
        <v>22874</v>
      </c>
      <c r="B717" s="1" t="s">
        <v>24199</v>
      </c>
      <c r="C717" t="s">
        <v>22892</v>
      </c>
      <c r="D717" t="s">
        <v>75</v>
      </c>
      <c r="E717" s="2">
        <v>2</v>
      </c>
      <c r="F717" t="str">
        <f t="shared" si="11"/>
        <v>BMW 2</v>
      </c>
      <c r="G717" t="s">
        <v>23336</v>
      </c>
      <c r="H717" s="2" t="s">
        <v>17</v>
      </c>
      <c r="I717" s="5">
        <v>115030</v>
      </c>
      <c r="J717" s="2">
        <v>2016</v>
      </c>
      <c r="K717" s="2">
        <v>85</v>
      </c>
      <c r="L717" t="s">
        <v>22966</v>
      </c>
      <c r="M717" s="3">
        <v>17100</v>
      </c>
      <c r="N717" s="2" t="s">
        <v>19</v>
      </c>
    </row>
    <row r="718" spans="1:14" x14ac:dyDescent="0.25">
      <c r="A718" t="s">
        <v>22874</v>
      </c>
      <c r="B718" s="1" t="s">
        <v>23530</v>
      </c>
      <c r="C718" t="s">
        <v>22892</v>
      </c>
      <c r="D718" t="s">
        <v>25187</v>
      </c>
      <c r="E718" s="2" t="s">
        <v>23065</v>
      </c>
      <c r="F718" t="str">
        <f t="shared" si="11"/>
        <v>VW VW Caddy</v>
      </c>
      <c r="G718" s="19" t="s">
        <v>23066</v>
      </c>
      <c r="H718" s="2" t="s">
        <v>17</v>
      </c>
      <c r="I718" s="5">
        <v>103212</v>
      </c>
      <c r="J718" s="2">
        <v>2016</v>
      </c>
      <c r="K718" s="2">
        <v>55</v>
      </c>
      <c r="L718" t="s">
        <v>22882</v>
      </c>
      <c r="M718" s="3">
        <v>16400</v>
      </c>
      <c r="N718" s="2" t="s">
        <v>19</v>
      </c>
    </row>
    <row r="719" spans="1:14" x14ac:dyDescent="0.25">
      <c r="A719" t="s">
        <v>22874</v>
      </c>
      <c r="B719" s="1" t="s">
        <v>24211</v>
      </c>
      <c r="C719" t="s">
        <v>22892</v>
      </c>
      <c r="D719" t="s">
        <v>25187</v>
      </c>
      <c r="E719" s="2" t="s">
        <v>22906</v>
      </c>
      <c r="F719" t="str">
        <f t="shared" si="11"/>
        <v>VW up!</v>
      </c>
      <c r="G719" t="s">
        <v>268</v>
      </c>
      <c r="H719" s="2" t="s">
        <v>36</v>
      </c>
      <c r="I719" s="5">
        <v>24898</v>
      </c>
      <c r="J719" s="2">
        <v>2021</v>
      </c>
      <c r="K719" s="2">
        <v>48</v>
      </c>
      <c r="L719" t="s">
        <v>22890</v>
      </c>
      <c r="M719" s="3">
        <v>14300</v>
      </c>
      <c r="N719" s="2" t="s">
        <v>19</v>
      </c>
    </row>
    <row r="720" spans="1:14" x14ac:dyDescent="0.25">
      <c r="A720" t="s">
        <v>22874</v>
      </c>
      <c r="B720" s="1" t="s">
        <v>23352</v>
      </c>
      <c r="C720" t="s">
        <v>22892</v>
      </c>
      <c r="D720" t="s">
        <v>25187</v>
      </c>
      <c r="E720" s="2" t="s">
        <v>22906</v>
      </c>
      <c r="F720" t="str">
        <f t="shared" si="11"/>
        <v>VW up!</v>
      </c>
      <c r="G720" t="s">
        <v>268</v>
      </c>
      <c r="H720" s="2" t="s">
        <v>36</v>
      </c>
      <c r="I720" s="5">
        <v>27565</v>
      </c>
      <c r="J720" s="2">
        <v>2021</v>
      </c>
      <c r="K720" s="2">
        <v>48</v>
      </c>
      <c r="L720" t="s">
        <v>22882</v>
      </c>
      <c r="M720" s="3">
        <v>14334</v>
      </c>
      <c r="N720" s="2" t="s">
        <v>19</v>
      </c>
    </row>
    <row r="721" spans="1:14" x14ac:dyDescent="0.25">
      <c r="A721" t="s">
        <v>22874</v>
      </c>
      <c r="B721" s="1" t="s">
        <v>23343</v>
      </c>
      <c r="C721" t="s">
        <v>22892</v>
      </c>
      <c r="D721" t="s">
        <v>25187</v>
      </c>
      <c r="E721" s="2" t="s">
        <v>17368</v>
      </c>
      <c r="F721" t="str">
        <f t="shared" si="11"/>
        <v>VW Golf</v>
      </c>
      <c r="G721" t="s">
        <v>3533</v>
      </c>
      <c r="H721" s="2" t="s">
        <v>17</v>
      </c>
      <c r="I721" s="5">
        <v>59235</v>
      </c>
      <c r="J721" s="2">
        <v>2019</v>
      </c>
      <c r="K721" s="2">
        <v>85</v>
      </c>
      <c r="L721" t="s">
        <v>22882</v>
      </c>
      <c r="M721" s="3">
        <v>21500</v>
      </c>
      <c r="N721" s="2" t="s">
        <v>19</v>
      </c>
    </row>
    <row r="722" spans="1:14" x14ac:dyDescent="0.25">
      <c r="A722" t="s">
        <v>22874</v>
      </c>
      <c r="B722" s="1" t="s">
        <v>24204</v>
      </c>
      <c r="C722" t="s">
        <v>22892</v>
      </c>
      <c r="D722" t="s">
        <v>25187</v>
      </c>
      <c r="E722" s="2" t="s">
        <v>22906</v>
      </c>
      <c r="F722" t="str">
        <f t="shared" si="11"/>
        <v>VW up!</v>
      </c>
      <c r="G722" t="s">
        <v>268</v>
      </c>
      <c r="H722" s="2" t="s">
        <v>36</v>
      </c>
      <c r="I722" s="5">
        <v>13871</v>
      </c>
      <c r="J722" s="2">
        <v>2021</v>
      </c>
      <c r="K722" s="2">
        <v>48</v>
      </c>
      <c r="L722" t="s">
        <v>22882</v>
      </c>
      <c r="M722" s="3">
        <v>14500</v>
      </c>
      <c r="N722" s="2" t="s">
        <v>19</v>
      </c>
    </row>
    <row r="723" spans="1:14" x14ac:dyDescent="0.25">
      <c r="A723" t="s">
        <v>22874</v>
      </c>
      <c r="B723" s="1" t="s">
        <v>23127</v>
      </c>
      <c r="C723" t="s">
        <v>22892</v>
      </c>
      <c r="D723" t="s">
        <v>15</v>
      </c>
      <c r="E723" s="2" t="s">
        <v>21</v>
      </c>
      <c r="F723" t="str">
        <f t="shared" si="11"/>
        <v>Audi A3</v>
      </c>
      <c r="G723" t="s">
        <v>23128</v>
      </c>
      <c r="H723" s="2" t="s">
        <v>17</v>
      </c>
      <c r="I723" s="5">
        <v>82712</v>
      </c>
      <c r="J723" s="2">
        <v>2018</v>
      </c>
      <c r="K723" s="2">
        <v>85</v>
      </c>
      <c r="L723" t="s">
        <v>22902</v>
      </c>
      <c r="M723" s="3">
        <v>22800</v>
      </c>
      <c r="N723" s="2" t="s">
        <v>19</v>
      </c>
    </row>
    <row r="724" spans="1:14" x14ac:dyDescent="0.25">
      <c r="A724" t="s">
        <v>22874</v>
      </c>
      <c r="B724" s="1" t="s">
        <v>24172</v>
      </c>
      <c r="C724" t="s">
        <v>22892</v>
      </c>
      <c r="D724" t="s">
        <v>25187</v>
      </c>
      <c r="E724" s="2" t="s">
        <v>1065</v>
      </c>
      <c r="F724" t="str">
        <f t="shared" si="11"/>
        <v>VW Touran</v>
      </c>
      <c r="G724" t="s">
        <v>24155</v>
      </c>
      <c r="H724" s="2" t="s">
        <v>17</v>
      </c>
      <c r="I724" s="5">
        <v>46232</v>
      </c>
      <c r="J724" s="2">
        <v>2021</v>
      </c>
      <c r="K724" s="2">
        <v>110</v>
      </c>
      <c r="L724" t="s">
        <v>22902</v>
      </c>
      <c r="M724" s="3">
        <v>38357</v>
      </c>
      <c r="N724" s="2" t="s">
        <v>19</v>
      </c>
    </row>
    <row r="725" spans="1:14" x14ac:dyDescent="0.25">
      <c r="A725" t="s">
        <v>22874</v>
      </c>
      <c r="B725" s="1" t="s">
        <v>24086</v>
      </c>
      <c r="C725" t="s">
        <v>22892</v>
      </c>
      <c r="D725" t="s">
        <v>15</v>
      </c>
      <c r="E725" s="2" t="s">
        <v>21</v>
      </c>
      <c r="F725" t="str">
        <f t="shared" si="11"/>
        <v>Audi A3</v>
      </c>
      <c r="G725" t="s">
        <v>23302</v>
      </c>
      <c r="H725" s="2" t="s">
        <v>17</v>
      </c>
      <c r="I725" s="5">
        <v>73290</v>
      </c>
      <c r="J725" s="2">
        <v>2018</v>
      </c>
      <c r="K725" s="2">
        <v>85</v>
      </c>
      <c r="L725" t="s">
        <v>22896</v>
      </c>
      <c r="M725" s="3">
        <v>22950</v>
      </c>
      <c r="N725" s="2" t="s">
        <v>19</v>
      </c>
    </row>
    <row r="726" spans="1:14" x14ac:dyDescent="0.25">
      <c r="A726" t="s">
        <v>22874</v>
      </c>
      <c r="B726" s="1" t="s">
        <v>24090</v>
      </c>
      <c r="C726" t="s">
        <v>22892</v>
      </c>
      <c r="D726" t="s">
        <v>43</v>
      </c>
      <c r="E726" s="2" t="s">
        <v>1890</v>
      </c>
      <c r="F726" t="str">
        <f t="shared" si="11"/>
        <v>Opel Zafira</v>
      </c>
      <c r="G726" t="s">
        <v>24091</v>
      </c>
      <c r="H726" s="2" t="s">
        <v>17</v>
      </c>
      <c r="I726" s="5">
        <v>114618</v>
      </c>
      <c r="J726" s="2">
        <v>2016</v>
      </c>
      <c r="K726" s="2">
        <v>99</v>
      </c>
      <c r="L726" t="s">
        <v>22902</v>
      </c>
      <c r="M726" s="3">
        <v>14400</v>
      </c>
      <c r="N726" s="2" t="s">
        <v>19</v>
      </c>
    </row>
    <row r="727" spans="1:14" x14ac:dyDescent="0.25">
      <c r="A727" t="s">
        <v>22874</v>
      </c>
      <c r="B727" s="1" t="s">
        <v>23939</v>
      </c>
      <c r="C727" t="s">
        <v>22892</v>
      </c>
      <c r="D727" t="s">
        <v>25187</v>
      </c>
      <c r="E727" s="2" t="s">
        <v>22906</v>
      </c>
      <c r="F727" t="str">
        <f t="shared" si="11"/>
        <v>VW up!</v>
      </c>
      <c r="G727" t="s">
        <v>268</v>
      </c>
      <c r="H727" s="2" t="s">
        <v>36</v>
      </c>
      <c r="I727" s="5">
        <v>24788</v>
      </c>
      <c r="J727" s="2">
        <v>2021</v>
      </c>
      <c r="K727" s="2">
        <v>48</v>
      </c>
      <c r="L727" t="s">
        <v>23578</v>
      </c>
      <c r="M727" s="3">
        <v>14334</v>
      </c>
      <c r="N727" s="2" t="s">
        <v>19</v>
      </c>
    </row>
    <row r="728" spans="1:14" x14ac:dyDescent="0.25">
      <c r="A728" t="s">
        <v>22874</v>
      </c>
      <c r="B728" s="1" t="s">
        <v>23594</v>
      </c>
      <c r="C728" t="s">
        <v>22892</v>
      </c>
      <c r="D728" t="s">
        <v>141</v>
      </c>
      <c r="E728" s="2" t="s">
        <v>580</v>
      </c>
      <c r="F728" t="str">
        <f t="shared" si="11"/>
        <v>Renault Talisman</v>
      </c>
      <c r="G728" t="s">
        <v>23595</v>
      </c>
      <c r="H728" s="2" t="s">
        <v>17</v>
      </c>
      <c r="I728" s="5">
        <v>118680</v>
      </c>
      <c r="J728" s="2">
        <v>2016</v>
      </c>
      <c r="K728" s="2">
        <v>81</v>
      </c>
      <c r="L728" t="s">
        <v>23150</v>
      </c>
      <c r="M728" s="3">
        <v>15900</v>
      </c>
      <c r="N728" s="2" t="s">
        <v>19</v>
      </c>
    </row>
    <row r="729" spans="1:14" x14ac:dyDescent="0.25">
      <c r="A729" t="s">
        <v>22874</v>
      </c>
      <c r="B729" s="1" t="s">
        <v>24109</v>
      </c>
      <c r="C729" t="s">
        <v>22892</v>
      </c>
      <c r="D729" t="s">
        <v>15</v>
      </c>
      <c r="E729" s="2" t="s">
        <v>21</v>
      </c>
      <c r="F729" t="str">
        <f t="shared" si="11"/>
        <v>Audi A3</v>
      </c>
      <c r="G729" t="s">
        <v>85</v>
      </c>
      <c r="H729" s="2" t="s">
        <v>17</v>
      </c>
      <c r="I729" s="5">
        <v>93934</v>
      </c>
      <c r="J729" s="2">
        <v>2017</v>
      </c>
      <c r="K729" s="2">
        <v>85</v>
      </c>
      <c r="L729" t="s">
        <v>22896</v>
      </c>
      <c r="M729" s="3">
        <v>19300</v>
      </c>
      <c r="N729" s="2" t="s">
        <v>19</v>
      </c>
    </row>
    <row r="730" spans="1:14" x14ac:dyDescent="0.25">
      <c r="A730" t="s">
        <v>22874</v>
      </c>
      <c r="B730" s="1" t="s">
        <v>23671</v>
      </c>
      <c r="C730" t="s">
        <v>22892</v>
      </c>
      <c r="D730" t="s">
        <v>25187</v>
      </c>
      <c r="E730" s="2" t="s">
        <v>4997</v>
      </c>
      <c r="F730" t="str">
        <f t="shared" si="11"/>
        <v>VW Taigo</v>
      </c>
      <c r="G730" t="s">
        <v>23672</v>
      </c>
      <c r="H730" s="2" t="s">
        <v>36</v>
      </c>
      <c r="I730" s="5">
        <v>22989</v>
      </c>
      <c r="J730" s="2">
        <v>2022</v>
      </c>
      <c r="K730" s="2">
        <v>81</v>
      </c>
      <c r="L730" t="s">
        <v>22896</v>
      </c>
      <c r="M730" s="3">
        <v>27739</v>
      </c>
      <c r="N730" s="2" t="s">
        <v>19</v>
      </c>
    </row>
    <row r="731" spans="1:14" x14ac:dyDescent="0.25">
      <c r="A731" t="s">
        <v>22874</v>
      </c>
      <c r="B731" s="1" t="s">
        <v>23294</v>
      </c>
      <c r="C731" t="s">
        <v>22892</v>
      </c>
      <c r="D731" t="s">
        <v>25187</v>
      </c>
      <c r="E731" s="2" t="s">
        <v>112</v>
      </c>
      <c r="F731" t="str">
        <f t="shared" si="11"/>
        <v>VW Polo</v>
      </c>
      <c r="G731" t="s">
        <v>22971</v>
      </c>
      <c r="H731" s="2" t="s">
        <v>17</v>
      </c>
      <c r="I731" s="5">
        <v>81439</v>
      </c>
      <c r="J731" s="2">
        <v>2018</v>
      </c>
      <c r="K731" s="2">
        <v>59</v>
      </c>
      <c r="L731" t="s">
        <v>22896</v>
      </c>
      <c r="M731" s="3">
        <v>15661</v>
      </c>
      <c r="N731" s="2" t="s">
        <v>19</v>
      </c>
    </row>
    <row r="732" spans="1:14" x14ac:dyDescent="0.25">
      <c r="A732" t="s">
        <v>22874</v>
      </c>
      <c r="B732" s="1" t="s">
        <v>23410</v>
      </c>
      <c r="C732" t="s">
        <v>22892</v>
      </c>
      <c r="D732" t="s">
        <v>141</v>
      </c>
      <c r="E732" s="2" t="s">
        <v>142</v>
      </c>
      <c r="F732" t="str">
        <f t="shared" si="11"/>
        <v>Renault Kadjar</v>
      </c>
      <c r="G732" t="s">
        <v>23228</v>
      </c>
      <c r="H732" s="2" t="s">
        <v>17</v>
      </c>
      <c r="I732" s="5">
        <v>108797</v>
      </c>
      <c r="J732" s="2">
        <v>2016</v>
      </c>
      <c r="K732" s="2">
        <v>81</v>
      </c>
      <c r="L732" t="s">
        <v>22904</v>
      </c>
      <c r="M732" s="3">
        <v>16500</v>
      </c>
      <c r="N732" s="2" t="s">
        <v>19</v>
      </c>
    </row>
    <row r="733" spans="1:14" x14ac:dyDescent="0.25">
      <c r="A733" t="s">
        <v>22874</v>
      </c>
      <c r="B733" s="1" t="s">
        <v>23435</v>
      </c>
      <c r="C733" t="s">
        <v>22892</v>
      </c>
      <c r="D733" t="s">
        <v>141</v>
      </c>
      <c r="E733" s="2" t="s">
        <v>150</v>
      </c>
      <c r="F733" t="str">
        <f t="shared" si="11"/>
        <v>Renault Clio</v>
      </c>
      <c r="G733" t="s">
        <v>23436</v>
      </c>
      <c r="H733" s="2" t="s">
        <v>36</v>
      </c>
      <c r="I733" s="5">
        <v>11088</v>
      </c>
      <c r="J733" s="2">
        <v>2022</v>
      </c>
      <c r="K733" s="2">
        <v>49</v>
      </c>
      <c r="L733" t="s">
        <v>22896</v>
      </c>
      <c r="M733" s="3">
        <v>17200</v>
      </c>
      <c r="N733" s="2" t="s">
        <v>19</v>
      </c>
    </row>
    <row r="734" spans="1:14" x14ac:dyDescent="0.25">
      <c r="A734" t="s">
        <v>22874</v>
      </c>
      <c r="B734" s="1" t="s">
        <v>23611</v>
      </c>
      <c r="C734" t="s">
        <v>22892</v>
      </c>
      <c r="D734" t="s">
        <v>15</v>
      </c>
      <c r="E734" s="2" t="s">
        <v>21</v>
      </c>
      <c r="F734" t="str">
        <f t="shared" si="11"/>
        <v>Audi A3</v>
      </c>
      <c r="G734" t="s">
        <v>23128</v>
      </c>
      <c r="H734" s="2" t="s">
        <v>17</v>
      </c>
      <c r="I734" s="5">
        <v>106522</v>
      </c>
      <c r="J734" s="2">
        <v>2017</v>
      </c>
      <c r="K734" s="2">
        <v>85</v>
      </c>
      <c r="L734" t="s">
        <v>22902</v>
      </c>
      <c r="M734" s="3">
        <v>20400</v>
      </c>
      <c r="N734" s="2" t="s">
        <v>19</v>
      </c>
    </row>
    <row r="735" spans="1:14" x14ac:dyDescent="0.25">
      <c r="A735" t="s">
        <v>22874</v>
      </c>
      <c r="B735" s="1" t="s">
        <v>23952</v>
      </c>
      <c r="C735" t="s">
        <v>22892</v>
      </c>
      <c r="D735" t="s">
        <v>48</v>
      </c>
      <c r="E735" s="2" t="s">
        <v>1965</v>
      </c>
      <c r="F735" t="str">
        <f t="shared" si="11"/>
        <v>Peugeot 5008</v>
      </c>
      <c r="G735" t="s">
        <v>23953</v>
      </c>
      <c r="H735" s="2" t="s">
        <v>17</v>
      </c>
      <c r="I735" s="5">
        <v>97603</v>
      </c>
      <c r="J735" s="2">
        <v>2017</v>
      </c>
      <c r="K735" s="2">
        <v>88</v>
      </c>
      <c r="L735" t="s">
        <v>22896</v>
      </c>
      <c r="M735" s="3">
        <v>27739</v>
      </c>
      <c r="N735" s="2" t="s">
        <v>19</v>
      </c>
    </row>
    <row r="736" spans="1:14" x14ac:dyDescent="0.25">
      <c r="A736" t="s">
        <v>22874</v>
      </c>
      <c r="B736" s="1" t="s">
        <v>23951</v>
      </c>
      <c r="C736" t="s">
        <v>22892</v>
      </c>
      <c r="D736" t="s">
        <v>15</v>
      </c>
      <c r="E736" s="2" t="s">
        <v>21</v>
      </c>
      <c r="F736" t="str">
        <f t="shared" si="11"/>
        <v>Audi A3</v>
      </c>
      <c r="G736" t="s">
        <v>5754</v>
      </c>
      <c r="H736" s="2" t="s">
        <v>36</v>
      </c>
      <c r="I736" s="5">
        <v>74240</v>
      </c>
      <c r="J736" s="2">
        <v>2017</v>
      </c>
      <c r="K736" s="2">
        <v>85</v>
      </c>
      <c r="L736" t="s">
        <v>22896</v>
      </c>
      <c r="M736" s="3">
        <v>19850</v>
      </c>
      <c r="N736" s="2" t="s">
        <v>19</v>
      </c>
    </row>
    <row r="737" spans="1:14" x14ac:dyDescent="0.25">
      <c r="A737" t="s">
        <v>22874</v>
      </c>
      <c r="B737" s="1" t="s">
        <v>23774</v>
      </c>
      <c r="C737" t="s">
        <v>22892</v>
      </c>
      <c r="D737" t="s">
        <v>25187</v>
      </c>
      <c r="E737" s="2" t="s">
        <v>112</v>
      </c>
      <c r="F737" t="str">
        <f t="shared" si="11"/>
        <v>VW Polo</v>
      </c>
      <c r="G737" t="s">
        <v>23238</v>
      </c>
      <c r="H737" s="2" t="s">
        <v>36</v>
      </c>
      <c r="I737" s="5">
        <v>88626</v>
      </c>
      <c r="J737" s="2">
        <v>2018</v>
      </c>
      <c r="K737" s="2">
        <v>55</v>
      </c>
      <c r="L737" t="s">
        <v>22882</v>
      </c>
      <c r="M737" s="3">
        <v>14300</v>
      </c>
      <c r="N737" s="2" t="s">
        <v>19</v>
      </c>
    </row>
    <row r="738" spans="1:14" x14ac:dyDescent="0.25">
      <c r="A738" t="s">
        <v>22874</v>
      </c>
      <c r="B738" s="1" t="s">
        <v>24163</v>
      </c>
      <c r="C738" t="s">
        <v>22892</v>
      </c>
      <c r="D738" t="s">
        <v>162</v>
      </c>
      <c r="E738" s="2" t="s">
        <v>163</v>
      </c>
      <c r="F738" t="str">
        <f t="shared" si="11"/>
        <v>Kia Rio</v>
      </c>
      <c r="G738" t="s">
        <v>24164</v>
      </c>
      <c r="H738" s="2" t="s">
        <v>36</v>
      </c>
      <c r="I738" s="5">
        <v>13163</v>
      </c>
      <c r="J738" s="2">
        <v>2022</v>
      </c>
      <c r="K738" s="2">
        <v>62</v>
      </c>
      <c r="L738" t="s">
        <v>22945</v>
      </c>
      <c r="M738" s="3">
        <v>17500</v>
      </c>
      <c r="N738" s="2" t="s">
        <v>19</v>
      </c>
    </row>
    <row r="739" spans="1:14" x14ac:dyDescent="0.25">
      <c r="A739" t="s">
        <v>22874</v>
      </c>
      <c r="B739" s="1" t="s">
        <v>23487</v>
      </c>
      <c r="C739" t="s">
        <v>22892</v>
      </c>
      <c r="D739" t="s">
        <v>15</v>
      </c>
      <c r="E739" s="2" t="s">
        <v>21</v>
      </c>
      <c r="F739" t="str">
        <f t="shared" si="11"/>
        <v>Audi A3</v>
      </c>
      <c r="G739" t="s">
        <v>23302</v>
      </c>
      <c r="H739" s="2" t="s">
        <v>17</v>
      </c>
      <c r="I739" s="5">
        <v>113778</v>
      </c>
      <c r="J739" s="2">
        <v>2017</v>
      </c>
      <c r="K739" s="2">
        <v>85</v>
      </c>
      <c r="L739" t="s">
        <v>22945</v>
      </c>
      <c r="M739" s="3">
        <v>20600</v>
      </c>
      <c r="N739" s="2" t="s">
        <v>19</v>
      </c>
    </row>
    <row r="740" spans="1:14" x14ac:dyDescent="0.25">
      <c r="A740" t="s">
        <v>22874</v>
      </c>
      <c r="B740" s="1" t="s">
        <v>23815</v>
      </c>
      <c r="C740" t="s">
        <v>22892</v>
      </c>
      <c r="D740" t="s">
        <v>11221</v>
      </c>
      <c r="E740" s="2" t="s">
        <v>2497</v>
      </c>
      <c r="F740" t="str">
        <f t="shared" si="11"/>
        <v>CUPRA Formentor</v>
      </c>
      <c r="G740" t="s">
        <v>6068</v>
      </c>
      <c r="H740" s="2" t="s">
        <v>36</v>
      </c>
      <c r="I740" s="5">
        <v>7969</v>
      </c>
      <c r="J740" s="2">
        <v>2022</v>
      </c>
      <c r="K740" s="2">
        <v>110</v>
      </c>
      <c r="L740" t="s">
        <v>22902</v>
      </c>
      <c r="M740" s="3">
        <v>33048</v>
      </c>
      <c r="N740" s="2" t="s">
        <v>19</v>
      </c>
    </row>
    <row r="741" spans="1:14" x14ac:dyDescent="0.25">
      <c r="A741" t="s">
        <v>22874</v>
      </c>
      <c r="B741" s="1" t="s">
        <v>24057</v>
      </c>
      <c r="C741" t="s">
        <v>22892</v>
      </c>
      <c r="D741" t="s">
        <v>397</v>
      </c>
      <c r="E741" s="2" t="s">
        <v>2177</v>
      </c>
      <c r="F741" t="str">
        <f t="shared" si="11"/>
        <v>Seat Arona</v>
      </c>
      <c r="G741" t="s">
        <v>14632</v>
      </c>
      <c r="H741" s="2" t="s">
        <v>36</v>
      </c>
      <c r="I741" s="5">
        <v>14021</v>
      </c>
      <c r="J741" s="2">
        <v>2022</v>
      </c>
      <c r="K741" s="2">
        <v>70</v>
      </c>
      <c r="L741" t="s">
        <v>22945</v>
      </c>
      <c r="M741" s="3">
        <v>20174</v>
      </c>
      <c r="N741" s="2" t="s">
        <v>19</v>
      </c>
    </row>
    <row r="742" spans="1:14" x14ac:dyDescent="0.25">
      <c r="A742" t="s">
        <v>22874</v>
      </c>
      <c r="B742" s="1" t="s">
        <v>23627</v>
      </c>
      <c r="C742" t="s">
        <v>22892</v>
      </c>
      <c r="D742" t="s">
        <v>141</v>
      </c>
      <c r="E742" s="2" t="s">
        <v>150</v>
      </c>
      <c r="F742" t="str">
        <f t="shared" si="11"/>
        <v>Renault Clio</v>
      </c>
      <c r="G742" t="s">
        <v>23628</v>
      </c>
      <c r="H742" s="2" t="s">
        <v>36</v>
      </c>
      <c r="I742" s="5">
        <v>14869</v>
      </c>
      <c r="J742" s="2">
        <v>2022</v>
      </c>
      <c r="K742" s="2">
        <v>67</v>
      </c>
      <c r="L742" t="s">
        <v>22896</v>
      </c>
      <c r="M742" s="3">
        <v>17900</v>
      </c>
      <c r="N742" s="2" t="s">
        <v>19</v>
      </c>
    </row>
    <row r="743" spans="1:14" x14ac:dyDescent="0.25">
      <c r="A743" t="s">
        <v>22874</v>
      </c>
      <c r="B743" s="1" t="s">
        <v>23799</v>
      </c>
      <c r="C743" t="s">
        <v>22892</v>
      </c>
      <c r="D743" t="s">
        <v>75</v>
      </c>
      <c r="E743" s="2" t="s">
        <v>78</v>
      </c>
      <c r="F743" t="str">
        <f t="shared" si="11"/>
        <v>BMW X1</v>
      </c>
      <c r="G743" t="s">
        <v>23359</v>
      </c>
      <c r="H743" s="2" t="s">
        <v>17</v>
      </c>
      <c r="I743" s="5">
        <v>8504</v>
      </c>
      <c r="J743" s="2">
        <v>2022</v>
      </c>
      <c r="K743" s="2">
        <v>110</v>
      </c>
      <c r="L743" t="s">
        <v>22882</v>
      </c>
      <c r="M743" s="3">
        <v>45000</v>
      </c>
      <c r="N743" s="2" t="s">
        <v>19</v>
      </c>
    </row>
    <row r="744" spans="1:14" x14ac:dyDescent="0.25">
      <c r="A744" t="s">
        <v>22874</v>
      </c>
      <c r="B744" s="1" t="s">
        <v>23813</v>
      </c>
      <c r="C744" t="s">
        <v>22892</v>
      </c>
      <c r="D744" t="s">
        <v>75</v>
      </c>
      <c r="E744" s="2" t="s">
        <v>78</v>
      </c>
      <c r="F744" t="str">
        <f t="shared" si="11"/>
        <v>BMW X1</v>
      </c>
      <c r="G744" t="s">
        <v>23359</v>
      </c>
      <c r="H744" s="2" t="s">
        <v>17</v>
      </c>
      <c r="I744" s="5">
        <v>25900</v>
      </c>
      <c r="J744" s="2">
        <v>2022</v>
      </c>
      <c r="K744" s="2">
        <v>110</v>
      </c>
      <c r="L744" t="s">
        <v>22902</v>
      </c>
      <c r="M744" s="3">
        <v>42500</v>
      </c>
      <c r="N744" s="2" t="s">
        <v>19</v>
      </c>
    </row>
    <row r="745" spans="1:14" x14ac:dyDescent="0.25">
      <c r="A745" t="s">
        <v>22874</v>
      </c>
      <c r="B745" s="1" t="s">
        <v>23789</v>
      </c>
      <c r="C745" t="s">
        <v>22892</v>
      </c>
      <c r="D745" t="s">
        <v>15</v>
      </c>
      <c r="E745" s="2" t="s">
        <v>21</v>
      </c>
      <c r="F745" t="str">
        <f t="shared" si="11"/>
        <v>Audi A3</v>
      </c>
      <c r="G745" t="s">
        <v>23302</v>
      </c>
      <c r="H745" s="2" t="s">
        <v>17</v>
      </c>
      <c r="I745" s="5">
        <v>110231</v>
      </c>
      <c r="J745" s="2">
        <v>2018</v>
      </c>
      <c r="K745" s="2">
        <v>85</v>
      </c>
      <c r="L745" t="s">
        <v>22902</v>
      </c>
      <c r="M745" s="3">
        <v>19600</v>
      </c>
      <c r="N745" s="2" t="s">
        <v>19</v>
      </c>
    </row>
    <row r="746" spans="1:14" x14ac:dyDescent="0.25">
      <c r="A746" t="s">
        <v>22874</v>
      </c>
      <c r="B746" s="1" t="s">
        <v>24054</v>
      </c>
      <c r="C746" t="s">
        <v>22892</v>
      </c>
      <c r="D746" t="s">
        <v>15</v>
      </c>
      <c r="E746" s="2" t="s">
        <v>21</v>
      </c>
      <c r="F746" t="str">
        <f t="shared" si="11"/>
        <v>Audi A3</v>
      </c>
      <c r="G746" t="s">
        <v>23302</v>
      </c>
      <c r="H746" s="2" t="s">
        <v>17</v>
      </c>
      <c r="I746" s="5">
        <v>94643</v>
      </c>
      <c r="J746" s="2">
        <v>2018</v>
      </c>
      <c r="K746" s="2">
        <v>85</v>
      </c>
      <c r="L746" t="s">
        <v>22902</v>
      </c>
      <c r="M746" s="3">
        <v>21500</v>
      </c>
      <c r="N746" s="2" t="s">
        <v>19</v>
      </c>
    </row>
    <row r="747" spans="1:14" x14ac:dyDescent="0.25">
      <c r="A747" t="s">
        <v>22874</v>
      </c>
      <c r="B747" s="1" t="s">
        <v>23105</v>
      </c>
      <c r="C747" t="s">
        <v>22892</v>
      </c>
      <c r="D747" t="s">
        <v>25187</v>
      </c>
      <c r="E747" s="2" t="s">
        <v>464</v>
      </c>
      <c r="F747" t="str">
        <f t="shared" si="11"/>
        <v>VW Passat</v>
      </c>
      <c r="G747" t="s">
        <v>23106</v>
      </c>
      <c r="H747" s="2" t="s">
        <v>17</v>
      </c>
      <c r="I747" s="5">
        <v>137140</v>
      </c>
      <c r="J747" s="2">
        <v>2016</v>
      </c>
      <c r="K747" s="2">
        <v>110</v>
      </c>
      <c r="L747" t="s">
        <v>23107</v>
      </c>
      <c r="M747" s="3">
        <v>18900</v>
      </c>
      <c r="N747" s="2" t="s">
        <v>19</v>
      </c>
    </row>
    <row r="748" spans="1:14" x14ac:dyDescent="0.25">
      <c r="A748" t="s">
        <v>22874</v>
      </c>
      <c r="B748" s="1" t="s">
        <v>23113</v>
      </c>
      <c r="C748" t="s">
        <v>22892</v>
      </c>
      <c r="D748" t="s">
        <v>25187</v>
      </c>
      <c r="E748" s="2" t="s">
        <v>17368</v>
      </c>
      <c r="F748" t="str">
        <f t="shared" si="11"/>
        <v>VW Golf</v>
      </c>
      <c r="G748" t="s">
        <v>3533</v>
      </c>
      <c r="H748" s="2" t="s">
        <v>17</v>
      </c>
      <c r="I748" s="5">
        <v>134410</v>
      </c>
      <c r="J748" s="2">
        <v>2019</v>
      </c>
      <c r="K748" s="2">
        <v>85</v>
      </c>
      <c r="L748" t="s">
        <v>22904</v>
      </c>
      <c r="M748" s="3">
        <v>19378</v>
      </c>
      <c r="N748" s="2" t="s">
        <v>19</v>
      </c>
    </row>
    <row r="749" spans="1:14" x14ac:dyDescent="0.25">
      <c r="A749" t="s">
        <v>22874</v>
      </c>
      <c r="B749" s="1" t="s">
        <v>23277</v>
      </c>
      <c r="C749" t="s">
        <v>22892</v>
      </c>
      <c r="D749" t="s">
        <v>15</v>
      </c>
      <c r="E749" s="2" t="s">
        <v>21</v>
      </c>
      <c r="F749" t="str">
        <f t="shared" si="11"/>
        <v>Audi A3</v>
      </c>
      <c r="G749" t="s">
        <v>9069</v>
      </c>
      <c r="H749" s="2" t="s">
        <v>17</v>
      </c>
      <c r="I749" s="5">
        <v>112278</v>
      </c>
      <c r="J749" s="2">
        <v>2017</v>
      </c>
      <c r="K749" s="2">
        <v>81</v>
      </c>
      <c r="L749" t="s">
        <v>22945</v>
      </c>
      <c r="M749" s="3">
        <v>18950</v>
      </c>
      <c r="N749" s="2" t="s">
        <v>19</v>
      </c>
    </row>
    <row r="750" spans="1:14" x14ac:dyDescent="0.25">
      <c r="A750" t="s">
        <v>22874</v>
      </c>
      <c r="B750" s="1" t="s">
        <v>23345</v>
      </c>
      <c r="C750" t="s">
        <v>22892</v>
      </c>
      <c r="D750" t="s">
        <v>33</v>
      </c>
      <c r="E750" s="2" t="s">
        <v>2585</v>
      </c>
      <c r="F750" t="str">
        <f t="shared" si="11"/>
        <v>Fiat Tipo</v>
      </c>
      <c r="G750" t="s">
        <v>23346</v>
      </c>
      <c r="H750" s="2" t="s">
        <v>36</v>
      </c>
      <c r="I750" s="5">
        <v>14731</v>
      </c>
      <c r="J750" s="2">
        <v>2022</v>
      </c>
      <c r="K750" s="2">
        <v>73</v>
      </c>
      <c r="L750" t="s">
        <v>22882</v>
      </c>
      <c r="M750" s="3">
        <v>19643</v>
      </c>
      <c r="N750" s="2" t="s">
        <v>19</v>
      </c>
    </row>
    <row r="751" spans="1:14" x14ac:dyDescent="0.25">
      <c r="A751" t="s">
        <v>22874</v>
      </c>
      <c r="B751" s="1" t="s">
        <v>23381</v>
      </c>
      <c r="C751" t="s">
        <v>22892</v>
      </c>
      <c r="D751" t="s">
        <v>33</v>
      </c>
      <c r="E751" s="2" t="s">
        <v>2585</v>
      </c>
      <c r="F751" t="str">
        <f t="shared" si="11"/>
        <v>Fiat Tipo</v>
      </c>
      <c r="G751" t="s">
        <v>23346</v>
      </c>
      <c r="H751" s="2" t="s">
        <v>36</v>
      </c>
      <c r="I751" s="5">
        <v>18149</v>
      </c>
      <c r="J751" s="2">
        <v>2022</v>
      </c>
      <c r="K751" s="2">
        <v>73</v>
      </c>
      <c r="L751" t="s">
        <v>22882</v>
      </c>
      <c r="M751" s="3">
        <v>19643</v>
      </c>
      <c r="N751" s="2" t="s">
        <v>19</v>
      </c>
    </row>
    <row r="752" spans="1:14" x14ac:dyDescent="0.25">
      <c r="A752" t="s">
        <v>22874</v>
      </c>
      <c r="B752" s="1" t="s">
        <v>23783</v>
      </c>
      <c r="C752" t="s">
        <v>22892</v>
      </c>
      <c r="D752" t="s">
        <v>15</v>
      </c>
      <c r="E752" s="2" t="s">
        <v>21</v>
      </c>
      <c r="F752" t="str">
        <f t="shared" si="11"/>
        <v>Audi A3</v>
      </c>
      <c r="G752" t="s">
        <v>85</v>
      </c>
      <c r="H752" s="2" t="s">
        <v>17</v>
      </c>
      <c r="I752" s="5">
        <v>129430</v>
      </c>
      <c r="J752" s="2">
        <v>2016</v>
      </c>
      <c r="K752" s="2">
        <v>81</v>
      </c>
      <c r="L752" t="s">
        <v>22902</v>
      </c>
      <c r="M752" s="3">
        <v>15900</v>
      </c>
      <c r="N752" s="2" t="s">
        <v>19</v>
      </c>
    </row>
    <row r="753" spans="1:14" x14ac:dyDescent="0.25">
      <c r="A753" t="s">
        <v>22874</v>
      </c>
      <c r="B753" s="1" t="s">
        <v>23422</v>
      </c>
      <c r="C753" t="s">
        <v>22892</v>
      </c>
      <c r="D753" t="s">
        <v>15</v>
      </c>
      <c r="E753" s="2" t="s">
        <v>21</v>
      </c>
      <c r="F753" t="str">
        <f t="shared" si="11"/>
        <v>Audi A3</v>
      </c>
      <c r="G753" t="s">
        <v>23302</v>
      </c>
      <c r="H753" s="2" t="s">
        <v>17</v>
      </c>
      <c r="I753" s="5">
        <v>98460</v>
      </c>
      <c r="J753" s="2">
        <v>2018</v>
      </c>
      <c r="K753" s="2">
        <v>85</v>
      </c>
      <c r="L753" t="s">
        <v>22896</v>
      </c>
      <c r="M753" s="3">
        <v>22900</v>
      </c>
      <c r="N753" s="2" t="s">
        <v>19</v>
      </c>
    </row>
    <row r="754" spans="1:14" x14ac:dyDescent="0.25">
      <c r="A754" t="s">
        <v>22874</v>
      </c>
      <c r="B754" s="1" t="s">
        <v>23442</v>
      </c>
      <c r="C754" t="s">
        <v>22892</v>
      </c>
      <c r="D754" t="s">
        <v>15</v>
      </c>
      <c r="E754" s="2" t="s">
        <v>21</v>
      </c>
      <c r="F754" t="str">
        <f t="shared" si="11"/>
        <v>Audi A3</v>
      </c>
      <c r="G754" t="s">
        <v>85</v>
      </c>
      <c r="H754" s="2" t="s">
        <v>17</v>
      </c>
      <c r="I754" s="5">
        <v>100295</v>
      </c>
      <c r="J754" s="2">
        <v>2018</v>
      </c>
      <c r="K754" s="2">
        <v>85</v>
      </c>
      <c r="L754" t="s">
        <v>22899</v>
      </c>
      <c r="M754" s="3">
        <v>20800</v>
      </c>
      <c r="N754" s="2" t="s">
        <v>19</v>
      </c>
    </row>
    <row r="755" spans="1:14" x14ac:dyDescent="0.25">
      <c r="A755" t="s">
        <v>22874</v>
      </c>
      <c r="B755" s="1" t="s">
        <v>23440</v>
      </c>
      <c r="C755" t="s">
        <v>22892</v>
      </c>
      <c r="D755" t="s">
        <v>128</v>
      </c>
      <c r="E755" s="2" t="s">
        <v>527</v>
      </c>
      <c r="F755" t="str">
        <f t="shared" si="11"/>
        <v>Škoda Superb</v>
      </c>
      <c r="G755" t="s">
        <v>22928</v>
      </c>
      <c r="H755" s="2" t="s">
        <v>17</v>
      </c>
      <c r="I755" s="5">
        <v>96290</v>
      </c>
      <c r="J755" s="2">
        <v>2018</v>
      </c>
      <c r="K755" s="2">
        <v>88</v>
      </c>
      <c r="L755" t="s">
        <v>23150</v>
      </c>
      <c r="M755" s="3">
        <v>23200</v>
      </c>
      <c r="N755" s="2" t="s">
        <v>19</v>
      </c>
    </row>
    <row r="756" spans="1:14" x14ac:dyDescent="0.25">
      <c r="A756" t="s">
        <v>22874</v>
      </c>
      <c r="B756" s="1" t="s">
        <v>23403</v>
      </c>
      <c r="C756" t="s">
        <v>22892</v>
      </c>
      <c r="D756" t="s">
        <v>25187</v>
      </c>
      <c r="E756" s="2" t="s">
        <v>3728</v>
      </c>
      <c r="F756" t="str">
        <f t="shared" si="11"/>
        <v>VW Arteon</v>
      </c>
      <c r="G756" t="s">
        <v>23404</v>
      </c>
      <c r="H756" s="2" t="s">
        <v>17</v>
      </c>
      <c r="I756" s="5">
        <v>95200</v>
      </c>
      <c r="J756" s="2">
        <v>2018</v>
      </c>
      <c r="K756" s="2">
        <v>110</v>
      </c>
      <c r="L756" t="s">
        <v>22896</v>
      </c>
      <c r="M756" s="3">
        <v>31500</v>
      </c>
      <c r="N756" s="2" t="s">
        <v>19</v>
      </c>
    </row>
    <row r="757" spans="1:14" x14ac:dyDescent="0.25">
      <c r="A757" t="s">
        <v>22874</v>
      </c>
      <c r="B757" s="1" t="s">
        <v>23397</v>
      </c>
      <c r="C757" t="s">
        <v>22892</v>
      </c>
      <c r="D757" t="s">
        <v>48</v>
      </c>
      <c r="E757" s="2" t="s">
        <v>1965</v>
      </c>
      <c r="F757" t="str">
        <f t="shared" si="11"/>
        <v>Peugeot 5008</v>
      </c>
      <c r="G757" t="s">
        <v>23398</v>
      </c>
      <c r="H757" s="2" t="s">
        <v>17</v>
      </c>
      <c r="I757" s="5">
        <v>121514</v>
      </c>
      <c r="J757" s="2">
        <v>2018</v>
      </c>
      <c r="K757" s="2">
        <v>85</v>
      </c>
      <c r="L757" t="s">
        <v>22896</v>
      </c>
      <c r="M757" s="3">
        <v>27739</v>
      </c>
      <c r="N757" s="2" t="s">
        <v>19</v>
      </c>
    </row>
    <row r="758" spans="1:14" x14ac:dyDescent="0.25">
      <c r="A758" t="s">
        <v>22874</v>
      </c>
      <c r="B758" s="1" t="s">
        <v>23699</v>
      </c>
      <c r="C758" t="s">
        <v>22892</v>
      </c>
      <c r="D758" t="s">
        <v>128</v>
      </c>
      <c r="E758" s="2" t="s">
        <v>247</v>
      </c>
      <c r="F758" t="str">
        <f t="shared" si="11"/>
        <v>Škoda Octavia</v>
      </c>
      <c r="G758" t="s">
        <v>23383</v>
      </c>
      <c r="H758" s="2" t="s">
        <v>36</v>
      </c>
      <c r="I758" s="5">
        <v>72862</v>
      </c>
      <c r="J758" s="2">
        <v>2018</v>
      </c>
      <c r="K758" s="2">
        <v>85</v>
      </c>
      <c r="L758" t="s">
        <v>22896</v>
      </c>
      <c r="M758" s="3">
        <v>18050</v>
      </c>
      <c r="N758" s="2" t="s">
        <v>19</v>
      </c>
    </row>
    <row r="759" spans="1:14" x14ac:dyDescent="0.25">
      <c r="A759" t="s">
        <v>22874</v>
      </c>
      <c r="B759" s="1" t="s">
        <v>23825</v>
      </c>
      <c r="C759" t="s">
        <v>22892</v>
      </c>
      <c r="D759" t="s">
        <v>15</v>
      </c>
      <c r="E759" s="2" t="s">
        <v>1064</v>
      </c>
      <c r="F759" t="str">
        <f t="shared" si="11"/>
        <v>Audi Q7</v>
      </c>
      <c r="G759" t="s">
        <v>23826</v>
      </c>
      <c r="H759" s="2" t="s">
        <v>17</v>
      </c>
      <c r="I759" s="5">
        <v>15316</v>
      </c>
      <c r="J759" s="2">
        <v>2022</v>
      </c>
      <c r="K759" s="2">
        <v>210</v>
      </c>
      <c r="L759" t="s">
        <v>22890</v>
      </c>
      <c r="M759" s="3">
        <v>119052</v>
      </c>
      <c r="N759" s="2" t="s">
        <v>19</v>
      </c>
    </row>
    <row r="760" spans="1:14" x14ac:dyDescent="0.25">
      <c r="A760" t="s">
        <v>22874</v>
      </c>
      <c r="B760" s="1" t="s">
        <v>23812</v>
      </c>
      <c r="C760" t="s">
        <v>22892</v>
      </c>
      <c r="D760" t="s">
        <v>15</v>
      </c>
      <c r="E760" s="2" t="s">
        <v>998</v>
      </c>
      <c r="F760" t="str">
        <f t="shared" si="11"/>
        <v>Audi Q3</v>
      </c>
      <c r="G760" t="s">
        <v>23046</v>
      </c>
      <c r="H760" s="2" t="s">
        <v>17</v>
      </c>
      <c r="I760" s="5">
        <v>4765</v>
      </c>
      <c r="J760" s="2">
        <v>2022</v>
      </c>
      <c r="K760" s="2">
        <v>110</v>
      </c>
      <c r="L760" t="s">
        <v>22882</v>
      </c>
      <c r="M760" s="3">
        <v>46000</v>
      </c>
      <c r="N760" s="2" t="s">
        <v>19</v>
      </c>
    </row>
    <row r="761" spans="1:14" x14ac:dyDescent="0.25">
      <c r="A761" t="s">
        <v>22874</v>
      </c>
      <c r="B761" s="1" t="s">
        <v>23586</v>
      </c>
      <c r="C761" t="s">
        <v>22892</v>
      </c>
      <c r="D761" t="s">
        <v>15</v>
      </c>
      <c r="E761" s="2" t="s">
        <v>3561</v>
      </c>
      <c r="F761" t="str">
        <f t="shared" si="11"/>
        <v>Audi Q2</v>
      </c>
      <c r="G761" t="s">
        <v>23514</v>
      </c>
      <c r="H761" s="2" t="s">
        <v>36</v>
      </c>
      <c r="I761" s="5">
        <v>14907</v>
      </c>
      <c r="J761" s="2">
        <v>2022</v>
      </c>
      <c r="K761" s="2">
        <v>81</v>
      </c>
      <c r="L761" t="s">
        <v>22899</v>
      </c>
      <c r="M761" s="3">
        <v>29900</v>
      </c>
      <c r="N761" s="2" t="s">
        <v>19</v>
      </c>
    </row>
    <row r="762" spans="1:14" x14ac:dyDescent="0.25">
      <c r="A762" t="s">
        <v>22874</v>
      </c>
      <c r="B762" s="1" t="s">
        <v>23592</v>
      </c>
      <c r="C762" t="s">
        <v>22892</v>
      </c>
      <c r="D762" t="s">
        <v>15</v>
      </c>
      <c r="E762" s="2" t="s">
        <v>3561</v>
      </c>
      <c r="F762" t="str">
        <f t="shared" si="11"/>
        <v>Audi Q2</v>
      </c>
      <c r="G762" t="s">
        <v>23246</v>
      </c>
      <c r="H762" s="2" t="s">
        <v>17</v>
      </c>
      <c r="I762" s="5">
        <v>10211</v>
      </c>
      <c r="J762" s="2">
        <v>2022</v>
      </c>
      <c r="K762" s="2">
        <v>85</v>
      </c>
      <c r="L762" t="s">
        <v>22899</v>
      </c>
      <c r="M762" s="3">
        <v>35700</v>
      </c>
      <c r="N762" s="2" t="s">
        <v>19</v>
      </c>
    </row>
    <row r="763" spans="1:14" x14ac:dyDescent="0.25">
      <c r="A763" t="s">
        <v>22874</v>
      </c>
      <c r="B763" s="1" t="s">
        <v>23624</v>
      </c>
      <c r="C763" t="s">
        <v>22892</v>
      </c>
      <c r="D763" t="s">
        <v>128</v>
      </c>
      <c r="E763" s="2" t="s">
        <v>527</v>
      </c>
      <c r="F763" t="str">
        <f t="shared" si="11"/>
        <v>Škoda Superb</v>
      </c>
      <c r="G763" t="s">
        <v>22934</v>
      </c>
      <c r="H763" s="2" t="s">
        <v>17</v>
      </c>
      <c r="I763" s="5">
        <v>110567</v>
      </c>
      <c r="J763" s="2">
        <v>2018</v>
      </c>
      <c r="K763" s="2">
        <v>88</v>
      </c>
      <c r="L763" t="s">
        <v>22902</v>
      </c>
      <c r="M763" s="3">
        <v>22800</v>
      </c>
      <c r="N763" s="2" t="s">
        <v>19</v>
      </c>
    </row>
    <row r="764" spans="1:14" x14ac:dyDescent="0.25">
      <c r="A764" t="s">
        <v>22874</v>
      </c>
      <c r="B764" s="1" t="s">
        <v>23587</v>
      </c>
      <c r="C764" t="s">
        <v>22892</v>
      </c>
      <c r="D764" t="s">
        <v>15</v>
      </c>
      <c r="E764" s="2" t="s">
        <v>21</v>
      </c>
      <c r="F764" t="str">
        <f t="shared" si="11"/>
        <v>Audi A3</v>
      </c>
      <c r="G764" t="s">
        <v>85</v>
      </c>
      <c r="H764" s="2" t="s">
        <v>17</v>
      </c>
      <c r="I764" s="5">
        <v>91120</v>
      </c>
      <c r="J764" s="2">
        <v>2017</v>
      </c>
      <c r="K764" s="2">
        <v>85</v>
      </c>
      <c r="L764" t="s">
        <v>22902</v>
      </c>
      <c r="M764" s="3">
        <v>19500</v>
      </c>
      <c r="N764" s="2" t="s">
        <v>19</v>
      </c>
    </row>
    <row r="765" spans="1:14" x14ac:dyDescent="0.25">
      <c r="A765" t="s">
        <v>22874</v>
      </c>
      <c r="B765" s="1" t="s">
        <v>23325</v>
      </c>
      <c r="C765" t="s">
        <v>22892</v>
      </c>
      <c r="D765" t="s">
        <v>128</v>
      </c>
      <c r="E765" s="2" t="s">
        <v>6280</v>
      </c>
      <c r="F765" t="str">
        <f t="shared" si="11"/>
        <v>Škoda Kodiaq</v>
      </c>
      <c r="G765" t="s">
        <v>23326</v>
      </c>
      <c r="H765" s="2" t="s">
        <v>17</v>
      </c>
      <c r="I765" s="5">
        <v>32039</v>
      </c>
      <c r="J765" s="2">
        <v>2022</v>
      </c>
      <c r="K765" s="2">
        <v>110</v>
      </c>
      <c r="L765" t="s">
        <v>22896</v>
      </c>
      <c r="M765" s="3">
        <v>43800</v>
      </c>
      <c r="N765" s="2" t="s">
        <v>19</v>
      </c>
    </row>
    <row r="766" spans="1:14" x14ac:dyDescent="0.25">
      <c r="A766" t="s">
        <v>22874</v>
      </c>
      <c r="B766" s="1" t="s">
        <v>23095</v>
      </c>
      <c r="C766" t="s">
        <v>22892</v>
      </c>
      <c r="D766" t="s">
        <v>48</v>
      </c>
      <c r="E766" s="2" t="s">
        <v>1965</v>
      </c>
      <c r="F766" t="str">
        <f t="shared" si="11"/>
        <v>Peugeot 5008</v>
      </c>
      <c r="G766" t="s">
        <v>23096</v>
      </c>
      <c r="H766" s="2" t="s">
        <v>17</v>
      </c>
      <c r="I766" s="5">
        <v>76440</v>
      </c>
      <c r="J766" s="2">
        <v>2017</v>
      </c>
      <c r="K766" s="2">
        <v>73</v>
      </c>
      <c r="L766" t="s">
        <v>22882</v>
      </c>
      <c r="M766" s="3">
        <v>25085</v>
      </c>
      <c r="N766" s="2" t="s">
        <v>19</v>
      </c>
    </row>
    <row r="767" spans="1:14" x14ac:dyDescent="0.25">
      <c r="A767" t="s">
        <v>22874</v>
      </c>
      <c r="B767" s="1" t="s">
        <v>23959</v>
      </c>
      <c r="C767" t="s">
        <v>22892</v>
      </c>
      <c r="D767" t="s">
        <v>25187</v>
      </c>
      <c r="E767" s="2" t="s">
        <v>464</v>
      </c>
      <c r="F767" t="str">
        <f t="shared" si="11"/>
        <v>VW Passat</v>
      </c>
      <c r="G767" t="s">
        <v>10688</v>
      </c>
      <c r="H767" s="2" t="s">
        <v>17</v>
      </c>
      <c r="I767" s="5">
        <v>71381</v>
      </c>
      <c r="J767" s="2">
        <v>2018</v>
      </c>
      <c r="K767" s="2">
        <v>88</v>
      </c>
      <c r="L767" t="s">
        <v>22960</v>
      </c>
      <c r="M767" s="3">
        <v>25085</v>
      </c>
      <c r="N767" s="2" t="s">
        <v>19</v>
      </c>
    </row>
    <row r="768" spans="1:14" x14ac:dyDescent="0.25">
      <c r="A768" t="s">
        <v>22874</v>
      </c>
      <c r="B768" s="1" t="s">
        <v>23363</v>
      </c>
      <c r="C768" t="s">
        <v>22892</v>
      </c>
      <c r="D768" t="s">
        <v>141</v>
      </c>
      <c r="E768" s="2" t="s">
        <v>150</v>
      </c>
      <c r="F768" t="str">
        <f t="shared" si="11"/>
        <v>Renault Clio</v>
      </c>
      <c r="G768" t="s">
        <v>23364</v>
      </c>
      <c r="H768" s="2" t="s">
        <v>36</v>
      </c>
      <c r="I768" s="5">
        <v>56032</v>
      </c>
      <c r="J768" s="2">
        <v>2018</v>
      </c>
      <c r="K768" s="2">
        <v>54</v>
      </c>
      <c r="L768" t="s">
        <v>22882</v>
      </c>
      <c r="M768" s="3">
        <v>11148</v>
      </c>
      <c r="N768" s="2" t="s">
        <v>19</v>
      </c>
    </row>
    <row r="769" spans="1:14" x14ac:dyDescent="0.25">
      <c r="A769" t="s">
        <v>22874</v>
      </c>
      <c r="B769" s="1" t="s">
        <v>24190</v>
      </c>
      <c r="C769" t="s">
        <v>22892</v>
      </c>
      <c r="D769" t="s">
        <v>128</v>
      </c>
      <c r="E769" s="2" t="s">
        <v>247</v>
      </c>
      <c r="F769" t="str">
        <f t="shared" si="11"/>
        <v>Škoda Octavia</v>
      </c>
      <c r="G769" t="s">
        <v>22928</v>
      </c>
      <c r="H769" s="2" t="s">
        <v>17</v>
      </c>
      <c r="I769" s="5">
        <v>194865</v>
      </c>
      <c r="J769" s="2">
        <v>2016</v>
      </c>
      <c r="K769" s="2">
        <v>81</v>
      </c>
      <c r="L769" t="s">
        <v>22904</v>
      </c>
      <c r="M769" s="3">
        <v>12741</v>
      </c>
      <c r="N769" s="2" t="s">
        <v>19</v>
      </c>
    </row>
    <row r="770" spans="1:14" x14ac:dyDescent="0.25">
      <c r="A770" t="s">
        <v>22874</v>
      </c>
      <c r="B770" s="1" t="s">
        <v>23253</v>
      </c>
      <c r="C770" t="s">
        <v>22892</v>
      </c>
      <c r="D770" t="s">
        <v>15</v>
      </c>
      <c r="E770" s="2" t="s">
        <v>998</v>
      </c>
      <c r="F770" t="str">
        <f t="shared" si="11"/>
        <v>Audi Q3</v>
      </c>
      <c r="G770" t="s">
        <v>22985</v>
      </c>
      <c r="H770" s="2" t="s">
        <v>17</v>
      </c>
      <c r="I770" s="5">
        <v>12615</v>
      </c>
      <c r="J770" s="2">
        <v>2022</v>
      </c>
      <c r="K770" s="2">
        <v>110</v>
      </c>
      <c r="L770" t="s">
        <v>23053</v>
      </c>
      <c r="M770" s="3">
        <v>51500</v>
      </c>
      <c r="N770" s="2" t="s">
        <v>19</v>
      </c>
    </row>
    <row r="771" spans="1:14" x14ac:dyDescent="0.25">
      <c r="A771" t="s">
        <v>22874</v>
      </c>
      <c r="B771" s="1" t="s">
        <v>23309</v>
      </c>
      <c r="C771" t="s">
        <v>22892</v>
      </c>
      <c r="D771" t="s">
        <v>141</v>
      </c>
      <c r="E771" s="2" t="s">
        <v>2540</v>
      </c>
      <c r="F771" t="str">
        <f t="shared" ref="F771:F834" si="12">D771&amp; " " &amp; E771</f>
        <v>Renault Kangoo</v>
      </c>
      <c r="G771" t="s">
        <v>23310</v>
      </c>
      <c r="H771" s="2" t="s">
        <v>17</v>
      </c>
      <c r="I771" s="5">
        <v>103778</v>
      </c>
      <c r="J771" s="2">
        <v>2016</v>
      </c>
      <c r="K771" s="2">
        <v>66</v>
      </c>
      <c r="L771" t="s">
        <v>22882</v>
      </c>
      <c r="M771" s="3">
        <v>12443</v>
      </c>
      <c r="N771" s="2" t="s">
        <v>19</v>
      </c>
    </row>
    <row r="772" spans="1:14" x14ac:dyDescent="0.25">
      <c r="A772" t="s">
        <v>22874</v>
      </c>
      <c r="B772" s="1" t="s">
        <v>23110</v>
      </c>
      <c r="C772" t="s">
        <v>22892</v>
      </c>
      <c r="D772" t="s">
        <v>25187</v>
      </c>
      <c r="E772" s="2" t="s">
        <v>22906</v>
      </c>
      <c r="F772" t="str">
        <f t="shared" si="12"/>
        <v>VW up!</v>
      </c>
      <c r="G772" t="s">
        <v>22907</v>
      </c>
      <c r="H772" s="2" t="s">
        <v>36</v>
      </c>
      <c r="I772" s="5">
        <v>71350</v>
      </c>
      <c r="J772" s="2">
        <v>2018</v>
      </c>
      <c r="K772" s="2">
        <v>44</v>
      </c>
      <c r="L772" t="s">
        <v>22882</v>
      </c>
      <c r="M772" s="3">
        <v>11875</v>
      </c>
      <c r="N772" s="2" t="s">
        <v>19</v>
      </c>
    </row>
    <row r="773" spans="1:14" x14ac:dyDescent="0.25">
      <c r="A773" t="s">
        <v>22874</v>
      </c>
      <c r="B773" s="1" t="s">
        <v>23950</v>
      </c>
      <c r="C773" t="s">
        <v>22892</v>
      </c>
      <c r="D773" t="s">
        <v>25187</v>
      </c>
      <c r="E773" s="2" t="s">
        <v>725</v>
      </c>
      <c r="F773" t="str">
        <f t="shared" si="12"/>
        <v>VW T-Roc</v>
      </c>
      <c r="G773" t="s">
        <v>23033</v>
      </c>
      <c r="H773" s="2" t="s">
        <v>17</v>
      </c>
      <c r="I773" s="5">
        <v>9737</v>
      </c>
      <c r="J773" s="2">
        <v>2022</v>
      </c>
      <c r="K773" s="2">
        <v>85</v>
      </c>
      <c r="L773" t="s">
        <v>22896</v>
      </c>
      <c r="M773" s="3">
        <v>33048</v>
      </c>
      <c r="N773" s="2" t="s">
        <v>19</v>
      </c>
    </row>
    <row r="774" spans="1:14" x14ac:dyDescent="0.25">
      <c r="A774" t="s">
        <v>22874</v>
      </c>
      <c r="B774" s="1" t="s">
        <v>23929</v>
      </c>
      <c r="C774" t="s">
        <v>22892</v>
      </c>
      <c r="D774" t="s">
        <v>25187</v>
      </c>
      <c r="E774" s="2" t="s">
        <v>725</v>
      </c>
      <c r="F774" t="str">
        <f t="shared" si="12"/>
        <v>VW T-Roc</v>
      </c>
      <c r="G774" t="s">
        <v>23033</v>
      </c>
      <c r="H774" s="2" t="s">
        <v>17</v>
      </c>
      <c r="I774" s="5">
        <v>19905</v>
      </c>
      <c r="J774" s="2">
        <v>2022</v>
      </c>
      <c r="K774" s="2">
        <v>85</v>
      </c>
      <c r="L774" t="s">
        <v>22896</v>
      </c>
      <c r="M774" s="3">
        <v>33048</v>
      </c>
      <c r="N774" s="2" t="s">
        <v>19</v>
      </c>
    </row>
    <row r="775" spans="1:14" x14ac:dyDescent="0.25">
      <c r="A775" t="s">
        <v>22874</v>
      </c>
      <c r="B775" s="1" t="s">
        <v>23724</v>
      </c>
      <c r="C775" t="s">
        <v>22892</v>
      </c>
      <c r="D775" t="s">
        <v>25187</v>
      </c>
      <c r="E775" s="2" t="s">
        <v>725</v>
      </c>
      <c r="F775" t="str">
        <f t="shared" si="12"/>
        <v>VW T-Roc</v>
      </c>
      <c r="G775" t="s">
        <v>23033</v>
      </c>
      <c r="H775" s="2" t="s">
        <v>17</v>
      </c>
      <c r="I775" s="5">
        <v>6966</v>
      </c>
      <c r="J775" s="2">
        <v>2022</v>
      </c>
      <c r="K775" s="2">
        <v>85</v>
      </c>
      <c r="L775" t="s">
        <v>22896</v>
      </c>
      <c r="M775" s="3">
        <v>33048</v>
      </c>
      <c r="N775" s="2" t="s">
        <v>19</v>
      </c>
    </row>
    <row r="776" spans="1:14" x14ac:dyDescent="0.25">
      <c r="A776" t="s">
        <v>22874</v>
      </c>
      <c r="B776" s="1" t="s">
        <v>23926</v>
      </c>
      <c r="C776" t="s">
        <v>22892</v>
      </c>
      <c r="D776" t="s">
        <v>25187</v>
      </c>
      <c r="E776" s="2" t="s">
        <v>725</v>
      </c>
      <c r="F776" t="str">
        <f t="shared" si="12"/>
        <v>VW T-Roc</v>
      </c>
      <c r="G776" t="s">
        <v>23033</v>
      </c>
      <c r="H776" s="2" t="s">
        <v>17</v>
      </c>
      <c r="I776" s="5">
        <v>20338</v>
      </c>
      <c r="J776" s="2">
        <v>2022</v>
      </c>
      <c r="K776" s="2">
        <v>85</v>
      </c>
      <c r="L776" t="s">
        <v>22882</v>
      </c>
      <c r="M776" s="3">
        <v>33048</v>
      </c>
      <c r="N776" s="2" t="s">
        <v>19</v>
      </c>
    </row>
    <row r="777" spans="1:14" x14ac:dyDescent="0.25">
      <c r="A777" t="s">
        <v>22874</v>
      </c>
      <c r="B777" s="1" t="s">
        <v>23120</v>
      </c>
      <c r="C777" t="s">
        <v>22892</v>
      </c>
      <c r="D777" t="s">
        <v>25187</v>
      </c>
      <c r="E777" s="2" t="s">
        <v>17368</v>
      </c>
      <c r="F777" t="str">
        <f t="shared" si="12"/>
        <v>VW Golf</v>
      </c>
      <c r="G777" t="s">
        <v>23020</v>
      </c>
      <c r="H777" s="2" t="s">
        <v>17</v>
      </c>
      <c r="I777" s="5">
        <v>26099</v>
      </c>
      <c r="J777" s="2">
        <v>2020</v>
      </c>
      <c r="K777" s="2">
        <v>85</v>
      </c>
      <c r="L777" t="s">
        <v>22896</v>
      </c>
      <c r="M777" s="3">
        <v>27000</v>
      </c>
      <c r="N777" s="2" t="s">
        <v>19</v>
      </c>
    </row>
    <row r="778" spans="1:14" x14ac:dyDescent="0.25">
      <c r="A778" t="s">
        <v>22874</v>
      </c>
      <c r="B778" s="1" t="s">
        <v>23719</v>
      </c>
      <c r="C778" t="s">
        <v>22892</v>
      </c>
      <c r="D778" t="s">
        <v>15</v>
      </c>
      <c r="E778" s="2" t="s">
        <v>21</v>
      </c>
      <c r="F778" t="str">
        <f t="shared" si="12"/>
        <v>Audi A3</v>
      </c>
      <c r="G778" t="s">
        <v>85</v>
      </c>
      <c r="H778" s="2" t="s">
        <v>17</v>
      </c>
      <c r="I778" s="5">
        <v>105950</v>
      </c>
      <c r="J778" s="2">
        <v>2017</v>
      </c>
      <c r="K778" s="2">
        <v>81</v>
      </c>
      <c r="L778" t="s">
        <v>22902</v>
      </c>
      <c r="M778" s="3">
        <v>17900</v>
      </c>
      <c r="N778" s="2" t="s">
        <v>19</v>
      </c>
    </row>
    <row r="779" spans="1:14" x14ac:dyDescent="0.25">
      <c r="A779" t="s">
        <v>22874</v>
      </c>
      <c r="B779" s="1" t="s">
        <v>23922</v>
      </c>
      <c r="C779" t="s">
        <v>22892</v>
      </c>
      <c r="D779" t="s">
        <v>15</v>
      </c>
      <c r="E779" s="2" t="s">
        <v>21</v>
      </c>
      <c r="F779" t="str">
        <f t="shared" si="12"/>
        <v>Audi A3</v>
      </c>
      <c r="G779" t="s">
        <v>23302</v>
      </c>
      <c r="H779" s="2" t="s">
        <v>17</v>
      </c>
      <c r="I779" s="5">
        <v>109667</v>
      </c>
      <c r="J779" s="2">
        <v>2017</v>
      </c>
      <c r="K779" s="2">
        <v>85</v>
      </c>
      <c r="L779" t="s">
        <v>22902</v>
      </c>
      <c r="M779" s="3">
        <v>19700</v>
      </c>
      <c r="N779" s="2" t="s">
        <v>19</v>
      </c>
    </row>
    <row r="780" spans="1:14" x14ac:dyDescent="0.25">
      <c r="A780" t="s">
        <v>22874</v>
      </c>
      <c r="B780" s="1" t="s">
        <v>24087</v>
      </c>
      <c r="C780" t="s">
        <v>22892</v>
      </c>
      <c r="D780" t="s">
        <v>11221</v>
      </c>
      <c r="E780" s="2" t="s">
        <v>2497</v>
      </c>
      <c r="F780" t="str">
        <f t="shared" si="12"/>
        <v>CUPRA Formentor</v>
      </c>
      <c r="G780" t="s">
        <v>23009</v>
      </c>
      <c r="H780" s="2" t="s">
        <v>36</v>
      </c>
      <c r="I780" s="5">
        <v>12525</v>
      </c>
      <c r="J780" s="2">
        <v>2022</v>
      </c>
      <c r="K780" s="2">
        <v>110</v>
      </c>
      <c r="L780" t="s">
        <v>22902</v>
      </c>
      <c r="M780" s="3">
        <v>35172</v>
      </c>
      <c r="N780" s="2" t="s">
        <v>19</v>
      </c>
    </row>
    <row r="781" spans="1:14" x14ac:dyDescent="0.25">
      <c r="A781" t="s">
        <v>22874</v>
      </c>
      <c r="B781" s="1" t="s">
        <v>23471</v>
      </c>
      <c r="C781" t="s">
        <v>22892</v>
      </c>
      <c r="D781" t="s">
        <v>11221</v>
      </c>
      <c r="E781" s="2" t="s">
        <v>2497</v>
      </c>
      <c r="F781" t="str">
        <f t="shared" si="12"/>
        <v>CUPRA Formentor</v>
      </c>
      <c r="G781" t="s">
        <v>23117</v>
      </c>
      <c r="H781" s="2" t="s">
        <v>17</v>
      </c>
      <c r="I781" s="5">
        <v>13196</v>
      </c>
      <c r="J781" s="2">
        <v>2022</v>
      </c>
      <c r="K781" s="2">
        <v>110</v>
      </c>
      <c r="L781" t="s">
        <v>22902</v>
      </c>
      <c r="M781" s="3">
        <v>34375</v>
      </c>
      <c r="N781" s="2" t="s">
        <v>19</v>
      </c>
    </row>
    <row r="782" spans="1:14" x14ac:dyDescent="0.25">
      <c r="A782" t="s">
        <v>22874</v>
      </c>
      <c r="B782" s="1" t="s">
        <v>23412</v>
      </c>
      <c r="C782" t="s">
        <v>22892</v>
      </c>
      <c r="D782" t="s">
        <v>11221</v>
      </c>
      <c r="E782" s="2" t="s">
        <v>2497</v>
      </c>
      <c r="F782" t="str">
        <f t="shared" si="12"/>
        <v>CUPRA Formentor</v>
      </c>
      <c r="G782" t="s">
        <v>23406</v>
      </c>
      <c r="H782" s="2" t="s">
        <v>17</v>
      </c>
      <c r="I782" s="5">
        <v>16076</v>
      </c>
      <c r="J782" s="2">
        <v>2022</v>
      </c>
      <c r="K782" s="2">
        <v>110</v>
      </c>
      <c r="L782" t="s">
        <v>22960</v>
      </c>
      <c r="M782" s="3">
        <v>37030</v>
      </c>
      <c r="N782" s="2" t="s">
        <v>19</v>
      </c>
    </row>
    <row r="783" spans="1:14" x14ac:dyDescent="0.25">
      <c r="A783" t="s">
        <v>22874</v>
      </c>
      <c r="B783" s="1" t="s">
        <v>23116</v>
      </c>
      <c r="C783" t="s">
        <v>22892</v>
      </c>
      <c r="D783" t="s">
        <v>11221</v>
      </c>
      <c r="E783" s="2" t="s">
        <v>2497</v>
      </c>
      <c r="F783" t="str">
        <f t="shared" si="12"/>
        <v>CUPRA Formentor</v>
      </c>
      <c r="G783" t="s">
        <v>23117</v>
      </c>
      <c r="H783" s="2" t="s">
        <v>17</v>
      </c>
      <c r="I783" s="5">
        <v>7468</v>
      </c>
      <c r="J783" s="2">
        <v>2022</v>
      </c>
      <c r="K783" s="2">
        <v>110</v>
      </c>
      <c r="L783" t="s">
        <v>22960</v>
      </c>
      <c r="M783" s="3">
        <v>34800</v>
      </c>
      <c r="N783" s="2" t="s">
        <v>19</v>
      </c>
    </row>
    <row r="784" spans="1:14" x14ac:dyDescent="0.25">
      <c r="A784" t="s">
        <v>22874</v>
      </c>
      <c r="B784" s="1" t="s">
        <v>23481</v>
      </c>
      <c r="C784" t="s">
        <v>22892</v>
      </c>
      <c r="D784" t="s">
        <v>11221</v>
      </c>
      <c r="E784" s="2" t="s">
        <v>2497</v>
      </c>
      <c r="F784" t="str">
        <f t="shared" si="12"/>
        <v>CUPRA Formentor</v>
      </c>
      <c r="G784" t="s">
        <v>23406</v>
      </c>
      <c r="H784" s="2" t="s">
        <v>17</v>
      </c>
      <c r="I784" s="5">
        <v>11041</v>
      </c>
      <c r="J784" s="2">
        <v>2022</v>
      </c>
      <c r="K784" s="2">
        <v>110</v>
      </c>
      <c r="L784" t="s">
        <v>22902</v>
      </c>
      <c r="M784" s="3">
        <v>37030</v>
      </c>
      <c r="N784" s="2" t="s">
        <v>19</v>
      </c>
    </row>
    <row r="785" spans="1:14" x14ac:dyDescent="0.25">
      <c r="A785" t="s">
        <v>22874</v>
      </c>
      <c r="B785" s="1" t="s">
        <v>23752</v>
      </c>
      <c r="C785" t="s">
        <v>22892</v>
      </c>
      <c r="D785" t="s">
        <v>128</v>
      </c>
      <c r="E785" s="2" t="s">
        <v>247</v>
      </c>
      <c r="F785" t="str">
        <f t="shared" si="12"/>
        <v>Škoda Octavia</v>
      </c>
      <c r="G785" t="s">
        <v>22934</v>
      </c>
      <c r="H785" s="2" t="s">
        <v>17</v>
      </c>
      <c r="I785" s="5">
        <v>136784</v>
      </c>
      <c r="J785" s="2">
        <v>2017</v>
      </c>
      <c r="K785" s="2">
        <v>85</v>
      </c>
      <c r="L785" t="s">
        <v>22904</v>
      </c>
      <c r="M785" s="3">
        <v>18050</v>
      </c>
      <c r="N785" s="2" t="s">
        <v>19</v>
      </c>
    </row>
    <row r="786" spans="1:14" x14ac:dyDescent="0.25">
      <c r="A786" t="s">
        <v>22874</v>
      </c>
      <c r="B786" s="1" t="s">
        <v>23689</v>
      </c>
      <c r="C786" t="s">
        <v>22892</v>
      </c>
      <c r="D786" t="s">
        <v>43</v>
      </c>
      <c r="E786" s="2" t="s">
        <v>332</v>
      </c>
      <c r="F786" t="str">
        <f t="shared" si="12"/>
        <v>Opel Corsa</v>
      </c>
      <c r="G786" t="s">
        <v>23690</v>
      </c>
      <c r="H786" s="2" t="s">
        <v>36</v>
      </c>
      <c r="I786" s="5">
        <v>105983</v>
      </c>
      <c r="J786" s="2">
        <v>2017</v>
      </c>
      <c r="K786" s="2">
        <v>66</v>
      </c>
      <c r="L786" t="s">
        <v>22896</v>
      </c>
      <c r="M786" s="3">
        <v>10400</v>
      </c>
      <c r="N786" s="2" t="s">
        <v>19</v>
      </c>
    </row>
    <row r="787" spans="1:14" x14ac:dyDescent="0.25">
      <c r="A787" t="s">
        <v>22874</v>
      </c>
      <c r="B787" s="1" t="s">
        <v>23081</v>
      </c>
      <c r="C787" t="s">
        <v>22892</v>
      </c>
      <c r="D787" t="s">
        <v>48</v>
      </c>
      <c r="E787" s="2" t="s">
        <v>1965</v>
      </c>
      <c r="F787" t="str">
        <f t="shared" si="12"/>
        <v>Peugeot 5008</v>
      </c>
      <c r="G787" t="s">
        <v>23082</v>
      </c>
      <c r="H787" s="2" t="s">
        <v>17</v>
      </c>
      <c r="I787" s="5">
        <v>127101</v>
      </c>
      <c r="J787" s="2">
        <v>2017</v>
      </c>
      <c r="K787" s="2">
        <v>85</v>
      </c>
      <c r="L787" t="s">
        <v>22896</v>
      </c>
      <c r="M787" s="3">
        <v>25085</v>
      </c>
      <c r="N787" s="2" t="s">
        <v>19</v>
      </c>
    </row>
    <row r="788" spans="1:14" x14ac:dyDescent="0.25">
      <c r="A788" t="s">
        <v>22874</v>
      </c>
      <c r="B788" s="1" t="s">
        <v>24207</v>
      </c>
      <c r="C788" t="s">
        <v>22892</v>
      </c>
      <c r="D788" t="s">
        <v>15</v>
      </c>
      <c r="E788" s="2" t="s">
        <v>21</v>
      </c>
      <c r="F788" t="str">
        <f t="shared" si="12"/>
        <v>Audi A3</v>
      </c>
      <c r="G788" t="s">
        <v>23195</v>
      </c>
      <c r="H788" s="2" t="s">
        <v>17</v>
      </c>
      <c r="I788" s="5">
        <v>85107</v>
      </c>
      <c r="J788" s="2">
        <v>2017</v>
      </c>
      <c r="K788" s="2">
        <v>81</v>
      </c>
      <c r="L788" t="s">
        <v>22896</v>
      </c>
      <c r="M788" s="3">
        <v>19800</v>
      </c>
      <c r="N788" s="2" t="s">
        <v>19</v>
      </c>
    </row>
    <row r="789" spans="1:14" x14ac:dyDescent="0.25">
      <c r="A789" t="s">
        <v>22874</v>
      </c>
      <c r="B789" s="1" t="s">
        <v>23379</v>
      </c>
      <c r="C789" t="s">
        <v>22892</v>
      </c>
      <c r="D789" t="s">
        <v>397</v>
      </c>
      <c r="E789" s="2" t="s">
        <v>2177</v>
      </c>
      <c r="F789" t="str">
        <f t="shared" si="12"/>
        <v>Seat Arona</v>
      </c>
      <c r="G789" t="s">
        <v>14632</v>
      </c>
      <c r="H789" s="2" t="s">
        <v>36</v>
      </c>
      <c r="I789" s="5">
        <v>7518</v>
      </c>
      <c r="J789" s="2">
        <v>2022</v>
      </c>
      <c r="K789" s="2">
        <v>70</v>
      </c>
      <c r="L789" t="s">
        <v>22878</v>
      </c>
      <c r="M789" s="3">
        <v>19510</v>
      </c>
      <c r="N789" s="2" t="s">
        <v>19</v>
      </c>
    </row>
    <row r="790" spans="1:14" x14ac:dyDescent="0.25">
      <c r="A790" t="s">
        <v>22874</v>
      </c>
      <c r="B790" s="1" t="s">
        <v>23833</v>
      </c>
      <c r="C790" t="s">
        <v>22892</v>
      </c>
      <c r="D790" t="s">
        <v>397</v>
      </c>
      <c r="E790" s="2" t="s">
        <v>2177</v>
      </c>
      <c r="F790" t="str">
        <f t="shared" si="12"/>
        <v>Seat Arona</v>
      </c>
      <c r="G790" t="s">
        <v>14632</v>
      </c>
      <c r="H790" s="2" t="s">
        <v>36</v>
      </c>
      <c r="I790" s="5">
        <v>13117</v>
      </c>
      <c r="J790" s="2">
        <v>2022</v>
      </c>
      <c r="K790" s="2">
        <v>70</v>
      </c>
      <c r="L790" t="s">
        <v>22878</v>
      </c>
      <c r="M790" s="3">
        <v>19510</v>
      </c>
      <c r="N790" s="2" t="s">
        <v>19</v>
      </c>
    </row>
    <row r="791" spans="1:14" x14ac:dyDescent="0.25">
      <c r="A791" t="s">
        <v>22874</v>
      </c>
      <c r="B791" s="1" t="s">
        <v>23908</v>
      </c>
      <c r="C791" t="s">
        <v>22892</v>
      </c>
      <c r="D791" t="s">
        <v>397</v>
      </c>
      <c r="E791" s="2" t="s">
        <v>2177</v>
      </c>
      <c r="F791" t="str">
        <f t="shared" si="12"/>
        <v>Seat Arona</v>
      </c>
      <c r="G791" t="s">
        <v>14632</v>
      </c>
      <c r="H791" s="2" t="s">
        <v>36</v>
      </c>
      <c r="I791" s="5">
        <v>10400</v>
      </c>
      <c r="J791" s="2">
        <v>2022</v>
      </c>
      <c r="K791" s="2">
        <v>70</v>
      </c>
      <c r="L791" t="s">
        <v>22882</v>
      </c>
      <c r="M791" s="3">
        <v>19776</v>
      </c>
      <c r="N791" s="2" t="s">
        <v>19</v>
      </c>
    </row>
    <row r="792" spans="1:14" x14ac:dyDescent="0.25">
      <c r="A792" t="s">
        <v>22874</v>
      </c>
      <c r="B792" s="1" t="s">
        <v>23940</v>
      </c>
      <c r="C792" t="s">
        <v>22892</v>
      </c>
      <c r="D792" t="s">
        <v>397</v>
      </c>
      <c r="E792" s="2" t="s">
        <v>2177</v>
      </c>
      <c r="F792" t="str">
        <f t="shared" si="12"/>
        <v>Seat Arona</v>
      </c>
      <c r="G792" t="s">
        <v>14632</v>
      </c>
      <c r="H792" s="2" t="s">
        <v>36</v>
      </c>
      <c r="I792" s="5">
        <v>11149</v>
      </c>
      <c r="J792" s="2">
        <v>2022</v>
      </c>
      <c r="K792" s="2">
        <v>70</v>
      </c>
      <c r="L792" t="s">
        <v>22882</v>
      </c>
      <c r="M792" s="3">
        <v>19776</v>
      </c>
      <c r="N792" s="2" t="s">
        <v>19</v>
      </c>
    </row>
    <row r="793" spans="1:14" x14ac:dyDescent="0.25">
      <c r="A793" t="s">
        <v>22874</v>
      </c>
      <c r="B793" s="1" t="s">
        <v>23824</v>
      </c>
      <c r="C793" t="s">
        <v>22892</v>
      </c>
      <c r="D793" t="s">
        <v>141</v>
      </c>
      <c r="E793" s="2" t="s">
        <v>751</v>
      </c>
      <c r="F793" t="str">
        <f t="shared" si="12"/>
        <v>Renault Captur</v>
      </c>
      <c r="G793" t="s">
        <v>22915</v>
      </c>
      <c r="H793" s="2" t="s">
        <v>36</v>
      </c>
      <c r="I793" s="5">
        <v>10737</v>
      </c>
      <c r="J793" s="2">
        <v>2022</v>
      </c>
      <c r="K793" s="2">
        <v>67</v>
      </c>
      <c r="L793" t="s">
        <v>22922</v>
      </c>
      <c r="M793" s="3">
        <v>21500</v>
      </c>
      <c r="N793" s="2" t="s">
        <v>19</v>
      </c>
    </row>
    <row r="794" spans="1:14" x14ac:dyDescent="0.25">
      <c r="A794" t="s">
        <v>22874</v>
      </c>
      <c r="B794" s="1" t="s">
        <v>24149</v>
      </c>
      <c r="C794" t="s">
        <v>22892</v>
      </c>
      <c r="D794" t="s">
        <v>141</v>
      </c>
      <c r="E794" s="2" t="s">
        <v>751</v>
      </c>
      <c r="F794" t="str">
        <f t="shared" si="12"/>
        <v>Renault Captur</v>
      </c>
      <c r="G794" t="s">
        <v>23491</v>
      </c>
      <c r="H794" s="2" t="s">
        <v>17287</v>
      </c>
      <c r="I794" s="5">
        <v>14671</v>
      </c>
      <c r="J794" s="2">
        <v>2022</v>
      </c>
      <c r="K794" s="2">
        <v>74</v>
      </c>
      <c r="L794" t="s">
        <v>22916</v>
      </c>
      <c r="M794" s="3">
        <v>21950</v>
      </c>
      <c r="N794" s="2" t="s">
        <v>19</v>
      </c>
    </row>
    <row r="795" spans="1:14" x14ac:dyDescent="0.25">
      <c r="A795" t="s">
        <v>22874</v>
      </c>
      <c r="B795" s="1" t="s">
        <v>23490</v>
      </c>
      <c r="C795" t="s">
        <v>22892</v>
      </c>
      <c r="D795" t="s">
        <v>141</v>
      </c>
      <c r="E795" s="2" t="s">
        <v>751</v>
      </c>
      <c r="F795" t="str">
        <f t="shared" si="12"/>
        <v>Renault Captur</v>
      </c>
      <c r="G795" t="s">
        <v>23491</v>
      </c>
      <c r="H795" s="2" t="s">
        <v>17287</v>
      </c>
      <c r="I795" s="5">
        <v>11281</v>
      </c>
      <c r="J795" s="2">
        <v>2022</v>
      </c>
      <c r="K795" s="2">
        <v>74</v>
      </c>
      <c r="L795" t="s">
        <v>22896</v>
      </c>
      <c r="M795" s="3">
        <v>21950</v>
      </c>
      <c r="N795" s="2" t="s">
        <v>19</v>
      </c>
    </row>
    <row r="796" spans="1:14" x14ac:dyDescent="0.25">
      <c r="A796" t="s">
        <v>22874</v>
      </c>
      <c r="B796" s="1" t="s">
        <v>23492</v>
      </c>
      <c r="C796" t="s">
        <v>22892</v>
      </c>
      <c r="D796" t="s">
        <v>141</v>
      </c>
      <c r="E796" s="2" t="s">
        <v>23493</v>
      </c>
      <c r="F796" t="str">
        <f t="shared" si="12"/>
        <v>Renault Express</v>
      </c>
      <c r="G796" t="s">
        <v>23494</v>
      </c>
      <c r="H796" s="2" t="s">
        <v>17</v>
      </c>
      <c r="I796" s="5">
        <v>19889</v>
      </c>
      <c r="J796" s="2">
        <v>2022</v>
      </c>
      <c r="K796" s="2">
        <v>55</v>
      </c>
      <c r="L796" t="s">
        <v>22882</v>
      </c>
      <c r="M796" s="3">
        <v>21103</v>
      </c>
      <c r="N796" s="2" t="s">
        <v>19</v>
      </c>
    </row>
    <row r="797" spans="1:14" x14ac:dyDescent="0.25">
      <c r="A797" t="s">
        <v>22874</v>
      </c>
      <c r="B797" s="1" t="s">
        <v>23499</v>
      </c>
      <c r="C797" t="s">
        <v>22892</v>
      </c>
      <c r="D797" t="s">
        <v>43</v>
      </c>
      <c r="E797" s="2" t="s">
        <v>1890</v>
      </c>
      <c r="F797" t="str">
        <f t="shared" si="12"/>
        <v>Opel Zafira</v>
      </c>
      <c r="G797" t="s">
        <v>23026</v>
      </c>
      <c r="H797" s="2" t="s">
        <v>17</v>
      </c>
      <c r="I797" s="5">
        <v>15646</v>
      </c>
      <c r="J797" s="2">
        <v>2021</v>
      </c>
      <c r="K797" s="2">
        <v>88</v>
      </c>
      <c r="L797" t="s">
        <v>22882</v>
      </c>
      <c r="M797" s="3">
        <v>41000</v>
      </c>
      <c r="N797" s="2" t="s">
        <v>19</v>
      </c>
    </row>
    <row r="798" spans="1:14" x14ac:dyDescent="0.25">
      <c r="A798" t="s">
        <v>22874</v>
      </c>
      <c r="B798" s="1" t="s">
        <v>23944</v>
      </c>
      <c r="C798" t="s">
        <v>22892</v>
      </c>
      <c r="D798" t="s">
        <v>48</v>
      </c>
      <c r="E798" s="2" t="s">
        <v>1965</v>
      </c>
      <c r="F798" t="str">
        <f t="shared" si="12"/>
        <v>Peugeot 5008</v>
      </c>
      <c r="G798" t="s">
        <v>23082</v>
      </c>
      <c r="H798" s="2" t="s">
        <v>17</v>
      </c>
      <c r="I798" s="5">
        <v>115372</v>
      </c>
      <c r="J798" s="2">
        <v>2018</v>
      </c>
      <c r="K798" s="2">
        <v>85</v>
      </c>
      <c r="L798" t="s">
        <v>22896</v>
      </c>
      <c r="M798" s="3">
        <v>26279</v>
      </c>
      <c r="N798" s="2" t="s">
        <v>19</v>
      </c>
    </row>
    <row r="799" spans="1:14" x14ac:dyDescent="0.25">
      <c r="A799" t="s">
        <v>22874</v>
      </c>
      <c r="B799" s="1" t="s">
        <v>23914</v>
      </c>
      <c r="C799" t="s">
        <v>22892</v>
      </c>
      <c r="D799" t="s">
        <v>15</v>
      </c>
      <c r="E799" s="2" t="s">
        <v>21</v>
      </c>
      <c r="F799" t="str">
        <f t="shared" si="12"/>
        <v>Audi A3</v>
      </c>
      <c r="G799" t="s">
        <v>85</v>
      </c>
      <c r="H799" s="2" t="s">
        <v>17</v>
      </c>
      <c r="I799" s="5">
        <v>97501</v>
      </c>
      <c r="J799" s="2">
        <v>2018</v>
      </c>
      <c r="K799" s="2">
        <v>85</v>
      </c>
      <c r="L799" t="s">
        <v>22945</v>
      </c>
      <c r="M799" s="3">
        <v>20400</v>
      </c>
      <c r="N799" s="2" t="s">
        <v>19</v>
      </c>
    </row>
    <row r="800" spans="1:14" x14ac:dyDescent="0.25">
      <c r="A800" t="s">
        <v>22874</v>
      </c>
      <c r="B800" s="1" t="s">
        <v>23834</v>
      </c>
      <c r="C800" t="s">
        <v>22892</v>
      </c>
      <c r="D800" t="s">
        <v>141</v>
      </c>
      <c r="E800" s="2" t="s">
        <v>142</v>
      </c>
      <c r="F800" t="str">
        <f t="shared" si="12"/>
        <v>Renault Kadjar</v>
      </c>
      <c r="G800" t="s">
        <v>23835</v>
      </c>
      <c r="H800" s="2" t="s">
        <v>17</v>
      </c>
      <c r="I800" s="5">
        <v>137201</v>
      </c>
      <c r="J800" s="2">
        <v>2016</v>
      </c>
      <c r="K800" s="2">
        <v>85</v>
      </c>
      <c r="L800" t="s">
        <v>22945</v>
      </c>
      <c r="M800" s="3">
        <v>18060</v>
      </c>
      <c r="N800" s="2" t="s">
        <v>19</v>
      </c>
    </row>
    <row r="801" spans="1:14" x14ac:dyDescent="0.25">
      <c r="A801" t="s">
        <v>22874</v>
      </c>
      <c r="B801" s="1" t="s">
        <v>23464</v>
      </c>
      <c r="C801" t="s">
        <v>22892</v>
      </c>
      <c r="D801" t="s">
        <v>25187</v>
      </c>
      <c r="E801" s="2" t="s">
        <v>22906</v>
      </c>
      <c r="F801" t="str">
        <f t="shared" si="12"/>
        <v>VW up!</v>
      </c>
      <c r="G801" t="s">
        <v>268</v>
      </c>
      <c r="H801" s="2" t="s">
        <v>17287</v>
      </c>
      <c r="I801" s="5">
        <v>12373</v>
      </c>
      <c r="J801" s="2">
        <v>2020</v>
      </c>
      <c r="K801" s="2">
        <v>50</v>
      </c>
      <c r="L801" t="s">
        <v>22896</v>
      </c>
      <c r="M801" s="3">
        <v>12616</v>
      </c>
      <c r="N801" s="2" t="s">
        <v>19</v>
      </c>
    </row>
    <row r="802" spans="1:14" x14ac:dyDescent="0.25">
      <c r="A802" t="s">
        <v>22874</v>
      </c>
      <c r="B802" s="1" t="s">
        <v>23358</v>
      </c>
      <c r="C802" t="s">
        <v>22892</v>
      </c>
      <c r="D802" t="s">
        <v>75</v>
      </c>
      <c r="E802" s="2" t="s">
        <v>78</v>
      </c>
      <c r="F802" t="str">
        <f t="shared" si="12"/>
        <v>BMW X1</v>
      </c>
      <c r="G802" t="s">
        <v>23359</v>
      </c>
      <c r="H802" s="2" t="s">
        <v>17</v>
      </c>
      <c r="I802" s="5">
        <v>15988</v>
      </c>
      <c r="J802" s="2">
        <v>2022</v>
      </c>
      <c r="K802" s="2">
        <v>110</v>
      </c>
      <c r="L802" t="s">
        <v>22902</v>
      </c>
      <c r="M802" s="3">
        <v>43600</v>
      </c>
      <c r="N802" s="2" t="s">
        <v>19</v>
      </c>
    </row>
    <row r="803" spans="1:14" x14ac:dyDescent="0.25">
      <c r="A803" t="s">
        <v>22874</v>
      </c>
      <c r="B803" s="1" t="s">
        <v>23414</v>
      </c>
      <c r="C803" t="s">
        <v>22892</v>
      </c>
      <c r="D803" t="s">
        <v>75</v>
      </c>
      <c r="E803" s="2" t="s">
        <v>78</v>
      </c>
      <c r="F803" t="str">
        <f t="shared" si="12"/>
        <v>BMW X1</v>
      </c>
      <c r="G803" t="s">
        <v>23359</v>
      </c>
      <c r="H803" s="2" t="s">
        <v>17</v>
      </c>
      <c r="I803" s="5">
        <v>6565</v>
      </c>
      <c r="J803" s="2">
        <v>2022</v>
      </c>
      <c r="K803" s="2">
        <v>110</v>
      </c>
      <c r="L803" t="s">
        <v>22902</v>
      </c>
      <c r="M803" s="3">
        <v>44600</v>
      </c>
      <c r="N803" s="2" t="s">
        <v>19</v>
      </c>
    </row>
    <row r="804" spans="1:14" x14ac:dyDescent="0.25">
      <c r="A804" t="s">
        <v>22874</v>
      </c>
      <c r="B804" s="1" t="s">
        <v>23705</v>
      </c>
      <c r="C804" t="s">
        <v>22892</v>
      </c>
      <c r="D804" t="s">
        <v>162</v>
      </c>
      <c r="E804" s="2" t="s">
        <v>1382</v>
      </c>
      <c r="F804" t="str">
        <f t="shared" si="12"/>
        <v>Kia Stonic</v>
      </c>
      <c r="G804" t="s">
        <v>23270</v>
      </c>
      <c r="H804" s="2" t="s">
        <v>36</v>
      </c>
      <c r="I804" s="5">
        <v>12675</v>
      </c>
      <c r="J804" s="2">
        <v>2022</v>
      </c>
      <c r="K804" s="2">
        <v>62</v>
      </c>
      <c r="L804" t="s">
        <v>22882</v>
      </c>
      <c r="M804" s="3">
        <v>16989</v>
      </c>
      <c r="N804" s="2" t="s">
        <v>19</v>
      </c>
    </row>
    <row r="805" spans="1:14" x14ac:dyDescent="0.25">
      <c r="A805" t="s">
        <v>22874</v>
      </c>
      <c r="B805" s="1" t="s">
        <v>23451</v>
      </c>
      <c r="C805" t="s">
        <v>22892</v>
      </c>
      <c r="D805" t="s">
        <v>162</v>
      </c>
      <c r="E805" s="2" t="s">
        <v>1382</v>
      </c>
      <c r="F805" t="str">
        <f t="shared" si="12"/>
        <v>Kia Stonic</v>
      </c>
      <c r="G805" t="s">
        <v>23270</v>
      </c>
      <c r="H805" s="2" t="s">
        <v>36</v>
      </c>
      <c r="I805" s="5">
        <v>8834</v>
      </c>
      <c r="J805" s="2">
        <v>2022</v>
      </c>
      <c r="K805" s="2">
        <v>62</v>
      </c>
      <c r="L805" t="s">
        <v>22904</v>
      </c>
      <c r="M805" s="3">
        <v>17387</v>
      </c>
      <c r="N805" s="2" t="s">
        <v>19</v>
      </c>
    </row>
    <row r="806" spans="1:14" x14ac:dyDescent="0.25">
      <c r="A806" t="s">
        <v>22874</v>
      </c>
      <c r="B806" s="1" t="s">
        <v>23448</v>
      </c>
      <c r="C806" t="s">
        <v>22892</v>
      </c>
      <c r="D806" t="s">
        <v>162</v>
      </c>
      <c r="E806" s="2" t="s">
        <v>1382</v>
      </c>
      <c r="F806" t="str">
        <f t="shared" si="12"/>
        <v>Kia Stonic</v>
      </c>
      <c r="G806" t="s">
        <v>22898</v>
      </c>
      <c r="H806" s="2" t="s">
        <v>36</v>
      </c>
      <c r="I806" s="5">
        <v>9140</v>
      </c>
      <c r="J806" s="2">
        <v>2022</v>
      </c>
      <c r="K806" s="2">
        <v>62</v>
      </c>
      <c r="L806" t="s">
        <v>22902</v>
      </c>
      <c r="M806" s="3">
        <v>18979</v>
      </c>
      <c r="N806" s="2" t="s">
        <v>19</v>
      </c>
    </row>
    <row r="807" spans="1:14" x14ac:dyDescent="0.25">
      <c r="A807" t="s">
        <v>22874</v>
      </c>
      <c r="B807" s="1" t="s">
        <v>23401</v>
      </c>
      <c r="C807" t="s">
        <v>22892</v>
      </c>
      <c r="D807" t="s">
        <v>15</v>
      </c>
      <c r="E807" s="2" t="s">
        <v>998</v>
      </c>
      <c r="F807" t="str">
        <f t="shared" si="12"/>
        <v>Audi Q3</v>
      </c>
      <c r="G807" t="s">
        <v>23046</v>
      </c>
      <c r="H807" s="2" t="s">
        <v>17</v>
      </c>
      <c r="I807" s="5">
        <v>12050</v>
      </c>
      <c r="J807" s="2">
        <v>2022</v>
      </c>
      <c r="K807" s="2">
        <v>110</v>
      </c>
      <c r="L807" t="s">
        <v>22882</v>
      </c>
      <c r="M807" s="3">
        <v>45000</v>
      </c>
      <c r="N807" s="2" t="s">
        <v>19</v>
      </c>
    </row>
    <row r="808" spans="1:14" x14ac:dyDescent="0.25">
      <c r="A808" t="s">
        <v>22874</v>
      </c>
      <c r="B808" s="1" t="s">
        <v>23271</v>
      </c>
      <c r="C808" t="s">
        <v>22892</v>
      </c>
      <c r="D808" t="s">
        <v>15</v>
      </c>
      <c r="E808" s="2" t="s">
        <v>3561</v>
      </c>
      <c r="F808" t="str">
        <f t="shared" si="12"/>
        <v>Audi Q2</v>
      </c>
      <c r="G808" t="s">
        <v>23246</v>
      </c>
      <c r="H808" s="2" t="s">
        <v>17</v>
      </c>
      <c r="I808" s="5">
        <v>11266</v>
      </c>
      <c r="J808" s="2">
        <v>2022</v>
      </c>
      <c r="K808" s="2">
        <v>85</v>
      </c>
      <c r="L808" t="s">
        <v>22960</v>
      </c>
      <c r="M808" s="3">
        <v>35500</v>
      </c>
      <c r="N808" s="2" t="s">
        <v>19</v>
      </c>
    </row>
    <row r="809" spans="1:14" x14ac:dyDescent="0.25">
      <c r="A809" t="s">
        <v>22874</v>
      </c>
      <c r="B809" s="1" t="s">
        <v>24157</v>
      </c>
      <c r="C809" t="s">
        <v>22892</v>
      </c>
      <c r="D809" t="s">
        <v>25187</v>
      </c>
      <c r="E809" s="2" t="s">
        <v>20019</v>
      </c>
      <c r="F809" t="str">
        <f t="shared" si="12"/>
        <v>VW T-Cross</v>
      </c>
      <c r="G809" t="s">
        <v>22965</v>
      </c>
      <c r="H809" s="2" t="s">
        <v>36</v>
      </c>
      <c r="I809" s="5">
        <v>9791</v>
      </c>
      <c r="J809" s="2">
        <v>2022</v>
      </c>
      <c r="K809" s="2">
        <v>70</v>
      </c>
      <c r="L809" t="s">
        <v>22966</v>
      </c>
      <c r="M809" s="3">
        <v>21100</v>
      </c>
      <c r="N809" s="2" t="s">
        <v>19</v>
      </c>
    </row>
    <row r="810" spans="1:14" x14ac:dyDescent="0.25">
      <c r="A810" t="s">
        <v>22874</v>
      </c>
      <c r="B810" s="1" t="s">
        <v>23268</v>
      </c>
      <c r="C810" t="s">
        <v>22892</v>
      </c>
      <c r="D810" t="s">
        <v>25187</v>
      </c>
      <c r="E810" s="2" t="s">
        <v>20019</v>
      </c>
      <c r="F810" t="str">
        <f t="shared" si="12"/>
        <v>VW T-Cross</v>
      </c>
      <c r="G810" t="s">
        <v>22965</v>
      </c>
      <c r="H810" s="2" t="s">
        <v>36</v>
      </c>
      <c r="I810" s="5">
        <v>13169</v>
      </c>
      <c r="J810" s="2">
        <v>2022</v>
      </c>
      <c r="K810" s="2">
        <v>70</v>
      </c>
      <c r="L810" t="s">
        <v>22966</v>
      </c>
      <c r="M810" s="3">
        <v>20970</v>
      </c>
      <c r="N810" s="2" t="s">
        <v>19</v>
      </c>
    </row>
    <row r="811" spans="1:14" x14ac:dyDescent="0.25">
      <c r="A811" t="s">
        <v>22874</v>
      </c>
      <c r="B811" s="1" t="s">
        <v>23449</v>
      </c>
      <c r="C811" t="s">
        <v>22892</v>
      </c>
      <c r="D811" t="s">
        <v>25187</v>
      </c>
      <c r="E811" s="2" t="s">
        <v>17368</v>
      </c>
      <c r="F811" t="str">
        <f t="shared" si="12"/>
        <v>VW Golf</v>
      </c>
      <c r="G811" t="s">
        <v>3533</v>
      </c>
      <c r="H811" s="2" t="s">
        <v>17</v>
      </c>
      <c r="I811" s="5">
        <v>67278</v>
      </c>
      <c r="J811" s="2">
        <v>2020</v>
      </c>
      <c r="K811" s="2">
        <v>85</v>
      </c>
      <c r="L811" t="s">
        <v>22896</v>
      </c>
      <c r="M811" s="3">
        <v>22430</v>
      </c>
      <c r="N811" s="2" t="s">
        <v>19</v>
      </c>
    </row>
    <row r="812" spans="1:14" x14ac:dyDescent="0.25">
      <c r="A812" t="s">
        <v>22874</v>
      </c>
      <c r="B812" s="1" t="s">
        <v>23285</v>
      </c>
      <c r="C812" t="s">
        <v>22892</v>
      </c>
      <c r="D812" t="s">
        <v>25187</v>
      </c>
      <c r="E812" s="2" t="s">
        <v>725</v>
      </c>
      <c r="F812" t="str">
        <f t="shared" si="12"/>
        <v>VW T-Roc</v>
      </c>
      <c r="G812" t="s">
        <v>23286</v>
      </c>
      <c r="H812" s="2" t="s">
        <v>36</v>
      </c>
      <c r="I812" s="5">
        <v>29859</v>
      </c>
      <c r="J812" s="2">
        <v>2021</v>
      </c>
      <c r="K812" s="2">
        <v>110</v>
      </c>
      <c r="L812" t="s">
        <v>22922</v>
      </c>
      <c r="M812" s="3">
        <v>34300</v>
      </c>
      <c r="N812" s="2" t="s">
        <v>19</v>
      </c>
    </row>
    <row r="813" spans="1:14" x14ac:dyDescent="0.25">
      <c r="A813" t="s">
        <v>22874</v>
      </c>
      <c r="B813" s="1" t="s">
        <v>23369</v>
      </c>
      <c r="C813" t="s">
        <v>22892</v>
      </c>
      <c r="D813" t="s">
        <v>15</v>
      </c>
      <c r="E813" s="2" t="s">
        <v>732</v>
      </c>
      <c r="F813" t="str">
        <f t="shared" si="12"/>
        <v>Audi Q5</v>
      </c>
      <c r="G813" t="s">
        <v>23370</v>
      </c>
      <c r="H813" s="2" t="s">
        <v>17</v>
      </c>
      <c r="I813" s="5">
        <v>33727</v>
      </c>
      <c r="J813" s="2">
        <v>2021</v>
      </c>
      <c r="K813" s="2">
        <v>150</v>
      </c>
      <c r="L813" t="s">
        <v>22896</v>
      </c>
      <c r="M813" s="3">
        <v>59990</v>
      </c>
      <c r="N813" s="2" t="s">
        <v>19</v>
      </c>
    </row>
    <row r="814" spans="1:14" x14ac:dyDescent="0.25">
      <c r="A814" t="s">
        <v>22874</v>
      </c>
      <c r="B814" s="1" t="s">
        <v>23125</v>
      </c>
      <c r="C814" t="s">
        <v>22892</v>
      </c>
      <c r="D814" t="s">
        <v>15</v>
      </c>
      <c r="E814" s="2" t="s">
        <v>146</v>
      </c>
      <c r="F814" t="str">
        <f t="shared" si="12"/>
        <v>Audi A4</v>
      </c>
      <c r="G814" t="s">
        <v>23126</v>
      </c>
      <c r="H814" s="2" t="s">
        <v>17</v>
      </c>
      <c r="I814" s="5">
        <v>90554</v>
      </c>
      <c r="J814" s="2">
        <v>2016</v>
      </c>
      <c r="K814" s="2">
        <v>110</v>
      </c>
      <c r="L814" t="s">
        <v>22896</v>
      </c>
      <c r="M814" s="3">
        <v>21103</v>
      </c>
      <c r="N814" s="2" t="s">
        <v>19</v>
      </c>
    </row>
    <row r="815" spans="1:14" x14ac:dyDescent="0.25">
      <c r="A815" t="s">
        <v>22874</v>
      </c>
      <c r="B815" s="1" t="s">
        <v>23618</v>
      </c>
      <c r="C815" t="s">
        <v>22892</v>
      </c>
      <c r="D815" t="s">
        <v>25187</v>
      </c>
      <c r="E815" s="2" t="s">
        <v>22906</v>
      </c>
      <c r="F815" t="str">
        <f t="shared" si="12"/>
        <v>VW up!</v>
      </c>
      <c r="G815" t="s">
        <v>268</v>
      </c>
      <c r="H815" s="2" t="s">
        <v>36</v>
      </c>
      <c r="I815" s="5">
        <v>53622</v>
      </c>
      <c r="J815" s="2">
        <v>2018</v>
      </c>
      <c r="K815" s="2">
        <v>44</v>
      </c>
      <c r="L815" t="s">
        <v>22882</v>
      </c>
      <c r="M815" s="3">
        <v>11875</v>
      </c>
      <c r="N815" s="2" t="s">
        <v>19</v>
      </c>
    </row>
    <row r="816" spans="1:14" x14ac:dyDescent="0.25">
      <c r="A816" t="s">
        <v>22874</v>
      </c>
      <c r="B816" s="1" t="s">
        <v>23269</v>
      </c>
      <c r="C816" t="s">
        <v>22892</v>
      </c>
      <c r="D816" t="s">
        <v>162</v>
      </c>
      <c r="E816" s="2" t="s">
        <v>1382</v>
      </c>
      <c r="F816" t="str">
        <f t="shared" si="12"/>
        <v>Kia Stonic</v>
      </c>
      <c r="G816" t="s">
        <v>23270</v>
      </c>
      <c r="H816" s="2" t="s">
        <v>36</v>
      </c>
      <c r="I816" s="5">
        <v>6466</v>
      </c>
      <c r="J816" s="2">
        <v>2022</v>
      </c>
      <c r="K816" s="2">
        <v>62</v>
      </c>
      <c r="L816" t="s">
        <v>22904</v>
      </c>
      <c r="M816" s="3">
        <v>17519</v>
      </c>
      <c r="N816" s="2" t="s">
        <v>19</v>
      </c>
    </row>
    <row r="817" spans="1:14" x14ac:dyDescent="0.25">
      <c r="A817" t="s">
        <v>22874</v>
      </c>
      <c r="B817" s="1" t="s">
        <v>23591</v>
      </c>
      <c r="C817" t="s">
        <v>22892</v>
      </c>
      <c r="D817" t="s">
        <v>162</v>
      </c>
      <c r="E817" s="2" t="s">
        <v>1382</v>
      </c>
      <c r="F817" t="str">
        <f t="shared" si="12"/>
        <v>Kia Stonic</v>
      </c>
      <c r="G817" t="s">
        <v>23270</v>
      </c>
      <c r="H817" s="2" t="s">
        <v>36</v>
      </c>
      <c r="I817" s="5">
        <v>9792</v>
      </c>
      <c r="J817" s="2">
        <v>2022</v>
      </c>
      <c r="K817" s="2">
        <v>62</v>
      </c>
      <c r="L817" t="s">
        <v>22904</v>
      </c>
      <c r="M817" s="3">
        <v>17519</v>
      </c>
      <c r="N817" s="2" t="s">
        <v>19</v>
      </c>
    </row>
    <row r="818" spans="1:14" x14ac:dyDescent="0.25">
      <c r="A818" t="s">
        <v>22874</v>
      </c>
      <c r="B818" s="1" t="s">
        <v>23581</v>
      </c>
      <c r="C818" t="s">
        <v>22892</v>
      </c>
      <c r="D818" t="s">
        <v>162</v>
      </c>
      <c r="E818" s="62" t="s">
        <v>445</v>
      </c>
      <c r="F818" t="str">
        <f t="shared" si="12"/>
        <v>Kia Ceed</v>
      </c>
      <c r="G818" t="s">
        <v>19325</v>
      </c>
      <c r="H818" s="2" t="s">
        <v>36</v>
      </c>
      <c r="I818" s="5">
        <v>10046</v>
      </c>
      <c r="J818" s="2">
        <v>2022</v>
      </c>
      <c r="K818" s="2">
        <v>74</v>
      </c>
      <c r="L818" t="s">
        <v>22945</v>
      </c>
      <c r="M818" s="3">
        <v>18979</v>
      </c>
      <c r="N818" s="2" t="s">
        <v>19</v>
      </c>
    </row>
    <row r="819" spans="1:14" x14ac:dyDescent="0.25">
      <c r="A819" t="s">
        <v>22874</v>
      </c>
      <c r="B819" s="1" t="s">
        <v>24184</v>
      </c>
      <c r="C819" t="s">
        <v>22892</v>
      </c>
      <c r="D819" t="s">
        <v>22938</v>
      </c>
      <c r="E819" s="2" t="s">
        <v>23717</v>
      </c>
      <c r="F819" t="str">
        <f t="shared" si="12"/>
        <v>Mercedes V</v>
      </c>
      <c r="G819" t="s">
        <v>24185</v>
      </c>
      <c r="H819" s="2" t="s">
        <v>17</v>
      </c>
      <c r="I819" s="5">
        <v>12809</v>
      </c>
      <c r="J819" s="2">
        <v>2022</v>
      </c>
      <c r="K819" s="2">
        <v>120</v>
      </c>
      <c r="L819" t="s">
        <v>22902</v>
      </c>
      <c r="M819" s="3">
        <v>72100</v>
      </c>
      <c r="N819" s="2" t="s">
        <v>19</v>
      </c>
    </row>
    <row r="820" spans="1:14" x14ac:dyDescent="0.25">
      <c r="A820" t="s">
        <v>22874</v>
      </c>
      <c r="B820" s="1" t="s">
        <v>24154</v>
      </c>
      <c r="C820" t="s">
        <v>22892</v>
      </c>
      <c r="D820" t="s">
        <v>25187</v>
      </c>
      <c r="E820" s="2" t="s">
        <v>1065</v>
      </c>
      <c r="F820" t="str">
        <f t="shared" si="12"/>
        <v>VW Touran</v>
      </c>
      <c r="G820" t="s">
        <v>24155</v>
      </c>
      <c r="H820" s="2" t="s">
        <v>17</v>
      </c>
      <c r="I820" s="5">
        <v>31988</v>
      </c>
      <c r="J820" s="2">
        <v>2021</v>
      </c>
      <c r="K820" s="2">
        <v>110</v>
      </c>
      <c r="L820" t="s">
        <v>22902</v>
      </c>
      <c r="M820" s="3">
        <v>39286</v>
      </c>
      <c r="N820" s="2" t="s">
        <v>19</v>
      </c>
    </row>
    <row r="821" spans="1:14" x14ac:dyDescent="0.25">
      <c r="A821" t="s">
        <v>22874</v>
      </c>
      <c r="B821" s="1" t="s">
        <v>23455</v>
      </c>
      <c r="C821" t="s">
        <v>22892</v>
      </c>
      <c r="D821" t="s">
        <v>43</v>
      </c>
      <c r="E821" s="2" t="s">
        <v>332</v>
      </c>
      <c r="F821" t="str">
        <f t="shared" si="12"/>
        <v>Opel Corsa</v>
      </c>
      <c r="G821" t="s">
        <v>22936</v>
      </c>
      <c r="H821" s="2" t="s">
        <v>36</v>
      </c>
      <c r="I821" s="5">
        <v>16129</v>
      </c>
      <c r="J821" s="2">
        <v>2021</v>
      </c>
      <c r="K821" s="2">
        <v>55</v>
      </c>
      <c r="L821" t="s">
        <v>22902</v>
      </c>
      <c r="M821" s="3">
        <v>16700</v>
      </c>
      <c r="N821" s="2" t="s">
        <v>19</v>
      </c>
    </row>
    <row r="822" spans="1:14" x14ac:dyDescent="0.25">
      <c r="A822" t="s">
        <v>22874</v>
      </c>
      <c r="B822" s="1" t="s">
        <v>23508</v>
      </c>
      <c r="C822" t="s">
        <v>22892</v>
      </c>
      <c r="D822" t="s">
        <v>15</v>
      </c>
      <c r="E822" s="2" t="s">
        <v>21</v>
      </c>
      <c r="F822" t="str">
        <f t="shared" si="12"/>
        <v>Audi A3</v>
      </c>
      <c r="G822" t="s">
        <v>9069</v>
      </c>
      <c r="H822" s="2" t="s">
        <v>17</v>
      </c>
      <c r="I822" s="5">
        <v>92724</v>
      </c>
      <c r="J822" s="2">
        <v>2017</v>
      </c>
      <c r="K822" s="2">
        <v>81</v>
      </c>
      <c r="L822" t="s">
        <v>22902</v>
      </c>
      <c r="M822" s="3">
        <v>19900</v>
      </c>
      <c r="N822" s="2" t="s">
        <v>19</v>
      </c>
    </row>
    <row r="823" spans="1:14" x14ac:dyDescent="0.25">
      <c r="A823" t="s">
        <v>22874</v>
      </c>
      <c r="B823" s="1" t="s">
        <v>24082</v>
      </c>
      <c r="C823" t="s">
        <v>22892</v>
      </c>
      <c r="D823" t="s">
        <v>25187</v>
      </c>
      <c r="E823" s="2" t="s">
        <v>1065</v>
      </c>
      <c r="F823" t="str">
        <f t="shared" si="12"/>
        <v>VW Touran</v>
      </c>
      <c r="G823" t="s">
        <v>24083</v>
      </c>
      <c r="H823" s="2" t="s">
        <v>36</v>
      </c>
      <c r="I823" s="5">
        <v>102645</v>
      </c>
      <c r="J823" s="2">
        <v>2020</v>
      </c>
      <c r="K823" s="2">
        <v>110</v>
      </c>
      <c r="L823" t="s">
        <v>22902</v>
      </c>
      <c r="M823" s="3">
        <v>32915</v>
      </c>
      <c r="N823" s="2" t="s">
        <v>19</v>
      </c>
    </row>
    <row r="824" spans="1:14" x14ac:dyDescent="0.25">
      <c r="A824" t="s">
        <v>22874</v>
      </c>
      <c r="B824" s="1" t="s">
        <v>24174</v>
      </c>
      <c r="C824" t="s">
        <v>22892</v>
      </c>
      <c r="D824" t="s">
        <v>15</v>
      </c>
      <c r="E824" s="2" t="s">
        <v>415</v>
      </c>
      <c r="F824" t="str">
        <f t="shared" si="12"/>
        <v>Audi A6</v>
      </c>
      <c r="G824" t="s">
        <v>24175</v>
      </c>
      <c r="H824" s="2" t="s">
        <v>17</v>
      </c>
      <c r="I824" s="5">
        <v>75790</v>
      </c>
      <c r="J824" s="2">
        <v>2019</v>
      </c>
      <c r="K824" s="2">
        <v>210</v>
      </c>
      <c r="L824" t="s">
        <v>22904</v>
      </c>
      <c r="M824" s="3">
        <v>55500</v>
      </c>
      <c r="N824" s="2" t="s">
        <v>19</v>
      </c>
    </row>
    <row r="825" spans="1:14" x14ac:dyDescent="0.25">
      <c r="A825" t="s">
        <v>22874</v>
      </c>
      <c r="B825" s="1" t="s">
        <v>23347</v>
      </c>
      <c r="C825" t="s">
        <v>22892</v>
      </c>
      <c r="D825" t="s">
        <v>15</v>
      </c>
      <c r="E825" s="2" t="s">
        <v>21</v>
      </c>
      <c r="F825" t="str">
        <f t="shared" si="12"/>
        <v>Audi A3</v>
      </c>
      <c r="G825" t="s">
        <v>85</v>
      </c>
      <c r="H825" s="2" t="s">
        <v>17</v>
      </c>
      <c r="I825" s="5">
        <v>80282</v>
      </c>
      <c r="J825" s="2">
        <v>2017</v>
      </c>
      <c r="K825" s="2">
        <v>81</v>
      </c>
      <c r="L825" t="s">
        <v>22920</v>
      </c>
      <c r="M825" s="3">
        <v>19900</v>
      </c>
      <c r="N825" s="2" t="s">
        <v>19</v>
      </c>
    </row>
    <row r="826" spans="1:14" x14ac:dyDescent="0.25">
      <c r="A826" t="s">
        <v>22874</v>
      </c>
      <c r="B826" s="1" t="s">
        <v>23434</v>
      </c>
      <c r="C826" t="s">
        <v>22892</v>
      </c>
      <c r="D826" t="s">
        <v>25187</v>
      </c>
      <c r="E826" s="2" t="s">
        <v>112</v>
      </c>
      <c r="F826" t="str">
        <f t="shared" si="12"/>
        <v>VW Polo</v>
      </c>
      <c r="G826" t="s">
        <v>23153</v>
      </c>
      <c r="H826" s="2" t="s">
        <v>17</v>
      </c>
      <c r="I826" s="5">
        <v>123935</v>
      </c>
      <c r="J826" s="2">
        <v>2016</v>
      </c>
      <c r="K826" s="2">
        <v>55</v>
      </c>
      <c r="L826" t="s">
        <v>22882</v>
      </c>
      <c r="M826" s="3">
        <v>10352</v>
      </c>
      <c r="N826" s="2" t="s">
        <v>19</v>
      </c>
    </row>
    <row r="827" spans="1:14" x14ac:dyDescent="0.25">
      <c r="A827" t="s">
        <v>22874</v>
      </c>
      <c r="B827" s="1" t="s">
        <v>23416</v>
      </c>
      <c r="C827" t="s">
        <v>22892</v>
      </c>
      <c r="D827" t="s">
        <v>25187</v>
      </c>
      <c r="E827" s="2" t="s">
        <v>1065</v>
      </c>
      <c r="F827" t="str">
        <f t="shared" si="12"/>
        <v>VW Touran</v>
      </c>
      <c r="G827" t="s">
        <v>23417</v>
      </c>
      <c r="H827" s="2" t="s">
        <v>17</v>
      </c>
      <c r="I827" s="5">
        <v>120758</v>
      </c>
      <c r="J827" s="2">
        <v>2018</v>
      </c>
      <c r="K827" s="2">
        <v>85</v>
      </c>
      <c r="L827" t="s">
        <v>22896</v>
      </c>
      <c r="M827" s="3">
        <v>22430</v>
      </c>
      <c r="N827" s="2" t="s">
        <v>19</v>
      </c>
    </row>
    <row r="828" spans="1:14" x14ac:dyDescent="0.25">
      <c r="A828" t="s">
        <v>22874</v>
      </c>
      <c r="B828" s="1" t="s">
        <v>23470</v>
      </c>
      <c r="C828" t="s">
        <v>22892</v>
      </c>
      <c r="D828" t="s">
        <v>15</v>
      </c>
      <c r="E828" s="2" t="s">
        <v>146</v>
      </c>
      <c r="F828" t="str">
        <f t="shared" si="12"/>
        <v>Audi A4</v>
      </c>
      <c r="G828" t="s">
        <v>23186</v>
      </c>
      <c r="H828" s="2" t="s">
        <v>17</v>
      </c>
      <c r="I828" s="5">
        <v>122743</v>
      </c>
      <c r="J828" s="2">
        <v>2017</v>
      </c>
      <c r="K828" s="2">
        <v>90</v>
      </c>
      <c r="L828" t="s">
        <v>22902</v>
      </c>
      <c r="M828" s="3">
        <v>20500</v>
      </c>
      <c r="N828" s="2" t="s">
        <v>19</v>
      </c>
    </row>
    <row r="829" spans="1:14" x14ac:dyDescent="0.25">
      <c r="A829" t="s">
        <v>22874</v>
      </c>
      <c r="B829" s="1" t="s">
        <v>23735</v>
      </c>
      <c r="C829" t="s">
        <v>22892</v>
      </c>
      <c r="D829" t="s">
        <v>15</v>
      </c>
      <c r="E829" s="2" t="s">
        <v>21</v>
      </c>
      <c r="F829" t="str">
        <f t="shared" si="12"/>
        <v>Audi A3</v>
      </c>
      <c r="G829" t="s">
        <v>85</v>
      </c>
      <c r="H829" s="2" t="s">
        <v>17</v>
      </c>
      <c r="I829" s="5">
        <v>116501</v>
      </c>
      <c r="J829" s="2">
        <v>2018</v>
      </c>
      <c r="K829" s="2">
        <v>85</v>
      </c>
      <c r="L829" t="s">
        <v>22896</v>
      </c>
      <c r="M829" s="3">
        <v>17990</v>
      </c>
      <c r="N829" s="2" t="s">
        <v>19</v>
      </c>
    </row>
    <row r="830" spans="1:14" x14ac:dyDescent="0.25">
      <c r="A830" t="s">
        <v>22874</v>
      </c>
      <c r="B830" s="1" t="s">
        <v>23460</v>
      </c>
      <c r="C830" t="s">
        <v>22892</v>
      </c>
      <c r="D830" t="s">
        <v>48</v>
      </c>
      <c r="E830" s="2" t="s">
        <v>876</v>
      </c>
      <c r="F830" t="str">
        <f t="shared" si="12"/>
        <v>Peugeot 2008</v>
      </c>
      <c r="G830" t="s">
        <v>23461</v>
      </c>
      <c r="H830" s="2" t="s">
        <v>36</v>
      </c>
      <c r="I830" s="5">
        <v>1027</v>
      </c>
      <c r="J830" s="2">
        <v>2022</v>
      </c>
      <c r="K830" s="2">
        <v>74</v>
      </c>
      <c r="L830" t="s">
        <v>22922</v>
      </c>
      <c r="M830" s="3">
        <v>27474</v>
      </c>
      <c r="N830" s="2" t="s">
        <v>19</v>
      </c>
    </row>
    <row r="831" spans="1:14" x14ac:dyDescent="0.25">
      <c r="A831" t="s">
        <v>22874</v>
      </c>
      <c r="B831" s="1" t="s">
        <v>23946</v>
      </c>
      <c r="C831" t="s">
        <v>22892</v>
      </c>
      <c r="D831" t="s">
        <v>48</v>
      </c>
      <c r="E831" s="2" t="s">
        <v>49</v>
      </c>
      <c r="F831" t="str">
        <f t="shared" si="12"/>
        <v>Peugeot 208</v>
      </c>
      <c r="G831" t="s">
        <v>23947</v>
      </c>
      <c r="H831" s="2" t="s">
        <v>36</v>
      </c>
      <c r="I831" s="5">
        <v>4871</v>
      </c>
      <c r="J831" s="2">
        <v>2022</v>
      </c>
      <c r="K831" s="2">
        <v>55</v>
      </c>
      <c r="L831" t="s">
        <v>22969</v>
      </c>
      <c r="M831" s="3">
        <v>21100</v>
      </c>
      <c r="N831" s="2" t="s">
        <v>19</v>
      </c>
    </row>
    <row r="832" spans="1:14" x14ac:dyDescent="0.25">
      <c r="A832" t="s">
        <v>22874</v>
      </c>
      <c r="B832" s="1" t="s">
        <v>23923</v>
      </c>
      <c r="C832" t="s">
        <v>22892</v>
      </c>
      <c r="D832" t="s">
        <v>48</v>
      </c>
      <c r="E832" s="2" t="s">
        <v>920</v>
      </c>
      <c r="F832" t="str">
        <f t="shared" si="12"/>
        <v>Peugeot 3008</v>
      </c>
      <c r="G832" t="s">
        <v>23924</v>
      </c>
      <c r="H832" s="2" t="s">
        <v>36</v>
      </c>
      <c r="I832" s="5">
        <v>4588</v>
      </c>
      <c r="J832" s="2">
        <v>2022</v>
      </c>
      <c r="K832" s="2">
        <v>96</v>
      </c>
      <c r="L832" t="s">
        <v>22945</v>
      </c>
      <c r="M832" s="3">
        <v>36600</v>
      </c>
      <c r="N832" s="2" t="s">
        <v>19</v>
      </c>
    </row>
    <row r="833" spans="1:14" x14ac:dyDescent="0.25">
      <c r="A833" t="s">
        <v>22874</v>
      </c>
      <c r="B833" s="1" t="s">
        <v>24069</v>
      </c>
      <c r="C833" t="s">
        <v>22892</v>
      </c>
      <c r="D833" t="s">
        <v>15</v>
      </c>
      <c r="E833" s="2" t="s">
        <v>146</v>
      </c>
      <c r="F833" t="str">
        <f t="shared" si="12"/>
        <v>Audi A4</v>
      </c>
      <c r="G833" t="s">
        <v>147</v>
      </c>
      <c r="H833" s="2" t="s">
        <v>17</v>
      </c>
      <c r="I833" s="5">
        <v>104730</v>
      </c>
      <c r="J833" s="2">
        <v>2018</v>
      </c>
      <c r="K833" s="2">
        <v>110</v>
      </c>
      <c r="L833" t="s">
        <v>22902</v>
      </c>
      <c r="M833" s="3">
        <v>23200</v>
      </c>
      <c r="N833" s="2" t="s">
        <v>19</v>
      </c>
    </row>
    <row r="834" spans="1:14" x14ac:dyDescent="0.25">
      <c r="A834" t="s">
        <v>22874</v>
      </c>
      <c r="B834" s="1" t="s">
        <v>24094</v>
      </c>
      <c r="C834" t="s">
        <v>22892</v>
      </c>
      <c r="D834" t="s">
        <v>25187</v>
      </c>
      <c r="E834" s="2" t="s">
        <v>1065</v>
      </c>
      <c r="F834" t="str">
        <f t="shared" si="12"/>
        <v>VW Touran</v>
      </c>
      <c r="G834" t="s">
        <v>1752</v>
      </c>
      <c r="H834" s="2" t="s">
        <v>17</v>
      </c>
      <c r="I834" s="5">
        <v>111996</v>
      </c>
      <c r="J834" s="2">
        <v>2016</v>
      </c>
      <c r="K834" s="2">
        <v>85</v>
      </c>
      <c r="L834" t="s">
        <v>22902</v>
      </c>
      <c r="M834" s="3">
        <v>18050</v>
      </c>
      <c r="N834" s="2" t="s">
        <v>19</v>
      </c>
    </row>
    <row r="835" spans="1:14" x14ac:dyDescent="0.25">
      <c r="A835" t="s">
        <v>22874</v>
      </c>
      <c r="B835" s="1" t="s">
        <v>23304</v>
      </c>
      <c r="C835" t="s">
        <v>22892</v>
      </c>
      <c r="D835" t="s">
        <v>128</v>
      </c>
      <c r="E835" s="2" t="s">
        <v>247</v>
      </c>
      <c r="F835" t="str">
        <f t="shared" ref="F835:F898" si="13">D835&amp; " " &amp; E835</f>
        <v>Škoda Octavia</v>
      </c>
      <c r="G835" t="s">
        <v>23305</v>
      </c>
      <c r="H835" s="2" t="s">
        <v>36</v>
      </c>
      <c r="I835" s="5">
        <v>74629</v>
      </c>
      <c r="J835" s="2">
        <v>2019</v>
      </c>
      <c r="K835" s="2">
        <v>85</v>
      </c>
      <c r="L835" t="s">
        <v>22902</v>
      </c>
      <c r="M835" s="3">
        <v>19990</v>
      </c>
      <c r="N835" s="2" t="s">
        <v>19</v>
      </c>
    </row>
    <row r="836" spans="1:14" x14ac:dyDescent="0.25">
      <c r="A836" t="s">
        <v>22874</v>
      </c>
      <c r="B836" s="1" t="s">
        <v>24194</v>
      </c>
      <c r="C836" t="s">
        <v>22892</v>
      </c>
      <c r="D836" t="s">
        <v>25187</v>
      </c>
      <c r="E836" s="2" t="s">
        <v>17368</v>
      </c>
      <c r="F836" t="str">
        <f t="shared" si="13"/>
        <v>VW Golf</v>
      </c>
      <c r="G836" t="s">
        <v>23219</v>
      </c>
      <c r="H836" s="2" t="s">
        <v>17</v>
      </c>
      <c r="I836" s="5">
        <v>98614</v>
      </c>
      <c r="J836" s="2">
        <v>2018</v>
      </c>
      <c r="K836" s="2">
        <v>85</v>
      </c>
      <c r="L836" t="s">
        <v>22902</v>
      </c>
      <c r="M836" s="3">
        <v>16900</v>
      </c>
      <c r="N836" s="2" t="s">
        <v>19</v>
      </c>
    </row>
    <row r="837" spans="1:14" x14ac:dyDescent="0.25">
      <c r="A837" t="s">
        <v>22874</v>
      </c>
      <c r="B837" s="1" t="s">
        <v>23521</v>
      </c>
      <c r="C837" t="s">
        <v>22892</v>
      </c>
      <c r="D837" t="s">
        <v>75</v>
      </c>
      <c r="E837" s="2" t="s">
        <v>78</v>
      </c>
      <c r="F837" t="str">
        <f t="shared" si="13"/>
        <v>BMW X1</v>
      </c>
      <c r="G837" t="s">
        <v>5696</v>
      </c>
      <c r="H837" s="2" t="s">
        <v>17</v>
      </c>
      <c r="I837" s="5">
        <v>96749</v>
      </c>
      <c r="J837" s="2">
        <v>2018</v>
      </c>
      <c r="K837" s="2">
        <v>85</v>
      </c>
      <c r="L837" t="s">
        <v>22904</v>
      </c>
      <c r="M837" s="3">
        <v>22974</v>
      </c>
      <c r="N837" s="2" t="s">
        <v>19</v>
      </c>
    </row>
    <row r="838" spans="1:14" x14ac:dyDescent="0.25">
      <c r="A838" t="s">
        <v>22874</v>
      </c>
      <c r="B838" s="1" t="s">
        <v>23454</v>
      </c>
      <c r="C838" t="s">
        <v>22892</v>
      </c>
      <c r="D838" t="s">
        <v>25187</v>
      </c>
      <c r="E838" s="2" t="s">
        <v>17368</v>
      </c>
      <c r="F838" t="str">
        <f t="shared" si="13"/>
        <v>VW Golf</v>
      </c>
      <c r="G838" t="s">
        <v>22971</v>
      </c>
      <c r="H838" s="2" t="s">
        <v>17</v>
      </c>
      <c r="I838" s="5">
        <v>119296</v>
      </c>
      <c r="J838" s="2">
        <v>2018</v>
      </c>
      <c r="K838" s="2">
        <v>85</v>
      </c>
      <c r="L838" t="s">
        <v>22896</v>
      </c>
      <c r="M838" s="3">
        <v>16500</v>
      </c>
      <c r="N838" s="2" t="s">
        <v>19</v>
      </c>
    </row>
    <row r="839" spans="1:14" x14ac:dyDescent="0.25">
      <c r="A839" t="s">
        <v>22874</v>
      </c>
      <c r="B839" s="1" t="s">
        <v>23445</v>
      </c>
      <c r="C839" t="s">
        <v>22892</v>
      </c>
      <c r="D839" t="s">
        <v>25187</v>
      </c>
      <c r="E839" s="2" t="s">
        <v>17368</v>
      </c>
      <c r="F839" t="str">
        <f t="shared" si="13"/>
        <v>VW Golf</v>
      </c>
      <c r="G839" t="s">
        <v>22971</v>
      </c>
      <c r="H839" s="2" t="s">
        <v>17</v>
      </c>
      <c r="I839" s="5">
        <v>114743</v>
      </c>
      <c r="J839" s="2">
        <v>2017</v>
      </c>
      <c r="K839" s="2">
        <v>66</v>
      </c>
      <c r="L839" t="s">
        <v>22902</v>
      </c>
      <c r="M839" s="3">
        <v>15661</v>
      </c>
      <c r="N839" s="2" t="s">
        <v>19</v>
      </c>
    </row>
    <row r="840" spans="1:14" x14ac:dyDescent="0.25">
      <c r="A840" t="s">
        <v>22874</v>
      </c>
      <c r="B840" s="1" t="s">
        <v>24068</v>
      </c>
      <c r="C840" t="s">
        <v>22892</v>
      </c>
      <c r="D840" t="s">
        <v>128</v>
      </c>
      <c r="E840" s="2" t="s">
        <v>247</v>
      </c>
      <c r="F840" t="str">
        <f t="shared" si="13"/>
        <v>Škoda Octavia</v>
      </c>
      <c r="G840" t="s">
        <v>22928</v>
      </c>
      <c r="H840" s="2" t="s">
        <v>17</v>
      </c>
      <c r="I840" s="5">
        <v>90644</v>
      </c>
      <c r="J840" s="2">
        <v>2020</v>
      </c>
      <c r="K840" s="2">
        <v>85</v>
      </c>
      <c r="L840" t="s">
        <v>22904</v>
      </c>
      <c r="M840" s="3">
        <v>20900</v>
      </c>
      <c r="N840" s="2" t="s">
        <v>19</v>
      </c>
    </row>
    <row r="841" spans="1:14" x14ac:dyDescent="0.25">
      <c r="A841" t="s">
        <v>22874</v>
      </c>
      <c r="B841" s="1" t="s">
        <v>23693</v>
      </c>
      <c r="C841" t="s">
        <v>22892</v>
      </c>
      <c r="D841" t="s">
        <v>128</v>
      </c>
      <c r="E841" s="2" t="s">
        <v>247</v>
      </c>
      <c r="F841" t="str">
        <f t="shared" si="13"/>
        <v>Škoda Octavia</v>
      </c>
      <c r="G841" t="s">
        <v>22934</v>
      </c>
      <c r="H841" s="2" t="s">
        <v>17</v>
      </c>
      <c r="I841" s="5">
        <v>110186</v>
      </c>
      <c r="J841" s="2">
        <v>2020</v>
      </c>
      <c r="K841" s="2">
        <v>85</v>
      </c>
      <c r="L841" t="s">
        <v>22896</v>
      </c>
      <c r="M841" s="3">
        <v>21800</v>
      </c>
      <c r="N841" s="2" t="s">
        <v>19</v>
      </c>
    </row>
    <row r="842" spans="1:14" x14ac:dyDescent="0.25">
      <c r="A842" t="s">
        <v>22874</v>
      </c>
      <c r="B842" s="1" t="s">
        <v>23678</v>
      </c>
      <c r="C842" t="s">
        <v>22892</v>
      </c>
      <c r="D842" t="s">
        <v>25187</v>
      </c>
      <c r="E842" s="2" t="s">
        <v>17368</v>
      </c>
      <c r="F842" t="str">
        <f t="shared" si="13"/>
        <v>VW Golf</v>
      </c>
      <c r="G842" t="s">
        <v>23647</v>
      </c>
      <c r="H842" s="2" t="s">
        <v>17</v>
      </c>
      <c r="I842" s="5">
        <v>73922</v>
      </c>
      <c r="J842" s="2">
        <v>2017</v>
      </c>
      <c r="K842" s="2">
        <v>85</v>
      </c>
      <c r="L842" t="s">
        <v>23276</v>
      </c>
      <c r="M842" s="3">
        <v>19643</v>
      </c>
      <c r="N842" s="2" t="s">
        <v>19</v>
      </c>
    </row>
    <row r="843" spans="1:14" x14ac:dyDescent="0.25">
      <c r="A843" t="s">
        <v>22874</v>
      </c>
      <c r="B843" s="1" t="s">
        <v>23695</v>
      </c>
      <c r="C843" t="s">
        <v>22892</v>
      </c>
      <c r="D843" t="s">
        <v>15</v>
      </c>
      <c r="E843" s="2" t="s">
        <v>415</v>
      </c>
      <c r="F843" t="str">
        <f t="shared" si="13"/>
        <v>Audi A6</v>
      </c>
      <c r="G843" t="s">
        <v>23696</v>
      </c>
      <c r="H843" s="2" t="s">
        <v>17</v>
      </c>
      <c r="I843" s="5">
        <v>47449</v>
      </c>
      <c r="J843" s="2">
        <v>2021</v>
      </c>
      <c r="K843" s="2">
        <v>150</v>
      </c>
      <c r="L843" t="s">
        <v>22902</v>
      </c>
      <c r="M843" s="3">
        <v>59134</v>
      </c>
      <c r="N843" s="2" t="s">
        <v>19</v>
      </c>
    </row>
    <row r="844" spans="1:14" x14ac:dyDescent="0.25">
      <c r="A844" t="s">
        <v>22874</v>
      </c>
      <c r="B844" s="1" t="s">
        <v>23482</v>
      </c>
      <c r="C844" t="s">
        <v>22892</v>
      </c>
      <c r="D844" t="s">
        <v>15</v>
      </c>
      <c r="E844" s="2" t="s">
        <v>21</v>
      </c>
      <c r="F844" t="str">
        <f t="shared" si="13"/>
        <v>Audi A3</v>
      </c>
      <c r="G844" t="s">
        <v>23483</v>
      </c>
      <c r="H844" s="2" t="s">
        <v>17</v>
      </c>
      <c r="I844" s="5">
        <v>55918</v>
      </c>
      <c r="J844" s="2">
        <v>2018</v>
      </c>
      <c r="K844" s="2">
        <v>85</v>
      </c>
      <c r="L844" t="s">
        <v>22899</v>
      </c>
      <c r="M844" s="3">
        <v>22900</v>
      </c>
      <c r="N844" s="2" t="s">
        <v>19</v>
      </c>
    </row>
    <row r="845" spans="1:14" x14ac:dyDescent="0.25">
      <c r="A845" t="s">
        <v>22874</v>
      </c>
      <c r="B845" s="1" t="s">
        <v>23458</v>
      </c>
      <c r="C845" t="s">
        <v>22892</v>
      </c>
      <c r="D845" t="s">
        <v>128</v>
      </c>
      <c r="E845" s="2" t="s">
        <v>247</v>
      </c>
      <c r="F845" t="str">
        <f t="shared" si="13"/>
        <v>Škoda Octavia</v>
      </c>
      <c r="G845" t="s">
        <v>22962</v>
      </c>
      <c r="H845" s="2" t="s">
        <v>17</v>
      </c>
      <c r="I845" s="5">
        <v>78054</v>
      </c>
      <c r="J845" s="2">
        <v>2016</v>
      </c>
      <c r="K845" s="2">
        <v>81</v>
      </c>
      <c r="L845" t="s">
        <v>22890</v>
      </c>
      <c r="M845" s="3">
        <v>17918</v>
      </c>
      <c r="N845" s="2" t="s">
        <v>19</v>
      </c>
    </row>
    <row r="846" spans="1:14" x14ac:dyDescent="0.25">
      <c r="A846" t="s">
        <v>22874</v>
      </c>
      <c r="B846" s="1" t="s">
        <v>23925</v>
      </c>
      <c r="C846" t="s">
        <v>22892</v>
      </c>
      <c r="D846" t="s">
        <v>25187</v>
      </c>
      <c r="E846" s="2" t="s">
        <v>4997</v>
      </c>
      <c r="F846" t="str">
        <f t="shared" si="13"/>
        <v>VW Taigo</v>
      </c>
      <c r="G846" t="s">
        <v>22965</v>
      </c>
      <c r="H846" s="2" t="s">
        <v>36</v>
      </c>
      <c r="I846" s="5">
        <v>2214</v>
      </c>
      <c r="J846" s="2">
        <v>2022</v>
      </c>
      <c r="K846" s="2">
        <v>70</v>
      </c>
      <c r="L846" t="s">
        <v>22966</v>
      </c>
      <c r="M846" s="3">
        <v>20970</v>
      </c>
      <c r="N846" s="2" t="s">
        <v>19</v>
      </c>
    </row>
    <row r="847" spans="1:14" x14ac:dyDescent="0.25">
      <c r="A847" t="s">
        <v>22874</v>
      </c>
      <c r="B847" s="1" t="s">
        <v>22894</v>
      </c>
      <c r="C847" t="s">
        <v>22892</v>
      </c>
      <c r="D847" t="s">
        <v>43</v>
      </c>
      <c r="E847" s="2" t="s">
        <v>610</v>
      </c>
      <c r="F847" t="str">
        <f t="shared" si="13"/>
        <v>Opel Mokka</v>
      </c>
      <c r="G847" t="s">
        <v>22895</v>
      </c>
      <c r="H847" s="2" t="s">
        <v>36</v>
      </c>
      <c r="I847" s="5">
        <v>3593</v>
      </c>
      <c r="J847" s="2">
        <v>2022</v>
      </c>
      <c r="K847" s="2">
        <v>74</v>
      </c>
      <c r="L847" t="s">
        <v>22896</v>
      </c>
      <c r="M847" s="3">
        <v>24554</v>
      </c>
      <c r="N847" s="2" t="s">
        <v>19</v>
      </c>
    </row>
    <row r="848" spans="1:14" x14ac:dyDescent="0.25">
      <c r="A848" t="s">
        <v>22874</v>
      </c>
      <c r="B848" s="1" t="s">
        <v>22897</v>
      </c>
      <c r="C848" t="s">
        <v>22892</v>
      </c>
      <c r="D848" t="s">
        <v>162</v>
      </c>
      <c r="E848" s="2" t="s">
        <v>1382</v>
      </c>
      <c r="F848" t="str">
        <f t="shared" si="13"/>
        <v>Kia Stonic</v>
      </c>
      <c r="G848" t="s">
        <v>22898</v>
      </c>
      <c r="H848" s="2" t="s">
        <v>36</v>
      </c>
      <c r="I848" s="5">
        <v>11396</v>
      </c>
      <c r="J848" s="2">
        <v>2022</v>
      </c>
      <c r="K848" s="2">
        <v>62</v>
      </c>
      <c r="L848" t="s">
        <v>22899</v>
      </c>
      <c r="M848" s="3">
        <v>18979</v>
      </c>
      <c r="N848" s="2" t="s">
        <v>19</v>
      </c>
    </row>
    <row r="849" spans="1:14" x14ac:dyDescent="0.25">
      <c r="A849" t="s">
        <v>22874</v>
      </c>
      <c r="B849" s="1" t="s">
        <v>22891</v>
      </c>
      <c r="C849" t="s">
        <v>22892</v>
      </c>
      <c r="D849" t="s">
        <v>25187</v>
      </c>
      <c r="E849" s="2" t="s">
        <v>112</v>
      </c>
      <c r="F849" t="str">
        <f t="shared" si="13"/>
        <v>VW Polo</v>
      </c>
      <c r="G849" t="s">
        <v>22893</v>
      </c>
      <c r="H849" s="2" t="s">
        <v>17</v>
      </c>
      <c r="I849" s="5">
        <v>124163</v>
      </c>
      <c r="J849" s="2">
        <v>2016</v>
      </c>
      <c r="K849" s="2">
        <v>55</v>
      </c>
      <c r="L849" t="s">
        <v>22882</v>
      </c>
      <c r="M849" s="3">
        <v>10352</v>
      </c>
      <c r="N849" s="2" t="s">
        <v>19</v>
      </c>
    </row>
    <row r="850" spans="1:14" x14ac:dyDescent="0.25">
      <c r="A850" t="s">
        <v>22874</v>
      </c>
      <c r="B850" s="1" t="s">
        <v>22900</v>
      </c>
      <c r="C850" t="s">
        <v>22892</v>
      </c>
      <c r="D850" t="s">
        <v>43</v>
      </c>
      <c r="E850" s="2" t="s">
        <v>19001</v>
      </c>
      <c r="F850" t="str">
        <f t="shared" si="13"/>
        <v>Opel Crossland</v>
      </c>
      <c r="G850" t="s">
        <v>22901</v>
      </c>
      <c r="H850" s="2" t="s">
        <v>17</v>
      </c>
      <c r="I850" s="5">
        <v>6851</v>
      </c>
      <c r="J850" s="2">
        <v>2022</v>
      </c>
      <c r="K850" s="2">
        <v>81</v>
      </c>
      <c r="L850" t="s">
        <v>22902</v>
      </c>
      <c r="M850" s="3">
        <v>25085</v>
      </c>
      <c r="N850" s="2" t="s">
        <v>19</v>
      </c>
    </row>
    <row r="851" spans="1:14" x14ac:dyDescent="0.25">
      <c r="A851" t="s">
        <v>22874</v>
      </c>
      <c r="B851" s="1" t="s">
        <v>22903</v>
      </c>
      <c r="C851" t="s">
        <v>22892</v>
      </c>
      <c r="D851" t="s">
        <v>43</v>
      </c>
      <c r="E851" s="2" t="s">
        <v>356</v>
      </c>
      <c r="F851" t="str">
        <f t="shared" si="13"/>
        <v>Opel Astra</v>
      </c>
      <c r="G851" t="s">
        <v>22895</v>
      </c>
      <c r="H851" s="2" t="s">
        <v>36</v>
      </c>
      <c r="I851" s="5">
        <v>5622</v>
      </c>
      <c r="J851" s="2">
        <v>2022</v>
      </c>
      <c r="K851" s="2">
        <v>96</v>
      </c>
      <c r="L851" t="s">
        <v>22904</v>
      </c>
      <c r="M851" s="3">
        <v>25748</v>
      </c>
      <c r="N851" s="2" t="s">
        <v>19</v>
      </c>
    </row>
    <row r="852" spans="1:14" x14ac:dyDescent="0.25">
      <c r="A852" t="s">
        <v>22874</v>
      </c>
      <c r="B852" s="1" t="s">
        <v>22908</v>
      </c>
      <c r="C852" t="s">
        <v>22892</v>
      </c>
      <c r="D852" t="s">
        <v>43</v>
      </c>
      <c r="E852" s="2" t="s">
        <v>19001</v>
      </c>
      <c r="F852" t="str">
        <f t="shared" si="13"/>
        <v>Opel Crossland</v>
      </c>
      <c r="G852" t="s">
        <v>22909</v>
      </c>
      <c r="H852" s="2" t="s">
        <v>36</v>
      </c>
      <c r="I852" s="5">
        <v>11265</v>
      </c>
      <c r="J852" s="2">
        <v>2022</v>
      </c>
      <c r="K852" s="2">
        <v>81</v>
      </c>
      <c r="L852" t="s">
        <v>22882</v>
      </c>
      <c r="M852" s="3">
        <v>22364</v>
      </c>
      <c r="N852" s="2" t="s">
        <v>19</v>
      </c>
    </row>
    <row r="853" spans="1:14" x14ac:dyDescent="0.25">
      <c r="A853" t="s">
        <v>22874</v>
      </c>
      <c r="B853" s="1" t="s">
        <v>22921</v>
      </c>
      <c r="C853" t="s">
        <v>22892</v>
      </c>
      <c r="D853" t="s">
        <v>43</v>
      </c>
      <c r="E853" s="2" t="s">
        <v>19001</v>
      </c>
      <c r="F853" t="str">
        <f t="shared" si="13"/>
        <v>Opel Crossland</v>
      </c>
      <c r="G853" t="s">
        <v>22909</v>
      </c>
      <c r="H853" s="2" t="s">
        <v>36</v>
      </c>
      <c r="I853" s="5">
        <v>3903</v>
      </c>
      <c r="J853" s="2">
        <v>2022</v>
      </c>
      <c r="K853" s="2">
        <v>81</v>
      </c>
      <c r="L853" t="s">
        <v>22922</v>
      </c>
      <c r="M853" s="3">
        <v>24554</v>
      </c>
      <c r="N853" s="2" t="s">
        <v>19</v>
      </c>
    </row>
    <row r="854" spans="1:14" x14ac:dyDescent="0.25">
      <c r="A854" t="s">
        <v>22874</v>
      </c>
      <c r="B854" s="1" t="s">
        <v>22905</v>
      </c>
      <c r="C854" t="s">
        <v>22892</v>
      </c>
      <c r="D854" t="s">
        <v>25187</v>
      </c>
      <c r="E854" s="2" t="s">
        <v>22906</v>
      </c>
      <c r="F854" t="str">
        <f t="shared" si="13"/>
        <v>VW up!</v>
      </c>
      <c r="G854" t="s">
        <v>22907</v>
      </c>
      <c r="H854" s="2" t="s">
        <v>36</v>
      </c>
      <c r="I854" s="5">
        <v>54727</v>
      </c>
      <c r="J854" s="2">
        <v>2019</v>
      </c>
      <c r="K854" s="2">
        <v>44</v>
      </c>
      <c r="L854" t="s">
        <v>22882</v>
      </c>
      <c r="M854" s="3">
        <v>12874</v>
      </c>
      <c r="N854" s="2" t="s">
        <v>19</v>
      </c>
    </row>
    <row r="855" spans="1:14" x14ac:dyDescent="0.25">
      <c r="A855" t="s">
        <v>22874</v>
      </c>
      <c r="B855" s="1" t="s">
        <v>22910</v>
      </c>
      <c r="C855" t="s">
        <v>22892</v>
      </c>
      <c r="D855" t="s">
        <v>75</v>
      </c>
      <c r="E855" s="2">
        <v>3</v>
      </c>
      <c r="F855" t="str">
        <f t="shared" si="13"/>
        <v>BMW 3</v>
      </c>
      <c r="G855" t="s">
        <v>22911</v>
      </c>
      <c r="H855" s="2" t="s">
        <v>17</v>
      </c>
      <c r="I855" s="5">
        <v>1556</v>
      </c>
      <c r="J855" s="2">
        <v>2022</v>
      </c>
      <c r="K855" s="2">
        <v>110</v>
      </c>
      <c r="L855" t="s">
        <v>22896</v>
      </c>
      <c r="M855" s="3">
        <v>54284</v>
      </c>
      <c r="N855" s="2" t="s">
        <v>19</v>
      </c>
    </row>
    <row r="856" spans="1:14" x14ac:dyDescent="0.25">
      <c r="A856" t="s">
        <v>22874</v>
      </c>
      <c r="B856" s="1" t="s">
        <v>22914</v>
      </c>
      <c r="C856" t="s">
        <v>22892</v>
      </c>
      <c r="D856" t="s">
        <v>141</v>
      </c>
      <c r="E856" s="2" t="s">
        <v>150</v>
      </c>
      <c r="F856" t="str">
        <f t="shared" si="13"/>
        <v>Renault Clio</v>
      </c>
      <c r="G856" t="s">
        <v>22915</v>
      </c>
      <c r="H856" s="2" t="s">
        <v>36</v>
      </c>
      <c r="I856" s="5">
        <v>1050</v>
      </c>
      <c r="J856" s="2">
        <v>2022</v>
      </c>
      <c r="K856" s="2">
        <v>67</v>
      </c>
      <c r="L856" t="s">
        <v>22916</v>
      </c>
      <c r="M856" s="3">
        <v>18800</v>
      </c>
      <c r="N856" s="2" t="s">
        <v>19</v>
      </c>
    </row>
    <row r="857" spans="1:14" x14ac:dyDescent="0.25">
      <c r="A857" t="s">
        <v>22874</v>
      </c>
      <c r="B857" s="1" t="s">
        <v>22932</v>
      </c>
      <c r="C857" t="s">
        <v>22892</v>
      </c>
      <c r="D857" t="s">
        <v>141</v>
      </c>
      <c r="E857" s="2" t="s">
        <v>150</v>
      </c>
      <c r="F857" t="str">
        <f t="shared" si="13"/>
        <v>Renault Clio</v>
      </c>
      <c r="G857" t="s">
        <v>22915</v>
      </c>
      <c r="H857" s="2" t="s">
        <v>36</v>
      </c>
      <c r="I857" s="5">
        <v>1050</v>
      </c>
      <c r="J857" s="2">
        <v>2022</v>
      </c>
      <c r="K857" s="2">
        <v>67</v>
      </c>
      <c r="L857" t="s">
        <v>22922</v>
      </c>
      <c r="M857" s="3">
        <v>18800</v>
      </c>
      <c r="N857" s="2" t="s">
        <v>19</v>
      </c>
    </row>
    <row r="858" spans="1:14" x14ac:dyDescent="0.25">
      <c r="A858" t="s">
        <v>22874</v>
      </c>
      <c r="B858" s="1" t="s">
        <v>22931</v>
      </c>
      <c r="C858" t="s">
        <v>22892</v>
      </c>
      <c r="D858" t="s">
        <v>141</v>
      </c>
      <c r="E858" s="2" t="s">
        <v>150</v>
      </c>
      <c r="F858" t="str">
        <f t="shared" si="13"/>
        <v>Renault Clio</v>
      </c>
      <c r="G858" t="s">
        <v>22915</v>
      </c>
      <c r="H858" s="2" t="s">
        <v>36</v>
      </c>
      <c r="I858" s="5">
        <v>1050</v>
      </c>
      <c r="J858" s="2">
        <v>2022</v>
      </c>
      <c r="K858" s="2">
        <v>67</v>
      </c>
      <c r="L858" t="s">
        <v>22902</v>
      </c>
      <c r="M858" s="3">
        <v>18800</v>
      </c>
      <c r="N858" s="2" t="s">
        <v>19</v>
      </c>
    </row>
    <row r="859" spans="1:14" x14ac:dyDescent="0.25">
      <c r="A859" t="s">
        <v>22874</v>
      </c>
      <c r="B859" s="1" t="s">
        <v>22930</v>
      </c>
      <c r="C859" t="s">
        <v>22892</v>
      </c>
      <c r="D859" t="s">
        <v>141</v>
      </c>
      <c r="E859" s="2" t="s">
        <v>150</v>
      </c>
      <c r="F859" t="str">
        <f t="shared" si="13"/>
        <v>Renault Clio</v>
      </c>
      <c r="G859" t="s">
        <v>22915</v>
      </c>
      <c r="H859" s="2" t="s">
        <v>36</v>
      </c>
      <c r="I859" s="5">
        <v>1050</v>
      </c>
      <c r="J859" s="2">
        <v>2022</v>
      </c>
      <c r="K859" s="2">
        <v>67</v>
      </c>
      <c r="L859" t="s">
        <v>22882</v>
      </c>
      <c r="M859" s="3">
        <v>18200</v>
      </c>
      <c r="N859" s="2" t="s">
        <v>19</v>
      </c>
    </row>
    <row r="860" spans="1:14" x14ac:dyDescent="0.25">
      <c r="A860" t="s">
        <v>22874</v>
      </c>
      <c r="B860" s="1" t="s">
        <v>22929</v>
      </c>
      <c r="C860" t="s">
        <v>22892</v>
      </c>
      <c r="D860" t="s">
        <v>128</v>
      </c>
      <c r="E860" s="2" t="s">
        <v>527</v>
      </c>
      <c r="F860" t="str">
        <f t="shared" si="13"/>
        <v>Škoda Superb</v>
      </c>
      <c r="G860" t="s">
        <v>22928</v>
      </c>
      <c r="H860" s="2" t="s">
        <v>17</v>
      </c>
      <c r="I860" s="5">
        <v>70645</v>
      </c>
      <c r="J860" s="2">
        <v>2019</v>
      </c>
      <c r="K860" s="2">
        <v>88</v>
      </c>
      <c r="L860" t="s">
        <v>22902</v>
      </c>
      <c r="M860" s="3">
        <v>25085</v>
      </c>
      <c r="N860" s="2" t="s">
        <v>19</v>
      </c>
    </row>
    <row r="861" spans="1:14" x14ac:dyDescent="0.25">
      <c r="A861" t="s">
        <v>22874</v>
      </c>
      <c r="B861" s="1" t="s">
        <v>22927</v>
      </c>
      <c r="C861" t="s">
        <v>22892</v>
      </c>
      <c r="D861" t="s">
        <v>128</v>
      </c>
      <c r="E861" s="2" t="s">
        <v>247</v>
      </c>
      <c r="F861" t="str">
        <f t="shared" si="13"/>
        <v>Škoda Octavia</v>
      </c>
      <c r="G861" t="s">
        <v>22928</v>
      </c>
      <c r="H861" s="2" t="s">
        <v>17</v>
      </c>
      <c r="I861" s="5">
        <v>119496</v>
      </c>
      <c r="J861" s="2">
        <v>2018</v>
      </c>
      <c r="K861" s="2">
        <v>85</v>
      </c>
      <c r="L861" t="s">
        <v>22896</v>
      </c>
      <c r="M861" s="3">
        <v>17900</v>
      </c>
      <c r="N861" s="2" t="s">
        <v>19</v>
      </c>
    </row>
    <row r="862" spans="1:14" x14ac:dyDescent="0.25">
      <c r="A862" t="s">
        <v>22874</v>
      </c>
      <c r="B862" s="1" t="s">
        <v>22933</v>
      </c>
      <c r="C862" t="s">
        <v>22892</v>
      </c>
      <c r="D862" t="s">
        <v>128</v>
      </c>
      <c r="E862" s="2" t="s">
        <v>527</v>
      </c>
      <c r="F862" t="str">
        <f t="shared" si="13"/>
        <v>Škoda Superb</v>
      </c>
      <c r="G862" t="s">
        <v>22934</v>
      </c>
      <c r="H862" s="2" t="s">
        <v>17</v>
      </c>
      <c r="I862" s="5">
        <v>106913</v>
      </c>
      <c r="J862" s="2">
        <v>2017</v>
      </c>
      <c r="K862" s="2">
        <v>88</v>
      </c>
      <c r="L862" t="s">
        <v>22902</v>
      </c>
      <c r="M862" s="3">
        <v>22900</v>
      </c>
      <c r="N862" s="2" t="s">
        <v>19</v>
      </c>
    </row>
    <row r="863" spans="1:14" x14ac:dyDescent="0.25">
      <c r="A863" t="s">
        <v>22874</v>
      </c>
      <c r="B863" s="1" t="s">
        <v>23025</v>
      </c>
      <c r="C863" t="s">
        <v>22892</v>
      </c>
      <c r="D863" t="s">
        <v>43</v>
      </c>
      <c r="E863" s="2" t="s">
        <v>1890</v>
      </c>
      <c r="F863" t="str">
        <f t="shared" si="13"/>
        <v>Opel Zafira</v>
      </c>
      <c r="G863" t="s">
        <v>23026</v>
      </c>
      <c r="H863" s="2" t="s">
        <v>17</v>
      </c>
      <c r="I863" s="5">
        <v>9012</v>
      </c>
      <c r="J863" s="2">
        <v>2022</v>
      </c>
      <c r="K863" s="2">
        <v>88</v>
      </c>
      <c r="L863" t="s">
        <v>22902</v>
      </c>
      <c r="M863" s="3">
        <v>43559</v>
      </c>
      <c r="N863" s="2" t="s">
        <v>19</v>
      </c>
    </row>
    <row r="864" spans="1:14" x14ac:dyDescent="0.25">
      <c r="A864" t="s">
        <v>22874</v>
      </c>
      <c r="B864" s="1" t="s">
        <v>22935</v>
      </c>
      <c r="C864" t="s">
        <v>22892</v>
      </c>
      <c r="D864" t="s">
        <v>43</v>
      </c>
      <c r="E864" s="2" t="s">
        <v>332</v>
      </c>
      <c r="F864" t="str">
        <f t="shared" si="13"/>
        <v>Opel Corsa</v>
      </c>
      <c r="G864" t="s">
        <v>22936</v>
      </c>
      <c r="H864" s="2" t="s">
        <v>36</v>
      </c>
      <c r="I864" s="5">
        <v>22844</v>
      </c>
      <c r="J864" s="2">
        <v>2021</v>
      </c>
      <c r="K864" s="2">
        <v>55</v>
      </c>
      <c r="L864" t="s">
        <v>22896</v>
      </c>
      <c r="M864" s="3">
        <v>18316</v>
      </c>
      <c r="N864" s="2" t="s">
        <v>19</v>
      </c>
    </row>
    <row r="865" spans="1:14" x14ac:dyDescent="0.25">
      <c r="A865" t="s">
        <v>22874</v>
      </c>
      <c r="B865" s="1" t="s">
        <v>23017</v>
      </c>
      <c r="C865" t="s">
        <v>22892</v>
      </c>
      <c r="D865" t="s">
        <v>15</v>
      </c>
      <c r="E865" s="2" t="s">
        <v>21</v>
      </c>
      <c r="F865" t="str">
        <f t="shared" si="13"/>
        <v>Audi A3</v>
      </c>
      <c r="G865" t="s">
        <v>23018</v>
      </c>
      <c r="H865" s="2" t="s">
        <v>17</v>
      </c>
      <c r="I865" s="5">
        <v>25555</v>
      </c>
      <c r="J865" s="2">
        <v>2021</v>
      </c>
      <c r="K865" s="2">
        <v>85</v>
      </c>
      <c r="L865" t="s">
        <v>22896</v>
      </c>
      <c r="M865" s="3">
        <v>37900</v>
      </c>
      <c r="N865" s="2" t="s">
        <v>19</v>
      </c>
    </row>
    <row r="866" spans="1:14" x14ac:dyDescent="0.25">
      <c r="A866" t="s">
        <v>22874</v>
      </c>
      <c r="B866" s="1" t="s">
        <v>22937</v>
      </c>
      <c r="C866" t="s">
        <v>22892</v>
      </c>
      <c r="D866" t="s">
        <v>22938</v>
      </c>
      <c r="E866" s="2" t="s">
        <v>22939</v>
      </c>
      <c r="F866" t="str">
        <f t="shared" si="13"/>
        <v>Mercedes C</v>
      </c>
      <c r="G866" t="s">
        <v>22940</v>
      </c>
      <c r="H866" s="2" t="s">
        <v>17</v>
      </c>
      <c r="I866" s="5">
        <v>128115</v>
      </c>
      <c r="J866" s="2">
        <v>2017</v>
      </c>
      <c r="K866" s="2">
        <v>100</v>
      </c>
      <c r="L866" t="s">
        <v>22902</v>
      </c>
      <c r="M866" s="3">
        <v>22800</v>
      </c>
      <c r="N866" s="2" t="s">
        <v>19</v>
      </c>
    </row>
    <row r="867" spans="1:14" x14ac:dyDescent="0.25">
      <c r="A867" t="s">
        <v>22874</v>
      </c>
      <c r="B867" s="1" t="s">
        <v>23021</v>
      </c>
      <c r="C867" t="s">
        <v>22892</v>
      </c>
      <c r="D867" t="s">
        <v>75</v>
      </c>
      <c r="E867" s="2">
        <v>3</v>
      </c>
      <c r="F867" t="str">
        <f t="shared" si="13"/>
        <v>BMW 3</v>
      </c>
      <c r="G867" t="s">
        <v>23022</v>
      </c>
      <c r="H867" s="2" t="s">
        <v>17</v>
      </c>
      <c r="I867" s="5">
        <v>99627</v>
      </c>
      <c r="J867" s="2">
        <v>2018</v>
      </c>
      <c r="K867" s="2">
        <v>85</v>
      </c>
      <c r="L867" t="s">
        <v>22896</v>
      </c>
      <c r="M867" s="3">
        <v>21400</v>
      </c>
      <c r="N867" s="2" t="s">
        <v>19</v>
      </c>
    </row>
    <row r="868" spans="1:14" x14ac:dyDescent="0.25">
      <c r="A868" t="s">
        <v>22874</v>
      </c>
      <c r="B868" s="1" t="s">
        <v>22952</v>
      </c>
      <c r="C868" t="s">
        <v>22892</v>
      </c>
      <c r="D868" t="s">
        <v>66</v>
      </c>
      <c r="E868" s="2" t="s">
        <v>67</v>
      </c>
      <c r="F868" t="str">
        <f t="shared" si="13"/>
        <v>Nissan Qashqai</v>
      </c>
      <c r="G868" t="s">
        <v>22953</v>
      </c>
      <c r="H868" s="2" t="s">
        <v>17</v>
      </c>
      <c r="I868" s="5">
        <v>125316</v>
      </c>
      <c r="J868" s="2">
        <v>2016</v>
      </c>
      <c r="K868" s="2">
        <v>81</v>
      </c>
      <c r="L868" t="s">
        <v>22904</v>
      </c>
      <c r="M868" s="3">
        <v>16400</v>
      </c>
      <c r="N868" s="2" t="s">
        <v>19</v>
      </c>
    </row>
    <row r="869" spans="1:14" x14ac:dyDescent="0.25">
      <c r="A869" t="s">
        <v>22874</v>
      </c>
      <c r="B869" s="1" t="s">
        <v>23024</v>
      </c>
      <c r="C869" t="s">
        <v>22892</v>
      </c>
      <c r="D869" t="s">
        <v>43</v>
      </c>
      <c r="E869" s="2" t="s">
        <v>19001</v>
      </c>
      <c r="F869" t="str">
        <f t="shared" si="13"/>
        <v>Opel Crossland</v>
      </c>
      <c r="G869" t="s">
        <v>22909</v>
      </c>
      <c r="H869" s="2" t="s">
        <v>36</v>
      </c>
      <c r="I869" s="5">
        <v>5826</v>
      </c>
      <c r="J869" s="2">
        <v>2022</v>
      </c>
      <c r="K869" s="2">
        <v>81</v>
      </c>
      <c r="L869" t="s">
        <v>22922</v>
      </c>
      <c r="M869" s="3">
        <v>22496</v>
      </c>
      <c r="N869" s="2" t="s">
        <v>19</v>
      </c>
    </row>
    <row r="870" spans="1:14" x14ac:dyDescent="0.25">
      <c r="A870" t="s">
        <v>22874</v>
      </c>
      <c r="B870" s="1" t="s">
        <v>23636</v>
      </c>
      <c r="C870" t="s">
        <v>22892</v>
      </c>
      <c r="D870" t="s">
        <v>43</v>
      </c>
      <c r="E870" s="2" t="s">
        <v>44</v>
      </c>
      <c r="F870" t="str">
        <f t="shared" si="13"/>
        <v>Opel Insignia</v>
      </c>
      <c r="G870" t="s">
        <v>23637</v>
      </c>
      <c r="H870" s="2" t="s">
        <v>17</v>
      </c>
      <c r="I870" s="5">
        <v>103656</v>
      </c>
      <c r="J870" s="2">
        <v>2019</v>
      </c>
      <c r="K870" s="2">
        <v>100</v>
      </c>
      <c r="L870" t="s">
        <v>22896</v>
      </c>
      <c r="M870" s="3">
        <v>19400</v>
      </c>
      <c r="N870" s="2" t="s">
        <v>19</v>
      </c>
    </row>
    <row r="871" spans="1:14" x14ac:dyDescent="0.25">
      <c r="A871" t="s">
        <v>22874</v>
      </c>
      <c r="B871" s="1" t="s">
        <v>23625</v>
      </c>
      <c r="C871" t="s">
        <v>22892</v>
      </c>
      <c r="D871" t="s">
        <v>15</v>
      </c>
      <c r="E871" s="2" t="s">
        <v>146</v>
      </c>
      <c r="F871" t="str">
        <f t="shared" si="13"/>
        <v>Audi A4</v>
      </c>
      <c r="G871" t="s">
        <v>147</v>
      </c>
      <c r="H871" s="2" t="s">
        <v>17</v>
      </c>
      <c r="I871" s="5">
        <v>105944</v>
      </c>
      <c r="J871" s="2">
        <v>2017</v>
      </c>
      <c r="K871" s="2">
        <v>110</v>
      </c>
      <c r="L871" t="s">
        <v>22896</v>
      </c>
      <c r="M871" s="3">
        <v>20900</v>
      </c>
      <c r="N871" s="2" t="s">
        <v>19</v>
      </c>
    </row>
    <row r="872" spans="1:14" x14ac:dyDescent="0.25">
      <c r="A872" t="s">
        <v>22874</v>
      </c>
      <c r="B872" s="1" t="s">
        <v>23626</v>
      </c>
      <c r="C872" t="s">
        <v>22892</v>
      </c>
      <c r="D872" t="s">
        <v>25187</v>
      </c>
      <c r="E872" s="2" t="s">
        <v>17368</v>
      </c>
      <c r="F872" t="str">
        <f t="shared" si="13"/>
        <v>VW Golf</v>
      </c>
      <c r="G872" t="s">
        <v>22971</v>
      </c>
      <c r="H872" s="2" t="s">
        <v>17</v>
      </c>
      <c r="I872" s="5">
        <v>108581</v>
      </c>
      <c r="J872" s="2">
        <v>2018</v>
      </c>
      <c r="K872" s="2">
        <v>85</v>
      </c>
      <c r="L872" t="s">
        <v>22960</v>
      </c>
      <c r="M872" s="3">
        <v>17700</v>
      </c>
      <c r="N872" s="2" t="s">
        <v>19</v>
      </c>
    </row>
    <row r="873" spans="1:14" x14ac:dyDescent="0.25">
      <c r="A873" t="s">
        <v>22874</v>
      </c>
      <c r="B873" s="1" t="s">
        <v>23633</v>
      </c>
      <c r="C873" t="s">
        <v>22892</v>
      </c>
      <c r="D873" t="s">
        <v>15</v>
      </c>
      <c r="E873" s="2" t="s">
        <v>732</v>
      </c>
      <c r="F873" t="str">
        <f t="shared" si="13"/>
        <v>Audi Q5</v>
      </c>
      <c r="G873" t="s">
        <v>23634</v>
      </c>
      <c r="H873" s="2" t="s">
        <v>17</v>
      </c>
      <c r="I873" s="5">
        <v>47439</v>
      </c>
      <c r="J873" s="2">
        <v>2022</v>
      </c>
      <c r="K873" s="2">
        <v>150</v>
      </c>
      <c r="L873" t="s">
        <v>22896</v>
      </c>
      <c r="M873" s="3">
        <v>72500</v>
      </c>
      <c r="N873" s="2" t="s">
        <v>19</v>
      </c>
    </row>
    <row r="874" spans="1:14" x14ac:dyDescent="0.25">
      <c r="A874" t="s">
        <v>22874</v>
      </c>
      <c r="B874" s="1" t="s">
        <v>23638</v>
      </c>
      <c r="C874" t="s">
        <v>22892</v>
      </c>
      <c r="D874" t="s">
        <v>25187</v>
      </c>
      <c r="E874" s="2" t="s">
        <v>23065</v>
      </c>
      <c r="F874" t="str">
        <f t="shared" si="13"/>
        <v>VW VW Caddy</v>
      </c>
      <c r="G874" s="19" t="s">
        <v>23639</v>
      </c>
      <c r="H874" s="2" t="s">
        <v>17</v>
      </c>
      <c r="I874" s="5">
        <v>78542</v>
      </c>
      <c r="J874" s="2">
        <v>2018</v>
      </c>
      <c r="K874" s="2">
        <v>75</v>
      </c>
      <c r="L874" t="s">
        <v>22902</v>
      </c>
      <c r="M874" s="3">
        <v>23500</v>
      </c>
      <c r="N874" s="2" t="s">
        <v>19</v>
      </c>
    </row>
    <row r="875" spans="1:14" x14ac:dyDescent="0.25">
      <c r="A875" t="s">
        <v>22874</v>
      </c>
      <c r="B875" s="1" t="s">
        <v>23635</v>
      </c>
      <c r="C875" t="s">
        <v>22892</v>
      </c>
      <c r="D875" t="s">
        <v>128</v>
      </c>
      <c r="E875" s="2" t="s">
        <v>527</v>
      </c>
      <c r="F875" t="str">
        <f t="shared" si="13"/>
        <v>Škoda Superb</v>
      </c>
      <c r="G875" t="s">
        <v>22934</v>
      </c>
      <c r="H875" s="2" t="s">
        <v>17</v>
      </c>
      <c r="I875" s="5">
        <v>102752</v>
      </c>
      <c r="J875" s="2">
        <v>2017</v>
      </c>
      <c r="K875" s="2">
        <v>88</v>
      </c>
      <c r="L875" t="s">
        <v>22896</v>
      </c>
      <c r="M875" s="3">
        <v>23900</v>
      </c>
      <c r="N875" s="2" t="s">
        <v>19</v>
      </c>
    </row>
    <row r="876" spans="1:14" x14ac:dyDescent="0.25">
      <c r="A876" t="s">
        <v>22874</v>
      </c>
      <c r="B876" s="1" t="s">
        <v>23622</v>
      </c>
      <c r="C876" t="s">
        <v>22892</v>
      </c>
      <c r="D876" t="s">
        <v>48</v>
      </c>
      <c r="E876" s="2" t="s">
        <v>920</v>
      </c>
      <c r="F876" t="str">
        <f t="shared" si="13"/>
        <v>Peugeot 3008</v>
      </c>
      <c r="G876" t="s">
        <v>23623</v>
      </c>
      <c r="H876" s="2" t="s">
        <v>17</v>
      </c>
      <c r="I876" s="5">
        <v>93359</v>
      </c>
      <c r="J876" s="2">
        <v>2018</v>
      </c>
      <c r="K876" s="2">
        <v>96</v>
      </c>
      <c r="L876" t="s">
        <v>22945</v>
      </c>
      <c r="M876" s="3">
        <v>23500</v>
      </c>
      <c r="N876" s="2" t="s">
        <v>19</v>
      </c>
    </row>
    <row r="877" spans="1:14" x14ac:dyDescent="0.25">
      <c r="A877" t="s">
        <v>22874</v>
      </c>
      <c r="B877" s="1" t="s">
        <v>23640</v>
      </c>
      <c r="C877" t="s">
        <v>22892</v>
      </c>
      <c r="D877" t="s">
        <v>43</v>
      </c>
      <c r="E877" s="2" t="s">
        <v>44</v>
      </c>
      <c r="F877" t="str">
        <f t="shared" si="13"/>
        <v>Opel Insignia</v>
      </c>
      <c r="G877" t="s">
        <v>23641</v>
      </c>
      <c r="H877" s="2" t="s">
        <v>17</v>
      </c>
      <c r="I877" s="5">
        <v>103222</v>
      </c>
      <c r="J877" s="2">
        <v>2017</v>
      </c>
      <c r="K877" s="2">
        <v>81</v>
      </c>
      <c r="L877" t="s">
        <v>22896</v>
      </c>
      <c r="M877" s="3">
        <v>17900</v>
      </c>
      <c r="N877" s="2" t="s">
        <v>19</v>
      </c>
    </row>
    <row r="878" spans="1:14" x14ac:dyDescent="0.25">
      <c r="A878" t="s">
        <v>22874</v>
      </c>
      <c r="B878" s="1" t="s">
        <v>23652</v>
      </c>
      <c r="C878" t="s">
        <v>22892</v>
      </c>
      <c r="D878" t="s">
        <v>25187</v>
      </c>
      <c r="E878" s="2" t="s">
        <v>725</v>
      </c>
      <c r="F878" t="str">
        <f t="shared" si="13"/>
        <v>VW T-Roc</v>
      </c>
      <c r="G878" t="s">
        <v>23033</v>
      </c>
      <c r="H878" s="2" t="s">
        <v>17</v>
      </c>
      <c r="I878" s="5">
        <v>1253</v>
      </c>
      <c r="J878" s="2">
        <v>2022</v>
      </c>
      <c r="K878" s="2">
        <v>85</v>
      </c>
      <c r="L878" t="s">
        <v>22896</v>
      </c>
      <c r="M878" s="3">
        <v>37000</v>
      </c>
      <c r="N878" s="2" t="s">
        <v>19</v>
      </c>
    </row>
    <row r="879" spans="1:14" x14ac:dyDescent="0.25">
      <c r="A879" t="s">
        <v>22874</v>
      </c>
      <c r="B879" s="1" t="s">
        <v>23653</v>
      </c>
      <c r="C879" t="s">
        <v>22892</v>
      </c>
      <c r="D879" t="s">
        <v>25187</v>
      </c>
      <c r="E879" s="2" t="s">
        <v>725</v>
      </c>
      <c r="F879" t="str">
        <f t="shared" si="13"/>
        <v>VW T-Roc</v>
      </c>
      <c r="G879" t="s">
        <v>23033</v>
      </c>
      <c r="H879" s="2" t="s">
        <v>17</v>
      </c>
      <c r="I879" s="5">
        <v>1015</v>
      </c>
      <c r="J879" s="2">
        <v>2022</v>
      </c>
      <c r="K879" s="2">
        <v>85</v>
      </c>
      <c r="L879" t="s">
        <v>22904</v>
      </c>
      <c r="M879" s="3">
        <v>37000</v>
      </c>
      <c r="N879" s="2" t="s">
        <v>19</v>
      </c>
    </row>
    <row r="880" spans="1:14" x14ac:dyDescent="0.25">
      <c r="A880" t="s">
        <v>22874</v>
      </c>
      <c r="B880" s="1" t="s">
        <v>23682</v>
      </c>
      <c r="C880" t="s">
        <v>22892</v>
      </c>
      <c r="D880" t="s">
        <v>128</v>
      </c>
      <c r="E880" s="2" t="s">
        <v>247</v>
      </c>
      <c r="F880" t="str">
        <f t="shared" si="13"/>
        <v>Škoda Octavia</v>
      </c>
      <c r="G880" t="s">
        <v>22928</v>
      </c>
      <c r="H880" s="2" t="s">
        <v>17</v>
      </c>
      <c r="I880" s="5">
        <v>45271</v>
      </c>
      <c r="J880" s="2">
        <v>2017</v>
      </c>
      <c r="K880" s="2">
        <v>85</v>
      </c>
      <c r="L880" t="s">
        <v>22902</v>
      </c>
      <c r="M880" s="3">
        <v>18500</v>
      </c>
      <c r="N880" s="2" t="s">
        <v>19</v>
      </c>
    </row>
    <row r="881" spans="1:14" x14ac:dyDescent="0.25">
      <c r="A881" t="s">
        <v>22874</v>
      </c>
      <c r="B881" s="1" t="s">
        <v>23681</v>
      </c>
      <c r="C881" t="s">
        <v>22892</v>
      </c>
      <c r="D881" t="s">
        <v>15</v>
      </c>
      <c r="E881" s="2" t="s">
        <v>146</v>
      </c>
      <c r="F881" t="str">
        <f t="shared" si="13"/>
        <v>Audi A4</v>
      </c>
      <c r="G881" t="s">
        <v>147</v>
      </c>
      <c r="H881" s="2" t="s">
        <v>17</v>
      </c>
      <c r="I881" s="5">
        <v>72741</v>
      </c>
      <c r="J881" s="2">
        <v>2017</v>
      </c>
      <c r="K881" s="2">
        <v>90</v>
      </c>
      <c r="L881" t="s">
        <v>22920</v>
      </c>
      <c r="M881" s="3">
        <v>21900</v>
      </c>
      <c r="N881" s="2" t="s">
        <v>19</v>
      </c>
    </row>
    <row r="882" spans="1:14" x14ac:dyDescent="0.25">
      <c r="A882" t="s">
        <v>22874</v>
      </c>
      <c r="B882" s="1" t="s">
        <v>23684</v>
      </c>
      <c r="C882" t="s">
        <v>22892</v>
      </c>
      <c r="D882" t="s">
        <v>22938</v>
      </c>
      <c r="E882" s="2" t="s">
        <v>23649</v>
      </c>
      <c r="F882" t="str">
        <f t="shared" si="13"/>
        <v>Mercedes A</v>
      </c>
      <c r="G882" t="s">
        <v>23685</v>
      </c>
      <c r="H882" s="2" t="s">
        <v>17</v>
      </c>
      <c r="I882" s="5">
        <v>104644</v>
      </c>
      <c r="J882" s="2">
        <v>2017</v>
      </c>
      <c r="K882" s="2">
        <v>66</v>
      </c>
      <c r="L882" t="s">
        <v>22902</v>
      </c>
      <c r="M882" s="3">
        <v>18700</v>
      </c>
      <c r="N882" s="2" t="s">
        <v>19</v>
      </c>
    </row>
    <row r="883" spans="1:14" x14ac:dyDescent="0.25">
      <c r="A883" t="s">
        <v>22874</v>
      </c>
      <c r="B883" s="1" t="s">
        <v>23686</v>
      </c>
      <c r="C883" t="s">
        <v>22892</v>
      </c>
      <c r="D883" t="s">
        <v>43</v>
      </c>
      <c r="E883" s="2" t="s">
        <v>332</v>
      </c>
      <c r="F883" t="str">
        <f t="shared" si="13"/>
        <v>Opel Corsa</v>
      </c>
      <c r="G883" t="s">
        <v>23659</v>
      </c>
      <c r="H883" s="2" t="s">
        <v>36</v>
      </c>
      <c r="I883" s="5">
        <v>28380</v>
      </c>
      <c r="J883" s="2">
        <v>2021</v>
      </c>
      <c r="K883" s="2">
        <v>55</v>
      </c>
      <c r="L883" t="s">
        <v>22945</v>
      </c>
      <c r="M883" s="3">
        <v>16400</v>
      </c>
      <c r="N883" s="2" t="s">
        <v>19</v>
      </c>
    </row>
    <row r="884" spans="1:14" x14ac:dyDescent="0.25">
      <c r="A884" t="s">
        <v>22874</v>
      </c>
      <c r="B884" s="1" t="s">
        <v>23644</v>
      </c>
      <c r="C884" t="s">
        <v>22892</v>
      </c>
      <c r="D884" t="s">
        <v>33</v>
      </c>
      <c r="E884" s="2" t="s">
        <v>1796</v>
      </c>
      <c r="F884" t="str">
        <f t="shared" si="13"/>
        <v>Fiat Doblo</v>
      </c>
      <c r="G884" t="s">
        <v>23645</v>
      </c>
      <c r="H884" s="2" t="s">
        <v>17</v>
      </c>
      <c r="I884" s="5">
        <v>82563</v>
      </c>
      <c r="J884" s="2">
        <v>2016</v>
      </c>
      <c r="K884" s="2">
        <v>77</v>
      </c>
      <c r="L884" t="s">
        <v>22902</v>
      </c>
      <c r="M884" s="3">
        <v>17800</v>
      </c>
      <c r="N884" s="2" t="s">
        <v>19</v>
      </c>
    </row>
    <row r="885" spans="1:14" x14ac:dyDescent="0.25">
      <c r="A885" t="s">
        <v>22874</v>
      </c>
      <c r="B885" s="1" t="s">
        <v>23631</v>
      </c>
      <c r="C885" t="s">
        <v>22892</v>
      </c>
      <c r="D885" t="s">
        <v>15</v>
      </c>
      <c r="E885" s="2" t="s">
        <v>21</v>
      </c>
      <c r="F885" t="str">
        <f t="shared" si="13"/>
        <v>Audi A3</v>
      </c>
      <c r="G885" t="s">
        <v>23302</v>
      </c>
      <c r="H885" s="2" t="s">
        <v>17</v>
      </c>
      <c r="I885" s="5">
        <v>89906</v>
      </c>
      <c r="J885" s="2">
        <v>2018</v>
      </c>
      <c r="K885" s="2">
        <v>85</v>
      </c>
      <c r="L885" t="s">
        <v>22945</v>
      </c>
      <c r="M885" s="3">
        <v>21900</v>
      </c>
      <c r="N885" s="2" t="s">
        <v>19</v>
      </c>
    </row>
    <row r="886" spans="1:14" x14ac:dyDescent="0.25">
      <c r="A886" t="s">
        <v>22874</v>
      </c>
      <c r="B886" s="1" t="s">
        <v>23629</v>
      </c>
      <c r="C886" t="s">
        <v>22892</v>
      </c>
      <c r="D886" t="s">
        <v>75</v>
      </c>
      <c r="E886" s="2" t="s">
        <v>78</v>
      </c>
      <c r="F886" t="str">
        <f t="shared" si="13"/>
        <v>BMW X1</v>
      </c>
      <c r="G886" t="s">
        <v>23630</v>
      </c>
      <c r="H886" s="2" t="s">
        <v>17</v>
      </c>
      <c r="I886" s="5">
        <v>111134</v>
      </c>
      <c r="J886" s="2">
        <v>2019</v>
      </c>
      <c r="K886" s="2">
        <v>85</v>
      </c>
      <c r="L886" t="s">
        <v>22945</v>
      </c>
      <c r="M886" s="3">
        <v>26500</v>
      </c>
      <c r="N886" s="2" t="s">
        <v>19</v>
      </c>
    </row>
    <row r="887" spans="1:14" x14ac:dyDescent="0.25">
      <c r="A887" t="s">
        <v>22874</v>
      </c>
      <c r="B887" s="1" t="s">
        <v>23665</v>
      </c>
      <c r="C887" t="s">
        <v>22892</v>
      </c>
      <c r="D887" t="s">
        <v>43</v>
      </c>
      <c r="E887" s="2" t="s">
        <v>44</v>
      </c>
      <c r="F887" t="str">
        <f t="shared" si="13"/>
        <v>Opel Insignia</v>
      </c>
      <c r="G887" t="s">
        <v>23666</v>
      </c>
      <c r="H887" s="2" t="s">
        <v>17</v>
      </c>
      <c r="I887" s="5">
        <v>118917</v>
      </c>
      <c r="J887" s="2">
        <v>2018</v>
      </c>
      <c r="K887" s="2">
        <v>100</v>
      </c>
      <c r="L887" t="s">
        <v>22945</v>
      </c>
      <c r="M887" s="3">
        <v>17900</v>
      </c>
      <c r="N887" s="2" t="s">
        <v>19</v>
      </c>
    </row>
    <row r="888" spans="1:14" x14ac:dyDescent="0.25">
      <c r="A888" t="s">
        <v>22874</v>
      </c>
      <c r="B888" s="1" t="s">
        <v>23694</v>
      </c>
      <c r="C888" t="s">
        <v>22892</v>
      </c>
      <c r="D888" t="s">
        <v>25187</v>
      </c>
      <c r="E888" s="2" t="s">
        <v>17368</v>
      </c>
      <c r="F888" t="str">
        <f t="shared" si="13"/>
        <v>VW Golf</v>
      </c>
      <c r="G888" t="s">
        <v>7793</v>
      </c>
      <c r="H888" s="2" t="s">
        <v>36</v>
      </c>
      <c r="I888" s="5">
        <v>71371</v>
      </c>
      <c r="J888" s="2">
        <v>2020</v>
      </c>
      <c r="K888" s="2">
        <v>85</v>
      </c>
      <c r="L888" t="s">
        <v>22945</v>
      </c>
      <c r="M888" s="3">
        <v>19800</v>
      </c>
      <c r="N888" s="2" t="s">
        <v>19</v>
      </c>
    </row>
    <row r="889" spans="1:14" x14ac:dyDescent="0.25">
      <c r="A889" t="s">
        <v>22874</v>
      </c>
      <c r="B889" s="1" t="s">
        <v>23646</v>
      </c>
      <c r="C889" t="s">
        <v>22892</v>
      </c>
      <c r="D889" t="s">
        <v>25187</v>
      </c>
      <c r="E889" s="2" t="s">
        <v>17368</v>
      </c>
      <c r="F889" t="str">
        <f t="shared" si="13"/>
        <v>VW Golf</v>
      </c>
      <c r="G889" t="s">
        <v>23647</v>
      </c>
      <c r="H889" s="2" t="s">
        <v>17</v>
      </c>
      <c r="I889" s="5">
        <v>119945</v>
      </c>
      <c r="J889" s="2">
        <v>2017</v>
      </c>
      <c r="K889" s="2">
        <v>85</v>
      </c>
      <c r="L889" t="s">
        <v>22902</v>
      </c>
      <c r="M889" s="3">
        <v>15900</v>
      </c>
      <c r="N889" s="2" t="s">
        <v>19</v>
      </c>
    </row>
    <row r="890" spans="1:14" x14ac:dyDescent="0.25">
      <c r="A890" t="s">
        <v>22874</v>
      </c>
      <c r="B890" s="1" t="s">
        <v>23642</v>
      </c>
      <c r="C890" t="s">
        <v>22892</v>
      </c>
      <c r="D890" t="s">
        <v>48</v>
      </c>
      <c r="E890" s="2" t="s">
        <v>920</v>
      </c>
      <c r="F890" t="str">
        <f t="shared" si="13"/>
        <v>Peugeot 3008</v>
      </c>
      <c r="G890" t="s">
        <v>23643</v>
      </c>
      <c r="H890" s="2" t="s">
        <v>17</v>
      </c>
      <c r="I890" s="5">
        <v>93605</v>
      </c>
      <c r="J890" s="2">
        <v>2018</v>
      </c>
      <c r="K890" s="2">
        <v>96</v>
      </c>
      <c r="L890" t="s">
        <v>22896</v>
      </c>
      <c r="M890" s="3">
        <v>23700</v>
      </c>
      <c r="N890" s="2" t="s">
        <v>19</v>
      </c>
    </row>
    <row r="891" spans="1:14" x14ac:dyDescent="0.25">
      <c r="A891" t="s">
        <v>22874</v>
      </c>
      <c r="B891" s="1" t="s">
        <v>23658</v>
      </c>
      <c r="C891" t="s">
        <v>22892</v>
      </c>
      <c r="D891" t="s">
        <v>43</v>
      </c>
      <c r="E891" s="2" t="s">
        <v>332</v>
      </c>
      <c r="F891" t="str">
        <f t="shared" si="13"/>
        <v>Opel Corsa</v>
      </c>
      <c r="G891" t="s">
        <v>23659</v>
      </c>
      <c r="H891" s="2" t="s">
        <v>36</v>
      </c>
      <c r="I891" s="5">
        <v>33932</v>
      </c>
      <c r="J891" s="2">
        <v>2021</v>
      </c>
      <c r="K891" s="2">
        <v>55</v>
      </c>
      <c r="L891" t="s">
        <v>22945</v>
      </c>
      <c r="M891" s="3">
        <v>15900</v>
      </c>
      <c r="N891" s="2" t="s">
        <v>19</v>
      </c>
    </row>
    <row r="892" spans="1:14" x14ac:dyDescent="0.25">
      <c r="A892" t="s">
        <v>22874</v>
      </c>
      <c r="B892" s="1" t="s">
        <v>23701</v>
      </c>
      <c r="C892" t="s">
        <v>22892</v>
      </c>
      <c r="D892" t="s">
        <v>43</v>
      </c>
      <c r="E892" s="2" t="s">
        <v>44</v>
      </c>
      <c r="F892" t="str">
        <f t="shared" si="13"/>
        <v>Opel Insignia</v>
      </c>
      <c r="G892" t="s">
        <v>23702</v>
      </c>
      <c r="H892" s="2" t="s">
        <v>17</v>
      </c>
      <c r="I892" s="5">
        <v>130374</v>
      </c>
      <c r="J892" s="2">
        <v>2018</v>
      </c>
      <c r="K892" s="2">
        <v>100</v>
      </c>
      <c r="L892" t="s">
        <v>22945</v>
      </c>
      <c r="M892" s="3">
        <v>17700</v>
      </c>
      <c r="N892" s="2" t="s">
        <v>19</v>
      </c>
    </row>
    <row r="893" spans="1:14" x14ac:dyDescent="0.25">
      <c r="A893" t="s">
        <v>22874</v>
      </c>
      <c r="B893" s="1" t="s">
        <v>23697</v>
      </c>
      <c r="C893" t="s">
        <v>22892</v>
      </c>
      <c r="D893" t="s">
        <v>15</v>
      </c>
      <c r="E893" s="2" t="s">
        <v>415</v>
      </c>
      <c r="F893" t="str">
        <f t="shared" si="13"/>
        <v>Audi A6</v>
      </c>
      <c r="G893" t="s">
        <v>23698</v>
      </c>
      <c r="H893" s="2" t="s">
        <v>17</v>
      </c>
      <c r="I893" s="5">
        <v>32976</v>
      </c>
      <c r="J893" s="2">
        <v>2021</v>
      </c>
      <c r="K893" s="2">
        <v>180</v>
      </c>
      <c r="L893" t="s">
        <v>22966</v>
      </c>
      <c r="M893" s="3">
        <v>62500</v>
      </c>
      <c r="N893" s="2" t="s">
        <v>19</v>
      </c>
    </row>
    <row r="894" spans="1:14" x14ac:dyDescent="0.25">
      <c r="A894" t="s">
        <v>22874</v>
      </c>
      <c r="B894" s="1" t="s">
        <v>23655</v>
      </c>
      <c r="C894" t="s">
        <v>22892</v>
      </c>
      <c r="D894" t="s">
        <v>22938</v>
      </c>
      <c r="E894" s="2" t="s">
        <v>23526</v>
      </c>
      <c r="F894" t="str">
        <f t="shared" si="13"/>
        <v>Mercedes E</v>
      </c>
      <c r="G894" t="s">
        <v>23656</v>
      </c>
      <c r="H894" s="2" t="s">
        <v>17</v>
      </c>
      <c r="I894" s="5">
        <v>41245</v>
      </c>
      <c r="J894" s="2">
        <v>2021</v>
      </c>
      <c r="K894" s="2">
        <v>118</v>
      </c>
      <c r="L894" t="s">
        <v>22896</v>
      </c>
      <c r="M894" s="3">
        <v>52500</v>
      </c>
      <c r="N894" s="2" t="s">
        <v>19</v>
      </c>
    </row>
    <row r="895" spans="1:14" x14ac:dyDescent="0.25">
      <c r="A895" t="s">
        <v>22874</v>
      </c>
      <c r="B895" s="1" t="s">
        <v>23648</v>
      </c>
      <c r="C895" t="s">
        <v>22892</v>
      </c>
      <c r="D895" t="s">
        <v>22938</v>
      </c>
      <c r="E895" s="2" t="s">
        <v>23649</v>
      </c>
      <c r="F895" t="str">
        <f t="shared" si="13"/>
        <v>Mercedes A</v>
      </c>
      <c r="G895" t="s">
        <v>23650</v>
      </c>
      <c r="H895" s="2" t="s">
        <v>17</v>
      </c>
      <c r="I895" s="5">
        <v>66894</v>
      </c>
      <c r="J895" s="2">
        <v>2019</v>
      </c>
      <c r="K895" s="2">
        <v>85</v>
      </c>
      <c r="L895" t="s">
        <v>22902</v>
      </c>
      <c r="M895" s="3">
        <v>27600</v>
      </c>
      <c r="N895" s="2" t="s">
        <v>19</v>
      </c>
    </row>
    <row r="896" spans="1:14" x14ac:dyDescent="0.25">
      <c r="A896" t="s">
        <v>22874</v>
      </c>
      <c r="B896" s="1" t="s">
        <v>23651</v>
      </c>
      <c r="C896" t="s">
        <v>22892</v>
      </c>
      <c r="D896" t="s">
        <v>25187</v>
      </c>
      <c r="E896" s="2" t="s">
        <v>464</v>
      </c>
      <c r="F896" t="str">
        <f t="shared" si="13"/>
        <v>VW Passat</v>
      </c>
      <c r="G896" t="s">
        <v>3972</v>
      </c>
      <c r="H896" s="2" t="s">
        <v>17</v>
      </c>
      <c r="I896" s="5">
        <v>69847</v>
      </c>
      <c r="J896" s="2">
        <v>2018</v>
      </c>
      <c r="K896" s="2">
        <v>88</v>
      </c>
      <c r="L896" t="s">
        <v>22902</v>
      </c>
      <c r="M896" s="3">
        <v>21900</v>
      </c>
      <c r="N896" s="2" t="s">
        <v>19</v>
      </c>
    </row>
    <row r="897" spans="1:14" x14ac:dyDescent="0.25">
      <c r="A897" t="s">
        <v>22874</v>
      </c>
      <c r="B897" s="1" t="s">
        <v>23669</v>
      </c>
      <c r="C897" t="s">
        <v>22892</v>
      </c>
      <c r="D897" t="s">
        <v>43</v>
      </c>
      <c r="E897" s="2" t="s">
        <v>44</v>
      </c>
      <c r="F897" t="str">
        <f t="shared" si="13"/>
        <v>Opel Insignia</v>
      </c>
      <c r="G897" t="s">
        <v>23670</v>
      </c>
      <c r="H897" s="2" t="s">
        <v>17</v>
      </c>
      <c r="I897" s="5">
        <v>102805</v>
      </c>
      <c r="J897" s="2">
        <v>2018</v>
      </c>
      <c r="K897" s="2">
        <v>81</v>
      </c>
      <c r="L897" t="s">
        <v>22902</v>
      </c>
      <c r="M897" s="3">
        <v>18450</v>
      </c>
      <c r="N897" s="2" t="s">
        <v>19</v>
      </c>
    </row>
    <row r="898" spans="1:14" x14ac:dyDescent="0.25">
      <c r="A898" t="s">
        <v>22874</v>
      </c>
      <c r="B898" s="1" t="s">
        <v>23654</v>
      </c>
      <c r="C898" t="s">
        <v>22892</v>
      </c>
      <c r="D898" t="s">
        <v>43</v>
      </c>
      <c r="E898" s="2" t="s">
        <v>332</v>
      </c>
      <c r="F898" t="str">
        <f t="shared" si="13"/>
        <v>Opel Corsa</v>
      </c>
      <c r="G898" t="s">
        <v>22936</v>
      </c>
      <c r="H898" s="2" t="s">
        <v>36</v>
      </c>
      <c r="I898" s="5">
        <v>25833</v>
      </c>
      <c r="J898" s="2">
        <v>2021</v>
      </c>
      <c r="K898" s="2">
        <v>55</v>
      </c>
      <c r="L898" t="s">
        <v>22966</v>
      </c>
      <c r="M898" s="3">
        <v>16300</v>
      </c>
      <c r="N898" s="2" t="s">
        <v>19</v>
      </c>
    </row>
    <row r="899" spans="1:14" x14ac:dyDescent="0.25">
      <c r="A899" t="s">
        <v>22874</v>
      </c>
      <c r="B899" s="1" t="s">
        <v>23667</v>
      </c>
      <c r="C899" t="s">
        <v>22892</v>
      </c>
      <c r="D899" t="s">
        <v>43</v>
      </c>
      <c r="E899" s="2" t="s">
        <v>356</v>
      </c>
      <c r="F899" t="str">
        <f t="shared" ref="F899:F962" si="14">D899&amp; " " &amp; E899</f>
        <v>Opel Astra</v>
      </c>
      <c r="G899" t="s">
        <v>23668</v>
      </c>
      <c r="H899" s="2" t="s">
        <v>36</v>
      </c>
      <c r="I899" s="5">
        <v>101659</v>
      </c>
      <c r="J899" s="2">
        <v>2018</v>
      </c>
      <c r="K899" s="2">
        <v>77</v>
      </c>
      <c r="L899" t="s">
        <v>22896</v>
      </c>
      <c r="M899" s="3">
        <v>12600</v>
      </c>
      <c r="N899" s="2" t="s">
        <v>19</v>
      </c>
    </row>
    <row r="900" spans="1:14" x14ac:dyDescent="0.25">
      <c r="A900" t="s">
        <v>22874</v>
      </c>
      <c r="B900" s="1" t="s">
        <v>23673</v>
      </c>
      <c r="C900" t="s">
        <v>22892</v>
      </c>
      <c r="D900" t="s">
        <v>43</v>
      </c>
      <c r="E900" s="2" t="s">
        <v>356</v>
      </c>
      <c r="F900" t="str">
        <f t="shared" si="14"/>
        <v>Opel Astra</v>
      </c>
      <c r="G900" t="s">
        <v>23674</v>
      </c>
      <c r="H900" s="2" t="s">
        <v>17</v>
      </c>
      <c r="I900" s="5">
        <v>102723</v>
      </c>
      <c r="J900" s="2">
        <v>2016</v>
      </c>
      <c r="K900" s="2">
        <v>81</v>
      </c>
      <c r="L900" t="s">
        <v>22896</v>
      </c>
      <c r="M900" s="3">
        <v>11500</v>
      </c>
      <c r="N900" s="2" t="s">
        <v>19</v>
      </c>
    </row>
    <row r="901" spans="1:14" x14ac:dyDescent="0.25">
      <c r="A901" t="s">
        <v>22874</v>
      </c>
      <c r="B901" s="1" t="s">
        <v>23657</v>
      </c>
      <c r="C901" t="s">
        <v>22892</v>
      </c>
      <c r="D901" t="s">
        <v>128</v>
      </c>
      <c r="E901" s="2" t="s">
        <v>247</v>
      </c>
      <c r="F901" t="str">
        <f t="shared" si="14"/>
        <v>Škoda Octavia</v>
      </c>
      <c r="G901" t="s">
        <v>22928</v>
      </c>
      <c r="H901" s="2" t="s">
        <v>17</v>
      </c>
      <c r="I901" s="5">
        <v>171113</v>
      </c>
      <c r="J901" s="2">
        <v>2015</v>
      </c>
      <c r="K901" s="2">
        <v>66</v>
      </c>
      <c r="L901" t="s">
        <v>22896</v>
      </c>
      <c r="M901" s="3">
        <v>10900</v>
      </c>
      <c r="N901" s="2" t="s">
        <v>19</v>
      </c>
    </row>
    <row r="902" spans="1:14" x14ac:dyDescent="0.25">
      <c r="A902" t="s">
        <v>22874</v>
      </c>
      <c r="B902" s="1" t="s">
        <v>23661</v>
      </c>
      <c r="C902" t="s">
        <v>22892</v>
      </c>
      <c r="D902" t="s">
        <v>15</v>
      </c>
      <c r="E902" s="2" t="s">
        <v>415</v>
      </c>
      <c r="F902" t="str">
        <f t="shared" si="14"/>
        <v>Audi A6</v>
      </c>
      <c r="G902" t="s">
        <v>23662</v>
      </c>
      <c r="H902" s="2" t="s">
        <v>17</v>
      </c>
      <c r="I902" s="5">
        <v>39809</v>
      </c>
      <c r="J902" s="2">
        <v>2020</v>
      </c>
      <c r="K902" s="2">
        <v>170</v>
      </c>
      <c r="L902" t="s">
        <v>22902</v>
      </c>
      <c r="M902" s="3">
        <v>65990</v>
      </c>
      <c r="N902" s="2" t="s">
        <v>19</v>
      </c>
    </row>
    <row r="903" spans="1:14" x14ac:dyDescent="0.25">
      <c r="A903" t="s">
        <v>22874</v>
      </c>
      <c r="B903" s="1" t="s">
        <v>23663</v>
      </c>
      <c r="C903" t="s">
        <v>22892</v>
      </c>
      <c r="D903" t="s">
        <v>22938</v>
      </c>
      <c r="E903" s="2" t="s">
        <v>22939</v>
      </c>
      <c r="F903" t="str">
        <f t="shared" si="14"/>
        <v>Mercedes C</v>
      </c>
      <c r="G903" t="s">
        <v>23664</v>
      </c>
      <c r="H903" s="2" t="s">
        <v>17</v>
      </c>
      <c r="I903" s="5">
        <v>25286</v>
      </c>
      <c r="J903" s="2">
        <v>2022</v>
      </c>
      <c r="K903" s="2">
        <v>147</v>
      </c>
      <c r="L903" t="s">
        <v>22902</v>
      </c>
      <c r="M903" s="3">
        <v>51990</v>
      </c>
      <c r="N903" s="2" t="s">
        <v>19</v>
      </c>
    </row>
    <row r="904" spans="1:14" x14ac:dyDescent="0.25">
      <c r="A904" t="s">
        <v>22874</v>
      </c>
      <c r="B904" s="1" t="s">
        <v>23704</v>
      </c>
      <c r="C904" t="s">
        <v>22892</v>
      </c>
      <c r="D904" t="s">
        <v>25187</v>
      </c>
      <c r="E904" s="2" t="s">
        <v>464</v>
      </c>
      <c r="F904" t="str">
        <f t="shared" si="14"/>
        <v>VW Passat</v>
      </c>
      <c r="G904" t="s">
        <v>8373</v>
      </c>
      <c r="H904" s="2" t="s">
        <v>17</v>
      </c>
      <c r="I904" s="5">
        <v>97338</v>
      </c>
      <c r="J904" s="2">
        <v>2018</v>
      </c>
      <c r="K904" s="2">
        <v>110</v>
      </c>
      <c r="L904" t="s">
        <v>22902</v>
      </c>
      <c r="M904" s="3">
        <v>28500</v>
      </c>
      <c r="N904" s="2" t="s">
        <v>19</v>
      </c>
    </row>
    <row r="905" spans="1:14" x14ac:dyDescent="0.25">
      <c r="A905" t="s">
        <v>22874</v>
      </c>
      <c r="B905" s="1" t="s">
        <v>23837</v>
      </c>
      <c r="C905" t="s">
        <v>22892</v>
      </c>
      <c r="D905" t="s">
        <v>25187</v>
      </c>
      <c r="E905" s="2" t="s">
        <v>464</v>
      </c>
      <c r="F905" t="str">
        <f t="shared" si="14"/>
        <v>VW Passat</v>
      </c>
      <c r="G905" t="s">
        <v>23838</v>
      </c>
      <c r="H905" s="2" t="s">
        <v>17</v>
      </c>
      <c r="I905" s="5">
        <v>111935</v>
      </c>
      <c r="J905" s="2">
        <v>2018</v>
      </c>
      <c r="K905" s="2">
        <v>88</v>
      </c>
      <c r="L905" t="s">
        <v>22896</v>
      </c>
      <c r="M905" s="3">
        <v>22500</v>
      </c>
      <c r="N905" s="2" t="s">
        <v>19</v>
      </c>
    </row>
    <row r="906" spans="1:14" x14ac:dyDescent="0.25">
      <c r="A906" t="s">
        <v>22874</v>
      </c>
      <c r="B906" s="1" t="s">
        <v>23829</v>
      </c>
      <c r="C906" t="s">
        <v>22892</v>
      </c>
      <c r="D906" t="s">
        <v>128</v>
      </c>
      <c r="E906" s="2" t="s">
        <v>6280</v>
      </c>
      <c r="F906" t="str">
        <f t="shared" si="14"/>
        <v>Škoda Kodiaq</v>
      </c>
      <c r="G906" t="s">
        <v>23282</v>
      </c>
      <c r="H906" s="2" t="s">
        <v>17</v>
      </c>
      <c r="I906" s="5">
        <v>50258</v>
      </c>
      <c r="J906" s="2">
        <v>2020</v>
      </c>
      <c r="K906" s="2">
        <v>110</v>
      </c>
      <c r="L906" t="s">
        <v>22896</v>
      </c>
      <c r="M906" s="3">
        <v>34500</v>
      </c>
      <c r="N906" s="2" t="s">
        <v>19</v>
      </c>
    </row>
    <row r="907" spans="1:14" x14ac:dyDescent="0.25">
      <c r="A907" t="s">
        <v>22874</v>
      </c>
      <c r="B907" s="1" t="s">
        <v>23849</v>
      </c>
      <c r="C907" t="s">
        <v>22892</v>
      </c>
      <c r="D907" t="s">
        <v>22938</v>
      </c>
      <c r="E907" s="2" t="s">
        <v>23649</v>
      </c>
      <c r="F907" t="str">
        <f t="shared" si="14"/>
        <v>Mercedes A</v>
      </c>
      <c r="G907" t="s">
        <v>23850</v>
      </c>
      <c r="H907" s="2" t="s">
        <v>17</v>
      </c>
      <c r="I907" s="5">
        <v>39217</v>
      </c>
      <c r="J907" s="2">
        <v>2019</v>
      </c>
      <c r="K907" s="2">
        <v>85</v>
      </c>
      <c r="L907" t="s">
        <v>22904</v>
      </c>
      <c r="M907" s="3">
        <v>29500</v>
      </c>
      <c r="N907" s="2" t="s">
        <v>19</v>
      </c>
    </row>
    <row r="908" spans="1:14" x14ac:dyDescent="0.25">
      <c r="A908" t="s">
        <v>22874</v>
      </c>
      <c r="B908" s="1" t="s">
        <v>23866</v>
      </c>
      <c r="C908" t="s">
        <v>22892</v>
      </c>
      <c r="D908" t="s">
        <v>25187</v>
      </c>
      <c r="E908" s="2" t="s">
        <v>17368</v>
      </c>
      <c r="F908" t="str">
        <f t="shared" si="14"/>
        <v>VW Golf</v>
      </c>
      <c r="G908" t="s">
        <v>23867</v>
      </c>
      <c r="H908" s="2" t="s">
        <v>17</v>
      </c>
      <c r="I908" s="5">
        <v>60847</v>
      </c>
      <c r="J908" s="2">
        <v>2018</v>
      </c>
      <c r="K908" s="2">
        <v>85</v>
      </c>
      <c r="L908" t="s">
        <v>22882</v>
      </c>
      <c r="M908" s="3">
        <v>24500</v>
      </c>
      <c r="N908" s="2" t="s">
        <v>19</v>
      </c>
    </row>
    <row r="909" spans="1:14" x14ac:dyDescent="0.25">
      <c r="A909" t="s">
        <v>22874</v>
      </c>
      <c r="B909" s="1" t="s">
        <v>23844</v>
      </c>
      <c r="C909" t="s">
        <v>22892</v>
      </c>
      <c r="D909" t="s">
        <v>25187</v>
      </c>
      <c r="E909" s="2" t="s">
        <v>17368</v>
      </c>
      <c r="F909" t="str">
        <f t="shared" si="14"/>
        <v>VW Golf</v>
      </c>
      <c r="G909" t="s">
        <v>3380</v>
      </c>
      <c r="H909" s="2" t="s">
        <v>17</v>
      </c>
      <c r="I909" s="5">
        <v>72957</v>
      </c>
      <c r="J909" s="2">
        <v>2019</v>
      </c>
      <c r="K909" s="2">
        <v>85</v>
      </c>
      <c r="L909" t="s">
        <v>22882</v>
      </c>
      <c r="M909" s="3">
        <v>22500</v>
      </c>
      <c r="N909" s="2" t="s">
        <v>19</v>
      </c>
    </row>
    <row r="910" spans="1:14" x14ac:dyDescent="0.25">
      <c r="A910" t="s">
        <v>22874</v>
      </c>
      <c r="B910" s="1" t="s">
        <v>23839</v>
      </c>
      <c r="C910" t="s">
        <v>22892</v>
      </c>
      <c r="D910" t="s">
        <v>75</v>
      </c>
      <c r="E910" s="2">
        <v>3</v>
      </c>
      <c r="F910" t="str">
        <f t="shared" si="14"/>
        <v>BMW 3</v>
      </c>
      <c r="G910" t="s">
        <v>23840</v>
      </c>
      <c r="H910" s="2" t="s">
        <v>17</v>
      </c>
      <c r="I910" s="5">
        <v>76782</v>
      </c>
      <c r="J910" s="2">
        <v>2018</v>
      </c>
      <c r="K910" s="2">
        <v>85</v>
      </c>
      <c r="L910" t="s">
        <v>22904</v>
      </c>
      <c r="M910" s="3">
        <v>21900</v>
      </c>
      <c r="N910" s="2" t="s">
        <v>19</v>
      </c>
    </row>
    <row r="911" spans="1:14" x14ac:dyDescent="0.25">
      <c r="A911" t="s">
        <v>22874</v>
      </c>
      <c r="B911" s="1" t="s">
        <v>23875</v>
      </c>
      <c r="C911" t="s">
        <v>22892</v>
      </c>
      <c r="D911" t="s">
        <v>141</v>
      </c>
      <c r="E911" s="2" t="s">
        <v>150</v>
      </c>
      <c r="F911" t="str">
        <f t="shared" si="14"/>
        <v>Renault Clio</v>
      </c>
      <c r="G911" t="s">
        <v>23876</v>
      </c>
      <c r="H911" s="2" t="s">
        <v>36</v>
      </c>
      <c r="I911" s="5">
        <v>79491</v>
      </c>
      <c r="J911" s="2">
        <v>2018</v>
      </c>
      <c r="K911" s="2">
        <v>66</v>
      </c>
      <c r="L911" t="s">
        <v>22922</v>
      </c>
      <c r="M911" s="3">
        <v>12900</v>
      </c>
      <c r="N911" s="2" t="s">
        <v>19</v>
      </c>
    </row>
    <row r="912" spans="1:14" x14ac:dyDescent="0.25">
      <c r="A912" t="s">
        <v>22874</v>
      </c>
      <c r="B912" s="1" t="s">
        <v>23532</v>
      </c>
      <c r="C912" t="s">
        <v>22892</v>
      </c>
      <c r="D912" t="s">
        <v>48</v>
      </c>
      <c r="E912" s="2" t="s">
        <v>49</v>
      </c>
      <c r="F912" t="str">
        <f t="shared" si="14"/>
        <v>Peugeot 208</v>
      </c>
      <c r="G912" t="s">
        <v>23533</v>
      </c>
      <c r="H912" s="2" t="s">
        <v>36</v>
      </c>
      <c r="I912" s="5">
        <v>51703</v>
      </c>
      <c r="J912" s="2">
        <v>2018</v>
      </c>
      <c r="K912" s="2">
        <v>50</v>
      </c>
      <c r="L912" t="s">
        <v>22904</v>
      </c>
      <c r="M912" s="3">
        <v>10800</v>
      </c>
      <c r="N912" s="2" t="s">
        <v>19</v>
      </c>
    </row>
    <row r="913" spans="1:14" x14ac:dyDescent="0.25">
      <c r="A913" t="s">
        <v>22874</v>
      </c>
      <c r="B913" s="1" t="s">
        <v>23861</v>
      </c>
      <c r="C913" t="s">
        <v>22942</v>
      </c>
      <c r="D913" t="s">
        <v>25187</v>
      </c>
      <c r="E913" s="2" t="s">
        <v>464</v>
      </c>
      <c r="F913" t="str">
        <f t="shared" si="14"/>
        <v>VW Passat</v>
      </c>
      <c r="G913" t="s">
        <v>23862</v>
      </c>
      <c r="H913" s="2" t="s">
        <v>17</v>
      </c>
      <c r="I913" s="5">
        <v>103680</v>
      </c>
      <c r="J913" s="2">
        <v>2017</v>
      </c>
      <c r="K913" s="2">
        <v>110</v>
      </c>
      <c r="L913" t="s">
        <v>22896</v>
      </c>
      <c r="M913" s="3">
        <v>20900</v>
      </c>
      <c r="N913" s="2" t="s">
        <v>19</v>
      </c>
    </row>
    <row r="914" spans="1:14" x14ac:dyDescent="0.25">
      <c r="A914" t="s">
        <v>22874</v>
      </c>
      <c r="B914" s="1" t="s">
        <v>23848</v>
      </c>
      <c r="C914" t="s">
        <v>22942</v>
      </c>
      <c r="D914" t="s">
        <v>128</v>
      </c>
      <c r="E914" s="2" t="s">
        <v>22400</v>
      </c>
      <c r="F914" t="str">
        <f t="shared" si="14"/>
        <v>Škoda Enyaq</v>
      </c>
      <c r="G914" t="s">
        <v>23171</v>
      </c>
      <c r="H914" s="2" t="s">
        <v>1300</v>
      </c>
      <c r="I914" s="5">
        <v>20700</v>
      </c>
      <c r="J914" s="2">
        <v>2022</v>
      </c>
      <c r="K914" s="2">
        <v>150</v>
      </c>
      <c r="L914" t="s">
        <v>22904</v>
      </c>
      <c r="M914" s="3">
        <v>52900</v>
      </c>
      <c r="N914" s="2" t="s">
        <v>19</v>
      </c>
    </row>
    <row r="915" spans="1:14" x14ac:dyDescent="0.25">
      <c r="A915" t="s">
        <v>22874</v>
      </c>
      <c r="B915" s="1" t="s">
        <v>23873</v>
      </c>
      <c r="C915" t="s">
        <v>22942</v>
      </c>
      <c r="D915" t="s">
        <v>128</v>
      </c>
      <c r="E915" s="2" t="s">
        <v>2473</v>
      </c>
      <c r="F915" t="str">
        <f t="shared" si="14"/>
        <v>Škoda Scala</v>
      </c>
      <c r="G915" t="s">
        <v>23874</v>
      </c>
      <c r="H915" s="2" t="s">
        <v>36</v>
      </c>
      <c r="I915" s="5">
        <v>17979</v>
      </c>
      <c r="J915" s="2">
        <v>2022</v>
      </c>
      <c r="K915" s="2">
        <v>81</v>
      </c>
      <c r="L915" t="s">
        <v>23276</v>
      </c>
      <c r="M915" s="3">
        <v>23900</v>
      </c>
      <c r="N915" s="2" t="s">
        <v>19</v>
      </c>
    </row>
    <row r="916" spans="1:14" x14ac:dyDescent="0.25">
      <c r="A916" t="s">
        <v>22874</v>
      </c>
      <c r="B916" s="1" t="s">
        <v>23843</v>
      </c>
      <c r="C916" t="s">
        <v>22942</v>
      </c>
      <c r="D916" t="s">
        <v>25187</v>
      </c>
      <c r="E916" s="2" t="s">
        <v>17368</v>
      </c>
      <c r="F916" t="str">
        <f t="shared" si="14"/>
        <v>VW Golf</v>
      </c>
      <c r="G916" t="s">
        <v>23020</v>
      </c>
      <c r="H916" s="2" t="s">
        <v>17</v>
      </c>
      <c r="I916" s="5">
        <v>39048</v>
      </c>
      <c r="J916" s="2">
        <v>2020</v>
      </c>
      <c r="K916" s="2">
        <v>85</v>
      </c>
      <c r="L916" t="s">
        <v>22896</v>
      </c>
      <c r="M916" s="3">
        <v>25900</v>
      </c>
      <c r="N916" s="2" t="s">
        <v>19</v>
      </c>
    </row>
    <row r="917" spans="1:14" x14ac:dyDescent="0.25">
      <c r="A917" t="s">
        <v>22874</v>
      </c>
      <c r="B917" s="1" t="s">
        <v>23870</v>
      </c>
      <c r="C917" t="s">
        <v>22942</v>
      </c>
      <c r="D917" t="s">
        <v>25187</v>
      </c>
      <c r="E917" s="2" t="s">
        <v>17368</v>
      </c>
      <c r="F917" t="str">
        <f t="shared" si="14"/>
        <v>VW Golf</v>
      </c>
      <c r="G917" t="s">
        <v>23020</v>
      </c>
      <c r="H917" s="2" t="s">
        <v>17</v>
      </c>
      <c r="I917" s="5">
        <v>52500</v>
      </c>
      <c r="J917" s="2">
        <v>2021</v>
      </c>
      <c r="K917" s="2">
        <v>85</v>
      </c>
      <c r="L917" t="s">
        <v>22902</v>
      </c>
      <c r="M917" s="3">
        <v>26900</v>
      </c>
      <c r="N917" s="2" t="s">
        <v>19</v>
      </c>
    </row>
    <row r="918" spans="1:14" x14ac:dyDescent="0.25">
      <c r="A918" t="s">
        <v>22874</v>
      </c>
      <c r="B918" s="1" t="s">
        <v>23836</v>
      </c>
      <c r="C918" t="s">
        <v>22942</v>
      </c>
      <c r="D918" t="s">
        <v>128</v>
      </c>
      <c r="E918" s="2" t="s">
        <v>247</v>
      </c>
      <c r="F918" t="str">
        <f t="shared" si="14"/>
        <v>Škoda Octavia</v>
      </c>
      <c r="G918" t="s">
        <v>23068</v>
      </c>
      <c r="H918" s="2" t="s">
        <v>17</v>
      </c>
      <c r="I918" s="5">
        <v>48266</v>
      </c>
      <c r="J918" s="2">
        <v>2021</v>
      </c>
      <c r="K918" s="2">
        <v>110</v>
      </c>
      <c r="L918" t="s">
        <v>22948</v>
      </c>
      <c r="M918" s="3">
        <v>33493</v>
      </c>
      <c r="N918" s="2" t="s">
        <v>19</v>
      </c>
    </row>
    <row r="919" spans="1:14" x14ac:dyDescent="0.25">
      <c r="A919" t="s">
        <v>22874</v>
      </c>
      <c r="B919" s="1" t="s">
        <v>23847</v>
      </c>
      <c r="C919" t="s">
        <v>22942</v>
      </c>
      <c r="D919" t="s">
        <v>128</v>
      </c>
      <c r="E919" s="2" t="s">
        <v>527</v>
      </c>
      <c r="F919" t="str">
        <f t="shared" si="14"/>
        <v>Škoda Superb</v>
      </c>
      <c r="G919" t="s">
        <v>23760</v>
      </c>
      <c r="H919" s="2" t="s">
        <v>17</v>
      </c>
      <c r="I919" s="5">
        <v>19345</v>
      </c>
      <c r="J919" s="2">
        <v>2022</v>
      </c>
      <c r="K919" s="2">
        <v>147</v>
      </c>
      <c r="L919" t="s">
        <v>23387</v>
      </c>
      <c r="M919" s="3">
        <v>48900</v>
      </c>
      <c r="N919" s="2" t="s">
        <v>19</v>
      </c>
    </row>
    <row r="920" spans="1:14" x14ac:dyDescent="0.25">
      <c r="A920" t="s">
        <v>22874</v>
      </c>
      <c r="B920" s="1" t="s">
        <v>23879</v>
      </c>
      <c r="C920" t="s">
        <v>22942</v>
      </c>
      <c r="D920" t="s">
        <v>25187</v>
      </c>
      <c r="E920" s="2" t="s">
        <v>17368</v>
      </c>
      <c r="F920" t="str">
        <f t="shared" si="14"/>
        <v>VW Golf</v>
      </c>
      <c r="G920" t="s">
        <v>23112</v>
      </c>
      <c r="H920" s="2" t="s">
        <v>36</v>
      </c>
      <c r="I920" s="5">
        <v>15000</v>
      </c>
      <c r="J920" s="2">
        <v>2020</v>
      </c>
      <c r="K920" s="2">
        <v>96</v>
      </c>
      <c r="L920" t="s">
        <v>22896</v>
      </c>
      <c r="M920" s="3">
        <v>25900</v>
      </c>
      <c r="N920" s="2" t="s">
        <v>19</v>
      </c>
    </row>
    <row r="921" spans="1:14" x14ac:dyDescent="0.25">
      <c r="A921" t="s">
        <v>22874</v>
      </c>
      <c r="B921" s="1" t="s">
        <v>23871</v>
      </c>
      <c r="C921" t="s">
        <v>22942</v>
      </c>
      <c r="D921" t="s">
        <v>15</v>
      </c>
      <c r="E921" s="2" t="s">
        <v>998</v>
      </c>
      <c r="F921" t="str">
        <f t="shared" si="14"/>
        <v>Audi Q3</v>
      </c>
      <c r="G921" t="s">
        <v>23046</v>
      </c>
      <c r="H921" s="2" t="s">
        <v>17</v>
      </c>
      <c r="I921" s="5">
        <v>24000</v>
      </c>
      <c r="J921" s="2">
        <v>2022</v>
      </c>
      <c r="K921" s="2">
        <v>110</v>
      </c>
      <c r="L921" t="s">
        <v>22902</v>
      </c>
      <c r="M921" s="3">
        <v>45126</v>
      </c>
      <c r="N921" s="2" t="s">
        <v>19</v>
      </c>
    </row>
    <row r="922" spans="1:14" x14ac:dyDescent="0.25">
      <c r="A922" t="s">
        <v>22874</v>
      </c>
      <c r="B922" s="1" t="s">
        <v>23841</v>
      </c>
      <c r="C922" t="s">
        <v>22942</v>
      </c>
      <c r="D922" t="s">
        <v>11221</v>
      </c>
      <c r="E922" s="2" t="s">
        <v>2497</v>
      </c>
      <c r="F922" t="str">
        <f t="shared" si="14"/>
        <v>CUPRA Formentor</v>
      </c>
      <c r="G922" t="s">
        <v>23406</v>
      </c>
      <c r="H922" s="2" t="s">
        <v>17</v>
      </c>
      <c r="I922" s="5">
        <v>16000</v>
      </c>
      <c r="J922" s="2">
        <v>2022</v>
      </c>
      <c r="K922" s="2">
        <v>110</v>
      </c>
      <c r="L922" t="s">
        <v>22896</v>
      </c>
      <c r="M922" s="3">
        <v>36499</v>
      </c>
      <c r="N922" s="2" t="s">
        <v>19</v>
      </c>
    </row>
    <row r="923" spans="1:14" x14ac:dyDescent="0.25">
      <c r="A923" t="s">
        <v>22874</v>
      </c>
      <c r="B923" s="1" t="s">
        <v>23851</v>
      </c>
      <c r="C923" t="s">
        <v>22942</v>
      </c>
      <c r="D923" t="s">
        <v>397</v>
      </c>
      <c r="E923" s="2" t="s">
        <v>2177</v>
      </c>
      <c r="F923" t="str">
        <f t="shared" si="14"/>
        <v>Seat Arona</v>
      </c>
      <c r="G923" t="s">
        <v>14632</v>
      </c>
      <c r="H923" s="2" t="s">
        <v>36</v>
      </c>
      <c r="I923" s="5">
        <v>11634</v>
      </c>
      <c r="J923" s="2">
        <v>2022</v>
      </c>
      <c r="K923" s="2">
        <v>70</v>
      </c>
      <c r="L923" t="s">
        <v>22904</v>
      </c>
      <c r="M923" s="3">
        <v>19510</v>
      </c>
      <c r="N923" s="2" t="s">
        <v>19</v>
      </c>
    </row>
    <row r="924" spans="1:14" x14ac:dyDescent="0.25">
      <c r="A924" t="s">
        <v>22874</v>
      </c>
      <c r="B924" s="1" t="s">
        <v>23842</v>
      </c>
      <c r="C924" t="s">
        <v>22942</v>
      </c>
      <c r="D924" t="s">
        <v>397</v>
      </c>
      <c r="E924" s="2" t="s">
        <v>2177</v>
      </c>
      <c r="F924" t="str">
        <f t="shared" si="14"/>
        <v>Seat Arona</v>
      </c>
      <c r="G924" t="s">
        <v>14632</v>
      </c>
      <c r="H924" s="2" t="s">
        <v>36</v>
      </c>
      <c r="I924" s="5">
        <v>8650</v>
      </c>
      <c r="J924" s="2">
        <v>2022</v>
      </c>
      <c r="K924" s="2">
        <v>70</v>
      </c>
      <c r="L924" t="s">
        <v>22902</v>
      </c>
      <c r="M924" s="3">
        <v>19510</v>
      </c>
      <c r="N924" s="2" t="s">
        <v>19</v>
      </c>
    </row>
    <row r="925" spans="1:14" x14ac:dyDescent="0.25">
      <c r="A925" t="s">
        <v>22874</v>
      </c>
      <c r="B925" s="1" t="s">
        <v>23852</v>
      </c>
      <c r="C925" t="s">
        <v>22942</v>
      </c>
      <c r="D925" t="s">
        <v>397</v>
      </c>
      <c r="E925" s="2" t="s">
        <v>398</v>
      </c>
      <c r="F925" t="str">
        <f t="shared" si="14"/>
        <v>Seat Ibiza</v>
      </c>
      <c r="G925" t="s">
        <v>14632</v>
      </c>
      <c r="H925" s="2" t="s">
        <v>36</v>
      </c>
      <c r="I925" s="5">
        <v>10134</v>
      </c>
      <c r="J925" s="2">
        <v>2022</v>
      </c>
      <c r="K925" s="2">
        <v>70</v>
      </c>
      <c r="L925" t="s">
        <v>22902</v>
      </c>
      <c r="M925" s="3">
        <v>17918</v>
      </c>
      <c r="N925" s="2" t="s">
        <v>19</v>
      </c>
    </row>
    <row r="926" spans="1:14" x14ac:dyDescent="0.25">
      <c r="A926" t="s">
        <v>22874</v>
      </c>
      <c r="B926" s="1" t="s">
        <v>23845</v>
      </c>
      <c r="C926" t="s">
        <v>22942</v>
      </c>
      <c r="D926" t="s">
        <v>11221</v>
      </c>
      <c r="E926" s="2" t="s">
        <v>2497</v>
      </c>
      <c r="F926" t="str">
        <f t="shared" si="14"/>
        <v>CUPRA Formentor</v>
      </c>
      <c r="G926" t="s">
        <v>23846</v>
      </c>
      <c r="H926" s="2" t="s">
        <v>17</v>
      </c>
      <c r="I926" s="5">
        <v>9500</v>
      </c>
      <c r="J926" s="2">
        <v>2021</v>
      </c>
      <c r="K926" s="2">
        <v>110</v>
      </c>
      <c r="L926" t="s">
        <v>22902</v>
      </c>
      <c r="M926" s="3">
        <v>35900</v>
      </c>
      <c r="N926" s="2" t="s">
        <v>19</v>
      </c>
    </row>
    <row r="927" spans="1:14" x14ac:dyDescent="0.25">
      <c r="A927" t="s">
        <v>22874</v>
      </c>
      <c r="B927" s="1" t="s">
        <v>23880</v>
      </c>
      <c r="C927" t="s">
        <v>22942</v>
      </c>
      <c r="D927" t="s">
        <v>25187</v>
      </c>
      <c r="E927" s="2" t="s">
        <v>20019</v>
      </c>
      <c r="F927" t="str">
        <f t="shared" si="14"/>
        <v>VW T-Cross</v>
      </c>
      <c r="G927" t="s">
        <v>22965</v>
      </c>
      <c r="H927" s="2" t="s">
        <v>36</v>
      </c>
      <c r="I927" s="5">
        <v>17762</v>
      </c>
      <c r="J927" s="2">
        <v>2022</v>
      </c>
      <c r="K927" s="2">
        <v>70</v>
      </c>
      <c r="L927" t="s">
        <v>23209</v>
      </c>
      <c r="M927" s="3">
        <v>19908</v>
      </c>
      <c r="N927" s="2" t="s">
        <v>19</v>
      </c>
    </row>
    <row r="928" spans="1:14" x14ac:dyDescent="0.25">
      <c r="A928" t="s">
        <v>22874</v>
      </c>
      <c r="B928" s="1" t="s">
        <v>23855</v>
      </c>
      <c r="C928" t="s">
        <v>22942</v>
      </c>
      <c r="D928" t="s">
        <v>15</v>
      </c>
      <c r="E928" s="2" t="s">
        <v>3561</v>
      </c>
      <c r="F928" t="str">
        <f t="shared" si="14"/>
        <v>Audi Q2</v>
      </c>
      <c r="G928" t="s">
        <v>23823</v>
      </c>
      <c r="H928" s="2" t="s">
        <v>17</v>
      </c>
      <c r="I928" s="5">
        <v>45000</v>
      </c>
      <c r="J928" s="2">
        <v>2021</v>
      </c>
      <c r="K928" s="2">
        <v>85</v>
      </c>
      <c r="L928" t="s">
        <v>23856</v>
      </c>
      <c r="M928" s="3">
        <v>30526</v>
      </c>
      <c r="N928" s="2" t="s">
        <v>19</v>
      </c>
    </row>
    <row r="929" spans="1:14" x14ac:dyDescent="0.25">
      <c r="A929" t="s">
        <v>22874</v>
      </c>
      <c r="B929" s="1" t="s">
        <v>23885</v>
      </c>
      <c r="C929" t="s">
        <v>22942</v>
      </c>
      <c r="D929" t="s">
        <v>22938</v>
      </c>
      <c r="E929" s="2" t="s">
        <v>23886</v>
      </c>
      <c r="F929" t="str">
        <f t="shared" si="14"/>
        <v>Mercedes B</v>
      </c>
      <c r="G929" t="s">
        <v>7413</v>
      </c>
      <c r="H929" s="2" t="s">
        <v>17</v>
      </c>
      <c r="I929" s="5">
        <v>108531</v>
      </c>
      <c r="J929" s="2">
        <v>2015</v>
      </c>
      <c r="K929" s="2">
        <v>80</v>
      </c>
      <c r="L929" t="s">
        <v>22963</v>
      </c>
      <c r="M929" s="3">
        <v>16700</v>
      </c>
      <c r="N929" s="2" t="s">
        <v>19</v>
      </c>
    </row>
    <row r="930" spans="1:14" x14ac:dyDescent="0.25">
      <c r="A930" t="s">
        <v>22874</v>
      </c>
      <c r="B930" s="1" t="s">
        <v>23853</v>
      </c>
      <c r="C930" t="s">
        <v>22942</v>
      </c>
      <c r="D930" t="s">
        <v>25187</v>
      </c>
      <c r="E930" s="2" t="s">
        <v>725</v>
      </c>
      <c r="F930" t="str">
        <f t="shared" si="14"/>
        <v>VW T-Roc</v>
      </c>
      <c r="G930" t="s">
        <v>23136</v>
      </c>
      <c r="H930" s="2" t="s">
        <v>17</v>
      </c>
      <c r="I930" s="5">
        <v>125586</v>
      </c>
      <c r="J930" s="2">
        <v>2020</v>
      </c>
      <c r="K930" s="2">
        <v>85</v>
      </c>
      <c r="L930" t="s">
        <v>22945</v>
      </c>
      <c r="M930" s="3">
        <v>25500</v>
      </c>
      <c r="N930" s="2" t="s">
        <v>19</v>
      </c>
    </row>
    <row r="931" spans="1:14" x14ac:dyDescent="0.25">
      <c r="A931" t="s">
        <v>22874</v>
      </c>
      <c r="B931" s="1" t="s">
        <v>24025</v>
      </c>
      <c r="C931" t="s">
        <v>22942</v>
      </c>
      <c r="D931" t="s">
        <v>128</v>
      </c>
      <c r="E931" s="2" t="s">
        <v>527</v>
      </c>
      <c r="F931" t="str">
        <f t="shared" si="14"/>
        <v>Škoda Superb</v>
      </c>
      <c r="G931" t="s">
        <v>23613</v>
      </c>
      <c r="H931" s="2" t="s">
        <v>17</v>
      </c>
      <c r="I931" s="5">
        <v>166084</v>
      </c>
      <c r="J931" s="2">
        <v>2019</v>
      </c>
      <c r="K931" s="2">
        <v>140</v>
      </c>
      <c r="L931" t="s">
        <v>22963</v>
      </c>
      <c r="M931" s="3">
        <v>26200</v>
      </c>
      <c r="N931" s="2" t="s">
        <v>19</v>
      </c>
    </row>
    <row r="932" spans="1:14" x14ac:dyDescent="0.25">
      <c r="A932" t="s">
        <v>22874</v>
      </c>
      <c r="B932" s="1" t="s">
        <v>24006</v>
      </c>
      <c r="C932" t="s">
        <v>22942</v>
      </c>
      <c r="D932" t="s">
        <v>25187</v>
      </c>
      <c r="E932" s="2" t="s">
        <v>112</v>
      </c>
      <c r="F932" t="str">
        <f t="shared" si="14"/>
        <v>VW Polo</v>
      </c>
      <c r="G932" t="s">
        <v>1752</v>
      </c>
      <c r="H932" s="2" t="s">
        <v>17</v>
      </c>
      <c r="I932" s="5">
        <v>121478</v>
      </c>
      <c r="J932" s="2">
        <v>2018</v>
      </c>
      <c r="K932" s="2">
        <v>59</v>
      </c>
      <c r="L932" t="s">
        <v>22963</v>
      </c>
      <c r="M932" s="3">
        <v>13900</v>
      </c>
      <c r="N932" s="2" t="s">
        <v>19</v>
      </c>
    </row>
    <row r="933" spans="1:14" x14ac:dyDescent="0.25">
      <c r="A933" t="s">
        <v>22874</v>
      </c>
      <c r="B933" s="1" t="s">
        <v>24011</v>
      </c>
      <c r="C933" t="s">
        <v>22942</v>
      </c>
      <c r="D933" t="s">
        <v>128</v>
      </c>
      <c r="E933" s="2" t="s">
        <v>22400</v>
      </c>
      <c r="F933" t="str">
        <f t="shared" si="14"/>
        <v>Škoda Enyaq</v>
      </c>
      <c r="G933" t="s">
        <v>23171</v>
      </c>
      <c r="H933" s="2" t="s">
        <v>1300</v>
      </c>
      <c r="I933" s="5">
        <v>6574</v>
      </c>
      <c r="J933" s="2">
        <v>2022</v>
      </c>
      <c r="K933" s="2">
        <v>150</v>
      </c>
      <c r="L933" t="s">
        <v>22890</v>
      </c>
      <c r="M933" s="3">
        <v>69016</v>
      </c>
      <c r="N933" s="2" t="s">
        <v>19</v>
      </c>
    </row>
    <row r="934" spans="1:14" x14ac:dyDescent="0.25">
      <c r="A934" t="s">
        <v>22874</v>
      </c>
      <c r="B934" s="1" t="s">
        <v>24007</v>
      </c>
      <c r="C934" t="s">
        <v>22942</v>
      </c>
      <c r="D934" t="s">
        <v>128</v>
      </c>
      <c r="E934" s="2" t="s">
        <v>3952</v>
      </c>
      <c r="F934" t="str">
        <f t="shared" si="14"/>
        <v>Škoda Karoq</v>
      </c>
      <c r="G934" t="s">
        <v>24008</v>
      </c>
      <c r="H934" s="2" t="s">
        <v>17</v>
      </c>
      <c r="I934" s="5">
        <v>9300</v>
      </c>
      <c r="J934" s="2">
        <v>2022</v>
      </c>
      <c r="K934" s="2">
        <v>85</v>
      </c>
      <c r="L934" t="s">
        <v>22896</v>
      </c>
      <c r="M934" s="3">
        <v>31721</v>
      </c>
      <c r="N934" s="2" t="s">
        <v>19</v>
      </c>
    </row>
    <row r="935" spans="1:14" x14ac:dyDescent="0.25">
      <c r="A935" t="s">
        <v>22874</v>
      </c>
      <c r="B935" s="1" t="s">
        <v>24031</v>
      </c>
      <c r="C935" t="s">
        <v>22942</v>
      </c>
      <c r="D935" t="s">
        <v>128</v>
      </c>
      <c r="E935" s="2" t="s">
        <v>247</v>
      </c>
      <c r="F935" t="str">
        <f t="shared" si="14"/>
        <v>Škoda Octavia</v>
      </c>
      <c r="G935" t="s">
        <v>22947</v>
      </c>
      <c r="H935" s="2" t="s">
        <v>17</v>
      </c>
      <c r="I935" s="5">
        <v>129450</v>
      </c>
      <c r="J935" s="2">
        <v>2018</v>
      </c>
      <c r="K935" s="2">
        <v>85</v>
      </c>
      <c r="L935" t="s">
        <v>22960</v>
      </c>
      <c r="M935" s="3">
        <v>17300</v>
      </c>
      <c r="N935" s="2" t="s">
        <v>19</v>
      </c>
    </row>
    <row r="936" spans="1:14" x14ac:dyDescent="0.25">
      <c r="A936" t="s">
        <v>22874</v>
      </c>
      <c r="B936" s="1" t="s">
        <v>24032</v>
      </c>
      <c r="C936" t="s">
        <v>22942</v>
      </c>
      <c r="D936" t="s">
        <v>128</v>
      </c>
      <c r="E936" s="2" t="s">
        <v>527</v>
      </c>
      <c r="F936" t="str">
        <f t="shared" si="14"/>
        <v>Škoda Superb</v>
      </c>
      <c r="G936" t="s">
        <v>24033</v>
      </c>
      <c r="H936" s="2" t="s">
        <v>17</v>
      </c>
      <c r="I936" s="5">
        <v>92088</v>
      </c>
      <c r="J936" s="2">
        <v>2018</v>
      </c>
      <c r="K936" s="2">
        <v>110</v>
      </c>
      <c r="L936" t="s">
        <v>22960</v>
      </c>
      <c r="M936" s="3">
        <v>33900</v>
      </c>
      <c r="N936" s="2" t="s">
        <v>19</v>
      </c>
    </row>
    <row r="937" spans="1:14" x14ac:dyDescent="0.25">
      <c r="A937" t="s">
        <v>22874</v>
      </c>
      <c r="B937" s="1" t="s">
        <v>24002</v>
      </c>
      <c r="C937" t="s">
        <v>22942</v>
      </c>
      <c r="D937" t="s">
        <v>128</v>
      </c>
      <c r="E937" s="2" t="s">
        <v>527</v>
      </c>
      <c r="F937" t="str">
        <f t="shared" si="14"/>
        <v>Škoda Superb</v>
      </c>
      <c r="G937" t="s">
        <v>24003</v>
      </c>
      <c r="H937" s="2" t="s">
        <v>17</v>
      </c>
      <c r="I937" s="5">
        <v>166557</v>
      </c>
      <c r="J937" s="2">
        <v>2017</v>
      </c>
      <c r="K937" s="2">
        <v>88</v>
      </c>
      <c r="L937" t="s">
        <v>22890</v>
      </c>
      <c r="M937" s="3">
        <v>17900</v>
      </c>
      <c r="N937" s="2" t="s">
        <v>19</v>
      </c>
    </row>
    <row r="938" spans="1:14" x14ac:dyDescent="0.25">
      <c r="A938" t="s">
        <v>22874</v>
      </c>
      <c r="B938" s="1" t="s">
        <v>24035</v>
      </c>
      <c r="C938" t="s">
        <v>22942</v>
      </c>
      <c r="D938" t="s">
        <v>22938</v>
      </c>
      <c r="E938" s="2" t="s">
        <v>23886</v>
      </c>
      <c r="F938" t="str">
        <f t="shared" si="14"/>
        <v>Mercedes B</v>
      </c>
      <c r="G938" t="s">
        <v>24036</v>
      </c>
      <c r="H938" s="2" t="s">
        <v>17</v>
      </c>
      <c r="I938" s="5">
        <v>37315</v>
      </c>
      <c r="J938" s="2">
        <v>2019</v>
      </c>
      <c r="K938" s="2">
        <v>110</v>
      </c>
      <c r="L938" t="s">
        <v>22896</v>
      </c>
      <c r="M938" s="3">
        <v>31500</v>
      </c>
      <c r="N938" s="2" t="s">
        <v>19</v>
      </c>
    </row>
    <row r="939" spans="1:14" x14ac:dyDescent="0.25">
      <c r="A939" t="s">
        <v>22874</v>
      </c>
      <c r="B939" s="1" t="s">
        <v>24010</v>
      </c>
      <c r="C939" t="s">
        <v>22942</v>
      </c>
      <c r="D939" t="s">
        <v>25187</v>
      </c>
      <c r="E939" s="2" t="s">
        <v>725</v>
      </c>
      <c r="F939" t="str">
        <f t="shared" si="14"/>
        <v>VW T-Roc</v>
      </c>
      <c r="G939" t="s">
        <v>22987</v>
      </c>
      <c r="H939" s="2" t="s">
        <v>17</v>
      </c>
      <c r="I939" s="5">
        <v>6200</v>
      </c>
      <c r="J939" s="2">
        <v>2022</v>
      </c>
      <c r="K939" s="2">
        <v>110</v>
      </c>
      <c r="L939" t="s">
        <v>23276</v>
      </c>
      <c r="M939" s="3">
        <v>41144</v>
      </c>
      <c r="N939" s="2" t="s">
        <v>19</v>
      </c>
    </row>
    <row r="940" spans="1:14" x14ac:dyDescent="0.25">
      <c r="A940" t="s">
        <v>22874</v>
      </c>
      <c r="B940" s="1" t="s">
        <v>24050</v>
      </c>
      <c r="C940" t="s">
        <v>22942</v>
      </c>
      <c r="D940" t="s">
        <v>141</v>
      </c>
      <c r="E940" s="2" t="s">
        <v>142</v>
      </c>
      <c r="F940" t="str">
        <f t="shared" si="14"/>
        <v>Renault Kadjar</v>
      </c>
      <c r="G940" t="s">
        <v>24051</v>
      </c>
      <c r="H940" s="2" t="s">
        <v>36</v>
      </c>
      <c r="I940" s="5">
        <v>81524</v>
      </c>
      <c r="J940" s="2">
        <v>2015</v>
      </c>
      <c r="K940" s="2">
        <v>96</v>
      </c>
      <c r="L940" t="s">
        <v>22945</v>
      </c>
      <c r="M940" s="3">
        <v>15300</v>
      </c>
      <c r="N940" s="2" t="s">
        <v>19</v>
      </c>
    </row>
    <row r="941" spans="1:14" x14ac:dyDescent="0.25">
      <c r="A941" t="s">
        <v>22874</v>
      </c>
      <c r="B941" s="1" t="s">
        <v>24009</v>
      </c>
      <c r="C941" t="s">
        <v>22942</v>
      </c>
      <c r="D941" t="s">
        <v>397</v>
      </c>
      <c r="E941" s="2" t="s">
        <v>2177</v>
      </c>
      <c r="F941" t="str">
        <f t="shared" si="14"/>
        <v>Seat Arona</v>
      </c>
      <c r="G941" t="s">
        <v>23193</v>
      </c>
      <c r="H941" s="2" t="s">
        <v>17</v>
      </c>
      <c r="I941" s="5">
        <v>101875</v>
      </c>
      <c r="J941" s="2">
        <v>2019</v>
      </c>
      <c r="K941" s="2">
        <v>70</v>
      </c>
      <c r="L941" t="s">
        <v>22963</v>
      </c>
      <c r="M941" s="3">
        <v>17490</v>
      </c>
      <c r="N941" s="2" t="s">
        <v>19</v>
      </c>
    </row>
    <row r="942" spans="1:14" x14ac:dyDescent="0.25">
      <c r="A942" t="s">
        <v>22874</v>
      </c>
      <c r="B942" s="1" t="s">
        <v>22950</v>
      </c>
      <c r="C942" t="s">
        <v>22942</v>
      </c>
      <c r="D942" t="s">
        <v>48</v>
      </c>
      <c r="E942" s="2" t="s">
        <v>52</v>
      </c>
      <c r="F942" t="str">
        <f t="shared" si="14"/>
        <v>Peugeot 508</v>
      </c>
      <c r="G942" t="s">
        <v>22951</v>
      </c>
      <c r="H942" s="2" t="s">
        <v>17</v>
      </c>
      <c r="I942" s="5">
        <v>109487</v>
      </c>
      <c r="J942" s="2">
        <v>2019</v>
      </c>
      <c r="K942" s="2">
        <v>96</v>
      </c>
      <c r="L942" t="s">
        <v>22896</v>
      </c>
      <c r="M942" s="3">
        <v>23900</v>
      </c>
      <c r="N942" s="2" t="s">
        <v>19</v>
      </c>
    </row>
    <row r="943" spans="1:14" x14ac:dyDescent="0.25">
      <c r="A943" t="s">
        <v>22874</v>
      </c>
      <c r="B943" s="1" t="s">
        <v>22941</v>
      </c>
      <c r="C943" t="s">
        <v>22942</v>
      </c>
      <c r="D943" t="s">
        <v>43</v>
      </c>
      <c r="E943" s="2" t="s">
        <v>22943</v>
      </c>
      <c r="F943" t="str">
        <f t="shared" si="14"/>
        <v>Opel Grandland</v>
      </c>
      <c r="G943" t="s">
        <v>22944</v>
      </c>
      <c r="H943" s="2" t="s">
        <v>36</v>
      </c>
      <c r="I943" s="5">
        <v>84645</v>
      </c>
      <c r="J943" s="2">
        <v>2018</v>
      </c>
      <c r="K943" s="2">
        <v>96</v>
      </c>
      <c r="L943" t="s">
        <v>22945</v>
      </c>
      <c r="M943" s="3">
        <v>21300</v>
      </c>
      <c r="N943" s="2" t="s">
        <v>19</v>
      </c>
    </row>
    <row r="944" spans="1:14" x14ac:dyDescent="0.25">
      <c r="A944" t="s">
        <v>22874</v>
      </c>
      <c r="B944" s="1" t="s">
        <v>22954</v>
      </c>
      <c r="C944" t="s">
        <v>22942</v>
      </c>
      <c r="D944" t="s">
        <v>141</v>
      </c>
      <c r="E944" s="2" t="s">
        <v>17362</v>
      </c>
      <c r="F944" t="str">
        <f t="shared" si="14"/>
        <v>Renault Scénic</v>
      </c>
      <c r="G944" t="s">
        <v>22955</v>
      </c>
      <c r="H944" s="2" t="s">
        <v>17</v>
      </c>
      <c r="I944" s="5">
        <v>134050</v>
      </c>
      <c r="J944" s="2">
        <v>2019</v>
      </c>
      <c r="K944" s="2">
        <v>81</v>
      </c>
      <c r="L944" t="s">
        <v>22902</v>
      </c>
      <c r="M944" s="3">
        <v>17600</v>
      </c>
      <c r="N944" s="2" t="s">
        <v>19</v>
      </c>
    </row>
    <row r="945" spans="1:14" x14ac:dyDescent="0.25">
      <c r="A945" t="s">
        <v>22874</v>
      </c>
      <c r="B945" s="1" t="s">
        <v>22946</v>
      </c>
      <c r="C945" t="s">
        <v>22942</v>
      </c>
      <c r="D945" t="s">
        <v>128</v>
      </c>
      <c r="E945" s="2" t="s">
        <v>247</v>
      </c>
      <c r="F945" t="str">
        <f t="shared" si="14"/>
        <v>Škoda Octavia</v>
      </c>
      <c r="G945" t="s">
        <v>22947</v>
      </c>
      <c r="H945" s="2" t="s">
        <v>17</v>
      </c>
      <c r="I945" s="5">
        <v>104671</v>
      </c>
      <c r="J945" s="2">
        <v>2019</v>
      </c>
      <c r="K945" s="2">
        <v>85</v>
      </c>
      <c r="L945" t="s">
        <v>22948</v>
      </c>
      <c r="M945" s="3">
        <v>19245</v>
      </c>
      <c r="N945" s="2" t="s">
        <v>19</v>
      </c>
    </row>
    <row r="946" spans="1:14" x14ac:dyDescent="0.25">
      <c r="A946" t="s">
        <v>22874</v>
      </c>
      <c r="B946" s="1" t="s">
        <v>22956</v>
      </c>
      <c r="C946" t="s">
        <v>22942</v>
      </c>
      <c r="D946" t="s">
        <v>43</v>
      </c>
      <c r="E946" s="2" t="s">
        <v>332</v>
      </c>
      <c r="F946" t="str">
        <f t="shared" si="14"/>
        <v>Opel Corsa</v>
      </c>
      <c r="G946" t="s">
        <v>22957</v>
      </c>
      <c r="H946" s="2" t="s">
        <v>36</v>
      </c>
      <c r="I946" s="5">
        <v>6991</v>
      </c>
      <c r="J946" s="2">
        <v>2022</v>
      </c>
      <c r="K946" s="2">
        <v>74</v>
      </c>
      <c r="L946" t="s">
        <v>22896</v>
      </c>
      <c r="M946" s="3">
        <v>20500</v>
      </c>
      <c r="N946" s="2" t="s">
        <v>19</v>
      </c>
    </row>
    <row r="947" spans="1:14" x14ac:dyDescent="0.25">
      <c r="A947" t="s">
        <v>22874</v>
      </c>
      <c r="B947" s="1" t="s">
        <v>22949</v>
      </c>
      <c r="C947" t="s">
        <v>22942</v>
      </c>
      <c r="D947" t="s">
        <v>75</v>
      </c>
      <c r="E947" s="2">
        <v>3</v>
      </c>
      <c r="F947" t="str">
        <f t="shared" si="14"/>
        <v>BMW 3</v>
      </c>
      <c r="G947" t="s">
        <v>20567</v>
      </c>
      <c r="H947" s="2" t="s">
        <v>17</v>
      </c>
      <c r="I947" s="5">
        <v>114447</v>
      </c>
      <c r="J947" s="2">
        <v>2019</v>
      </c>
      <c r="K947" s="2">
        <v>140</v>
      </c>
      <c r="L947" t="s">
        <v>22902</v>
      </c>
      <c r="M947" s="3">
        <v>36000</v>
      </c>
      <c r="N947" s="2" t="s">
        <v>19</v>
      </c>
    </row>
    <row r="948" spans="1:14" x14ac:dyDescent="0.25">
      <c r="A948" t="s">
        <v>22874</v>
      </c>
      <c r="B948" s="1" t="s">
        <v>23032</v>
      </c>
      <c r="C948" t="s">
        <v>22942</v>
      </c>
      <c r="D948" t="s">
        <v>25187</v>
      </c>
      <c r="E948" s="2" t="s">
        <v>725</v>
      </c>
      <c r="F948" t="str">
        <f t="shared" si="14"/>
        <v>VW T-Roc</v>
      </c>
      <c r="G948" t="s">
        <v>23033</v>
      </c>
      <c r="H948" s="2" t="s">
        <v>17</v>
      </c>
      <c r="I948" s="5">
        <v>2131</v>
      </c>
      <c r="J948" s="2">
        <v>2022</v>
      </c>
      <c r="K948" s="2">
        <v>85</v>
      </c>
      <c r="L948" t="s">
        <v>22896</v>
      </c>
      <c r="M948" s="3">
        <v>41500</v>
      </c>
      <c r="N948" s="2" t="s">
        <v>19</v>
      </c>
    </row>
    <row r="949" spans="1:14" x14ac:dyDescent="0.25">
      <c r="A949" t="s">
        <v>22874</v>
      </c>
      <c r="B949" s="1" t="s">
        <v>23040</v>
      </c>
      <c r="C949" t="s">
        <v>22942</v>
      </c>
      <c r="D949" t="s">
        <v>195</v>
      </c>
      <c r="E949" s="2" t="s">
        <v>196</v>
      </c>
      <c r="F949" t="str">
        <f t="shared" si="14"/>
        <v>Citroen C3</v>
      </c>
      <c r="G949" t="s">
        <v>23041</v>
      </c>
      <c r="H949" s="2" t="s">
        <v>36</v>
      </c>
      <c r="I949" s="5">
        <v>84544</v>
      </c>
      <c r="J949" s="2">
        <v>2016</v>
      </c>
      <c r="K949" s="2">
        <v>50</v>
      </c>
      <c r="L949" t="s">
        <v>22904</v>
      </c>
      <c r="M949" s="3">
        <v>8700</v>
      </c>
      <c r="N949" s="2" t="s">
        <v>19</v>
      </c>
    </row>
    <row r="950" spans="1:14" x14ac:dyDescent="0.25">
      <c r="A950" t="s">
        <v>22874</v>
      </c>
      <c r="B950" s="1" t="s">
        <v>22973</v>
      </c>
      <c r="C950" t="s">
        <v>22942</v>
      </c>
      <c r="D950" t="s">
        <v>25187</v>
      </c>
      <c r="E950" s="2" t="s">
        <v>3728</v>
      </c>
      <c r="F950" t="str">
        <f t="shared" si="14"/>
        <v>VW Arteon</v>
      </c>
      <c r="G950" t="s">
        <v>22974</v>
      </c>
      <c r="H950" s="2" t="s">
        <v>17</v>
      </c>
      <c r="I950" s="5">
        <v>63132</v>
      </c>
      <c r="J950" s="2">
        <v>2021</v>
      </c>
      <c r="K950" s="2">
        <v>147</v>
      </c>
      <c r="L950" t="s">
        <v>22975</v>
      </c>
      <c r="M950" s="3">
        <v>51000</v>
      </c>
      <c r="N950" s="2" t="s">
        <v>19</v>
      </c>
    </row>
    <row r="951" spans="1:14" x14ac:dyDescent="0.25">
      <c r="A951" t="s">
        <v>22874</v>
      </c>
      <c r="B951" s="1" t="s">
        <v>22958</v>
      </c>
      <c r="C951" t="s">
        <v>22942</v>
      </c>
      <c r="D951" t="s">
        <v>128</v>
      </c>
      <c r="E951" s="2" t="s">
        <v>6280</v>
      </c>
      <c r="F951" t="str">
        <f t="shared" si="14"/>
        <v>Škoda Kodiaq</v>
      </c>
      <c r="G951" t="s">
        <v>22959</v>
      </c>
      <c r="H951" s="2" t="s">
        <v>17</v>
      </c>
      <c r="I951" s="5">
        <v>106980</v>
      </c>
      <c r="J951" s="2">
        <v>2021</v>
      </c>
      <c r="K951" s="2">
        <v>110</v>
      </c>
      <c r="L951" t="s">
        <v>22960</v>
      </c>
      <c r="M951" s="3">
        <v>39900</v>
      </c>
      <c r="N951" s="2" t="s">
        <v>19</v>
      </c>
    </row>
    <row r="952" spans="1:14" x14ac:dyDescent="0.25">
      <c r="A952" t="s">
        <v>22874</v>
      </c>
      <c r="B952" s="1" t="s">
        <v>22988</v>
      </c>
      <c r="C952" t="s">
        <v>22942</v>
      </c>
      <c r="D952" t="s">
        <v>15</v>
      </c>
      <c r="E952" s="2" t="s">
        <v>175</v>
      </c>
      <c r="F952" t="str">
        <f t="shared" si="14"/>
        <v>Audi A1</v>
      </c>
      <c r="G952" t="s">
        <v>22989</v>
      </c>
      <c r="H952" s="2" t="s">
        <v>17</v>
      </c>
      <c r="I952" s="5">
        <v>106546</v>
      </c>
      <c r="J952" s="2">
        <v>2016</v>
      </c>
      <c r="K952" s="2">
        <v>66</v>
      </c>
      <c r="L952" t="s">
        <v>22945</v>
      </c>
      <c r="M952" s="3">
        <v>16700</v>
      </c>
      <c r="N952" s="2" t="s">
        <v>19</v>
      </c>
    </row>
    <row r="953" spans="1:14" x14ac:dyDescent="0.25">
      <c r="A953" t="s">
        <v>22874</v>
      </c>
      <c r="B953" s="1" t="s">
        <v>22961</v>
      </c>
      <c r="C953" t="s">
        <v>22942</v>
      </c>
      <c r="D953" t="s">
        <v>128</v>
      </c>
      <c r="E953" s="2" t="s">
        <v>247</v>
      </c>
      <c r="F953" t="str">
        <f t="shared" si="14"/>
        <v>Škoda Octavia</v>
      </c>
      <c r="G953" t="s">
        <v>22962</v>
      </c>
      <c r="H953" s="2" t="s">
        <v>17</v>
      </c>
      <c r="I953" s="5">
        <v>124826</v>
      </c>
      <c r="J953" s="2">
        <v>2019</v>
      </c>
      <c r="K953" s="2">
        <v>85</v>
      </c>
      <c r="L953" t="s">
        <v>22963</v>
      </c>
      <c r="M953" s="3">
        <v>19400</v>
      </c>
      <c r="N953" s="2" t="s">
        <v>19</v>
      </c>
    </row>
    <row r="954" spans="1:14" x14ac:dyDescent="0.25">
      <c r="A954" t="s">
        <v>22874</v>
      </c>
      <c r="B954" s="1" t="s">
        <v>22964</v>
      </c>
      <c r="C954" t="s">
        <v>22942</v>
      </c>
      <c r="D954" t="s">
        <v>25187</v>
      </c>
      <c r="E954" s="2" t="s">
        <v>20019</v>
      </c>
      <c r="F954" t="str">
        <f t="shared" si="14"/>
        <v>VW T-Cross</v>
      </c>
      <c r="G954" t="s">
        <v>22965</v>
      </c>
      <c r="H954" s="2" t="s">
        <v>36</v>
      </c>
      <c r="I954" s="5">
        <v>37459</v>
      </c>
      <c r="J954" s="2">
        <v>2019</v>
      </c>
      <c r="K954" s="2">
        <v>85</v>
      </c>
      <c r="L954" t="s">
        <v>22966</v>
      </c>
      <c r="M954" s="3">
        <v>18500</v>
      </c>
      <c r="N954" s="2" t="s">
        <v>19</v>
      </c>
    </row>
    <row r="955" spans="1:14" x14ac:dyDescent="0.25">
      <c r="A955" t="s">
        <v>22874</v>
      </c>
      <c r="B955" s="1" t="s">
        <v>22982</v>
      </c>
      <c r="C955" t="s">
        <v>22942</v>
      </c>
      <c r="D955" t="s">
        <v>128</v>
      </c>
      <c r="E955" s="2" t="s">
        <v>247</v>
      </c>
      <c r="F955" t="str">
        <f t="shared" si="14"/>
        <v>Škoda Octavia</v>
      </c>
      <c r="G955" t="s">
        <v>22947</v>
      </c>
      <c r="H955" s="2" t="s">
        <v>17</v>
      </c>
      <c r="I955" s="5">
        <v>51943</v>
      </c>
      <c r="J955" s="2">
        <v>2019</v>
      </c>
      <c r="K955" s="2">
        <v>85</v>
      </c>
      <c r="L955" t="s">
        <v>22983</v>
      </c>
      <c r="M955" s="3">
        <v>19900</v>
      </c>
      <c r="N955" s="2" t="s">
        <v>19</v>
      </c>
    </row>
    <row r="956" spans="1:14" x14ac:dyDescent="0.25">
      <c r="A956" t="s">
        <v>22874</v>
      </c>
      <c r="B956" s="1" t="s">
        <v>23054</v>
      </c>
      <c r="C956" t="s">
        <v>22942</v>
      </c>
      <c r="D956" t="s">
        <v>25187</v>
      </c>
      <c r="E956" s="2" t="s">
        <v>112</v>
      </c>
      <c r="F956" t="str">
        <f t="shared" si="14"/>
        <v>VW Polo</v>
      </c>
      <c r="G956" t="s">
        <v>22992</v>
      </c>
      <c r="H956" s="2" t="s">
        <v>36</v>
      </c>
      <c r="I956" s="5">
        <v>15955</v>
      </c>
      <c r="J956" s="2">
        <v>2021</v>
      </c>
      <c r="K956" s="2">
        <v>70</v>
      </c>
      <c r="L956" t="s">
        <v>22904</v>
      </c>
      <c r="M956" s="3">
        <v>17900</v>
      </c>
      <c r="N956" s="2" t="s">
        <v>19</v>
      </c>
    </row>
    <row r="957" spans="1:14" x14ac:dyDescent="0.25">
      <c r="A957" t="s">
        <v>22874</v>
      </c>
      <c r="B957" s="1" t="s">
        <v>22981</v>
      </c>
      <c r="C957" t="s">
        <v>22942</v>
      </c>
      <c r="D957" t="s">
        <v>195</v>
      </c>
      <c r="E957" s="2" t="s">
        <v>2198</v>
      </c>
      <c r="F957" t="str">
        <f t="shared" si="14"/>
        <v>Citroen Jumper</v>
      </c>
      <c r="G957" t="s">
        <v>22968</v>
      </c>
      <c r="H957" s="2" t="s">
        <v>17</v>
      </c>
      <c r="I957" s="5">
        <v>139454</v>
      </c>
      <c r="J957" s="2">
        <v>2017</v>
      </c>
      <c r="K957" s="2">
        <v>96</v>
      </c>
      <c r="L957" t="s">
        <v>22969</v>
      </c>
      <c r="M957" s="3">
        <v>18500</v>
      </c>
      <c r="N957" s="2" t="s">
        <v>19</v>
      </c>
    </row>
    <row r="958" spans="1:14" x14ac:dyDescent="0.25">
      <c r="A958" t="s">
        <v>22874</v>
      </c>
      <c r="B958" s="1" t="s">
        <v>22967</v>
      </c>
      <c r="C958" t="s">
        <v>22942</v>
      </c>
      <c r="D958" t="s">
        <v>195</v>
      </c>
      <c r="E958" s="2" t="s">
        <v>2198</v>
      </c>
      <c r="F958" t="str">
        <f t="shared" si="14"/>
        <v>Citroen Jumper</v>
      </c>
      <c r="G958" t="s">
        <v>22968</v>
      </c>
      <c r="H958" s="2" t="s">
        <v>17</v>
      </c>
      <c r="I958" s="5">
        <v>178409</v>
      </c>
      <c r="J958" s="2">
        <v>2017</v>
      </c>
      <c r="K958" s="2">
        <v>96</v>
      </c>
      <c r="L958" t="s">
        <v>22969</v>
      </c>
      <c r="M958" s="3">
        <v>16200</v>
      </c>
      <c r="N958" s="2" t="s">
        <v>19</v>
      </c>
    </row>
    <row r="959" spans="1:14" x14ac:dyDescent="0.25">
      <c r="A959" t="s">
        <v>22874</v>
      </c>
      <c r="B959" s="1" t="s">
        <v>22970</v>
      </c>
      <c r="C959" t="s">
        <v>22942</v>
      </c>
      <c r="D959" t="s">
        <v>25187</v>
      </c>
      <c r="E959" s="2" t="s">
        <v>17368</v>
      </c>
      <c r="F959" t="str">
        <f t="shared" si="14"/>
        <v>VW Golf</v>
      </c>
      <c r="G959" t="s">
        <v>22971</v>
      </c>
      <c r="H959" s="2" t="s">
        <v>17</v>
      </c>
      <c r="I959" s="5">
        <v>129275</v>
      </c>
      <c r="J959" s="2">
        <v>2013</v>
      </c>
      <c r="K959" s="2">
        <v>77</v>
      </c>
      <c r="L959" t="s">
        <v>22904</v>
      </c>
      <c r="M959" s="3">
        <v>10900</v>
      </c>
      <c r="N959" s="2" t="s">
        <v>19</v>
      </c>
    </row>
    <row r="960" spans="1:14" x14ac:dyDescent="0.25">
      <c r="A960" t="s">
        <v>22874</v>
      </c>
      <c r="B960" s="1" t="s">
        <v>23056</v>
      </c>
      <c r="C960" t="s">
        <v>22942</v>
      </c>
      <c r="D960" t="s">
        <v>397</v>
      </c>
      <c r="E960" s="2" t="s">
        <v>398</v>
      </c>
      <c r="F960" t="str">
        <f t="shared" si="14"/>
        <v>Seat Ibiza</v>
      </c>
      <c r="G960" t="s">
        <v>23057</v>
      </c>
      <c r="H960" s="2" t="s">
        <v>36</v>
      </c>
      <c r="I960" s="5">
        <v>88500</v>
      </c>
      <c r="J960" s="2">
        <v>2018</v>
      </c>
      <c r="K960" s="2">
        <v>55</v>
      </c>
      <c r="L960" t="s">
        <v>22904</v>
      </c>
      <c r="M960" s="3">
        <v>12500</v>
      </c>
      <c r="N960" s="2" t="s">
        <v>19</v>
      </c>
    </row>
    <row r="961" spans="1:14" x14ac:dyDescent="0.25">
      <c r="A961" t="s">
        <v>22874</v>
      </c>
      <c r="B961" s="1" t="s">
        <v>22972</v>
      </c>
      <c r="C961" t="s">
        <v>22918</v>
      </c>
      <c r="D961" t="s">
        <v>25187</v>
      </c>
      <c r="E961" s="2" t="s">
        <v>20019</v>
      </c>
      <c r="F961" t="str">
        <f t="shared" si="14"/>
        <v>VW T-Cross</v>
      </c>
      <c r="G961" t="s">
        <v>22965</v>
      </c>
      <c r="H961" s="2" t="s">
        <v>36</v>
      </c>
      <c r="I961" s="5">
        <v>19819</v>
      </c>
      <c r="J961" s="2">
        <v>2022</v>
      </c>
      <c r="K961" s="2">
        <v>70</v>
      </c>
      <c r="L961" t="s">
        <v>22904</v>
      </c>
      <c r="M961" s="3">
        <v>19908</v>
      </c>
      <c r="N961" s="2" t="s">
        <v>19</v>
      </c>
    </row>
    <row r="962" spans="1:14" x14ac:dyDescent="0.25">
      <c r="A962" t="s">
        <v>22874</v>
      </c>
      <c r="B962" s="1" t="s">
        <v>22976</v>
      </c>
      <c r="C962" t="s">
        <v>22918</v>
      </c>
      <c r="D962" t="s">
        <v>397</v>
      </c>
      <c r="E962" s="2" t="s">
        <v>427</v>
      </c>
      <c r="F962" t="str">
        <f t="shared" si="14"/>
        <v>Seat Leon</v>
      </c>
      <c r="G962" t="s">
        <v>22977</v>
      </c>
      <c r="H962" s="2" t="s">
        <v>36</v>
      </c>
      <c r="I962" s="5">
        <v>10400</v>
      </c>
      <c r="J962" s="2">
        <v>2022</v>
      </c>
      <c r="K962" s="2">
        <v>81</v>
      </c>
      <c r="L962" t="s">
        <v>22882</v>
      </c>
      <c r="M962" s="3">
        <v>25100</v>
      </c>
      <c r="N962" s="2" t="s">
        <v>19</v>
      </c>
    </row>
    <row r="963" spans="1:14" x14ac:dyDescent="0.25">
      <c r="A963" t="s">
        <v>22874</v>
      </c>
      <c r="B963" s="1" t="s">
        <v>22978</v>
      </c>
      <c r="C963" t="s">
        <v>22918</v>
      </c>
      <c r="D963" t="s">
        <v>15</v>
      </c>
      <c r="E963" s="2" t="s">
        <v>415</v>
      </c>
      <c r="F963" t="str">
        <f t="shared" ref="F963:F1026" si="15">D963&amp; " " &amp; E963</f>
        <v>Audi A6</v>
      </c>
      <c r="G963" t="s">
        <v>22979</v>
      </c>
      <c r="H963" s="2" t="s">
        <v>17</v>
      </c>
      <c r="I963" s="5">
        <v>27435</v>
      </c>
      <c r="J963" s="2">
        <v>2021</v>
      </c>
      <c r="K963" s="2">
        <v>180</v>
      </c>
      <c r="L963" t="s">
        <v>22902</v>
      </c>
      <c r="M963" s="3">
        <v>66096</v>
      </c>
      <c r="N963" s="2" t="s">
        <v>19</v>
      </c>
    </row>
    <row r="964" spans="1:14" x14ac:dyDescent="0.25">
      <c r="A964" t="s">
        <v>22874</v>
      </c>
      <c r="B964" s="1" t="s">
        <v>23003</v>
      </c>
      <c r="C964" t="s">
        <v>22918</v>
      </c>
      <c r="D964" t="s">
        <v>25187</v>
      </c>
      <c r="E964" s="2" t="s">
        <v>473</v>
      </c>
      <c r="F964" t="str">
        <f t="shared" si="15"/>
        <v>VW Tiguan</v>
      </c>
      <c r="G964" t="s">
        <v>13225</v>
      </c>
      <c r="H964" s="2" t="s">
        <v>17</v>
      </c>
      <c r="I964" s="5">
        <v>15700</v>
      </c>
      <c r="J964" s="2">
        <v>2022</v>
      </c>
      <c r="K964" s="2">
        <v>110</v>
      </c>
      <c r="L964" t="s">
        <v>22890</v>
      </c>
      <c r="M964" s="3">
        <v>41914</v>
      </c>
      <c r="N964" s="2" t="s">
        <v>19</v>
      </c>
    </row>
    <row r="965" spans="1:14" x14ac:dyDescent="0.25">
      <c r="A965" t="s">
        <v>22874</v>
      </c>
      <c r="B965" s="1" t="s">
        <v>23067</v>
      </c>
      <c r="C965" t="s">
        <v>22918</v>
      </c>
      <c r="D965" t="s">
        <v>128</v>
      </c>
      <c r="E965" s="2" t="s">
        <v>247</v>
      </c>
      <c r="F965" t="str">
        <f t="shared" si="15"/>
        <v>Škoda Octavia</v>
      </c>
      <c r="G965" t="s">
        <v>23068</v>
      </c>
      <c r="H965" s="2" t="s">
        <v>17</v>
      </c>
      <c r="I965" s="5">
        <v>46064</v>
      </c>
      <c r="J965" s="2">
        <v>2021</v>
      </c>
      <c r="K965" s="2">
        <v>85</v>
      </c>
      <c r="L965" t="s">
        <v>22960</v>
      </c>
      <c r="M965" s="3">
        <v>26545</v>
      </c>
      <c r="N965" s="2" t="s">
        <v>19</v>
      </c>
    </row>
    <row r="966" spans="1:14" x14ac:dyDescent="0.25">
      <c r="A966" t="s">
        <v>22874</v>
      </c>
      <c r="B966" s="1" t="s">
        <v>22984</v>
      </c>
      <c r="C966" t="s">
        <v>22918</v>
      </c>
      <c r="D966" t="s">
        <v>15</v>
      </c>
      <c r="E966" s="2" t="s">
        <v>146</v>
      </c>
      <c r="F966" t="str">
        <f t="shared" si="15"/>
        <v>Audi A4</v>
      </c>
      <c r="G966" t="s">
        <v>22985</v>
      </c>
      <c r="H966" s="2" t="s">
        <v>17</v>
      </c>
      <c r="I966" s="5">
        <v>17828</v>
      </c>
      <c r="J966" s="2">
        <v>2022</v>
      </c>
      <c r="K966" s="2">
        <v>120</v>
      </c>
      <c r="L966" t="s">
        <v>22890</v>
      </c>
      <c r="M966" s="3">
        <v>47780</v>
      </c>
      <c r="N966" s="2" t="s">
        <v>19</v>
      </c>
    </row>
    <row r="967" spans="1:14" x14ac:dyDescent="0.25">
      <c r="A967" t="s">
        <v>22874</v>
      </c>
      <c r="B967" s="1" t="s">
        <v>23008</v>
      </c>
      <c r="C967" t="s">
        <v>22918</v>
      </c>
      <c r="D967" t="s">
        <v>11221</v>
      </c>
      <c r="E967" s="2" t="s">
        <v>2497</v>
      </c>
      <c r="F967" t="str">
        <f t="shared" si="15"/>
        <v>CUPRA Formentor</v>
      </c>
      <c r="G967" t="s">
        <v>23009</v>
      </c>
      <c r="H967" s="2" t="s">
        <v>36</v>
      </c>
      <c r="I967" s="5">
        <v>11684</v>
      </c>
      <c r="J967" s="2">
        <v>2022</v>
      </c>
      <c r="K967" s="2">
        <v>110</v>
      </c>
      <c r="L967" t="s">
        <v>22896</v>
      </c>
      <c r="M967" s="3">
        <v>32517</v>
      </c>
      <c r="N967" s="2" t="s">
        <v>19</v>
      </c>
    </row>
    <row r="968" spans="1:14" x14ac:dyDescent="0.25">
      <c r="A968" t="s">
        <v>22874</v>
      </c>
      <c r="B968" s="1" t="s">
        <v>22990</v>
      </c>
      <c r="C968" t="s">
        <v>22918</v>
      </c>
      <c r="D968" t="s">
        <v>397</v>
      </c>
      <c r="E968" s="2" t="s">
        <v>398</v>
      </c>
      <c r="F968" t="str">
        <f t="shared" si="15"/>
        <v>Seat Ibiza</v>
      </c>
      <c r="G968" t="s">
        <v>14632</v>
      </c>
      <c r="H968" s="2" t="s">
        <v>36</v>
      </c>
      <c r="I968" s="5">
        <v>12065</v>
      </c>
      <c r="J968" s="2">
        <v>2022</v>
      </c>
      <c r="K968" s="2">
        <v>70</v>
      </c>
      <c r="L968" t="s">
        <v>22904</v>
      </c>
      <c r="M968" s="3">
        <v>17918</v>
      </c>
      <c r="N968" s="2" t="s">
        <v>19</v>
      </c>
    </row>
    <row r="969" spans="1:14" x14ac:dyDescent="0.25">
      <c r="A969" t="s">
        <v>22874</v>
      </c>
      <c r="B969" s="1" t="s">
        <v>22986</v>
      </c>
      <c r="C969" t="s">
        <v>22918</v>
      </c>
      <c r="D969" t="s">
        <v>25187</v>
      </c>
      <c r="E969" s="2" t="s">
        <v>473</v>
      </c>
      <c r="F969" t="str">
        <f t="shared" si="15"/>
        <v>VW Tiguan</v>
      </c>
      <c r="G969" t="s">
        <v>22987</v>
      </c>
      <c r="H969" s="2" t="s">
        <v>17</v>
      </c>
      <c r="I969" s="5">
        <v>60851</v>
      </c>
      <c r="J969" s="2">
        <v>2021</v>
      </c>
      <c r="K969" s="2">
        <v>110</v>
      </c>
      <c r="L969" t="s">
        <v>22890</v>
      </c>
      <c r="M969" s="3">
        <v>33181</v>
      </c>
      <c r="N969" s="2" t="s">
        <v>19</v>
      </c>
    </row>
    <row r="970" spans="1:14" x14ac:dyDescent="0.25">
      <c r="A970" t="s">
        <v>22874</v>
      </c>
      <c r="B970" s="1" t="s">
        <v>23010</v>
      </c>
      <c r="C970" t="s">
        <v>22918</v>
      </c>
      <c r="D970" t="s">
        <v>25187</v>
      </c>
      <c r="E970" s="2" t="s">
        <v>112</v>
      </c>
      <c r="F970" t="str">
        <f t="shared" si="15"/>
        <v>VW Polo</v>
      </c>
      <c r="G970" t="s">
        <v>22992</v>
      </c>
      <c r="H970" s="2" t="s">
        <v>36</v>
      </c>
      <c r="I970" s="5">
        <v>27095</v>
      </c>
      <c r="J970" s="2">
        <v>2021</v>
      </c>
      <c r="K970" s="2">
        <v>70</v>
      </c>
      <c r="L970" t="s">
        <v>22966</v>
      </c>
      <c r="M970" s="3">
        <v>18448</v>
      </c>
      <c r="N970" s="2" t="s">
        <v>19</v>
      </c>
    </row>
    <row r="971" spans="1:14" x14ac:dyDescent="0.25">
      <c r="A971" t="s">
        <v>22874</v>
      </c>
      <c r="B971" s="1" t="s">
        <v>22991</v>
      </c>
      <c r="C971" t="s">
        <v>22918</v>
      </c>
      <c r="D971" t="s">
        <v>25187</v>
      </c>
      <c r="E971" s="2" t="s">
        <v>112</v>
      </c>
      <c r="F971" t="str">
        <f t="shared" si="15"/>
        <v>VW Polo</v>
      </c>
      <c r="G971" t="s">
        <v>22992</v>
      </c>
      <c r="H971" s="2" t="s">
        <v>36</v>
      </c>
      <c r="I971" s="5">
        <v>28024</v>
      </c>
      <c r="J971" s="2">
        <v>2021</v>
      </c>
      <c r="K971" s="2">
        <v>70</v>
      </c>
      <c r="L971" t="s">
        <v>22878</v>
      </c>
      <c r="M971" s="3">
        <v>18448</v>
      </c>
      <c r="N971" s="2" t="s">
        <v>19</v>
      </c>
    </row>
    <row r="972" spans="1:14" x14ac:dyDescent="0.25">
      <c r="A972" t="s">
        <v>22874</v>
      </c>
      <c r="B972" s="1" t="s">
        <v>22993</v>
      </c>
      <c r="C972" t="s">
        <v>22918</v>
      </c>
      <c r="D972" t="s">
        <v>75</v>
      </c>
      <c r="E972" s="2">
        <v>2</v>
      </c>
      <c r="F972" t="str">
        <f t="shared" si="15"/>
        <v>BMW 2</v>
      </c>
      <c r="G972" t="s">
        <v>22994</v>
      </c>
      <c r="H972" s="2" t="s">
        <v>17</v>
      </c>
      <c r="I972" s="5">
        <v>160077</v>
      </c>
      <c r="J972" s="2">
        <v>2018</v>
      </c>
      <c r="K972" s="2">
        <v>85</v>
      </c>
      <c r="L972" t="s">
        <v>22995</v>
      </c>
      <c r="M972" s="3">
        <v>19900</v>
      </c>
      <c r="N972" s="2" t="s">
        <v>19</v>
      </c>
    </row>
    <row r="973" spans="1:14" x14ac:dyDescent="0.25">
      <c r="A973" t="s">
        <v>22874</v>
      </c>
      <c r="B973" s="1" t="s">
        <v>23014</v>
      </c>
      <c r="C973" t="s">
        <v>22918</v>
      </c>
      <c r="D973" t="s">
        <v>43</v>
      </c>
      <c r="E973" s="2" t="s">
        <v>19001</v>
      </c>
      <c r="F973" t="str">
        <f t="shared" si="15"/>
        <v>Opel Crossland</v>
      </c>
      <c r="G973" t="s">
        <v>23015</v>
      </c>
      <c r="H973" s="2" t="s">
        <v>36</v>
      </c>
      <c r="I973" s="5">
        <v>33200</v>
      </c>
      <c r="J973" s="2">
        <v>2020</v>
      </c>
      <c r="K973" s="2">
        <v>96</v>
      </c>
      <c r="L973" t="s">
        <v>23016</v>
      </c>
      <c r="M973" s="3">
        <v>18400</v>
      </c>
      <c r="N973" s="2" t="s">
        <v>19</v>
      </c>
    </row>
    <row r="974" spans="1:14" x14ac:dyDescent="0.25">
      <c r="A974" t="s">
        <v>22874</v>
      </c>
      <c r="B974" s="1" t="s">
        <v>23076</v>
      </c>
      <c r="C974" t="s">
        <v>22918</v>
      </c>
      <c r="D974" t="s">
        <v>15</v>
      </c>
      <c r="E974" s="2" t="s">
        <v>998</v>
      </c>
      <c r="F974" t="str">
        <f t="shared" si="15"/>
        <v>Audi Q3</v>
      </c>
      <c r="G974" t="s">
        <v>23046</v>
      </c>
      <c r="H974" s="2" t="s">
        <v>17</v>
      </c>
      <c r="I974" s="5">
        <v>20146</v>
      </c>
      <c r="J974" s="2">
        <v>2022</v>
      </c>
      <c r="K974" s="2">
        <v>110</v>
      </c>
      <c r="L974" t="s">
        <v>22904</v>
      </c>
      <c r="M974" s="3">
        <v>45126</v>
      </c>
      <c r="N974" s="2" t="s">
        <v>19</v>
      </c>
    </row>
    <row r="975" spans="1:14" x14ac:dyDescent="0.25">
      <c r="A975" t="s">
        <v>22874</v>
      </c>
      <c r="B975" s="1" t="s">
        <v>23000</v>
      </c>
      <c r="C975" t="s">
        <v>22918</v>
      </c>
      <c r="D975" t="s">
        <v>397</v>
      </c>
      <c r="E975" s="2" t="s">
        <v>427</v>
      </c>
      <c r="F975" t="str">
        <f t="shared" si="15"/>
        <v>Seat Leon</v>
      </c>
      <c r="G975" t="s">
        <v>23001</v>
      </c>
      <c r="H975" s="2" t="s">
        <v>17</v>
      </c>
      <c r="I975" s="5">
        <v>13191</v>
      </c>
      <c r="J975" s="2">
        <v>2022</v>
      </c>
      <c r="K975" s="2">
        <v>85</v>
      </c>
      <c r="L975" t="s">
        <v>22960</v>
      </c>
      <c r="M975" s="3">
        <v>23757</v>
      </c>
      <c r="N975" s="2" t="s">
        <v>19</v>
      </c>
    </row>
    <row r="976" spans="1:14" x14ac:dyDescent="0.25">
      <c r="A976" t="s">
        <v>22874</v>
      </c>
      <c r="B976" s="1" t="s">
        <v>22999</v>
      </c>
      <c r="C976" t="s">
        <v>22918</v>
      </c>
      <c r="D976" t="s">
        <v>75</v>
      </c>
      <c r="E976" s="2">
        <v>5</v>
      </c>
      <c r="F976" t="str">
        <f t="shared" si="15"/>
        <v>BMW 5</v>
      </c>
      <c r="G976" t="s">
        <v>21951</v>
      </c>
      <c r="H976" s="2" t="s">
        <v>17</v>
      </c>
      <c r="I976" s="5">
        <v>43441</v>
      </c>
      <c r="J976" s="2">
        <v>2020</v>
      </c>
      <c r="K976" s="2">
        <v>195</v>
      </c>
      <c r="L976" t="s">
        <v>22890</v>
      </c>
      <c r="M976" s="3">
        <v>51900</v>
      </c>
      <c r="N976" s="2" t="s">
        <v>19</v>
      </c>
    </row>
    <row r="977" spans="1:14" x14ac:dyDescent="0.25">
      <c r="A977" t="s">
        <v>22874</v>
      </c>
      <c r="B977" s="1" t="s">
        <v>23002</v>
      </c>
      <c r="C977" t="s">
        <v>22918</v>
      </c>
      <c r="D977" t="s">
        <v>22938</v>
      </c>
      <c r="E977" s="2" t="s">
        <v>508</v>
      </c>
      <c r="F977" t="str">
        <f t="shared" si="15"/>
        <v>Mercedes GLA</v>
      </c>
      <c r="G977" t="s">
        <v>544</v>
      </c>
      <c r="H977" s="2" t="s">
        <v>17</v>
      </c>
      <c r="I977" s="5">
        <v>155400</v>
      </c>
      <c r="J977" s="2">
        <v>2015</v>
      </c>
      <c r="K977" s="2">
        <v>100</v>
      </c>
      <c r="L977" t="s">
        <v>22882</v>
      </c>
      <c r="M977" s="3">
        <v>21767</v>
      </c>
      <c r="N977" s="2" t="s">
        <v>19</v>
      </c>
    </row>
    <row r="978" spans="1:14" x14ac:dyDescent="0.25">
      <c r="A978" t="s">
        <v>22874</v>
      </c>
      <c r="B978" s="1" t="s">
        <v>23854</v>
      </c>
      <c r="C978" t="s">
        <v>22918</v>
      </c>
      <c r="D978" t="s">
        <v>25187</v>
      </c>
      <c r="E978" s="2" t="s">
        <v>473</v>
      </c>
      <c r="F978" t="str">
        <f t="shared" si="15"/>
        <v>VW Tiguan</v>
      </c>
      <c r="G978" t="s">
        <v>22987</v>
      </c>
      <c r="H978" s="2" t="s">
        <v>17</v>
      </c>
      <c r="I978" s="5">
        <v>14750</v>
      </c>
      <c r="J978" s="2">
        <v>2022</v>
      </c>
      <c r="K978" s="2">
        <v>110</v>
      </c>
      <c r="L978" t="s">
        <v>23016</v>
      </c>
      <c r="M978" s="3">
        <v>39684</v>
      </c>
      <c r="N978" s="2" t="s">
        <v>19</v>
      </c>
    </row>
    <row r="979" spans="1:14" x14ac:dyDescent="0.25">
      <c r="A979" t="s">
        <v>22874</v>
      </c>
      <c r="B979" s="1" t="s">
        <v>23858</v>
      </c>
      <c r="C979" t="s">
        <v>22918</v>
      </c>
      <c r="D979" t="s">
        <v>43</v>
      </c>
      <c r="E979" s="2" t="s">
        <v>332</v>
      </c>
      <c r="F979" t="str">
        <f t="shared" si="15"/>
        <v>Opel Corsa</v>
      </c>
      <c r="G979" t="s">
        <v>23690</v>
      </c>
      <c r="H979" s="2" t="s">
        <v>36</v>
      </c>
      <c r="I979" s="5">
        <v>60934</v>
      </c>
      <c r="J979" s="2">
        <v>2019</v>
      </c>
      <c r="K979" s="2">
        <v>66</v>
      </c>
      <c r="L979" t="s">
        <v>22983</v>
      </c>
      <c r="M979" s="3">
        <v>12343</v>
      </c>
      <c r="N979" s="2" t="s">
        <v>19</v>
      </c>
    </row>
    <row r="980" spans="1:14" x14ac:dyDescent="0.25">
      <c r="A980" t="s">
        <v>22874</v>
      </c>
      <c r="B980" s="1" t="s">
        <v>23859</v>
      </c>
      <c r="C980" t="s">
        <v>22918</v>
      </c>
      <c r="D980" t="s">
        <v>43</v>
      </c>
      <c r="E980" s="2" t="s">
        <v>332</v>
      </c>
      <c r="F980" t="str">
        <f t="shared" si="15"/>
        <v>Opel Corsa</v>
      </c>
      <c r="G980" t="s">
        <v>23860</v>
      </c>
      <c r="H980" s="2" t="s">
        <v>36</v>
      </c>
      <c r="I980" s="5">
        <v>65940</v>
      </c>
      <c r="J980" s="2">
        <v>2019</v>
      </c>
      <c r="K980" s="2">
        <v>66</v>
      </c>
      <c r="L980" t="s">
        <v>22983</v>
      </c>
      <c r="M980" s="3">
        <v>12994</v>
      </c>
      <c r="N980" s="2" t="s">
        <v>19</v>
      </c>
    </row>
    <row r="981" spans="1:14" x14ac:dyDescent="0.25">
      <c r="A981" t="s">
        <v>22874</v>
      </c>
      <c r="B981" s="1" t="s">
        <v>23857</v>
      </c>
      <c r="C981" t="s">
        <v>22918</v>
      </c>
      <c r="D981" t="s">
        <v>25187</v>
      </c>
      <c r="E981" s="2" t="s">
        <v>464</v>
      </c>
      <c r="F981" t="str">
        <f t="shared" si="15"/>
        <v>VW Passat</v>
      </c>
      <c r="G981" t="s">
        <v>8533</v>
      </c>
      <c r="H981" s="2" t="s">
        <v>17</v>
      </c>
      <c r="I981" s="5">
        <v>191637</v>
      </c>
      <c r="J981" s="2">
        <v>2019</v>
      </c>
      <c r="K981" s="2">
        <v>110</v>
      </c>
      <c r="L981" t="s">
        <v>22896</v>
      </c>
      <c r="M981" s="3">
        <v>22095</v>
      </c>
      <c r="N981" s="2" t="s">
        <v>19</v>
      </c>
    </row>
    <row r="982" spans="1:14" x14ac:dyDescent="0.25">
      <c r="A982" t="s">
        <v>22874</v>
      </c>
      <c r="B982" s="1" t="s">
        <v>23865</v>
      </c>
      <c r="C982" t="s">
        <v>22918</v>
      </c>
      <c r="D982" t="s">
        <v>25187</v>
      </c>
      <c r="E982" s="2" t="s">
        <v>464</v>
      </c>
      <c r="F982" t="str">
        <f t="shared" si="15"/>
        <v>VW Passat</v>
      </c>
      <c r="G982" t="s">
        <v>8533</v>
      </c>
      <c r="H982" s="2" t="s">
        <v>17</v>
      </c>
      <c r="I982" s="5">
        <v>99392</v>
      </c>
      <c r="J982" s="2">
        <v>2019</v>
      </c>
      <c r="K982" s="2">
        <v>110</v>
      </c>
      <c r="L982" t="s">
        <v>22896</v>
      </c>
      <c r="M982" s="3">
        <v>27566</v>
      </c>
      <c r="N982" s="2" t="s">
        <v>19</v>
      </c>
    </row>
    <row r="983" spans="1:14" x14ac:dyDescent="0.25">
      <c r="A983" t="s">
        <v>22874</v>
      </c>
      <c r="B983" s="1" t="s">
        <v>23877</v>
      </c>
      <c r="C983" t="s">
        <v>22918</v>
      </c>
      <c r="D983" t="s">
        <v>25187</v>
      </c>
      <c r="E983" s="2" t="s">
        <v>473</v>
      </c>
      <c r="F983" t="str">
        <f t="shared" si="15"/>
        <v>VW Tiguan</v>
      </c>
      <c r="G983" t="s">
        <v>10301</v>
      </c>
      <c r="H983" s="2" t="s">
        <v>17</v>
      </c>
      <c r="I983" s="5">
        <v>136000</v>
      </c>
      <c r="J983" s="2">
        <v>2019</v>
      </c>
      <c r="K983" s="2">
        <v>110</v>
      </c>
      <c r="L983" t="s">
        <v>22896</v>
      </c>
      <c r="M983" s="3">
        <v>24952</v>
      </c>
      <c r="N983" s="2" t="s">
        <v>19</v>
      </c>
    </row>
    <row r="984" spans="1:14" x14ac:dyDescent="0.25">
      <c r="A984" t="s">
        <v>22874</v>
      </c>
      <c r="B984" s="1" t="s">
        <v>23872</v>
      </c>
      <c r="C984" t="s">
        <v>22918</v>
      </c>
      <c r="D984" t="s">
        <v>25187</v>
      </c>
      <c r="E984" s="2" t="s">
        <v>17368</v>
      </c>
      <c r="F984" t="str">
        <f t="shared" si="15"/>
        <v>VW Golf</v>
      </c>
      <c r="G984" t="s">
        <v>23217</v>
      </c>
      <c r="H984" s="2" t="s">
        <v>17</v>
      </c>
      <c r="I984" s="5">
        <v>154872</v>
      </c>
      <c r="J984" s="2">
        <v>2018</v>
      </c>
      <c r="K984" s="2">
        <v>85</v>
      </c>
      <c r="L984" t="s">
        <v>22882</v>
      </c>
      <c r="M984" s="3">
        <v>16192</v>
      </c>
      <c r="N984" s="2" t="s">
        <v>19</v>
      </c>
    </row>
    <row r="985" spans="1:14" x14ac:dyDescent="0.25">
      <c r="A985" t="s">
        <v>22874</v>
      </c>
      <c r="B985" s="1" t="s">
        <v>23878</v>
      </c>
      <c r="C985" t="s">
        <v>22918</v>
      </c>
      <c r="D985" t="s">
        <v>15</v>
      </c>
      <c r="E985" s="2" t="s">
        <v>732</v>
      </c>
      <c r="F985" t="str">
        <f t="shared" si="15"/>
        <v>Audi Q5</v>
      </c>
      <c r="G985" t="s">
        <v>7031</v>
      </c>
      <c r="H985" s="2" t="s">
        <v>17</v>
      </c>
      <c r="I985" s="5">
        <v>152550</v>
      </c>
      <c r="J985" s="2">
        <v>2013</v>
      </c>
      <c r="K985" s="2">
        <v>130</v>
      </c>
      <c r="L985" t="s">
        <v>22890</v>
      </c>
      <c r="M985" s="3">
        <v>25204</v>
      </c>
      <c r="N985" s="2" t="s">
        <v>19</v>
      </c>
    </row>
    <row r="986" spans="1:14" x14ac:dyDescent="0.25">
      <c r="A986" t="s">
        <v>22874</v>
      </c>
      <c r="B986" s="1" t="s">
        <v>23868</v>
      </c>
      <c r="C986" t="s">
        <v>22918</v>
      </c>
      <c r="D986" t="s">
        <v>25187</v>
      </c>
      <c r="E986" s="2" t="s">
        <v>17368</v>
      </c>
      <c r="F986" t="str">
        <f t="shared" si="15"/>
        <v>VW Golf</v>
      </c>
      <c r="G986" t="s">
        <v>23869</v>
      </c>
      <c r="H986" s="2" t="s">
        <v>17</v>
      </c>
      <c r="I986" s="5">
        <v>97500</v>
      </c>
      <c r="J986" s="2">
        <v>2015</v>
      </c>
      <c r="K986" s="2">
        <v>81</v>
      </c>
      <c r="L986" t="s">
        <v>22890</v>
      </c>
      <c r="M986" s="3">
        <v>15000</v>
      </c>
      <c r="N986" s="2" t="s">
        <v>19</v>
      </c>
    </row>
    <row r="987" spans="1:14" x14ac:dyDescent="0.25">
      <c r="A987" t="s">
        <v>22874</v>
      </c>
      <c r="B987" s="1" t="s">
        <v>23897</v>
      </c>
      <c r="C987" t="s">
        <v>22918</v>
      </c>
      <c r="D987" t="s">
        <v>603</v>
      </c>
      <c r="E987" s="2" t="s">
        <v>6367</v>
      </c>
      <c r="F987" t="str">
        <f t="shared" si="15"/>
        <v>Mitsubishi Outlander</v>
      </c>
      <c r="G987" t="s">
        <v>23898</v>
      </c>
      <c r="H987" s="2" t="s">
        <v>17</v>
      </c>
      <c r="I987" s="5">
        <v>169305</v>
      </c>
      <c r="J987" s="2">
        <v>2015</v>
      </c>
      <c r="K987" s="2">
        <v>110</v>
      </c>
      <c r="L987" t="s">
        <v>23387</v>
      </c>
      <c r="M987" s="3">
        <v>15800</v>
      </c>
      <c r="N987" s="2" t="s">
        <v>19</v>
      </c>
    </row>
    <row r="988" spans="1:14" x14ac:dyDescent="0.25">
      <c r="A988" t="s">
        <v>22874</v>
      </c>
      <c r="B988" s="1" t="s">
        <v>23890</v>
      </c>
      <c r="C988" t="s">
        <v>22918</v>
      </c>
      <c r="D988" t="s">
        <v>162</v>
      </c>
      <c r="E988" s="2" t="s">
        <v>622</v>
      </c>
      <c r="F988" t="str">
        <f t="shared" si="15"/>
        <v>Kia Sportage</v>
      </c>
      <c r="G988" t="s">
        <v>23891</v>
      </c>
      <c r="H988" s="2" t="s">
        <v>17</v>
      </c>
      <c r="I988" s="5">
        <v>41750</v>
      </c>
      <c r="J988" s="2">
        <v>2017</v>
      </c>
      <c r="K988" s="2">
        <v>85</v>
      </c>
      <c r="L988" t="s">
        <v>22948</v>
      </c>
      <c r="M988" s="3">
        <v>19800</v>
      </c>
      <c r="N988" s="2" t="s">
        <v>19</v>
      </c>
    </row>
    <row r="989" spans="1:14" x14ac:dyDescent="0.25">
      <c r="A989" t="s">
        <v>22874</v>
      </c>
      <c r="B989" s="1" t="s">
        <v>23888</v>
      </c>
      <c r="C989" t="s">
        <v>22918</v>
      </c>
      <c r="D989" t="s">
        <v>397</v>
      </c>
      <c r="E989" s="2" t="s">
        <v>1558</v>
      </c>
      <c r="F989" t="str">
        <f t="shared" si="15"/>
        <v>Seat Ateca</v>
      </c>
      <c r="G989" t="s">
        <v>23889</v>
      </c>
      <c r="H989" s="2" t="s">
        <v>17</v>
      </c>
      <c r="I989" s="5">
        <v>14850</v>
      </c>
      <c r="J989" s="2">
        <v>2022</v>
      </c>
      <c r="K989" s="2">
        <v>110</v>
      </c>
      <c r="L989" t="s">
        <v>22896</v>
      </c>
      <c r="M989" s="3">
        <v>34400</v>
      </c>
      <c r="N989" s="2" t="s">
        <v>19</v>
      </c>
    </row>
    <row r="990" spans="1:14" x14ac:dyDescent="0.25">
      <c r="A990" t="s">
        <v>22874</v>
      </c>
      <c r="B990" s="1" t="s">
        <v>23863</v>
      </c>
      <c r="C990" t="s">
        <v>22918</v>
      </c>
      <c r="D990" t="s">
        <v>25187</v>
      </c>
      <c r="E990" s="2" t="s">
        <v>17368</v>
      </c>
      <c r="F990" t="str">
        <f t="shared" si="15"/>
        <v>VW Golf</v>
      </c>
      <c r="G990" t="s">
        <v>23864</v>
      </c>
      <c r="H990" s="2" t="s">
        <v>17</v>
      </c>
      <c r="I990" s="5">
        <v>83712</v>
      </c>
      <c r="J990" s="2">
        <v>2018</v>
      </c>
      <c r="K990" s="2">
        <v>85</v>
      </c>
      <c r="L990" t="s">
        <v>22890</v>
      </c>
      <c r="M990" s="3">
        <v>22300</v>
      </c>
      <c r="N990" s="2" t="s">
        <v>19</v>
      </c>
    </row>
    <row r="991" spans="1:14" x14ac:dyDescent="0.25">
      <c r="A991" t="s">
        <v>22874</v>
      </c>
      <c r="B991" s="1" t="s">
        <v>23895</v>
      </c>
      <c r="C991" t="s">
        <v>22918</v>
      </c>
      <c r="D991" t="s">
        <v>25187</v>
      </c>
      <c r="E991" s="2" t="s">
        <v>17368</v>
      </c>
      <c r="F991" t="str">
        <f t="shared" si="15"/>
        <v>VW Golf</v>
      </c>
      <c r="G991" t="s">
        <v>23896</v>
      </c>
      <c r="H991" s="2" t="s">
        <v>36</v>
      </c>
      <c r="I991" s="5">
        <v>20150</v>
      </c>
      <c r="J991" s="2">
        <v>2020</v>
      </c>
      <c r="K991" s="2">
        <v>110</v>
      </c>
      <c r="L991" t="s">
        <v>22904</v>
      </c>
      <c r="M991" s="3">
        <v>31600</v>
      </c>
      <c r="N991" s="2" t="s">
        <v>19</v>
      </c>
    </row>
    <row r="992" spans="1:14" x14ac:dyDescent="0.25">
      <c r="A992" t="s">
        <v>22874</v>
      </c>
      <c r="B992" s="1" t="s">
        <v>23887</v>
      </c>
      <c r="C992" t="s">
        <v>22918</v>
      </c>
      <c r="D992" t="s">
        <v>128</v>
      </c>
      <c r="E992" s="2" t="s">
        <v>3952</v>
      </c>
      <c r="F992" t="str">
        <f t="shared" si="15"/>
        <v>Škoda Karoq</v>
      </c>
      <c r="G992" t="s">
        <v>22928</v>
      </c>
      <c r="H992" s="2" t="s">
        <v>17</v>
      </c>
      <c r="I992" s="5">
        <v>124488</v>
      </c>
      <c r="J992" s="2">
        <v>2018</v>
      </c>
      <c r="K992" s="2">
        <v>85</v>
      </c>
      <c r="L992" t="s">
        <v>22960</v>
      </c>
      <c r="M992" s="3">
        <v>19900</v>
      </c>
      <c r="N992" s="2" t="s">
        <v>19</v>
      </c>
    </row>
    <row r="993" spans="1:14" x14ac:dyDescent="0.25">
      <c r="A993" t="s">
        <v>22874</v>
      </c>
      <c r="B993" s="1" t="s">
        <v>23882</v>
      </c>
      <c r="C993" t="s">
        <v>22918</v>
      </c>
      <c r="D993" t="s">
        <v>25187</v>
      </c>
      <c r="E993" s="2" t="s">
        <v>725</v>
      </c>
      <c r="F993" t="str">
        <f t="shared" si="15"/>
        <v>VW T-Roc</v>
      </c>
      <c r="G993" t="s">
        <v>22987</v>
      </c>
      <c r="H993" s="2" t="s">
        <v>17</v>
      </c>
      <c r="I993" s="5">
        <v>2993</v>
      </c>
      <c r="J993" s="2">
        <v>2022</v>
      </c>
      <c r="K993" s="2">
        <v>110</v>
      </c>
      <c r="L993" t="s">
        <v>22896</v>
      </c>
      <c r="M993" s="3">
        <v>39900</v>
      </c>
      <c r="N993" s="2" t="s">
        <v>19</v>
      </c>
    </row>
    <row r="994" spans="1:14" x14ac:dyDescent="0.25">
      <c r="A994" t="s">
        <v>22874</v>
      </c>
      <c r="B994" s="1" t="s">
        <v>23881</v>
      </c>
      <c r="C994" t="s">
        <v>22918</v>
      </c>
      <c r="D994" t="s">
        <v>25187</v>
      </c>
      <c r="E994" s="2" t="s">
        <v>725</v>
      </c>
      <c r="F994" t="str">
        <f t="shared" si="15"/>
        <v>VW T-Roc</v>
      </c>
      <c r="G994" t="s">
        <v>23033</v>
      </c>
      <c r="H994" s="2" t="s">
        <v>17</v>
      </c>
      <c r="I994" s="5">
        <v>4120</v>
      </c>
      <c r="J994" s="2">
        <v>2022</v>
      </c>
      <c r="K994" s="2">
        <v>85</v>
      </c>
      <c r="L994" t="s">
        <v>22896</v>
      </c>
      <c r="M994" s="3">
        <v>41250</v>
      </c>
      <c r="N994" s="2" t="s">
        <v>19</v>
      </c>
    </row>
    <row r="995" spans="1:14" x14ac:dyDescent="0.25">
      <c r="A995" t="s">
        <v>22874</v>
      </c>
      <c r="B995" s="1" t="s">
        <v>23892</v>
      </c>
      <c r="C995" t="s">
        <v>22918</v>
      </c>
      <c r="D995" t="s">
        <v>43</v>
      </c>
      <c r="E995" s="2" t="s">
        <v>356</v>
      </c>
      <c r="F995" t="str">
        <f t="shared" si="15"/>
        <v>Opel Astra</v>
      </c>
      <c r="G995" t="s">
        <v>23893</v>
      </c>
      <c r="H995" s="2" t="s">
        <v>36</v>
      </c>
      <c r="I995" s="5">
        <v>62197</v>
      </c>
      <c r="J995" s="2">
        <v>2017</v>
      </c>
      <c r="K995" s="2">
        <v>77</v>
      </c>
      <c r="L995" t="s">
        <v>22998</v>
      </c>
      <c r="M995" s="3">
        <v>12900</v>
      </c>
      <c r="N995" s="2" t="s">
        <v>19</v>
      </c>
    </row>
    <row r="996" spans="1:14" x14ac:dyDescent="0.25">
      <c r="A996" t="s">
        <v>22874</v>
      </c>
      <c r="B996" s="1" t="s">
        <v>23883</v>
      </c>
      <c r="C996" t="s">
        <v>22918</v>
      </c>
      <c r="D996" t="s">
        <v>15</v>
      </c>
      <c r="E996" s="2" t="s">
        <v>146</v>
      </c>
      <c r="F996" t="str">
        <f t="shared" si="15"/>
        <v>Audi A4</v>
      </c>
      <c r="G996" t="s">
        <v>23884</v>
      </c>
      <c r="H996" s="2" t="s">
        <v>17</v>
      </c>
      <c r="I996" s="5">
        <v>111860</v>
      </c>
      <c r="J996" s="2">
        <v>2017</v>
      </c>
      <c r="K996" s="2">
        <v>140</v>
      </c>
      <c r="L996" t="s">
        <v>22902</v>
      </c>
      <c r="M996" s="3">
        <v>22500</v>
      </c>
      <c r="N996" s="2" t="s">
        <v>19</v>
      </c>
    </row>
    <row r="997" spans="1:14" x14ac:dyDescent="0.25">
      <c r="A997" t="s">
        <v>22874</v>
      </c>
      <c r="B997" s="1" t="s">
        <v>23902</v>
      </c>
      <c r="C997" t="s">
        <v>22918</v>
      </c>
      <c r="D997" t="s">
        <v>397</v>
      </c>
      <c r="E997" s="2" t="s">
        <v>398</v>
      </c>
      <c r="F997" t="str">
        <f t="shared" si="15"/>
        <v>Seat Ibiza</v>
      </c>
      <c r="G997" t="s">
        <v>23903</v>
      </c>
      <c r="H997" s="2" t="s">
        <v>36</v>
      </c>
      <c r="I997" s="5">
        <v>79000</v>
      </c>
      <c r="J997" s="2">
        <v>2018</v>
      </c>
      <c r="K997" s="2">
        <v>70</v>
      </c>
      <c r="L997" t="s">
        <v>22882</v>
      </c>
      <c r="M997" s="3">
        <v>12100</v>
      </c>
      <c r="N997" s="2" t="s">
        <v>19</v>
      </c>
    </row>
    <row r="998" spans="1:14" x14ac:dyDescent="0.25">
      <c r="A998" t="s">
        <v>22874</v>
      </c>
      <c r="B998" s="1" t="s">
        <v>22917</v>
      </c>
      <c r="C998" t="s">
        <v>22918</v>
      </c>
      <c r="D998" t="s">
        <v>397</v>
      </c>
      <c r="E998" s="2" t="s">
        <v>1558</v>
      </c>
      <c r="F998" t="str">
        <f t="shared" si="15"/>
        <v>Seat Ateca</v>
      </c>
      <c r="G998" t="s">
        <v>22919</v>
      </c>
      <c r="H998" s="2" t="s">
        <v>17</v>
      </c>
      <c r="I998" s="5">
        <v>100760</v>
      </c>
      <c r="J998" s="2">
        <v>2018</v>
      </c>
      <c r="K998" s="2">
        <v>140</v>
      </c>
      <c r="L998" t="s">
        <v>22920</v>
      </c>
      <c r="M998" s="3">
        <v>24900</v>
      </c>
      <c r="N998" s="2" t="s">
        <v>19</v>
      </c>
    </row>
    <row r="999" spans="1:14" x14ac:dyDescent="0.25">
      <c r="A999" t="s">
        <v>22874</v>
      </c>
      <c r="B999" s="1" t="s">
        <v>23894</v>
      </c>
      <c r="C999" t="s">
        <v>22880</v>
      </c>
      <c r="D999" t="s">
        <v>2596</v>
      </c>
      <c r="E999" s="2" t="s">
        <v>10717</v>
      </c>
      <c r="F999" t="str">
        <f t="shared" si="15"/>
        <v>Porsche Taycan</v>
      </c>
      <c r="G999" t="s">
        <v>23576</v>
      </c>
      <c r="H999" s="2" t="s">
        <v>1300</v>
      </c>
      <c r="I999" s="5">
        <v>77148</v>
      </c>
      <c r="J999" s="2">
        <v>2020</v>
      </c>
      <c r="K999" s="2">
        <v>140</v>
      </c>
      <c r="L999" t="s">
        <v>22896</v>
      </c>
      <c r="M999" s="3">
        <v>104000</v>
      </c>
      <c r="N999" s="2" t="s">
        <v>19</v>
      </c>
    </row>
    <row r="1000" spans="1:14" x14ac:dyDescent="0.25">
      <c r="A1000" t="s">
        <v>22874</v>
      </c>
      <c r="B1000" s="1" t="s">
        <v>23899</v>
      </c>
      <c r="C1000" t="s">
        <v>22880</v>
      </c>
      <c r="D1000" t="s">
        <v>15</v>
      </c>
      <c r="E1000" s="2" t="s">
        <v>22492</v>
      </c>
      <c r="F1000" t="str">
        <f t="shared" si="15"/>
        <v>Audi e-tron</v>
      </c>
      <c r="G1000" t="s">
        <v>23900</v>
      </c>
      <c r="H1000" s="2" t="s">
        <v>1300</v>
      </c>
      <c r="I1000" s="5">
        <v>28521</v>
      </c>
      <c r="J1000" s="2">
        <v>2020</v>
      </c>
      <c r="K1000" s="2">
        <v>158</v>
      </c>
      <c r="L1000" t="s">
        <v>22896</v>
      </c>
      <c r="M1000" s="3">
        <v>71500</v>
      </c>
      <c r="N1000" s="2" t="s">
        <v>19</v>
      </c>
    </row>
    <row r="1001" spans="1:14" x14ac:dyDescent="0.25">
      <c r="A1001" t="s">
        <v>22874</v>
      </c>
      <c r="B1001" s="1" t="s">
        <v>22996</v>
      </c>
      <c r="C1001" t="s">
        <v>22880</v>
      </c>
      <c r="D1001" t="s">
        <v>15</v>
      </c>
      <c r="E1001" s="2" t="s">
        <v>22492</v>
      </c>
      <c r="F1001" t="str">
        <f t="shared" si="15"/>
        <v>Audi e-tron</v>
      </c>
      <c r="G1001" t="s">
        <v>22997</v>
      </c>
      <c r="H1001" s="2" t="s">
        <v>1300</v>
      </c>
      <c r="I1001" s="5">
        <v>27485</v>
      </c>
      <c r="J1001" s="2">
        <v>2022</v>
      </c>
      <c r="K1001" s="2">
        <v>150</v>
      </c>
      <c r="L1001" t="s">
        <v>22998</v>
      </c>
      <c r="M1001" s="3">
        <v>54950</v>
      </c>
      <c r="N1001" s="2" t="s">
        <v>19</v>
      </c>
    </row>
    <row r="1002" spans="1:14" x14ac:dyDescent="0.25">
      <c r="A1002" t="s">
        <v>22874</v>
      </c>
      <c r="B1002" s="1" t="s">
        <v>23909</v>
      </c>
      <c r="C1002" t="s">
        <v>22880</v>
      </c>
      <c r="D1002" t="s">
        <v>15</v>
      </c>
      <c r="E1002" s="2" t="s">
        <v>3561</v>
      </c>
      <c r="F1002" t="str">
        <f t="shared" si="15"/>
        <v>Audi Q2</v>
      </c>
      <c r="G1002" t="s">
        <v>23910</v>
      </c>
      <c r="H1002" s="2" t="s">
        <v>17</v>
      </c>
      <c r="I1002" s="5">
        <v>21057</v>
      </c>
      <c r="J1002" s="2">
        <v>2022</v>
      </c>
      <c r="K1002" s="2">
        <v>85</v>
      </c>
      <c r="L1002" t="s">
        <v>22945</v>
      </c>
      <c r="M1002" s="3">
        <v>30261</v>
      </c>
      <c r="N1002" s="2" t="s">
        <v>19</v>
      </c>
    </row>
    <row r="1003" spans="1:14" x14ac:dyDescent="0.25">
      <c r="A1003" t="s">
        <v>22874</v>
      </c>
      <c r="B1003" s="1" t="s">
        <v>23911</v>
      </c>
      <c r="C1003" t="s">
        <v>22880</v>
      </c>
      <c r="D1003" t="s">
        <v>2596</v>
      </c>
      <c r="E1003" s="2" t="s">
        <v>10717</v>
      </c>
      <c r="F1003" t="str">
        <f t="shared" si="15"/>
        <v>Porsche Taycan</v>
      </c>
      <c r="G1003" t="s">
        <v>23912</v>
      </c>
      <c r="H1003" s="2" t="s">
        <v>1300</v>
      </c>
      <c r="I1003" s="5">
        <v>26016</v>
      </c>
      <c r="J1003" s="2">
        <v>2022</v>
      </c>
      <c r="K1003" s="2">
        <v>279</v>
      </c>
      <c r="L1003" t="s">
        <v>23053</v>
      </c>
      <c r="M1003" s="3">
        <v>134714</v>
      </c>
      <c r="N1003" s="2" t="s">
        <v>19</v>
      </c>
    </row>
    <row r="1004" spans="1:14" x14ac:dyDescent="0.25">
      <c r="A1004" t="s">
        <v>22874</v>
      </c>
      <c r="B1004" s="1" t="s">
        <v>23006</v>
      </c>
      <c r="C1004" t="s">
        <v>22880</v>
      </c>
      <c r="D1004" t="s">
        <v>15</v>
      </c>
      <c r="E1004" s="2" t="s">
        <v>415</v>
      </c>
      <c r="F1004" t="str">
        <f t="shared" si="15"/>
        <v>Audi A6</v>
      </c>
      <c r="G1004" t="s">
        <v>23007</v>
      </c>
      <c r="H1004" s="2" t="s">
        <v>17</v>
      </c>
      <c r="I1004" s="5">
        <v>14919</v>
      </c>
      <c r="J1004" s="2">
        <v>2022</v>
      </c>
      <c r="K1004" s="2">
        <v>150</v>
      </c>
      <c r="L1004" t="s">
        <v>22960</v>
      </c>
      <c r="M1004" s="3">
        <v>64500</v>
      </c>
      <c r="N1004" s="2" t="s">
        <v>19</v>
      </c>
    </row>
    <row r="1005" spans="1:14" x14ac:dyDescent="0.25">
      <c r="A1005" t="s">
        <v>22874</v>
      </c>
      <c r="B1005" s="1" t="s">
        <v>23029</v>
      </c>
      <c r="C1005" t="s">
        <v>22880</v>
      </c>
      <c r="D1005" t="s">
        <v>25187</v>
      </c>
      <c r="E1005" s="2" t="s">
        <v>17368</v>
      </c>
      <c r="F1005" t="str">
        <f t="shared" si="15"/>
        <v>VW Golf</v>
      </c>
      <c r="G1005" t="s">
        <v>23030</v>
      </c>
      <c r="H1005" s="2" t="s">
        <v>17</v>
      </c>
      <c r="I1005" s="5">
        <v>23487</v>
      </c>
      <c r="J1005" s="2">
        <v>2021</v>
      </c>
      <c r="K1005" s="2">
        <v>85</v>
      </c>
      <c r="L1005" t="s">
        <v>22902</v>
      </c>
      <c r="M1005" s="3">
        <v>26800</v>
      </c>
      <c r="N1005" s="2" t="s">
        <v>19</v>
      </c>
    </row>
    <row r="1006" spans="1:14" x14ac:dyDescent="0.25">
      <c r="A1006" t="s">
        <v>22874</v>
      </c>
      <c r="B1006" s="1" t="s">
        <v>23004</v>
      </c>
      <c r="C1006" t="s">
        <v>22880</v>
      </c>
      <c r="D1006" t="s">
        <v>2596</v>
      </c>
      <c r="E1006" s="2" t="s">
        <v>10717</v>
      </c>
      <c r="F1006" t="str">
        <f t="shared" si="15"/>
        <v>Porsche Taycan</v>
      </c>
      <c r="G1006" t="s">
        <v>23005</v>
      </c>
      <c r="H1006" s="2" t="s">
        <v>1300</v>
      </c>
      <c r="I1006" s="5">
        <v>16511</v>
      </c>
      <c r="J1006" s="2">
        <v>2022</v>
      </c>
      <c r="K1006" s="2">
        <v>140</v>
      </c>
      <c r="L1006" t="s">
        <v>22963</v>
      </c>
      <c r="M1006" s="3">
        <v>159267</v>
      </c>
      <c r="N1006" s="2" t="s">
        <v>19</v>
      </c>
    </row>
    <row r="1007" spans="1:14" x14ac:dyDescent="0.25">
      <c r="A1007" t="s">
        <v>22874</v>
      </c>
      <c r="B1007" s="1" t="s">
        <v>23073</v>
      </c>
      <c r="C1007" t="s">
        <v>22880</v>
      </c>
      <c r="D1007" t="s">
        <v>25187</v>
      </c>
      <c r="E1007" s="2" t="s">
        <v>17368</v>
      </c>
      <c r="F1007" t="str">
        <f t="shared" si="15"/>
        <v>VW Golf</v>
      </c>
      <c r="G1007" t="s">
        <v>22965</v>
      </c>
      <c r="H1007" s="2" t="s">
        <v>36</v>
      </c>
      <c r="I1007" s="5">
        <v>14468</v>
      </c>
      <c r="J1007" s="2">
        <v>2022</v>
      </c>
      <c r="K1007" s="2">
        <v>81</v>
      </c>
      <c r="L1007" t="s">
        <v>22904</v>
      </c>
      <c r="M1007" s="3">
        <v>27606</v>
      </c>
      <c r="N1007" s="2" t="s">
        <v>19</v>
      </c>
    </row>
    <row r="1008" spans="1:14" x14ac:dyDescent="0.25">
      <c r="A1008" t="s">
        <v>22874</v>
      </c>
      <c r="B1008" s="1" t="s">
        <v>23011</v>
      </c>
      <c r="C1008" t="s">
        <v>22880</v>
      </c>
      <c r="D1008" t="s">
        <v>2596</v>
      </c>
      <c r="E1008" s="2" t="s">
        <v>2896</v>
      </c>
      <c r="F1008" t="str">
        <f t="shared" si="15"/>
        <v>Porsche Cayenne</v>
      </c>
      <c r="G1008" t="s">
        <v>23012</v>
      </c>
      <c r="H1008" s="2" t="s">
        <v>36</v>
      </c>
      <c r="I1008" s="5">
        <v>108426</v>
      </c>
      <c r="J1008" s="2">
        <v>2019</v>
      </c>
      <c r="K1008" s="2">
        <v>404</v>
      </c>
      <c r="L1008" t="s">
        <v>22966</v>
      </c>
      <c r="M1008" s="3">
        <v>125900</v>
      </c>
      <c r="N1008" s="2" t="s">
        <v>19</v>
      </c>
    </row>
    <row r="1009" spans="1:14" x14ac:dyDescent="0.25">
      <c r="A1009" t="s">
        <v>22874</v>
      </c>
      <c r="B1009" s="1" t="s">
        <v>23035</v>
      </c>
      <c r="C1009" t="s">
        <v>22880</v>
      </c>
      <c r="D1009" t="s">
        <v>25187</v>
      </c>
      <c r="E1009" s="2" t="s">
        <v>22301</v>
      </c>
      <c r="F1009" t="str">
        <f t="shared" si="15"/>
        <v>VW ID.4</v>
      </c>
      <c r="G1009" t="s">
        <v>23036</v>
      </c>
      <c r="H1009" s="2" t="s">
        <v>1300</v>
      </c>
      <c r="I1009" s="5">
        <v>21657</v>
      </c>
      <c r="J1009" s="2">
        <v>2022</v>
      </c>
      <c r="K1009" s="2">
        <v>150</v>
      </c>
      <c r="L1009" t="s">
        <v>22963</v>
      </c>
      <c r="M1009" s="3">
        <v>51500</v>
      </c>
      <c r="N1009" s="2" t="s">
        <v>19</v>
      </c>
    </row>
    <row r="1010" spans="1:14" x14ac:dyDescent="0.25">
      <c r="A1010" t="s">
        <v>22874</v>
      </c>
      <c r="B1010" s="1" t="s">
        <v>23013</v>
      </c>
      <c r="C1010" t="s">
        <v>22880</v>
      </c>
      <c r="D1010" t="s">
        <v>397</v>
      </c>
      <c r="E1010" s="2" t="s">
        <v>2177</v>
      </c>
      <c r="F1010" t="str">
        <f t="shared" si="15"/>
        <v>Seat Arona</v>
      </c>
      <c r="G1010" t="s">
        <v>14632</v>
      </c>
      <c r="H1010" s="2" t="s">
        <v>36</v>
      </c>
      <c r="I1010" s="5">
        <v>9685</v>
      </c>
      <c r="J1010" s="2">
        <v>2022</v>
      </c>
      <c r="K1010" s="2">
        <v>70</v>
      </c>
      <c r="L1010" t="s">
        <v>22960</v>
      </c>
      <c r="M1010" s="3">
        <v>19510</v>
      </c>
      <c r="N1010" s="2" t="s">
        <v>19</v>
      </c>
    </row>
    <row r="1011" spans="1:14" x14ac:dyDescent="0.25">
      <c r="A1011" t="s">
        <v>22874</v>
      </c>
      <c r="B1011" s="1" t="s">
        <v>23539</v>
      </c>
      <c r="C1011" t="s">
        <v>22880</v>
      </c>
      <c r="D1011" t="s">
        <v>397</v>
      </c>
      <c r="E1011" s="2" t="s">
        <v>2177</v>
      </c>
      <c r="F1011" t="str">
        <f t="shared" si="15"/>
        <v>Seat Arona</v>
      </c>
      <c r="G1011" t="s">
        <v>14632</v>
      </c>
      <c r="H1011" s="2" t="s">
        <v>36</v>
      </c>
      <c r="I1011" s="5">
        <v>9787</v>
      </c>
      <c r="J1011" s="2">
        <v>2022</v>
      </c>
      <c r="K1011" s="2">
        <v>70</v>
      </c>
      <c r="L1011" t="s">
        <v>22904</v>
      </c>
      <c r="M1011" s="3">
        <v>19510</v>
      </c>
      <c r="N1011" s="2" t="s">
        <v>19</v>
      </c>
    </row>
    <row r="1012" spans="1:14" x14ac:dyDescent="0.25">
      <c r="A1012" t="s">
        <v>22874</v>
      </c>
      <c r="B1012" s="1" t="s">
        <v>23037</v>
      </c>
      <c r="C1012" t="s">
        <v>22880</v>
      </c>
      <c r="D1012" t="s">
        <v>25187</v>
      </c>
      <c r="E1012" s="2" t="s">
        <v>17368</v>
      </c>
      <c r="F1012" t="str">
        <f t="shared" si="15"/>
        <v>VW Golf</v>
      </c>
      <c r="G1012" t="s">
        <v>23020</v>
      </c>
      <c r="H1012" s="2" t="s">
        <v>17</v>
      </c>
      <c r="I1012" s="5">
        <v>47419</v>
      </c>
      <c r="J1012" s="2">
        <v>2021</v>
      </c>
      <c r="K1012" s="2">
        <v>85</v>
      </c>
      <c r="L1012" t="s">
        <v>22882</v>
      </c>
      <c r="M1012" s="3">
        <v>25900</v>
      </c>
      <c r="N1012" s="2" t="s">
        <v>19</v>
      </c>
    </row>
    <row r="1013" spans="1:14" x14ac:dyDescent="0.25">
      <c r="A1013" t="s">
        <v>22874</v>
      </c>
      <c r="B1013" s="1" t="s">
        <v>23019</v>
      </c>
      <c r="C1013" t="s">
        <v>22880</v>
      </c>
      <c r="D1013" t="s">
        <v>25187</v>
      </c>
      <c r="E1013" s="2" t="s">
        <v>17368</v>
      </c>
      <c r="F1013" t="str">
        <f t="shared" si="15"/>
        <v>VW Golf</v>
      </c>
      <c r="G1013" t="s">
        <v>23020</v>
      </c>
      <c r="H1013" s="2" t="s">
        <v>17</v>
      </c>
      <c r="I1013" s="5">
        <v>32501</v>
      </c>
      <c r="J1013" s="2">
        <v>2021</v>
      </c>
      <c r="K1013" s="2">
        <v>85</v>
      </c>
      <c r="L1013" t="s">
        <v>22896</v>
      </c>
      <c r="M1013" s="3">
        <v>26500</v>
      </c>
      <c r="N1013" s="2" t="s">
        <v>19</v>
      </c>
    </row>
    <row r="1014" spans="1:14" x14ac:dyDescent="0.25">
      <c r="A1014" t="s">
        <v>22874</v>
      </c>
      <c r="B1014" s="1" t="s">
        <v>23023</v>
      </c>
      <c r="C1014" t="s">
        <v>22880</v>
      </c>
      <c r="D1014" t="s">
        <v>25187</v>
      </c>
      <c r="E1014" s="2" t="s">
        <v>17368</v>
      </c>
      <c r="F1014" t="str">
        <f t="shared" si="15"/>
        <v>VW Golf</v>
      </c>
      <c r="G1014" t="s">
        <v>23020</v>
      </c>
      <c r="H1014" s="2" t="s">
        <v>17</v>
      </c>
      <c r="I1014" s="5">
        <v>37881</v>
      </c>
      <c r="J1014" s="2">
        <v>2021</v>
      </c>
      <c r="K1014" s="2">
        <v>85</v>
      </c>
      <c r="L1014" t="s">
        <v>22896</v>
      </c>
      <c r="M1014" s="3">
        <v>26500</v>
      </c>
      <c r="N1014" s="2" t="s">
        <v>19</v>
      </c>
    </row>
    <row r="1015" spans="1:14" x14ac:dyDescent="0.25">
      <c r="A1015" t="s">
        <v>22874</v>
      </c>
      <c r="B1015" s="1" t="s">
        <v>23031</v>
      </c>
      <c r="C1015" t="s">
        <v>22880</v>
      </c>
      <c r="D1015" t="s">
        <v>25187</v>
      </c>
      <c r="E1015" s="2" t="s">
        <v>17368</v>
      </c>
      <c r="F1015" t="str">
        <f t="shared" si="15"/>
        <v>VW Golf</v>
      </c>
      <c r="G1015" t="s">
        <v>23020</v>
      </c>
      <c r="H1015" s="2" t="s">
        <v>17</v>
      </c>
      <c r="I1015" s="5">
        <v>42763</v>
      </c>
      <c r="J1015" s="2">
        <v>2021</v>
      </c>
      <c r="K1015" s="2">
        <v>85</v>
      </c>
      <c r="L1015" t="s">
        <v>22963</v>
      </c>
      <c r="M1015" s="3">
        <v>25900</v>
      </c>
      <c r="N1015" s="2" t="s">
        <v>19</v>
      </c>
    </row>
    <row r="1016" spans="1:14" x14ac:dyDescent="0.25">
      <c r="A1016" t="s">
        <v>22874</v>
      </c>
      <c r="B1016" s="1" t="s">
        <v>23039</v>
      </c>
      <c r="C1016" t="s">
        <v>22880</v>
      </c>
      <c r="D1016" t="s">
        <v>25187</v>
      </c>
      <c r="E1016" s="2" t="s">
        <v>17368</v>
      </c>
      <c r="F1016" t="str">
        <f t="shared" si="15"/>
        <v>VW Golf</v>
      </c>
      <c r="G1016" t="s">
        <v>23020</v>
      </c>
      <c r="H1016" s="2" t="s">
        <v>17</v>
      </c>
      <c r="I1016" s="5">
        <v>24370</v>
      </c>
      <c r="J1016" s="2">
        <v>2021</v>
      </c>
      <c r="K1016" s="2">
        <v>85</v>
      </c>
      <c r="L1016" t="s">
        <v>22945</v>
      </c>
      <c r="M1016" s="3">
        <v>26900</v>
      </c>
      <c r="N1016" s="2" t="s">
        <v>19</v>
      </c>
    </row>
    <row r="1017" spans="1:14" x14ac:dyDescent="0.25">
      <c r="A1017" t="s">
        <v>22874</v>
      </c>
      <c r="B1017" s="1" t="s">
        <v>23028</v>
      </c>
      <c r="C1017" t="s">
        <v>22880</v>
      </c>
      <c r="D1017" t="s">
        <v>25187</v>
      </c>
      <c r="E1017" s="2" t="s">
        <v>17368</v>
      </c>
      <c r="F1017" t="str">
        <f t="shared" si="15"/>
        <v>VW Golf</v>
      </c>
      <c r="G1017" t="s">
        <v>23020</v>
      </c>
      <c r="H1017" s="2" t="s">
        <v>17</v>
      </c>
      <c r="I1017" s="5">
        <v>40077</v>
      </c>
      <c r="J1017" s="2">
        <v>2021</v>
      </c>
      <c r="K1017" s="2">
        <v>85</v>
      </c>
      <c r="L1017" t="s">
        <v>22896</v>
      </c>
      <c r="M1017" s="3">
        <v>25900</v>
      </c>
      <c r="N1017" s="2" t="s">
        <v>19</v>
      </c>
    </row>
    <row r="1018" spans="1:14" x14ac:dyDescent="0.25">
      <c r="A1018" t="s">
        <v>22874</v>
      </c>
      <c r="B1018" s="1" t="s">
        <v>23047</v>
      </c>
      <c r="C1018" t="s">
        <v>22880</v>
      </c>
      <c r="D1018" t="s">
        <v>25187</v>
      </c>
      <c r="E1018" s="2" t="s">
        <v>17368</v>
      </c>
      <c r="F1018" t="str">
        <f t="shared" si="15"/>
        <v>VW Golf</v>
      </c>
      <c r="G1018" t="s">
        <v>23020</v>
      </c>
      <c r="H1018" s="2" t="s">
        <v>17</v>
      </c>
      <c r="I1018" s="5">
        <v>31661</v>
      </c>
      <c r="J1018" s="2">
        <v>2021</v>
      </c>
      <c r="K1018" s="2">
        <v>85</v>
      </c>
      <c r="L1018" t="s">
        <v>22896</v>
      </c>
      <c r="M1018" s="3">
        <v>26500</v>
      </c>
      <c r="N1018" s="2" t="s">
        <v>19</v>
      </c>
    </row>
    <row r="1019" spans="1:14" x14ac:dyDescent="0.25">
      <c r="A1019" t="s">
        <v>22874</v>
      </c>
      <c r="B1019" s="1" t="s">
        <v>23043</v>
      </c>
      <c r="C1019" t="s">
        <v>22880</v>
      </c>
      <c r="D1019" t="s">
        <v>25187</v>
      </c>
      <c r="E1019" s="2" t="s">
        <v>17368</v>
      </c>
      <c r="F1019" t="str">
        <f t="shared" si="15"/>
        <v>VW Golf</v>
      </c>
      <c r="G1019" t="s">
        <v>23020</v>
      </c>
      <c r="H1019" s="2" t="s">
        <v>17</v>
      </c>
      <c r="I1019" s="5">
        <v>40665</v>
      </c>
      <c r="J1019" s="2">
        <v>2021</v>
      </c>
      <c r="K1019" s="2">
        <v>85</v>
      </c>
      <c r="L1019" t="s">
        <v>22902</v>
      </c>
      <c r="M1019" s="3">
        <v>25900</v>
      </c>
      <c r="N1019" s="2" t="s">
        <v>19</v>
      </c>
    </row>
    <row r="1020" spans="1:14" x14ac:dyDescent="0.25">
      <c r="A1020" t="s">
        <v>22874</v>
      </c>
      <c r="B1020" s="1" t="s">
        <v>23027</v>
      </c>
      <c r="C1020" t="s">
        <v>22880</v>
      </c>
      <c r="D1020" t="s">
        <v>25187</v>
      </c>
      <c r="E1020" s="2" t="s">
        <v>17368</v>
      </c>
      <c r="F1020" t="str">
        <f t="shared" si="15"/>
        <v>VW Golf</v>
      </c>
      <c r="G1020" t="s">
        <v>23020</v>
      </c>
      <c r="H1020" s="2" t="s">
        <v>17</v>
      </c>
      <c r="I1020" s="5">
        <v>40380</v>
      </c>
      <c r="J1020" s="2">
        <v>2021</v>
      </c>
      <c r="K1020" s="2">
        <v>85</v>
      </c>
      <c r="L1020" t="s">
        <v>22902</v>
      </c>
      <c r="M1020" s="3">
        <v>25900</v>
      </c>
      <c r="N1020" s="2" t="s">
        <v>19</v>
      </c>
    </row>
    <row r="1021" spans="1:14" x14ac:dyDescent="0.25">
      <c r="A1021" t="s">
        <v>22874</v>
      </c>
      <c r="B1021" s="1" t="s">
        <v>23044</v>
      </c>
      <c r="C1021" t="s">
        <v>22880</v>
      </c>
      <c r="D1021" t="s">
        <v>25187</v>
      </c>
      <c r="E1021" s="2" t="s">
        <v>17368</v>
      </c>
      <c r="F1021" t="str">
        <f t="shared" si="15"/>
        <v>VW Golf</v>
      </c>
      <c r="G1021" t="s">
        <v>23020</v>
      </c>
      <c r="H1021" s="2" t="s">
        <v>17</v>
      </c>
      <c r="I1021" s="5">
        <v>36120</v>
      </c>
      <c r="J1021" s="2">
        <v>2021</v>
      </c>
      <c r="K1021" s="2">
        <v>85</v>
      </c>
      <c r="L1021" t="s">
        <v>22896</v>
      </c>
      <c r="M1021" s="3">
        <v>26500</v>
      </c>
      <c r="N1021" s="2" t="s">
        <v>19</v>
      </c>
    </row>
    <row r="1022" spans="1:14" x14ac:dyDescent="0.25">
      <c r="A1022" t="s">
        <v>22874</v>
      </c>
      <c r="B1022" s="1" t="s">
        <v>23050</v>
      </c>
      <c r="C1022" t="s">
        <v>22880</v>
      </c>
      <c r="D1022" t="s">
        <v>25187</v>
      </c>
      <c r="E1022" s="2" t="s">
        <v>17368</v>
      </c>
      <c r="F1022" t="str">
        <f t="shared" si="15"/>
        <v>VW Golf</v>
      </c>
      <c r="G1022" t="s">
        <v>23020</v>
      </c>
      <c r="H1022" s="2" t="s">
        <v>17</v>
      </c>
      <c r="I1022" s="5">
        <v>41065</v>
      </c>
      <c r="J1022" s="2">
        <v>2021</v>
      </c>
      <c r="K1022" s="2">
        <v>85</v>
      </c>
      <c r="L1022" t="s">
        <v>22896</v>
      </c>
      <c r="M1022" s="3">
        <v>25900</v>
      </c>
      <c r="N1022" s="2" t="s">
        <v>19</v>
      </c>
    </row>
    <row r="1023" spans="1:14" x14ac:dyDescent="0.25">
      <c r="A1023" t="s">
        <v>22874</v>
      </c>
      <c r="B1023" s="1" t="s">
        <v>23089</v>
      </c>
      <c r="C1023" t="s">
        <v>22880</v>
      </c>
      <c r="D1023" t="s">
        <v>25187</v>
      </c>
      <c r="E1023" s="2" t="s">
        <v>17368</v>
      </c>
      <c r="F1023" t="str">
        <f t="shared" si="15"/>
        <v>VW Golf</v>
      </c>
      <c r="G1023" t="s">
        <v>23020</v>
      </c>
      <c r="H1023" s="2" t="s">
        <v>17</v>
      </c>
      <c r="I1023" s="5">
        <v>41919</v>
      </c>
      <c r="J1023" s="2">
        <v>2021</v>
      </c>
      <c r="K1023" s="2">
        <v>85</v>
      </c>
      <c r="L1023" t="s">
        <v>22902</v>
      </c>
      <c r="M1023" s="3">
        <v>25900</v>
      </c>
      <c r="N1023" s="2" t="s">
        <v>19</v>
      </c>
    </row>
    <row r="1024" spans="1:14" x14ac:dyDescent="0.25">
      <c r="A1024" t="s">
        <v>22874</v>
      </c>
      <c r="B1024" s="1" t="s">
        <v>23038</v>
      </c>
      <c r="C1024" t="s">
        <v>22880</v>
      </c>
      <c r="D1024" t="s">
        <v>25187</v>
      </c>
      <c r="E1024" s="2" t="s">
        <v>17368</v>
      </c>
      <c r="F1024" t="str">
        <f t="shared" si="15"/>
        <v>VW Golf</v>
      </c>
      <c r="G1024" t="s">
        <v>23020</v>
      </c>
      <c r="H1024" s="2" t="s">
        <v>17</v>
      </c>
      <c r="I1024" s="5">
        <v>28859</v>
      </c>
      <c r="J1024" s="2">
        <v>2021</v>
      </c>
      <c r="K1024" s="2">
        <v>85</v>
      </c>
      <c r="L1024" t="s">
        <v>22902</v>
      </c>
      <c r="M1024" s="3">
        <v>26900</v>
      </c>
      <c r="N1024" s="2" t="s">
        <v>19</v>
      </c>
    </row>
    <row r="1025" spans="1:14" x14ac:dyDescent="0.25">
      <c r="A1025" t="s">
        <v>22874</v>
      </c>
      <c r="B1025" s="1" t="s">
        <v>23088</v>
      </c>
      <c r="C1025" t="s">
        <v>22880</v>
      </c>
      <c r="D1025" t="s">
        <v>25187</v>
      </c>
      <c r="E1025" s="2" t="s">
        <v>17368</v>
      </c>
      <c r="F1025" t="str">
        <f t="shared" si="15"/>
        <v>VW Golf</v>
      </c>
      <c r="G1025" t="s">
        <v>23020</v>
      </c>
      <c r="H1025" s="2" t="s">
        <v>17</v>
      </c>
      <c r="I1025" s="5">
        <v>46221</v>
      </c>
      <c r="J1025" s="2">
        <v>2021</v>
      </c>
      <c r="K1025" s="2">
        <v>85</v>
      </c>
      <c r="L1025" t="s">
        <v>22896</v>
      </c>
      <c r="M1025" s="3">
        <v>25900</v>
      </c>
      <c r="N1025" s="2" t="s">
        <v>19</v>
      </c>
    </row>
    <row r="1026" spans="1:14" x14ac:dyDescent="0.25">
      <c r="A1026" t="s">
        <v>22874</v>
      </c>
      <c r="B1026" s="1" t="s">
        <v>23034</v>
      </c>
      <c r="C1026" t="s">
        <v>22880</v>
      </c>
      <c r="D1026" t="s">
        <v>25187</v>
      </c>
      <c r="E1026" s="2" t="s">
        <v>17368</v>
      </c>
      <c r="F1026" t="str">
        <f t="shared" si="15"/>
        <v>VW Golf</v>
      </c>
      <c r="G1026" t="s">
        <v>23020</v>
      </c>
      <c r="H1026" s="2" t="s">
        <v>17</v>
      </c>
      <c r="I1026" s="5">
        <v>41712</v>
      </c>
      <c r="J1026" s="2">
        <v>2021</v>
      </c>
      <c r="K1026" s="2">
        <v>85</v>
      </c>
      <c r="L1026" t="s">
        <v>22896</v>
      </c>
      <c r="M1026" s="3">
        <v>25900</v>
      </c>
      <c r="N1026" s="2" t="s">
        <v>19</v>
      </c>
    </row>
    <row r="1027" spans="1:14" x14ac:dyDescent="0.25">
      <c r="A1027" t="s">
        <v>22874</v>
      </c>
      <c r="B1027" s="1" t="s">
        <v>23090</v>
      </c>
      <c r="C1027" t="s">
        <v>22880</v>
      </c>
      <c r="D1027" t="s">
        <v>25187</v>
      </c>
      <c r="E1027" s="2" t="s">
        <v>17368</v>
      </c>
      <c r="F1027" t="str">
        <f t="shared" ref="F1027:F1090" si="16">D1027&amp; " " &amp; E1027</f>
        <v>VW Golf</v>
      </c>
      <c r="G1027" t="s">
        <v>23020</v>
      </c>
      <c r="H1027" s="2" t="s">
        <v>17</v>
      </c>
      <c r="I1027" s="5">
        <v>43117</v>
      </c>
      <c r="J1027" s="2">
        <v>2021</v>
      </c>
      <c r="K1027" s="2">
        <v>85</v>
      </c>
      <c r="L1027" t="s">
        <v>22896</v>
      </c>
      <c r="M1027" s="3">
        <v>25900</v>
      </c>
      <c r="N1027" s="2" t="s">
        <v>19</v>
      </c>
    </row>
    <row r="1028" spans="1:14" x14ac:dyDescent="0.25">
      <c r="A1028" t="s">
        <v>22874</v>
      </c>
      <c r="B1028" s="1" t="s">
        <v>23097</v>
      </c>
      <c r="C1028" t="s">
        <v>22880</v>
      </c>
      <c r="D1028" t="s">
        <v>25187</v>
      </c>
      <c r="E1028" s="2" t="s">
        <v>17368</v>
      </c>
      <c r="F1028" t="str">
        <f t="shared" si="16"/>
        <v>VW Golf</v>
      </c>
      <c r="G1028" t="s">
        <v>23020</v>
      </c>
      <c r="H1028" s="2" t="s">
        <v>17</v>
      </c>
      <c r="I1028" s="5">
        <v>41226</v>
      </c>
      <c r="J1028" s="2">
        <v>2021</v>
      </c>
      <c r="K1028" s="2">
        <v>85</v>
      </c>
      <c r="L1028" t="s">
        <v>22896</v>
      </c>
      <c r="M1028" s="3">
        <v>25900</v>
      </c>
      <c r="N1028" s="2" t="s">
        <v>19</v>
      </c>
    </row>
    <row r="1029" spans="1:14" x14ac:dyDescent="0.25">
      <c r="A1029" t="s">
        <v>22874</v>
      </c>
      <c r="B1029" s="1" t="s">
        <v>23042</v>
      </c>
      <c r="C1029" t="s">
        <v>22880</v>
      </c>
      <c r="D1029" t="s">
        <v>25187</v>
      </c>
      <c r="E1029" s="2" t="s">
        <v>17368</v>
      </c>
      <c r="F1029" t="str">
        <f t="shared" si="16"/>
        <v>VW Golf</v>
      </c>
      <c r="G1029" t="s">
        <v>23020</v>
      </c>
      <c r="H1029" s="2" t="s">
        <v>17</v>
      </c>
      <c r="I1029" s="5">
        <v>43225</v>
      </c>
      <c r="J1029" s="2">
        <v>2021</v>
      </c>
      <c r="K1029" s="2">
        <v>85</v>
      </c>
      <c r="L1029" t="s">
        <v>22882</v>
      </c>
      <c r="M1029" s="3">
        <v>25900</v>
      </c>
      <c r="N1029" s="2" t="s">
        <v>19</v>
      </c>
    </row>
    <row r="1030" spans="1:14" x14ac:dyDescent="0.25">
      <c r="A1030" t="s">
        <v>22874</v>
      </c>
      <c r="B1030" s="1" t="s">
        <v>23058</v>
      </c>
      <c r="C1030" t="s">
        <v>22880</v>
      </c>
      <c r="D1030" t="s">
        <v>25187</v>
      </c>
      <c r="E1030" s="2" t="s">
        <v>17368</v>
      </c>
      <c r="F1030" t="str">
        <f t="shared" si="16"/>
        <v>VW Golf</v>
      </c>
      <c r="G1030" t="s">
        <v>23020</v>
      </c>
      <c r="H1030" s="2" t="s">
        <v>17</v>
      </c>
      <c r="I1030" s="5">
        <v>40014</v>
      </c>
      <c r="J1030" s="2">
        <v>2021</v>
      </c>
      <c r="K1030" s="2">
        <v>85</v>
      </c>
      <c r="L1030" t="s">
        <v>22896</v>
      </c>
      <c r="M1030" s="3">
        <v>26900</v>
      </c>
      <c r="N1030" s="2" t="s">
        <v>19</v>
      </c>
    </row>
    <row r="1031" spans="1:14" x14ac:dyDescent="0.25">
      <c r="A1031" t="s">
        <v>22874</v>
      </c>
      <c r="B1031" s="1" t="s">
        <v>23048</v>
      </c>
      <c r="C1031" t="s">
        <v>22880</v>
      </c>
      <c r="D1031" t="s">
        <v>11221</v>
      </c>
      <c r="E1031" s="2" t="s">
        <v>2497</v>
      </c>
      <c r="F1031" t="str">
        <f t="shared" si="16"/>
        <v>CUPRA Formentor</v>
      </c>
      <c r="G1031" t="s">
        <v>23049</v>
      </c>
      <c r="H1031" s="2" t="s">
        <v>36</v>
      </c>
      <c r="I1031" s="5">
        <v>5575</v>
      </c>
      <c r="J1031" s="2">
        <v>2022</v>
      </c>
      <c r="K1031" s="2">
        <v>180</v>
      </c>
      <c r="L1031" t="s">
        <v>22882</v>
      </c>
      <c r="M1031" s="3">
        <v>36000</v>
      </c>
      <c r="N1031" s="2" t="s">
        <v>19</v>
      </c>
    </row>
    <row r="1032" spans="1:14" x14ac:dyDescent="0.25">
      <c r="A1032" t="s">
        <v>22874</v>
      </c>
      <c r="B1032" s="1" t="s">
        <v>23101</v>
      </c>
      <c r="C1032" t="s">
        <v>22880</v>
      </c>
      <c r="D1032" t="s">
        <v>15</v>
      </c>
      <c r="E1032" s="2" t="s">
        <v>146</v>
      </c>
      <c r="F1032" t="str">
        <f t="shared" si="16"/>
        <v>Audi A4</v>
      </c>
      <c r="G1032" t="s">
        <v>23046</v>
      </c>
      <c r="H1032" s="2" t="s">
        <v>17</v>
      </c>
      <c r="I1032" s="5">
        <v>23258</v>
      </c>
      <c r="J1032" s="2">
        <v>2022</v>
      </c>
      <c r="K1032" s="2">
        <v>120</v>
      </c>
      <c r="L1032" t="s">
        <v>23102</v>
      </c>
      <c r="M1032" s="3">
        <v>40900</v>
      </c>
      <c r="N1032" s="2" t="s">
        <v>19</v>
      </c>
    </row>
    <row r="1033" spans="1:14" x14ac:dyDescent="0.25">
      <c r="A1033" t="s">
        <v>22874</v>
      </c>
      <c r="B1033" s="1" t="s">
        <v>23045</v>
      </c>
      <c r="C1033" t="s">
        <v>22880</v>
      </c>
      <c r="D1033" t="s">
        <v>15</v>
      </c>
      <c r="E1033" s="2" t="s">
        <v>998</v>
      </c>
      <c r="F1033" t="str">
        <f t="shared" si="16"/>
        <v>Audi Q3</v>
      </c>
      <c r="G1033" t="s">
        <v>23046</v>
      </c>
      <c r="H1033" s="2" t="s">
        <v>17</v>
      </c>
      <c r="I1033" s="5">
        <v>19247</v>
      </c>
      <c r="J1033" s="2">
        <v>2022</v>
      </c>
      <c r="K1033" s="2">
        <v>110</v>
      </c>
      <c r="L1033" t="s">
        <v>22904</v>
      </c>
      <c r="M1033" s="3">
        <v>40900</v>
      </c>
      <c r="N1033" s="2" t="s">
        <v>19</v>
      </c>
    </row>
    <row r="1034" spans="1:14" x14ac:dyDescent="0.25">
      <c r="A1034" t="s">
        <v>22874</v>
      </c>
      <c r="B1034" s="1" t="s">
        <v>23099</v>
      </c>
      <c r="C1034" t="s">
        <v>22880</v>
      </c>
      <c r="D1034" t="s">
        <v>397</v>
      </c>
      <c r="E1034" s="2" t="s">
        <v>427</v>
      </c>
      <c r="F1034" t="str">
        <f t="shared" si="16"/>
        <v>Seat Leon</v>
      </c>
      <c r="G1034" t="s">
        <v>23001</v>
      </c>
      <c r="H1034" s="2" t="s">
        <v>17</v>
      </c>
      <c r="I1034" s="5">
        <v>21053</v>
      </c>
      <c r="J1034" s="2">
        <v>2022</v>
      </c>
      <c r="K1034" s="2">
        <v>85</v>
      </c>
      <c r="L1034" t="s">
        <v>22960</v>
      </c>
      <c r="M1034" s="3">
        <v>22850</v>
      </c>
      <c r="N1034" s="2" t="s">
        <v>19</v>
      </c>
    </row>
    <row r="1035" spans="1:14" x14ac:dyDescent="0.25">
      <c r="A1035" t="s">
        <v>22874</v>
      </c>
      <c r="B1035" s="1" t="s">
        <v>23059</v>
      </c>
      <c r="C1035" t="s">
        <v>22880</v>
      </c>
      <c r="D1035" t="s">
        <v>2596</v>
      </c>
      <c r="E1035" s="2" t="s">
        <v>6245</v>
      </c>
      <c r="F1035" t="str">
        <f t="shared" si="16"/>
        <v>Porsche Panamera</v>
      </c>
      <c r="G1035" t="s">
        <v>23060</v>
      </c>
      <c r="H1035" s="2" t="s">
        <v>25138</v>
      </c>
      <c r="I1035" s="5">
        <v>11463</v>
      </c>
      <c r="J1035" s="2">
        <v>2022</v>
      </c>
      <c r="K1035" s="2">
        <v>324</v>
      </c>
      <c r="L1035" t="s">
        <v>23061</v>
      </c>
      <c r="M1035" s="3">
        <v>194201</v>
      </c>
      <c r="N1035" s="2" t="s">
        <v>19</v>
      </c>
    </row>
    <row r="1036" spans="1:14" x14ac:dyDescent="0.25">
      <c r="A1036" t="s">
        <v>22874</v>
      </c>
      <c r="B1036" s="1" t="s">
        <v>23051</v>
      </c>
      <c r="C1036" t="s">
        <v>22880</v>
      </c>
      <c r="D1036" t="s">
        <v>25187</v>
      </c>
      <c r="E1036" s="2" t="s">
        <v>725</v>
      </c>
      <c r="F1036" t="str">
        <f t="shared" si="16"/>
        <v>VW T-Roc</v>
      </c>
      <c r="G1036" t="s">
        <v>23052</v>
      </c>
      <c r="H1036" s="2" t="s">
        <v>36</v>
      </c>
      <c r="I1036" s="5">
        <v>8443</v>
      </c>
      <c r="J1036" s="2">
        <v>2022</v>
      </c>
      <c r="K1036" s="2">
        <v>110</v>
      </c>
      <c r="L1036" t="s">
        <v>23053</v>
      </c>
      <c r="M1036" s="3">
        <v>37000</v>
      </c>
      <c r="N1036" s="2" t="s">
        <v>19</v>
      </c>
    </row>
    <row r="1037" spans="1:14" x14ac:dyDescent="0.25">
      <c r="A1037" t="s">
        <v>22874</v>
      </c>
      <c r="B1037" s="1" t="s">
        <v>23055</v>
      </c>
      <c r="C1037" t="s">
        <v>22880</v>
      </c>
      <c r="D1037" t="s">
        <v>15</v>
      </c>
      <c r="E1037" s="2" t="s">
        <v>22492</v>
      </c>
      <c r="F1037" t="str">
        <f t="shared" si="16"/>
        <v>Audi e-tron</v>
      </c>
      <c r="G1037" t="s">
        <v>22997</v>
      </c>
      <c r="H1037" s="2" t="s">
        <v>1300</v>
      </c>
      <c r="I1037" s="5">
        <v>6870</v>
      </c>
      <c r="J1037" s="2">
        <v>2022</v>
      </c>
      <c r="K1037" s="2">
        <v>150</v>
      </c>
      <c r="L1037" t="s">
        <v>22945</v>
      </c>
      <c r="M1037" s="3">
        <v>64800</v>
      </c>
      <c r="N1037" s="2" t="s">
        <v>19</v>
      </c>
    </row>
    <row r="1038" spans="1:14" x14ac:dyDescent="0.25">
      <c r="A1038" t="s">
        <v>22874</v>
      </c>
      <c r="B1038" s="1" t="s">
        <v>23062</v>
      </c>
      <c r="C1038" t="s">
        <v>22880</v>
      </c>
      <c r="D1038" t="s">
        <v>397</v>
      </c>
      <c r="E1038" s="2" t="s">
        <v>1558</v>
      </c>
      <c r="F1038" t="str">
        <f t="shared" si="16"/>
        <v>Seat Ateca</v>
      </c>
      <c r="G1038" t="s">
        <v>23063</v>
      </c>
      <c r="H1038" s="2" t="s">
        <v>36</v>
      </c>
      <c r="I1038" s="5">
        <v>83171</v>
      </c>
      <c r="J1038" s="2">
        <v>2019</v>
      </c>
      <c r="K1038" s="2">
        <v>110</v>
      </c>
      <c r="L1038" t="s">
        <v>22922</v>
      </c>
      <c r="M1038" s="3">
        <v>23900</v>
      </c>
      <c r="N1038" s="2" t="s">
        <v>19</v>
      </c>
    </row>
    <row r="1039" spans="1:14" x14ac:dyDescent="0.25">
      <c r="A1039" t="s">
        <v>22874</v>
      </c>
      <c r="B1039" s="1" t="s">
        <v>23563</v>
      </c>
      <c r="C1039" t="s">
        <v>22880</v>
      </c>
      <c r="D1039" t="s">
        <v>2596</v>
      </c>
      <c r="E1039" s="2" t="s">
        <v>2896</v>
      </c>
      <c r="F1039" t="str">
        <f t="shared" si="16"/>
        <v>Porsche Cayenne</v>
      </c>
      <c r="G1039" t="s">
        <v>23564</v>
      </c>
      <c r="H1039" s="2" t="s">
        <v>25138</v>
      </c>
      <c r="I1039" s="5">
        <v>69664</v>
      </c>
      <c r="J1039" s="2">
        <v>2019</v>
      </c>
      <c r="K1039" s="2">
        <v>250</v>
      </c>
      <c r="L1039" t="s">
        <v>22945</v>
      </c>
      <c r="M1039" s="3">
        <v>101533</v>
      </c>
      <c r="N1039" s="2" t="s">
        <v>19</v>
      </c>
    </row>
    <row r="1040" spans="1:14" x14ac:dyDescent="0.25">
      <c r="A1040" t="s">
        <v>22874</v>
      </c>
      <c r="B1040" s="1" t="s">
        <v>23064</v>
      </c>
      <c r="C1040" t="s">
        <v>22880</v>
      </c>
      <c r="D1040" t="s">
        <v>25187</v>
      </c>
      <c r="E1040" s="2" t="s">
        <v>23065</v>
      </c>
      <c r="F1040" t="str">
        <f t="shared" si="16"/>
        <v>VW VW Caddy</v>
      </c>
      <c r="G1040" s="19" t="s">
        <v>23066</v>
      </c>
      <c r="H1040" s="2" t="s">
        <v>17</v>
      </c>
      <c r="I1040" s="5">
        <v>144840</v>
      </c>
      <c r="J1040" s="2">
        <v>2017</v>
      </c>
      <c r="K1040" s="2">
        <v>55</v>
      </c>
      <c r="L1040" t="s">
        <v>22882</v>
      </c>
      <c r="M1040" s="3">
        <v>13200</v>
      </c>
      <c r="N1040" s="2" t="s">
        <v>19</v>
      </c>
    </row>
    <row r="1041" spans="1:14" x14ac:dyDescent="0.25">
      <c r="A1041" t="s">
        <v>22874</v>
      </c>
      <c r="B1041" s="1" t="s">
        <v>23087</v>
      </c>
      <c r="C1041" t="s">
        <v>22880</v>
      </c>
      <c r="D1041" t="s">
        <v>25187</v>
      </c>
      <c r="E1041" s="2" t="s">
        <v>23065</v>
      </c>
      <c r="F1041" t="str">
        <f t="shared" si="16"/>
        <v>VW VW Caddy</v>
      </c>
      <c r="G1041" s="19" t="s">
        <v>23066</v>
      </c>
      <c r="H1041" s="2" t="s">
        <v>17</v>
      </c>
      <c r="I1041" s="5">
        <v>106157</v>
      </c>
      <c r="J1041" s="2">
        <v>2017</v>
      </c>
      <c r="K1041" s="2">
        <v>55</v>
      </c>
      <c r="L1041" t="s">
        <v>22882</v>
      </c>
      <c r="M1041" s="3">
        <v>14500</v>
      </c>
      <c r="N1041" s="2" t="s">
        <v>19</v>
      </c>
    </row>
    <row r="1042" spans="1:14" x14ac:dyDescent="0.25">
      <c r="A1042" t="s">
        <v>22874</v>
      </c>
      <c r="B1042" s="1" t="s">
        <v>23942</v>
      </c>
      <c r="C1042" t="s">
        <v>22880</v>
      </c>
      <c r="D1042" t="s">
        <v>15</v>
      </c>
      <c r="E1042" s="2" t="s">
        <v>1064</v>
      </c>
      <c r="F1042" t="str">
        <f t="shared" si="16"/>
        <v>Audi Q7</v>
      </c>
      <c r="G1042" t="s">
        <v>23943</v>
      </c>
      <c r="H1042" s="2" t="s">
        <v>17</v>
      </c>
      <c r="I1042" s="5">
        <v>164956</v>
      </c>
      <c r="J1042" s="2">
        <v>2016</v>
      </c>
      <c r="K1042" s="2">
        <v>200</v>
      </c>
      <c r="L1042" t="s">
        <v>22948</v>
      </c>
      <c r="M1042" s="3">
        <v>49500</v>
      </c>
      <c r="N1042" s="2" t="s">
        <v>19</v>
      </c>
    </row>
    <row r="1043" spans="1:14" x14ac:dyDescent="0.25">
      <c r="A1043" t="s">
        <v>22874</v>
      </c>
      <c r="B1043" s="1" t="s">
        <v>23962</v>
      </c>
      <c r="C1043" t="s">
        <v>22880</v>
      </c>
      <c r="D1043" t="s">
        <v>25187</v>
      </c>
      <c r="E1043" s="2" t="s">
        <v>17368</v>
      </c>
      <c r="F1043" t="str">
        <f t="shared" si="16"/>
        <v>VW Golf</v>
      </c>
      <c r="G1043" t="s">
        <v>23252</v>
      </c>
      <c r="H1043" s="2" t="s">
        <v>17</v>
      </c>
      <c r="I1043" s="5">
        <v>114130</v>
      </c>
      <c r="J1043" s="2">
        <v>2018</v>
      </c>
      <c r="K1043" s="2">
        <v>85</v>
      </c>
      <c r="L1043" t="s">
        <v>22890</v>
      </c>
      <c r="M1043" s="3">
        <v>19800</v>
      </c>
      <c r="N1043" s="2" t="s">
        <v>19</v>
      </c>
    </row>
    <row r="1044" spans="1:14" x14ac:dyDescent="0.25">
      <c r="A1044" t="s">
        <v>22874</v>
      </c>
      <c r="B1044" s="1" t="s">
        <v>23934</v>
      </c>
      <c r="C1044" t="s">
        <v>22880</v>
      </c>
      <c r="D1044" t="s">
        <v>91</v>
      </c>
      <c r="E1044" s="2" t="s">
        <v>306</v>
      </c>
      <c r="F1044" t="str">
        <f t="shared" si="16"/>
        <v>Mazda 6</v>
      </c>
      <c r="G1044" t="s">
        <v>23935</v>
      </c>
      <c r="H1044" s="2" t="s">
        <v>17</v>
      </c>
      <c r="I1044" s="5">
        <v>156070</v>
      </c>
      <c r="J1044" s="2">
        <v>2014</v>
      </c>
      <c r="K1044" s="2">
        <v>110</v>
      </c>
      <c r="L1044" t="s">
        <v>23387</v>
      </c>
      <c r="M1044" s="3">
        <v>15661</v>
      </c>
      <c r="N1044" s="2" t="s">
        <v>19</v>
      </c>
    </row>
    <row r="1045" spans="1:14" x14ac:dyDescent="0.25">
      <c r="A1045" t="s">
        <v>22874</v>
      </c>
      <c r="B1045" s="1" t="s">
        <v>23960</v>
      </c>
      <c r="C1045" t="s">
        <v>22880</v>
      </c>
      <c r="D1045" t="s">
        <v>397</v>
      </c>
      <c r="E1045" s="2" t="s">
        <v>398</v>
      </c>
      <c r="F1045" t="str">
        <f t="shared" si="16"/>
        <v>Seat Ibiza</v>
      </c>
      <c r="G1045" t="s">
        <v>23961</v>
      </c>
      <c r="H1045" s="2" t="s">
        <v>36</v>
      </c>
      <c r="I1045" s="5">
        <v>74476</v>
      </c>
      <c r="J1045" s="2">
        <v>2018</v>
      </c>
      <c r="K1045" s="2">
        <v>55</v>
      </c>
      <c r="L1045" t="s">
        <v>22983</v>
      </c>
      <c r="M1045" s="3">
        <v>12343</v>
      </c>
      <c r="N1045" s="2" t="s">
        <v>19</v>
      </c>
    </row>
    <row r="1046" spans="1:14" x14ac:dyDescent="0.25">
      <c r="A1046" t="s">
        <v>22874</v>
      </c>
      <c r="B1046" s="1" t="s">
        <v>23948</v>
      </c>
      <c r="C1046" t="s">
        <v>22880</v>
      </c>
      <c r="D1046" t="s">
        <v>25187</v>
      </c>
      <c r="E1046" s="2" t="s">
        <v>17368</v>
      </c>
      <c r="F1046" t="str">
        <f t="shared" si="16"/>
        <v>VW Golf</v>
      </c>
      <c r="G1046" t="s">
        <v>22971</v>
      </c>
      <c r="H1046" s="2" t="s">
        <v>17</v>
      </c>
      <c r="I1046" s="5">
        <v>42131</v>
      </c>
      <c r="J1046" s="2">
        <v>2017</v>
      </c>
      <c r="K1046" s="2">
        <v>85</v>
      </c>
      <c r="L1046" t="s">
        <v>22882</v>
      </c>
      <c r="M1046" s="3">
        <v>19837</v>
      </c>
      <c r="N1046" s="2" t="s">
        <v>19</v>
      </c>
    </row>
    <row r="1047" spans="1:14" x14ac:dyDescent="0.25">
      <c r="A1047" t="s">
        <v>22874</v>
      </c>
      <c r="B1047" s="1" t="s">
        <v>23556</v>
      </c>
      <c r="C1047" t="s">
        <v>22880</v>
      </c>
      <c r="D1047" t="s">
        <v>15</v>
      </c>
      <c r="E1047" s="2" t="s">
        <v>21</v>
      </c>
      <c r="F1047" t="str">
        <f t="shared" si="16"/>
        <v>Audi A3</v>
      </c>
      <c r="G1047" t="s">
        <v>23557</v>
      </c>
      <c r="H1047" s="2" t="s">
        <v>17</v>
      </c>
      <c r="I1047" s="5">
        <v>153204</v>
      </c>
      <c r="J1047" s="2">
        <v>2018</v>
      </c>
      <c r="K1047" s="2">
        <v>85</v>
      </c>
      <c r="L1047" t="s">
        <v>22963</v>
      </c>
      <c r="M1047" s="3">
        <v>19900</v>
      </c>
      <c r="N1047" s="2" t="s">
        <v>19</v>
      </c>
    </row>
    <row r="1048" spans="1:14" x14ac:dyDescent="0.25">
      <c r="A1048" t="s">
        <v>22874</v>
      </c>
      <c r="B1048" s="1" t="s">
        <v>23956</v>
      </c>
      <c r="C1048" t="s">
        <v>22880</v>
      </c>
      <c r="D1048" t="s">
        <v>25187</v>
      </c>
      <c r="E1048" s="2" t="s">
        <v>17368</v>
      </c>
      <c r="F1048" t="str">
        <f t="shared" si="16"/>
        <v>VW Golf</v>
      </c>
      <c r="G1048" t="s">
        <v>23957</v>
      </c>
      <c r="H1048" s="2" t="s">
        <v>17</v>
      </c>
      <c r="I1048" s="5">
        <v>43451</v>
      </c>
      <c r="J1048" s="2">
        <v>2018</v>
      </c>
      <c r="K1048" s="2">
        <v>85</v>
      </c>
      <c r="L1048" t="s">
        <v>22896</v>
      </c>
      <c r="M1048" s="3">
        <v>25748</v>
      </c>
      <c r="N1048" s="2" t="s">
        <v>19</v>
      </c>
    </row>
    <row r="1049" spans="1:14" x14ac:dyDescent="0.25">
      <c r="A1049" t="s">
        <v>22874</v>
      </c>
      <c r="B1049" s="1" t="s">
        <v>23954</v>
      </c>
      <c r="C1049" t="s">
        <v>22880</v>
      </c>
      <c r="D1049" t="s">
        <v>25187</v>
      </c>
      <c r="E1049" s="2" t="s">
        <v>21895</v>
      </c>
      <c r="F1049" t="str">
        <f t="shared" si="16"/>
        <v>VW ID.3</v>
      </c>
      <c r="G1049" t="s">
        <v>23955</v>
      </c>
      <c r="H1049" s="2" t="s">
        <v>1300</v>
      </c>
      <c r="I1049" s="5">
        <v>43485</v>
      </c>
      <c r="J1049" s="2">
        <v>2021</v>
      </c>
      <c r="K1049" s="2">
        <v>70</v>
      </c>
      <c r="L1049" t="s">
        <v>22896</v>
      </c>
      <c r="M1049" s="3">
        <v>38800</v>
      </c>
      <c r="N1049" s="2" t="s">
        <v>19</v>
      </c>
    </row>
    <row r="1050" spans="1:14" x14ac:dyDescent="0.25">
      <c r="A1050" t="s">
        <v>22874</v>
      </c>
      <c r="B1050" s="1" t="s">
        <v>23958</v>
      </c>
      <c r="C1050" t="s">
        <v>22880</v>
      </c>
      <c r="D1050" t="s">
        <v>128</v>
      </c>
      <c r="E1050" s="2" t="s">
        <v>247</v>
      </c>
      <c r="F1050" t="str">
        <f t="shared" si="16"/>
        <v>Škoda Octavia</v>
      </c>
      <c r="G1050" t="s">
        <v>22947</v>
      </c>
      <c r="H1050" s="2" t="s">
        <v>17</v>
      </c>
      <c r="I1050" s="5">
        <v>101385</v>
      </c>
      <c r="J1050" s="2">
        <v>2018</v>
      </c>
      <c r="K1050" s="2">
        <v>85</v>
      </c>
      <c r="L1050" t="s">
        <v>22882</v>
      </c>
      <c r="M1050" s="3">
        <v>20041</v>
      </c>
      <c r="N1050" s="2" t="s">
        <v>19</v>
      </c>
    </row>
    <row r="1051" spans="1:14" x14ac:dyDescent="0.25">
      <c r="A1051" t="s">
        <v>22874</v>
      </c>
      <c r="B1051" s="1" t="s">
        <v>23567</v>
      </c>
      <c r="C1051" t="s">
        <v>22880</v>
      </c>
      <c r="D1051" t="s">
        <v>2596</v>
      </c>
      <c r="E1051" s="2" t="s">
        <v>3088</v>
      </c>
      <c r="F1051" t="str">
        <f t="shared" si="16"/>
        <v>Porsche Macan</v>
      </c>
      <c r="G1051" t="s">
        <v>23568</v>
      </c>
      <c r="H1051" s="2" t="s">
        <v>36</v>
      </c>
      <c r="I1051" s="5">
        <v>86005</v>
      </c>
      <c r="J1051" s="2">
        <v>2018</v>
      </c>
      <c r="K1051" s="2">
        <v>250</v>
      </c>
      <c r="L1051" t="s">
        <v>22902</v>
      </c>
      <c r="M1051" s="3">
        <v>61716</v>
      </c>
      <c r="N1051" s="2" t="s">
        <v>19</v>
      </c>
    </row>
    <row r="1052" spans="1:14" x14ac:dyDescent="0.25">
      <c r="A1052" t="s">
        <v>22874</v>
      </c>
      <c r="B1052" s="1" t="s">
        <v>23965</v>
      </c>
      <c r="C1052" t="s">
        <v>22880</v>
      </c>
      <c r="D1052" t="s">
        <v>25187</v>
      </c>
      <c r="E1052" s="2" t="s">
        <v>17368</v>
      </c>
      <c r="F1052" t="str">
        <f t="shared" si="16"/>
        <v>VW Golf</v>
      </c>
      <c r="G1052" t="s">
        <v>3533</v>
      </c>
      <c r="H1052" s="2" t="s">
        <v>17</v>
      </c>
      <c r="I1052" s="5">
        <v>95105</v>
      </c>
      <c r="J1052" s="2">
        <v>2018</v>
      </c>
      <c r="K1052" s="2">
        <v>85</v>
      </c>
      <c r="L1052" t="s">
        <v>22882</v>
      </c>
      <c r="M1052" s="3">
        <v>20600</v>
      </c>
      <c r="N1052" s="2" t="s">
        <v>19</v>
      </c>
    </row>
    <row r="1053" spans="1:14" x14ac:dyDescent="0.25">
      <c r="A1053" t="s">
        <v>22874</v>
      </c>
      <c r="B1053" s="1" t="s">
        <v>23966</v>
      </c>
      <c r="C1053" t="s">
        <v>22880</v>
      </c>
      <c r="D1053" t="s">
        <v>25187</v>
      </c>
      <c r="E1053" s="2" t="s">
        <v>725</v>
      </c>
      <c r="F1053" t="str">
        <f t="shared" si="16"/>
        <v>VW T-Roc</v>
      </c>
      <c r="G1053" t="s">
        <v>23033</v>
      </c>
      <c r="H1053" s="2" t="s">
        <v>17</v>
      </c>
      <c r="I1053" s="5">
        <v>3610</v>
      </c>
      <c r="J1053" s="2">
        <v>2022</v>
      </c>
      <c r="K1053" s="2">
        <v>85</v>
      </c>
      <c r="L1053" t="s">
        <v>22896</v>
      </c>
      <c r="M1053" s="3">
        <v>40600</v>
      </c>
      <c r="N1053" s="2" t="s">
        <v>19</v>
      </c>
    </row>
    <row r="1054" spans="1:14" x14ac:dyDescent="0.25">
      <c r="A1054" t="s">
        <v>22874</v>
      </c>
      <c r="B1054" s="1" t="s">
        <v>23542</v>
      </c>
      <c r="C1054" t="s">
        <v>22880</v>
      </c>
      <c r="D1054" t="s">
        <v>2596</v>
      </c>
      <c r="E1054" s="2" t="s">
        <v>10717</v>
      </c>
      <c r="F1054" t="str">
        <f t="shared" si="16"/>
        <v>Porsche Taycan</v>
      </c>
      <c r="G1054" t="s">
        <v>23543</v>
      </c>
      <c r="H1054" s="2" t="s">
        <v>1300</v>
      </c>
      <c r="I1054" s="5">
        <v>9759</v>
      </c>
      <c r="J1054" s="2">
        <v>2021</v>
      </c>
      <c r="K1054" s="2">
        <v>140</v>
      </c>
      <c r="L1054" t="s">
        <v>23276</v>
      </c>
      <c r="M1054" s="3">
        <v>120645</v>
      </c>
      <c r="N1054" s="2" t="s">
        <v>19</v>
      </c>
    </row>
    <row r="1055" spans="1:14" x14ac:dyDescent="0.25">
      <c r="A1055" t="s">
        <v>22874</v>
      </c>
      <c r="B1055" s="1" t="s">
        <v>23540</v>
      </c>
      <c r="C1055" t="s">
        <v>22880</v>
      </c>
      <c r="D1055" t="s">
        <v>2596</v>
      </c>
      <c r="E1055" s="2" t="s">
        <v>2597</v>
      </c>
      <c r="F1055" t="str">
        <f t="shared" si="16"/>
        <v>Porsche 911</v>
      </c>
      <c r="G1055" t="s">
        <v>23541</v>
      </c>
      <c r="H1055" s="2" t="s">
        <v>36</v>
      </c>
      <c r="I1055" s="5">
        <v>17833</v>
      </c>
      <c r="J1055" s="2">
        <v>2021</v>
      </c>
      <c r="K1055" s="2">
        <v>283</v>
      </c>
      <c r="L1055" t="s">
        <v>22882</v>
      </c>
      <c r="M1055" s="3">
        <v>147455</v>
      </c>
      <c r="N1055" s="2" t="s">
        <v>19</v>
      </c>
    </row>
    <row r="1056" spans="1:14" x14ac:dyDescent="0.25">
      <c r="A1056" t="s">
        <v>22874</v>
      </c>
      <c r="B1056" s="1" t="s">
        <v>23579</v>
      </c>
      <c r="C1056" t="s">
        <v>22880</v>
      </c>
      <c r="D1056" t="s">
        <v>2596</v>
      </c>
      <c r="E1056" s="2" t="s">
        <v>10717</v>
      </c>
      <c r="F1056" t="str">
        <f t="shared" si="16"/>
        <v>Porsche Taycan</v>
      </c>
      <c r="G1056" t="s">
        <v>10718</v>
      </c>
      <c r="H1056" s="2" t="s">
        <v>1300</v>
      </c>
      <c r="I1056" s="5">
        <v>19814</v>
      </c>
      <c r="J1056" s="2">
        <v>2021</v>
      </c>
      <c r="K1056" s="2">
        <v>320</v>
      </c>
      <c r="L1056" t="s">
        <v>23580</v>
      </c>
      <c r="M1056" s="3">
        <v>131396</v>
      </c>
      <c r="N1056" s="2" t="s">
        <v>19</v>
      </c>
    </row>
    <row r="1057" spans="1:14" x14ac:dyDescent="0.25">
      <c r="A1057" t="s">
        <v>22874</v>
      </c>
      <c r="B1057" s="1" t="s">
        <v>23949</v>
      </c>
      <c r="C1057" t="s">
        <v>22880</v>
      </c>
      <c r="D1057" t="s">
        <v>25187</v>
      </c>
      <c r="E1057" s="2" t="s">
        <v>473</v>
      </c>
      <c r="F1057" t="str">
        <f t="shared" si="16"/>
        <v>VW Tiguan</v>
      </c>
      <c r="G1057" t="s">
        <v>22987</v>
      </c>
      <c r="H1057" s="2" t="s">
        <v>17</v>
      </c>
      <c r="I1057" s="5">
        <v>1846</v>
      </c>
      <c r="J1057" s="2">
        <v>2022</v>
      </c>
      <c r="K1057" s="2">
        <v>110</v>
      </c>
      <c r="L1057" t="s">
        <v>23016</v>
      </c>
      <c r="M1057" s="3">
        <v>37900</v>
      </c>
      <c r="N1057" s="2" t="s">
        <v>19</v>
      </c>
    </row>
    <row r="1058" spans="1:14" x14ac:dyDescent="0.25">
      <c r="A1058" t="s">
        <v>22874</v>
      </c>
      <c r="B1058" s="1" t="s">
        <v>23575</v>
      </c>
      <c r="C1058" t="s">
        <v>22880</v>
      </c>
      <c r="D1058" t="s">
        <v>2596</v>
      </c>
      <c r="E1058" s="2" t="s">
        <v>10717</v>
      </c>
      <c r="F1058" t="str">
        <f t="shared" si="16"/>
        <v>Porsche Taycan</v>
      </c>
      <c r="G1058" t="s">
        <v>23576</v>
      </c>
      <c r="H1058" s="2" t="s">
        <v>1300</v>
      </c>
      <c r="I1058" s="5">
        <v>31839</v>
      </c>
      <c r="J1058" s="2">
        <v>2020</v>
      </c>
      <c r="K1058" s="2">
        <v>140</v>
      </c>
      <c r="L1058" t="s">
        <v>22963</v>
      </c>
      <c r="M1058" s="3">
        <v>120000</v>
      </c>
      <c r="N1058" s="2" t="s">
        <v>19</v>
      </c>
    </row>
    <row r="1059" spans="1:14" x14ac:dyDescent="0.25">
      <c r="A1059" t="s">
        <v>22874</v>
      </c>
      <c r="B1059" s="1" t="s">
        <v>22879</v>
      </c>
      <c r="C1059" t="s">
        <v>22880</v>
      </c>
      <c r="D1059" t="s">
        <v>25187</v>
      </c>
      <c r="E1059" s="2" t="s">
        <v>473</v>
      </c>
      <c r="F1059" t="str">
        <f t="shared" si="16"/>
        <v>VW Tiguan</v>
      </c>
      <c r="G1059" t="s">
        <v>10301</v>
      </c>
      <c r="H1059" s="2" t="s">
        <v>17</v>
      </c>
      <c r="I1059" s="5">
        <v>100549</v>
      </c>
      <c r="J1059" s="2">
        <v>2017</v>
      </c>
      <c r="K1059" s="2">
        <v>85</v>
      </c>
      <c r="L1059" t="s">
        <v>22882</v>
      </c>
      <c r="M1059" s="3">
        <v>24900</v>
      </c>
      <c r="N1059" s="2" t="s">
        <v>19</v>
      </c>
    </row>
    <row r="1060" spans="1:14" x14ac:dyDescent="0.25">
      <c r="A1060" t="s">
        <v>22874</v>
      </c>
      <c r="B1060" s="1" t="s">
        <v>23566</v>
      </c>
      <c r="C1060" t="s">
        <v>22880</v>
      </c>
      <c r="D1060" t="s">
        <v>2596</v>
      </c>
      <c r="E1060" s="2" t="s">
        <v>3088</v>
      </c>
      <c r="F1060" t="str">
        <f t="shared" si="16"/>
        <v>Porsche Macan</v>
      </c>
      <c r="G1060" t="s">
        <v>23248</v>
      </c>
      <c r="H1060" s="2" t="s">
        <v>36</v>
      </c>
      <c r="I1060" s="5">
        <v>113477</v>
      </c>
      <c r="J1060" s="2">
        <v>2018</v>
      </c>
      <c r="K1060" s="2">
        <v>185</v>
      </c>
      <c r="L1060" t="s">
        <v>22896</v>
      </c>
      <c r="M1060" s="3">
        <v>62300</v>
      </c>
      <c r="N1060" s="2" t="s">
        <v>19</v>
      </c>
    </row>
    <row r="1061" spans="1:14" x14ac:dyDescent="0.25">
      <c r="A1061" t="s">
        <v>22874</v>
      </c>
      <c r="B1061" s="1" t="s">
        <v>23975</v>
      </c>
      <c r="C1061" t="s">
        <v>22880</v>
      </c>
      <c r="D1061" t="s">
        <v>91</v>
      </c>
      <c r="E1061" s="2" t="s">
        <v>596</v>
      </c>
      <c r="F1061" t="str">
        <f t="shared" si="16"/>
        <v>Mazda 3</v>
      </c>
      <c r="G1061" t="s">
        <v>23976</v>
      </c>
      <c r="H1061" s="2" t="s">
        <v>36</v>
      </c>
      <c r="I1061" s="5">
        <v>58347</v>
      </c>
      <c r="J1061" s="2">
        <v>2019</v>
      </c>
      <c r="K1061" s="2">
        <v>88</v>
      </c>
      <c r="L1061" t="s">
        <v>22922</v>
      </c>
      <c r="M1061" s="3">
        <v>22500</v>
      </c>
      <c r="N1061" s="2" t="s">
        <v>19</v>
      </c>
    </row>
    <row r="1062" spans="1:14" x14ac:dyDescent="0.25">
      <c r="A1062" t="s">
        <v>22874</v>
      </c>
      <c r="B1062" s="1" t="s">
        <v>23978</v>
      </c>
      <c r="C1062" t="s">
        <v>22880</v>
      </c>
      <c r="D1062" t="s">
        <v>25187</v>
      </c>
      <c r="E1062" s="2" t="s">
        <v>473</v>
      </c>
      <c r="F1062" t="str">
        <f t="shared" si="16"/>
        <v>VW Tiguan</v>
      </c>
      <c r="G1062" t="s">
        <v>4857</v>
      </c>
      <c r="H1062" s="2" t="s">
        <v>17</v>
      </c>
      <c r="I1062" s="5">
        <v>97146</v>
      </c>
      <c r="J1062" s="2">
        <v>2018</v>
      </c>
      <c r="K1062" s="2">
        <v>85</v>
      </c>
      <c r="L1062" t="s">
        <v>23328</v>
      </c>
      <c r="M1062" s="3">
        <v>28500</v>
      </c>
      <c r="N1062" s="2" t="s">
        <v>19</v>
      </c>
    </row>
    <row r="1063" spans="1:14" x14ac:dyDescent="0.25">
      <c r="A1063" t="s">
        <v>22874</v>
      </c>
      <c r="B1063" s="1" t="s">
        <v>23972</v>
      </c>
      <c r="C1063" t="s">
        <v>22880</v>
      </c>
      <c r="D1063" t="s">
        <v>15</v>
      </c>
      <c r="E1063" s="2" t="s">
        <v>28</v>
      </c>
      <c r="F1063" t="str">
        <f t="shared" si="16"/>
        <v>Audi A8</v>
      </c>
      <c r="G1063" t="s">
        <v>23973</v>
      </c>
      <c r="H1063" s="2" t="s">
        <v>36</v>
      </c>
      <c r="I1063" s="5">
        <v>18949</v>
      </c>
      <c r="J1063" s="2">
        <v>2022</v>
      </c>
      <c r="K1063" s="2">
        <v>338</v>
      </c>
      <c r="L1063" t="s">
        <v>22890</v>
      </c>
      <c r="M1063" s="3">
        <v>168900</v>
      </c>
      <c r="N1063" s="2" t="s">
        <v>19</v>
      </c>
    </row>
    <row r="1064" spans="1:14" x14ac:dyDescent="0.25">
      <c r="A1064" t="s">
        <v>22874</v>
      </c>
      <c r="B1064" s="1" t="s">
        <v>23981</v>
      </c>
      <c r="C1064" t="s">
        <v>22880</v>
      </c>
      <c r="D1064" t="s">
        <v>15</v>
      </c>
      <c r="E1064" s="2" t="s">
        <v>3561</v>
      </c>
      <c r="F1064" t="str">
        <f t="shared" si="16"/>
        <v>Audi Q2</v>
      </c>
      <c r="G1064" t="s">
        <v>23982</v>
      </c>
      <c r="H1064" s="2" t="s">
        <v>17</v>
      </c>
      <c r="I1064" s="5">
        <v>84828</v>
      </c>
      <c r="J1064" s="2">
        <v>2018</v>
      </c>
      <c r="K1064" s="2">
        <v>85</v>
      </c>
      <c r="L1064" t="s">
        <v>22922</v>
      </c>
      <c r="M1064" s="3">
        <v>24900</v>
      </c>
      <c r="N1064" s="2" t="s">
        <v>19</v>
      </c>
    </row>
    <row r="1065" spans="1:14" x14ac:dyDescent="0.25">
      <c r="A1065" t="s">
        <v>22874</v>
      </c>
      <c r="B1065" s="1" t="s">
        <v>23983</v>
      </c>
      <c r="C1065" t="s">
        <v>22880</v>
      </c>
      <c r="D1065" t="s">
        <v>15</v>
      </c>
      <c r="E1065" s="2" t="s">
        <v>998</v>
      </c>
      <c r="F1065" t="str">
        <f t="shared" si="16"/>
        <v>Audi Q3</v>
      </c>
      <c r="G1065" t="s">
        <v>23984</v>
      </c>
      <c r="H1065" s="2" t="s">
        <v>36</v>
      </c>
      <c r="I1065" s="5">
        <v>54699</v>
      </c>
      <c r="J1065" s="2">
        <v>2019</v>
      </c>
      <c r="K1065" s="2">
        <v>110</v>
      </c>
      <c r="L1065" t="s">
        <v>22902</v>
      </c>
      <c r="M1065" s="3">
        <v>33700</v>
      </c>
      <c r="N1065" s="2" t="s">
        <v>19</v>
      </c>
    </row>
    <row r="1066" spans="1:14" x14ac:dyDescent="0.25">
      <c r="A1066" t="s">
        <v>22874</v>
      </c>
      <c r="B1066" s="1" t="s">
        <v>23974</v>
      </c>
      <c r="C1066" t="s">
        <v>22880</v>
      </c>
      <c r="D1066" t="s">
        <v>397</v>
      </c>
      <c r="E1066" s="2" t="s">
        <v>398</v>
      </c>
      <c r="F1066" t="str">
        <f t="shared" si="16"/>
        <v>Seat Ibiza</v>
      </c>
      <c r="G1066" t="s">
        <v>23961</v>
      </c>
      <c r="H1066" s="2" t="s">
        <v>36</v>
      </c>
      <c r="I1066" s="5">
        <v>100720</v>
      </c>
      <c r="J1066" s="2">
        <v>2018</v>
      </c>
      <c r="K1066" s="2">
        <v>55</v>
      </c>
      <c r="L1066" t="s">
        <v>22899</v>
      </c>
      <c r="M1066" s="3">
        <v>12700</v>
      </c>
      <c r="N1066" s="2" t="s">
        <v>19</v>
      </c>
    </row>
    <row r="1067" spans="1:14" x14ac:dyDescent="0.25">
      <c r="A1067" t="s">
        <v>22874</v>
      </c>
      <c r="B1067" s="1" t="s">
        <v>23969</v>
      </c>
      <c r="C1067" t="s">
        <v>22880</v>
      </c>
      <c r="D1067" t="s">
        <v>25187</v>
      </c>
      <c r="E1067" s="2" t="s">
        <v>22906</v>
      </c>
      <c r="F1067" t="str">
        <f t="shared" si="16"/>
        <v>VW up!</v>
      </c>
      <c r="G1067" t="s">
        <v>23970</v>
      </c>
      <c r="H1067" s="2" t="s">
        <v>36</v>
      </c>
      <c r="I1067" s="5">
        <v>57233</v>
      </c>
      <c r="J1067" s="2">
        <v>2013</v>
      </c>
      <c r="K1067" s="2">
        <v>44</v>
      </c>
      <c r="L1067" t="s">
        <v>22878</v>
      </c>
      <c r="M1067" s="3">
        <v>8500</v>
      </c>
      <c r="N1067" s="2" t="s">
        <v>19</v>
      </c>
    </row>
    <row r="1068" spans="1:14" x14ac:dyDescent="0.25">
      <c r="A1068" t="s">
        <v>22874</v>
      </c>
      <c r="B1068" s="1" t="s">
        <v>23968</v>
      </c>
      <c r="C1068" t="s">
        <v>22880</v>
      </c>
      <c r="D1068" t="s">
        <v>15</v>
      </c>
      <c r="E1068" s="2" t="s">
        <v>415</v>
      </c>
      <c r="F1068" t="str">
        <f t="shared" si="16"/>
        <v>Audi A6</v>
      </c>
      <c r="G1068" t="s">
        <v>23555</v>
      </c>
      <c r="H1068" s="2" t="s">
        <v>17</v>
      </c>
      <c r="I1068" s="5">
        <v>103082</v>
      </c>
      <c r="J1068" s="2">
        <v>2019</v>
      </c>
      <c r="K1068" s="2">
        <v>210</v>
      </c>
      <c r="L1068" t="s">
        <v>22899</v>
      </c>
      <c r="M1068" s="3">
        <v>57800</v>
      </c>
      <c r="N1068" s="2" t="s">
        <v>19</v>
      </c>
    </row>
    <row r="1069" spans="1:14" x14ac:dyDescent="0.25">
      <c r="A1069" t="s">
        <v>22874</v>
      </c>
      <c r="B1069" s="1" t="s">
        <v>23985</v>
      </c>
      <c r="C1069" t="s">
        <v>22880</v>
      </c>
      <c r="D1069" t="s">
        <v>15</v>
      </c>
      <c r="E1069" s="2" t="s">
        <v>415</v>
      </c>
      <c r="F1069" t="str">
        <f t="shared" si="16"/>
        <v>Audi A6</v>
      </c>
      <c r="G1069" t="s">
        <v>23986</v>
      </c>
      <c r="H1069" s="2" t="s">
        <v>17</v>
      </c>
      <c r="I1069" s="5">
        <v>122993</v>
      </c>
      <c r="J1069" s="2">
        <v>2017</v>
      </c>
      <c r="K1069" s="2">
        <v>140</v>
      </c>
      <c r="L1069" t="s">
        <v>22902</v>
      </c>
      <c r="M1069" s="3">
        <v>30500</v>
      </c>
      <c r="N1069" s="2" t="s">
        <v>19</v>
      </c>
    </row>
    <row r="1070" spans="1:14" x14ac:dyDescent="0.25">
      <c r="A1070" t="s">
        <v>22874</v>
      </c>
      <c r="B1070" s="1" t="s">
        <v>23967</v>
      </c>
      <c r="C1070" t="s">
        <v>22880</v>
      </c>
      <c r="D1070" t="s">
        <v>25187</v>
      </c>
      <c r="E1070" s="2" t="s">
        <v>725</v>
      </c>
      <c r="F1070" t="str">
        <f t="shared" si="16"/>
        <v>VW T-Roc</v>
      </c>
      <c r="G1070" t="s">
        <v>23033</v>
      </c>
      <c r="H1070" s="2" t="s">
        <v>17</v>
      </c>
      <c r="I1070" s="5">
        <v>1684</v>
      </c>
      <c r="J1070" s="2">
        <v>2022</v>
      </c>
      <c r="K1070" s="2">
        <v>85</v>
      </c>
      <c r="L1070" t="s">
        <v>22945</v>
      </c>
      <c r="M1070" s="3">
        <v>40800</v>
      </c>
      <c r="N1070" s="2" t="s">
        <v>19</v>
      </c>
    </row>
    <row r="1071" spans="1:14" x14ac:dyDescent="0.25">
      <c r="A1071" t="s">
        <v>22874</v>
      </c>
      <c r="B1071" s="1" t="s">
        <v>23980</v>
      </c>
      <c r="C1071" t="s">
        <v>22880</v>
      </c>
      <c r="D1071" t="s">
        <v>25187</v>
      </c>
      <c r="E1071" s="2" t="s">
        <v>22906</v>
      </c>
      <c r="F1071" t="str">
        <f t="shared" si="16"/>
        <v>VW up!</v>
      </c>
      <c r="G1071" t="s">
        <v>22907</v>
      </c>
      <c r="H1071" s="2" t="s">
        <v>36</v>
      </c>
      <c r="I1071" s="5">
        <v>85367</v>
      </c>
      <c r="J1071" s="2">
        <v>2017</v>
      </c>
      <c r="K1071" s="2">
        <v>44</v>
      </c>
      <c r="L1071" t="s">
        <v>22882</v>
      </c>
      <c r="M1071" s="3">
        <v>11500</v>
      </c>
      <c r="N1071" s="2" t="s">
        <v>19</v>
      </c>
    </row>
    <row r="1072" spans="1:14" x14ac:dyDescent="0.25">
      <c r="A1072" t="s">
        <v>22874</v>
      </c>
      <c r="B1072" s="1" t="s">
        <v>23963</v>
      </c>
      <c r="C1072" t="s">
        <v>22880</v>
      </c>
      <c r="D1072" t="s">
        <v>15</v>
      </c>
      <c r="E1072" s="2" t="s">
        <v>146</v>
      </c>
      <c r="F1072" t="str">
        <f t="shared" si="16"/>
        <v>Audi A4</v>
      </c>
      <c r="G1072" t="s">
        <v>23964</v>
      </c>
      <c r="H1072" s="2" t="s">
        <v>17</v>
      </c>
      <c r="I1072" s="5">
        <v>119974</v>
      </c>
      <c r="J1072" s="2">
        <v>2018</v>
      </c>
      <c r="K1072" s="2">
        <v>110</v>
      </c>
      <c r="L1072" t="s">
        <v>23053</v>
      </c>
      <c r="M1072" s="3">
        <v>33500</v>
      </c>
      <c r="N1072" s="2" t="s">
        <v>19</v>
      </c>
    </row>
    <row r="1073" spans="1:14" x14ac:dyDescent="0.25">
      <c r="A1073" t="s">
        <v>22874</v>
      </c>
      <c r="B1073" s="1" t="s">
        <v>23994</v>
      </c>
      <c r="C1073" t="s">
        <v>22880</v>
      </c>
      <c r="D1073" t="s">
        <v>15</v>
      </c>
      <c r="E1073" s="2" t="s">
        <v>998</v>
      </c>
      <c r="F1073" t="str">
        <f t="shared" si="16"/>
        <v>Audi Q3</v>
      </c>
      <c r="G1073" t="s">
        <v>23191</v>
      </c>
      <c r="H1073" s="2" t="s">
        <v>17</v>
      </c>
      <c r="I1073" s="5">
        <v>135352</v>
      </c>
      <c r="J1073" s="2">
        <v>2019</v>
      </c>
      <c r="K1073" s="2">
        <v>110</v>
      </c>
      <c r="L1073" t="s">
        <v>22890</v>
      </c>
      <c r="M1073" s="3">
        <v>36900</v>
      </c>
      <c r="N1073" s="2" t="s">
        <v>19</v>
      </c>
    </row>
    <row r="1074" spans="1:14" x14ac:dyDescent="0.25">
      <c r="A1074" t="s">
        <v>22874</v>
      </c>
      <c r="B1074" s="1" t="s">
        <v>23992</v>
      </c>
      <c r="C1074" t="s">
        <v>22880</v>
      </c>
      <c r="D1074" t="s">
        <v>195</v>
      </c>
      <c r="E1074" s="2" t="s">
        <v>1464</v>
      </c>
      <c r="F1074" t="str">
        <f t="shared" si="16"/>
        <v>Citroen C4</v>
      </c>
      <c r="G1074" t="s">
        <v>23993</v>
      </c>
      <c r="H1074" s="2" t="s">
        <v>36</v>
      </c>
      <c r="I1074" s="5">
        <v>34807</v>
      </c>
      <c r="J1074" s="2">
        <v>2021</v>
      </c>
      <c r="K1074" s="2">
        <v>96</v>
      </c>
      <c r="L1074" t="s">
        <v>22882</v>
      </c>
      <c r="M1074" s="3">
        <v>25500</v>
      </c>
      <c r="N1074" s="2" t="s">
        <v>19</v>
      </c>
    </row>
    <row r="1075" spans="1:14" x14ac:dyDescent="0.25">
      <c r="A1075" t="s">
        <v>22874</v>
      </c>
      <c r="B1075" s="1" t="s">
        <v>23995</v>
      </c>
      <c r="C1075" t="s">
        <v>22880</v>
      </c>
      <c r="D1075" t="s">
        <v>15</v>
      </c>
      <c r="E1075" s="2" t="s">
        <v>998</v>
      </c>
      <c r="F1075" t="str">
        <f t="shared" si="16"/>
        <v>Audi Q3</v>
      </c>
      <c r="G1075" t="s">
        <v>23996</v>
      </c>
      <c r="H1075" s="2" t="s">
        <v>36</v>
      </c>
      <c r="I1075" s="5">
        <v>49956</v>
      </c>
      <c r="J1075" s="2">
        <v>2019</v>
      </c>
      <c r="K1075" s="2">
        <v>140</v>
      </c>
      <c r="L1075" t="s">
        <v>22882</v>
      </c>
      <c r="M1075" s="3">
        <v>42000</v>
      </c>
      <c r="N1075" s="2" t="s">
        <v>19</v>
      </c>
    </row>
    <row r="1076" spans="1:14" x14ac:dyDescent="0.25">
      <c r="A1076" t="s">
        <v>22874</v>
      </c>
      <c r="B1076" s="1" t="s">
        <v>23987</v>
      </c>
      <c r="C1076" t="s">
        <v>22880</v>
      </c>
      <c r="D1076" t="s">
        <v>15</v>
      </c>
      <c r="E1076" s="2" t="s">
        <v>21</v>
      </c>
      <c r="F1076" t="str">
        <f t="shared" si="16"/>
        <v>Audi A3</v>
      </c>
      <c r="G1076" t="s">
        <v>23128</v>
      </c>
      <c r="H1076" s="2" t="s">
        <v>17</v>
      </c>
      <c r="I1076" s="5">
        <v>60199</v>
      </c>
      <c r="J1076" s="2">
        <v>2018</v>
      </c>
      <c r="K1076" s="2">
        <v>85</v>
      </c>
      <c r="L1076" t="s">
        <v>23150</v>
      </c>
      <c r="M1076" s="3">
        <v>23800</v>
      </c>
      <c r="N1076" s="2" t="s">
        <v>19</v>
      </c>
    </row>
    <row r="1077" spans="1:14" x14ac:dyDescent="0.25">
      <c r="A1077" t="s">
        <v>22874</v>
      </c>
      <c r="B1077" s="1" t="s">
        <v>23988</v>
      </c>
      <c r="C1077" t="s">
        <v>22880</v>
      </c>
      <c r="D1077" t="s">
        <v>15</v>
      </c>
      <c r="E1077" s="2" t="s">
        <v>415</v>
      </c>
      <c r="F1077" t="str">
        <f t="shared" si="16"/>
        <v>Audi A6</v>
      </c>
      <c r="G1077" t="s">
        <v>23989</v>
      </c>
      <c r="H1077" s="2" t="s">
        <v>17</v>
      </c>
      <c r="I1077" s="5">
        <v>76069</v>
      </c>
      <c r="J1077" s="2">
        <v>2019</v>
      </c>
      <c r="K1077" s="2">
        <v>170</v>
      </c>
      <c r="L1077" t="s">
        <v>22896</v>
      </c>
      <c r="M1077" s="3">
        <v>57500</v>
      </c>
      <c r="N1077" s="2" t="s">
        <v>19</v>
      </c>
    </row>
    <row r="1078" spans="1:14" x14ac:dyDescent="0.25">
      <c r="A1078" t="s">
        <v>22874</v>
      </c>
      <c r="B1078" s="1" t="s">
        <v>23990</v>
      </c>
      <c r="C1078" t="s">
        <v>22880</v>
      </c>
      <c r="D1078" t="s">
        <v>15</v>
      </c>
      <c r="E1078" s="2" t="s">
        <v>998</v>
      </c>
      <c r="F1078" t="str">
        <f t="shared" si="16"/>
        <v>Audi Q3</v>
      </c>
      <c r="G1078" t="s">
        <v>22985</v>
      </c>
      <c r="H1078" s="2" t="s">
        <v>17</v>
      </c>
      <c r="I1078" s="5">
        <v>42352</v>
      </c>
      <c r="J1078" s="2">
        <v>2021</v>
      </c>
      <c r="K1078" s="2">
        <v>110</v>
      </c>
      <c r="L1078" t="s">
        <v>23053</v>
      </c>
      <c r="M1078" s="3">
        <v>41800</v>
      </c>
      <c r="N1078" s="2" t="s">
        <v>19</v>
      </c>
    </row>
    <row r="1079" spans="1:14" x14ac:dyDescent="0.25">
      <c r="A1079" t="s">
        <v>22874</v>
      </c>
      <c r="B1079" s="1" t="s">
        <v>23997</v>
      </c>
      <c r="C1079" t="s">
        <v>22880</v>
      </c>
      <c r="D1079" t="s">
        <v>15</v>
      </c>
      <c r="E1079" s="2" t="s">
        <v>732</v>
      </c>
      <c r="F1079" t="str">
        <f t="shared" si="16"/>
        <v>Audi Q5</v>
      </c>
      <c r="G1079" t="s">
        <v>23998</v>
      </c>
      <c r="H1079" s="2" t="s">
        <v>17</v>
      </c>
      <c r="I1079" s="5">
        <v>132274</v>
      </c>
      <c r="J1079" s="2">
        <v>2017</v>
      </c>
      <c r="K1079" s="2">
        <v>140</v>
      </c>
      <c r="L1079" t="s">
        <v>22890</v>
      </c>
      <c r="M1079" s="3">
        <v>39500</v>
      </c>
      <c r="N1079" s="2" t="s">
        <v>19</v>
      </c>
    </row>
    <row r="1080" spans="1:14" x14ac:dyDescent="0.25">
      <c r="A1080" t="s">
        <v>22874</v>
      </c>
      <c r="B1080" s="1" t="s">
        <v>23991</v>
      </c>
      <c r="C1080" t="s">
        <v>22880</v>
      </c>
      <c r="D1080" t="s">
        <v>25187</v>
      </c>
      <c r="E1080" s="2" t="s">
        <v>23065</v>
      </c>
      <c r="F1080" t="str">
        <f t="shared" si="16"/>
        <v>VW VW Caddy</v>
      </c>
      <c r="G1080" s="19" t="s">
        <v>23066</v>
      </c>
      <c r="H1080" s="2" t="s">
        <v>17</v>
      </c>
      <c r="I1080" s="5">
        <v>88096</v>
      </c>
      <c r="J1080" s="2">
        <v>2018</v>
      </c>
      <c r="K1080" s="2">
        <v>55</v>
      </c>
      <c r="L1080" t="s">
        <v>22882</v>
      </c>
      <c r="M1080" s="3">
        <v>16000</v>
      </c>
      <c r="N1080" s="2" t="s">
        <v>19</v>
      </c>
    </row>
    <row r="1081" spans="1:14" x14ac:dyDescent="0.25">
      <c r="A1081" t="s">
        <v>22874</v>
      </c>
      <c r="B1081" s="1" t="s">
        <v>23971</v>
      </c>
      <c r="C1081" t="s">
        <v>22880</v>
      </c>
      <c r="D1081" t="s">
        <v>128</v>
      </c>
      <c r="E1081" s="2" t="s">
        <v>527</v>
      </c>
      <c r="F1081" t="str">
        <f t="shared" si="16"/>
        <v>Škoda Superb</v>
      </c>
      <c r="G1081" t="s">
        <v>23157</v>
      </c>
      <c r="H1081" s="2" t="s">
        <v>17</v>
      </c>
      <c r="I1081" s="5">
        <v>48277</v>
      </c>
      <c r="J1081" s="2">
        <v>2019</v>
      </c>
      <c r="K1081" s="2">
        <v>110</v>
      </c>
      <c r="L1081" t="s">
        <v>22945</v>
      </c>
      <c r="M1081" s="3">
        <v>29990</v>
      </c>
      <c r="N1081" s="2" t="s">
        <v>19</v>
      </c>
    </row>
    <row r="1082" spans="1:14" x14ac:dyDescent="0.25">
      <c r="A1082" t="s">
        <v>22874</v>
      </c>
      <c r="B1082" s="1" t="s">
        <v>24000</v>
      </c>
      <c r="C1082" t="s">
        <v>22880</v>
      </c>
      <c r="D1082" t="s">
        <v>128</v>
      </c>
      <c r="E1082" s="2" t="s">
        <v>6280</v>
      </c>
      <c r="F1082" t="str">
        <f t="shared" si="16"/>
        <v>Škoda Kodiaq</v>
      </c>
      <c r="G1082" t="s">
        <v>23157</v>
      </c>
      <c r="H1082" s="2" t="s">
        <v>17</v>
      </c>
      <c r="I1082" s="5">
        <v>111108</v>
      </c>
      <c r="J1082" s="2">
        <v>2017</v>
      </c>
      <c r="K1082" s="2">
        <v>110</v>
      </c>
      <c r="L1082" t="s">
        <v>22902</v>
      </c>
      <c r="M1082" s="3">
        <v>29185</v>
      </c>
      <c r="N1082" s="2" t="s">
        <v>19</v>
      </c>
    </row>
    <row r="1083" spans="1:14" x14ac:dyDescent="0.25">
      <c r="A1083" t="s">
        <v>22874</v>
      </c>
      <c r="B1083" s="1" t="s">
        <v>23977</v>
      </c>
      <c r="C1083" t="s">
        <v>22880</v>
      </c>
      <c r="D1083" t="s">
        <v>25187</v>
      </c>
      <c r="E1083" s="2" t="s">
        <v>464</v>
      </c>
      <c r="F1083" t="str">
        <f t="shared" si="16"/>
        <v>VW Passat</v>
      </c>
      <c r="G1083" t="s">
        <v>23197</v>
      </c>
      <c r="H1083" s="2" t="s">
        <v>17</v>
      </c>
      <c r="I1083" s="5">
        <v>81116</v>
      </c>
      <c r="J1083" s="2">
        <v>2020</v>
      </c>
      <c r="K1083" s="2">
        <v>110</v>
      </c>
      <c r="L1083" t="s">
        <v>22902</v>
      </c>
      <c r="M1083" s="3">
        <v>29900</v>
      </c>
      <c r="N1083" s="2" t="s">
        <v>19</v>
      </c>
    </row>
    <row r="1084" spans="1:14" x14ac:dyDescent="0.25">
      <c r="A1084" t="s">
        <v>22874</v>
      </c>
      <c r="B1084" s="1" t="s">
        <v>23979</v>
      </c>
      <c r="C1084" t="s">
        <v>22880</v>
      </c>
      <c r="D1084" t="s">
        <v>25187</v>
      </c>
      <c r="E1084" s="2" t="s">
        <v>473</v>
      </c>
      <c r="F1084" t="str">
        <f t="shared" si="16"/>
        <v>VW Tiguan</v>
      </c>
      <c r="G1084" t="s">
        <v>23545</v>
      </c>
      <c r="H1084" s="2" t="s">
        <v>17</v>
      </c>
      <c r="I1084" s="5">
        <v>65859</v>
      </c>
      <c r="J1084" s="2">
        <v>2019</v>
      </c>
      <c r="K1084" s="2">
        <v>110</v>
      </c>
      <c r="L1084" t="s">
        <v>22882</v>
      </c>
      <c r="M1084" s="3">
        <v>31900</v>
      </c>
      <c r="N1084" s="2" t="s">
        <v>19</v>
      </c>
    </row>
    <row r="1085" spans="1:14" x14ac:dyDescent="0.25">
      <c r="A1085" t="s">
        <v>22874</v>
      </c>
      <c r="B1085" s="1" t="s">
        <v>23999</v>
      </c>
      <c r="C1085" t="s">
        <v>22880</v>
      </c>
      <c r="D1085" t="s">
        <v>25187</v>
      </c>
      <c r="E1085" s="2" t="s">
        <v>464</v>
      </c>
      <c r="F1085" t="str">
        <f t="shared" si="16"/>
        <v>VW Passat</v>
      </c>
      <c r="G1085" t="s">
        <v>23197</v>
      </c>
      <c r="H1085" s="2" t="s">
        <v>17</v>
      </c>
      <c r="I1085" s="5">
        <v>135064</v>
      </c>
      <c r="J1085" s="2">
        <v>2019</v>
      </c>
      <c r="K1085" s="2">
        <v>110</v>
      </c>
      <c r="L1085" t="s">
        <v>22890</v>
      </c>
      <c r="M1085" s="3">
        <v>24900</v>
      </c>
      <c r="N1085" s="2" t="s">
        <v>19</v>
      </c>
    </row>
    <row r="1086" spans="1:14" x14ac:dyDescent="0.25">
      <c r="A1086" t="s">
        <v>22874</v>
      </c>
      <c r="B1086" s="1" t="s">
        <v>23196</v>
      </c>
      <c r="C1086" t="s">
        <v>22880</v>
      </c>
      <c r="D1086" t="s">
        <v>25187</v>
      </c>
      <c r="E1086" s="2" t="s">
        <v>464</v>
      </c>
      <c r="F1086" t="str">
        <f t="shared" si="16"/>
        <v>VW Passat</v>
      </c>
      <c r="G1086" t="s">
        <v>23197</v>
      </c>
      <c r="H1086" s="2" t="s">
        <v>17</v>
      </c>
      <c r="I1086" s="5">
        <v>129512</v>
      </c>
      <c r="J1086" s="2">
        <v>2019</v>
      </c>
      <c r="K1086" s="2">
        <v>110</v>
      </c>
      <c r="L1086" t="s">
        <v>22904</v>
      </c>
      <c r="M1086" s="3">
        <v>24273</v>
      </c>
      <c r="N1086" s="2" t="s">
        <v>19</v>
      </c>
    </row>
    <row r="1087" spans="1:14" x14ac:dyDescent="0.25">
      <c r="A1087" t="s">
        <v>22874</v>
      </c>
      <c r="B1087" s="1" t="s">
        <v>23198</v>
      </c>
      <c r="C1087" t="s">
        <v>22880</v>
      </c>
      <c r="D1087" t="s">
        <v>25187</v>
      </c>
      <c r="E1087" s="2" t="s">
        <v>464</v>
      </c>
      <c r="F1087" t="str">
        <f t="shared" si="16"/>
        <v>VW Passat</v>
      </c>
      <c r="G1087" t="s">
        <v>23199</v>
      </c>
      <c r="H1087" s="2" t="s">
        <v>17</v>
      </c>
      <c r="I1087" s="5">
        <v>99540</v>
      </c>
      <c r="J1087" s="2">
        <v>2017</v>
      </c>
      <c r="K1087" s="2">
        <v>88</v>
      </c>
      <c r="L1087" t="s">
        <v>22896</v>
      </c>
      <c r="M1087" s="3">
        <v>22800</v>
      </c>
      <c r="N1087" s="2" t="s">
        <v>19</v>
      </c>
    </row>
    <row r="1088" spans="1:14" x14ac:dyDescent="0.25">
      <c r="A1088" t="s">
        <v>22874</v>
      </c>
      <c r="B1088" s="1" t="s">
        <v>23200</v>
      </c>
      <c r="C1088" t="s">
        <v>22880</v>
      </c>
      <c r="D1088" t="s">
        <v>25187</v>
      </c>
      <c r="E1088" s="2" t="s">
        <v>112</v>
      </c>
      <c r="F1088" t="str">
        <f t="shared" si="16"/>
        <v>VW Polo</v>
      </c>
      <c r="G1088" t="s">
        <v>23201</v>
      </c>
      <c r="H1088" s="2" t="s">
        <v>17</v>
      </c>
      <c r="I1088" s="5">
        <v>56555</v>
      </c>
      <c r="J1088" s="2">
        <v>2016</v>
      </c>
      <c r="K1088" s="2">
        <v>66</v>
      </c>
      <c r="L1088" t="s">
        <v>22899</v>
      </c>
      <c r="M1088" s="3">
        <v>14300</v>
      </c>
      <c r="N1088" s="2" t="s">
        <v>19</v>
      </c>
    </row>
    <row r="1089" spans="1:14" x14ac:dyDescent="0.25">
      <c r="A1089" t="s">
        <v>22874</v>
      </c>
      <c r="B1089" s="1" t="s">
        <v>23537</v>
      </c>
      <c r="C1089" t="s">
        <v>22880</v>
      </c>
      <c r="D1089" t="s">
        <v>397</v>
      </c>
      <c r="E1089" s="2" t="s">
        <v>427</v>
      </c>
      <c r="F1089" t="str">
        <f t="shared" si="16"/>
        <v>Seat Leon</v>
      </c>
      <c r="G1089" t="s">
        <v>23001</v>
      </c>
      <c r="H1089" s="2" t="s">
        <v>17</v>
      </c>
      <c r="I1089" s="5">
        <v>48977</v>
      </c>
      <c r="J1089" s="2">
        <v>2021</v>
      </c>
      <c r="K1089" s="2">
        <v>85</v>
      </c>
      <c r="L1089" t="s">
        <v>22878</v>
      </c>
      <c r="M1089" s="3">
        <v>24000</v>
      </c>
      <c r="N1089" s="2" t="s">
        <v>19</v>
      </c>
    </row>
    <row r="1090" spans="1:14" x14ac:dyDescent="0.25">
      <c r="A1090" t="s">
        <v>22874</v>
      </c>
      <c r="B1090" s="1" t="s">
        <v>23243</v>
      </c>
      <c r="C1090" t="s">
        <v>22880</v>
      </c>
      <c r="D1090" t="s">
        <v>25187</v>
      </c>
      <c r="E1090" s="2" t="s">
        <v>23065</v>
      </c>
      <c r="F1090" t="str">
        <f t="shared" si="16"/>
        <v>VW VW Caddy</v>
      </c>
      <c r="G1090" s="19" t="s">
        <v>23066</v>
      </c>
      <c r="H1090" s="2" t="s">
        <v>17</v>
      </c>
      <c r="I1090" s="5">
        <v>82644</v>
      </c>
      <c r="J1090" s="2">
        <v>2020</v>
      </c>
      <c r="K1090" s="2">
        <v>55</v>
      </c>
      <c r="L1090" t="s">
        <v>22882</v>
      </c>
      <c r="M1090" s="3">
        <v>19900</v>
      </c>
      <c r="N1090" s="2" t="s">
        <v>19</v>
      </c>
    </row>
    <row r="1091" spans="1:14" x14ac:dyDescent="0.25">
      <c r="A1091" t="s">
        <v>22874</v>
      </c>
      <c r="B1091" s="1" t="s">
        <v>23234</v>
      </c>
      <c r="C1091" t="s">
        <v>22880</v>
      </c>
      <c r="D1091" t="s">
        <v>15</v>
      </c>
      <c r="E1091" s="2" t="s">
        <v>1296</v>
      </c>
      <c r="F1091" t="str">
        <f t="shared" ref="F1091:F1154" si="17">D1091&amp; " " &amp; E1091</f>
        <v>Audi A5</v>
      </c>
      <c r="G1091" t="s">
        <v>23235</v>
      </c>
      <c r="H1091" s="2" t="s">
        <v>17</v>
      </c>
      <c r="I1091" s="5">
        <v>36239</v>
      </c>
      <c r="J1091" s="2">
        <v>2021</v>
      </c>
      <c r="K1091" s="2">
        <v>120</v>
      </c>
      <c r="L1091" t="s">
        <v>22890</v>
      </c>
      <c r="M1091" s="3">
        <v>51800</v>
      </c>
      <c r="N1091" s="2" t="s">
        <v>19</v>
      </c>
    </row>
    <row r="1092" spans="1:14" x14ac:dyDescent="0.25">
      <c r="A1092" t="s">
        <v>22874</v>
      </c>
      <c r="B1092" s="1" t="s">
        <v>23229</v>
      </c>
      <c r="C1092" t="s">
        <v>22880</v>
      </c>
      <c r="D1092" t="s">
        <v>25187</v>
      </c>
      <c r="E1092" s="2" t="s">
        <v>112</v>
      </c>
      <c r="F1092" t="str">
        <f t="shared" si="17"/>
        <v>VW Polo</v>
      </c>
      <c r="G1092" t="s">
        <v>23230</v>
      </c>
      <c r="H1092" s="2" t="s">
        <v>17</v>
      </c>
      <c r="I1092" s="5">
        <v>97740</v>
      </c>
      <c r="J1092" s="2">
        <v>2017</v>
      </c>
      <c r="K1092" s="2">
        <v>66</v>
      </c>
      <c r="L1092" t="s">
        <v>22899</v>
      </c>
      <c r="M1092" s="3">
        <v>15800</v>
      </c>
      <c r="N1092" s="2" t="s">
        <v>19</v>
      </c>
    </row>
    <row r="1093" spans="1:14" x14ac:dyDescent="0.25">
      <c r="A1093" t="s">
        <v>22874</v>
      </c>
      <c r="B1093" s="1" t="s">
        <v>23212</v>
      </c>
      <c r="C1093" t="s">
        <v>22880</v>
      </c>
      <c r="D1093" t="s">
        <v>15</v>
      </c>
      <c r="E1093" s="2" t="s">
        <v>732</v>
      </c>
      <c r="F1093" t="str">
        <f t="shared" si="17"/>
        <v>Audi Q5</v>
      </c>
      <c r="G1093" t="s">
        <v>23213</v>
      </c>
      <c r="H1093" s="2" t="s">
        <v>17</v>
      </c>
      <c r="I1093" s="5">
        <v>99040</v>
      </c>
      <c r="J1093" s="2">
        <v>2019</v>
      </c>
      <c r="K1093" s="2">
        <v>140</v>
      </c>
      <c r="L1093" t="s">
        <v>22902</v>
      </c>
      <c r="M1093" s="3">
        <v>43500</v>
      </c>
      <c r="N1093" s="2" t="s">
        <v>19</v>
      </c>
    </row>
    <row r="1094" spans="1:14" x14ac:dyDescent="0.25">
      <c r="A1094" t="s">
        <v>22874</v>
      </c>
      <c r="B1094" s="1" t="s">
        <v>23203</v>
      </c>
      <c r="C1094" t="s">
        <v>22880</v>
      </c>
      <c r="D1094" t="s">
        <v>15</v>
      </c>
      <c r="E1094" s="2" t="s">
        <v>415</v>
      </c>
      <c r="F1094" t="str">
        <f t="shared" si="17"/>
        <v>Audi A6</v>
      </c>
      <c r="G1094" t="s">
        <v>23204</v>
      </c>
      <c r="H1094" s="2" t="s">
        <v>17</v>
      </c>
      <c r="I1094" s="5">
        <v>170076</v>
      </c>
      <c r="J1094" s="2">
        <v>2019</v>
      </c>
      <c r="K1094" s="2">
        <v>170</v>
      </c>
      <c r="L1094" t="s">
        <v>22960</v>
      </c>
      <c r="M1094" s="3">
        <v>45900</v>
      </c>
      <c r="N1094" s="2" t="s">
        <v>19</v>
      </c>
    </row>
    <row r="1095" spans="1:14" x14ac:dyDescent="0.25">
      <c r="A1095" t="s">
        <v>22874</v>
      </c>
      <c r="B1095" s="1" t="s">
        <v>23237</v>
      </c>
      <c r="C1095" t="s">
        <v>22880</v>
      </c>
      <c r="D1095" t="s">
        <v>25187</v>
      </c>
      <c r="E1095" s="2" t="s">
        <v>112</v>
      </c>
      <c r="F1095" t="str">
        <f t="shared" si="17"/>
        <v>VW Polo</v>
      </c>
      <c r="G1095" t="s">
        <v>23238</v>
      </c>
      <c r="H1095" s="2" t="s">
        <v>36</v>
      </c>
      <c r="I1095" s="5">
        <v>16592</v>
      </c>
      <c r="J1095" s="2">
        <v>2018</v>
      </c>
      <c r="K1095" s="2">
        <v>55</v>
      </c>
      <c r="L1095" t="s">
        <v>22878</v>
      </c>
      <c r="M1095" s="3">
        <v>14100</v>
      </c>
      <c r="N1095" s="2" t="s">
        <v>19</v>
      </c>
    </row>
    <row r="1096" spans="1:14" x14ac:dyDescent="0.25">
      <c r="A1096" t="s">
        <v>22874</v>
      </c>
      <c r="B1096" s="1" t="s">
        <v>23249</v>
      </c>
      <c r="C1096" t="s">
        <v>22880</v>
      </c>
      <c r="D1096" t="s">
        <v>25187</v>
      </c>
      <c r="E1096" s="2" t="s">
        <v>23065</v>
      </c>
      <c r="F1096" t="str">
        <f t="shared" si="17"/>
        <v>VW VW Caddy</v>
      </c>
      <c r="G1096" s="19" t="s">
        <v>23250</v>
      </c>
      <c r="H1096" s="2" t="s">
        <v>17</v>
      </c>
      <c r="I1096" s="5">
        <v>156158</v>
      </c>
      <c r="J1096" s="2">
        <v>2019</v>
      </c>
      <c r="K1096" s="2">
        <v>75</v>
      </c>
      <c r="L1096" t="s">
        <v>22882</v>
      </c>
      <c r="M1096" s="3">
        <v>18500</v>
      </c>
      <c r="N1096" s="2" t="s">
        <v>19</v>
      </c>
    </row>
    <row r="1097" spans="1:14" x14ac:dyDescent="0.25">
      <c r="A1097" t="s">
        <v>22874</v>
      </c>
      <c r="B1097" s="1" t="s">
        <v>23207</v>
      </c>
      <c r="C1097" t="s">
        <v>22880</v>
      </c>
      <c r="D1097" t="s">
        <v>57</v>
      </c>
      <c r="E1097" s="2" t="s">
        <v>19120</v>
      </c>
      <c r="F1097" t="str">
        <f t="shared" si="17"/>
        <v>Ford S-MAX</v>
      </c>
      <c r="G1097" t="s">
        <v>23208</v>
      </c>
      <c r="H1097" s="2" t="s">
        <v>17</v>
      </c>
      <c r="I1097" s="5">
        <v>187128</v>
      </c>
      <c r="J1097" s="2">
        <v>2015</v>
      </c>
      <c r="K1097" s="2">
        <v>103</v>
      </c>
      <c r="L1097" t="s">
        <v>23209</v>
      </c>
      <c r="M1097" s="3">
        <v>16645</v>
      </c>
      <c r="N1097" s="2" t="s">
        <v>19</v>
      </c>
    </row>
    <row r="1098" spans="1:14" x14ac:dyDescent="0.25">
      <c r="A1098" t="s">
        <v>22874</v>
      </c>
      <c r="B1098" s="1" t="s">
        <v>23247</v>
      </c>
      <c r="C1098" t="s">
        <v>22880</v>
      </c>
      <c r="D1098" t="s">
        <v>2596</v>
      </c>
      <c r="E1098" s="2" t="s">
        <v>3088</v>
      </c>
      <c r="F1098" t="str">
        <f t="shared" si="17"/>
        <v>Porsche Macan</v>
      </c>
      <c r="G1098" t="s">
        <v>23248</v>
      </c>
      <c r="H1098" s="2" t="s">
        <v>36</v>
      </c>
      <c r="I1098" s="5">
        <v>71238</v>
      </c>
      <c r="J1098" s="2">
        <v>2018</v>
      </c>
      <c r="K1098" s="2">
        <v>185</v>
      </c>
      <c r="L1098" t="s">
        <v>22882</v>
      </c>
      <c r="M1098" s="3">
        <v>63000</v>
      </c>
      <c r="N1098" s="2" t="s">
        <v>19</v>
      </c>
    </row>
    <row r="1099" spans="1:14" x14ac:dyDescent="0.25">
      <c r="A1099" t="s">
        <v>22874</v>
      </c>
      <c r="B1099" s="1" t="s">
        <v>23231</v>
      </c>
      <c r="C1099" t="s">
        <v>22880</v>
      </c>
      <c r="D1099" t="s">
        <v>397</v>
      </c>
      <c r="E1099" s="2" t="s">
        <v>2177</v>
      </c>
      <c r="F1099" t="str">
        <f t="shared" si="17"/>
        <v>Seat Arona</v>
      </c>
      <c r="G1099" t="s">
        <v>23232</v>
      </c>
      <c r="H1099" s="2" t="s">
        <v>36</v>
      </c>
      <c r="I1099" s="5">
        <v>6192</v>
      </c>
      <c r="J1099" s="2">
        <v>2022</v>
      </c>
      <c r="K1099" s="2">
        <v>81</v>
      </c>
      <c r="L1099" t="s">
        <v>22966</v>
      </c>
      <c r="M1099" s="3">
        <v>24600</v>
      </c>
      <c r="N1099" s="2" t="s">
        <v>19</v>
      </c>
    </row>
    <row r="1100" spans="1:14" x14ac:dyDescent="0.25">
      <c r="A1100" t="s">
        <v>22874</v>
      </c>
      <c r="B1100" s="1" t="s">
        <v>23225</v>
      </c>
      <c r="C1100" t="s">
        <v>22880</v>
      </c>
      <c r="D1100" t="s">
        <v>15</v>
      </c>
      <c r="E1100" s="2" t="s">
        <v>998</v>
      </c>
      <c r="F1100" t="str">
        <f t="shared" si="17"/>
        <v>Audi Q3</v>
      </c>
      <c r="G1100" t="s">
        <v>23226</v>
      </c>
      <c r="H1100" s="2" t="s">
        <v>17</v>
      </c>
      <c r="I1100" s="5">
        <v>52844</v>
      </c>
      <c r="J1100" s="2">
        <v>2020</v>
      </c>
      <c r="K1100" s="2">
        <v>110</v>
      </c>
      <c r="L1100" t="s">
        <v>22882</v>
      </c>
      <c r="M1100" s="3">
        <v>41500</v>
      </c>
      <c r="N1100" s="2" t="s">
        <v>19</v>
      </c>
    </row>
    <row r="1101" spans="1:14" x14ac:dyDescent="0.25">
      <c r="A1101" t="s">
        <v>22874</v>
      </c>
      <c r="B1101" s="1" t="s">
        <v>22912</v>
      </c>
      <c r="C1101" t="s">
        <v>22880</v>
      </c>
      <c r="D1101" t="s">
        <v>15</v>
      </c>
      <c r="E1101" s="2" t="s">
        <v>998</v>
      </c>
      <c r="F1101" t="str">
        <f t="shared" si="17"/>
        <v>Audi Q3</v>
      </c>
      <c r="G1101" t="s">
        <v>22913</v>
      </c>
      <c r="H1101" s="2" t="s">
        <v>17</v>
      </c>
      <c r="I1101" s="5">
        <v>124445</v>
      </c>
      <c r="J1101" s="2">
        <v>2017</v>
      </c>
      <c r="K1101" s="2">
        <v>110</v>
      </c>
      <c r="L1101" t="s">
        <v>22882</v>
      </c>
      <c r="M1101" s="3">
        <v>28200</v>
      </c>
      <c r="N1101" s="2" t="s">
        <v>19</v>
      </c>
    </row>
    <row r="1102" spans="1:14" x14ac:dyDescent="0.25">
      <c r="A1102" t="s">
        <v>22874</v>
      </c>
      <c r="B1102" s="1" t="s">
        <v>23214</v>
      </c>
      <c r="C1102" t="s">
        <v>22880</v>
      </c>
      <c r="D1102" t="s">
        <v>15</v>
      </c>
      <c r="E1102" s="2" t="s">
        <v>998</v>
      </c>
      <c r="F1102" t="str">
        <f t="shared" si="17"/>
        <v>Audi Q3</v>
      </c>
      <c r="G1102" t="s">
        <v>23215</v>
      </c>
      <c r="H1102" s="2" t="s">
        <v>17</v>
      </c>
      <c r="I1102" s="5">
        <v>15002</v>
      </c>
      <c r="J1102" s="2">
        <v>2022</v>
      </c>
      <c r="K1102" s="2">
        <v>110</v>
      </c>
      <c r="L1102" t="s">
        <v>22904</v>
      </c>
      <c r="M1102" s="3">
        <v>41470</v>
      </c>
      <c r="N1102" s="2" t="s">
        <v>19</v>
      </c>
    </row>
    <row r="1103" spans="1:14" x14ac:dyDescent="0.25">
      <c r="A1103" t="s">
        <v>22874</v>
      </c>
      <c r="B1103" s="1" t="s">
        <v>23245</v>
      </c>
      <c r="C1103" t="s">
        <v>22880</v>
      </c>
      <c r="D1103" t="s">
        <v>15</v>
      </c>
      <c r="E1103" s="2" t="s">
        <v>146</v>
      </c>
      <c r="F1103" t="str">
        <f t="shared" si="17"/>
        <v>Audi A4</v>
      </c>
      <c r="G1103" t="s">
        <v>23246</v>
      </c>
      <c r="H1103" s="2" t="s">
        <v>17</v>
      </c>
      <c r="I1103" s="5">
        <v>11606</v>
      </c>
      <c r="J1103" s="2">
        <v>2022</v>
      </c>
      <c r="K1103" s="2">
        <v>100</v>
      </c>
      <c r="L1103" t="s">
        <v>22896</v>
      </c>
      <c r="M1103" s="3">
        <v>37500</v>
      </c>
      <c r="N1103" s="2" t="s">
        <v>19</v>
      </c>
    </row>
    <row r="1104" spans="1:14" x14ac:dyDescent="0.25">
      <c r="A1104" t="s">
        <v>22874</v>
      </c>
      <c r="B1104" s="1" t="s">
        <v>23233</v>
      </c>
      <c r="C1104" t="s">
        <v>22880</v>
      </c>
      <c r="D1104" t="s">
        <v>75</v>
      </c>
      <c r="E1104" s="2">
        <v>5</v>
      </c>
      <c r="F1104" t="str">
        <f t="shared" si="17"/>
        <v>BMW 5</v>
      </c>
      <c r="G1104" t="s">
        <v>22135</v>
      </c>
      <c r="H1104" s="2" t="s">
        <v>17</v>
      </c>
      <c r="I1104" s="5">
        <v>137650</v>
      </c>
      <c r="J1104" s="2">
        <v>2019</v>
      </c>
      <c r="K1104" s="2">
        <v>140</v>
      </c>
      <c r="L1104" t="s">
        <v>22882</v>
      </c>
      <c r="M1104" s="3">
        <v>39900</v>
      </c>
      <c r="N1104" s="2" t="s">
        <v>19</v>
      </c>
    </row>
    <row r="1105" spans="1:14" x14ac:dyDescent="0.25">
      <c r="A1105" t="s">
        <v>22874</v>
      </c>
      <c r="B1105" s="1" t="s">
        <v>23236</v>
      </c>
      <c r="C1105" t="s">
        <v>22880</v>
      </c>
      <c r="D1105" t="s">
        <v>25187</v>
      </c>
      <c r="E1105" s="2" t="s">
        <v>3728</v>
      </c>
      <c r="F1105" t="str">
        <f t="shared" si="17"/>
        <v>VW Arteon</v>
      </c>
      <c r="G1105" t="s">
        <v>22974</v>
      </c>
      <c r="H1105" s="2" t="s">
        <v>17</v>
      </c>
      <c r="I1105" s="5">
        <v>39842</v>
      </c>
      <c r="J1105" s="2">
        <v>2021</v>
      </c>
      <c r="K1105" s="2">
        <v>147</v>
      </c>
      <c r="L1105" t="s">
        <v>22896</v>
      </c>
      <c r="M1105" s="3">
        <v>53800</v>
      </c>
      <c r="N1105" s="2" t="s">
        <v>19</v>
      </c>
    </row>
    <row r="1106" spans="1:14" x14ac:dyDescent="0.25">
      <c r="A1106" t="s">
        <v>22874</v>
      </c>
      <c r="B1106" s="1" t="s">
        <v>23565</v>
      </c>
      <c r="C1106" t="s">
        <v>22880</v>
      </c>
      <c r="D1106" t="s">
        <v>2596</v>
      </c>
      <c r="E1106" s="2" t="s">
        <v>2896</v>
      </c>
      <c r="F1106" t="str">
        <f t="shared" si="17"/>
        <v>Porsche Cayenne</v>
      </c>
      <c r="G1106" t="s">
        <v>23564</v>
      </c>
      <c r="H1106" s="2" t="s">
        <v>25138</v>
      </c>
      <c r="I1106" s="5">
        <v>8867</v>
      </c>
      <c r="J1106" s="2">
        <v>2021</v>
      </c>
      <c r="K1106" s="2">
        <v>250</v>
      </c>
      <c r="L1106" t="s">
        <v>22902</v>
      </c>
      <c r="M1106" s="3">
        <v>119000</v>
      </c>
      <c r="N1106" s="2" t="s">
        <v>19</v>
      </c>
    </row>
    <row r="1107" spans="1:14" x14ac:dyDescent="0.25">
      <c r="A1107" t="s">
        <v>22874</v>
      </c>
      <c r="B1107" s="1" t="s">
        <v>23220</v>
      </c>
      <c r="C1107" t="s">
        <v>22880</v>
      </c>
      <c r="D1107" t="s">
        <v>75</v>
      </c>
      <c r="E1107" s="2" t="s">
        <v>158</v>
      </c>
      <c r="F1107" t="str">
        <f t="shared" si="17"/>
        <v>BMW X5</v>
      </c>
      <c r="G1107" t="s">
        <v>23221</v>
      </c>
      <c r="H1107" s="2" t="s">
        <v>17</v>
      </c>
      <c r="I1107" s="5">
        <v>178567</v>
      </c>
      <c r="J1107" s="2">
        <v>2014</v>
      </c>
      <c r="K1107" s="2">
        <v>280</v>
      </c>
      <c r="L1107" t="s">
        <v>22902</v>
      </c>
      <c r="M1107" s="3">
        <v>46000</v>
      </c>
      <c r="N1107" s="2" t="s">
        <v>19</v>
      </c>
    </row>
    <row r="1108" spans="1:14" x14ac:dyDescent="0.25">
      <c r="A1108" t="s">
        <v>22874</v>
      </c>
      <c r="B1108" s="1" t="s">
        <v>23224</v>
      </c>
      <c r="C1108" t="s">
        <v>22880</v>
      </c>
      <c r="D1108" t="s">
        <v>25187</v>
      </c>
      <c r="E1108" s="2" t="s">
        <v>4997</v>
      </c>
      <c r="F1108" t="str">
        <f t="shared" si="17"/>
        <v>VW Taigo</v>
      </c>
      <c r="G1108" t="s">
        <v>22965</v>
      </c>
      <c r="H1108" s="2" t="s">
        <v>36</v>
      </c>
      <c r="I1108" s="5">
        <v>20742</v>
      </c>
      <c r="J1108" s="2">
        <v>2022</v>
      </c>
      <c r="K1108" s="2">
        <v>70</v>
      </c>
      <c r="L1108" t="s">
        <v>22896</v>
      </c>
      <c r="M1108" s="3">
        <v>19908</v>
      </c>
      <c r="N1108" s="2" t="s">
        <v>19</v>
      </c>
    </row>
    <row r="1109" spans="1:14" x14ac:dyDescent="0.25">
      <c r="A1109" t="s">
        <v>22874</v>
      </c>
      <c r="B1109" s="1" t="s">
        <v>23222</v>
      </c>
      <c r="C1109" t="s">
        <v>23223</v>
      </c>
      <c r="D1109" t="s">
        <v>25187</v>
      </c>
      <c r="E1109" s="2" t="s">
        <v>112</v>
      </c>
      <c r="F1109" t="str">
        <f t="shared" si="17"/>
        <v>VW Polo</v>
      </c>
      <c r="G1109" t="s">
        <v>22965</v>
      </c>
      <c r="H1109" s="2" t="s">
        <v>36</v>
      </c>
      <c r="I1109" s="5">
        <v>9358</v>
      </c>
      <c r="J1109" s="2">
        <v>2022</v>
      </c>
      <c r="K1109" s="2">
        <v>70</v>
      </c>
      <c r="L1109" t="s">
        <v>22904</v>
      </c>
      <c r="M1109" s="3">
        <v>19800</v>
      </c>
      <c r="N1109" s="2" t="s">
        <v>19</v>
      </c>
    </row>
    <row r="1110" spans="1:14" x14ac:dyDescent="0.25">
      <c r="A1110" t="s">
        <v>22874</v>
      </c>
      <c r="B1110" s="1" t="s">
        <v>23260</v>
      </c>
      <c r="C1110" t="s">
        <v>23223</v>
      </c>
      <c r="D1110" t="s">
        <v>25187</v>
      </c>
      <c r="E1110" s="2" t="s">
        <v>725</v>
      </c>
      <c r="F1110" t="str">
        <f t="shared" si="17"/>
        <v>VW T-Roc</v>
      </c>
      <c r="G1110" t="s">
        <v>23261</v>
      </c>
      <c r="H1110" s="2" t="s">
        <v>36</v>
      </c>
      <c r="I1110" s="5">
        <v>5500</v>
      </c>
      <c r="J1110" s="2">
        <v>2022</v>
      </c>
      <c r="K1110" s="2">
        <v>221</v>
      </c>
      <c r="L1110" t="s">
        <v>22882</v>
      </c>
      <c r="M1110" s="3">
        <v>61900</v>
      </c>
      <c r="N1110" s="2" t="s">
        <v>19</v>
      </c>
    </row>
    <row r="1111" spans="1:14" x14ac:dyDescent="0.25">
      <c r="A1111" t="s">
        <v>22874</v>
      </c>
      <c r="B1111" s="1" t="s">
        <v>23241</v>
      </c>
      <c r="C1111" t="s">
        <v>23223</v>
      </c>
      <c r="D1111" t="s">
        <v>15</v>
      </c>
      <c r="E1111" s="2" t="s">
        <v>3561</v>
      </c>
      <c r="F1111" t="str">
        <f t="shared" si="17"/>
        <v>Audi Q2</v>
      </c>
      <c r="G1111" t="s">
        <v>23242</v>
      </c>
      <c r="H1111" s="2" t="s">
        <v>36</v>
      </c>
      <c r="I1111" s="5">
        <v>45814</v>
      </c>
      <c r="J1111" s="2">
        <v>2021</v>
      </c>
      <c r="K1111" s="2">
        <v>81</v>
      </c>
      <c r="L1111" t="s">
        <v>22922</v>
      </c>
      <c r="M1111" s="3">
        <v>28535</v>
      </c>
      <c r="N1111" s="2" t="s">
        <v>19</v>
      </c>
    </row>
    <row r="1112" spans="1:14" x14ac:dyDescent="0.25">
      <c r="A1112" t="s">
        <v>22874</v>
      </c>
      <c r="B1112" s="1" t="s">
        <v>23256</v>
      </c>
      <c r="C1112" t="s">
        <v>23223</v>
      </c>
      <c r="D1112" t="s">
        <v>397</v>
      </c>
      <c r="E1112" s="2" t="s">
        <v>2177</v>
      </c>
      <c r="F1112" t="str">
        <f t="shared" si="17"/>
        <v>Seat Arona</v>
      </c>
      <c r="G1112" t="s">
        <v>14632</v>
      </c>
      <c r="H1112" s="2" t="s">
        <v>36</v>
      </c>
      <c r="I1112" s="5">
        <v>11023</v>
      </c>
      <c r="J1112" s="2">
        <v>2022</v>
      </c>
      <c r="K1112" s="2">
        <v>70</v>
      </c>
      <c r="L1112" t="s">
        <v>22945</v>
      </c>
      <c r="M1112" s="3">
        <v>19510</v>
      </c>
      <c r="N1112" s="2" t="s">
        <v>19</v>
      </c>
    </row>
    <row r="1113" spans="1:14" x14ac:dyDescent="0.25">
      <c r="A1113" t="s">
        <v>22874</v>
      </c>
      <c r="B1113" s="1" t="s">
        <v>23257</v>
      </c>
      <c r="C1113" t="s">
        <v>23223</v>
      </c>
      <c r="D1113" t="s">
        <v>397</v>
      </c>
      <c r="E1113" s="2" t="s">
        <v>2177</v>
      </c>
      <c r="F1113" t="str">
        <f t="shared" si="17"/>
        <v>Seat Arona</v>
      </c>
      <c r="G1113" t="s">
        <v>14632</v>
      </c>
      <c r="H1113" s="2" t="s">
        <v>36</v>
      </c>
      <c r="I1113" s="5">
        <v>8601</v>
      </c>
      <c r="J1113" s="2">
        <v>2022</v>
      </c>
      <c r="K1113" s="2">
        <v>70</v>
      </c>
      <c r="L1113" t="s">
        <v>22904</v>
      </c>
      <c r="M1113" s="3">
        <v>19510</v>
      </c>
      <c r="N1113" s="2" t="s">
        <v>19</v>
      </c>
    </row>
    <row r="1114" spans="1:14" x14ac:dyDescent="0.25">
      <c r="A1114" t="s">
        <v>22874</v>
      </c>
      <c r="B1114" s="1" t="s">
        <v>23259</v>
      </c>
      <c r="C1114" t="s">
        <v>23223</v>
      </c>
      <c r="D1114" t="s">
        <v>25187</v>
      </c>
      <c r="E1114" s="2" t="s">
        <v>4997</v>
      </c>
      <c r="F1114" t="str">
        <f t="shared" si="17"/>
        <v>VW Taigo</v>
      </c>
      <c r="G1114" t="s">
        <v>22965</v>
      </c>
      <c r="H1114" s="2" t="s">
        <v>36</v>
      </c>
      <c r="I1114" s="5">
        <v>14074</v>
      </c>
      <c r="J1114" s="2">
        <v>2022</v>
      </c>
      <c r="K1114" s="2">
        <v>70</v>
      </c>
      <c r="L1114" t="s">
        <v>22882</v>
      </c>
      <c r="M1114" s="3">
        <v>19908</v>
      </c>
      <c r="N1114" s="2" t="s">
        <v>19</v>
      </c>
    </row>
    <row r="1115" spans="1:14" x14ac:dyDescent="0.25">
      <c r="A1115" t="s">
        <v>22874</v>
      </c>
      <c r="B1115" s="1" t="s">
        <v>23255</v>
      </c>
      <c r="C1115" t="s">
        <v>23223</v>
      </c>
      <c r="D1115" t="s">
        <v>25187</v>
      </c>
      <c r="E1115" s="2" t="s">
        <v>112</v>
      </c>
      <c r="F1115" t="str">
        <f t="shared" si="17"/>
        <v>VW Polo</v>
      </c>
      <c r="G1115" t="s">
        <v>22965</v>
      </c>
      <c r="H1115" s="2" t="s">
        <v>36</v>
      </c>
      <c r="I1115" s="5">
        <v>16000</v>
      </c>
      <c r="J1115" s="2">
        <v>2022</v>
      </c>
      <c r="K1115" s="2">
        <v>70</v>
      </c>
      <c r="L1115" t="s">
        <v>22896</v>
      </c>
      <c r="M1115" s="3">
        <v>18581</v>
      </c>
      <c r="N1115" s="2" t="s">
        <v>19</v>
      </c>
    </row>
    <row r="1116" spans="1:14" x14ac:dyDescent="0.25">
      <c r="A1116" t="s">
        <v>22874</v>
      </c>
      <c r="B1116" s="1" t="s">
        <v>23239</v>
      </c>
      <c r="C1116" t="s">
        <v>23223</v>
      </c>
      <c r="D1116" t="s">
        <v>25187</v>
      </c>
      <c r="E1116" s="2" t="s">
        <v>112</v>
      </c>
      <c r="F1116" t="str">
        <f t="shared" si="17"/>
        <v>VW Polo</v>
      </c>
      <c r="G1116" t="s">
        <v>22965</v>
      </c>
      <c r="H1116" s="2" t="s">
        <v>36</v>
      </c>
      <c r="I1116" s="5">
        <v>16000</v>
      </c>
      <c r="J1116" s="2">
        <v>2022</v>
      </c>
      <c r="K1116" s="2">
        <v>70</v>
      </c>
      <c r="L1116" t="s">
        <v>22966</v>
      </c>
      <c r="M1116" s="3">
        <v>18581</v>
      </c>
      <c r="N1116" s="2" t="s">
        <v>19</v>
      </c>
    </row>
    <row r="1117" spans="1:14" x14ac:dyDescent="0.25">
      <c r="A1117" t="s">
        <v>22874</v>
      </c>
      <c r="B1117" s="1" t="s">
        <v>23240</v>
      </c>
      <c r="C1117" t="s">
        <v>23223</v>
      </c>
      <c r="D1117" t="s">
        <v>25187</v>
      </c>
      <c r="E1117" s="2" t="s">
        <v>20019</v>
      </c>
      <c r="F1117" t="str">
        <f t="shared" si="17"/>
        <v>VW T-Cross</v>
      </c>
      <c r="G1117" t="s">
        <v>22965</v>
      </c>
      <c r="H1117" s="2" t="s">
        <v>36</v>
      </c>
      <c r="I1117" s="5">
        <v>52500</v>
      </c>
      <c r="J1117" s="2">
        <v>2021</v>
      </c>
      <c r="K1117" s="2">
        <v>70</v>
      </c>
      <c r="L1117" t="s">
        <v>22896</v>
      </c>
      <c r="M1117" s="3">
        <v>18581</v>
      </c>
      <c r="N1117" s="2" t="s">
        <v>19</v>
      </c>
    </row>
    <row r="1118" spans="1:14" x14ac:dyDescent="0.25">
      <c r="A1118" t="s">
        <v>22874</v>
      </c>
      <c r="B1118" s="1" t="s">
        <v>23265</v>
      </c>
      <c r="C1118" t="s">
        <v>23223</v>
      </c>
      <c r="D1118" t="s">
        <v>397</v>
      </c>
      <c r="E1118" s="2" t="s">
        <v>2177</v>
      </c>
      <c r="F1118" t="str">
        <f t="shared" si="17"/>
        <v>Seat Arona</v>
      </c>
      <c r="G1118" t="s">
        <v>23232</v>
      </c>
      <c r="H1118" s="2" t="s">
        <v>36</v>
      </c>
      <c r="I1118" s="5">
        <v>8959</v>
      </c>
      <c r="J1118" s="2">
        <v>2022</v>
      </c>
      <c r="K1118" s="2">
        <v>70</v>
      </c>
      <c r="L1118" t="s">
        <v>22960</v>
      </c>
      <c r="M1118" s="3">
        <v>20572</v>
      </c>
      <c r="N1118" s="2" t="s">
        <v>19</v>
      </c>
    </row>
    <row r="1119" spans="1:14" x14ac:dyDescent="0.25">
      <c r="A1119" t="s">
        <v>22874</v>
      </c>
      <c r="B1119" s="1" t="s">
        <v>23266</v>
      </c>
      <c r="C1119" t="s">
        <v>23223</v>
      </c>
      <c r="D1119" t="s">
        <v>15</v>
      </c>
      <c r="E1119" s="2" t="s">
        <v>415</v>
      </c>
      <c r="F1119" t="str">
        <f t="shared" si="17"/>
        <v>Audi A6</v>
      </c>
      <c r="G1119" t="s">
        <v>23213</v>
      </c>
      <c r="H1119" s="2" t="s">
        <v>17</v>
      </c>
      <c r="I1119" s="5">
        <v>61206</v>
      </c>
      <c r="J1119" s="2">
        <v>2021</v>
      </c>
      <c r="K1119" s="2">
        <v>150</v>
      </c>
      <c r="L1119" t="s">
        <v>22890</v>
      </c>
      <c r="M1119" s="3">
        <v>61900</v>
      </c>
      <c r="N1119" s="2" t="s">
        <v>19</v>
      </c>
    </row>
    <row r="1120" spans="1:14" x14ac:dyDescent="0.25">
      <c r="A1120" t="s">
        <v>22874</v>
      </c>
      <c r="B1120" s="1" t="s">
        <v>23244</v>
      </c>
      <c r="C1120" t="s">
        <v>23223</v>
      </c>
      <c r="D1120" t="s">
        <v>15</v>
      </c>
      <c r="E1120" s="2" t="s">
        <v>415</v>
      </c>
      <c r="F1120" t="str">
        <f t="shared" si="17"/>
        <v>Audi A6</v>
      </c>
      <c r="G1120" t="s">
        <v>23213</v>
      </c>
      <c r="H1120" s="2" t="s">
        <v>17</v>
      </c>
      <c r="I1120" s="5">
        <v>52660</v>
      </c>
      <c r="J1120" s="2">
        <v>2021</v>
      </c>
      <c r="K1120" s="2">
        <v>150</v>
      </c>
      <c r="L1120" t="s">
        <v>22890</v>
      </c>
      <c r="M1120" s="3">
        <v>61900</v>
      </c>
      <c r="N1120" s="2" t="s">
        <v>19</v>
      </c>
    </row>
    <row r="1121" spans="1:14" x14ac:dyDescent="0.25">
      <c r="A1121" t="s">
        <v>22874</v>
      </c>
      <c r="B1121" s="1" t="s">
        <v>23267</v>
      </c>
      <c r="C1121" t="s">
        <v>23223</v>
      </c>
      <c r="D1121" t="s">
        <v>15</v>
      </c>
      <c r="E1121" s="2" t="s">
        <v>146</v>
      </c>
      <c r="F1121" t="str">
        <f t="shared" si="17"/>
        <v>Audi A4</v>
      </c>
      <c r="G1121" t="s">
        <v>22985</v>
      </c>
      <c r="H1121" s="2" t="s">
        <v>17</v>
      </c>
      <c r="I1121" s="5">
        <v>21792</v>
      </c>
      <c r="J1121" s="2">
        <v>2022</v>
      </c>
      <c r="K1121" s="2">
        <v>120</v>
      </c>
      <c r="L1121" t="s">
        <v>23053</v>
      </c>
      <c r="M1121" s="3">
        <v>46900</v>
      </c>
      <c r="N1121" s="2" t="s">
        <v>19</v>
      </c>
    </row>
    <row r="1122" spans="1:14" x14ac:dyDescent="0.25">
      <c r="A1122" t="s">
        <v>22874</v>
      </c>
      <c r="B1122" s="1" t="s">
        <v>23258</v>
      </c>
      <c r="C1122" t="s">
        <v>23223</v>
      </c>
      <c r="D1122" t="s">
        <v>15</v>
      </c>
      <c r="E1122" s="2" t="s">
        <v>998</v>
      </c>
      <c r="F1122" t="str">
        <f t="shared" si="17"/>
        <v>Audi Q3</v>
      </c>
      <c r="G1122" t="s">
        <v>23046</v>
      </c>
      <c r="H1122" s="2" t="s">
        <v>17</v>
      </c>
      <c r="I1122" s="5">
        <v>17863</v>
      </c>
      <c r="J1122" s="2">
        <v>2022</v>
      </c>
      <c r="K1122" s="2">
        <v>110</v>
      </c>
      <c r="L1122" t="s">
        <v>22904</v>
      </c>
      <c r="M1122" s="3">
        <v>44200</v>
      </c>
      <c r="N1122" s="2" t="s">
        <v>19</v>
      </c>
    </row>
    <row r="1123" spans="1:14" x14ac:dyDescent="0.25">
      <c r="A1123" t="s">
        <v>22874</v>
      </c>
      <c r="B1123" s="1" t="s">
        <v>23262</v>
      </c>
      <c r="C1123" t="s">
        <v>23223</v>
      </c>
      <c r="D1123" t="s">
        <v>397</v>
      </c>
      <c r="E1123" s="2" t="s">
        <v>427</v>
      </c>
      <c r="F1123" t="str">
        <f t="shared" si="17"/>
        <v>Seat Leon</v>
      </c>
      <c r="G1123" t="s">
        <v>23001</v>
      </c>
      <c r="H1123" s="2" t="s">
        <v>17</v>
      </c>
      <c r="I1123" s="5">
        <v>12368</v>
      </c>
      <c r="J1123" s="2">
        <v>2022</v>
      </c>
      <c r="K1123" s="2">
        <v>85</v>
      </c>
      <c r="L1123" t="s">
        <v>22960</v>
      </c>
      <c r="M1123" s="3">
        <v>23700</v>
      </c>
      <c r="N1123" s="2" t="s">
        <v>19</v>
      </c>
    </row>
    <row r="1124" spans="1:14" x14ac:dyDescent="0.25">
      <c r="A1124" t="s">
        <v>22874</v>
      </c>
      <c r="B1124" s="1" t="s">
        <v>23278</v>
      </c>
      <c r="C1124" t="s">
        <v>23223</v>
      </c>
      <c r="D1124" t="s">
        <v>15</v>
      </c>
      <c r="E1124" s="2" t="s">
        <v>1249</v>
      </c>
      <c r="F1124" t="str">
        <f t="shared" si="17"/>
        <v>Audi Q8</v>
      </c>
      <c r="G1124" t="s">
        <v>23279</v>
      </c>
      <c r="H1124" s="2" t="s">
        <v>17</v>
      </c>
      <c r="I1124" s="5">
        <v>75000</v>
      </c>
      <c r="J1124" s="2">
        <v>2020</v>
      </c>
      <c r="K1124" s="2">
        <v>210</v>
      </c>
      <c r="L1124" t="s">
        <v>22902</v>
      </c>
      <c r="M1124" s="3">
        <v>96900</v>
      </c>
      <c r="N1124" s="2" t="s">
        <v>19</v>
      </c>
    </row>
    <row r="1125" spans="1:14" x14ac:dyDescent="0.25">
      <c r="A1125" t="s">
        <v>22874</v>
      </c>
      <c r="B1125" s="1" t="s">
        <v>24111</v>
      </c>
      <c r="C1125" t="s">
        <v>23223</v>
      </c>
      <c r="D1125" t="s">
        <v>22938</v>
      </c>
      <c r="E1125" s="2" t="s">
        <v>23649</v>
      </c>
      <c r="F1125" t="str">
        <f t="shared" si="17"/>
        <v>Mercedes A</v>
      </c>
      <c r="G1125" t="s">
        <v>24112</v>
      </c>
      <c r="H1125" s="2" t="s">
        <v>17</v>
      </c>
      <c r="I1125" s="5">
        <v>87500</v>
      </c>
      <c r="J1125" s="2">
        <v>2017</v>
      </c>
      <c r="K1125" s="2">
        <v>80</v>
      </c>
      <c r="L1125" t="s">
        <v>22896</v>
      </c>
      <c r="M1125" s="3">
        <v>20600</v>
      </c>
      <c r="N1125" s="2" t="s">
        <v>19</v>
      </c>
    </row>
    <row r="1126" spans="1:14" x14ac:dyDescent="0.25">
      <c r="A1126" t="s">
        <v>22874</v>
      </c>
      <c r="B1126" s="1" t="s">
        <v>24113</v>
      </c>
      <c r="C1126" t="s">
        <v>23223</v>
      </c>
      <c r="D1126" t="s">
        <v>128</v>
      </c>
      <c r="E1126" s="2" t="s">
        <v>247</v>
      </c>
      <c r="F1126" t="str">
        <f t="shared" si="17"/>
        <v>Škoda Octavia</v>
      </c>
      <c r="G1126" t="s">
        <v>22947</v>
      </c>
      <c r="H1126" s="2" t="s">
        <v>17</v>
      </c>
      <c r="I1126" s="5">
        <v>141913</v>
      </c>
      <c r="J1126" s="2">
        <v>2018</v>
      </c>
      <c r="K1126" s="2">
        <v>85</v>
      </c>
      <c r="L1126" t="s">
        <v>22902</v>
      </c>
      <c r="M1126" s="3">
        <v>17400</v>
      </c>
      <c r="N1126" s="2" t="s">
        <v>19</v>
      </c>
    </row>
    <row r="1127" spans="1:14" x14ac:dyDescent="0.25">
      <c r="A1127" t="s">
        <v>22874</v>
      </c>
      <c r="B1127" s="1" t="s">
        <v>24121</v>
      </c>
      <c r="C1127" t="s">
        <v>23223</v>
      </c>
      <c r="D1127" t="s">
        <v>25187</v>
      </c>
      <c r="E1127" s="2" t="s">
        <v>112</v>
      </c>
      <c r="F1127" t="str">
        <f t="shared" si="17"/>
        <v>VW Polo</v>
      </c>
      <c r="G1127" t="s">
        <v>24122</v>
      </c>
      <c r="H1127" s="2" t="s">
        <v>36</v>
      </c>
      <c r="I1127" s="5">
        <v>50731</v>
      </c>
      <c r="J1127" s="2">
        <v>2019</v>
      </c>
      <c r="K1127" s="2">
        <v>59</v>
      </c>
      <c r="L1127" t="s">
        <v>22922</v>
      </c>
      <c r="M1127" s="3">
        <v>15250</v>
      </c>
      <c r="N1127" s="2" t="s">
        <v>19</v>
      </c>
    </row>
    <row r="1128" spans="1:14" x14ac:dyDescent="0.25">
      <c r="A1128" t="s">
        <v>22874</v>
      </c>
      <c r="B1128" s="1" t="s">
        <v>24120</v>
      </c>
      <c r="C1128" t="s">
        <v>23223</v>
      </c>
      <c r="D1128" t="s">
        <v>48</v>
      </c>
      <c r="E1128" s="2" t="s">
        <v>1965</v>
      </c>
      <c r="F1128" t="str">
        <f t="shared" si="17"/>
        <v>Peugeot 5008</v>
      </c>
      <c r="G1128" t="s">
        <v>23643</v>
      </c>
      <c r="H1128" s="2" t="s">
        <v>17</v>
      </c>
      <c r="I1128" s="5">
        <v>15500</v>
      </c>
      <c r="J1128" s="2">
        <v>2021</v>
      </c>
      <c r="K1128" s="2">
        <v>96</v>
      </c>
      <c r="L1128" t="s">
        <v>22896</v>
      </c>
      <c r="M1128" s="3">
        <v>34400</v>
      </c>
      <c r="N1128" s="2" t="s">
        <v>19</v>
      </c>
    </row>
    <row r="1129" spans="1:14" x14ac:dyDescent="0.25">
      <c r="A1129" t="s">
        <v>22874</v>
      </c>
      <c r="B1129" s="1" t="s">
        <v>24118</v>
      </c>
      <c r="C1129" t="s">
        <v>23223</v>
      </c>
      <c r="D1129" t="s">
        <v>75</v>
      </c>
      <c r="E1129" s="2">
        <v>1</v>
      </c>
      <c r="F1129" t="str">
        <f t="shared" si="17"/>
        <v>BMW 1</v>
      </c>
      <c r="G1129" t="s">
        <v>24119</v>
      </c>
      <c r="H1129" s="2" t="s">
        <v>17</v>
      </c>
      <c r="I1129" s="5">
        <v>125446</v>
      </c>
      <c r="J1129" s="2">
        <v>2017</v>
      </c>
      <c r="K1129" s="2">
        <v>85</v>
      </c>
      <c r="L1129" t="s">
        <v>22896</v>
      </c>
      <c r="M1129" s="3">
        <v>16600</v>
      </c>
      <c r="N1129" s="2" t="s">
        <v>19</v>
      </c>
    </row>
    <row r="1130" spans="1:14" x14ac:dyDescent="0.25">
      <c r="A1130" t="s">
        <v>22874</v>
      </c>
      <c r="B1130" s="1" t="s">
        <v>24124</v>
      </c>
      <c r="C1130" t="s">
        <v>23223</v>
      </c>
      <c r="D1130" t="s">
        <v>128</v>
      </c>
      <c r="E1130" s="2" t="s">
        <v>2473</v>
      </c>
      <c r="F1130" t="str">
        <f t="shared" si="17"/>
        <v>Škoda Scala</v>
      </c>
      <c r="G1130" t="s">
        <v>24125</v>
      </c>
      <c r="H1130" s="2" t="s">
        <v>36</v>
      </c>
      <c r="I1130" s="5">
        <v>46354</v>
      </c>
      <c r="J1130" s="2">
        <v>2020</v>
      </c>
      <c r="K1130" s="2">
        <v>85</v>
      </c>
      <c r="L1130" t="s">
        <v>22983</v>
      </c>
      <c r="M1130" s="3">
        <v>18500</v>
      </c>
      <c r="N1130" s="2" t="s">
        <v>19</v>
      </c>
    </row>
    <row r="1131" spans="1:14" x14ac:dyDescent="0.25">
      <c r="A1131" t="s">
        <v>22874</v>
      </c>
      <c r="B1131" s="1" t="s">
        <v>24123</v>
      </c>
      <c r="C1131" t="s">
        <v>23223</v>
      </c>
      <c r="D1131" t="s">
        <v>25187</v>
      </c>
      <c r="E1131" s="2" t="s">
        <v>17368</v>
      </c>
      <c r="F1131" t="str">
        <f t="shared" si="17"/>
        <v>VW Golf</v>
      </c>
      <c r="G1131" t="s">
        <v>23217</v>
      </c>
      <c r="H1131" s="2" t="s">
        <v>17</v>
      </c>
      <c r="I1131" s="5">
        <v>130474</v>
      </c>
      <c r="J1131" s="2">
        <v>2018</v>
      </c>
      <c r="K1131" s="2">
        <v>85</v>
      </c>
      <c r="L1131" t="s">
        <v>22896</v>
      </c>
      <c r="M1131" s="3">
        <v>16900</v>
      </c>
      <c r="N1131" s="2" t="s">
        <v>19</v>
      </c>
    </row>
    <row r="1132" spans="1:14" x14ac:dyDescent="0.25">
      <c r="A1132" t="s">
        <v>22874</v>
      </c>
      <c r="B1132" s="1" t="s">
        <v>24126</v>
      </c>
      <c r="C1132" t="s">
        <v>23223</v>
      </c>
      <c r="D1132" t="s">
        <v>397</v>
      </c>
      <c r="E1132" s="2" t="s">
        <v>1558</v>
      </c>
      <c r="F1132" t="str">
        <f t="shared" si="17"/>
        <v>Seat Ateca</v>
      </c>
      <c r="G1132" t="s">
        <v>24127</v>
      </c>
      <c r="H1132" s="2" t="s">
        <v>36</v>
      </c>
      <c r="I1132" s="5">
        <v>131479</v>
      </c>
      <c r="J1132" s="2">
        <v>2018</v>
      </c>
      <c r="K1132" s="2">
        <v>110</v>
      </c>
      <c r="L1132" t="s">
        <v>22922</v>
      </c>
      <c r="M1132" s="3">
        <v>20500</v>
      </c>
      <c r="N1132" s="2" t="s">
        <v>19</v>
      </c>
    </row>
    <row r="1133" spans="1:14" x14ac:dyDescent="0.25">
      <c r="A1133" t="s">
        <v>22874</v>
      </c>
      <c r="B1133" s="1" t="s">
        <v>24129</v>
      </c>
      <c r="C1133" t="s">
        <v>23223</v>
      </c>
      <c r="D1133" t="s">
        <v>15</v>
      </c>
      <c r="E1133" s="2" t="s">
        <v>3561</v>
      </c>
      <c r="F1133" t="str">
        <f t="shared" si="17"/>
        <v>Audi Q2</v>
      </c>
      <c r="G1133" t="s">
        <v>24130</v>
      </c>
      <c r="H1133" s="2" t="s">
        <v>36</v>
      </c>
      <c r="I1133" s="5">
        <v>85469</v>
      </c>
      <c r="J1133" s="2">
        <v>2018</v>
      </c>
      <c r="K1133" s="2">
        <v>110</v>
      </c>
      <c r="L1133" t="s">
        <v>22896</v>
      </c>
      <c r="M1133" s="3">
        <v>23900</v>
      </c>
      <c r="N1133" s="2" t="s">
        <v>19</v>
      </c>
    </row>
    <row r="1134" spans="1:14" x14ac:dyDescent="0.25">
      <c r="A1134" t="s">
        <v>22874</v>
      </c>
      <c r="B1134" s="1" t="s">
        <v>24116</v>
      </c>
      <c r="C1134" t="s">
        <v>23223</v>
      </c>
      <c r="D1134" t="s">
        <v>128</v>
      </c>
      <c r="E1134" s="2" t="s">
        <v>527</v>
      </c>
      <c r="F1134" t="str">
        <f t="shared" si="17"/>
        <v>Škoda Superb</v>
      </c>
      <c r="G1134" t="s">
        <v>24117</v>
      </c>
      <c r="H1134" s="2" t="s">
        <v>17</v>
      </c>
      <c r="I1134" s="5">
        <v>122500</v>
      </c>
      <c r="J1134" s="2">
        <v>2018</v>
      </c>
      <c r="K1134" s="2">
        <v>110</v>
      </c>
      <c r="L1134" t="s">
        <v>22896</v>
      </c>
      <c r="M1134" s="3">
        <v>26500</v>
      </c>
      <c r="N1134" s="2" t="s">
        <v>19</v>
      </c>
    </row>
    <row r="1135" spans="1:14" x14ac:dyDescent="0.25">
      <c r="A1135" t="s">
        <v>22874</v>
      </c>
      <c r="B1135" s="1" t="s">
        <v>24114</v>
      </c>
      <c r="C1135" t="s">
        <v>23223</v>
      </c>
      <c r="D1135" t="s">
        <v>397</v>
      </c>
      <c r="E1135" s="2" t="s">
        <v>1558</v>
      </c>
      <c r="F1135" t="str">
        <f t="shared" si="17"/>
        <v>Seat Ateca</v>
      </c>
      <c r="G1135" t="s">
        <v>24115</v>
      </c>
      <c r="H1135" s="2" t="s">
        <v>17</v>
      </c>
      <c r="I1135" s="5">
        <v>41973</v>
      </c>
      <c r="J1135" s="2">
        <v>2019</v>
      </c>
      <c r="K1135" s="2">
        <v>85</v>
      </c>
      <c r="L1135" t="s">
        <v>22966</v>
      </c>
      <c r="M1135" s="3">
        <v>21000</v>
      </c>
      <c r="N1135" s="2" t="s">
        <v>19</v>
      </c>
    </row>
    <row r="1136" spans="1:14" x14ac:dyDescent="0.25">
      <c r="A1136" t="s">
        <v>22874</v>
      </c>
      <c r="B1136" s="1" t="s">
        <v>24128</v>
      </c>
      <c r="C1136" t="s">
        <v>23223</v>
      </c>
      <c r="D1136" t="s">
        <v>25187</v>
      </c>
      <c r="E1136" s="2" t="s">
        <v>473</v>
      </c>
      <c r="F1136" t="str">
        <f t="shared" si="17"/>
        <v>VW Tiguan</v>
      </c>
      <c r="G1136" t="s">
        <v>147</v>
      </c>
      <c r="H1136" s="2" t="s">
        <v>17</v>
      </c>
      <c r="I1136" s="5">
        <v>6500</v>
      </c>
      <c r="J1136" s="2">
        <v>2022</v>
      </c>
      <c r="K1136" s="2">
        <v>110</v>
      </c>
      <c r="L1136" t="s">
        <v>23276</v>
      </c>
      <c r="M1136" s="3">
        <v>33500</v>
      </c>
      <c r="N1136" s="2" t="s">
        <v>19</v>
      </c>
    </row>
    <row r="1137" spans="1:14" x14ac:dyDescent="0.25">
      <c r="A1137" t="s">
        <v>22874</v>
      </c>
      <c r="B1137" s="1" t="s">
        <v>23550</v>
      </c>
      <c r="C1137" t="s">
        <v>22924</v>
      </c>
      <c r="D1137" t="s">
        <v>25187</v>
      </c>
      <c r="E1137" s="2" t="s">
        <v>22301</v>
      </c>
      <c r="F1137" t="str">
        <f t="shared" si="17"/>
        <v>VW ID.4</v>
      </c>
      <c r="G1137" t="s">
        <v>23036</v>
      </c>
      <c r="H1137" s="2" t="s">
        <v>1300</v>
      </c>
      <c r="I1137" s="5">
        <v>14020</v>
      </c>
      <c r="J1137" s="2">
        <v>2021</v>
      </c>
      <c r="K1137" s="2">
        <v>150</v>
      </c>
      <c r="L1137" t="s">
        <v>22963</v>
      </c>
      <c r="M1137" s="3">
        <v>49900</v>
      </c>
      <c r="N1137" s="2" t="s">
        <v>19</v>
      </c>
    </row>
    <row r="1138" spans="1:14" x14ac:dyDescent="0.25">
      <c r="A1138" t="s">
        <v>22874</v>
      </c>
      <c r="B1138" s="1" t="s">
        <v>23596</v>
      </c>
      <c r="C1138" t="s">
        <v>22924</v>
      </c>
      <c r="D1138" t="s">
        <v>25187</v>
      </c>
      <c r="E1138" s="2" t="s">
        <v>1065</v>
      </c>
      <c r="F1138" t="str">
        <f t="shared" si="17"/>
        <v>VW Touran</v>
      </c>
      <c r="G1138" t="s">
        <v>4857</v>
      </c>
      <c r="H1138" s="2" t="s">
        <v>17</v>
      </c>
      <c r="I1138" s="5">
        <v>160908</v>
      </c>
      <c r="J1138" s="2">
        <v>2019</v>
      </c>
      <c r="K1138" s="2">
        <v>110</v>
      </c>
      <c r="L1138" t="s">
        <v>23276</v>
      </c>
      <c r="M1138" s="3">
        <v>17900</v>
      </c>
      <c r="N1138" s="2" t="s">
        <v>19</v>
      </c>
    </row>
    <row r="1139" spans="1:14" x14ac:dyDescent="0.25">
      <c r="A1139" t="s">
        <v>22874</v>
      </c>
      <c r="B1139" s="1" t="s">
        <v>23599</v>
      </c>
      <c r="C1139" t="s">
        <v>22924</v>
      </c>
      <c r="D1139" t="s">
        <v>15</v>
      </c>
      <c r="E1139" s="2" t="s">
        <v>146</v>
      </c>
      <c r="F1139" t="str">
        <f t="shared" si="17"/>
        <v>Audi A4</v>
      </c>
      <c r="G1139" t="s">
        <v>23600</v>
      </c>
      <c r="H1139" s="2" t="s">
        <v>36</v>
      </c>
      <c r="I1139" s="5">
        <v>163296</v>
      </c>
      <c r="J1139" s="2">
        <v>2019</v>
      </c>
      <c r="K1139" s="2">
        <v>140</v>
      </c>
      <c r="L1139" t="s">
        <v>22963</v>
      </c>
      <c r="M1139" s="3">
        <v>23500</v>
      </c>
      <c r="N1139" s="2" t="s">
        <v>19</v>
      </c>
    </row>
    <row r="1140" spans="1:14" x14ac:dyDescent="0.25">
      <c r="A1140" t="s">
        <v>22874</v>
      </c>
      <c r="B1140" s="1" t="s">
        <v>23554</v>
      </c>
      <c r="C1140" t="s">
        <v>22924</v>
      </c>
      <c r="D1140" t="s">
        <v>15</v>
      </c>
      <c r="E1140" s="2" t="s">
        <v>415</v>
      </c>
      <c r="F1140" t="str">
        <f t="shared" si="17"/>
        <v>Audi A6</v>
      </c>
      <c r="G1140" t="s">
        <v>23555</v>
      </c>
      <c r="H1140" s="2" t="s">
        <v>17</v>
      </c>
      <c r="I1140" s="5">
        <v>97279</v>
      </c>
      <c r="J1140" s="2">
        <v>2018</v>
      </c>
      <c r="K1140" s="2">
        <v>210</v>
      </c>
      <c r="L1140" t="s">
        <v>22890</v>
      </c>
      <c r="M1140" s="3">
        <v>51900</v>
      </c>
      <c r="N1140" s="2" t="s">
        <v>19</v>
      </c>
    </row>
    <row r="1141" spans="1:14" x14ac:dyDescent="0.25">
      <c r="A1141" t="s">
        <v>22874</v>
      </c>
      <c r="B1141" s="1" t="s">
        <v>23544</v>
      </c>
      <c r="C1141" t="s">
        <v>22924</v>
      </c>
      <c r="D1141" t="s">
        <v>25187</v>
      </c>
      <c r="E1141" s="2" t="s">
        <v>464</v>
      </c>
      <c r="F1141" t="str">
        <f t="shared" si="17"/>
        <v>VW Passat</v>
      </c>
      <c r="G1141" t="s">
        <v>23545</v>
      </c>
      <c r="H1141" s="2" t="s">
        <v>17</v>
      </c>
      <c r="I1141" s="5">
        <v>119773</v>
      </c>
      <c r="J1141" s="2">
        <v>2017</v>
      </c>
      <c r="K1141" s="2">
        <v>110</v>
      </c>
      <c r="L1141" t="s">
        <v>22983</v>
      </c>
      <c r="M1141" s="3">
        <v>21900</v>
      </c>
      <c r="N1141" s="2" t="s">
        <v>19</v>
      </c>
    </row>
    <row r="1142" spans="1:14" x14ac:dyDescent="0.25">
      <c r="A1142" t="s">
        <v>22874</v>
      </c>
      <c r="B1142" s="1" t="s">
        <v>23515</v>
      </c>
      <c r="C1142" t="s">
        <v>22924</v>
      </c>
      <c r="D1142" t="s">
        <v>15</v>
      </c>
      <c r="E1142" s="2" t="s">
        <v>21</v>
      </c>
      <c r="F1142" t="str">
        <f t="shared" si="17"/>
        <v>Audi A3</v>
      </c>
      <c r="G1142" t="s">
        <v>23516</v>
      </c>
      <c r="H1142" s="2" t="s">
        <v>17</v>
      </c>
      <c r="I1142" s="5">
        <v>143283</v>
      </c>
      <c r="J1142" s="2">
        <v>2013</v>
      </c>
      <c r="K1142" s="2">
        <v>77</v>
      </c>
      <c r="L1142" t="s">
        <v>22882</v>
      </c>
      <c r="M1142" s="3">
        <v>11500</v>
      </c>
      <c r="N1142" s="2" t="s">
        <v>19</v>
      </c>
    </row>
    <row r="1143" spans="1:14" x14ac:dyDescent="0.25">
      <c r="A1143" t="s">
        <v>22874</v>
      </c>
      <c r="B1143" s="1" t="s">
        <v>23597</v>
      </c>
      <c r="C1143" t="s">
        <v>22924</v>
      </c>
      <c r="D1143" t="s">
        <v>15</v>
      </c>
      <c r="E1143" s="2" t="s">
        <v>146</v>
      </c>
      <c r="F1143" t="str">
        <f t="shared" si="17"/>
        <v>Audi A4</v>
      </c>
      <c r="G1143" t="s">
        <v>23598</v>
      </c>
      <c r="H1143" s="2" t="s">
        <v>17</v>
      </c>
      <c r="I1143" s="5">
        <v>176471</v>
      </c>
      <c r="J1143" s="2">
        <v>2019</v>
      </c>
      <c r="K1143" s="2">
        <v>110</v>
      </c>
      <c r="L1143" t="s">
        <v>22902</v>
      </c>
      <c r="M1143" s="3">
        <v>24000</v>
      </c>
      <c r="N1143" s="2" t="s">
        <v>19</v>
      </c>
    </row>
    <row r="1144" spans="1:14" x14ac:dyDescent="0.25">
      <c r="A1144" t="s">
        <v>22874</v>
      </c>
      <c r="B1144" s="1" t="s">
        <v>23590</v>
      </c>
      <c r="C1144" t="s">
        <v>22924</v>
      </c>
      <c r="D1144" t="s">
        <v>128</v>
      </c>
      <c r="E1144" s="2" t="s">
        <v>247</v>
      </c>
      <c r="F1144" t="str">
        <f t="shared" si="17"/>
        <v>Škoda Octavia</v>
      </c>
      <c r="G1144" t="s">
        <v>22947</v>
      </c>
      <c r="H1144" s="2" t="s">
        <v>17</v>
      </c>
      <c r="I1144" s="5">
        <v>147915</v>
      </c>
      <c r="J1144" s="2">
        <v>2018</v>
      </c>
      <c r="K1144" s="2">
        <v>85</v>
      </c>
      <c r="L1144" t="s">
        <v>22983</v>
      </c>
      <c r="M1144" s="3">
        <v>15000</v>
      </c>
      <c r="N1144" s="2" t="s">
        <v>19</v>
      </c>
    </row>
    <row r="1145" spans="1:14" x14ac:dyDescent="0.25">
      <c r="A1145" t="s">
        <v>22874</v>
      </c>
      <c r="B1145" s="1" t="s">
        <v>23558</v>
      </c>
      <c r="C1145" t="s">
        <v>22924</v>
      </c>
      <c r="D1145" t="s">
        <v>75</v>
      </c>
      <c r="E1145" s="2">
        <v>3</v>
      </c>
      <c r="F1145" t="str">
        <f t="shared" si="17"/>
        <v>BMW 3</v>
      </c>
      <c r="G1145" t="s">
        <v>23559</v>
      </c>
      <c r="H1145" s="2" t="s">
        <v>17</v>
      </c>
      <c r="I1145" s="5">
        <v>107639</v>
      </c>
      <c r="J1145" s="2">
        <v>2020</v>
      </c>
      <c r="K1145" s="2">
        <v>100</v>
      </c>
      <c r="L1145" t="s">
        <v>23276</v>
      </c>
      <c r="M1145" s="3">
        <v>31500</v>
      </c>
      <c r="N1145" s="2" t="s">
        <v>19</v>
      </c>
    </row>
    <row r="1146" spans="1:14" x14ac:dyDescent="0.25">
      <c r="A1146" t="s">
        <v>22874</v>
      </c>
      <c r="B1146" s="1" t="s">
        <v>23584</v>
      </c>
      <c r="C1146" t="s">
        <v>22924</v>
      </c>
      <c r="D1146" t="s">
        <v>141</v>
      </c>
      <c r="E1146" s="2" t="s">
        <v>178</v>
      </c>
      <c r="F1146" t="str">
        <f t="shared" si="17"/>
        <v>Renault Megane</v>
      </c>
      <c r="G1146" t="s">
        <v>23585</v>
      </c>
      <c r="H1146" s="2" t="s">
        <v>17</v>
      </c>
      <c r="I1146" s="5">
        <v>126210</v>
      </c>
      <c r="J1146" s="2">
        <v>2017</v>
      </c>
      <c r="K1146" s="2">
        <v>66</v>
      </c>
      <c r="L1146" t="s">
        <v>22882</v>
      </c>
      <c r="M1146" s="3">
        <v>12500</v>
      </c>
      <c r="N1146" s="2" t="s">
        <v>19</v>
      </c>
    </row>
    <row r="1147" spans="1:14" x14ac:dyDescent="0.25">
      <c r="A1147" t="s">
        <v>22874</v>
      </c>
      <c r="B1147" s="1" t="s">
        <v>23560</v>
      </c>
      <c r="C1147" t="s">
        <v>22924</v>
      </c>
      <c r="D1147" t="s">
        <v>75</v>
      </c>
      <c r="E1147" s="2" t="s">
        <v>158</v>
      </c>
      <c r="F1147" t="str">
        <f t="shared" si="17"/>
        <v>BMW X5</v>
      </c>
      <c r="G1147" t="s">
        <v>23561</v>
      </c>
      <c r="H1147" s="2" t="s">
        <v>17</v>
      </c>
      <c r="I1147" s="5">
        <v>192699</v>
      </c>
      <c r="J1147" s="2">
        <v>2018</v>
      </c>
      <c r="K1147" s="2">
        <v>170</v>
      </c>
      <c r="L1147" t="s">
        <v>23061</v>
      </c>
      <c r="M1147" s="3">
        <v>44900</v>
      </c>
      <c r="N1147" s="2" t="s">
        <v>19</v>
      </c>
    </row>
    <row r="1148" spans="1:14" x14ac:dyDescent="0.25">
      <c r="A1148" t="s">
        <v>22874</v>
      </c>
      <c r="B1148" s="1" t="s">
        <v>23495</v>
      </c>
      <c r="C1148" t="s">
        <v>22924</v>
      </c>
      <c r="D1148" t="s">
        <v>15</v>
      </c>
      <c r="E1148" s="2" t="s">
        <v>1296</v>
      </c>
      <c r="F1148" t="str">
        <f t="shared" si="17"/>
        <v>Audi A5</v>
      </c>
      <c r="G1148" t="s">
        <v>23496</v>
      </c>
      <c r="H1148" s="2" t="s">
        <v>17</v>
      </c>
      <c r="I1148" s="5">
        <v>38621</v>
      </c>
      <c r="J1148" s="2">
        <v>2019</v>
      </c>
      <c r="K1148" s="2">
        <v>140</v>
      </c>
      <c r="L1148" t="s">
        <v>22890</v>
      </c>
      <c r="M1148" s="3">
        <v>42900</v>
      </c>
      <c r="N1148" s="2" t="s">
        <v>19</v>
      </c>
    </row>
    <row r="1149" spans="1:14" x14ac:dyDescent="0.25">
      <c r="A1149" t="s">
        <v>22874</v>
      </c>
      <c r="B1149" s="1" t="s">
        <v>23142</v>
      </c>
      <c r="C1149" t="s">
        <v>22924</v>
      </c>
      <c r="D1149" t="s">
        <v>15</v>
      </c>
      <c r="E1149" s="2" t="s">
        <v>146</v>
      </c>
      <c r="F1149" t="str">
        <f t="shared" si="17"/>
        <v>Audi A4</v>
      </c>
      <c r="G1149" t="s">
        <v>147</v>
      </c>
      <c r="H1149" s="2" t="s">
        <v>17</v>
      </c>
      <c r="I1149" s="5">
        <v>275896</v>
      </c>
      <c r="J1149" s="2">
        <v>2013</v>
      </c>
      <c r="K1149" s="2">
        <v>105</v>
      </c>
      <c r="L1149" t="s">
        <v>22882</v>
      </c>
      <c r="M1149" s="3">
        <v>12400</v>
      </c>
      <c r="N1149" s="2" t="s">
        <v>19</v>
      </c>
    </row>
    <row r="1150" spans="1:14" x14ac:dyDescent="0.25">
      <c r="A1150" t="s">
        <v>22874</v>
      </c>
      <c r="B1150" s="1" t="s">
        <v>23523</v>
      </c>
      <c r="C1150" t="s">
        <v>22924</v>
      </c>
      <c r="D1150" t="s">
        <v>11221</v>
      </c>
      <c r="E1150" s="2" t="s">
        <v>2497</v>
      </c>
      <c r="F1150" t="str">
        <f t="shared" si="17"/>
        <v>CUPRA Formentor</v>
      </c>
      <c r="G1150" t="s">
        <v>23406</v>
      </c>
      <c r="H1150" s="2" t="s">
        <v>17</v>
      </c>
      <c r="I1150" s="5">
        <v>12166</v>
      </c>
      <c r="J1150" s="2">
        <v>2022</v>
      </c>
      <c r="K1150" s="2">
        <v>110</v>
      </c>
      <c r="L1150" t="s">
        <v>22896</v>
      </c>
      <c r="M1150" s="3">
        <v>36500</v>
      </c>
      <c r="N1150" s="2" t="s">
        <v>19</v>
      </c>
    </row>
    <row r="1151" spans="1:14" x14ac:dyDescent="0.25">
      <c r="A1151" t="s">
        <v>22874</v>
      </c>
      <c r="B1151" s="1" t="s">
        <v>23156</v>
      </c>
      <c r="C1151" t="s">
        <v>22924</v>
      </c>
      <c r="D1151" t="s">
        <v>128</v>
      </c>
      <c r="E1151" s="2" t="s">
        <v>6280</v>
      </c>
      <c r="F1151" t="str">
        <f t="shared" si="17"/>
        <v>Škoda Kodiaq</v>
      </c>
      <c r="G1151" t="s">
        <v>23157</v>
      </c>
      <c r="H1151" s="2" t="s">
        <v>17</v>
      </c>
      <c r="I1151" s="5">
        <v>121003</v>
      </c>
      <c r="J1151" s="2">
        <v>2018</v>
      </c>
      <c r="K1151" s="2">
        <v>110</v>
      </c>
      <c r="L1151" t="s">
        <v>22896</v>
      </c>
      <c r="M1151" s="3">
        <v>29900</v>
      </c>
      <c r="N1151" s="2" t="s">
        <v>19</v>
      </c>
    </row>
    <row r="1152" spans="1:14" x14ac:dyDescent="0.25">
      <c r="A1152" t="s">
        <v>22874</v>
      </c>
      <c r="B1152" s="1" t="s">
        <v>23562</v>
      </c>
      <c r="C1152" t="s">
        <v>22924</v>
      </c>
      <c r="D1152" t="s">
        <v>397</v>
      </c>
      <c r="E1152" s="2" t="s">
        <v>2177</v>
      </c>
      <c r="F1152" t="str">
        <f t="shared" si="17"/>
        <v>Seat Arona</v>
      </c>
      <c r="G1152" t="s">
        <v>23232</v>
      </c>
      <c r="H1152" s="2" t="s">
        <v>17287</v>
      </c>
      <c r="I1152" s="5">
        <v>54467</v>
      </c>
      <c r="J1152" s="2">
        <v>2019</v>
      </c>
      <c r="K1152" s="2">
        <v>66</v>
      </c>
      <c r="L1152" t="s">
        <v>22945</v>
      </c>
      <c r="M1152" s="3">
        <v>18400</v>
      </c>
      <c r="N1152" s="2" t="s">
        <v>19</v>
      </c>
    </row>
    <row r="1153" spans="1:14" x14ac:dyDescent="0.25">
      <c r="A1153" t="s">
        <v>22874</v>
      </c>
      <c r="B1153" s="1" t="s">
        <v>23146</v>
      </c>
      <c r="C1153" t="s">
        <v>22924</v>
      </c>
      <c r="D1153" t="s">
        <v>141</v>
      </c>
      <c r="E1153" s="2" t="s">
        <v>178</v>
      </c>
      <c r="F1153" t="str">
        <f t="shared" si="17"/>
        <v>Renault Megane</v>
      </c>
      <c r="G1153" t="s">
        <v>23147</v>
      </c>
      <c r="H1153" s="2" t="s">
        <v>17</v>
      </c>
      <c r="I1153" s="5">
        <v>102477</v>
      </c>
      <c r="J1153" s="2">
        <v>2021</v>
      </c>
      <c r="K1153" s="2">
        <v>85</v>
      </c>
      <c r="L1153" t="s">
        <v>22948</v>
      </c>
      <c r="M1153" s="3">
        <v>19900</v>
      </c>
      <c r="N1153" s="2" t="s">
        <v>19</v>
      </c>
    </row>
    <row r="1154" spans="1:14" x14ac:dyDescent="0.25">
      <c r="A1154" t="s">
        <v>22874</v>
      </c>
      <c r="B1154" s="1" t="s">
        <v>23137</v>
      </c>
      <c r="C1154" t="s">
        <v>22924</v>
      </c>
      <c r="D1154" t="s">
        <v>25187</v>
      </c>
      <c r="E1154" s="2" t="s">
        <v>473</v>
      </c>
      <c r="F1154" t="str">
        <f t="shared" si="17"/>
        <v>VW Tiguan</v>
      </c>
      <c r="G1154" t="s">
        <v>10301</v>
      </c>
      <c r="H1154" s="2" t="s">
        <v>17</v>
      </c>
      <c r="I1154" s="5">
        <v>172275</v>
      </c>
      <c r="J1154" s="2">
        <v>2019</v>
      </c>
      <c r="K1154" s="2">
        <v>110</v>
      </c>
      <c r="L1154" t="s">
        <v>22896</v>
      </c>
      <c r="M1154" s="3">
        <v>24500</v>
      </c>
      <c r="N1154" s="2" t="s">
        <v>19</v>
      </c>
    </row>
    <row r="1155" spans="1:14" x14ac:dyDescent="0.25">
      <c r="A1155" t="s">
        <v>22874</v>
      </c>
      <c r="B1155" s="1" t="s">
        <v>23140</v>
      </c>
      <c r="C1155" t="s">
        <v>22924</v>
      </c>
      <c r="D1155" t="s">
        <v>128</v>
      </c>
      <c r="E1155" s="2" t="s">
        <v>3952</v>
      </c>
      <c r="F1155" t="str">
        <f t="shared" ref="F1155:F1218" si="18">D1155&amp; " " &amp; E1155</f>
        <v>Škoda Karoq</v>
      </c>
      <c r="G1155" t="s">
        <v>23141</v>
      </c>
      <c r="H1155" s="2" t="s">
        <v>36</v>
      </c>
      <c r="I1155" s="5">
        <v>134065</v>
      </c>
      <c r="J1155" s="2">
        <v>2019</v>
      </c>
      <c r="K1155" s="2">
        <v>85</v>
      </c>
      <c r="L1155" t="s">
        <v>22899</v>
      </c>
      <c r="M1155" s="3">
        <v>18400</v>
      </c>
      <c r="N1155" s="2" t="s">
        <v>19</v>
      </c>
    </row>
    <row r="1156" spans="1:14" x14ac:dyDescent="0.25">
      <c r="A1156" t="s">
        <v>22874</v>
      </c>
      <c r="B1156" s="1" t="s">
        <v>23173</v>
      </c>
      <c r="C1156" t="s">
        <v>22924</v>
      </c>
      <c r="D1156" t="s">
        <v>25187</v>
      </c>
      <c r="E1156" s="2" t="s">
        <v>22906</v>
      </c>
      <c r="F1156" t="str">
        <f t="shared" si="18"/>
        <v>VW up!</v>
      </c>
      <c r="G1156" t="s">
        <v>23174</v>
      </c>
      <c r="H1156" s="2" t="s">
        <v>36</v>
      </c>
      <c r="I1156" s="5">
        <v>36604</v>
      </c>
      <c r="J1156" s="2">
        <v>2018</v>
      </c>
      <c r="K1156" s="2">
        <v>44</v>
      </c>
      <c r="L1156" t="s">
        <v>22969</v>
      </c>
      <c r="M1156" s="3">
        <v>12314</v>
      </c>
      <c r="N1156" s="2" t="s">
        <v>19</v>
      </c>
    </row>
    <row r="1157" spans="1:14" x14ac:dyDescent="0.25">
      <c r="A1157" t="s">
        <v>22874</v>
      </c>
      <c r="B1157" s="1" t="s">
        <v>22923</v>
      </c>
      <c r="C1157" t="s">
        <v>22924</v>
      </c>
      <c r="D1157" t="s">
        <v>43</v>
      </c>
      <c r="E1157" s="2" t="s">
        <v>974</v>
      </c>
      <c r="F1157" t="str">
        <f t="shared" si="18"/>
        <v>Opel Adam</v>
      </c>
      <c r="G1157" t="s">
        <v>22925</v>
      </c>
      <c r="H1157" s="2" t="s">
        <v>36</v>
      </c>
      <c r="I1157" s="5">
        <v>194601</v>
      </c>
      <c r="J1157" s="2">
        <v>2013</v>
      </c>
      <c r="K1157" s="2">
        <v>74</v>
      </c>
      <c r="L1157" t="s">
        <v>22926</v>
      </c>
      <c r="M1157" s="3">
        <v>6900</v>
      </c>
      <c r="N1157" s="2" t="s">
        <v>19</v>
      </c>
    </row>
    <row r="1158" spans="1:14" x14ac:dyDescent="0.25">
      <c r="A1158" t="s">
        <v>22874</v>
      </c>
      <c r="B1158" s="1" t="s">
        <v>23165</v>
      </c>
      <c r="C1158" t="s">
        <v>22924</v>
      </c>
      <c r="D1158" t="s">
        <v>25187</v>
      </c>
      <c r="E1158" s="2" t="s">
        <v>20019</v>
      </c>
      <c r="F1158" t="str">
        <f t="shared" si="18"/>
        <v>VW T-Cross</v>
      </c>
      <c r="G1158" t="s">
        <v>14632</v>
      </c>
      <c r="H1158" s="2" t="s">
        <v>36</v>
      </c>
      <c r="I1158" s="5">
        <v>50221</v>
      </c>
      <c r="J1158" s="2">
        <v>2020</v>
      </c>
      <c r="K1158" s="2">
        <v>85</v>
      </c>
      <c r="L1158" t="s">
        <v>22896</v>
      </c>
      <c r="M1158" s="3">
        <v>19900</v>
      </c>
      <c r="N1158" s="2" t="s">
        <v>19</v>
      </c>
    </row>
    <row r="1159" spans="1:14" x14ac:dyDescent="0.25">
      <c r="A1159" t="s">
        <v>22874</v>
      </c>
      <c r="B1159" s="1" t="s">
        <v>23167</v>
      </c>
      <c r="C1159" t="s">
        <v>22924</v>
      </c>
      <c r="D1159" t="s">
        <v>25187</v>
      </c>
      <c r="E1159" s="2" t="s">
        <v>725</v>
      </c>
      <c r="F1159" t="str">
        <f t="shared" si="18"/>
        <v>VW T-Roc</v>
      </c>
      <c r="G1159" t="s">
        <v>6416</v>
      </c>
      <c r="H1159" s="2" t="s">
        <v>36</v>
      </c>
      <c r="I1159" s="5">
        <v>51878</v>
      </c>
      <c r="J1159" s="2">
        <v>2020</v>
      </c>
      <c r="K1159" s="2">
        <v>85</v>
      </c>
      <c r="L1159" t="s">
        <v>22904</v>
      </c>
      <c r="M1159" s="3">
        <v>22900</v>
      </c>
      <c r="N1159" s="2" t="s">
        <v>19</v>
      </c>
    </row>
    <row r="1160" spans="1:14" x14ac:dyDescent="0.25">
      <c r="A1160" t="s">
        <v>22874</v>
      </c>
      <c r="B1160" s="1" t="s">
        <v>23178</v>
      </c>
      <c r="C1160" t="s">
        <v>22924</v>
      </c>
      <c r="D1160" t="s">
        <v>75</v>
      </c>
      <c r="E1160" s="2">
        <v>5</v>
      </c>
      <c r="F1160" t="str">
        <f t="shared" si="18"/>
        <v>BMW 5</v>
      </c>
      <c r="G1160" t="s">
        <v>19726</v>
      </c>
      <c r="H1160" s="2" t="s">
        <v>17</v>
      </c>
      <c r="I1160" s="5">
        <v>29698</v>
      </c>
      <c r="J1160" s="2">
        <v>2021</v>
      </c>
      <c r="K1160" s="2">
        <v>140</v>
      </c>
      <c r="L1160" t="s">
        <v>23150</v>
      </c>
      <c r="M1160" s="3">
        <v>55900</v>
      </c>
      <c r="N1160" s="2" t="s">
        <v>19</v>
      </c>
    </row>
    <row r="1161" spans="1:14" x14ac:dyDescent="0.25">
      <c r="A1161" t="s">
        <v>22874</v>
      </c>
      <c r="B1161" s="1" t="s">
        <v>23168</v>
      </c>
      <c r="C1161" t="s">
        <v>22924</v>
      </c>
      <c r="D1161" t="s">
        <v>15</v>
      </c>
      <c r="E1161" s="2" t="s">
        <v>21</v>
      </c>
      <c r="F1161" t="str">
        <f t="shared" si="18"/>
        <v>Audi A3</v>
      </c>
      <c r="G1161" t="s">
        <v>23169</v>
      </c>
      <c r="H1161" s="2" t="s">
        <v>25138</v>
      </c>
      <c r="I1161" s="5">
        <v>26113</v>
      </c>
      <c r="J1161" s="2">
        <v>2020</v>
      </c>
      <c r="K1161" s="2">
        <v>110</v>
      </c>
      <c r="L1161" t="s">
        <v>22899</v>
      </c>
      <c r="M1161" s="3">
        <v>30900</v>
      </c>
      <c r="N1161" s="2" t="s">
        <v>19</v>
      </c>
    </row>
    <row r="1162" spans="1:14" x14ac:dyDescent="0.25">
      <c r="A1162" t="s">
        <v>22874</v>
      </c>
      <c r="B1162" s="1" t="s">
        <v>23170</v>
      </c>
      <c r="C1162" t="s">
        <v>22924</v>
      </c>
      <c r="D1162" t="s">
        <v>128</v>
      </c>
      <c r="E1162" s="2" t="s">
        <v>22400</v>
      </c>
      <c r="F1162" t="str">
        <f t="shared" si="18"/>
        <v>Škoda Enyaq</v>
      </c>
      <c r="G1162" t="s">
        <v>23171</v>
      </c>
      <c r="H1162" s="2" t="s">
        <v>1300</v>
      </c>
      <c r="I1162" s="5">
        <v>5725</v>
      </c>
      <c r="J1162" s="2">
        <v>2022</v>
      </c>
      <c r="K1162" s="2">
        <v>150</v>
      </c>
      <c r="L1162" t="s">
        <v>22904</v>
      </c>
      <c r="M1162" s="3">
        <v>52900</v>
      </c>
      <c r="N1162" s="2" t="s">
        <v>19</v>
      </c>
    </row>
    <row r="1163" spans="1:14" x14ac:dyDescent="0.25">
      <c r="A1163" t="s">
        <v>22874</v>
      </c>
      <c r="B1163" s="1" t="s">
        <v>23166</v>
      </c>
      <c r="C1163" t="s">
        <v>22924</v>
      </c>
      <c r="D1163" t="s">
        <v>75</v>
      </c>
      <c r="E1163" s="2">
        <v>5</v>
      </c>
      <c r="F1163" t="str">
        <f t="shared" si="18"/>
        <v>BMW 5</v>
      </c>
      <c r="G1163" t="s">
        <v>20591</v>
      </c>
      <c r="H1163" s="2" t="s">
        <v>17</v>
      </c>
      <c r="I1163" s="5">
        <v>218478</v>
      </c>
      <c r="J1163" s="2">
        <v>2016</v>
      </c>
      <c r="K1163" s="2">
        <v>140</v>
      </c>
      <c r="L1163" t="s">
        <v>22890</v>
      </c>
      <c r="M1163" s="3">
        <v>25900</v>
      </c>
      <c r="N1163" s="2" t="s">
        <v>19</v>
      </c>
    </row>
    <row r="1164" spans="1:14" x14ac:dyDescent="0.25">
      <c r="A1164" t="s">
        <v>22874</v>
      </c>
      <c r="B1164" s="1" t="s">
        <v>23138</v>
      </c>
      <c r="C1164" t="s">
        <v>22924</v>
      </c>
      <c r="D1164" t="s">
        <v>15</v>
      </c>
      <c r="E1164" s="2" t="s">
        <v>998</v>
      </c>
      <c r="F1164" t="str">
        <f t="shared" si="18"/>
        <v>Audi Q3</v>
      </c>
      <c r="G1164" t="s">
        <v>23139</v>
      </c>
      <c r="H1164" s="2" t="s">
        <v>36</v>
      </c>
      <c r="I1164" s="5">
        <v>45167</v>
      </c>
      <c r="J1164" s="2">
        <v>2021</v>
      </c>
      <c r="K1164" s="2">
        <v>110</v>
      </c>
      <c r="L1164" t="s">
        <v>22882</v>
      </c>
      <c r="M1164" s="3">
        <v>48500</v>
      </c>
      <c r="N1164" s="2" t="s">
        <v>19</v>
      </c>
    </row>
    <row r="1165" spans="1:14" x14ac:dyDescent="0.25">
      <c r="A1165" t="s">
        <v>22874</v>
      </c>
      <c r="B1165" s="1" t="s">
        <v>23179</v>
      </c>
      <c r="C1165" t="s">
        <v>23145</v>
      </c>
      <c r="D1165" t="s">
        <v>25187</v>
      </c>
      <c r="E1165" s="2" t="s">
        <v>725</v>
      </c>
      <c r="F1165" t="str">
        <f t="shared" si="18"/>
        <v>VW T-Roc</v>
      </c>
      <c r="G1165" t="s">
        <v>23180</v>
      </c>
      <c r="H1165" s="2" t="s">
        <v>36</v>
      </c>
      <c r="I1165" s="5">
        <v>117682</v>
      </c>
      <c r="J1165" s="2">
        <v>2018</v>
      </c>
      <c r="K1165" s="2">
        <v>110</v>
      </c>
      <c r="L1165" t="s">
        <v>23181</v>
      </c>
      <c r="M1165" s="3">
        <v>24500</v>
      </c>
      <c r="N1165" s="2" t="s">
        <v>19</v>
      </c>
    </row>
    <row r="1166" spans="1:14" x14ac:dyDescent="0.25">
      <c r="A1166" t="s">
        <v>22874</v>
      </c>
      <c r="B1166" s="1" t="s">
        <v>23190</v>
      </c>
      <c r="C1166" t="s">
        <v>23145</v>
      </c>
      <c r="D1166" t="s">
        <v>15</v>
      </c>
      <c r="E1166" s="2" t="s">
        <v>998</v>
      </c>
      <c r="F1166" t="str">
        <f t="shared" si="18"/>
        <v>Audi Q3</v>
      </c>
      <c r="G1166" t="s">
        <v>23191</v>
      </c>
      <c r="H1166" s="2" t="s">
        <v>17</v>
      </c>
      <c r="I1166" s="5">
        <v>70271</v>
      </c>
      <c r="J1166" s="2">
        <v>2019</v>
      </c>
      <c r="K1166" s="2">
        <v>110</v>
      </c>
      <c r="L1166" t="s">
        <v>22890</v>
      </c>
      <c r="M1166" s="3">
        <v>38476</v>
      </c>
      <c r="N1166" s="2" t="s">
        <v>19</v>
      </c>
    </row>
    <row r="1167" spans="1:14" x14ac:dyDescent="0.25">
      <c r="A1167" t="s">
        <v>22874</v>
      </c>
      <c r="B1167" s="1" t="s">
        <v>23175</v>
      </c>
      <c r="C1167" t="s">
        <v>23145</v>
      </c>
      <c r="D1167" t="s">
        <v>15</v>
      </c>
      <c r="E1167" s="2" t="s">
        <v>23176</v>
      </c>
      <c r="F1167" t="str">
        <f t="shared" si="18"/>
        <v>Audi SQ7</v>
      </c>
      <c r="G1167" t="s">
        <v>23177</v>
      </c>
      <c r="H1167" s="2" t="s">
        <v>17</v>
      </c>
      <c r="I1167" s="5">
        <v>168624</v>
      </c>
      <c r="J1167" s="2">
        <v>2017</v>
      </c>
      <c r="K1167" s="2">
        <v>320</v>
      </c>
      <c r="L1167" t="s">
        <v>22945</v>
      </c>
      <c r="M1167" s="3">
        <v>66229</v>
      </c>
      <c r="N1167" s="2" t="s">
        <v>19</v>
      </c>
    </row>
    <row r="1168" spans="1:14" x14ac:dyDescent="0.25">
      <c r="A1168" t="s">
        <v>22874</v>
      </c>
      <c r="B1168" s="1" t="s">
        <v>23163</v>
      </c>
      <c r="C1168" t="s">
        <v>23145</v>
      </c>
      <c r="D1168" t="s">
        <v>15</v>
      </c>
      <c r="E1168" s="2" t="s">
        <v>21</v>
      </c>
      <c r="F1168" t="str">
        <f t="shared" si="18"/>
        <v>Audi A3</v>
      </c>
      <c r="G1168" t="s">
        <v>23164</v>
      </c>
      <c r="H1168" s="2" t="s">
        <v>17</v>
      </c>
      <c r="I1168" s="5">
        <v>134764</v>
      </c>
      <c r="J1168" s="2">
        <v>2014</v>
      </c>
      <c r="K1168" s="2">
        <v>77</v>
      </c>
      <c r="L1168" t="s">
        <v>22882</v>
      </c>
      <c r="M1168" s="3">
        <v>15950</v>
      </c>
      <c r="N1168" s="2" t="s">
        <v>19</v>
      </c>
    </row>
    <row r="1169" spans="1:14" x14ac:dyDescent="0.25">
      <c r="A1169" t="s">
        <v>22874</v>
      </c>
      <c r="B1169" s="1" t="s">
        <v>23144</v>
      </c>
      <c r="C1169" t="s">
        <v>23145</v>
      </c>
      <c r="D1169" t="s">
        <v>25187</v>
      </c>
      <c r="E1169" s="2" t="s">
        <v>17368</v>
      </c>
      <c r="F1169" t="str">
        <f t="shared" si="18"/>
        <v>VW Golf</v>
      </c>
      <c r="G1169" t="s">
        <v>6736</v>
      </c>
      <c r="H1169" s="2" t="s">
        <v>17</v>
      </c>
      <c r="I1169" s="5">
        <v>120394</v>
      </c>
      <c r="J1169" s="2">
        <v>2017</v>
      </c>
      <c r="K1169" s="2">
        <v>135</v>
      </c>
      <c r="L1169" t="s">
        <v>22896</v>
      </c>
      <c r="M1169" s="3">
        <v>24700</v>
      </c>
      <c r="N1169" s="2" t="s">
        <v>19</v>
      </c>
    </row>
    <row r="1170" spans="1:14" x14ac:dyDescent="0.25">
      <c r="A1170" t="s">
        <v>22874</v>
      </c>
      <c r="B1170" s="1" t="s">
        <v>23161</v>
      </c>
      <c r="C1170" t="s">
        <v>23145</v>
      </c>
      <c r="D1170" t="s">
        <v>25187</v>
      </c>
      <c r="E1170" s="2" t="s">
        <v>473</v>
      </c>
      <c r="F1170" t="str">
        <f t="shared" si="18"/>
        <v>VW Tiguan</v>
      </c>
      <c r="G1170" t="s">
        <v>23162</v>
      </c>
      <c r="H1170" s="2" t="s">
        <v>36</v>
      </c>
      <c r="I1170" s="5">
        <v>118704</v>
      </c>
      <c r="J1170" s="2">
        <v>2018</v>
      </c>
      <c r="K1170" s="2">
        <v>92</v>
      </c>
      <c r="L1170" t="s">
        <v>23150</v>
      </c>
      <c r="M1170" s="3">
        <v>22000</v>
      </c>
      <c r="N1170" s="2" t="s">
        <v>19</v>
      </c>
    </row>
    <row r="1171" spans="1:14" x14ac:dyDescent="0.25">
      <c r="A1171" t="s">
        <v>22874</v>
      </c>
      <c r="B1171" s="1" t="s">
        <v>23202</v>
      </c>
      <c r="C1171" t="s">
        <v>23145</v>
      </c>
      <c r="D1171" t="s">
        <v>25187</v>
      </c>
      <c r="E1171" s="2" t="s">
        <v>22906</v>
      </c>
      <c r="F1171" t="str">
        <f t="shared" si="18"/>
        <v>VW up!</v>
      </c>
      <c r="G1171" t="s">
        <v>23084</v>
      </c>
      <c r="H1171" s="2" t="s">
        <v>36</v>
      </c>
      <c r="I1171" s="5">
        <v>39434</v>
      </c>
      <c r="J1171" s="2">
        <v>2019</v>
      </c>
      <c r="K1171" s="2">
        <v>44</v>
      </c>
      <c r="L1171" t="s">
        <v>22882</v>
      </c>
      <c r="M1171" s="3">
        <v>11300</v>
      </c>
      <c r="N1171" s="2" t="s">
        <v>19</v>
      </c>
    </row>
    <row r="1172" spans="1:14" x14ac:dyDescent="0.25">
      <c r="A1172" t="s">
        <v>22874</v>
      </c>
      <c r="B1172" s="1" t="s">
        <v>23205</v>
      </c>
      <c r="C1172" t="s">
        <v>23145</v>
      </c>
      <c r="D1172" t="s">
        <v>25187</v>
      </c>
      <c r="E1172" s="2" t="s">
        <v>22906</v>
      </c>
      <c r="F1172" t="str">
        <f t="shared" si="18"/>
        <v>VW up!</v>
      </c>
      <c r="G1172" t="s">
        <v>23206</v>
      </c>
      <c r="H1172" s="2" t="s">
        <v>36</v>
      </c>
      <c r="I1172" s="5">
        <v>12658</v>
      </c>
      <c r="J1172" s="2">
        <v>2021</v>
      </c>
      <c r="K1172" s="2">
        <v>85</v>
      </c>
      <c r="L1172" t="s">
        <v>22890</v>
      </c>
      <c r="M1172" s="3">
        <v>19250</v>
      </c>
      <c r="N1172" s="2" t="s">
        <v>19</v>
      </c>
    </row>
    <row r="1173" spans="1:14" x14ac:dyDescent="0.25">
      <c r="A1173" t="s">
        <v>22874</v>
      </c>
      <c r="B1173" s="1" t="s">
        <v>23148</v>
      </c>
      <c r="C1173" t="s">
        <v>23145</v>
      </c>
      <c r="D1173" t="s">
        <v>25187</v>
      </c>
      <c r="E1173" s="2" t="s">
        <v>464</v>
      </c>
      <c r="F1173" t="str">
        <f t="shared" si="18"/>
        <v>VW Passat</v>
      </c>
      <c r="G1173" t="s">
        <v>23149</v>
      </c>
      <c r="H1173" s="2" t="s">
        <v>17</v>
      </c>
      <c r="I1173" s="5">
        <v>81443</v>
      </c>
      <c r="J1173" s="2">
        <v>2018</v>
      </c>
      <c r="K1173" s="2">
        <v>110</v>
      </c>
      <c r="L1173" t="s">
        <v>23150</v>
      </c>
      <c r="M1173" s="3">
        <v>25700</v>
      </c>
      <c r="N1173" s="2" t="s">
        <v>19</v>
      </c>
    </row>
    <row r="1174" spans="1:14" x14ac:dyDescent="0.25">
      <c r="A1174" t="s">
        <v>22874</v>
      </c>
      <c r="B1174" s="1" t="s">
        <v>23151</v>
      </c>
      <c r="C1174" t="s">
        <v>23152</v>
      </c>
      <c r="D1174" t="s">
        <v>25187</v>
      </c>
      <c r="E1174" s="2" t="s">
        <v>112</v>
      </c>
      <c r="F1174" t="str">
        <f t="shared" si="18"/>
        <v>VW Polo</v>
      </c>
      <c r="G1174" t="s">
        <v>23153</v>
      </c>
      <c r="H1174" s="2" t="s">
        <v>17</v>
      </c>
      <c r="I1174" s="5">
        <v>98855</v>
      </c>
      <c r="J1174" s="2">
        <v>2016</v>
      </c>
      <c r="K1174" s="2">
        <v>55</v>
      </c>
      <c r="L1174" t="s">
        <v>22882</v>
      </c>
      <c r="M1174" s="3">
        <v>11015</v>
      </c>
      <c r="N1174" s="2" t="s">
        <v>19</v>
      </c>
    </row>
    <row r="1175" spans="1:14" x14ac:dyDescent="0.25">
      <c r="A1175" t="s">
        <v>22874</v>
      </c>
      <c r="B1175" s="1" t="s">
        <v>23160</v>
      </c>
      <c r="C1175" t="s">
        <v>23152</v>
      </c>
      <c r="D1175" t="s">
        <v>15</v>
      </c>
      <c r="E1175" s="2" t="s">
        <v>146</v>
      </c>
      <c r="F1175" t="str">
        <f t="shared" si="18"/>
        <v>Audi A4</v>
      </c>
      <c r="G1175" t="s">
        <v>23126</v>
      </c>
      <c r="H1175" s="2" t="s">
        <v>17</v>
      </c>
      <c r="I1175" s="5">
        <v>90561</v>
      </c>
      <c r="J1175" s="2">
        <v>2016</v>
      </c>
      <c r="K1175" s="2">
        <v>110</v>
      </c>
      <c r="L1175" t="s">
        <v>22896</v>
      </c>
      <c r="M1175" s="3">
        <v>21103</v>
      </c>
      <c r="N1175" s="2" t="s">
        <v>19</v>
      </c>
    </row>
    <row r="1176" spans="1:14" x14ac:dyDescent="0.25">
      <c r="A1176" t="s">
        <v>22874</v>
      </c>
      <c r="B1176" s="1" t="s">
        <v>23183</v>
      </c>
      <c r="C1176" t="s">
        <v>23152</v>
      </c>
      <c r="D1176" t="s">
        <v>397</v>
      </c>
      <c r="E1176" s="2" t="s">
        <v>11340</v>
      </c>
      <c r="F1176" t="str">
        <f t="shared" si="18"/>
        <v>Seat Toledo</v>
      </c>
      <c r="G1176" t="s">
        <v>23184</v>
      </c>
      <c r="H1176" s="2" t="s">
        <v>17</v>
      </c>
      <c r="I1176" s="5">
        <v>55003</v>
      </c>
      <c r="J1176" s="2">
        <v>2016</v>
      </c>
      <c r="K1176" s="2">
        <v>66</v>
      </c>
      <c r="L1176" t="s">
        <v>22878</v>
      </c>
      <c r="M1176" s="3">
        <v>12450</v>
      </c>
      <c r="N1176" s="2" t="s">
        <v>19</v>
      </c>
    </row>
    <row r="1177" spans="1:14" x14ac:dyDescent="0.25">
      <c r="A1177" t="s">
        <v>22874</v>
      </c>
      <c r="B1177" s="1" t="s">
        <v>23210</v>
      </c>
      <c r="C1177" t="s">
        <v>23152</v>
      </c>
      <c r="D1177" t="s">
        <v>25187</v>
      </c>
      <c r="E1177" s="2" t="s">
        <v>17368</v>
      </c>
      <c r="F1177" t="str">
        <f t="shared" si="18"/>
        <v>VW Golf</v>
      </c>
      <c r="G1177" t="s">
        <v>23211</v>
      </c>
      <c r="H1177" s="2" t="s">
        <v>17</v>
      </c>
      <c r="I1177" s="5">
        <v>125931</v>
      </c>
      <c r="J1177" s="2">
        <v>2015</v>
      </c>
      <c r="K1177" s="2">
        <v>77</v>
      </c>
      <c r="L1177" t="s">
        <v>22902</v>
      </c>
      <c r="M1177" s="3">
        <v>13500</v>
      </c>
      <c r="N1177" s="2" t="s">
        <v>19</v>
      </c>
    </row>
    <row r="1178" spans="1:14" x14ac:dyDescent="0.25">
      <c r="A1178" t="s">
        <v>22874</v>
      </c>
      <c r="B1178" s="1" t="s">
        <v>23172</v>
      </c>
      <c r="C1178" t="s">
        <v>23152</v>
      </c>
      <c r="D1178" t="s">
        <v>25187</v>
      </c>
      <c r="E1178" s="2" t="s">
        <v>17368</v>
      </c>
      <c r="F1178" t="str">
        <f t="shared" si="18"/>
        <v>VW Golf</v>
      </c>
      <c r="G1178" t="s">
        <v>22971</v>
      </c>
      <c r="H1178" s="2" t="s">
        <v>17</v>
      </c>
      <c r="I1178" s="5">
        <v>98061</v>
      </c>
      <c r="J1178" s="2">
        <v>2016</v>
      </c>
      <c r="K1178" s="2">
        <v>66</v>
      </c>
      <c r="L1178" t="s">
        <v>22904</v>
      </c>
      <c r="M1178" s="3">
        <v>15528</v>
      </c>
      <c r="N1178" s="2" t="s">
        <v>19</v>
      </c>
    </row>
    <row r="1179" spans="1:14" x14ac:dyDescent="0.25">
      <c r="A1179" t="s">
        <v>22874</v>
      </c>
      <c r="B1179" s="1" t="s">
        <v>23182</v>
      </c>
      <c r="C1179" t="s">
        <v>23152</v>
      </c>
      <c r="D1179" t="s">
        <v>15</v>
      </c>
      <c r="E1179" s="2" t="s">
        <v>21</v>
      </c>
      <c r="F1179" t="str">
        <f t="shared" si="18"/>
        <v>Audi A3</v>
      </c>
      <c r="G1179" t="s">
        <v>23128</v>
      </c>
      <c r="H1179" s="2" t="s">
        <v>17</v>
      </c>
      <c r="I1179" s="5">
        <v>106521</v>
      </c>
      <c r="J1179" s="2">
        <v>2017</v>
      </c>
      <c r="K1179" s="2">
        <v>81</v>
      </c>
      <c r="L1179" t="s">
        <v>22902</v>
      </c>
      <c r="M1179" s="3">
        <v>20400</v>
      </c>
      <c r="N1179" s="2" t="s">
        <v>19</v>
      </c>
    </row>
    <row r="1180" spans="1:14" x14ac:dyDescent="0.25">
      <c r="A1180" t="s">
        <v>22874</v>
      </c>
      <c r="B1180" s="1" t="s">
        <v>23192</v>
      </c>
      <c r="C1180" t="s">
        <v>23152</v>
      </c>
      <c r="D1180" t="s">
        <v>128</v>
      </c>
      <c r="E1180" s="2" t="s">
        <v>247</v>
      </c>
      <c r="F1180" t="str">
        <f t="shared" si="18"/>
        <v>Škoda Octavia</v>
      </c>
      <c r="G1180" t="s">
        <v>23193</v>
      </c>
      <c r="H1180" s="2" t="s">
        <v>17</v>
      </c>
      <c r="I1180" s="5">
        <v>95568</v>
      </c>
      <c r="J1180" s="2">
        <v>2017</v>
      </c>
      <c r="K1180" s="2">
        <v>85</v>
      </c>
      <c r="L1180" t="s">
        <v>22882</v>
      </c>
      <c r="M1180" s="3">
        <v>17500</v>
      </c>
      <c r="N1180" s="2" t="s">
        <v>19</v>
      </c>
    </row>
    <row r="1181" spans="1:14" x14ac:dyDescent="0.25">
      <c r="A1181" t="s">
        <v>22874</v>
      </c>
      <c r="B1181" s="1" t="s">
        <v>23194</v>
      </c>
      <c r="C1181" t="s">
        <v>23152</v>
      </c>
      <c r="D1181" t="s">
        <v>15</v>
      </c>
      <c r="E1181" s="2" t="s">
        <v>21</v>
      </c>
      <c r="F1181" t="str">
        <f t="shared" si="18"/>
        <v>Audi A3</v>
      </c>
      <c r="G1181" t="s">
        <v>23195</v>
      </c>
      <c r="H1181" s="2" t="s">
        <v>17</v>
      </c>
      <c r="I1181" s="5">
        <v>100436</v>
      </c>
      <c r="J1181" s="2">
        <v>2018</v>
      </c>
      <c r="K1181" s="2">
        <v>85</v>
      </c>
      <c r="L1181" t="s">
        <v>22902</v>
      </c>
      <c r="M1181" s="3">
        <v>20800</v>
      </c>
      <c r="N1181" s="2" t="s">
        <v>19</v>
      </c>
    </row>
    <row r="1182" spans="1:14" x14ac:dyDescent="0.25">
      <c r="A1182" t="s">
        <v>22874</v>
      </c>
      <c r="B1182" s="1" t="s">
        <v>23216</v>
      </c>
      <c r="C1182" t="s">
        <v>23152</v>
      </c>
      <c r="D1182" t="s">
        <v>25187</v>
      </c>
      <c r="E1182" s="2" t="s">
        <v>17368</v>
      </c>
      <c r="F1182" t="str">
        <f t="shared" si="18"/>
        <v>VW Golf</v>
      </c>
      <c r="G1182" t="s">
        <v>23217</v>
      </c>
      <c r="H1182" s="2" t="s">
        <v>17</v>
      </c>
      <c r="I1182" s="5">
        <v>134410</v>
      </c>
      <c r="J1182" s="2">
        <v>2019</v>
      </c>
      <c r="K1182" s="2">
        <v>85</v>
      </c>
      <c r="L1182" t="s">
        <v>23150</v>
      </c>
      <c r="M1182" s="3">
        <v>19378</v>
      </c>
      <c r="N1182" s="2" t="s">
        <v>19</v>
      </c>
    </row>
    <row r="1183" spans="1:14" x14ac:dyDescent="0.25">
      <c r="A1183" t="s">
        <v>22874</v>
      </c>
      <c r="B1183" s="1" t="s">
        <v>23218</v>
      </c>
      <c r="C1183" t="s">
        <v>23152</v>
      </c>
      <c r="D1183" t="s">
        <v>25187</v>
      </c>
      <c r="E1183" s="2" t="s">
        <v>17368</v>
      </c>
      <c r="F1183" t="str">
        <f t="shared" si="18"/>
        <v>VW Golf</v>
      </c>
      <c r="G1183" t="s">
        <v>23219</v>
      </c>
      <c r="H1183" s="2" t="s">
        <v>17</v>
      </c>
      <c r="I1183" s="5">
        <v>98660</v>
      </c>
      <c r="J1183" s="2">
        <v>2018</v>
      </c>
      <c r="K1183" s="2">
        <v>85</v>
      </c>
      <c r="L1183" t="s">
        <v>22902</v>
      </c>
      <c r="M1183" s="3">
        <v>16900</v>
      </c>
      <c r="N1183" s="2" t="s">
        <v>19</v>
      </c>
    </row>
    <row r="1184" spans="1:14" x14ac:dyDescent="0.25">
      <c r="A1184" t="s">
        <v>22874</v>
      </c>
      <c r="B1184" s="1" t="s">
        <v>23185</v>
      </c>
      <c r="C1184" t="s">
        <v>23152</v>
      </c>
      <c r="D1184" t="s">
        <v>15</v>
      </c>
      <c r="E1184" s="2" t="s">
        <v>146</v>
      </c>
      <c r="F1184" t="str">
        <f t="shared" si="18"/>
        <v>Audi A4</v>
      </c>
      <c r="G1184" t="s">
        <v>23186</v>
      </c>
      <c r="H1184" s="2" t="s">
        <v>17</v>
      </c>
      <c r="I1184" s="5">
        <v>122736</v>
      </c>
      <c r="J1184" s="2">
        <v>2017</v>
      </c>
      <c r="K1184" s="2">
        <v>90</v>
      </c>
      <c r="L1184" t="s">
        <v>22902</v>
      </c>
      <c r="M1184" s="3">
        <v>20500</v>
      </c>
      <c r="N1184" s="2" t="s">
        <v>19</v>
      </c>
    </row>
    <row r="1185" spans="1:14" x14ac:dyDescent="0.25">
      <c r="A1185" t="s">
        <v>22874</v>
      </c>
      <c r="B1185" s="1" t="s">
        <v>23187</v>
      </c>
      <c r="C1185" t="s">
        <v>23152</v>
      </c>
      <c r="D1185" t="s">
        <v>128</v>
      </c>
      <c r="E1185" s="2" t="s">
        <v>247</v>
      </c>
      <c r="F1185" t="str">
        <f t="shared" si="18"/>
        <v>Škoda Octavia</v>
      </c>
      <c r="G1185" t="s">
        <v>23188</v>
      </c>
      <c r="H1185" s="2" t="s">
        <v>17</v>
      </c>
      <c r="I1185" s="5">
        <v>136844</v>
      </c>
      <c r="J1185" s="2">
        <v>2017</v>
      </c>
      <c r="K1185" s="2">
        <v>85</v>
      </c>
      <c r="L1185" t="s">
        <v>22904</v>
      </c>
      <c r="M1185" s="3">
        <v>18050</v>
      </c>
      <c r="N1185" s="2" t="s">
        <v>19</v>
      </c>
    </row>
    <row r="1186" spans="1:14" x14ac:dyDescent="0.25">
      <c r="A1186" t="s">
        <v>22874</v>
      </c>
      <c r="B1186" s="1" t="s">
        <v>23227</v>
      </c>
      <c r="C1186" t="s">
        <v>23152</v>
      </c>
      <c r="D1186" t="s">
        <v>141</v>
      </c>
      <c r="E1186" s="2" t="s">
        <v>142</v>
      </c>
      <c r="F1186" t="str">
        <f t="shared" si="18"/>
        <v>Renault Kadjar</v>
      </c>
      <c r="G1186" t="s">
        <v>23228</v>
      </c>
      <c r="H1186" s="2" t="s">
        <v>17</v>
      </c>
      <c r="I1186" s="5">
        <v>108797</v>
      </c>
      <c r="J1186" s="2">
        <v>2016</v>
      </c>
      <c r="K1186" s="2">
        <v>81</v>
      </c>
      <c r="L1186" t="s">
        <v>22904</v>
      </c>
      <c r="M1186" s="3">
        <v>16500</v>
      </c>
      <c r="N1186" s="2" t="s">
        <v>19</v>
      </c>
    </row>
    <row r="1187" spans="1:14" x14ac:dyDescent="0.25">
      <c r="A1187" t="s">
        <v>22874</v>
      </c>
      <c r="B1187" s="1" t="s">
        <v>23189</v>
      </c>
      <c r="C1187" t="s">
        <v>23152</v>
      </c>
      <c r="D1187" t="s">
        <v>128</v>
      </c>
      <c r="E1187" s="2" t="s">
        <v>247</v>
      </c>
      <c r="F1187" t="str">
        <f t="shared" si="18"/>
        <v>Škoda Octavia</v>
      </c>
      <c r="G1187" t="s">
        <v>22928</v>
      </c>
      <c r="H1187" s="2" t="s">
        <v>17</v>
      </c>
      <c r="I1187" s="5">
        <v>97234</v>
      </c>
      <c r="J1187" s="2">
        <v>2018</v>
      </c>
      <c r="K1187" s="2">
        <v>85</v>
      </c>
      <c r="L1187" t="s">
        <v>22904</v>
      </c>
      <c r="M1187" s="3">
        <v>18448</v>
      </c>
      <c r="N1187" s="2" t="s">
        <v>19</v>
      </c>
    </row>
    <row r="1188" spans="1:14" x14ac:dyDescent="0.25">
      <c r="A1188" t="s">
        <v>22874</v>
      </c>
      <c r="B1188" s="1" t="s">
        <v>24004</v>
      </c>
      <c r="C1188" t="s">
        <v>23152</v>
      </c>
      <c r="D1188" t="s">
        <v>141</v>
      </c>
      <c r="E1188" s="2" t="s">
        <v>150</v>
      </c>
      <c r="F1188" t="str">
        <f t="shared" si="18"/>
        <v>Renault Clio</v>
      </c>
      <c r="G1188" t="s">
        <v>23436</v>
      </c>
      <c r="H1188" s="2" t="s">
        <v>36</v>
      </c>
      <c r="I1188" s="5">
        <v>11101</v>
      </c>
      <c r="J1188" s="2">
        <v>2022</v>
      </c>
      <c r="K1188" s="2">
        <v>49</v>
      </c>
      <c r="L1188" t="s">
        <v>22960</v>
      </c>
      <c r="M1188" s="3">
        <v>17200</v>
      </c>
      <c r="N1188" s="2" t="s">
        <v>19</v>
      </c>
    </row>
    <row r="1189" spans="1:14" x14ac:dyDescent="0.25">
      <c r="A1189" t="s">
        <v>22874</v>
      </c>
      <c r="B1189" s="1" t="s">
        <v>24005</v>
      </c>
      <c r="C1189" t="s">
        <v>23152</v>
      </c>
      <c r="D1189" t="s">
        <v>15</v>
      </c>
      <c r="E1189" s="2" t="s">
        <v>21</v>
      </c>
      <c r="F1189" t="str">
        <f t="shared" si="18"/>
        <v>Audi A3</v>
      </c>
      <c r="G1189" t="s">
        <v>23302</v>
      </c>
      <c r="H1189" s="2" t="s">
        <v>17</v>
      </c>
      <c r="I1189" s="5">
        <v>98844</v>
      </c>
      <c r="J1189" s="2">
        <v>2018</v>
      </c>
      <c r="K1189" s="2">
        <v>85</v>
      </c>
      <c r="L1189" t="s">
        <v>22899</v>
      </c>
      <c r="M1189" s="3">
        <v>19800</v>
      </c>
      <c r="N1189" s="2" t="s">
        <v>19</v>
      </c>
    </row>
    <row r="1190" spans="1:14" x14ac:dyDescent="0.25">
      <c r="A1190" t="s">
        <v>22874</v>
      </c>
      <c r="B1190" s="1" t="s">
        <v>24001</v>
      </c>
      <c r="C1190" t="s">
        <v>23152</v>
      </c>
      <c r="D1190" t="s">
        <v>15</v>
      </c>
      <c r="E1190" s="2" t="s">
        <v>21</v>
      </c>
      <c r="F1190" t="str">
        <f t="shared" si="18"/>
        <v>Audi A3</v>
      </c>
      <c r="G1190" t="s">
        <v>9069</v>
      </c>
      <c r="H1190" s="2" t="s">
        <v>17</v>
      </c>
      <c r="I1190" s="5">
        <v>112279</v>
      </c>
      <c r="J1190" s="2">
        <v>2017</v>
      </c>
      <c r="K1190" s="2">
        <v>81</v>
      </c>
      <c r="L1190" t="s">
        <v>22945</v>
      </c>
      <c r="M1190" s="3">
        <v>18950</v>
      </c>
      <c r="N1190" s="2" t="s">
        <v>19</v>
      </c>
    </row>
    <row r="1191" spans="1:14" x14ac:dyDescent="0.25">
      <c r="A1191" t="s">
        <v>22874</v>
      </c>
      <c r="B1191" s="1" t="s">
        <v>24044</v>
      </c>
      <c r="C1191" t="s">
        <v>23152</v>
      </c>
      <c r="D1191" t="s">
        <v>25187</v>
      </c>
      <c r="E1191" s="2" t="s">
        <v>17368</v>
      </c>
      <c r="F1191" t="str">
        <f t="shared" si="18"/>
        <v>VW Golf</v>
      </c>
      <c r="G1191" t="s">
        <v>23506</v>
      </c>
      <c r="H1191" s="2" t="s">
        <v>17</v>
      </c>
      <c r="I1191" s="5">
        <v>110251</v>
      </c>
      <c r="J1191" s="2">
        <v>2015</v>
      </c>
      <c r="K1191" s="2">
        <v>66</v>
      </c>
      <c r="L1191" t="s">
        <v>22882</v>
      </c>
      <c r="M1191" s="3">
        <v>14000</v>
      </c>
      <c r="N1191" s="2" t="s">
        <v>19</v>
      </c>
    </row>
    <row r="1192" spans="1:14" x14ac:dyDescent="0.25">
      <c r="A1192" t="s">
        <v>22874</v>
      </c>
      <c r="B1192" s="1" t="s">
        <v>24047</v>
      </c>
      <c r="C1192" t="s">
        <v>23152</v>
      </c>
      <c r="D1192" t="s">
        <v>25187</v>
      </c>
      <c r="E1192" s="2" t="s">
        <v>17368</v>
      </c>
      <c r="F1192" t="str">
        <f t="shared" si="18"/>
        <v>VW Golf</v>
      </c>
      <c r="G1192" t="s">
        <v>4034</v>
      </c>
      <c r="H1192" s="2" t="s">
        <v>36</v>
      </c>
      <c r="I1192" s="5">
        <v>72921</v>
      </c>
      <c r="J1192" s="2">
        <v>2019</v>
      </c>
      <c r="K1192" s="2">
        <v>85</v>
      </c>
      <c r="L1192" t="s">
        <v>22882</v>
      </c>
      <c r="M1192" s="3">
        <v>19112</v>
      </c>
      <c r="N1192" s="2" t="s">
        <v>19</v>
      </c>
    </row>
    <row r="1193" spans="1:14" x14ac:dyDescent="0.25">
      <c r="A1193" t="s">
        <v>22874</v>
      </c>
      <c r="B1193" s="1" t="s">
        <v>24043</v>
      </c>
      <c r="C1193" t="s">
        <v>23152</v>
      </c>
      <c r="D1193" t="s">
        <v>25187</v>
      </c>
      <c r="E1193" s="2" t="s">
        <v>17368</v>
      </c>
      <c r="F1193" t="str">
        <f t="shared" si="18"/>
        <v>VW Golf</v>
      </c>
      <c r="G1193" t="s">
        <v>23506</v>
      </c>
      <c r="H1193" s="2" t="s">
        <v>17</v>
      </c>
      <c r="I1193" s="5">
        <v>79226</v>
      </c>
      <c r="J1193" s="2">
        <v>2015</v>
      </c>
      <c r="K1193" s="2">
        <v>66</v>
      </c>
      <c r="L1193" t="s">
        <v>22899</v>
      </c>
      <c r="M1193" s="3">
        <v>14466</v>
      </c>
      <c r="N1193" s="2" t="s">
        <v>19</v>
      </c>
    </row>
    <row r="1194" spans="1:14" x14ac:dyDescent="0.25">
      <c r="A1194" t="s">
        <v>22874</v>
      </c>
      <c r="B1194" s="1" t="s">
        <v>24014</v>
      </c>
      <c r="C1194" t="s">
        <v>23152</v>
      </c>
      <c r="D1194" t="s">
        <v>397</v>
      </c>
      <c r="E1194" s="2" t="s">
        <v>398</v>
      </c>
      <c r="F1194" t="str">
        <f t="shared" si="18"/>
        <v>Seat Ibiza</v>
      </c>
      <c r="G1194" t="s">
        <v>23104</v>
      </c>
      <c r="H1194" s="2" t="s">
        <v>36</v>
      </c>
      <c r="I1194" s="5">
        <v>64771</v>
      </c>
      <c r="J1194" s="2">
        <v>2016</v>
      </c>
      <c r="K1194" s="2">
        <v>55</v>
      </c>
      <c r="L1194" t="s">
        <v>22878</v>
      </c>
      <c r="M1194" s="3">
        <v>10000</v>
      </c>
      <c r="N1194" s="2" t="s">
        <v>19</v>
      </c>
    </row>
    <row r="1195" spans="1:14" x14ac:dyDescent="0.25">
      <c r="A1195" t="s">
        <v>22874</v>
      </c>
      <c r="B1195" s="1" t="s">
        <v>24015</v>
      </c>
      <c r="C1195" t="s">
        <v>23152</v>
      </c>
      <c r="D1195" t="s">
        <v>128</v>
      </c>
      <c r="E1195" s="2" t="s">
        <v>527</v>
      </c>
      <c r="F1195" t="str">
        <f t="shared" si="18"/>
        <v>Škoda Superb</v>
      </c>
      <c r="G1195" t="s">
        <v>22934</v>
      </c>
      <c r="H1195" s="2" t="s">
        <v>17</v>
      </c>
      <c r="I1195" s="5">
        <v>106913</v>
      </c>
      <c r="J1195" s="2">
        <v>2017</v>
      </c>
      <c r="K1195" s="2">
        <v>88</v>
      </c>
      <c r="L1195" t="s">
        <v>22902</v>
      </c>
      <c r="M1195" s="3">
        <v>22900</v>
      </c>
      <c r="N1195" s="2" t="s">
        <v>19</v>
      </c>
    </row>
    <row r="1196" spans="1:14" x14ac:dyDescent="0.25">
      <c r="A1196" t="s">
        <v>22874</v>
      </c>
      <c r="B1196" s="1" t="s">
        <v>24018</v>
      </c>
      <c r="C1196" t="s">
        <v>23152</v>
      </c>
      <c r="D1196" t="s">
        <v>128</v>
      </c>
      <c r="E1196" s="2" t="s">
        <v>527</v>
      </c>
      <c r="F1196" t="str">
        <f t="shared" si="18"/>
        <v>Škoda Superb</v>
      </c>
      <c r="G1196" t="s">
        <v>22934</v>
      </c>
      <c r="H1196" s="2" t="s">
        <v>17</v>
      </c>
      <c r="I1196" s="5">
        <v>110568</v>
      </c>
      <c r="J1196" s="2">
        <v>2018</v>
      </c>
      <c r="K1196" s="2">
        <v>88</v>
      </c>
      <c r="L1196" t="s">
        <v>22902</v>
      </c>
      <c r="M1196" s="3">
        <v>22800</v>
      </c>
      <c r="N1196" s="2" t="s">
        <v>19</v>
      </c>
    </row>
    <row r="1197" spans="1:14" x14ac:dyDescent="0.25">
      <c r="A1197" t="s">
        <v>22874</v>
      </c>
      <c r="B1197" s="1" t="s">
        <v>24019</v>
      </c>
      <c r="C1197" t="s">
        <v>23152</v>
      </c>
      <c r="D1197" t="s">
        <v>25187</v>
      </c>
      <c r="E1197" s="2" t="s">
        <v>22906</v>
      </c>
      <c r="F1197" t="str">
        <f t="shared" si="18"/>
        <v>VW up!</v>
      </c>
      <c r="G1197" t="s">
        <v>22907</v>
      </c>
      <c r="H1197" s="2" t="s">
        <v>36</v>
      </c>
      <c r="I1197" s="5">
        <v>71466</v>
      </c>
      <c r="J1197" s="2">
        <v>2018</v>
      </c>
      <c r="K1197" s="2">
        <v>44</v>
      </c>
      <c r="L1197" t="s">
        <v>22882</v>
      </c>
      <c r="M1197" s="3">
        <v>11879</v>
      </c>
      <c r="N1197" s="2" t="s">
        <v>19</v>
      </c>
    </row>
    <row r="1198" spans="1:14" x14ac:dyDescent="0.25">
      <c r="A1198" t="s">
        <v>22874</v>
      </c>
      <c r="B1198" s="1" t="s">
        <v>24013</v>
      </c>
      <c r="C1198" t="s">
        <v>23152</v>
      </c>
      <c r="D1198" t="s">
        <v>15</v>
      </c>
      <c r="E1198" s="2" t="s">
        <v>21</v>
      </c>
      <c r="F1198" t="str">
        <f t="shared" si="18"/>
        <v>Audi A3</v>
      </c>
      <c r="G1198" t="s">
        <v>85</v>
      </c>
      <c r="H1198" s="2" t="s">
        <v>17</v>
      </c>
      <c r="I1198" s="5">
        <v>129430</v>
      </c>
      <c r="J1198" s="2">
        <v>2016</v>
      </c>
      <c r="K1198" s="2">
        <v>81</v>
      </c>
      <c r="L1198" t="s">
        <v>22902</v>
      </c>
      <c r="M1198" s="3">
        <v>15900</v>
      </c>
      <c r="N1198" s="2" t="s">
        <v>19</v>
      </c>
    </row>
    <row r="1199" spans="1:14" x14ac:dyDescent="0.25">
      <c r="A1199" t="s">
        <v>22874</v>
      </c>
      <c r="B1199" s="1" t="s">
        <v>24020</v>
      </c>
      <c r="C1199" t="s">
        <v>23152</v>
      </c>
      <c r="D1199" t="s">
        <v>15</v>
      </c>
      <c r="E1199" s="2" t="s">
        <v>21</v>
      </c>
      <c r="F1199" t="str">
        <f t="shared" si="18"/>
        <v>Audi A3</v>
      </c>
      <c r="G1199" t="s">
        <v>85</v>
      </c>
      <c r="H1199" s="2" t="s">
        <v>17</v>
      </c>
      <c r="I1199" s="5">
        <v>93932</v>
      </c>
      <c r="J1199" s="2">
        <v>2017</v>
      </c>
      <c r="K1199" s="2">
        <v>85</v>
      </c>
      <c r="L1199" t="s">
        <v>23102</v>
      </c>
      <c r="M1199" s="3">
        <v>19300</v>
      </c>
      <c r="N1199" s="2" t="s">
        <v>19</v>
      </c>
    </row>
    <row r="1200" spans="1:14" x14ac:dyDescent="0.25">
      <c r="A1200" t="s">
        <v>22874</v>
      </c>
      <c r="B1200" s="1" t="s">
        <v>24012</v>
      </c>
      <c r="C1200" t="s">
        <v>23152</v>
      </c>
      <c r="D1200" t="s">
        <v>15</v>
      </c>
      <c r="E1200" s="2" t="s">
        <v>21</v>
      </c>
      <c r="F1200" t="str">
        <f t="shared" si="18"/>
        <v>Audi A3</v>
      </c>
      <c r="G1200" t="s">
        <v>23195</v>
      </c>
      <c r="H1200" s="2" t="s">
        <v>17</v>
      </c>
      <c r="I1200" s="5">
        <v>85107</v>
      </c>
      <c r="J1200" s="2">
        <v>2017</v>
      </c>
      <c r="K1200" s="2">
        <v>85</v>
      </c>
      <c r="L1200" t="s">
        <v>23276</v>
      </c>
      <c r="M1200" s="3">
        <v>20500</v>
      </c>
      <c r="N1200" s="2" t="s">
        <v>19</v>
      </c>
    </row>
    <row r="1201" spans="1:14" x14ac:dyDescent="0.25">
      <c r="A1201" t="s">
        <v>22874</v>
      </c>
      <c r="B1201" s="1" t="s">
        <v>24021</v>
      </c>
      <c r="C1201" t="s">
        <v>23152</v>
      </c>
      <c r="D1201" t="s">
        <v>15</v>
      </c>
      <c r="E1201" s="2" t="s">
        <v>3561</v>
      </c>
      <c r="F1201" t="str">
        <f t="shared" si="18"/>
        <v>Audi Q2</v>
      </c>
      <c r="G1201" t="s">
        <v>24022</v>
      </c>
      <c r="H1201" s="2" t="s">
        <v>36</v>
      </c>
      <c r="I1201" s="5">
        <v>14223</v>
      </c>
      <c r="J1201" s="2">
        <v>2021</v>
      </c>
      <c r="K1201" s="2">
        <v>81</v>
      </c>
      <c r="L1201" t="s">
        <v>22882</v>
      </c>
      <c r="M1201" s="3">
        <v>33048</v>
      </c>
      <c r="N1201" s="2" t="s">
        <v>19</v>
      </c>
    </row>
    <row r="1202" spans="1:14" x14ac:dyDescent="0.25">
      <c r="A1202" t="s">
        <v>22874</v>
      </c>
      <c r="B1202" s="1" t="s">
        <v>24016</v>
      </c>
      <c r="C1202" t="s">
        <v>23152</v>
      </c>
      <c r="D1202" t="s">
        <v>57</v>
      </c>
      <c r="E1202" s="2" t="s">
        <v>17348</v>
      </c>
      <c r="F1202" t="str">
        <f t="shared" si="18"/>
        <v>Ford C-MAX</v>
      </c>
      <c r="G1202" t="s">
        <v>24017</v>
      </c>
      <c r="H1202" s="2" t="s">
        <v>17</v>
      </c>
      <c r="I1202" s="5">
        <v>84922</v>
      </c>
      <c r="J1202" s="2">
        <v>2017</v>
      </c>
      <c r="K1202" s="2">
        <v>77</v>
      </c>
      <c r="L1202" t="s">
        <v>22945</v>
      </c>
      <c r="M1202" s="3">
        <v>16900</v>
      </c>
      <c r="N1202" s="2" t="s">
        <v>19</v>
      </c>
    </row>
    <row r="1203" spans="1:14" x14ac:dyDescent="0.25">
      <c r="A1203" t="s">
        <v>22874</v>
      </c>
      <c r="B1203" s="1" t="s">
        <v>24026</v>
      </c>
      <c r="C1203" t="s">
        <v>23708</v>
      </c>
      <c r="D1203" t="s">
        <v>128</v>
      </c>
      <c r="E1203" s="2" t="s">
        <v>3952</v>
      </c>
      <c r="F1203" t="str">
        <f t="shared" si="18"/>
        <v>Škoda Karoq</v>
      </c>
      <c r="G1203" t="s">
        <v>24027</v>
      </c>
      <c r="H1203" s="2" t="s">
        <v>36</v>
      </c>
      <c r="I1203" s="5">
        <v>109500</v>
      </c>
      <c r="J1203" s="2">
        <v>2018</v>
      </c>
      <c r="K1203" s="2">
        <v>110</v>
      </c>
      <c r="L1203" t="s">
        <v>22890</v>
      </c>
      <c r="M1203" s="3">
        <v>24500</v>
      </c>
      <c r="N1203" s="2" t="s">
        <v>19</v>
      </c>
    </row>
    <row r="1204" spans="1:14" x14ac:dyDescent="0.25">
      <c r="A1204" t="s">
        <v>22874</v>
      </c>
      <c r="B1204" s="1" t="s">
        <v>24023</v>
      </c>
      <c r="C1204" t="s">
        <v>23708</v>
      </c>
      <c r="D1204" t="s">
        <v>25187</v>
      </c>
      <c r="E1204" s="2" t="s">
        <v>22906</v>
      </c>
      <c r="F1204" t="str">
        <f t="shared" si="18"/>
        <v>VW up!</v>
      </c>
      <c r="G1204" t="s">
        <v>24024</v>
      </c>
      <c r="H1204" s="2" t="s">
        <v>36</v>
      </c>
      <c r="I1204" s="5">
        <v>140868</v>
      </c>
      <c r="J1204" s="2">
        <v>2019</v>
      </c>
      <c r="K1204" s="2">
        <v>44</v>
      </c>
      <c r="L1204" t="s">
        <v>22882</v>
      </c>
      <c r="M1204" s="3">
        <v>7897</v>
      </c>
      <c r="N1204" s="2" t="s">
        <v>19</v>
      </c>
    </row>
    <row r="1205" spans="1:14" x14ac:dyDescent="0.25">
      <c r="A1205" t="s">
        <v>22874</v>
      </c>
      <c r="B1205" s="1" t="s">
        <v>24034</v>
      </c>
      <c r="C1205" t="s">
        <v>23708</v>
      </c>
      <c r="D1205" t="s">
        <v>15</v>
      </c>
      <c r="E1205" s="2" t="s">
        <v>415</v>
      </c>
      <c r="F1205" t="str">
        <f t="shared" si="18"/>
        <v>Audi A6</v>
      </c>
      <c r="G1205" t="s">
        <v>23555</v>
      </c>
      <c r="H1205" s="2" t="s">
        <v>17</v>
      </c>
      <c r="I1205" s="5">
        <v>117200</v>
      </c>
      <c r="J1205" s="2">
        <v>2019</v>
      </c>
      <c r="K1205" s="2">
        <v>210</v>
      </c>
      <c r="L1205" t="s">
        <v>22890</v>
      </c>
      <c r="M1205" s="3">
        <v>46900</v>
      </c>
      <c r="N1205" s="2" t="s">
        <v>19</v>
      </c>
    </row>
    <row r="1206" spans="1:14" x14ac:dyDescent="0.25">
      <c r="A1206" t="s">
        <v>22874</v>
      </c>
      <c r="B1206" s="1" t="s">
        <v>24037</v>
      </c>
      <c r="C1206" t="s">
        <v>23708</v>
      </c>
      <c r="D1206" t="s">
        <v>128</v>
      </c>
      <c r="E1206" s="2" t="s">
        <v>247</v>
      </c>
      <c r="F1206" t="str">
        <f t="shared" si="18"/>
        <v>Škoda Octavia</v>
      </c>
      <c r="G1206" t="s">
        <v>22947</v>
      </c>
      <c r="H1206" s="2" t="s">
        <v>17</v>
      </c>
      <c r="I1206" s="5">
        <v>131525</v>
      </c>
      <c r="J1206" s="2">
        <v>2017</v>
      </c>
      <c r="K1206" s="2">
        <v>85</v>
      </c>
      <c r="L1206" t="s">
        <v>22882</v>
      </c>
      <c r="M1206" s="3">
        <v>14900</v>
      </c>
      <c r="N1206" s="2" t="s">
        <v>19</v>
      </c>
    </row>
    <row r="1207" spans="1:14" x14ac:dyDescent="0.25">
      <c r="A1207" t="s">
        <v>22874</v>
      </c>
      <c r="B1207" s="1" t="s">
        <v>24040</v>
      </c>
      <c r="C1207" t="s">
        <v>23708</v>
      </c>
      <c r="D1207" t="s">
        <v>25187</v>
      </c>
      <c r="E1207" s="2" t="s">
        <v>464</v>
      </c>
      <c r="F1207" t="str">
        <f t="shared" si="18"/>
        <v>VW Passat</v>
      </c>
      <c r="G1207" t="s">
        <v>23131</v>
      </c>
      <c r="H1207" s="2" t="s">
        <v>17</v>
      </c>
      <c r="I1207" s="5">
        <v>109285</v>
      </c>
      <c r="J1207" s="2">
        <v>2017</v>
      </c>
      <c r="K1207" s="2">
        <v>110</v>
      </c>
      <c r="L1207" t="s">
        <v>22882</v>
      </c>
      <c r="M1207" s="3">
        <v>18600</v>
      </c>
      <c r="N1207" s="2" t="s">
        <v>19</v>
      </c>
    </row>
    <row r="1208" spans="1:14" x14ac:dyDescent="0.25">
      <c r="A1208" t="s">
        <v>22874</v>
      </c>
      <c r="B1208" s="1" t="s">
        <v>24052</v>
      </c>
      <c r="C1208" t="s">
        <v>23708</v>
      </c>
      <c r="D1208" t="s">
        <v>397</v>
      </c>
      <c r="E1208" s="2" t="s">
        <v>2177</v>
      </c>
      <c r="F1208" t="str">
        <f t="shared" si="18"/>
        <v>Seat Arona</v>
      </c>
      <c r="G1208" t="s">
        <v>14632</v>
      </c>
      <c r="H1208" s="2" t="s">
        <v>36</v>
      </c>
      <c r="I1208" s="5">
        <v>9160</v>
      </c>
      <c r="J1208" s="2">
        <v>2022</v>
      </c>
      <c r="K1208" s="2">
        <v>70</v>
      </c>
      <c r="L1208" t="s">
        <v>22904</v>
      </c>
      <c r="M1208" s="3">
        <v>19230</v>
      </c>
      <c r="N1208" s="2" t="s">
        <v>19</v>
      </c>
    </row>
    <row r="1209" spans="1:14" x14ac:dyDescent="0.25">
      <c r="A1209" t="s">
        <v>22874</v>
      </c>
      <c r="B1209" s="1" t="s">
        <v>24028</v>
      </c>
      <c r="C1209" t="s">
        <v>23708</v>
      </c>
      <c r="D1209" t="s">
        <v>75</v>
      </c>
      <c r="E1209" s="2" t="s">
        <v>24029</v>
      </c>
      <c r="F1209" t="str">
        <f t="shared" si="18"/>
        <v>BMW iX</v>
      </c>
      <c r="G1209" t="s">
        <v>24030</v>
      </c>
      <c r="H1209" s="2" t="s">
        <v>1300</v>
      </c>
      <c r="I1209" s="5">
        <v>12000</v>
      </c>
      <c r="J1209" s="2">
        <v>2022</v>
      </c>
      <c r="K1209" s="2">
        <v>240</v>
      </c>
      <c r="L1209" t="s">
        <v>22998</v>
      </c>
      <c r="M1209" s="3">
        <v>92900</v>
      </c>
      <c r="N1209" s="2" t="s">
        <v>19</v>
      </c>
    </row>
    <row r="1210" spans="1:14" x14ac:dyDescent="0.25">
      <c r="A1210" t="s">
        <v>22874</v>
      </c>
      <c r="B1210" s="1" t="s">
        <v>24041</v>
      </c>
      <c r="C1210" t="s">
        <v>23708</v>
      </c>
      <c r="D1210" t="s">
        <v>141</v>
      </c>
      <c r="E1210" s="2" t="s">
        <v>270</v>
      </c>
      <c r="F1210" t="str">
        <f t="shared" si="18"/>
        <v>Renault Espace</v>
      </c>
      <c r="G1210" t="s">
        <v>24042</v>
      </c>
      <c r="H1210" s="2" t="s">
        <v>17</v>
      </c>
      <c r="I1210" s="5">
        <v>73919</v>
      </c>
      <c r="J1210" s="2">
        <v>2018</v>
      </c>
      <c r="K1210" s="2">
        <v>96</v>
      </c>
      <c r="L1210" t="s">
        <v>22904</v>
      </c>
      <c r="M1210" s="3">
        <v>19800</v>
      </c>
      <c r="N1210" s="2" t="s">
        <v>19</v>
      </c>
    </row>
    <row r="1211" spans="1:14" x14ac:dyDescent="0.25">
      <c r="A1211" t="s">
        <v>22874</v>
      </c>
      <c r="B1211" s="1" t="s">
        <v>24038</v>
      </c>
      <c r="C1211" t="s">
        <v>23708</v>
      </c>
      <c r="D1211" t="s">
        <v>25187</v>
      </c>
      <c r="E1211" s="2" t="s">
        <v>112</v>
      </c>
      <c r="F1211" t="str">
        <f t="shared" si="18"/>
        <v>VW Polo</v>
      </c>
      <c r="G1211" t="s">
        <v>23219</v>
      </c>
      <c r="H1211" s="2" t="s">
        <v>17</v>
      </c>
      <c r="I1211" s="5">
        <v>59136</v>
      </c>
      <c r="J1211" s="2">
        <v>2018</v>
      </c>
      <c r="K1211" s="2">
        <v>70</v>
      </c>
      <c r="L1211" t="s">
        <v>22882</v>
      </c>
      <c r="M1211" s="3">
        <v>15300</v>
      </c>
      <c r="N1211" s="2" t="s">
        <v>19</v>
      </c>
    </row>
    <row r="1212" spans="1:14" x14ac:dyDescent="0.25">
      <c r="A1212" t="s">
        <v>22874</v>
      </c>
      <c r="B1212" s="1" t="s">
        <v>24055</v>
      </c>
      <c r="C1212" t="s">
        <v>23708</v>
      </c>
      <c r="D1212" t="s">
        <v>128</v>
      </c>
      <c r="E1212" s="2" t="s">
        <v>247</v>
      </c>
      <c r="F1212" t="str">
        <f t="shared" si="18"/>
        <v>Škoda Octavia</v>
      </c>
      <c r="G1212" t="s">
        <v>23157</v>
      </c>
      <c r="H1212" s="2" t="s">
        <v>17</v>
      </c>
      <c r="I1212" s="5">
        <v>19300</v>
      </c>
      <c r="J1212" s="2">
        <v>2021</v>
      </c>
      <c r="K1212" s="2">
        <v>110</v>
      </c>
      <c r="L1212" t="s">
        <v>22902</v>
      </c>
      <c r="M1212" s="3">
        <v>29300</v>
      </c>
      <c r="N1212" s="2" t="s">
        <v>19</v>
      </c>
    </row>
    <row r="1213" spans="1:14" x14ac:dyDescent="0.25">
      <c r="A1213" t="s">
        <v>22874</v>
      </c>
      <c r="B1213" s="1" t="s">
        <v>24039</v>
      </c>
      <c r="C1213" t="s">
        <v>23708</v>
      </c>
      <c r="D1213" t="s">
        <v>25187</v>
      </c>
      <c r="E1213" s="2" t="s">
        <v>17368</v>
      </c>
      <c r="F1213" t="str">
        <f t="shared" si="18"/>
        <v>VW Golf</v>
      </c>
      <c r="G1213" t="s">
        <v>23217</v>
      </c>
      <c r="H1213" s="2" t="s">
        <v>17</v>
      </c>
      <c r="I1213" s="5">
        <v>117530</v>
      </c>
      <c r="J1213" s="2">
        <v>2017</v>
      </c>
      <c r="K1213" s="2">
        <v>85</v>
      </c>
      <c r="L1213" t="s">
        <v>22882</v>
      </c>
      <c r="M1213" s="3">
        <v>16900</v>
      </c>
      <c r="N1213" s="2" t="s">
        <v>19</v>
      </c>
    </row>
    <row r="1214" spans="1:14" x14ac:dyDescent="0.25">
      <c r="A1214" t="s">
        <v>22874</v>
      </c>
      <c r="B1214" s="1" t="s">
        <v>24056</v>
      </c>
      <c r="C1214" t="s">
        <v>23708</v>
      </c>
      <c r="D1214" t="s">
        <v>128</v>
      </c>
      <c r="E1214" s="2" t="s">
        <v>2473</v>
      </c>
      <c r="F1214" t="str">
        <f t="shared" si="18"/>
        <v>Škoda Scala</v>
      </c>
      <c r="G1214" t="s">
        <v>13364</v>
      </c>
      <c r="H1214" s="2" t="s">
        <v>17</v>
      </c>
      <c r="I1214" s="5">
        <v>56458</v>
      </c>
      <c r="J1214" s="2">
        <v>2019</v>
      </c>
      <c r="K1214" s="2">
        <v>85</v>
      </c>
      <c r="L1214" t="s">
        <v>22960</v>
      </c>
      <c r="M1214" s="3">
        <v>21567</v>
      </c>
      <c r="N1214" s="2" t="s">
        <v>19</v>
      </c>
    </row>
    <row r="1215" spans="1:14" x14ac:dyDescent="0.25">
      <c r="A1215" t="s">
        <v>22874</v>
      </c>
      <c r="B1215" s="1" t="s">
        <v>24048</v>
      </c>
      <c r="C1215" t="s">
        <v>23708</v>
      </c>
      <c r="D1215" t="s">
        <v>57</v>
      </c>
      <c r="E1215" s="2" t="s">
        <v>349</v>
      </c>
      <c r="F1215" t="str">
        <f t="shared" si="18"/>
        <v>Ford Focus</v>
      </c>
      <c r="G1215" t="s">
        <v>24049</v>
      </c>
      <c r="H1215" s="2" t="s">
        <v>17</v>
      </c>
      <c r="I1215" s="5">
        <v>64900</v>
      </c>
      <c r="J1215" s="2">
        <v>2017</v>
      </c>
      <c r="K1215" s="2">
        <v>110</v>
      </c>
      <c r="L1215" t="s">
        <v>23150</v>
      </c>
      <c r="M1215" s="3">
        <v>16950</v>
      </c>
      <c r="N1215" s="2" t="s">
        <v>19</v>
      </c>
    </row>
    <row r="1216" spans="1:14" x14ac:dyDescent="0.25">
      <c r="A1216" t="s">
        <v>22874</v>
      </c>
      <c r="B1216" s="1" t="s">
        <v>24066</v>
      </c>
      <c r="C1216" t="s">
        <v>23708</v>
      </c>
      <c r="D1216" t="s">
        <v>75</v>
      </c>
      <c r="E1216" s="2">
        <v>2</v>
      </c>
      <c r="F1216" t="str">
        <f t="shared" si="18"/>
        <v>BMW 2</v>
      </c>
      <c r="G1216" t="s">
        <v>24067</v>
      </c>
      <c r="H1216" s="2" t="s">
        <v>17</v>
      </c>
      <c r="I1216" s="5">
        <v>153808</v>
      </c>
      <c r="J1216" s="2">
        <v>2016</v>
      </c>
      <c r="K1216" s="2">
        <v>110</v>
      </c>
      <c r="L1216" t="s">
        <v>23061</v>
      </c>
      <c r="M1216" s="3">
        <v>17500</v>
      </c>
      <c r="N1216" s="2" t="s">
        <v>19</v>
      </c>
    </row>
    <row r="1217" spans="1:14" x14ac:dyDescent="0.25">
      <c r="A1217" t="s">
        <v>22874</v>
      </c>
      <c r="B1217" s="1" t="s">
        <v>24072</v>
      </c>
      <c r="C1217" t="s">
        <v>23708</v>
      </c>
      <c r="D1217" t="s">
        <v>128</v>
      </c>
      <c r="E1217" s="2" t="s">
        <v>247</v>
      </c>
      <c r="F1217" t="str">
        <f t="shared" si="18"/>
        <v>Škoda Octavia</v>
      </c>
      <c r="G1217" t="s">
        <v>23068</v>
      </c>
      <c r="H1217" s="2" t="s">
        <v>17</v>
      </c>
      <c r="I1217" s="5">
        <v>52031</v>
      </c>
      <c r="J1217" s="2">
        <v>2021</v>
      </c>
      <c r="K1217" s="2">
        <v>85</v>
      </c>
      <c r="L1217" t="s">
        <v>22963</v>
      </c>
      <c r="M1217" s="3">
        <v>26400</v>
      </c>
      <c r="N1217" s="2" t="s">
        <v>19</v>
      </c>
    </row>
    <row r="1218" spans="1:14" x14ac:dyDescent="0.25">
      <c r="A1218" t="s">
        <v>22874</v>
      </c>
      <c r="B1218" s="1" t="s">
        <v>24062</v>
      </c>
      <c r="C1218" t="s">
        <v>23708</v>
      </c>
      <c r="D1218" t="s">
        <v>128</v>
      </c>
      <c r="E1218" s="2" t="s">
        <v>644</v>
      </c>
      <c r="F1218" t="str">
        <f t="shared" si="18"/>
        <v>Škoda Rapid</v>
      </c>
      <c r="G1218" t="s">
        <v>24063</v>
      </c>
      <c r="H1218" s="2" t="s">
        <v>36</v>
      </c>
      <c r="I1218" s="5">
        <v>124094</v>
      </c>
      <c r="J1218" s="2">
        <v>2019</v>
      </c>
      <c r="K1218" s="2">
        <v>70</v>
      </c>
      <c r="L1218" t="s">
        <v>22882</v>
      </c>
      <c r="M1218" s="3">
        <v>12900</v>
      </c>
      <c r="N1218" s="2" t="s">
        <v>19</v>
      </c>
    </row>
    <row r="1219" spans="1:14" x14ac:dyDescent="0.25">
      <c r="A1219" t="s">
        <v>22874</v>
      </c>
      <c r="B1219" s="1" t="s">
        <v>24070</v>
      </c>
      <c r="C1219" t="s">
        <v>23708</v>
      </c>
      <c r="D1219" t="s">
        <v>128</v>
      </c>
      <c r="E1219" s="2" t="s">
        <v>247</v>
      </c>
      <c r="F1219" t="str">
        <f t="shared" ref="F1219:F1282" si="19">D1219&amp; " " &amp; E1219</f>
        <v>Škoda Octavia</v>
      </c>
      <c r="G1219" t="s">
        <v>22962</v>
      </c>
      <c r="H1219" s="2" t="s">
        <v>17</v>
      </c>
      <c r="I1219" s="5">
        <v>189756</v>
      </c>
      <c r="J1219" s="2">
        <v>2018</v>
      </c>
      <c r="K1219" s="2">
        <v>85</v>
      </c>
      <c r="L1219" t="s">
        <v>24071</v>
      </c>
      <c r="M1219" s="3">
        <v>13900</v>
      </c>
      <c r="N1219" s="2" t="s">
        <v>19</v>
      </c>
    </row>
    <row r="1220" spans="1:14" x14ac:dyDescent="0.25">
      <c r="A1220" t="s">
        <v>22874</v>
      </c>
      <c r="B1220" s="1" t="s">
        <v>24053</v>
      </c>
      <c r="C1220" t="s">
        <v>23708</v>
      </c>
      <c r="D1220" t="s">
        <v>128</v>
      </c>
      <c r="E1220" s="2" t="s">
        <v>247</v>
      </c>
      <c r="F1220" t="str">
        <f t="shared" si="19"/>
        <v>Škoda Octavia</v>
      </c>
      <c r="G1220" t="s">
        <v>23068</v>
      </c>
      <c r="H1220" s="2" t="s">
        <v>17</v>
      </c>
      <c r="I1220" s="5">
        <v>63601</v>
      </c>
      <c r="J1220" s="2">
        <v>2017</v>
      </c>
      <c r="K1220" s="2">
        <v>110</v>
      </c>
      <c r="L1220" t="s">
        <v>22983</v>
      </c>
      <c r="M1220" s="3">
        <v>19400</v>
      </c>
      <c r="N1220" s="2" t="s">
        <v>19</v>
      </c>
    </row>
    <row r="1221" spans="1:14" x14ac:dyDescent="0.25">
      <c r="A1221" t="s">
        <v>22874</v>
      </c>
      <c r="B1221" s="1" t="s">
        <v>24058</v>
      </c>
      <c r="C1221" t="s">
        <v>23708</v>
      </c>
      <c r="D1221" t="s">
        <v>128</v>
      </c>
      <c r="E1221" s="2" t="s">
        <v>527</v>
      </c>
      <c r="F1221" t="str">
        <f t="shared" si="19"/>
        <v>Škoda Superb</v>
      </c>
      <c r="G1221" t="s">
        <v>24059</v>
      </c>
      <c r="H1221" s="2" t="s">
        <v>17</v>
      </c>
      <c r="I1221" s="5">
        <v>45716</v>
      </c>
      <c r="J1221" s="2">
        <v>2021</v>
      </c>
      <c r="K1221" s="2">
        <v>110</v>
      </c>
      <c r="L1221" t="s">
        <v>22963</v>
      </c>
      <c r="M1221" s="3">
        <v>34900</v>
      </c>
      <c r="N1221" s="2" t="s">
        <v>19</v>
      </c>
    </row>
    <row r="1222" spans="1:14" x14ac:dyDescent="0.25">
      <c r="A1222" t="s">
        <v>22874</v>
      </c>
      <c r="B1222" s="1" t="s">
        <v>24077</v>
      </c>
      <c r="C1222" t="s">
        <v>23708</v>
      </c>
      <c r="D1222" t="s">
        <v>128</v>
      </c>
      <c r="E1222" s="2" t="s">
        <v>644</v>
      </c>
      <c r="F1222" t="str">
        <f t="shared" si="19"/>
        <v>Škoda Rapid</v>
      </c>
      <c r="G1222" t="s">
        <v>24078</v>
      </c>
      <c r="H1222" s="2" t="s">
        <v>17</v>
      </c>
      <c r="I1222" s="5">
        <v>124506</v>
      </c>
      <c r="J1222" s="2">
        <v>2018</v>
      </c>
      <c r="K1222" s="2">
        <v>85</v>
      </c>
      <c r="L1222" t="s">
        <v>22960</v>
      </c>
      <c r="M1222" s="3">
        <v>13900</v>
      </c>
      <c r="N1222" s="2" t="s">
        <v>19</v>
      </c>
    </row>
    <row r="1223" spans="1:14" x14ac:dyDescent="0.25">
      <c r="A1223" t="s">
        <v>22874</v>
      </c>
      <c r="B1223" s="1" t="s">
        <v>24079</v>
      </c>
      <c r="C1223" t="s">
        <v>23708</v>
      </c>
      <c r="D1223" t="s">
        <v>128</v>
      </c>
      <c r="E1223" s="2" t="s">
        <v>247</v>
      </c>
      <c r="F1223" t="str">
        <f t="shared" si="19"/>
        <v>Škoda Octavia</v>
      </c>
      <c r="G1223" t="s">
        <v>24080</v>
      </c>
      <c r="H1223" s="2" t="s">
        <v>17</v>
      </c>
      <c r="I1223" s="5">
        <v>43613</v>
      </c>
      <c r="J1223" s="2">
        <v>2019</v>
      </c>
      <c r="K1223" s="2">
        <v>85</v>
      </c>
      <c r="L1223" t="s">
        <v>22902</v>
      </c>
      <c r="M1223" s="3">
        <v>21800</v>
      </c>
      <c r="N1223" s="2" t="s">
        <v>19</v>
      </c>
    </row>
    <row r="1224" spans="1:14" x14ac:dyDescent="0.25">
      <c r="A1224" t="s">
        <v>22874</v>
      </c>
      <c r="B1224" s="1" t="s">
        <v>23709</v>
      </c>
      <c r="C1224" t="s">
        <v>23708</v>
      </c>
      <c r="D1224" t="s">
        <v>25187</v>
      </c>
      <c r="E1224" s="2" t="s">
        <v>725</v>
      </c>
      <c r="F1224" t="str">
        <f t="shared" si="19"/>
        <v>VW T-Roc</v>
      </c>
      <c r="G1224" t="s">
        <v>6416</v>
      </c>
      <c r="H1224" s="2" t="s">
        <v>36</v>
      </c>
      <c r="I1224" s="5">
        <v>55538</v>
      </c>
      <c r="J1224" s="2">
        <v>2021</v>
      </c>
      <c r="K1224" s="2">
        <v>81</v>
      </c>
      <c r="L1224" t="s">
        <v>23578</v>
      </c>
      <c r="M1224" s="3">
        <v>21900</v>
      </c>
      <c r="N1224" s="2" t="s">
        <v>19</v>
      </c>
    </row>
    <row r="1225" spans="1:14" x14ac:dyDescent="0.25">
      <c r="A1225" t="s">
        <v>22874</v>
      </c>
      <c r="B1225" s="1" t="s">
        <v>23707</v>
      </c>
      <c r="C1225" t="s">
        <v>23708</v>
      </c>
      <c r="D1225" t="s">
        <v>25187</v>
      </c>
      <c r="E1225" s="2" t="s">
        <v>112</v>
      </c>
      <c r="F1225" t="str">
        <f t="shared" si="19"/>
        <v>VW Polo</v>
      </c>
      <c r="G1225" t="s">
        <v>23219</v>
      </c>
      <c r="H1225" s="2" t="s">
        <v>17</v>
      </c>
      <c r="I1225" s="5">
        <v>90985</v>
      </c>
      <c r="J1225" s="2">
        <v>2018</v>
      </c>
      <c r="K1225" s="2">
        <v>70</v>
      </c>
      <c r="L1225" t="s">
        <v>22882</v>
      </c>
      <c r="M1225" s="3">
        <v>14300</v>
      </c>
      <c r="N1225" s="2" t="s">
        <v>19</v>
      </c>
    </row>
    <row r="1226" spans="1:14" x14ac:dyDescent="0.25">
      <c r="A1226" t="s">
        <v>22874</v>
      </c>
      <c r="B1226" s="1" t="s">
        <v>23753</v>
      </c>
      <c r="C1226" t="s">
        <v>23708</v>
      </c>
      <c r="D1226" t="s">
        <v>195</v>
      </c>
      <c r="E1226" s="2" t="s">
        <v>829</v>
      </c>
      <c r="F1226" t="str">
        <f t="shared" si="19"/>
        <v>Citroen Berlingo</v>
      </c>
      <c r="G1226" t="s">
        <v>23754</v>
      </c>
      <c r="H1226" s="2" t="s">
        <v>17</v>
      </c>
      <c r="I1226" s="5">
        <v>103480</v>
      </c>
      <c r="J1226" s="2">
        <v>2018</v>
      </c>
      <c r="K1226" s="2">
        <v>73</v>
      </c>
      <c r="L1226" t="s">
        <v>22882</v>
      </c>
      <c r="M1226" s="3">
        <v>12500</v>
      </c>
      <c r="N1226" s="2" t="s">
        <v>19</v>
      </c>
    </row>
    <row r="1227" spans="1:14" x14ac:dyDescent="0.25">
      <c r="A1227" t="s">
        <v>22874</v>
      </c>
      <c r="B1227" s="1" t="s">
        <v>23755</v>
      </c>
      <c r="C1227" t="s">
        <v>23708</v>
      </c>
      <c r="D1227" t="s">
        <v>195</v>
      </c>
      <c r="E1227" s="2" t="s">
        <v>14310</v>
      </c>
      <c r="F1227" t="str">
        <f t="shared" si="19"/>
        <v>Citroen Jumpy</v>
      </c>
      <c r="G1227" t="s">
        <v>23756</v>
      </c>
      <c r="H1227" s="2" t="s">
        <v>17</v>
      </c>
      <c r="I1227" s="5">
        <v>114397</v>
      </c>
      <c r="J1227" s="2">
        <v>2018</v>
      </c>
      <c r="K1227" s="2">
        <v>70</v>
      </c>
      <c r="L1227" t="s">
        <v>22882</v>
      </c>
      <c r="M1227" s="3">
        <v>20900</v>
      </c>
      <c r="N1227" s="2" t="s">
        <v>19</v>
      </c>
    </row>
    <row r="1228" spans="1:14" x14ac:dyDescent="0.25">
      <c r="A1228" t="s">
        <v>22874</v>
      </c>
      <c r="B1228" s="1" t="s">
        <v>23720</v>
      </c>
      <c r="C1228" t="s">
        <v>23721</v>
      </c>
      <c r="D1228" t="s">
        <v>43</v>
      </c>
      <c r="E1228" s="2" t="s">
        <v>44</v>
      </c>
      <c r="F1228" t="str">
        <f t="shared" si="19"/>
        <v>Opel Insignia</v>
      </c>
      <c r="G1228" t="s">
        <v>23722</v>
      </c>
      <c r="H1228" s="2" t="s">
        <v>17</v>
      </c>
      <c r="I1228" s="5">
        <v>112060</v>
      </c>
      <c r="J1228" s="2">
        <v>2018</v>
      </c>
      <c r="K1228" s="2">
        <v>100</v>
      </c>
      <c r="L1228" t="s">
        <v>22902</v>
      </c>
      <c r="M1228" s="3">
        <v>16700</v>
      </c>
      <c r="N1228" s="2" t="s">
        <v>19</v>
      </c>
    </row>
    <row r="1229" spans="1:14" x14ac:dyDescent="0.25">
      <c r="A1229" t="s">
        <v>22874</v>
      </c>
      <c r="B1229" s="1" t="s">
        <v>23728</v>
      </c>
      <c r="C1229" t="s">
        <v>23721</v>
      </c>
      <c r="D1229" t="s">
        <v>43</v>
      </c>
      <c r="E1229" s="2" t="s">
        <v>44</v>
      </c>
      <c r="F1229" t="str">
        <f t="shared" si="19"/>
        <v>Opel Insignia</v>
      </c>
      <c r="G1229" t="s">
        <v>23729</v>
      </c>
      <c r="H1229" s="2" t="s">
        <v>17</v>
      </c>
      <c r="I1229" s="5">
        <v>145077</v>
      </c>
      <c r="J1229" s="2">
        <v>2017</v>
      </c>
      <c r="K1229" s="2">
        <v>81</v>
      </c>
      <c r="L1229" t="s">
        <v>22882</v>
      </c>
      <c r="M1229" s="3">
        <v>15200</v>
      </c>
      <c r="N1229" s="2" t="s">
        <v>19</v>
      </c>
    </row>
    <row r="1230" spans="1:14" x14ac:dyDescent="0.25">
      <c r="A1230" t="s">
        <v>22874</v>
      </c>
      <c r="B1230" s="1" t="s">
        <v>23723</v>
      </c>
      <c r="C1230" t="s">
        <v>23721</v>
      </c>
      <c r="D1230" t="s">
        <v>57</v>
      </c>
      <c r="E1230" s="2" t="s">
        <v>560</v>
      </c>
      <c r="F1230" t="str">
        <f t="shared" si="19"/>
        <v>Ford Mondeo</v>
      </c>
      <c r="G1230" t="s">
        <v>13276</v>
      </c>
      <c r="H1230" s="2" t="s">
        <v>17</v>
      </c>
      <c r="I1230" s="5">
        <v>113037</v>
      </c>
      <c r="J1230" s="2">
        <v>2018</v>
      </c>
      <c r="K1230" s="2">
        <v>110</v>
      </c>
      <c r="L1230" t="s">
        <v>22896</v>
      </c>
      <c r="M1230" s="3">
        <v>17900</v>
      </c>
      <c r="N1230" s="2" t="s">
        <v>19</v>
      </c>
    </row>
    <row r="1231" spans="1:14" x14ac:dyDescent="0.25">
      <c r="A1231" t="s">
        <v>22874</v>
      </c>
      <c r="B1231" s="1" t="s">
        <v>23750</v>
      </c>
      <c r="C1231" t="s">
        <v>23721</v>
      </c>
      <c r="D1231" t="s">
        <v>43</v>
      </c>
      <c r="E1231" s="2" t="s">
        <v>356</v>
      </c>
      <c r="F1231" t="str">
        <f t="shared" si="19"/>
        <v>Opel Astra</v>
      </c>
      <c r="G1231" t="s">
        <v>23751</v>
      </c>
      <c r="H1231" s="2" t="s">
        <v>17</v>
      </c>
      <c r="I1231" s="5">
        <v>169378</v>
      </c>
      <c r="J1231" s="2">
        <v>2018</v>
      </c>
      <c r="K1231" s="2">
        <v>81</v>
      </c>
      <c r="L1231" t="s">
        <v>22963</v>
      </c>
      <c r="M1231" s="3">
        <v>10900</v>
      </c>
      <c r="N1231" s="2" t="s">
        <v>19</v>
      </c>
    </row>
    <row r="1232" spans="1:14" x14ac:dyDescent="0.25">
      <c r="A1232" t="s">
        <v>22874</v>
      </c>
      <c r="B1232" s="1" t="s">
        <v>23743</v>
      </c>
      <c r="C1232" t="s">
        <v>23721</v>
      </c>
      <c r="D1232" t="s">
        <v>25187</v>
      </c>
      <c r="E1232" s="2" t="s">
        <v>1065</v>
      </c>
      <c r="F1232" t="str">
        <f t="shared" si="19"/>
        <v>VW Touran</v>
      </c>
      <c r="G1232" t="s">
        <v>4857</v>
      </c>
      <c r="H1232" s="2" t="s">
        <v>17</v>
      </c>
      <c r="I1232" s="5">
        <v>77982</v>
      </c>
      <c r="J1232" s="2">
        <v>2018</v>
      </c>
      <c r="K1232" s="2">
        <v>110</v>
      </c>
      <c r="L1232" t="s">
        <v>22902</v>
      </c>
      <c r="M1232" s="3">
        <v>21900</v>
      </c>
      <c r="N1232" s="2" t="s">
        <v>19</v>
      </c>
    </row>
    <row r="1233" spans="1:14" x14ac:dyDescent="0.25">
      <c r="A1233" t="s">
        <v>22874</v>
      </c>
      <c r="B1233" s="1" t="s">
        <v>23744</v>
      </c>
      <c r="C1233" t="s">
        <v>23721</v>
      </c>
      <c r="D1233" t="s">
        <v>128</v>
      </c>
      <c r="E1233" s="2" t="s">
        <v>520</v>
      </c>
      <c r="F1233" t="str">
        <f t="shared" si="19"/>
        <v>Škoda Fabia</v>
      </c>
      <c r="G1233" t="s">
        <v>23745</v>
      </c>
      <c r="H1233" s="2" t="s">
        <v>36</v>
      </c>
      <c r="I1233" s="5">
        <v>115048</v>
      </c>
      <c r="J1233" s="2">
        <v>2019</v>
      </c>
      <c r="K1233" s="2">
        <v>55</v>
      </c>
      <c r="L1233" t="s">
        <v>22882</v>
      </c>
      <c r="M1233" s="3">
        <v>10900</v>
      </c>
      <c r="N1233" s="2" t="s">
        <v>19</v>
      </c>
    </row>
    <row r="1234" spans="1:14" x14ac:dyDescent="0.25">
      <c r="A1234" t="s">
        <v>22874</v>
      </c>
      <c r="B1234" s="1" t="s">
        <v>23765</v>
      </c>
      <c r="C1234" t="s">
        <v>23721</v>
      </c>
      <c r="D1234" t="s">
        <v>25187</v>
      </c>
      <c r="E1234" s="2" t="s">
        <v>17368</v>
      </c>
      <c r="F1234" t="str">
        <f t="shared" si="19"/>
        <v>VW Golf</v>
      </c>
      <c r="G1234" t="s">
        <v>3533</v>
      </c>
      <c r="H1234" s="2" t="s">
        <v>17</v>
      </c>
      <c r="I1234" s="5">
        <v>140535</v>
      </c>
      <c r="J1234" s="2">
        <v>2019</v>
      </c>
      <c r="K1234" s="2">
        <v>85</v>
      </c>
      <c r="L1234" t="s">
        <v>22882</v>
      </c>
      <c r="M1234" s="3">
        <v>16800</v>
      </c>
      <c r="N1234" s="2" t="s">
        <v>19</v>
      </c>
    </row>
    <row r="1235" spans="1:14" x14ac:dyDescent="0.25">
      <c r="A1235" t="s">
        <v>22874</v>
      </c>
      <c r="B1235" s="1" t="s">
        <v>23770</v>
      </c>
      <c r="C1235" t="s">
        <v>23721</v>
      </c>
      <c r="D1235" t="s">
        <v>128</v>
      </c>
      <c r="E1235" s="2" t="s">
        <v>247</v>
      </c>
      <c r="F1235" t="str">
        <f t="shared" si="19"/>
        <v>Škoda Octavia</v>
      </c>
      <c r="G1235" t="s">
        <v>22928</v>
      </c>
      <c r="H1235" s="2" t="s">
        <v>17</v>
      </c>
      <c r="I1235" s="5">
        <v>187778</v>
      </c>
      <c r="J1235" s="2">
        <v>2019</v>
      </c>
      <c r="K1235" s="2">
        <v>85</v>
      </c>
      <c r="L1235" t="s">
        <v>22920</v>
      </c>
      <c r="M1235" s="3">
        <v>14900</v>
      </c>
      <c r="N1235" s="2" t="s">
        <v>19</v>
      </c>
    </row>
    <row r="1236" spans="1:14" x14ac:dyDescent="0.25">
      <c r="A1236" t="s">
        <v>22874</v>
      </c>
      <c r="B1236" s="1" t="s">
        <v>23748</v>
      </c>
      <c r="C1236" t="s">
        <v>23721</v>
      </c>
      <c r="D1236" t="s">
        <v>128</v>
      </c>
      <c r="E1236" s="2" t="s">
        <v>6280</v>
      </c>
      <c r="F1236" t="str">
        <f t="shared" si="19"/>
        <v>Škoda Kodiaq</v>
      </c>
      <c r="G1236" t="s">
        <v>23749</v>
      </c>
      <c r="H1236" s="2" t="s">
        <v>36</v>
      </c>
      <c r="I1236" s="5">
        <v>115964</v>
      </c>
      <c r="J1236" s="2">
        <v>2019</v>
      </c>
      <c r="K1236" s="2">
        <v>110</v>
      </c>
      <c r="L1236" t="s">
        <v>22904</v>
      </c>
      <c r="M1236" s="3">
        <v>28900</v>
      </c>
      <c r="N1236" s="2" t="s">
        <v>19</v>
      </c>
    </row>
    <row r="1237" spans="1:14" x14ac:dyDescent="0.25">
      <c r="A1237" t="s">
        <v>22874</v>
      </c>
      <c r="B1237" s="1" t="s">
        <v>23737</v>
      </c>
      <c r="C1237" t="s">
        <v>23721</v>
      </c>
      <c r="D1237" t="s">
        <v>167</v>
      </c>
      <c r="E1237" s="2" t="s">
        <v>168</v>
      </c>
      <c r="F1237" t="str">
        <f t="shared" si="19"/>
        <v>Dacia Sandero</v>
      </c>
      <c r="G1237" s="19" t="s">
        <v>23738</v>
      </c>
      <c r="H1237" s="2" t="s">
        <v>17</v>
      </c>
      <c r="I1237" s="5">
        <v>117825</v>
      </c>
      <c r="J1237" s="2">
        <v>2019</v>
      </c>
      <c r="K1237" s="2">
        <v>70</v>
      </c>
      <c r="L1237" t="s">
        <v>22882</v>
      </c>
      <c r="M1237" s="3">
        <v>12200</v>
      </c>
      <c r="N1237" s="2" t="s">
        <v>19</v>
      </c>
    </row>
    <row r="1238" spans="1:14" x14ac:dyDescent="0.25">
      <c r="A1238" t="s">
        <v>22874</v>
      </c>
      <c r="B1238" s="1" t="s">
        <v>23733</v>
      </c>
      <c r="C1238" t="s">
        <v>23721</v>
      </c>
      <c r="D1238" t="s">
        <v>141</v>
      </c>
      <c r="E1238" s="2" t="s">
        <v>150</v>
      </c>
      <c r="F1238" t="str">
        <f t="shared" si="19"/>
        <v>Renault Clio</v>
      </c>
      <c r="G1238" t="s">
        <v>23734</v>
      </c>
      <c r="H1238" s="2" t="s">
        <v>17</v>
      </c>
      <c r="I1238" s="5">
        <v>140880</v>
      </c>
      <c r="J1238" s="2">
        <v>2017</v>
      </c>
      <c r="K1238" s="2">
        <v>55</v>
      </c>
      <c r="L1238" t="s">
        <v>22882</v>
      </c>
      <c r="M1238" s="3">
        <v>8300</v>
      </c>
      <c r="N1238" s="2" t="s">
        <v>19</v>
      </c>
    </row>
    <row r="1239" spans="1:14" x14ac:dyDescent="0.25">
      <c r="A1239" t="s">
        <v>22874</v>
      </c>
      <c r="B1239" s="1" t="s">
        <v>23779</v>
      </c>
      <c r="C1239" t="s">
        <v>23721</v>
      </c>
      <c r="D1239" t="s">
        <v>57</v>
      </c>
      <c r="E1239" s="2" t="s">
        <v>17348</v>
      </c>
      <c r="F1239" t="str">
        <f t="shared" si="19"/>
        <v>Ford C-MAX</v>
      </c>
      <c r="G1239" t="s">
        <v>23780</v>
      </c>
      <c r="H1239" s="2" t="s">
        <v>17</v>
      </c>
      <c r="I1239" s="5">
        <v>229611</v>
      </c>
      <c r="J1239" s="2">
        <v>2018</v>
      </c>
      <c r="K1239" s="2">
        <v>88</v>
      </c>
      <c r="L1239" t="s">
        <v>22945</v>
      </c>
      <c r="M1239" s="3">
        <v>11300</v>
      </c>
      <c r="N1239" s="2" t="s">
        <v>19</v>
      </c>
    </row>
    <row r="1240" spans="1:14" x14ac:dyDescent="0.25">
      <c r="A1240" t="s">
        <v>22874</v>
      </c>
      <c r="B1240" s="1" t="s">
        <v>23781</v>
      </c>
      <c r="C1240" t="s">
        <v>23721</v>
      </c>
      <c r="D1240" t="s">
        <v>75</v>
      </c>
      <c r="E1240" s="2">
        <v>2</v>
      </c>
      <c r="F1240" t="str">
        <f t="shared" si="19"/>
        <v>BMW 2</v>
      </c>
      <c r="G1240" t="s">
        <v>23782</v>
      </c>
      <c r="H1240" s="2" t="s">
        <v>36</v>
      </c>
      <c r="I1240" s="5">
        <v>80673</v>
      </c>
      <c r="J1240" s="2">
        <v>2019</v>
      </c>
      <c r="K1240" s="2">
        <v>80</v>
      </c>
      <c r="L1240" t="s">
        <v>22945</v>
      </c>
      <c r="M1240" s="3">
        <v>20300</v>
      </c>
      <c r="N1240" s="2" t="s">
        <v>19</v>
      </c>
    </row>
    <row r="1241" spans="1:14" x14ac:dyDescent="0.25">
      <c r="A1241" t="s">
        <v>22874</v>
      </c>
      <c r="B1241" s="1" t="s">
        <v>23763</v>
      </c>
      <c r="C1241" t="s">
        <v>23721</v>
      </c>
      <c r="D1241" t="s">
        <v>75</v>
      </c>
      <c r="E1241" s="2">
        <v>3</v>
      </c>
      <c r="F1241" t="str">
        <f t="shared" si="19"/>
        <v>BMW 3</v>
      </c>
      <c r="G1241" t="s">
        <v>23764</v>
      </c>
      <c r="H1241" s="2" t="s">
        <v>17</v>
      </c>
      <c r="I1241" s="5">
        <v>147098</v>
      </c>
      <c r="J1241" s="2">
        <v>2019</v>
      </c>
      <c r="K1241" s="2">
        <v>140</v>
      </c>
      <c r="L1241" t="s">
        <v>22945</v>
      </c>
      <c r="M1241" s="3">
        <v>26200</v>
      </c>
      <c r="N1241" s="2" t="s">
        <v>19</v>
      </c>
    </row>
    <row r="1242" spans="1:14" x14ac:dyDescent="0.25">
      <c r="A1242" t="s">
        <v>22874</v>
      </c>
      <c r="B1242" s="1" t="s">
        <v>23740</v>
      </c>
      <c r="C1242" t="s">
        <v>23721</v>
      </c>
      <c r="D1242" t="s">
        <v>25187</v>
      </c>
      <c r="E1242" s="2" t="s">
        <v>464</v>
      </c>
      <c r="F1242" t="str">
        <f t="shared" si="19"/>
        <v>VW Passat</v>
      </c>
      <c r="G1242" t="s">
        <v>23741</v>
      </c>
      <c r="H1242" s="2" t="s">
        <v>17</v>
      </c>
      <c r="I1242" s="5">
        <v>108090</v>
      </c>
      <c r="J1242" s="2">
        <v>2019</v>
      </c>
      <c r="K1242" s="2">
        <v>110</v>
      </c>
      <c r="L1242" t="s">
        <v>22896</v>
      </c>
      <c r="M1242" s="3">
        <v>23300</v>
      </c>
      <c r="N1242" s="2" t="s">
        <v>19</v>
      </c>
    </row>
    <row r="1243" spans="1:14" x14ac:dyDescent="0.25">
      <c r="A1243" t="s">
        <v>22874</v>
      </c>
      <c r="B1243" s="1" t="s">
        <v>23742</v>
      </c>
      <c r="C1243" t="s">
        <v>23721</v>
      </c>
      <c r="D1243" t="s">
        <v>128</v>
      </c>
      <c r="E1243" s="2" t="s">
        <v>247</v>
      </c>
      <c r="F1243" t="str">
        <f t="shared" si="19"/>
        <v>Škoda Octavia</v>
      </c>
      <c r="G1243" t="s">
        <v>13364</v>
      </c>
      <c r="H1243" s="2" t="s">
        <v>17</v>
      </c>
      <c r="I1243" s="5">
        <v>104628</v>
      </c>
      <c r="J1243" s="2">
        <v>2019</v>
      </c>
      <c r="K1243" s="2">
        <v>85</v>
      </c>
      <c r="L1243" t="s">
        <v>22963</v>
      </c>
      <c r="M1243" s="3">
        <v>15900</v>
      </c>
      <c r="N1243" s="2" t="s">
        <v>19</v>
      </c>
    </row>
    <row r="1244" spans="1:14" x14ac:dyDescent="0.25">
      <c r="A1244" t="s">
        <v>22874</v>
      </c>
      <c r="B1244" s="1" t="s">
        <v>23747</v>
      </c>
      <c r="C1244" t="s">
        <v>23721</v>
      </c>
      <c r="D1244" t="s">
        <v>128</v>
      </c>
      <c r="E1244" s="2" t="s">
        <v>247</v>
      </c>
      <c r="F1244" t="str">
        <f t="shared" si="19"/>
        <v>Škoda Octavia</v>
      </c>
      <c r="G1244" t="s">
        <v>22928</v>
      </c>
      <c r="H1244" s="2" t="s">
        <v>17</v>
      </c>
      <c r="I1244" s="5">
        <v>150799</v>
      </c>
      <c r="J1244" s="2">
        <v>2020</v>
      </c>
      <c r="K1244" s="2">
        <v>85</v>
      </c>
      <c r="L1244" t="s">
        <v>22904</v>
      </c>
      <c r="M1244" s="3">
        <v>17100</v>
      </c>
      <c r="N1244" s="2" t="s">
        <v>19</v>
      </c>
    </row>
    <row r="1245" spans="1:14" x14ac:dyDescent="0.25">
      <c r="A1245" t="s">
        <v>22874</v>
      </c>
      <c r="B1245" s="1" t="s">
        <v>23761</v>
      </c>
      <c r="C1245" t="s">
        <v>23721</v>
      </c>
      <c r="D1245" t="s">
        <v>128</v>
      </c>
      <c r="E1245" s="2" t="s">
        <v>247</v>
      </c>
      <c r="F1245" t="str">
        <f t="shared" si="19"/>
        <v>Škoda Octavia</v>
      </c>
      <c r="G1245" t="s">
        <v>22947</v>
      </c>
      <c r="H1245" s="2" t="s">
        <v>17</v>
      </c>
      <c r="I1245" s="5">
        <v>112740</v>
      </c>
      <c r="J1245" s="2">
        <v>2019</v>
      </c>
      <c r="K1245" s="2">
        <v>85</v>
      </c>
      <c r="L1245" t="s">
        <v>22896</v>
      </c>
      <c r="M1245" s="3">
        <v>17100</v>
      </c>
      <c r="N1245" s="2" t="s">
        <v>19</v>
      </c>
    </row>
    <row r="1246" spans="1:14" x14ac:dyDescent="0.25">
      <c r="A1246" t="s">
        <v>22874</v>
      </c>
      <c r="B1246" s="1" t="s">
        <v>23759</v>
      </c>
      <c r="C1246" t="s">
        <v>23721</v>
      </c>
      <c r="D1246" t="s">
        <v>128</v>
      </c>
      <c r="E1246" s="2" t="s">
        <v>527</v>
      </c>
      <c r="F1246" t="str">
        <f t="shared" si="19"/>
        <v>Škoda Superb</v>
      </c>
      <c r="G1246" t="s">
        <v>23760</v>
      </c>
      <c r="H1246" s="2" t="s">
        <v>17</v>
      </c>
      <c r="I1246" s="5">
        <v>149207</v>
      </c>
      <c r="J1246" s="2">
        <v>2019</v>
      </c>
      <c r="K1246" s="2">
        <v>110</v>
      </c>
      <c r="L1246" t="s">
        <v>22899</v>
      </c>
      <c r="M1246" s="3">
        <v>26300</v>
      </c>
      <c r="N1246" s="2" t="s">
        <v>19</v>
      </c>
    </row>
    <row r="1247" spans="1:14" x14ac:dyDescent="0.25">
      <c r="A1247" t="s">
        <v>22874</v>
      </c>
      <c r="B1247" s="1" t="s">
        <v>23757</v>
      </c>
      <c r="C1247" t="s">
        <v>23758</v>
      </c>
      <c r="D1247" t="s">
        <v>25187</v>
      </c>
      <c r="E1247" s="2" t="s">
        <v>725</v>
      </c>
      <c r="F1247" t="str">
        <f t="shared" si="19"/>
        <v>VW T-Roc</v>
      </c>
      <c r="G1247" t="s">
        <v>6416</v>
      </c>
      <c r="H1247" s="2" t="s">
        <v>36</v>
      </c>
      <c r="I1247" s="5">
        <v>44146</v>
      </c>
      <c r="J1247" s="2">
        <v>2021</v>
      </c>
      <c r="K1247" s="2">
        <v>81</v>
      </c>
      <c r="L1247" t="s">
        <v>23016</v>
      </c>
      <c r="M1247" s="3">
        <v>22424</v>
      </c>
      <c r="N1247" s="2" t="s">
        <v>19</v>
      </c>
    </row>
    <row r="1248" spans="1:14" x14ac:dyDescent="0.25">
      <c r="A1248" t="s">
        <v>22874</v>
      </c>
      <c r="B1248" s="1" t="s">
        <v>23762</v>
      </c>
      <c r="C1248" t="s">
        <v>23758</v>
      </c>
      <c r="D1248" t="s">
        <v>25187</v>
      </c>
      <c r="E1248" s="2" t="s">
        <v>4997</v>
      </c>
      <c r="F1248" t="str">
        <f t="shared" si="19"/>
        <v>VW Taigo</v>
      </c>
      <c r="G1248" t="s">
        <v>22965</v>
      </c>
      <c r="H1248" s="2" t="s">
        <v>36</v>
      </c>
      <c r="I1248" s="5">
        <v>16210</v>
      </c>
      <c r="J1248" s="2">
        <v>2022</v>
      </c>
      <c r="K1248" s="2">
        <v>70</v>
      </c>
      <c r="L1248" t="s">
        <v>23209</v>
      </c>
      <c r="M1248" s="3">
        <v>20944</v>
      </c>
      <c r="N1248" s="2" t="s">
        <v>19</v>
      </c>
    </row>
    <row r="1249" spans="1:14" x14ac:dyDescent="0.25">
      <c r="A1249" t="s">
        <v>22874</v>
      </c>
      <c r="B1249" s="1" t="s">
        <v>23766</v>
      </c>
      <c r="C1249" t="s">
        <v>23758</v>
      </c>
      <c r="D1249" t="s">
        <v>25187</v>
      </c>
      <c r="E1249" s="2" t="s">
        <v>725</v>
      </c>
      <c r="F1249" t="str">
        <f t="shared" si="19"/>
        <v>VW T-Roc</v>
      </c>
      <c r="G1249" t="s">
        <v>22965</v>
      </c>
      <c r="H1249" s="2" t="s">
        <v>36</v>
      </c>
      <c r="I1249" s="5">
        <v>20077</v>
      </c>
      <c r="J1249" s="2">
        <v>2022</v>
      </c>
      <c r="K1249" s="2">
        <v>81</v>
      </c>
      <c r="L1249" t="s">
        <v>22904</v>
      </c>
      <c r="M1249" s="3">
        <v>24820</v>
      </c>
      <c r="N1249" s="2" t="s">
        <v>19</v>
      </c>
    </row>
    <row r="1250" spans="1:14" x14ac:dyDescent="0.25">
      <c r="A1250" t="s">
        <v>22874</v>
      </c>
      <c r="B1250" s="1" t="s">
        <v>23776</v>
      </c>
      <c r="C1250" t="s">
        <v>23758</v>
      </c>
      <c r="D1250" t="s">
        <v>25187</v>
      </c>
      <c r="E1250" s="2" t="s">
        <v>20019</v>
      </c>
      <c r="F1250" t="str">
        <f t="shared" si="19"/>
        <v>VW T-Cross</v>
      </c>
      <c r="G1250" t="s">
        <v>23672</v>
      </c>
      <c r="H1250" s="2" t="s">
        <v>36</v>
      </c>
      <c r="I1250" s="5">
        <v>3423</v>
      </c>
      <c r="J1250" s="2">
        <v>2022</v>
      </c>
      <c r="K1250" s="2">
        <v>81</v>
      </c>
      <c r="L1250" t="s">
        <v>22882</v>
      </c>
      <c r="M1250" s="3">
        <v>25880</v>
      </c>
      <c r="N1250" s="2" t="s">
        <v>19</v>
      </c>
    </row>
    <row r="1251" spans="1:14" x14ac:dyDescent="0.25">
      <c r="A1251" t="s">
        <v>22874</v>
      </c>
      <c r="B1251" s="1" t="s">
        <v>23778</v>
      </c>
      <c r="C1251" t="s">
        <v>23758</v>
      </c>
      <c r="D1251" t="s">
        <v>25187</v>
      </c>
      <c r="E1251" s="2" t="s">
        <v>4997</v>
      </c>
      <c r="F1251" t="str">
        <f t="shared" si="19"/>
        <v>VW Taigo</v>
      </c>
      <c r="G1251" t="s">
        <v>22965</v>
      </c>
      <c r="H1251" s="2" t="s">
        <v>36</v>
      </c>
      <c r="I1251" s="5">
        <v>4327</v>
      </c>
      <c r="J1251" s="2">
        <v>2022</v>
      </c>
      <c r="K1251" s="2">
        <v>70</v>
      </c>
      <c r="L1251" t="s">
        <v>22896</v>
      </c>
      <c r="M1251" s="3">
        <v>20719</v>
      </c>
      <c r="N1251" s="2" t="s">
        <v>19</v>
      </c>
    </row>
    <row r="1252" spans="1:14" x14ac:dyDescent="0.25">
      <c r="A1252" t="s">
        <v>22874</v>
      </c>
      <c r="B1252" s="1" t="s">
        <v>23777</v>
      </c>
      <c r="C1252" t="s">
        <v>23758</v>
      </c>
      <c r="D1252" t="s">
        <v>25187</v>
      </c>
      <c r="E1252" s="2" t="s">
        <v>4997</v>
      </c>
      <c r="F1252" t="str">
        <f t="shared" si="19"/>
        <v>VW Taigo</v>
      </c>
      <c r="G1252" t="s">
        <v>22965</v>
      </c>
      <c r="H1252" s="2" t="s">
        <v>36</v>
      </c>
      <c r="I1252" s="5">
        <v>15862</v>
      </c>
      <c r="J1252" s="2">
        <v>2022</v>
      </c>
      <c r="K1252" s="2">
        <v>70</v>
      </c>
      <c r="L1252" t="s">
        <v>22904</v>
      </c>
      <c r="M1252" s="3">
        <v>21295</v>
      </c>
      <c r="N1252" s="2" t="s">
        <v>19</v>
      </c>
    </row>
    <row r="1253" spans="1:14" x14ac:dyDescent="0.25">
      <c r="A1253" t="s">
        <v>22874</v>
      </c>
      <c r="B1253" s="1" t="s">
        <v>23772</v>
      </c>
      <c r="C1253" t="s">
        <v>23758</v>
      </c>
      <c r="D1253" t="s">
        <v>15</v>
      </c>
      <c r="E1253" s="2" t="s">
        <v>22492</v>
      </c>
      <c r="F1253" t="str">
        <f t="shared" si="19"/>
        <v>Audi e-tron</v>
      </c>
      <c r="G1253" t="s">
        <v>23773</v>
      </c>
      <c r="H1253" s="2" t="s">
        <v>1300</v>
      </c>
      <c r="I1253" s="5">
        <v>5000</v>
      </c>
      <c r="J1253" s="2">
        <v>2022</v>
      </c>
      <c r="K1253" s="2">
        <v>125</v>
      </c>
      <c r="L1253" t="s">
        <v>22945</v>
      </c>
      <c r="M1253" s="3">
        <v>68000</v>
      </c>
      <c r="N1253" s="2" t="s">
        <v>19</v>
      </c>
    </row>
    <row r="1254" spans="1:14" x14ac:dyDescent="0.25">
      <c r="A1254" t="s">
        <v>22874</v>
      </c>
      <c r="B1254" s="1" t="s">
        <v>23767</v>
      </c>
      <c r="C1254" t="s">
        <v>23758</v>
      </c>
      <c r="D1254" t="s">
        <v>25187</v>
      </c>
      <c r="E1254" s="2" t="s">
        <v>22906</v>
      </c>
      <c r="F1254" t="str">
        <f t="shared" si="19"/>
        <v>VW up!</v>
      </c>
      <c r="G1254" t="s">
        <v>23768</v>
      </c>
      <c r="H1254" s="2" t="s">
        <v>36</v>
      </c>
      <c r="I1254" s="5">
        <v>49500</v>
      </c>
      <c r="J1254" s="2">
        <v>2018</v>
      </c>
      <c r="K1254" s="2">
        <v>44</v>
      </c>
      <c r="L1254" t="s">
        <v>23769</v>
      </c>
      <c r="M1254" s="3">
        <v>9900</v>
      </c>
      <c r="N1254" s="2" t="s">
        <v>19</v>
      </c>
    </row>
    <row r="1255" spans="1:14" x14ac:dyDescent="0.25">
      <c r="A1255" t="s">
        <v>12</v>
      </c>
      <c r="B1255" s="1" t="s">
        <v>3210</v>
      </c>
      <c r="C1255" t="s">
        <v>3211</v>
      </c>
      <c r="D1255" t="s">
        <v>25187</v>
      </c>
      <c r="E1255" s="2" t="s">
        <v>17368</v>
      </c>
      <c r="F1255" t="str">
        <f t="shared" si="19"/>
        <v>VW Golf</v>
      </c>
      <c r="G1255" t="s">
        <v>3212</v>
      </c>
      <c r="H1255" s="2" t="s">
        <v>36</v>
      </c>
      <c r="I1255" s="5">
        <v>60000</v>
      </c>
      <c r="J1255" s="2">
        <v>2015</v>
      </c>
      <c r="K1255" s="2">
        <v>77</v>
      </c>
      <c r="L1255" t="s">
        <v>18</v>
      </c>
      <c r="M1255" s="3">
        <v>6000</v>
      </c>
      <c r="N1255" s="2" t="s">
        <v>3059</v>
      </c>
    </row>
    <row r="1256" spans="1:14" x14ac:dyDescent="0.25">
      <c r="A1256" t="s">
        <v>12</v>
      </c>
      <c r="B1256" s="1" t="s">
        <v>5361</v>
      </c>
      <c r="C1256" t="s">
        <v>5362</v>
      </c>
      <c r="D1256" t="s">
        <v>22938</v>
      </c>
      <c r="E1256" s="2" t="s">
        <v>22939</v>
      </c>
      <c r="F1256" t="str">
        <f t="shared" si="19"/>
        <v>Mercedes C</v>
      </c>
      <c r="G1256" t="s">
        <v>5363</v>
      </c>
      <c r="H1256" s="2" t="s">
        <v>17</v>
      </c>
      <c r="I1256" s="5">
        <v>203000</v>
      </c>
      <c r="J1256" s="2">
        <v>2015</v>
      </c>
      <c r="K1256" s="2">
        <v>100</v>
      </c>
      <c r="L1256" t="s">
        <v>30</v>
      </c>
      <c r="M1256" s="3">
        <v>15500</v>
      </c>
      <c r="N1256" s="2" t="s">
        <v>5246</v>
      </c>
    </row>
    <row r="1257" spans="1:14" x14ac:dyDescent="0.25">
      <c r="A1257" t="s">
        <v>12</v>
      </c>
      <c r="B1257" s="1" t="s">
        <v>9494</v>
      </c>
      <c r="C1257" t="s">
        <v>9211</v>
      </c>
      <c r="D1257" t="s">
        <v>25187</v>
      </c>
      <c r="E1257" s="2" t="s">
        <v>17368</v>
      </c>
      <c r="F1257" t="str">
        <f t="shared" si="19"/>
        <v>VW Golf</v>
      </c>
      <c r="G1257" t="s">
        <v>9495</v>
      </c>
      <c r="H1257" s="2" t="s">
        <v>17</v>
      </c>
      <c r="I1257" s="5">
        <v>228</v>
      </c>
      <c r="J1257" s="2">
        <v>2016</v>
      </c>
      <c r="K1257" s="2">
        <v>81</v>
      </c>
      <c r="L1257" t="s">
        <v>121</v>
      </c>
      <c r="M1257" s="3">
        <v>10500</v>
      </c>
      <c r="N1257" s="2" t="s">
        <v>9190</v>
      </c>
    </row>
    <row r="1258" spans="1:14" x14ac:dyDescent="0.25">
      <c r="A1258" t="s">
        <v>12</v>
      </c>
      <c r="B1258" s="1" t="s">
        <v>6424</v>
      </c>
      <c r="C1258" t="s">
        <v>6425</v>
      </c>
      <c r="D1258" t="s">
        <v>25187</v>
      </c>
      <c r="E1258" s="2" t="s">
        <v>464</v>
      </c>
      <c r="F1258" t="str">
        <f t="shared" si="19"/>
        <v>VW Passat</v>
      </c>
      <c r="G1258" t="s">
        <v>468</v>
      </c>
      <c r="H1258" s="2" t="s">
        <v>17</v>
      </c>
      <c r="I1258" s="5">
        <v>240000</v>
      </c>
      <c r="J1258" s="2">
        <v>2016</v>
      </c>
      <c r="K1258" s="2">
        <v>88</v>
      </c>
      <c r="L1258" t="s">
        <v>18</v>
      </c>
      <c r="M1258" s="3">
        <v>12500</v>
      </c>
      <c r="N1258" s="2" t="s">
        <v>6158</v>
      </c>
    </row>
    <row r="1259" spans="1:14" x14ac:dyDescent="0.25">
      <c r="A1259" t="s">
        <v>12</v>
      </c>
      <c r="B1259" s="1" t="s">
        <v>16570</v>
      </c>
      <c r="C1259" t="s">
        <v>16571</v>
      </c>
      <c r="D1259" t="s">
        <v>225</v>
      </c>
      <c r="E1259" s="2" t="s">
        <v>226</v>
      </c>
      <c r="F1259" t="str">
        <f t="shared" si="19"/>
        <v>MINI Cooper</v>
      </c>
      <c r="G1259" t="s">
        <v>16572</v>
      </c>
      <c r="H1259" s="2" t="s">
        <v>1300</v>
      </c>
      <c r="I1259" s="5">
        <v>36000</v>
      </c>
      <c r="J1259" s="2">
        <v>2020</v>
      </c>
      <c r="K1259" s="2">
        <v>135</v>
      </c>
      <c r="L1259" t="s">
        <v>16573</v>
      </c>
      <c r="M1259" s="3">
        <v>26900</v>
      </c>
      <c r="N1259" s="2" t="s">
        <v>16556</v>
      </c>
    </row>
    <row r="1260" spans="1:14" x14ac:dyDescent="0.25">
      <c r="A1260" t="s">
        <v>12</v>
      </c>
      <c r="B1260" s="1" t="s">
        <v>9449</v>
      </c>
      <c r="C1260" t="s">
        <v>9450</v>
      </c>
      <c r="D1260" t="s">
        <v>15</v>
      </c>
      <c r="E1260" s="2" t="s">
        <v>1296</v>
      </c>
      <c r="F1260" t="str">
        <f t="shared" si="19"/>
        <v>Audi A5</v>
      </c>
      <c r="G1260" t="s">
        <v>9451</v>
      </c>
      <c r="H1260" s="2" t="s">
        <v>17</v>
      </c>
      <c r="I1260" s="5">
        <v>83995</v>
      </c>
      <c r="J1260" s="2">
        <v>2017</v>
      </c>
      <c r="K1260" s="2">
        <v>140</v>
      </c>
      <c r="L1260" t="s">
        <v>45</v>
      </c>
      <c r="M1260" s="3">
        <v>37900</v>
      </c>
      <c r="N1260" s="2" t="s">
        <v>9396</v>
      </c>
    </row>
    <row r="1261" spans="1:14" x14ac:dyDescent="0.25">
      <c r="A1261" t="s">
        <v>12</v>
      </c>
      <c r="B1261" s="1" t="s">
        <v>5826</v>
      </c>
      <c r="C1261" t="s">
        <v>5827</v>
      </c>
      <c r="D1261" t="s">
        <v>33</v>
      </c>
      <c r="E1261" s="2" t="s">
        <v>34</v>
      </c>
      <c r="F1261" t="str">
        <f t="shared" si="19"/>
        <v>Fiat 500</v>
      </c>
      <c r="G1261" t="s">
        <v>5828</v>
      </c>
      <c r="H1261" s="2" t="s">
        <v>36</v>
      </c>
      <c r="I1261" s="5">
        <v>117000</v>
      </c>
      <c r="J1261" s="2">
        <v>2018</v>
      </c>
      <c r="K1261" s="2">
        <v>121</v>
      </c>
      <c r="L1261" t="s">
        <v>25</v>
      </c>
      <c r="M1261" s="3">
        <v>19000</v>
      </c>
      <c r="N1261" s="2" t="s">
        <v>5774</v>
      </c>
    </row>
    <row r="1262" spans="1:14" x14ac:dyDescent="0.25">
      <c r="A1262" t="s">
        <v>12</v>
      </c>
      <c r="B1262" s="1" t="s">
        <v>8652</v>
      </c>
      <c r="C1262" t="s">
        <v>8653</v>
      </c>
      <c r="D1262" t="s">
        <v>22938</v>
      </c>
      <c r="E1262" s="2" t="s">
        <v>23526</v>
      </c>
      <c r="F1262" t="str">
        <f t="shared" si="19"/>
        <v>Mercedes E</v>
      </c>
      <c r="G1262" t="s">
        <v>8654</v>
      </c>
      <c r="H1262" s="2" t="s">
        <v>17</v>
      </c>
      <c r="I1262" s="5">
        <v>178000</v>
      </c>
      <c r="J1262" s="2">
        <v>2017</v>
      </c>
      <c r="K1262" s="2">
        <v>143</v>
      </c>
      <c r="L1262" t="s">
        <v>30</v>
      </c>
      <c r="M1262" s="3">
        <v>28000</v>
      </c>
      <c r="N1262" s="2" t="s">
        <v>8632</v>
      </c>
    </row>
    <row r="1263" spans="1:14" x14ac:dyDescent="0.25">
      <c r="A1263" t="s">
        <v>12</v>
      </c>
      <c r="B1263" s="1" t="s">
        <v>9200</v>
      </c>
      <c r="C1263" t="s">
        <v>9201</v>
      </c>
      <c r="D1263" t="s">
        <v>43</v>
      </c>
      <c r="E1263" s="2" t="s">
        <v>356</v>
      </c>
      <c r="F1263" t="str">
        <f t="shared" si="19"/>
        <v>Opel Astra</v>
      </c>
      <c r="G1263" t="s">
        <v>4026</v>
      </c>
      <c r="H1263" s="2" t="s">
        <v>36</v>
      </c>
      <c r="I1263" s="5">
        <v>126000</v>
      </c>
      <c r="J1263" s="2">
        <v>2014</v>
      </c>
      <c r="K1263" s="2">
        <v>85</v>
      </c>
      <c r="L1263" t="s">
        <v>45</v>
      </c>
      <c r="M1263" s="3">
        <v>7799</v>
      </c>
      <c r="N1263" s="2" t="s">
        <v>9190</v>
      </c>
    </row>
    <row r="1264" spans="1:14" x14ac:dyDescent="0.25">
      <c r="A1264" t="s">
        <v>12</v>
      </c>
      <c r="B1264" s="1" t="s">
        <v>3022</v>
      </c>
      <c r="C1264" t="s">
        <v>3023</v>
      </c>
      <c r="D1264" t="s">
        <v>25187</v>
      </c>
      <c r="E1264" s="2" t="s">
        <v>22906</v>
      </c>
      <c r="F1264" t="str">
        <f t="shared" si="19"/>
        <v>VW up!</v>
      </c>
      <c r="G1264" t="s">
        <v>3024</v>
      </c>
      <c r="H1264" s="2" t="s">
        <v>36</v>
      </c>
      <c r="I1264" s="5">
        <v>55000</v>
      </c>
      <c r="J1264" s="2">
        <v>2017</v>
      </c>
      <c r="K1264" s="2">
        <v>44</v>
      </c>
      <c r="L1264" t="s">
        <v>18</v>
      </c>
      <c r="M1264" s="3">
        <v>9100</v>
      </c>
      <c r="N1264" s="2" t="s">
        <v>2899</v>
      </c>
    </row>
    <row r="1265" spans="1:14" x14ac:dyDescent="0.25">
      <c r="A1265" t="s">
        <v>12</v>
      </c>
      <c r="B1265" s="1" t="s">
        <v>391</v>
      </c>
      <c r="C1265" t="s">
        <v>348</v>
      </c>
      <c r="D1265" t="s">
        <v>392</v>
      </c>
      <c r="E1265" s="2" t="s">
        <v>393</v>
      </c>
      <c r="F1265" t="str">
        <f t="shared" si="19"/>
        <v>Alfa Romeo Giulietta</v>
      </c>
      <c r="G1265" t="s">
        <v>394</v>
      </c>
      <c r="H1265" s="2" t="s">
        <v>17</v>
      </c>
      <c r="I1265" s="5">
        <v>150000</v>
      </c>
      <c r="J1265" s="2">
        <v>2015</v>
      </c>
      <c r="K1265" s="2">
        <v>110</v>
      </c>
      <c r="L1265" t="s">
        <v>18</v>
      </c>
      <c r="M1265" s="3">
        <v>11500</v>
      </c>
      <c r="N1265" s="2" t="s">
        <v>19</v>
      </c>
    </row>
    <row r="1266" spans="1:14" x14ac:dyDescent="0.25">
      <c r="A1266" t="s">
        <v>12</v>
      </c>
      <c r="B1266" s="1" t="s">
        <v>10092</v>
      </c>
      <c r="C1266" t="s">
        <v>1051</v>
      </c>
      <c r="D1266" t="s">
        <v>392</v>
      </c>
      <c r="E1266" s="2" t="s">
        <v>3111</v>
      </c>
      <c r="F1266" t="str">
        <f t="shared" si="19"/>
        <v>Alfa Romeo Giulia</v>
      </c>
      <c r="G1266"/>
      <c r="H1266" s="2" t="s">
        <v>25179</v>
      </c>
      <c r="I1266" s="5">
        <v>91572</v>
      </c>
      <c r="J1266" s="2">
        <v>2019</v>
      </c>
      <c r="K1266" s="2">
        <v>206</v>
      </c>
      <c r="M1266" s="3">
        <v>39700</v>
      </c>
      <c r="N1266" s="2" t="s">
        <v>19</v>
      </c>
    </row>
    <row r="1267" spans="1:14" x14ac:dyDescent="0.25">
      <c r="A1267" t="s">
        <v>12</v>
      </c>
      <c r="B1267" s="1" t="s">
        <v>5087</v>
      </c>
      <c r="C1267" t="s">
        <v>1051</v>
      </c>
      <c r="D1267" t="s">
        <v>392</v>
      </c>
      <c r="E1267" s="2" t="s">
        <v>3111</v>
      </c>
      <c r="F1267" t="str">
        <f t="shared" si="19"/>
        <v>Alfa Romeo Giulia</v>
      </c>
      <c r="G1267"/>
      <c r="H1267" s="2" t="s">
        <v>25179</v>
      </c>
      <c r="I1267" s="5">
        <v>113886</v>
      </c>
      <c r="J1267" s="2">
        <v>2018</v>
      </c>
      <c r="K1267" s="2">
        <v>206</v>
      </c>
      <c r="M1267" s="3">
        <v>35900</v>
      </c>
      <c r="N1267" s="2" t="s">
        <v>19</v>
      </c>
    </row>
    <row r="1268" spans="1:14" x14ac:dyDescent="0.25">
      <c r="A1268" t="s">
        <v>12</v>
      </c>
      <c r="B1268" s="1" t="s">
        <v>16408</v>
      </c>
      <c r="C1268" t="s">
        <v>16409</v>
      </c>
      <c r="D1268" t="s">
        <v>392</v>
      </c>
      <c r="E1268" s="2" t="s">
        <v>3111</v>
      </c>
      <c r="F1268" t="str">
        <f t="shared" si="19"/>
        <v>Alfa Romeo Giulia</v>
      </c>
      <c r="G1268" t="s">
        <v>16410</v>
      </c>
      <c r="H1268" s="2" t="s">
        <v>17</v>
      </c>
      <c r="I1268" s="5">
        <v>222000</v>
      </c>
      <c r="J1268" s="2">
        <v>2016</v>
      </c>
      <c r="K1268" s="2">
        <v>110</v>
      </c>
      <c r="L1268" t="s">
        <v>30</v>
      </c>
      <c r="M1268" s="3">
        <v>18000</v>
      </c>
      <c r="N1268" s="2" t="s">
        <v>16402</v>
      </c>
    </row>
    <row r="1269" spans="1:14" x14ac:dyDescent="0.25">
      <c r="A1269" t="s">
        <v>12</v>
      </c>
      <c r="B1269" s="1" t="s">
        <v>8740</v>
      </c>
      <c r="C1269" t="s">
        <v>1042</v>
      </c>
      <c r="D1269" t="s">
        <v>392</v>
      </c>
      <c r="E1269" s="2" t="s">
        <v>3111</v>
      </c>
      <c r="F1269" t="str">
        <f t="shared" si="19"/>
        <v>Alfa Romeo Giulia</v>
      </c>
      <c r="G1269"/>
      <c r="H1269" s="2" t="s">
        <v>25179</v>
      </c>
      <c r="I1269" s="5">
        <v>127500</v>
      </c>
      <c r="J1269" s="2">
        <v>2017</v>
      </c>
      <c r="K1269" s="2">
        <v>132</v>
      </c>
      <c r="L1269" t="s">
        <v>37</v>
      </c>
      <c r="M1269" s="3">
        <v>30700</v>
      </c>
      <c r="N1269" s="2" t="s">
        <v>380</v>
      </c>
    </row>
    <row r="1270" spans="1:14" x14ac:dyDescent="0.25">
      <c r="A1270" t="s">
        <v>12</v>
      </c>
      <c r="B1270" s="1" t="s">
        <v>12662</v>
      </c>
      <c r="C1270" t="s">
        <v>1284</v>
      </c>
      <c r="D1270" t="s">
        <v>392</v>
      </c>
      <c r="E1270" s="2" t="s">
        <v>3111</v>
      </c>
      <c r="F1270" t="str">
        <f t="shared" si="19"/>
        <v>Alfa Romeo Giulia</v>
      </c>
      <c r="G1270"/>
      <c r="H1270" s="2" t="s">
        <v>17</v>
      </c>
      <c r="I1270" s="5">
        <v>181905</v>
      </c>
      <c r="J1270" s="2">
        <v>2016</v>
      </c>
      <c r="K1270" s="2">
        <v>110</v>
      </c>
      <c r="L1270" t="s">
        <v>60</v>
      </c>
      <c r="M1270" s="3">
        <v>15999</v>
      </c>
      <c r="N1270" s="2" t="s">
        <v>19</v>
      </c>
    </row>
    <row r="1271" spans="1:14" x14ac:dyDescent="0.25">
      <c r="A1271" t="s">
        <v>12</v>
      </c>
      <c r="B1271" s="1" t="s">
        <v>3110</v>
      </c>
      <c r="C1271" t="s">
        <v>3098</v>
      </c>
      <c r="D1271" t="s">
        <v>392</v>
      </c>
      <c r="E1271" s="2" t="s">
        <v>3111</v>
      </c>
      <c r="F1271" t="str">
        <f t="shared" si="19"/>
        <v>Alfa Romeo Giulia</v>
      </c>
      <c r="G1271"/>
      <c r="H1271" s="2" t="s">
        <v>17</v>
      </c>
      <c r="I1271" s="5">
        <v>133800</v>
      </c>
      <c r="J1271" s="2">
        <v>2018</v>
      </c>
      <c r="K1271" s="2">
        <v>100</v>
      </c>
      <c r="L1271" t="s">
        <v>45</v>
      </c>
      <c r="M1271" s="3">
        <v>23200</v>
      </c>
      <c r="N1271" s="2" t="s">
        <v>3059</v>
      </c>
    </row>
    <row r="1272" spans="1:14" x14ac:dyDescent="0.25">
      <c r="A1272" t="s">
        <v>12</v>
      </c>
      <c r="B1272" s="1" t="s">
        <v>16446</v>
      </c>
      <c r="C1272" t="s">
        <v>62</v>
      </c>
      <c r="D1272" t="s">
        <v>392</v>
      </c>
      <c r="E1272" s="2" t="s">
        <v>3111</v>
      </c>
      <c r="F1272" t="str">
        <f t="shared" si="19"/>
        <v>Alfa Romeo Giulia</v>
      </c>
      <c r="G1272" t="s">
        <v>16447</v>
      </c>
      <c r="H1272" s="2" t="s">
        <v>17</v>
      </c>
      <c r="I1272" s="5">
        <v>124347</v>
      </c>
      <c r="J1272" s="2">
        <v>2019</v>
      </c>
      <c r="K1272" s="2">
        <v>110</v>
      </c>
      <c r="L1272" t="s">
        <v>37</v>
      </c>
      <c r="M1272" s="3">
        <v>27990</v>
      </c>
      <c r="N1272" s="2" t="s">
        <v>16429</v>
      </c>
    </row>
    <row r="1273" spans="1:14" x14ac:dyDescent="0.25">
      <c r="A1273" t="s">
        <v>12</v>
      </c>
      <c r="B1273" s="1" t="s">
        <v>14004</v>
      </c>
      <c r="C1273" t="s">
        <v>1042</v>
      </c>
      <c r="D1273" t="s">
        <v>392</v>
      </c>
      <c r="E1273" s="2" t="s">
        <v>3111</v>
      </c>
      <c r="F1273" t="str">
        <f t="shared" si="19"/>
        <v>Alfa Romeo Giulia</v>
      </c>
      <c r="G1273"/>
      <c r="H1273" s="2" t="s">
        <v>25179</v>
      </c>
      <c r="I1273" s="5">
        <v>11624</v>
      </c>
      <c r="J1273" s="2">
        <v>2020</v>
      </c>
      <c r="K1273" s="2">
        <v>118</v>
      </c>
      <c r="M1273" s="3">
        <v>37826</v>
      </c>
      <c r="N1273" s="2" t="s">
        <v>380</v>
      </c>
    </row>
    <row r="1274" spans="1:14" x14ac:dyDescent="0.25">
      <c r="A1274" t="s">
        <v>12</v>
      </c>
      <c r="B1274" s="1" t="s">
        <v>8898</v>
      </c>
      <c r="C1274" t="s">
        <v>8899</v>
      </c>
      <c r="D1274" t="s">
        <v>392</v>
      </c>
      <c r="E1274" s="2" t="s">
        <v>3111</v>
      </c>
      <c r="F1274" t="str">
        <f t="shared" si="19"/>
        <v>Alfa Romeo Giulia</v>
      </c>
      <c r="G1274" t="s">
        <v>8900</v>
      </c>
      <c r="H1274" s="2" t="s">
        <v>17</v>
      </c>
      <c r="I1274" s="5">
        <v>76000</v>
      </c>
      <c r="J1274" s="2">
        <v>2017</v>
      </c>
      <c r="K1274" s="2">
        <v>132</v>
      </c>
      <c r="L1274" t="s">
        <v>60</v>
      </c>
      <c r="M1274" s="3">
        <v>25900</v>
      </c>
      <c r="N1274" s="2" t="s">
        <v>8823</v>
      </c>
    </row>
    <row r="1275" spans="1:14" x14ac:dyDescent="0.25">
      <c r="A1275" t="s">
        <v>12</v>
      </c>
      <c r="B1275" s="1" t="s">
        <v>14000</v>
      </c>
      <c r="C1275" t="s">
        <v>1051</v>
      </c>
      <c r="D1275" t="s">
        <v>392</v>
      </c>
      <c r="E1275" s="2" t="s">
        <v>3111</v>
      </c>
      <c r="F1275" t="str">
        <f t="shared" si="19"/>
        <v>Alfa Romeo Giulia</v>
      </c>
      <c r="G1275"/>
      <c r="H1275" s="2" t="s">
        <v>25179</v>
      </c>
      <c r="I1275" s="5">
        <v>113184</v>
      </c>
      <c r="J1275" s="2">
        <v>2018</v>
      </c>
      <c r="K1275" s="2">
        <v>110</v>
      </c>
      <c r="M1275" s="3">
        <v>21900</v>
      </c>
      <c r="N1275" s="2" t="s">
        <v>19</v>
      </c>
    </row>
    <row r="1276" spans="1:14" x14ac:dyDescent="0.25">
      <c r="A1276" t="s">
        <v>12</v>
      </c>
      <c r="B1276" s="1" t="s">
        <v>10197</v>
      </c>
      <c r="C1276" t="s">
        <v>3379</v>
      </c>
      <c r="D1276" t="s">
        <v>392</v>
      </c>
      <c r="E1276" s="2" t="s">
        <v>3111</v>
      </c>
      <c r="F1276" t="str">
        <f t="shared" si="19"/>
        <v>Alfa Romeo Giulia</v>
      </c>
      <c r="G1276" t="s">
        <v>10198</v>
      </c>
      <c r="H1276" s="2" t="s">
        <v>17</v>
      </c>
      <c r="I1276" s="5">
        <v>127197</v>
      </c>
      <c r="J1276" s="2">
        <v>2017</v>
      </c>
      <c r="K1276" s="2">
        <v>110</v>
      </c>
      <c r="L1276" t="s">
        <v>25</v>
      </c>
      <c r="M1276" s="3">
        <v>17990</v>
      </c>
      <c r="N1276" s="2" t="s">
        <v>2568</v>
      </c>
    </row>
    <row r="1277" spans="1:14" x14ac:dyDescent="0.25">
      <c r="A1277" t="s">
        <v>12</v>
      </c>
      <c r="B1277" s="1" t="s">
        <v>4043</v>
      </c>
      <c r="C1277" t="s">
        <v>3649</v>
      </c>
      <c r="D1277" t="s">
        <v>392</v>
      </c>
      <c r="E1277" s="2" t="s">
        <v>3111</v>
      </c>
      <c r="F1277" t="str">
        <f t="shared" si="19"/>
        <v>Alfa Romeo Giulia</v>
      </c>
      <c r="G1277"/>
      <c r="H1277" s="2" t="s">
        <v>17</v>
      </c>
      <c r="I1277" s="5">
        <v>96000</v>
      </c>
      <c r="J1277" s="2">
        <v>2018</v>
      </c>
      <c r="K1277" s="2">
        <v>154</v>
      </c>
      <c r="L1277" t="s">
        <v>30</v>
      </c>
      <c r="M1277" s="3">
        <v>32900</v>
      </c>
      <c r="N1277" s="2" t="s">
        <v>3698</v>
      </c>
    </row>
    <row r="1278" spans="1:14" x14ac:dyDescent="0.25">
      <c r="A1278" t="s">
        <v>12</v>
      </c>
      <c r="B1278" s="1" t="s">
        <v>6712</v>
      </c>
      <c r="C1278" t="s">
        <v>1051</v>
      </c>
      <c r="D1278" t="s">
        <v>392</v>
      </c>
      <c r="E1278" s="2" t="s">
        <v>3111</v>
      </c>
      <c r="F1278" t="str">
        <f t="shared" si="19"/>
        <v>Alfa Romeo Giulia</v>
      </c>
      <c r="G1278"/>
      <c r="H1278" s="2" t="s">
        <v>25179</v>
      </c>
      <c r="I1278" s="5">
        <v>76714</v>
      </c>
      <c r="J1278" s="2">
        <v>2020</v>
      </c>
      <c r="K1278" s="2">
        <v>147</v>
      </c>
      <c r="M1278" s="3">
        <v>34300</v>
      </c>
      <c r="N1278" s="2" t="s">
        <v>19</v>
      </c>
    </row>
    <row r="1279" spans="1:14" x14ac:dyDescent="0.25">
      <c r="A1279" t="s">
        <v>12</v>
      </c>
      <c r="B1279" s="1" t="s">
        <v>13166</v>
      </c>
      <c r="C1279" t="s">
        <v>13167</v>
      </c>
      <c r="D1279" t="s">
        <v>392</v>
      </c>
      <c r="E1279" s="2" t="s">
        <v>3111</v>
      </c>
      <c r="F1279" t="str">
        <f t="shared" si="19"/>
        <v>Alfa Romeo Giulia</v>
      </c>
      <c r="G1279" t="s">
        <v>13168</v>
      </c>
      <c r="H1279" s="2" t="s">
        <v>36</v>
      </c>
      <c r="I1279" s="5">
        <v>59000</v>
      </c>
      <c r="J1279" s="2">
        <v>2017</v>
      </c>
      <c r="K1279" s="2">
        <v>375</v>
      </c>
      <c r="L1279" t="s">
        <v>121</v>
      </c>
      <c r="M1279" s="3">
        <v>72200</v>
      </c>
      <c r="N1279" s="2" t="s">
        <v>13121</v>
      </c>
    </row>
    <row r="1280" spans="1:14" x14ac:dyDescent="0.25">
      <c r="A1280" t="s">
        <v>12</v>
      </c>
      <c r="B1280" s="1" t="s">
        <v>7203</v>
      </c>
      <c r="C1280" t="s">
        <v>7204</v>
      </c>
      <c r="D1280" t="s">
        <v>392</v>
      </c>
      <c r="E1280" s="2" t="s">
        <v>3111</v>
      </c>
      <c r="F1280" t="str">
        <f t="shared" si="19"/>
        <v>Alfa Romeo Giulia</v>
      </c>
      <c r="G1280" t="s">
        <v>7205</v>
      </c>
      <c r="H1280" s="2" t="s">
        <v>17</v>
      </c>
      <c r="I1280" s="5">
        <v>93500</v>
      </c>
      <c r="J1280" s="2">
        <v>2016</v>
      </c>
      <c r="K1280" s="2">
        <v>132</v>
      </c>
      <c r="L1280" t="s">
        <v>45</v>
      </c>
      <c r="M1280" s="3">
        <v>25500</v>
      </c>
      <c r="N1280" s="2" t="s">
        <v>7196</v>
      </c>
    </row>
    <row r="1281" spans="1:14" x14ac:dyDescent="0.25">
      <c r="A1281" t="s">
        <v>12</v>
      </c>
      <c r="B1281" s="1" t="s">
        <v>15244</v>
      </c>
      <c r="C1281" t="s">
        <v>15245</v>
      </c>
      <c r="D1281" t="s">
        <v>392</v>
      </c>
      <c r="E1281" s="2" t="s">
        <v>3111</v>
      </c>
      <c r="F1281" t="str">
        <f t="shared" si="19"/>
        <v>Alfa Romeo Giulia</v>
      </c>
      <c r="G1281" t="s">
        <v>15246</v>
      </c>
      <c r="H1281" s="2" t="s">
        <v>17</v>
      </c>
      <c r="I1281" s="5">
        <v>55500</v>
      </c>
      <c r="J1281" s="2">
        <v>2018</v>
      </c>
      <c r="K1281" s="2">
        <v>132</v>
      </c>
      <c r="L1281" t="s">
        <v>121</v>
      </c>
      <c r="M1281" s="3">
        <v>28000</v>
      </c>
      <c r="N1281" s="2" t="s">
        <v>15239</v>
      </c>
    </row>
    <row r="1282" spans="1:14" x14ac:dyDescent="0.25">
      <c r="A1282" t="s">
        <v>12</v>
      </c>
      <c r="B1282" s="1" t="s">
        <v>3038</v>
      </c>
      <c r="C1282" t="s">
        <v>3039</v>
      </c>
      <c r="D1282" t="s">
        <v>392</v>
      </c>
      <c r="E1282" s="2" t="s">
        <v>393</v>
      </c>
      <c r="F1282" t="str">
        <f t="shared" si="19"/>
        <v>Alfa Romeo Giulietta</v>
      </c>
      <c r="G1282" t="s">
        <v>3040</v>
      </c>
      <c r="H1282" s="2" t="s">
        <v>17</v>
      </c>
      <c r="I1282" s="5">
        <v>96552</v>
      </c>
      <c r="J1282" s="2">
        <v>2018</v>
      </c>
      <c r="K1282" s="2">
        <v>88</v>
      </c>
      <c r="L1282" t="s">
        <v>96</v>
      </c>
      <c r="M1282" s="3">
        <v>15500</v>
      </c>
      <c r="N1282" s="2" t="s">
        <v>2899</v>
      </c>
    </row>
    <row r="1283" spans="1:14" x14ac:dyDescent="0.25">
      <c r="A1283" t="s">
        <v>12</v>
      </c>
      <c r="B1283" s="1" t="s">
        <v>405</v>
      </c>
      <c r="C1283" t="s">
        <v>406</v>
      </c>
      <c r="D1283" t="s">
        <v>392</v>
      </c>
      <c r="E1283" s="2" t="s">
        <v>393</v>
      </c>
      <c r="F1283" t="str">
        <f t="shared" ref="F1283:F1346" si="20">D1283&amp; " " &amp; E1283</f>
        <v>Alfa Romeo Giulietta</v>
      </c>
      <c r="G1283" t="s">
        <v>407</v>
      </c>
      <c r="H1283" s="2" t="s">
        <v>17</v>
      </c>
      <c r="I1283" s="5">
        <v>200041</v>
      </c>
      <c r="J1283" s="2">
        <v>2013</v>
      </c>
      <c r="K1283" s="2">
        <v>77</v>
      </c>
      <c r="L1283" t="s">
        <v>18</v>
      </c>
      <c r="M1283" s="3">
        <v>8500</v>
      </c>
      <c r="N1283" s="2" t="s">
        <v>380</v>
      </c>
    </row>
    <row r="1284" spans="1:14" x14ac:dyDescent="0.25">
      <c r="A1284" t="s">
        <v>12</v>
      </c>
      <c r="B1284" s="1" t="s">
        <v>10945</v>
      </c>
      <c r="C1284" t="s">
        <v>10946</v>
      </c>
      <c r="D1284" t="s">
        <v>392</v>
      </c>
      <c r="E1284" s="2" t="s">
        <v>393</v>
      </c>
      <c r="F1284" t="str">
        <f t="shared" si="20"/>
        <v>Alfa Romeo Giulietta</v>
      </c>
      <c r="G1284" t="s">
        <v>10947</v>
      </c>
      <c r="H1284" s="2" t="s">
        <v>17</v>
      </c>
      <c r="I1284" s="5">
        <v>169000</v>
      </c>
      <c r="J1284" s="2">
        <v>2013</v>
      </c>
      <c r="K1284" s="2">
        <v>77</v>
      </c>
      <c r="L1284" t="s">
        <v>45</v>
      </c>
      <c r="M1284" s="3">
        <v>8300</v>
      </c>
      <c r="N1284" s="2" t="s">
        <v>10903</v>
      </c>
    </row>
    <row r="1285" spans="1:14" x14ac:dyDescent="0.25">
      <c r="A1285" t="s">
        <v>12</v>
      </c>
      <c r="B1285" s="1" t="s">
        <v>10031</v>
      </c>
      <c r="C1285" t="s">
        <v>10032</v>
      </c>
      <c r="D1285" t="s">
        <v>392</v>
      </c>
      <c r="E1285" s="2" t="s">
        <v>393</v>
      </c>
      <c r="F1285" t="str">
        <f t="shared" si="20"/>
        <v>Alfa Romeo Giulietta</v>
      </c>
      <c r="G1285" t="s">
        <v>10033</v>
      </c>
      <c r="H1285" s="2" t="s">
        <v>17</v>
      </c>
      <c r="I1285" s="5">
        <v>95000</v>
      </c>
      <c r="J1285" s="2">
        <v>2018</v>
      </c>
      <c r="K1285" s="2">
        <v>88</v>
      </c>
      <c r="L1285" t="s">
        <v>96</v>
      </c>
      <c r="M1285" s="3">
        <v>14000</v>
      </c>
      <c r="N1285" s="2" t="s">
        <v>8816</v>
      </c>
    </row>
    <row r="1286" spans="1:14" x14ac:dyDescent="0.25">
      <c r="A1286" t="s">
        <v>12</v>
      </c>
      <c r="B1286" s="1" t="s">
        <v>1050</v>
      </c>
      <c r="C1286" t="s">
        <v>1051</v>
      </c>
      <c r="D1286" t="s">
        <v>392</v>
      </c>
      <c r="E1286" s="2" t="s">
        <v>393</v>
      </c>
      <c r="F1286" t="str">
        <f t="shared" si="20"/>
        <v>Alfa Romeo Giulietta</v>
      </c>
      <c r="G1286"/>
      <c r="H1286" s="2" t="s">
        <v>25179</v>
      </c>
      <c r="I1286" s="5">
        <v>123443</v>
      </c>
      <c r="J1286" s="2">
        <v>2016</v>
      </c>
      <c r="K1286" s="2">
        <v>88</v>
      </c>
      <c r="M1286" s="3">
        <v>11700</v>
      </c>
      <c r="N1286" s="2" t="s">
        <v>19</v>
      </c>
    </row>
    <row r="1287" spans="1:14" x14ac:dyDescent="0.25">
      <c r="A1287" t="s">
        <v>12</v>
      </c>
      <c r="B1287" s="1" t="s">
        <v>3281</v>
      </c>
      <c r="C1287" t="s">
        <v>3282</v>
      </c>
      <c r="D1287" t="s">
        <v>392</v>
      </c>
      <c r="E1287" s="2" t="s">
        <v>393</v>
      </c>
      <c r="F1287" t="str">
        <f t="shared" si="20"/>
        <v>Alfa Romeo Giulietta</v>
      </c>
      <c r="G1287"/>
      <c r="H1287" s="2" t="s">
        <v>17</v>
      </c>
      <c r="I1287" s="5">
        <v>162000</v>
      </c>
      <c r="J1287" s="2">
        <v>2015</v>
      </c>
      <c r="K1287" s="2">
        <v>110</v>
      </c>
      <c r="L1287" t="s">
        <v>45</v>
      </c>
      <c r="M1287" s="3">
        <v>10000</v>
      </c>
      <c r="N1287" s="2" t="s">
        <v>3249</v>
      </c>
    </row>
    <row r="1288" spans="1:14" x14ac:dyDescent="0.25">
      <c r="A1288" t="s">
        <v>12</v>
      </c>
      <c r="B1288" s="1" t="s">
        <v>4044</v>
      </c>
      <c r="C1288" t="s">
        <v>4045</v>
      </c>
      <c r="D1288" t="s">
        <v>392</v>
      </c>
      <c r="E1288" s="2" t="s">
        <v>393</v>
      </c>
      <c r="F1288" t="str">
        <f t="shared" si="20"/>
        <v>Alfa Romeo Giulietta</v>
      </c>
      <c r="G1288" t="s">
        <v>4046</v>
      </c>
      <c r="H1288" s="2" t="s">
        <v>17</v>
      </c>
      <c r="I1288" s="5">
        <v>74000</v>
      </c>
      <c r="J1288" s="2">
        <v>2015</v>
      </c>
      <c r="K1288" s="2">
        <v>150</v>
      </c>
      <c r="L1288" t="s">
        <v>30</v>
      </c>
      <c r="M1288" s="3">
        <v>15000</v>
      </c>
      <c r="N1288" s="2" t="s">
        <v>3698</v>
      </c>
    </row>
    <row r="1289" spans="1:14" x14ac:dyDescent="0.25">
      <c r="A1289" t="s">
        <v>12</v>
      </c>
      <c r="B1289" s="1" t="s">
        <v>16662</v>
      </c>
      <c r="C1289" t="s">
        <v>16663</v>
      </c>
      <c r="D1289" t="s">
        <v>392</v>
      </c>
      <c r="E1289" s="2" t="s">
        <v>393</v>
      </c>
      <c r="F1289" t="str">
        <f t="shared" si="20"/>
        <v>Alfa Romeo Giulietta</v>
      </c>
      <c r="G1289" t="s">
        <v>16664</v>
      </c>
      <c r="H1289" s="2" t="s">
        <v>17</v>
      </c>
      <c r="I1289" s="5">
        <v>210000</v>
      </c>
      <c r="J1289" s="2">
        <v>2016</v>
      </c>
      <c r="K1289" s="2">
        <v>125</v>
      </c>
      <c r="L1289" t="s">
        <v>37</v>
      </c>
      <c r="M1289" s="3">
        <v>11499</v>
      </c>
      <c r="N1289" s="2" t="s">
        <v>16653</v>
      </c>
    </row>
    <row r="1290" spans="1:14" x14ac:dyDescent="0.25">
      <c r="A1290" t="s">
        <v>12</v>
      </c>
      <c r="B1290" s="1" t="s">
        <v>17023</v>
      </c>
      <c r="C1290" t="s">
        <v>15752</v>
      </c>
      <c r="D1290" t="s">
        <v>392</v>
      </c>
      <c r="E1290" s="2" t="s">
        <v>393</v>
      </c>
      <c r="F1290" t="str">
        <f t="shared" si="20"/>
        <v>Alfa Romeo Giulietta</v>
      </c>
      <c r="G1290" t="s">
        <v>16915</v>
      </c>
      <c r="H1290" s="2" t="s">
        <v>17</v>
      </c>
      <c r="I1290" s="5">
        <v>115500</v>
      </c>
      <c r="J1290" s="2">
        <v>2015</v>
      </c>
      <c r="K1290" s="2">
        <v>129</v>
      </c>
      <c r="L1290" t="s">
        <v>60</v>
      </c>
      <c r="M1290" s="3">
        <v>11800</v>
      </c>
      <c r="N1290" s="2" t="s">
        <v>17024</v>
      </c>
    </row>
    <row r="1291" spans="1:14" x14ac:dyDescent="0.25">
      <c r="A1291" t="s">
        <v>12</v>
      </c>
      <c r="B1291" s="1" t="s">
        <v>14544</v>
      </c>
      <c r="C1291" t="s">
        <v>14545</v>
      </c>
      <c r="D1291" t="s">
        <v>392</v>
      </c>
      <c r="E1291" s="2" t="s">
        <v>393</v>
      </c>
      <c r="F1291" t="str">
        <f t="shared" si="20"/>
        <v>Alfa Romeo Giulietta</v>
      </c>
      <c r="G1291" t="s">
        <v>14546</v>
      </c>
      <c r="H1291" s="2" t="s">
        <v>17</v>
      </c>
      <c r="I1291" s="5">
        <v>199000</v>
      </c>
      <c r="J1291" s="2">
        <v>2013</v>
      </c>
      <c r="K1291" s="2">
        <v>103</v>
      </c>
      <c r="L1291" t="s">
        <v>18</v>
      </c>
      <c r="M1291" s="3">
        <v>8983</v>
      </c>
      <c r="N1291" s="2" t="s">
        <v>14539</v>
      </c>
    </row>
    <row r="1292" spans="1:14" x14ac:dyDescent="0.25">
      <c r="A1292" t="s">
        <v>12</v>
      </c>
      <c r="B1292" s="1" t="s">
        <v>16914</v>
      </c>
      <c r="C1292" t="s">
        <v>14357</v>
      </c>
      <c r="D1292" t="s">
        <v>392</v>
      </c>
      <c r="E1292" s="2" t="s">
        <v>393</v>
      </c>
      <c r="F1292" t="str">
        <f t="shared" si="20"/>
        <v>Alfa Romeo Giulietta</v>
      </c>
      <c r="G1292" t="s">
        <v>16915</v>
      </c>
      <c r="H1292" s="2" t="s">
        <v>17</v>
      </c>
      <c r="I1292" s="5">
        <v>175000</v>
      </c>
      <c r="J1292" s="2">
        <v>2014</v>
      </c>
      <c r="K1292" s="2">
        <v>110</v>
      </c>
      <c r="L1292" t="s">
        <v>30</v>
      </c>
      <c r="M1292" s="3">
        <v>11500</v>
      </c>
      <c r="N1292" s="2" t="s">
        <v>16916</v>
      </c>
    </row>
    <row r="1293" spans="1:14" x14ac:dyDescent="0.25">
      <c r="A1293" t="s">
        <v>12</v>
      </c>
      <c r="B1293" s="1" t="s">
        <v>14680</v>
      </c>
      <c r="C1293" t="s">
        <v>894</v>
      </c>
      <c r="D1293" t="s">
        <v>392</v>
      </c>
      <c r="E1293" s="2" t="s">
        <v>393</v>
      </c>
      <c r="F1293" t="str">
        <f t="shared" si="20"/>
        <v>Alfa Romeo Giulietta</v>
      </c>
      <c r="G1293" t="s">
        <v>14681</v>
      </c>
      <c r="H1293" s="2" t="s">
        <v>17</v>
      </c>
      <c r="I1293" s="5">
        <v>158987</v>
      </c>
      <c r="J1293" s="2">
        <v>2014</v>
      </c>
      <c r="K1293" s="2">
        <v>110</v>
      </c>
      <c r="L1293" t="s">
        <v>54</v>
      </c>
      <c r="M1293" s="3">
        <v>11600</v>
      </c>
      <c r="N1293" s="2" t="s">
        <v>14679</v>
      </c>
    </row>
    <row r="1294" spans="1:14" x14ac:dyDescent="0.25">
      <c r="A1294" t="s">
        <v>12</v>
      </c>
      <c r="B1294" s="1" t="s">
        <v>2319</v>
      </c>
      <c r="C1294" t="s">
        <v>2320</v>
      </c>
      <c r="D1294" t="s">
        <v>392</v>
      </c>
      <c r="E1294" s="2" t="s">
        <v>393</v>
      </c>
      <c r="F1294" t="str">
        <f t="shared" si="20"/>
        <v>Alfa Romeo Giulietta</v>
      </c>
      <c r="G1294" t="s">
        <v>2321</v>
      </c>
      <c r="H1294" s="2" t="s">
        <v>17</v>
      </c>
      <c r="I1294" s="5">
        <v>166000</v>
      </c>
      <c r="J1294" s="2">
        <v>2015</v>
      </c>
      <c r="K1294" s="2">
        <v>129</v>
      </c>
      <c r="L1294" t="s">
        <v>82</v>
      </c>
      <c r="M1294" s="3">
        <v>10800</v>
      </c>
      <c r="N1294" s="2" t="s">
        <v>2278</v>
      </c>
    </row>
    <row r="1295" spans="1:14" x14ac:dyDescent="0.25">
      <c r="A1295" t="s">
        <v>12</v>
      </c>
      <c r="B1295" s="1" t="s">
        <v>16331</v>
      </c>
      <c r="C1295" t="s">
        <v>4511</v>
      </c>
      <c r="D1295" t="s">
        <v>392</v>
      </c>
      <c r="E1295" s="2" t="s">
        <v>5622</v>
      </c>
      <c r="F1295" t="str">
        <f t="shared" si="20"/>
        <v>Alfa Romeo MiTo</v>
      </c>
      <c r="G1295" t="s">
        <v>16332</v>
      </c>
      <c r="H1295" s="2" t="s">
        <v>17</v>
      </c>
      <c r="I1295" s="5">
        <v>182500</v>
      </c>
      <c r="J1295" s="2">
        <v>2014</v>
      </c>
      <c r="K1295" s="2">
        <v>62</v>
      </c>
      <c r="L1295" t="s">
        <v>37</v>
      </c>
      <c r="M1295" s="3">
        <v>7100</v>
      </c>
      <c r="N1295" s="2" t="s">
        <v>16327</v>
      </c>
    </row>
    <row r="1296" spans="1:14" x14ac:dyDescent="0.25">
      <c r="A1296" t="s">
        <v>12</v>
      </c>
      <c r="B1296" s="1" t="s">
        <v>5620</v>
      </c>
      <c r="C1296" t="s">
        <v>5621</v>
      </c>
      <c r="D1296" t="s">
        <v>392</v>
      </c>
      <c r="E1296" s="2" t="s">
        <v>5622</v>
      </c>
      <c r="F1296" t="str">
        <f t="shared" si="20"/>
        <v>Alfa Romeo MiTo</v>
      </c>
      <c r="G1296" t="s">
        <v>5623</v>
      </c>
      <c r="H1296" s="2" t="s">
        <v>17</v>
      </c>
      <c r="I1296" s="5">
        <v>83000</v>
      </c>
      <c r="J1296" s="2">
        <v>2013</v>
      </c>
      <c r="K1296" s="2">
        <v>64</v>
      </c>
      <c r="L1296" t="s">
        <v>327</v>
      </c>
      <c r="M1296" s="3">
        <v>7300</v>
      </c>
      <c r="N1296" s="2" t="s">
        <v>5614</v>
      </c>
    </row>
    <row r="1297" spans="1:14" x14ac:dyDescent="0.25">
      <c r="A1297" t="s">
        <v>12</v>
      </c>
      <c r="B1297" s="1" t="s">
        <v>12494</v>
      </c>
      <c r="C1297" t="s">
        <v>9287</v>
      </c>
      <c r="D1297" t="s">
        <v>392</v>
      </c>
      <c r="E1297" s="2" t="s">
        <v>5622</v>
      </c>
      <c r="F1297" t="str">
        <f t="shared" si="20"/>
        <v>Alfa Romeo MiTo</v>
      </c>
      <c r="G1297" t="s">
        <v>12495</v>
      </c>
      <c r="H1297" s="2" t="s">
        <v>17</v>
      </c>
      <c r="I1297" s="5">
        <v>187000</v>
      </c>
      <c r="J1297" s="2">
        <v>2013</v>
      </c>
      <c r="K1297" s="2">
        <v>88</v>
      </c>
      <c r="L1297" t="s">
        <v>37</v>
      </c>
      <c r="M1297" s="3">
        <v>9000</v>
      </c>
      <c r="N1297" s="2" t="s">
        <v>4152</v>
      </c>
    </row>
    <row r="1298" spans="1:14" x14ac:dyDescent="0.25">
      <c r="A1298" t="s">
        <v>12</v>
      </c>
      <c r="B1298" s="1" t="s">
        <v>6382</v>
      </c>
      <c r="C1298" t="s">
        <v>6383</v>
      </c>
      <c r="D1298" t="s">
        <v>392</v>
      </c>
      <c r="E1298" s="2" t="s">
        <v>1859</v>
      </c>
      <c r="F1298" t="str">
        <f t="shared" si="20"/>
        <v>Alfa Romeo Stelvio</v>
      </c>
      <c r="G1298"/>
      <c r="H1298" s="2" t="s">
        <v>17</v>
      </c>
      <c r="I1298" s="5">
        <v>83000</v>
      </c>
      <c r="J1298" s="2">
        <v>2018</v>
      </c>
      <c r="L1298" t="s">
        <v>18</v>
      </c>
      <c r="M1298" s="3">
        <v>36000</v>
      </c>
      <c r="N1298" s="2" t="s">
        <v>6158</v>
      </c>
    </row>
    <row r="1299" spans="1:14" x14ac:dyDescent="0.25">
      <c r="A1299" t="s">
        <v>12</v>
      </c>
      <c r="B1299" s="1" t="s">
        <v>16806</v>
      </c>
      <c r="C1299" t="s">
        <v>992</v>
      </c>
      <c r="D1299" t="s">
        <v>392</v>
      </c>
      <c r="E1299" s="2" t="s">
        <v>1859</v>
      </c>
      <c r="F1299" t="str">
        <f t="shared" si="20"/>
        <v>Alfa Romeo Stelvio</v>
      </c>
      <c r="G1299" s="19" t="s">
        <v>159</v>
      </c>
      <c r="H1299" s="2" t="s">
        <v>36</v>
      </c>
      <c r="I1299" s="5">
        <v>17557</v>
      </c>
      <c r="J1299" s="2">
        <v>2020</v>
      </c>
      <c r="K1299" s="2">
        <v>283</v>
      </c>
      <c r="M1299" s="3">
        <v>43900</v>
      </c>
      <c r="N1299" s="2" t="s">
        <v>19</v>
      </c>
    </row>
    <row r="1300" spans="1:14" x14ac:dyDescent="0.25">
      <c r="A1300" t="s">
        <v>12</v>
      </c>
      <c r="B1300" s="1" t="s">
        <v>5591</v>
      </c>
      <c r="C1300" t="s">
        <v>992</v>
      </c>
      <c r="D1300" t="s">
        <v>392</v>
      </c>
      <c r="E1300" s="2" t="s">
        <v>1859</v>
      </c>
      <c r="F1300" t="str">
        <f t="shared" si="20"/>
        <v>Alfa Romeo Stelvio</v>
      </c>
      <c r="G1300" s="19" t="s">
        <v>317</v>
      </c>
      <c r="H1300" s="2" t="s">
        <v>17</v>
      </c>
      <c r="I1300" s="5">
        <v>135788</v>
      </c>
      <c r="J1300" s="2">
        <v>2019</v>
      </c>
      <c r="K1300" s="2">
        <v>118</v>
      </c>
      <c r="M1300" s="3">
        <v>29650</v>
      </c>
      <c r="N1300" s="2" t="s">
        <v>19</v>
      </c>
    </row>
    <row r="1301" spans="1:14" x14ac:dyDescent="0.25">
      <c r="A1301" t="s">
        <v>12</v>
      </c>
      <c r="B1301" s="1" t="s">
        <v>12063</v>
      </c>
      <c r="C1301" t="s">
        <v>992</v>
      </c>
      <c r="D1301" t="s">
        <v>392</v>
      </c>
      <c r="E1301" s="2" t="s">
        <v>1859</v>
      </c>
      <c r="F1301" t="str">
        <f t="shared" si="20"/>
        <v>Alfa Romeo Stelvio</v>
      </c>
      <c r="G1301" s="19" t="s">
        <v>317</v>
      </c>
      <c r="H1301" s="2" t="s">
        <v>17</v>
      </c>
      <c r="I1301" s="5">
        <v>107829</v>
      </c>
      <c r="J1301" s="2">
        <v>2019</v>
      </c>
      <c r="K1301" s="2">
        <v>110</v>
      </c>
      <c r="M1301" s="3">
        <v>29400</v>
      </c>
      <c r="N1301" s="2" t="s">
        <v>19</v>
      </c>
    </row>
    <row r="1302" spans="1:14" x14ac:dyDescent="0.25">
      <c r="A1302" t="s">
        <v>12</v>
      </c>
      <c r="B1302" s="1" t="s">
        <v>12456</v>
      </c>
      <c r="C1302" t="s">
        <v>12457</v>
      </c>
      <c r="D1302" t="s">
        <v>392</v>
      </c>
      <c r="E1302" s="2" t="s">
        <v>1859</v>
      </c>
      <c r="F1302" t="str">
        <f t="shared" si="20"/>
        <v>Alfa Romeo Stelvio</v>
      </c>
      <c r="G1302" t="s">
        <v>12458</v>
      </c>
      <c r="H1302" s="2" t="s">
        <v>17</v>
      </c>
      <c r="I1302" s="5">
        <v>54500</v>
      </c>
      <c r="J1302" s="2">
        <v>2018</v>
      </c>
      <c r="K1302" s="2">
        <v>154</v>
      </c>
      <c r="L1302" t="s">
        <v>25</v>
      </c>
      <c r="M1302" s="3">
        <v>37500</v>
      </c>
      <c r="N1302" s="2" t="s">
        <v>12445</v>
      </c>
    </row>
    <row r="1303" spans="1:14" x14ac:dyDescent="0.25">
      <c r="A1303" t="s">
        <v>12</v>
      </c>
      <c r="B1303" s="1" t="s">
        <v>1858</v>
      </c>
      <c r="C1303" t="s">
        <v>115</v>
      </c>
      <c r="D1303" t="s">
        <v>392</v>
      </c>
      <c r="E1303" s="2" t="s">
        <v>1859</v>
      </c>
      <c r="F1303" t="str">
        <f t="shared" si="20"/>
        <v>Alfa Romeo Stelvio</v>
      </c>
      <c r="G1303" t="s">
        <v>1860</v>
      </c>
      <c r="H1303" s="2" t="s">
        <v>25179</v>
      </c>
      <c r="I1303" s="5">
        <v>143132</v>
      </c>
      <c r="J1303" s="2">
        <v>2017</v>
      </c>
      <c r="K1303" s="2">
        <v>154</v>
      </c>
      <c r="M1303" s="3">
        <v>29999</v>
      </c>
      <c r="N1303" s="2" t="s">
        <v>1710</v>
      </c>
    </row>
    <row r="1304" spans="1:14" x14ac:dyDescent="0.25">
      <c r="A1304" t="s">
        <v>12</v>
      </c>
      <c r="B1304" s="1" t="s">
        <v>14151</v>
      </c>
      <c r="C1304" t="s">
        <v>1051</v>
      </c>
      <c r="D1304" t="s">
        <v>392</v>
      </c>
      <c r="E1304" s="2" t="s">
        <v>1859</v>
      </c>
      <c r="F1304" t="str">
        <f t="shared" si="20"/>
        <v>Alfa Romeo Stelvio</v>
      </c>
      <c r="G1304" s="19" t="s">
        <v>317</v>
      </c>
      <c r="H1304" s="2" t="s">
        <v>17</v>
      </c>
      <c r="I1304" s="5">
        <v>106129</v>
      </c>
      <c r="J1304" s="2">
        <v>2018</v>
      </c>
      <c r="K1304" s="2">
        <v>154</v>
      </c>
      <c r="M1304" s="3">
        <v>34500</v>
      </c>
      <c r="N1304" s="2" t="s">
        <v>19</v>
      </c>
    </row>
    <row r="1305" spans="1:14" x14ac:dyDescent="0.25">
      <c r="A1305" t="s">
        <v>12</v>
      </c>
      <c r="B1305" s="1" t="s">
        <v>5086</v>
      </c>
      <c r="C1305" t="s">
        <v>1051</v>
      </c>
      <c r="D1305" t="s">
        <v>392</v>
      </c>
      <c r="E1305" s="2" t="s">
        <v>1859</v>
      </c>
      <c r="F1305" t="str">
        <f t="shared" si="20"/>
        <v>Alfa Romeo Stelvio</v>
      </c>
      <c r="G1305" s="19" t="s">
        <v>317</v>
      </c>
      <c r="H1305" s="2" t="s">
        <v>17</v>
      </c>
      <c r="I1305" s="5">
        <v>122856</v>
      </c>
      <c r="J1305" s="2">
        <v>2017</v>
      </c>
      <c r="K1305" s="2">
        <v>154</v>
      </c>
      <c r="M1305" s="3">
        <v>28900</v>
      </c>
      <c r="N1305" s="2" t="s">
        <v>19</v>
      </c>
    </row>
    <row r="1306" spans="1:14" x14ac:dyDescent="0.25">
      <c r="A1306" t="s">
        <v>12</v>
      </c>
      <c r="B1306" s="1" t="s">
        <v>7321</v>
      </c>
      <c r="C1306" t="s">
        <v>1051</v>
      </c>
      <c r="D1306" t="s">
        <v>392</v>
      </c>
      <c r="E1306" s="62" t="s">
        <v>1859</v>
      </c>
      <c r="F1306" t="str">
        <f t="shared" si="20"/>
        <v>Alfa Romeo Stelvio</v>
      </c>
      <c r="G1306" s="19" t="s">
        <v>317</v>
      </c>
      <c r="H1306" s="2" t="s">
        <v>17</v>
      </c>
      <c r="I1306" s="5">
        <v>137539</v>
      </c>
      <c r="J1306" s="2">
        <v>2020</v>
      </c>
      <c r="K1306" s="2">
        <v>154</v>
      </c>
      <c r="M1306" s="3">
        <v>37900</v>
      </c>
      <c r="N1306" s="2" t="s">
        <v>19</v>
      </c>
    </row>
    <row r="1307" spans="1:14" x14ac:dyDescent="0.25">
      <c r="A1307" t="s">
        <v>12</v>
      </c>
      <c r="B1307" s="1" t="s">
        <v>14399</v>
      </c>
      <c r="C1307" t="s">
        <v>1042</v>
      </c>
      <c r="D1307" t="s">
        <v>392</v>
      </c>
      <c r="E1307" s="62" t="s">
        <v>1859</v>
      </c>
      <c r="F1307" t="str">
        <f t="shared" si="20"/>
        <v>Alfa Romeo Stelvio</v>
      </c>
      <c r="G1307" s="19" t="s">
        <v>159</v>
      </c>
      <c r="H1307" s="2" t="s">
        <v>36</v>
      </c>
      <c r="I1307" s="5">
        <v>28000</v>
      </c>
      <c r="J1307" s="2">
        <v>2019</v>
      </c>
      <c r="K1307" s="2">
        <v>206</v>
      </c>
      <c r="L1307" t="s">
        <v>18</v>
      </c>
      <c r="M1307" s="3">
        <v>44993</v>
      </c>
      <c r="N1307" s="2" t="s">
        <v>380</v>
      </c>
    </row>
    <row r="1308" spans="1:14" x14ac:dyDescent="0.25">
      <c r="A1308" t="s">
        <v>12</v>
      </c>
      <c r="B1308" s="1" t="s">
        <v>4405</v>
      </c>
      <c r="C1308" t="s">
        <v>4406</v>
      </c>
      <c r="D1308" t="s">
        <v>392</v>
      </c>
      <c r="E1308" s="2" t="s">
        <v>1859</v>
      </c>
      <c r="F1308" t="str">
        <f t="shared" si="20"/>
        <v>Alfa Romeo Stelvio</v>
      </c>
      <c r="G1308" t="s">
        <v>4407</v>
      </c>
      <c r="H1308" s="2" t="s">
        <v>17</v>
      </c>
      <c r="I1308" s="5">
        <v>137000</v>
      </c>
      <c r="J1308" s="2">
        <v>2018</v>
      </c>
      <c r="K1308" s="2">
        <v>154</v>
      </c>
      <c r="L1308" t="s">
        <v>37</v>
      </c>
      <c r="M1308" s="3">
        <v>32000</v>
      </c>
      <c r="N1308" s="2" t="s">
        <v>4287</v>
      </c>
    </row>
    <row r="1309" spans="1:14" x14ac:dyDescent="0.25">
      <c r="A1309" t="s">
        <v>12</v>
      </c>
      <c r="B1309" s="1" t="s">
        <v>14682</v>
      </c>
      <c r="C1309" t="s">
        <v>1042</v>
      </c>
      <c r="D1309" t="s">
        <v>392</v>
      </c>
      <c r="E1309" s="62" t="s">
        <v>25147</v>
      </c>
      <c r="F1309" t="str">
        <f t="shared" si="20"/>
        <v>Alfa Romeo Tonale</v>
      </c>
      <c r="G1309" s="19" t="s">
        <v>2023</v>
      </c>
      <c r="H1309" s="2" t="s">
        <v>25138</v>
      </c>
      <c r="I1309" s="5">
        <v>10000</v>
      </c>
      <c r="J1309" s="2">
        <v>2022</v>
      </c>
      <c r="K1309" s="2">
        <v>96</v>
      </c>
      <c r="M1309" s="3">
        <v>39200</v>
      </c>
      <c r="N1309" s="2" t="s">
        <v>380</v>
      </c>
    </row>
    <row r="1310" spans="1:14" x14ac:dyDescent="0.25">
      <c r="A1310" t="s">
        <v>12</v>
      </c>
      <c r="B1310" s="1" t="s">
        <v>13497</v>
      </c>
      <c r="C1310" t="s">
        <v>1204</v>
      </c>
      <c r="D1310" t="s">
        <v>392</v>
      </c>
      <c r="E1310" s="2" t="s">
        <v>1859</v>
      </c>
      <c r="F1310" t="str">
        <f t="shared" si="20"/>
        <v>Alfa Romeo Stelvio</v>
      </c>
      <c r="G1310" t="s">
        <v>13498</v>
      </c>
      <c r="H1310" s="2" t="s">
        <v>25138</v>
      </c>
      <c r="I1310" s="5">
        <v>7500</v>
      </c>
      <c r="J1310" s="2">
        <v>2022</v>
      </c>
      <c r="K1310" s="2">
        <v>96</v>
      </c>
      <c r="L1310" t="s">
        <v>45</v>
      </c>
      <c r="M1310" s="3">
        <v>49900</v>
      </c>
      <c r="N1310" s="2" t="s">
        <v>3109</v>
      </c>
    </row>
    <row r="1311" spans="1:14" x14ac:dyDescent="0.25">
      <c r="A1311" t="s">
        <v>12</v>
      </c>
      <c r="B1311" s="1" t="s">
        <v>13210</v>
      </c>
      <c r="C1311" t="s">
        <v>7733</v>
      </c>
      <c r="D1311" t="s">
        <v>397</v>
      </c>
      <c r="E1311" s="2" t="s">
        <v>2177</v>
      </c>
      <c r="F1311" t="str">
        <f t="shared" si="20"/>
        <v>Seat Arona</v>
      </c>
      <c r="G1311" t="s">
        <v>13211</v>
      </c>
      <c r="H1311" s="2" t="s">
        <v>36</v>
      </c>
      <c r="I1311" s="5">
        <v>12400</v>
      </c>
      <c r="J1311" s="2">
        <v>2021</v>
      </c>
      <c r="K1311" s="2">
        <v>70</v>
      </c>
      <c r="L1311" t="s">
        <v>25</v>
      </c>
      <c r="M1311" s="3">
        <v>18300</v>
      </c>
      <c r="N1311" s="2" t="s">
        <v>11213</v>
      </c>
    </row>
    <row r="1312" spans="1:14" x14ac:dyDescent="0.25">
      <c r="A1312" t="s">
        <v>12</v>
      </c>
      <c r="B1312" s="1" t="s">
        <v>15678</v>
      </c>
      <c r="C1312" t="s">
        <v>1042</v>
      </c>
      <c r="D1312" t="s">
        <v>25149</v>
      </c>
      <c r="E1312" s="62" t="s">
        <v>25150</v>
      </c>
      <c r="F1312" t="str">
        <f t="shared" si="20"/>
        <v>Aston Martin DBX</v>
      </c>
      <c r="G1312" s="19" t="s">
        <v>25148</v>
      </c>
      <c r="H1312" s="2" t="s">
        <v>36</v>
      </c>
      <c r="I1312" s="5">
        <v>20633</v>
      </c>
      <c r="J1312" s="2">
        <v>2020</v>
      </c>
      <c r="K1312" s="2">
        <v>405</v>
      </c>
      <c r="M1312" s="3">
        <v>215000</v>
      </c>
      <c r="N1312" s="2" t="s">
        <v>380</v>
      </c>
    </row>
    <row r="1313" spans="1:14" x14ac:dyDescent="0.25">
      <c r="A1313" t="s">
        <v>12</v>
      </c>
      <c r="B1313" s="1" t="s">
        <v>14531</v>
      </c>
      <c r="C1313" t="s">
        <v>1042</v>
      </c>
      <c r="D1313" t="s">
        <v>25149</v>
      </c>
      <c r="E1313" s="62" t="s">
        <v>25150</v>
      </c>
      <c r="F1313" t="str">
        <f t="shared" si="20"/>
        <v>Aston Martin DBX</v>
      </c>
      <c r="G1313" s="19" t="s">
        <v>25148</v>
      </c>
      <c r="H1313" s="2" t="s">
        <v>36</v>
      </c>
      <c r="I1313" s="5">
        <v>1</v>
      </c>
      <c r="J1313" s="2">
        <v>2022</v>
      </c>
      <c r="K1313" s="2">
        <v>110</v>
      </c>
      <c r="L1313" t="s">
        <v>18</v>
      </c>
      <c r="M1313" s="3">
        <v>329932</v>
      </c>
      <c r="N1313" s="2" t="s">
        <v>380</v>
      </c>
    </row>
    <row r="1314" spans="1:14" x14ac:dyDescent="0.25">
      <c r="A1314" t="s">
        <v>12</v>
      </c>
      <c r="B1314" s="1" t="s">
        <v>9107</v>
      </c>
      <c r="C1314" t="s">
        <v>1042</v>
      </c>
      <c r="D1314" t="s">
        <v>43</v>
      </c>
      <c r="E1314" s="2" t="s">
        <v>356</v>
      </c>
      <c r="F1314" t="str">
        <f t="shared" si="20"/>
        <v>Opel Astra</v>
      </c>
      <c r="G1314"/>
      <c r="H1314" s="2" t="s">
        <v>25179</v>
      </c>
      <c r="I1314" s="5">
        <v>136544</v>
      </c>
      <c r="J1314" s="2">
        <v>2017</v>
      </c>
      <c r="K1314" s="2">
        <v>100</v>
      </c>
      <c r="L1314" t="s">
        <v>30</v>
      </c>
      <c r="M1314" s="3">
        <v>13699</v>
      </c>
      <c r="N1314" s="2" t="s">
        <v>380</v>
      </c>
    </row>
    <row r="1315" spans="1:14" x14ac:dyDescent="0.25">
      <c r="A1315" t="s">
        <v>12</v>
      </c>
      <c r="B1315" s="1" t="s">
        <v>9104</v>
      </c>
      <c r="C1315" t="s">
        <v>1042</v>
      </c>
      <c r="D1315" t="s">
        <v>43</v>
      </c>
      <c r="E1315" s="2" t="s">
        <v>356</v>
      </c>
      <c r="F1315" t="str">
        <f t="shared" si="20"/>
        <v>Opel Astra</v>
      </c>
      <c r="G1315"/>
      <c r="H1315" s="2" t="s">
        <v>25179</v>
      </c>
      <c r="I1315" s="5">
        <v>179553</v>
      </c>
      <c r="J1315" s="2">
        <v>2017</v>
      </c>
      <c r="K1315" s="2">
        <v>100</v>
      </c>
      <c r="L1315" t="s">
        <v>30</v>
      </c>
      <c r="M1315" s="3">
        <v>12500</v>
      </c>
      <c r="N1315" s="2" t="s">
        <v>380</v>
      </c>
    </row>
    <row r="1316" spans="1:14" x14ac:dyDescent="0.25">
      <c r="A1316" t="s">
        <v>12</v>
      </c>
      <c r="B1316" s="1" t="s">
        <v>10966</v>
      </c>
      <c r="C1316" t="s">
        <v>1042</v>
      </c>
      <c r="D1316" t="s">
        <v>43</v>
      </c>
      <c r="E1316" s="2" t="s">
        <v>356</v>
      </c>
      <c r="F1316" t="str">
        <f t="shared" si="20"/>
        <v>Opel Astra</v>
      </c>
      <c r="G1316"/>
      <c r="H1316" s="2" t="s">
        <v>25179</v>
      </c>
      <c r="I1316" s="5">
        <v>104845</v>
      </c>
      <c r="J1316" s="2">
        <v>2019</v>
      </c>
      <c r="K1316" s="2">
        <v>81</v>
      </c>
      <c r="M1316" s="3">
        <v>13889</v>
      </c>
      <c r="N1316" s="2" t="s">
        <v>380</v>
      </c>
    </row>
    <row r="1317" spans="1:14" x14ac:dyDescent="0.25">
      <c r="A1317" t="s">
        <v>12</v>
      </c>
      <c r="B1317" s="1" t="s">
        <v>9111</v>
      </c>
      <c r="C1317" t="s">
        <v>1042</v>
      </c>
      <c r="D1317" t="s">
        <v>43</v>
      </c>
      <c r="E1317" s="2" t="s">
        <v>356</v>
      </c>
      <c r="F1317" t="str">
        <f t="shared" si="20"/>
        <v>Opel Astra</v>
      </c>
      <c r="G1317"/>
      <c r="H1317" s="2" t="s">
        <v>25179</v>
      </c>
      <c r="I1317" s="5">
        <v>145681</v>
      </c>
      <c r="J1317" s="2">
        <v>2017</v>
      </c>
      <c r="K1317" s="2">
        <v>100</v>
      </c>
      <c r="L1317" t="s">
        <v>60</v>
      </c>
      <c r="M1317" s="3">
        <v>13499</v>
      </c>
      <c r="N1317" s="2" t="s">
        <v>380</v>
      </c>
    </row>
    <row r="1318" spans="1:14" x14ac:dyDescent="0.25">
      <c r="A1318" t="s">
        <v>12</v>
      </c>
      <c r="B1318" s="1" t="s">
        <v>16396</v>
      </c>
      <c r="C1318" t="s">
        <v>1498</v>
      </c>
      <c r="D1318" t="s">
        <v>43</v>
      </c>
      <c r="E1318" s="2" t="s">
        <v>356</v>
      </c>
      <c r="F1318" t="str">
        <f t="shared" si="20"/>
        <v>Opel Astra</v>
      </c>
      <c r="G1318"/>
      <c r="H1318" s="2" t="s">
        <v>25179</v>
      </c>
      <c r="I1318" s="5">
        <v>70000</v>
      </c>
      <c r="J1318" s="2">
        <v>2017</v>
      </c>
      <c r="K1318" s="2">
        <v>100</v>
      </c>
      <c r="M1318" s="3">
        <v>14586</v>
      </c>
      <c r="N1318" s="2" t="s">
        <v>19</v>
      </c>
    </row>
    <row r="1319" spans="1:14" x14ac:dyDescent="0.25">
      <c r="A1319" t="s">
        <v>12</v>
      </c>
      <c r="B1319" s="1" t="s">
        <v>11362</v>
      </c>
      <c r="C1319" t="s">
        <v>11363</v>
      </c>
      <c r="D1319" t="s">
        <v>15</v>
      </c>
      <c r="E1319" s="2" t="s">
        <v>175</v>
      </c>
      <c r="F1319" t="str">
        <f t="shared" si="20"/>
        <v>Audi A1</v>
      </c>
      <c r="G1319"/>
      <c r="H1319" s="2" t="s">
        <v>36</v>
      </c>
      <c r="I1319" s="5">
        <v>64680</v>
      </c>
      <c r="J1319" s="2">
        <v>2014</v>
      </c>
      <c r="K1319" s="2">
        <v>68</v>
      </c>
      <c r="L1319" t="s">
        <v>18</v>
      </c>
      <c r="M1319" s="3">
        <v>13950</v>
      </c>
      <c r="N1319" s="2" t="s">
        <v>11312</v>
      </c>
    </row>
    <row r="1320" spans="1:14" x14ac:dyDescent="0.25">
      <c r="A1320" t="s">
        <v>12</v>
      </c>
      <c r="B1320" s="1" t="s">
        <v>12529</v>
      </c>
      <c r="C1320" t="s">
        <v>1051</v>
      </c>
      <c r="D1320" t="s">
        <v>15</v>
      </c>
      <c r="E1320" s="2" t="s">
        <v>175</v>
      </c>
      <c r="F1320" t="str">
        <f t="shared" si="20"/>
        <v>Audi A1</v>
      </c>
      <c r="G1320"/>
      <c r="H1320" s="2" t="s">
        <v>25179</v>
      </c>
      <c r="I1320" s="5">
        <v>165735</v>
      </c>
      <c r="J1320" s="2">
        <v>2017</v>
      </c>
      <c r="K1320" s="2">
        <v>70</v>
      </c>
      <c r="M1320" s="3">
        <v>10900</v>
      </c>
      <c r="N1320" s="2" t="s">
        <v>19</v>
      </c>
    </row>
    <row r="1321" spans="1:14" x14ac:dyDescent="0.25">
      <c r="A1321" t="s">
        <v>12</v>
      </c>
      <c r="B1321" s="1" t="s">
        <v>7325</v>
      </c>
      <c r="C1321" t="s">
        <v>7326</v>
      </c>
      <c r="D1321" t="s">
        <v>15</v>
      </c>
      <c r="E1321" s="2" t="s">
        <v>175</v>
      </c>
      <c r="F1321" t="str">
        <f t="shared" si="20"/>
        <v>Audi A1</v>
      </c>
      <c r="G1321" t="s">
        <v>7327</v>
      </c>
      <c r="H1321" s="2" t="s">
        <v>36</v>
      </c>
      <c r="I1321" s="5">
        <v>122000</v>
      </c>
      <c r="J1321" s="2">
        <v>2014</v>
      </c>
      <c r="K1321" s="2">
        <v>63</v>
      </c>
      <c r="L1321" t="s">
        <v>30</v>
      </c>
      <c r="M1321" s="3">
        <v>11200</v>
      </c>
      <c r="N1321" s="2" t="s">
        <v>7285</v>
      </c>
    </row>
    <row r="1322" spans="1:14" x14ac:dyDescent="0.25">
      <c r="A1322" t="s">
        <v>12</v>
      </c>
      <c r="B1322" s="1" t="s">
        <v>5511</v>
      </c>
      <c r="C1322" t="s">
        <v>2382</v>
      </c>
      <c r="D1322" t="s">
        <v>15</v>
      </c>
      <c r="E1322" s="2" t="s">
        <v>175</v>
      </c>
      <c r="F1322" t="str">
        <f t="shared" si="20"/>
        <v>Audi A1</v>
      </c>
      <c r="G1322" t="s">
        <v>4397</v>
      </c>
      <c r="H1322" s="2" t="s">
        <v>17</v>
      </c>
      <c r="I1322" s="5">
        <v>123519</v>
      </c>
      <c r="J1322" s="2">
        <v>2016</v>
      </c>
      <c r="K1322" s="2">
        <v>66</v>
      </c>
      <c r="L1322" t="s">
        <v>37</v>
      </c>
      <c r="M1322" s="3">
        <v>14950</v>
      </c>
      <c r="N1322" s="2" t="s">
        <v>5427</v>
      </c>
    </row>
    <row r="1323" spans="1:14" x14ac:dyDescent="0.25">
      <c r="A1323" t="s">
        <v>12</v>
      </c>
      <c r="B1323" s="1" t="s">
        <v>14024</v>
      </c>
      <c r="C1323" t="s">
        <v>14025</v>
      </c>
      <c r="D1323" t="s">
        <v>15</v>
      </c>
      <c r="E1323" s="2" t="s">
        <v>175</v>
      </c>
      <c r="F1323" t="str">
        <f t="shared" si="20"/>
        <v>Audi A1</v>
      </c>
      <c r="G1323" t="s">
        <v>3538</v>
      </c>
      <c r="H1323" s="2" t="s">
        <v>17</v>
      </c>
      <c r="I1323" s="5">
        <v>192000</v>
      </c>
      <c r="J1323" s="2">
        <v>2015</v>
      </c>
      <c r="K1323" s="2">
        <v>66</v>
      </c>
      <c r="L1323" t="s">
        <v>30</v>
      </c>
      <c r="M1323" s="3">
        <v>7800</v>
      </c>
      <c r="N1323" s="2" t="s">
        <v>14026</v>
      </c>
    </row>
    <row r="1324" spans="1:14" x14ac:dyDescent="0.25">
      <c r="A1324" t="s">
        <v>12</v>
      </c>
      <c r="B1324" s="1" t="s">
        <v>10768</v>
      </c>
      <c r="C1324" t="s">
        <v>1195</v>
      </c>
      <c r="D1324" t="s">
        <v>15</v>
      </c>
      <c r="E1324" s="2" t="s">
        <v>175</v>
      </c>
      <c r="F1324" t="str">
        <f t="shared" si="20"/>
        <v>Audi A1</v>
      </c>
      <c r="G1324"/>
      <c r="H1324" s="2" t="s">
        <v>17</v>
      </c>
      <c r="I1324" s="5">
        <v>164021</v>
      </c>
      <c r="J1324" s="2">
        <v>2015</v>
      </c>
      <c r="K1324" s="2">
        <v>66</v>
      </c>
      <c r="L1324" t="s">
        <v>96</v>
      </c>
      <c r="M1324" s="3">
        <v>11295</v>
      </c>
      <c r="N1324" s="2" t="s">
        <v>10418</v>
      </c>
    </row>
    <row r="1325" spans="1:14" x14ac:dyDescent="0.25">
      <c r="A1325" t="s">
        <v>12</v>
      </c>
      <c r="B1325" s="1" t="s">
        <v>12449</v>
      </c>
      <c r="C1325" t="s">
        <v>12450</v>
      </c>
      <c r="D1325" t="s">
        <v>15</v>
      </c>
      <c r="E1325" s="2" t="s">
        <v>175</v>
      </c>
      <c r="F1325" t="str">
        <f t="shared" si="20"/>
        <v>Audi A1</v>
      </c>
      <c r="G1325" t="s">
        <v>129</v>
      </c>
      <c r="H1325" s="2" t="s">
        <v>17</v>
      </c>
      <c r="I1325" s="5">
        <v>168000</v>
      </c>
      <c r="J1325" s="2">
        <v>2014</v>
      </c>
      <c r="K1325" s="2">
        <v>66</v>
      </c>
      <c r="L1325" t="s">
        <v>37</v>
      </c>
      <c r="M1325" s="3">
        <v>9800</v>
      </c>
      <c r="N1325" s="2" t="s">
        <v>12445</v>
      </c>
    </row>
    <row r="1326" spans="1:14" x14ac:dyDescent="0.25">
      <c r="A1326" t="s">
        <v>12</v>
      </c>
      <c r="B1326" s="1" t="s">
        <v>9447</v>
      </c>
      <c r="C1326" t="s">
        <v>9448</v>
      </c>
      <c r="D1326" t="s">
        <v>15</v>
      </c>
      <c r="E1326" s="2" t="s">
        <v>175</v>
      </c>
      <c r="F1326" t="str">
        <f t="shared" si="20"/>
        <v>Audi A1</v>
      </c>
      <c r="G1326" t="s">
        <v>375</v>
      </c>
      <c r="H1326" s="2" t="s">
        <v>17</v>
      </c>
      <c r="I1326" s="5">
        <v>94500</v>
      </c>
      <c r="J1326" s="2">
        <v>2016</v>
      </c>
      <c r="K1326" s="2">
        <v>85</v>
      </c>
      <c r="L1326" t="s">
        <v>18</v>
      </c>
      <c r="M1326" s="3">
        <v>14500</v>
      </c>
      <c r="N1326" s="2" t="s">
        <v>9396</v>
      </c>
    </row>
    <row r="1327" spans="1:14" x14ac:dyDescent="0.25">
      <c r="A1327" t="s">
        <v>12</v>
      </c>
      <c r="B1327" s="1" t="s">
        <v>4443</v>
      </c>
      <c r="C1327" t="s">
        <v>4444</v>
      </c>
      <c r="D1327" t="s">
        <v>15</v>
      </c>
      <c r="E1327" s="2" t="s">
        <v>175</v>
      </c>
      <c r="F1327" t="str">
        <f t="shared" si="20"/>
        <v>Audi A1</v>
      </c>
      <c r="G1327" t="s">
        <v>85</v>
      </c>
      <c r="H1327" s="2" t="s">
        <v>17</v>
      </c>
      <c r="I1327" s="5">
        <v>106000</v>
      </c>
      <c r="J1327" s="2">
        <v>2016</v>
      </c>
      <c r="K1327" s="2">
        <v>85</v>
      </c>
      <c r="L1327" t="s">
        <v>18</v>
      </c>
      <c r="M1327" s="3">
        <v>13500</v>
      </c>
      <c r="N1327" s="2" t="s">
        <v>4431</v>
      </c>
    </row>
    <row r="1328" spans="1:14" x14ac:dyDescent="0.25">
      <c r="A1328" t="s">
        <v>12</v>
      </c>
      <c r="B1328" s="1" t="s">
        <v>2976</v>
      </c>
      <c r="C1328" t="s">
        <v>2977</v>
      </c>
      <c r="D1328" t="s">
        <v>15</v>
      </c>
      <c r="E1328" s="2" t="s">
        <v>175</v>
      </c>
      <c r="F1328" t="str">
        <f t="shared" si="20"/>
        <v>Audi A1</v>
      </c>
      <c r="G1328" t="s">
        <v>375</v>
      </c>
      <c r="H1328" s="2" t="s">
        <v>17</v>
      </c>
      <c r="I1328" s="5">
        <v>90000</v>
      </c>
      <c r="J1328" s="2">
        <v>2014</v>
      </c>
      <c r="L1328" t="s">
        <v>327</v>
      </c>
      <c r="M1328" s="3">
        <v>12900</v>
      </c>
      <c r="N1328" s="2" t="s">
        <v>2899</v>
      </c>
    </row>
    <row r="1329" spans="1:14" x14ac:dyDescent="0.25">
      <c r="A1329" t="s">
        <v>12</v>
      </c>
      <c r="B1329" s="1" t="s">
        <v>173</v>
      </c>
      <c r="C1329" t="s">
        <v>174</v>
      </c>
      <c r="D1329" t="s">
        <v>15</v>
      </c>
      <c r="E1329" s="2" t="s">
        <v>175</v>
      </c>
      <c r="F1329" t="str">
        <f t="shared" si="20"/>
        <v>Audi A1</v>
      </c>
      <c r="G1329" t="s">
        <v>176</v>
      </c>
      <c r="H1329" s="2" t="s">
        <v>17</v>
      </c>
      <c r="I1329" s="5">
        <v>186000</v>
      </c>
      <c r="J1329" s="2">
        <v>2013</v>
      </c>
      <c r="K1329" s="2">
        <v>66</v>
      </c>
      <c r="L1329" t="s">
        <v>30</v>
      </c>
      <c r="M1329" s="3">
        <v>11500</v>
      </c>
      <c r="N1329" s="2" t="s">
        <v>19</v>
      </c>
    </row>
    <row r="1330" spans="1:14" x14ac:dyDescent="0.25">
      <c r="A1330" t="s">
        <v>12</v>
      </c>
      <c r="B1330" s="1" t="s">
        <v>1001</v>
      </c>
      <c r="C1330" t="s">
        <v>209</v>
      </c>
      <c r="D1330" t="s">
        <v>15</v>
      </c>
      <c r="E1330" s="2" t="s">
        <v>175</v>
      </c>
      <c r="F1330" t="str">
        <f t="shared" si="20"/>
        <v>Audi A1</v>
      </c>
      <c r="G1330"/>
      <c r="H1330" s="2" t="s">
        <v>17</v>
      </c>
      <c r="I1330" s="5">
        <v>194000</v>
      </c>
      <c r="J1330" s="2">
        <v>2014</v>
      </c>
      <c r="K1330" s="2">
        <v>88</v>
      </c>
      <c r="L1330" t="s">
        <v>30</v>
      </c>
      <c r="M1330" s="3">
        <v>11300</v>
      </c>
      <c r="N1330" s="2" t="s">
        <v>849</v>
      </c>
    </row>
    <row r="1331" spans="1:14" x14ac:dyDescent="0.25">
      <c r="A1331" t="s">
        <v>12</v>
      </c>
      <c r="B1331" s="1" t="s">
        <v>2475</v>
      </c>
      <c r="C1331" t="s">
        <v>2476</v>
      </c>
      <c r="D1331" t="s">
        <v>15</v>
      </c>
      <c r="E1331" s="2" t="s">
        <v>175</v>
      </c>
      <c r="F1331" t="str">
        <f t="shared" si="20"/>
        <v>Audi A1</v>
      </c>
      <c r="G1331" t="s">
        <v>2477</v>
      </c>
      <c r="H1331" s="2" t="s">
        <v>17</v>
      </c>
      <c r="I1331" s="5">
        <v>171100</v>
      </c>
      <c r="J1331" s="2">
        <v>2014</v>
      </c>
      <c r="K1331" s="2">
        <v>66</v>
      </c>
      <c r="L1331" t="s">
        <v>45</v>
      </c>
      <c r="M1331" s="3">
        <v>11750</v>
      </c>
      <c r="N1331" s="2" t="s">
        <v>2453</v>
      </c>
    </row>
    <row r="1332" spans="1:14" x14ac:dyDescent="0.25">
      <c r="A1332" t="s">
        <v>12</v>
      </c>
      <c r="B1332" s="1" t="s">
        <v>15076</v>
      </c>
      <c r="C1332" t="s">
        <v>15077</v>
      </c>
      <c r="D1332" t="s">
        <v>15</v>
      </c>
      <c r="E1332" s="2" t="s">
        <v>175</v>
      </c>
      <c r="F1332" t="str">
        <f t="shared" si="20"/>
        <v>Audi A1</v>
      </c>
      <c r="G1332" t="s">
        <v>147</v>
      </c>
      <c r="H1332" s="2" t="s">
        <v>36</v>
      </c>
      <c r="I1332" s="5">
        <v>87000</v>
      </c>
      <c r="J1332" s="2">
        <v>2014</v>
      </c>
      <c r="K1332" s="2">
        <v>132</v>
      </c>
      <c r="L1332" t="s">
        <v>30</v>
      </c>
      <c r="M1332" s="3">
        <v>16000</v>
      </c>
      <c r="N1332" s="2" t="s">
        <v>15068</v>
      </c>
    </row>
    <row r="1333" spans="1:14" x14ac:dyDescent="0.25">
      <c r="A1333" t="s">
        <v>12</v>
      </c>
      <c r="B1333" s="1" t="s">
        <v>4874</v>
      </c>
      <c r="C1333" t="s">
        <v>4875</v>
      </c>
      <c r="D1333" t="s">
        <v>15</v>
      </c>
      <c r="E1333" s="2" t="s">
        <v>175</v>
      </c>
      <c r="F1333" t="str">
        <f t="shared" si="20"/>
        <v>Audi A1</v>
      </c>
      <c r="G1333" t="s">
        <v>4876</v>
      </c>
      <c r="H1333" s="2" t="s">
        <v>17</v>
      </c>
      <c r="I1333" s="5">
        <v>173000</v>
      </c>
      <c r="J1333" s="2">
        <v>2013</v>
      </c>
      <c r="K1333" s="2">
        <v>105</v>
      </c>
      <c r="L1333" t="s">
        <v>223</v>
      </c>
      <c r="M1333" s="3">
        <v>10450</v>
      </c>
      <c r="N1333" s="2" t="s">
        <v>4765</v>
      </c>
    </row>
    <row r="1334" spans="1:14" x14ac:dyDescent="0.25">
      <c r="A1334" t="s">
        <v>12</v>
      </c>
      <c r="B1334" s="1" t="s">
        <v>7946</v>
      </c>
      <c r="C1334" t="s">
        <v>115</v>
      </c>
      <c r="D1334" t="s">
        <v>15</v>
      </c>
      <c r="E1334" s="2" t="s">
        <v>175</v>
      </c>
      <c r="F1334" t="str">
        <f t="shared" si="20"/>
        <v>Audi A1</v>
      </c>
      <c r="G1334"/>
      <c r="H1334" s="2" t="s">
        <v>25179</v>
      </c>
      <c r="I1334" s="5">
        <v>31600</v>
      </c>
      <c r="J1334" s="2">
        <v>2019</v>
      </c>
      <c r="K1334" s="2">
        <v>70</v>
      </c>
      <c r="M1334" s="3">
        <v>18999</v>
      </c>
      <c r="N1334" s="2" t="s">
        <v>6894</v>
      </c>
    </row>
    <row r="1335" spans="1:14" x14ac:dyDescent="0.25">
      <c r="A1335" t="s">
        <v>12</v>
      </c>
      <c r="B1335" s="1" t="s">
        <v>8173</v>
      </c>
      <c r="C1335" t="s">
        <v>8174</v>
      </c>
      <c r="D1335" t="s">
        <v>15</v>
      </c>
      <c r="E1335" s="2" t="s">
        <v>175</v>
      </c>
      <c r="F1335" t="str">
        <f t="shared" si="20"/>
        <v>Audi A1</v>
      </c>
      <c r="G1335" t="s">
        <v>8175</v>
      </c>
      <c r="H1335" s="2" t="s">
        <v>36</v>
      </c>
      <c r="I1335" s="5">
        <v>19500</v>
      </c>
      <c r="J1335" s="2">
        <v>2019</v>
      </c>
      <c r="K1335" s="2">
        <v>85</v>
      </c>
      <c r="L1335" t="s">
        <v>45</v>
      </c>
      <c r="M1335" s="3">
        <v>20900</v>
      </c>
      <c r="N1335" s="2" t="s">
        <v>8123</v>
      </c>
    </row>
    <row r="1336" spans="1:14" x14ac:dyDescent="0.25">
      <c r="A1336" t="s">
        <v>12</v>
      </c>
      <c r="B1336" s="1" t="s">
        <v>1434</v>
      </c>
      <c r="C1336" t="s">
        <v>1435</v>
      </c>
      <c r="D1336" t="s">
        <v>15</v>
      </c>
      <c r="E1336" s="2" t="s">
        <v>175</v>
      </c>
      <c r="F1336" t="str">
        <f t="shared" si="20"/>
        <v>Audi A1</v>
      </c>
      <c r="G1336" t="s">
        <v>1436</v>
      </c>
      <c r="H1336" s="2" t="s">
        <v>36</v>
      </c>
      <c r="I1336" s="5">
        <v>146000</v>
      </c>
      <c r="J1336" s="2">
        <v>2014</v>
      </c>
      <c r="K1336" s="2">
        <v>63</v>
      </c>
      <c r="L1336" t="s">
        <v>18</v>
      </c>
      <c r="M1336" s="3">
        <v>11900</v>
      </c>
      <c r="N1336" s="2" t="s">
        <v>1276</v>
      </c>
    </row>
    <row r="1337" spans="1:14" x14ac:dyDescent="0.25">
      <c r="A1337" t="s">
        <v>12</v>
      </c>
      <c r="B1337" s="1" t="s">
        <v>955</v>
      </c>
      <c r="C1337" t="s">
        <v>956</v>
      </c>
      <c r="D1337" t="s">
        <v>15</v>
      </c>
      <c r="E1337" s="2" t="s">
        <v>175</v>
      </c>
      <c r="F1337" t="str">
        <f t="shared" si="20"/>
        <v>Audi A1</v>
      </c>
      <c r="G1337" t="s">
        <v>957</v>
      </c>
      <c r="H1337" s="2" t="s">
        <v>36</v>
      </c>
      <c r="I1337" s="5">
        <v>153000</v>
      </c>
      <c r="J1337" s="2">
        <v>2016</v>
      </c>
      <c r="K1337" s="2">
        <v>70</v>
      </c>
      <c r="L1337" t="s">
        <v>30</v>
      </c>
      <c r="M1337" s="3">
        <v>13500</v>
      </c>
      <c r="N1337" s="2" t="s">
        <v>849</v>
      </c>
    </row>
    <row r="1338" spans="1:14" x14ac:dyDescent="0.25">
      <c r="A1338" t="s">
        <v>12</v>
      </c>
      <c r="B1338" s="1" t="s">
        <v>16098</v>
      </c>
      <c r="C1338" t="s">
        <v>16099</v>
      </c>
      <c r="D1338" t="s">
        <v>15</v>
      </c>
      <c r="E1338" s="2" t="s">
        <v>175</v>
      </c>
      <c r="F1338" t="str">
        <f t="shared" si="20"/>
        <v>Audi A1</v>
      </c>
      <c r="G1338" t="s">
        <v>16100</v>
      </c>
      <c r="H1338" s="2" t="s">
        <v>36</v>
      </c>
      <c r="I1338" s="5">
        <v>88000</v>
      </c>
      <c r="J1338" s="2">
        <v>2014</v>
      </c>
      <c r="K1338" s="2">
        <v>136</v>
      </c>
      <c r="L1338" t="s">
        <v>18</v>
      </c>
      <c r="M1338" s="3">
        <v>17500</v>
      </c>
      <c r="N1338" s="2" t="s">
        <v>16097</v>
      </c>
    </row>
    <row r="1339" spans="1:14" x14ac:dyDescent="0.25">
      <c r="A1339" t="s">
        <v>12</v>
      </c>
      <c r="B1339" s="1" t="s">
        <v>15155</v>
      </c>
      <c r="C1339" t="s">
        <v>15156</v>
      </c>
      <c r="D1339" t="s">
        <v>15</v>
      </c>
      <c r="E1339" s="2" t="s">
        <v>21</v>
      </c>
      <c r="F1339" t="str">
        <f t="shared" si="20"/>
        <v>Audi A3</v>
      </c>
      <c r="G1339"/>
      <c r="H1339" s="2" t="s">
        <v>17</v>
      </c>
      <c r="I1339" s="5">
        <v>174</v>
      </c>
      <c r="J1339" s="2">
        <v>2015</v>
      </c>
      <c r="L1339" t="s">
        <v>25</v>
      </c>
      <c r="M1339" s="3">
        <v>12000</v>
      </c>
      <c r="N1339" s="2" t="s">
        <v>15106</v>
      </c>
    </row>
    <row r="1340" spans="1:14" x14ac:dyDescent="0.25">
      <c r="A1340" t="s">
        <v>12</v>
      </c>
      <c r="B1340" s="1" t="s">
        <v>1289</v>
      </c>
      <c r="C1340" t="s">
        <v>1290</v>
      </c>
      <c r="D1340" t="s">
        <v>15</v>
      </c>
      <c r="E1340" s="2" t="s">
        <v>21</v>
      </c>
      <c r="F1340" t="str">
        <f t="shared" si="20"/>
        <v>Audi A3</v>
      </c>
      <c r="G1340" t="s">
        <v>159</v>
      </c>
      <c r="H1340" s="2" t="s">
        <v>17</v>
      </c>
      <c r="I1340" s="5">
        <v>180000</v>
      </c>
      <c r="J1340" s="2">
        <v>2013</v>
      </c>
      <c r="K1340" s="2">
        <v>112</v>
      </c>
      <c r="L1340" t="s">
        <v>37</v>
      </c>
      <c r="M1340" s="3">
        <v>14000</v>
      </c>
      <c r="N1340" s="2" t="s">
        <v>1276</v>
      </c>
    </row>
    <row r="1341" spans="1:14" x14ac:dyDescent="0.25">
      <c r="A1341" t="s">
        <v>12</v>
      </c>
      <c r="B1341" s="1" t="s">
        <v>5752</v>
      </c>
      <c r="C1341" t="s">
        <v>5753</v>
      </c>
      <c r="D1341" t="s">
        <v>15</v>
      </c>
      <c r="E1341" s="2" t="s">
        <v>21</v>
      </c>
      <c r="F1341" t="str">
        <f t="shared" si="20"/>
        <v>Audi A3</v>
      </c>
      <c r="G1341" t="s">
        <v>5754</v>
      </c>
      <c r="H1341" s="2" t="s">
        <v>36</v>
      </c>
      <c r="I1341" s="5">
        <v>100000</v>
      </c>
      <c r="J1341" s="2">
        <v>2018</v>
      </c>
      <c r="L1341" t="s">
        <v>18</v>
      </c>
      <c r="M1341" s="3">
        <v>19000</v>
      </c>
      <c r="N1341" s="2" t="s">
        <v>5708</v>
      </c>
    </row>
    <row r="1342" spans="1:14" x14ac:dyDescent="0.25">
      <c r="A1342" t="s">
        <v>12</v>
      </c>
      <c r="B1342" s="1" t="s">
        <v>14229</v>
      </c>
      <c r="C1342" t="s">
        <v>14230</v>
      </c>
      <c r="D1342" t="s">
        <v>15</v>
      </c>
      <c r="E1342" s="2" t="s">
        <v>21</v>
      </c>
      <c r="F1342" t="str">
        <f t="shared" si="20"/>
        <v>Audi A3</v>
      </c>
      <c r="G1342" t="s">
        <v>14231</v>
      </c>
      <c r="H1342" s="2" t="s">
        <v>36</v>
      </c>
      <c r="I1342" s="5">
        <v>72000</v>
      </c>
      <c r="J1342" s="2">
        <v>2013</v>
      </c>
      <c r="K1342" s="2">
        <v>77</v>
      </c>
      <c r="L1342" t="s">
        <v>37</v>
      </c>
      <c r="M1342" s="3">
        <v>13500</v>
      </c>
      <c r="N1342" s="2" t="s">
        <v>14232</v>
      </c>
    </row>
    <row r="1343" spans="1:14" x14ac:dyDescent="0.25">
      <c r="A1343" t="s">
        <v>12</v>
      </c>
      <c r="B1343" s="1" t="s">
        <v>16635</v>
      </c>
      <c r="C1343" t="s">
        <v>16636</v>
      </c>
      <c r="D1343" t="s">
        <v>15</v>
      </c>
      <c r="E1343" s="2" t="s">
        <v>21</v>
      </c>
      <c r="F1343" t="str">
        <f t="shared" si="20"/>
        <v>Audi A3</v>
      </c>
      <c r="G1343" t="s">
        <v>16100</v>
      </c>
      <c r="H1343" s="2" t="s">
        <v>36</v>
      </c>
      <c r="I1343" s="5">
        <v>186000</v>
      </c>
      <c r="J1343" s="2">
        <v>2013</v>
      </c>
      <c r="K1343" s="2">
        <v>90</v>
      </c>
      <c r="L1343" t="s">
        <v>30</v>
      </c>
      <c r="M1343" s="3">
        <v>10978</v>
      </c>
      <c r="N1343" s="2" t="s">
        <v>16628</v>
      </c>
    </row>
    <row r="1344" spans="1:14" x14ac:dyDescent="0.25">
      <c r="A1344" t="s">
        <v>12</v>
      </c>
      <c r="B1344" s="1" t="s">
        <v>5417</v>
      </c>
      <c r="C1344" t="s">
        <v>1051</v>
      </c>
      <c r="D1344" t="s">
        <v>15</v>
      </c>
      <c r="E1344" s="2" t="s">
        <v>21</v>
      </c>
      <c r="F1344" t="str">
        <f t="shared" si="20"/>
        <v>Audi A3</v>
      </c>
      <c r="G1344"/>
      <c r="H1344" s="2" t="s">
        <v>25179</v>
      </c>
      <c r="I1344" s="5">
        <v>121909</v>
      </c>
      <c r="J1344" s="2">
        <v>2018</v>
      </c>
      <c r="K1344" s="2">
        <v>110</v>
      </c>
      <c r="M1344" s="3">
        <v>19900</v>
      </c>
      <c r="N1344" s="2" t="s">
        <v>19</v>
      </c>
    </row>
    <row r="1345" spans="1:14" x14ac:dyDescent="0.25">
      <c r="A1345" t="s">
        <v>12</v>
      </c>
      <c r="B1345" s="1" t="s">
        <v>7704</v>
      </c>
      <c r="C1345" t="s">
        <v>7705</v>
      </c>
      <c r="D1345" t="s">
        <v>15</v>
      </c>
      <c r="E1345" s="2" t="s">
        <v>21</v>
      </c>
      <c r="F1345" t="str">
        <f t="shared" si="20"/>
        <v>Audi A3</v>
      </c>
      <c r="G1345" t="s">
        <v>227</v>
      </c>
      <c r="H1345" s="2" t="s">
        <v>17</v>
      </c>
      <c r="I1345" s="5">
        <v>147000</v>
      </c>
      <c r="J1345" s="2">
        <v>2016</v>
      </c>
      <c r="K1345" s="2">
        <v>81</v>
      </c>
      <c r="L1345" t="s">
        <v>30</v>
      </c>
      <c r="M1345" s="3">
        <v>13500</v>
      </c>
      <c r="N1345" s="2" t="s">
        <v>7655</v>
      </c>
    </row>
    <row r="1346" spans="1:14" x14ac:dyDescent="0.25">
      <c r="A1346" t="s">
        <v>12</v>
      </c>
      <c r="B1346" s="1" t="s">
        <v>3907</v>
      </c>
      <c r="C1346" t="s">
        <v>3908</v>
      </c>
      <c r="D1346" t="s">
        <v>15</v>
      </c>
      <c r="E1346" s="2" t="s">
        <v>21</v>
      </c>
      <c r="F1346" t="str">
        <f t="shared" si="20"/>
        <v>Audi A3</v>
      </c>
      <c r="G1346" t="s">
        <v>3909</v>
      </c>
      <c r="H1346" s="2" t="s">
        <v>17</v>
      </c>
      <c r="I1346" s="5">
        <v>110000</v>
      </c>
      <c r="J1346" s="2">
        <v>2015</v>
      </c>
      <c r="K1346" s="2">
        <v>81</v>
      </c>
      <c r="L1346" t="s">
        <v>54</v>
      </c>
      <c r="M1346" s="3">
        <v>13900</v>
      </c>
      <c r="N1346" s="2" t="s">
        <v>3438</v>
      </c>
    </row>
    <row r="1347" spans="1:14" x14ac:dyDescent="0.25">
      <c r="A1347" t="s">
        <v>12</v>
      </c>
      <c r="B1347" s="1" t="s">
        <v>16766</v>
      </c>
      <c r="C1347" t="s">
        <v>16767</v>
      </c>
      <c r="D1347" t="s">
        <v>15</v>
      </c>
      <c r="E1347" s="2" t="s">
        <v>21</v>
      </c>
      <c r="F1347" t="str">
        <f t="shared" ref="F1347:F1410" si="21">D1347&amp; " " &amp; E1347</f>
        <v>Audi A3</v>
      </c>
      <c r="G1347" t="s">
        <v>375</v>
      </c>
      <c r="H1347" s="2" t="s">
        <v>17</v>
      </c>
      <c r="I1347" s="5">
        <v>260000</v>
      </c>
      <c r="J1347" s="2">
        <v>2015</v>
      </c>
      <c r="K1347" s="2">
        <v>81</v>
      </c>
      <c r="L1347" t="s">
        <v>30</v>
      </c>
      <c r="M1347" s="3">
        <v>13500</v>
      </c>
      <c r="N1347" s="2" t="s">
        <v>16768</v>
      </c>
    </row>
    <row r="1348" spans="1:14" x14ac:dyDescent="0.25">
      <c r="A1348" t="s">
        <v>12</v>
      </c>
      <c r="B1348" s="1" t="s">
        <v>14979</v>
      </c>
      <c r="C1348" t="s">
        <v>14980</v>
      </c>
      <c r="D1348" t="s">
        <v>15</v>
      </c>
      <c r="E1348" s="2" t="s">
        <v>21</v>
      </c>
      <c r="F1348" t="str">
        <f t="shared" si="21"/>
        <v>Audi A3</v>
      </c>
      <c r="G1348" t="s">
        <v>85</v>
      </c>
      <c r="H1348" s="2" t="s">
        <v>17</v>
      </c>
      <c r="I1348" s="5">
        <v>224000</v>
      </c>
      <c r="J1348" s="2">
        <v>2013</v>
      </c>
      <c r="L1348" t="s">
        <v>60</v>
      </c>
      <c r="M1348" s="3">
        <v>11700</v>
      </c>
      <c r="N1348" s="2" t="s">
        <v>14006</v>
      </c>
    </row>
    <row r="1349" spans="1:14" x14ac:dyDescent="0.25">
      <c r="A1349" t="s">
        <v>12</v>
      </c>
      <c r="B1349" s="1" t="s">
        <v>13035</v>
      </c>
      <c r="C1349" t="s">
        <v>13036</v>
      </c>
      <c r="D1349" t="s">
        <v>15</v>
      </c>
      <c r="E1349" s="2" t="s">
        <v>21</v>
      </c>
      <c r="F1349" t="str">
        <f t="shared" si="21"/>
        <v>Audi A3</v>
      </c>
      <c r="G1349" t="s">
        <v>85</v>
      </c>
      <c r="H1349" s="2" t="s">
        <v>17</v>
      </c>
      <c r="I1349" s="5">
        <v>53000</v>
      </c>
      <c r="J1349" s="2">
        <v>2017</v>
      </c>
      <c r="K1349" s="2">
        <v>85</v>
      </c>
      <c r="L1349" t="s">
        <v>5173</v>
      </c>
      <c r="M1349" s="3">
        <v>18000</v>
      </c>
      <c r="N1349" s="2" t="s">
        <v>13025</v>
      </c>
    </row>
    <row r="1350" spans="1:14" x14ac:dyDescent="0.25">
      <c r="A1350" t="s">
        <v>12</v>
      </c>
      <c r="B1350" s="1" t="s">
        <v>10634</v>
      </c>
      <c r="C1350" t="s">
        <v>9457</v>
      </c>
      <c r="D1350" t="s">
        <v>15</v>
      </c>
      <c r="E1350" s="2" t="s">
        <v>21</v>
      </c>
      <c r="F1350" t="str">
        <f t="shared" si="21"/>
        <v>Audi A3</v>
      </c>
      <c r="G1350" t="s">
        <v>1159</v>
      </c>
      <c r="H1350" s="2" t="s">
        <v>17</v>
      </c>
      <c r="I1350" s="5">
        <v>93000</v>
      </c>
      <c r="J1350" s="2">
        <v>2018</v>
      </c>
      <c r="L1350" t="s">
        <v>96</v>
      </c>
      <c r="M1350" s="3">
        <v>20500</v>
      </c>
      <c r="N1350" s="2" t="s">
        <v>4467</v>
      </c>
    </row>
    <row r="1351" spans="1:14" x14ac:dyDescent="0.25">
      <c r="A1351" t="s">
        <v>12</v>
      </c>
      <c r="B1351" s="1" t="s">
        <v>8277</v>
      </c>
      <c r="C1351" t="s">
        <v>8278</v>
      </c>
      <c r="D1351" t="s">
        <v>15</v>
      </c>
      <c r="E1351" s="2" t="s">
        <v>21</v>
      </c>
      <c r="F1351" t="str">
        <f t="shared" si="21"/>
        <v>Audi A3</v>
      </c>
      <c r="G1351" t="s">
        <v>375</v>
      </c>
      <c r="H1351" s="2" t="s">
        <v>17</v>
      </c>
      <c r="I1351" s="5">
        <v>190600</v>
      </c>
      <c r="J1351" s="2">
        <v>2013</v>
      </c>
      <c r="K1351" s="2">
        <v>77</v>
      </c>
      <c r="L1351" t="s">
        <v>45</v>
      </c>
      <c r="M1351" s="3">
        <v>12300</v>
      </c>
      <c r="N1351" s="2" t="s">
        <v>8276</v>
      </c>
    </row>
    <row r="1352" spans="1:14" x14ac:dyDescent="0.25">
      <c r="A1352" t="s">
        <v>12</v>
      </c>
      <c r="B1352" s="1" t="s">
        <v>7209</v>
      </c>
      <c r="C1352" t="s">
        <v>7210</v>
      </c>
      <c r="D1352" t="s">
        <v>15</v>
      </c>
      <c r="E1352" s="2" t="s">
        <v>21</v>
      </c>
      <c r="F1352" t="str">
        <f t="shared" si="21"/>
        <v>Audi A3</v>
      </c>
      <c r="G1352" t="s">
        <v>129</v>
      </c>
      <c r="H1352" s="2" t="s">
        <v>17</v>
      </c>
      <c r="I1352" s="5">
        <v>127000</v>
      </c>
      <c r="J1352" s="2">
        <v>2018</v>
      </c>
      <c r="K1352" s="2">
        <v>85</v>
      </c>
      <c r="L1352" t="s">
        <v>30</v>
      </c>
      <c r="M1352" s="3">
        <v>16300</v>
      </c>
      <c r="N1352" s="2" t="s">
        <v>7196</v>
      </c>
    </row>
    <row r="1353" spans="1:14" x14ac:dyDescent="0.25">
      <c r="A1353" t="s">
        <v>12</v>
      </c>
      <c r="B1353" s="1" t="s">
        <v>3321</v>
      </c>
      <c r="C1353" t="s">
        <v>3322</v>
      </c>
      <c r="D1353" t="s">
        <v>15</v>
      </c>
      <c r="E1353" s="2" t="s">
        <v>21</v>
      </c>
      <c r="F1353" t="str">
        <f t="shared" si="21"/>
        <v>Audi A3</v>
      </c>
      <c r="G1353" t="s">
        <v>85</v>
      </c>
      <c r="H1353" s="2" t="s">
        <v>17</v>
      </c>
      <c r="I1353" s="5">
        <v>135000</v>
      </c>
      <c r="J1353" s="2">
        <v>2017</v>
      </c>
      <c r="K1353" s="2">
        <v>88</v>
      </c>
      <c r="L1353" t="s">
        <v>96</v>
      </c>
      <c r="M1353" s="3">
        <v>15800</v>
      </c>
      <c r="N1353" s="2" t="s">
        <v>3323</v>
      </c>
    </row>
    <row r="1354" spans="1:14" x14ac:dyDescent="0.25">
      <c r="A1354" t="s">
        <v>12</v>
      </c>
      <c r="B1354" s="1" t="s">
        <v>2289</v>
      </c>
      <c r="C1354" t="s">
        <v>2290</v>
      </c>
      <c r="D1354" t="s">
        <v>15</v>
      </c>
      <c r="E1354" s="2" t="s">
        <v>21</v>
      </c>
      <c r="F1354" t="str">
        <f t="shared" si="21"/>
        <v>Audi A3</v>
      </c>
      <c r="G1354" t="s">
        <v>85</v>
      </c>
      <c r="H1354" s="2" t="s">
        <v>17</v>
      </c>
      <c r="I1354" s="5">
        <v>178000</v>
      </c>
      <c r="J1354" s="2">
        <v>2015</v>
      </c>
      <c r="K1354" s="2">
        <v>81</v>
      </c>
      <c r="L1354" t="s">
        <v>54</v>
      </c>
      <c r="M1354" s="3">
        <v>13800</v>
      </c>
      <c r="N1354" s="2" t="s">
        <v>2278</v>
      </c>
    </row>
    <row r="1355" spans="1:14" x14ac:dyDescent="0.25">
      <c r="A1355" t="s">
        <v>12</v>
      </c>
      <c r="B1355" s="1" t="s">
        <v>2152</v>
      </c>
      <c r="C1355" t="s">
        <v>2153</v>
      </c>
      <c r="D1355" t="s">
        <v>15</v>
      </c>
      <c r="E1355" s="2" t="s">
        <v>21</v>
      </c>
      <c r="F1355" t="str">
        <f t="shared" si="21"/>
        <v>Audi A3</v>
      </c>
      <c r="G1355" t="s">
        <v>85</v>
      </c>
      <c r="H1355" s="2" t="s">
        <v>17</v>
      </c>
      <c r="I1355" s="5">
        <v>100100</v>
      </c>
      <c r="J1355" s="2">
        <v>2018</v>
      </c>
      <c r="K1355" s="2">
        <v>85</v>
      </c>
      <c r="L1355" t="s">
        <v>18</v>
      </c>
      <c r="M1355" s="3">
        <v>22000</v>
      </c>
      <c r="N1355" s="2" t="s">
        <v>2095</v>
      </c>
    </row>
    <row r="1356" spans="1:14" x14ac:dyDescent="0.25">
      <c r="A1356" t="s">
        <v>12</v>
      </c>
      <c r="B1356" s="1" t="s">
        <v>430</v>
      </c>
      <c r="C1356" t="s">
        <v>431</v>
      </c>
      <c r="D1356" t="s">
        <v>15</v>
      </c>
      <c r="E1356" s="2" t="s">
        <v>21</v>
      </c>
      <c r="F1356" t="str">
        <f t="shared" si="21"/>
        <v>Audi A3</v>
      </c>
      <c r="G1356" t="s">
        <v>85</v>
      </c>
      <c r="H1356" s="2" t="s">
        <v>17</v>
      </c>
      <c r="I1356" s="5">
        <v>112000</v>
      </c>
      <c r="J1356" s="2">
        <v>2016</v>
      </c>
      <c r="K1356" s="2">
        <v>81</v>
      </c>
      <c r="L1356" t="s">
        <v>60</v>
      </c>
      <c r="M1356" s="3">
        <v>16800</v>
      </c>
      <c r="N1356" s="2" t="s">
        <v>19</v>
      </c>
    </row>
    <row r="1357" spans="1:14" x14ac:dyDescent="0.25">
      <c r="A1357" t="s">
        <v>12</v>
      </c>
      <c r="B1357" s="1" t="s">
        <v>7718</v>
      </c>
      <c r="C1357" t="s">
        <v>3462</v>
      </c>
      <c r="D1357" t="s">
        <v>15</v>
      </c>
      <c r="E1357" s="2" t="s">
        <v>21</v>
      </c>
      <c r="F1357" t="str">
        <f t="shared" si="21"/>
        <v>Audi A3</v>
      </c>
      <c r="G1357" t="s">
        <v>7719</v>
      </c>
      <c r="H1357" s="2" t="s">
        <v>17</v>
      </c>
      <c r="I1357" s="5">
        <v>152100</v>
      </c>
      <c r="J1357" s="2">
        <v>2016</v>
      </c>
      <c r="K1357" s="2">
        <v>81</v>
      </c>
      <c r="L1357" t="s">
        <v>18</v>
      </c>
      <c r="M1357" s="3">
        <v>13900</v>
      </c>
      <c r="N1357" s="2" t="s">
        <v>7655</v>
      </c>
    </row>
    <row r="1358" spans="1:14" x14ac:dyDescent="0.25">
      <c r="A1358" t="s">
        <v>12</v>
      </c>
      <c r="B1358" s="1" t="s">
        <v>15621</v>
      </c>
      <c r="C1358" t="s">
        <v>15622</v>
      </c>
      <c r="D1358" t="s">
        <v>15</v>
      </c>
      <c r="E1358" s="2" t="s">
        <v>21</v>
      </c>
      <c r="F1358" t="str">
        <f t="shared" si="21"/>
        <v>Audi A3</v>
      </c>
      <c r="G1358" t="s">
        <v>85</v>
      </c>
      <c r="H1358" s="2" t="s">
        <v>17</v>
      </c>
      <c r="I1358" s="5">
        <v>175000</v>
      </c>
      <c r="J1358" s="2">
        <v>2013</v>
      </c>
      <c r="K1358" s="2">
        <v>77</v>
      </c>
      <c r="L1358" t="s">
        <v>18</v>
      </c>
      <c r="M1358" s="3">
        <v>13500</v>
      </c>
      <c r="N1358" s="2" t="s">
        <v>15623</v>
      </c>
    </row>
    <row r="1359" spans="1:14" x14ac:dyDescent="0.25">
      <c r="A1359" t="s">
        <v>12</v>
      </c>
      <c r="B1359" s="1" t="s">
        <v>872</v>
      </c>
      <c r="C1359" t="s">
        <v>873</v>
      </c>
      <c r="D1359" t="s">
        <v>15</v>
      </c>
      <c r="E1359" s="2" t="s">
        <v>21</v>
      </c>
      <c r="F1359" t="str">
        <f t="shared" si="21"/>
        <v>Audi A3</v>
      </c>
      <c r="G1359" t="s">
        <v>85</v>
      </c>
      <c r="H1359" s="2" t="s">
        <v>17</v>
      </c>
      <c r="I1359" s="5">
        <v>240000</v>
      </c>
      <c r="J1359" s="2">
        <v>2013</v>
      </c>
      <c r="K1359" s="2">
        <v>77</v>
      </c>
      <c r="L1359" t="s">
        <v>18</v>
      </c>
      <c r="M1359" s="3">
        <v>10800</v>
      </c>
      <c r="N1359" s="2" t="s">
        <v>849</v>
      </c>
    </row>
    <row r="1360" spans="1:14" x14ac:dyDescent="0.25">
      <c r="A1360" t="s">
        <v>12</v>
      </c>
      <c r="B1360" s="1" t="s">
        <v>8093</v>
      </c>
      <c r="C1360" t="s">
        <v>8094</v>
      </c>
      <c r="D1360" t="s">
        <v>15</v>
      </c>
      <c r="E1360" s="2" t="s">
        <v>21</v>
      </c>
      <c r="F1360" t="str">
        <f t="shared" si="21"/>
        <v>Audi A3</v>
      </c>
      <c r="G1360" t="s">
        <v>85</v>
      </c>
      <c r="H1360" s="2" t="s">
        <v>17</v>
      </c>
      <c r="I1360" s="5">
        <v>180000</v>
      </c>
      <c r="J1360" s="2">
        <v>2014</v>
      </c>
      <c r="K1360" s="2">
        <v>77</v>
      </c>
      <c r="L1360" t="s">
        <v>30</v>
      </c>
      <c r="M1360" s="3">
        <v>10900</v>
      </c>
      <c r="N1360" s="2" t="s">
        <v>8051</v>
      </c>
    </row>
    <row r="1361" spans="1:14" x14ac:dyDescent="0.25">
      <c r="A1361" t="s">
        <v>12</v>
      </c>
      <c r="B1361" s="1" t="s">
        <v>10342</v>
      </c>
      <c r="C1361" t="s">
        <v>10343</v>
      </c>
      <c r="D1361" t="s">
        <v>15</v>
      </c>
      <c r="E1361" s="2" t="s">
        <v>21</v>
      </c>
      <c r="F1361" t="str">
        <f t="shared" si="21"/>
        <v>Audi A3</v>
      </c>
      <c r="G1361" t="s">
        <v>85</v>
      </c>
      <c r="H1361" s="2" t="s">
        <v>17</v>
      </c>
      <c r="I1361" s="5">
        <v>201000</v>
      </c>
      <c r="J1361" s="2">
        <v>2014</v>
      </c>
      <c r="K1361" s="2">
        <v>77</v>
      </c>
      <c r="L1361" t="s">
        <v>30</v>
      </c>
      <c r="M1361" s="3">
        <v>10500</v>
      </c>
      <c r="N1361" s="2" t="s">
        <v>10266</v>
      </c>
    </row>
    <row r="1362" spans="1:14" x14ac:dyDescent="0.25">
      <c r="A1362" t="s">
        <v>12</v>
      </c>
      <c r="B1362" s="1" t="s">
        <v>967</v>
      </c>
      <c r="C1362" t="s">
        <v>184</v>
      </c>
      <c r="D1362" t="s">
        <v>15</v>
      </c>
      <c r="E1362" s="2" t="s">
        <v>21</v>
      </c>
      <c r="F1362" t="str">
        <f t="shared" si="21"/>
        <v>Audi A3</v>
      </c>
      <c r="G1362" t="s">
        <v>85</v>
      </c>
      <c r="H1362" s="2" t="s">
        <v>17</v>
      </c>
      <c r="I1362" s="5">
        <v>157000</v>
      </c>
      <c r="J1362" s="2">
        <v>2017</v>
      </c>
      <c r="K1362" s="2">
        <v>81</v>
      </c>
      <c r="L1362" t="s">
        <v>30</v>
      </c>
      <c r="M1362" s="3">
        <v>15750</v>
      </c>
      <c r="N1362" s="2" t="s">
        <v>849</v>
      </c>
    </row>
    <row r="1363" spans="1:14" x14ac:dyDescent="0.25">
      <c r="A1363" t="s">
        <v>12</v>
      </c>
      <c r="B1363" s="1" t="s">
        <v>865</v>
      </c>
      <c r="C1363" t="s">
        <v>866</v>
      </c>
      <c r="D1363" t="s">
        <v>15</v>
      </c>
      <c r="E1363" s="2" t="s">
        <v>21</v>
      </c>
      <c r="F1363" t="str">
        <f t="shared" si="21"/>
        <v>Audi A3</v>
      </c>
      <c r="G1363" t="s">
        <v>867</v>
      </c>
      <c r="H1363" s="2" t="s">
        <v>17</v>
      </c>
      <c r="I1363" s="5">
        <v>192000</v>
      </c>
      <c r="J1363" s="2">
        <v>2015</v>
      </c>
      <c r="K1363" s="2">
        <v>81</v>
      </c>
      <c r="L1363" t="s">
        <v>25</v>
      </c>
      <c r="M1363" s="3">
        <v>12700</v>
      </c>
      <c r="N1363" s="2" t="s">
        <v>849</v>
      </c>
    </row>
    <row r="1364" spans="1:14" x14ac:dyDescent="0.25">
      <c r="A1364" t="s">
        <v>12</v>
      </c>
      <c r="B1364" s="1" t="s">
        <v>16490</v>
      </c>
      <c r="C1364" t="s">
        <v>16491</v>
      </c>
      <c r="D1364" t="s">
        <v>15</v>
      </c>
      <c r="E1364" s="2" t="s">
        <v>21</v>
      </c>
      <c r="F1364" t="str">
        <f t="shared" si="21"/>
        <v>Audi A3</v>
      </c>
      <c r="G1364" t="s">
        <v>16492</v>
      </c>
      <c r="H1364" s="2" t="s">
        <v>17</v>
      </c>
      <c r="I1364" s="5">
        <v>145000</v>
      </c>
      <c r="J1364" s="2">
        <v>2014</v>
      </c>
      <c r="K1364" s="2">
        <v>77</v>
      </c>
      <c r="L1364" t="s">
        <v>30</v>
      </c>
      <c r="M1364" s="3">
        <v>13000</v>
      </c>
      <c r="N1364" s="2" t="s">
        <v>16480</v>
      </c>
    </row>
    <row r="1365" spans="1:14" x14ac:dyDescent="0.25">
      <c r="A1365" t="s">
        <v>12</v>
      </c>
      <c r="B1365" s="1" t="s">
        <v>11351</v>
      </c>
      <c r="C1365" t="s">
        <v>11352</v>
      </c>
      <c r="D1365" t="s">
        <v>15</v>
      </c>
      <c r="E1365" s="2" t="s">
        <v>21</v>
      </c>
      <c r="F1365" t="str">
        <f t="shared" si="21"/>
        <v>Audi A3</v>
      </c>
      <c r="G1365" t="s">
        <v>11353</v>
      </c>
      <c r="H1365" s="2" t="s">
        <v>17</v>
      </c>
      <c r="I1365" s="5">
        <v>170000</v>
      </c>
      <c r="J1365" s="2">
        <v>2018</v>
      </c>
      <c r="K1365" s="2">
        <v>85</v>
      </c>
      <c r="L1365" t="s">
        <v>30</v>
      </c>
      <c r="M1365" s="3">
        <v>20000</v>
      </c>
      <c r="N1365" s="2" t="s">
        <v>11312</v>
      </c>
    </row>
    <row r="1366" spans="1:14" x14ac:dyDescent="0.25">
      <c r="A1366" t="s">
        <v>12</v>
      </c>
      <c r="B1366" s="1" t="s">
        <v>7169</v>
      </c>
      <c r="C1366" t="s">
        <v>7170</v>
      </c>
      <c r="D1366" t="s">
        <v>15</v>
      </c>
      <c r="E1366" s="2" t="s">
        <v>21</v>
      </c>
      <c r="F1366" t="str">
        <f t="shared" si="21"/>
        <v>Audi A3</v>
      </c>
      <c r="G1366" t="s">
        <v>85</v>
      </c>
      <c r="H1366" s="2" t="s">
        <v>17</v>
      </c>
      <c r="I1366" s="5">
        <v>8500</v>
      </c>
      <c r="J1366" s="2">
        <v>2015</v>
      </c>
      <c r="K1366" s="2">
        <v>88</v>
      </c>
      <c r="L1366" t="s">
        <v>45</v>
      </c>
      <c r="M1366" s="3">
        <v>17999</v>
      </c>
      <c r="N1366" s="2" t="s">
        <v>7131</v>
      </c>
    </row>
    <row r="1367" spans="1:14" x14ac:dyDescent="0.25">
      <c r="A1367" t="s">
        <v>12</v>
      </c>
      <c r="B1367" s="1" t="s">
        <v>16644</v>
      </c>
      <c r="C1367" t="s">
        <v>16645</v>
      </c>
      <c r="D1367" t="s">
        <v>15</v>
      </c>
      <c r="E1367" s="2" t="s">
        <v>21</v>
      </c>
      <c r="F1367" t="str">
        <f t="shared" si="21"/>
        <v>Audi A3</v>
      </c>
      <c r="G1367" t="s">
        <v>16646</v>
      </c>
      <c r="H1367" s="2" t="s">
        <v>17</v>
      </c>
      <c r="I1367" s="5">
        <v>193000</v>
      </c>
      <c r="J1367" s="2">
        <v>2014</v>
      </c>
      <c r="K1367" s="2">
        <v>83</v>
      </c>
      <c r="L1367" t="s">
        <v>45</v>
      </c>
      <c r="M1367" s="3">
        <v>12200</v>
      </c>
      <c r="N1367" s="2" t="s">
        <v>16647</v>
      </c>
    </row>
    <row r="1368" spans="1:14" x14ac:dyDescent="0.25">
      <c r="A1368" t="s">
        <v>12</v>
      </c>
      <c r="B1368" s="1" t="s">
        <v>8858</v>
      </c>
      <c r="C1368" t="s">
        <v>1991</v>
      </c>
      <c r="D1368" t="s">
        <v>15</v>
      </c>
      <c r="E1368" s="2" t="s">
        <v>21</v>
      </c>
      <c r="F1368" t="str">
        <f t="shared" si="21"/>
        <v>Audi A3</v>
      </c>
      <c r="G1368" t="s">
        <v>907</v>
      </c>
      <c r="H1368" s="2" t="s">
        <v>17</v>
      </c>
      <c r="I1368" s="5">
        <v>121000</v>
      </c>
      <c r="J1368" s="2">
        <v>2016</v>
      </c>
      <c r="K1368" s="2">
        <v>81</v>
      </c>
      <c r="L1368" t="s">
        <v>45</v>
      </c>
      <c r="M1368" s="3">
        <v>16650</v>
      </c>
      <c r="N1368" s="2" t="s">
        <v>7981</v>
      </c>
    </row>
    <row r="1369" spans="1:14" x14ac:dyDescent="0.25">
      <c r="A1369" t="s">
        <v>12</v>
      </c>
      <c r="B1369" s="1" t="s">
        <v>2069</v>
      </c>
      <c r="C1369" t="s">
        <v>2070</v>
      </c>
      <c r="D1369" t="s">
        <v>15</v>
      </c>
      <c r="E1369" s="2" t="s">
        <v>21</v>
      </c>
      <c r="F1369" t="str">
        <f t="shared" si="21"/>
        <v>Audi A3</v>
      </c>
      <c r="G1369" t="s">
        <v>2071</v>
      </c>
      <c r="H1369" s="2" t="s">
        <v>17</v>
      </c>
      <c r="I1369" s="5">
        <v>200000</v>
      </c>
      <c r="J1369" s="2">
        <v>2014</v>
      </c>
      <c r="K1369" s="2">
        <v>77</v>
      </c>
      <c r="L1369" t="s">
        <v>30</v>
      </c>
      <c r="M1369" s="3">
        <v>11400</v>
      </c>
      <c r="N1369" s="2" t="s">
        <v>1904</v>
      </c>
    </row>
    <row r="1370" spans="1:14" x14ac:dyDescent="0.25">
      <c r="A1370" t="s">
        <v>12</v>
      </c>
      <c r="B1370" s="1" t="s">
        <v>7857</v>
      </c>
      <c r="C1370" t="s">
        <v>7858</v>
      </c>
      <c r="D1370" t="s">
        <v>15</v>
      </c>
      <c r="E1370" s="2" t="s">
        <v>21</v>
      </c>
      <c r="F1370" t="str">
        <f t="shared" si="21"/>
        <v>Audi A3</v>
      </c>
      <c r="G1370" t="s">
        <v>7859</v>
      </c>
      <c r="H1370" s="2" t="s">
        <v>17</v>
      </c>
      <c r="I1370" s="5">
        <v>137000</v>
      </c>
      <c r="J1370" s="2">
        <v>2013</v>
      </c>
      <c r="K1370" s="2">
        <v>77</v>
      </c>
      <c r="L1370" t="s">
        <v>30</v>
      </c>
      <c r="M1370" s="3">
        <v>13000</v>
      </c>
      <c r="N1370" s="2" t="s">
        <v>6788</v>
      </c>
    </row>
    <row r="1371" spans="1:14" x14ac:dyDescent="0.25">
      <c r="A1371" t="s">
        <v>12</v>
      </c>
      <c r="B1371" s="1" t="s">
        <v>10575</v>
      </c>
      <c r="C1371" t="s">
        <v>10576</v>
      </c>
      <c r="D1371" t="s">
        <v>15</v>
      </c>
      <c r="E1371" s="2" t="s">
        <v>21</v>
      </c>
      <c r="F1371" t="str">
        <f t="shared" si="21"/>
        <v>Audi A3</v>
      </c>
      <c r="G1371" t="s">
        <v>85</v>
      </c>
      <c r="H1371" s="2" t="s">
        <v>17</v>
      </c>
      <c r="I1371" s="5">
        <v>160000</v>
      </c>
      <c r="J1371" s="2">
        <v>2018</v>
      </c>
      <c r="K1371" s="2">
        <v>85</v>
      </c>
      <c r="L1371" t="s">
        <v>30</v>
      </c>
      <c r="M1371" s="3">
        <v>19998</v>
      </c>
      <c r="N1371" s="2" t="s">
        <v>10510</v>
      </c>
    </row>
    <row r="1372" spans="1:14" x14ac:dyDescent="0.25">
      <c r="A1372" t="s">
        <v>12</v>
      </c>
      <c r="B1372" s="1" t="s">
        <v>16194</v>
      </c>
      <c r="C1372" t="s">
        <v>16195</v>
      </c>
      <c r="D1372" t="s">
        <v>15</v>
      </c>
      <c r="E1372" s="2" t="s">
        <v>21</v>
      </c>
      <c r="F1372" t="str">
        <f t="shared" si="21"/>
        <v>Audi A3</v>
      </c>
      <c r="G1372" t="s">
        <v>16196</v>
      </c>
      <c r="H1372" s="2" t="s">
        <v>17</v>
      </c>
      <c r="I1372" s="5">
        <v>97000</v>
      </c>
      <c r="J1372" s="2">
        <v>2016</v>
      </c>
      <c r="K1372" s="2">
        <v>81</v>
      </c>
      <c r="L1372" t="s">
        <v>30</v>
      </c>
      <c r="M1372" s="3">
        <v>22700</v>
      </c>
      <c r="N1372" s="2" t="s">
        <v>16197</v>
      </c>
    </row>
    <row r="1373" spans="1:14" x14ac:dyDescent="0.25">
      <c r="A1373" t="s">
        <v>12</v>
      </c>
      <c r="B1373" s="1" t="s">
        <v>14326</v>
      </c>
      <c r="C1373" t="s">
        <v>14327</v>
      </c>
      <c r="D1373" t="s">
        <v>15</v>
      </c>
      <c r="E1373" s="2" t="s">
        <v>21</v>
      </c>
      <c r="F1373" t="str">
        <f t="shared" si="21"/>
        <v>Audi A3</v>
      </c>
      <c r="G1373" t="s">
        <v>14328</v>
      </c>
      <c r="H1373" s="2" t="s">
        <v>17</v>
      </c>
      <c r="I1373" s="5">
        <v>225716</v>
      </c>
      <c r="J1373" s="2">
        <v>2013</v>
      </c>
      <c r="K1373" s="2">
        <v>77</v>
      </c>
      <c r="L1373" t="s">
        <v>30</v>
      </c>
      <c r="M1373" s="3">
        <v>11500</v>
      </c>
      <c r="N1373" s="2" t="s">
        <v>14315</v>
      </c>
    </row>
    <row r="1374" spans="1:14" x14ac:dyDescent="0.25">
      <c r="A1374" t="s">
        <v>12</v>
      </c>
      <c r="B1374" s="1" t="s">
        <v>16926</v>
      </c>
      <c r="C1374" t="s">
        <v>1051</v>
      </c>
      <c r="D1374" t="s">
        <v>15</v>
      </c>
      <c r="E1374" s="2" t="s">
        <v>21</v>
      </c>
      <c r="F1374" t="str">
        <f t="shared" si="21"/>
        <v>Audi A3</v>
      </c>
      <c r="G1374"/>
      <c r="H1374" s="2" t="s">
        <v>25179</v>
      </c>
      <c r="I1374" s="5">
        <v>97907</v>
      </c>
      <c r="J1374" s="2">
        <v>2017</v>
      </c>
      <c r="K1374" s="2">
        <v>81</v>
      </c>
      <c r="M1374" s="3">
        <v>16900</v>
      </c>
      <c r="N1374" s="2" t="s">
        <v>19</v>
      </c>
    </row>
    <row r="1375" spans="1:14" x14ac:dyDescent="0.25">
      <c r="A1375" t="s">
        <v>12</v>
      </c>
      <c r="B1375" s="1" t="s">
        <v>16945</v>
      </c>
      <c r="C1375" t="s">
        <v>1051</v>
      </c>
      <c r="D1375" t="s">
        <v>15</v>
      </c>
      <c r="E1375" s="2" t="s">
        <v>21</v>
      </c>
      <c r="F1375" t="str">
        <f t="shared" si="21"/>
        <v>Audi A3</v>
      </c>
      <c r="G1375"/>
      <c r="H1375" s="2" t="s">
        <v>25179</v>
      </c>
      <c r="I1375" s="5">
        <v>128502</v>
      </c>
      <c r="J1375" s="2">
        <v>2017</v>
      </c>
      <c r="K1375" s="2">
        <v>81</v>
      </c>
      <c r="M1375" s="3">
        <v>15900</v>
      </c>
      <c r="N1375" s="2" t="s">
        <v>19</v>
      </c>
    </row>
    <row r="1376" spans="1:14" x14ac:dyDescent="0.25">
      <c r="A1376" t="s">
        <v>12</v>
      </c>
      <c r="B1376" s="1" t="s">
        <v>12663</v>
      </c>
      <c r="C1376" t="s">
        <v>1051</v>
      </c>
      <c r="D1376" t="s">
        <v>15</v>
      </c>
      <c r="E1376" s="2" t="s">
        <v>21</v>
      </c>
      <c r="F1376" t="str">
        <f t="shared" si="21"/>
        <v>Audi A3</v>
      </c>
      <c r="G1376"/>
      <c r="H1376" s="2" t="s">
        <v>25179</v>
      </c>
      <c r="I1376" s="5">
        <v>128681</v>
      </c>
      <c r="J1376" s="2">
        <v>2018</v>
      </c>
      <c r="K1376" s="2">
        <v>85</v>
      </c>
      <c r="M1376" s="3">
        <v>17500</v>
      </c>
      <c r="N1376" s="2" t="s">
        <v>19</v>
      </c>
    </row>
    <row r="1377" spans="1:14" x14ac:dyDescent="0.25">
      <c r="A1377" t="s">
        <v>12</v>
      </c>
      <c r="B1377" s="1" t="s">
        <v>3279</v>
      </c>
      <c r="C1377" t="s">
        <v>3280</v>
      </c>
      <c r="D1377" t="s">
        <v>15</v>
      </c>
      <c r="E1377" s="2" t="s">
        <v>21</v>
      </c>
      <c r="F1377" t="str">
        <f t="shared" si="21"/>
        <v>Audi A3</v>
      </c>
      <c r="G1377"/>
      <c r="H1377" s="2" t="s">
        <v>17</v>
      </c>
      <c r="I1377" s="5">
        <v>184000</v>
      </c>
      <c r="J1377" s="2">
        <v>2014</v>
      </c>
      <c r="K1377" s="2">
        <v>77</v>
      </c>
      <c r="L1377" t="s">
        <v>30</v>
      </c>
      <c r="M1377" s="3">
        <v>11500</v>
      </c>
      <c r="N1377" s="2" t="s">
        <v>3249</v>
      </c>
    </row>
    <row r="1378" spans="1:14" x14ac:dyDescent="0.25">
      <c r="A1378" t="s">
        <v>12</v>
      </c>
      <c r="B1378" s="1" t="s">
        <v>3327</v>
      </c>
      <c r="C1378" t="s">
        <v>1341</v>
      </c>
      <c r="D1378" t="s">
        <v>15</v>
      </c>
      <c r="E1378" s="2" t="s">
        <v>21</v>
      </c>
      <c r="F1378" t="str">
        <f t="shared" si="21"/>
        <v>Audi A3</v>
      </c>
      <c r="G1378" t="s">
        <v>85</v>
      </c>
      <c r="H1378" s="2" t="s">
        <v>17</v>
      </c>
      <c r="I1378" s="5">
        <v>146070</v>
      </c>
      <c r="J1378" s="2">
        <v>2018</v>
      </c>
      <c r="K1378" s="2">
        <v>85</v>
      </c>
      <c r="L1378" t="s">
        <v>30</v>
      </c>
      <c r="M1378" s="3">
        <v>19000</v>
      </c>
      <c r="N1378" s="2" t="s">
        <v>3316</v>
      </c>
    </row>
    <row r="1379" spans="1:14" x14ac:dyDescent="0.25">
      <c r="A1379" t="s">
        <v>12</v>
      </c>
      <c r="B1379" s="1" t="s">
        <v>3114</v>
      </c>
      <c r="C1379" t="s">
        <v>3115</v>
      </c>
      <c r="D1379" t="s">
        <v>15</v>
      </c>
      <c r="E1379" s="2" t="s">
        <v>21</v>
      </c>
      <c r="F1379" t="str">
        <f t="shared" si="21"/>
        <v>Audi A3</v>
      </c>
      <c r="G1379" t="s">
        <v>3116</v>
      </c>
      <c r="H1379" s="2" t="s">
        <v>17</v>
      </c>
      <c r="I1379" s="5">
        <v>149000</v>
      </c>
      <c r="J1379" s="2">
        <v>2016</v>
      </c>
      <c r="K1379" s="2">
        <v>81</v>
      </c>
      <c r="L1379" t="s">
        <v>96</v>
      </c>
      <c r="M1379" s="3">
        <v>14900</v>
      </c>
      <c r="N1379" s="2" t="s">
        <v>3059</v>
      </c>
    </row>
    <row r="1380" spans="1:14" x14ac:dyDescent="0.25">
      <c r="A1380" t="s">
        <v>12</v>
      </c>
      <c r="B1380" s="1" t="s">
        <v>16745</v>
      </c>
      <c r="C1380" t="s">
        <v>16746</v>
      </c>
      <c r="D1380" t="s">
        <v>15</v>
      </c>
      <c r="E1380" s="2" t="s">
        <v>21</v>
      </c>
      <c r="F1380" t="str">
        <f t="shared" si="21"/>
        <v>Audi A3</v>
      </c>
      <c r="G1380" t="s">
        <v>3139</v>
      </c>
      <c r="H1380" s="2" t="s">
        <v>17</v>
      </c>
      <c r="I1380" s="5">
        <v>230000</v>
      </c>
      <c r="J1380" s="2">
        <v>2014</v>
      </c>
      <c r="K1380" s="2">
        <v>77</v>
      </c>
      <c r="L1380" t="s">
        <v>18</v>
      </c>
      <c r="M1380" s="3">
        <v>13700</v>
      </c>
      <c r="N1380" s="2" t="s">
        <v>16747</v>
      </c>
    </row>
    <row r="1381" spans="1:14" x14ac:dyDescent="0.25">
      <c r="A1381" t="s">
        <v>12</v>
      </c>
      <c r="B1381" s="1" t="s">
        <v>8385</v>
      </c>
      <c r="C1381" t="s">
        <v>8386</v>
      </c>
      <c r="D1381" t="s">
        <v>15</v>
      </c>
      <c r="E1381" s="2" t="s">
        <v>21</v>
      </c>
      <c r="F1381" t="str">
        <f t="shared" si="21"/>
        <v>Audi A3</v>
      </c>
      <c r="G1381" t="s">
        <v>8387</v>
      </c>
      <c r="H1381" s="2" t="s">
        <v>17</v>
      </c>
      <c r="I1381" s="5">
        <v>228000</v>
      </c>
      <c r="J1381" s="2">
        <v>2015</v>
      </c>
      <c r="K1381" s="2">
        <v>81</v>
      </c>
      <c r="L1381" t="s">
        <v>30</v>
      </c>
      <c r="M1381" s="3">
        <v>11599</v>
      </c>
      <c r="N1381" s="2" t="s">
        <v>6788</v>
      </c>
    </row>
    <row r="1382" spans="1:14" x14ac:dyDescent="0.25">
      <c r="A1382" t="s">
        <v>12</v>
      </c>
      <c r="B1382" s="1" t="s">
        <v>16143</v>
      </c>
      <c r="C1382" t="s">
        <v>1051</v>
      </c>
      <c r="D1382" t="s">
        <v>15</v>
      </c>
      <c r="E1382" s="2" t="s">
        <v>21</v>
      </c>
      <c r="F1382" t="str">
        <f t="shared" si="21"/>
        <v>Audi A3</v>
      </c>
      <c r="G1382"/>
      <c r="H1382" s="2" t="s">
        <v>25179</v>
      </c>
      <c r="I1382" s="5">
        <v>113405</v>
      </c>
      <c r="J1382" s="2">
        <v>2017</v>
      </c>
      <c r="K1382" s="2">
        <v>85</v>
      </c>
      <c r="M1382" s="3">
        <v>18400</v>
      </c>
      <c r="N1382" s="2" t="s">
        <v>19</v>
      </c>
    </row>
    <row r="1383" spans="1:14" x14ac:dyDescent="0.25">
      <c r="A1383" t="s">
        <v>12</v>
      </c>
      <c r="B1383" s="1" t="s">
        <v>1987</v>
      </c>
      <c r="C1383" t="s">
        <v>1504</v>
      </c>
      <c r="D1383" t="s">
        <v>15</v>
      </c>
      <c r="E1383" s="2" t="s">
        <v>21</v>
      </c>
      <c r="F1383" t="str">
        <f t="shared" si="21"/>
        <v>Audi A3</v>
      </c>
      <c r="G1383" t="s">
        <v>85</v>
      </c>
      <c r="H1383" s="2" t="s">
        <v>36</v>
      </c>
      <c r="I1383" s="5">
        <v>182000</v>
      </c>
      <c r="J1383" s="2">
        <v>2016</v>
      </c>
      <c r="K1383" s="2">
        <v>85</v>
      </c>
      <c r="L1383" t="s">
        <v>25</v>
      </c>
      <c r="M1383" s="3">
        <v>14900</v>
      </c>
      <c r="N1383" s="2" t="s">
        <v>1904</v>
      </c>
    </row>
    <row r="1384" spans="1:14" x14ac:dyDescent="0.25">
      <c r="A1384" t="s">
        <v>12</v>
      </c>
      <c r="B1384" s="1" t="s">
        <v>16426</v>
      </c>
      <c r="C1384" t="s">
        <v>16427</v>
      </c>
      <c r="D1384" t="s">
        <v>15</v>
      </c>
      <c r="E1384" s="2" t="s">
        <v>21</v>
      </c>
      <c r="F1384" t="str">
        <f t="shared" si="21"/>
        <v>Audi A3</v>
      </c>
      <c r="G1384" t="s">
        <v>16428</v>
      </c>
      <c r="H1384" s="2" t="s">
        <v>17</v>
      </c>
      <c r="I1384" s="5">
        <v>187500</v>
      </c>
      <c r="J1384" s="2">
        <v>2015</v>
      </c>
      <c r="K1384" s="2">
        <v>81</v>
      </c>
      <c r="L1384" t="s">
        <v>30</v>
      </c>
      <c r="M1384" s="3">
        <v>12600</v>
      </c>
      <c r="N1384" s="2" t="s">
        <v>16429</v>
      </c>
    </row>
    <row r="1385" spans="1:14" x14ac:dyDescent="0.25">
      <c r="A1385" t="s">
        <v>12</v>
      </c>
      <c r="B1385" s="1" t="s">
        <v>11669</v>
      </c>
      <c r="C1385" t="s">
        <v>11670</v>
      </c>
      <c r="D1385" t="s">
        <v>15</v>
      </c>
      <c r="E1385" s="2" t="s">
        <v>21</v>
      </c>
      <c r="F1385" t="str">
        <f t="shared" si="21"/>
        <v>Audi A3</v>
      </c>
      <c r="G1385" t="s">
        <v>147</v>
      </c>
      <c r="H1385" s="2" t="s">
        <v>17</v>
      </c>
      <c r="I1385" s="5">
        <v>140000</v>
      </c>
      <c r="J1385" s="2">
        <v>2016</v>
      </c>
      <c r="K1385" s="2">
        <v>125</v>
      </c>
      <c r="L1385" t="s">
        <v>30</v>
      </c>
      <c r="M1385" s="3">
        <v>20000</v>
      </c>
      <c r="N1385" s="2" t="s">
        <v>11671</v>
      </c>
    </row>
    <row r="1386" spans="1:14" x14ac:dyDescent="0.25">
      <c r="A1386" t="s">
        <v>12</v>
      </c>
      <c r="B1386" s="1" t="s">
        <v>10589</v>
      </c>
      <c r="C1386" t="s">
        <v>10590</v>
      </c>
      <c r="D1386" t="s">
        <v>15</v>
      </c>
      <c r="E1386" s="2" t="s">
        <v>21</v>
      </c>
      <c r="F1386" t="str">
        <f t="shared" si="21"/>
        <v>Audi A3</v>
      </c>
      <c r="G1386" t="s">
        <v>147</v>
      </c>
      <c r="H1386" s="2" t="s">
        <v>17</v>
      </c>
      <c r="I1386" s="5">
        <v>312320</v>
      </c>
      <c r="J1386" s="2">
        <v>2015</v>
      </c>
      <c r="K1386" s="2">
        <v>110</v>
      </c>
      <c r="L1386" t="s">
        <v>30</v>
      </c>
      <c r="M1386" s="3">
        <v>12000</v>
      </c>
      <c r="N1386" s="2" t="s">
        <v>4467</v>
      </c>
    </row>
    <row r="1387" spans="1:14" x14ac:dyDescent="0.25">
      <c r="A1387" t="s">
        <v>12</v>
      </c>
      <c r="B1387" s="1" t="s">
        <v>8567</v>
      </c>
      <c r="C1387" t="s">
        <v>8568</v>
      </c>
      <c r="D1387" t="s">
        <v>15</v>
      </c>
      <c r="E1387" s="2" t="s">
        <v>21</v>
      </c>
      <c r="F1387" t="str">
        <f t="shared" si="21"/>
        <v>Audi A3</v>
      </c>
      <c r="G1387" t="s">
        <v>370</v>
      </c>
      <c r="H1387" s="2" t="s">
        <v>17</v>
      </c>
      <c r="I1387" s="5">
        <v>112000</v>
      </c>
      <c r="J1387" s="2">
        <v>2016</v>
      </c>
      <c r="K1387" s="2">
        <v>110</v>
      </c>
      <c r="L1387" t="s">
        <v>18</v>
      </c>
      <c r="M1387" s="3">
        <v>16700</v>
      </c>
      <c r="N1387" s="2" t="s">
        <v>6993</v>
      </c>
    </row>
    <row r="1388" spans="1:14" x14ac:dyDescent="0.25">
      <c r="A1388" t="s">
        <v>12</v>
      </c>
      <c r="B1388" s="1" t="s">
        <v>6086</v>
      </c>
      <c r="C1388" t="s">
        <v>6087</v>
      </c>
      <c r="D1388" t="s">
        <v>15</v>
      </c>
      <c r="E1388" s="2" t="s">
        <v>21</v>
      </c>
      <c r="F1388" t="str">
        <f t="shared" si="21"/>
        <v>Audi A3</v>
      </c>
      <c r="G1388" t="s">
        <v>147</v>
      </c>
      <c r="H1388" s="2" t="s">
        <v>17</v>
      </c>
      <c r="I1388" s="5">
        <v>231000</v>
      </c>
      <c r="J1388" s="2">
        <v>2013</v>
      </c>
      <c r="K1388" s="2">
        <v>110</v>
      </c>
      <c r="L1388" t="s">
        <v>18</v>
      </c>
      <c r="M1388" s="3">
        <v>13000</v>
      </c>
      <c r="N1388" s="2" t="s">
        <v>6057</v>
      </c>
    </row>
    <row r="1389" spans="1:14" x14ac:dyDescent="0.25">
      <c r="A1389" t="s">
        <v>12</v>
      </c>
      <c r="B1389" s="1" t="s">
        <v>6286</v>
      </c>
      <c r="C1389" t="s">
        <v>6287</v>
      </c>
      <c r="D1389" t="s">
        <v>15</v>
      </c>
      <c r="E1389" s="2" t="s">
        <v>21</v>
      </c>
      <c r="F1389" t="str">
        <f t="shared" si="21"/>
        <v>Audi A3</v>
      </c>
      <c r="G1389" t="s">
        <v>147</v>
      </c>
      <c r="H1389" s="2" t="s">
        <v>17</v>
      </c>
      <c r="I1389" s="5">
        <v>195000</v>
      </c>
      <c r="J1389" s="2">
        <v>2013</v>
      </c>
      <c r="K1389" s="2">
        <v>110</v>
      </c>
      <c r="L1389" t="s">
        <v>45</v>
      </c>
      <c r="M1389" s="3">
        <v>14500</v>
      </c>
      <c r="N1389" s="2" t="s">
        <v>6242</v>
      </c>
    </row>
    <row r="1390" spans="1:14" x14ac:dyDescent="0.25">
      <c r="A1390" t="s">
        <v>12</v>
      </c>
      <c r="B1390" s="1" t="s">
        <v>351</v>
      </c>
      <c r="C1390" t="s">
        <v>352</v>
      </c>
      <c r="D1390" t="s">
        <v>15</v>
      </c>
      <c r="E1390" s="2" t="s">
        <v>21</v>
      </c>
      <c r="F1390" t="str">
        <f t="shared" si="21"/>
        <v>Audi A3</v>
      </c>
      <c r="G1390" t="s">
        <v>353</v>
      </c>
      <c r="H1390" s="2" t="s">
        <v>17</v>
      </c>
      <c r="I1390" s="5">
        <v>240000</v>
      </c>
      <c r="J1390" s="2">
        <v>2013</v>
      </c>
      <c r="K1390" s="2">
        <v>110</v>
      </c>
      <c r="L1390" t="s">
        <v>30</v>
      </c>
      <c r="M1390" s="3">
        <v>10990</v>
      </c>
      <c r="N1390" s="2" t="s">
        <v>19</v>
      </c>
    </row>
    <row r="1391" spans="1:14" x14ac:dyDescent="0.25">
      <c r="A1391" t="s">
        <v>12</v>
      </c>
      <c r="B1391" s="1" t="s">
        <v>2991</v>
      </c>
      <c r="C1391" t="s">
        <v>2992</v>
      </c>
      <c r="D1391" t="s">
        <v>15</v>
      </c>
      <c r="E1391" s="2" t="s">
        <v>21</v>
      </c>
      <c r="F1391" t="str">
        <f t="shared" si="21"/>
        <v>Audi A3</v>
      </c>
      <c r="G1391" t="s">
        <v>147</v>
      </c>
      <c r="H1391" s="2" t="s">
        <v>17</v>
      </c>
      <c r="I1391" s="5">
        <v>210000</v>
      </c>
      <c r="J1391" s="2">
        <v>2013</v>
      </c>
      <c r="K1391" s="2">
        <v>135</v>
      </c>
      <c r="L1391" t="s">
        <v>121</v>
      </c>
      <c r="M1391" s="3">
        <v>13999</v>
      </c>
      <c r="N1391" s="2" t="s">
        <v>2899</v>
      </c>
    </row>
    <row r="1392" spans="1:14" x14ac:dyDescent="0.25">
      <c r="A1392" t="s">
        <v>12</v>
      </c>
      <c r="B1392" s="1" t="s">
        <v>6016</v>
      </c>
      <c r="C1392" t="s">
        <v>6017</v>
      </c>
      <c r="D1392" t="s">
        <v>15</v>
      </c>
      <c r="E1392" s="2" t="s">
        <v>21</v>
      </c>
      <c r="F1392" t="str">
        <f t="shared" si="21"/>
        <v>Audi A3</v>
      </c>
      <c r="G1392" t="s">
        <v>6018</v>
      </c>
      <c r="H1392" s="2" t="s">
        <v>17</v>
      </c>
      <c r="I1392" s="5">
        <v>205000</v>
      </c>
      <c r="J1392" s="2">
        <v>2016</v>
      </c>
      <c r="K1392" s="2">
        <v>135</v>
      </c>
      <c r="L1392" t="s">
        <v>30</v>
      </c>
      <c r="M1392" s="3">
        <v>17200</v>
      </c>
      <c r="N1392" s="2" t="s">
        <v>6019</v>
      </c>
    </row>
    <row r="1393" spans="1:14" x14ac:dyDescent="0.25">
      <c r="A1393" t="s">
        <v>12</v>
      </c>
      <c r="B1393" s="1" t="s">
        <v>3003</v>
      </c>
      <c r="C1393" t="s">
        <v>1952</v>
      </c>
      <c r="D1393" t="s">
        <v>15</v>
      </c>
      <c r="E1393" s="2" t="s">
        <v>21</v>
      </c>
      <c r="F1393" t="str">
        <f t="shared" si="21"/>
        <v>Audi A3</v>
      </c>
      <c r="G1393"/>
      <c r="H1393" s="2" t="s">
        <v>17</v>
      </c>
      <c r="I1393" s="5">
        <v>57000</v>
      </c>
      <c r="J1393" s="2">
        <v>2017</v>
      </c>
      <c r="K1393" s="2">
        <v>110</v>
      </c>
      <c r="L1393" t="s">
        <v>30</v>
      </c>
      <c r="M1393" s="3">
        <v>28500</v>
      </c>
      <c r="N1393" s="2" t="s">
        <v>2899</v>
      </c>
    </row>
    <row r="1394" spans="1:14" x14ac:dyDescent="0.25">
      <c r="A1394" t="s">
        <v>12</v>
      </c>
      <c r="B1394" s="1" t="s">
        <v>6164</v>
      </c>
      <c r="C1394" t="s">
        <v>5370</v>
      </c>
      <c r="D1394" t="s">
        <v>15</v>
      </c>
      <c r="E1394" s="2" t="s">
        <v>21</v>
      </c>
      <c r="F1394" t="str">
        <f t="shared" si="21"/>
        <v>Audi A3</v>
      </c>
      <c r="G1394" t="s">
        <v>147</v>
      </c>
      <c r="H1394" s="2" t="s">
        <v>17</v>
      </c>
      <c r="I1394" s="5">
        <v>170000</v>
      </c>
      <c r="J1394" s="2">
        <v>2014</v>
      </c>
      <c r="K1394" s="2">
        <v>110</v>
      </c>
      <c r="L1394" t="s">
        <v>30</v>
      </c>
      <c r="M1394" s="3">
        <v>13999</v>
      </c>
      <c r="N1394" s="2" t="s">
        <v>6158</v>
      </c>
    </row>
    <row r="1395" spans="1:14" x14ac:dyDescent="0.25">
      <c r="A1395" t="s">
        <v>12</v>
      </c>
      <c r="B1395" s="1" t="s">
        <v>1316</v>
      </c>
      <c r="C1395" t="s">
        <v>1317</v>
      </c>
      <c r="D1395" t="s">
        <v>15</v>
      </c>
      <c r="E1395" s="2" t="s">
        <v>21</v>
      </c>
      <c r="F1395" t="str">
        <f t="shared" si="21"/>
        <v>Audi A3</v>
      </c>
      <c r="G1395" t="s">
        <v>147</v>
      </c>
      <c r="H1395" s="2" t="s">
        <v>17</v>
      </c>
      <c r="I1395" s="5">
        <v>210000</v>
      </c>
      <c r="J1395" s="2">
        <v>2015</v>
      </c>
      <c r="K1395" s="2">
        <v>135</v>
      </c>
      <c r="L1395" t="s">
        <v>60</v>
      </c>
      <c r="M1395" s="3">
        <v>16900</v>
      </c>
      <c r="N1395" s="2" t="s">
        <v>1276</v>
      </c>
    </row>
    <row r="1396" spans="1:14" x14ac:dyDescent="0.25">
      <c r="A1396" t="s">
        <v>12</v>
      </c>
      <c r="B1396" s="1" t="s">
        <v>2726</v>
      </c>
      <c r="C1396" t="s">
        <v>2727</v>
      </c>
      <c r="D1396" t="s">
        <v>15</v>
      </c>
      <c r="E1396" s="2" t="s">
        <v>21</v>
      </c>
      <c r="F1396" t="str">
        <f t="shared" si="21"/>
        <v>Audi A3</v>
      </c>
      <c r="G1396" t="s">
        <v>2728</v>
      </c>
      <c r="H1396" s="2" t="s">
        <v>17</v>
      </c>
      <c r="I1396" s="5">
        <v>291000</v>
      </c>
      <c r="J1396" s="2">
        <v>2013</v>
      </c>
      <c r="K1396" s="2">
        <v>110</v>
      </c>
      <c r="L1396" t="s">
        <v>30</v>
      </c>
      <c r="M1396" s="3">
        <v>12300</v>
      </c>
      <c r="N1396" s="2" t="s">
        <v>2607</v>
      </c>
    </row>
    <row r="1397" spans="1:14" x14ac:dyDescent="0.25">
      <c r="A1397" t="s">
        <v>12</v>
      </c>
      <c r="B1397" s="1" t="s">
        <v>5207</v>
      </c>
      <c r="C1397" t="s">
        <v>5208</v>
      </c>
      <c r="D1397" t="s">
        <v>15</v>
      </c>
      <c r="E1397" s="2" t="s">
        <v>21</v>
      </c>
      <c r="F1397" t="str">
        <f t="shared" si="21"/>
        <v>Audi A3</v>
      </c>
      <c r="G1397" t="s">
        <v>474</v>
      </c>
      <c r="H1397" s="2" t="s">
        <v>17</v>
      </c>
      <c r="I1397" s="5">
        <v>223000</v>
      </c>
      <c r="J1397" s="2">
        <v>2013</v>
      </c>
      <c r="K1397" s="2">
        <v>103</v>
      </c>
      <c r="L1397" t="s">
        <v>30</v>
      </c>
      <c r="M1397" s="3">
        <v>14950</v>
      </c>
      <c r="N1397" s="2" t="s">
        <v>2091</v>
      </c>
    </row>
    <row r="1398" spans="1:14" x14ac:dyDescent="0.25">
      <c r="A1398" t="s">
        <v>12</v>
      </c>
      <c r="B1398" s="1" t="s">
        <v>3519</v>
      </c>
      <c r="C1398" t="s">
        <v>3329</v>
      </c>
      <c r="D1398" t="s">
        <v>15</v>
      </c>
      <c r="E1398" s="2" t="s">
        <v>21</v>
      </c>
      <c r="F1398" t="str">
        <f t="shared" si="21"/>
        <v>Audi A3</v>
      </c>
      <c r="G1398" t="s">
        <v>3520</v>
      </c>
      <c r="H1398" s="2" t="s">
        <v>17</v>
      </c>
      <c r="I1398" s="5">
        <v>190000</v>
      </c>
      <c r="J1398" s="2">
        <v>2014</v>
      </c>
      <c r="K1398" s="2">
        <v>110</v>
      </c>
      <c r="L1398" t="s">
        <v>96</v>
      </c>
      <c r="M1398" s="3">
        <v>12600</v>
      </c>
      <c r="N1398" s="2" t="s">
        <v>3249</v>
      </c>
    </row>
    <row r="1399" spans="1:14" x14ac:dyDescent="0.25">
      <c r="A1399" t="s">
        <v>12</v>
      </c>
      <c r="B1399" s="1" t="s">
        <v>5025</v>
      </c>
      <c r="C1399" t="s">
        <v>5026</v>
      </c>
      <c r="D1399" t="s">
        <v>15</v>
      </c>
      <c r="E1399" s="2" t="s">
        <v>21</v>
      </c>
      <c r="F1399" t="str">
        <f t="shared" si="21"/>
        <v>Audi A3</v>
      </c>
      <c r="G1399" t="s">
        <v>5027</v>
      </c>
      <c r="H1399" s="2" t="s">
        <v>17</v>
      </c>
      <c r="I1399" s="5">
        <v>209000</v>
      </c>
      <c r="J1399" s="2">
        <v>2013</v>
      </c>
      <c r="K1399" s="2">
        <v>110</v>
      </c>
      <c r="L1399" t="s">
        <v>30</v>
      </c>
      <c r="M1399" s="3">
        <v>12700</v>
      </c>
      <c r="N1399" s="2" t="s">
        <v>4967</v>
      </c>
    </row>
    <row r="1400" spans="1:14" x14ac:dyDescent="0.25">
      <c r="A1400" t="s">
        <v>12</v>
      </c>
      <c r="B1400" s="1" t="s">
        <v>12397</v>
      </c>
      <c r="C1400" t="s">
        <v>12398</v>
      </c>
      <c r="D1400" t="s">
        <v>15</v>
      </c>
      <c r="E1400" s="2" t="s">
        <v>21</v>
      </c>
      <c r="F1400" t="str">
        <f t="shared" si="21"/>
        <v>Audi A3</v>
      </c>
      <c r="G1400" t="s">
        <v>3696</v>
      </c>
      <c r="H1400" s="2" t="s">
        <v>17</v>
      </c>
      <c r="I1400" s="5">
        <v>164000</v>
      </c>
      <c r="J1400" s="2">
        <v>2014</v>
      </c>
      <c r="K1400" s="2">
        <v>110</v>
      </c>
      <c r="L1400" t="s">
        <v>18</v>
      </c>
      <c r="M1400" s="3">
        <v>14500</v>
      </c>
      <c r="N1400" s="2" t="s">
        <v>12386</v>
      </c>
    </row>
    <row r="1401" spans="1:14" x14ac:dyDescent="0.25">
      <c r="A1401" t="s">
        <v>12</v>
      </c>
      <c r="B1401" s="1" t="s">
        <v>7623</v>
      </c>
      <c r="C1401" t="s">
        <v>7624</v>
      </c>
      <c r="D1401" t="s">
        <v>15</v>
      </c>
      <c r="E1401" s="2" t="s">
        <v>21</v>
      </c>
      <c r="F1401" t="str">
        <f t="shared" si="21"/>
        <v>Audi A3</v>
      </c>
      <c r="G1401" t="s">
        <v>7625</v>
      </c>
      <c r="H1401" s="2" t="s">
        <v>17</v>
      </c>
      <c r="I1401" s="5">
        <v>151000</v>
      </c>
      <c r="J1401" s="2">
        <v>2016</v>
      </c>
      <c r="K1401" s="2">
        <v>110</v>
      </c>
      <c r="L1401" t="s">
        <v>18</v>
      </c>
      <c r="M1401" s="3">
        <v>21000</v>
      </c>
      <c r="N1401" s="2" t="s">
        <v>7538</v>
      </c>
    </row>
    <row r="1402" spans="1:14" x14ac:dyDescent="0.25">
      <c r="A1402" t="s">
        <v>12</v>
      </c>
      <c r="B1402" s="1" t="s">
        <v>2291</v>
      </c>
      <c r="C1402" t="s">
        <v>2292</v>
      </c>
      <c r="D1402" t="s">
        <v>15</v>
      </c>
      <c r="E1402" s="2" t="s">
        <v>21</v>
      </c>
      <c r="F1402" t="str">
        <f t="shared" si="21"/>
        <v>Audi A3</v>
      </c>
      <c r="G1402" t="s">
        <v>2293</v>
      </c>
      <c r="H1402" s="2" t="s">
        <v>17</v>
      </c>
      <c r="I1402" s="5">
        <v>129000</v>
      </c>
      <c r="J1402" s="2">
        <v>2015</v>
      </c>
      <c r="K1402" s="2">
        <v>110</v>
      </c>
      <c r="L1402" t="s">
        <v>25</v>
      </c>
      <c r="M1402" s="3">
        <v>14500</v>
      </c>
      <c r="N1402" s="2" t="s">
        <v>2278</v>
      </c>
    </row>
    <row r="1403" spans="1:14" x14ac:dyDescent="0.25">
      <c r="A1403" t="s">
        <v>12</v>
      </c>
      <c r="B1403" s="1" t="s">
        <v>7523</v>
      </c>
      <c r="C1403" t="s">
        <v>7524</v>
      </c>
      <c r="D1403" t="s">
        <v>15</v>
      </c>
      <c r="E1403" s="2" t="s">
        <v>21</v>
      </c>
      <c r="F1403" t="str">
        <f t="shared" si="21"/>
        <v>Audi A3</v>
      </c>
      <c r="G1403" t="s">
        <v>7525</v>
      </c>
      <c r="H1403" s="2" t="s">
        <v>17</v>
      </c>
      <c r="I1403" s="5">
        <v>197000</v>
      </c>
      <c r="J1403" s="2">
        <v>2014</v>
      </c>
      <c r="K1403" s="2">
        <v>110</v>
      </c>
      <c r="L1403" t="s">
        <v>30</v>
      </c>
      <c r="M1403" s="3">
        <v>14800</v>
      </c>
      <c r="N1403" s="2" t="s">
        <v>7444</v>
      </c>
    </row>
    <row r="1404" spans="1:14" x14ac:dyDescent="0.25">
      <c r="A1404" t="s">
        <v>12</v>
      </c>
      <c r="B1404" s="1" t="s">
        <v>7584</v>
      </c>
      <c r="C1404" t="s">
        <v>7585</v>
      </c>
      <c r="D1404" t="s">
        <v>15</v>
      </c>
      <c r="E1404" s="2" t="s">
        <v>21</v>
      </c>
      <c r="F1404" t="str">
        <f t="shared" si="21"/>
        <v>Audi A3</v>
      </c>
      <c r="G1404" t="s">
        <v>7586</v>
      </c>
      <c r="H1404" s="2" t="s">
        <v>17</v>
      </c>
      <c r="I1404" s="5">
        <v>125300</v>
      </c>
      <c r="J1404" s="2">
        <v>2016</v>
      </c>
      <c r="K1404" s="2">
        <v>135</v>
      </c>
      <c r="L1404" t="s">
        <v>45</v>
      </c>
      <c r="M1404" s="3">
        <v>26000</v>
      </c>
      <c r="N1404" s="2" t="s">
        <v>7538</v>
      </c>
    </row>
    <row r="1405" spans="1:14" x14ac:dyDescent="0.25">
      <c r="A1405" t="s">
        <v>12</v>
      </c>
      <c r="B1405" s="1" t="s">
        <v>9879</v>
      </c>
      <c r="C1405" t="s">
        <v>9880</v>
      </c>
      <c r="D1405" t="s">
        <v>15</v>
      </c>
      <c r="E1405" s="2" t="s">
        <v>21</v>
      </c>
      <c r="F1405" t="str">
        <f t="shared" si="21"/>
        <v>Audi A3</v>
      </c>
      <c r="G1405" t="s">
        <v>147</v>
      </c>
      <c r="H1405" s="2" t="s">
        <v>17</v>
      </c>
      <c r="I1405" s="5">
        <v>98000</v>
      </c>
      <c r="J1405" s="2">
        <v>2018</v>
      </c>
      <c r="K1405" s="2">
        <v>110</v>
      </c>
      <c r="L1405" t="s">
        <v>30</v>
      </c>
      <c r="M1405" s="3">
        <v>20000</v>
      </c>
      <c r="N1405" s="2" t="s">
        <v>2568</v>
      </c>
    </row>
    <row r="1406" spans="1:14" x14ac:dyDescent="0.25">
      <c r="A1406" t="s">
        <v>12</v>
      </c>
      <c r="B1406" s="1" t="s">
        <v>9368</v>
      </c>
      <c r="C1406" t="s">
        <v>9369</v>
      </c>
      <c r="D1406" t="s">
        <v>15</v>
      </c>
      <c r="E1406" s="2" t="s">
        <v>21</v>
      </c>
      <c r="F1406" t="str">
        <f t="shared" si="21"/>
        <v>Audi A3</v>
      </c>
      <c r="G1406" t="s">
        <v>9370</v>
      </c>
      <c r="H1406" s="2" t="s">
        <v>17</v>
      </c>
      <c r="I1406" s="5">
        <v>218000</v>
      </c>
      <c r="J1406" s="2">
        <v>2013</v>
      </c>
      <c r="K1406" s="2">
        <v>110</v>
      </c>
      <c r="L1406" t="s">
        <v>18</v>
      </c>
      <c r="M1406" s="3">
        <v>14200</v>
      </c>
      <c r="N1406" s="2" t="s">
        <v>9309</v>
      </c>
    </row>
    <row r="1407" spans="1:14" x14ac:dyDescent="0.25">
      <c r="A1407" t="s">
        <v>12</v>
      </c>
      <c r="B1407" s="1" t="s">
        <v>14180</v>
      </c>
      <c r="C1407" t="s">
        <v>13842</v>
      </c>
      <c r="D1407" t="s">
        <v>15</v>
      </c>
      <c r="E1407" s="2" t="s">
        <v>21</v>
      </c>
      <c r="F1407" t="str">
        <f t="shared" si="21"/>
        <v>Audi A3</v>
      </c>
      <c r="G1407" t="s">
        <v>13843</v>
      </c>
      <c r="H1407" s="2" t="s">
        <v>17</v>
      </c>
      <c r="I1407" s="5">
        <v>212000</v>
      </c>
      <c r="J1407" s="2">
        <v>2015</v>
      </c>
      <c r="K1407" s="2">
        <v>110</v>
      </c>
      <c r="L1407" t="s">
        <v>45</v>
      </c>
      <c r="M1407" s="3">
        <v>13700</v>
      </c>
      <c r="N1407" s="2" t="s">
        <v>14156</v>
      </c>
    </row>
    <row r="1408" spans="1:14" x14ac:dyDescent="0.25">
      <c r="A1408" t="s">
        <v>12</v>
      </c>
      <c r="B1408" s="1" t="s">
        <v>2478</v>
      </c>
      <c r="C1408" t="s">
        <v>2479</v>
      </c>
      <c r="D1408" t="s">
        <v>15</v>
      </c>
      <c r="E1408" s="2" t="s">
        <v>21</v>
      </c>
      <c r="F1408" t="str">
        <f t="shared" si="21"/>
        <v>Audi A3</v>
      </c>
      <c r="G1408" t="s">
        <v>2480</v>
      </c>
      <c r="H1408" s="2" t="s">
        <v>17</v>
      </c>
      <c r="I1408" s="5">
        <v>209000</v>
      </c>
      <c r="J1408" s="2">
        <v>2013</v>
      </c>
      <c r="K1408" s="2">
        <v>110</v>
      </c>
      <c r="L1408" t="s">
        <v>30</v>
      </c>
      <c r="M1408" s="3">
        <v>12500</v>
      </c>
      <c r="N1408" s="2" t="s">
        <v>2453</v>
      </c>
    </row>
    <row r="1409" spans="1:14" x14ac:dyDescent="0.25">
      <c r="A1409" t="s">
        <v>12</v>
      </c>
      <c r="B1409" s="1" t="s">
        <v>8798</v>
      </c>
      <c r="C1409" t="s">
        <v>2707</v>
      </c>
      <c r="D1409" t="s">
        <v>15</v>
      </c>
      <c r="E1409" s="2" t="s">
        <v>21</v>
      </c>
      <c r="F1409" t="str">
        <f t="shared" si="21"/>
        <v>Audi A3</v>
      </c>
      <c r="G1409" t="s">
        <v>8799</v>
      </c>
      <c r="H1409" s="2" t="s">
        <v>17</v>
      </c>
      <c r="I1409" s="5">
        <v>188000</v>
      </c>
      <c r="J1409" s="2">
        <v>2015</v>
      </c>
      <c r="K1409" s="2">
        <v>110</v>
      </c>
      <c r="L1409" t="s">
        <v>30</v>
      </c>
      <c r="M1409" s="3">
        <v>14700</v>
      </c>
      <c r="N1409" s="2" t="s">
        <v>8045</v>
      </c>
    </row>
    <row r="1410" spans="1:14" x14ac:dyDescent="0.25">
      <c r="A1410" t="s">
        <v>12</v>
      </c>
      <c r="B1410" s="1" t="s">
        <v>3937</v>
      </c>
      <c r="C1410" t="s">
        <v>1195</v>
      </c>
      <c r="D1410" t="s">
        <v>15</v>
      </c>
      <c r="E1410" s="2" t="s">
        <v>21</v>
      </c>
      <c r="F1410" t="str">
        <f t="shared" si="21"/>
        <v>Audi A3</v>
      </c>
      <c r="G1410" t="s">
        <v>3938</v>
      </c>
      <c r="H1410" s="2" t="s">
        <v>17</v>
      </c>
      <c r="I1410" s="5">
        <v>57747</v>
      </c>
      <c r="J1410" s="2">
        <v>2019</v>
      </c>
      <c r="K1410" s="2">
        <v>85</v>
      </c>
      <c r="L1410" t="s">
        <v>30</v>
      </c>
      <c r="M1410" s="3">
        <v>21195</v>
      </c>
      <c r="N1410" s="2" t="s">
        <v>3438</v>
      </c>
    </row>
    <row r="1411" spans="1:14" x14ac:dyDescent="0.25">
      <c r="A1411" t="s">
        <v>12</v>
      </c>
      <c r="B1411" s="1" t="s">
        <v>16007</v>
      </c>
      <c r="C1411" t="s">
        <v>16008</v>
      </c>
      <c r="D1411" t="s">
        <v>15</v>
      </c>
      <c r="E1411" s="2" t="s">
        <v>21</v>
      </c>
      <c r="F1411" t="str">
        <f t="shared" ref="F1411:F1474" si="22">D1411&amp; " " &amp; E1411</f>
        <v>Audi A3</v>
      </c>
      <c r="G1411" t="s">
        <v>16009</v>
      </c>
      <c r="H1411" s="2" t="s">
        <v>17</v>
      </c>
      <c r="I1411" s="5">
        <v>147000</v>
      </c>
      <c r="J1411" s="2">
        <v>2019</v>
      </c>
      <c r="K1411" s="2">
        <v>85</v>
      </c>
      <c r="L1411" t="s">
        <v>18</v>
      </c>
      <c r="M1411" s="3">
        <v>21000</v>
      </c>
      <c r="N1411" s="2" t="s">
        <v>15987</v>
      </c>
    </row>
    <row r="1412" spans="1:14" x14ac:dyDescent="0.25">
      <c r="A1412" t="s">
        <v>12</v>
      </c>
      <c r="B1412" s="1" t="s">
        <v>10094</v>
      </c>
      <c r="C1412" t="s">
        <v>1051</v>
      </c>
      <c r="D1412" t="s">
        <v>15</v>
      </c>
      <c r="E1412" s="2" t="s">
        <v>21</v>
      </c>
      <c r="F1412" t="str">
        <f t="shared" si="22"/>
        <v>Audi A3</v>
      </c>
      <c r="G1412"/>
      <c r="H1412" s="2" t="s">
        <v>25179</v>
      </c>
      <c r="I1412" s="5">
        <v>118497</v>
      </c>
      <c r="J1412" s="2">
        <v>2019</v>
      </c>
      <c r="K1412" s="2">
        <v>85</v>
      </c>
      <c r="M1412" s="3">
        <v>21500</v>
      </c>
      <c r="N1412" s="2" t="s">
        <v>19</v>
      </c>
    </row>
    <row r="1413" spans="1:14" x14ac:dyDescent="0.25">
      <c r="A1413" t="s">
        <v>12</v>
      </c>
      <c r="B1413" s="1" t="s">
        <v>7002</v>
      </c>
      <c r="C1413" t="s">
        <v>1195</v>
      </c>
      <c r="D1413" t="s">
        <v>15</v>
      </c>
      <c r="E1413" s="2" t="s">
        <v>21</v>
      </c>
      <c r="F1413" t="str">
        <f t="shared" si="22"/>
        <v>Audi A3</v>
      </c>
      <c r="G1413" t="s">
        <v>7003</v>
      </c>
      <c r="H1413" s="2" t="s">
        <v>17</v>
      </c>
      <c r="I1413" s="5">
        <v>101593</v>
      </c>
      <c r="J1413" s="2">
        <v>2019</v>
      </c>
      <c r="K1413" s="2">
        <v>85</v>
      </c>
      <c r="L1413" t="s">
        <v>30</v>
      </c>
      <c r="M1413" s="3">
        <v>24895</v>
      </c>
      <c r="N1413" s="2" t="s">
        <v>6993</v>
      </c>
    </row>
    <row r="1414" spans="1:14" x14ac:dyDescent="0.25">
      <c r="A1414" t="s">
        <v>12</v>
      </c>
      <c r="B1414" s="1" t="s">
        <v>9702</v>
      </c>
      <c r="C1414" t="s">
        <v>5370</v>
      </c>
      <c r="D1414" t="s">
        <v>15</v>
      </c>
      <c r="E1414" s="2" t="s">
        <v>21</v>
      </c>
      <c r="F1414" t="str">
        <f t="shared" si="22"/>
        <v>Audi A3</v>
      </c>
      <c r="G1414" t="s">
        <v>9017</v>
      </c>
      <c r="H1414" s="2" t="s">
        <v>17</v>
      </c>
      <c r="I1414" s="5">
        <v>143803</v>
      </c>
      <c r="J1414" s="2">
        <v>2019</v>
      </c>
      <c r="K1414" s="2">
        <v>110</v>
      </c>
      <c r="L1414" t="s">
        <v>30</v>
      </c>
      <c r="M1414" s="3">
        <v>23399</v>
      </c>
      <c r="N1414" s="2" t="s">
        <v>9701</v>
      </c>
    </row>
    <row r="1415" spans="1:14" x14ac:dyDescent="0.25">
      <c r="A1415" t="s">
        <v>12</v>
      </c>
      <c r="B1415" s="1" t="s">
        <v>4636</v>
      </c>
      <c r="C1415" t="s">
        <v>4614</v>
      </c>
      <c r="D1415" t="s">
        <v>15</v>
      </c>
      <c r="E1415" s="2" t="s">
        <v>21</v>
      </c>
      <c r="F1415" t="str">
        <f t="shared" si="22"/>
        <v>Audi A3</v>
      </c>
      <c r="G1415" t="s">
        <v>4637</v>
      </c>
      <c r="H1415" s="2" t="s">
        <v>17</v>
      </c>
      <c r="I1415" s="5">
        <v>114000</v>
      </c>
      <c r="J1415" s="2">
        <v>2020</v>
      </c>
      <c r="K1415" s="2">
        <v>110</v>
      </c>
      <c r="L1415" t="s">
        <v>30</v>
      </c>
      <c r="M1415" s="3">
        <v>23400</v>
      </c>
      <c r="N1415" s="2" t="s">
        <v>4609</v>
      </c>
    </row>
    <row r="1416" spans="1:14" x14ac:dyDescent="0.25">
      <c r="A1416" t="s">
        <v>12</v>
      </c>
      <c r="B1416" s="1" t="s">
        <v>4613</v>
      </c>
      <c r="C1416" t="s">
        <v>4614</v>
      </c>
      <c r="D1416" t="s">
        <v>15</v>
      </c>
      <c r="E1416" s="2" t="s">
        <v>21</v>
      </c>
      <c r="F1416" t="str">
        <f t="shared" si="22"/>
        <v>Audi A3</v>
      </c>
      <c r="G1416" t="s">
        <v>4615</v>
      </c>
      <c r="H1416" s="2" t="s">
        <v>17</v>
      </c>
      <c r="I1416" s="5">
        <v>6500</v>
      </c>
      <c r="J1416" s="2">
        <v>2022</v>
      </c>
      <c r="K1416" s="2">
        <v>110</v>
      </c>
      <c r="L1416" t="s">
        <v>30</v>
      </c>
      <c r="M1416" s="3">
        <v>36400</v>
      </c>
      <c r="N1416" s="2" t="s">
        <v>4609</v>
      </c>
    </row>
    <row r="1417" spans="1:14" x14ac:dyDescent="0.25">
      <c r="A1417" t="s">
        <v>12</v>
      </c>
      <c r="B1417" s="1" t="s">
        <v>5237</v>
      </c>
      <c r="C1417" t="s">
        <v>3649</v>
      </c>
      <c r="D1417" t="s">
        <v>15</v>
      </c>
      <c r="E1417" s="2" t="s">
        <v>21</v>
      </c>
      <c r="F1417" t="str">
        <f t="shared" si="22"/>
        <v>Audi A3</v>
      </c>
      <c r="G1417"/>
      <c r="H1417" s="2" t="s">
        <v>17</v>
      </c>
      <c r="I1417" s="5">
        <v>108500</v>
      </c>
      <c r="J1417" s="2">
        <v>2019</v>
      </c>
      <c r="K1417" s="2">
        <v>110</v>
      </c>
      <c r="L1417" t="s">
        <v>30</v>
      </c>
      <c r="M1417" s="3">
        <v>24700</v>
      </c>
      <c r="N1417" s="2" t="s">
        <v>2091</v>
      </c>
    </row>
    <row r="1418" spans="1:14" x14ac:dyDescent="0.25">
      <c r="A1418" t="s">
        <v>12</v>
      </c>
      <c r="B1418" s="1" t="s">
        <v>6553</v>
      </c>
      <c r="C1418" t="s">
        <v>1051</v>
      </c>
      <c r="D1418" t="s">
        <v>15</v>
      </c>
      <c r="E1418" s="2" t="s">
        <v>21</v>
      </c>
      <c r="F1418" t="str">
        <f t="shared" si="22"/>
        <v>Audi A3</v>
      </c>
      <c r="G1418"/>
      <c r="H1418" s="2" t="s">
        <v>25179</v>
      </c>
      <c r="I1418" s="5">
        <v>95750</v>
      </c>
      <c r="J1418" s="2">
        <v>2019</v>
      </c>
      <c r="K1418" s="2">
        <v>110</v>
      </c>
      <c r="M1418" s="3">
        <v>23800</v>
      </c>
      <c r="N1418" s="2" t="s">
        <v>19</v>
      </c>
    </row>
    <row r="1419" spans="1:14" x14ac:dyDescent="0.25">
      <c r="A1419" t="s">
        <v>12</v>
      </c>
      <c r="B1419" s="1" t="s">
        <v>16469</v>
      </c>
      <c r="C1419" t="s">
        <v>16470</v>
      </c>
      <c r="D1419" t="s">
        <v>15</v>
      </c>
      <c r="E1419" s="2" t="s">
        <v>21</v>
      </c>
      <c r="F1419" t="str">
        <f t="shared" si="22"/>
        <v>Audi A3</v>
      </c>
      <c r="G1419" t="s">
        <v>16471</v>
      </c>
      <c r="H1419" s="2" t="s">
        <v>17</v>
      </c>
      <c r="I1419" s="5">
        <v>173000</v>
      </c>
      <c r="J1419" s="2">
        <v>2015</v>
      </c>
      <c r="K1419" s="2">
        <v>85</v>
      </c>
      <c r="L1419" t="s">
        <v>30</v>
      </c>
      <c r="M1419" s="3">
        <v>15500</v>
      </c>
      <c r="N1419" s="2" t="s">
        <v>16472</v>
      </c>
    </row>
    <row r="1420" spans="1:14" x14ac:dyDescent="0.25">
      <c r="A1420" t="s">
        <v>12</v>
      </c>
      <c r="B1420" s="1" t="s">
        <v>970</v>
      </c>
      <c r="C1420" t="s">
        <v>971</v>
      </c>
      <c r="D1420" t="s">
        <v>15</v>
      </c>
      <c r="E1420" s="2" t="s">
        <v>21</v>
      </c>
      <c r="F1420" t="str">
        <f t="shared" si="22"/>
        <v>Audi A3</v>
      </c>
      <c r="G1420" t="s">
        <v>972</v>
      </c>
      <c r="H1420" s="2" t="s">
        <v>25138</v>
      </c>
      <c r="I1420" s="5">
        <v>40200</v>
      </c>
      <c r="J1420" s="2">
        <v>2018</v>
      </c>
      <c r="L1420" t="s">
        <v>30</v>
      </c>
      <c r="M1420" s="3">
        <v>26900</v>
      </c>
      <c r="N1420" s="2" t="s">
        <v>849</v>
      </c>
    </row>
    <row r="1421" spans="1:14" x14ac:dyDescent="0.25">
      <c r="A1421" t="s">
        <v>12</v>
      </c>
      <c r="B1421" s="1" t="s">
        <v>5936</v>
      </c>
      <c r="C1421" t="s">
        <v>5937</v>
      </c>
      <c r="D1421" t="s">
        <v>15</v>
      </c>
      <c r="E1421" s="2" t="s">
        <v>21</v>
      </c>
      <c r="F1421" t="str">
        <f t="shared" si="22"/>
        <v>Audi A3</v>
      </c>
      <c r="G1421" t="s">
        <v>5938</v>
      </c>
      <c r="H1421" s="2" t="s">
        <v>36</v>
      </c>
      <c r="I1421" s="5">
        <v>23500</v>
      </c>
      <c r="J1421" s="2">
        <v>2022</v>
      </c>
      <c r="K1421" s="2">
        <v>81</v>
      </c>
      <c r="L1421" t="s">
        <v>30</v>
      </c>
      <c r="M1421" s="3">
        <v>30500</v>
      </c>
      <c r="N1421" s="2" t="s">
        <v>5381</v>
      </c>
    </row>
    <row r="1422" spans="1:14" x14ac:dyDescent="0.25">
      <c r="A1422" t="s">
        <v>12</v>
      </c>
      <c r="B1422" s="1" t="s">
        <v>15719</v>
      </c>
      <c r="C1422" t="s">
        <v>15720</v>
      </c>
      <c r="D1422" t="s">
        <v>15</v>
      </c>
      <c r="E1422" s="2" t="s">
        <v>21</v>
      </c>
      <c r="F1422" t="str">
        <f t="shared" si="22"/>
        <v>Audi A3</v>
      </c>
      <c r="G1422" t="s">
        <v>85</v>
      </c>
      <c r="H1422" s="2" t="s">
        <v>17</v>
      </c>
      <c r="I1422" s="5">
        <v>175000</v>
      </c>
      <c r="J1422" s="2">
        <v>2014</v>
      </c>
      <c r="K1422" s="2">
        <v>77</v>
      </c>
      <c r="L1422" t="s">
        <v>30</v>
      </c>
      <c r="M1422" s="3">
        <v>12200</v>
      </c>
      <c r="N1422" s="2" t="s">
        <v>15711</v>
      </c>
    </row>
    <row r="1423" spans="1:14" x14ac:dyDescent="0.25">
      <c r="A1423" t="s">
        <v>12</v>
      </c>
      <c r="B1423" s="1" t="s">
        <v>20</v>
      </c>
      <c r="C1423" t="s">
        <v>14</v>
      </c>
      <c r="D1423" t="s">
        <v>15</v>
      </c>
      <c r="E1423" s="2" t="s">
        <v>21</v>
      </c>
      <c r="F1423" t="str">
        <f t="shared" si="22"/>
        <v>Audi A3</v>
      </c>
      <c r="G1423" t="s">
        <v>16</v>
      </c>
      <c r="H1423" s="2" t="s">
        <v>17</v>
      </c>
      <c r="I1423" s="5">
        <v>239000</v>
      </c>
      <c r="J1423" s="2">
        <v>2014</v>
      </c>
      <c r="K1423" s="2">
        <v>77</v>
      </c>
      <c r="L1423" t="s">
        <v>18</v>
      </c>
      <c r="M1423" s="3">
        <v>12499</v>
      </c>
      <c r="N1423" s="2" t="s">
        <v>19</v>
      </c>
    </row>
    <row r="1424" spans="1:14" x14ac:dyDescent="0.25">
      <c r="A1424" t="s">
        <v>12</v>
      </c>
      <c r="B1424" s="1" t="s">
        <v>8433</v>
      </c>
      <c r="C1424" t="s">
        <v>8434</v>
      </c>
      <c r="D1424" t="s">
        <v>15</v>
      </c>
      <c r="E1424" s="2" t="s">
        <v>21</v>
      </c>
      <c r="F1424" t="str">
        <f t="shared" si="22"/>
        <v>Audi A3</v>
      </c>
      <c r="G1424" t="s">
        <v>8435</v>
      </c>
      <c r="H1424" s="2" t="s">
        <v>17</v>
      </c>
      <c r="I1424" s="5">
        <v>212000</v>
      </c>
      <c r="J1424" s="2">
        <v>2014</v>
      </c>
      <c r="K1424" s="2">
        <v>77</v>
      </c>
      <c r="L1424" t="s">
        <v>30</v>
      </c>
      <c r="M1424" s="3">
        <v>13500</v>
      </c>
      <c r="N1424" s="2" t="s">
        <v>7786</v>
      </c>
    </row>
    <row r="1425" spans="1:14" x14ac:dyDescent="0.25">
      <c r="A1425" t="s">
        <v>12</v>
      </c>
      <c r="B1425" s="1" t="s">
        <v>1961</v>
      </c>
      <c r="C1425" t="s">
        <v>1962</v>
      </c>
      <c r="D1425" t="s">
        <v>15</v>
      </c>
      <c r="E1425" s="2" t="s">
        <v>21</v>
      </c>
      <c r="F1425" t="str">
        <f t="shared" si="22"/>
        <v>Audi A3</v>
      </c>
      <c r="G1425" t="s">
        <v>147</v>
      </c>
      <c r="H1425" s="2" t="s">
        <v>17</v>
      </c>
      <c r="I1425" s="5">
        <v>215000</v>
      </c>
      <c r="J1425" s="2">
        <v>2013</v>
      </c>
      <c r="K1425" s="2">
        <v>110</v>
      </c>
      <c r="L1425" t="s">
        <v>96</v>
      </c>
      <c r="M1425" s="3">
        <v>12000</v>
      </c>
      <c r="N1425" s="2" t="s">
        <v>1904</v>
      </c>
    </row>
    <row r="1426" spans="1:14" x14ac:dyDescent="0.25">
      <c r="A1426" t="s">
        <v>12</v>
      </c>
      <c r="B1426" s="1" t="s">
        <v>11488</v>
      </c>
      <c r="C1426" t="s">
        <v>11489</v>
      </c>
      <c r="D1426" t="s">
        <v>15</v>
      </c>
      <c r="E1426" s="2" t="s">
        <v>21</v>
      </c>
      <c r="F1426" t="str">
        <f t="shared" si="22"/>
        <v>Audi A3</v>
      </c>
      <c r="G1426" t="s">
        <v>11490</v>
      </c>
      <c r="H1426" s="2" t="s">
        <v>17</v>
      </c>
      <c r="I1426" s="5">
        <v>223000</v>
      </c>
      <c r="J1426" s="2">
        <v>2013</v>
      </c>
      <c r="K1426" s="2">
        <v>110</v>
      </c>
      <c r="L1426" t="s">
        <v>30</v>
      </c>
      <c r="M1426" s="3">
        <v>14500</v>
      </c>
      <c r="N1426" s="2" t="s">
        <v>11428</v>
      </c>
    </row>
    <row r="1427" spans="1:14" x14ac:dyDescent="0.25">
      <c r="A1427" t="s">
        <v>12</v>
      </c>
      <c r="B1427" s="1" t="s">
        <v>3262</v>
      </c>
      <c r="C1427" t="s">
        <v>3263</v>
      </c>
      <c r="D1427" t="s">
        <v>15</v>
      </c>
      <c r="E1427" s="2" t="s">
        <v>21</v>
      </c>
      <c r="F1427" t="str">
        <f t="shared" si="22"/>
        <v>Audi A3</v>
      </c>
      <c r="G1427" t="s">
        <v>3264</v>
      </c>
      <c r="H1427" s="2" t="s">
        <v>17</v>
      </c>
      <c r="I1427" s="5">
        <v>159000</v>
      </c>
      <c r="J1427" s="2">
        <v>2013</v>
      </c>
      <c r="K1427" s="2">
        <v>110</v>
      </c>
      <c r="L1427" t="s">
        <v>96</v>
      </c>
      <c r="M1427" s="3">
        <v>15250</v>
      </c>
      <c r="N1427" s="2" t="s">
        <v>3249</v>
      </c>
    </row>
    <row r="1428" spans="1:14" x14ac:dyDescent="0.25">
      <c r="A1428" t="s">
        <v>12</v>
      </c>
      <c r="B1428" s="1" t="s">
        <v>9068</v>
      </c>
      <c r="C1428" t="s">
        <v>1195</v>
      </c>
      <c r="D1428" t="s">
        <v>15</v>
      </c>
      <c r="E1428" s="2" t="s">
        <v>21</v>
      </c>
      <c r="F1428" t="str">
        <f t="shared" si="22"/>
        <v>Audi A3</v>
      </c>
      <c r="G1428" t="s">
        <v>9069</v>
      </c>
      <c r="H1428" s="2" t="s">
        <v>17</v>
      </c>
      <c r="I1428" s="5">
        <v>148050</v>
      </c>
      <c r="J1428" s="2">
        <v>2016</v>
      </c>
      <c r="K1428" s="2">
        <v>81</v>
      </c>
      <c r="L1428" t="s">
        <v>45</v>
      </c>
      <c r="M1428" s="3">
        <v>16495</v>
      </c>
      <c r="N1428" s="2" t="s">
        <v>9039</v>
      </c>
    </row>
    <row r="1429" spans="1:14" x14ac:dyDescent="0.25">
      <c r="A1429" t="s">
        <v>12</v>
      </c>
      <c r="B1429" s="1" t="s">
        <v>4998</v>
      </c>
      <c r="C1429" t="s">
        <v>4999</v>
      </c>
      <c r="D1429" t="s">
        <v>15</v>
      </c>
      <c r="E1429" s="2" t="s">
        <v>21</v>
      </c>
      <c r="F1429" t="str">
        <f t="shared" si="22"/>
        <v>Audi A3</v>
      </c>
      <c r="G1429" t="s">
        <v>5000</v>
      </c>
      <c r="H1429" s="2" t="s">
        <v>17</v>
      </c>
      <c r="I1429" s="5">
        <v>110</v>
      </c>
      <c r="J1429" s="2">
        <v>2015</v>
      </c>
      <c r="K1429" s="2">
        <v>110</v>
      </c>
      <c r="L1429" t="s">
        <v>296</v>
      </c>
      <c r="M1429" s="3">
        <v>18600</v>
      </c>
      <c r="N1429" s="2" t="s">
        <v>4967</v>
      </c>
    </row>
    <row r="1430" spans="1:14" x14ac:dyDescent="0.25">
      <c r="A1430" t="s">
        <v>12</v>
      </c>
      <c r="B1430" s="1" t="s">
        <v>10456</v>
      </c>
      <c r="C1430" t="s">
        <v>10457</v>
      </c>
      <c r="D1430" t="s">
        <v>15</v>
      </c>
      <c r="E1430" s="2" t="s">
        <v>21</v>
      </c>
      <c r="F1430" t="str">
        <f t="shared" si="22"/>
        <v>Audi A3</v>
      </c>
      <c r="G1430" t="s">
        <v>10458</v>
      </c>
      <c r="H1430" s="2" t="s">
        <v>17</v>
      </c>
      <c r="I1430" s="5">
        <v>114700</v>
      </c>
      <c r="J1430" s="2">
        <v>2017</v>
      </c>
      <c r="K1430" s="2">
        <v>81</v>
      </c>
      <c r="L1430" t="s">
        <v>18</v>
      </c>
      <c r="M1430" s="3">
        <v>19400</v>
      </c>
      <c r="N1430" s="2" t="s">
        <v>10423</v>
      </c>
    </row>
    <row r="1431" spans="1:14" x14ac:dyDescent="0.25">
      <c r="A1431" t="s">
        <v>12</v>
      </c>
      <c r="B1431" s="1" t="s">
        <v>2931</v>
      </c>
      <c r="C1431" t="s">
        <v>2932</v>
      </c>
      <c r="D1431" t="s">
        <v>15</v>
      </c>
      <c r="E1431" s="2" t="s">
        <v>21</v>
      </c>
      <c r="F1431" t="str">
        <f t="shared" si="22"/>
        <v>Audi A3</v>
      </c>
      <c r="G1431" t="s">
        <v>147</v>
      </c>
      <c r="H1431" s="2" t="s">
        <v>17</v>
      </c>
      <c r="I1431" s="5">
        <v>117000</v>
      </c>
      <c r="J1431" s="2">
        <v>2014</v>
      </c>
      <c r="K1431" s="2">
        <v>110</v>
      </c>
      <c r="L1431" t="s">
        <v>30</v>
      </c>
      <c r="M1431" s="3">
        <v>17300</v>
      </c>
      <c r="N1431" s="2" t="s">
        <v>2899</v>
      </c>
    </row>
    <row r="1432" spans="1:14" x14ac:dyDescent="0.25">
      <c r="A1432" t="s">
        <v>12</v>
      </c>
      <c r="B1432" s="1" t="s">
        <v>8626</v>
      </c>
      <c r="C1432" t="s">
        <v>62</v>
      </c>
      <c r="D1432" t="s">
        <v>15</v>
      </c>
      <c r="E1432" s="2" t="s">
        <v>21</v>
      </c>
      <c r="F1432" t="str">
        <f t="shared" si="22"/>
        <v>Audi A3</v>
      </c>
      <c r="G1432" t="s">
        <v>8627</v>
      </c>
      <c r="H1432" s="2" t="s">
        <v>17</v>
      </c>
      <c r="I1432" s="5">
        <v>132113</v>
      </c>
      <c r="J1432" s="2">
        <v>2017</v>
      </c>
      <c r="K1432" s="2">
        <v>110</v>
      </c>
      <c r="L1432" t="s">
        <v>96</v>
      </c>
      <c r="M1432" s="3">
        <v>20990</v>
      </c>
      <c r="N1432" s="2" t="s">
        <v>7131</v>
      </c>
    </row>
    <row r="1433" spans="1:14" x14ac:dyDescent="0.25">
      <c r="A1433" t="s">
        <v>12</v>
      </c>
      <c r="B1433" s="1" t="s">
        <v>6881</v>
      </c>
      <c r="C1433" t="s">
        <v>6882</v>
      </c>
      <c r="D1433" t="s">
        <v>15</v>
      </c>
      <c r="E1433" s="2" t="s">
        <v>21</v>
      </c>
      <c r="F1433" t="str">
        <f t="shared" si="22"/>
        <v>Audi A3</v>
      </c>
      <c r="G1433" t="s">
        <v>6883</v>
      </c>
      <c r="H1433" s="2" t="s">
        <v>17</v>
      </c>
      <c r="I1433" s="5">
        <v>115000</v>
      </c>
      <c r="J1433" s="2">
        <v>2016</v>
      </c>
      <c r="K1433" s="2">
        <v>81</v>
      </c>
      <c r="L1433" t="s">
        <v>30</v>
      </c>
      <c r="M1433" s="3">
        <v>21000</v>
      </c>
      <c r="N1433" s="2" t="s">
        <v>2754</v>
      </c>
    </row>
    <row r="1434" spans="1:14" x14ac:dyDescent="0.25">
      <c r="A1434" t="s">
        <v>12</v>
      </c>
      <c r="B1434" s="1" t="s">
        <v>9546</v>
      </c>
      <c r="C1434" t="s">
        <v>5279</v>
      </c>
      <c r="D1434" t="s">
        <v>15</v>
      </c>
      <c r="E1434" s="2" t="s">
        <v>21</v>
      </c>
      <c r="F1434" t="str">
        <f t="shared" si="22"/>
        <v>Audi A3</v>
      </c>
      <c r="G1434" t="s">
        <v>9547</v>
      </c>
      <c r="H1434" s="2" t="s">
        <v>36</v>
      </c>
      <c r="I1434" s="5">
        <v>86101</v>
      </c>
      <c r="J1434" s="2">
        <v>2018</v>
      </c>
      <c r="K1434" s="2">
        <v>85</v>
      </c>
      <c r="L1434" t="s">
        <v>30</v>
      </c>
      <c r="M1434" s="3">
        <v>16500</v>
      </c>
      <c r="N1434" s="2" t="s">
        <v>9526</v>
      </c>
    </row>
    <row r="1435" spans="1:14" x14ac:dyDescent="0.25">
      <c r="A1435" t="s">
        <v>12</v>
      </c>
      <c r="B1435" s="1" t="s">
        <v>10401</v>
      </c>
      <c r="C1435" t="s">
        <v>62</v>
      </c>
      <c r="D1435" t="s">
        <v>15</v>
      </c>
      <c r="E1435" s="2" t="s">
        <v>21</v>
      </c>
      <c r="F1435" t="str">
        <f t="shared" si="22"/>
        <v>Audi A3</v>
      </c>
      <c r="G1435" t="s">
        <v>10402</v>
      </c>
      <c r="H1435" s="2" t="s">
        <v>17</v>
      </c>
      <c r="I1435" s="5">
        <v>124903</v>
      </c>
      <c r="J1435" s="2">
        <v>2018</v>
      </c>
      <c r="K1435" s="2">
        <v>85</v>
      </c>
      <c r="L1435" t="s">
        <v>45</v>
      </c>
      <c r="M1435" s="3">
        <v>19990</v>
      </c>
      <c r="N1435" s="2" t="s">
        <v>10354</v>
      </c>
    </row>
    <row r="1436" spans="1:14" x14ac:dyDescent="0.25">
      <c r="A1436" t="s">
        <v>12</v>
      </c>
      <c r="B1436" s="1" t="s">
        <v>6213</v>
      </c>
      <c r="C1436" t="s">
        <v>62</v>
      </c>
      <c r="D1436" t="s">
        <v>15</v>
      </c>
      <c r="E1436" s="2" t="s">
        <v>21</v>
      </c>
      <c r="F1436" t="str">
        <f t="shared" si="22"/>
        <v>Audi A3</v>
      </c>
      <c r="G1436" t="s">
        <v>85</v>
      </c>
      <c r="H1436" s="2" t="s">
        <v>17</v>
      </c>
      <c r="I1436" s="5">
        <v>147545</v>
      </c>
      <c r="J1436" s="2">
        <v>2019</v>
      </c>
      <c r="K1436" s="2">
        <v>85</v>
      </c>
      <c r="L1436" t="s">
        <v>30</v>
      </c>
      <c r="M1436" s="3">
        <v>24990</v>
      </c>
      <c r="N1436" s="2" t="s">
        <v>5708</v>
      </c>
    </row>
    <row r="1437" spans="1:14" x14ac:dyDescent="0.25">
      <c r="A1437" t="s">
        <v>12</v>
      </c>
      <c r="B1437" s="1" t="s">
        <v>6205</v>
      </c>
      <c r="C1437" t="s">
        <v>62</v>
      </c>
      <c r="D1437" t="s">
        <v>15</v>
      </c>
      <c r="E1437" s="2" t="s">
        <v>21</v>
      </c>
      <c r="F1437" t="str">
        <f t="shared" si="22"/>
        <v>Audi A3</v>
      </c>
      <c r="G1437" t="s">
        <v>147</v>
      </c>
      <c r="H1437" s="2" t="s">
        <v>17</v>
      </c>
      <c r="I1437" s="5">
        <v>61027</v>
      </c>
      <c r="J1437" s="2">
        <v>2018</v>
      </c>
      <c r="K1437" s="2">
        <v>110</v>
      </c>
      <c r="L1437" t="s">
        <v>30</v>
      </c>
      <c r="M1437" s="3">
        <v>25990</v>
      </c>
      <c r="N1437" s="2" t="s">
        <v>5708</v>
      </c>
    </row>
    <row r="1438" spans="1:14" x14ac:dyDescent="0.25">
      <c r="A1438" t="s">
        <v>12</v>
      </c>
      <c r="B1438" s="1" t="s">
        <v>9536</v>
      </c>
      <c r="C1438" t="s">
        <v>5279</v>
      </c>
      <c r="D1438" t="s">
        <v>15</v>
      </c>
      <c r="E1438" s="2" t="s">
        <v>21</v>
      </c>
      <c r="F1438" t="str">
        <f t="shared" si="22"/>
        <v>Audi A3</v>
      </c>
      <c r="G1438" t="s">
        <v>9537</v>
      </c>
      <c r="H1438" s="2" t="s">
        <v>17</v>
      </c>
      <c r="I1438" s="5">
        <v>84958</v>
      </c>
      <c r="J1438" s="2">
        <v>2018</v>
      </c>
      <c r="K1438" s="2">
        <v>110</v>
      </c>
      <c r="L1438" t="s">
        <v>45</v>
      </c>
      <c r="M1438" s="3">
        <v>15900</v>
      </c>
      <c r="N1438" s="2" t="s">
        <v>9526</v>
      </c>
    </row>
    <row r="1439" spans="1:14" x14ac:dyDescent="0.25">
      <c r="A1439" t="s">
        <v>12</v>
      </c>
      <c r="B1439" s="1" t="s">
        <v>5909</v>
      </c>
      <c r="C1439" t="s">
        <v>62</v>
      </c>
      <c r="D1439" t="s">
        <v>15</v>
      </c>
      <c r="E1439" s="2" t="s">
        <v>21</v>
      </c>
      <c r="F1439" t="str">
        <f t="shared" si="22"/>
        <v>Audi A3</v>
      </c>
      <c r="G1439" t="s">
        <v>3938</v>
      </c>
      <c r="H1439" s="2" t="s">
        <v>17</v>
      </c>
      <c r="I1439" s="5">
        <v>102192</v>
      </c>
      <c r="J1439" s="2">
        <v>2019</v>
      </c>
      <c r="K1439" s="2">
        <v>85</v>
      </c>
      <c r="L1439" t="s">
        <v>96</v>
      </c>
      <c r="M1439" s="3">
        <v>22990</v>
      </c>
      <c r="N1439" s="2" t="s">
        <v>5774</v>
      </c>
    </row>
    <row r="1440" spans="1:14" x14ac:dyDescent="0.25">
      <c r="A1440" t="s">
        <v>12</v>
      </c>
      <c r="B1440" s="1" t="s">
        <v>15191</v>
      </c>
      <c r="C1440" t="s">
        <v>13375</v>
      </c>
      <c r="D1440" t="s">
        <v>15</v>
      </c>
      <c r="E1440" s="2" t="s">
        <v>21</v>
      </c>
      <c r="F1440" t="str">
        <f t="shared" si="22"/>
        <v>Audi A3</v>
      </c>
      <c r="G1440"/>
      <c r="H1440" s="2" t="s">
        <v>17</v>
      </c>
      <c r="I1440" s="5">
        <v>200000</v>
      </c>
      <c r="J1440" s="2">
        <v>2014</v>
      </c>
      <c r="K1440" s="2">
        <v>81</v>
      </c>
      <c r="L1440" t="s">
        <v>60</v>
      </c>
      <c r="M1440" s="3">
        <v>12300</v>
      </c>
      <c r="N1440" s="2" t="s">
        <v>15161</v>
      </c>
    </row>
    <row r="1441" spans="1:14" x14ac:dyDescent="0.25">
      <c r="A1441" t="s">
        <v>12</v>
      </c>
      <c r="B1441" s="1" t="s">
        <v>13285</v>
      </c>
      <c r="C1441" t="s">
        <v>13286</v>
      </c>
      <c r="D1441" t="s">
        <v>15</v>
      </c>
      <c r="E1441" s="2" t="s">
        <v>21</v>
      </c>
      <c r="F1441" t="str">
        <f t="shared" si="22"/>
        <v>Audi A3</v>
      </c>
      <c r="G1441" t="s">
        <v>13287</v>
      </c>
      <c r="H1441" s="2" t="s">
        <v>36</v>
      </c>
      <c r="I1441" s="5">
        <v>138000</v>
      </c>
      <c r="J1441" s="2">
        <v>2016</v>
      </c>
      <c r="K1441" s="2">
        <v>92</v>
      </c>
      <c r="L1441" t="s">
        <v>30</v>
      </c>
      <c r="M1441" s="3">
        <v>15500</v>
      </c>
      <c r="N1441" s="2" t="s">
        <v>13277</v>
      </c>
    </row>
    <row r="1442" spans="1:14" x14ac:dyDescent="0.25">
      <c r="A1442" t="s">
        <v>12</v>
      </c>
      <c r="B1442" s="1" t="s">
        <v>17016</v>
      </c>
      <c r="C1442" t="s">
        <v>17017</v>
      </c>
      <c r="D1442" t="s">
        <v>15</v>
      </c>
      <c r="E1442" s="2" t="s">
        <v>21</v>
      </c>
      <c r="F1442" t="str">
        <f t="shared" si="22"/>
        <v>Audi A3</v>
      </c>
      <c r="G1442" t="s">
        <v>428</v>
      </c>
      <c r="H1442" s="2" t="s">
        <v>17</v>
      </c>
      <c r="I1442" s="5">
        <v>163000</v>
      </c>
      <c r="J1442" s="2">
        <v>2016</v>
      </c>
      <c r="K1442" s="2">
        <v>86</v>
      </c>
      <c r="L1442" t="s">
        <v>45</v>
      </c>
      <c r="M1442" s="3">
        <v>16500</v>
      </c>
      <c r="N1442" s="2" t="s">
        <v>17018</v>
      </c>
    </row>
    <row r="1443" spans="1:14" x14ac:dyDescent="0.25">
      <c r="A1443" t="s">
        <v>12</v>
      </c>
      <c r="B1443" s="1" t="s">
        <v>6969</v>
      </c>
      <c r="C1443" t="s">
        <v>6970</v>
      </c>
      <c r="D1443" t="s">
        <v>15</v>
      </c>
      <c r="E1443" s="2" t="s">
        <v>21</v>
      </c>
      <c r="F1443" t="str">
        <f t="shared" si="22"/>
        <v>Audi A3</v>
      </c>
      <c r="G1443" t="s">
        <v>2548</v>
      </c>
      <c r="H1443" s="2" t="s">
        <v>17</v>
      </c>
      <c r="I1443" s="5">
        <v>140000</v>
      </c>
      <c r="J1443" s="2">
        <v>2015</v>
      </c>
      <c r="K1443" s="2">
        <v>81</v>
      </c>
      <c r="L1443" t="s">
        <v>296</v>
      </c>
      <c r="M1443" s="3">
        <v>14500</v>
      </c>
      <c r="N1443" s="2" t="s">
        <v>6595</v>
      </c>
    </row>
    <row r="1444" spans="1:14" x14ac:dyDescent="0.25">
      <c r="A1444" t="s">
        <v>12</v>
      </c>
      <c r="B1444" s="1" t="s">
        <v>1643</v>
      </c>
      <c r="C1444" t="s">
        <v>1644</v>
      </c>
      <c r="D1444" t="s">
        <v>15</v>
      </c>
      <c r="E1444" s="2" t="s">
        <v>21</v>
      </c>
      <c r="F1444" t="str">
        <f t="shared" si="22"/>
        <v>Audi A3</v>
      </c>
      <c r="G1444" t="s">
        <v>428</v>
      </c>
      <c r="H1444" s="2" t="s">
        <v>17</v>
      </c>
      <c r="I1444" s="5">
        <v>163000</v>
      </c>
      <c r="J1444" s="2">
        <v>2016</v>
      </c>
      <c r="K1444" s="2">
        <v>86</v>
      </c>
      <c r="L1444" t="s">
        <v>60</v>
      </c>
      <c r="M1444" s="3">
        <v>16600</v>
      </c>
      <c r="N1444" s="2" t="s">
        <v>1506</v>
      </c>
    </row>
    <row r="1445" spans="1:14" x14ac:dyDescent="0.25">
      <c r="A1445" t="s">
        <v>12</v>
      </c>
      <c r="B1445" s="1" t="s">
        <v>657</v>
      </c>
      <c r="C1445" t="s">
        <v>658</v>
      </c>
      <c r="D1445" t="s">
        <v>15</v>
      </c>
      <c r="E1445" s="2" t="s">
        <v>21</v>
      </c>
      <c r="F1445" t="str">
        <f t="shared" si="22"/>
        <v>Audi A3</v>
      </c>
      <c r="G1445"/>
      <c r="H1445" s="2" t="s">
        <v>17</v>
      </c>
      <c r="I1445" s="5">
        <v>114900</v>
      </c>
      <c r="J1445" s="2">
        <v>2014</v>
      </c>
      <c r="L1445" t="s">
        <v>30</v>
      </c>
      <c r="M1445" s="3">
        <v>14999</v>
      </c>
      <c r="N1445" s="2" t="s">
        <v>380</v>
      </c>
    </row>
    <row r="1446" spans="1:14" x14ac:dyDescent="0.25">
      <c r="A1446" t="s">
        <v>12</v>
      </c>
      <c r="B1446" s="1" t="s">
        <v>686</v>
      </c>
      <c r="C1446" t="s">
        <v>687</v>
      </c>
      <c r="D1446" t="s">
        <v>15</v>
      </c>
      <c r="E1446" s="2" t="s">
        <v>21</v>
      </c>
      <c r="F1446" t="str">
        <f t="shared" si="22"/>
        <v>Audi A3</v>
      </c>
      <c r="G1446" t="s">
        <v>688</v>
      </c>
      <c r="H1446" s="2" t="s">
        <v>17</v>
      </c>
      <c r="I1446" s="5">
        <v>68000</v>
      </c>
      <c r="J1446" s="2">
        <v>2018</v>
      </c>
      <c r="K1446" s="2">
        <v>85</v>
      </c>
      <c r="L1446" t="s">
        <v>30</v>
      </c>
      <c r="M1446" s="3">
        <v>19500</v>
      </c>
      <c r="N1446" s="2" t="s">
        <v>380</v>
      </c>
    </row>
    <row r="1447" spans="1:14" x14ac:dyDescent="0.25">
      <c r="A1447" t="s">
        <v>12</v>
      </c>
      <c r="B1447" s="1" t="s">
        <v>16500</v>
      </c>
      <c r="C1447" t="s">
        <v>16501</v>
      </c>
      <c r="D1447" t="s">
        <v>15</v>
      </c>
      <c r="E1447" s="2" t="s">
        <v>21</v>
      </c>
      <c r="F1447" t="str">
        <f t="shared" si="22"/>
        <v>Audi A3</v>
      </c>
      <c r="G1447" t="s">
        <v>147</v>
      </c>
      <c r="H1447" s="2" t="s">
        <v>17</v>
      </c>
      <c r="I1447" s="5">
        <v>165000</v>
      </c>
      <c r="J1447" s="2">
        <v>2015</v>
      </c>
      <c r="K1447" s="2">
        <v>110</v>
      </c>
      <c r="L1447" t="s">
        <v>45</v>
      </c>
      <c r="M1447" s="3">
        <v>20000</v>
      </c>
      <c r="N1447" s="2" t="s">
        <v>16502</v>
      </c>
    </row>
    <row r="1448" spans="1:14" x14ac:dyDescent="0.25">
      <c r="A1448" t="s">
        <v>12</v>
      </c>
      <c r="B1448" s="1" t="s">
        <v>9711</v>
      </c>
      <c r="C1448" t="s">
        <v>9712</v>
      </c>
      <c r="D1448" t="s">
        <v>15</v>
      </c>
      <c r="E1448" s="2" t="s">
        <v>21</v>
      </c>
      <c r="F1448" t="str">
        <f t="shared" si="22"/>
        <v>Audi A3</v>
      </c>
      <c r="G1448" t="s">
        <v>9713</v>
      </c>
      <c r="H1448" s="2" t="s">
        <v>17</v>
      </c>
      <c r="I1448" s="5">
        <v>198000</v>
      </c>
      <c r="J1448" s="2">
        <v>2015</v>
      </c>
      <c r="K1448" s="2">
        <v>110</v>
      </c>
      <c r="L1448" t="s">
        <v>296</v>
      </c>
      <c r="M1448" s="3">
        <v>14500</v>
      </c>
      <c r="N1448" s="2" t="s">
        <v>9701</v>
      </c>
    </row>
    <row r="1449" spans="1:14" x14ac:dyDescent="0.25">
      <c r="A1449" t="s">
        <v>12</v>
      </c>
      <c r="B1449" s="1" t="s">
        <v>14510</v>
      </c>
      <c r="C1449" t="s">
        <v>14511</v>
      </c>
      <c r="D1449" t="s">
        <v>15</v>
      </c>
      <c r="E1449" s="2" t="s">
        <v>21</v>
      </c>
      <c r="F1449" t="str">
        <f t="shared" si="22"/>
        <v>Audi A3</v>
      </c>
      <c r="G1449" t="s">
        <v>14512</v>
      </c>
      <c r="H1449" s="2" t="s">
        <v>17</v>
      </c>
      <c r="I1449" s="5">
        <v>121000</v>
      </c>
      <c r="J1449" s="2">
        <v>2014</v>
      </c>
      <c r="K1449" s="2">
        <v>110</v>
      </c>
      <c r="L1449" t="s">
        <v>18</v>
      </c>
      <c r="M1449" s="3">
        <v>19199</v>
      </c>
      <c r="N1449" s="2" t="s">
        <v>14491</v>
      </c>
    </row>
    <row r="1450" spans="1:14" x14ac:dyDescent="0.25">
      <c r="A1450" t="s">
        <v>12</v>
      </c>
      <c r="B1450" s="1" t="s">
        <v>13655</v>
      </c>
      <c r="C1450" t="s">
        <v>13656</v>
      </c>
      <c r="D1450" t="s">
        <v>15</v>
      </c>
      <c r="E1450" s="2" t="s">
        <v>21</v>
      </c>
      <c r="F1450" t="str">
        <f t="shared" si="22"/>
        <v>Audi A3</v>
      </c>
      <c r="G1450" t="s">
        <v>147</v>
      </c>
      <c r="H1450" s="2" t="s">
        <v>17</v>
      </c>
      <c r="I1450" s="5">
        <v>175000</v>
      </c>
      <c r="J1450" s="2">
        <v>2014</v>
      </c>
      <c r="K1450" s="2">
        <v>110</v>
      </c>
      <c r="L1450" t="s">
        <v>18</v>
      </c>
      <c r="M1450" s="3">
        <v>15900</v>
      </c>
      <c r="N1450" s="2" t="s">
        <v>13618</v>
      </c>
    </row>
    <row r="1451" spans="1:14" x14ac:dyDescent="0.25">
      <c r="A1451" t="s">
        <v>12</v>
      </c>
      <c r="B1451" s="1" t="s">
        <v>1148</v>
      </c>
      <c r="C1451" t="s">
        <v>1149</v>
      </c>
      <c r="D1451" t="s">
        <v>15</v>
      </c>
      <c r="E1451" s="2" t="s">
        <v>21</v>
      </c>
      <c r="F1451" t="str">
        <f t="shared" si="22"/>
        <v>Audi A3</v>
      </c>
      <c r="G1451" t="s">
        <v>147</v>
      </c>
      <c r="H1451" s="2" t="s">
        <v>17</v>
      </c>
      <c r="I1451" s="5">
        <v>213800</v>
      </c>
      <c r="J1451" s="2">
        <v>2015</v>
      </c>
      <c r="K1451" s="2">
        <v>135</v>
      </c>
      <c r="L1451" t="s">
        <v>30</v>
      </c>
      <c r="M1451" s="3">
        <v>14200</v>
      </c>
      <c r="N1451" s="2" t="s">
        <v>1080</v>
      </c>
    </row>
    <row r="1452" spans="1:14" x14ac:dyDescent="0.25">
      <c r="A1452" t="s">
        <v>12</v>
      </c>
      <c r="B1452" s="1" t="s">
        <v>1090</v>
      </c>
      <c r="C1452" t="s">
        <v>1091</v>
      </c>
      <c r="D1452" t="s">
        <v>15</v>
      </c>
      <c r="E1452" s="2" t="s">
        <v>21</v>
      </c>
      <c r="F1452" t="str">
        <f t="shared" si="22"/>
        <v>Audi A3</v>
      </c>
      <c r="G1452" t="s">
        <v>1092</v>
      </c>
      <c r="H1452" s="2" t="s">
        <v>36</v>
      </c>
      <c r="I1452" s="5">
        <v>85000</v>
      </c>
      <c r="J1452" s="2">
        <v>2019</v>
      </c>
      <c r="K1452" s="2">
        <v>140</v>
      </c>
      <c r="L1452" t="s">
        <v>18</v>
      </c>
      <c r="M1452" s="3">
        <v>35500</v>
      </c>
      <c r="N1452" s="2" t="s">
        <v>1080</v>
      </c>
    </row>
    <row r="1453" spans="1:14" x14ac:dyDescent="0.25">
      <c r="A1453" t="s">
        <v>12</v>
      </c>
      <c r="B1453" s="1" t="s">
        <v>5078</v>
      </c>
      <c r="C1453" t="s">
        <v>5079</v>
      </c>
      <c r="D1453" t="s">
        <v>15</v>
      </c>
      <c r="E1453" s="2" t="s">
        <v>21</v>
      </c>
      <c r="F1453" t="str">
        <f t="shared" si="22"/>
        <v>Audi A3</v>
      </c>
      <c r="G1453" t="s">
        <v>5080</v>
      </c>
      <c r="H1453" s="2" t="s">
        <v>17</v>
      </c>
      <c r="I1453" s="5">
        <v>125000</v>
      </c>
      <c r="J1453" s="2">
        <v>2016</v>
      </c>
      <c r="K1453" s="2">
        <v>85</v>
      </c>
      <c r="L1453" t="s">
        <v>30</v>
      </c>
      <c r="M1453" s="3">
        <v>16500</v>
      </c>
      <c r="N1453" s="2" t="s">
        <v>4967</v>
      </c>
    </row>
    <row r="1454" spans="1:14" x14ac:dyDescent="0.25">
      <c r="A1454" t="s">
        <v>12</v>
      </c>
      <c r="B1454" s="1" t="s">
        <v>13</v>
      </c>
      <c r="C1454" t="s">
        <v>14</v>
      </c>
      <c r="D1454" t="s">
        <v>15</v>
      </c>
      <c r="E1454" s="2" t="s">
        <v>21</v>
      </c>
      <c r="F1454" t="str">
        <f t="shared" si="22"/>
        <v>Audi A3</v>
      </c>
      <c r="G1454" t="s">
        <v>16</v>
      </c>
      <c r="H1454" s="2" t="s">
        <v>17</v>
      </c>
      <c r="I1454" s="5">
        <v>239000</v>
      </c>
      <c r="J1454" s="2">
        <v>2014</v>
      </c>
      <c r="K1454" s="2">
        <v>77</v>
      </c>
      <c r="L1454" t="s">
        <v>18</v>
      </c>
      <c r="M1454" s="3">
        <v>12499</v>
      </c>
      <c r="N1454" s="2" t="s">
        <v>19</v>
      </c>
    </row>
    <row r="1455" spans="1:14" x14ac:dyDescent="0.25">
      <c r="A1455" t="s">
        <v>12</v>
      </c>
      <c r="B1455" s="1" t="s">
        <v>15795</v>
      </c>
      <c r="C1455" t="s">
        <v>15796</v>
      </c>
      <c r="D1455" t="s">
        <v>15</v>
      </c>
      <c r="E1455" s="2" t="s">
        <v>21</v>
      </c>
      <c r="F1455" t="str">
        <f t="shared" si="22"/>
        <v>Audi A3</v>
      </c>
      <c r="G1455" t="s">
        <v>15797</v>
      </c>
      <c r="H1455" s="2" t="s">
        <v>36</v>
      </c>
      <c r="I1455" s="5">
        <v>18000</v>
      </c>
      <c r="J1455" s="2">
        <v>2018</v>
      </c>
      <c r="K1455" s="2">
        <v>85</v>
      </c>
      <c r="L1455" t="s">
        <v>18</v>
      </c>
      <c r="M1455" s="3">
        <v>27000</v>
      </c>
      <c r="N1455" s="2" t="s">
        <v>15794</v>
      </c>
    </row>
    <row r="1456" spans="1:14" x14ac:dyDescent="0.25">
      <c r="A1456" t="s">
        <v>12</v>
      </c>
      <c r="B1456" s="1" t="s">
        <v>9184</v>
      </c>
      <c r="C1456" t="s">
        <v>7575</v>
      </c>
      <c r="D1456" t="s">
        <v>15</v>
      </c>
      <c r="E1456" s="2" t="s">
        <v>21</v>
      </c>
      <c r="F1456" t="str">
        <f t="shared" si="22"/>
        <v>Audi A3</v>
      </c>
      <c r="G1456" t="s">
        <v>5000</v>
      </c>
      <c r="H1456" s="2" t="s">
        <v>17</v>
      </c>
      <c r="I1456" s="5">
        <v>260000</v>
      </c>
      <c r="J1456" s="2">
        <v>2015</v>
      </c>
      <c r="K1456" s="2">
        <v>81</v>
      </c>
      <c r="L1456" t="s">
        <v>30</v>
      </c>
      <c r="M1456" s="3">
        <v>12500</v>
      </c>
      <c r="N1456" s="2" t="s">
        <v>9116</v>
      </c>
    </row>
    <row r="1457" spans="1:14" x14ac:dyDescent="0.25">
      <c r="A1457" t="s">
        <v>12</v>
      </c>
      <c r="B1457" s="1" t="s">
        <v>4175</v>
      </c>
      <c r="C1457" t="s">
        <v>4176</v>
      </c>
      <c r="D1457" t="s">
        <v>15</v>
      </c>
      <c r="E1457" s="2" t="s">
        <v>21</v>
      </c>
      <c r="F1457" t="str">
        <f t="shared" si="22"/>
        <v>Audi A3</v>
      </c>
      <c r="G1457" t="s">
        <v>4177</v>
      </c>
      <c r="H1457" s="2" t="s">
        <v>17</v>
      </c>
      <c r="I1457" s="5">
        <v>92000</v>
      </c>
      <c r="J1457" s="2">
        <v>2019</v>
      </c>
      <c r="K1457" s="2">
        <v>85</v>
      </c>
      <c r="L1457" t="s">
        <v>25</v>
      </c>
      <c r="M1457" s="3">
        <v>23200</v>
      </c>
      <c r="N1457" s="2" t="s">
        <v>4122</v>
      </c>
    </row>
    <row r="1458" spans="1:14" x14ac:dyDescent="0.25">
      <c r="A1458" t="s">
        <v>12</v>
      </c>
      <c r="B1458" s="1" t="s">
        <v>10927</v>
      </c>
      <c r="C1458" t="s">
        <v>10928</v>
      </c>
      <c r="D1458" t="s">
        <v>15</v>
      </c>
      <c r="E1458" s="2" t="s">
        <v>21</v>
      </c>
      <c r="F1458" t="str">
        <f t="shared" si="22"/>
        <v>Audi A3</v>
      </c>
      <c r="G1458" t="s">
        <v>370</v>
      </c>
      <c r="H1458" s="2" t="s">
        <v>17</v>
      </c>
      <c r="I1458" s="5">
        <v>170000</v>
      </c>
      <c r="J1458" s="2">
        <v>2015</v>
      </c>
      <c r="K1458" s="2">
        <v>110</v>
      </c>
      <c r="L1458" t="s">
        <v>18</v>
      </c>
      <c r="M1458" s="3">
        <v>18000</v>
      </c>
      <c r="N1458" s="2" t="s">
        <v>10903</v>
      </c>
    </row>
    <row r="1459" spans="1:14" x14ac:dyDescent="0.25">
      <c r="A1459" t="s">
        <v>12</v>
      </c>
      <c r="B1459" s="1" t="s">
        <v>11905</v>
      </c>
      <c r="C1459" t="s">
        <v>992</v>
      </c>
      <c r="D1459" t="s">
        <v>15</v>
      </c>
      <c r="E1459" s="2" t="s">
        <v>21</v>
      </c>
      <c r="F1459" t="str">
        <f t="shared" si="22"/>
        <v>Audi A3</v>
      </c>
      <c r="G1459"/>
      <c r="H1459" s="2" t="s">
        <v>25179</v>
      </c>
      <c r="I1459" s="5">
        <v>77540</v>
      </c>
      <c r="J1459" s="2">
        <v>2018</v>
      </c>
      <c r="K1459" s="2">
        <v>135</v>
      </c>
      <c r="M1459" s="3">
        <v>28100</v>
      </c>
      <c r="N1459" s="2" t="s">
        <v>19</v>
      </c>
    </row>
    <row r="1460" spans="1:14" x14ac:dyDescent="0.25">
      <c r="A1460" t="s">
        <v>12</v>
      </c>
      <c r="B1460" s="1" t="s">
        <v>16083</v>
      </c>
      <c r="C1460" t="s">
        <v>16084</v>
      </c>
      <c r="D1460" t="s">
        <v>15</v>
      </c>
      <c r="E1460" s="2" t="s">
        <v>21</v>
      </c>
      <c r="F1460" t="str">
        <f t="shared" si="22"/>
        <v>Audi A3</v>
      </c>
      <c r="G1460" t="s">
        <v>16085</v>
      </c>
      <c r="H1460" s="2" t="s">
        <v>36</v>
      </c>
      <c r="I1460" s="5">
        <v>75000</v>
      </c>
      <c r="J1460" s="2">
        <v>2018</v>
      </c>
      <c r="K1460" s="2">
        <v>85</v>
      </c>
      <c r="L1460" t="s">
        <v>30</v>
      </c>
      <c r="M1460" s="3">
        <v>18612</v>
      </c>
      <c r="N1460" s="2" t="s">
        <v>16054</v>
      </c>
    </row>
    <row r="1461" spans="1:14" x14ac:dyDescent="0.25">
      <c r="A1461" t="s">
        <v>12</v>
      </c>
      <c r="B1461" s="1" t="s">
        <v>8120</v>
      </c>
      <c r="C1461" t="s">
        <v>8121</v>
      </c>
      <c r="D1461" t="s">
        <v>15</v>
      </c>
      <c r="E1461" s="2" t="s">
        <v>21</v>
      </c>
      <c r="F1461" t="str">
        <f t="shared" si="22"/>
        <v>Audi A3</v>
      </c>
      <c r="G1461" t="s">
        <v>8122</v>
      </c>
      <c r="H1461" s="2" t="s">
        <v>36</v>
      </c>
      <c r="I1461" s="5">
        <v>113000</v>
      </c>
      <c r="J1461" s="2">
        <v>2015</v>
      </c>
      <c r="K1461" s="2">
        <v>81</v>
      </c>
      <c r="L1461" t="s">
        <v>18</v>
      </c>
      <c r="M1461" s="3">
        <v>16700</v>
      </c>
      <c r="N1461" s="2" t="s">
        <v>8123</v>
      </c>
    </row>
    <row r="1462" spans="1:14" x14ac:dyDescent="0.25">
      <c r="A1462" t="s">
        <v>12</v>
      </c>
      <c r="B1462" s="1" t="s">
        <v>8619</v>
      </c>
      <c r="C1462" t="s">
        <v>8620</v>
      </c>
      <c r="D1462" t="s">
        <v>15</v>
      </c>
      <c r="E1462" s="2" t="s">
        <v>21</v>
      </c>
      <c r="F1462" t="str">
        <f t="shared" si="22"/>
        <v>Audi A3</v>
      </c>
      <c r="G1462" t="s">
        <v>8621</v>
      </c>
      <c r="H1462" s="2" t="s">
        <v>36</v>
      </c>
      <c r="I1462" s="5">
        <v>201000</v>
      </c>
      <c r="J1462" s="2">
        <v>2016</v>
      </c>
      <c r="K1462" s="2">
        <v>92</v>
      </c>
      <c r="L1462" t="s">
        <v>5173</v>
      </c>
      <c r="M1462" s="3">
        <v>12500</v>
      </c>
      <c r="N1462" s="2" t="s">
        <v>7131</v>
      </c>
    </row>
    <row r="1463" spans="1:14" x14ac:dyDescent="0.25">
      <c r="A1463" t="s">
        <v>12</v>
      </c>
      <c r="B1463" s="1" t="s">
        <v>3922</v>
      </c>
      <c r="C1463" t="s">
        <v>3923</v>
      </c>
      <c r="D1463" t="s">
        <v>15</v>
      </c>
      <c r="E1463" s="2" t="s">
        <v>21</v>
      </c>
      <c r="F1463" t="str">
        <f t="shared" si="22"/>
        <v>Audi A3</v>
      </c>
      <c r="G1463" t="s">
        <v>3924</v>
      </c>
      <c r="H1463" s="2" t="s">
        <v>36</v>
      </c>
      <c r="I1463" s="5">
        <v>144000</v>
      </c>
      <c r="J1463" s="2">
        <v>2014</v>
      </c>
      <c r="K1463" s="2">
        <v>90</v>
      </c>
      <c r="L1463" t="s">
        <v>18</v>
      </c>
      <c r="M1463" s="3">
        <v>13500</v>
      </c>
      <c r="N1463" s="2" t="s">
        <v>3438</v>
      </c>
    </row>
    <row r="1464" spans="1:14" x14ac:dyDescent="0.25">
      <c r="A1464" t="s">
        <v>12</v>
      </c>
      <c r="B1464" s="1" t="s">
        <v>3680</v>
      </c>
      <c r="C1464" t="s">
        <v>992</v>
      </c>
      <c r="D1464" t="s">
        <v>15</v>
      </c>
      <c r="E1464" s="2" t="s">
        <v>21</v>
      </c>
      <c r="F1464" t="str">
        <f t="shared" si="22"/>
        <v>Audi A3</v>
      </c>
      <c r="G1464"/>
      <c r="H1464" s="2" t="s">
        <v>25179</v>
      </c>
      <c r="I1464" s="5">
        <v>109239</v>
      </c>
      <c r="J1464" s="2">
        <v>2018</v>
      </c>
      <c r="K1464" s="2">
        <v>110</v>
      </c>
      <c r="M1464" s="3">
        <v>22250</v>
      </c>
      <c r="N1464" s="2" t="s">
        <v>19</v>
      </c>
    </row>
    <row r="1465" spans="1:14" x14ac:dyDescent="0.25">
      <c r="A1465" t="s">
        <v>12</v>
      </c>
      <c r="B1465" s="1" t="s">
        <v>13482</v>
      </c>
      <c r="C1465" t="s">
        <v>13483</v>
      </c>
      <c r="D1465" t="s">
        <v>15</v>
      </c>
      <c r="E1465" s="2" t="s">
        <v>21</v>
      </c>
      <c r="F1465" t="str">
        <f t="shared" si="22"/>
        <v>Audi A3</v>
      </c>
      <c r="G1465" t="s">
        <v>4745</v>
      </c>
      <c r="H1465" s="2" t="s">
        <v>17</v>
      </c>
      <c r="I1465" s="5">
        <v>147000</v>
      </c>
      <c r="J1465" s="2">
        <v>2014</v>
      </c>
      <c r="K1465" s="2">
        <v>85</v>
      </c>
      <c r="L1465" t="s">
        <v>30</v>
      </c>
      <c r="M1465" s="3">
        <v>13900</v>
      </c>
      <c r="N1465" s="2" t="s">
        <v>3109</v>
      </c>
    </row>
    <row r="1466" spans="1:14" x14ac:dyDescent="0.25">
      <c r="A1466" t="s">
        <v>12</v>
      </c>
      <c r="B1466" s="1" t="s">
        <v>12840</v>
      </c>
      <c r="C1466" t="s">
        <v>12841</v>
      </c>
      <c r="D1466" t="s">
        <v>15</v>
      </c>
      <c r="E1466" s="2" t="s">
        <v>21</v>
      </c>
      <c r="F1466" t="str">
        <f t="shared" si="22"/>
        <v>Audi A3</v>
      </c>
      <c r="G1466" t="s">
        <v>85</v>
      </c>
      <c r="H1466" s="2" t="s">
        <v>17</v>
      </c>
      <c r="I1466" s="5">
        <v>213000</v>
      </c>
      <c r="J1466" s="2">
        <v>2013</v>
      </c>
      <c r="K1466" s="2">
        <v>77</v>
      </c>
      <c r="L1466" t="s">
        <v>54</v>
      </c>
      <c r="M1466" s="3">
        <v>10000</v>
      </c>
      <c r="N1466" s="2" t="s">
        <v>12836</v>
      </c>
    </row>
    <row r="1467" spans="1:14" x14ac:dyDescent="0.25">
      <c r="A1467" t="s">
        <v>12</v>
      </c>
      <c r="B1467" s="1" t="s">
        <v>11480</v>
      </c>
      <c r="C1467" t="s">
        <v>4319</v>
      </c>
      <c r="D1467" t="s">
        <v>15</v>
      </c>
      <c r="E1467" s="2" t="s">
        <v>21</v>
      </c>
      <c r="F1467" t="str">
        <f t="shared" si="22"/>
        <v>Audi A3</v>
      </c>
      <c r="G1467" t="s">
        <v>85</v>
      </c>
      <c r="H1467" s="2" t="s">
        <v>17</v>
      </c>
      <c r="I1467" s="5">
        <v>120000</v>
      </c>
      <c r="J1467" s="2">
        <v>2015</v>
      </c>
      <c r="K1467" s="2">
        <v>81</v>
      </c>
      <c r="L1467" t="s">
        <v>18</v>
      </c>
      <c r="M1467" s="3">
        <v>14399</v>
      </c>
      <c r="N1467" s="2" t="s">
        <v>11428</v>
      </c>
    </row>
    <row r="1468" spans="1:14" x14ac:dyDescent="0.25">
      <c r="A1468" t="s">
        <v>12</v>
      </c>
      <c r="B1468" s="1" t="s">
        <v>10865</v>
      </c>
      <c r="C1468" t="s">
        <v>10866</v>
      </c>
      <c r="D1468" t="s">
        <v>15</v>
      </c>
      <c r="E1468" s="2" t="s">
        <v>21</v>
      </c>
      <c r="F1468" t="str">
        <f t="shared" si="22"/>
        <v>Audi A3</v>
      </c>
      <c r="G1468" t="s">
        <v>85</v>
      </c>
      <c r="H1468" s="2" t="s">
        <v>17</v>
      </c>
      <c r="I1468" s="5">
        <v>129034</v>
      </c>
      <c r="J1468" s="2">
        <v>2017</v>
      </c>
      <c r="K1468" s="2">
        <v>81</v>
      </c>
      <c r="L1468" t="s">
        <v>30</v>
      </c>
      <c r="M1468" s="3">
        <v>16400</v>
      </c>
      <c r="N1468" s="2" t="s">
        <v>10858</v>
      </c>
    </row>
    <row r="1469" spans="1:14" x14ac:dyDescent="0.25">
      <c r="A1469" t="s">
        <v>12</v>
      </c>
      <c r="B1469" s="1" t="s">
        <v>8107</v>
      </c>
      <c r="C1469" t="s">
        <v>8108</v>
      </c>
      <c r="D1469" t="s">
        <v>15</v>
      </c>
      <c r="E1469" s="2" t="s">
        <v>21</v>
      </c>
      <c r="F1469" t="str">
        <f t="shared" si="22"/>
        <v>Audi A3</v>
      </c>
      <c r="G1469" t="s">
        <v>85</v>
      </c>
      <c r="H1469" s="2" t="s">
        <v>17</v>
      </c>
      <c r="I1469" s="5">
        <v>203000</v>
      </c>
      <c r="J1469" s="2">
        <v>2013</v>
      </c>
      <c r="K1469" s="2">
        <v>77</v>
      </c>
      <c r="L1469" t="s">
        <v>25</v>
      </c>
      <c r="M1469" s="3">
        <v>11300</v>
      </c>
      <c r="N1469" s="2" t="s">
        <v>8051</v>
      </c>
    </row>
    <row r="1470" spans="1:14" x14ac:dyDescent="0.25">
      <c r="A1470" t="s">
        <v>12</v>
      </c>
      <c r="B1470" s="1" t="s">
        <v>4087</v>
      </c>
      <c r="C1470" t="s">
        <v>4088</v>
      </c>
      <c r="D1470" t="s">
        <v>15</v>
      </c>
      <c r="E1470" s="2" t="s">
        <v>21</v>
      </c>
      <c r="F1470" t="str">
        <f t="shared" si="22"/>
        <v>Audi A3</v>
      </c>
      <c r="G1470" t="s">
        <v>375</v>
      </c>
      <c r="H1470" s="2" t="s">
        <v>17</v>
      </c>
      <c r="I1470" s="5">
        <v>235000</v>
      </c>
      <c r="J1470" s="2">
        <v>2013</v>
      </c>
      <c r="K1470" s="2">
        <v>77</v>
      </c>
      <c r="L1470" t="s">
        <v>18</v>
      </c>
      <c r="M1470" s="3">
        <v>13400</v>
      </c>
      <c r="N1470" s="2" t="s">
        <v>3698</v>
      </c>
    </row>
    <row r="1471" spans="1:14" x14ac:dyDescent="0.25">
      <c r="A1471" t="s">
        <v>12</v>
      </c>
      <c r="B1471" s="1" t="s">
        <v>737</v>
      </c>
      <c r="C1471" t="s">
        <v>738</v>
      </c>
      <c r="D1471" t="s">
        <v>15</v>
      </c>
      <c r="E1471" s="2" t="s">
        <v>21</v>
      </c>
      <c r="F1471" t="str">
        <f t="shared" si="22"/>
        <v>Audi A3</v>
      </c>
      <c r="G1471" t="s">
        <v>85</v>
      </c>
      <c r="H1471" s="2" t="s">
        <v>17</v>
      </c>
      <c r="I1471" s="5">
        <v>255200</v>
      </c>
      <c r="J1471" s="2">
        <v>2014</v>
      </c>
      <c r="K1471" s="2">
        <v>77</v>
      </c>
      <c r="L1471" t="s">
        <v>30</v>
      </c>
      <c r="M1471" s="3">
        <v>10800</v>
      </c>
      <c r="N1471" s="2" t="s">
        <v>702</v>
      </c>
    </row>
    <row r="1472" spans="1:14" x14ac:dyDescent="0.25">
      <c r="A1472" t="s">
        <v>12</v>
      </c>
      <c r="B1472" s="1" t="s">
        <v>4569</v>
      </c>
      <c r="C1472" t="s">
        <v>4570</v>
      </c>
      <c r="D1472" t="s">
        <v>15</v>
      </c>
      <c r="E1472" s="2" t="s">
        <v>21</v>
      </c>
      <c r="F1472" t="str">
        <f t="shared" si="22"/>
        <v>Audi A3</v>
      </c>
      <c r="G1472" t="s">
        <v>4571</v>
      </c>
      <c r="H1472" s="2" t="s">
        <v>17</v>
      </c>
      <c r="I1472" s="5">
        <v>123000</v>
      </c>
      <c r="J1472" s="2">
        <v>2018</v>
      </c>
      <c r="K1472" s="2">
        <v>85</v>
      </c>
      <c r="L1472" t="s">
        <v>45</v>
      </c>
      <c r="M1472" s="3">
        <v>18000</v>
      </c>
      <c r="N1472" s="2" t="s">
        <v>4560</v>
      </c>
    </row>
    <row r="1473" spans="1:14" x14ac:dyDescent="0.25">
      <c r="A1473" t="s">
        <v>12</v>
      </c>
      <c r="B1473" s="1" t="s">
        <v>756</v>
      </c>
      <c r="C1473" t="s">
        <v>184</v>
      </c>
      <c r="D1473" t="s">
        <v>15</v>
      </c>
      <c r="E1473" s="2" t="s">
        <v>21</v>
      </c>
      <c r="F1473" t="str">
        <f t="shared" si="22"/>
        <v>Audi A3</v>
      </c>
      <c r="G1473" t="s">
        <v>85</v>
      </c>
      <c r="H1473" s="2" t="s">
        <v>17</v>
      </c>
      <c r="I1473" s="5">
        <v>157000</v>
      </c>
      <c r="J1473" s="2">
        <v>2017</v>
      </c>
      <c r="K1473" s="2">
        <v>81</v>
      </c>
      <c r="L1473" t="s">
        <v>30</v>
      </c>
      <c r="M1473" s="3">
        <v>15700</v>
      </c>
      <c r="N1473" s="2" t="s">
        <v>702</v>
      </c>
    </row>
    <row r="1474" spans="1:14" x14ac:dyDescent="0.25">
      <c r="A1474" t="s">
        <v>12</v>
      </c>
      <c r="B1474" s="1" t="s">
        <v>11632</v>
      </c>
      <c r="C1474" t="s">
        <v>11608</v>
      </c>
      <c r="D1474" t="s">
        <v>15</v>
      </c>
      <c r="E1474" s="2" t="s">
        <v>21</v>
      </c>
      <c r="F1474" t="str">
        <f t="shared" si="22"/>
        <v>Audi A3</v>
      </c>
      <c r="G1474" t="s">
        <v>11633</v>
      </c>
      <c r="H1474" s="2" t="s">
        <v>17</v>
      </c>
      <c r="I1474" s="5">
        <v>170000</v>
      </c>
      <c r="J1474" s="2">
        <v>2018</v>
      </c>
      <c r="K1474" s="2">
        <v>75</v>
      </c>
      <c r="L1474" t="s">
        <v>18</v>
      </c>
      <c r="M1474" s="3">
        <v>18500</v>
      </c>
      <c r="N1474" s="2" t="s">
        <v>11604</v>
      </c>
    </row>
    <row r="1475" spans="1:14" x14ac:dyDescent="0.25">
      <c r="A1475" t="s">
        <v>12</v>
      </c>
      <c r="B1475" s="1" t="s">
        <v>16729</v>
      </c>
      <c r="C1475" t="s">
        <v>1051</v>
      </c>
      <c r="D1475" t="s">
        <v>15</v>
      </c>
      <c r="E1475" s="2" t="s">
        <v>21</v>
      </c>
      <c r="F1475" t="str">
        <f t="shared" ref="F1475:F1538" si="23">D1475&amp; " " &amp; E1475</f>
        <v>Audi A3</v>
      </c>
      <c r="G1475"/>
      <c r="H1475" s="2" t="s">
        <v>25179</v>
      </c>
      <c r="I1475" s="5">
        <v>116757</v>
      </c>
      <c r="J1475" s="2">
        <v>2017</v>
      </c>
      <c r="K1475" s="2">
        <v>81</v>
      </c>
      <c r="M1475" s="3">
        <v>16300</v>
      </c>
      <c r="N1475" s="2" t="s">
        <v>19</v>
      </c>
    </row>
    <row r="1476" spans="1:14" x14ac:dyDescent="0.25">
      <c r="A1476" t="s">
        <v>12</v>
      </c>
      <c r="B1476" s="1" t="s">
        <v>12848</v>
      </c>
      <c r="C1476" t="s">
        <v>1073</v>
      </c>
      <c r="D1476" t="s">
        <v>15</v>
      </c>
      <c r="E1476" s="2" t="s">
        <v>21</v>
      </c>
      <c r="F1476" t="str">
        <f t="shared" si="23"/>
        <v>Audi A3</v>
      </c>
      <c r="G1476"/>
      <c r="H1476" s="2" t="s">
        <v>17</v>
      </c>
      <c r="I1476" s="5">
        <v>76122</v>
      </c>
      <c r="J1476" s="2">
        <v>2018</v>
      </c>
      <c r="K1476" s="2">
        <v>85</v>
      </c>
      <c r="L1476" t="s">
        <v>30</v>
      </c>
      <c r="M1476" s="3">
        <v>24600</v>
      </c>
      <c r="N1476" s="2" t="s">
        <v>19</v>
      </c>
    </row>
    <row r="1477" spans="1:14" x14ac:dyDescent="0.25">
      <c r="A1477" t="s">
        <v>12</v>
      </c>
      <c r="B1477" s="1" t="s">
        <v>3137</v>
      </c>
      <c r="C1477" t="s">
        <v>3138</v>
      </c>
      <c r="D1477" t="s">
        <v>15</v>
      </c>
      <c r="E1477" s="2" t="s">
        <v>21</v>
      </c>
      <c r="F1477" t="str">
        <f t="shared" si="23"/>
        <v>Audi A3</v>
      </c>
      <c r="G1477" t="s">
        <v>3139</v>
      </c>
      <c r="H1477" s="2" t="s">
        <v>17</v>
      </c>
      <c r="I1477" s="5">
        <v>134600</v>
      </c>
      <c r="J1477" s="2">
        <v>2013</v>
      </c>
      <c r="K1477" s="2">
        <v>77</v>
      </c>
      <c r="L1477" t="s">
        <v>30</v>
      </c>
      <c r="M1477" s="3">
        <v>16600</v>
      </c>
      <c r="N1477" s="2" t="s">
        <v>3059</v>
      </c>
    </row>
    <row r="1478" spans="1:14" x14ac:dyDescent="0.25">
      <c r="A1478" t="s">
        <v>12</v>
      </c>
      <c r="B1478" s="1" t="s">
        <v>15667</v>
      </c>
      <c r="C1478" t="s">
        <v>15668</v>
      </c>
      <c r="D1478" t="s">
        <v>15</v>
      </c>
      <c r="E1478" s="2" t="s">
        <v>21</v>
      </c>
      <c r="F1478" t="str">
        <f t="shared" si="23"/>
        <v>Audi A3</v>
      </c>
      <c r="G1478" t="s">
        <v>15669</v>
      </c>
      <c r="H1478" s="2" t="s">
        <v>17</v>
      </c>
      <c r="I1478" s="5">
        <v>161000</v>
      </c>
      <c r="J1478" s="2">
        <v>2014</v>
      </c>
      <c r="K1478" s="2">
        <v>81</v>
      </c>
      <c r="L1478" t="s">
        <v>121</v>
      </c>
      <c r="M1478" s="3">
        <v>13300</v>
      </c>
      <c r="N1478" s="2" t="s">
        <v>15325</v>
      </c>
    </row>
    <row r="1479" spans="1:14" x14ac:dyDescent="0.25">
      <c r="A1479" t="s">
        <v>12</v>
      </c>
      <c r="B1479" s="1" t="s">
        <v>15029</v>
      </c>
      <c r="C1479" t="s">
        <v>15030</v>
      </c>
      <c r="D1479" t="s">
        <v>15</v>
      </c>
      <c r="E1479" s="2" t="s">
        <v>21</v>
      </c>
      <c r="F1479" t="str">
        <f t="shared" si="23"/>
        <v>Audi A3</v>
      </c>
      <c r="G1479" t="s">
        <v>15031</v>
      </c>
      <c r="H1479" s="2" t="s">
        <v>17</v>
      </c>
      <c r="I1479" s="5">
        <v>168000</v>
      </c>
      <c r="J1479" s="2">
        <v>2017</v>
      </c>
      <c r="K1479" s="2">
        <v>85</v>
      </c>
      <c r="L1479" t="s">
        <v>60</v>
      </c>
      <c r="M1479" s="3">
        <v>15499</v>
      </c>
      <c r="N1479" s="2" t="s">
        <v>15009</v>
      </c>
    </row>
    <row r="1480" spans="1:14" x14ac:dyDescent="0.25">
      <c r="A1480" t="s">
        <v>12</v>
      </c>
      <c r="B1480" s="1" t="s">
        <v>16139</v>
      </c>
      <c r="C1480" t="s">
        <v>16140</v>
      </c>
      <c r="D1480" t="s">
        <v>15</v>
      </c>
      <c r="E1480" s="2" t="s">
        <v>21</v>
      </c>
      <c r="F1480" t="str">
        <f t="shared" si="23"/>
        <v>Audi A3</v>
      </c>
      <c r="G1480" t="s">
        <v>147</v>
      </c>
      <c r="H1480" s="2" t="s">
        <v>17</v>
      </c>
      <c r="I1480" s="5">
        <v>239000</v>
      </c>
      <c r="J1480" s="2">
        <v>2013</v>
      </c>
      <c r="K1480" s="2">
        <v>110</v>
      </c>
      <c r="L1480" t="s">
        <v>30</v>
      </c>
      <c r="M1480" s="3">
        <v>12400</v>
      </c>
      <c r="N1480" s="2" t="s">
        <v>16123</v>
      </c>
    </row>
    <row r="1481" spans="1:14" x14ac:dyDescent="0.25">
      <c r="A1481" t="s">
        <v>12</v>
      </c>
      <c r="B1481" s="1" t="s">
        <v>16121</v>
      </c>
      <c r="C1481" t="s">
        <v>16122</v>
      </c>
      <c r="D1481" t="s">
        <v>15</v>
      </c>
      <c r="E1481" s="2" t="s">
        <v>21</v>
      </c>
      <c r="F1481" t="str">
        <f t="shared" si="23"/>
        <v>Audi A3</v>
      </c>
      <c r="G1481" t="s">
        <v>6569</v>
      </c>
      <c r="H1481" s="2" t="s">
        <v>17</v>
      </c>
      <c r="I1481" s="5">
        <v>150000</v>
      </c>
      <c r="J1481" s="2">
        <v>2013</v>
      </c>
      <c r="K1481" s="2">
        <v>110</v>
      </c>
      <c r="L1481" t="s">
        <v>30</v>
      </c>
      <c r="M1481" s="3">
        <v>12000</v>
      </c>
      <c r="N1481" s="2" t="s">
        <v>16123</v>
      </c>
    </row>
    <row r="1482" spans="1:14" x14ac:dyDescent="0.25">
      <c r="A1482" t="s">
        <v>12</v>
      </c>
      <c r="B1482" s="1" t="s">
        <v>14732</v>
      </c>
      <c r="C1482" t="s">
        <v>14733</v>
      </c>
      <c r="D1482" t="s">
        <v>15</v>
      </c>
      <c r="E1482" s="2" t="s">
        <v>21</v>
      </c>
      <c r="F1482" t="str">
        <f t="shared" si="23"/>
        <v>Audi A3</v>
      </c>
      <c r="G1482" t="s">
        <v>370</v>
      </c>
      <c r="H1482" s="2" t="s">
        <v>17</v>
      </c>
      <c r="I1482" s="5">
        <v>110000</v>
      </c>
      <c r="J1482" s="2">
        <v>2018</v>
      </c>
      <c r="K1482" s="2">
        <v>110</v>
      </c>
      <c r="L1482" t="s">
        <v>18</v>
      </c>
      <c r="M1482" s="3">
        <v>22900</v>
      </c>
      <c r="N1482" s="2" t="s">
        <v>14704</v>
      </c>
    </row>
    <row r="1483" spans="1:14" x14ac:dyDescent="0.25">
      <c r="A1483" t="s">
        <v>12</v>
      </c>
      <c r="B1483" s="1" t="s">
        <v>8881</v>
      </c>
      <c r="C1483" t="s">
        <v>8882</v>
      </c>
      <c r="D1483" t="s">
        <v>15</v>
      </c>
      <c r="E1483" s="2" t="s">
        <v>21</v>
      </c>
      <c r="F1483" t="str">
        <f t="shared" si="23"/>
        <v>Audi A3</v>
      </c>
      <c r="G1483" t="s">
        <v>147</v>
      </c>
      <c r="H1483" s="2" t="s">
        <v>17</v>
      </c>
      <c r="I1483" s="5">
        <v>72200</v>
      </c>
      <c r="J1483" s="2">
        <v>2015</v>
      </c>
      <c r="K1483" s="2">
        <v>110</v>
      </c>
      <c r="L1483" t="s">
        <v>30</v>
      </c>
      <c r="M1483" s="3">
        <v>18100</v>
      </c>
      <c r="N1483" s="2" t="s">
        <v>8823</v>
      </c>
    </row>
    <row r="1484" spans="1:14" x14ac:dyDescent="0.25">
      <c r="A1484" t="s">
        <v>12</v>
      </c>
      <c r="B1484" s="1" t="s">
        <v>8748</v>
      </c>
      <c r="C1484" t="s">
        <v>8749</v>
      </c>
      <c r="D1484" t="s">
        <v>15</v>
      </c>
      <c r="E1484" s="2" t="s">
        <v>21</v>
      </c>
      <c r="F1484" t="str">
        <f t="shared" si="23"/>
        <v>Audi A3</v>
      </c>
      <c r="G1484"/>
      <c r="H1484" s="2" t="s">
        <v>17</v>
      </c>
      <c r="I1484" s="5">
        <v>215</v>
      </c>
      <c r="J1484" s="2">
        <v>2014</v>
      </c>
      <c r="L1484" t="s">
        <v>45</v>
      </c>
      <c r="M1484" s="3">
        <v>13500</v>
      </c>
      <c r="N1484" s="2" t="s">
        <v>8045</v>
      </c>
    </row>
    <row r="1485" spans="1:14" x14ac:dyDescent="0.25">
      <c r="A1485" t="s">
        <v>12</v>
      </c>
      <c r="B1485" s="1" t="s">
        <v>2512</v>
      </c>
      <c r="C1485" t="s">
        <v>2513</v>
      </c>
      <c r="D1485" t="s">
        <v>15</v>
      </c>
      <c r="E1485" s="2" t="s">
        <v>21</v>
      </c>
      <c r="F1485" t="str">
        <f t="shared" si="23"/>
        <v>Audi A3</v>
      </c>
      <c r="G1485" t="s">
        <v>370</v>
      </c>
      <c r="H1485" s="2" t="s">
        <v>17</v>
      </c>
      <c r="I1485" s="5">
        <v>167000</v>
      </c>
      <c r="J1485" s="2">
        <v>2015</v>
      </c>
      <c r="K1485" s="2">
        <v>110</v>
      </c>
      <c r="L1485" t="s">
        <v>30</v>
      </c>
      <c r="M1485" s="3">
        <v>16325</v>
      </c>
      <c r="N1485" s="2" t="s">
        <v>2453</v>
      </c>
    </row>
    <row r="1486" spans="1:14" x14ac:dyDescent="0.25">
      <c r="A1486" t="s">
        <v>12</v>
      </c>
      <c r="B1486" s="1" t="s">
        <v>17064</v>
      </c>
      <c r="C1486" t="s">
        <v>17065</v>
      </c>
      <c r="D1486" t="s">
        <v>15</v>
      </c>
      <c r="E1486" s="2" t="s">
        <v>21</v>
      </c>
      <c r="F1486" t="str">
        <f t="shared" si="23"/>
        <v>Audi A3</v>
      </c>
      <c r="G1486" t="s">
        <v>17066</v>
      </c>
      <c r="H1486" s="2" t="s">
        <v>17</v>
      </c>
      <c r="I1486" s="5">
        <v>225700</v>
      </c>
      <c r="J1486" s="2">
        <v>2016</v>
      </c>
      <c r="K1486" s="2">
        <v>110</v>
      </c>
      <c r="L1486" t="s">
        <v>96</v>
      </c>
      <c r="M1486" s="3">
        <v>16999</v>
      </c>
      <c r="N1486" s="2" t="s">
        <v>17067</v>
      </c>
    </row>
    <row r="1487" spans="1:14" x14ac:dyDescent="0.25">
      <c r="A1487" t="s">
        <v>12</v>
      </c>
      <c r="B1487" s="1" t="s">
        <v>10707</v>
      </c>
      <c r="C1487" t="s">
        <v>10708</v>
      </c>
      <c r="D1487" t="s">
        <v>15</v>
      </c>
      <c r="E1487" s="2" t="s">
        <v>21</v>
      </c>
      <c r="F1487" t="str">
        <f t="shared" si="23"/>
        <v>Audi A3</v>
      </c>
      <c r="G1487" t="s">
        <v>10709</v>
      </c>
      <c r="H1487" s="2" t="s">
        <v>17</v>
      </c>
      <c r="I1487" s="5">
        <v>220000</v>
      </c>
      <c r="J1487" s="2">
        <v>2013</v>
      </c>
      <c r="K1487" s="2">
        <v>103</v>
      </c>
      <c r="L1487" t="s">
        <v>30</v>
      </c>
      <c r="M1487" s="3">
        <v>10800</v>
      </c>
      <c r="N1487" s="2" t="s">
        <v>10418</v>
      </c>
    </row>
    <row r="1488" spans="1:14" x14ac:dyDescent="0.25">
      <c r="A1488" t="s">
        <v>12</v>
      </c>
      <c r="B1488" s="1" t="s">
        <v>16997</v>
      </c>
      <c r="C1488" t="s">
        <v>1051</v>
      </c>
      <c r="D1488" t="s">
        <v>15</v>
      </c>
      <c r="E1488" s="2" t="s">
        <v>21</v>
      </c>
      <c r="F1488" t="str">
        <f t="shared" si="23"/>
        <v>Audi A3</v>
      </c>
      <c r="G1488"/>
      <c r="H1488" s="2" t="s">
        <v>25179</v>
      </c>
      <c r="I1488" s="5">
        <v>114634</v>
      </c>
      <c r="J1488" s="2">
        <v>2016</v>
      </c>
      <c r="K1488" s="2">
        <v>110</v>
      </c>
      <c r="M1488" s="3">
        <v>17900</v>
      </c>
      <c r="N1488" s="2" t="s">
        <v>19</v>
      </c>
    </row>
    <row r="1489" spans="1:14" x14ac:dyDescent="0.25">
      <c r="A1489" t="s">
        <v>12</v>
      </c>
      <c r="B1489" s="1" t="s">
        <v>16079</v>
      </c>
      <c r="C1489" t="s">
        <v>16080</v>
      </c>
      <c r="D1489" t="s">
        <v>15</v>
      </c>
      <c r="E1489" s="2" t="s">
        <v>21</v>
      </c>
      <c r="F1489" t="str">
        <f t="shared" si="23"/>
        <v>Audi A3</v>
      </c>
      <c r="G1489" t="s">
        <v>16081</v>
      </c>
      <c r="H1489" s="2" t="s">
        <v>17</v>
      </c>
      <c r="I1489" s="5">
        <v>45000</v>
      </c>
      <c r="J1489" s="2">
        <v>2019</v>
      </c>
      <c r="L1489" t="s">
        <v>121</v>
      </c>
      <c r="M1489" s="3">
        <v>22000</v>
      </c>
      <c r="N1489" s="2" t="s">
        <v>16082</v>
      </c>
    </row>
    <row r="1490" spans="1:14" x14ac:dyDescent="0.25">
      <c r="A1490" t="s">
        <v>12</v>
      </c>
      <c r="B1490" s="1" t="s">
        <v>12882</v>
      </c>
      <c r="C1490" t="s">
        <v>1051</v>
      </c>
      <c r="D1490" t="s">
        <v>15</v>
      </c>
      <c r="E1490" s="2" t="s">
        <v>21</v>
      </c>
      <c r="F1490" t="str">
        <f t="shared" si="23"/>
        <v>Audi A3</v>
      </c>
      <c r="G1490"/>
      <c r="H1490" s="2" t="s">
        <v>25179</v>
      </c>
      <c r="I1490" s="5">
        <v>108738</v>
      </c>
      <c r="J1490" s="2">
        <v>2019</v>
      </c>
      <c r="K1490" s="2">
        <v>85</v>
      </c>
      <c r="M1490" s="3">
        <v>19900</v>
      </c>
      <c r="N1490" s="2" t="s">
        <v>19</v>
      </c>
    </row>
    <row r="1491" spans="1:14" x14ac:dyDescent="0.25">
      <c r="A1491" t="s">
        <v>12</v>
      </c>
      <c r="B1491" s="1" t="s">
        <v>5453</v>
      </c>
      <c r="C1491" t="s">
        <v>5454</v>
      </c>
      <c r="D1491" t="s">
        <v>15</v>
      </c>
      <c r="E1491" s="2" t="s">
        <v>21</v>
      </c>
      <c r="F1491" t="str">
        <f t="shared" si="23"/>
        <v>Audi A3</v>
      </c>
      <c r="G1491" t="s">
        <v>5455</v>
      </c>
      <c r="H1491" s="2" t="s">
        <v>36</v>
      </c>
      <c r="I1491" s="5">
        <v>29000</v>
      </c>
      <c r="J1491" s="2">
        <v>2020</v>
      </c>
      <c r="K1491" s="2">
        <v>85</v>
      </c>
      <c r="L1491" t="s">
        <v>30</v>
      </c>
      <c r="M1491" s="3">
        <v>22500</v>
      </c>
      <c r="N1491" s="2" t="s">
        <v>5427</v>
      </c>
    </row>
    <row r="1492" spans="1:14" x14ac:dyDescent="0.25">
      <c r="A1492" t="s">
        <v>12</v>
      </c>
      <c r="B1492" s="1" t="s">
        <v>16538</v>
      </c>
      <c r="C1492" t="s">
        <v>16539</v>
      </c>
      <c r="D1492" t="s">
        <v>15</v>
      </c>
      <c r="E1492" s="2" t="s">
        <v>21</v>
      </c>
      <c r="F1492" t="str">
        <f t="shared" si="23"/>
        <v>Audi A3</v>
      </c>
      <c r="G1492"/>
      <c r="H1492" s="2" t="s">
        <v>36</v>
      </c>
      <c r="I1492" s="5">
        <v>62000</v>
      </c>
      <c r="J1492" s="2">
        <v>2019</v>
      </c>
      <c r="K1492" s="2">
        <v>85</v>
      </c>
      <c r="L1492" t="s">
        <v>30</v>
      </c>
      <c r="M1492" s="3">
        <v>19284</v>
      </c>
      <c r="N1492" s="2" t="s">
        <v>16540</v>
      </c>
    </row>
    <row r="1493" spans="1:14" x14ac:dyDescent="0.25">
      <c r="A1493" t="s">
        <v>12</v>
      </c>
      <c r="B1493" s="1" t="s">
        <v>5603</v>
      </c>
      <c r="C1493" t="s">
        <v>992</v>
      </c>
      <c r="D1493" t="s">
        <v>15</v>
      </c>
      <c r="E1493" s="2" t="s">
        <v>21</v>
      </c>
      <c r="F1493" t="str">
        <f t="shared" si="23"/>
        <v>Audi A3</v>
      </c>
      <c r="G1493"/>
      <c r="H1493" s="2" t="s">
        <v>25179</v>
      </c>
      <c r="I1493" s="5">
        <v>45172</v>
      </c>
      <c r="J1493" s="2">
        <v>2018</v>
      </c>
      <c r="K1493" s="2">
        <v>110</v>
      </c>
      <c r="M1493" s="3">
        <v>26250</v>
      </c>
      <c r="N1493" s="2" t="s">
        <v>19</v>
      </c>
    </row>
    <row r="1494" spans="1:14" x14ac:dyDescent="0.25">
      <c r="A1494" t="s">
        <v>12</v>
      </c>
      <c r="B1494" s="1" t="s">
        <v>13841</v>
      </c>
      <c r="C1494" t="s">
        <v>13842</v>
      </c>
      <c r="D1494" t="s">
        <v>15</v>
      </c>
      <c r="E1494" s="2" t="s">
        <v>21</v>
      </c>
      <c r="F1494" t="str">
        <f t="shared" si="23"/>
        <v>Audi A3</v>
      </c>
      <c r="G1494" t="s">
        <v>13843</v>
      </c>
      <c r="H1494" s="2" t="s">
        <v>17</v>
      </c>
      <c r="I1494" s="5">
        <v>212000</v>
      </c>
      <c r="J1494" s="2">
        <v>2015</v>
      </c>
      <c r="K1494" s="2">
        <v>110</v>
      </c>
      <c r="L1494" t="s">
        <v>45</v>
      </c>
      <c r="M1494" s="3">
        <v>13600</v>
      </c>
      <c r="N1494" s="2" t="s">
        <v>13840</v>
      </c>
    </row>
    <row r="1495" spans="1:14" x14ac:dyDescent="0.25">
      <c r="A1495" t="s">
        <v>12</v>
      </c>
      <c r="B1495" s="1" t="s">
        <v>1617</v>
      </c>
      <c r="C1495" t="s">
        <v>1618</v>
      </c>
      <c r="D1495" t="s">
        <v>15</v>
      </c>
      <c r="E1495" s="2" t="s">
        <v>21</v>
      </c>
      <c r="F1495" t="str">
        <f t="shared" si="23"/>
        <v>Audi A3</v>
      </c>
      <c r="G1495" t="s">
        <v>1619</v>
      </c>
      <c r="H1495" s="2" t="s">
        <v>25138</v>
      </c>
      <c r="I1495" s="5">
        <v>8100</v>
      </c>
      <c r="J1495" s="2">
        <v>2022</v>
      </c>
      <c r="K1495" s="2">
        <v>81</v>
      </c>
      <c r="L1495" t="s">
        <v>296</v>
      </c>
      <c r="M1495" s="3">
        <v>35000</v>
      </c>
      <c r="N1495" s="2" t="s">
        <v>1506</v>
      </c>
    </row>
    <row r="1496" spans="1:14" x14ac:dyDescent="0.25">
      <c r="A1496" t="s">
        <v>12</v>
      </c>
      <c r="B1496" s="1" t="s">
        <v>7348</v>
      </c>
      <c r="C1496" t="s">
        <v>7349</v>
      </c>
      <c r="D1496" t="s">
        <v>15</v>
      </c>
      <c r="E1496" s="2" t="s">
        <v>21</v>
      </c>
      <c r="F1496" t="str">
        <f t="shared" si="23"/>
        <v>Audi A3</v>
      </c>
      <c r="G1496" t="s">
        <v>7350</v>
      </c>
      <c r="H1496" s="2" t="s">
        <v>17</v>
      </c>
      <c r="I1496" s="5">
        <v>200000</v>
      </c>
      <c r="J1496" s="2">
        <v>2014</v>
      </c>
      <c r="K1496" s="2">
        <v>110</v>
      </c>
      <c r="L1496" t="s">
        <v>30</v>
      </c>
      <c r="M1496" s="3">
        <v>14400</v>
      </c>
      <c r="N1496" s="2" t="s">
        <v>6942</v>
      </c>
    </row>
    <row r="1497" spans="1:14" x14ac:dyDescent="0.25">
      <c r="A1497" t="s">
        <v>12</v>
      </c>
      <c r="B1497" s="1" t="s">
        <v>11222</v>
      </c>
      <c r="C1497" t="s">
        <v>11223</v>
      </c>
      <c r="D1497" t="s">
        <v>15</v>
      </c>
      <c r="E1497" s="2" t="s">
        <v>21</v>
      </c>
      <c r="F1497" t="str">
        <f t="shared" si="23"/>
        <v>Audi A3</v>
      </c>
      <c r="G1497" t="s">
        <v>11224</v>
      </c>
      <c r="H1497" s="2" t="s">
        <v>36</v>
      </c>
      <c r="I1497" s="5">
        <v>25000</v>
      </c>
      <c r="J1497" s="2">
        <v>2021</v>
      </c>
      <c r="K1497" s="2">
        <v>81</v>
      </c>
      <c r="L1497" t="s">
        <v>30</v>
      </c>
      <c r="M1497" s="3">
        <v>31800</v>
      </c>
      <c r="N1497" s="2" t="s">
        <v>11202</v>
      </c>
    </row>
    <row r="1498" spans="1:14" x14ac:dyDescent="0.25">
      <c r="A1498" t="s">
        <v>12</v>
      </c>
      <c r="B1498" s="1" t="s">
        <v>10578</v>
      </c>
      <c r="C1498" t="s">
        <v>10579</v>
      </c>
      <c r="D1498" t="s">
        <v>15</v>
      </c>
      <c r="E1498" s="2" t="s">
        <v>21</v>
      </c>
      <c r="F1498" t="str">
        <f t="shared" si="23"/>
        <v>Audi A3</v>
      </c>
      <c r="G1498" t="s">
        <v>6569</v>
      </c>
      <c r="H1498" s="2" t="s">
        <v>17</v>
      </c>
      <c r="I1498" s="5">
        <v>190000</v>
      </c>
      <c r="J1498" s="2">
        <v>2014</v>
      </c>
      <c r="K1498" s="2">
        <v>110</v>
      </c>
      <c r="L1498" t="s">
        <v>96</v>
      </c>
      <c r="M1498" s="3">
        <v>13900</v>
      </c>
      <c r="N1498" s="2" t="s">
        <v>8816</v>
      </c>
    </row>
    <row r="1499" spans="1:14" x14ac:dyDescent="0.25">
      <c r="A1499" t="s">
        <v>12</v>
      </c>
      <c r="B1499" s="1" t="s">
        <v>10495</v>
      </c>
      <c r="C1499" t="s">
        <v>234</v>
      </c>
      <c r="D1499" t="s">
        <v>15</v>
      </c>
      <c r="E1499" s="2" t="s">
        <v>146</v>
      </c>
      <c r="F1499" t="str">
        <f t="shared" si="23"/>
        <v>Audi A4</v>
      </c>
      <c r="G1499"/>
      <c r="H1499" s="2" t="s">
        <v>17</v>
      </c>
      <c r="I1499" s="5">
        <v>175000</v>
      </c>
      <c r="J1499" s="2">
        <v>2017</v>
      </c>
      <c r="L1499" t="s">
        <v>45</v>
      </c>
      <c r="M1499" s="3">
        <v>22400</v>
      </c>
      <c r="N1499" s="2" t="s">
        <v>10423</v>
      </c>
    </row>
    <row r="1500" spans="1:14" x14ac:dyDescent="0.25">
      <c r="A1500" t="s">
        <v>12</v>
      </c>
      <c r="B1500" s="1" t="s">
        <v>1686</v>
      </c>
      <c r="C1500" t="s">
        <v>992</v>
      </c>
      <c r="D1500" t="s">
        <v>15</v>
      </c>
      <c r="E1500" s="2" t="s">
        <v>146</v>
      </c>
      <c r="F1500" t="str">
        <f t="shared" si="23"/>
        <v>Audi A4</v>
      </c>
      <c r="G1500"/>
      <c r="H1500" s="2" t="s">
        <v>25179</v>
      </c>
      <c r="I1500" s="5">
        <v>91791</v>
      </c>
      <c r="J1500" s="2">
        <v>2018</v>
      </c>
      <c r="K1500" s="2">
        <v>110</v>
      </c>
      <c r="M1500" s="3">
        <v>26150</v>
      </c>
      <c r="N1500" s="2" t="s">
        <v>19</v>
      </c>
    </row>
    <row r="1501" spans="1:14" x14ac:dyDescent="0.25">
      <c r="A1501" t="s">
        <v>12</v>
      </c>
      <c r="B1501" s="1" t="s">
        <v>1681</v>
      </c>
      <c r="C1501" t="s">
        <v>992</v>
      </c>
      <c r="D1501" t="s">
        <v>15</v>
      </c>
      <c r="E1501" s="2" t="s">
        <v>146</v>
      </c>
      <c r="F1501" t="str">
        <f t="shared" si="23"/>
        <v>Audi A4</v>
      </c>
      <c r="G1501"/>
      <c r="H1501" s="2" t="s">
        <v>25179</v>
      </c>
      <c r="I1501" s="5">
        <v>135110</v>
      </c>
      <c r="J1501" s="2">
        <v>2018</v>
      </c>
      <c r="K1501" s="2">
        <v>110</v>
      </c>
      <c r="M1501" s="3">
        <v>23950</v>
      </c>
      <c r="N1501" s="2" t="s">
        <v>19</v>
      </c>
    </row>
    <row r="1502" spans="1:14" x14ac:dyDescent="0.25">
      <c r="A1502" t="s">
        <v>12</v>
      </c>
      <c r="B1502" s="1" t="s">
        <v>14575</v>
      </c>
      <c r="C1502" t="s">
        <v>1051</v>
      </c>
      <c r="D1502" t="s">
        <v>15</v>
      </c>
      <c r="E1502" s="2" t="s">
        <v>146</v>
      </c>
      <c r="F1502" t="str">
        <f t="shared" si="23"/>
        <v>Audi A4</v>
      </c>
      <c r="G1502"/>
      <c r="H1502" s="2" t="s">
        <v>25179</v>
      </c>
      <c r="I1502" s="5">
        <v>91340</v>
      </c>
      <c r="J1502" s="2">
        <v>2018</v>
      </c>
      <c r="K1502" s="2">
        <v>110</v>
      </c>
      <c r="M1502" s="3">
        <v>23900</v>
      </c>
      <c r="N1502" s="2" t="s">
        <v>19</v>
      </c>
    </row>
    <row r="1503" spans="1:14" x14ac:dyDescent="0.25">
      <c r="A1503" t="s">
        <v>12</v>
      </c>
      <c r="B1503" s="1" t="s">
        <v>14712</v>
      </c>
      <c r="C1503" t="s">
        <v>14713</v>
      </c>
      <c r="D1503" t="s">
        <v>15</v>
      </c>
      <c r="E1503" s="2" t="s">
        <v>146</v>
      </c>
      <c r="F1503" t="str">
        <f t="shared" si="23"/>
        <v>Audi A4</v>
      </c>
      <c r="G1503" t="s">
        <v>159</v>
      </c>
      <c r="H1503" s="2" t="s">
        <v>17</v>
      </c>
      <c r="I1503" s="5">
        <v>165000</v>
      </c>
      <c r="J1503" s="2">
        <v>2015</v>
      </c>
      <c r="K1503" s="2">
        <v>110</v>
      </c>
      <c r="L1503" t="s">
        <v>60</v>
      </c>
      <c r="M1503" s="3">
        <v>18500</v>
      </c>
      <c r="N1503" s="2" t="s">
        <v>14704</v>
      </c>
    </row>
    <row r="1504" spans="1:14" x14ac:dyDescent="0.25">
      <c r="A1504" t="s">
        <v>12</v>
      </c>
      <c r="B1504" s="1" t="s">
        <v>14617</v>
      </c>
      <c r="C1504" t="s">
        <v>14618</v>
      </c>
      <c r="D1504" t="s">
        <v>15</v>
      </c>
      <c r="E1504" s="2" t="s">
        <v>146</v>
      </c>
      <c r="F1504" t="str">
        <f t="shared" si="23"/>
        <v>Audi A4</v>
      </c>
      <c r="G1504" t="s">
        <v>159</v>
      </c>
      <c r="H1504" s="2" t="s">
        <v>17</v>
      </c>
      <c r="I1504" s="5">
        <v>335000</v>
      </c>
      <c r="J1504" s="2">
        <v>2013</v>
      </c>
      <c r="K1504" s="2">
        <v>105</v>
      </c>
      <c r="L1504" t="s">
        <v>18</v>
      </c>
      <c r="M1504" s="3">
        <v>11000</v>
      </c>
      <c r="N1504" s="2" t="s">
        <v>14600</v>
      </c>
    </row>
    <row r="1505" spans="1:14" x14ac:dyDescent="0.25">
      <c r="A1505" t="s">
        <v>12</v>
      </c>
      <c r="B1505" s="1" t="s">
        <v>8176</v>
      </c>
      <c r="C1505" t="s">
        <v>8177</v>
      </c>
      <c r="D1505" t="s">
        <v>15</v>
      </c>
      <c r="E1505" s="2" t="s">
        <v>146</v>
      </c>
      <c r="F1505" t="str">
        <f t="shared" si="23"/>
        <v>Audi A4</v>
      </c>
      <c r="G1505" t="s">
        <v>159</v>
      </c>
      <c r="H1505" s="2" t="s">
        <v>17</v>
      </c>
      <c r="I1505" s="5">
        <v>188000</v>
      </c>
      <c r="J1505" s="2">
        <v>2015</v>
      </c>
      <c r="K1505" s="2">
        <v>110</v>
      </c>
      <c r="L1505" t="s">
        <v>30</v>
      </c>
      <c r="M1505" s="3">
        <v>18300</v>
      </c>
      <c r="N1505" s="2" t="s">
        <v>8123</v>
      </c>
    </row>
    <row r="1506" spans="1:14" x14ac:dyDescent="0.25">
      <c r="A1506" t="s">
        <v>12</v>
      </c>
      <c r="B1506" s="1" t="s">
        <v>6824</v>
      </c>
      <c r="C1506" t="s">
        <v>6825</v>
      </c>
      <c r="D1506" t="s">
        <v>15</v>
      </c>
      <c r="E1506" s="2" t="s">
        <v>146</v>
      </c>
      <c r="F1506" t="str">
        <f t="shared" si="23"/>
        <v>Audi A4</v>
      </c>
      <c r="G1506" t="s">
        <v>6826</v>
      </c>
      <c r="H1506" s="2" t="s">
        <v>17</v>
      </c>
      <c r="I1506" s="5">
        <v>141000</v>
      </c>
      <c r="J1506" s="2">
        <v>2015</v>
      </c>
      <c r="K1506" s="2">
        <v>110</v>
      </c>
      <c r="L1506" t="s">
        <v>37</v>
      </c>
      <c r="M1506" s="3">
        <v>16399</v>
      </c>
      <c r="N1506" s="2" t="s">
        <v>2754</v>
      </c>
    </row>
    <row r="1507" spans="1:14" x14ac:dyDescent="0.25">
      <c r="A1507" t="s">
        <v>12</v>
      </c>
      <c r="B1507" s="1" t="s">
        <v>5227</v>
      </c>
      <c r="C1507" t="s">
        <v>5228</v>
      </c>
      <c r="D1507" t="s">
        <v>15</v>
      </c>
      <c r="E1507" s="2" t="s">
        <v>146</v>
      </c>
      <c r="F1507" t="str">
        <f t="shared" si="23"/>
        <v>Audi A4</v>
      </c>
      <c r="G1507" t="s">
        <v>5229</v>
      </c>
      <c r="H1507" s="2" t="s">
        <v>17</v>
      </c>
      <c r="I1507" s="5">
        <v>199955</v>
      </c>
      <c r="J1507" s="2">
        <v>2014</v>
      </c>
      <c r="K1507" s="2">
        <v>100</v>
      </c>
      <c r="L1507" t="s">
        <v>30</v>
      </c>
      <c r="M1507" s="3">
        <v>14200</v>
      </c>
      <c r="N1507" s="2" t="s">
        <v>2091</v>
      </c>
    </row>
    <row r="1508" spans="1:14" x14ac:dyDescent="0.25">
      <c r="A1508" t="s">
        <v>12</v>
      </c>
      <c r="B1508" s="1" t="s">
        <v>15921</v>
      </c>
      <c r="C1508" t="s">
        <v>15922</v>
      </c>
      <c r="D1508" t="s">
        <v>15</v>
      </c>
      <c r="E1508" s="2" t="s">
        <v>146</v>
      </c>
      <c r="F1508" t="str">
        <f t="shared" si="23"/>
        <v>Audi A4</v>
      </c>
      <c r="G1508" t="s">
        <v>15912</v>
      </c>
      <c r="H1508" s="2" t="s">
        <v>17</v>
      </c>
      <c r="I1508" s="5">
        <v>105000</v>
      </c>
      <c r="J1508" s="2">
        <v>2016</v>
      </c>
      <c r="K1508" s="2">
        <v>110</v>
      </c>
      <c r="M1508" s="3">
        <v>24500</v>
      </c>
      <c r="N1508" s="2" t="s">
        <v>15913</v>
      </c>
    </row>
    <row r="1509" spans="1:14" x14ac:dyDescent="0.25">
      <c r="A1509" t="s">
        <v>12</v>
      </c>
      <c r="B1509" s="1" t="s">
        <v>15132</v>
      </c>
      <c r="C1509" t="s">
        <v>15133</v>
      </c>
      <c r="D1509" t="s">
        <v>15</v>
      </c>
      <c r="E1509" s="2" t="s">
        <v>146</v>
      </c>
      <c r="F1509" t="str">
        <f t="shared" si="23"/>
        <v>Audi A4</v>
      </c>
      <c r="G1509" t="s">
        <v>370</v>
      </c>
      <c r="H1509" s="2" t="s">
        <v>17</v>
      </c>
      <c r="I1509" s="5">
        <v>141000</v>
      </c>
      <c r="J1509" s="2">
        <v>2015</v>
      </c>
      <c r="K1509" s="2">
        <v>100</v>
      </c>
      <c r="L1509" t="s">
        <v>18</v>
      </c>
      <c r="M1509" s="3">
        <v>15900</v>
      </c>
      <c r="N1509" s="2" t="s">
        <v>15131</v>
      </c>
    </row>
    <row r="1510" spans="1:14" x14ac:dyDescent="0.25">
      <c r="A1510" t="s">
        <v>12</v>
      </c>
      <c r="B1510" s="1" t="s">
        <v>13488</v>
      </c>
      <c r="C1510" t="s">
        <v>13489</v>
      </c>
      <c r="D1510" t="s">
        <v>15</v>
      </c>
      <c r="E1510" s="2" t="s">
        <v>146</v>
      </c>
      <c r="F1510" t="str">
        <f t="shared" si="23"/>
        <v>Audi A4</v>
      </c>
      <c r="G1510" t="s">
        <v>147</v>
      </c>
      <c r="H1510" s="2" t="s">
        <v>17</v>
      </c>
      <c r="I1510" s="5">
        <v>175000</v>
      </c>
      <c r="J1510" s="2">
        <v>2016</v>
      </c>
      <c r="K1510" s="2">
        <v>100</v>
      </c>
      <c r="L1510" t="s">
        <v>30</v>
      </c>
      <c r="M1510" s="3">
        <v>18500</v>
      </c>
      <c r="N1510" s="2" t="s">
        <v>3109</v>
      </c>
    </row>
    <row r="1511" spans="1:14" x14ac:dyDescent="0.25">
      <c r="A1511" t="s">
        <v>12</v>
      </c>
      <c r="B1511" s="1" t="s">
        <v>11507</v>
      </c>
      <c r="C1511" t="s">
        <v>11508</v>
      </c>
      <c r="D1511" t="s">
        <v>15</v>
      </c>
      <c r="E1511" s="2" t="s">
        <v>146</v>
      </c>
      <c r="F1511" t="str">
        <f t="shared" si="23"/>
        <v>Audi A4</v>
      </c>
      <c r="G1511" t="s">
        <v>147</v>
      </c>
      <c r="H1511" s="2" t="s">
        <v>17</v>
      </c>
      <c r="I1511" s="5">
        <v>136000</v>
      </c>
      <c r="J1511" s="2">
        <v>2014</v>
      </c>
      <c r="K1511" s="2">
        <v>110</v>
      </c>
      <c r="L1511" t="s">
        <v>54</v>
      </c>
      <c r="M1511" s="3">
        <v>14700</v>
      </c>
      <c r="N1511" s="2" t="s">
        <v>11496</v>
      </c>
    </row>
    <row r="1512" spans="1:14" x14ac:dyDescent="0.25">
      <c r="A1512" t="s">
        <v>12</v>
      </c>
      <c r="B1512" s="1" t="s">
        <v>11484</v>
      </c>
      <c r="C1512" t="s">
        <v>11485</v>
      </c>
      <c r="D1512" t="s">
        <v>15</v>
      </c>
      <c r="E1512" s="2" t="s">
        <v>146</v>
      </c>
      <c r="F1512" t="str">
        <f t="shared" si="23"/>
        <v>Audi A4</v>
      </c>
      <c r="G1512" t="s">
        <v>147</v>
      </c>
      <c r="H1512" s="2" t="s">
        <v>17</v>
      </c>
      <c r="I1512" s="5">
        <v>200370</v>
      </c>
      <c r="J1512" s="2">
        <v>2013</v>
      </c>
      <c r="K1512" s="2">
        <v>100</v>
      </c>
      <c r="L1512" t="s">
        <v>54</v>
      </c>
      <c r="M1512" s="3">
        <v>13800</v>
      </c>
      <c r="N1512" s="2" t="s">
        <v>11428</v>
      </c>
    </row>
    <row r="1513" spans="1:14" x14ac:dyDescent="0.25">
      <c r="A1513" t="s">
        <v>12</v>
      </c>
      <c r="B1513" s="1" t="s">
        <v>11119</v>
      </c>
      <c r="C1513" t="s">
        <v>11120</v>
      </c>
      <c r="D1513" t="s">
        <v>15</v>
      </c>
      <c r="E1513" s="2" t="s">
        <v>146</v>
      </c>
      <c r="F1513" t="str">
        <f t="shared" si="23"/>
        <v>Audi A4</v>
      </c>
      <c r="G1513" t="s">
        <v>147</v>
      </c>
      <c r="H1513" s="2" t="s">
        <v>17</v>
      </c>
      <c r="I1513" s="5">
        <v>255000</v>
      </c>
      <c r="J1513" s="2">
        <v>2013</v>
      </c>
      <c r="K1513" s="2">
        <v>88</v>
      </c>
      <c r="L1513" t="s">
        <v>121</v>
      </c>
      <c r="M1513" s="3">
        <v>11435</v>
      </c>
      <c r="N1513" s="2" t="s">
        <v>10903</v>
      </c>
    </row>
    <row r="1514" spans="1:14" x14ac:dyDescent="0.25">
      <c r="A1514" t="s">
        <v>12</v>
      </c>
      <c r="B1514" s="1" t="s">
        <v>9840</v>
      </c>
      <c r="C1514" t="s">
        <v>1042</v>
      </c>
      <c r="D1514" t="s">
        <v>15</v>
      </c>
      <c r="E1514" s="2" t="s">
        <v>146</v>
      </c>
      <c r="F1514" t="str">
        <f t="shared" si="23"/>
        <v>Audi A4</v>
      </c>
      <c r="G1514"/>
      <c r="H1514" s="2" t="s">
        <v>25179</v>
      </c>
      <c r="I1514" s="5">
        <v>199240</v>
      </c>
      <c r="J1514" s="2">
        <v>2013</v>
      </c>
      <c r="K1514" s="2">
        <v>100</v>
      </c>
      <c r="M1514" s="3">
        <v>11499</v>
      </c>
      <c r="N1514" s="2" t="s">
        <v>380</v>
      </c>
    </row>
    <row r="1515" spans="1:14" x14ac:dyDescent="0.25">
      <c r="A1515" t="s">
        <v>12</v>
      </c>
      <c r="B1515" s="1" t="s">
        <v>10540</v>
      </c>
      <c r="C1515" t="s">
        <v>10541</v>
      </c>
      <c r="D1515" t="s">
        <v>15</v>
      </c>
      <c r="E1515" s="2" t="s">
        <v>146</v>
      </c>
      <c r="F1515" t="str">
        <f t="shared" si="23"/>
        <v>Audi A4</v>
      </c>
      <c r="G1515" t="s">
        <v>474</v>
      </c>
      <c r="H1515" s="2" t="s">
        <v>17</v>
      </c>
      <c r="I1515" s="5">
        <v>199000</v>
      </c>
      <c r="J1515" s="2">
        <v>2016</v>
      </c>
      <c r="K1515" s="2">
        <v>110</v>
      </c>
      <c r="L1515" t="s">
        <v>25</v>
      </c>
      <c r="M1515" s="3">
        <v>17000</v>
      </c>
      <c r="N1515" s="2" t="s">
        <v>10423</v>
      </c>
    </row>
    <row r="1516" spans="1:14" x14ac:dyDescent="0.25">
      <c r="A1516" t="s">
        <v>12</v>
      </c>
      <c r="B1516" s="1" t="s">
        <v>9454</v>
      </c>
      <c r="C1516" t="s">
        <v>9455</v>
      </c>
      <c r="D1516" t="s">
        <v>15</v>
      </c>
      <c r="E1516" s="2" t="s">
        <v>146</v>
      </c>
      <c r="F1516" t="str">
        <f t="shared" si="23"/>
        <v>Audi A4</v>
      </c>
      <c r="G1516" t="s">
        <v>147</v>
      </c>
      <c r="H1516" s="2" t="s">
        <v>17</v>
      </c>
      <c r="I1516" s="5">
        <v>148000</v>
      </c>
      <c r="J1516" s="2">
        <v>2016</v>
      </c>
      <c r="K1516" s="2">
        <v>140</v>
      </c>
      <c r="L1516" t="s">
        <v>30</v>
      </c>
      <c r="M1516" s="3">
        <v>25800</v>
      </c>
      <c r="N1516" s="2" t="s">
        <v>9396</v>
      </c>
    </row>
    <row r="1517" spans="1:14" x14ac:dyDescent="0.25">
      <c r="A1517" t="s">
        <v>12</v>
      </c>
      <c r="B1517" s="1" t="s">
        <v>9316</v>
      </c>
      <c r="C1517" t="s">
        <v>8863</v>
      </c>
      <c r="D1517" t="s">
        <v>15</v>
      </c>
      <c r="E1517" s="2" t="s">
        <v>146</v>
      </c>
      <c r="F1517" t="str">
        <f t="shared" si="23"/>
        <v>Audi A4</v>
      </c>
      <c r="G1517" t="s">
        <v>147</v>
      </c>
      <c r="H1517" s="2" t="s">
        <v>17</v>
      </c>
      <c r="I1517" s="5">
        <v>105000</v>
      </c>
      <c r="J1517" s="2">
        <v>2015</v>
      </c>
      <c r="K1517" s="2">
        <v>110</v>
      </c>
      <c r="L1517" t="s">
        <v>37</v>
      </c>
      <c r="M1517" s="3">
        <v>21000</v>
      </c>
      <c r="N1517" s="2" t="s">
        <v>9309</v>
      </c>
    </row>
    <row r="1518" spans="1:14" x14ac:dyDescent="0.25">
      <c r="A1518" t="s">
        <v>12</v>
      </c>
      <c r="B1518" s="1" t="s">
        <v>7400</v>
      </c>
      <c r="C1518" t="s">
        <v>6921</v>
      </c>
      <c r="D1518" t="s">
        <v>15</v>
      </c>
      <c r="E1518" s="2" t="s">
        <v>146</v>
      </c>
      <c r="F1518" t="str">
        <f t="shared" si="23"/>
        <v>Audi A4</v>
      </c>
      <c r="G1518" t="s">
        <v>147</v>
      </c>
      <c r="H1518" s="2" t="s">
        <v>17</v>
      </c>
      <c r="I1518" s="5">
        <v>248230</v>
      </c>
      <c r="J1518" s="2">
        <v>2013</v>
      </c>
      <c r="K1518" s="2">
        <v>105</v>
      </c>
      <c r="L1518" t="s">
        <v>30</v>
      </c>
      <c r="M1518" s="3">
        <v>11900</v>
      </c>
      <c r="N1518" s="2" t="s">
        <v>6942</v>
      </c>
    </row>
    <row r="1519" spans="1:14" x14ac:dyDescent="0.25">
      <c r="A1519" t="s">
        <v>12</v>
      </c>
      <c r="B1519" s="1" t="s">
        <v>7398</v>
      </c>
      <c r="C1519" t="s">
        <v>7399</v>
      </c>
      <c r="D1519" t="s">
        <v>15</v>
      </c>
      <c r="E1519" s="2" t="s">
        <v>146</v>
      </c>
      <c r="F1519" t="str">
        <f t="shared" si="23"/>
        <v>Audi A4</v>
      </c>
      <c r="G1519" t="s">
        <v>147</v>
      </c>
      <c r="H1519" s="2" t="s">
        <v>17</v>
      </c>
      <c r="I1519" s="5">
        <v>234000</v>
      </c>
      <c r="J1519" s="2">
        <v>2013</v>
      </c>
      <c r="K1519" s="2">
        <v>105</v>
      </c>
      <c r="L1519" t="s">
        <v>45</v>
      </c>
      <c r="M1519" s="3">
        <v>12500</v>
      </c>
      <c r="N1519" s="2" t="s">
        <v>6942</v>
      </c>
    </row>
    <row r="1520" spans="1:14" x14ac:dyDescent="0.25">
      <c r="A1520" t="s">
        <v>12</v>
      </c>
      <c r="B1520" s="1" t="s">
        <v>6441</v>
      </c>
      <c r="C1520" t="s">
        <v>6442</v>
      </c>
      <c r="D1520" t="s">
        <v>15</v>
      </c>
      <c r="E1520" s="2" t="s">
        <v>146</v>
      </c>
      <c r="F1520" t="str">
        <f t="shared" si="23"/>
        <v>Audi A4</v>
      </c>
      <c r="G1520" t="s">
        <v>147</v>
      </c>
      <c r="H1520" s="2" t="s">
        <v>17</v>
      </c>
      <c r="I1520" s="5">
        <v>82000</v>
      </c>
      <c r="J1520" s="2">
        <v>2017</v>
      </c>
      <c r="K1520" s="2">
        <v>150</v>
      </c>
      <c r="L1520" t="s">
        <v>25</v>
      </c>
      <c r="M1520" s="3">
        <v>24300</v>
      </c>
      <c r="N1520" s="2" t="s">
        <v>6439</v>
      </c>
    </row>
    <row r="1521" spans="1:14" x14ac:dyDescent="0.25">
      <c r="A1521" t="s">
        <v>12</v>
      </c>
      <c r="B1521" s="1" t="s">
        <v>6387</v>
      </c>
      <c r="C1521" t="s">
        <v>6388</v>
      </c>
      <c r="D1521" t="s">
        <v>15</v>
      </c>
      <c r="E1521" s="2" t="s">
        <v>146</v>
      </c>
      <c r="F1521" t="str">
        <f t="shared" si="23"/>
        <v>Audi A4</v>
      </c>
      <c r="G1521" t="s">
        <v>147</v>
      </c>
      <c r="H1521" s="2" t="s">
        <v>17</v>
      </c>
      <c r="I1521" s="5">
        <v>120000</v>
      </c>
      <c r="J1521" s="2">
        <v>2018</v>
      </c>
      <c r="K1521" s="2">
        <v>105</v>
      </c>
      <c r="L1521" t="s">
        <v>30</v>
      </c>
      <c r="M1521" s="3">
        <v>21190</v>
      </c>
      <c r="N1521" s="2" t="s">
        <v>5996</v>
      </c>
    </row>
    <row r="1522" spans="1:14" x14ac:dyDescent="0.25">
      <c r="A1522" t="s">
        <v>12</v>
      </c>
      <c r="B1522" s="1" t="s">
        <v>4916</v>
      </c>
      <c r="C1522" t="s">
        <v>4917</v>
      </c>
      <c r="D1522" t="s">
        <v>15</v>
      </c>
      <c r="E1522" s="2" t="s">
        <v>146</v>
      </c>
      <c r="F1522" t="str">
        <f t="shared" si="23"/>
        <v>Audi A4</v>
      </c>
      <c r="G1522" t="s">
        <v>147</v>
      </c>
      <c r="H1522" s="2" t="s">
        <v>17</v>
      </c>
      <c r="I1522" s="5">
        <v>175000</v>
      </c>
      <c r="J1522" s="2">
        <v>2016</v>
      </c>
      <c r="K1522" s="2">
        <v>90</v>
      </c>
      <c r="L1522" t="s">
        <v>45</v>
      </c>
      <c r="M1522" s="3">
        <v>18500</v>
      </c>
      <c r="N1522" s="2" t="s">
        <v>4765</v>
      </c>
    </row>
    <row r="1523" spans="1:14" x14ac:dyDescent="0.25">
      <c r="A1523" t="s">
        <v>12</v>
      </c>
      <c r="B1523" s="1" t="s">
        <v>2488</v>
      </c>
      <c r="C1523" t="s">
        <v>2489</v>
      </c>
      <c r="D1523" t="s">
        <v>15</v>
      </c>
      <c r="E1523" s="2" t="s">
        <v>146</v>
      </c>
      <c r="F1523" t="str">
        <f t="shared" si="23"/>
        <v>Audi A4</v>
      </c>
      <c r="G1523" t="s">
        <v>147</v>
      </c>
      <c r="H1523" s="2" t="s">
        <v>17</v>
      </c>
      <c r="I1523" s="5">
        <v>79000</v>
      </c>
      <c r="J1523" s="2">
        <v>2015</v>
      </c>
      <c r="K1523" s="2">
        <v>110</v>
      </c>
      <c r="L1523" t="s">
        <v>30</v>
      </c>
      <c r="M1523" s="3">
        <v>18500</v>
      </c>
      <c r="N1523" s="2" t="s">
        <v>2453</v>
      </c>
    </row>
    <row r="1524" spans="1:14" x14ac:dyDescent="0.25">
      <c r="A1524" t="s">
        <v>12</v>
      </c>
      <c r="B1524" s="1" t="s">
        <v>1944</v>
      </c>
      <c r="C1524" t="s">
        <v>1945</v>
      </c>
      <c r="D1524" t="s">
        <v>15</v>
      </c>
      <c r="E1524" s="2" t="s">
        <v>146</v>
      </c>
      <c r="F1524" t="str">
        <f t="shared" si="23"/>
        <v>Audi A4</v>
      </c>
      <c r="G1524" t="s">
        <v>147</v>
      </c>
      <c r="H1524" s="2" t="s">
        <v>17</v>
      </c>
      <c r="I1524" s="5">
        <v>250000</v>
      </c>
      <c r="J1524" s="2">
        <v>2013</v>
      </c>
      <c r="K1524" s="2">
        <v>88</v>
      </c>
      <c r="L1524" t="s">
        <v>45</v>
      </c>
      <c r="M1524" s="3">
        <v>12400</v>
      </c>
      <c r="N1524" s="2" t="s">
        <v>1904</v>
      </c>
    </row>
    <row r="1525" spans="1:14" x14ac:dyDescent="0.25">
      <c r="A1525" t="s">
        <v>12</v>
      </c>
      <c r="B1525" s="1" t="s">
        <v>1163</v>
      </c>
      <c r="C1525" t="s">
        <v>1164</v>
      </c>
      <c r="D1525" t="s">
        <v>15</v>
      </c>
      <c r="E1525" s="2" t="s">
        <v>146</v>
      </c>
      <c r="F1525" t="str">
        <f t="shared" si="23"/>
        <v>Audi A4</v>
      </c>
      <c r="G1525" t="s">
        <v>370</v>
      </c>
      <c r="H1525" s="2" t="s">
        <v>17</v>
      </c>
      <c r="I1525" s="5">
        <v>137000</v>
      </c>
      <c r="J1525" s="2">
        <v>2015</v>
      </c>
      <c r="K1525" s="2">
        <v>110</v>
      </c>
      <c r="L1525" t="s">
        <v>121</v>
      </c>
      <c r="M1525" s="3">
        <v>17400</v>
      </c>
      <c r="N1525" s="2" t="s">
        <v>1080</v>
      </c>
    </row>
    <row r="1526" spans="1:14" x14ac:dyDescent="0.25">
      <c r="A1526" t="s">
        <v>12</v>
      </c>
      <c r="B1526" s="1" t="s">
        <v>499</v>
      </c>
      <c r="C1526" t="s">
        <v>500</v>
      </c>
      <c r="D1526" t="s">
        <v>15</v>
      </c>
      <c r="E1526" s="2" t="s">
        <v>146</v>
      </c>
      <c r="F1526" t="str">
        <f t="shared" si="23"/>
        <v>Audi A4</v>
      </c>
      <c r="G1526" t="s">
        <v>370</v>
      </c>
      <c r="H1526" s="2" t="s">
        <v>17</v>
      </c>
      <c r="I1526" s="5">
        <v>227000</v>
      </c>
      <c r="J1526" s="2">
        <v>2013</v>
      </c>
      <c r="K1526" s="2">
        <v>88</v>
      </c>
      <c r="L1526" t="s">
        <v>296</v>
      </c>
      <c r="M1526" s="3">
        <v>13000</v>
      </c>
      <c r="N1526" s="2" t="s">
        <v>380</v>
      </c>
    </row>
    <row r="1527" spans="1:14" x14ac:dyDescent="0.25">
      <c r="A1527" t="s">
        <v>12</v>
      </c>
      <c r="B1527" s="1" t="s">
        <v>6210</v>
      </c>
      <c r="C1527" t="s">
        <v>6211</v>
      </c>
      <c r="D1527" t="s">
        <v>15</v>
      </c>
      <c r="E1527" s="2" t="s">
        <v>146</v>
      </c>
      <c r="F1527" t="str">
        <f t="shared" si="23"/>
        <v>Audi A4</v>
      </c>
      <c r="G1527" t="s">
        <v>6212</v>
      </c>
      <c r="H1527" s="2" t="s">
        <v>17</v>
      </c>
      <c r="I1527" s="5">
        <v>177000</v>
      </c>
      <c r="J1527" s="2">
        <v>2015</v>
      </c>
      <c r="K1527" s="2">
        <v>110</v>
      </c>
      <c r="L1527" t="s">
        <v>121</v>
      </c>
      <c r="M1527" s="3">
        <v>15750</v>
      </c>
      <c r="N1527" s="2" t="s">
        <v>5708</v>
      </c>
    </row>
    <row r="1528" spans="1:14" x14ac:dyDescent="0.25">
      <c r="A1528" t="s">
        <v>12</v>
      </c>
      <c r="B1528" s="1" t="s">
        <v>15016</v>
      </c>
      <c r="C1528" t="s">
        <v>15017</v>
      </c>
      <c r="D1528" t="s">
        <v>15</v>
      </c>
      <c r="E1528" s="2" t="s">
        <v>146</v>
      </c>
      <c r="F1528" t="str">
        <f t="shared" si="23"/>
        <v>Audi A4</v>
      </c>
      <c r="G1528" t="s">
        <v>15018</v>
      </c>
      <c r="H1528" s="2" t="s">
        <v>17</v>
      </c>
      <c r="I1528" s="5">
        <v>198768</v>
      </c>
      <c r="J1528" s="2">
        <v>2017</v>
      </c>
      <c r="K1528" s="2">
        <v>140</v>
      </c>
      <c r="L1528" t="s">
        <v>54</v>
      </c>
      <c r="M1528" s="3">
        <v>22900</v>
      </c>
      <c r="N1528" s="2" t="s">
        <v>15009</v>
      </c>
    </row>
    <row r="1529" spans="1:14" x14ac:dyDescent="0.25">
      <c r="A1529" t="s">
        <v>12</v>
      </c>
      <c r="B1529" s="1" t="s">
        <v>7286</v>
      </c>
      <c r="C1529" t="s">
        <v>992</v>
      </c>
      <c r="D1529" t="s">
        <v>15</v>
      </c>
      <c r="E1529" s="2" t="s">
        <v>146</v>
      </c>
      <c r="F1529" t="str">
        <f t="shared" si="23"/>
        <v>Audi A4</v>
      </c>
      <c r="G1529"/>
      <c r="H1529" s="2" t="s">
        <v>25179</v>
      </c>
      <c r="I1529" s="5">
        <v>99563</v>
      </c>
      <c r="J1529" s="2">
        <v>2018</v>
      </c>
      <c r="K1529" s="2">
        <v>110</v>
      </c>
      <c r="M1529" s="3">
        <v>23900</v>
      </c>
      <c r="N1529" s="2" t="s">
        <v>19</v>
      </c>
    </row>
    <row r="1530" spans="1:14" x14ac:dyDescent="0.25">
      <c r="A1530" t="s">
        <v>12</v>
      </c>
      <c r="B1530" s="1" t="s">
        <v>3629</v>
      </c>
      <c r="C1530" t="s">
        <v>2703</v>
      </c>
      <c r="D1530" t="s">
        <v>15</v>
      </c>
      <c r="E1530" s="2" t="s">
        <v>146</v>
      </c>
      <c r="F1530" t="str">
        <f t="shared" si="23"/>
        <v>Audi A4</v>
      </c>
      <c r="G1530"/>
      <c r="H1530" s="2" t="s">
        <v>17</v>
      </c>
      <c r="I1530" s="5">
        <v>99000</v>
      </c>
      <c r="J1530" s="2">
        <v>2016</v>
      </c>
      <c r="K1530" s="2">
        <v>140</v>
      </c>
      <c r="L1530" t="s">
        <v>96</v>
      </c>
      <c r="M1530" s="3">
        <v>20499</v>
      </c>
      <c r="N1530" s="2" t="s">
        <v>3570</v>
      </c>
    </row>
    <row r="1531" spans="1:14" x14ac:dyDescent="0.25">
      <c r="A1531" t="s">
        <v>12</v>
      </c>
      <c r="B1531" s="1" t="s">
        <v>7491</v>
      </c>
      <c r="C1531" t="s">
        <v>7492</v>
      </c>
      <c r="D1531" t="s">
        <v>15</v>
      </c>
      <c r="E1531" s="2" t="s">
        <v>146</v>
      </c>
      <c r="F1531" t="str">
        <f t="shared" si="23"/>
        <v>Audi A4</v>
      </c>
      <c r="G1531" t="s">
        <v>7493</v>
      </c>
      <c r="H1531" s="2" t="s">
        <v>17</v>
      </c>
      <c r="I1531" s="5">
        <v>11900</v>
      </c>
      <c r="J1531" s="2">
        <v>2016</v>
      </c>
      <c r="K1531" s="2">
        <v>140</v>
      </c>
      <c r="L1531" t="s">
        <v>18</v>
      </c>
      <c r="M1531" s="3">
        <v>28800</v>
      </c>
      <c r="N1531" s="2" t="s">
        <v>7444</v>
      </c>
    </row>
    <row r="1532" spans="1:14" x14ac:dyDescent="0.25">
      <c r="A1532" t="s">
        <v>12</v>
      </c>
      <c r="B1532" s="1" t="s">
        <v>5640</v>
      </c>
      <c r="C1532" t="s">
        <v>3558</v>
      </c>
      <c r="D1532" t="s">
        <v>15</v>
      </c>
      <c r="E1532" s="2" t="s">
        <v>146</v>
      </c>
      <c r="F1532" t="str">
        <f t="shared" si="23"/>
        <v>Audi A4</v>
      </c>
      <c r="G1532" t="s">
        <v>370</v>
      </c>
      <c r="H1532" s="2" t="s">
        <v>17</v>
      </c>
      <c r="I1532" s="5">
        <v>223000</v>
      </c>
      <c r="J1532" s="2">
        <v>2013</v>
      </c>
      <c r="K1532" s="2">
        <v>100</v>
      </c>
      <c r="L1532" t="s">
        <v>18</v>
      </c>
      <c r="M1532" s="3">
        <v>12700</v>
      </c>
      <c r="N1532" s="2" t="s">
        <v>5614</v>
      </c>
    </row>
    <row r="1533" spans="1:14" x14ac:dyDescent="0.25">
      <c r="A1533" t="s">
        <v>12</v>
      </c>
      <c r="B1533" s="1" t="s">
        <v>795</v>
      </c>
      <c r="C1533" t="s">
        <v>796</v>
      </c>
      <c r="D1533" t="s">
        <v>15</v>
      </c>
      <c r="E1533" s="2" t="s">
        <v>146</v>
      </c>
      <c r="F1533" t="str">
        <f t="shared" si="23"/>
        <v>Audi A4</v>
      </c>
      <c r="G1533" t="s">
        <v>147</v>
      </c>
      <c r="H1533" s="2" t="s">
        <v>17</v>
      </c>
      <c r="I1533" s="5">
        <v>400000</v>
      </c>
      <c r="J1533" s="2">
        <v>2013</v>
      </c>
      <c r="K1533" s="2">
        <v>105</v>
      </c>
      <c r="L1533" t="s">
        <v>60</v>
      </c>
      <c r="M1533" s="3">
        <v>9500</v>
      </c>
      <c r="N1533" s="2" t="s">
        <v>702</v>
      </c>
    </row>
    <row r="1534" spans="1:14" x14ac:dyDescent="0.25">
      <c r="A1534" t="s">
        <v>12</v>
      </c>
      <c r="B1534" s="1" t="s">
        <v>8228</v>
      </c>
      <c r="C1534" t="s">
        <v>8229</v>
      </c>
      <c r="D1534" t="s">
        <v>15</v>
      </c>
      <c r="E1534" s="2" t="s">
        <v>146</v>
      </c>
      <c r="F1534" t="str">
        <f t="shared" si="23"/>
        <v>Audi A4</v>
      </c>
      <c r="G1534" t="s">
        <v>147</v>
      </c>
      <c r="H1534" s="2" t="s">
        <v>17</v>
      </c>
      <c r="I1534" s="5">
        <v>224000</v>
      </c>
      <c r="J1534" s="2">
        <v>2016</v>
      </c>
      <c r="K1534" s="2">
        <v>110</v>
      </c>
      <c r="L1534" t="s">
        <v>25</v>
      </c>
      <c r="M1534" s="3">
        <v>21000</v>
      </c>
      <c r="N1534" s="2" t="s">
        <v>7538</v>
      </c>
    </row>
    <row r="1535" spans="1:14" x14ac:dyDescent="0.25">
      <c r="A1535" t="s">
        <v>12</v>
      </c>
      <c r="B1535" s="1" t="s">
        <v>11105</v>
      </c>
      <c r="C1535" t="s">
        <v>11106</v>
      </c>
      <c r="D1535" t="s">
        <v>15</v>
      </c>
      <c r="E1535" s="2" t="s">
        <v>146</v>
      </c>
      <c r="F1535" t="str">
        <f t="shared" si="23"/>
        <v>Audi A4</v>
      </c>
      <c r="G1535" t="s">
        <v>147</v>
      </c>
      <c r="H1535" s="2" t="s">
        <v>17</v>
      </c>
      <c r="I1535" s="5">
        <v>143000</v>
      </c>
      <c r="J1535" s="2">
        <v>2017</v>
      </c>
      <c r="K1535" s="2">
        <v>110</v>
      </c>
      <c r="L1535" t="s">
        <v>30</v>
      </c>
      <c r="M1535" s="3">
        <v>25800</v>
      </c>
      <c r="N1535" s="2" t="s">
        <v>11052</v>
      </c>
    </row>
    <row r="1536" spans="1:14" x14ac:dyDescent="0.25">
      <c r="A1536" t="s">
        <v>12</v>
      </c>
      <c r="B1536" s="1" t="s">
        <v>9142</v>
      </c>
      <c r="C1536" t="s">
        <v>9143</v>
      </c>
      <c r="D1536" t="s">
        <v>15</v>
      </c>
      <c r="E1536" s="2" t="s">
        <v>146</v>
      </c>
      <c r="F1536" t="str">
        <f t="shared" si="23"/>
        <v>Audi A4</v>
      </c>
      <c r="G1536" t="s">
        <v>9144</v>
      </c>
      <c r="H1536" s="2" t="s">
        <v>17</v>
      </c>
      <c r="I1536" s="5">
        <v>212000</v>
      </c>
      <c r="J1536" s="2">
        <v>2018</v>
      </c>
      <c r="K1536" s="2">
        <v>130</v>
      </c>
      <c r="L1536" t="s">
        <v>30</v>
      </c>
      <c r="M1536" s="3">
        <v>26500</v>
      </c>
      <c r="N1536" s="2" t="s">
        <v>9116</v>
      </c>
    </row>
    <row r="1537" spans="1:14" x14ac:dyDescent="0.25">
      <c r="A1537" t="s">
        <v>12</v>
      </c>
      <c r="B1537" s="1" t="s">
        <v>1512</v>
      </c>
      <c r="C1537" t="s">
        <v>1513</v>
      </c>
      <c r="D1537" t="s">
        <v>15</v>
      </c>
      <c r="E1537" s="2" t="s">
        <v>146</v>
      </c>
      <c r="F1537" t="str">
        <f t="shared" si="23"/>
        <v>Audi A4</v>
      </c>
      <c r="G1537" t="s">
        <v>147</v>
      </c>
      <c r="H1537" s="2" t="s">
        <v>17</v>
      </c>
      <c r="I1537" s="5">
        <v>210000</v>
      </c>
      <c r="J1537" s="2">
        <v>2013</v>
      </c>
      <c r="K1537" s="2">
        <v>130</v>
      </c>
      <c r="L1537" t="s">
        <v>60</v>
      </c>
      <c r="M1537" s="3">
        <v>12850</v>
      </c>
      <c r="N1537" s="2" t="s">
        <v>1506</v>
      </c>
    </row>
    <row r="1538" spans="1:14" x14ac:dyDescent="0.25">
      <c r="A1538" t="s">
        <v>12</v>
      </c>
      <c r="B1538" s="1" t="s">
        <v>8605</v>
      </c>
      <c r="C1538" t="s">
        <v>8606</v>
      </c>
      <c r="D1538" t="s">
        <v>15</v>
      </c>
      <c r="E1538" s="2" t="s">
        <v>146</v>
      </c>
      <c r="F1538" t="str">
        <f t="shared" si="23"/>
        <v>Audi A4</v>
      </c>
      <c r="G1538" t="s">
        <v>147</v>
      </c>
      <c r="H1538" s="2" t="s">
        <v>17</v>
      </c>
      <c r="I1538" s="5">
        <v>88900</v>
      </c>
      <c r="J1538" s="2">
        <v>2018</v>
      </c>
      <c r="K1538" s="2">
        <v>110</v>
      </c>
      <c r="L1538" t="s">
        <v>54</v>
      </c>
      <c r="M1538" s="3">
        <v>26999</v>
      </c>
      <c r="N1538" s="2" t="s">
        <v>7131</v>
      </c>
    </row>
    <row r="1539" spans="1:14" x14ac:dyDescent="0.25">
      <c r="A1539" t="s">
        <v>12</v>
      </c>
      <c r="B1539" s="1" t="s">
        <v>8641</v>
      </c>
      <c r="C1539" t="s">
        <v>8642</v>
      </c>
      <c r="D1539" t="s">
        <v>15</v>
      </c>
      <c r="E1539" s="2" t="s">
        <v>146</v>
      </c>
      <c r="F1539" t="str">
        <f t="shared" ref="F1539:F1602" si="24">D1539&amp; " " &amp; E1539</f>
        <v>Audi A4</v>
      </c>
      <c r="G1539" t="s">
        <v>8643</v>
      </c>
      <c r="H1539" s="2" t="s">
        <v>17</v>
      </c>
      <c r="I1539" s="5">
        <v>147000</v>
      </c>
      <c r="J1539" s="2">
        <v>2018</v>
      </c>
      <c r="K1539" s="2">
        <v>90</v>
      </c>
      <c r="L1539" t="s">
        <v>121</v>
      </c>
      <c r="M1539" s="3">
        <v>23300</v>
      </c>
      <c r="N1539" s="2" t="s">
        <v>8632</v>
      </c>
    </row>
    <row r="1540" spans="1:14" x14ac:dyDescent="0.25">
      <c r="A1540" t="s">
        <v>12</v>
      </c>
      <c r="B1540" s="1" t="s">
        <v>17055</v>
      </c>
      <c r="C1540" t="s">
        <v>1042</v>
      </c>
      <c r="D1540" t="s">
        <v>15</v>
      </c>
      <c r="E1540" s="2" t="s">
        <v>146</v>
      </c>
      <c r="F1540" t="str">
        <f t="shared" si="24"/>
        <v>Audi A4</v>
      </c>
      <c r="G1540"/>
      <c r="H1540" s="2" t="s">
        <v>25179</v>
      </c>
      <c r="I1540" s="5">
        <v>92635</v>
      </c>
      <c r="J1540" s="2">
        <v>2018</v>
      </c>
      <c r="K1540" s="2">
        <v>110</v>
      </c>
      <c r="L1540" t="s">
        <v>30</v>
      </c>
      <c r="M1540" s="3">
        <v>24900</v>
      </c>
      <c r="N1540" s="2" t="s">
        <v>380</v>
      </c>
    </row>
    <row r="1541" spans="1:14" x14ac:dyDescent="0.25">
      <c r="A1541" t="s">
        <v>12</v>
      </c>
      <c r="B1541" s="1" t="s">
        <v>1566</v>
      </c>
      <c r="C1541" t="s">
        <v>1353</v>
      </c>
      <c r="D1541" t="s">
        <v>15</v>
      </c>
      <c r="E1541" s="2" t="s">
        <v>146</v>
      </c>
      <c r="F1541" t="str">
        <f t="shared" si="24"/>
        <v>Audi A4</v>
      </c>
      <c r="G1541"/>
      <c r="H1541" s="2" t="s">
        <v>17</v>
      </c>
      <c r="I1541" s="5">
        <v>131000</v>
      </c>
      <c r="J1541" s="2">
        <v>2017</v>
      </c>
      <c r="K1541" s="2">
        <v>110</v>
      </c>
      <c r="L1541" t="s">
        <v>121</v>
      </c>
      <c r="M1541" s="3">
        <v>21990</v>
      </c>
      <c r="N1541" s="2" t="s">
        <v>1506</v>
      </c>
    </row>
    <row r="1542" spans="1:14" x14ac:dyDescent="0.25">
      <c r="A1542" t="s">
        <v>12</v>
      </c>
      <c r="B1542" s="1" t="s">
        <v>9013</v>
      </c>
      <c r="C1542" t="s">
        <v>9014</v>
      </c>
      <c r="D1542" t="s">
        <v>15</v>
      </c>
      <c r="E1542" s="2" t="s">
        <v>146</v>
      </c>
      <c r="F1542" t="str">
        <f t="shared" si="24"/>
        <v>Audi A4</v>
      </c>
      <c r="G1542" t="s">
        <v>147</v>
      </c>
      <c r="H1542" s="2" t="s">
        <v>17</v>
      </c>
      <c r="I1542" s="5">
        <v>182000</v>
      </c>
      <c r="J1542" s="2">
        <v>2016</v>
      </c>
      <c r="K1542" s="2">
        <v>110</v>
      </c>
      <c r="L1542" t="s">
        <v>25</v>
      </c>
      <c r="M1542" s="3">
        <v>19700</v>
      </c>
      <c r="N1542" s="2" t="s">
        <v>8983</v>
      </c>
    </row>
    <row r="1543" spans="1:14" x14ac:dyDescent="0.25">
      <c r="A1543" t="s">
        <v>12</v>
      </c>
      <c r="B1543" s="1" t="s">
        <v>2047</v>
      </c>
      <c r="C1543" t="s">
        <v>1417</v>
      </c>
      <c r="D1543" t="s">
        <v>15</v>
      </c>
      <c r="E1543" s="2" t="s">
        <v>146</v>
      </c>
      <c r="F1543" t="str">
        <f t="shared" si="24"/>
        <v>Audi A4</v>
      </c>
      <c r="G1543" t="s">
        <v>370</v>
      </c>
      <c r="H1543" s="2" t="s">
        <v>17</v>
      </c>
      <c r="I1543" s="5">
        <v>159000</v>
      </c>
      <c r="J1543" s="2">
        <v>2014</v>
      </c>
      <c r="K1543" s="2">
        <v>110</v>
      </c>
      <c r="L1543" t="s">
        <v>30</v>
      </c>
      <c r="M1543" s="3">
        <v>16200</v>
      </c>
      <c r="N1543" s="2" t="s">
        <v>1904</v>
      </c>
    </row>
    <row r="1544" spans="1:14" x14ac:dyDescent="0.25">
      <c r="A1544" t="s">
        <v>12</v>
      </c>
      <c r="B1544" s="1" t="s">
        <v>13469</v>
      </c>
      <c r="C1544" t="s">
        <v>1051</v>
      </c>
      <c r="D1544" t="s">
        <v>15</v>
      </c>
      <c r="E1544" s="2" t="s">
        <v>146</v>
      </c>
      <c r="F1544" t="str">
        <f t="shared" si="24"/>
        <v>Audi A4</v>
      </c>
      <c r="G1544"/>
      <c r="H1544" s="2" t="s">
        <v>25179</v>
      </c>
      <c r="I1544" s="5">
        <v>127266</v>
      </c>
      <c r="J1544" s="2">
        <v>2017</v>
      </c>
      <c r="K1544" s="2">
        <v>110</v>
      </c>
      <c r="M1544" s="3">
        <v>22500</v>
      </c>
      <c r="N1544" s="2" t="s">
        <v>19</v>
      </c>
    </row>
    <row r="1545" spans="1:14" x14ac:dyDescent="0.25">
      <c r="A1545" t="s">
        <v>12</v>
      </c>
      <c r="B1545" s="1" t="s">
        <v>12080</v>
      </c>
      <c r="C1545" t="s">
        <v>1344</v>
      </c>
      <c r="D1545" t="s">
        <v>15</v>
      </c>
      <c r="E1545" s="2" t="s">
        <v>146</v>
      </c>
      <c r="F1545" t="str">
        <f t="shared" si="24"/>
        <v>Audi A4</v>
      </c>
      <c r="G1545" t="s">
        <v>147</v>
      </c>
      <c r="H1545" s="2" t="s">
        <v>17</v>
      </c>
      <c r="I1545" s="5">
        <v>164000</v>
      </c>
      <c r="J1545" s="2">
        <v>2018</v>
      </c>
      <c r="K1545" s="2">
        <v>110</v>
      </c>
      <c r="L1545" t="s">
        <v>45</v>
      </c>
      <c r="M1545" s="3">
        <v>19390</v>
      </c>
      <c r="N1545" s="2" t="s">
        <v>12062</v>
      </c>
    </row>
    <row r="1546" spans="1:14" x14ac:dyDescent="0.25">
      <c r="A1546" t="s">
        <v>12</v>
      </c>
      <c r="B1546" s="1" t="s">
        <v>8971</v>
      </c>
      <c r="C1546" t="s">
        <v>8972</v>
      </c>
      <c r="D1546" t="s">
        <v>15</v>
      </c>
      <c r="E1546" s="2" t="s">
        <v>146</v>
      </c>
      <c r="F1546" t="str">
        <f t="shared" si="24"/>
        <v>Audi A4</v>
      </c>
      <c r="G1546" t="s">
        <v>8973</v>
      </c>
      <c r="H1546" s="2" t="s">
        <v>17</v>
      </c>
      <c r="I1546" s="5">
        <v>208000</v>
      </c>
      <c r="J1546" s="2">
        <v>2013</v>
      </c>
      <c r="K1546" s="2">
        <v>105</v>
      </c>
      <c r="L1546" t="s">
        <v>60</v>
      </c>
      <c r="M1546" s="3">
        <v>13800</v>
      </c>
      <c r="N1546" s="2" t="s">
        <v>8911</v>
      </c>
    </row>
    <row r="1547" spans="1:14" x14ac:dyDescent="0.25">
      <c r="A1547" t="s">
        <v>12</v>
      </c>
      <c r="B1547" s="1" t="s">
        <v>10399</v>
      </c>
      <c r="C1547" t="s">
        <v>62</v>
      </c>
      <c r="D1547" t="s">
        <v>15</v>
      </c>
      <c r="E1547" s="2" t="s">
        <v>146</v>
      </c>
      <c r="F1547" t="str">
        <f t="shared" si="24"/>
        <v>Audi A4</v>
      </c>
      <c r="G1547" t="s">
        <v>147</v>
      </c>
      <c r="H1547" s="2" t="s">
        <v>17</v>
      </c>
      <c r="I1547" s="5">
        <v>139847</v>
      </c>
      <c r="J1547" s="2">
        <v>2016</v>
      </c>
      <c r="K1547" s="2">
        <v>140</v>
      </c>
      <c r="L1547" t="s">
        <v>18</v>
      </c>
      <c r="M1547" s="3">
        <v>24990</v>
      </c>
      <c r="N1547" s="2" t="s">
        <v>10354</v>
      </c>
    </row>
    <row r="1548" spans="1:14" x14ac:dyDescent="0.25">
      <c r="A1548" t="s">
        <v>12</v>
      </c>
      <c r="B1548" s="1" t="s">
        <v>8635</v>
      </c>
      <c r="C1548" t="s">
        <v>62</v>
      </c>
      <c r="D1548" t="s">
        <v>15</v>
      </c>
      <c r="E1548" s="2" t="s">
        <v>146</v>
      </c>
      <c r="F1548" t="str">
        <f t="shared" si="24"/>
        <v>Audi A4</v>
      </c>
      <c r="G1548" t="s">
        <v>147</v>
      </c>
      <c r="H1548" s="2" t="s">
        <v>17</v>
      </c>
      <c r="I1548" s="5">
        <v>135133</v>
      </c>
      <c r="J1548" s="2">
        <v>2017</v>
      </c>
      <c r="K1548" s="2">
        <v>110</v>
      </c>
      <c r="L1548" t="s">
        <v>121</v>
      </c>
      <c r="M1548" s="3">
        <v>22990</v>
      </c>
      <c r="N1548" s="2" t="s">
        <v>7131</v>
      </c>
    </row>
    <row r="1549" spans="1:14" x14ac:dyDescent="0.25">
      <c r="A1549" t="s">
        <v>12</v>
      </c>
      <c r="B1549" s="1" t="s">
        <v>5527</v>
      </c>
      <c r="C1549" t="s">
        <v>5528</v>
      </c>
      <c r="D1549" t="s">
        <v>15</v>
      </c>
      <c r="E1549" s="2" t="s">
        <v>146</v>
      </c>
      <c r="F1549" t="str">
        <f t="shared" si="24"/>
        <v>Audi A4</v>
      </c>
      <c r="G1549" t="s">
        <v>147</v>
      </c>
      <c r="H1549" s="2" t="s">
        <v>17</v>
      </c>
      <c r="I1549" s="5">
        <v>250000</v>
      </c>
      <c r="J1549" s="2">
        <v>2014</v>
      </c>
      <c r="K1549" s="2">
        <v>100</v>
      </c>
      <c r="M1549" s="3">
        <v>14400</v>
      </c>
      <c r="N1549" s="2" t="s">
        <v>5427</v>
      </c>
    </row>
    <row r="1550" spans="1:14" x14ac:dyDescent="0.25">
      <c r="A1550" t="s">
        <v>12</v>
      </c>
      <c r="B1550" s="1" t="s">
        <v>15201</v>
      </c>
      <c r="C1550" t="s">
        <v>1344</v>
      </c>
      <c r="D1550" t="s">
        <v>15</v>
      </c>
      <c r="E1550" s="2" t="s">
        <v>146</v>
      </c>
      <c r="F1550" t="str">
        <f t="shared" si="24"/>
        <v>Audi A4</v>
      </c>
      <c r="G1550" t="s">
        <v>147</v>
      </c>
      <c r="H1550" s="2" t="s">
        <v>17</v>
      </c>
      <c r="I1550" s="5">
        <v>131000</v>
      </c>
      <c r="J1550" s="2">
        <v>2017</v>
      </c>
      <c r="K1550" s="2">
        <v>90</v>
      </c>
      <c r="L1550" t="s">
        <v>45</v>
      </c>
      <c r="M1550" s="3">
        <v>20890</v>
      </c>
      <c r="N1550" s="2" t="s">
        <v>15161</v>
      </c>
    </row>
    <row r="1551" spans="1:14" x14ac:dyDescent="0.25">
      <c r="A1551" t="s">
        <v>12</v>
      </c>
      <c r="B1551" s="1" t="s">
        <v>7211</v>
      </c>
      <c r="C1551" t="s">
        <v>7212</v>
      </c>
      <c r="D1551" t="s">
        <v>15</v>
      </c>
      <c r="E1551" s="2" t="s">
        <v>146</v>
      </c>
      <c r="F1551" t="str">
        <f t="shared" si="24"/>
        <v>Audi A4</v>
      </c>
      <c r="G1551" t="s">
        <v>7213</v>
      </c>
      <c r="H1551" s="2" t="s">
        <v>17</v>
      </c>
      <c r="I1551" s="5">
        <v>250000</v>
      </c>
      <c r="J1551" s="2">
        <v>2014</v>
      </c>
      <c r="K1551" s="2">
        <v>110</v>
      </c>
      <c r="L1551" t="s">
        <v>18</v>
      </c>
      <c r="M1551" s="3">
        <v>15200</v>
      </c>
      <c r="N1551" s="2" t="s">
        <v>7196</v>
      </c>
    </row>
    <row r="1552" spans="1:14" x14ac:dyDescent="0.25">
      <c r="A1552" t="s">
        <v>12</v>
      </c>
      <c r="B1552" s="1" t="s">
        <v>6943</v>
      </c>
      <c r="C1552" t="s">
        <v>6944</v>
      </c>
      <c r="D1552" t="s">
        <v>15</v>
      </c>
      <c r="E1552" s="2" t="s">
        <v>146</v>
      </c>
      <c r="F1552" t="str">
        <f t="shared" si="24"/>
        <v>Audi A4</v>
      </c>
      <c r="G1552" t="s">
        <v>6945</v>
      </c>
      <c r="H1552" s="2" t="s">
        <v>17</v>
      </c>
      <c r="I1552" s="5">
        <v>178000</v>
      </c>
      <c r="J1552" s="2">
        <v>2018</v>
      </c>
      <c r="K1552" s="2">
        <v>110</v>
      </c>
      <c r="L1552" t="s">
        <v>30</v>
      </c>
      <c r="M1552" s="3">
        <v>21200</v>
      </c>
      <c r="N1552" s="2" t="s">
        <v>6946</v>
      </c>
    </row>
    <row r="1553" spans="1:14" x14ac:dyDescent="0.25">
      <c r="A1553" t="s">
        <v>12</v>
      </c>
      <c r="B1553" s="1" t="s">
        <v>1702</v>
      </c>
      <c r="C1553" t="s">
        <v>992</v>
      </c>
      <c r="D1553" t="s">
        <v>15</v>
      </c>
      <c r="E1553" s="2" t="s">
        <v>146</v>
      </c>
      <c r="F1553" t="str">
        <f t="shared" si="24"/>
        <v>Audi A4</v>
      </c>
      <c r="G1553"/>
      <c r="H1553" s="2" t="s">
        <v>25179</v>
      </c>
      <c r="I1553" s="5">
        <v>150000</v>
      </c>
      <c r="J1553" s="2">
        <v>2018</v>
      </c>
      <c r="K1553" s="2">
        <v>110</v>
      </c>
      <c r="M1553" s="3">
        <v>24900</v>
      </c>
      <c r="N1553" s="2" t="s">
        <v>19</v>
      </c>
    </row>
    <row r="1554" spans="1:14" x14ac:dyDescent="0.25">
      <c r="A1554" t="s">
        <v>12</v>
      </c>
      <c r="B1554" s="1" t="s">
        <v>17153</v>
      </c>
      <c r="C1554" t="s">
        <v>17154</v>
      </c>
      <c r="D1554" t="s">
        <v>15</v>
      </c>
      <c r="E1554" s="2" t="s">
        <v>146</v>
      </c>
      <c r="F1554" t="str">
        <f t="shared" si="24"/>
        <v>Audi A4</v>
      </c>
      <c r="G1554" t="s">
        <v>10709</v>
      </c>
      <c r="H1554" s="2" t="s">
        <v>17</v>
      </c>
      <c r="I1554" s="5">
        <v>220000</v>
      </c>
      <c r="J1554" s="2">
        <v>2014</v>
      </c>
      <c r="K1554" s="2">
        <v>100</v>
      </c>
      <c r="L1554" t="s">
        <v>45</v>
      </c>
      <c r="M1554" s="3">
        <v>15500</v>
      </c>
      <c r="N1554" s="2" t="s">
        <v>17155</v>
      </c>
    </row>
    <row r="1555" spans="1:14" x14ac:dyDescent="0.25">
      <c r="A1555" t="s">
        <v>12</v>
      </c>
      <c r="B1555" s="1" t="s">
        <v>11623</v>
      </c>
      <c r="C1555" t="s">
        <v>11624</v>
      </c>
      <c r="D1555" t="s">
        <v>15</v>
      </c>
      <c r="E1555" s="2" t="s">
        <v>146</v>
      </c>
      <c r="F1555" t="str">
        <f t="shared" si="24"/>
        <v>Audi A4</v>
      </c>
      <c r="G1555" t="s">
        <v>11625</v>
      </c>
      <c r="H1555" s="2" t="s">
        <v>17</v>
      </c>
      <c r="I1555" s="5">
        <v>163000</v>
      </c>
      <c r="J1555" s="2">
        <v>2016</v>
      </c>
      <c r="K1555" s="2">
        <v>110</v>
      </c>
      <c r="L1555" t="s">
        <v>30</v>
      </c>
      <c r="M1555" s="3">
        <v>22500</v>
      </c>
      <c r="N1555" s="2" t="s">
        <v>11626</v>
      </c>
    </row>
    <row r="1556" spans="1:14" x14ac:dyDescent="0.25">
      <c r="A1556" t="s">
        <v>12</v>
      </c>
      <c r="B1556" s="1" t="s">
        <v>9108</v>
      </c>
      <c r="C1556" t="s">
        <v>9109</v>
      </c>
      <c r="D1556" t="s">
        <v>15</v>
      </c>
      <c r="E1556" s="2" t="s">
        <v>146</v>
      </c>
      <c r="F1556" t="str">
        <f t="shared" si="24"/>
        <v>Audi A4</v>
      </c>
      <c r="G1556" t="s">
        <v>370</v>
      </c>
      <c r="H1556" s="2" t="s">
        <v>17</v>
      </c>
      <c r="I1556" s="5">
        <v>171000</v>
      </c>
      <c r="J1556" s="2">
        <v>2013</v>
      </c>
      <c r="K1556" s="2">
        <v>105</v>
      </c>
      <c r="L1556" t="s">
        <v>30</v>
      </c>
      <c r="M1556" s="3">
        <v>14950</v>
      </c>
      <c r="N1556" s="2" t="s">
        <v>9039</v>
      </c>
    </row>
    <row r="1557" spans="1:14" x14ac:dyDescent="0.25">
      <c r="A1557" t="s">
        <v>12</v>
      </c>
      <c r="B1557" s="1" t="s">
        <v>1939</v>
      </c>
      <c r="C1557" t="s">
        <v>1940</v>
      </c>
      <c r="D1557" t="s">
        <v>15</v>
      </c>
      <c r="E1557" s="2" t="s">
        <v>146</v>
      </c>
      <c r="F1557" t="str">
        <f t="shared" si="24"/>
        <v>Audi A4</v>
      </c>
      <c r="G1557" t="s">
        <v>1941</v>
      </c>
      <c r="H1557" s="2" t="s">
        <v>17</v>
      </c>
      <c r="I1557" s="5">
        <v>145000</v>
      </c>
      <c r="J1557" s="2">
        <v>2016</v>
      </c>
      <c r="K1557" s="2">
        <v>140</v>
      </c>
      <c r="L1557" t="s">
        <v>30</v>
      </c>
      <c r="M1557" s="3">
        <v>29500</v>
      </c>
      <c r="N1557" s="2" t="s">
        <v>1904</v>
      </c>
    </row>
    <row r="1558" spans="1:14" x14ac:dyDescent="0.25">
      <c r="A1558" t="s">
        <v>12</v>
      </c>
      <c r="B1558" s="1" t="s">
        <v>364</v>
      </c>
      <c r="C1558" t="s">
        <v>115</v>
      </c>
      <c r="D1558" t="s">
        <v>15</v>
      </c>
      <c r="E1558" s="2" t="s">
        <v>146</v>
      </c>
      <c r="F1558" t="str">
        <f t="shared" si="24"/>
        <v>Audi A4</v>
      </c>
      <c r="G1558" t="s">
        <v>365</v>
      </c>
      <c r="H1558" s="2" t="s">
        <v>25179</v>
      </c>
      <c r="I1558" s="5">
        <v>140593</v>
      </c>
      <c r="J1558" s="2">
        <v>2020</v>
      </c>
      <c r="K1558" s="2">
        <v>140</v>
      </c>
      <c r="M1558" s="3">
        <v>34999</v>
      </c>
      <c r="N1558" s="2" t="s">
        <v>19</v>
      </c>
    </row>
    <row r="1559" spans="1:14" x14ac:dyDescent="0.25">
      <c r="A1559" t="s">
        <v>12</v>
      </c>
      <c r="B1559" s="1" t="s">
        <v>15308</v>
      </c>
      <c r="C1559" t="s">
        <v>15309</v>
      </c>
      <c r="D1559" t="s">
        <v>15</v>
      </c>
      <c r="E1559" s="2" t="s">
        <v>146</v>
      </c>
      <c r="F1559" t="str">
        <f t="shared" si="24"/>
        <v>Audi A4</v>
      </c>
      <c r="G1559" t="s">
        <v>15310</v>
      </c>
      <c r="H1559" s="2" t="s">
        <v>17</v>
      </c>
      <c r="I1559" s="5">
        <v>228000</v>
      </c>
      <c r="J1559" s="2">
        <v>2016</v>
      </c>
      <c r="K1559" s="2">
        <v>110</v>
      </c>
      <c r="L1559" t="s">
        <v>30</v>
      </c>
      <c r="M1559" s="3">
        <v>18900</v>
      </c>
      <c r="N1559" s="2" t="s">
        <v>15299</v>
      </c>
    </row>
    <row r="1560" spans="1:14" x14ac:dyDescent="0.25">
      <c r="A1560" t="s">
        <v>12</v>
      </c>
      <c r="B1560" s="1" t="s">
        <v>10657</v>
      </c>
      <c r="C1560" t="s">
        <v>10658</v>
      </c>
      <c r="D1560" t="s">
        <v>15</v>
      </c>
      <c r="E1560" s="2" t="s">
        <v>146</v>
      </c>
      <c r="F1560" t="str">
        <f t="shared" si="24"/>
        <v>Audi A4</v>
      </c>
      <c r="G1560" t="s">
        <v>10659</v>
      </c>
      <c r="H1560" s="2" t="s">
        <v>17</v>
      </c>
      <c r="I1560" s="5">
        <v>165000</v>
      </c>
      <c r="J1560" s="2">
        <v>2016</v>
      </c>
      <c r="K1560" s="2">
        <v>110</v>
      </c>
      <c r="L1560" t="s">
        <v>30</v>
      </c>
      <c r="M1560" s="3">
        <v>22800</v>
      </c>
      <c r="N1560" s="2" t="s">
        <v>4467</v>
      </c>
    </row>
    <row r="1561" spans="1:14" x14ac:dyDescent="0.25">
      <c r="A1561" t="s">
        <v>12</v>
      </c>
      <c r="B1561" s="1" t="s">
        <v>9783</v>
      </c>
      <c r="C1561" t="s">
        <v>5370</v>
      </c>
      <c r="D1561" t="s">
        <v>15</v>
      </c>
      <c r="E1561" s="2" t="s">
        <v>146</v>
      </c>
      <c r="F1561" t="str">
        <f t="shared" si="24"/>
        <v>Audi A4</v>
      </c>
      <c r="G1561" t="s">
        <v>9784</v>
      </c>
      <c r="H1561" s="2" t="s">
        <v>17</v>
      </c>
      <c r="I1561" s="5">
        <v>132829</v>
      </c>
      <c r="J1561" s="2">
        <v>2018</v>
      </c>
      <c r="K1561" s="2">
        <v>110</v>
      </c>
      <c r="L1561" t="s">
        <v>30</v>
      </c>
      <c r="M1561" s="3">
        <v>23999</v>
      </c>
      <c r="N1561" s="2" t="s">
        <v>9707</v>
      </c>
    </row>
    <row r="1562" spans="1:14" x14ac:dyDescent="0.25">
      <c r="A1562" t="s">
        <v>12</v>
      </c>
      <c r="B1562" s="1" t="s">
        <v>14565</v>
      </c>
      <c r="C1562" t="s">
        <v>14566</v>
      </c>
      <c r="D1562" t="s">
        <v>15</v>
      </c>
      <c r="E1562" s="2" t="s">
        <v>146</v>
      </c>
      <c r="F1562" t="str">
        <f t="shared" si="24"/>
        <v>Audi A4</v>
      </c>
      <c r="G1562" t="s">
        <v>14567</v>
      </c>
      <c r="H1562" s="2" t="s">
        <v>17</v>
      </c>
      <c r="I1562" s="5">
        <v>80934</v>
      </c>
      <c r="J1562" s="2">
        <v>2016</v>
      </c>
      <c r="K1562" s="2">
        <v>110</v>
      </c>
      <c r="L1562" t="s">
        <v>25</v>
      </c>
      <c r="M1562" s="3">
        <v>25500</v>
      </c>
      <c r="N1562" s="2" t="s">
        <v>14568</v>
      </c>
    </row>
    <row r="1563" spans="1:14" x14ac:dyDescent="0.25">
      <c r="A1563" t="s">
        <v>12</v>
      </c>
      <c r="B1563" s="1" t="s">
        <v>1270</v>
      </c>
      <c r="C1563" t="s">
        <v>1051</v>
      </c>
      <c r="D1563" t="s">
        <v>15</v>
      </c>
      <c r="E1563" s="2" t="s">
        <v>146</v>
      </c>
      <c r="F1563" t="str">
        <f t="shared" si="24"/>
        <v>Audi A4</v>
      </c>
      <c r="G1563"/>
      <c r="H1563" s="2" t="s">
        <v>25179</v>
      </c>
      <c r="I1563" s="5">
        <v>25787</v>
      </c>
      <c r="J1563" s="2">
        <v>2018</v>
      </c>
      <c r="K1563" s="2">
        <v>90</v>
      </c>
      <c r="M1563" s="3">
        <v>24500</v>
      </c>
      <c r="N1563" s="2" t="s">
        <v>19</v>
      </c>
    </row>
    <row r="1564" spans="1:14" x14ac:dyDescent="0.25">
      <c r="A1564" t="s">
        <v>12</v>
      </c>
      <c r="B1564" s="1" t="s">
        <v>16940</v>
      </c>
      <c r="C1564" t="s">
        <v>1073</v>
      </c>
      <c r="D1564" t="s">
        <v>15</v>
      </c>
      <c r="E1564" s="2" t="s">
        <v>146</v>
      </c>
      <c r="F1564" t="str">
        <f t="shared" si="24"/>
        <v>Audi A4</v>
      </c>
      <c r="G1564"/>
      <c r="H1564" s="2" t="s">
        <v>17</v>
      </c>
      <c r="I1564" s="5">
        <v>125133</v>
      </c>
      <c r="J1564" s="2">
        <v>2017</v>
      </c>
      <c r="K1564" s="2">
        <v>110</v>
      </c>
      <c r="L1564" t="s">
        <v>60</v>
      </c>
      <c r="M1564" s="3">
        <v>23000</v>
      </c>
      <c r="N1564" s="2" t="s">
        <v>19</v>
      </c>
    </row>
    <row r="1565" spans="1:14" x14ac:dyDescent="0.25">
      <c r="A1565" t="s">
        <v>12</v>
      </c>
      <c r="B1565" s="1" t="s">
        <v>5719</v>
      </c>
      <c r="C1565" t="s">
        <v>5720</v>
      </c>
      <c r="D1565" t="s">
        <v>15</v>
      </c>
      <c r="E1565" s="2" t="s">
        <v>146</v>
      </c>
      <c r="F1565" t="str">
        <f t="shared" si="24"/>
        <v>Audi A4</v>
      </c>
      <c r="G1565" t="s">
        <v>5721</v>
      </c>
      <c r="H1565" s="2" t="s">
        <v>17</v>
      </c>
      <c r="I1565" s="5">
        <v>107506</v>
      </c>
      <c r="J1565" s="2">
        <v>2017</v>
      </c>
      <c r="K1565" s="2">
        <v>110</v>
      </c>
      <c r="L1565" t="s">
        <v>18</v>
      </c>
      <c r="M1565" s="3">
        <v>23600</v>
      </c>
      <c r="N1565" s="2" t="s">
        <v>5708</v>
      </c>
    </row>
    <row r="1566" spans="1:14" x14ac:dyDescent="0.25">
      <c r="A1566" t="s">
        <v>12</v>
      </c>
      <c r="B1566" s="1" t="s">
        <v>12383</v>
      </c>
      <c r="C1566" t="s">
        <v>12384</v>
      </c>
      <c r="D1566" t="s">
        <v>15</v>
      </c>
      <c r="E1566" s="2" t="s">
        <v>146</v>
      </c>
      <c r="F1566" t="str">
        <f t="shared" si="24"/>
        <v>Audi A4</v>
      </c>
      <c r="G1566" t="s">
        <v>12385</v>
      </c>
      <c r="H1566" s="2" t="s">
        <v>17</v>
      </c>
      <c r="I1566" s="5">
        <v>101150</v>
      </c>
      <c r="J1566" s="2">
        <v>2016</v>
      </c>
      <c r="K1566" s="2">
        <v>110</v>
      </c>
      <c r="L1566" t="s">
        <v>121</v>
      </c>
      <c r="M1566" s="3">
        <v>19890</v>
      </c>
      <c r="N1566" s="2" t="s">
        <v>12386</v>
      </c>
    </row>
    <row r="1567" spans="1:14" x14ac:dyDescent="0.25">
      <c r="A1567" t="s">
        <v>12</v>
      </c>
      <c r="B1567" s="1" t="s">
        <v>5545</v>
      </c>
      <c r="C1567" t="s">
        <v>62</v>
      </c>
      <c r="D1567" t="s">
        <v>15</v>
      </c>
      <c r="E1567" s="2" t="s">
        <v>146</v>
      </c>
      <c r="F1567" t="str">
        <f t="shared" si="24"/>
        <v>Audi A4</v>
      </c>
      <c r="G1567" t="s">
        <v>147</v>
      </c>
      <c r="H1567" s="2" t="s">
        <v>17</v>
      </c>
      <c r="I1567" s="5">
        <v>108803</v>
      </c>
      <c r="J1567" s="2">
        <v>2018</v>
      </c>
      <c r="K1567" s="2">
        <v>110</v>
      </c>
      <c r="L1567" t="s">
        <v>60</v>
      </c>
      <c r="M1567" s="3">
        <v>23990</v>
      </c>
      <c r="N1567" s="2" t="s">
        <v>5427</v>
      </c>
    </row>
    <row r="1568" spans="1:14" x14ac:dyDescent="0.25">
      <c r="A1568" t="s">
        <v>12</v>
      </c>
      <c r="B1568" s="1" t="s">
        <v>10393</v>
      </c>
      <c r="C1568" t="s">
        <v>62</v>
      </c>
      <c r="D1568" t="s">
        <v>15</v>
      </c>
      <c r="E1568" s="2" t="s">
        <v>146</v>
      </c>
      <c r="F1568" t="str">
        <f t="shared" si="24"/>
        <v>Audi A4</v>
      </c>
      <c r="G1568" t="s">
        <v>147</v>
      </c>
      <c r="H1568" s="2" t="s">
        <v>17</v>
      </c>
      <c r="I1568" s="5">
        <v>132105</v>
      </c>
      <c r="J1568" s="2">
        <v>2017</v>
      </c>
      <c r="K1568" s="2">
        <v>110</v>
      </c>
      <c r="L1568" t="s">
        <v>121</v>
      </c>
      <c r="M1568" s="3">
        <v>23990</v>
      </c>
      <c r="N1568" s="2" t="s">
        <v>10354</v>
      </c>
    </row>
    <row r="1569" spans="1:14" x14ac:dyDescent="0.25">
      <c r="A1569" t="s">
        <v>12</v>
      </c>
      <c r="B1569" s="1" t="s">
        <v>1369</v>
      </c>
      <c r="C1569" t="s">
        <v>62</v>
      </c>
      <c r="D1569" t="s">
        <v>15</v>
      </c>
      <c r="E1569" s="2" t="s">
        <v>146</v>
      </c>
      <c r="F1569" t="str">
        <f t="shared" si="24"/>
        <v>Audi A4</v>
      </c>
      <c r="G1569" t="s">
        <v>147</v>
      </c>
      <c r="H1569" s="2" t="s">
        <v>17</v>
      </c>
      <c r="I1569" s="5">
        <v>143362</v>
      </c>
      <c r="J1569" s="2">
        <v>2017</v>
      </c>
      <c r="K1569" s="2">
        <v>110</v>
      </c>
      <c r="L1569" t="s">
        <v>30</v>
      </c>
      <c r="M1569" s="3">
        <v>18990</v>
      </c>
      <c r="N1569" s="2" t="s">
        <v>1276</v>
      </c>
    </row>
    <row r="1570" spans="1:14" x14ac:dyDescent="0.25">
      <c r="A1570" t="s">
        <v>12</v>
      </c>
      <c r="B1570" s="1" t="s">
        <v>8639</v>
      </c>
      <c r="C1570" t="s">
        <v>8640</v>
      </c>
      <c r="D1570" t="s">
        <v>15</v>
      </c>
      <c r="E1570" s="2" t="s">
        <v>146</v>
      </c>
      <c r="F1570" t="str">
        <f t="shared" si="24"/>
        <v>Audi A4</v>
      </c>
      <c r="G1570" t="s">
        <v>5933</v>
      </c>
      <c r="H1570" s="2" t="s">
        <v>17</v>
      </c>
      <c r="I1570" s="5">
        <v>228000</v>
      </c>
      <c r="J1570" s="2">
        <v>2015</v>
      </c>
      <c r="K1570" s="2">
        <v>100</v>
      </c>
      <c r="L1570" t="s">
        <v>45</v>
      </c>
      <c r="M1570" s="3">
        <v>13300</v>
      </c>
      <c r="N1570" s="2" t="s">
        <v>7131</v>
      </c>
    </row>
    <row r="1571" spans="1:14" x14ac:dyDescent="0.25">
      <c r="A1571" t="s">
        <v>12</v>
      </c>
      <c r="B1571" s="1" t="s">
        <v>739</v>
      </c>
      <c r="C1571" t="s">
        <v>740</v>
      </c>
      <c r="D1571" t="s">
        <v>15</v>
      </c>
      <c r="E1571" s="2" t="s">
        <v>146</v>
      </c>
      <c r="F1571" t="str">
        <f t="shared" si="24"/>
        <v>Audi A4</v>
      </c>
      <c r="G1571" t="s">
        <v>741</v>
      </c>
      <c r="H1571" s="2" t="s">
        <v>17</v>
      </c>
      <c r="I1571" s="5">
        <v>170000</v>
      </c>
      <c r="J1571" s="2">
        <v>2017</v>
      </c>
      <c r="K1571" s="2">
        <v>110</v>
      </c>
      <c r="L1571" t="s">
        <v>742</v>
      </c>
      <c r="M1571" s="3">
        <v>23000</v>
      </c>
      <c r="N1571" s="2" t="s">
        <v>702</v>
      </c>
    </row>
    <row r="1572" spans="1:14" x14ac:dyDescent="0.25">
      <c r="A1572" t="s">
        <v>12</v>
      </c>
      <c r="B1572" s="1" t="s">
        <v>10400</v>
      </c>
      <c r="C1572" t="s">
        <v>62</v>
      </c>
      <c r="D1572" t="s">
        <v>15</v>
      </c>
      <c r="E1572" s="2" t="s">
        <v>146</v>
      </c>
      <c r="F1572" t="str">
        <f t="shared" si="24"/>
        <v>Audi A4</v>
      </c>
      <c r="G1572" t="s">
        <v>147</v>
      </c>
      <c r="H1572" s="2" t="s">
        <v>17</v>
      </c>
      <c r="I1572" s="5">
        <v>133806</v>
      </c>
      <c r="J1572" s="2">
        <v>2017</v>
      </c>
      <c r="K1572" s="2">
        <v>110</v>
      </c>
      <c r="L1572" t="s">
        <v>45</v>
      </c>
      <c r="M1572" s="3">
        <v>24990</v>
      </c>
      <c r="N1572" s="2" t="s">
        <v>10354</v>
      </c>
    </row>
    <row r="1573" spans="1:14" x14ac:dyDescent="0.25">
      <c r="A1573" t="s">
        <v>12</v>
      </c>
      <c r="B1573" s="1" t="s">
        <v>15701</v>
      </c>
      <c r="C1573" t="s">
        <v>15702</v>
      </c>
      <c r="D1573" t="s">
        <v>15</v>
      </c>
      <c r="E1573" s="2" t="s">
        <v>146</v>
      </c>
      <c r="F1573" t="str">
        <f t="shared" si="24"/>
        <v>Audi A4</v>
      </c>
      <c r="G1573" t="s">
        <v>147</v>
      </c>
      <c r="H1573" s="2" t="s">
        <v>17</v>
      </c>
      <c r="I1573" s="5">
        <v>147000</v>
      </c>
      <c r="J1573" s="2">
        <v>2016</v>
      </c>
      <c r="K1573" s="2">
        <v>110</v>
      </c>
      <c r="L1573" t="s">
        <v>30</v>
      </c>
      <c r="M1573" s="3">
        <v>22500</v>
      </c>
      <c r="N1573" s="2" t="s">
        <v>15703</v>
      </c>
    </row>
    <row r="1574" spans="1:14" x14ac:dyDescent="0.25">
      <c r="A1574" t="s">
        <v>12</v>
      </c>
      <c r="B1574" s="1" t="s">
        <v>2072</v>
      </c>
      <c r="C1574" t="s">
        <v>2073</v>
      </c>
      <c r="D1574" t="s">
        <v>15</v>
      </c>
      <c r="E1574" s="2" t="s">
        <v>146</v>
      </c>
      <c r="F1574" t="str">
        <f t="shared" si="24"/>
        <v>Audi A4</v>
      </c>
      <c r="G1574" t="s">
        <v>2074</v>
      </c>
      <c r="H1574" s="2" t="s">
        <v>17</v>
      </c>
      <c r="I1574" s="5">
        <v>130000</v>
      </c>
      <c r="J1574" s="2">
        <v>2017</v>
      </c>
      <c r="L1574" t="s">
        <v>25</v>
      </c>
      <c r="M1574" s="3">
        <v>23900</v>
      </c>
      <c r="N1574" s="2" t="s">
        <v>1904</v>
      </c>
    </row>
    <row r="1575" spans="1:14" x14ac:dyDescent="0.25">
      <c r="A1575" t="s">
        <v>12</v>
      </c>
      <c r="B1575" s="1" t="s">
        <v>2355</v>
      </c>
      <c r="C1575" t="s">
        <v>2356</v>
      </c>
      <c r="D1575" t="s">
        <v>15</v>
      </c>
      <c r="E1575" s="2" t="s">
        <v>146</v>
      </c>
      <c r="F1575" t="str">
        <f t="shared" si="24"/>
        <v>Audi A4</v>
      </c>
      <c r="G1575" t="s">
        <v>2357</v>
      </c>
      <c r="H1575" s="2" t="s">
        <v>17</v>
      </c>
      <c r="I1575" s="5">
        <v>165000</v>
      </c>
      <c r="J1575" s="2">
        <v>2013</v>
      </c>
      <c r="K1575" s="2">
        <v>110</v>
      </c>
      <c r="L1575" t="s">
        <v>121</v>
      </c>
      <c r="M1575" s="3">
        <v>13200</v>
      </c>
      <c r="N1575" s="2" t="s">
        <v>2278</v>
      </c>
    </row>
    <row r="1576" spans="1:14" x14ac:dyDescent="0.25">
      <c r="A1576" t="s">
        <v>12</v>
      </c>
      <c r="B1576" s="1" t="s">
        <v>16443</v>
      </c>
      <c r="C1576" t="s">
        <v>16444</v>
      </c>
      <c r="D1576" t="s">
        <v>15</v>
      </c>
      <c r="E1576" s="2" t="s">
        <v>146</v>
      </c>
      <c r="F1576" t="str">
        <f t="shared" si="24"/>
        <v>Audi A4</v>
      </c>
      <c r="G1576" t="s">
        <v>16445</v>
      </c>
      <c r="H1576" s="2" t="s">
        <v>17</v>
      </c>
      <c r="I1576" s="5">
        <v>200000</v>
      </c>
      <c r="J1576" s="2">
        <v>2013</v>
      </c>
      <c r="K1576" s="2">
        <v>110</v>
      </c>
      <c r="L1576" t="s">
        <v>30</v>
      </c>
      <c r="M1576" s="3">
        <v>12343</v>
      </c>
      <c r="N1576" s="2" t="s">
        <v>16442</v>
      </c>
    </row>
    <row r="1577" spans="1:14" x14ac:dyDescent="0.25">
      <c r="A1577" t="s">
        <v>12</v>
      </c>
      <c r="B1577" s="1" t="s">
        <v>13506</v>
      </c>
      <c r="C1577" t="s">
        <v>13507</v>
      </c>
      <c r="D1577" t="s">
        <v>15</v>
      </c>
      <c r="E1577" s="2" t="s">
        <v>146</v>
      </c>
      <c r="F1577" t="str">
        <f t="shared" si="24"/>
        <v>Audi A4</v>
      </c>
      <c r="G1577" t="s">
        <v>1649</v>
      </c>
      <c r="H1577" s="2" t="s">
        <v>17</v>
      </c>
      <c r="I1577" s="5">
        <v>96000</v>
      </c>
      <c r="J1577" s="2">
        <v>2017</v>
      </c>
      <c r="K1577" s="2">
        <v>200</v>
      </c>
      <c r="L1577" t="s">
        <v>45</v>
      </c>
      <c r="M1577" s="3">
        <v>42000</v>
      </c>
      <c r="N1577" s="2" t="s">
        <v>13505</v>
      </c>
    </row>
    <row r="1578" spans="1:14" x14ac:dyDescent="0.25">
      <c r="A1578" t="s">
        <v>12</v>
      </c>
      <c r="B1578" s="1" t="s">
        <v>15801</v>
      </c>
      <c r="C1578" t="s">
        <v>15802</v>
      </c>
      <c r="D1578" t="s">
        <v>15</v>
      </c>
      <c r="E1578" s="2" t="s">
        <v>146</v>
      </c>
      <c r="F1578" t="str">
        <f t="shared" si="24"/>
        <v>Audi A4</v>
      </c>
      <c r="G1578" t="s">
        <v>9017</v>
      </c>
      <c r="H1578" s="2" t="s">
        <v>17</v>
      </c>
      <c r="I1578" s="5">
        <v>110000</v>
      </c>
      <c r="J1578" s="2">
        <v>2019</v>
      </c>
      <c r="K1578" s="2">
        <v>110</v>
      </c>
      <c r="L1578" t="s">
        <v>30</v>
      </c>
      <c r="M1578" s="3">
        <v>33500</v>
      </c>
      <c r="N1578" s="2" t="s">
        <v>15800</v>
      </c>
    </row>
    <row r="1579" spans="1:14" x14ac:dyDescent="0.25">
      <c r="A1579" t="s">
        <v>12</v>
      </c>
      <c r="B1579" s="1" t="s">
        <v>14909</v>
      </c>
      <c r="C1579" t="s">
        <v>1051</v>
      </c>
      <c r="D1579" t="s">
        <v>15</v>
      </c>
      <c r="E1579" s="2" t="s">
        <v>146</v>
      </c>
      <c r="F1579" t="str">
        <f t="shared" si="24"/>
        <v>Audi A4</v>
      </c>
      <c r="G1579"/>
      <c r="H1579" s="2" t="s">
        <v>25179</v>
      </c>
      <c r="I1579" s="5">
        <v>86927</v>
      </c>
      <c r="J1579" s="2">
        <v>2019</v>
      </c>
      <c r="K1579" s="2">
        <v>110</v>
      </c>
      <c r="M1579" s="3">
        <v>27500</v>
      </c>
      <c r="N1579" s="2" t="s">
        <v>19</v>
      </c>
    </row>
    <row r="1580" spans="1:14" x14ac:dyDescent="0.25">
      <c r="A1580" t="s">
        <v>12</v>
      </c>
      <c r="B1580" s="1" t="s">
        <v>9015</v>
      </c>
      <c r="C1580" t="s">
        <v>9016</v>
      </c>
      <c r="D1580" t="s">
        <v>15</v>
      </c>
      <c r="E1580" s="2" t="s">
        <v>146</v>
      </c>
      <c r="F1580" t="str">
        <f t="shared" si="24"/>
        <v>Audi A4</v>
      </c>
      <c r="G1580" t="s">
        <v>9017</v>
      </c>
      <c r="H1580" s="2" t="s">
        <v>17</v>
      </c>
      <c r="I1580" s="5">
        <v>21500</v>
      </c>
      <c r="J1580" s="2">
        <v>2022</v>
      </c>
      <c r="K1580" s="2">
        <v>120</v>
      </c>
      <c r="L1580" t="s">
        <v>30</v>
      </c>
      <c r="M1580" s="3">
        <v>48000</v>
      </c>
      <c r="N1580" s="2" t="s">
        <v>8983</v>
      </c>
    </row>
    <row r="1581" spans="1:14" x14ac:dyDescent="0.25">
      <c r="A1581" t="s">
        <v>12</v>
      </c>
      <c r="B1581" s="1" t="s">
        <v>15080</v>
      </c>
      <c r="C1581" t="s">
        <v>15081</v>
      </c>
      <c r="D1581" t="s">
        <v>15</v>
      </c>
      <c r="E1581" s="2" t="s">
        <v>146</v>
      </c>
      <c r="F1581" t="str">
        <f t="shared" si="24"/>
        <v>Audi A4</v>
      </c>
      <c r="G1581" t="s">
        <v>15082</v>
      </c>
      <c r="H1581" s="2" t="s">
        <v>17</v>
      </c>
      <c r="I1581" s="5">
        <v>35000</v>
      </c>
      <c r="J1581" s="2">
        <v>2020</v>
      </c>
      <c r="K1581" s="2">
        <v>120</v>
      </c>
      <c r="L1581" t="s">
        <v>296</v>
      </c>
      <c r="M1581" s="3">
        <v>46500</v>
      </c>
      <c r="N1581" s="2" t="s">
        <v>15068</v>
      </c>
    </row>
    <row r="1582" spans="1:14" x14ac:dyDescent="0.25">
      <c r="A1582" t="s">
        <v>12</v>
      </c>
      <c r="B1582" s="1" t="s">
        <v>9023</v>
      </c>
      <c r="C1582" t="s">
        <v>9016</v>
      </c>
      <c r="D1582" t="s">
        <v>15</v>
      </c>
      <c r="E1582" s="2" t="s">
        <v>146</v>
      </c>
      <c r="F1582" t="str">
        <f t="shared" si="24"/>
        <v>Audi A4</v>
      </c>
      <c r="G1582" t="s">
        <v>9024</v>
      </c>
      <c r="H1582" s="2" t="s">
        <v>36</v>
      </c>
      <c r="I1582" s="5">
        <v>16582</v>
      </c>
      <c r="J1582" s="2">
        <v>2022</v>
      </c>
      <c r="K1582" s="2">
        <v>110</v>
      </c>
      <c r="L1582" t="s">
        <v>30</v>
      </c>
      <c r="M1582" s="3">
        <v>49000</v>
      </c>
      <c r="N1582" s="2" t="s">
        <v>8983</v>
      </c>
    </row>
    <row r="1583" spans="1:14" x14ac:dyDescent="0.25">
      <c r="A1583" t="s">
        <v>12</v>
      </c>
      <c r="B1583" s="1" t="s">
        <v>3797</v>
      </c>
      <c r="C1583" t="s">
        <v>3798</v>
      </c>
      <c r="D1583" t="s">
        <v>15</v>
      </c>
      <c r="E1583" s="2" t="s">
        <v>146</v>
      </c>
      <c r="F1583" t="str">
        <f t="shared" si="24"/>
        <v>Audi A4</v>
      </c>
      <c r="G1583" t="s">
        <v>3799</v>
      </c>
      <c r="H1583" s="2" t="s">
        <v>17</v>
      </c>
      <c r="I1583" s="5">
        <v>180</v>
      </c>
      <c r="J1583" s="2">
        <v>2016</v>
      </c>
      <c r="K1583" s="2">
        <v>110</v>
      </c>
      <c r="L1583" t="s">
        <v>45</v>
      </c>
      <c r="M1583" s="3">
        <v>25999</v>
      </c>
      <c r="N1583" s="2" t="s">
        <v>3742</v>
      </c>
    </row>
    <row r="1584" spans="1:14" x14ac:dyDescent="0.25">
      <c r="A1584" t="s">
        <v>12</v>
      </c>
      <c r="B1584" s="1" t="s">
        <v>10250</v>
      </c>
      <c r="C1584" t="s">
        <v>5370</v>
      </c>
      <c r="D1584" t="s">
        <v>15</v>
      </c>
      <c r="E1584" s="2" t="s">
        <v>146</v>
      </c>
      <c r="F1584" t="str">
        <f t="shared" si="24"/>
        <v>Audi A4</v>
      </c>
      <c r="G1584" t="s">
        <v>1833</v>
      </c>
      <c r="H1584" s="2" t="s">
        <v>17</v>
      </c>
      <c r="I1584" s="5">
        <v>89257</v>
      </c>
      <c r="J1584" s="2">
        <v>2019</v>
      </c>
      <c r="K1584" s="2">
        <v>140</v>
      </c>
      <c r="L1584" t="s">
        <v>30</v>
      </c>
      <c r="M1584" s="3">
        <v>30499</v>
      </c>
      <c r="N1584" s="2" t="s">
        <v>9834</v>
      </c>
    </row>
    <row r="1585" spans="1:14" x14ac:dyDescent="0.25">
      <c r="A1585" t="s">
        <v>12</v>
      </c>
      <c r="B1585" s="1" t="s">
        <v>4358</v>
      </c>
      <c r="C1585" t="s">
        <v>4359</v>
      </c>
      <c r="D1585" t="s">
        <v>15</v>
      </c>
      <c r="E1585" s="2" t="s">
        <v>146</v>
      </c>
      <c r="F1585" t="str">
        <f t="shared" si="24"/>
        <v>Audi A4</v>
      </c>
      <c r="G1585" t="s">
        <v>4360</v>
      </c>
      <c r="H1585" s="2" t="s">
        <v>17</v>
      </c>
      <c r="I1585" s="5">
        <v>193000</v>
      </c>
      <c r="J1585" s="2">
        <v>2020</v>
      </c>
      <c r="K1585" s="2">
        <v>140</v>
      </c>
      <c r="L1585" t="s">
        <v>60</v>
      </c>
      <c r="M1585" s="3">
        <v>34900</v>
      </c>
      <c r="N1585" s="2" t="s">
        <v>4287</v>
      </c>
    </row>
    <row r="1586" spans="1:14" x14ac:dyDescent="0.25">
      <c r="A1586" t="s">
        <v>12</v>
      </c>
      <c r="B1586" s="1" t="s">
        <v>1119</v>
      </c>
      <c r="C1586" t="s">
        <v>1120</v>
      </c>
      <c r="D1586" t="s">
        <v>15</v>
      </c>
      <c r="E1586" s="2" t="s">
        <v>146</v>
      </c>
      <c r="F1586" t="str">
        <f t="shared" si="24"/>
        <v>Audi A4</v>
      </c>
      <c r="G1586" t="s">
        <v>1121</v>
      </c>
      <c r="H1586" s="2" t="s">
        <v>17</v>
      </c>
      <c r="I1586" s="5">
        <v>55000</v>
      </c>
      <c r="J1586" s="2">
        <v>2020</v>
      </c>
      <c r="K1586" s="2">
        <v>140</v>
      </c>
      <c r="L1586" t="s">
        <v>96</v>
      </c>
      <c r="M1586" s="3">
        <v>49000</v>
      </c>
      <c r="N1586" s="2" t="s">
        <v>1080</v>
      </c>
    </row>
    <row r="1587" spans="1:14" x14ac:dyDescent="0.25">
      <c r="A1587" t="s">
        <v>12</v>
      </c>
      <c r="B1587" s="1" t="s">
        <v>12259</v>
      </c>
      <c r="C1587" t="s">
        <v>992</v>
      </c>
      <c r="D1587" t="s">
        <v>15</v>
      </c>
      <c r="E1587" s="2" t="s">
        <v>146</v>
      </c>
      <c r="F1587" t="str">
        <f t="shared" si="24"/>
        <v>Audi A4</v>
      </c>
      <c r="G1587"/>
      <c r="H1587" s="2" t="s">
        <v>25179</v>
      </c>
      <c r="I1587" s="5">
        <v>50220</v>
      </c>
      <c r="J1587" s="2">
        <v>2020</v>
      </c>
      <c r="K1587" s="2">
        <v>140</v>
      </c>
      <c r="M1587" s="3">
        <v>46900</v>
      </c>
      <c r="N1587" s="2" t="s">
        <v>19</v>
      </c>
    </row>
    <row r="1588" spans="1:14" x14ac:dyDescent="0.25">
      <c r="A1588" t="s">
        <v>12</v>
      </c>
      <c r="B1588" s="1" t="s">
        <v>10215</v>
      </c>
      <c r="C1588" t="s">
        <v>62</v>
      </c>
      <c r="D1588" t="s">
        <v>15</v>
      </c>
      <c r="E1588" s="2" t="s">
        <v>146</v>
      </c>
      <c r="F1588" t="str">
        <f t="shared" si="24"/>
        <v>Audi A4</v>
      </c>
      <c r="G1588" t="s">
        <v>1833</v>
      </c>
      <c r="H1588" s="2" t="s">
        <v>17</v>
      </c>
      <c r="I1588" s="5">
        <v>30750</v>
      </c>
      <c r="J1588" s="2">
        <v>2019</v>
      </c>
      <c r="K1588" s="2">
        <v>140</v>
      </c>
      <c r="L1588" t="s">
        <v>45</v>
      </c>
      <c r="M1588" s="3">
        <v>40990</v>
      </c>
      <c r="N1588" s="2" t="s">
        <v>9834</v>
      </c>
    </row>
    <row r="1589" spans="1:14" x14ac:dyDescent="0.25">
      <c r="A1589" t="s">
        <v>12</v>
      </c>
      <c r="B1589" s="1" t="s">
        <v>545</v>
      </c>
      <c r="C1589" t="s">
        <v>546</v>
      </c>
      <c r="D1589" t="s">
        <v>15</v>
      </c>
      <c r="E1589" s="2" t="s">
        <v>146</v>
      </c>
      <c r="F1589" t="str">
        <f t="shared" si="24"/>
        <v>Audi A4</v>
      </c>
      <c r="G1589" t="s">
        <v>547</v>
      </c>
      <c r="H1589" s="2" t="s">
        <v>17</v>
      </c>
      <c r="I1589" s="5">
        <v>270000</v>
      </c>
      <c r="J1589" s="2">
        <v>2016</v>
      </c>
      <c r="K1589" s="2">
        <v>140</v>
      </c>
      <c r="L1589" t="s">
        <v>45</v>
      </c>
      <c r="M1589" s="3">
        <v>18200</v>
      </c>
      <c r="N1589" s="2" t="s">
        <v>380</v>
      </c>
    </row>
    <row r="1590" spans="1:14" x14ac:dyDescent="0.25">
      <c r="A1590" t="s">
        <v>12</v>
      </c>
      <c r="B1590" s="1" t="s">
        <v>927</v>
      </c>
      <c r="C1590" t="s">
        <v>928</v>
      </c>
      <c r="D1590" t="s">
        <v>15</v>
      </c>
      <c r="E1590" s="2" t="s">
        <v>146</v>
      </c>
      <c r="F1590" t="str">
        <f t="shared" si="24"/>
        <v>Audi A4</v>
      </c>
      <c r="G1590" t="s">
        <v>929</v>
      </c>
      <c r="H1590" s="2" t="s">
        <v>17</v>
      </c>
      <c r="I1590" s="5">
        <v>41000</v>
      </c>
      <c r="J1590" s="2">
        <v>2018</v>
      </c>
      <c r="K1590" s="2">
        <v>110</v>
      </c>
      <c r="L1590" t="s">
        <v>45</v>
      </c>
      <c r="M1590" s="3">
        <v>32000</v>
      </c>
      <c r="N1590" s="2" t="s">
        <v>849</v>
      </c>
    </row>
    <row r="1591" spans="1:14" x14ac:dyDescent="0.25">
      <c r="A1591" t="s">
        <v>12</v>
      </c>
      <c r="B1591" s="1" t="s">
        <v>7925</v>
      </c>
      <c r="C1591" t="s">
        <v>7926</v>
      </c>
      <c r="D1591" t="s">
        <v>15</v>
      </c>
      <c r="E1591" s="2" t="s">
        <v>146</v>
      </c>
      <c r="F1591" t="str">
        <f t="shared" si="24"/>
        <v>Audi A4</v>
      </c>
      <c r="G1591" t="s">
        <v>7927</v>
      </c>
      <c r="H1591" s="2" t="s">
        <v>17</v>
      </c>
      <c r="I1591" s="5">
        <v>100000</v>
      </c>
      <c r="J1591" s="2">
        <v>2017</v>
      </c>
      <c r="K1591" s="2">
        <v>110</v>
      </c>
      <c r="L1591" t="s">
        <v>37</v>
      </c>
      <c r="M1591" s="3">
        <v>26500</v>
      </c>
      <c r="N1591" s="2" t="s">
        <v>6894</v>
      </c>
    </row>
    <row r="1592" spans="1:14" x14ac:dyDescent="0.25">
      <c r="A1592" t="s">
        <v>12</v>
      </c>
      <c r="B1592" s="1" t="s">
        <v>2901</v>
      </c>
      <c r="C1592" t="s">
        <v>2902</v>
      </c>
      <c r="D1592" t="s">
        <v>15</v>
      </c>
      <c r="E1592" s="2" t="s">
        <v>146</v>
      </c>
      <c r="F1592" t="str">
        <f t="shared" si="24"/>
        <v>Audi A4</v>
      </c>
      <c r="G1592" t="s">
        <v>2903</v>
      </c>
      <c r="H1592" s="2" t="s">
        <v>17</v>
      </c>
      <c r="I1592" s="5">
        <v>118000</v>
      </c>
      <c r="J1592" s="2">
        <v>2018</v>
      </c>
      <c r="K1592" s="2">
        <v>110</v>
      </c>
      <c r="L1592" t="s">
        <v>30</v>
      </c>
      <c r="M1592" s="3">
        <v>26500</v>
      </c>
      <c r="N1592" s="2" t="s">
        <v>2899</v>
      </c>
    </row>
    <row r="1593" spans="1:14" x14ac:dyDescent="0.25">
      <c r="A1593" t="s">
        <v>12</v>
      </c>
      <c r="B1593" s="1" t="s">
        <v>9771</v>
      </c>
      <c r="C1593" t="s">
        <v>9772</v>
      </c>
      <c r="D1593" t="s">
        <v>15</v>
      </c>
      <c r="E1593" s="2" t="s">
        <v>146</v>
      </c>
      <c r="F1593" t="str">
        <f t="shared" si="24"/>
        <v>Audi A4</v>
      </c>
      <c r="G1593" t="s">
        <v>9773</v>
      </c>
      <c r="H1593" s="2" t="s">
        <v>36</v>
      </c>
      <c r="I1593" s="5">
        <v>29464</v>
      </c>
      <c r="J1593" s="2">
        <v>2020</v>
      </c>
      <c r="K1593" s="2">
        <v>110</v>
      </c>
      <c r="L1593" t="s">
        <v>37</v>
      </c>
      <c r="M1593" s="3">
        <v>36900</v>
      </c>
      <c r="N1593" s="2" t="s">
        <v>9707</v>
      </c>
    </row>
    <row r="1594" spans="1:14" x14ac:dyDescent="0.25">
      <c r="A1594" t="s">
        <v>12</v>
      </c>
      <c r="B1594" s="1" t="s">
        <v>13229</v>
      </c>
      <c r="C1594" t="s">
        <v>1042</v>
      </c>
      <c r="D1594" t="s">
        <v>15</v>
      </c>
      <c r="E1594" s="2" t="s">
        <v>146</v>
      </c>
      <c r="F1594" t="str">
        <f t="shared" si="24"/>
        <v>Audi A4</v>
      </c>
      <c r="G1594"/>
      <c r="H1594" s="2" t="s">
        <v>25179</v>
      </c>
      <c r="I1594" s="5">
        <v>139917</v>
      </c>
      <c r="J1594" s="2">
        <v>2018</v>
      </c>
      <c r="K1594" s="2">
        <v>110</v>
      </c>
      <c r="L1594" t="s">
        <v>30</v>
      </c>
      <c r="M1594" s="3">
        <v>22500</v>
      </c>
      <c r="N1594" s="2" t="s">
        <v>380</v>
      </c>
    </row>
    <row r="1595" spans="1:14" x14ac:dyDescent="0.25">
      <c r="A1595" t="s">
        <v>12</v>
      </c>
      <c r="B1595" s="1" t="s">
        <v>16730</v>
      </c>
      <c r="C1595" t="s">
        <v>16731</v>
      </c>
      <c r="D1595" t="s">
        <v>15</v>
      </c>
      <c r="E1595" s="2" t="s">
        <v>146</v>
      </c>
      <c r="F1595" t="str">
        <f t="shared" si="24"/>
        <v>Audi A4</v>
      </c>
      <c r="G1595" t="s">
        <v>147</v>
      </c>
      <c r="H1595" s="2" t="s">
        <v>17</v>
      </c>
      <c r="I1595" s="5">
        <v>170000</v>
      </c>
      <c r="J1595" s="2">
        <v>2013</v>
      </c>
      <c r="K1595" s="2">
        <v>105</v>
      </c>
      <c r="L1595" t="s">
        <v>30</v>
      </c>
      <c r="M1595" s="3">
        <v>18600</v>
      </c>
      <c r="N1595" s="2" t="s">
        <v>16732</v>
      </c>
    </row>
    <row r="1596" spans="1:14" x14ac:dyDescent="0.25">
      <c r="A1596" t="s">
        <v>12</v>
      </c>
      <c r="B1596" s="1" t="s">
        <v>12611</v>
      </c>
      <c r="C1596" t="s">
        <v>12612</v>
      </c>
      <c r="D1596" t="s">
        <v>15</v>
      </c>
      <c r="E1596" s="2" t="s">
        <v>146</v>
      </c>
      <c r="F1596" t="str">
        <f t="shared" si="24"/>
        <v>Audi A4</v>
      </c>
      <c r="G1596" t="s">
        <v>147</v>
      </c>
      <c r="H1596" s="2" t="s">
        <v>17</v>
      </c>
      <c r="I1596" s="5">
        <v>167000</v>
      </c>
      <c r="J1596" s="2">
        <v>2017</v>
      </c>
      <c r="K1596" s="2">
        <v>140</v>
      </c>
      <c r="L1596" t="s">
        <v>30</v>
      </c>
      <c r="M1596" s="3">
        <v>25500</v>
      </c>
      <c r="N1596" s="2" t="s">
        <v>12386</v>
      </c>
    </row>
    <row r="1597" spans="1:14" x14ac:dyDescent="0.25">
      <c r="A1597" t="s">
        <v>12</v>
      </c>
      <c r="B1597" s="1" t="s">
        <v>5588</v>
      </c>
      <c r="C1597" t="s">
        <v>1051</v>
      </c>
      <c r="D1597" t="s">
        <v>15</v>
      </c>
      <c r="E1597" s="2" t="s">
        <v>146</v>
      </c>
      <c r="F1597" t="str">
        <f t="shared" si="24"/>
        <v>Audi A4</v>
      </c>
      <c r="G1597"/>
      <c r="H1597" s="2" t="s">
        <v>25179</v>
      </c>
      <c r="I1597" s="5">
        <v>71347</v>
      </c>
      <c r="J1597" s="2">
        <v>2018</v>
      </c>
      <c r="K1597" s="2">
        <v>120</v>
      </c>
      <c r="M1597" s="3">
        <v>31900</v>
      </c>
      <c r="N1597" s="2" t="s">
        <v>19</v>
      </c>
    </row>
    <row r="1598" spans="1:14" x14ac:dyDescent="0.25">
      <c r="A1598" t="s">
        <v>12</v>
      </c>
      <c r="B1598" s="1" t="s">
        <v>15012</v>
      </c>
      <c r="C1598" t="s">
        <v>992</v>
      </c>
      <c r="D1598" t="s">
        <v>15</v>
      </c>
      <c r="E1598" s="2" t="s">
        <v>146</v>
      </c>
      <c r="F1598" t="str">
        <f t="shared" si="24"/>
        <v>Audi A4</v>
      </c>
      <c r="G1598"/>
      <c r="H1598" s="2" t="s">
        <v>25179</v>
      </c>
      <c r="I1598" s="5">
        <v>24450</v>
      </c>
      <c r="J1598" s="2">
        <v>2020</v>
      </c>
      <c r="K1598" s="2">
        <v>140</v>
      </c>
      <c r="M1598" s="3">
        <v>52200</v>
      </c>
      <c r="N1598" s="2" t="s">
        <v>19</v>
      </c>
    </row>
    <row r="1599" spans="1:14" x14ac:dyDescent="0.25">
      <c r="A1599" t="s">
        <v>12</v>
      </c>
      <c r="B1599" s="1" t="s">
        <v>14013</v>
      </c>
      <c r="C1599" t="s">
        <v>992</v>
      </c>
      <c r="D1599" t="s">
        <v>15</v>
      </c>
      <c r="E1599" s="2" t="s">
        <v>146</v>
      </c>
      <c r="F1599" t="str">
        <f t="shared" si="24"/>
        <v>Audi A4</v>
      </c>
      <c r="G1599"/>
      <c r="H1599" s="2" t="s">
        <v>25179</v>
      </c>
      <c r="I1599" s="5">
        <v>27610</v>
      </c>
      <c r="J1599" s="2">
        <v>2020</v>
      </c>
      <c r="K1599" s="2">
        <v>140</v>
      </c>
      <c r="M1599" s="3">
        <v>53550</v>
      </c>
      <c r="N1599" s="2" t="s">
        <v>19</v>
      </c>
    </row>
    <row r="1600" spans="1:14" x14ac:dyDescent="0.25">
      <c r="A1600" t="s">
        <v>12</v>
      </c>
      <c r="B1600" s="1" t="s">
        <v>7292</v>
      </c>
      <c r="C1600" t="s">
        <v>992</v>
      </c>
      <c r="D1600" t="s">
        <v>15</v>
      </c>
      <c r="E1600" s="2" t="s">
        <v>146</v>
      </c>
      <c r="F1600" t="str">
        <f t="shared" si="24"/>
        <v>Audi A4</v>
      </c>
      <c r="G1600"/>
      <c r="H1600" s="2" t="s">
        <v>25179</v>
      </c>
      <c r="I1600" s="5">
        <v>119283</v>
      </c>
      <c r="J1600" s="2">
        <v>2018</v>
      </c>
      <c r="K1600" s="2">
        <v>140</v>
      </c>
      <c r="M1600" s="3">
        <v>29150</v>
      </c>
      <c r="N1600" s="2" t="s">
        <v>19</v>
      </c>
    </row>
    <row r="1601" spans="1:14" x14ac:dyDescent="0.25">
      <c r="A1601" t="s">
        <v>12</v>
      </c>
      <c r="B1601" s="1" t="s">
        <v>2505</v>
      </c>
      <c r="C1601" t="s">
        <v>2506</v>
      </c>
      <c r="D1601" t="s">
        <v>15</v>
      </c>
      <c r="E1601" s="2" t="s">
        <v>146</v>
      </c>
      <c r="F1601" t="str">
        <f t="shared" si="24"/>
        <v>Audi A4</v>
      </c>
      <c r="G1601" t="s">
        <v>370</v>
      </c>
      <c r="H1601" s="2" t="s">
        <v>17</v>
      </c>
      <c r="I1601" s="5">
        <v>102000</v>
      </c>
      <c r="J1601" s="2">
        <v>2018</v>
      </c>
      <c r="K1601" s="2">
        <v>124</v>
      </c>
      <c r="L1601" t="s">
        <v>30</v>
      </c>
      <c r="M1601" s="3">
        <v>29000</v>
      </c>
      <c r="N1601" s="2" t="s">
        <v>2453</v>
      </c>
    </row>
    <row r="1602" spans="1:14" x14ac:dyDescent="0.25">
      <c r="A1602" t="s">
        <v>12</v>
      </c>
      <c r="B1602" s="1" t="s">
        <v>2272</v>
      </c>
      <c r="C1602" t="s">
        <v>2273</v>
      </c>
      <c r="D1602" t="s">
        <v>15</v>
      </c>
      <c r="E1602" s="2" t="s">
        <v>146</v>
      </c>
      <c r="F1602" t="str">
        <f t="shared" si="24"/>
        <v>Audi A4</v>
      </c>
      <c r="G1602"/>
      <c r="H1602" s="2" t="s">
        <v>25179</v>
      </c>
      <c r="I1602" s="5">
        <v>169911</v>
      </c>
      <c r="J1602" s="2">
        <v>2016</v>
      </c>
      <c r="K1602" s="2">
        <v>160</v>
      </c>
      <c r="L1602" t="s">
        <v>30</v>
      </c>
      <c r="M1602" s="3">
        <v>28900</v>
      </c>
      <c r="N1602" s="2" t="s">
        <v>19</v>
      </c>
    </row>
    <row r="1603" spans="1:14" x14ac:dyDescent="0.25">
      <c r="A1603" t="s">
        <v>12</v>
      </c>
      <c r="B1603" s="1" t="s">
        <v>11574</v>
      </c>
      <c r="C1603" t="s">
        <v>11575</v>
      </c>
      <c r="D1603" t="s">
        <v>15</v>
      </c>
      <c r="E1603" s="2" t="s">
        <v>146</v>
      </c>
      <c r="F1603" t="str">
        <f t="shared" ref="F1603:F1666" si="25">D1603&amp; " " &amp; E1603</f>
        <v>Audi A4</v>
      </c>
      <c r="G1603" t="s">
        <v>11576</v>
      </c>
      <c r="H1603" s="2" t="s">
        <v>17</v>
      </c>
      <c r="I1603" s="5">
        <v>174500</v>
      </c>
      <c r="J1603" s="2">
        <v>2016</v>
      </c>
      <c r="K1603" s="2">
        <v>140</v>
      </c>
      <c r="L1603" t="s">
        <v>121</v>
      </c>
      <c r="M1603" s="3">
        <v>22500</v>
      </c>
      <c r="N1603" s="2" t="s">
        <v>11533</v>
      </c>
    </row>
    <row r="1604" spans="1:14" x14ac:dyDescent="0.25">
      <c r="A1604" t="s">
        <v>12</v>
      </c>
      <c r="B1604" s="1" t="s">
        <v>9444</v>
      </c>
      <c r="C1604" t="s">
        <v>9445</v>
      </c>
      <c r="D1604" t="s">
        <v>15</v>
      </c>
      <c r="E1604" s="2" t="s">
        <v>146</v>
      </c>
      <c r="F1604" t="str">
        <f t="shared" si="25"/>
        <v>Audi A4</v>
      </c>
      <c r="G1604" t="s">
        <v>9446</v>
      </c>
      <c r="H1604" s="2" t="s">
        <v>17</v>
      </c>
      <c r="I1604" s="5">
        <v>161000</v>
      </c>
      <c r="J1604" s="2">
        <v>2015</v>
      </c>
      <c r="K1604" s="2">
        <v>140</v>
      </c>
      <c r="L1604" t="s">
        <v>30</v>
      </c>
      <c r="M1604" s="3">
        <v>22999</v>
      </c>
      <c r="N1604" s="2" t="s">
        <v>9396</v>
      </c>
    </row>
    <row r="1605" spans="1:14" x14ac:dyDescent="0.25">
      <c r="A1605" t="s">
        <v>12</v>
      </c>
      <c r="B1605" s="1" t="s">
        <v>15414</v>
      </c>
      <c r="C1605" t="s">
        <v>15415</v>
      </c>
      <c r="D1605" t="s">
        <v>15</v>
      </c>
      <c r="E1605" s="2" t="s">
        <v>146</v>
      </c>
      <c r="F1605" t="str">
        <f t="shared" si="25"/>
        <v>Audi A4</v>
      </c>
      <c r="G1605" t="s">
        <v>15416</v>
      </c>
      <c r="H1605" s="2" t="s">
        <v>17</v>
      </c>
      <c r="I1605" s="5">
        <v>180000</v>
      </c>
      <c r="J1605" s="2">
        <v>2017</v>
      </c>
      <c r="K1605" s="2">
        <v>160</v>
      </c>
      <c r="L1605" t="s">
        <v>121</v>
      </c>
      <c r="M1605" s="3">
        <v>23999</v>
      </c>
      <c r="N1605" s="2" t="s">
        <v>15397</v>
      </c>
    </row>
    <row r="1606" spans="1:14" x14ac:dyDescent="0.25">
      <c r="A1606" t="s">
        <v>12</v>
      </c>
      <c r="B1606" s="1" t="s">
        <v>1887</v>
      </c>
      <c r="C1606" t="s">
        <v>992</v>
      </c>
      <c r="D1606" t="s">
        <v>15</v>
      </c>
      <c r="E1606" s="2" t="s">
        <v>146</v>
      </c>
      <c r="F1606" t="str">
        <f t="shared" si="25"/>
        <v>Audi A4</v>
      </c>
      <c r="G1606"/>
      <c r="H1606" s="2" t="s">
        <v>25179</v>
      </c>
      <c r="I1606" s="5">
        <v>74530</v>
      </c>
      <c r="J1606" s="2">
        <v>2018</v>
      </c>
      <c r="K1606" s="2">
        <v>110</v>
      </c>
      <c r="M1606" s="3">
        <v>27650</v>
      </c>
      <c r="N1606" s="2" t="s">
        <v>19</v>
      </c>
    </row>
    <row r="1607" spans="1:14" x14ac:dyDescent="0.25">
      <c r="A1607" t="s">
        <v>12</v>
      </c>
      <c r="B1607" s="1" t="s">
        <v>11908</v>
      </c>
      <c r="C1607" t="s">
        <v>992</v>
      </c>
      <c r="D1607" t="s">
        <v>15</v>
      </c>
      <c r="E1607" s="2" t="s">
        <v>146</v>
      </c>
      <c r="F1607" t="str">
        <f t="shared" si="25"/>
        <v>Audi A4</v>
      </c>
      <c r="G1607"/>
      <c r="H1607" s="2" t="s">
        <v>25179</v>
      </c>
      <c r="I1607" s="5">
        <v>139982</v>
      </c>
      <c r="J1607" s="2">
        <v>2017</v>
      </c>
      <c r="K1607" s="2">
        <v>140</v>
      </c>
      <c r="M1607" s="3">
        <v>22200</v>
      </c>
      <c r="N1607" s="2" t="s">
        <v>19</v>
      </c>
    </row>
    <row r="1608" spans="1:14" x14ac:dyDescent="0.25">
      <c r="A1608" t="s">
        <v>12</v>
      </c>
      <c r="B1608" s="1" t="s">
        <v>8077</v>
      </c>
      <c r="C1608" t="s">
        <v>992</v>
      </c>
      <c r="D1608" t="s">
        <v>15</v>
      </c>
      <c r="E1608" s="2" t="s">
        <v>146</v>
      </c>
      <c r="F1608" t="str">
        <f t="shared" si="25"/>
        <v>Audi A4</v>
      </c>
      <c r="G1608"/>
      <c r="H1608" s="2" t="s">
        <v>25179</v>
      </c>
      <c r="I1608" s="5">
        <v>194868</v>
      </c>
      <c r="J1608" s="2">
        <v>2019</v>
      </c>
      <c r="K1608" s="2">
        <v>140</v>
      </c>
      <c r="M1608" s="3">
        <v>22800</v>
      </c>
      <c r="N1608" s="2" t="s">
        <v>19</v>
      </c>
    </row>
    <row r="1609" spans="1:14" x14ac:dyDescent="0.25">
      <c r="A1609" t="s">
        <v>12</v>
      </c>
      <c r="B1609" s="1" t="s">
        <v>2432</v>
      </c>
      <c r="C1609" t="s">
        <v>992</v>
      </c>
      <c r="D1609" t="s">
        <v>15</v>
      </c>
      <c r="E1609" s="2" t="s">
        <v>146</v>
      </c>
      <c r="F1609" t="str">
        <f t="shared" si="25"/>
        <v>Audi A4</v>
      </c>
      <c r="G1609"/>
      <c r="H1609" s="2" t="s">
        <v>25179</v>
      </c>
      <c r="I1609" s="5">
        <v>130000</v>
      </c>
      <c r="J1609" s="2">
        <v>2019</v>
      </c>
      <c r="K1609" s="2">
        <v>170</v>
      </c>
      <c r="M1609" s="3">
        <v>32950</v>
      </c>
      <c r="N1609" s="2" t="s">
        <v>19</v>
      </c>
    </row>
    <row r="1610" spans="1:14" x14ac:dyDescent="0.25">
      <c r="A1610" t="s">
        <v>12</v>
      </c>
      <c r="B1610" s="1" t="s">
        <v>11553</v>
      </c>
      <c r="C1610" t="s">
        <v>992</v>
      </c>
      <c r="D1610" t="s">
        <v>15</v>
      </c>
      <c r="E1610" s="2" t="s">
        <v>146</v>
      </c>
      <c r="F1610" t="str">
        <f t="shared" si="25"/>
        <v>Audi A4</v>
      </c>
      <c r="G1610"/>
      <c r="H1610" s="2" t="s">
        <v>25179</v>
      </c>
      <c r="I1610" s="5">
        <v>100000</v>
      </c>
      <c r="J1610" s="2">
        <v>2019</v>
      </c>
      <c r="K1610" s="2">
        <v>170</v>
      </c>
      <c r="M1610" s="3">
        <v>32600</v>
      </c>
      <c r="N1610" s="2" t="s">
        <v>19</v>
      </c>
    </row>
    <row r="1611" spans="1:14" x14ac:dyDescent="0.25">
      <c r="A1611" t="s">
        <v>12</v>
      </c>
      <c r="B1611" s="1" t="s">
        <v>12316</v>
      </c>
      <c r="C1611" t="s">
        <v>12317</v>
      </c>
      <c r="D1611" t="s">
        <v>15</v>
      </c>
      <c r="E1611" s="2" t="s">
        <v>146</v>
      </c>
      <c r="F1611" t="str">
        <f t="shared" si="25"/>
        <v>Audi A4</v>
      </c>
      <c r="G1611"/>
      <c r="H1611" s="2" t="s">
        <v>17</v>
      </c>
      <c r="I1611" s="5">
        <v>190000</v>
      </c>
      <c r="J1611" s="2">
        <v>2017</v>
      </c>
      <c r="K1611" s="2">
        <v>110</v>
      </c>
      <c r="L1611" t="s">
        <v>18</v>
      </c>
      <c r="M1611" s="3">
        <v>21500</v>
      </c>
      <c r="N1611" s="2" t="s">
        <v>773</v>
      </c>
    </row>
    <row r="1612" spans="1:14" x14ac:dyDescent="0.25">
      <c r="A1612" t="s">
        <v>12</v>
      </c>
      <c r="B1612" s="1" t="s">
        <v>14524</v>
      </c>
      <c r="C1612" t="s">
        <v>14525</v>
      </c>
      <c r="D1612" t="s">
        <v>15</v>
      </c>
      <c r="E1612" s="2" t="s">
        <v>146</v>
      </c>
      <c r="F1612" t="str">
        <f t="shared" si="25"/>
        <v>Audi A4</v>
      </c>
      <c r="G1612" t="s">
        <v>159</v>
      </c>
      <c r="H1612" s="2" t="s">
        <v>17</v>
      </c>
      <c r="I1612" s="5">
        <v>185000</v>
      </c>
      <c r="J1612" s="2">
        <v>2016</v>
      </c>
      <c r="K1612" s="2">
        <v>140</v>
      </c>
      <c r="L1612" t="s">
        <v>30</v>
      </c>
      <c r="M1612" s="3">
        <v>24300</v>
      </c>
      <c r="N1612" s="2" t="s">
        <v>14491</v>
      </c>
    </row>
    <row r="1613" spans="1:14" x14ac:dyDescent="0.25">
      <c r="A1613" t="s">
        <v>12</v>
      </c>
      <c r="B1613" s="1" t="s">
        <v>7563</v>
      </c>
      <c r="C1613" t="s">
        <v>7564</v>
      </c>
      <c r="D1613" t="s">
        <v>15</v>
      </c>
      <c r="E1613" s="2" t="s">
        <v>146</v>
      </c>
      <c r="F1613" t="str">
        <f t="shared" si="25"/>
        <v>Audi A4</v>
      </c>
      <c r="G1613" t="s">
        <v>159</v>
      </c>
      <c r="H1613" s="2" t="s">
        <v>17</v>
      </c>
      <c r="I1613" s="5">
        <v>205000</v>
      </c>
      <c r="J1613" s="2">
        <v>2014</v>
      </c>
      <c r="K1613" s="2">
        <v>110</v>
      </c>
      <c r="L1613" t="s">
        <v>30</v>
      </c>
      <c r="M1613" s="3">
        <v>14491</v>
      </c>
      <c r="N1613" s="2" t="s">
        <v>7538</v>
      </c>
    </row>
    <row r="1614" spans="1:14" x14ac:dyDescent="0.25">
      <c r="A1614" t="s">
        <v>12</v>
      </c>
      <c r="B1614" s="1" t="s">
        <v>15419</v>
      </c>
      <c r="C1614" t="s">
        <v>15420</v>
      </c>
      <c r="D1614" t="s">
        <v>15</v>
      </c>
      <c r="E1614" s="2" t="s">
        <v>146</v>
      </c>
      <c r="F1614" t="str">
        <f t="shared" si="25"/>
        <v>Audi A4</v>
      </c>
      <c r="G1614" t="s">
        <v>15421</v>
      </c>
      <c r="H1614" s="2" t="s">
        <v>17</v>
      </c>
      <c r="I1614" s="5">
        <v>210000</v>
      </c>
      <c r="J1614" s="2">
        <v>2017</v>
      </c>
      <c r="K1614" s="2">
        <v>140</v>
      </c>
      <c r="L1614" t="s">
        <v>45</v>
      </c>
      <c r="M1614" s="3">
        <v>17900</v>
      </c>
      <c r="N1614" s="2" t="s">
        <v>15404</v>
      </c>
    </row>
    <row r="1615" spans="1:14" x14ac:dyDescent="0.25">
      <c r="A1615" t="s">
        <v>12</v>
      </c>
      <c r="B1615" s="1" t="s">
        <v>16367</v>
      </c>
      <c r="C1615" t="s">
        <v>16368</v>
      </c>
      <c r="D1615" t="s">
        <v>15</v>
      </c>
      <c r="E1615" s="2" t="s">
        <v>146</v>
      </c>
      <c r="F1615" t="str">
        <f t="shared" si="25"/>
        <v>Audi A4</v>
      </c>
      <c r="G1615" t="s">
        <v>16369</v>
      </c>
      <c r="H1615" s="2" t="s">
        <v>17</v>
      </c>
      <c r="I1615" s="5">
        <v>303000</v>
      </c>
      <c r="J1615" s="2">
        <v>2014</v>
      </c>
      <c r="K1615" s="2">
        <v>110</v>
      </c>
      <c r="L1615" t="s">
        <v>30</v>
      </c>
      <c r="M1615" s="3">
        <v>13000</v>
      </c>
      <c r="N1615" s="2" t="s">
        <v>16370</v>
      </c>
    </row>
    <row r="1616" spans="1:14" x14ac:dyDescent="0.25">
      <c r="A1616" t="s">
        <v>12</v>
      </c>
      <c r="B1616" s="1" t="s">
        <v>16838</v>
      </c>
      <c r="C1616" t="s">
        <v>16839</v>
      </c>
      <c r="D1616" t="s">
        <v>15</v>
      </c>
      <c r="E1616" s="2" t="s">
        <v>146</v>
      </c>
      <c r="F1616" t="str">
        <f t="shared" si="25"/>
        <v>Audi A4</v>
      </c>
      <c r="G1616" t="s">
        <v>147</v>
      </c>
      <c r="H1616" s="2" t="s">
        <v>17</v>
      </c>
      <c r="I1616" s="5">
        <v>260000</v>
      </c>
      <c r="J1616" s="2">
        <v>2013</v>
      </c>
      <c r="K1616" s="2">
        <v>105</v>
      </c>
      <c r="L1616" t="s">
        <v>30</v>
      </c>
      <c r="M1616" s="3">
        <v>11300</v>
      </c>
      <c r="N1616" s="2" t="s">
        <v>16840</v>
      </c>
    </row>
    <row r="1617" spans="1:14" x14ac:dyDescent="0.25">
      <c r="A1617" t="s">
        <v>12</v>
      </c>
      <c r="B1617" s="1" t="s">
        <v>16357</v>
      </c>
      <c r="C1617" t="s">
        <v>16358</v>
      </c>
      <c r="D1617" t="s">
        <v>15</v>
      </c>
      <c r="E1617" s="2" t="s">
        <v>146</v>
      </c>
      <c r="F1617" t="str">
        <f t="shared" si="25"/>
        <v>Audi A4</v>
      </c>
      <c r="G1617" t="s">
        <v>147</v>
      </c>
      <c r="H1617" s="2" t="s">
        <v>17</v>
      </c>
      <c r="I1617" s="5">
        <v>158000</v>
      </c>
      <c r="J1617" s="2">
        <v>2018</v>
      </c>
      <c r="K1617" s="2">
        <v>110</v>
      </c>
      <c r="M1617" s="3">
        <v>21000</v>
      </c>
      <c r="N1617" s="2" t="s">
        <v>16359</v>
      </c>
    </row>
    <row r="1618" spans="1:14" x14ac:dyDescent="0.25">
      <c r="A1618" t="s">
        <v>12</v>
      </c>
      <c r="B1618" s="1" t="s">
        <v>14040</v>
      </c>
      <c r="C1618" t="s">
        <v>14041</v>
      </c>
      <c r="D1618" t="s">
        <v>15</v>
      </c>
      <c r="E1618" s="2" t="s">
        <v>146</v>
      </c>
      <c r="F1618" t="str">
        <f t="shared" si="25"/>
        <v>Audi A4</v>
      </c>
      <c r="G1618" t="s">
        <v>8428</v>
      </c>
      <c r="H1618" s="2" t="s">
        <v>17</v>
      </c>
      <c r="I1618" s="5">
        <v>303000</v>
      </c>
      <c r="J1618" s="2">
        <v>2013</v>
      </c>
      <c r="K1618" s="2">
        <v>110</v>
      </c>
      <c r="L1618" t="s">
        <v>30</v>
      </c>
      <c r="M1618" s="3">
        <v>9500</v>
      </c>
      <c r="N1618" s="2" t="s">
        <v>14038</v>
      </c>
    </row>
    <row r="1619" spans="1:14" x14ac:dyDescent="0.25">
      <c r="A1619" t="s">
        <v>12</v>
      </c>
      <c r="B1619" s="1" t="s">
        <v>14576</v>
      </c>
      <c r="C1619" t="s">
        <v>14577</v>
      </c>
      <c r="D1619" t="s">
        <v>15</v>
      </c>
      <c r="E1619" s="2" t="s">
        <v>146</v>
      </c>
      <c r="F1619" t="str">
        <f t="shared" si="25"/>
        <v>Audi A4</v>
      </c>
      <c r="G1619" t="s">
        <v>147</v>
      </c>
      <c r="H1619" s="2" t="s">
        <v>17</v>
      </c>
      <c r="I1619" s="5">
        <v>118000</v>
      </c>
      <c r="J1619" s="2">
        <v>2017</v>
      </c>
      <c r="K1619" s="2">
        <v>110</v>
      </c>
      <c r="L1619" t="s">
        <v>18</v>
      </c>
      <c r="M1619" s="3">
        <v>25000</v>
      </c>
      <c r="N1619" s="2" t="s">
        <v>14539</v>
      </c>
    </row>
    <row r="1620" spans="1:14" x14ac:dyDescent="0.25">
      <c r="A1620" t="s">
        <v>12</v>
      </c>
      <c r="B1620" s="1" t="s">
        <v>13476</v>
      </c>
      <c r="C1620" t="s">
        <v>13477</v>
      </c>
      <c r="D1620" t="s">
        <v>15</v>
      </c>
      <c r="E1620" s="2" t="s">
        <v>146</v>
      </c>
      <c r="F1620" t="str">
        <f t="shared" si="25"/>
        <v>Audi A4</v>
      </c>
      <c r="G1620" t="s">
        <v>474</v>
      </c>
      <c r="H1620" s="2" t="s">
        <v>17</v>
      </c>
      <c r="I1620" s="5">
        <v>135000</v>
      </c>
      <c r="J1620" s="2">
        <v>2018</v>
      </c>
      <c r="K1620" s="2">
        <v>110</v>
      </c>
      <c r="L1620" t="s">
        <v>30</v>
      </c>
      <c r="M1620" s="3">
        <v>22500</v>
      </c>
      <c r="N1620" s="2" t="s">
        <v>9979</v>
      </c>
    </row>
    <row r="1621" spans="1:14" x14ac:dyDescent="0.25">
      <c r="A1621" t="s">
        <v>12</v>
      </c>
      <c r="B1621" s="1" t="s">
        <v>14972</v>
      </c>
      <c r="C1621" t="s">
        <v>14973</v>
      </c>
      <c r="D1621" t="s">
        <v>15</v>
      </c>
      <c r="E1621" s="2" t="s">
        <v>146</v>
      </c>
      <c r="F1621" t="str">
        <f t="shared" si="25"/>
        <v>Audi A4</v>
      </c>
      <c r="G1621" t="s">
        <v>11551</v>
      </c>
      <c r="H1621" s="2" t="s">
        <v>17</v>
      </c>
      <c r="I1621" s="5">
        <v>220000</v>
      </c>
      <c r="J1621" s="2">
        <v>2014</v>
      </c>
      <c r="K1621" s="2">
        <v>110</v>
      </c>
      <c r="L1621" t="s">
        <v>18</v>
      </c>
      <c r="M1621" s="3">
        <v>12700</v>
      </c>
      <c r="N1621" s="2" t="s">
        <v>14568</v>
      </c>
    </row>
    <row r="1622" spans="1:14" x14ac:dyDescent="0.25">
      <c r="A1622" t="s">
        <v>12</v>
      </c>
      <c r="B1622" s="1" t="s">
        <v>10145</v>
      </c>
      <c r="C1622" t="s">
        <v>10146</v>
      </c>
      <c r="D1622" t="s">
        <v>15</v>
      </c>
      <c r="E1622" s="2" t="s">
        <v>146</v>
      </c>
      <c r="F1622" t="str">
        <f t="shared" si="25"/>
        <v>Audi A4</v>
      </c>
      <c r="G1622" t="s">
        <v>147</v>
      </c>
      <c r="H1622" s="2" t="s">
        <v>17</v>
      </c>
      <c r="I1622" s="5">
        <v>175000</v>
      </c>
      <c r="J1622" s="2">
        <v>2014</v>
      </c>
      <c r="K1622" s="2">
        <v>110</v>
      </c>
      <c r="L1622" t="s">
        <v>30</v>
      </c>
      <c r="M1622" s="3">
        <v>14300</v>
      </c>
      <c r="N1622" s="2" t="s">
        <v>10147</v>
      </c>
    </row>
    <row r="1623" spans="1:14" x14ac:dyDescent="0.25">
      <c r="A1623" t="s">
        <v>12</v>
      </c>
      <c r="B1623" s="1" t="s">
        <v>7973</v>
      </c>
      <c r="C1623" t="s">
        <v>7974</v>
      </c>
      <c r="D1623" t="s">
        <v>15</v>
      </c>
      <c r="E1623" s="2" t="s">
        <v>146</v>
      </c>
      <c r="F1623" t="str">
        <f t="shared" si="25"/>
        <v>Audi A4</v>
      </c>
      <c r="G1623" t="s">
        <v>147</v>
      </c>
      <c r="H1623" s="2" t="s">
        <v>17</v>
      </c>
      <c r="I1623" s="5">
        <v>204000</v>
      </c>
      <c r="J1623" s="2">
        <v>2013</v>
      </c>
      <c r="K1623" s="2">
        <v>105</v>
      </c>
      <c r="L1623" t="s">
        <v>25</v>
      </c>
      <c r="M1623" s="3">
        <v>10950</v>
      </c>
      <c r="N1623" s="2" t="s">
        <v>7377</v>
      </c>
    </row>
    <row r="1624" spans="1:14" x14ac:dyDescent="0.25">
      <c r="A1624" t="s">
        <v>12</v>
      </c>
      <c r="B1624" s="1" t="s">
        <v>10320</v>
      </c>
      <c r="C1624" t="s">
        <v>10321</v>
      </c>
      <c r="D1624" t="s">
        <v>15</v>
      </c>
      <c r="E1624" s="2" t="s">
        <v>146</v>
      </c>
      <c r="F1624" t="str">
        <f t="shared" si="25"/>
        <v>Audi A4</v>
      </c>
      <c r="G1624" t="s">
        <v>147</v>
      </c>
      <c r="H1624" s="2" t="s">
        <v>17</v>
      </c>
      <c r="I1624" s="5">
        <v>136000</v>
      </c>
      <c r="J1624" s="2">
        <v>2017</v>
      </c>
      <c r="K1624" s="2">
        <v>110</v>
      </c>
      <c r="L1624" t="s">
        <v>30</v>
      </c>
      <c r="M1624" s="3">
        <v>27100</v>
      </c>
      <c r="N1624" s="2" t="s">
        <v>10266</v>
      </c>
    </row>
    <row r="1625" spans="1:14" x14ac:dyDescent="0.25">
      <c r="A1625" t="s">
        <v>12</v>
      </c>
      <c r="B1625" s="1" t="s">
        <v>10199</v>
      </c>
      <c r="C1625" t="s">
        <v>7754</v>
      </c>
      <c r="D1625" t="s">
        <v>15</v>
      </c>
      <c r="E1625" s="2" t="s">
        <v>146</v>
      </c>
      <c r="F1625" t="str">
        <f t="shared" si="25"/>
        <v>Audi A4</v>
      </c>
      <c r="G1625" t="s">
        <v>147</v>
      </c>
      <c r="H1625" s="2" t="s">
        <v>17</v>
      </c>
      <c r="I1625" s="5">
        <v>268000</v>
      </c>
      <c r="J1625" s="2">
        <v>2016</v>
      </c>
      <c r="K1625" s="2">
        <v>140</v>
      </c>
      <c r="L1625" t="s">
        <v>25</v>
      </c>
      <c r="M1625" s="3">
        <v>19500</v>
      </c>
      <c r="N1625" s="2" t="s">
        <v>9834</v>
      </c>
    </row>
    <row r="1626" spans="1:14" x14ac:dyDescent="0.25">
      <c r="A1626" t="s">
        <v>12</v>
      </c>
      <c r="B1626" s="1" t="s">
        <v>10001</v>
      </c>
      <c r="C1626" t="s">
        <v>10002</v>
      </c>
      <c r="D1626" t="s">
        <v>15</v>
      </c>
      <c r="E1626" s="2" t="s">
        <v>146</v>
      </c>
      <c r="F1626" t="str">
        <f t="shared" si="25"/>
        <v>Audi A4</v>
      </c>
      <c r="G1626" t="s">
        <v>370</v>
      </c>
      <c r="H1626" s="2" t="s">
        <v>17</v>
      </c>
      <c r="I1626" s="5">
        <v>163000</v>
      </c>
      <c r="J1626" s="2">
        <v>2016</v>
      </c>
      <c r="K1626" s="2">
        <v>110</v>
      </c>
      <c r="L1626" t="s">
        <v>18</v>
      </c>
      <c r="M1626" s="3">
        <v>18300</v>
      </c>
      <c r="N1626" s="2" t="s">
        <v>9701</v>
      </c>
    </row>
    <row r="1627" spans="1:14" x14ac:dyDescent="0.25">
      <c r="A1627" t="s">
        <v>12</v>
      </c>
      <c r="B1627" s="1" t="s">
        <v>10484</v>
      </c>
      <c r="C1627" t="s">
        <v>10485</v>
      </c>
      <c r="D1627" t="s">
        <v>15</v>
      </c>
      <c r="E1627" s="2" t="s">
        <v>146</v>
      </c>
      <c r="F1627" t="str">
        <f t="shared" si="25"/>
        <v>Audi A4</v>
      </c>
      <c r="G1627" t="s">
        <v>147</v>
      </c>
      <c r="H1627" s="2" t="s">
        <v>17</v>
      </c>
      <c r="I1627" s="5">
        <v>227950</v>
      </c>
      <c r="J1627" s="2">
        <v>2014</v>
      </c>
      <c r="K1627" s="2">
        <v>103</v>
      </c>
      <c r="L1627" t="s">
        <v>30</v>
      </c>
      <c r="M1627" s="3">
        <v>9500</v>
      </c>
      <c r="N1627" s="2" t="s">
        <v>10423</v>
      </c>
    </row>
    <row r="1628" spans="1:14" x14ac:dyDescent="0.25">
      <c r="A1628" t="s">
        <v>12</v>
      </c>
      <c r="B1628" s="1" t="s">
        <v>8853</v>
      </c>
      <c r="C1628" t="s">
        <v>8854</v>
      </c>
      <c r="D1628" t="s">
        <v>15</v>
      </c>
      <c r="E1628" s="2" t="s">
        <v>146</v>
      </c>
      <c r="F1628" t="str">
        <f t="shared" si="25"/>
        <v>Audi A4</v>
      </c>
      <c r="G1628" t="s">
        <v>370</v>
      </c>
      <c r="H1628" s="2" t="s">
        <v>17</v>
      </c>
      <c r="I1628" s="5">
        <v>200000</v>
      </c>
      <c r="J1628" s="2">
        <v>2017</v>
      </c>
      <c r="K1628" s="2">
        <v>110</v>
      </c>
      <c r="L1628" t="s">
        <v>45</v>
      </c>
      <c r="M1628" s="3">
        <v>19900</v>
      </c>
      <c r="N1628" s="2" t="s">
        <v>8823</v>
      </c>
    </row>
    <row r="1629" spans="1:14" x14ac:dyDescent="0.25">
      <c r="A1629" t="s">
        <v>12</v>
      </c>
      <c r="B1629" s="1" t="s">
        <v>7214</v>
      </c>
      <c r="C1629" t="s">
        <v>1544</v>
      </c>
      <c r="D1629" t="s">
        <v>15</v>
      </c>
      <c r="E1629" s="2" t="s">
        <v>146</v>
      </c>
      <c r="F1629" t="str">
        <f t="shared" si="25"/>
        <v>Audi A4</v>
      </c>
      <c r="G1629" t="s">
        <v>474</v>
      </c>
      <c r="H1629" s="2" t="s">
        <v>17</v>
      </c>
      <c r="I1629" s="5">
        <v>255000</v>
      </c>
      <c r="J1629" s="2">
        <v>2015</v>
      </c>
      <c r="K1629" s="2">
        <v>110</v>
      </c>
      <c r="L1629" t="s">
        <v>30</v>
      </c>
      <c r="M1629" s="3">
        <v>12999</v>
      </c>
      <c r="N1629" s="2" t="s">
        <v>7196</v>
      </c>
    </row>
    <row r="1630" spans="1:14" x14ac:dyDescent="0.25">
      <c r="A1630" t="s">
        <v>12</v>
      </c>
      <c r="B1630" s="1" t="s">
        <v>8165</v>
      </c>
      <c r="C1630" t="s">
        <v>3618</v>
      </c>
      <c r="D1630" t="s">
        <v>15</v>
      </c>
      <c r="E1630" s="2" t="s">
        <v>146</v>
      </c>
      <c r="F1630" t="str">
        <f t="shared" si="25"/>
        <v>Audi A4</v>
      </c>
      <c r="G1630" t="s">
        <v>147</v>
      </c>
      <c r="H1630" s="2" t="s">
        <v>17</v>
      </c>
      <c r="I1630" s="5">
        <v>184000</v>
      </c>
      <c r="J1630" s="2">
        <v>2013</v>
      </c>
      <c r="K1630" s="2">
        <v>100</v>
      </c>
      <c r="L1630" t="s">
        <v>714</v>
      </c>
      <c r="M1630" s="3">
        <v>11500</v>
      </c>
      <c r="N1630" s="2" t="s">
        <v>8123</v>
      </c>
    </row>
    <row r="1631" spans="1:14" x14ac:dyDescent="0.25">
      <c r="A1631" t="s">
        <v>12</v>
      </c>
      <c r="B1631" s="1" t="s">
        <v>7141</v>
      </c>
      <c r="C1631" t="s">
        <v>7142</v>
      </c>
      <c r="D1631" t="s">
        <v>15</v>
      </c>
      <c r="E1631" s="2" t="s">
        <v>146</v>
      </c>
      <c r="F1631" t="str">
        <f t="shared" si="25"/>
        <v>Audi A4</v>
      </c>
      <c r="G1631" t="s">
        <v>147</v>
      </c>
      <c r="H1631" s="2" t="s">
        <v>17</v>
      </c>
      <c r="I1631" s="5">
        <v>198000</v>
      </c>
      <c r="J1631" s="2">
        <v>2014</v>
      </c>
      <c r="L1631" t="s">
        <v>45</v>
      </c>
      <c r="M1631" s="3">
        <v>13850</v>
      </c>
      <c r="N1631" s="2" t="s">
        <v>7131</v>
      </c>
    </row>
    <row r="1632" spans="1:14" x14ac:dyDescent="0.25">
      <c r="A1632" t="s">
        <v>12</v>
      </c>
      <c r="B1632" s="1" t="s">
        <v>5763</v>
      </c>
      <c r="C1632" t="s">
        <v>5764</v>
      </c>
      <c r="D1632" t="s">
        <v>15</v>
      </c>
      <c r="E1632" s="2" t="s">
        <v>146</v>
      </c>
      <c r="F1632" t="str">
        <f t="shared" si="25"/>
        <v>Audi A4</v>
      </c>
      <c r="G1632" t="s">
        <v>147</v>
      </c>
      <c r="H1632" s="2" t="s">
        <v>17</v>
      </c>
      <c r="I1632" s="5">
        <v>213500</v>
      </c>
      <c r="J1632" s="2">
        <v>2014</v>
      </c>
      <c r="K1632" s="2">
        <v>88</v>
      </c>
      <c r="L1632" t="s">
        <v>30</v>
      </c>
      <c r="M1632" s="3">
        <v>12600</v>
      </c>
      <c r="N1632" s="2" t="s">
        <v>5708</v>
      </c>
    </row>
    <row r="1633" spans="1:14" x14ac:dyDescent="0.25">
      <c r="A1633" t="s">
        <v>12</v>
      </c>
      <c r="B1633" s="1" t="s">
        <v>5557</v>
      </c>
      <c r="C1633" t="s">
        <v>5558</v>
      </c>
      <c r="D1633" t="s">
        <v>15</v>
      </c>
      <c r="E1633" s="2" t="s">
        <v>146</v>
      </c>
      <c r="F1633" t="str">
        <f t="shared" si="25"/>
        <v>Audi A4</v>
      </c>
      <c r="G1633" t="s">
        <v>147</v>
      </c>
      <c r="H1633" s="2" t="s">
        <v>17</v>
      </c>
      <c r="I1633" s="5">
        <v>203000</v>
      </c>
      <c r="J1633" s="2">
        <v>2015</v>
      </c>
      <c r="K1633" s="2">
        <v>110</v>
      </c>
      <c r="L1633" t="s">
        <v>30</v>
      </c>
      <c r="M1633" s="3">
        <v>14500</v>
      </c>
      <c r="N1633" s="2" t="s">
        <v>5427</v>
      </c>
    </row>
    <row r="1634" spans="1:14" x14ac:dyDescent="0.25">
      <c r="A1634" t="s">
        <v>12</v>
      </c>
      <c r="B1634" s="1" t="s">
        <v>5805</v>
      </c>
      <c r="C1634" t="s">
        <v>5806</v>
      </c>
      <c r="D1634" t="s">
        <v>15</v>
      </c>
      <c r="E1634" s="2" t="s">
        <v>146</v>
      </c>
      <c r="F1634" t="str">
        <f t="shared" si="25"/>
        <v>Audi A4</v>
      </c>
      <c r="G1634" t="s">
        <v>147</v>
      </c>
      <c r="H1634" s="2" t="s">
        <v>17</v>
      </c>
      <c r="I1634" s="5">
        <v>198200</v>
      </c>
      <c r="J1634" s="2">
        <v>2014</v>
      </c>
      <c r="K1634" s="2">
        <v>140</v>
      </c>
      <c r="L1634" t="s">
        <v>30</v>
      </c>
      <c r="M1634" s="3">
        <v>12300</v>
      </c>
      <c r="N1634" s="2" t="s">
        <v>5774</v>
      </c>
    </row>
    <row r="1635" spans="1:14" x14ac:dyDescent="0.25">
      <c r="A1635" t="s">
        <v>12</v>
      </c>
      <c r="B1635" s="1" t="s">
        <v>4532</v>
      </c>
      <c r="C1635" t="s">
        <v>4533</v>
      </c>
      <c r="D1635" t="s">
        <v>15</v>
      </c>
      <c r="E1635" s="2" t="s">
        <v>146</v>
      </c>
      <c r="F1635" t="str">
        <f t="shared" si="25"/>
        <v>Audi A4</v>
      </c>
      <c r="G1635" t="s">
        <v>4534</v>
      </c>
      <c r="H1635" s="2" t="s">
        <v>17</v>
      </c>
      <c r="I1635" s="5">
        <v>281000</v>
      </c>
      <c r="J1635" s="2">
        <v>2013</v>
      </c>
      <c r="K1635" s="2">
        <v>88</v>
      </c>
      <c r="L1635" t="s">
        <v>121</v>
      </c>
      <c r="M1635" s="3">
        <v>12500</v>
      </c>
      <c r="N1635" s="2" t="s">
        <v>4431</v>
      </c>
    </row>
    <row r="1636" spans="1:14" x14ac:dyDescent="0.25">
      <c r="A1636" t="s">
        <v>12</v>
      </c>
      <c r="B1636" s="1" t="s">
        <v>4495</v>
      </c>
      <c r="C1636" t="s">
        <v>4496</v>
      </c>
      <c r="D1636" t="s">
        <v>15</v>
      </c>
      <c r="E1636" s="2" t="s">
        <v>146</v>
      </c>
      <c r="F1636" t="str">
        <f t="shared" si="25"/>
        <v>Audi A4</v>
      </c>
      <c r="G1636" t="s">
        <v>147</v>
      </c>
      <c r="H1636" s="2" t="s">
        <v>17</v>
      </c>
      <c r="I1636" s="5">
        <v>173800</v>
      </c>
      <c r="J1636" s="2">
        <v>2016</v>
      </c>
      <c r="K1636" s="2">
        <v>140</v>
      </c>
      <c r="L1636" t="s">
        <v>30</v>
      </c>
      <c r="M1636" s="3">
        <v>23000</v>
      </c>
      <c r="N1636" s="2" t="s">
        <v>4431</v>
      </c>
    </row>
    <row r="1637" spans="1:14" x14ac:dyDescent="0.25">
      <c r="A1637" t="s">
        <v>12</v>
      </c>
      <c r="B1637" s="1" t="s">
        <v>3617</v>
      </c>
      <c r="C1637" t="s">
        <v>3618</v>
      </c>
      <c r="D1637" t="s">
        <v>15</v>
      </c>
      <c r="E1637" s="2" t="s">
        <v>146</v>
      </c>
      <c r="F1637" t="str">
        <f t="shared" si="25"/>
        <v>Audi A4</v>
      </c>
      <c r="G1637" t="s">
        <v>147</v>
      </c>
      <c r="H1637" s="2" t="s">
        <v>17</v>
      </c>
      <c r="I1637" s="5">
        <v>186500</v>
      </c>
      <c r="J1637" s="2">
        <v>2013</v>
      </c>
      <c r="K1637" s="2">
        <v>100</v>
      </c>
      <c r="L1637" t="s">
        <v>714</v>
      </c>
      <c r="M1637" s="3">
        <v>11500</v>
      </c>
      <c r="N1637" s="2" t="s">
        <v>3570</v>
      </c>
    </row>
    <row r="1638" spans="1:14" x14ac:dyDescent="0.25">
      <c r="A1638" t="s">
        <v>12</v>
      </c>
      <c r="B1638" s="1" t="s">
        <v>3587</v>
      </c>
      <c r="C1638" t="s">
        <v>3588</v>
      </c>
      <c r="D1638" t="s">
        <v>15</v>
      </c>
      <c r="E1638" s="2" t="s">
        <v>146</v>
      </c>
      <c r="F1638" t="str">
        <f t="shared" si="25"/>
        <v>Audi A4</v>
      </c>
      <c r="G1638" t="s">
        <v>474</v>
      </c>
      <c r="H1638" s="2" t="s">
        <v>17</v>
      </c>
      <c r="I1638" s="5">
        <v>231000</v>
      </c>
      <c r="J1638" s="2">
        <v>2013</v>
      </c>
      <c r="K1638" s="2">
        <v>130</v>
      </c>
      <c r="L1638" t="s">
        <v>18</v>
      </c>
      <c r="M1638" s="3">
        <v>13500</v>
      </c>
      <c r="N1638" s="2" t="s">
        <v>3570</v>
      </c>
    </row>
    <row r="1639" spans="1:14" x14ac:dyDescent="0.25">
      <c r="A1639" t="s">
        <v>12</v>
      </c>
      <c r="B1639" s="1" t="s">
        <v>2507</v>
      </c>
      <c r="C1639" t="s">
        <v>2508</v>
      </c>
      <c r="D1639" t="s">
        <v>15</v>
      </c>
      <c r="E1639" s="2" t="s">
        <v>146</v>
      </c>
      <c r="F1639" t="str">
        <f t="shared" si="25"/>
        <v>Audi A4</v>
      </c>
      <c r="G1639" t="s">
        <v>147</v>
      </c>
      <c r="H1639" s="2" t="s">
        <v>17</v>
      </c>
      <c r="I1639" s="5">
        <v>196000</v>
      </c>
      <c r="J1639" s="2">
        <v>2014</v>
      </c>
      <c r="K1639" s="2">
        <v>100</v>
      </c>
      <c r="L1639" t="s">
        <v>25</v>
      </c>
      <c r="M1639" s="3">
        <v>13700</v>
      </c>
      <c r="N1639" s="2" t="s">
        <v>2453</v>
      </c>
    </row>
    <row r="1640" spans="1:14" x14ac:dyDescent="0.25">
      <c r="A1640" t="s">
        <v>12</v>
      </c>
      <c r="B1640" s="1" t="s">
        <v>1641</v>
      </c>
      <c r="C1640" t="s">
        <v>1642</v>
      </c>
      <c r="D1640" t="s">
        <v>15</v>
      </c>
      <c r="E1640" s="2" t="s">
        <v>146</v>
      </c>
      <c r="F1640" t="str">
        <f t="shared" si="25"/>
        <v>Audi A4</v>
      </c>
      <c r="G1640" t="s">
        <v>474</v>
      </c>
      <c r="H1640" s="2" t="s">
        <v>17</v>
      </c>
      <c r="I1640" s="5">
        <v>235500</v>
      </c>
      <c r="J1640" s="2">
        <v>2013</v>
      </c>
      <c r="K1640" s="2">
        <v>105</v>
      </c>
      <c r="L1640" t="s">
        <v>296</v>
      </c>
      <c r="M1640" s="3">
        <v>12300</v>
      </c>
      <c r="N1640" s="2" t="s">
        <v>1506</v>
      </c>
    </row>
    <row r="1641" spans="1:14" x14ac:dyDescent="0.25">
      <c r="A1641" t="s">
        <v>12</v>
      </c>
      <c r="B1641" s="1" t="s">
        <v>1559</v>
      </c>
      <c r="C1641" t="s">
        <v>1560</v>
      </c>
      <c r="D1641" t="s">
        <v>15</v>
      </c>
      <c r="E1641" s="2" t="s">
        <v>146</v>
      </c>
      <c r="F1641" t="str">
        <f t="shared" si="25"/>
        <v>Audi A4</v>
      </c>
      <c r="G1641" t="s">
        <v>147</v>
      </c>
      <c r="H1641" s="2" t="s">
        <v>17</v>
      </c>
      <c r="I1641" s="5">
        <v>175000</v>
      </c>
      <c r="J1641" s="2">
        <v>2015</v>
      </c>
      <c r="K1641" s="2">
        <v>110</v>
      </c>
      <c r="L1641" t="s">
        <v>30</v>
      </c>
      <c r="M1641" s="3">
        <v>14500</v>
      </c>
      <c r="N1641" s="2" t="s">
        <v>1506</v>
      </c>
    </row>
    <row r="1642" spans="1:14" x14ac:dyDescent="0.25">
      <c r="A1642" t="s">
        <v>12</v>
      </c>
      <c r="B1642" s="1" t="s">
        <v>510</v>
      </c>
      <c r="C1642" t="s">
        <v>511</v>
      </c>
      <c r="D1642" t="s">
        <v>15</v>
      </c>
      <c r="E1642" s="2" t="s">
        <v>146</v>
      </c>
      <c r="F1642" t="str">
        <f t="shared" si="25"/>
        <v>Audi A4</v>
      </c>
      <c r="G1642" t="s">
        <v>147</v>
      </c>
      <c r="H1642" s="2" t="s">
        <v>17</v>
      </c>
      <c r="I1642" s="5">
        <v>174000</v>
      </c>
      <c r="J1642" s="2">
        <v>2013</v>
      </c>
      <c r="K1642" s="2">
        <v>103</v>
      </c>
      <c r="L1642" t="s">
        <v>60</v>
      </c>
      <c r="M1642" s="3">
        <v>12700</v>
      </c>
      <c r="N1642" s="2" t="s">
        <v>380</v>
      </c>
    </row>
    <row r="1643" spans="1:14" x14ac:dyDescent="0.25">
      <c r="A1643" t="s">
        <v>12</v>
      </c>
      <c r="B1643" s="1" t="s">
        <v>368</v>
      </c>
      <c r="C1643" t="s">
        <v>369</v>
      </c>
      <c r="D1643" t="s">
        <v>15</v>
      </c>
      <c r="E1643" s="2" t="s">
        <v>146</v>
      </c>
      <c r="F1643" t="str">
        <f t="shared" si="25"/>
        <v>Audi A4</v>
      </c>
      <c r="G1643" t="s">
        <v>370</v>
      </c>
      <c r="H1643" s="2" t="s">
        <v>17</v>
      </c>
      <c r="I1643" s="5">
        <v>261500</v>
      </c>
      <c r="J1643" s="2">
        <v>2013</v>
      </c>
      <c r="K1643" s="2">
        <v>88</v>
      </c>
      <c r="L1643" t="s">
        <v>25</v>
      </c>
      <c r="M1643" s="3">
        <v>11000</v>
      </c>
      <c r="N1643" s="2" t="s">
        <v>19</v>
      </c>
    </row>
    <row r="1644" spans="1:14" x14ac:dyDescent="0.25">
      <c r="A1644" t="s">
        <v>12</v>
      </c>
      <c r="B1644" s="1" t="s">
        <v>1984</v>
      </c>
      <c r="C1644" t="s">
        <v>1167</v>
      </c>
      <c r="D1644" t="s">
        <v>15</v>
      </c>
      <c r="E1644" s="2" t="s">
        <v>146</v>
      </c>
      <c r="F1644" t="str">
        <f t="shared" si="25"/>
        <v>Audi A4</v>
      </c>
      <c r="G1644" t="s">
        <v>147</v>
      </c>
      <c r="H1644" s="2" t="s">
        <v>17</v>
      </c>
      <c r="I1644" s="5">
        <v>243000</v>
      </c>
      <c r="J1644" s="2">
        <v>2013</v>
      </c>
      <c r="K1644" s="2">
        <v>100</v>
      </c>
      <c r="L1644" t="s">
        <v>60</v>
      </c>
      <c r="M1644" s="3">
        <v>11750</v>
      </c>
      <c r="N1644" s="2" t="s">
        <v>1904</v>
      </c>
    </row>
    <row r="1645" spans="1:14" x14ac:dyDescent="0.25">
      <c r="A1645" t="s">
        <v>12</v>
      </c>
      <c r="B1645" s="1" t="s">
        <v>5447</v>
      </c>
      <c r="C1645" t="s">
        <v>5448</v>
      </c>
      <c r="D1645" t="s">
        <v>15</v>
      </c>
      <c r="E1645" s="2" t="s">
        <v>146</v>
      </c>
      <c r="F1645" t="str">
        <f t="shared" si="25"/>
        <v>Audi A4</v>
      </c>
      <c r="G1645" t="s">
        <v>147</v>
      </c>
      <c r="H1645" s="2" t="s">
        <v>17</v>
      </c>
      <c r="I1645" s="5">
        <v>101000</v>
      </c>
      <c r="J1645" s="2">
        <v>2013</v>
      </c>
      <c r="K1645" s="2">
        <v>88</v>
      </c>
      <c r="L1645" t="s">
        <v>121</v>
      </c>
      <c r="M1645" s="3">
        <v>14500</v>
      </c>
      <c r="N1645" s="2" t="s">
        <v>5381</v>
      </c>
    </row>
    <row r="1646" spans="1:14" x14ac:dyDescent="0.25">
      <c r="A1646" t="s">
        <v>12</v>
      </c>
      <c r="B1646" s="1" t="s">
        <v>11408</v>
      </c>
      <c r="C1646" t="s">
        <v>11409</v>
      </c>
      <c r="D1646" t="s">
        <v>15</v>
      </c>
      <c r="E1646" s="2" t="s">
        <v>146</v>
      </c>
      <c r="F1646" t="str">
        <f t="shared" si="25"/>
        <v>Audi A4</v>
      </c>
      <c r="G1646" t="s">
        <v>11410</v>
      </c>
      <c r="H1646" s="2" t="s">
        <v>17</v>
      </c>
      <c r="I1646" s="5">
        <v>148749</v>
      </c>
      <c r="J1646" s="2">
        <v>2013</v>
      </c>
      <c r="K1646" s="2">
        <v>105</v>
      </c>
      <c r="L1646" t="s">
        <v>54</v>
      </c>
      <c r="M1646" s="3">
        <v>13800</v>
      </c>
      <c r="N1646" s="2" t="s">
        <v>11371</v>
      </c>
    </row>
    <row r="1647" spans="1:14" x14ac:dyDescent="0.25">
      <c r="A1647" t="s">
        <v>12</v>
      </c>
      <c r="B1647" s="1" t="s">
        <v>15417</v>
      </c>
      <c r="C1647" t="s">
        <v>15418</v>
      </c>
      <c r="D1647" t="s">
        <v>15</v>
      </c>
      <c r="E1647" s="2" t="s">
        <v>146</v>
      </c>
      <c r="F1647" t="str">
        <f t="shared" si="25"/>
        <v>Audi A4</v>
      </c>
      <c r="G1647" t="s">
        <v>7548</v>
      </c>
      <c r="H1647" s="2" t="s">
        <v>17</v>
      </c>
      <c r="I1647" s="5">
        <v>189300</v>
      </c>
      <c r="J1647" s="2">
        <v>2014</v>
      </c>
      <c r="K1647" s="2">
        <v>110</v>
      </c>
      <c r="L1647" t="s">
        <v>30</v>
      </c>
      <c r="M1647" s="3">
        <v>13500</v>
      </c>
      <c r="N1647" s="2" t="s">
        <v>15404</v>
      </c>
    </row>
    <row r="1648" spans="1:14" x14ac:dyDescent="0.25">
      <c r="A1648" t="s">
        <v>12</v>
      </c>
      <c r="B1648" s="1" t="s">
        <v>10513</v>
      </c>
      <c r="C1648" t="s">
        <v>10514</v>
      </c>
      <c r="D1648" t="s">
        <v>15</v>
      </c>
      <c r="E1648" s="2" t="s">
        <v>146</v>
      </c>
      <c r="F1648" t="str">
        <f t="shared" si="25"/>
        <v>Audi A4</v>
      </c>
      <c r="G1648" t="s">
        <v>10515</v>
      </c>
      <c r="H1648" s="2" t="s">
        <v>17</v>
      </c>
      <c r="I1648" s="5">
        <v>190000</v>
      </c>
      <c r="J1648" s="2">
        <v>2016</v>
      </c>
      <c r="K1648" s="2">
        <v>110</v>
      </c>
      <c r="L1648" t="s">
        <v>30</v>
      </c>
      <c r="M1648" s="3">
        <v>19300</v>
      </c>
      <c r="N1648" s="2" t="s">
        <v>10510</v>
      </c>
    </row>
    <row r="1649" spans="1:14" x14ac:dyDescent="0.25">
      <c r="A1649" t="s">
        <v>12</v>
      </c>
      <c r="B1649" s="1" t="s">
        <v>7546</v>
      </c>
      <c r="C1649" t="s">
        <v>7547</v>
      </c>
      <c r="D1649" t="s">
        <v>15</v>
      </c>
      <c r="E1649" s="2" t="s">
        <v>146</v>
      </c>
      <c r="F1649" t="str">
        <f t="shared" si="25"/>
        <v>Audi A4</v>
      </c>
      <c r="G1649" t="s">
        <v>7548</v>
      </c>
      <c r="H1649" s="2" t="s">
        <v>17</v>
      </c>
      <c r="I1649" s="5">
        <v>240000</v>
      </c>
      <c r="J1649" s="2">
        <v>2014</v>
      </c>
      <c r="K1649" s="2">
        <v>110</v>
      </c>
      <c r="L1649" t="s">
        <v>30</v>
      </c>
      <c r="M1649" s="3">
        <v>12500</v>
      </c>
      <c r="N1649" s="2" t="s">
        <v>7538</v>
      </c>
    </row>
    <row r="1650" spans="1:14" x14ac:dyDescent="0.25">
      <c r="A1650" t="s">
        <v>12</v>
      </c>
      <c r="B1650" s="1" t="s">
        <v>6135</v>
      </c>
      <c r="C1650" t="s">
        <v>6136</v>
      </c>
      <c r="D1650" t="s">
        <v>15</v>
      </c>
      <c r="E1650" s="2" t="s">
        <v>146</v>
      </c>
      <c r="F1650" t="str">
        <f t="shared" si="25"/>
        <v>Audi A4</v>
      </c>
      <c r="G1650" t="s">
        <v>6137</v>
      </c>
      <c r="H1650" s="2" t="s">
        <v>17</v>
      </c>
      <c r="I1650" s="5">
        <v>310000</v>
      </c>
      <c r="J1650" s="2">
        <v>2014</v>
      </c>
      <c r="K1650" s="2">
        <v>110</v>
      </c>
      <c r="L1650" t="s">
        <v>30</v>
      </c>
      <c r="M1650" s="3">
        <v>10900</v>
      </c>
      <c r="N1650" s="2" t="s">
        <v>6057</v>
      </c>
    </row>
    <row r="1651" spans="1:14" x14ac:dyDescent="0.25">
      <c r="A1651" t="s">
        <v>12</v>
      </c>
      <c r="B1651" s="1" t="s">
        <v>1652</v>
      </c>
      <c r="C1651" t="s">
        <v>1167</v>
      </c>
      <c r="D1651" t="s">
        <v>15</v>
      </c>
      <c r="E1651" s="2" t="s">
        <v>146</v>
      </c>
      <c r="F1651" t="str">
        <f t="shared" si="25"/>
        <v>Audi A4</v>
      </c>
      <c r="G1651" t="s">
        <v>147</v>
      </c>
      <c r="H1651" s="2" t="s">
        <v>17</v>
      </c>
      <c r="I1651" s="5">
        <v>176000</v>
      </c>
      <c r="J1651" s="2">
        <v>2016</v>
      </c>
      <c r="K1651" s="2">
        <v>110</v>
      </c>
      <c r="M1651" s="3">
        <v>18750</v>
      </c>
      <c r="N1651" s="2" t="s">
        <v>1506</v>
      </c>
    </row>
    <row r="1652" spans="1:14" x14ac:dyDescent="0.25">
      <c r="A1652" t="s">
        <v>12</v>
      </c>
      <c r="B1652" s="1" t="s">
        <v>14670</v>
      </c>
      <c r="C1652" t="s">
        <v>14671</v>
      </c>
      <c r="D1652" t="s">
        <v>15</v>
      </c>
      <c r="E1652" s="2" t="s">
        <v>146</v>
      </c>
      <c r="F1652" t="str">
        <f t="shared" si="25"/>
        <v>Audi A4</v>
      </c>
      <c r="G1652" t="s">
        <v>14672</v>
      </c>
      <c r="H1652" s="2" t="s">
        <v>17</v>
      </c>
      <c r="I1652" s="5">
        <v>115000</v>
      </c>
      <c r="J1652" s="2">
        <v>2017</v>
      </c>
      <c r="K1652" s="2">
        <v>110</v>
      </c>
      <c r="L1652" t="s">
        <v>223</v>
      </c>
      <c r="M1652" s="3">
        <v>21000</v>
      </c>
      <c r="N1652" s="2" t="s">
        <v>9697</v>
      </c>
    </row>
    <row r="1653" spans="1:14" x14ac:dyDescent="0.25">
      <c r="A1653" t="s">
        <v>12</v>
      </c>
      <c r="B1653" s="1" t="s">
        <v>6819</v>
      </c>
      <c r="C1653" t="s">
        <v>6820</v>
      </c>
      <c r="D1653" t="s">
        <v>15</v>
      </c>
      <c r="E1653" s="2" t="s">
        <v>146</v>
      </c>
      <c r="F1653" t="str">
        <f t="shared" si="25"/>
        <v>Audi A4</v>
      </c>
      <c r="G1653" t="s">
        <v>6821</v>
      </c>
      <c r="H1653" s="2" t="s">
        <v>17</v>
      </c>
      <c r="I1653" s="5">
        <v>179560</v>
      </c>
      <c r="J1653" s="2">
        <v>2016</v>
      </c>
      <c r="K1653" s="2">
        <v>110</v>
      </c>
      <c r="L1653" t="s">
        <v>96</v>
      </c>
      <c r="M1653" s="3">
        <v>16350</v>
      </c>
      <c r="N1653" s="2" t="s">
        <v>2754</v>
      </c>
    </row>
    <row r="1654" spans="1:14" x14ac:dyDescent="0.25">
      <c r="A1654" t="s">
        <v>12</v>
      </c>
      <c r="B1654" s="1" t="s">
        <v>6073</v>
      </c>
      <c r="C1654" t="s">
        <v>6074</v>
      </c>
      <c r="D1654" t="s">
        <v>15</v>
      </c>
      <c r="E1654" s="2" t="s">
        <v>146</v>
      </c>
      <c r="F1654" t="str">
        <f t="shared" si="25"/>
        <v>Audi A4</v>
      </c>
      <c r="G1654" t="s">
        <v>6075</v>
      </c>
      <c r="H1654" s="2" t="s">
        <v>17</v>
      </c>
      <c r="I1654" s="5">
        <v>308000</v>
      </c>
      <c r="J1654" s="2">
        <v>2017</v>
      </c>
      <c r="K1654" s="2">
        <v>110</v>
      </c>
      <c r="L1654" t="s">
        <v>30</v>
      </c>
      <c r="M1654" s="3">
        <v>15300</v>
      </c>
      <c r="N1654" s="2" t="s">
        <v>6057</v>
      </c>
    </row>
    <row r="1655" spans="1:14" x14ac:dyDescent="0.25">
      <c r="A1655" t="s">
        <v>12</v>
      </c>
      <c r="B1655" s="1" t="s">
        <v>14138</v>
      </c>
      <c r="C1655" t="s">
        <v>14139</v>
      </c>
      <c r="D1655" t="s">
        <v>15</v>
      </c>
      <c r="E1655" s="2" t="s">
        <v>146</v>
      </c>
      <c r="F1655" t="str">
        <f t="shared" si="25"/>
        <v>Audi A4</v>
      </c>
      <c r="G1655" t="s">
        <v>14140</v>
      </c>
      <c r="H1655" s="2" t="s">
        <v>17</v>
      </c>
      <c r="I1655" s="5">
        <v>207500</v>
      </c>
      <c r="J1655" s="2">
        <v>2015</v>
      </c>
      <c r="K1655" s="2">
        <v>140</v>
      </c>
      <c r="L1655" t="s">
        <v>30</v>
      </c>
      <c r="M1655" s="3">
        <v>12400</v>
      </c>
      <c r="N1655" s="2" t="s">
        <v>14137</v>
      </c>
    </row>
    <row r="1656" spans="1:14" x14ac:dyDescent="0.25">
      <c r="A1656" t="s">
        <v>12</v>
      </c>
      <c r="B1656" s="1" t="s">
        <v>9061</v>
      </c>
      <c r="C1656" t="s">
        <v>9062</v>
      </c>
      <c r="D1656" t="s">
        <v>15</v>
      </c>
      <c r="E1656" s="2" t="s">
        <v>146</v>
      </c>
      <c r="F1656" t="str">
        <f t="shared" si="25"/>
        <v>Audi A4</v>
      </c>
      <c r="G1656" t="s">
        <v>9063</v>
      </c>
      <c r="H1656" s="2" t="s">
        <v>17</v>
      </c>
      <c r="I1656" s="5">
        <v>170000</v>
      </c>
      <c r="J1656" s="2">
        <v>2016</v>
      </c>
      <c r="K1656" s="2">
        <v>140</v>
      </c>
      <c r="L1656" t="s">
        <v>30</v>
      </c>
      <c r="M1656" s="3">
        <v>27500</v>
      </c>
      <c r="N1656" s="2" t="s">
        <v>9039</v>
      </c>
    </row>
    <row r="1657" spans="1:14" x14ac:dyDescent="0.25">
      <c r="A1657" t="s">
        <v>12</v>
      </c>
      <c r="B1657" s="1" t="s">
        <v>7052</v>
      </c>
      <c r="C1657" t="s">
        <v>7053</v>
      </c>
      <c r="D1657" t="s">
        <v>15</v>
      </c>
      <c r="E1657" s="2" t="s">
        <v>146</v>
      </c>
      <c r="F1657" t="str">
        <f t="shared" si="25"/>
        <v>Audi A4</v>
      </c>
      <c r="G1657" t="s">
        <v>7054</v>
      </c>
      <c r="H1657" s="2" t="s">
        <v>17</v>
      </c>
      <c r="I1657" s="5">
        <v>186000</v>
      </c>
      <c r="J1657" s="2">
        <v>2017</v>
      </c>
      <c r="K1657" s="2">
        <v>140</v>
      </c>
      <c r="L1657" t="s">
        <v>30</v>
      </c>
      <c r="M1657" s="3">
        <v>21000</v>
      </c>
      <c r="N1657" s="2" t="s">
        <v>7025</v>
      </c>
    </row>
    <row r="1658" spans="1:14" x14ac:dyDescent="0.25">
      <c r="A1658" t="s">
        <v>12</v>
      </c>
      <c r="B1658" s="1" t="s">
        <v>16111</v>
      </c>
      <c r="C1658" t="s">
        <v>16112</v>
      </c>
      <c r="D1658" t="s">
        <v>15</v>
      </c>
      <c r="E1658" s="2" t="s">
        <v>146</v>
      </c>
      <c r="F1658" t="str">
        <f t="shared" si="25"/>
        <v>Audi A4</v>
      </c>
      <c r="G1658" t="s">
        <v>16113</v>
      </c>
      <c r="H1658" s="2" t="s">
        <v>17</v>
      </c>
      <c r="I1658" s="5">
        <v>207000</v>
      </c>
      <c r="J1658" s="2">
        <v>2016</v>
      </c>
      <c r="K1658" s="2">
        <v>140</v>
      </c>
      <c r="L1658" t="s">
        <v>30</v>
      </c>
      <c r="M1658" s="3">
        <v>18300</v>
      </c>
      <c r="N1658" s="2" t="s">
        <v>16114</v>
      </c>
    </row>
    <row r="1659" spans="1:14" x14ac:dyDescent="0.25">
      <c r="A1659" t="s">
        <v>12</v>
      </c>
      <c r="B1659" s="1" t="s">
        <v>7178</v>
      </c>
      <c r="C1659" t="s">
        <v>7179</v>
      </c>
      <c r="D1659" t="s">
        <v>15</v>
      </c>
      <c r="E1659" s="2" t="s">
        <v>146</v>
      </c>
      <c r="F1659" t="str">
        <f t="shared" si="25"/>
        <v>Audi A4</v>
      </c>
      <c r="G1659" t="s">
        <v>7180</v>
      </c>
      <c r="H1659" s="2" t="s">
        <v>17</v>
      </c>
      <c r="I1659" s="5">
        <v>102000</v>
      </c>
      <c r="J1659" s="2">
        <v>2017</v>
      </c>
      <c r="L1659" t="s">
        <v>45</v>
      </c>
      <c r="M1659" s="3">
        <v>29000</v>
      </c>
      <c r="N1659" s="2" t="s">
        <v>7131</v>
      </c>
    </row>
    <row r="1660" spans="1:14" x14ac:dyDescent="0.25">
      <c r="A1660" t="s">
        <v>12</v>
      </c>
      <c r="B1660" s="1" t="s">
        <v>15555</v>
      </c>
      <c r="C1660" t="s">
        <v>15556</v>
      </c>
      <c r="D1660" t="s">
        <v>15</v>
      </c>
      <c r="E1660" s="2" t="s">
        <v>146</v>
      </c>
      <c r="F1660" t="str">
        <f t="shared" si="25"/>
        <v>Audi A4</v>
      </c>
      <c r="G1660" t="s">
        <v>1941</v>
      </c>
      <c r="H1660" s="2" t="s">
        <v>17</v>
      </c>
      <c r="I1660" s="5">
        <v>200000</v>
      </c>
      <c r="J1660" s="2">
        <v>2015</v>
      </c>
      <c r="K1660" s="2">
        <v>140</v>
      </c>
      <c r="L1660" t="s">
        <v>296</v>
      </c>
      <c r="M1660" s="3">
        <v>23000</v>
      </c>
      <c r="N1660" s="2" t="s">
        <v>15541</v>
      </c>
    </row>
    <row r="1661" spans="1:14" x14ac:dyDescent="0.25">
      <c r="A1661" t="s">
        <v>12</v>
      </c>
      <c r="B1661" s="1" t="s">
        <v>13126</v>
      </c>
      <c r="C1661" t="s">
        <v>13127</v>
      </c>
      <c r="D1661" t="s">
        <v>15</v>
      </c>
      <c r="E1661" s="2" t="s">
        <v>146</v>
      </c>
      <c r="F1661" t="str">
        <f t="shared" si="25"/>
        <v>Audi A4</v>
      </c>
      <c r="G1661" t="s">
        <v>147</v>
      </c>
      <c r="H1661" s="2" t="s">
        <v>17</v>
      </c>
      <c r="I1661" s="5">
        <v>165000</v>
      </c>
      <c r="J1661" s="2">
        <v>2013</v>
      </c>
      <c r="K1661" s="2">
        <v>120</v>
      </c>
      <c r="L1661" t="s">
        <v>45</v>
      </c>
      <c r="M1661" s="3">
        <v>4500</v>
      </c>
      <c r="N1661" s="2" t="s">
        <v>13121</v>
      </c>
    </row>
    <row r="1662" spans="1:14" x14ac:dyDescent="0.25">
      <c r="A1662" t="s">
        <v>12</v>
      </c>
      <c r="B1662" s="1" t="s">
        <v>3043</v>
      </c>
      <c r="C1662" t="s">
        <v>3044</v>
      </c>
      <c r="D1662" t="s">
        <v>15</v>
      </c>
      <c r="E1662" s="2" t="s">
        <v>146</v>
      </c>
      <c r="F1662" t="str">
        <f t="shared" si="25"/>
        <v>Audi A4</v>
      </c>
      <c r="G1662"/>
      <c r="H1662" s="2" t="s">
        <v>17</v>
      </c>
      <c r="I1662" s="5">
        <v>277000</v>
      </c>
      <c r="J1662" s="2">
        <v>2013</v>
      </c>
      <c r="K1662" s="2">
        <v>110</v>
      </c>
      <c r="L1662" t="s">
        <v>30</v>
      </c>
      <c r="M1662" s="3">
        <v>10200</v>
      </c>
      <c r="N1662" s="2" t="s">
        <v>2899</v>
      </c>
    </row>
    <row r="1663" spans="1:14" x14ac:dyDescent="0.25">
      <c r="A1663" t="s">
        <v>12</v>
      </c>
      <c r="B1663" s="1" t="s">
        <v>6629</v>
      </c>
      <c r="C1663" t="s">
        <v>6630</v>
      </c>
      <c r="D1663" t="s">
        <v>15</v>
      </c>
      <c r="E1663" s="2" t="s">
        <v>146</v>
      </c>
      <c r="F1663" t="str">
        <f t="shared" si="25"/>
        <v>Audi A4</v>
      </c>
      <c r="G1663" t="s">
        <v>147</v>
      </c>
      <c r="H1663" s="2" t="s">
        <v>17</v>
      </c>
      <c r="I1663" s="5">
        <v>176100</v>
      </c>
      <c r="J1663" s="2">
        <v>2014</v>
      </c>
      <c r="K1663" s="2">
        <v>110</v>
      </c>
      <c r="L1663" t="s">
        <v>30</v>
      </c>
      <c r="M1663" s="3">
        <v>13000</v>
      </c>
      <c r="N1663" s="2" t="s">
        <v>272</v>
      </c>
    </row>
    <row r="1664" spans="1:14" x14ac:dyDescent="0.25">
      <c r="A1664" t="s">
        <v>12</v>
      </c>
      <c r="B1664" s="1" t="s">
        <v>12472</v>
      </c>
      <c r="C1664" t="s">
        <v>70</v>
      </c>
      <c r="D1664" t="s">
        <v>15</v>
      </c>
      <c r="E1664" s="2" t="s">
        <v>146</v>
      </c>
      <c r="F1664" t="str">
        <f t="shared" si="25"/>
        <v>Audi A4</v>
      </c>
      <c r="G1664" t="s">
        <v>365</v>
      </c>
      <c r="H1664" s="2" t="s">
        <v>17</v>
      </c>
      <c r="I1664" s="5">
        <v>188000</v>
      </c>
      <c r="J1664" s="2">
        <v>2014</v>
      </c>
      <c r="K1664" s="2">
        <v>100</v>
      </c>
      <c r="L1664" t="s">
        <v>30</v>
      </c>
      <c r="M1664" s="3">
        <v>12750</v>
      </c>
      <c r="N1664" s="2" t="s">
        <v>12445</v>
      </c>
    </row>
    <row r="1665" spans="1:14" x14ac:dyDescent="0.25">
      <c r="A1665" t="s">
        <v>12</v>
      </c>
      <c r="B1665" s="1" t="s">
        <v>8322</v>
      </c>
      <c r="C1665" t="s">
        <v>8323</v>
      </c>
      <c r="D1665" t="s">
        <v>15</v>
      </c>
      <c r="E1665" s="2" t="s">
        <v>146</v>
      </c>
      <c r="F1665" t="str">
        <f t="shared" si="25"/>
        <v>Audi A4</v>
      </c>
      <c r="G1665" t="s">
        <v>147</v>
      </c>
      <c r="H1665" s="2" t="s">
        <v>17</v>
      </c>
      <c r="I1665" s="5">
        <v>275000</v>
      </c>
      <c r="J1665" s="2">
        <v>2016</v>
      </c>
      <c r="K1665" s="2">
        <v>100</v>
      </c>
      <c r="L1665" t="s">
        <v>45</v>
      </c>
      <c r="M1665" s="3">
        <v>14500</v>
      </c>
      <c r="N1665" s="2" t="s">
        <v>8276</v>
      </c>
    </row>
    <row r="1666" spans="1:14" x14ac:dyDescent="0.25">
      <c r="A1666" t="s">
        <v>12</v>
      </c>
      <c r="B1666" s="1" t="s">
        <v>13342</v>
      </c>
      <c r="C1666" t="s">
        <v>13343</v>
      </c>
      <c r="D1666" t="s">
        <v>15</v>
      </c>
      <c r="E1666" s="2" t="s">
        <v>146</v>
      </c>
      <c r="F1666" t="str">
        <f t="shared" si="25"/>
        <v>Audi A4</v>
      </c>
      <c r="G1666" t="s">
        <v>147</v>
      </c>
      <c r="H1666" s="2" t="s">
        <v>17</v>
      </c>
      <c r="I1666" s="5">
        <v>187127</v>
      </c>
      <c r="J1666" s="2">
        <v>2017</v>
      </c>
      <c r="K1666" s="2">
        <v>110</v>
      </c>
      <c r="L1666" t="s">
        <v>30</v>
      </c>
      <c r="M1666" s="3">
        <v>20395</v>
      </c>
      <c r="N1666" s="2" t="s">
        <v>3109</v>
      </c>
    </row>
    <row r="1667" spans="1:14" x14ac:dyDescent="0.25">
      <c r="A1667" t="s">
        <v>12</v>
      </c>
      <c r="B1667" s="1" t="s">
        <v>13848</v>
      </c>
      <c r="C1667" t="s">
        <v>13849</v>
      </c>
      <c r="D1667" t="s">
        <v>15</v>
      </c>
      <c r="E1667" s="2" t="s">
        <v>146</v>
      </c>
      <c r="F1667" t="str">
        <f t="shared" ref="F1667:F1730" si="26">D1667&amp; " " &amp; E1667</f>
        <v>Audi A4</v>
      </c>
      <c r="G1667" t="s">
        <v>13850</v>
      </c>
      <c r="H1667" s="2" t="s">
        <v>17</v>
      </c>
      <c r="I1667" s="5">
        <v>233110</v>
      </c>
      <c r="J1667" s="2">
        <v>2015</v>
      </c>
      <c r="K1667" s="2">
        <v>110</v>
      </c>
      <c r="L1667" t="s">
        <v>30</v>
      </c>
      <c r="M1667" s="3">
        <v>13000</v>
      </c>
      <c r="N1667" s="2" t="s">
        <v>13840</v>
      </c>
    </row>
    <row r="1668" spans="1:14" x14ac:dyDescent="0.25">
      <c r="A1668" t="s">
        <v>12</v>
      </c>
      <c r="B1668" s="1" t="s">
        <v>3846</v>
      </c>
      <c r="C1668" t="s">
        <v>3847</v>
      </c>
      <c r="D1668" t="s">
        <v>15</v>
      </c>
      <c r="E1668" s="2" t="s">
        <v>146</v>
      </c>
      <c r="F1668" t="str">
        <f t="shared" si="26"/>
        <v>Audi A4</v>
      </c>
      <c r="G1668" t="s">
        <v>3848</v>
      </c>
      <c r="H1668" s="2" t="s">
        <v>17</v>
      </c>
      <c r="I1668" s="5">
        <v>184000</v>
      </c>
      <c r="J1668" s="2">
        <v>2019</v>
      </c>
      <c r="K1668" s="2">
        <v>110</v>
      </c>
      <c r="L1668" t="s">
        <v>30</v>
      </c>
      <c r="M1668" s="3">
        <v>23000</v>
      </c>
      <c r="N1668" s="2" t="s">
        <v>3742</v>
      </c>
    </row>
    <row r="1669" spans="1:14" x14ac:dyDescent="0.25">
      <c r="A1669" t="s">
        <v>12</v>
      </c>
      <c r="B1669" s="1" t="s">
        <v>16683</v>
      </c>
      <c r="C1669" t="s">
        <v>16684</v>
      </c>
      <c r="D1669" t="s">
        <v>15</v>
      </c>
      <c r="E1669" s="2" t="s">
        <v>146</v>
      </c>
      <c r="F1669" t="str">
        <f t="shared" si="26"/>
        <v>Audi A4</v>
      </c>
      <c r="G1669" t="s">
        <v>147</v>
      </c>
      <c r="H1669" s="2" t="s">
        <v>17</v>
      </c>
      <c r="I1669" s="5">
        <v>74000</v>
      </c>
      <c r="J1669" s="2">
        <v>2019</v>
      </c>
      <c r="K1669" s="2">
        <v>110</v>
      </c>
      <c r="L1669" t="s">
        <v>30</v>
      </c>
      <c r="M1669" s="3">
        <v>26900</v>
      </c>
      <c r="N1669" s="2" t="s">
        <v>16552</v>
      </c>
    </row>
    <row r="1670" spans="1:14" x14ac:dyDescent="0.25">
      <c r="A1670" t="s">
        <v>12</v>
      </c>
      <c r="B1670" s="1" t="s">
        <v>7678</v>
      </c>
      <c r="C1670" t="s">
        <v>7679</v>
      </c>
      <c r="D1670" t="s">
        <v>15</v>
      </c>
      <c r="E1670" s="2" t="s">
        <v>146</v>
      </c>
      <c r="F1670" t="str">
        <f t="shared" si="26"/>
        <v>Audi A4</v>
      </c>
      <c r="G1670" t="s">
        <v>365</v>
      </c>
      <c r="H1670" s="2" t="s">
        <v>17</v>
      </c>
      <c r="I1670" s="5">
        <v>179000</v>
      </c>
      <c r="J1670" s="2">
        <v>2015</v>
      </c>
      <c r="K1670" s="2">
        <v>100</v>
      </c>
      <c r="L1670" t="s">
        <v>121</v>
      </c>
      <c r="M1670" s="3">
        <v>14800</v>
      </c>
      <c r="N1670" s="2" t="s">
        <v>7655</v>
      </c>
    </row>
    <row r="1671" spans="1:14" x14ac:dyDescent="0.25">
      <c r="A1671" t="s">
        <v>12</v>
      </c>
      <c r="B1671" s="1" t="s">
        <v>6691</v>
      </c>
      <c r="C1671" t="s">
        <v>6692</v>
      </c>
      <c r="D1671" t="s">
        <v>15</v>
      </c>
      <c r="E1671" s="2" t="s">
        <v>146</v>
      </c>
      <c r="F1671" t="str">
        <f t="shared" si="26"/>
        <v>Audi A4</v>
      </c>
      <c r="G1671" t="s">
        <v>6693</v>
      </c>
      <c r="H1671" s="2" t="s">
        <v>17</v>
      </c>
      <c r="I1671" s="5">
        <v>327000</v>
      </c>
      <c r="J1671" s="2">
        <v>2013</v>
      </c>
      <c r="K1671" s="2">
        <v>105</v>
      </c>
      <c r="L1671" t="s">
        <v>722</v>
      </c>
      <c r="M1671" s="3">
        <v>10500</v>
      </c>
      <c r="N1671" s="2" t="s">
        <v>272</v>
      </c>
    </row>
    <row r="1672" spans="1:14" x14ac:dyDescent="0.25">
      <c r="A1672" t="s">
        <v>12</v>
      </c>
      <c r="B1672" s="1" t="s">
        <v>15803</v>
      </c>
      <c r="C1672" t="s">
        <v>15804</v>
      </c>
      <c r="D1672" t="s">
        <v>15</v>
      </c>
      <c r="E1672" s="2" t="s">
        <v>146</v>
      </c>
      <c r="F1672" t="str">
        <f t="shared" si="26"/>
        <v>Audi A4</v>
      </c>
      <c r="G1672" t="s">
        <v>370</v>
      </c>
      <c r="H1672" s="2" t="s">
        <v>17</v>
      </c>
      <c r="I1672" s="5">
        <v>260000</v>
      </c>
      <c r="J1672" s="2">
        <v>2015</v>
      </c>
      <c r="K1672" s="2">
        <v>110</v>
      </c>
      <c r="L1672" t="s">
        <v>30</v>
      </c>
      <c r="M1672" s="3">
        <v>16250</v>
      </c>
      <c r="N1672" s="2" t="s">
        <v>15800</v>
      </c>
    </row>
    <row r="1673" spans="1:14" x14ac:dyDescent="0.25">
      <c r="A1673" t="s">
        <v>12</v>
      </c>
      <c r="B1673" s="1" t="s">
        <v>11406</v>
      </c>
      <c r="C1673" t="s">
        <v>11407</v>
      </c>
      <c r="D1673" t="s">
        <v>15</v>
      </c>
      <c r="E1673" s="2" t="s">
        <v>146</v>
      </c>
      <c r="F1673" t="str">
        <f t="shared" si="26"/>
        <v>Audi A4</v>
      </c>
      <c r="G1673" t="s">
        <v>147</v>
      </c>
      <c r="H1673" s="2" t="s">
        <v>17</v>
      </c>
      <c r="I1673" s="5">
        <v>209351</v>
      </c>
      <c r="J1673" s="2">
        <v>2013</v>
      </c>
      <c r="K1673" s="2">
        <v>105</v>
      </c>
      <c r="L1673" t="s">
        <v>30</v>
      </c>
      <c r="M1673" s="3">
        <v>13900</v>
      </c>
      <c r="N1673" s="2" t="s">
        <v>11371</v>
      </c>
    </row>
    <row r="1674" spans="1:14" x14ac:dyDescent="0.25">
      <c r="A1674" t="s">
        <v>12</v>
      </c>
      <c r="B1674" s="1" t="s">
        <v>5880</v>
      </c>
      <c r="C1674" t="s">
        <v>5881</v>
      </c>
      <c r="D1674" t="s">
        <v>15</v>
      </c>
      <c r="E1674" s="2" t="s">
        <v>146</v>
      </c>
      <c r="F1674" t="str">
        <f t="shared" si="26"/>
        <v>Audi A4</v>
      </c>
      <c r="G1674" t="s">
        <v>147</v>
      </c>
      <c r="H1674" s="2" t="s">
        <v>17</v>
      </c>
      <c r="I1674" s="5">
        <v>245000</v>
      </c>
      <c r="J1674" s="2">
        <v>2015</v>
      </c>
      <c r="K1674" s="2">
        <v>100</v>
      </c>
      <c r="L1674" t="s">
        <v>30</v>
      </c>
      <c r="M1674" s="3">
        <v>12900</v>
      </c>
      <c r="N1674" s="2" t="s">
        <v>5774</v>
      </c>
    </row>
    <row r="1675" spans="1:14" x14ac:dyDescent="0.25">
      <c r="A1675" t="s">
        <v>12</v>
      </c>
      <c r="B1675" s="1" t="s">
        <v>16005</v>
      </c>
      <c r="C1675" t="s">
        <v>16006</v>
      </c>
      <c r="D1675" t="s">
        <v>15</v>
      </c>
      <c r="E1675" s="2" t="s">
        <v>146</v>
      </c>
      <c r="F1675" t="str">
        <f t="shared" si="26"/>
        <v>Audi A4</v>
      </c>
      <c r="G1675" t="s">
        <v>147</v>
      </c>
      <c r="H1675" s="2" t="s">
        <v>17</v>
      </c>
      <c r="I1675" s="5">
        <v>177000</v>
      </c>
      <c r="J1675" s="2">
        <v>2016</v>
      </c>
      <c r="K1675" s="2">
        <v>140</v>
      </c>
      <c r="L1675" t="s">
        <v>45</v>
      </c>
      <c r="M1675" s="3">
        <v>19400</v>
      </c>
      <c r="N1675" s="2" t="s">
        <v>15987</v>
      </c>
    </row>
    <row r="1676" spans="1:14" x14ac:dyDescent="0.25">
      <c r="A1676" t="s">
        <v>12</v>
      </c>
      <c r="B1676" s="1" t="s">
        <v>4904</v>
      </c>
      <c r="C1676" t="s">
        <v>229</v>
      </c>
      <c r="D1676" t="s">
        <v>15</v>
      </c>
      <c r="E1676" s="2" t="s">
        <v>146</v>
      </c>
      <c r="F1676" t="str">
        <f t="shared" si="26"/>
        <v>Audi A4</v>
      </c>
      <c r="G1676" t="s">
        <v>365</v>
      </c>
      <c r="H1676" s="2" t="s">
        <v>17</v>
      </c>
      <c r="I1676" s="5">
        <v>140000</v>
      </c>
      <c r="J1676" s="2">
        <v>2017</v>
      </c>
      <c r="K1676" s="2">
        <v>110</v>
      </c>
      <c r="L1676" t="s">
        <v>18</v>
      </c>
      <c r="M1676" s="3">
        <v>19000</v>
      </c>
      <c r="N1676" s="2" t="s">
        <v>4765</v>
      </c>
    </row>
    <row r="1677" spans="1:14" x14ac:dyDescent="0.25">
      <c r="A1677" t="s">
        <v>12</v>
      </c>
      <c r="B1677" s="1" t="s">
        <v>420</v>
      </c>
      <c r="C1677" t="s">
        <v>390</v>
      </c>
      <c r="D1677" t="s">
        <v>15</v>
      </c>
      <c r="E1677" s="2" t="s">
        <v>146</v>
      </c>
      <c r="F1677" t="str">
        <f t="shared" si="26"/>
        <v>Audi A4</v>
      </c>
      <c r="G1677"/>
      <c r="H1677" s="2" t="s">
        <v>17</v>
      </c>
      <c r="I1677" s="5">
        <v>143000</v>
      </c>
      <c r="J1677" s="2">
        <v>2017</v>
      </c>
      <c r="K1677" s="2">
        <v>100</v>
      </c>
      <c r="L1677" t="s">
        <v>45</v>
      </c>
      <c r="M1677" s="3">
        <v>17990</v>
      </c>
      <c r="N1677" s="2" t="s">
        <v>380</v>
      </c>
    </row>
    <row r="1678" spans="1:14" x14ac:dyDescent="0.25">
      <c r="A1678" t="s">
        <v>12</v>
      </c>
      <c r="B1678" s="1" t="s">
        <v>14513</v>
      </c>
      <c r="C1678" t="s">
        <v>14514</v>
      </c>
      <c r="D1678" t="s">
        <v>15</v>
      </c>
      <c r="E1678" s="2" t="s">
        <v>146</v>
      </c>
      <c r="F1678" t="str">
        <f t="shared" si="26"/>
        <v>Audi A4</v>
      </c>
      <c r="G1678" t="s">
        <v>3696</v>
      </c>
      <c r="H1678" s="2" t="s">
        <v>17</v>
      </c>
      <c r="I1678" s="5">
        <v>230000</v>
      </c>
      <c r="J1678" s="2">
        <v>2016</v>
      </c>
      <c r="K1678" s="2">
        <v>140</v>
      </c>
      <c r="L1678" t="s">
        <v>54</v>
      </c>
      <c r="M1678" s="3">
        <v>21500</v>
      </c>
      <c r="N1678" s="2" t="s">
        <v>14491</v>
      </c>
    </row>
    <row r="1679" spans="1:14" x14ac:dyDescent="0.25">
      <c r="A1679" t="s">
        <v>12</v>
      </c>
      <c r="B1679" s="1" t="s">
        <v>8966</v>
      </c>
      <c r="C1679" t="s">
        <v>8967</v>
      </c>
      <c r="D1679" t="s">
        <v>15</v>
      </c>
      <c r="E1679" s="2" t="s">
        <v>146</v>
      </c>
      <c r="F1679" t="str">
        <f t="shared" si="26"/>
        <v>Audi A4</v>
      </c>
      <c r="G1679" t="s">
        <v>8968</v>
      </c>
      <c r="H1679" s="2" t="s">
        <v>17</v>
      </c>
      <c r="I1679" s="5">
        <v>234123</v>
      </c>
      <c r="J1679" s="2">
        <v>2016</v>
      </c>
      <c r="K1679" s="2">
        <v>140</v>
      </c>
      <c r="L1679" t="s">
        <v>30</v>
      </c>
      <c r="M1679" s="3">
        <v>27199</v>
      </c>
      <c r="N1679" s="2" t="s">
        <v>8911</v>
      </c>
    </row>
    <row r="1680" spans="1:14" x14ac:dyDescent="0.25">
      <c r="A1680" t="s">
        <v>12</v>
      </c>
      <c r="B1680" s="1" t="s">
        <v>14099</v>
      </c>
      <c r="C1680" t="s">
        <v>14100</v>
      </c>
      <c r="D1680" t="s">
        <v>15</v>
      </c>
      <c r="E1680" s="2" t="s">
        <v>146</v>
      </c>
      <c r="F1680" t="str">
        <f t="shared" si="26"/>
        <v>Audi A4</v>
      </c>
      <c r="G1680" t="s">
        <v>3264</v>
      </c>
      <c r="H1680" s="2" t="s">
        <v>17</v>
      </c>
      <c r="I1680" s="5">
        <v>180000</v>
      </c>
      <c r="J1680" s="2">
        <v>2014</v>
      </c>
      <c r="K1680" s="2">
        <v>110</v>
      </c>
      <c r="L1680" t="s">
        <v>30</v>
      </c>
      <c r="M1680" s="3">
        <v>14200</v>
      </c>
      <c r="N1680" s="2" t="s">
        <v>14090</v>
      </c>
    </row>
    <row r="1681" spans="1:14" x14ac:dyDescent="0.25">
      <c r="A1681" t="s">
        <v>12</v>
      </c>
      <c r="B1681" s="1" t="s">
        <v>2527</v>
      </c>
      <c r="C1681" t="s">
        <v>1239</v>
      </c>
      <c r="D1681" t="s">
        <v>15</v>
      </c>
      <c r="E1681" s="2" t="s">
        <v>146</v>
      </c>
      <c r="F1681" t="str">
        <f t="shared" si="26"/>
        <v>Audi A4</v>
      </c>
      <c r="G1681" t="s">
        <v>1240</v>
      </c>
      <c r="H1681" s="2" t="s">
        <v>17</v>
      </c>
      <c r="I1681" s="5">
        <v>180000</v>
      </c>
      <c r="J1681" s="2">
        <v>2018</v>
      </c>
      <c r="K1681" s="2">
        <v>110</v>
      </c>
      <c r="L1681" t="s">
        <v>60</v>
      </c>
      <c r="M1681" s="3">
        <v>20900</v>
      </c>
      <c r="N1681" s="2" t="s">
        <v>2453</v>
      </c>
    </row>
    <row r="1682" spans="1:14" x14ac:dyDescent="0.25">
      <c r="A1682" t="s">
        <v>12</v>
      </c>
      <c r="B1682" s="1" t="s">
        <v>2364</v>
      </c>
      <c r="C1682" t="s">
        <v>2365</v>
      </c>
      <c r="D1682" t="s">
        <v>15</v>
      </c>
      <c r="E1682" s="2" t="s">
        <v>146</v>
      </c>
      <c r="F1682" t="str">
        <f t="shared" si="26"/>
        <v>Audi A4</v>
      </c>
      <c r="G1682"/>
      <c r="H1682" s="2" t="s">
        <v>17</v>
      </c>
      <c r="I1682" s="5">
        <v>127000</v>
      </c>
      <c r="J1682" s="2">
        <v>2016</v>
      </c>
      <c r="K1682" s="2">
        <v>140</v>
      </c>
      <c r="L1682" t="s">
        <v>45</v>
      </c>
      <c r="M1682" s="3">
        <v>20500</v>
      </c>
      <c r="N1682" s="2" t="s">
        <v>2278</v>
      </c>
    </row>
    <row r="1683" spans="1:14" x14ac:dyDescent="0.25">
      <c r="A1683" t="s">
        <v>12</v>
      </c>
      <c r="B1683" s="1" t="s">
        <v>4894</v>
      </c>
      <c r="C1683" t="s">
        <v>4343</v>
      </c>
      <c r="D1683" t="s">
        <v>15</v>
      </c>
      <c r="E1683" s="2" t="s">
        <v>146</v>
      </c>
      <c r="F1683" t="str">
        <f t="shared" si="26"/>
        <v>Audi A4</v>
      </c>
      <c r="G1683" t="s">
        <v>365</v>
      </c>
      <c r="H1683" s="2" t="s">
        <v>17</v>
      </c>
      <c r="I1683" s="5">
        <v>136350</v>
      </c>
      <c r="J1683" s="2">
        <v>2018</v>
      </c>
      <c r="K1683" s="2">
        <v>110</v>
      </c>
      <c r="L1683" t="s">
        <v>25</v>
      </c>
      <c r="M1683" s="3">
        <v>21999</v>
      </c>
      <c r="N1683" s="2" t="s">
        <v>4765</v>
      </c>
    </row>
    <row r="1684" spans="1:14" x14ac:dyDescent="0.25">
      <c r="A1684" t="s">
        <v>12</v>
      </c>
      <c r="B1684" s="1" t="s">
        <v>9548</v>
      </c>
      <c r="C1684" t="s">
        <v>5279</v>
      </c>
      <c r="D1684" t="s">
        <v>15</v>
      </c>
      <c r="E1684" s="2" t="s">
        <v>146</v>
      </c>
      <c r="F1684" t="str">
        <f t="shared" si="26"/>
        <v>Audi A4</v>
      </c>
      <c r="G1684" t="s">
        <v>9549</v>
      </c>
      <c r="H1684" s="2" t="s">
        <v>17</v>
      </c>
      <c r="I1684" s="5">
        <v>117781</v>
      </c>
      <c r="J1684" s="2">
        <v>2019</v>
      </c>
      <c r="K1684" s="2">
        <v>110</v>
      </c>
      <c r="L1684" t="s">
        <v>30</v>
      </c>
      <c r="M1684" s="3">
        <v>19900</v>
      </c>
      <c r="N1684" s="2" t="s">
        <v>9526</v>
      </c>
    </row>
    <row r="1685" spans="1:14" x14ac:dyDescent="0.25">
      <c r="A1685" t="s">
        <v>12</v>
      </c>
      <c r="B1685" s="1" t="s">
        <v>12067</v>
      </c>
      <c r="C1685" t="s">
        <v>12068</v>
      </c>
      <c r="D1685" t="s">
        <v>15</v>
      </c>
      <c r="E1685" s="2" t="s">
        <v>146</v>
      </c>
      <c r="F1685" t="str">
        <f t="shared" si="26"/>
        <v>Audi A4</v>
      </c>
      <c r="G1685" t="s">
        <v>12069</v>
      </c>
      <c r="H1685" s="2" t="s">
        <v>17</v>
      </c>
      <c r="I1685" s="5">
        <v>138845</v>
      </c>
      <c r="J1685" s="2">
        <v>2017</v>
      </c>
      <c r="K1685" s="2">
        <v>110</v>
      </c>
      <c r="L1685" t="s">
        <v>30</v>
      </c>
      <c r="M1685" s="3">
        <v>23550</v>
      </c>
      <c r="N1685" s="2" t="s">
        <v>12062</v>
      </c>
    </row>
    <row r="1686" spans="1:14" x14ac:dyDescent="0.25">
      <c r="A1686" t="s">
        <v>12</v>
      </c>
      <c r="B1686" s="1" t="s">
        <v>16574</v>
      </c>
      <c r="C1686" t="s">
        <v>16575</v>
      </c>
      <c r="D1686" t="s">
        <v>15</v>
      </c>
      <c r="E1686" s="2" t="s">
        <v>146</v>
      </c>
      <c r="F1686" t="str">
        <f t="shared" si="26"/>
        <v>Audi A4</v>
      </c>
      <c r="G1686" t="s">
        <v>16576</v>
      </c>
      <c r="H1686" s="2" t="s">
        <v>17</v>
      </c>
      <c r="I1686" s="5">
        <v>133000</v>
      </c>
      <c r="J1686" s="2">
        <v>2018</v>
      </c>
      <c r="K1686" s="2">
        <v>110</v>
      </c>
      <c r="L1686" t="s">
        <v>45</v>
      </c>
      <c r="M1686" s="3">
        <v>22000</v>
      </c>
      <c r="N1686" s="2" t="s">
        <v>16577</v>
      </c>
    </row>
    <row r="1687" spans="1:14" x14ac:dyDescent="0.25">
      <c r="A1687" t="s">
        <v>12</v>
      </c>
      <c r="B1687" s="1" t="s">
        <v>14724</v>
      </c>
      <c r="C1687" t="s">
        <v>14725</v>
      </c>
      <c r="D1687" t="s">
        <v>15</v>
      </c>
      <c r="E1687" s="2" t="s">
        <v>146</v>
      </c>
      <c r="F1687" t="str">
        <f t="shared" si="26"/>
        <v>Audi A4</v>
      </c>
      <c r="G1687" t="s">
        <v>6823</v>
      </c>
      <c r="H1687" s="2" t="s">
        <v>17</v>
      </c>
      <c r="I1687" s="5">
        <v>270000</v>
      </c>
      <c r="J1687" s="2">
        <v>2016</v>
      </c>
      <c r="K1687" s="2">
        <v>100</v>
      </c>
      <c r="L1687" t="s">
        <v>45</v>
      </c>
      <c r="M1687" s="3">
        <v>13900</v>
      </c>
      <c r="N1687" s="2" t="s">
        <v>14704</v>
      </c>
    </row>
    <row r="1688" spans="1:14" x14ac:dyDescent="0.25">
      <c r="A1688" t="s">
        <v>12</v>
      </c>
      <c r="B1688" s="1" t="s">
        <v>3025</v>
      </c>
      <c r="C1688" t="s">
        <v>3026</v>
      </c>
      <c r="D1688" t="s">
        <v>15</v>
      </c>
      <c r="E1688" s="2" t="s">
        <v>146</v>
      </c>
      <c r="F1688" t="str">
        <f t="shared" si="26"/>
        <v>Audi A4</v>
      </c>
      <c r="G1688" t="s">
        <v>3027</v>
      </c>
      <c r="H1688" s="2" t="s">
        <v>17</v>
      </c>
      <c r="I1688" s="5">
        <v>164758</v>
      </c>
      <c r="J1688" s="2">
        <v>2015</v>
      </c>
      <c r="K1688" s="2">
        <v>110</v>
      </c>
      <c r="L1688" t="s">
        <v>45</v>
      </c>
      <c r="M1688" s="3">
        <v>15350</v>
      </c>
      <c r="N1688" s="2" t="s">
        <v>2899</v>
      </c>
    </row>
    <row r="1689" spans="1:14" x14ac:dyDescent="0.25">
      <c r="A1689" t="s">
        <v>12</v>
      </c>
      <c r="B1689" s="1" t="s">
        <v>13191</v>
      </c>
      <c r="C1689" t="s">
        <v>13192</v>
      </c>
      <c r="D1689" t="s">
        <v>15</v>
      </c>
      <c r="E1689" s="2" t="s">
        <v>146</v>
      </c>
      <c r="F1689" t="str">
        <f t="shared" si="26"/>
        <v>Audi A4</v>
      </c>
      <c r="G1689" t="s">
        <v>147</v>
      </c>
      <c r="H1689" s="2" t="s">
        <v>17</v>
      </c>
      <c r="I1689" s="5">
        <v>246000</v>
      </c>
      <c r="J1689" s="2">
        <v>2015</v>
      </c>
      <c r="K1689" s="2">
        <v>103</v>
      </c>
      <c r="L1689" t="s">
        <v>30</v>
      </c>
      <c r="M1689" s="3">
        <v>13500</v>
      </c>
      <c r="N1689" s="2" t="s">
        <v>11213</v>
      </c>
    </row>
    <row r="1690" spans="1:14" x14ac:dyDescent="0.25">
      <c r="A1690" t="s">
        <v>12</v>
      </c>
      <c r="B1690" s="1" t="s">
        <v>6837</v>
      </c>
      <c r="C1690" t="s">
        <v>6838</v>
      </c>
      <c r="D1690" t="s">
        <v>15</v>
      </c>
      <c r="E1690" s="2" t="s">
        <v>146</v>
      </c>
      <c r="F1690" t="str">
        <f t="shared" si="26"/>
        <v>Audi A4</v>
      </c>
      <c r="G1690" t="s">
        <v>6839</v>
      </c>
      <c r="H1690" s="2" t="s">
        <v>36</v>
      </c>
      <c r="I1690" s="5">
        <v>50000</v>
      </c>
      <c r="J1690" s="2">
        <v>2018</v>
      </c>
      <c r="K1690" s="2">
        <v>140</v>
      </c>
      <c r="L1690" t="s">
        <v>18</v>
      </c>
      <c r="M1690" s="3">
        <v>33000</v>
      </c>
      <c r="N1690" s="2" t="s">
        <v>2754</v>
      </c>
    </row>
    <row r="1691" spans="1:14" x14ac:dyDescent="0.25">
      <c r="A1691" t="s">
        <v>12</v>
      </c>
      <c r="B1691" s="1" t="s">
        <v>4461</v>
      </c>
      <c r="C1691" t="s">
        <v>4462</v>
      </c>
      <c r="D1691" t="s">
        <v>15</v>
      </c>
      <c r="E1691" s="2" t="s">
        <v>146</v>
      </c>
      <c r="F1691" t="str">
        <f t="shared" si="26"/>
        <v>Audi A4</v>
      </c>
      <c r="G1691" t="s">
        <v>1649</v>
      </c>
      <c r="H1691" s="2" t="s">
        <v>17</v>
      </c>
      <c r="I1691" s="5">
        <v>245000</v>
      </c>
      <c r="J1691" s="2">
        <v>2014</v>
      </c>
      <c r="K1691" s="2">
        <v>150</v>
      </c>
      <c r="L1691" t="s">
        <v>30</v>
      </c>
      <c r="M1691" s="3">
        <v>12900</v>
      </c>
      <c r="N1691" s="2" t="s">
        <v>4431</v>
      </c>
    </row>
    <row r="1692" spans="1:14" x14ac:dyDescent="0.25">
      <c r="A1692" t="s">
        <v>12</v>
      </c>
      <c r="B1692" s="1" t="s">
        <v>582</v>
      </c>
      <c r="C1692" t="s">
        <v>583</v>
      </c>
      <c r="D1692" t="s">
        <v>15</v>
      </c>
      <c r="E1692" s="2" t="s">
        <v>146</v>
      </c>
      <c r="F1692" t="str">
        <f t="shared" si="26"/>
        <v>Audi A4</v>
      </c>
      <c r="G1692" t="s">
        <v>584</v>
      </c>
      <c r="H1692" s="2" t="s">
        <v>25139</v>
      </c>
      <c r="I1692" s="5">
        <v>70500</v>
      </c>
      <c r="J1692" s="2">
        <v>2020</v>
      </c>
      <c r="K1692" s="2">
        <v>100</v>
      </c>
      <c r="L1692" t="s">
        <v>30</v>
      </c>
      <c r="M1692" s="3">
        <v>31200</v>
      </c>
      <c r="N1692" s="2" t="s">
        <v>380</v>
      </c>
    </row>
    <row r="1693" spans="1:14" x14ac:dyDescent="0.25">
      <c r="A1693" t="s">
        <v>12</v>
      </c>
      <c r="B1693" s="1" t="s">
        <v>7117</v>
      </c>
      <c r="C1693" t="s">
        <v>7118</v>
      </c>
      <c r="D1693" t="s">
        <v>15</v>
      </c>
      <c r="E1693" s="2" t="s">
        <v>146</v>
      </c>
      <c r="F1693" t="str">
        <f t="shared" si="26"/>
        <v>Audi A4</v>
      </c>
      <c r="G1693" t="s">
        <v>7119</v>
      </c>
      <c r="H1693" s="2" t="s">
        <v>17</v>
      </c>
      <c r="I1693" s="5">
        <v>62000</v>
      </c>
      <c r="J1693" s="2">
        <v>2019</v>
      </c>
      <c r="K1693" s="2">
        <v>110</v>
      </c>
      <c r="L1693" t="s">
        <v>30</v>
      </c>
      <c r="M1693" s="3">
        <v>29999</v>
      </c>
      <c r="N1693" s="2" t="s">
        <v>7025</v>
      </c>
    </row>
    <row r="1694" spans="1:14" x14ac:dyDescent="0.25">
      <c r="A1694" t="s">
        <v>12</v>
      </c>
      <c r="B1694" s="1" t="s">
        <v>9996</v>
      </c>
      <c r="C1694" t="s">
        <v>5370</v>
      </c>
      <c r="D1694" t="s">
        <v>15</v>
      </c>
      <c r="E1694" s="2" t="s">
        <v>146</v>
      </c>
      <c r="F1694" t="str">
        <f t="shared" si="26"/>
        <v>Audi A4</v>
      </c>
      <c r="G1694" t="s">
        <v>9017</v>
      </c>
      <c r="H1694" s="2" t="s">
        <v>17</v>
      </c>
      <c r="I1694" s="5">
        <v>80422</v>
      </c>
      <c r="J1694" s="2">
        <v>2019</v>
      </c>
      <c r="K1694" s="2">
        <v>110</v>
      </c>
      <c r="L1694" t="s">
        <v>30</v>
      </c>
      <c r="M1694" s="3">
        <v>29399</v>
      </c>
      <c r="N1694" s="2" t="s">
        <v>9701</v>
      </c>
    </row>
    <row r="1695" spans="1:14" x14ac:dyDescent="0.25">
      <c r="A1695" t="s">
        <v>12</v>
      </c>
      <c r="B1695" s="1" t="s">
        <v>440</v>
      </c>
      <c r="C1695" t="s">
        <v>441</v>
      </c>
      <c r="D1695" t="s">
        <v>15</v>
      </c>
      <c r="E1695" s="2" t="s">
        <v>146</v>
      </c>
      <c r="F1695" t="str">
        <f t="shared" si="26"/>
        <v>Audi A4</v>
      </c>
      <c r="G1695" t="s">
        <v>442</v>
      </c>
      <c r="H1695" s="2" t="s">
        <v>36</v>
      </c>
      <c r="I1695" s="5">
        <v>167700</v>
      </c>
      <c r="J1695" s="2">
        <v>2019</v>
      </c>
      <c r="K1695" s="2">
        <v>110</v>
      </c>
      <c r="L1695" t="s">
        <v>37</v>
      </c>
      <c r="M1695" s="3">
        <v>25000</v>
      </c>
      <c r="N1695" s="2" t="s">
        <v>380</v>
      </c>
    </row>
    <row r="1696" spans="1:14" x14ac:dyDescent="0.25">
      <c r="A1696" t="s">
        <v>12</v>
      </c>
      <c r="B1696" s="1" t="s">
        <v>16585</v>
      </c>
      <c r="C1696" t="s">
        <v>16586</v>
      </c>
      <c r="D1696" t="s">
        <v>15</v>
      </c>
      <c r="E1696" s="2" t="s">
        <v>146</v>
      </c>
      <c r="F1696" t="str">
        <f t="shared" si="26"/>
        <v>Audi A4</v>
      </c>
      <c r="G1696" t="s">
        <v>16587</v>
      </c>
      <c r="H1696" s="2" t="s">
        <v>17</v>
      </c>
      <c r="I1696" s="5">
        <v>184000</v>
      </c>
      <c r="J1696" s="2">
        <v>2016</v>
      </c>
      <c r="K1696" s="2">
        <v>110</v>
      </c>
      <c r="L1696" t="s">
        <v>18</v>
      </c>
      <c r="M1696" s="3">
        <v>18000</v>
      </c>
      <c r="N1696" s="2" t="s">
        <v>16577</v>
      </c>
    </row>
    <row r="1697" spans="1:14" x14ac:dyDescent="0.25">
      <c r="A1697" t="s">
        <v>12</v>
      </c>
      <c r="B1697" s="1" t="s">
        <v>13794</v>
      </c>
      <c r="C1697" t="s">
        <v>13795</v>
      </c>
      <c r="D1697" t="s">
        <v>15</v>
      </c>
      <c r="E1697" s="2" t="s">
        <v>146</v>
      </c>
      <c r="F1697" t="str">
        <f t="shared" si="26"/>
        <v>Audi A4</v>
      </c>
      <c r="G1697" t="s">
        <v>1833</v>
      </c>
      <c r="H1697" s="2" t="s">
        <v>17</v>
      </c>
      <c r="I1697" s="5">
        <v>127000</v>
      </c>
      <c r="J1697" s="2">
        <v>2019</v>
      </c>
      <c r="K1697" s="2">
        <v>140</v>
      </c>
      <c r="L1697" t="s">
        <v>18</v>
      </c>
      <c r="M1697" s="3">
        <v>28900</v>
      </c>
      <c r="N1697" s="2" t="s">
        <v>13796</v>
      </c>
    </row>
    <row r="1698" spans="1:14" x14ac:dyDescent="0.25">
      <c r="A1698" t="s">
        <v>12</v>
      </c>
      <c r="B1698" s="1" t="s">
        <v>2759</v>
      </c>
      <c r="C1698" t="s">
        <v>2760</v>
      </c>
      <c r="D1698" t="s">
        <v>15</v>
      </c>
      <c r="E1698" s="2" t="s">
        <v>146</v>
      </c>
      <c r="F1698" t="str">
        <f t="shared" si="26"/>
        <v>Audi A4</v>
      </c>
      <c r="G1698" t="s">
        <v>1833</v>
      </c>
      <c r="H1698" s="2" t="s">
        <v>17</v>
      </c>
      <c r="I1698" s="5">
        <v>59500</v>
      </c>
      <c r="J1698" s="2">
        <v>2019</v>
      </c>
      <c r="K1698" s="2">
        <v>140</v>
      </c>
      <c r="L1698" t="s">
        <v>30</v>
      </c>
      <c r="M1698" s="3">
        <v>36500</v>
      </c>
      <c r="N1698" s="2" t="s">
        <v>2607</v>
      </c>
    </row>
    <row r="1699" spans="1:14" x14ac:dyDescent="0.25">
      <c r="A1699" t="s">
        <v>12</v>
      </c>
      <c r="B1699" s="1" t="s">
        <v>5562</v>
      </c>
      <c r="C1699" t="s">
        <v>5563</v>
      </c>
      <c r="D1699" t="s">
        <v>15</v>
      </c>
      <c r="E1699" s="2" t="s">
        <v>146</v>
      </c>
      <c r="F1699" t="str">
        <f t="shared" si="26"/>
        <v>Audi A4</v>
      </c>
      <c r="G1699" t="s">
        <v>5564</v>
      </c>
      <c r="H1699" s="2" t="s">
        <v>17</v>
      </c>
      <c r="I1699" s="5">
        <v>143000</v>
      </c>
      <c r="J1699" s="2">
        <v>2019</v>
      </c>
      <c r="K1699" s="2">
        <v>140</v>
      </c>
      <c r="L1699" t="s">
        <v>25</v>
      </c>
      <c r="M1699" s="3">
        <v>34500</v>
      </c>
      <c r="N1699" s="2" t="s">
        <v>5427</v>
      </c>
    </row>
    <row r="1700" spans="1:14" x14ac:dyDescent="0.25">
      <c r="A1700" t="s">
        <v>12</v>
      </c>
      <c r="B1700" s="1" t="s">
        <v>4757</v>
      </c>
      <c r="C1700" t="s">
        <v>992</v>
      </c>
      <c r="D1700" t="s">
        <v>15</v>
      </c>
      <c r="E1700" s="2" t="s">
        <v>146</v>
      </c>
      <c r="F1700" t="str">
        <f t="shared" si="26"/>
        <v>Audi A4</v>
      </c>
      <c r="G1700"/>
      <c r="H1700" s="2" t="s">
        <v>25179</v>
      </c>
      <c r="I1700" s="5">
        <v>101159</v>
      </c>
      <c r="J1700" s="2">
        <v>2020</v>
      </c>
      <c r="K1700" s="2">
        <v>140</v>
      </c>
      <c r="M1700" s="3">
        <v>38000</v>
      </c>
      <c r="N1700" s="2" t="s">
        <v>19</v>
      </c>
    </row>
    <row r="1701" spans="1:14" x14ac:dyDescent="0.25">
      <c r="A1701" t="s">
        <v>12</v>
      </c>
      <c r="B1701" s="1" t="s">
        <v>12932</v>
      </c>
      <c r="C1701" t="s">
        <v>992</v>
      </c>
      <c r="D1701" t="s">
        <v>15</v>
      </c>
      <c r="E1701" s="2" t="s">
        <v>146</v>
      </c>
      <c r="F1701" t="str">
        <f t="shared" si="26"/>
        <v>Audi A4</v>
      </c>
      <c r="G1701"/>
      <c r="H1701" s="2" t="s">
        <v>25179</v>
      </c>
      <c r="I1701" s="5">
        <v>29860</v>
      </c>
      <c r="J1701" s="2">
        <v>2021</v>
      </c>
      <c r="K1701" s="2">
        <v>150</v>
      </c>
      <c r="M1701" s="3">
        <v>47750</v>
      </c>
      <c r="N1701" s="2" t="s">
        <v>19</v>
      </c>
    </row>
    <row r="1702" spans="1:14" x14ac:dyDescent="0.25">
      <c r="A1702" t="s">
        <v>12</v>
      </c>
      <c r="B1702" s="1" t="s">
        <v>5600</v>
      </c>
      <c r="C1702" t="s">
        <v>992</v>
      </c>
      <c r="D1702" t="s">
        <v>15</v>
      </c>
      <c r="E1702" s="2" t="s">
        <v>146</v>
      </c>
      <c r="F1702" t="str">
        <f t="shared" si="26"/>
        <v>Audi A4</v>
      </c>
      <c r="G1702"/>
      <c r="H1702" s="2" t="s">
        <v>25179</v>
      </c>
      <c r="I1702" s="5">
        <v>91125</v>
      </c>
      <c r="J1702" s="2">
        <v>2018</v>
      </c>
      <c r="K1702" s="2">
        <v>140</v>
      </c>
      <c r="M1702" s="3">
        <v>29950</v>
      </c>
      <c r="N1702" s="2" t="s">
        <v>19</v>
      </c>
    </row>
    <row r="1703" spans="1:14" x14ac:dyDescent="0.25">
      <c r="A1703" t="s">
        <v>12</v>
      </c>
      <c r="B1703" s="1" t="s">
        <v>1023</v>
      </c>
      <c r="C1703" t="s">
        <v>992</v>
      </c>
      <c r="D1703" t="s">
        <v>15</v>
      </c>
      <c r="E1703" s="2" t="s">
        <v>146</v>
      </c>
      <c r="F1703" t="str">
        <f t="shared" si="26"/>
        <v>Audi A4</v>
      </c>
      <c r="G1703"/>
      <c r="H1703" s="2" t="s">
        <v>25179</v>
      </c>
      <c r="I1703" s="5">
        <v>134144</v>
      </c>
      <c r="J1703" s="2">
        <v>2019</v>
      </c>
      <c r="K1703" s="2">
        <v>140</v>
      </c>
      <c r="M1703" s="3">
        <v>31450</v>
      </c>
      <c r="N1703" s="2" t="s">
        <v>19</v>
      </c>
    </row>
    <row r="1704" spans="1:14" x14ac:dyDescent="0.25">
      <c r="A1704" t="s">
        <v>12</v>
      </c>
      <c r="B1704" s="1" t="s">
        <v>9556</v>
      </c>
      <c r="C1704" t="s">
        <v>5279</v>
      </c>
      <c r="D1704" t="s">
        <v>15</v>
      </c>
      <c r="E1704" s="2" t="s">
        <v>146</v>
      </c>
      <c r="F1704" t="str">
        <f t="shared" si="26"/>
        <v>Audi A4</v>
      </c>
      <c r="G1704" t="s">
        <v>9557</v>
      </c>
      <c r="H1704" s="2" t="s">
        <v>17</v>
      </c>
      <c r="I1704" s="5">
        <v>134222</v>
      </c>
      <c r="J1704" s="2">
        <v>2019</v>
      </c>
      <c r="K1704" s="2">
        <v>110</v>
      </c>
      <c r="L1704" t="s">
        <v>30</v>
      </c>
      <c r="M1704" s="3">
        <v>20500</v>
      </c>
      <c r="N1704" s="2" t="s">
        <v>9526</v>
      </c>
    </row>
    <row r="1705" spans="1:14" x14ac:dyDescent="0.25">
      <c r="A1705" t="s">
        <v>12</v>
      </c>
      <c r="B1705" s="1" t="s">
        <v>12530</v>
      </c>
      <c r="C1705" t="s">
        <v>12444</v>
      </c>
      <c r="D1705" t="s">
        <v>15</v>
      </c>
      <c r="E1705" s="2" t="s">
        <v>146</v>
      </c>
      <c r="F1705" t="str">
        <f t="shared" si="26"/>
        <v>Audi A4</v>
      </c>
      <c r="G1705" t="s">
        <v>12531</v>
      </c>
      <c r="H1705" s="2" t="s">
        <v>17</v>
      </c>
      <c r="I1705" s="5">
        <v>190000</v>
      </c>
      <c r="J1705" s="2">
        <v>2017</v>
      </c>
      <c r="K1705" s="2">
        <v>140</v>
      </c>
      <c r="L1705" t="s">
        <v>18</v>
      </c>
      <c r="M1705" s="3">
        <v>14000</v>
      </c>
      <c r="N1705" s="2" t="s">
        <v>12445</v>
      </c>
    </row>
    <row r="1706" spans="1:14" x14ac:dyDescent="0.25">
      <c r="A1706" t="s">
        <v>12</v>
      </c>
      <c r="B1706" s="1" t="s">
        <v>8042</v>
      </c>
      <c r="C1706" t="s">
        <v>8043</v>
      </c>
      <c r="D1706" t="s">
        <v>15</v>
      </c>
      <c r="E1706" s="2" t="s">
        <v>146</v>
      </c>
      <c r="F1706" t="str">
        <f t="shared" si="26"/>
        <v>Audi A4</v>
      </c>
      <c r="G1706" t="s">
        <v>8044</v>
      </c>
      <c r="H1706" s="2" t="s">
        <v>17</v>
      </c>
      <c r="I1706" s="5">
        <v>161000</v>
      </c>
      <c r="J1706" s="2">
        <v>2013</v>
      </c>
      <c r="K1706" s="2">
        <v>105</v>
      </c>
      <c r="L1706" t="s">
        <v>25</v>
      </c>
      <c r="M1706" s="3">
        <v>12600</v>
      </c>
      <c r="N1706" s="2" t="s">
        <v>8045</v>
      </c>
    </row>
    <row r="1707" spans="1:14" x14ac:dyDescent="0.25">
      <c r="A1707" t="s">
        <v>12</v>
      </c>
      <c r="B1707" s="1" t="s">
        <v>7438</v>
      </c>
      <c r="C1707" t="s">
        <v>7439</v>
      </c>
      <c r="D1707" t="s">
        <v>15</v>
      </c>
      <c r="E1707" s="2" t="s">
        <v>146</v>
      </c>
      <c r="F1707" t="str">
        <f t="shared" si="26"/>
        <v>Audi A4</v>
      </c>
      <c r="G1707" t="s">
        <v>7440</v>
      </c>
      <c r="H1707" s="2" t="s">
        <v>17</v>
      </c>
      <c r="I1707" s="5">
        <v>250000</v>
      </c>
      <c r="J1707" s="2">
        <v>2014</v>
      </c>
      <c r="K1707" s="2">
        <v>100</v>
      </c>
      <c r="L1707" t="s">
        <v>30</v>
      </c>
      <c r="M1707" s="3">
        <v>11500</v>
      </c>
      <c r="N1707" s="2" t="s">
        <v>6942</v>
      </c>
    </row>
    <row r="1708" spans="1:14" x14ac:dyDescent="0.25">
      <c r="A1708" t="s">
        <v>12</v>
      </c>
      <c r="B1708" s="1" t="s">
        <v>11203</v>
      </c>
      <c r="C1708" t="s">
        <v>11204</v>
      </c>
      <c r="D1708" t="s">
        <v>15</v>
      </c>
      <c r="E1708" s="2" t="s">
        <v>146</v>
      </c>
      <c r="F1708" t="str">
        <f t="shared" si="26"/>
        <v>Audi A4</v>
      </c>
      <c r="G1708" t="s">
        <v>11205</v>
      </c>
      <c r="H1708" s="2" t="s">
        <v>17</v>
      </c>
      <c r="I1708" s="5">
        <v>220000</v>
      </c>
      <c r="J1708" s="2">
        <v>2014</v>
      </c>
      <c r="K1708" s="2">
        <v>100</v>
      </c>
      <c r="L1708" t="s">
        <v>45</v>
      </c>
      <c r="M1708" s="3">
        <v>13000</v>
      </c>
      <c r="N1708" s="2" t="s">
        <v>11202</v>
      </c>
    </row>
    <row r="1709" spans="1:14" x14ac:dyDescent="0.25">
      <c r="A1709" t="s">
        <v>12</v>
      </c>
      <c r="B1709" s="1" t="s">
        <v>12437</v>
      </c>
      <c r="C1709" t="s">
        <v>12438</v>
      </c>
      <c r="D1709" t="s">
        <v>15</v>
      </c>
      <c r="E1709" s="2" t="s">
        <v>146</v>
      </c>
      <c r="F1709" t="str">
        <f t="shared" si="26"/>
        <v>Audi A4</v>
      </c>
      <c r="G1709" t="s">
        <v>12439</v>
      </c>
      <c r="H1709" s="2" t="s">
        <v>17</v>
      </c>
      <c r="I1709" s="5">
        <v>105000</v>
      </c>
      <c r="J1709" s="2">
        <v>2017</v>
      </c>
      <c r="K1709" s="2">
        <v>110</v>
      </c>
      <c r="L1709" t="s">
        <v>18</v>
      </c>
      <c r="M1709" s="3">
        <v>30000</v>
      </c>
      <c r="N1709" s="2" t="s">
        <v>12435</v>
      </c>
    </row>
    <row r="1710" spans="1:14" x14ac:dyDescent="0.25">
      <c r="A1710" t="s">
        <v>12</v>
      </c>
      <c r="B1710" s="1" t="s">
        <v>14265</v>
      </c>
      <c r="C1710" t="s">
        <v>14266</v>
      </c>
      <c r="D1710" t="s">
        <v>15</v>
      </c>
      <c r="E1710" s="2" t="s">
        <v>146</v>
      </c>
      <c r="F1710" t="str">
        <f t="shared" si="26"/>
        <v>Audi A4</v>
      </c>
      <c r="G1710" t="s">
        <v>14267</v>
      </c>
      <c r="H1710" s="2" t="s">
        <v>25139</v>
      </c>
      <c r="I1710" s="5">
        <v>45000</v>
      </c>
      <c r="J1710" s="2">
        <v>2020</v>
      </c>
      <c r="K1710" s="2">
        <v>120</v>
      </c>
      <c r="L1710" t="s">
        <v>25</v>
      </c>
      <c r="M1710" s="3">
        <v>33990</v>
      </c>
      <c r="N1710" s="2" t="s">
        <v>14258</v>
      </c>
    </row>
    <row r="1711" spans="1:14" x14ac:dyDescent="0.25">
      <c r="A1711" t="s">
        <v>12</v>
      </c>
      <c r="B1711" s="1" t="s">
        <v>15100</v>
      </c>
      <c r="C1711" t="s">
        <v>15101</v>
      </c>
      <c r="D1711" t="s">
        <v>15</v>
      </c>
      <c r="E1711" s="2" t="s">
        <v>146</v>
      </c>
      <c r="F1711" t="str">
        <f t="shared" si="26"/>
        <v>Audi A4</v>
      </c>
      <c r="G1711" t="s">
        <v>15102</v>
      </c>
      <c r="H1711" s="2" t="s">
        <v>17</v>
      </c>
      <c r="I1711" s="5">
        <v>262800</v>
      </c>
      <c r="J1711" s="2">
        <v>2015</v>
      </c>
      <c r="K1711" s="2">
        <v>100</v>
      </c>
      <c r="L1711" t="s">
        <v>25</v>
      </c>
      <c r="M1711" s="3">
        <v>12244</v>
      </c>
      <c r="N1711" s="2" t="s">
        <v>15068</v>
      </c>
    </row>
    <row r="1712" spans="1:14" x14ac:dyDescent="0.25">
      <c r="A1712" t="s">
        <v>12</v>
      </c>
      <c r="B1712" s="1" t="s">
        <v>2770</v>
      </c>
      <c r="C1712" t="s">
        <v>2771</v>
      </c>
      <c r="D1712" t="s">
        <v>15</v>
      </c>
      <c r="E1712" s="2" t="s">
        <v>146</v>
      </c>
      <c r="F1712" t="str">
        <f t="shared" si="26"/>
        <v>Audi A4</v>
      </c>
      <c r="G1712" t="s">
        <v>2772</v>
      </c>
      <c r="H1712" s="2" t="s">
        <v>17</v>
      </c>
      <c r="I1712" s="5">
        <v>153000</v>
      </c>
      <c r="J1712" s="2">
        <v>2017</v>
      </c>
      <c r="K1712" s="2">
        <v>110</v>
      </c>
      <c r="L1712" t="s">
        <v>96</v>
      </c>
      <c r="M1712" s="3">
        <v>21500</v>
      </c>
      <c r="N1712" s="2" t="s">
        <v>2607</v>
      </c>
    </row>
    <row r="1713" spans="1:14" x14ac:dyDescent="0.25">
      <c r="A1713" t="s">
        <v>12</v>
      </c>
      <c r="B1713" s="1" t="s">
        <v>11359</v>
      </c>
      <c r="C1713" t="s">
        <v>11360</v>
      </c>
      <c r="D1713" t="s">
        <v>15</v>
      </c>
      <c r="E1713" s="2" t="s">
        <v>146</v>
      </c>
      <c r="F1713" t="str">
        <f t="shared" si="26"/>
        <v>Audi A4</v>
      </c>
      <c r="G1713" t="s">
        <v>11361</v>
      </c>
      <c r="H1713" s="2" t="s">
        <v>17</v>
      </c>
      <c r="I1713" s="5">
        <v>230000</v>
      </c>
      <c r="J1713" s="2">
        <v>2016</v>
      </c>
      <c r="K1713" s="2">
        <v>140</v>
      </c>
      <c r="L1713" t="s">
        <v>18</v>
      </c>
      <c r="M1713" s="3">
        <v>17700</v>
      </c>
      <c r="N1713" s="2" t="s">
        <v>11312</v>
      </c>
    </row>
    <row r="1714" spans="1:14" x14ac:dyDescent="0.25">
      <c r="A1714" t="s">
        <v>12</v>
      </c>
      <c r="B1714" s="1" t="s">
        <v>220</v>
      </c>
      <c r="C1714" t="s">
        <v>221</v>
      </c>
      <c r="D1714" t="s">
        <v>15</v>
      </c>
      <c r="E1714" s="2" t="s">
        <v>146</v>
      </c>
      <c r="F1714" t="str">
        <f t="shared" si="26"/>
        <v>Audi A4</v>
      </c>
      <c r="G1714" t="s">
        <v>222</v>
      </c>
      <c r="H1714" s="2" t="s">
        <v>17</v>
      </c>
      <c r="I1714" s="5">
        <v>72000</v>
      </c>
      <c r="J1714" s="2">
        <v>2016</v>
      </c>
      <c r="K1714" s="2">
        <v>140</v>
      </c>
      <c r="L1714" t="s">
        <v>223</v>
      </c>
      <c r="M1714" s="3">
        <v>28700</v>
      </c>
      <c r="N1714" s="2" t="s">
        <v>19</v>
      </c>
    </row>
    <row r="1715" spans="1:14" x14ac:dyDescent="0.25">
      <c r="A1715" t="s">
        <v>12</v>
      </c>
      <c r="B1715" s="1" t="s">
        <v>14663</v>
      </c>
      <c r="C1715" t="s">
        <v>14664</v>
      </c>
      <c r="D1715" t="s">
        <v>15</v>
      </c>
      <c r="E1715" s="2" t="s">
        <v>146</v>
      </c>
      <c r="F1715" t="str">
        <f t="shared" si="26"/>
        <v>Audi A4</v>
      </c>
      <c r="G1715" t="s">
        <v>14665</v>
      </c>
      <c r="H1715" s="2" t="s">
        <v>17</v>
      </c>
      <c r="I1715" s="5">
        <v>285000</v>
      </c>
      <c r="J1715" s="2">
        <v>2017</v>
      </c>
      <c r="K1715" s="2">
        <v>90</v>
      </c>
      <c r="L1715" t="s">
        <v>30</v>
      </c>
      <c r="M1715" s="3">
        <v>17900</v>
      </c>
      <c r="N1715" s="2" t="s">
        <v>14568</v>
      </c>
    </row>
    <row r="1716" spans="1:14" x14ac:dyDescent="0.25">
      <c r="A1716" t="s">
        <v>12</v>
      </c>
      <c r="B1716" s="1" t="s">
        <v>9742</v>
      </c>
      <c r="C1716" t="s">
        <v>9743</v>
      </c>
      <c r="D1716" t="s">
        <v>15</v>
      </c>
      <c r="E1716" s="2" t="s">
        <v>146</v>
      </c>
      <c r="F1716" t="str">
        <f t="shared" si="26"/>
        <v>Audi A4</v>
      </c>
      <c r="G1716" t="s">
        <v>9744</v>
      </c>
      <c r="H1716" s="2" t="s">
        <v>17</v>
      </c>
      <c r="I1716" s="5">
        <v>179000</v>
      </c>
      <c r="J1716" s="2">
        <v>2016</v>
      </c>
      <c r="K1716" s="2">
        <v>140</v>
      </c>
      <c r="L1716" t="s">
        <v>30</v>
      </c>
      <c r="M1716" s="3">
        <v>22500</v>
      </c>
      <c r="N1716" s="2" t="s">
        <v>9707</v>
      </c>
    </row>
    <row r="1717" spans="1:14" x14ac:dyDescent="0.25">
      <c r="A1717" t="s">
        <v>12</v>
      </c>
      <c r="B1717" s="1" t="s">
        <v>14695</v>
      </c>
      <c r="C1717" t="s">
        <v>14696</v>
      </c>
      <c r="D1717" t="s">
        <v>15</v>
      </c>
      <c r="E1717" s="2" t="s">
        <v>146</v>
      </c>
      <c r="F1717" t="str">
        <f t="shared" si="26"/>
        <v>Audi A4</v>
      </c>
      <c r="G1717" t="s">
        <v>1850</v>
      </c>
      <c r="H1717" s="2" t="s">
        <v>17</v>
      </c>
      <c r="I1717" s="5">
        <v>191200</v>
      </c>
      <c r="J1717" s="2">
        <v>2014</v>
      </c>
      <c r="K1717" s="2">
        <v>100</v>
      </c>
      <c r="L1717" t="s">
        <v>45</v>
      </c>
      <c r="M1717" s="3">
        <v>13400</v>
      </c>
      <c r="N1717" s="2" t="s">
        <v>14679</v>
      </c>
    </row>
    <row r="1718" spans="1:14" x14ac:dyDescent="0.25">
      <c r="A1718" t="s">
        <v>12</v>
      </c>
      <c r="B1718" s="1" t="s">
        <v>14313</v>
      </c>
      <c r="C1718" t="s">
        <v>14314</v>
      </c>
      <c r="D1718" t="s">
        <v>15</v>
      </c>
      <c r="E1718" s="2" t="s">
        <v>146</v>
      </c>
      <c r="F1718" t="str">
        <f t="shared" si="26"/>
        <v>Audi A4</v>
      </c>
      <c r="G1718" t="s">
        <v>1850</v>
      </c>
      <c r="H1718" s="2" t="s">
        <v>17</v>
      </c>
      <c r="I1718" s="5">
        <v>198000</v>
      </c>
      <c r="J1718" s="2">
        <v>2015</v>
      </c>
      <c r="K1718" s="2">
        <v>110</v>
      </c>
      <c r="L1718" t="s">
        <v>30</v>
      </c>
      <c r="M1718" s="3">
        <v>14500</v>
      </c>
      <c r="N1718" s="2" t="s">
        <v>14315</v>
      </c>
    </row>
    <row r="1719" spans="1:14" x14ac:dyDescent="0.25">
      <c r="A1719" t="s">
        <v>12</v>
      </c>
      <c r="B1719" s="1" t="s">
        <v>144</v>
      </c>
      <c r="C1719" t="s">
        <v>145</v>
      </c>
      <c r="D1719" t="s">
        <v>15</v>
      </c>
      <c r="E1719" s="2" t="s">
        <v>146</v>
      </c>
      <c r="F1719" t="str">
        <f t="shared" si="26"/>
        <v>Audi A4</v>
      </c>
      <c r="G1719" t="s">
        <v>147</v>
      </c>
      <c r="H1719" s="2" t="s">
        <v>17</v>
      </c>
      <c r="I1719" s="5">
        <v>246000</v>
      </c>
      <c r="J1719" s="2">
        <v>2013</v>
      </c>
      <c r="K1719" s="2">
        <v>105</v>
      </c>
      <c r="L1719" t="s">
        <v>54</v>
      </c>
      <c r="M1719" s="3">
        <v>13400</v>
      </c>
      <c r="N1719" s="2" t="s">
        <v>19</v>
      </c>
    </row>
    <row r="1720" spans="1:14" x14ac:dyDescent="0.25">
      <c r="A1720" t="s">
        <v>12</v>
      </c>
      <c r="B1720" s="1" t="s">
        <v>15696</v>
      </c>
      <c r="C1720" t="s">
        <v>15697</v>
      </c>
      <c r="D1720" t="s">
        <v>15</v>
      </c>
      <c r="E1720" s="2" t="s">
        <v>146</v>
      </c>
      <c r="F1720" t="str">
        <f t="shared" si="26"/>
        <v>Audi A4</v>
      </c>
      <c r="G1720" t="s">
        <v>147</v>
      </c>
      <c r="H1720" s="2" t="s">
        <v>17</v>
      </c>
      <c r="I1720" s="5">
        <v>199000</v>
      </c>
      <c r="J1720" s="2">
        <v>2013</v>
      </c>
      <c r="K1720" s="2">
        <v>88</v>
      </c>
      <c r="L1720" t="s">
        <v>30</v>
      </c>
      <c r="M1720" s="3">
        <v>13500</v>
      </c>
      <c r="N1720" s="2" t="s">
        <v>15693</v>
      </c>
    </row>
    <row r="1721" spans="1:14" x14ac:dyDescent="0.25">
      <c r="A1721" t="s">
        <v>12</v>
      </c>
      <c r="B1721" s="1" t="s">
        <v>14958</v>
      </c>
      <c r="C1721" t="s">
        <v>14959</v>
      </c>
      <c r="D1721" t="s">
        <v>15</v>
      </c>
      <c r="E1721" s="2" t="s">
        <v>146</v>
      </c>
      <c r="F1721" t="str">
        <f t="shared" si="26"/>
        <v>Audi A4</v>
      </c>
      <c r="G1721" t="s">
        <v>14960</v>
      </c>
      <c r="H1721" s="2" t="s">
        <v>17</v>
      </c>
      <c r="I1721" s="5">
        <v>170000</v>
      </c>
      <c r="J1721" s="2">
        <v>2014</v>
      </c>
      <c r="K1721" s="2">
        <v>140</v>
      </c>
      <c r="L1721" t="s">
        <v>30</v>
      </c>
      <c r="M1721" s="3">
        <v>20000</v>
      </c>
      <c r="N1721" s="2" t="s">
        <v>14568</v>
      </c>
    </row>
    <row r="1722" spans="1:14" x14ac:dyDescent="0.25">
      <c r="A1722" t="s">
        <v>12</v>
      </c>
      <c r="B1722" s="1" t="s">
        <v>11549</v>
      </c>
      <c r="C1722" t="s">
        <v>11550</v>
      </c>
      <c r="D1722" t="s">
        <v>15</v>
      </c>
      <c r="E1722" s="2" t="s">
        <v>146</v>
      </c>
      <c r="F1722" t="str">
        <f t="shared" si="26"/>
        <v>Audi A4</v>
      </c>
      <c r="G1722" t="s">
        <v>11551</v>
      </c>
      <c r="H1722" s="2" t="s">
        <v>17</v>
      </c>
      <c r="I1722" s="5">
        <v>92027</v>
      </c>
      <c r="J1722" s="2">
        <v>2017</v>
      </c>
      <c r="K1722" s="2">
        <v>140</v>
      </c>
      <c r="L1722" t="s">
        <v>121</v>
      </c>
      <c r="M1722" s="3">
        <v>25500</v>
      </c>
      <c r="N1722" s="2" t="s">
        <v>11546</v>
      </c>
    </row>
    <row r="1723" spans="1:14" x14ac:dyDescent="0.25">
      <c r="A1723" t="s">
        <v>12</v>
      </c>
      <c r="B1723" s="1" t="s">
        <v>1988</v>
      </c>
      <c r="C1723" t="s">
        <v>1989</v>
      </c>
      <c r="D1723" t="s">
        <v>15</v>
      </c>
      <c r="E1723" s="2" t="s">
        <v>146</v>
      </c>
      <c r="F1723" t="str">
        <f t="shared" si="26"/>
        <v>Audi A4</v>
      </c>
      <c r="G1723" t="s">
        <v>1990</v>
      </c>
      <c r="H1723" s="2" t="s">
        <v>17</v>
      </c>
      <c r="I1723" s="5">
        <v>75000</v>
      </c>
      <c r="J1723" s="2">
        <v>2018</v>
      </c>
      <c r="K1723" s="2">
        <v>140</v>
      </c>
      <c r="L1723" t="s">
        <v>25</v>
      </c>
      <c r="M1723" s="3">
        <v>33000</v>
      </c>
      <c r="N1723" s="2" t="s">
        <v>1904</v>
      </c>
    </row>
    <row r="1724" spans="1:14" x14ac:dyDescent="0.25">
      <c r="A1724" t="s">
        <v>12</v>
      </c>
      <c r="B1724" s="1" t="s">
        <v>10647</v>
      </c>
      <c r="C1724" t="s">
        <v>10648</v>
      </c>
      <c r="D1724" t="s">
        <v>15</v>
      </c>
      <c r="E1724" s="2" t="s">
        <v>146</v>
      </c>
      <c r="F1724" t="str">
        <f t="shared" si="26"/>
        <v>Audi A4</v>
      </c>
      <c r="G1724" t="s">
        <v>10649</v>
      </c>
      <c r="H1724" s="2" t="s">
        <v>17</v>
      </c>
      <c r="I1724" s="5">
        <v>292000</v>
      </c>
      <c r="J1724" s="2">
        <v>2016</v>
      </c>
      <c r="K1724" s="2">
        <v>110</v>
      </c>
      <c r="L1724" t="s">
        <v>30</v>
      </c>
      <c r="M1724" s="3">
        <v>16200</v>
      </c>
      <c r="N1724" s="2" t="s">
        <v>4467</v>
      </c>
    </row>
    <row r="1725" spans="1:14" x14ac:dyDescent="0.25">
      <c r="A1725" t="s">
        <v>12</v>
      </c>
      <c r="B1725" s="1" t="s">
        <v>5697</v>
      </c>
      <c r="C1725" t="s">
        <v>5698</v>
      </c>
      <c r="D1725" t="s">
        <v>15</v>
      </c>
      <c r="E1725" s="2" t="s">
        <v>146</v>
      </c>
      <c r="F1725" t="str">
        <f t="shared" si="26"/>
        <v>Audi A4</v>
      </c>
      <c r="G1725"/>
      <c r="H1725" s="2" t="s">
        <v>17</v>
      </c>
      <c r="I1725" s="5">
        <v>201000</v>
      </c>
      <c r="J1725" s="2">
        <v>2016</v>
      </c>
      <c r="K1725" s="2">
        <v>110</v>
      </c>
      <c r="L1725" t="s">
        <v>30</v>
      </c>
      <c r="M1725" s="3">
        <v>18700</v>
      </c>
      <c r="N1725" s="2" t="s">
        <v>5614</v>
      </c>
    </row>
    <row r="1726" spans="1:14" x14ac:dyDescent="0.25">
      <c r="A1726" t="s">
        <v>12</v>
      </c>
      <c r="B1726" s="1" t="s">
        <v>1605</v>
      </c>
      <c r="C1726" t="s">
        <v>1426</v>
      </c>
      <c r="D1726" t="s">
        <v>15</v>
      </c>
      <c r="E1726" s="2" t="s">
        <v>146</v>
      </c>
      <c r="F1726" t="str">
        <f t="shared" si="26"/>
        <v>Audi A4</v>
      </c>
      <c r="G1726" t="s">
        <v>1606</v>
      </c>
      <c r="H1726" s="2" t="s">
        <v>36</v>
      </c>
      <c r="I1726" s="5">
        <v>105000</v>
      </c>
      <c r="J1726" s="2">
        <v>2014</v>
      </c>
      <c r="K1726" s="2">
        <v>125</v>
      </c>
      <c r="L1726" t="s">
        <v>30</v>
      </c>
      <c r="M1726" s="3">
        <v>13500</v>
      </c>
      <c r="N1726" s="2" t="s">
        <v>1506</v>
      </c>
    </row>
    <row r="1727" spans="1:14" x14ac:dyDescent="0.25">
      <c r="A1727" t="s">
        <v>12</v>
      </c>
      <c r="B1727" s="1" t="s">
        <v>14423</v>
      </c>
      <c r="C1727" t="s">
        <v>14424</v>
      </c>
      <c r="D1727" t="s">
        <v>15</v>
      </c>
      <c r="E1727" s="2" t="s">
        <v>146</v>
      </c>
      <c r="F1727" t="str">
        <f t="shared" si="26"/>
        <v>Audi A4</v>
      </c>
      <c r="G1727" t="s">
        <v>14425</v>
      </c>
      <c r="H1727" s="2" t="s">
        <v>17</v>
      </c>
      <c r="I1727" s="5">
        <v>201000</v>
      </c>
      <c r="J1727" s="2">
        <v>2013</v>
      </c>
      <c r="K1727" s="2">
        <v>110</v>
      </c>
      <c r="L1727" t="s">
        <v>60</v>
      </c>
      <c r="M1727" s="3">
        <v>13200</v>
      </c>
      <c r="N1727" s="2" t="s">
        <v>14410</v>
      </c>
    </row>
    <row r="1728" spans="1:14" x14ac:dyDescent="0.25">
      <c r="A1728" t="s">
        <v>12</v>
      </c>
      <c r="B1728" s="1" t="s">
        <v>9300</v>
      </c>
      <c r="C1728" t="s">
        <v>9301</v>
      </c>
      <c r="D1728" t="s">
        <v>15</v>
      </c>
      <c r="E1728" s="2" t="s">
        <v>146</v>
      </c>
      <c r="F1728" t="str">
        <f t="shared" si="26"/>
        <v>Audi A4</v>
      </c>
      <c r="G1728" t="s">
        <v>4177</v>
      </c>
      <c r="H1728" s="2" t="s">
        <v>17</v>
      </c>
      <c r="I1728" s="5">
        <v>109000</v>
      </c>
      <c r="J1728" s="2">
        <v>2016</v>
      </c>
      <c r="K1728" s="2">
        <v>110</v>
      </c>
      <c r="L1728" t="s">
        <v>45</v>
      </c>
      <c r="M1728" s="3">
        <v>25000</v>
      </c>
      <c r="N1728" s="2" t="s">
        <v>9236</v>
      </c>
    </row>
    <row r="1729" spans="1:14" x14ac:dyDescent="0.25">
      <c r="A1729" t="s">
        <v>12</v>
      </c>
      <c r="B1729" s="1" t="s">
        <v>2855</v>
      </c>
      <c r="C1729" t="s">
        <v>2856</v>
      </c>
      <c r="D1729" t="s">
        <v>15</v>
      </c>
      <c r="E1729" s="2" t="s">
        <v>146</v>
      </c>
      <c r="F1729" t="str">
        <f t="shared" si="26"/>
        <v>Audi A4</v>
      </c>
      <c r="G1729" t="s">
        <v>2857</v>
      </c>
      <c r="H1729" s="2" t="s">
        <v>17</v>
      </c>
      <c r="I1729" s="5">
        <v>143246</v>
      </c>
      <c r="J1729" s="2">
        <v>2018</v>
      </c>
      <c r="K1729" s="2">
        <v>110</v>
      </c>
      <c r="L1729" t="s">
        <v>25</v>
      </c>
      <c r="M1729" s="3">
        <v>26000</v>
      </c>
      <c r="N1729" s="2" t="s">
        <v>2781</v>
      </c>
    </row>
    <row r="1730" spans="1:14" x14ac:dyDescent="0.25">
      <c r="A1730" t="s">
        <v>12</v>
      </c>
      <c r="B1730" s="1" t="s">
        <v>674</v>
      </c>
      <c r="C1730" t="s">
        <v>675</v>
      </c>
      <c r="D1730" t="s">
        <v>15</v>
      </c>
      <c r="E1730" s="2" t="s">
        <v>146</v>
      </c>
      <c r="F1730" t="str">
        <f t="shared" si="26"/>
        <v>Audi A4</v>
      </c>
      <c r="G1730" t="s">
        <v>676</v>
      </c>
      <c r="H1730" s="2" t="s">
        <v>17</v>
      </c>
      <c r="I1730" s="5">
        <v>105000</v>
      </c>
      <c r="J1730" s="2">
        <v>2016</v>
      </c>
      <c r="K1730" s="2">
        <v>140</v>
      </c>
      <c r="L1730" t="s">
        <v>30</v>
      </c>
      <c r="M1730" s="3">
        <v>28990</v>
      </c>
      <c r="N1730" s="2" t="s">
        <v>380</v>
      </c>
    </row>
    <row r="1731" spans="1:14" x14ac:dyDescent="0.25">
      <c r="A1731" t="s">
        <v>12</v>
      </c>
      <c r="B1731" s="1" t="s">
        <v>16721</v>
      </c>
      <c r="C1731" t="s">
        <v>16722</v>
      </c>
      <c r="D1731" t="s">
        <v>15</v>
      </c>
      <c r="E1731" s="2" t="s">
        <v>146</v>
      </c>
      <c r="F1731" t="str">
        <f t="shared" ref="F1731:F1794" si="27">D1731&amp; " " &amp; E1731</f>
        <v>Audi A4</v>
      </c>
      <c r="G1731" t="s">
        <v>16723</v>
      </c>
      <c r="H1731" s="2" t="s">
        <v>17</v>
      </c>
      <c r="I1731" s="5">
        <v>135000</v>
      </c>
      <c r="J1731" s="2">
        <v>2016</v>
      </c>
      <c r="K1731" s="2">
        <v>150</v>
      </c>
      <c r="L1731" t="s">
        <v>121</v>
      </c>
      <c r="M1731" s="3">
        <v>21500</v>
      </c>
      <c r="N1731" s="2" t="s">
        <v>16718</v>
      </c>
    </row>
    <row r="1732" spans="1:14" x14ac:dyDescent="0.25">
      <c r="A1732" t="s">
        <v>12</v>
      </c>
      <c r="B1732" s="1" t="s">
        <v>2925</v>
      </c>
      <c r="C1732" t="s">
        <v>2926</v>
      </c>
      <c r="D1732" t="s">
        <v>15</v>
      </c>
      <c r="E1732" s="2" t="s">
        <v>146</v>
      </c>
      <c r="F1732" t="str">
        <f t="shared" si="27"/>
        <v>Audi A4</v>
      </c>
      <c r="G1732"/>
      <c r="H1732" s="2" t="s">
        <v>17</v>
      </c>
      <c r="I1732" s="5">
        <v>76000</v>
      </c>
      <c r="J1732" s="2">
        <v>2019</v>
      </c>
      <c r="K1732" s="2">
        <v>110</v>
      </c>
      <c r="L1732" t="s">
        <v>30</v>
      </c>
      <c r="M1732" s="3">
        <v>31900</v>
      </c>
      <c r="N1732" s="2" t="s">
        <v>2899</v>
      </c>
    </row>
    <row r="1733" spans="1:14" x14ac:dyDescent="0.25">
      <c r="A1733" t="s">
        <v>12</v>
      </c>
      <c r="B1733" s="1" t="s">
        <v>7403</v>
      </c>
      <c r="C1733" t="s">
        <v>7404</v>
      </c>
      <c r="D1733" t="s">
        <v>15</v>
      </c>
      <c r="E1733" s="2" t="s">
        <v>146</v>
      </c>
      <c r="F1733" t="str">
        <f t="shared" si="27"/>
        <v>Audi A4</v>
      </c>
      <c r="G1733" t="s">
        <v>7405</v>
      </c>
      <c r="H1733" s="2" t="s">
        <v>17</v>
      </c>
      <c r="I1733" s="5">
        <v>112000</v>
      </c>
      <c r="J1733" s="2">
        <v>2017</v>
      </c>
      <c r="K1733" s="2">
        <v>140</v>
      </c>
      <c r="L1733" t="s">
        <v>30</v>
      </c>
      <c r="M1733" s="3">
        <v>22000</v>
      </c>
      <c r="N1733" s="2" t="s">
        <v>6942</v>
      </c>
    </row>
    <row r="1734" spans="1:14" x14ac:dyDescent="0.25">
      <c r="A1734" t="s">
        <v>12</v>
      </c>
      <c r="B1734" s="1" t="s">
        <v>7738</v>
      </c>
      <c r="C1734" t="s">
        <v>7739</v>
      </c>
      <c r="D1734" t="s">
        <v>15</v>
      </c>
      <c r="E1734" s="2" t="s">
        <v>1296</v>
      </c>
      <c r="F1734" t="str">
        <f t="shared" si="27"/>
        <v>Audi A5</v>
      </c>
      <c r="G1734" t="s">
        <v>7740</v>
      </c>
      <c r="H1734" s="2" t="s">
        <v>17</v>
      </c>
      <c r="I1734" s="5">
        <v>96000</v>
      </c>
      <c r="J1734" s="2">
        <v>2018</v>
      </c>
      <c r="K1734" s="2">
        <v>140</v>
      </c>
      <c r="L1734" t="s">
        <v>714</v>
      </c>
      <c r="M1734" s="3">
        <v>35999</v>
      </c>
      <c r="N1734" s="2" t="s">
        <v>7655</v>
      </c>
    </row>
    <row r="1735" spans="1:14" x14ac:dyDescent="0.25">
      <c r="A1735" t="s">
        <v>12</v>
      </c>
      <c r="B1735" s="1" t="s">
        <v>10469</v>
      </c>
      <c r="C1735" t="s">
        <v>10470</v>
      </c>
      <c r="D1735" t="s">
        <v>15</v>
      </c>
      <c r="E1735" s="2" t="s">
        <v>1296</v>
      </c>
      <c r="F1735" t="str">
        <f t="shared" si="27"/>
        <v>Audi A5</v>
      </c>
      <c r="G1735" t="s">
        <v>10471</v>
      </c>
      <c r="H1735" s="2" t="s">
        <v>17</v>
      </c>
      <c r="I1735" s="5">
        <v>153000</v>
      </c>
      <c r="J1735" s="2">
        <v>2017</v>
      </c>
      <c r="K1735" s="2">
        <v>140</v>
      </c>
      <c r="L1735" t="s">
        <v>96</v>
      </c>
      <c r="M1735" s="3">
        <v>30000</v>
      </c>
      <c r="N1735" s="2" t="s">
        <v>10423</v>
      </c>
    </row>
    <row r="1736" spans="1:14" x14ac:dyDescent="0.25">
      <c r="A1736" t="s">
        <v>12</v>
      </c>
      <c r="B1736" s="1" t="s">
        <v>14965</v>
      </c>
      <c r="C1736" t="s">
        <v>14966</v>
      </c>
      <c r="D1736" t="s">
        <v>15</v>
      </c>
      <c r="E1736" s="2" t="s">
        <v>1296</v>
      </c>
      <c r="F1736" t="str">
        <f t="shared" si="27"/>
        <v>Audi A5</v>
      </c>
      <c r="G1736" t="s">
        <v>147</v>
      </c>
      <c r="H1736" s="2" t="s">
        <v>17</v>
      </c>
      <c r="I1736" s="5">
        <v>190000</v>
      </c>
      <c r="J1736" s="2">
        <v>2015</v>
      </c>
      <c r="K1736" s="2">
        <v>110</v>
      </c>
      <c r="L1736" t="s">
        <v>30</v>
      </c>
      <c r="M1736" s="3">
        <v>19000</v>
      </c>
      <c r="N1736" s="2" t="s">
        <v>14568</v>
      </c>
    </row>
    <row r="1737" spans="1:14" x14ac:dyDescent="0.25">
      <c r="A1737" t="s">
        <v>12</v>
      </c>
      <c r="B1737" s="1" t="s">
        <v>7384</v>
      </c>
      <c r="C1737" t="s">
        <v>7385</v>
      </c>
      <c r="D1737" t="s">
        <v>15</v>
      </c>
      <c r="E1737" s="2" t="s">
        <v>1296</v>
      </c>
      <c r="F1737" t="str">
        <f t="shared" si="27"/>
        <v>Audi A5</v>
      </c>
      <c r="G1737" t="s">
        <v>7386</v>
      </c>
      <c r="H1737" s="2" t="s">
        <v>17</v>
      </c>
      <c r="I1737" s="5">
        <v>199000</v>
      </c>
      <c r="J1737" s="2">
        <v>2015</v>
      </c>
      <c r="K1737" s="2">
        <v>100</v>
      </c>
      <c r="L1737" t="s">
        <v>296</v>
      </c>
      <c r="M1737" s="3">
        <v>16499</v>
      </c>
      <c r="N1737" s="2" t="s">
        <v>6942</v>
      </c>
    </row>
    <row r="1738" spans="1:14" x14ac:dyDescent="0.25">
      <c r="A1738" t="s">
        <v>12</v>
      </c>
      <c r="B1738" s="1" t="s">
        <v>8521</v>
      </c>
      <c r="C1738" t="s">
        <v>8522</v>
      </c>
      <c r="D1738" t="s">
        <v>15</v>
      </c>
      <c r="E1738" s="2" t="s">
        <v>1296</v>
      </c>
      <c r="F1738" t="str">
        <f t="shared" si="27"/>
        <v>Audi A5</v>
      </c>
      <c r="G1738" t="s">
        <v>147</v>
      </c>
      <c r="H1738" s="2" t="s">
        <v>17</v>
      </c>
      <c r="I1738" s="5">
        <v>222000</v>
      </c>
      <c r="J1738" s="2">
        <v>2015</v>
      </c>
      <c r="K1738" s="2">
        <v>110</v>
      </c>
      <c r="L1738" t="s">
        <v>1331</v>
      </c>
      <c r="M1738" s="3">
        <v>20550</v>
      </c>
      <c r="N1738" s="2" t="s">
        <v>6993</v>
      </c>
    </row>
    <row r="1739" spans="1:14" x14ac:dyDescent="0.25">
      <c r="A1739" t="s">
        <v>12</v>
      </c>
      <c r="B1739" s="1" t="s">
        <v>1708</v>
      </c>
      <c r="C1739" t="s">
        <v>1709</v>
      </c>
      <c r="D1739" t="s">
        <v>15</v>
      </c>
      <c r="E1739" s="2" t="s">
        <v>1296</v>
      </c>
      <c r="F1739" t="str">
        <f t="shared" si="27"/>
        <v>Audi A5</v>
      </c>
      <c r="G1739" t="s">
        <v>147</v>
      </c>
      <c r="H1739" s="2" t="s">
        <v>17</v>
      </c>
      <c r="I1739" s="5">
        <v>236000</v>
      </c>
      <c r="J1739" s="2">
        <v>2013</v>
      </c>
      <c r="K1739" s="2">
        <v>100</v>
      </c>
      <c r="L1739" t="s">
        <v>30</v>
      </c>
      <c r="M1739" s="3">
        <v>16500</v>
      </c>
      <c r="N1739" s="2" t="s">
        <v>1710</v>
      </c>
    </row>
    <row r="1740" spans="1:14" x14ac:dyDescent="0.25">
      <c r="A1740" t="s">
        <v>12</v>
      </c>
      <c r="B1740" s="1" t="s">
        <v>1541</v>
      </c>
      <c r="C1740" t="s">
        <v>1542</v>
      </c>
      <c r="D1740" t="s">
        <v>15</v>
      </c>
      <c r="E1740" s="2" t="s">
        <v>1296</v>
      </c>
      <c r="F1740" t="str">
        <f t="shared" si="27"/>
        <v>Audi A5</v>
      </c>
      <c r="G1740" t="s">
        <v>147</v>
      </c>
      <c r="H1740" s="2" t="s">
        <v>17</v>
      </c>
      <c r="I1740" s="5">
        <v>131000</v>
      </c>
      <c r="J1740" s="2">
        <v>2017</v>
      </c>
      <c r="K1740" s="2">
        <v>140</v>
      </c>
      <c r="L1740" t="s">
        <v>45</v>
      </c>
      <c r="M1740" s="3">
        <v>33000</v>
      </c>
      <c r="N1740" s="2" t="s">
        <v>1506</v>
      </c>
    </row>
    <row r="1741" spans="1:14" x14ac:dyDescent="0.25">
      <c r="A1741" t="s">
        <v>12</v>
      </c>
      <c r="B1741" s="1" t="s">
        <v>1294</v>
      </c>
      <c r="C1741" t="s">
        <v>1295</v>
      </c>
      <c r="D1741" t="s">
        <v>15</v>
      </c>
      <c r="E1741" s="2" t="s">
        <v>1296</v>
      </c>
      <c r="F1741" t="str">
        <f t="shared" si="27"/>
        <v>Audi A5</v>
      </c>
      <c r="G1741" t="s">
        <v>147</v>
      </c>
      <c r="H1741" s="2" t="s">
        <v>17</v>
      </c>
      <c r="I1741" s="5">
        <v>105000</v>
      </c>
      <c r="J1741" s="2">
        <v>2018</v>
      </c>
      <c r="K1741" s="2">
        <v>110</v>
      </c>
      <c r="L1741" t="s">
        <v>30</v>
      </c>
      <c r="M1741" s="3">
        <v>23000</v>
      </c>
      <c r="N1741" s="2" t="s">
        <v>1276</v>
      </c>
    </row>
    <row r="1742" spans="1:14" x14ac:dyDescent="0.25">
      <c r="A1742" t="s">
        <v>12</v>
      </c>
      <c r="B1742" s="1" t="s">
        <v>1349</v>
      </c>
      <c r="C1742" t="s">
        <v>1350</v>
      </c>
      <c r="D1742" t="s">
        <v>15</v>
      </c>
      <c r="E1742" s="2" t="s">
        <v>1296</v>
      </c>
      <c r="F1742" t="str">
        <f t="shared" si="27"/>
        <v>Audi A5</v>
      </c>
      <c r="G1742" t="s">
        <v>1351</v>
      </c>
      <c r="H1742" s="2" t="s">
        <v>17</v>
      </c>
      <c r="I1742" s="5">
        <v>145000</v>
      </c>
      <c r="J1742" s="2">
        <v>2017</v>
      </c>
      <c r="K1742" s="2">
        <v>140</v>
      </c>
      <c r="L1742" t="s">
        <v>30</v>
      </c>
      <c r="M1742" s="3">
        <v>27000</v>
      </c>
      <c r="N1742" s="2" t="s">
        <v>1276</v>
      </c>
    </row>
    <row r="1743" spans="1:14" x14ac:dyDescent="0.25">
      <c r="A1743" t="s">
        <v>12</v>
      </c>
      <c r="B1743" s="1" t="s">
        <v>9181</v>
      </c>
      <c r="C1743" t="s">
        <v>9182</v>
      </c>
      <c r="D1743" t="s">
        <v>15</v>
      </c>
      <c r="E1743" s="2" t="s">
        <v>1296</v>
      </c>
      <c r="F1743" t="str">
        <f t="shared" si="27"/>
        <v>Audi A5</v>
      </c>
      <c r="G1743" t="s">
        <v>9183</v>
      </c>
      <c r="H1743" s="2" t="s">
        <v>17</v>
      </c>
      <c r="I1743" s="5">
        <v>120000</v>
      </c>
      <c r="J1743" s="2">
        <v>2017</v>
      </c>
      <c r="K1743" s="2">
        <v>140</v>
      </c>
      <c r="L1743" t="s">
        <v>25</v>
      </c>
      <c r="M1743" s="3">
        <v>29999</v>
      </c>
      <c r="N1743" s="2" t="s">
        <v>9116</v>
      </c>
    </row>
    <row r="1744" spans="1:14" x14ac:dyDescent="0.25">
      <c r="A1744" t="s">
        <v>12</v>
      </c>
      <c r="B1744" s="1" t="s">
        <v>11284</v>
      </c>
      <c r="C1744" t="s">
        <v>11285</v>
      </c>
      <c r="D1744" t="s">
        <v>15</v>
      </c>
      <c r="E1744" s="2" t="s">
        <v>1296</v>
      </c>
      <c r="F1744" t="str">
        <f t="shared" si="27"/>
        <v>Audi A5</v>
      </c>
      <c r="G1744" t="s">
        <v>147</v>
      </c>
      <c r="H1744" s="2" t="s">
        <v>17</v>
      </c>
      <c r="I1744" s="5">
        <v>230000</v>
      </c>
      <c r="J1744" s="2">
        <v>2014</v>
      </c>
      <c r="L1744" t="s">
        <v>45</v>
      </c>
      <c r="M1744" s="3">
        <v>22500</v>
      </c>
      <c r="N1744" s="2" t="s">
        <v>11230</v>
      </c>
    </row>
    <row r="1745" spans="1:14" x14ac:dyDescent="0.25">
      <c r="A1745" t="s">
        <v>12</v>
      </c>
      <c r="B1745" s="1" t="s">
        <v>3656</v>
      </c>
      <c r="C1745" t="s">
        <v>3657</v>
      </c>
      <c r="D1745" t="s">
        <v>15</v>
      </c>
      <c r="E1745" s="2" t="s">
        <v>1296</v>
      </c>
      <c r="F1745" t="str">
        <f t="shared" si="27"/>
        <v>Audi A5</v>
      </c>
      <c r="G1745"/>
      <c r="H1745" s="2" t="s">
        <v>17</v>
      </c>
      <c r="I1745" s="5">
        <v>270000</v>
      </c>
      <c r="J1745" s="2">
        <v>2014</v>
      </c>
      <c r="K1745" s="2">
        <v>110</v>
      </c>
      <c r="L1745" t="s">
        <v>30</v>
      </c>
      <c r="M1745" s="3">
        <v>17500</v>
      </c>
      <c r="N1745" s="2" t="s">
        <v>3570</v>
      </c>
    </row>
    <row r="1746" spans="1:14" x14ac:dyDescent="0.25">
      <c r="A1746" t="s">
        <v>12</v>
      </c>
      <c r="B1746" s="1" t="s">
        <v>15007</v>
      </c>
      <c r="C1746" t="s">
        <v>15008</v>
      </c>
      <c r="D1746" t="s">
        <v>15</v>
      </c>
      <c r="E1746" s="2" t="s">
        <v>1296</v>
      </c>
      <c r="F1746" t="str">
        <f t="shared" si="27"/>
        <v>Audi A5</v>
      </c>
      <c r="G1746" t="s">
        <v>147</v>
      </c>
      <c r="H1746" s="2" t="s">
        <v>17</v>
      </c>
      <c r="I1746" s="5">
        <v>228000</v>
      </c>
      <c r="J1746" s="2">
        <v>2015</v>
      </c>
      <c r="L1746" t="s">
        <v>30</v>
      </c>
      <c r="M1746" s="3">
        <v>18900</v>
      </c>
      <c r="N1746" s="2" t="s">
        <v>15009</v>
      </c>
    </row>
    <row r="1747" spans="1:14" x14ac:dyDescent="0.25">
      <c r="A1747" t="s">
        <v>12</v>
      </c>
      <c r="B1747" s="1" t="s">
        <v>8180</v>
      </c>
      <c r="C1747" t="s">
        <v>8070</v>
      </c>
      <c r="D1747" t="s">
        <v>15</v>
      </c>
      <c r="E1747" s="2" t="s">
        <v>1296</v>
      </c>
      <c r="F1747" t="str">
        <f t="shared" si="27"/>
        <v>Audi A5</v>
      </c>
      <c r="G1747" t="s">
        <v>8181</v>
      </c>
      <c r="H1747" s="2" t="s">
        <v>17</v>
      </c>
      <c r="I1747" s="5">
        <v>52000</v>
      </c>
      <c r="J1747" s="2">
        <v>2019</v>
      </c>
      <c r="K1747" s="2">
        <v>110</v>
      </c>
      <c r="L1747" t="s">
        <v>30</v>
      </c>
      <c r="M1747" s="3">
        <v>36600</v>
      </c>
      <c r="N1747" s="2" t="s">
        <v>8123</v>
      </c>
    </row>
    <row r="1748" spans="1:14" x14ac:dyDescent="0.25">
      <c r="A1748" t="s">
        <v>12</v>
      </c>
      <c r="B1748" s="1" t="s">
        <v>16399</v>
      </c>
      <c r="C1748" t="s">
        <v>16400</v>
      </c>
      <c r="D1748" t="s">
        <v>15</v>
      </c>
      <c r="E1748" s="2" t="s">
        <v>1296</v>
      </c>
      <c r="F1748" t="str">
        <f t="shared" si="27"/>
        <v>Audi A5</v>
      </c>
      <c r="G1748" t="s">
        <v>16401</v>
      </c>
      <c r="H1748" s="2" t="s">
        <v>17</v>
      </c>
      <c r="I1748" s="5">
        <v>103000</v>
      </c>
      <c r="J1748" s="2">
        <v>2015</v>
      </c>
      <c r="K1748" s="2">
        <v>110</v>
      </c>
      <c r="L1748" t="s">
        <v>30</v>
      </c>
      <c r="M1748" s="3">
        <v>22000</v>
      </c>
      <c r="N1748" s="2" t="s">
        <v>16402</v>
      </c>
    </row>
    <row r="1749" spans="1:14" x14ac:dyDescent="0.25">
      <c r="A1749" t="s">
        <v>12</v>
      </c>
      <c r="B1749" s="1" t="s">
        <v>2218</v>
      </c>
      <c r="C1749" t="s">
        <v>1824</v>
      </c>
      <c r="D1749" t="s">
        <v>15</v>
      </c>
      <c r="E1749" s="2" t="s">
        <v>1296</v>
      </c>
      <c r="F1749" t="str">
        <f t="shared" si="27"/>
        <v>Audi A5</v>
      </c>
      <c r="G1749" t="s">
        <v>2212</v>
      </c>
      <c r="H1749" s="2" t="s">
        <v>17</v>
      </c>
      <c r="I1749" s="5">
        <v>101353</v>
      </c>
      <c r="J1749" s="2">
        <v>2017</v>
      </c>
      <c r="K1749" s="2">
        <v>110</v>
      </c>
      <c r="L1749" t="s">
        <v>45</v>
      </c>
      <c r="M1749" s="3">
        <v>29900</v>
      </c>
      <c r="N1749" s="2" t="s">
        <v>2095</v>
      </c>
    </row>
    <row r="1750" spans="1:14" x14ac:dyDescent="0.25">
      <c r="A1750" t="s">
        <v>12</v>
      </c>
      <c r="B1750" s="1" t="s">
        <v>10356</v>
      </c>
      <c r="C1750" t="s">
        <v>10357</v>
      </c>
      <c r="D1750" t="s">
        <v>15</v>
      </c>
      <c r="E1750" s="2" t="s">
        <v>1296</v>
      </c>
      <c r="F1750" t="str">
        <f t="shared" si="27"/>
        <v>Audi A5</v>
      </c>
      <c r="G1750" t="s">
        <v>10358</v>
      </c>
      <c r="H1750" s="2" t="s">
        <v>17</v>
      </c>
      <c r="I1750" s="5">
        <v>91200</v>
      </c>
      <c r="J1750" s="2">
        <v>2017</v>
      </c>
      <c r="K1750" s="2">
        <v>140</v>
      </c>
      <c r="L1750" t="s">
        <v>25</v>
      </c>
      <c r="M1750" s="3">
        <v>40500</v>
      </c>
      <c r="N1750" s="2" t="s">
        <v>10354</v>
      </c>
    </row>
    <row r="1751" spans="1:14" x14ac:dyDescent="0.25">
      <c r="A1751" t="s">
        <v>12</v>
      </c>
      <c r="B1751" s="1" t="s">
        <v>10528</v>
      </c>
      <c r="C1751" t="s">
        <v>10529</v>
      </c>
      <c r="D1751" t="s">
        <v>15</v>
      </c>
      <c r="E1751" s="2" t="s">
        <v>1296</v>
      </c>
      <c r="F1751" t="str">
        <f t="shared" si="27"/>
        <v>Audi A5</v>
      </c>
      <c r="G1751" t="s">
        <v>10530</v>
      </c>
      <c r="H1751" s="2" t="s">
        <v>17</v>
      </c>
      <c r="I1751" s="5">
        <v>164000</v>
      </c>
      <c r="J1751" s="2">
        <v>2015</v>
      </c>
      <c r="K1751" s="2">
        <v>140</v>
      </c>
      <c r="L1751" t="s">
        <v>30</v>
      </c>
      <c r="M1751" s="3">
        <v>17700</v>
      </c>
      <c r="N1751" s="2" t="s">
        <v>10510</v>
      </c>
    </row>
    <row r="1752" spans="1:14" x14ac:dyDescent="0.25">
      <c r="A1752" t="s">
        <v>12</v>
      </c>
      <c r="B1752" s="1" t="s">
        <v>2565</v>
      </c>
      <c r="C1752" t="s">
        <v>621</v>
      </c>
      <c r="D1752" t="s">
        <v>15</v>
      </c>
      <c r="E1752" s="2" t="s">
        <v>1296</v>
      </c>
      <c r="F1752" t="str">
        <f t="shared" si="27"/>
        <v>Audi A5</v>
      </c>
      <c r="G1752" t="s">
        <v>678</v>
      </c>
      <c r="H1752" s="2" t="s">
        <v>17</v>
      </c>
      <c r="I1752" s="5">
        <v>73000</v>
      </c>
      <c r="J1752" s="2">
        <v>2017</v>
      </c>
      <c r="K1752" s="2">
        <v>140</v>
      </c>
      <c r="L1752" t="s">
        <v>30</v>
      </c>
      <c r="M1752" s="3">
        <v>33900</v>
      </c>
      <c r="N1752" s="2" t="s">
        <v>2453</v>
      </c>
    </row>
    <row r="1753" spans="1:14" x14ac:dyDescent="0.25">
      <c r="A1753" t="s">
        <v>12</v>
      </c>
      <c r="B1753" s="1" t="s">
        <v>677</v>
      </c>
      <c r="C1753" t="s">
        <v>621</v>
      </c>
      <c r="D1753" t="s">
        <v>15</v>
      </c>
      <c r="E1753" s="2" t="s">
        <v>1296</v>
      </c>
      <c r="F1753" t="str">
        <f t="shared" si="27"/>
        <v>Audi A5</v>
      </c>
      <c r="G1753" t="s">
        <v>678</v>
      </c>
      <c r="H1753" s="2" t="s">
        <v>17</v>
      </c>
      <c r="I1753" s="5">
        <v>73000</v>
      </c>
      <c r="J1753" s="2">
        <v>2017</v>
      </c>
      <c r="K1753" s="2">
        <v>140</v>
      </c>
      <c r="L1753" t="s">
        <v>30</v>
      </c>
      <c r="M1753" s="3">
        <v>33900</v>
      </c>
      <c r="N1753" s="2" t="s">
        <v>380</v>
      </c>
    </row>
    <row r="1754" spans="1:14" x14ac:dyDescent="0.25">
      <c r="A1754" t="s">
        <v>12</v>
      </c>
      <c r="B1754" s="1" t="s">
        <v>13331</v>
      </c>
      <c r="C1754" t="s">
        <v>13332</v>
      </c>
      <c r="D1754" t="s">
        <v>15</v>
      </c>
      <c r="E1754" s="2" t="s">
        <v>1296</v>
      </c>
      <c r="F1754" t="str">
        <f t="shared" si="27"/>
        <v>Audi A5</v>
      </c>
      <c r="G1754" t="s">
        <v>13333</v>
      </c>
      <c r="H1754" s="2" t="s">
        <v>17</v>
      </c>
      <c r="I1754" s="5">
        <v>219000</v>
      </c>
      <c r="J1754" s="2">
        <v>2014</v>
      </c>
      <c r="K1754" s="2">
        <v>110</v>
      </c>
      <c r="L1754" t="s">
        <v>45</v>
      </c>
      <c r="M1754" s="3">
        <v>16500</v>
      </c>
      <c r="N1754" s="2" t="s">
        <v>322</v>
      </c>
    </row>
    <row r="1755" spans="1:14" x14ac:dyDescent="0.25">
      <c r="A1755" t="s">
        <v>12</v>
      </c>
      <c r="B1755" s="1" t="s">
        <v>11509</v>
      </c>
      <c r="C1755" t="s">
        <v>11510</v>
      </c>
      <c r="D1755" t="s">
        <v>15</v>
      </c>
      <c r="E1755" s="2" t="s">
        <v>1296</v>
      </c>
      <c r="F1755" t="str">
        <f t="shared" si="27"/>
        <v>Audi A5</v>
      </c>
      <c r="G1755" t="s">
        <v>11511</v>
      </c>
      <c r="H1755" s="2" t="s">
        <v>17</v>
      </c>
      <c r="I1755" s="5">
        <v>173000</v>
      </c>
      <c r="J1755" s="2">
        <v>2015</v>
      </c>
      <c r="K1755" s="2">
        <v>140</v>
      </c>
      <c r="L1755" t="s">
        <v>37</v>
      </c>
      <c r="M1755" s="3">
        <v>21000</v>
      </c>
      <c r="N1755" s="2" t="s">
        <v>11496</v>
      </c>
    </row>
    <row r="1756" spans="1:14" x14ac:dyDescent="0.25">
      <c r="A1756" t="s">
        <v>12</v>
      </c>
      <c r="B1756" s="1" t="s">
        <v>2043</v>
      </c>
      <c r="C1756" t="s">
        <v>2022</v>
      </c>
      <c r="D1756" t="s">
        <v>15</v>
      </c>
      <c r="E1756" s="2" t="s">
        <v>1296</v>
      </c>
      <c r="F1756" t="str">
        <f t="shared" si="27"/>
        <v>Audi A5</v>
      </c>
      <c r="G1756" t="s">
        <v>2044</v>
      </c>
      <c r="H1756" s="2" t="s">
        <v>17</v>
      </c>
      <c r="I1756" s="5">
        <v>160160</v>
      </c>
      <c r="J1756" s="2">
        <v>2015</v>
      </c>
      <c r="K1756" s="2">
        <v>140</v>
      </c>
      <c r="L1756" t="s">
        <v>18</v>
      </c>
      <c r="M1756" s="3">
        <v>19999</v>
      </c>
      <c r="N1756" s="2" t="s">
        <v>1904</v>
      </c>
    </row>
    <row r="1757" spans="1:14" x14ac:dyDescent="0.25">
      <c r="A1757" t="s">
        <v>12</v>
      </c>
      <c r="B1757" s="1" t="s">
        <v>8527</v>
      </c>
      <c r="C1757" t="s">
        <v>3793</v>
      </c>
      <c r="D1757" t="s">
        <v>15</v>
      </c>
      <c r="E1757" s="2" t="s">
        <v>1296</v>
      </c>
      <c r="F1757" t="str">
        <f t="shared" si="27"/>
        <v>Audi A5</v>
      </c>
      <c r="G1757" t="s">
        <v>8528</v>
      </c>
      <c r="H1757" s="2" t="s">
        <v>17</v>
      </c>
      <c r="I1757" s="5">
        <v>125000</v>
      </c>
      <c r="J1757" s="2">
        <v>2017</v>
      </c>
      <c r="K1757" s="2">
        <v>110</v>
      </c>
      <c r="L1757" t="s">
        <v>30</v>
      </c>
      <c r="M1757" s="3">
        <v>29800</v>
      </c>
      <c r="N1757" s="2" t="s">
        <v>6993</v>
      </c>
    </row>
    <row r="1758" spans="1:14" x14ac:dyDescent="0.25">
      <c r="A1758" t="s">
        <v>12</v>
      </c>
      <c r="B1758" s="1" t="s">
        <v>8695</v>
      </c>
      <c r="C1758" t="s">
        <v>8696</v>
      </c>
      <c r="D1758" t="s">
        <v>15</v>
      </c>
      <c r="E1758" s="2" t="s">
        <v>1296</v>
      </c>
      <c r="F1758" t="str">
        <f t="shared" si="27"/>
        <v>Audi A5</v>
      </c>
      <c r="G1758" t="s">
        <v>5933</v>
      </c>
      <c r="H1758" s="2" t="s">
        <v>17</v>
      </c>
      <c r="I1758" s="5">
        <v>183000</v>
      </c>
      <c r="J1758" s="2">
        <v>2015</v>
      </c>
      <c r="K1758" s="2">
        <v>100</v>
      </c>
      <c r="L1758" t="s">
        <v>60</v>
      </c>
      <c r="M1758" s="3">
        <v>17200</v>
      </c>
      <c r="N1758" s="2" t="s">
        <v>8632</v>
      </c>
    </row>
    <row r="1759" spans="1:14" x14ac:dyDescent="0.25">
      <c r="A1759" t="s">
        <v>12</v>
      </c>
      <c r="B1759" s="1" t="s">
        <v>4907</v>
      </c>
      <c r="C1759" t="s">
        <v>1341</v>
      </c>
      <c r="D1759" t="s">
        <v>15</v>
      </c>
      <c r="E1759" s="2" t="s">
        <v>1296</v>
      </c>
      <c r="F1759" t="str">
        <f t="shared" si="27"/>
        <v>Audi A5</v>
      </c>
      <c r="G1759" t="s">
        <v>1649</v>
      </c>
      <c r="H1759" s="2" t="s">
        <v>17</v>
      </c>
      <c r="I1759" s="5">
        <v>158020</v>
      </c>
      <c r="J1759" s="2">
        <v>2018</v>
      </c>
      <c r="K1759" s="2">
        <v>160</v>
      </c>
      <c r="M1759" s="3">
        <v>33000</v>
      </c>
      <c r="N1759" s="2" t="s">
        <v>4765</v>
      </c>
    </row>
    <row r="1760" spans="1:14" x14ac:dyDescent="0.25">
      <c r="A1760" t="s">
        <v>12</v>
      </c>
      <c r="B1760" s="1" t="s">
        <v>4135</v>
      </c>
      <c r="C1760" t="s">
        <v>4136</v>
      </c>
      <c r="D1760" t="s">
        <v>15</v>
      </c>
      <c r="E1760" s="2" t="s">
        <v>1296</v>
      </c>
      <c r="F1760" t="str">
        <f t="shared" si="27"/>
        <v>Audi A5</v>
      </c>
      <c r="G1760" t="s">
        <v>4137</v>
      </c>
      <c r="H1760" s="2" t="s">
        <v>17</v>
      </c>
      <c r="I1760" s="5">
        <v>360000</v>
      </c>
      <c r="J1760" s="2">
        <v>2014</v>
      </c>
      <c r="K1760" s="2">
        <v>150</v>
      </c>
      <c r="L1760" t="s">
        <v>30</v>
      </c>
      <c r="M1760" s="3">
        <v>13300</v>
      </c>
      <c r="N1760" s="2" t="s">
        <v>4122</v>
      </c>
    </row>
    <row r="1761" spans="1:14" x14ac:dyDescent="0.25">
      <c r="A1761" t="s">
        <v>12</v>
      </c>
      <c r="B1761" s="1" t="s">
        <v>7838</v>
      </c>
      <c r="C1761" t="s">
        <v>229</v>
      </c>
      <c r="D1761" t="s">
        <v>15</v>
      </c>
      <c r="E1761" s="2" t="s">
        <v>1296</v>
      </c>
      <c r="F1761" t="str">
        <f t="shared" si="27"/>
        <v>Audi A5</v>
      </c>
      <c r="G1761" t="s">
        <v>7839</v>
      </c>
      <c r="H1761" s="2" t="s">
        <v>17</v>
      </c>
      <c r="I1761" s="5">
        <v>113800</v>
      </c>
      <c r="J1761" s="2">
        <v>2018</v>
      </c>
      <c r="K1761" s="2">
        <v>160</v>
      </c>
      <c r="L1761" t="s">
        <v>121</v>
      </c>
      <c r="M1761" s="3">
        <v>32500</v>
      </c>
      <c r="N1761" s="2" t="s">
        <v>6788</v>
      </c>
    </row>
    <row r="1762" spans="1:14" x14ac:dyDescent="0.25">
      <c r="A1762" t="s">
        <v>12</v>
      </c>
      <c r="B1762" s="1" t="s">
        <v>6172</v>
      </c>
      <c r="C1762" t="s">
        <v>6173</v>
      </c>
      <c r="D1762" t="s">
        <v>15</v>
      </c>
      <c r="E1762" s="2" t="s">
        <v>1296</v>
      </c>
      <c r="F1762" t="str">
        <f t="shared" si="27"/>
        <v>Audi A5</v>
      </c>
      <c r="G1762" t="s">
        <v>6174</v>
      </c>
      <c r="H1762" s="2" t="s">
        <v>17</v>
      </c>
      <c r="I1762" s="5">
        <v>125000</v>
      </c>
      <c r="J1762" s="2">
        <v>2019</v>
      </c>
      <c r="K1762" s="2">
        <v>110</v>
      </c>
      <c r="L1762" t="s">
        <v>25</v>
      </c>
      <c r="M1762" s="3">
        <v>39000</v>
      </c>
      <c r="N1762" s="2" t="s">
        <v>6158</v>
      </c>
    </row>
    <row r="1763" spans="1:14" x14ac:dyDescent="0.25">
      <c r="A1763" t="s">
        <v>12</v>
      </c>
      <c r="B1763" s="1" t="s">
        <v>9637</v>
      </c>
      <c r="C1763" t="s">
        <v>9638</v>
      </c>
      <c r="D1763" t="s">
        <v>15</v>
      </c>
      <c r="E1763" s="2" t="s">
        <v>1296</v>
      </c>
      <c r="F1763" t="str">
        <f t="shared" si="27"/>
        <v>Audi A5</v>
      </c>
      <c r="G1763" t="s">
        <v>1833</v>
      </c>
      <c r="H1763" s="2" t="s">
        <v>17</v>
      </c>
      <c r="I1763" s="5">
        <v>6100</v>
      </c>
      <c r="J1763" s="2">
        <v>2022</v>
      </c>
      <c r="K1763" s="2">
        <v>150</v>
      </c>
      <c r="L1763" t="s">
        <v>30</v>
      </c>
      <c r="M1763" s="3">
        <v>50600</v>
      </c>
      <c r="N1763" s="2" t="s">
        <v>9624</v>
      </c>
    </row>
    <row r="1764" spans="1:14" x14ac:dyDescent="0.25">
      <c r="A1764" t="s">
        <v>12</v>
      </c>
      <c r="B1764" s="1" t="s">
        <v>5660</v>
      </c>
      <c r="C1764" t="s">
        <v>5661</v>
      </c>
      <c r="D1764" t="s">
        <v>15</v>
      </c>
      <c r="E1764" s="2" t="s">
        <v>1296</v>
      </c>
      <c r="F1764" t="str">
        <f t="shared" si="27"/>
        <v>Audi A5</v>
      </c>
      <c r="G1764" t="s">
        <v>5662</v>
      </c>
      <c r="H1764" s="2" t="s">
        <v>17</v>
      </c>
      <c r="I1764" s="5">
        <v>89500</v>
      </c>
      <c r="J1764" s="2">
        <v>2018</v>
      </c>
      <c r="K1764" s="2">
        <v>140</v>
      </c>
      <c r="L1764" t="s">
        <v>30</v>
      </c>
      <c r="M1764" s="3">
        <v>32400</v>
      </c>
      <c r="N1764" s="2" t="s">
        <v>5614</v>
      </c>
    </row>
    <row r="1765" spans="1:14" x14ac:dyDescent="0.25">
      <c r="A1765" t="s">
        <v>12</v>
      </c>
      <c r="B1765" s="1" t="s">
        <v>1602</v>
      </c>
      <c r="C1765" t="s">
        <v>1603</v>
      </c>
      <c r="D1765" t="s">
        <v>15</v>
      </c>
      <c r="E1765" s="2" t="s">
        <v>1296</v>
      </c>
      <c r="F1765" t="str">
        <f t="shared" si="27"/>
        <v>Audi A5</v>
      </c>
      <c r="G1765" t="s">
        <v>1604</v>
      </c>
      <c r="H1765" s="2" t="s">
        <v>17</v>
      </c>
      <c r="I1765" s="5">
        <v>113000</v>
      </c>
      <c r="J1765" s="2">
        <v>2015</v>
      </c>
      <c r="K1765" s="2">
        <v>140</v>
      </c>
      <c r="L1765" t="s">
        <v>18</v>
      </c>
      <c r="M1765" s="3">
        <v>22000</v>
      </c>
      <c r="N1765" s="2" t="s">
        <v>1506</v>
      </c>
    </row>
    <row r="1766" spans="1:14" x14ac:dyDescent="0.25">
      <c r="A1766" t="s">
        <v>12</v>
      </c>
      <c r="B1766" s="1" t="s">
        <v>3714</v>
      </c>
      <c r="C1766" t="s">
        <v>3715</v>
      </c>
      <c r="D1766" t="s">
        <v>15</v>
      </c>
      <c r="E1766" s="2" t="s">
        <v>1296</v>
      </c>
      <c r="F1766" t="str">
        <f t="shared" si="27"/>
        <v>Audi A5</v>
      </c>
      <c r="G1766" t="s">
        <v>3716</v>
      </c>
      <c r="H1766" s="2" t="s">
        <v>17</v>
      </c>
      <c r="I1766" s="5">
        <v>215000</v>
      </c>
      <c r="J1766" s="2">
        <v>2013</v>
      </c>
      <c r="K1766" s="2">
        <v>105</v>
      </c>
      <c r="L1766" t="s">
        <v>18</v>
      </c>
      <c r="M1766" s="3">
        <v>17299</v>
      </c>
      <c r="N1766" s="2" t="s">
        <v>3698</v>
      </c>
    </row>
    <row r="1767" spans="1:14" x14ac:dyDescent="0.25">
      <c r="A1767" t="s">
        <v>12</v>
      </c>
      <c r="B1767" s="1" t="s">
        <v>2050</v>
      </c>
      <c r="C1767" t="s">
        <v>2051</v>
      </c>
      <c r="D1767" t="s">
        <v>15</v>
      </c>
      <c r="E1767" s="2" t="s">
        <v>1296</v>
      </c>
      <c r="F1767" t="str">
        <f t="shared" si="27"/>
        <v>Audi A5</v>
      </c>
      <c r="G1767" t="s">
        <v>2052</v>
      </c>
      <c r="H1767" s="2" t="s">
        <v>17</v>
      </c>
      <c r="I1767" s="5">
        <v>101000</v>
      </c>
      <c r="J1767" s="2">
        <v>2018</v>
      </c>
      <c r="K1767" s="2">
        <v>140</v>
      </c>
      <c r="L1767" t="s">
        <v>30</v>
      </c>
      <c r="M1767" s="3">
        <v>35300</v>
      </c>
      <c r="N1767" s="2" t="s">
        <v>1904</v>
      </c>
    </row>
    <row r="1768" spans="1:14" x14ac:dyDescent="0.25">
      <c r="A1768" t="s">
        <v>12</v>
      </c>
      <c r="B1768" s="1" t="s">
        <v>2699</v>
      </c>
      <c r="C1768" t="s">
        <v>2700</v>
      </c>
      <c r="D1768" t="s">
        <v>15</v>
      </c>
      <c r="E1768" s="2" t="s">
        <v>1296</v>
      </c>
      <c r="F1768" t="str">
        <f t="shared" si="27"/>
        <v>Audi A5</v>
      </c>
      <c r="G1768" t="s">
        <v>2701</v>
      </c>
      <c r="H1768" s="2" t="s">
        <v>17</v>
      </c>
      <c r="I1768" s="5">
        <v>194000</v>
      </c>
      <c r="J1768" s="2">
        <v>2015</v>
      </c>
      <c r="K1768" s="2">
        <v>140</v>
      </c>
      <c r="L1768" t="s">
        <v>25</v>
      </c>
      <c r="M1768" s="3">
        <v>17700</v>
      </c>
      <c r="N1768" s="2" t="s">
        <v>2607</v>
      </c>
    </row>
    <row r="1769" spans="1:14" x14ac:dyDescent="0.25">
      <c r="A1769" t="s">
        <v>12</v>
      </c>
      <c r="B1769" s="1" t="s">
        <v>8762</v>
      </c>
      <c r="C1769" t="s">
        <v>8763</v>
      </c>
      <c r="D1769" t="s">
        <v>15</v>
      </c>
      <c r="E1769" s="2" t="s">
        <v>1296</v>
      </c>
      <c r="F1769" t="str">
        <f t="shared" si="27"/>
        <v>Audi A5</v>
      </c>
      <c r="G1769" t="s">
        <v>8764</v>
      </c>
      <c r="H1769" s="2" t="s">
        <v>17</v>
      </c>
      <c r="I1769" s="5">
        <v>135000</v>
      </c>
      <c r="J1769" s="2">
        <v>2014</v>
      </c>
      <c r="K1769" s="2">
        <v>130</v>
      </c>
      <c r="L1769" t="s">
        <v>30</v>
      </c>
      <c r="M1769" s="3">
        <v>19200</v>
      </c>
      <c r="N1769" s="2" t="s">
        <v>8045</v>
      </c>
    </row>
    <row r="1770" spans="1:14" x14ac:dyDescent="0.25">
      <c r="A1770" t="s">
        <v>12</v>
      </c>
      <c r="B1770" s="1" t="s">
        <v>17044</v>
      </c>
      <c r="C1770" t="s">
        <v>17045</v>
      </c>
      <c r="D1770" t="s">
        <v>15</v>
      </c>
      <c r="E1770" s="2" t="s">
        <v>1296</v>
      </c>
      <c r="F1770" t="str">
        <f t="shared" si="27"/>
        <v>Audi A5</v>
      </c>
      <c r="G1770" t="s">
        <v>17046</v>
      </c>
      <c r="H1770" s="2" t="s">
        <v>17</v>
      </c>
      <c r="I1770" s="5">
        <v>169540</v>
      </c>
      <c r="J1770" s="2">
        <v>2014</v>
      </c>
      <c r="K1770" s="2">
        <v>130</v>
      </c>
      <c r="L1770" t="s">
        <v>45</v>
      </c>
      <c r="M1770" s="3">
        <v>22500</v>
      </c>
      <c r="N1770" s="2" t="s">
        <v>17047</v>
      </c>
    </row>
    <row r="1771" spans="1:14" x14ac:dyDescent="0.25">
      <c r="A1771" t="s">
        <v>12</v>
      </c>
      <c r="B1771" s="1" t="s">
        <v>297</v>
      </c>
      <c r="C1771" t="s">
        <v>298</v>
      </c>
      <c r="D1771" t="s">
        <v>15</v>
      </c>
      <c r="E1771" s="2" t="s">
        <v>1296</v>
      </c>
      <c r="F1771" t="str">
        <f t="shared" si="27"/>
        <v>Audi A5</v>
      </c>
      <c r="G1771" t="s">
        <v>299</v>
      </c>
      <c r="H1771" s="2" t="s">
        <v>17</v>
      </c>
      <c r="I1771" s="5">
        <v>72000</v>
      </c>
      <c r="J1771" s="2">
        <v>2016</v>
      </c>
      <c r="K1771" s="2">
        <v>140</v>
      </c>
      <c r="L1771" t="s">
        <v>121</v>
      </c>
      <c r="M1771" s="3">
        <v>33500</v>
      </c>
      <c r="N1771" s="2" t="s">
        <v>19</v>
      </c>
    </row>
    <row r="1772" spans="1:14" x14ac:dyDescent="0.25">
      <c r="A1772" t="s">
        <v>12</v>
      </c>
      <c r="B1772" s="1" t="s">
        <v>15020</v>
      </c>
      <c r="C1772" t="s">
        <v>15021</v>
      </c>
      <c r="D1772" t="s">
        <v>15</v>
      </c>
      <c r="E1772" s="2" t="s">
        <v>1296</v>
      </c>
      <c r="F1772" t="str">
        <f t="shared" si="27"/>
        <v>Audi A5</v>
      </c>
      <c r="G1772" t="s">
        <v>15022</v>
      </c>
      <c r="H1772" s="2" t="s">
        <v>17</v>
      </c>
      <c r="I1772" s="5">
        <v>209000</v>
      </c>
      <c r="J1772" s="2">
        <v>2013</v>
      </c>
      <c r="K1772" s="2">
        <v>130</v>
      </c>
      <c r="L1772" t="s">
        <v>30</v>
      </c>
      <c r="M1772" s="3">
        <v>18000</v>
      </c>
      <c r="N1772" s="2" t="s">
        <v>15009</v>
      </c>
    </row>
    <row r="1773" spans="1:14" x14ac:dyDescent="0.25">
      <c r="A1773" t="s">
        <v>12</v>
      </c>
      <c r="B1773" s="1" t="s">
        <v>935</v>
      </c>
      <c r="C1773" t="s">
        <v>936</v>
      </c>
      <c r="D1773" t="s">
        <v>15</v>
      </c>
      <c r="E1773" s="2" t="s">
        <v>1296</v>
      </c>
      <c r="F1773" t="str">
        <f t="shared" si="27"/>
        <v>Audi A5</v>
      </c>
      <c r="G1773" t="s">
        <v>937</v>
      </c>
      <c r="H1773" s="2" t="s">
        <v>17</v>
      </c>
      <c r="I1773" s="5">
        <v>194000</v>
      </c>
      <c r="J1773" s="2">
        <v>2013</v>
      </c>
      <c r="K1773" s="2">
        <v>130</v>
      </c>
      <c r="L1773" t="s">
        <v>37</v>
      </c>
      <c r="M1773" s="3">
        <v>18500</v>
      </c>
      <c r="N1773" s="2" t="s">
        <v>849</v>
      </c>
    </row>
    <row r="1774" spans="1:14" x14ac:dyDescent="0.25">
      <c r="A1774" t="s">
        <v>12</v>
      </c>
      <c r="B1774" s="1" t="s">
        <v>15107</v>
      </c>
      <c r="C1774" t="s">
        <v>15108</v>
      </c>
      <c r="D1774" t="s">
        <v>15</v>
      </c>
      <c r="E1774" s="2" t="s">
        <v>1296</v>
      </c>
      <c r="F1774" t="str">
        <f t="shared" si="27"/>
        <v>Audi A5</v>
      </c>
      <c r="G1774" t="s">
        <v>15109</v>
      </c>
      <c r="H1774" s="2" t="s">
        <v>17</v>
      </c>
      <c r="I1774" s="5">
        <v>94000</v>
      </c>
      <c r="J1774" s="2">
        <v>2016</v>
      </c>
      <c r="K1774" s="2">
        <v>140</v>
      </c>
      <c r="L1774" t="s">
        <v>30</v>
      </c>
      <c r="M1774" s="3">
        <v>31000</v>
      </c>
      <c r="N1774" s="2" t="s">
        <v>15106</v>
      </c>
    </row>
    <row r="1775" spans="1:14" x14ac:dyDescent="0.25">
      <c r="A1775" t="s">
        <v>12</v>
      </c>
      <c r="B1775" s="1" t="s">
        <v>4918</v>
      </c>
      <c r="C1775" t="s">
        <v>4343</v>
      </c>
      <c r="D1775" t="s">
        <v>15</v>
      </c>
      <c r="E1775" s="2" t="s">
        <v>1296</v>
      </c>
      <c r="F1775" t="str">
        <f t="shared" si="27"/>
        <v>Audi A5</v>
      </c>
      <c r="G1775" t="s">
        <v>365</v>
      </c>
      <c r="H1775" s="2" t="s">
        <v>17</v>
      </c>
      <c r="I1775" s="5">
        <v>130000</v>
      </c>
      <c r="J1775" s="2">
        <v>2017</v>
      </c>
      <c r="K1775" s="2">
        <v>140</v>
      </c>
      <c r="L1775" t="s">
        <v>18</v>
      </c>
      <c r="M1775" s="3">
        <v>31900</v>
      </c>
      <c r="N1775" s="2" t="s">
        <v>4765</v>
      </c>
    </row>
    <row r="1776" spans="1:14" x14ac:dyDescent="0.25">
      <c r="A1776" t="s">
        <v>12</v>
      </c>
      <c r="B1776" s="1" t="s">
        <v>1689</v>
      </c>
      <c r="C1776" t="s">
        <v>992</v>
      </c>
      <c r="D1776" t="s">
        <v>15</v>
      </c>
      <c r="E1776" s="2" t="s">
        <v>1296</v>
      </c>
      <c r="F1776" t="str">
        <f t="shared" si="27"/>
        <v>Audi A5</v>
      </c>
      <c r="G1776"/>
      <c r="H1776" s="2" t="s">
        <v>25179</v>
      </c>
      <c r="I1776" s="5">
        <v>92283</v>
      </c>
      <c r="J1776" s="2">
        <v>2017</v>
      </c>
      <c r="K1776" s="2">
        <v>140</v>
      </c>
      <c r="M1776" s="3">
        <v>25950</v>
      </c>
      <c r="N1776" s="2" t="s">
        <v>19</v>
      </c>
    </row>
    <row r="1777" spans="1:14" x14ac:dyDescent="0.25">
      <c r="A1777" t="s">
        <v>12</v>
      </c>
      <c r="B1777" s="1" t="s">
        <v>1301</v>
      </c>
      <c r="C1777" t="s">
        <v>1302</v>
      </c>
      <c r="D1777" t="s">
        <v>15</v>
      </c>
      <c r="E1777" s="2" t="s">
        <v>1296</v>
      </c>
      <c r="F1777" t="str">
        <f t="shared" si="27"/>
        <v>Audi A5</v>
      </c>
      <c r="G1777" t="s">
        <v>1303</v>
      </c>
      <c r="H1777" s="2" t="s">
        <v>17</v>
      </c>
      <c r="I1777" s="5">
        <v>65000</v>
      </c>
      <c r="J1777" s="2">
        <v>2017</v>
      </c>
      <c r="K1777" s="2">
        <v>160</v>
      </c>
      <c r="L1777" t="s">
        <v>96</v>
      </c>
      <c r="M1777" s="3">
        <v>38990</v>
      </c>
      <c r="N1777" s="2" t="s">
        <v>1276</v>
      </c>
    </row>
    <row r="1778" spans="1:14" x14ac:dyDescent="0.25">
      <c r="A1778" t="s">
        <v>12</v>
      </c>
      <c r="B1778" s="1" t="s">
        <v>137</v>
      </c>
      <c r="C1778" t="s">
        <v>65</v>
      </c>
      <c r="D1778" t="s">
        <v>15</v>
      </c>
      <c r="E1778" s="2" t="s">
        <v>1296</v>
      </c>
      <c r="F1778" t="str">
        <f t="shared" si="27"/>
        <v>Audi A5</v>
      </c>
      <c r="G1778" t="s">
        <v>138</v>
      </c>
      <c r="H1778" s="2" t="s">
        <v>17</v>
      </c>
      <c r="I1778" s="5">
        <v>123000</v>
      </c>
      <c r="J1778" s="2">
        <v>2017</v>
      </c>
      <c r="K1778" s="2">
        <v>160</v>
      </c>
      <c r="L1778" t="s">
        <v>30</v>
      </c>
      <c r="M1778" s="3">
        <v>33999</v>
      </c>
      <c r="N1778" s="2" t="s">
        <v>19</v>
      </c>
    </row>
    <row r="1779" spans="1:14" x14ac:dyDescent="0.25">
      <c r="A1779" t="s">
        <v>12</v>
      </c>
      <c r="B1779" s="1" t="s">
        <v>2968</v>
      </c>
      <c r="C1779" t="s">
        <v>2969</v>
      </c>
      <c r="D1779" t="s">
        <v>15</v>
      </c>
      <c r="E1779" s="2" t="s">
        <v>1296</v>
      </c>
      <c r="F1779" t="str">
        <f t="shared" si="27"/>
        <v>Audi A5</v>
      </c>
      <c r="G1779" t="s">
        <v>2970</v>
      </c>
      <c r="H1779" s="2" t="s">
        <v>17</v>
      </c>
      <c r="I1779" s="5">
        <v>127</v>
      </c>
      <c r="J1779" s="2">
        <v>2016</v>
      </c>
      <c r="K1779" s="2">
        <v>140</v>
      </c>
      <c r="L1779" t="s">
        <v>37</v>
      </c>
      <c r="M1779" s="3">
        <v>30500</v>
      </c>
      <c r="N1779" s="2" t="s">
        <v>2899</v>
      </c>
    </row>
    <row r="1780" spans="1:14" x14ac:dyDescent="0.25">
      <c r="A1780" t="s">
        <v>12</v>
      </c>
      <c r="B1780" s="1" t="s">
        <v>13854</v>
      </c>
      <c r="C1780" t="s">
        <v>13855</v>
      </c>
      <c r="D1780" t="s">
        <v>15</v>
      </c>
      <c r="E1780" s="2" t="s">
        <v>1296</v>
      </c>
      <c r="F1780" t="str">
        <f t="shared" si="27"/>
        <v>Audi A5</v>
      </c>
      <c r="G1780"/>
      <c r="H1780" s="2" t="s">
        <v>17</v>
      </c>
      <c r="I1780" s="5">
        <v>176000</v>
      </c>
      <c r="J1780" s="2">
        <v>2017</v>
      </c>
      <c r="K1780" s="2">
        <v>140</v>
      </c>
      <c r="L1780" t="s">
        <v>45</v>
      </c>
      <c r="M1780" s="3">
        <v>24000</v>
      </c>
      <c r="N1780" s="2" t="s">
        <v>13840</v>
      </c>
    </row>
    <row r="1781" spans="1:14" x14ac:dyDescent="0.25">
      <c r="A1781" t="s">
        <v>12</v>
      </c>
      <c r="B1781" s="1" t="s">
        <v>2420</v>
      </c>
      <c r="C1781" t="s">
        <v>992</v>
      </c>
      <c r="D1781" t="s">
        <v>15</v>
      </c>
      <c r="E1781" s="2" t="s">
        <v>1296</v>
      </c>
      <c r="F1781" t="str">
        <f t="shared" si="27"/>
        <v>Audi A5</v>
      </c>
      <c r="G1781"/>
      <c r="H1781" s="2" t="s">
        <v>25179</v>
      </c>
      <c r="I1781" s="5">
        <v>36622</v>
      </c>
      <c r="J1781" s="2">
        <v>2021</v>
      </c>
      <c r="K1781" s="2">
        <v>150</v>
      </c>
      <c r="M1781" s="3">
        <v>42950</v>
      </c>
      <c r="N1781" s="2" t="s">
        <v>19</v>
      </c>
    </row>
    <row r="1782" spans="1:14" x14ac:dyDescent="0.25">
      <c r="A1782" t="s">
        <v>12</v>
      </c>
      <c r="B1782" s="1" t="s">
        <v>1706</v>
      </c>
      <c r="C1782" t="s">
        <v>992</v>
      </c>
      <c r="D1782" t="s">
        <v>15</v>
      </c>
      <c r="E1782" s="2" t="s">
        <v>1296</v>
      </c>
      <c r="F1782" t="str">
        <f t="shared" si="27"/>
        <v>Audi A5</v>
      </c>
      <c r="G1782"/>
      <c r="H1782" s="2" t="s">
        <v>25179</v>
      </c>
      <c r="I1782" s="5">
        <v>88888</v>
      </c>
      <c r="J1782" s="2">
        <v>2019</v>
      </c>
      <c r="K1782" s="2">
        <v>210</v>
      </c>
      <c r="M1782" s="3">
        <v>45550</v>
      </c>
      <c r="N1782" s="2" t="s">
        <v>19</v>
      </c>
    </row>
    <row r="1783" spans="1:14" x14ac:dyDescent="0.25">
      <c r="A1783" t="s">
        <v>12</v>
      </c>
      <c r="B1783" s="1" t="s">
        <v>1872</v>
      </c>
      <c r="C1783" t="s">
        <v>1873</v>
      </c>
      <c r="D1783" t="s">
        <v>15</v>
      </c>
      <c r="E1783" s="2" t="s">
        <v>1296</v>
      </c>
      <c r="F1783" t="str">
        <f t="shared" si="27"/>
        <v>Audi A5</v>
      </c>
      <c r="G1783" t="s">
        <v>159</v>
      </c>
      <c r="H1783" s="2" t="s">
        <v>17</v>
      </c>
      <c r="I1783" s="5">
        <v>103000</v>
      </c>
      <c r="J1783" s="2">
        <v>2017</v>
      </c>
      <c r="K1783" s="2">
        <v>140</v>
      </c>
      <c r="L1783" t="s">
        <v>18</v>
      </c>
      <c r="M1783" s="3">
        <v>29499</v>
      </c>
      <c r="N1783" s="2" t="s">
        <v>1710</v>
      </c>
    </row>
    <row r="1784" spans="1:14" x14ac:dyDescent="0.25">
      <c r="A1784" t="s">
        <v>12</v>
      </c>
      <c r="B1784" s="1" t="s">
        <v>9009</v>
      </c>
      <c r="C1784" t="s">
        <v>9010</v>
      </c>
      <c r="D1784" t="s">
        <v>15</v>
      </c>
      <c r="E1784" s="2" t="s">
        <v>1296</v>
      </c>
      <c r="F1784" t="str">
        <f t="shared" si="27"/>
        <v>Audi A5</v>
      </c>
      <c r="G1784" t="s">
        <v>9011</v>
      </c>
      <c r="H1784" s="2" t="s">
        <v>17</v>
      </c>
      <c r="I1784" s="5">
        <v>192000</v>
      </c>
      <c r="J1784" s="2">
        <v>2014</v>
      </c>
      <c r="K1784" s="2">
        <v>130</v>
      </c>
      <c r="L1784" t="s">
        <v>45</v>
      </c>
      <c r="M1784" s="3">
        <v>19900</v>
      </c>
      <c r="N1784" s="2" t="s">
        <v>8983</v>
      </c>
    </row>
    <row r="1785" spans="1:14" x14ac:dyDescent="0.25">
      <c r="A1785" t="s">
        <v>12</v>
      </c>
      <c r="B1785" s="1" t="s">
        <v>1712</v>
      </c>
      <c r="C1785" t="s">
        <v>992</v>
      </c>
      <c r="D1785" t="s">
        <v>15</v>
      </c>
      <c r="E1785" s="2" t="s">
        <v>1296</v>
      </c>
      <c r="F1785" t="str">
        <f t="shared" si="27"/>
        <v>Audi A5</v>
      </c>
      <c r="G1785"/>
      <c r="H1785" s="2" t="s">
        <v>25179</v>
      </c>
      <c r="I1785" s="5">
        <v>132574</v>
      </c>
      <c r="J1785" s="2">
        <v>2018</v>
      </c>
      <c r="K1785" s="2">
        <v>140</v>
      </c>
      <c r="M1785" s="3">
        <v>28600</v>
      </c>
      <c r="N1785" s="2" t="s">
        <v>19</v>
      </c>
    </row>
    <row r="1786" spans="1:14" x14ac:dyDescent="0.25">
      <c r="A1786" t="s">
        <v>12</v>
      </c>
      <c r="B1786" s="1" t="s">
        <v>16812</v>
      </c>
      <c r="C1786" t="s">
        <v>992</v>
      </c>
      <c r="D1786" t="s">
        <v>15</v>
      </c>
      <c r="E1786" s="2" t="s">
        <v>1296</v>
      </c>
      <c r="F1786" t="str">
        <f t="shared" si="27"/>
        <v>Audi A5</v>
      </c>
      <c r="G1786"/>
      <c r="H1786" s="2" t="s">
        <v>25179</v>
      </c>
      <c r="I1786" s="5">
        <v>41250</v>
      </c>
      <c r="J1786" s="2">
        <v>2018</v>
      </c>
      <c r="K1786" s="2">
        <v>331</v>
      </c>
      <c r="M1786" s="3">
        <v>35350</v>
      </c>
      <c r="N1786" s="2" t="s">
        <v>19</v>
      </c>
    </row>
    <row r="1787" spans="1:14" x14ac:dyDescent="0.25">
      <c r="A1787" t="s">
        <v>12</v>
      </c>
      <c r="B1787" s="1" t="s">
        <v>6567</v>
      </c>
      <c r="C1787" t="s">
        <v>6568</v>
      </c>
      <c r="D1787" t="s">
        <v>15</v>
      </c>
      <c r="E1787" s="2" t="s">
        <v>1296</v>
      </c>
      <c r="F1787" t="str">
        <f t="shared" si="27"/>
        <v>Audi A5</v>
      </c>
      <c r="G1787" t="s">
        <v>6569</v>
      </c>
      <c r="H1787" s="2" t="s">
        <v>17</v>
      </c>
      <c r="I1787" s="5">
        <v>173000</v>
      </c>
      <c r="J1787" s="2">
        <v>2014</v>
      </c>
      <c r="K1787" s="2">
        <v>130</v>
      </c>
      <c r="L1787" t="s">
        <v>1331</v>
      </c>
      <c r="M1787" s="3">
        <v>18500</v>
      </c>
      <c r="N1787" s="2" t="s">
        <v>3323</v>
      </c>
    </row>
    <row r="1788" spans="1:14" x14ac:dyDescent="0.25">
      <c r="A1788" t="s">
        <v>12</v>
      </c>
      <c r="B1788" s="1" t="s">
        <v>3746</v>
      </c>
      <c r="C1788" t="s">
        <v>3747</v>
      </c>
      <c r="D1788" t="s">
        <v>15</v>
      </c>
      <c r="E1788" s="2" t="s">
        <v>1296</v>
      </c>
      <c r="F1788" t="str">
        <f t="shared" si="27"/>
        <v>Audi A5</v>
      </c>
      <c r="G1788" t="s">
        <v>3748</v>
      </c>
      <c r="H1788" s="2" t="s">
        <v>17</v>
      </c>
      <c r="I1788" s="5">
        <v>254000</v>
      </c>
      <c r="J1788" s="2">
        <v>2014</v>
      </c>
      <c r="K1788" s="2">
        <v>130</v>
      </c>
      <c r="L1788" t="s">
        <v>296</v>
      </c>
      <c r="M1788" s="3">
        <v>16000</v>
      </c>
      <c r="N1788" s="2" t="s">
        <v>3698</v>
      </c>
    </row>
    <row r="1789" spans="1:14" x14ac:dyDescent="0.25">
      <c r="A1789" t="s">
        <v>12</v>
      </c>
      <c r="B1789" s="1" t="s">
        <v>14458</v>
      </c>
      <c r="C1789" t="s">
        <v>14459</v>
      </c>
      <c r="D1789" t="s">
        <v>15</v>
      </c>
      <c r="E1789" s="2" t="s">
        <v>1296</v>
      </c>
      <c r="F1789" t="str">
        <f t="shared" si="27"/>
        <v>Audi A5</v>
      </c>
      <c r="G1789" t="s">
        <v>14460</v>
      </c>
      <c r="H1789" s="2" t="s">
        <v>17</v>
      </c>
      <c r="I1789" s="5">
        <v>295000</v>
      </c>
      <c r="J1789" s="2">
        <v>2014</v>
      </c>
      <c r="K1789" s="2">
        <v>130</v>
      </c>
      <c r="L1789" t="s">
        <v>18</v>
      </c>
      <c r="M1789" s="3">
        <v>18000</v>
      </c>
      <c r="N1789" s="2" t="s">
        <v>14441</v>
      </c>
    </row>
    <row r="1790" spans="1:14" x14ac:dyDescent="0.25">
      <c r="A1790" t="s">
        <v>12</v>
      </c>
      <c r="B1790" s="1" t="s">
        <v>9644</v>
      </c>
      <c r="C1790" t="s">
        <v>9645</v>
      </c>
      <c r="D1790" t="s">
        <v>15</v>
      </c>
      <c r="E1790" s="2" t="s">
        <v>1296</v>
      </c>
      <c r="F1790" t="str">
        <f t="shared" si="27"/>
        <v>Audi A5</v>
      </c>
      <c r="G1790" t="s">
        <v>370</v>
      </c>
      <c r="H1790" s="2" t="s">
        <v>17</v>
      </c>
      <c r="I1790" s="5">
        <v>150000</v>
      </c>
      <c r="J1790" s="2">
        <v>2016</v>
      </c>
      <c r="K1790" s="2">
        <v>110</v>
      </c>
      <c r="L1790" t="s">
        <v>30</v>
      </c>
      <c r="M1790" s="3">
        <v>21000</v>
      </c>
      <c r="N1790" s="2" t="s">
        <v>9624</v>
      </c>
    </row>
    <row r="1791" spans="1:14" x14ac:dyDescent="0.25">
      <c r="A1791" t="s">
        <v>12</v>
      </c>
      <c r="B1791" s="1" t="s">
        <v>4214</v>
      </c>
      <c r="C1791" t="s">
        <v>4215</v>
      </c>
      <c r="D1791" t="s">
        <v>15</v>
      </c>
      <c r="E1791" s="2" t="s">
        <v>1296</v>
      </c>
      <c r="F1791" t="str">
        <f t="shared" si="27"/>
        <v>Audi A5</v>
      </c>
      <c r="G1791" t="s">
        <v>4216</v>
      </c>
      <c r="H1791" s="2" t="s">
        <v>17</v>
      </c>
      <c r="I1791" s="5">
        <v>207000</v>
      </c>
      <c r="J1791" s="2">
        <v>2015</v>
      </c>
      <c r="L1791" t="s">
        <v>30</v>
      </c>
      <c r="M1791" s="3">
        <v>16999</v>
      </c>
      <c r="N1791" s="2" t="s">
        <v>4122</v>
      </c>
    </row>
    <row r="1792" spans="1:14" x14ac:dyDescent="0.25">
      <c r="A1792" t="s">
        <v>12</v>
      </c>
      <c r="B1792" s="1" t="s">
        <v>15730</v>
      </c>
      <c r="C1792" t="s">
        <v>15731</v>
      </c>
      <c r="D1792" t="s">
        <v>15</v>
      </c>
      <c r="E1792" s="2" t="s">
        <v>1296</v>
      </c>
      <c r="F1792" t="str">
        <f t="shared" si="27"/>
        <v>Audi A5</v>
      </c>
      <c r="G1792" t="s">
        <v>15732</v>
      </c>
      <c r="H1792" s="2" t="s">
        <v>17</v>
      </c>
      <c r="I1792" s="5">
        <v>136000</v>
      </c>
      <c r="J1792" s="2">
        <v>2018</v>
      </c>
      <c r="K1792" s="2">
        <v>140</v>
      </c>
      <c r="L1792" t="s">
        <v>30</v>
      </c>
      <c r="M1792" s="3">
        <v>31000</v>
      </c>
      <c r="N1792" s="2" t="s">
        <v>15733</v>
      </c>
    </row>
    <row r="1793" spans="1:14" x14ac:dyDescent="0.25">
      <c r="A1793" t="s">
        <v>12</v>
      </c>
      <c r="B1793" s="1" t="s">
        <v>8513</v>
      </c>
      <c r="C1793" t="s">
        <v>8514</v>
      </c>
      <c r="D1793" t="s">
        <v>15</v>
      </c>
      <c r="E1793" s="2" t="s">
        <v>1296</v>
      </c>
      <c r="F1793" t="str">
        <f t="shared" si="27"/>
        <v>Audi A5</v>
      </c>
      <c r="G1793" t="s">
        <v>8515</v>
      </c>
      <c r="H1793" s="2" t="s">
        <v>17</v>
      </c>
      <c r="I1793" s="5">
        <v>22400</v>
      </c>
      <c r="J1793" s="2">
        <v>2017</v>
      </c>
      <c r="K1793" s="2">
        <v>140</v>
      </c>
      <c r="M1793" s="3">
        <v>35800</v>
      </c>
      <c r="N1793" s="2" t="s">
        <v>6993</v>
      </c>
    </row>
    <row r="1794" spans="1:14" x14ac:dyDescent="0.25">
      <c r="A1794" t="s">
        <v>12</v>
      </c>
      <c r="B1794" s="1" t="s">
        <v>12103</v>
      </c>
      <c r="C1794" t="s">
        <v>12104</v>
      </c>
      <c r="D1794" t="s">
        <v>15</v>
      </c>
      <c r="E1794" s="2" t="s">
        <v>1296</v>
      </c>
      <c r="F1794" t="str">
        <f t="shared" si="27"/>
        <v>Audi A5</v>
      </c>
      <c r="G1794" t="s">
        <v>147</v>
      </c>
      <c r="H1794" s="2" t="s">
        <v>17</v>
      </c>
      <c r="I1794" s="5">
        <v>117000</v>
      </c>
      <c r="J1794" s="2">
        <v>2017</v>
      </c>
      <c r="K1794" s="2">
        <v>140</v>
      </c>
      <c r="L1794" t="s">
        <v>25</v>
      </c>
      <c r="M1794" s="3">
        <v>28900</v>
      </c>
      <c r="N1794" s="2" t="s">
        <v>12088</v>
      </c>
    </row>
    <row r="1795" spans="1:14" x14ac:dyDescent="0.25">
      <c r="A1795" t="s">
        <v>12</v>
      </c>
      <c r="B1795" s="1" t="s">
        <v>10241</v>
      </c>
      <c r="C1795" t="s">
        <v>5370</v>
      </c>
      <c r="D1795" t="s">
        <v>15</v>
      </c>
      <c r="E1795" s="2" t="s">
        <v>1296</v>
      </c>
      <c r="F1795" t="str">
        <f t="shared" ref="F1795:F1858" si="28">D1795&amp; " " &amp; E1795</f>
        <v>Audi A5</v>
      </c>
      <c r="G1795" t="s">
        <v>147</v>
      </c>
      <c r="H1795" s="2" t="s">
        <v>17</v>
      </c>
      <c r="I1795" s="5">
        <v>75500</v>
      </c>
      <c r="J1795" s="2">
        <v>2017</v>
      </c>
      <c r="K1795" s="2">
        <v>140</v>
      </c>
      <c r="L1795" t="s">
        <v>60</v>
      </c>
      <c r="M1795" s="3">
        <v>32999</v>
      </c>
      <c r="N1795" s="2" t="s">
        <v>9834</v>
      </c>
    </row>
    <row r="1796" spans="1:14" x14ac:dyDescent="0.25">
      <c r="A1796" t="s">
        <v>12</v>
      </c>
      <c r="B1796" s="1" t="s">
        <v>7085</v>
      </c>
      <c r="C1796" t="s">
        <v>7086</v>
      </c>
      <c r="D1796" t="s">
        <v>15</v>
      </c>
      <c r="E1796" s="2" t="s">
        <v>1296</v>
      </c>
      <c r="F1796" t="str">
        <f t="shared" si="28"/>
        <v>Audi A5</v>
      </c>
      <c r="G1796" t="s">
        <v>365</v>
      </c>
      <c r="H1796" s="2" t="s">
        <v>17</v>
      </c>
      <c r="I1796" s="5">
        <v>183000</v>
      </c>
      <c r="J1796" s="2">
        <v>2015</v>
      </c>
      <c r="K1796" s="2">
        <v>100</v>
      </c>
      <c r="L1796" t="s">
        <v>30</v>
      </c>
      <c r="M1796" s="3">
        <v>23000</v>
      </c>
      <c r="N1796" s="2" t="s">
        <v>7025</v>
      </c>
    </row>
    <row r="1797" spans="1:14" x14ac:dyDescent="0.25">
      <c r="A1797" t="s">
        <v>12</v>
      </c>
      <c r="B1797" s="1" t="s">
        <v>2708</v>
      </c>
      <c r="C1797" t="s">
        <v>1344</v>
      </c>
      <c r="D1797" t="s">
        <v>15</v>
      </c>
      <c r="E1797" s="2" t="s">
        <v>1296</v>
      </c>
      <c r="F1797" t="str">
        <f t="shared" si="28"/>
        <v>Audi A5</v>
      </c>
      <c r="G1797" t="s">
        <v>147</v>
      </c>
      <c r="H1797" s="2" t="s">
        <v>17</v>
      </c>
      <c r="I1797" s="5">
        <v>113000</v>
      </c>
      <c r="J1797" s="2">
        <v>2017</v>
      </c>
      <c r="K1797" s="2">
        <v>140</v>
      </c>
      <c r="L1797" t="s">
        <v>45</v>
      </c>
      <c r="M1797" s="3">
        <v>28990</v>
      </c>
      <c r="N1797" s="2" t="s">
        <v>2607</v>
      </c>
    </row>
    <row r="1798" spans="1:14" x14ac:dyDescent="0.25">
      <c r="A1798" t="s">
        <v>12</v>
      </c>
      <c r="B1798" s="1" t="s">
        <v>11258</v>
      </c>
      <c r="C1798" t="s">
        <v>5524</v>
      </c>
      <c r="D1798" t="s">
        <v>15</v>
      </c>
      <c r="E1798" s="2" t="s">
        <v>1296</v>
      </c>
      <c r="F1798" t="str">
        <f t="shared" si="28"/>
        <v>Audi A5</v>
      </c>
      <c r="G1798" t="s">
        <v>11259</v>
      </c>
      <c r="H1798" s="2" t="s">
        <v>17</v>
      </c>
      <c r="I1798" s="5">
        <v>108000</v>
      </c>
      <c r="J1798" s="2">
        <v>2017</v>
      </c>
      <c r="K1798" s="2">
        <v>140</v>
      </c>
      <c r="L1798" t="s">
        <v>25</v>
      </c>
      <c r="M1798" s="3">
        <v>34499</v>
      </c>
      <c r="N1798" s="2" t="s">
        <v>11230</v>
      </c>
    </row>
    <row r="1799" spans="1:14" x14ac:dyDescent="0.25">
      <c r="A1799" t="s">
        <v>12</v>
      </c>
      <c r="B1799" s="1" t="s">
        <v>16118</v>
      </c>
      <c r="C1799" t="s">
        <v>16119</v>
      </c>
      <c r="D1799" t="s">
        <v>15</v>
      </c>
      <c r="E1799" s="2" t="s">
        <v>1296</v>
      </c>
      <c r="F1799" t="str">
        <f t="shared" si="28"/>
        <v>Audi A5</v>
      </c>
      <c r="G1799" t="s">
        <v>16120</v>
      </c>
      <c r="H1799" s="2" t="s">
        <v>17</v>
      </c>
      <c r="I1799" s="5">
        <v>84000</v>
      </c>
      <c r="J1799" s="2">
        <v>2017</v>
      </c>
      <c r="K1799" s="2">
        <v>140</v>
      </c>
      <c r="L1799" t="s">
        <v>25</v>
      </c>
      <c r="M1799" s="3">
        <v>27000</v>
      </c>
      <c r="N1799" s="2" t="s">
        <v>16114</v>
      </c>
    </row>
    <row r="1800" spans="1:14" x14ac:dyDescent="0.25">
      <c r="A1800" t="s">
        <v>12</v>
      </c>
      <c r="B1800" s="1" t="s">
        <v>2850</v>
      </c>
      <c r="C1800" t="s">
        <v>1424</v>
      </c>
      <c r="D1800" t="s">
        <v>15</v>
      </c>
      <c r="E1800" s="2" t="s">
        <v>1296</v>
      </c>
      <c r="F1800" t="str">
        <f t="shared" si="28"/>
        <v>Audi A5</v>
      </c>
      <c r="G1800" t="s">
        <v>365</v>
      </c>
      <c r="H1800" s="2" t="s">
        <v>17</v>
      </c>
      <c r="I1800" s="5">
        <v>129600</v>
      </c>
      <c r="J1800" s="2">
        <v>2015</v>
      </c>
      <c r="K1800" s="2">
        <v>100</v>
      </c>
      <c r="L1800" t="s">
        <v>45</v>
      </c>
      <c r="M1800" s="3">
        <v>19900</v>
      </c>
      <c r="N1800" s="2" t="s">
        <v>2781</v>
      </c>
    </row>
    <row r="1801" spans="1:14" x14ac:dyDescent="0.25">
      <c r="A1801" t="s">
        <v>12</v>
      </c>
      <c r="B1801" s="1" t="s">
        <v>9798</v>
      </c>
      <c r="C1801" t="s">
        <v>1341</v>
      </c>
      <c r="D1801" t="s">
        <v>15</v>
      </c>
      <c r="E1801" s="2" t="s">
        <v>1296</v>
      </c>
      <c r="F1801" t="str">
        <f t="shared" si="28"/>
        <v>Audi A5</v>
      </c>
      <c r="G1801" t="s">
        <v>147</v>
      </c>
      <c r="H1801" s="2" t="s">
        <v>17</v>
      </c>
      <c r="I1801" s="5">
        <v>178620</v>
      </c>
      <c r="J1801" s="2">
        <v>2017</v>
      </c>
      <c r="K1801" s="2">
        <v>140</v>
      </c>
      <c r="L1801" t="s">
        <v>45</v>
      </c>
      <c r="M1801" s="3">
        <v>24700</v>
      </c>
      <c r="N1801" s="2" t="s">
        <v>9707</v>
      </c>
    </row>
    <row r="1802" spans="1:14" x14ac:dyDescent="0.25">
      <c r="A1802" t="s">
        <v>12</v>
      </c>
      <c r="B1802" s="1" t="s">
        <v>1364</v>
      </c>
      <c r="C1802" t="s">
        <v>62</v>
      </c>
      <c r="D1802" t="s">
        <v>15</v>
      </c>
      <c r="E1802" s="2" t="s">
        <v>1296</v>
      </c>
      <c r="F1802" t="str">
        <f t="shared" si="28"/>
        <v>Audi A5</v>
      </c>
      <c r="G1802" t="s">
        <v>1365</v>
      </c>
      <c r="H1802" s="2" t="s">
        <v>17</v>
      </c>
      <c r="I1802" s="5">
        <v>89748</v>
      </c>
      <c r="J1802" s="2">
        <v>2018</v>
      </c>
      <c r="K1802" s="2">
        <v>140</v>
      </c>
      <c r="L1802" t="s">
        <v>18</v>
      </c>
      <c r="M1802" s="3">
        <v>38990</v>
      </c>
      <c r="N1802" s="2" t="s">
        <v>1276</v>
      </c>
    </row>
    <row r="1803" spans="1:14" x14ac:dyDescent="0.25">
      <c r="A1803" t="s">
        <v>12</v>
      </c>
      <c r="B1803" s="1" t="s">
        <v>12404</v>
      </c>
      <c r="C1803" t="s">
        <v>1047</v>
      </c>
      <c r="D1803" t="s">
        <v>15</v>
      </c>
      <c r="E1803" s="2" t="s">
        <v>1296</v>
      </c>
      <c r="F1803" t="str">
        <f t="shared" si="28"/>
        <v>Audi A5</v>
      </c>
      <c r="G1803"/>
      <c r="H1803" s="2" t="s">
        <v>36</v>
      </c>
      <c r="I1803" s="5">
        <v>79500</v>
      </c>
      <c r="J1803" s="2">
        <v>2017</v>
      </c>
      <c r="K1803" s="2">
        <v>140</v>
      </c>
      <c r="L1803" t="s">
        <v>18</v>
      </c>
      <c r="M1803" s="3">
        <v>32500</v>
      </c>
      <c r="N1803" s="2" t="s">
        <v>19</v>
      </c>
    </row>
    <row r="1804" spans="1:14" x14ac:dyDescent="0.25">
      <c r="A1804" t="s">
        <v>12</v>
      </c>
      <c r="B1804" s="1" t="s">
        <v>10453</v>
      </c>
      <c r="C1804" t="s">
        <v>10454</v>
      </c>
      <c r="D1804" t="s">
        <v>15</v>
      </c>
      <c r="E1804" s="2" t="s">
        <v>1296</v>
      </c>
      <c r="F1804" t="str">
        <f t="shared" si="28"/>
        <v>Audi A5</v>
      </c>
      <c r="G1804" t="s">
        <v>10455</v>
      </c>
      <c r="H1804" s="2" t="s">
        <v>17</v>
      </c>
      <c r="I1804" s="5">
        <v>100000</v>
      </c>
      <c r="J1804" s="2">
        <v>2017</v>
      </c>
      <c r="K1804" s="2">
        <v>160</v>
      </c>
      <c r="L1804" t="s">
        <v>18</v>
      </c>
      <c r="M1804" s="3">
        <v>35000</v>
      </c>
      <c r="N1804" s="2" t="s">
        <v>10423</v>
      </c>
    </row>
    <row r="1805" spans="1:14" x14ac:dyDescent="0.25">
      <c r="A1805" t="s">
        <v>12</v>
      </c>
      <c r="B1805" s="1" t="s">
        <v>16917</v>
      </c>
      <c r="C1805" t="s">
        <v>1051</v>
      </c>
      <c r="D1805" t="s">
        <v>15</v>
      </c>
      <c r="E1805" s="2" t="s">
        <v>1296</v>
      </c>
      <c r="F1805" t="str">
        <f t="shared" si="28"/>
        <v>Audi A5</v>
      </c>
      <c r="G1805"/>
      <c r="H1805" s="2" t="s">
        <v>25179</v>
      </c>
      <c r="I1805" s="5">
        <v>102781</v>
      </c>
      <c r="J1805" s="2">
        <v>2018</v>
      </c>
      <c r="K1805" s="2">
        <v>160</v>
      </c>
      <c r="M1805" s="3">
        <v>32900</v>
      </c>
      <c r="N1805" s="2" t="s">
        <v>19</v>
      </c>
    </row>
    <row r="1806" spans="1:14" x14ac:dyDescent="0.25">
      <c r="A1806" t="s">
        <v>12</v>
      </c>
      <c r="B1806" s="1" t="s">
        <v>12250</v>
      </c>
      <c r="C1806" t="s">
        <v>1051</v>
      </c>
      <c r="D1806" t="s">
        <v>15</v>
      </c>
      <c r="E1806" s="2" t="s">
        <v>1296</v>
      </c>
      <c r="F1806" t="str">
        <f t="shared" si="28"/>
        <v>Audi A5</v>
      </c>
      <c r="G1806"/>
      <c r="H1806" s="2" t="s">
        <v>25179</v>
      </c>
      <c r="I1806" s="5">
        <v>96171</v>
      </c>
      <c r="J1806" s="2">
        <v>2019</v>
      </c>
      <c r="K1806" s="2">
        <v>110</v>
      </c>
      <c r="M1806" s="3">
        <v>33900</v>
      </c>
      <c r="N1806" s="2" t="s">
        <v>19</v>
      </c>
    </row>
    <row r="1807" spans="1:14" x14ac:dyDescent="0.25">
      <c r="A1807" t="s">
        <v>12</v>
      </c>
      <c r="B1807" s="1" t="s">
        <v>14660</v>
      </c>
      <c r="C1807" t="s">
        <v>14661</v>
      </c>
      <c r="D1807" t="s">
        <v>15</v>
      </c>
      <c r="E1807" s="2" t="s">
        <v>1296</v>
      </c>
      <c r="F1807" t="str">
        <f t="shared" si="28"/>
        <v>Audi A5</v>
      </c>
      <c r="G1807" t="s">
        <v>14662</v>
      </c>
      <c r="H1807" s="2" t="s">
        <v>17</v>
      </c>
      <c r="I1807" s="5">
        <v>109000</v>
      </c>
      <c r="J1807" s="2">
        <v>2017</v>
      </c>
      <c r="K1807" s="2">
        <v>160</v>
      </c>
      <c r="L1807" t="s">
        <v>18</v>
      </c>
      <c r="M1807" s="3">
        <v>37500</v>
      </c>
      <c r="N1807" s="2" t="s">
        <v>9697</v>
      </c>
    </row>
    <row r="1808" spans="1:14" x14ac:dyDescent="0.25">
      <c r="A1808" t="s">
        <v>12</v>
      </c>
      <c r="B1808" s="1" t="s">
        <v>1832</v>
      </c>
      <c r="C1808" t="s">
        <v>115</v>
      </c>
      <c r="D1808" t="s">
        <v>15</v>
      </c>
      <c r="E1808" s="2" t="s">
        <v>1296</v>
      </c>
      <c r="F1808" t="str">
        <f t="shared" si="28"/>
        <v>Audi A5</v>
      </c>
      <c r="G1808" t="s">
        <v>1833</v>
      </c>
      <c r="H1808" s="2" t="s">
        <v>25179</v>
      </c>
      <c r="I1808" s="5">
        <v>85869</v>
      </c>
      <c r="J1808" s="2">
        <v>2019</v>
      </c>
      <c r="K1808" s="2">
        <v>140</v>
      </c>
      <c r="M1808" s="3">
        <v>32999</v>
      </c>
      <c r="N1808" s="2" t="s">
        <v>1710</v>
      </c>
    </row>
    <row r="1809" spans="1:14" x14ac:dyDescent="0.25">
      <c r="A1809" t="s">
        <v>12</v>
      </c>
      <c r="B1809" s="1" t="s">
        <v>4554</v>
      </c>
      <c r="C1809" t="s">
        <v>992</v>
      </c>
      <c r="D1809" t="s">
        <v>15</v>
      </c>
      <c r="E1809" s="2" t="s">
        <v>1296</v>
      </c>
      <c r="F1809" t="str">
        <f t="shared" si="28"/>
        <v>Audi A5</v>
      </c>
      <c r="G1809"/>
      <c r="H1809" s="2" t="s">
        <v>25179</v>
      </c>
      <c r="I1809" s="5">
        <v>27534</v>
      </c>
      <c r="J1809" s="2">
        <v>2019</v>
      </c>
      <c r="K1809" s="2">
        <v>140</v>
      </c>
      <c r="M1809" s="3">
        <v>35950</v>
      </c>
      <c r="N1809" s="2" t="s">
        <v>19</v>
      </c>
    </row>
    <row r="1810" spans="1:14" x14ac:dyDescent="0.25">
      <c r="A1810" t="s">
        <v>12</v>
      </c>
      <c r="B1810" s="1" t="s">
        <v>16801</v>
      </c>
      <c r="C1810" t="s">
        <v>16802</v>
      </c>
      <c r="D1810" t="s">
        <v>15</v>
      </c>
      <c r="E1810" s="2" t="s">
        <v>1296</v>
      </c>
      <c r="F1810" t="str">
        <f t="shared" si="28"/>
        <v>Audi A5</v>
      </c>
      <c r="G1810" t="s">
        <v>16803</v>
      </c>
      <c r="H1810" s="2" t="s">
        <v>17</v>
      </c>
      <c r="I1810" s="5">
        <v>172000</v>
      </c>
      <c r="J1810" s="2">
        <v>2015</v>
      </c>
      <c r="K1810" s="2">
        <v>100</v>
      </c>
      <c r="L1810" t="s">
        <v>30</v>
      </c>
      <c r="M1810" s="3">
        <v>23000</v>
      </c>
      <c r="N1810" s="2" t="s">
        <v>16794</v>
      </c>
    </row>
    <row r="1811" spans="1:14" x14ac:dyDescent="0.25">
      <c r="A1811" t="s">
        <v>12</v>
      </c>
      <c r="B1811" s="1" t="s">
        <v>9534</v>
      </c>
      <c r="C1811" t="s">
        <v>9535</v>
      </c>
      <c r="D1811" t="s">
        <v>15</v>
      </c>
      <c r="E1811" s="2" t="s">
        <v>415</v>
      </c>
      <c r="F1811" t="str">
        <f t="shared" si="28"/>
        <v>Audi A6</v>
      </c>
      <c r="G1811"/>
      <c r="H1811" s="2" t="s">
        <v>17</v>
      </c>
      <c r="I1811" s="5">
        <v>213000</v>
      </c>
      <c r="J1811" s="2">
        <v>2013</v>
      </c>
      <c r="L1811" t="s">
        <v>30</v>
      </c>
      <c r="M1811" s="3">
        <v>22000</v>
      </c>
      <c r="N1811" s="2" t="s">
        <v>9526</v>
      </c>
    </row>
    <row r="1812" spans="1:14" x14ac:dyDescent="0.25">
      <c r="A1812" t="s">
        <v>12</v>
      </c>
      <c r="B1812" s="1" t="s">
        <v>2163</v>
      </c>
      <c r="C1812" t="s">
        <v>1253</v>
      </c>
      <c r="D1812" t="s">
        <v>15</v>
      </c>
      <c r="E1812" s="2" t="s">
        <v>415</v>
      </c>
      <c r="F1812" t="str">
        <f t="shared" si="28"/>
        <v>Audi A6</v>
      </c>
      <c r="G1812"/>
      <c r="H1812" s="2" t="s">
        <v>17</v>
      </c>
      <c r="I1812" s="5">
        <v>228000</v>
      </c>
      <c r="J1812" s="2">
        <v>2015</v>
      </c>
      <c r="K1812" s="2">
        <v>110</v>
      </c>
      <c r="M1812" s="3">
        <v>19100</v>
      </c>
      <c r="N1812" s="2" t="s">
        <v>2095</v>
      </c>
    </row>
    <row r="1813" spans="1:14" x14ac:dyDescent="0.25">
      <c r="A1813" t="s">
        <v>12</v>
      </c>
      <c r="B1813" s="1" t="s">
        <v>15065</v>
      </c>
      <c r="C1813" t="s">
        <v>13585</v>
      </c>
      <c r="D1813" t="s">
        <v>15</v>
      </c>
      <c r="E1813" s="2" t="s">
        <v>415</v>
      </c>
      <c r="F1813" t="str">
        <f t="shared" si="28"/>
        <v>Audi A6</v>
      </c>
      <c r="G1813" t="s">
        <v>159</v>
      </c>
      <c r="H1813" s="2" t="s">
        <v>17</v>
      </c>
      <c r="I1813" s="5">
        <v>153000</v>
      </c>
      <c r="J1813" s="2">
        <v>2016</v>
      </c>
      <c r="K1813" s="2">
        <v>110</v>
      </c>
      <c r="L1813" t="s">
        <v>121</v>
      </c>
      <c r="M1813" s="3">
        <v>22100</v>
      </c>
      <c r="N1813" s="2" t="s">
        <v>15055</v>
      </c>
    </row>
    <row r="1814" spans="1:14" x14ac:dyDescent="0.25">
      <c r="A1814" t="s">
        <v>12</v>
      </c>
      <c r="B1814" s="1" t="s">
        <v>11248</v>
      </c>
      <c r="C1814" t="s">
        <v>11249</v>
      </c>
      <c r="D1814" t="s">
        <v>15</v>
      </c>
      <c r="E1814" s="2" t="s">
        <v>415</v>
      </c>
      <c r="F1814" t="str">
        <f t="shared" si="28"/>
        <v>Audi A6</v>
      </c>
      <c r="G1814" t="s">
        <v>159</v>
      </c>
      <c r="H1814" s="2" t="s">
        <v>17</v>
      </c>
      <c r="I1814" s="5">
        <v>205000</v>
      </c>
      <c r="J1814" s="2">
        <v>2013</v>
      </c>
      <c r="K1814" s="2">
        <v>135</v>
      </c>
      <c r="L1814" t="s">
        <v>45</v>
      </c>
      <c r="M1814" s="3">
        <v>15900</v>
      </c>
      <c r="N1814" s="2" t="s">
        <v>11230</v>
      </c>
    </row>
    <row r="1815" spans="1:14" x14ac:dyDescent="0.25">
      <c r="A1815" t="s">
        <v>12</v>
      </c>
      <c r="B1815" s="1" t="s">
        <v>16550</v>
      </c>
      <c r="C1815" t="s">
        <v>16551</v>
      </c>
      <c r="D1815" t="s">
        <v>15</v>
      </c>
      <c r="E1815" s="2" t="s">
        <v>415</v>
      </c>
      <c r="F1815" t="str">
        <f t="shared" si="28"/>
        <v>Audi A6</v>
      </c>
      <c r="G1815" t="s">
        <v>370</v>
      </c>
      <c r="H1815" s="2" t="s">
        <v>17</v>
      </c>
      <c r="I1815" s="5">
        <v>166000</v>
      </c>
      <c r="J1815" s="2">
        <v>2016</v>
      </c>
      <c r="K1815" s="2">
        <v>110</v>
      </c>
      <c r="L1815" t="s">
        <v>30</v>
      </c>
      <c r="M1815" s="3">
        <v>24000</v>
      </c>
      <c r="N1815" s="2" t="s">
        <v>16552</v>
      </c>
    </row>
    <row r="1816" spans="1:14" x14ac:dyDescent="0.25">
      <c r="A1816" t="s">
        <v>12</v>
      </c>
      <c r="B1816" s="1" t="s">
        <v>13282</v>
      </c>
      <c r="C1816" t="s">
        <v>13283</v>
      </c>
      <c r="D1816" t="s">
        <v>15</v>
      </c>
      <c r="E1816" s="2" t="s">
        <v>415</v>
      </c>
      <c r="F1816" t="str">
        <f t="shared" si="28"/>
        <v>Audi A6</v>
      </c>
      <c r="G1816" t="s">
        <v>370</v>
      </c>
      <c r="H1816" s="2" t="s">
        <v>17</v>
      </c>
      <c r="I1816" s="5">
        <v>185000</v>
      </c>
      <c r="J1816" s="2">
        <v>2015</v>
      </c>
      <c r="K1816" s="2">
        <v>140</v>
      </c>
      <c r="L1816" t="s">
        <v>30</v>
      </c>
      <c r="M1816" s="3">
        <v>21500</v>
      </c>
      <c r="N1816" s="2" t="s">
        <v>322</v>
      </c>
    </row>
    <row r="1817" spans="1:14" x14ac:dyDescent="0.25">
      <c r="A1817" t="s">
        <v>12</v>
      </c>
      <c r="B1817" s="1" t="s">
        <v>11191</v>
      </c>
      <c r="C1817" t="s">
        <v>11192</v>
      </c>
      <c r="D1817" t="s">
        <v>15</v>
      </c>
      <c r="E1817" s="2" t="s">
        <v>415</v>
      </c>
      <c r="F1817" t="str">
        <f t="shared" si="28"/>
        <v>Audi A6</v>
      </c>
      <c r="G1817" t="s">
        <v>147</v>
      </c>
      <c r="H1817" s="2" t="s">
        <v>17</v>
      </c>
      <c r="I1817" s="5">
        <v>265000</v>
      </c>
      <c r="J1817" s="2">
        <v>2014</v>
      </c>
      <c r="K1817" s="2">
        <v>100</v>
      </c>
      <c r="L1817" t="s">
        <v>96</v>
      </c>
      <c r="M1817" s="3">
        <v>16000</v>
      </c>
      <c r="N1817" s="2" t="s">
        <v>11123</v>
      </c>
    </row>
    <row r="1818" spans="1:14" x14ac:dyDescent="0.25">
      <c r="A1818" t="s">
        <v>12</v>
      </c>
      <c r="B1818" s="1" t="s">
        <v>9163</v>
      </c>
      <c r="C1818" t="s">
        <v>9164</v>
      </c>
      <c r="D1818" t="s">
        <v>15</v>
      </c>
      <c r="E1818" s="2" t="s">
        <v>415</v>
      </c>
      <c r="F1818" t="str">
        <f t="shared" si="28"/>
        <v>Audi A6</v>
      </c>
      <c r="G1818" t="s">
        <v>147</v>
      </c>
      <c r="H1818" s="2" t="s">
        <v>17</v>
      </c>
      <c r="I1818" s="5">
        <v>240150</v>
      </c>
      <c r="J1818" s="2">
        <v>2015</v>
      </c>
      <c r="K1818" s="2">
        <v>110</v>
      </c>
      <c r="L1818" t="s">
        <v>60</v>
      </c>
      <c r="M1818" s="3">
        <v>25000</v>
      </c>
      <c r="N1818" s="2" t="s">
        <v>9116</v>
      </c>
    </row>
    <row r="1819" spans="1:14" x14ac:dyDescent="0.25">
      <c r="A1819" t="s">
        <v>12</v>
      </c>
      <c r="B1819" s="1" t="s">
        <v>1545</v>
      </c>
      <c r="C1819" t="s">
        <v>1546</v>
      </c>
      <c r="D1819" t="s">
        <v>15</v>
      </c>
      <c r="E1819" s="2" t="s">
        <v>415</v>
      </c>
      <c r="F1819" t="str">
        <f t="shared" si="28"/>
        <v>Audi A6</v>
      </c>
      <c r="G1819" t="s">
        <v>370</v>
      </c>
      <c r="H1819" s="2" t="s">
        <v>17</v>
      </c>
      <c r="I1819" s="5">
        <v>213000</v>
      </c>
      <c r="J1819" s="2">
        <v>2015</v>
      </c>
      <c r="L1819" t="s">
        <v>18</v>
      </c>
      <c r="M1819" s="3">
        <v>22000</v>
      </c>
      <c r="N1819" s="2" t="s">
        <v>1506</v>
      </c>
    </row>
    <row r="1820" spans="1:14" x14ac:dyDescent="0.25">
      <c r="A1820" t="s">
        <v>12</v>
      </c>
      <c r="B1820" s="1" t="s">
        <v>1947</v>
      </c>
      <c r="C1820" t="s">
        <v>1167</v>
      </c>
      <c r="D1820" t="s">
        <v>15</v>
      </c>
      <c r="E1820" s="2" t="s">
        <v>415</v>
      </c>
      <c r="F1820" t="str">
        <f t="shared" si="28"/>
        <v>Audi A6</v>
      </c>
      <c r="G1820" t="s">
        <v>147</v>
      </c>
      <c r="H1820" s="2" t="s">
        <v>17</v>
      </c>
      <c r="I1820" s="5">
        <v>260000</v>
      </c>
      <c r="J1820" s="2">
        <v>2015</v>
      </c>
      <c r="K1820" s="2">
        <v>140</v>
      </c>
      <c r="L1820" t="s">
        <v>30</v>
      </c>
      <c r="M1820" s="3">
        <v>22250</v>
      </c>
      <c r="N1820" s="2" t="s">
        <v>1904</v>
      </c>
    </row>
    <row r="1821" spans="1:14" x14ac:dyDescent="0.25">
      <c r="A1821" t="s">
        <v>12</v>
      </c>
      <c r="B1821" s="1" t="s">
        <v>3905</v>
      </c>
      <c r="C1821" t="s">
        <v>3480</v>
      </c>
      <c r="D1821" t="s">
        <v>15</v>
      </c>
      <c r="E1821" s="2" t="s">
        <v>415</v>
      </c>
      <c r="F1821" t="str">
        <f t="shared" si="28"/>
        <v>Audi A6</v>
      </c>
      <c r="G1821" t="s">
        <v>3906</v>
      </c>
      <c r="H1821" s="2" t="s">
        <v>17</v>
      </c>
      <c r="I1821" s="5">
        <v>189800</v>
      </c>
      <c r="J1821" s="2">
        <v>2015</v>
      </c>
      <c r="K1821" s="2">
        <v>140</v>
      </c>
      <c r="L1821" t="s">
        <v>30</v>
      </c>
      <c r="M1821" s="3">
        <v>21700</v>
      </c>
      <c r="N1821" s="2" t="s">
        <v>3438</v>
      </c>
    </row>
    <row r="1822" spans="1:14" x14ac:dyDescent="0.25">
      <c r="A1822" t="s">
        <v>12</v>
      </c>
      <c r="B1822" s="1" t="s">
        <v>12849</v>
      </c>
      <c r="C1822" t="s">
        <v>2359</v>
      </c>
      <c r="D1822" t="s">
        <v>15</v>
      </c>
      <c r="E1822" s="2" t="s">
        <v>415</v>
      </c>
      <c r="F1822" t="str">
        <f t="shared" si="28"/>
        <v>Audi A6</v>
      </c>
      <c r="G1822" t="s">
        <v>12850</v>
      </c>
      <c r="H1822" s="2" t="s">
        <v>17</v>
      </c>
      <c r="I1822" s="5">
        <v>239000</v>
      </c>
      <c r="J1822" s="2">
        <v>2014</v>
      </c>
      <c r="K1822" s="2">
        <v>130</v>
      </c>
      <c r="L1822" t="s">
        <v>25</v>
      </c>
      <c r="M1822" s="3">
        <v>19950</v>
      </c>
      <c r="N1822" s="2" t="s">
        <v>12836</v>
      </c>
    </row>
    <row r="1823" spans="1:14" x14ac:dyDescent="0.25">
      <c r="A1823" t="s">
        <v>12</v>
      </c>
      <c r="B1823" s="1" t="s">
        <v>1252</v>
      </c>
      <c r="C1823" t="s">
        <v>1253</v>
      </c>
      <c r="D1823" t="s">
        <v>15</v>
      </c>
      <c r="E1823" s="2" t="s">
        <v>415</v>
      </c>
      <c r="F1823" t="str">
        <f t="shared" si="28"/>
        <v>Audi A6</v>
      </c>
      <c r="G1823" t="s">
        <v>1254</v>
      </c>
      <c r="H1823" s="2" t="s">
        <v>17</v>
      </c>
      <c r="I1823" s="5">
        <v>228000</v>
      </c>
      <c r="J1823" s="2">
        <v>2015</v>
      </c>
      <c r="K1823" s="2">
        <v>110</v>
      </c>
      <c r="M1823" s="3">
        <v>19100</v>
      </c>
      <c r="N1823" s="2" t="s">
        <v>1080</v>
      </c>
    </row>
    <row r="1824" spans="1:14" x14ac:dyDescent="0.25">
      <c r="A1824" t="s">
        <v>12</v>
      </c>
      <c r="B1824" s="1" t="s">
        <v>1161</v>
      </c>
      <c r="C1824" t="s">
        <v>1162</v>
      </c>
      <c r="D1824" t="s">
        <v>15</v>
      </c>
      <c r="E1824" s="2" t="s">
        <v>415</v>
      </c>
      <c r="F1824" t="str">
        <f t="shared" si="28"/>
        <v>Audi A6</v>
      </c>
      <c r="G1824"/>
      <c r="H1824" s="2" t="s">
        <v>17</v>
      </c>
      <c r="I1824" s="5">
        <v>133000</v>
      </c>
      <c r="J1824" s="2">
        <v>2017</v>
      </c>
      <c r="K1824" s="2">
        <v>140</v>
      </c>
      <c r="L1824" t="s">
        <v>45</v>
      </c>
      <c r="M1824" s="3">
        <v>26700</v>
      </c>
      <c r="N1824" s="2" t="s">
        <v>1080</v>
      </c>
    </row>
    <row r="1825" spans="1:14" x14ac:dyDescent="0.25">
      <c r="A1825" t="s">
        <v>12</v>
      </c>
      <c r="B1825" s="1" t="s">
        <v>1616</v>
      </c>
      <c r="C1825" t="s">
        <v>1417</v>
      </c>
      <c r="D1825" t="s">
        <v>15</v>
      </c>
      <c r="E1825" s="2" t="s">
        <v>415</v>
      </c>
      <c r="F1825" t="str">
        <f t="shared" si="28"/>
        <v>Audi A6</v>
      </c>
      <c r="G1825" t="s">
        <v>147</v>
      </c>
      <c r="H1825" s="2" t="s">
        <v>17</v>
      </c>
      <c r="I1825" s="5">
        <v>203000</v>
      </c>
      <c r="J1825" s="2">
        <v>2015</v>
      </c>
      <c r="K1825" s="2">
        <v>100</v>
      </c>
      <c r="L1825" t="s">
        <v>30</v>
      </c>
      <c r="M1825" s="3">
        <v>21700</v>
      </c>
      <c r="N1825" s="2" t="s">
        <v>1506</v>
      </c>
    </row>
    <row r="1826" spans="1:14" x14ac:dyDescent="0.25">
      <c r="A1826" t="s">
        <v>12</v>
      </c>
      <c r="B1826" s="1" t="s">
        <v>15637</v>
      </c>
      <c r="C1826" t="s">
        <v>15638</v>
      </c>
      <c r="D1826" t="s">
        <v>15</v>
      </c>
      <c r="E1826" s="2" t="s">
        <v>415</v>
      </c>
      <c r="F1826" t="str">
        <f t="shared" si="28"/>
        <v>Audi A6</v>
      </c>
      <c r="G1826" t="s">
        <v>15639</v>
      </c>
      <c r="H1826" s="2" t="s">
        <v>17</v>
      </c>
      <c r="I1826" s="5">
        <v>116662</v>
      </c>
      <c r="J1826" s="2">
        <v>2016</v>
      </c>
      <c r="K1826" s="2">
        <v>140</v>
      </c>
      <c r="L1826" t="s">
        <v>30</v>
      </c>
      <c r="M1826" s="3">
        <v>32000</v>
      </c>
      <c r="N1826" s="2" t="s">
        <v>15565</v>
      </c>
    </row>
    <row r="1827" spans="1:14" x14ac:dyDescent="0.25">
      <c r="A1827" t="s">
        <v>12</v>
      </c>
      <c r="B1827" s="1" t="s">
        <v>8020</v>
      </c>
      <c r="C1827" t="s">
        <v>8021</v>
      </c>
      <c r="D1827" t="s">
        <v>15</v>
      </c>
      <c r="E1827" s="2" t="s">
        <v>415</v>
      </c>
      <c r="F1827" t="str">
        <f t="shared" si="28"/>
        <v>Audi A6</v>
      </c>
      <c r="G1827"/>
      <c r="H1827" s="2" t="s">
        <v>17</v>
      </c>
      <c r="I1827" s="5">
        <v>116000</v>
      </c>
      <c r="J1827" s="2">
        <v>2016</v>
      </c>
      <c r="K1827" s="2">
        <v>140</v>
      </c>
      <c r="M1827" s="3">
        <v>26600</v>
      </c>
      <c r="N1827" s="2" t="s">
        <v>6894</v>
      </c>
    </row>
    <row r="1828" spans="1:14" x14ac:dyDescent="0.25">
      <c r="A1828" t="s">
        <v>12</v>
      </c>
      <c r="B1828" s="1" t="s">
        <v>8008</v>
      </c>
      <c r="C1828" t="s">
        <v>8009</v>
      </c>
      <c r="D1828" t="s">
        <v>15</v>
      </c>
      <c r="E1828" s="2" t="s">
        <v>415</v>
      </c>
      <c r="F1828" t="str">
        <f t="shared" si="28"/>
        <v>Audi A6</v>
      </c>
      <c r="G1828"/>
      <c r="H1828" s="2" t="s">
        <v>17</v>
      </c>
      <c r="I1828" s="5">
        <v>116000</v>
      </c>
      <c r="J1828" s="2">
        <v>2016</v>
      </c>
      <c r="K1828" s="2">
        <v>140</v>
      </c>
      <c r="M1828" s="3">
        <v>26600</v>
      </c>
      <c r="N1828" s="2" t="s">
        <v>6894</v>
      </c>
    </row>
    <row r="1829" spans="1:14" x14ac:dyDescent="0.25">
      <c r="A1829" t="s">
        <v>12</v>
      </c>
      <c r="B1829" s="1" t="s">
        <v>2481</v>
      </c>
      <c r="C1829" t="s">
        <v>2359</v>
      </c>
      <c r="D1829" t="s">
        <v>15</v>
      </c>
      <c r="E1829" s="2" t="s">
        <v>415</v>
      </c>
      <c r="F1829" t="str">
        <f t="shared" si="28"/>
        <v>Audi A6</v>
      </c>
      <c r="G1829" t="s">
        <v>147</v>
      </c>
      <c r="H1829" s="2" t="s">
        <v>17</v>
      </c>
      <c r="I1829" s="5">
        <v>239000</v>
      </c>
      <c r="J1829" s="2">
        <v>2014</v>
      </c>
      <c r="K1829" s="2">
        <v>130</v>
      </c>
      <c r="L1829" t="s">
        <v>25</v>
      </c>
      <c r="M1829" s="3">
        <v>19950</v>
      </c>
      <c r="N1829" s="2" t="s">
        <v>2453</v>
      </c>
    </row>
    <row r="1830" spans="1:14" x14ac:dyDescent="0.25">
      <c r="A1830" t="s">
        <v>12</v>
      </c>
      <c r="B1830" s="1" t="s">
        <v>413</v>
      </c>
      <c r="C1830" t="s">
        <v>414</v>
      </c>
      <c r="D1830" t="s">
        <v>15</v>
      </c>
      <c r="E1830" s="2" t="s">
        <v>415</v>
      </c>
      <c r="F1830" t="str">
        <f t="shared" si="28"/>
        <v>Audi A6</v>
      </c>
      <c r="G1830" t="s">
        <v>416</v>
      </c>
      <c r="H1830" s="2" t="s">
        <v>17</v>
      </c>
      <c r="I1830" s="5">
        <v>188000</v>
      </c>
      <c r="J1830" s="2">
        <v>2016</v>
      </c>
      <c r="K1830" s="2">
        <v>140</v>
      </c>
      <c r="L1830" t="s">
        <v>45</v>
      </c>
      <c r="M1830" s="3">
        <v>22899</v>
      </c>
      <c r="N1830" s="2" t="s">
        <v>19</v>
      </c>
    </row>
    <row r="1831" spans="1:14" x14ac:dyDescent="0.25">
      <c r="A1831" t="s">
        <v>12</v>
      </c>
      <c r="B1831" s="1" t="s">
        <v>7186</v>
      </c>
      <c r="C1831" t="s">
        <v>7187</v>
      </c>
      <c r="D1831" t="s">
        <v>15</v>
      </c>
      <c r="E1831" s="2" t="s">
        <v>415</v>
      </c>
      <c r="F1831" t="str">
        <f t="shared" si="28"/>
        <v>Audi A6</v>
      </c>
      <c r="G1831" t="s">
        <v>7188</v>
      </c>
      <c r="H1831" s="2" t="s">
        <v>17</v>
      </c>
      <c r="I1831" s="5">
        <v>155000</v>
      </c>
      <c r="J1831" s="2">
        <v>2017</v>
      </c>
      <c r="K1831" s="2">
        <v>110</v>
      </c>
      <c r="L1831" t="s">
        <v>296</v>
      </c>
      <c r="M1831" s="3">
        <v>22800</v>
      </c>
      <c r="N1831" s="2" t="s">
        <v>7131</v>
      </c>
    </row>
    <row r="1832" spans="1:14" x14ac:dyDescent="0.25">
      <c r="A1832" t="s">
        <v>12</v>
      </c>
      <c r="B1832" s="1" t="s">
        <v>16973</v>
      </c>
      <c r="C1832" t="s">
        <v>16974</v>
      </c>
      <c r="D1832" t="s">
        <v>15</v>
      </c>
      <c r="E1832" s="2" t="s">
        <v>415</v>
      </c>
      <c r="F1832" t="str">
        <f t="shared" si="28"/>
        <v>Audi A6</v>
      </c>
      <c r="G1832" t="s">
        <v>7188</v>
      </c>
      <c r="H1832" s="2" t="s">
        <v>17</v>
      </c>
      <c r="I1832" s="5">
        <v>277000</v>
      </c>
      <c r="J1832" s="2">
        <v>2014</v>
      </c>
      <c r="K1832" s="2">
        <v>140</v>
      </c>
      <c r="L1832" t="s">
        <v>30</v>
      </c>
      <c r="M1832" s="3">
        <v>18500</v>
      </c>
      <c r="N1832" s="2" t="s">
        <v>16975</v>
      </c>
    </row>
    <row r="1833" spans="1:14" x14ac:dyDescent="0.25">
      <c r="A1833" t="s">
        <v>12</v>
      </c>
      <c r="B1833" s="1" t="s">
        <v>3723</v>
      </c>
      <c r="C1833" t="s">
        <v>62</v>
      </c>
      <c r="D1833" t="s">
        <v>15</v>
      </c>
      <c r="E1833" s="2" t="s">
        <v>415</v>
      </c>
      <c r="F1833" t="str">
        <f t="shared" si="28"/>
        <v>Audi A6</v>
      </c>
      <c r="G1833" t="s">
        <v>147</v>
      </c>
      <c r="H1833" s="2" t="s">
        <v>17</v>
      </c>
      <c r="I1833" s="5">
        <v>117875</v>
      </c>
      <c r="J1833" s="2">
        <v>2018</v>
      </c>
      <c r="K1833" s="2">
        <v>100</v>
      </c>
      <c r="L1833" t="s">
        <v>45</v>
      </c>
      <c r="M1833" s="3">
        <v>26990</v>
      </c>
      <c r="N1833" s="2" t="s">
        <v>3698</v>
      </c>
    </row>
    <row r="1834" spans="1:14" x14ac:dyDescent="0.25">
      <c r="A1834" t="s">
        <v>12</v>
      </c>
      <c r="B1834" s="1" t="s">
        <v>5543</v>
      </c>
      <c r="C1834" t="s">
        <v>62</v>
      </c>
      <c r="D1834" t="s">
        <v>15</v>
      </c>
      <c r="E1834" s="2" t="s">
        <v>415</v>
      </c>
      <c r="F1834" t="str">
        <f t="shared" si="28"/>
        <v>Audi A6</v>
      </c>
      <c r="G1834" t="s">
        <v>147</v>
      </c>
      <c r="H1834" s="2" t="s">
        <v>17</v>
      </c>
      <c r="I1834" s="5">
        <v>83299</v>
      </c>
      <c r="J1834" s="2">
        <v>2018</v>
      </c>
      <c r="K1834" s="2">
        <v>100</v>
      </c>
      <c r="L1834" t="s">
        <v>45</v>
      </c>
      <c r="M1834" s="3">
        <v>33990</v>
      </c>
      <c r="N1834" s="2" t="s">
        <v>5427</v>
      </c>
    </row>
    <row r="1835" spans="1:14" x14ac:dyDescent="0.25">
      <c r="A1835" t="s">
        <v>12</v>
      </c>
      <c r="B1835" s="1" t="s">
        <v>6822</v>
      </c>
      <c r="C1835" t="s">
        <v>6815</v>
      </c>
      <c r="D1835" t="s">
        <v>15</v>
      </c>
      <c r="E1835" s="2" t="s">
        <v>415</v>
      </c>
      <c r="F1835" t="str">
        <f t="shared" si="28"/>
        <v>Audi A6</v>
      </c>
      <c r="G1835" t="s">
        <v>6823</v>
      </c>
      <c r="H1835" s="2" t="s">
        <v>17</v>
      </c>
      <c r="I1835" s="5">
        <v>240000</v>
      </c>
      <c r="J1835" s="2">
        <v>2015</v>
      </c>
      <c r="K1835" s="2">
        <v>140</v>
      </c>
      <c r="L1835" t="s">
        <v>18</v>
      </c>
      <c r="M1835" s="3">
        <v>23800</v>
      </c>
      <c r="N1835" s="2" t="s">
        <v>2754</v>
      </c>
    </row>
    <row r="1836" spans="1:14" x14ac:dyDescent="0.25">
      <c r="A1836" t="s">
        <v>12</v>
      </c>
      <c r="B1836" s="1" t="s">
        <v>6814</v>
      </c>
      <c r="C1836" t="s">
        <v>6815</v>
      </c>
      <c r="D1836" t="s">
        <v>15</v>
      </c>
      <c r="E1836" s="2" t="s">
        <v>415</v>
      </c>
      <c r="F1836" t="str">
        <f t="shared" si="28"/>
        <v>Audi A6</v>
      </c>
      <c r="G1836" t="s">
        <v>6816</v>
      </c>
      <c r="H1836" s="2" t="s">
        <v>17</v>
      </c>
      <c r="I1836" s="5">
        <v>240000</v>
      </c>
      <c r="J1836" s="2">
        <v>2015</v>
      </c>
      <c r="K1836" s="2">
        <v>140</v>
      </c>
      <c r="L1836" t="s">
        <v>18</v>
      </c>
      <c r="M1836" s="3">
        <v>23800</v>
      </c>
      <c r="N1836" s="2" t="s">
        <v>2754</v>
      </c>
    </row>
    <row r="1837" spans="1:14" x14ac:dyDescent="0.25">
      <c r="A1837" t="s">
        <v>12</v>
      </c>
      <c r="B1837" s="1" t="s">
        <v>15369</v>
      </c>
      <c r="C1837" t="s">
        <v>15370</v>
      </c>
      <c r="D1837" t="s">
        <v>15</v>
      </c>
      <c r="E1837" s="2" t="s">
        <v>415</v>
      </c>
      <c r="F1837" t="str">
        <f t="shared" si="28"/>
        <v>Audi A6</v>
      </c>
      <c r="G1837" t="s">
        <v>2110</v>
      </c>
      <c r="H1837" s="2" t="s">
        <v>17</v>
      </c>
      <c r="I1837" s="5">
        <v>122000</v>
      </c>
      <c r="J1837" s="2">
        <v>2017</v>
      </c>
      <c r="K1837" s="2">
        <v>200</v>
      </c>
      <c r="L1837" t="s">
        <v>54</v>
      </c>
      <c r="M1837" s="3">
        <v>30000</v>
      </c>
      <c r="N1837" s="2" t="s">
        <v>15355</v>
      </c>
    </row>
    <row r="1838" spans="1:14" x14ac:dyDescent="0.25">
      <c r="A1838" t="s">
        <v>12</v>
      </c>
      <c r="B1838" s="1" t="s">
        <v>4156</v>
      </c>
      <c r="C1838" t="s">
        <v>4157</v>
      </c>
      <c r="D1838" t="s">
        <v>15</v>
      </c>
      <c r="E1838" s="2" t="s">
        <v>415</v>
      </c>
      <c r="F1838" t="str">
        <f t="shared" si="28"/>
        <v>Audi A6</v>
      </c>
      <c r="G1838" t="s">
        <v>2110</v>
      </c>
      <c r="H1838" s="2" t="s">
        <v>17</v>
      </c>
      <c r="I1838" s="5">
        <v>276000</v>
      </c>
      <c r="J1838" s="2">
        <v>2014</v>
      </c>
      <c r="L1838" t="s">
        <v>18</v>
      </c>
      <c r="M1838" s="3">
        <v>22000</v>
      </c>
      <c r="N1838" s="2" t="s">
        <v>4122</v>
      </c>
    </row>
    <row r="1839" spans="1:14" x14ac:dyDescent="0.25">
      <c r="A1839" t="s">
        <v>12</v>
      </c>
      <c r="B1839" s="1" t="s">
        <v>13759</v>
      </c>
      <c r="C1839" t="s">
        <v>13760</v>
      </c>
      <c r="D1839" t="s">
        <v>15</v>
      </c>
      <c r="E1839" s="2" t="s">
        <v>415</v>
      </c>
      <c r="F1839" t="str">
        <f t="shared" si="28"/>
        <v>Audi A6</v>
      </c>
      <c r="G1839" t="s">
        <v>13761</v>
      </c>
      <c r="H1839" s="2" t="s">
        <v>17</v>
      </c>
      <c r="I1839" s="5">
        <v>251000</v>
      </c>
      <c r="J1839" s="2">
        <v>2014</v>
      </c>
      <c r="K1839" s="2">
        <v>150</v>
      </c>
      <c r="L1839" t="s">
        <v>18</v>
      </c>
      <c r="M1839" s="3">
        <v>18400</v>
      </c>
      <c r="N1839" s="2" t="s">
        <v>13754</v>
      </c>
    </row>
    <row r="1840" spans="1:14" x14ac:dyDescent="0.25">
      <c r="A1840" t="s">
        <v>12</v>
      </c>
      <c r="B1840" s="1" t="s">
        <v>11227</v>
      </c>
      <c r="C1840" t="s">
        <v>11228</v>
      </c>
      <c r="D1840" t="s">
        <v>15</v>
      </c>
      <c r="E1840" s="2" t="s">
        <v>415</v>
      </c>
      <c r="F1840" t="str">
        <f t="shared" si="28"/>
        <v>Audi A6</v>
      </c>
      <c r="G1840" t="s">
        <v>11229</v>
      </c>
      <c r="H1840" s="2" t="s">
        <v>17</v>
      </c>
      <c r="I1840" s="5">
        <v>215</v>
      </c>
      <c r="J1840" s="2">
        <v>2014</v>
      </c>
      <c r="K1840" s="2">
        <v>170</v>
      </c>
      <c r="L1840" t="s">
        <v>30</v>
      </c>
      <c r="M1840" s="3">
        <v>18600</v>
      </c>
      <c r="N1840" s="2" t="s">
        <v>11230</v>
      </c>
    </row>
    <row r="1841" spans="1:14" x14ac:dyDescent="0.25">
      <c r="A1841" t="s">
        <v>12</v>
      </c>
      <c r="B1841" s="1" t="s">
        <v>14154</v>
      </c>
      <c r="C1841" t="s">
        <v>14155</v>
      </c>
      <c r="D1841" t="s">
        <v>15</v>
      </c>
      <c r="E1841" s="2" t="s">
        <v>415</v>
      </c>
      <c r="F1841" t="str">
        <f t="shared" si="28"/>
        <v>Audi A6</v>
      </c>
      <c r="G1841" t="s">
        <v>1649</v>
      </c>
      <c r="H1841" s="2" t="s">
        <v>17</v>
      </c>
      <c r="I1841" s="5">
        <v>250000</v>
      </c>
      <c r="J1841" s="2">
        <v>2014</v>
      </c>
      <c r="L1841" t="s">
        <v>30</v>
      </c>
      <c r="M1841" s="3">
        <v>17000</v>
      </c>
      <c r="N1841" s="2" t="s">
        <v>14156</v>
      </c>
    </row>
    <row r="1842" spans="1:14" x14ac:dyDescent="0.25">
      <c r="A1842" t="s">
        <v>12</v>
      </c>
      <c r="B1842" s="1" t="s">
        <v>15706</v>
      </c>
      <c r="C1842" t="s">
        <v>15707</v>
      </c>
      <c r="D1842" t="s">
        <v>15</v>
      </c>
      <c r="E1842" s="2" t="s">
        <v>415</v>
      </c>
      <c r="F1842" t="str">
        <f t="shared" si="28"/>
        <v>Audi A6</v>
      </c>
      <c r="G1842" t="s">
        <v>1649</v>
      </c>
      <c r="H1842" s="2" t="s">
        <v>17</v>
      </c>
      <c r="I1842" s="5">
        <v>210000</v>
      </c>
      <c r="J1842" s="2">
        <v>2014</v>
      </c>
      <c r="K1842" s="2">
        <v>155</v>
      </c>
      <c r="L1842" t="s">
        <v>18</v>
      </c>
      <c r="M1842" s="3">
        <v>24200</v>
      </c>
      <c r="N1842" s="2" t="s">
        <v>15708</v>
      </c>
    </row>
    <row r="1843" spans="1:14" x14ac:dyDescent="0.25">
      <c r="A1843" t="s">
        <v>12</v>
      </c>
      <c r="B1843" s="1" t="s">
        <v>2066</v>
      </c>
      <c r="C1843" t="s">
        <v>2067</v>
      </c>
      <c r="D1843" t="s">
        <v>15</v>
      </c>
      <c r="E1843" s="2" t="s">
        <v>415</v>
      </c>
      <c r="F1843" t="str">
        <f t="shared" si="28"/>
        <v>Audi A6</v>
      </c>
      <c r="G1843" t="s">
        <v>2068</v>
      </c>
      <c r="H1843" s="2" t="s">
        <v>17</v>
      </c>
      <c r="I1843" s="5">
        <v>165000</v>
      </c>
      <c r="J1843" s="2">
        <v>2015</v>
      </c>
      <c r="K1843" s="2">
        <v>160</v>
      </c>
      <c r="L1843" t="s">
        <v>30</v>
      </c>
      <c r="M1843" s="3">
        <v>25500</v>
      </c>
      <c r="N1843" s="2" t="s">
        <v>1904</v>
      </c>
    </row>
    <row r="1844" spans="1:14" x14ac:dyDescent="0.25">
      <c r="A1844" t="s">
        <v>12</v>
      </c>
      <c r="B1844" s="1" t="s">
        <v>9461</v>
      </c>
      <c r="C1844" t="s">
        <v>9462</v>
      </c>
      <c r="D1844" t="s">
        <v>15</v>
      </c>
      <c r="E1844" s="2" t="s">
        <v>415</v>
      </c>
      <c r="F1844" t="str">
        <f t="shared" si="28"/>
        <v>Audi A6</v>
      </c>
      <c r="G1844" t="s">
        <v>1649</v>
      </c>
      <c r="H1844" s="2" t="s">
        <v>17</v>
      </c>
      <c r="I1844" s="5">
        <v>176000</v>
      </c>
      <c r="J1844" s="2">
        <v>2013</v>
      </c>
      <c r="K1844" s="2">
        <v>150</v>
      </c>
      <c r="L1844" t="s">
        <v>60</v>
      </c>
      <c r="M1844" s="3">
        <v>18200</v>
      </c>
      <c r="N1844" s="2" t="s">
        <v>9396</v>
      </c>
    </row>
    <row r="1845" spans="1:14" x14ac:dyDescent="0.25">
      <c r="A1845" t="s">
        <v>12</v>
      </c>
      <c r="B1845" s="1" t="s">
        <v>9213</v>
      </c>
      <c r="C1845" t="s">
        <v>9214</v>
      </c>
      <c r="D1845" t="s">
        <v>15</v>
      </c>
      <c r="E1845" s="2" t="s">
        <v>415</v>
      </c>
      <c r="F1845" t="str">
        <f t="shared" si="28"/>
        <v>Audi A6</v>
      </c>
      <c r="G1845" t="s">
        <v>1649</v>
      </c>
      <c r="H1845" s="2" t="s">
        <v>17</v>
      </c>
      <c r="I1845" s="5">
        <v>213000</v>
      </c>
      <c r="J1845" s="2">
        <v>2016</v>
      </c>
      <c r="K1845" s="2">
        <v>160</v>
      </c>
      <c r="M1845" s="3">
        <v>25000</v>
      </c>
      <c r="N1845" s="2" t="s">
        <v>9190</v>
      </c>
    </row>
    <row r="1846" spans="1:14" x14ac:dyDescent="0.25">
      <c r="A1846" t="s">
        <v>12</v>
      </c>
      <c r="B1846" s="1" t="s">
        <v>11607</v>
      </c>
      <c r="C1846" t="s">
        <v>11608</v>
      </c>
      <c r="D1846" t="s">
        <v>15</v>
      </c>
      <c r="E1846" s="2" t="s">
        <v>415</v>
      </c>
      <c r="F1846" t="str">
        <f t="shared" si="28"/>
        <v>Audi A6</v>
      </c>
      <c r="G1846" t="s">
        <v>11609</v>
      </c>
      <c r="H1846" s="2" t="s">
        <v>17</v>
      </c>
      <c r="I1846" s="5">
        <v>191000</v>
      </c>
      <c r="J1846" s="2">
        <v>2016</v>
      </c>
      <c r="K1846" s="2">
        <v>160</v>
      </c>
      <c r="L1846" t="s">
        <v>30</v>
      </c>
      <c r="M1846" s="3">
        <v>28500</v>
      </c>
      <c r="N1846" s="2" t="s">
        <v>11604</v>
      </c>
    </row>
    <row r="1847" spans="1:14" x14ac:dyDescent="0.25">
      <c r="A1847" t="s">
        <v>12</v>
      </c>
      <c r="B1847" s="1" t="s">
        <v>11137</v>
      </c>
      <c r="C1847" t="s">
        <v>11138</v>
      </c>
      <c r="D1847" t="s">
        <v>15</v>
      </c>
      <c r="E1847" s="2" t="s">
        <v>415</v>
      </c>
      <c r="F1847" t="str">
        <f t="shared" si="28"/>
        <v>Audi A6</v>
      </c>
      <c r="G1847" t="s">
        <v>1649</v>
      </c>
      <c r="H1847" s="2" t="s">
        <v>17</v>
      </c>
      <c r="I1847" s="5">
        <v>370000</v>
      </c>
      <c r="J1847" s="2">
        <v>2014</v>
      </c>
      <c r="K1847" s="2">
        <v>180</v>
      </c>
      <c r="L1847" t="s">
        <v>25</v>
      </c>
      <c r="M1847" s="3">
        <v>14500</v>
      </c>
      <c r="N1847" s="2" t="s">
        <v>11123</v>
      </c>
    </row>
    <row r="1848" spans="1:14" x14ac:dyDescent="0.25">
      <c r="A1848" t="s">
        <v>12</v>
      </c>
      <c r="B1848" s="1" t="s">
        <v>7174</v>
      </c>
      <c r="C1848" t="s">
        <v>7175</v>
      </c>
      <c r="D1848" t="s">
        <v>15</v>
      </c>
      <c r="E1848" s="2" t="s">
        <v>415</v>
      </c>
      <c r="F1848" t="str">
        <f t="shared" si="28"/>
        <v>Audi A6</v>
      </c>
      <c r="G1848" t="s">
        <v>7176</v>
      </c>
      <c r="H1848" s="2" t="s">
        <v>36</v>
      </c>
      <c r="I1848" s="5">
        <v>170000</v>
      </c>
      <c r="J1848" s="2">
        <v>2015</v>
      </c>
      <c r="K1848" s="2">
        <v>160</v>
      </c>
      <c r="L1848" t="s">
        <v>60</v>
      </c>
      <c r="M1848" s="3">
        <v>23500</v>
      </c>
      <c r="N1848" s="2" t="s">
        <v>7131</v>
      </c>
    </row>
    <row r="1849" spans="1:14" x14ac:dyDescent="0.25">
      <c r="A1849" t="s">
        <v>12</v>
      </c>
      <c r="B1849" s="1" t="s">
        <v>10833</v>
      </c>
      <c r="C1849" t="s">
        <v>10834</v>
      </c>
      <c r="D1849" t="s">
        <v>15</v>
      </c>
      <c r="E1849" s="2" t="s">
        <v>415</v>
      </c>
      <c r="F1849" t="str">
        <f t="shared" si="28"/>
        <v>Audi A6</v>
      </c>
      <c r="G1849" t="s">
        <v>10835</v>
      </c>
      <c r="H1849" s="2" t="s">
        <v>17</v>
      </c>
      <c r="I1849" s="5">
        <v>90000</v>
      </c>
      <c r="J1849" s="2">
        <v>2016</v>
      </c>
      <c r="K1849" s="2">
        <v>160</v>
      </c>
      <c r="L1849" t="s">
        <v>121</v>
      </c>
      <c r="M1849" s="3">
        <v>34000</v>
      </c>
      <c r="N1849" s="2" t="s">
        <v>10784</v>
      </c>
    </row>
    <row r="1850" spans="1:14" x14ac:dyDescent="0.25">
      <c r="A1850" t="s">
        <v>12</v>
      </c>
      <c r="B1850" s="1" t="s">
        <v>8409</v>
      </c>
      <c r="C1850" t="s">
        <v>8410</v>
      </c>
      <c r="D1850" t="s">
        <v>15</v>
      </c>
      <c r="E1850" s="2" t="s">
        <v>415</v>
      </c>
      <c r="F1850" t="str">
        <f t="shared" si="28"/>
        <v>Audi A6</v>
      </c>
      <c r="G1850" t="s">
        <v>8411</v>
      </c>
      <c r="H1850" s="2" t="s">
        <v>17</v>
      </c>
      <c r="I1850" s="5">
        <v>176000</v>
      </c>
      <c r="J1850" s="2">
        <v>2016</v>
      </c>
      <c r="K1850" s="2">
        <v>200</v>
      </c>
      <c r="L1850" t="s">
        <v>54</v>
      </c>
      <c r="M1850" s="3">
        <v>32300</v>
      </c>
      <c r="N1850" s="2" t="s">
        <v>6788</v>
      </c>
    </row>
    <row r="1851" spans="1:14" x14ac:dyDescent="0.25">
      <c r="A1851" t="s">
        <v>12</v>
      </c>
      <c r="B1851" s="1" t="s">
        <v>2971</v>
      </c>
      <c r="C1851" t="s">
        <v>2972</v>
      </c>
      <c r="D1851" t="s">
        <v>15</v>
      </c>
      <c r="E1851" s="2" t="s">
        <v>415</v>
      </c>
      <c r="F1851" t="str">
        <f t="shared" si="28"/>
        <v>Audi A6</v>
      </c>
      <c r="G1851" t="s">
        <v>2973</v>
      </c>
      <c r="H1851" s="2" t="s">
        <v>17</v>
      </c>
      <c r="I1851" s="5">
        <v>178000</v>
      </c>
      <c r="J1851" s="2">
        <v>2015</v>
      </c>
      <c r="K1851" s="2">
        <v>200</v>
      </c>
      <c r="L1851" t="s">
        <v>30</v>
      </c>
      <c r="M1851" s="3">
        <v>24500</v>
      </c>
      <c r="N1851" s="2" t="s">
        <v>2899</v>
      </c>
    </row>
    <row r="1852" spans="1:14" x14ac:dyDescent="0.25">
      <c r="A1852" t="s">
        <v>12</v>
      </c>
      <c r="B1852" s="1" t="s">
        <v>17132</v>
      </c>
      <c r="C1852" t="s">
        <v>17133</v>
      </c>
      <c r="D1852" t="s">
        <v>15</v>
      </c>
      <c r="E1852" s="2" t="s">
        <v>415</v>
      </c>
      <c r="F1852" t="str">
        <f t="shared" si="28"/>
        <v>Audi A6</v>
      </c>
      <c r="G1852" t="s">
        <v>8191</v>
      </c>
      <c r="H1852" s="2" t="s">
        <v>17</v>
      </c>
      <c r="I1852" s="5">
        <v>97000</v>
      </c>
      <c r="J1852" s="2">
        <v>2017</v>
      </c>
      <c r="K1852" s="2">
        <v>200</v>
      </c>
      <c r="L1852" t="s">
        <v>30</v>
      </c>
      <c r="M1852" s="3">
        <v>45000</v>
      </c>
      <c r="N1852" s="2" t="s">
        <v>17134</v>
      </c>
    </row>
    <row r="1853" spans="1:14" x14ac:dyDescent="0.25">
      <c r="A1853" t="s">
        <v>12</v>
      </c>
      <c r="B1853" s="1" t="s">
        <v>15407</v>
      </c>
      <c r="C1853" t="s">
        <v>15408</v>
      </c>
      <c r="D1853" t="s">
        <v>15</v>
      </c>
      <c r="E1853" s="2" t="s">
        <v>415</v>
      </c>
      <c r="F1853" t="str">
        <f t="shared" si="28"/>
        <v>Audi A6</v>
      </c>
      <c r="G1853" t="s">
        <v>1649</v>
      </c>
      <c r="H1853" s="2" t="s">
        <v>17</v>
      </c>
      <c r="I1853" s="5">
        <v>171000</v>
      </c>
      <c r="J1853" s="2">
        <v>2014</v>
      </c>
      <c r="K1853" s="2">
        <v>150</v>
      </c>
      <c r="L1853" t="s">
        <v>30</v>
      </c>
      <c r="M1853" s="3">
        <v>24000</v>
      </c>
      <c r="N1853" s="2" t="s">
        <v>15397</v>
      </c>
    </row>
    <row r="1854" spans="1:14" x14ac:dyDescent="0.25">
      <c r="A1854" t="s">
        <v>12</v>
      </c>
      <c r="B1854" s="1" t="s">
        <v>7154</v>
      </c>
      <c r="C1854" t="s">
        <v>7155</v>
      </c>
      <c r="D1854" t="s">
        <v>15</v>
      </c>
      <c r="E1854" s="2" t="s">
        <v>415</v>
      </c>
      <c r="F1854" t="str">
        <f t="shared" si="28"/>
        <v>Audi A6</v>
      </c>
      <c r="G1854" t="s">
        <v>7156</v>
      </c>
      <c r="H1854" s="2" t="s">
        <v>17</v>
      </c>
      <c r="I1854" s="5">
        <v>140000</v>
      </c>
      <c r="J1854" s="2">
        <v>2017</v>
      </c>
      <c r="K1854" s="2">
        <v>170</v>
      </c>
      <c r="L1854" t="s">
        <v>25</v>
      </c>
      <c r="M1854" s="3">
        <v>32000</v>
      </c>
      <c r="N1854" s="2" t="s">
        <v>7131</v>
      </c>
    </row>
    <row r="1855" spans="1:14" x14ac:dyDescent="0.25">
      <c r="A1855" t="s">
        <v>12</v>
      </c>
      <c r="B1855" s="1" t="s">
        <v>14160</v>
      </c>
      <c r="C1855" t="s">
        <v>14161</v>
      </c>
      <c r="D1855" t="s">
        <v>15</v>
      </c>
      <c r="E1855" s="2" t="s">
        <v>415</v>
      </c>
      <c r="F1855" t="str">
        <f t="shared" si="28"/>
        <v>Audi A6</v>
      </c>
      <c r="G1855" t="s">
        <v>14162</v>
      </c>
      <c r="H1855" s="2" t="s">
        <v>17</v>
      </c>
      <c r="I1855" s="5">
        <v>229000</v>
      </c>
      <c r="J1855" s="2">
        <v>2016</v>
      </c>
      <c r="K1855" s="2">
        <v>160</v>
      </c>
      <c r="L1855" t="s">
        <v>30</v>
      </c>
      <c r="M1855" s="3">
        <v>23950</v>
      </c>
      <c r="N1855" s="2" t="s">
        <v>14156</v>
      </c>
    </row>
    <row r="1856" spans="1:14" x14ac:dyDescent="0.25">
      <c r="A1856" t="s">
        <v>12</v>
      </c>
      <c r="B1856" s="1" t="s">
        <v>8027</v>
      </c>
      <c r="C1856" t="s">
        <v>8028</v>
      </c>
      <c r="D1856" t="s">
        <v>15</v>
      </c>
      <c r="E1856" s="2" t="s">
        <v>415</v>
      </c>
      <c r="F1856" t="str">
        <f t="shared" si="28"/>
        <v>Audi A6</v>
      </c>
      <c r="G1856" t="s">
        <v>8029</v>
      </c>
      <c r="H1856" s="2" t="s">
        <v>17</v>
      </c>
      <c r="I1856" s="5">
        <v>120000</v>
      </c>
      <c r="J1856" s="2">
        <v>2015</v>
      </c>
      <c r="K1856" s="2">
        <v>160</v>
      </c>
      <c r="L1856" t="s">
        <v>30</v>
      </c>
      <c r="M1856" s="3">
        <v>27300</v>
      </c>
      <c r="N1856" s="2" t="s">
        <v>7981</v>
      </c>
    </row>
    <row r="1857" spans="1:14" x14ac:dyDescent="0.25">
      <c r="A1857" t="s">
        <v>12</v>
      </c>
      <c r="B1857" s="1" t="s">
        <v>8633</v>
      </c>
      <c r="C1857" t="s">
        <v>1341</v>
      </c>
      <c r="D1857" t="s">
        <v>15</v>
      </c>
      <c r="E1857" s="2" t="s">
        <v>415</v>
      </c>
      <c r="F1857" t="str">
        <f t="shared" si="28"/>
        <v>Audi A6</v>
      </c>
      <c r="G1857" t="s">
        <v>8634</v>
      </c>
      <c r="H1857" s="2" t="s">
        <v>17</v>
      </c>
      <c r="I1857" s="5">
        <v>177290</v>
      </c>
      <c r="J1857" s="2">
        <v>2015</v>
      </c>
      <c r="K1857" s="2">
        <v>160</v>
      </c>
      <c r="L1857" t="s">
        <v>45</v>
      </c>
      <c r="M1857" s="3">
        <v>27000</v>
      </c>
      <c r="N1857" s="2" t="s">
        <v>7131</v>
      </c>
    </row>
    <row r="1858" spans="1:14" x14ac:dyDescent="0.25">
      <c r="A1858" t="s">
        <v>12</v>
      </c>
      <c r="B1858" s="1" t="s">
        <v>6432</v>
      </c>
      <c r="C1858" t="s">
        <v>6428</v>
      </c>
      <c r="D1858" t="s">
        <v>15</v>
      </c>
      <c r="E1858" s="2" t="s">
        <v>415</v>
      </c>
      <c r="F1858" t="str">
        <f t="shared" si="28"/>
        <v>Audi A6</v>
      </c>
      <c r="G1858" t="s">
        <v>1649</v>
      </c>
      <c r="H1858" s="2" t="s">
        <v>17</v>
      </c>
      <c r="I1858" s="5">
        <v>186000</v>
      </c>
      <c r="J1858" s="2">
        <v>2016</v>
      </c>
      <c r="K1858" s="2">
        <v>160</v>
      </c>
      <c r="L1858" t="s">
        <v>45</v>
      </c>
      <c r="M1858" s="3">
        <v>28500</v>
      </c>
      <c r="N1858" s="2" t="s">
        <v>6158</v>
      </c>
    </row>
    <row r="1859" spans="1:14" x14ac:dyDescent="0.25">
      <c r="A1859" t="s">
        <v>12</v>
      </c>
      <c r="B1859" s="1" t="s">
        <v>12394</v>
      </c>
      <c r="C1859" t="s">
        <v>12395</v>
      </c>
      <c r="D1859" t="s">
        <v>15</v>
      </c>
      <c r="E1859" s="2" t="s">
        <v>415</v>
      </c>
      <c r="F1859" t="str">
        <f t="shared" ref="F1859:F1922" si="29">D1859&amp; " " &amp; E1859</f>
        <v>Audi A6</v>
      </c>
      <c r="G1859" t="s">
        <v>12396</v>
      </c>
      <c r="H1859" s="2" t="s">
        <v>17</v>
      </c>
      <c r="I1859" s="5">
        <v>213235</v>
      </c>
      <c r="J1859" s="2">
        <v>2015</v>
      </c>
      <c r="K1859" s="2">
        <v>200</v>
      </c>
      <c r="L1859" t="s">
        <v>30</v>
      </c>
      <c r="M1859" s="3">
        <v>27000</v>
      </c>
      <c r="N1859" s="2" t="s">
        <v>12386</v>
      </c>
    </row>
    <row r="1860" spans="1:14" x14ac:dyDescent="0.25">
      <c r="A1860" t="s">
        <v>12</v>
      </c>
      <c r="B1860" s="1" t="s">
        <v>4167</v>
      </c>
      <c r="C1860" t="s">
        <v>4168</v>
      </c>
      <c r="D1860" t="s">
        <v>15</v>
      </c>
      <c r="E1860" s="2" t="s">
        <v>415</v>
      </c>
      <c r="F1860" t="str">
        <f t="shared" si="29"/>
        <v>Audi A6</v>
      </c>
      <c r="G1860"/>
      <c r="H1860" s="2" t="s">
        <v>17</v>
      </c>
      <c r="I1860" s="5">
        <v>196419</v>
      </c>
      <c r="J1860" s="2">
        <v>2015</v>
      </c>
      <c r="K1860" s="2">
        <v>160</v>
      </c>
      <c r="L1860" t="s">
        <v>45</v>
      </c>
      <c r="M1860" s="3">
        <v>28600</v>
      </c>
      <c r="N1860" s="2" t="s">
        <v>4122</v>
      </c>
    </row>
    <row r="1861" spans="1:14" x14ac:dyDescent="0.25">
      <c r="A1861" t="s">
        <v>12</v>
      </c>
      <c r="B1861" s="1" t="s">
        <v>17080</v>
      </c>
      <c r="C1861" t="s">
        <v>17081</v>
      </c>
      <c r="D1861" t="s">
        <v>15</v>
      </c>
      <c r="E1861" s="2" t="s">
        <v>415</v>
      </c>
      <c r="F1861" t="str">
        <f t="shared" si="29"/>
        <v>Audi A6</v>
      </c>
      <c r="G1861" t="s">
        <v>17082</v>
      </c>
      <c r="H1861" s="2" t="s">
        <v>17</v>
      </c>
      <c r="I1861" s="5">
        <v>180000</v>
      </c>
      <c r="J1861" s="2">
        <v>2017</v>
      </c>
      <c r="K1861" s="2">
        <v>160</v>
      </c>
      <c r="L1861" t="s">
        <v>30</v>
      </c>
      <c r="M1861" s="3">
        <v>33000</v>
      </c>
      <c r="N1861" s="2" t="s">
        <v>17083</v>
      </c>
    </row>
    <row r="1862" spans="1:14" x14ac:dyDescent="0.25">
      <c r="A1862" t="s">
        <v>12</v>
      </c>
      <c r="B1862" s="1" t="s">
        <v>1416</v>
      </c>
      <c r="C1862" t="s">
        <v>1417</v>
      </c>
      <c r="D1862" t="s">
        <v>15</v>
      </c>
      <c r="E1862" s="2" t="s">
        <v>415</v>
      </c>
      <c r="F1862" t="str">
        <f t="shared" si="29"/>
        <v>Audi A6</v>
      </c>
      <c r="G1862" t="s">
        <v>1418</v>
      </c>
      <c r="H1862" s="2" t="s">
        <v>17</v>
      </c>
      <c r="I1862" s="5">
        <v>203000</v>
      </c>
      <c r="J1862" s="2">
        <v>2015</v>
      </c>
      <c r="K1862" s="2">
        <v>160</v>
      </c>
      <c r="L1862" t="s">
        <v>60</v>
      </c>
      <c r="M1862" s="3">
        <v>24999</v>
      </c>
      <c r="N1862" s="2" t="s">
        <v>1276</v>
      </c>
    </row>
    <row r="1863" spans="1:14" x14ac:dyDescent="0.25">
      <c r="A1863" t="s">
        <v>12</v>
      </c>
      <c r="B1863" s="1" t="s">
        <v>12880</v>
      </c>
      <c r="C1863" t="s">
        <v>1042</v>
      </c>
      <c r="D1863" t="s">
        <v>15</v>
      </c>
      <c r="E1863" s="2" t="s">
        <v>415</v>
      </c>
      <c r="F1863" t="str">
        <f t="shared" si="29"/>
        <v>Audi A6</v>
      </c>
      <c r="G1863"/>
      <c r="H1863" s="2" t="s">
        <v>25179</v>
      </c>
      <c r="I1863" s="5">
        <v>120493</v>
      </c>
      <c r="J1863" s="2">
        <v>2019</v>
      </c>
      <c r="K1863" s="2">
        <v>150</v>
      </c>
      <c r="M1863" s="3">
        <v>41900</v>
      </c>
      <c r="N1863" s="2" t="s">
        <v>380</v>
      </c>
    </row>
    <row r="1864" spans="1:14" x14ac:dyDescent="0.25">
      <c r="A1864" t="s">
        <v>12</v>
      </c>
      <c r="B1864" s="1" t="s">
        <v>5414</v>
      </c>
      <c r="C1864" t="s">
        <v>5415</v>
      </c>
      <c r="D1864" t="s">
        <v>15</v>
      </c>
      <c r="E1864" s="2" t="s">
        <v>415</v>
      </c>
      <c r="F1864" t="str">
        <f t="shared" si="29"/>
        <v>Audi A6</v>
      </c>
      <c r="G1864" t="s">
        <v>1833</v>
      </c>
      <c r="H1864" s="2" t="s">
        <v>17</v>
      </c>
      <c r="I1864" s="5">
        <v>183000</v>
      </c>
      <c r="J1864" s="2">
        <v>2019</v>
      </c>
      <c r="K1864" s="2">
        <v>150</v>
      </c>
      <c r="L1864" t="s">
        <v>30</v>
      </c>
      <c r="M1864" s="3">
        <v>40400</v>
      </c>
      <c r="N1864" s="2" t="s">
        <v>5381</v>
      </c>
    </row>
    <row r="1865" spans="1:14" x14ac:dyDescent="0.25">
      <c r="A1865" t="s">
        <v>12</v>
      </c>
      <c r="B1865" s="1" t="s">
        <v>1684</v>
      </c>
      <c r="C1865" t="s">
        <v>992</v>
      </c>
      <c r="D1865" t="s">
        <v>15</v>
      </c>
      <c r="E1865" s="2" t="s">
        <v>415</v>
      </c>
      <c r="F1865" t="str">
        <f t="shared" si="29"/>
        <v>Audi A6</v>
      </c>
      <c r="G1865"/>
      <c r="H1865" s="2" t="s">
        <v>25179</v>
      </c>
      <c r="I1865" s="5">
        <v>20009</v>
      </c>
      <c r="J1865" s="2">
        <v>2019</v>
      </c>
      <c r="K1865" s="2">
        <v>150</v>
      </c>
      <c r="M1865" s="3">
        <v>42700</v>
      </c>
      <c r="N1865" s="2" t="s">
        <v>19</v>
      </c>
    </row>
    <row r="1866" spans="1:14" x14ac:dyDescent="0.25">
      <c r="A1866" t="s">
        <v>12</v>
      </c>
      <c r="B1866" s="1" t="s">
        <v>15715</v>
      </c>
      <c r="C1866" t="s">
        <v>15716</v>
      </c>
      <c r="D1866" t="s">
        <v>15</v>
      </c>
      <c r="E1866" s="2" t="s">
        <v>415</v>
      </c>
      <c r="F1866" t="str">
        <f t="shared" si="29"/>
        <v>Audi A6</v>
      </c>
      <c r="G1866" t="s">
        <v>15717</v>
      </c>
      <c r="H1866" s="2" t="s">
        <v>17</v>
      </c>
      <c r="I1866" s="5">
        <v>178000</v>
      </c>
      <c r="J1866" s="2">
        <v>2018</v>
      </c>
      <c r="K1866" s="2">
        <v>150</v>
      </c>
      <c r="L1866" t="s">
        <v>30</v>
      </c>
      <c r="M1866" s="3">
        <v>39500</v>
      </c>
      <c r="N1866" s="2" t="s">
        <v>15718</v>
      </c>
    </row>
    <row r="1867" spans="1:14" x14ac:dyDescent="0.25">
      <c r="A1867" t="s">
        <v>12</v>
      </c>
      <c r="B1867" s="1" t="s">
        <v>8203</v>
      </c>
      <c r="C1867" t="s">
        <v>8204</v>
      </c>
      <c r="D1867" t="s">
        <v>15</v>
      </c>
      <c r="E1867" s="2" t="s">
        <v>415</v>
      </c>
      <c r="F1867" t="str">
        <f t="shared" si="29"/>
        <v>Audi A6</v>
      </c>
      <c r="G1867" t="s">
        <v>8205</v>
      </c>
      <c r="H1867" s="2" t="s">
        <v>17</v>
      </c>
      <c r="I1867" s="5">
        <v>135000</v>
      </c>
      <c r="J1867" s="2">
        <v>2019</v>
      </c>
      <c r="K1867" s="2">
        <v>150</v>
      </c>
      <c r="L1867" t="s">
        <v>30</v>
      </c>
      <c r="M1867" s="3">
        <v>43600</v>
      </c>
      <c r="N1867" s="2" t="s">
        <v>8123</v>
      </c>
    </row>
    <row r="1868" spans="1:14" x14ac:dyDescent="0.25">
      <c r="A1868" t="s">
        <v>12</v>
      </c>
      <c r="B1868" s="1" t="s">
        <v>3130</v>
      </c>
      <c r="C1868" t="s">
        <v>3131</v>
      </c>
      <c r="D1868" t="s">
        <v>15</v>
      </c>
      <c r="E1868" s="2" t="s">
        <v>415</v>
      </c>
      <c r="F1868" t="str">
        <f t="shared" si="29"/>
        <v>Audi A6</v>
      </c>
      <c r="G1868" t="s">
        <v>3132</v>
      </c>
      <c r="H1868" s="2" t="s">
        <v>17</v>
      </c>
      <c r="I1868" s="5">
        <v>64000</v>
      </c>
      <c r="J1868" s="2">
        <v>2019</v>
      </c>
      <c r="K1868" s="2">
        <v>150</v>
      </c>
      <c r="L1868" t="s">
        <v>18</v>
      </c>
      <c r="M1868" s="3">
        <v>54000</v>
      </c>
      <c r="N1868" s="2" t="s">
        <v>3059</v>
      </c>
    </row>
    <row r="1869" spans="1:14" x14ac:dyDescent="0.25">
      <c r="A1869" t="s">
        <v>12</v>
      </c>
      <c r="B1869" s="1" t="s">
        <v>10795</v>
      </c>
      <c r="C1869" t="s">
        <v>1341</v>
      </c>
      <c r="D1869" t="s">
        <v>15</v>
      </c>
      <c r="E1869" s="2" t="s">
        <v>415</v>
      </c>
      <c r="F1869" t="str">
        <f t="shared" si="29"/>
        <v>Audi A6</v>
      </c>
      <c r="G1869" t="s">
        <v>10796</v>
      </c>
      <c r="H1869" s="2" t="s">
        <v>17</v>
      </c>
      <c r="I1869" s="5">
        <v>113520</v>
      </c>
      <c r="J1869" s="2">
        <v>2019</v>
      </c>
      <c r="K1869" s="2">
        <v>150</v>
      </c>
      <c r="L1869" t="s">
        <v>30</v>
      </c>
      <c r="M1869" s="3">
        <v>40800</v>
      </c>
      <c r="N1869" s="2" t="s">
        <v>10784</v>
      </c>
    </row>
    <row r="1870" spans="1:14" x14ac:dyDescent="0.25">
      <c r="A1870" t="s">
        <v>12</v>
      </c>
      <c r="B1870" s="1" t="s">
        <v>2426</v>
      </c>
      <c r="C1870" t="s">
        <v>1051</v>
      </c>
      <c r="D1870" t="s">
        <v>15</v>
      </c>
      <c r="E1870" s="2" t="s">
        <v>415</v>
      </c>
      <c r="F1870" t="str">
        <f t="shared" si="29"/>
        <v>Audi A6</v>
      </c>
      <c r="G1870"/>
      <c r="H1870" s="2" t="s">
        <v>25179</v>
      </c>
      <c r="I1870" s="5">
        <v>35643</v>
      </c>
      <c r="J1870" s="2">
        <v>2019</v>
      </c>
      <c r="K1870" s="2">
        <v>150</v>
      </c>
      <c r="M1870" s="3">
        <v>43900</v>
      </c>
      <c r="N1870" s="2" t="s">
        <v>19</v>
      </c>
    </row>
    <row r="1871" spans="1:14" x14ac:dyDescent="0.25">
      <c r="A1871" t="s">
        <v>12</v>
      </c>
      <c r="B1871" s="1" t="s">
        <v>8299</v>
      </c>
      <c r="C1871" t="s">
        <v>62</v>
      </c>
      <c r="D1871" t="s">
        <v>15</v>
      </c>
      <c r="E1871" s="2" t="s">
        <v>415</v>
      </c>
      <c r="F1871" t="str">
        <f t="shared" si="29"/>
        <v>Audi A6</v>
      </c>
      <c r="G1871" t="s">
        <v>8300</v>
      </c>
      <c r="H1871" s="2" t="s">
        <v>17</v>
      </c>
      <c r="I1871" s="5">
        <v>51910</v>
      </c>
      <c r="J1871" s="2">
        <v>2020</v>
      </c>
      <c r="K1871" s="2">
        <v>170</v>
      </c>
      <c r="L1871" t="s">
        <v>30</v>
      </c>
      <c r="M1871" s="3">
        <v>56990</v>
      </c>
      <c r="N1871" s="2" t="s">
        <v>8276</v>
      </c>
    </row>
    <row r="1872" spans="1:14" x14ac:dyDescent="0.25">
      <c r="A1872" t="s">
        <v>12</v>
      </c>
      <c r="B1872" s="1" t="s">
        <v>8480</v>
      </c>
      <c r="C1872" t="s">
        <v>8481</v>
      </c>
      <c r="D1872" t="s">
        <v>15</v>
      </c>
      <c r="E1872" s="2" t="s">
        <v>415</v>
      </c>
      <c r="F1872" t="str">
        <f t="shared" si="29"/>
        <v>Audi A6</v>
      </c>
      <c r="G1872"/>
      <c r="H1872" s="2" t="s">
        <v>17</v>
      </c>
      <c r="I1872" s="5">
        <v>65000</v>
      </c>
      <c r="J1872" s="2">
        <v>2019</v>
      </c>
      <c r="L1872" t="s">
        <v>30</v>
      </c>
      <c r="M1872" s="3">
        <v>49000</v>
      </c>
      <c r="N1872" s="2" t="s">
        <v>6993</v>
      </c>
    </row>
    <row r="1873" spans="1:14" x14ac:dyDescent="0.25">
      <c r="A1873" t="s">
        <v>12</v>
      </c>
      <c r="B1873" s="1" t="s">
        <v>12010</v>
      </c>
      <c r="C1873" t="s">
        <v>12011</v>
      </c>
      <c r="D1873" t="s">
        <v>15</v>
      </c>
      <c r="E1873" s="2" t="s">
        <v>415</v>
      </c>
      <c r="F1873" t="str">
        <f t="shared" si="29"/>
        <v>Audi A6</v>
      </c>
      <c r="G1873" t="s">
        <v>8300</v>
      </c>
      <c r="H1873" s="2" t="s">
        <v>17</v>
      </c>
      <c r="I1873" s="5">
        <v>44341</v>
      </c>
      <c r="J1873" s="2">
        <v>2020</v>
      </c>
      <c r="K1873" s="2">
        <v>170</v>
      </c>
      <c r="L1873" t="s">
        <v>18</v>
      </c>
      <c r="M1873" s="3">
        <v>55000</v>
      </c>
      <c r="N1873" s="2" t="s">
        <v>11968</v>
      </c>
    </row>
    <row r="1874" spans="1:14" x14ac:dyDescent="0.25">
      <c r="A1874" t="s">
        <v>12</v>
      </c>
      <c r="B1874" s="1" t="s">
        <v>14380</v>
      </c>
      <c r="C1874" t="s">
        <v>14381</v>
      </c>
      <c r="D1874" t="s">
        <v>15</v>
      </c>
      <c r="E1874" s="2" t="s">
        <v>415</v>
      </c>
      <c r="F1874" t="str">
        <f t="shared" si="29"/>
        <v>Audi A6</v>
      </c>
      <c r="G1874" t="s">
        <v>1250</v>
      </c>
      <c r="H1874" s="2" t="s">
        <v>25139</v>
      </c>
      <c r="I1874" s="5">
        <v>59960</v>
      </c>
      <c r="J1874" s="2">
        <v>2020</v>
      </c>
      <c r="K1874" s="2">
        <v>210</v>
      </c>
      <c r="L1874" t="s">
        <v>121</v>
      </c>
      <c r="M1874" s="3">
        <v>69900</v>
      </c>
      <c r="N1874" s="2" t="s">
        <v>9979</v>
      </c>
    </row>
    <row r="1875" spans="1:14" x14ac:dyDescent="0.25">
      <c r="A1875" t="s">
        <v>12</v>
      </c>
      <c r="B1875" s="1" t="s">
        <v>6288</v>
      </c>
      <c r="C1875" t="s">
        <v>6289</v>
      </c>
      <c r="D1875" t="s">
        <v>15</v>
      </c>
      <c r="E1875" s="2" t="s">
        <v>415</v>
      </c>
      <c r="F1875" t="str">
        <f t="shared" si="29"/>
        <v>Audi A6</v>
      </c>
      <c r="G1875" t="s">
        <v>1250</v>
      </c>
      <c r="H1875" s="2" t="s">
        <v>36</v>
      </c>
      <c r="I1875" s="5">
        <v>84500</v>
      </c>
      <c r="J1875" s="2">
        <v>2019</v>
      </c>
      <c r="K1875" s="2">
        <v>210</v>
      </c>
      <c r="L1875" t="s">
        <v>296</v>
      </c>
      <c r="M1875" s="3">
        <v>58000</v>
      </c>
      <c r="N1875" s="2" t="s">
        <v>5708</v>
      </c>
    </row>
    <row r="1876" spans="1:14" x14ac:dyDescent="0.25">
      <c r="A1876" t="s">
        <v>12</v>
      </c>
      <c r="B1876" s="1" t="s">
        <v>15640</v>
      </c>
      <c r="C1876" t="s">
        <v>15633</v>
      </c>
      <c r="D1876" t="s">
        <v>15</v>
      </c>
      <c r="E1876" s="2" t="s">
        <v>415</v>
      </c>
      <c r="F1876" t="str">
        <f t="shared" si="29"/>
        <v>Audi A6</v>
      </c>
      <c r="G1876" t="s">
        <v>15641</v>
      </c>
      <c r="H1876" s="2" t="s">
        <v>25138</v>
      </c>
      <c r="I1876" s="5">
        <v>37000</v>
      </c>
      <c r="J1876" s="2">
        <v>2021</v>
      </c>
      <c r="K1876" s="2">
        <v>210</v>
      </c>
      <c r="L1876" t="s">
        <v>60</v>
      </c>
      <c r="M1876" s="3">
        <v>56000</v>
      </c>
      <c r="N1876" s="2" t="s">
        <v>15623</v>
      </c>
    </row>
    <row r="1877" spans="1:14" x14ac:dyDescent="0.25">
      <c r="A1877" t="s">
        <v>12</v>
      </c>
      <c r="B1877" s="1" t="s">
        <v>1764</v>
      </c>
      <c r="C1877" t="s">
        <v>1765</v>
      </c>
      <c r="D1877" t="s">
        <v>15</v>
      </c>
      <c r="E1877" s="2" t="s">
        <v>415</v>
      </c>
      <c r="F1877" t="str">
        <f t="shared" si="29"/>
        <v>Audi A6</v>
      </c>
      <c r="G1877" t="s">
        <v>1766</v>
      </c>
      <c r="H1877" s="2" t="s">
        <v>25139</v>
      </c>
      <c r="I1877" s="5">
        <v>75000</v>
      </c>
      <c r="J1877" s="2">
        <v>2018</v>
      </c>
      <c r="K1877" s="2">
        <v>210</v>
      </c>
      <c r="L1877" t="s">
        <v>30</v>
      </c>
      <c r="M1877" s="3">
        <v>59000</v>
      </c>
      <c r="N1877" s="2" t="s">
        <v>1710</v>
      </c>
    </row>
    <row r="1878" spans="1:14" x14ac:dyDescent="0.25">
      <c r="A1878" t="s">
        <v>12</v>
      </c>
      <c r="B1878" s="1" t="s">
        <v>16874</v>
      </c>
      <c r="C1878" t="s">
        <v>355</v>
      </c>
      <c r="D1878" t="s">
        <v>15</v>
      </c>
      <c r="E1878" s="2" t="s">
        <v>415</v>
      </c>
      <c r="F1878" t="str">
        <f t="shared" si="29"/>
        <v>Audi A6</v>
      </c>
      <c r="G1878" t="s">
        <v>16875</v>
      </c>
      <c r="H1878" s="2" t="s">
        <v>17</v>
      </c>
      <c r="I1878" s="5">
        <v>92800</v>
      </c>
      <c r="J1878" s="2">
        <v>2018</v>
      </c>
      <c r="K1878" s="2">
        <v>210</v>
      </c>
      <c r="L1878" t="s">
        <v>121</v>
      </c>
      <c r="M1878" s="3">
        <v>58000</v>
      </c>
      <c r="N1878" s="2" t="s">
        <v>16863</v>
      </c>
    </row>
    <row r="1879" spans="1:14" x14ac:dyDescent="0.25">
      <c r="A1879" t="s">
        <v>12</v>
      </c>
      <c r="B1879" s="1" t="s">
        <v>9030</v>
      </c>
      <c r="C1879" t="s">
        <v>1051</v>
      </c>
      <c r="D1879" t="s">
        <v>15</v>
      </c>
      <c r="E1879" s="2" t="s">
        <v>415</v>
      </c>
      <c r="F1879" t="str">
        <f t="shared" si="29"/>
        <v>Audi A6</v>
      </c>
      <c r="G1879"/>
      <c r="H1879" s="2" t="s">
        <v>25179</v>
      </c>
      <c r="I1879" s="5">
        <v>58333</v>
      </c>
      <c r="J1879" s="2">
        <v>2018</v>
      </c>
      <c r="K1879" s="2">
        <v>210</v>
      </c>
      <c r="M1879" s="3">
        <v>44500</v>
      </c>
      <c r="N1879" s="2" t="s">
        <v>19</v>
      </c>
    </row>
    <row r="1880" spans="1:14" x14ac:dyDescent="0.25">
      <c r="A1880" t="s">
        <v>12</v>
      </c>
      <c r="B1880" s="1" t="s">
        <v>10486</v>
      </c>
      <c r="C1880" t="s">
        <v>62</v>
      </c>
      <c r="D1880" t="s">
        <v>15</v>
      </c>
      <c r="E1880" s="2" t="s">
        <v>415</v>
      </c>
      <c r="F1880" t="str">
        <f t="shared" si="29"/>
        <v>Audi A6</v>
      </c>
      <c r="G1880" t="s">
        <v>1250</v>
      </c>
      <c r="H1880" s="2" t="s">
        <v>17</v>
      </c>
      <c r="I1880" s="5">
        <v>66510</v>
      </c>
      <c r="J1880" s="2">
        <v>2019</v>
      </c>
      <c r="K1880" s="2">
        <v>210</v>
      </c>
      <c r="L1880" t="s">
        <v>121</v>
      </c>
      <c r="M1880" s="3">
        <v>52990</v>
      </c>
      <c r="N1880" s="2" t="s">
        <v>10423</v>
      </c>
    </row>
    <row r="1881" spans="1:14" x14ac:dyDescent="0.25">
      <c r="A1881" t="s">
        <v>12</v>
      </c>
      <c r="B1881" s="1" t="s">
        <v>1363</v>
      </c>
      <c r="C1881" t="s">
        <v>62</v>
      </c>
      <c r="D1881" t="s">
        <v>15</v>
      </c>
      <c r="E1881" s="2" t="s">
        <v>415</v>
      </c>
      <c r="F1881" t="str">
        <f t="shared" si="29"/>
        <v>Audi A6</v>
      </c>
      <c r="G1881" t="s">
        <v>1250</v>
      </c>
      <c r="H1881" s="2" t="s">
        <v>17</v>
      </c>
      <c r="I1881" s="5">
        <v>58535</v>
      </c>
      <c r="J1881" s="2">
        <v>2019</v>
      </c>
      <c r="K1881" s="2">
        <v>210</v>
      </c>
      <c r="L1881" t="s">
        <v>96</v>
      </c>
      <c r="M1881" s="3">
        <v>53990</v>
      </c>
      <c r="N1881" s="2" t="s">
        <v>1276</v>
      </c>
    </row>
    <row r="1882" spans="1:14" x14ac:dyDescent="0.25">
      <c r="A1882" t="s">
        <v>12</v>
      </c>
      <c r="B1882" s="1" t="s">
        <v>1339</v>
      </c>
      <c r="C1882" t="s">
        <v>62</v>
      </c>
      <c r="D1882" t="s">
        <v>15</v>
      </c>
      <c r="E1882" s="2" t="s">
        <v>415</v>
      </c>
      <c r="F1882" t="str">
        <f t="shared" si="29"/>
        <v>Audi A6</v>
      </c>
      <c r="G1882" t="s">
        <v>1250</v>
      </c>
      <c r="H1882" s="2" t="s">
        <v>17</v>
      </c>
      <c r="I1882" s="5">
        <v>57445</v>
      </c>
      <c r="J1882" s="2">
        <v>2019</v>
      </c>
      <c r="K1882" s="2">
        <v>2010</v>
      </c>
      <c r="L1882" t="s">
        <v>30</v>
      </c>
      <c r="M1882" s="3">
        <v>53990</v>
      </c>
      <c r="N1882" s="2" t="s">
        <v>1276</v>
      </c>
    </row>
    <row r="1883" spans="1:14" x14ac:dyDescent="0.25">
      <c r="A1883" t="s">
        <v>12</v>
      </c>
      <c r="B1883" s="1" t="s">
        <v>1368</v>
      </c>
      <c r="C1883" t="s">
        <v>62</v>
      </c>
      <c r="D1883" t="s">
        <v>15</v>
      </c>
      <c r="E1883" s="2" t="s">
        <v>415</v>
      </c>
      <c r="F1883" t="str">
        <f t="shared" si="29"/>
        <v>Audi A6</v>
      </c>
      <c r="G1883" t="s">
        <v>1250</v>
      </c>
      <c r="H1883" s="2" t="s">
        <v>17</v>
      </c>
      <c r="I1883" s="5">
        <v>60248</v>
      </c>
      <c r="J1883" s="2">
        <v>2019</v>
      </c>
      <c r="K1883" s="2">
        <v>210</v>
      </c>
      <c r="L1883" t="s">
        <v>30</v>
      </c>
      <c r="M1883" s="3">
        <v>53990</v>
      </c>
      <c r="N1883" s="2" t="s">
        <v>1276</v>
      </c>
    </row>
    <row r="1884" spans="1:14" x14ac:dyDescent="0.25">
      <c r="A1884" t="s">
        <v>12</v>
      </c>
      <c r="B1884" s="1" t="s">
        <v>1338</v>
      </c>
      <c r="C1884" t="s">
        <v>62</v>
      </c>
      <c r="D1884" t="s">
        <v>15</v>
      </c>
      <c r="E1884" s="2" t="s">
        <v>415</v>
      </c>
      <c r="F1884" t="str">
        <f t="shared" si="29"/>
        <v>Audi A6</v>
      </c>
      <c r="G1884" t="s">
        <v>1250</v>
      </c>
      <c r="H1884" s="2" t="s">
        <v>17</v>
      </c>
      <c r="I1884" s="5">
        <v>98977</v>
      </c>
      <c r="J1884" s="2">
        <v>2018</v>
      </c>
      <c r="K1884" s="2">
        <v>210</v>
      </c>
      <c r="L1884" t="s">
        <v>45</v>
      </c>
      <c r="M1884" s="3">
        <v>57990</v>
      </c>
      <c r="N1884" s="2" t="s">
        <v>1276</v>
      </c>
    </row>
    <row r="1885" spans="1:14" x14ac:dyDescent="0.25">
      <c r="A1885" t="s">
        <v>12</v>
      </c>
      <c r="B1885" s="1" t="s">
        <v>1257</v>
      </c>
      <c r="C1885" t="s">
        <v>62</v>
      </c>
      <c r="D1885" t="s">
        <v>15</v>
      </c>
      <c r="E1885" s="2" t="s">
        <v>415</v>
      </c>
      <c r="F1885" t="str">
        <f t="shared" si="29"/>
        <v>Audi A6</v>
      </c>
      <c r="G1885" t="s">
        <v>1250</v>
      </c>
      <c r="H1885" s="2" t="s">
        <v>17</v>
      </c>
      <c r="I1885" s="5">
        <v>66876</v>
      </c>
      <c r="J1885" s="2">
        <v>2019</v>
      </c>
      <c r="K1885" s="2">
        <v>210</v>
      </c>
      <c r="L1885" t="s">
        <v>30</v>
      </c>
      <c r="M1885" s="3">
        <v>54990</v>
      </c>
      <c r="N1885" s="2" t="s">
        <v>1080</v>
      </c>
    </row>
    <row r="1886" spans="1:14" x14ac:dyDescent="0.25">
      <c r="A1886" t="s">
        <v>12</v>
      </c>
      <c r="B1886" s="1" t="s">
        <v>1251</v>
      </c>
      <c r="C1886" t="s">
        <v>62</v>
      </c>
      <c r="D1886" t="s">
        <v>15</v>
      </c>
      <c r="E1886" s="2" t="s">
        <v>415</v>
      </c>
      <c r="F1886" t="str">
        <f t="shared" si="29"/>
        <v>Audi A6</v>
      </c>
      <c r="G1886" t="s">
        <v>1250</v>
      </c>
      <c r="H1886" s="2" t="s">
        <v>17</v>
      </c>
      <c r="I1886" s="5">
        <v>89553</v>
      </c>
      <c r="J1886" s="2">
        <v>2018</v>
      </c>
      <c r="K1886" s="2">
        <v>210</v>
      </c>
      <c r="L1886" t="s">
        <v>45</v>
      </c>
      <c r="M1886" s="3">
        <v>49990</v>
      </c>
      <c r="N1886" s="2" t="s">
        <v>1080</v>
      </c>
    </row>
    <row r="1887" spans="1:14" x14ac:dyDescent="0.25">
      <c r="A1887" t="s">
        <v>12</v>
      </c>
      <c r="B1887" s="1" t="s">
        <v>7371</v>
      </c>
      <c r="C1887" t="s">
        <v>7372</v>
      </c>
      <c r="D1887" t="s">
        <v>15</v>
      </c>
      <c r="E1887" s="2" t="s">
        <v>415</v>
      </c>
      <c r="F1887" t="str">
        <f t="shared" si="29"/>
        <v>Audi A6</v>
      </c>
      <c r="G1887" t="s">
        <v>7373</v>
      </c>
      <c r="H1887" s="2" t="s">
        <v>25138</v>
      </c>
      <c r="I1887" s="5">
        <v>36000</v>
      </c>
      <c r="J1887" s="2">
        <v>2020</v>
      </c>
      <c r="K1887" s="2">
        <v>275</v>
      </c>
      <c r="L1887" t="s">
        <v>30</v>
      </c>
      <c r="M1887" s="3">
        <v>77200</v>
      </c>
      <c r="N1887" s="2" t="s">
        <v>6942</v>
      </c>
    </row>
    <row r="1888" spans="1:14" x14ac:dyDescent="0.25">
      <c r="A1888" t="s">
        <v>12</v>
      </c>
      <c r="B1888" s="1" t="s">
        <v>2876</v>
      </c>
      <c r="C1888" t="s">
        <v>992</v>
      </c>
      <c r="D1888" t="s">
        <v>15</v>
      </c>
      <c r="E1888" s="2" t="s">
        <v>415</v>
      </c>
      <c r="F1888" t="str">
        <f t="shared" si="29"/>
        <v>Audi A6</v>
      </c>
      <c r="G1888"/>
      <c r="H1888" s="2" t="s">
        <v>25179</v>
      </c>
      <c r="I1888" s="5">
        <v>191227</v>
      </c>
      <c r="J1888" s="2">
        <v>2017</v>
      </c>
      <c r="K1888" s="2">
        <v>200</v>
      </c>
      <c r="M1888" s="3">
        <v>35250</v>
      </c>
      <c r="N1888" s="2" t="s">
        <v>19</v>
      </c>
    </row>
    <row r="1889" spans="1:14" x14ac:dyDescent="0.25">
      <c r="A1889" t="s">
        <v>12</v>
      </c>
      <c r="B1889" s="1" t="s">
        <v>2892</v>
      </c>
      <c r="C1889" t="s">
        <v>992</v>
      </c>
      <c r="D1889" t="s">
        <v>15</v>
      </c>
      <c r="E1889" s="2" t="s">
        <v>415</v>
      </c>
      <c r="F1889" t="str">
        <f t="shared" si="29"/>
        <v>Audi A6</v>
      </c>
      <c r="G1889"/>
      <c r="H1889" s="2" t="s">
        <v>25179</v>
      </c>
      <c r="I1889" s="5">
        <v>205428</v>
      </c>
      <c r="J1889" s="2">
        <v>2016</v>
      </c>
      <c r="K1889" s="2">
        <v>235</v>
      </c>
      <c r="M1889" s="3">
        <v>31800</v>
      </c>
      <c r="N1889" s="2" t="s">
        <v>19</v>
      </c>
    </row>
    <row r="1890" spans="1:14" x14ac:dyDescent="0.25">
      <c r="A1890" t="s">
        <v>12</v>
      </c>
      <c r="B1890" s="1" t="s">
        <v>14526</v>
      </c>
      <c r="C1890" t="s">
        <v>1341</v>
      </c>
      <c r="D1890" t="s">
        <v>15</v>
      </c>
      <c r="E1890" s="2" t="s">
        <v>415</v>
      </c>
      <c r="F1890" t="str">
        <f t="shared" si="29"/>
        <v>Audi A6</v>
      </c>
      <c r="G1890" t="s">
        <v>1649</v>
      </c>
      <c r="H1890" s="2" t="s">
        <v>17</v>
      </c>
      <c r="I1890" s="5">
        <v>142773</v>
      </c>
      <c r="J1890" s="2">
        <v>2015</v>
      </c>
      <c r="K1890" s="2">
        <v>200</v>
      </c>
      <c r="M1890" s="3">
        <v>31700</v>
      </c>
      <c r="N1890" s="2" t="s">
        <v>14491</v>
      </c>
    </row>
    <row r="1891" spans="1:14" x14ac:dyDescent="0.25">
      <c r="A1891" t="s">
        <v>12</v>
      </c>
      <c r="B1891" s="1" t="s">
        <v>2891</v>
      </c>
      <c r="C1891" t="s">
        <v>992</v>
      </c>
      <c r="D1891" t="s">
        <v>15</v>
      </c>
      <c r="E1891" s="2" t="s">
        <v>415</v>
      </c>
      <c r="F1891" t="str">
        <f t="shared" si="29"/>
        <v>Audi A6</v>
      </c>
      <c r="G1891"/>
      <c r="H1891" s="2" t="s">
        <v>25179</v>
      </c>
      <c r="I1891" s="5">
        <v>198142</v>
      </c>
      <c r="J1891" s="2">
        <v>2016</v>
      </c>
      <c r="K1891" s="2">
        <v>200</v>
      </c>
      <c r="M1891" s="3">
        <v>31850</v>
      </c>
      <c r="N1891" s="2" t="s">
        <v>19</v>
      </c>
    </row>
    <row r="1892" spans="1:14" x14ac:dyDescent="0.25">
      <c r="A1892" t="s">
        <v>12</v>
      </c>
      <c r="B1892" s="1" t="s">
        <v>9473</v>
      </c>
      <c r="C1892" t="s">
        <v>9474</v>
      </c>
      <c r="D1892" t="s">
        <v>15</v>
      </c>
      <c r="E1892" s="2" t="s">
        <v>415</v>
      </c>
      <c r="F1892" t="str">
        <f t="shared" si="29"/>
        <v>Audi A6</v>
      </c>
      <c r="G1892" t="s">
        <v>9475</v>
      </c>
      <c r="H1892" s="2" t="s">
        <v>17</v>
      </c>
      <c r="I1892" s="5">
        <v>158000</v>
      </c>
      <c r="J1892" s="2">
        <v>2015</v>
      </c>
      <c r="K1892" s="2">
        <v>140</v>
      </c>
      <c r="L1892" t="s">
        <v>54</v>
      </c>
      <c r="M1892" s="3">
        <v>23000</v>
      </c>
      <c r="N1892" s="2" t="s">
        <v>9190</v>
      </c>
    </row>
    <row r="1893" spans="1:14" x14ac:dyDescent="0.25">
      <c r="A1893" t="s">
        <v>12</v>
      </c>
      <c r="B1893" s="1" t="s">
        <v>9676</v>
      </c>
      <c r="C1893" t="s">
        <v>9677</v>
      </c>
      <c r="D1893" t="s">
        <v>15</v>
      </c>
      <c r="E1893" s="2" t="s">
        <v>415</v>
      </c>
      <c r="F1893" t="str">
        <f t="shared" si="29"/>
        <v>Audi A6</v>
      </c>
      <c r="G1893" t="s">
        <v>9678</v>
      </c>
      <c r="H1893" s="2" t="s">
        <v>17</v>
      </c>
      <c r="I1893" s="5">
        <v>174500</v>
      </c>
      <c r="J1893" s="2">
        <v>2015</v>
      </c>
      <c r="K1893" s="2">
        <v>200</v>
      </c>
      <c r="L1893" t="s">
        <v>30</v>
      </c>
      <c r="M1893" s="3">
        <v>27900</v>
      </c>
      <c r="N1893" s="2" t="s">
        <v>9624</v>
      </c>
    </row>
    <row r="1894" spans="1:14" x14ac:dyDescent="0.25">
      <c r="A1894" t="s">
        <v>12</v>
      </c>
      <c r="B1894" s="1" t="s">
        <v>8298</v>
      </c>
      <c r="C1894" t="s">
        <v>992</v>
      </c>
      <c r="D1894" t="s">
        <v>15</v>
      </c>
      <c r="E1894" s="2" t="s">
        <v>415</v>
      </c>
      <c r="F1894" t="str">
        <f t="shared" si="29"/>
        <v>Audi A6</v>
      </c>
      <c r="G1894"/>
      <c r="H1894" s="2" t="s">
        <v>25179</v>
      </c>
      <c r="I1894" s="5">
        <v>207588</v>
      </c>
      <c r="J1894" s="2">
        <v>2018</v>
      </c>
      <c r="K1894" s="2">
        <v>170</v>
      </c>
      <c r="M1894" s="3">
        <v>36700</v>
      </c>
      <c r="N1894" s="2" t="s">
        <v>19</v>
      </c>
    </row>
    <row r="1895" spans="1:14" x14ac:dyDescent="0.25">
      <c r="A1895" t="s">
        <v>12</v>
      </c>
      <c r="B1895" s="1" t="s">
        <v>1012</v>
      </c>
      <c r="C1895" t="s">
        <v>992</v>
      </c>
      <c r="D1895" t="s">
        <v>15</v>
      </c>
      <c r="E1895" s="2" t="s">
        <v>415</v>
      </c>
      <c r="F1895" t="str">
        <f t="shared" si="29"/>
        <v>Audi A6</v>
      </c>
      <c r="G1895"/>
      <c r="H1895" s="2" t="s">
        <v>25179</v>
      </c>
      <c r="I1895" s="5">
        <v>35339</v>
      </c>
      <c r="J1895" s="2">
        <v>2019</v>
      </c>
      <c r="K1895" s="2">
        <v>210</v>
      </c>
      <c r="M1895" s="3">
        <v>53800</v>
      </c>
      <c r="N1895" s="2" t="s">
        <v>19</v>
      </c>
    </row>
    <row r="1896" spans="1:14" x14ac:dyDescent="0.25">
      <c r="A1896" t="s">
        <v>12</v>
      </c>
      <c r="B1896" s="1" t="s">
        <v>11206</v>
      </c>
      <c r="C1896" t="s">
        <v>11207</v>
      </c>
      <c r="D1896" t="s">
        <v>15</v>
      </c>
      <c r="E1896" s="2" t="s">
        <v>415</v>
      </c>
      <c r="F1896" t="str">
        <f t="shared" si="29"/>
        <v>Audi A6</v>
      </c>
      <c r="G1896"/>
      <c r="H1896" s="2" t="s">
        <v>17</v>
      </c>
      <c r="I1896" s="5">
        <v>140000</v>
      </c>
      <c r="J1896" s="2">
        <v>2017</v>
      </c>
      <c r="K1896" s="2">
        <v>140</v>
      </c>
      <c r="L1896" t="s">
        <v>121</v>
      </c>
      <c r="M1896" s="3">
        <v>32000</v>
      </c>
      <c r="N1896" s="2" t="s">
        <v>11202</v>
      </c>
    </row>
    <row r="1897" spans="1:14" x14ac:dyDescent="0.25">
      <c r="A1897" t="s">
        <v>12</v>
      </c>
      <c r="B1897" s="1" t="s">
        <v>7222</v>
      </c>
      <c r="C1897" t="s">
        <v>7223</v>
      </c>
      <c r="D1897" t="s">
        <v>15</v>
      </c>
      <c r="E1897" s="2" t="s">
        <v>415</v>
      </c>
      <c r="F1897" t="str">
        <f t="shared" si="29"/>
        <v>Audi A6</v>
      </c>
      <c r="G1897" t="s">
        <v>147</v>
      </c>
      <c r="H1897" s="2" t="s">
        <v>17</v>
      </c>
      <c r="I1897" s="5">
        <v>144000</v>
      </c>
      <c r="J1897" s="2">
        <v>2016</v>
      </c>
      <c r="K1897" s="2">
        <v>140</v>
      </c>
      <c r="L1897" t="s">
        <v>18</v>
      </c>
      <c r="M1897" s="3">
        <v>25200</v>
      </c>
      <c r="N1897" s="2" t="s">
        <v>7196</v>
      </c>
    </row>
    <row r="1898" spans="1:14" x14ac:dyDescent="0.25">
      <c r="A1898" t="s">
        <v>12</v>
      </c>
      <c r="B1898" s="1" t="s">
        <v>3889</v>
      </c>
      <c r="C1898" t="s">
        <v>3890</v>
      </c>
      <c r="D1898" t="s">
        <v>15</v>
      </c>
      <c r="E1898" s="2" t="s">
        <v>415</v>
      </c>
      <c r="F1898" t="str">
        <f t="shared" si="29"/>
        <v>Audi A6</v>
      </c>
      <c r="G1898" t="s">
        <v>310</v>
      </c>
      <c r="H1898" s="2" t="s">
        <v>17</v>
      </c>
      <c r="I1898" s="5">
        <v>191000</v>
      </c>
      <c r="J1898" s="2">
        <v>2017</v>
      </c>
      <c r="K1898" s="2">
        <v>110</v>
      </c>
      <c r="L1898" t="s">
        <v>18</v>
      </c>
      <c r="M1898" s="3">
        <v>25300</v>
      </c>
      <c r="N1898" s="2" t="s">
        <v>3742</v>
      </c>
    </row>
    <row r="1899" spans="1:14" x14ac:dyDescent="0.25">
      <c r="A1899" t="s">
        <v>12</v>
      </c>
      <c r="B1899" s="1" t="s">
        <v>1851</v>
      </c>
      <c r="C1899" t="s">
        <v>1852</v>
      </c>
      <c r="D1899" t="s">
        <v>15</v>
      </c>
      <c r="E1899" s="2" t="s">
        <v>415</v>
      </c>
      <c r="F1899" t="str">
        <f t="shared" si="29"/>
        <v>Audi A6</v>
      </c>
      <c r="G1899" t="s">
        <v>370</v>
      </c>
      <c r="H1899" s="2" t="s">
        <v>17</v>
      </c>
      <c r="I1899" s="5">
        <v>348000</v>
      </c>
      <c r="J1899" s="2">
        <v>2013</v>
      </c>
      <c r="K1899" s="2">
        <v>135</v>
      </c>
      <c r="L1899" t="s">
        <v>18</v>
      </c>
      <c r="M1899" s="3">
        <v>11000</v>
      </c>
      <c r="N1899" s="2" t="s">
        <v>1710</v>
      </c>
    </row>
    <row r="1900" spans="1:14" x14ac:dyDescent="0.25">
      <c r="A1900" t="s">
        <v>12</v>
      </c>
      <c r="B1900" s="1" t="s">
        <v>9465</v>
      </c>
      <c r="C1900" t="s">
        <v>9466</v>
      </c>
      <c r="D1900" t="s">
        <v>15</v>
      </c>
      <c r="E1900" s="2" t="s">
        <v>415</v>
      </c>
      <c r="F1900" t="str">
        <f t="shared" si="29"/>
        <v>Audi A6</v>
      </c>
      <c r="G1900" t="s">
        <v>9467</v>
      </c>
      <c r="H1900" s="2" t="s">
        <v>17</v>
      </c>
      <c r="I1900" s="5">
        <v>230000</v>
      </c>
      <c r="J1900" s="2">
        <v>2016</v>
      </c>
      <c r="K1900" s="2">
        <v>140</v>
      </c>
      <c r="L1900" t="s">
        <v>30</v>
      </c>
      <c r="M1900" s="3">
        <v>19800</v>
      </c>
      <c r="N1900" s="2" t="s">
        <v>9396</v>
      </c>
    </row>
    <row r="1901" spans="1:14" x14ac:dyDescent="0.25">
      <c r="A1901" t="s">
        <v>12</v>
      </c>
      <c r="B1901" s="1" t="s">
        <v>14927</v>
      </c>
      <c r="C1901" t="s">
        <v>14928</v>
      </c>
      <c r="D1901" t="s">
        <v>15</v>
      </c>
      <c r="E1901" s="2" t="s">
        <v>415</v>
      </c>
      <c r="F1901" t="str">
        <f t="shared" si="29"/>
        <v>Audi A6</v>
      </c>
      <c r="G1901" t="s">
        <v>14929</v>
      </c>
      <c r="H1901" s="2" t="s">
        <v>17</v>
      </c>
      <c r="I1901" s="5">
        <v>277000</v>
      </c>
      <c r="J1901" s="2">
        <v>2014</v>
      </c>
      <c r="K1901" s="2">
        <v>142</v>
      </c>
      <c r="L1901" t="s">
        <v>296</v>
      </c>
      <c r="M1901" s="3">
        <v>14000</v>
      </c>
      <c r="N1901" s="2" t="s">
        <v>14893</v>
      </c>
    </row>
    <row r="1902" spans="1:14" x14ac:dyDescent="0.25">
      <c r="A1902" t="s">
        <v>12</v>
      </c>
      <c r="B1902" s="1" t="s">
        <v>5931</v>
      </c>
      <c r="C1902" t="s">
        <v>5932</v>
      </c>
      <c r="D1902" t="s">
        <v>15</v>
      </c>
      <c r="E1902" s="2" t="s">
        <v>415</v>
      </c>
      <c r="F1902" t="str">
        <f t="shared" si="29"/>
        <v>Audi A6</v>
      </c>
      <c r="G1902" t="s">
        <v>5933</v>
      </c>
      <c r="H1902" s="2" t="s">
        <v>17</v>
      </c>
      <c r="I1902" s="5">
        <v>230000</v>
      </c>
      <c r="J1902" s="2">
        <v>2015</v>
      </c>
      <c r="K1902" s="2">
        <v>140</v>
      </c>
      <c r="L1902" t="s">
        <v>30</v>
      </c>
      <c r="M1902" s="3">
        <v>18000</v>
      </c>
      <c r="N1902" s="2" t="s">
        <v>5774</v>
      </c>
    </row>
    <row r="1903" spans="1:14" x14ac:dyDescent="0.25">
      <c r="A1903" t="s">
        <v>12</v>
      </c>
      <c r="B1903" s="1" t="s">
        <v>17188</v>
      </c>
      <c r="C1903" t="s">
        <v>17189</v>
      </c>
      <c r="D1903" t="s">
        <v>15</v>
      </c>
      <c r="E1903" s="2" t="s">
        <v>415</v>
      </c>
      <c r="F1903" t="str">
        <f t="shared" si="29"/>
        <v>Audi A6</v>
      </c>
      <c r="G1903" t="s">
        <v>17190</v>
      </c>
      <c r="H1903" s="2" t="s">
        <v>17</v>
      </c>
      <c r="I1903" s="5">
        <v>210000</v>
      </c>
      <c r="J1903" s="2">
        <v>2014</v>
      </c>
      <c r="K1903" s="2">
        <v>140</v>
      </c>
      <c r="L1903" t="s">
        <v>60</v>
      </c>
      <c r="M1903" s="3">
        <v>19999</v>
      </c>
      <c r="N1903" s="2" t="s">
        <v>17191</v>
      </c>
    </row>
    <row r="1904" spans="1:14" x14ac:dyDescent="0.25">
      <c r="A1904" t="s">
        <v>12</v>
      </c>
      <c r="B1904" s="1" t="s">
        <v>6273</v>
      </c>
      <c r="C1904" t="s">
        <v>6274</v>
      </c>
      <c r="D1904" t="s">
        <v>15</v>
      </c>
      <c r="E1904" s="2" t="s">
        <v>415</v>
      </c>
      <c r="F1904" t="str">
        <f t="shared" si="29"/>
        <v>Audi A6</v>
      </c>
      <c r="G1904" t="s">
        <v>147</v>
      </c>
      <c r="H1904" s="2" t="s">
        <v>17</v>
      </c>
      <c r="I1904" s="5">
        <v>199999</v>
      </c>
      <c r="J1904" s="2">
        <v>2015</v>
      </c>
      <c r="K1904" s="2">
        <v>110</v>
      </c>
      <c r="L1904" t="s">
        <v>121</v>
      </c>
      <c r="M1904" s="3">
        <v>15500</v>
      </c>
      <c r="N1904" s="2" t="s">
        <v>6242</v>
      </c>
    </row>
    <row r="1905" spans="1:14" x14ac:dyDescent="0.25">
      <c r="A1905" t="s">
        <v>12</v>
      </c>
      <c r="B1905" s="1" t="s">
        <v>14074</v>
      </c>
      <c r="C1905" t="s">
        <v>14075</v>
      </c>
      <c r="D1905" t="s">
        <v>15</v>
      </c>
      <c r="E1905" s="2" t="s">
        <v>415</v>
      </c>
      <c r="F1905" t="str">
        <f t="shared" si="29"/>
        <v>Audi A6</v>
      </c>
      <c r="G1905" t="s">
        <v>2110</v>
      </c>
      <c r="H1905" s="2" t="s">
        <v>17</v>
      </c>
      <c r="I1905" s="5">
        <v>330000</v>
      </c>
      <c r="J1905" s="2">
        <v>2016</v>
      </c>
      <c r="K1905" s="2">
        <v>218</v>
      </c>
      <c r="L1905" t="s">
        <v>30</v>
      </c>
      <c r="M1905" s="3">
        <v>20000</v>
      </c>
      <c r="N1905" s="2" t="s">
        <v>14076</v>
      </c>
    </row>
    <row r="1906" spans="1:14" x14ac:dyDescent="0.25">
      <c r="A1906" t="s">
        <v>12</v>
      </c>
      <c r="B1906" s="1" t="s">
        <v>4195</v>
      </c>
      <c r="C1906" t="s">
        <v>4196</v>
      </c>
      <c r="D1906" t="s">
        <v>15</v>
      </c>
      <c r="E1906" s="2" t="s">
        <v>415</v>
      </c>
      <c r="F1906" t="str">
        <f t="shared" si="29"/>
        <v>Audi A6</v>
      </c>
      <c r="G1906" t="s">
        <v>4197</v>
      </c>
      <c r="H1906" s="2" t="s">
        <v>17</v>
      </c>
      <c r="I1906" s="5">
        <v>240000</v>
      </c>
      <c r="J1906" s="2">
        <v>2014</v>
      </c>
      <c r="K1906" s="2">
        <v>230</v>
      </c>
      <c r="L1906" t="s">
        <v>45</v>
      </c>
      <c r="M1906" s="3">
        <v>30000</v>
      </c>
      <c r="N1906" s="2" t="s">
        <v>4122</v>
      </c>
    </row>
    <row r="1907" spans="1:14" x14ac:dyDescent="0.25">
      <c r="A1907" t="s">
        <v>12</v>
      </c>
      <c r="B1907" s="1" t="s">
        <v>11079</v>
      </c>
      <c r="C1907" t="s">
        <v>11080</v>
      </c>
      <c r="D1907" t="s">
        <v>15</v>
      </c>
      <c r="E1907" s="2" t="s">
        <v>415</v>
      </c>
      <c r="F1907" t="str">
        <f t="shared" si="29"/>
        <v>Audi A6</v>
      </c>
      <c r="G1907" t="s">
        <v>11081</v>
      </c>
      <c r="H1907" s="2" t="s">
        <v>17</v>
      </c>
      <c r="I1907" s="5">
        <v>290000</v>
      </c>
      <c r="J1907" s="2">
        <v>2015</v>
      </c>
      <c r="K1907" s="2">
        <v>220</v>
      </c>
      <c r="L1907" t="s">
        <v>45</v>
      </c>
      <c r="M1907" s="3">
        <v>24000</v>
      </c>
      <c r="N1907" s="2" t="s">
        <v>11052</v>
      </c>
    </row>
    <row r="1908" spans="1:14" x14ac:dyDescent="0.25">
      <c r="A1908" t="s">
        <v>12</v>
      </c>
      <c r="B1908" s="1" t="s">
        <v>14610</v>
      </c>
      <c r="C1908" t="s">
        <v>14611</v>
      </c>
      <c r="D1908" t="s">
        <v>15</v>
      </c>
      <c r="E1908" s="2" t="s">
        <v>415</v>
      </c>
      <c r="F1908" t="str">
        <f t="shared" si="29"/>
        <v>Audi A6</v>
      </c>
      <c r="G1908" t="s">
        <v>1649</v>
      </c>
      <c r="H1908" s="2" t="s">
        <v>17</v>
      </c>
      <c r="I1908" s="5">
        <v>108000</v>
      </c>
      <c r="J1908" s="2">
        <v>2016</v>
      </c>
      <c r="K1908" s="2">
        <v>160</v>
      </c>
      <c r="L1908" t="s">
        <v>30</v>
      </c>
      <c r="M1908" s="3">
        <v>28000</v>
      </c>
      <c r="N1908" s="2" t="s">
        <v>14600</v>
      </c>
    </row>
    <row r="1909" spans="1:14" x14ac:dyDescent="0.25">
      <c r="A1909" t="s">
        <v>12</v>
      </c>
      <c r="B1909" s="1" t="s">
        <v>2919</v>
      </c>
      <c r="C1909" t="s">
        <v>2920</v>
      </c>
      <c r="D1909" t="s">
        <v>15</v>
      </c>
      <c r="E1909" s="2" t="s">
        <v>415</v>
      </c>
      <c r="F1909" t="str">
        <f t="shared" si="29"/>
        <v>Audi A6</v>
      </c>
      <c r="G1909" t="s">
        <v>1649</v>
      </c>
      <c r="H1909" s="2" t="s">
        <v>17</v>
      </c>
      <c r="I1909" s="5">
        <v>440000</v>
      </c>
      <c r="J1909" s="2">
        <v>2013</v>
      </c>
      <c r="K1909" s="2">
        <v>150</v>
      </c>
      <c r="L1909" t="s">
        <v>30</v>
      </c>
      <c r="M1909" s="3">
        <v>11000</v>
      </c>
      <c r="N1909" s="2" t="s">
        <v>2899</v>
      </c>
    </row>
    <row r="1910" spans="1:14" x14ac:dyDescent="0.25">
      <c r="A1910" t="s">
        <v>12</v>
      </c>
      <c r="B1910" s="1" t="s">
        <v>1191</v>
      </c>
      <c r="C1910" t="s">
        <v>529</v>
      </c>
      <c r="D1910" t="s">
        <v>15</v>
      </c>
      <c r="E1910" s="2" t="s">
        <v>415</v>
      </c>
      <c r="F1910" t="str">
        <f t="shared" si="29"/>
        <v>Audi A6</v>
      </c>
      <c r="G1910" t="s">
        <v>530</v>
      </c>
      <c r="H1910" s="2" t="s">
        <v>17</v>
      </c>
      <c r="I1910" s="5">
        <v>174000</v>
      </c>
      <c r="J1910" s="2">
        <v>2014</v>
      </c>
      <c r="K1910" s="2">
        <v>150</v>
      </c>
      <c r="L1910" t="s">
        <v>30</v>
      </c>
      <c r="M1910" s="3">
        <v>21000</v>
      </c>
      <c r="N1910" s="2" t="s">
        <v>1080</v>
      </c>
    </row>
    <row r="1911" spans="1:14" x14ac:dyDescent="0.25">
      <c r="A1911" t="s">
        <v>12</v>
      </c>
      <c r="B1911" s="1" t="s">
        <v>12214</v>
      </c>
      <c r="C1911" t="s">
        <v>8021</v>
      </c>
      <c r="D1911" t="s">
        <v>15</v>
      </c>
      <c r="E1911" s="2" t="s">
        <v>415</v>
      </c>
      <c r="F1911" t="str">
        <f t="shared" si="29"/>
        <v>Audi A6</v>
      </c>
      <c r="G1911"/>
      <c r="H1911" s="2" t="s">
        <v>17</v>
      </c>
      <c r="I1911" s="5">
        <v>15482</v>
      </c>
      <c r="J1911" s="2">
        <v>2019</v>
      </c>
      <c r="K1911" s="2">
        <v>170</v>
      </c>
      <c r="M1911" s="3">
        <v>52999</v>
      </c>
      <c r="N1911" s="2" t="s">
        <v>6894</v>
      </c>
    </row>
    <row r="1912" spans="1:14" x14ac:dyDescent="0.25">
      <c r="A1912" t="s">
        <v>12</v>
      </c>
      <c r="B1912" s="1" t="s">
        <v>12160</v>
      </c>
      <c r="C1912" t="s">
        <v>8009</v>
      </c>
      <c r="D1912" t="s">
        <v>15</v>
      </c>
      <c r="E1912" s="2" t="s">
        <v>415</v>
      </c>
      <c r="F1912" t="str">
        <f t="shared" si="29"/>
        <v>Audi A6</v>
      </c>
      <c r="G1912"/>
      <c r="H1912" s="2" t="s">
        <v>17</v>
      </c>
      <c r="I1912" s="5">
        <v>15482</v>
      </c>
      <c r="J1912" s="2">
        <v>2019</v>
      </c>
      <c r="K1912" s="2">
        <v>170</v>
      </c>
      <c r="M1912" s="3">
        <v>52999</v>
      </c>
      <c r="N1912" s="2" t="s">
        <v>6894</v>
      </c>
    </row>
    <row r="1913" spans="1:14" x14ac:dyDescent="0.25">
      <c r="A1913" t="s">
        <v>12</v>
      </c>
      <c r="B1913" s="1" t="s">
        <v>8189</v>
      </c>
      <c r="C1913" t="s">
        <v>8190</v>
      </c>
      <c r="D1913" t="s">
        <v>15</v>
      </c>
      <c r="E1913" s="2" t="s">
        <v>415</v>
      </c>
      <c r="F1913" t="str">
        <f t="shared" si="29"/>
        <v>Audi A6</v>
      </c>
      <c r="G1913" t="s">
        <v>8191</v>
      </c>
      <c r="H1913" s="2" t="s">
        <v>17</v>
      </c>
      <c r="I1913" s="5">
        <v>90000</v>
      </c>
      <c r="J1913" s="2">
        <v>2017</v>
      </c>
      <c r="K1913" s="2">
        <v>200</v>
      </c>
      <c r="L1913" t="s">
        <v>30</v>
      </c>
      <c r="M1913" s="3">
        <v>50000</v>
      </c>
      <c r="N1913" s="2" t="s">
        <v>8123</v>
      </c>
    </row>
    <row r="1914" spans="1:14" x14ac:dyDescent="0.25">
      <c r="A1914" t="s">
        <v>12</v>
      </c>
      <c r="B1914" s="1" t="s">
        <v>14434</v>
      </c>
      <c r="C1914" t="s">
        <v>14435</v>
      </c>
      <c r="D1914" t="s">
        <v>15</v>
      </c>
      <c r="E1914" s="2" t="s">
        <v>415</v>
      </c>
      <c r="F1914" t="str">
        <f t="shared" si="29"/>
        <v>Audi A6</v>
      </c>
      <c r="G1914" t="s">
        <v>14436</v>
      </c>
      <c r="H1914" s="2" t="s">
        <v>17</v>
      </c>
      <c r="I1914" s="5">
        <v>230000</v>
      </c>
      <c r="J1914" s="2">
        <v>2017</v>
      </c>
      <c r="K1914" s="2">
        <v>160</v>
      </c>
      <c r="L1914" t="s">
        <v>30</v>
      </c>
      <c r="M1914" s="3">
        <v>25000</v>
      </c>
      <c r="N1914" s="2" t="s">
        <v>14410</v>
      </c>
    </row>
    <row r="1915" spans="1:14" x14ac:dyDescent="0.25">
      <c r="A1915" t="s">
        <v>12</v>
      </c>
      <c r="B1915" s="1" t="s">
        <v>7013</v>
      </c>
      <c r="C1915" t="s">
        <v>7014</v>
      </c>
      <c r="D1915" t="s">
        <v>15</v>
      </c>
      <c r="E1915" s="2" t="s">
        <v>415</v>
      </c>
      <c r="F1915" t="str">
        <f t="shared" si="29"/>
        <v>Audi A6</v>
      </c>
      <c r="G1915" t="s">
        <v>7015</v>
      </c>
      <c r="H1915" s="2" t="s">
        <v>17</v>
      </c>
      <c r="I1915" s="5">
        <v>168000</v>
      </c>
      <c r="J1915" s="2">
        <v>2017</v>
      </c>
      <c r="K1915" s="2">
        <v>200</v>
      </c>
      <c r="L1915" t="s">
        <v>25</v>
      </c>
      <c r="M1915" s="3">
        <v>36000</v>
      </c>
      <c r="N1915" s="2" t="s">
        <v>6993</v>
      </c>
    </row>
    <row r="1916" spans="1:14" x14ac:dyDescent="0.25">
      <c r="A1916" t="s">
        <v>12</v>
      </c>
      <c r="B1916" s="1" t="s">
        <v>16024</v>
      </c>
      <c r="C1916" t="s">
        <v>16025</v>
      </c>
      <c r="D1916" t="s">
        <v>15</v>
      </c>
      <c r="E1916" s="2" t="s">
        <v>415</v>
      </c>
      <c r="F1916" t="str">
        <f t="shared" si="29"/>
        <v>Audi A6</v>
      </c>
      <c r="G1916" t="s">
        <v>2068</v>
      </c>
      <c r="H1916" s="2" t="s">
        <v>17</v>
      </c>
      <c r="I1916" s="5">
        <v>251000</v>
      </c>
      <c r="J1916" s="2">
        <v>2013</v>
      </c>
      <c r="K1916" s="2">
        <v>150</v>
      </c>
      <c r="L1916" t="s">
        <v>30</v>
      </c>
      <c r="M1916" s="3">
        <v>16499</v>
      </c>
      <c r="N1916" s="2" t="s">
        <v>16026</v>
      </c>
    </row>
    <row r="1917" spans="1:14" x14ac:dyDescent="0.25">
      <c r="A1917" t="s">
        <v>12</v>
      </c>
      <c r="B1917" s="1" t="s">
        <v>13949</v>
      </c>
      <c r="C1917" t="s">
        <v>13950</v>
      </c>
      <c r="D1917" t="s">
        <v>15</v>
      </c>
      <c r="E1917" s="2" t="s">
        <v>415</v>
      </c>
      <c r="F1917" t="str">
        <f t="shared" si="29"/>
        <v>Audi A6</v>
      </c>
      <c r="G1917" t="s">
        <v>13951</v>
      </c>
      <c r="H1917" s="2" t="s">
        <v>17</v>
      </c>
      <c r="I1917" s="5">
        <v>111000</v>
      </c>
      <c r="J1917" s="2">
        <v>2016</v>
      </c>
      <c r="K1917" s="2">
        <v>200</v>
      </c>
      <c r="L1917" t="s">
        <v>30</v>
      </c>
      <c r="M1917" s="3">
        <v>28000</v>
      </c>
      <c r="N1917" s="2" t="s">
        <v>13933</v>
      </c>
    </row>
    <row r="1918" spans="1:14" x14ac:dyDescent="0.25">
      <c r="A1918" t="s">
        <v>12</v>
      </c>
      <c r="B1918" s="1" t="s">
        <v>1648</v>
      </c>
      <c r="C1918" t="s">
        <v>1417</v>
      </c>
      <c r="D1918" t="s">
        <v>15</v>
      </c>
      <c r="E1918" s="2" t="s">
        <v>415</v>
      </c>
      <c r="F1918" t="str">
        <f t="shared" si="29"/>
        <v>Audi A6</v>
      </c>
      <c r="G1918" t="s">
        <v>1649</v>
      </c>
      <c r="H1918" s="2" t="s">
        <v>17</v>
      </c>
      <c r="I1918" s="5">
        <v>308000</v>
      </c>
      <c r="J1918" s="2">
        <v>2015</v>
      </c>
      <c r="K1918" s="2">
        <v>160</v>
      </c>
      <c r="L1918" t="s">
        <v>54</v>
      </c>
      <c r="M1918" s="3">
        <v>20500</v>
      </c>
      <c r="N1918" s="2" t="s">
        <v>1506</v>
      </c>
    </row>
    <row r="1919" spans="1:14" x14ac:dyDescent="0.25">
      <c r="A1919" t="s">
        <v>12</v>
      </c>
      <c r="B1919" s="1" t="s">
        <v>13308</v>
      </c>
      <c r="C1919" t="s">
        <v>13309</v>
      </c>
      <c r="D1919" t="s">
        <v>15</v>
      </c>
      <c r="E1919" s="2" t="s">
        <v>415</v>
      </c>
      <c r="F1919" t="str">
        <f t="shared" si="29"/>
        <v>Audi A6</v>
      </c>
      <c r="G1919" t="s">
        <v>13310</v>
      </c>
      <c r="H1919" s="2" t="s">
        <v>17</v>
      </c>
      <c r="I1919" s="5">
        <v>209000</v>
      </c>
      <c r="J1919" s="2">
        <v>2014</v>
      </c>
      <c r="K1919" s="2">
        <v>150</v>
      </c>
      <c r="L1919" t="s">
        <v>60</v>
      </c>
      <c r="M1919" s="3">
        <v>19199</v>
      </c>
      <c r="N1919" s="2" t="s">
        <v>322</v>
      </c>
    </row>
    <row r="1920" spans="1:14" x14ac:dyDescent="0.25">
      <c r="A1920" t="s">
        <v>12</v>
      </c>
      <c r="B1920" s="1" t="s">
        <v>13582</v>
      </c>
      <c r="C1920" t="s">
        <v>13583</v>
      </c>
      <c r="D1920" t="s">
        <v>15</v>
      </c>
      <c r="E1920" s="2" t="s">
        <v>415</v>
      </c>
      <c r="F1920" t="str">
        <f t="shared" si="29"/>
        <v>Audi A6</v>
      </c>
      <c r="G1920"/>
      <c r="H1920" s="2" t="s">
        <v>17</v>
      </c>
      <c r="I1920" s="5">
        <v>179000</v>
      </c>
      <c r="J1920" s="2">
        <v>2017</v>
      </c>
      <c r="K1920" s="2">
        <v>160</v>
      </c>
      <c r="L1920" t="s">
        <v>30</v>
      </c>
      <c r="M1920" s="3">
        <v>26000</v>
      </c>
      <c r="N1920" s="2" t="s">
        <v>13563</v>
      </c>
    </row>
    <row r="1921" spans="1:14" x14ac:dyDescent="0.25">
      <c r="A1921" t="s">
        <v>12</v>
      </c>
      <c r="B1921" s="1" t="s">
        <v>15508</v>
      </c>
      <c r="C1921" t="s">
        <v>15509</v>
      </c>
      <c r="D1921" t="s">
        <v>15</v>
      </c>
      <c r="E1921" s="2" t="s">
        <v>415</v>
      </c>
      <c r="F1921" t="str">
        <f t="shared" si="29"/>
        <v>Audi A6</v>
      </c>
      <c r="G1921" t="s">
        <v>15510</v>
      </c>
      <c r="H1921" s="2" t="s">
        <v>17</v>
      </c>
      <c r="I1921" s="5">
        <v>130000</v>
      </c>
      <c r="J1921" s="2">
        <v>2017</v>
      </c>
      <c r="K1921" s="2">
        <v>160</v>
      </c>
      <c r="L1921" t="s">
        <v>30</v>
      </c>
      <c r="M1921" s="3">
        <v>30000</v>
      </c>
      <c r="N1921" s="2" t="s">
        <v>15501</v>
      </c>
    </row>
    <row r="1922" spans="1:14" x14ac:dyDescent="0.25">
      <c r="A1922" t="s">
        <v>12</v>
      </c>
      <c r="B1922" s="1" t="s">
        <v>12621</v>
      </c>
      <c r="C1922" t="s">
        <v>992</v>
      </c>
      <c r="D1922" t="s">
        <v>15</v>
      </c>
      <c r="E1922" s="2" t="s">
        <v>415</v>
      </c>
      <c r="F1922" t="str">
        <f t="shared" si="29"/>
        <v>Audi A6</v>
      </c>
      <c r="G1922"/>
      <c r="H1922" s="2" t="s">
        <v>25179</v>
      </c>
      <c r="I1922" s="5">
        <v>18120</v>
      </c>
      <c r="J1922" s="2">
        <v>2020</v>
      </c>
      <c r="K1922" s="2">
        <v>120</v>
      </c>
      <c r="M1922" s="3">
        <v>50800</v>
      </c>
      <c r="N1922" s="2" t="s">
        <v>19</v>
      </c>
    </row>
    <row r="1923" spans="1:14" x14ac:dyDescent="0.25">
      <c r="A1923" t="s">
        <v>12</v>
      </c>
      <c r="B1923" s="1" t="s">
        <v>12917</v>
      </c>
      <c r="C1923" t="s">
        <v>992</v>
      </c>
      <c r="D1923" t="s">
        <v>15</v>
      </c>
      <c r="E1923" s="2" t="s">
        <v>415</v>
      </c>
      <c r="F1923" t="str">
        <f t="shared" ref="F1923:F1986" si="30">D1923&amp; " " &amp; E1923</f>
        <v>Audi A6</v>
      </c>
      <c r="G1923"/>
      <c r="H1923" s="2" t="s">
        <v>25179</v>
      </c>
      <c r="I1923" s="5">
        <v>23280</v>
      </c>
      <c r="J1923" s="2">
        <v>2021</v>
      </c>
      <c r="K1923" s="2">
        <v>120</v>
      </c>
      <c r="M1923" s="3">
        <v>55600</v>
      </c>
      <c r="N1923" s="2" t="s">
        <v>19</v>
      </c>
    </row>
    <row r="1924" spans="1:14" x14ac:dyDescent="0.25">
      <c r="A1924" t="s">
        <v>12</v>
      </c>
      <c r="B1924" s="1" t="s">
        <v>12355</v>
      </c>
      <c r="C1924" t="s">
        <v>992</v>
      </c>
      <c r="D1924" t="s">
        <v>15</v>
      </c>
      <c r="E1924" s="2" t="s">
        <v>415</v>
      </c>
      <c r="F1924" t="str">
        <f t="shared" si="30"/>
        <v>Audi A6</v>
      </c>
      <c r="G1924"/>
      <c r="H1924" s="2" t="s">
        <v>25179</v>
      </c>
      <c r="I1924" s="5">
        <v>28290</v>
      </c>
      <c r="J1924" s="2">
        <v>2021</v>
      </c>
      <c r="K1924" s="2">
        <v>120</v>
      </c>
      <c r="M1924" s="3">
        <v>55100</v>
      </c>
      <c r="N1924" s="2" t="s">
        <v>19</v>
      </c>
    </row>
    <row r="1925" spans="1:14" x14ac:dyDescent="0.25">
      <c r="A1925" t="s">
        <v>12</v>
      </c>
      <c r="B1925" s="1" t="s">
        <v>2449</v>
      </c>
      <c r="C1925" t="s">
        <v>992</v>
      </c>
      <c r="D1925" t="s">
        <v>15</v>
      </c>
      <c r="E1925" s="2" t="s">
        <v>415</v>
      </c>
      <c r="F1925" t="str">
        <f t="shared" si="30"/>
        <v>Audi A6</v>
      </c>
      <c r="G1925"/>
      <c r="H1925" s="2" t="s">
        <v>25179</v>
      </c>
      <c r="I1925" s="5">
        <v>135557</v>
      </c>
      <c r="J1925" s="2">
        <v>2019</v>
      </c>
      <c r="K1925" s="2">
        <v>150</v>
      </c>
      <c r="M1925" s="3">
        <v>37800</v>
      </c>
      <c r="N1925" s="2" t="s">
        <v>19</v>
      </c>
    </row>
    <row r="1926" spans="1:14" x14ac:dyDescent="0.25">
      <c r="A1926" t="s">
        <v>12</v>
      </c>
      <c r="B1926" s="1" t="s">
        <v>9290</v>
      </c>
      <c r="C1926" t="s">
        <v>9291</v>
      </c>
      <c r="D1926" t="s">
        <v>15</v>
      </c>
      <c r="E1926" s="2" t="s">
        <v>415</v>
      </c>
      <c r="F1926" t="str">
        <f t="shared" si="30"/>
        <v>Audi A6</v>
      </c>
      <c r="G1926" t="s">
        <v>8205</v>
      </c>
      <c r="H1926" s="2" t="s">
        <v>25139</v>
      </c>
      <c r="I1926" s="5">
        <v>120000</v>
      </c>
      <c r="J1926" s="2">
        <v>2019</v>
      </c>
      <c r="K1926" s="2">
        <v>150</v>
      </c>
      <c r="L1926" t="s">
        <v>30</v>
      </c>
      <c r="M1926" s="3">
        <v>60000</v>
      </c>
      <c r="N1926" s="2" t="s">
        <v>9236</v>
      </c>
    </row>
    <row r="1927" spans="1:14" x14ac:dyDescent="0.25">
      <c r="A1927" t="s">
        <v>12</v>
      </c>
      <c r="B1927" s="1" t="s">
        <v>13018</v>
      </c>
      <c r="C1927" t="s">
        <v>992</v>
      </c>
      <c r="D1927" t="s">
        <v>15</v>
      </c>
      <c r="E1927" s="2" t="s">
        <v>415</v>
      </c>
      <c r="F1927" t="str">
        <f t="shared" si="30"/>
        <v>Audi A6</v>
      </c>
      <c r="G1927"/>
      <c r="H1927" s="2" t="s">
        <v>25179</v>
      </c>
      <c r="I1927" s="5">
        <v>19600</v>
      </c>
      <c r="J1927" s="2">
        <v>2020</v>
      </c>
      <c r="K1927" s="2">
        <v>150</v>
      </c>
      <c r="M1927" s="3">
        <v>58200</v>
      </c>
      <c r="N1927" s="2" t="s">
        <v>19</v>
      </c>
    </row>
    <row r="1928" spans="1:14" x14ac:dyDescent="0.25">
      <c r="A1928" t="s">
        <v>12</v>
      </c>
      <c r="B1928" s="1" t="s">
        <v>13026</v>
      </c>
      <c r="C1928" t="s">
        <v>992</v>
      </c>
      <c r="D1928" t="s">
        <v>15</v>
      </c>
      <c r="E1928" s="2" t="s">
        <v>415</v>
      </c>
      <c r="F1928" t="str">
        <f t="shared" si="30"/>
        <v>Audi A6</v>
      </c>
      <c r="G1928"/>
      <c r="H1928" s="2" t="s">
        <v>25179</v>
      </c>
      <c r="I1928" s="5">
        <v>39510</v>
      </c>
      <c r="J1928" s="2">
        <v>2020</v>
      </c>
      <c r="K1928" s="2">
        <v>150</v>
      </c>
      <c r="M1928" s="3">
        <v>55200</v>
      </c>
      <c r="N1928" s="2" t="s">
        <v>19</v>
      </c>
    </row>
    <row r="1929" spans="1:14" x14ac:dyDescent="0.25">
      <c r="A1929" t="s">
        <v>12</v>
      </c>
      <c r="B1929" s="1" t="s">
        <v>12832</v>
      </c>
      <c r="C1929" t="s">
        <v>992</v>
      </c>
      <c r="D1929" t="s">
        <v>15</v>
      </c>
      <c r="E1929" s="2" t="s">
        <v>415</v>
      </c>
      <c r="F1929" t="str">
        <f t="shared" si="30"/>
        <v>Audi A6</v>
      </c>
      <c r="G1929"/>
      <c r="H1929" s="2" t="s">
        <v>25179</v>
      </c>
      <c r="I1929" s="5">
        <v>47040</v>
      </c>
      <c r="J1929" s="2">
        <v>2019</v>
      </c>
      <c r="K1929" s="2">
        <v>150</v>
      </c>
      <c r="M1929" s="3">
        <v>52400</v>
      </c>
      <c r="N1929" s="2" t="s">
        <v>19</v>
      </c>
    </row>
    <row r="1930" spans="1:14" x14ac:dyDescent="0.25">
      <c r="A1930" t="s">
        <v>12</v>
      </c>
      <c r="B1930" s="1" t="s">
        <v>11866</v>
      </c>
      <c r="C1930" t="s">
        <v>992</v>
      </c>
      <c r="D1930" t="s">
        <v>15</v>
      </c>
      <c r="E1930" s="2" t="s">
        <v>415</v>
      </c>
      <c r="F1930" t="str">
        <f t="shared" si="30"/>
        <v>Audi A6</v>
      </c>
      <c r="G1930"/>
      <c r="H1930" s="2" t="s">
        <v>25179</v>
      </c>
      <c r="I1930" s="5">
        <v>43860</v>
      </c>
      <c r="J1930" s="2">
        <v>2019</v>
      </c>
      <c r="K1930" s="2">
        <v>150</v>
      </c>
      <c r="M1930" s="3">
        <v>51600</v>
      </c>
      <c r="N1930" s="2" t="s">
        <v>19</v>
      </c>
    </row>
    <row r="1931" spans="1:14" x14ac:dyDescent="0.25">
      <c r="A1931" t="s">
        <v>12</v>
      </c>
      <c r="B1931" s="1" t="s">
        <v>4944</v>
      </c>
      <c r="C1931" t="s">
        <v>992</v>
      </c>
      <c r="D1931" t="s">
        <v>15</v>
      </c>
      <c r="E1931" s="2" t="s">
        <v>415</v>
      </c>
      <c r="F1931" t="str">
        <f t="shared" si="30"/>
        <v>Audi A6</v>
      </c>
      <c r="G1931"/>
      <c r="H1931" s="2" t="s">
        <v>25179</v>
      </c>
      <c r="I1931" s="5">
        <v>134878</v>
      </c>
      <c r="J1931" s="2">
        <v>2018</v>
      </c>
      <c r="K1931" s="2">
        <v>150</v>
      </c>
      <c r="M1931" s="3">
        <v>34650</v>
      </c>
      <c r="N1931" s="2" t="s">
        <v>19</v>
      </c>
    </row>
    <row r="1932" spans="1:14" x14ac:dyDescent="0.25">
      <c r="A1932" t="s">
        <v>12</v>
      </c>
      <c r="B1932" s="1" t="s">
        <v>15547</v>
      </c>
      <c r="C1932" t="s">
        <v>992</v>
      </c>
      <c r="D1932" t="s">
        <v>15</v>
      </c>
      <c r="E1932" s="2" t="s">
        <v>415</v>
      </c>
      <c r="F1932" t="str">
        <f t="shared" si="30"/>
        <v>Audi A6</v>
      </c>
      <c r="G1932"/>
      <c r="H1932" s="2" t="s">
        <v>25179</v>
      </c>
      <c r="I1932" s="5">
        <v>10090</v>
      </c>
      <c r="J1932" s="2">
        <v>2021</v>
      </c>
      <c r="K1932" s="2">
        <v>150</v>
      </c>
      <c r="M1932" s="3">
        <v>54950</v>
      </c>
      <c r="N1932" s="2" t="s">
        <v>19</v>
      </c>
    </row>
    <row r="1933" spans="1:14" x14ac:dyDescent="0.25">
      <c r="A1933" t="s">
        <v>12</v>
      </c>
      <c r="B1933" s="1" t="s">
        <v>15755</v>
      </c>
      <c r="C1933" t="s">
        <v>992</v>
      </c>
      <c r="D1933" t="s">
        <v>15</v>
      </c>
      <c r="E1933" s="2" t="s">
        <v>415</v>
      </c>
      <c r="F1933" t="str">
        <f t="shared" si="30"/>
        <v>Audi A6</v>
      </c>
      <c r="G1933"/>
      <c r="H1933" s="2" t="s">
        <v>25179</v>
      </c>
      <c r="I1933" s="5">
        <v>32480</v>
      </c>
      <c r="J1933" s="2">
        <v>2020</v>
      </c>
      <c r="K1933" s="2">
        <v>150</v>
      </c>
      <c r="M1933" s="3">
        <v>49700</v>
      </c>
      <c r="N1933" s="2" t="s">
        <v>19</v>
      </c>
    </row>
    <row r="1934" spans="1:14" x14ac:dyDescent="0.25">
      <c r="A1934" t="s">
        <v>12</v>
      </c>
      <c r="B1934" s="1" t="s">
        <v>7726</v>
      </c>
      <c r="C1934" t="s">
        <v>7727</v>
      </c>
      <c r="D1934" t="s">
        <v>15</v>
      </c>
      <c r="E1934" s="2" t="s">
        <v>415</v>
      </c>
      <c r="F1934" t="str">
        <f t="shared" si="30"/>
        <v>Audi A6</v>
      </c>
      <c r="G1934" t="s">
        <v>7728</v>
      </c>
      <c r="H1934" s="2" t="s">
        <v>17</v>
      </c>
      <c r="I1934" s="5">
        <v>46000</v>
      </c>
      <c r="J1934" s="2">
        <v>2019</v>
      </c>
      <c r="K1934" s="2">
        <v>150</v>
      </c>
      <c r="L1934" t="s">
        <v>121</v>
      </c>
      <c r="M1934" s="3">
        <v>52600</v>
      </c>
      <c r="N1934" s="2" t="s">
        <v>7655</v>
      </c>
    </row>
    <row r="1935" spans="1:14" x14ac:dyDescent="0.25">
      <c r="A1935" t="s">
        <v>12</v>
      </c>
      <c r="B1935" s="1" t="s">
        <v>4969</v>
      </c>
      <c r="C1935" t="s">
        <v>1047</v>
      </c>
      <c r="D1935" t="s">
        <v>15</v>
      </c>
      <c r="E1935" s="2" t="s">
        <v>415</v>
      </c>
      <c r="F1935" t="str">
        <f t="shared" si="30"/>
        <v>Audi A6</v>
      </c>
      <c r="G1935"/>
      <c r="H1935" s="2" t="s">
        <v>17</v>
      </c>
      <c r="I1935" s="5">
        <v>98860</v>
      </c>
      <c r="J1935" s="2">
        <v>2019</v>
      </c>
      <c r="K1935" s="2">
        <v>150</v>
      </c>
      <c r="L1935" t="s">
        <v>30</v>
      </c>
      <c r="M1935" s="3">
        <v>39750</v>
      </c>
      <c r="N1935" s="2" t="s">
        <v>19</v>
      </c>
    </row>
    <row r="1936" spans="1:14" x14ac:dyDescent="0.25">
      <c r="A1936" t="s">
        <v>12</v>
      </c>
      <c r="B1936" s="1" t="s">
        <v>9266</v>
      </c>
      <c r="C1936" t="s">
        <v>1051</v>
      </c>
      <c r="D1936" t="s">
        <v>15</v>
      </c>
      <c r="E1936" s="2" t="s">
        <v>415</v>
      </c>
      <c r="F1936" t="str">
        <f t="shared" si="30"/>
        <v>Audi A6</v>
      </c>
      <c r="G1936"/>
      <c r="H1936" s="2" t="s">
        <v>25179</v>
      </c>
      <c r="I1936" s="5">
        <v>96270</v>
      </c>
      <c r="J1936" s="2">
        <v>2020</v>
      </c>
      <c r="K1936" s="2">
        <v>150</v>
      </c>
      <c r="M1936" s="3">
        <v>43500</v>
      </c>
      <c r="N1936" s="2" t="s">
        <v>19</v>
      </c>
    </row>
    <row r="1937" spans="1:14" x14ac:dyDescent="0.25">
      <c r="A1937" t="s">
        <v>12</v>
      </c>
      <c r="B1937" s="1" t="s">
        <v>10592</v>
      </c>
      <c r="C1937" t="s">
        <v>1051</v>
      </c>
      <c r="D1937" t="s">
        <v>15</v>
      </c>
      <c r="E1937" s="2" t="s">
        <v>415</v>
      </c>
      <c r="F1937" t="str">
        <f t="shared" si="30"/>
        <v>Audi A6</v>
      </c>
      <c r="G1937"/>
      <c r="H1937" s="2" t="s">
        <v>25179</v>
      </c>
      <c r="I1937" s="5">
        <v>133354</v>
      </c>
      <c r="J1937" s="2">
        <v>2019</v>
      </c>
      <c r="K1937" s="2">
        <v>150</v>
      </c>
      <c r="M1937" s="3">
        <v>39900</v>
      </c>
      <c r="N1937" s="2" t="s">
        <v>19</v>
      </c>
    </row>
    <row r="1938" spans="1:14" x14ac:dyDescent="0.25">
      <c r="A1938" t="s">
        <v>12</v>
      </c>
      <c r="B1938" s="1" t="s">
        <v>1670</v>
      </c>
      <c r="C1938" t="s">
        <v>992</v>
      </c>
      <c r="D1938" t="s">
        <v>15</v>
      </c>
      <c r="E1938" s="2" t="s">
        <v>415</v>
      </c>
      <c r="F1938" t="str">
        <f t="shared" si="30"/>
        <v>Audi A6</v>
      </c>
      <c r="G1938"/>
      <c r="H1938" s="2" t="s">
        <v>25179</v>
      </c>
      <c r="I1938" s="5">
        <v>89465</v>
      </c>
      <c r="J1938" s="2">
        <v>2019</v>
      </c>
      <c r="K1938" s="2">
        <v>170</v>
      </c>
      <c r="M1938" s="3">
        <v>46500</v>
      </c>
      <c r="N1938" s="2" t="s">
        <v>19</v>
      </c>
    </row>
    <row r="1939" spans="1:14" x14ac:dyDescent="0.25">
      <c r="A1939" t="s">
        <v>12</v>
      </c>
      <c r="B1939" s="1" t="s">
        <v>4116</v>
      </c>
      <c r="C1939" t="s">
        <v>1051</v>
      </c>
      <c r="D1939" t="s">
        <v>15</v>
      </c>
      <c r="E1939" s="2" t="s">
        <v>415</v>
      </c>
      <c r="F1939" t="str">
        <f t="shared" si="30"/>
        <v>Audi A6</v>
      </c>
      <c r="G1939"/>
      <c r="H1939" s="2" t="s">
        <v>25179</v>
      </c>
      <c r="I1939" s="5">
        <v>107162</v>
      </c>
      <c r="J1939" s="2">
        <v>2019</v>
      </c>
      <c r="K1939" s="2">
        <v>210</v>
      </c>
      <c r="M1939" s="3">
        <v>52990</v>
      </c>
      <c r="N1939" s="2" t="s">
        <v>19</v>
      </c>
    </row>
    <row r="1940" spans="1:14" x14ac:dyDescent="0.25">
      <c r="A1940" t="s">
        <v>12</v>
      </c>
      <c r="B1940" s="1" t="s">
        <v>9886</v>
      </c>
      <c r="C1940" t="s">
        <v>9887</v>
      </c>
      <c r="D1940" t="s">
        <v>15</v>
      </c>
      <c r="E1940" s="2" t="s">
        <v>415</v>
      </c>
      <c r="F1940" t="str">
        <f t="shared" si="30"/>
        <v>Audi A6</v>
      </c>
      <c r="G1940" t="s">
        <v>9888</v>
      </c>
      <c r="H1940" s="2" t="s">
        <v>17</v>
      </c>
      <c r="I1940" s="5">
        <v>90000</v>
      </c>
      <c r="J1940" s="2">
        <v>2017</v>
      </c>
      <c r="K1940" s="2">
        <v>140</v>
      </c>
      <c r="L1940" t="s">
        <v>60</v>
      </c>
      <c r="M1940" s="3">
        <v>29990</v>
      </c>
      <c r="N1940" s="2" t="s">
        <v>2568</v>
      </c>
    </row>
    <row r="1941" spans="1:14" x14ac:dyDescent="0.25">
      <c r="A1941" t="s">
        <v>12</v>
      </c>
      <c r="B1941" s="1" t="s">
        <v>5012</v>
      </c>
      <c r="C1941" t="s">
        <v>5013</v>
      </c>
      <c r="D1941" t="s">
        <v>15</v>
      </c>
      <c r="E1941" s="2" t="s">
        <v>415</v>
      </c>
      <c r="F1941" t="str">
        <f t="shared" si="30"/>
        <v>Audi A6</v>
      </c>
      <c r="G1941"/>
      <c r="H1941" s="2" t="s">
        <v>17</v>
      </c>
      <c r="I1941" s="5">
        <v>210500</v>
      </c>
      <c r="J1941" s="2">
        <v>2016</v>
      </c>
      <c r="K1941" s="2">
        <v>140</v>
      </c>
      <c r="L1941" t="s">
        <v>37</v>
      </c>
      <c r="M1941" s="3">
        <v>30000</v>
      </c>
      <c r="N1941" s="2" t="s">
        <v>4967</v>
      </c>
    </row>
    <row r="1942" spans="1:14" x14ac:dyDescent="0.25">
      <c r="A1942" t="s">
        <v>12</v>
      </c>
      <c r="B1942" s="1" t="s">
        <v>3201</v>
      </c>
      <c r="C1942" t="s">
        <v>3202</v>
      </c>
      <c r="D1942" t="s">
        <v>15</v>
      </c>
      <c r="E1942" s="2" t="s">
        <v>415</v>
      </c>
      <c r="F1942" t="str">
        <f t="shared" si="30"/>
        <v>Audi A6</v>
      </c>
      <c r="G1942" t="s">
        <v>3203</v>
      </c>
      <c r="H1942" s="2" t="s">
        <v>17</v>
      </c>
      <c r="I1942" s="5">
        <v>170000</v>
      </c>
      <c r="J1942" s="2">
        <v>2015</v>
      </c>
      <c r="K1942" s="2">
        <v>140</v>
      </c>
      <c r="L1942" t="s">
        <v>25</v>
      </c>
      <c r="M1942" s="3">
        <v>26000</v>
      </c>
      <c r="N1942" s="2" t="s">
        <v>3059</v>
      </c>
    </row>
    <row r="1943" spans="1:14" x14ac:dyDescent="0.25">
      <c r="A1943" t="s">
        <v>12</v>
      </c>
      <c r="B1943" s="1" t="s">
        <v>13390</v>
      </c>
      <c r="C1943" t="s">
        <v>13391</v>
      </c>
      <c r="D1943" t="s">
        <v>15</v>
      </c>
      <c r="E1943" s="2" t="s">
        <v>415</v>
      </c>
      <c r="F1943" t="str">
        <f t="shared" si="30"/>
        <v>Audi A6</v>
      </c>
      <c r="G1943" t="s">
        <v>13392</v>
      </c>
      <c r="H1943" s="2" t="s">
        <v>17</v>
      </c>
      <c r="I1943" s="5">
        <v>122000</v>
      </c>
      <c r="J1943" s="2">
        <v>2017</v>
      </c>
      <c r="K1943" s="2">
        <v>140</v>
      </c>
      <c r="L1943" t="s">
        <v>30</v>
      </c>
      <c r="M1943" s="3">
        <v>28000</v>
      </c>
      <c r="N1943" s="2" t="s">
        <v>13348</v>
      </c>
    </row>
    <row r="1944" spans="1:14" x14ac:dyDescent="0.25">
      <c r="A1944" t="s">
        <v>12</v>
      </c>
      <c r="B1944" s="1" t="s">
        <v>12083</v>
      </c>
      <c r="C1944" t="s">
        <v>12084</v>
      </c>
      <c r="D1944" t="s">
        <v>15</v>
      </c>
      <c r="E1944" s="2" t="s">
        <v>415</v>
      </c>
      <c r="F1944" t="str">
        <f t="shared" si="30"/>
        <v>Audi A6</v>
      </c>
      <c r="G1944" t="s">
        <v>10637</v>
      </c>
      <c r="H1944" s="2" t="s">
        <v>17</v>
      </c>
      <c r="I1944" s="5">
        <v>275500</v>
      </c>
      <c r="J1944" s="2">
        <v>2013</v>
      </c>
      <c r="K1944" s="2">
        <v>170</v>
      </c>
      <c r="L1944" t="s">
        <v>296</v>
      </c>
      <c r="M1944" s="3">
        <v>13500</v>
      </c>
      <c r="N1944" s="2" t="s">
        <v>12062</v>
      </c>
    </row>
    <row r="1945" spans="1:14" x14ac:dyDescent="0.25">
      <c r="A1945" t="s">
        <v>12</v>
      </c>
      <c r="B1945" s="1" t="s">
        <v>786</v>
      </c>
      <c r="C1945" t="s">
        <v>787</v>
      </c>
      <c r="D1945" t="s">
        <v>15</v>
      </c>
      <c r="E1945" s="2" t="s">
        <v>415</v>
      </c>
      <c r="F1945" t="str">
        <f t="shared" si="30"/>
        <v>Audi A6</v>
      </c>
      <c r="G1945" t="s">
        <v>788</v>
      </c>
      <c r="H1945" s="2" t="s">
        <v>17</v>
      </c>
      <c r="I1945" s="5">
        <v>217000</v>
      </c>
      <c r="J1945" s="2">
        <v>2013</v>
      </c>
      <c r="L1945" t="s">
        <v>30</v>
      </c>
      <c r="M1945" s="3">
        <v>21000</v>
      </c>
      <c r="N1945" s="2" t="s">
        <v>19</v>
      </c>
    </row>
    <row r="1946" spans="1:14" x14ac:dyDescent="0.25">
      <c r="A1946" t="s">
        <v>12</v>
      </c>
      <c r="B1946" s="1" t="s">
        <v>7526</v>
      </c>
      <c r="C1946" t="s">
        <v>7527</v>
      </c>
      <c r="D1946" t="s">
        <v>15</v>
      </c>
      <c r="E1946" s="2" t="s">
        <v>1062</v>
      </c>
      <c r="F1946" t="str">
        <f t="shared" si="30"/>
        <v>Audi A7</v>
      </c>
      <c r="G1946" t="s">
        <v>7528</v>
      </c>
      <c r="H1946" s="2" t="s">
        <v>17</v>
      </c>
      <c r="I1946" s="5">
        <v>99000</v>
      </c>
      <c r="J1946" s="2">
        <v>2019</v>
      </c>
      <c r="K1946" s="2">
        <v>213</v>
      </c>
      <c r="L1946" t="s">
        <v>30</v>
      </c>
      <c r="M1946" s="3">
        <v>65000</v>
      </c>
      <c r="N1946" s="2" t="s">
        <v>7444</v>
      </c>
    </row>
    <row r="1947" spans="1:14" x14ac:dyDescent="0.25">
      <c r="A1947" t="s">
        <v>12</v>
      </c>
      <c r="B1947" s="1" t="s">
        <v>12484</v>
      </c>
      <c r="C1947" t="s">
        <v>12485</v>
      </c>
      <c r="D1947" t="s">
        <v>15</v>
      </c>
      <c r="E1947" s="2" t="s">
        <v>1062</v>
      </c>
      <c r="F1947" t="str">
        <f t="shared" si="30"/>
        <v>Audi A7</v>
      </c>
      <c r="G1947" t="s">
        <v>1649</v>
      </c>
      <c r="H1947" s="2" t="s">
        <v>17</v>
      </c>
      <c r="I1947" s="5">
        <v>135000</v>
      </c>
      <c r="J1947" s="2">
        <v>2016</v>
      </c>
      <c r="K1947" s="2">
        <v>272</v>
      </c>
      <c r="L1947" t="s">
        <v>18</v>
      </c>
      <c r="M1947" s="3">
        <v>31990</v>
      </c>
      <c r="N1947" s="2" t="s">
        <v>12476</v>
      </c>
    </row>
    <row r="1948" spans="1:14" x14ac:dyDescent="0.25">
      <c r="A1948" t="s">
        <v>12</v>
      </c>
      <c r="B1948" s="1" t="s">
        <v>8878</v>
      </c>
      <c r="C1948" t="s">
        <v>8879</v>
      </c>
      <c r="D1948" t="s">
        <v>15</v>
      </c>
      <c r="E1948" s="2" t="s">
        <v>1062</v>
      </c>
      <c r="F1948" t="str">
        <f t="shared" si="30"/>
        <v>Audi A7</v>
      </c>
      <c r="G1948" t="s">
        <v>8880</v>
      </c>
      <c r="H1948" s="2" t="s">
        <v>17</v>
      </c>
      <c r="I1948" s="5">
        <v>235000</v>
      </c>
      <c r="J1948" s="2">
        <v>2013</v>
      </c>
      <c r="K1948" s="2">
        <v>177</v>
      </c>
      <c r="L1948" t="s">
        <v>121</v>
      </c>
      <c r="M1948" s="3">
        <v>22900</v>
      </c>
      <c r="N1948" s="2" t="s">
        <v>8823</v>
      </c>
    </row>
    <row r="1949" spans="1:14" x14ac:dyDescent="0.25">
      <c r="A1949" t="s">
        <v>12</v>
      </c>
      <c r="B1949" s="1" t="s">
        <v>3230</v>
      </c>
      <c r="C1949" t="s">
        <v>115</v>
      </c>
      <c r="D1949" t="s">
        <v>15</v>
      </c>
      <c r="E1949" s="2" t="s">
        <v>1062</v>
      </c>
      <c r="F1949" t="str">
        <f t="shared" si="30"/>
        <v>Audi A7</v>
      </c>
      <c r="G1949" t="s">
        <v>3231</v>
      </c>
      <c r="H1949" s="2" t="s">
        <v>25179</v>
      </c>
      <c r="I1949" s="5">
        <v>109651</v>
      </c>
      <c r="J1949" s="2">
        <v>2018</v>
      </c>
      <c r="K1949" s="2">
        <v>210</v>
      </c>
      <c r="M1949" s="3">
        <v>59999</v>
      </c>
      <c r="N1949" s="2" t="s">
        <v>3059</v>
      </c>
    </row>
    <row r="1950" spans="1:14" x14ac:dyDescent="0.25">
      <c r="A1950" t="s">
        <v>12</v>
      </c>
      <c r="B1950" s="1" t="s">
        <v>7504</v>
      </c>
      <c r="C1950" t="s">
        <v>7505</v>
      </c>
      <c r="D1950" t="s">
        <v>15</v>
      </c>
      <c r="E1950" s="2" t="s">
        <v>1062</v>
      </c>
      <c r="F1950" t="str">
        <f t="shared" si="30"/>
        <v>Audi A7</v>
      </c>
      <c r="G1950" t="s">
        <v>7506</v>
      </c>
      <c r="H1950" s="2" t="s">
        <v>25139</v>
      </c>
      <c r="I1950" s="5">
        <v>104046</v>
      </c>
      <c r="J1950" s="2">
        <v>2019</v>
      </c>
      <c r="K1950" s="2">
        <v>211</v>
      </c>
      <c r="L1950" t="s">
        <v>18</v>
      </c>
      <c r="M1950" s="3">
        <v>73500</v>
      </c>
      <c r="N1950" s="2" t="s">
        <v>7444</v>
      </c>
    </row>
    <row r="1951" spans="1:14" x14ac:dyDescent="0.25">
      <c r="A1951" t="s">
        <v>12</v>
      </c>
      <c r="B1951" s="1" t="s">
        <v>13609</v>
      </c>
      <c r="C1951" t="s">
        <v>13610</v>
      </c>
      <c r="D1951" t="s">
        <v>15</v>
      </c>
      <c r="E1951" s="2" t="s">
        <v>1062</v>
      </c>
      <c r="F1951" t="str">
        <f t="shared" si="30"/>
        <v>Audi A7</v>
      </c>
      <c r="G1951" t="s">
        <v>13611</v>
      </c>
      <c r="H1951" s="2" t="s">
        <v>36</v>
      </c>
      <c r="I1951" s="5">
        <v>33600</v>
      </c>
      <c r="J1951" s="2">
        <v>2021</v>
      </c>
      <c r="K1951" s="2">
        <v>195</v>
      </c>
      <c r="L1951" t="s">
        <v>121</v>
      </c>
      <c r="M1951" s="3">
        <v>81900</v>
      </c>
      <c r="N1951" s="2" t="s">
        <v>13563</v>
      </c>
    </row>
    <row r="1952" spans="1:14" x14ac:dyDescent="0.25">
      <c r="A1952" t="s">
        <v>12</v>
      </c>
      <c r="B1952" s="1" t="s">
        <v>3461</v>
      </c>
      <c r="C1952" t="s">
        <v>3462</v>
      </c>
      <c r="D1952" t="s">
        <v>15</v>
      </c>
      <c r="E1952" s="2" t="s">
        <v>1062</v>
      </c>
      <c r="F1952" t="str">
        <f t="shared" si="30"/>
        <v>Audi A7</v>
      </c>
      <c r="G1952" t="s">
        <v>3463</v>
      </c>
      <c r="H1952" s="2" t="s">
        <v>17</v>
      </c>
      <c r="I1952" s="5">
        <v>95000</v>
      </c>
      <c r="J1952" s="2">
        <v>2018</v>
      </c>
      <c r="K1952" s="2">
        <v>210</v>
      </c>
      <c r="L1952" t="s">
        <v>30</v>
      </c>
      <c r="M1952" s="3">
        <v>65900</v>
      </c>
      <c r="N1952" s="2" t="s">
        <v>3438</v>
      </c>
    </row>
    <row r="1953" spans="1:14" x14ac:dyDescent="0.25">
      <c r="A1953" t="s">
        <v>12</v>
      </c>
      <c r="B1953" s="1" t="s">
        <v>1885</v>
      </c>
      <c r="C1953" t="s">
        <v>992</v>
      </c>
      <c r="D1953" t="s">
        <v>15</v>
      </c>
      <c r="E1953" s="2" t="s">
        <v>1062</v>
      </c>
      <c r="F1953" t="str">
        <f t="shared" si="30"/>
        <v>Audi A7</v>
      </c>
      <c r="G1953"/>
      <c r="H1953" s="2" t="s">
        <v>25179</v>
      </c>
      <c r="I1953" s="5">
        <v>157552</v>
      </c>
      <c r="J1953" s="2">
        <v>2018</v>
      </c>
      <c r="K1953" s="2">
        <v>250</v>
      </c>
      <c r="M1953" s="3">
        <v>54700</v>
      </c>
      <c r="N1953" s="2" t="s">
        <v>19</v>
      </c>
    </row>
    <row r="1954" spans="1:14" x14ac:dyDescent="0.25">
      <c r="A1954" t="s">
        <v>12</v>
      </c>
      <c r="B1954" s="1" t="s">
        <v>5577</v>
      </c>
      <c r="C1954" t="s">
        <v>992</v>
      </c>
      <c r="D1954" t="s">
        <v>15</v>
      </c>
      <c r="E1954" s="2" t="s">
        <v>1062</v>
      </c>
      <c r="F1954" t="str">
        <f t="shared" si="30"/>
        <v>Audi A7</v>
      </c>
      <c r="G1954"/>
      <c r="H1954" s="2" t="s">
        <v>25179</v>
      </c>
      <c r="I1954" s="5">
        <v>147901</v>
      </c>
      <c r="J1954" s="2">
        <v>2018</v>
      </c>
      <c r="K1954" s="2">
        <v>250</v>
      </c>
      <c r="M1954" s="3">
        <v>55700</v>
      </c>
      <c r="N1954" s="2" t="s">
        <v>19</v>
      </c>
    </row>
    <row r="1955" spans="1:14" x14ac:dyDescent="0.25">
      <c r="A1955" t="s">
        <v>12</v>
      </c>
      <c r="B1955" s="1" t="s">
        <v>5578</v>
      </c>
      <c r="C1955" t="s">
        <v>992</v>
      </c>
      <c r="D1955" t="s">
        <v>15</v>
      </c>
      <c r="E1955" s="2" t="s">
        <v>1062</v>
      </c>
      <c r="F1955" t="str">
        <f t="shared" si="30"/>
        <v>Audi A7</v>
      </c>
      <c r="G1955"/>
      <c r="H1955" s="2" t="s">
        <v>25179</v>
      </c>
      <c r="I1955" s="5">
        <v>159839</v>
      </c>
      <c r="J1955" s="2">
        <v>2016</v>
      </c>
      <c r="K1955" s="2">
        <v>240</v>
      </c>
      <c r="M1955" s="3">
        <v>39900</v>
      </c>
      <c r="N1955" s="2" t="s">
        <v>19</v>
      </c>
    </row>
    <row r="1956" spans="1:14" x14ac:dyDescent="0.25">
      <c r="A1956" t="s">
        <v>12</v>
      </c>
      <c r="B1956" s="1" t="s">
        <v>15770</v>
      </c>
      <c r="C1956" t="s">
        <v>992</v>
      </c>
      <c r="D1956" t="s">
        <v>15</v>
      </c>
      <c r="E1956" s="2" t="s">
        <v>1062</v>
      </c>
      <c r="F1956" t="str">
        <f t="shared" si="30"/>
        <v>Audi A7</v>
      </c>
      <c r="G1956"/>
      <c r="H1956" s="2" t="s">
        <v>25179</v>
      </c>
      <c r="I1956" s="5">
        <v>16130</v>
      </c>
      <c r="J1956" s="2">
        <v>2021</v>
      </c>
      <c r="K1956" s="2">
        <v>195</v>
      </c>
      <c r="M1956" s="3">
        <v>77500</v>
      </c>
      <c r="N1956" s="2" t="s">
        <v>19</v>
      </c>
    </row>
    <row r="1957" spans="1:14" x14ac:dyDescent="0.25">
      <c r="A1957" t="s">
        <v>12</v>
      </c>
      <c r="B1957" s="1" t="s">
        <v>5344</v>
      </c>
      <c r="C1957" t="s">
        <v>5345</v>
      </c>
      <c r="D1957" t="s">
        <v>15</v>
      </c>
      <c r="E1957" s="2" t="s">
        <v>1062</v>
      </c>
      <c r="F1957" t="str">
        <f t="shared" si="30"/>
        <v>Audi A7</v>
      </c>
      <c r="G1957" t="s">
        <v>5346</v>
      </c>
      <c r="H1957" s="2" t="s">
        <v>36</v>
      </c>
      <c r="I1957" s="5">
        <v>74000</v>
      </c>
      <c r="J1957" s="2">
        <v>2019</v>
      </c>
      <c r="K1957" s="2">
        <v>250</v>
      </c>
      <c r="L1957" t="s">
        <v>30</v>
      </c>
      <c r="M1957" s="3">
        <v>63000</v>
      </c>
      <c r="N1957" s="2" t="s">
        <v>5246</v>
      </c>
    </row>
    <row r="1958" spans="1:14" x14ac:dyDescent="0.25">
      <c r="A1958" t="s">
        <v>12</v>
      </c>
      <c r="B1958" s="1" t="s">
        <v>14131</v>
      </c>
      <c r="C1958" t="s">
        <v>1042</v>
      </c>
      <c r="D1958" t="s">
        <v>15</v>
      </c>
      <c r="E1958" s="2" t="s">
        <v>1062</v>
      </c>
      <c r="F1958" t="str">
        <f t="shared" si="30"/>
        <v>Audi A7</v>
      </c>
      <c r="G1958"/>
      <c r="H1958" s="2" t="s">
        <v>25179</v>
      </c>
      <c r="I1958" s="5">
        <v>30175</v>
      </c>
      <c r="J1958" s="2">
        <v>2020</v>
      </c>
      <c r="K1958" s="2">
        <v>250</v>
      </c>
      <c r="M1958" s="3">
        <v>86900</v>
      </c>
      <c r="N1958" s="2" t="s">
        <v>380</v>
      </c>
    </row>
    <row r="1959" spans="1:14" x14ac:dyDescent="0.25">
      <c r="A1959" t="s">
        <v>12</v>
      </c>
      <c r="B1959" s="1" t="s">
        <v>6463</v>
      </c>
      <c r="C1959" t="s">
        <v>1042</v>
      </c>
      <c r="D1959" t="s">
        <v>15</v>
      </c>
      <c r="E1959" s="2" t="s">
        <v>28</v>
      </c>
      <c r="F1959" t="str">
        <f t="shared" si="30"/>
        <v>Audi A8</v>
      </c>
      <c r="G1959"/>
      <c r="H1959" s="2" t="s">
        <v>25179</v>
      </c>
      <c r="I1959" s="5">
        <v>104500</v>
      </c>
      <c r="J1959" s="2">
        <v>2018</v>
      </c>
      <c r="K1959" s="2">
        <v>210</v>
      </c>
      <c r="M1959" s="3">
        <v>66900</v>
      </c>
      <c r="N1959" s="2" t="s">
        <v>380</v>
      </c>
    </row>
    <row r="1960" spans="1:14" x14ac:dyDescent="0.25">
      <c r="A1960" t="s">
        <v>12</v>
      </c>
      <c r="B1960" s="1" t="s">
        <v>15632</v>
      </c>
      <c r="C1960" t="s">
        <v>15633</v>
      </c>
      <c r="D1960" t="s">
        <v>15</v>
      </c>
      <c r="E1960" s="2" t="s">
        <v>28</v>
      </c>
      <c r="F1960" t="str">
        <f t="shared" si="30"/>
        <v>Audi A8</v>
      </c>
      <c r="G1960" t="s">
        <v>15634</v>
      </c>
      <c r="H1960" s="2" t="s">
        <v>17</v>
      </c>
      <c r="I1960" s="5">
        <v>109000</v>
      </c>
      <c r="J1960" s="2">
        <v>2017</v>
      </c>
      <c r="K1960" s="2">
        <v>193</v>
      </c>
      <c r="L1960" t="s">
        <v>18</v>
      </c>
      <c r="M1960" s="3">
        <v>45000</v>
      </c>
      <c r="N1960" s="2" t="s">
        <v>15623</v>
      </c>
    </row>
    <row r="1961" spans="1:14" x14ac:dyDescent="0.25">
      <c r="A1961" t="s">
        <v>12</v>
      </c>
      <c r="B1961" s="1" t="s">
        <v>26</v>
      </c>
      <c r="C1961" t="s">
        <v>27</v>
      </c>
      <c r="D1961" t="s">
        <v>15</v>
      </c>
      <c r="E1961" s="2" t="s">
        <v>28</v>
      </c>
      <c r="F1961" t="str">
        <f t="shared" si="30"/>
        <v>Audi A8</v>
      </c>
      <c r="G1961" t="s">
        <v>29</v>
      </c>
      <c r="H1961" s="2" t="s">
        <v>17</v>
      </c>
      <c r="I1961" s="5">
        <v>285000</v>
      </c>
      <c r="J1961" s="2">
        <v>2014</v>
      </c>
      <c r="K1961" s="2">
        <v>258</v>
      </c>
      <c r="L1961" t="s">
        <v>30</v>
      </c>
      <c r="M1961" s="3">
        <v>28000</v>
      </c>
      <c r="N1961" s="2" t="s">
        <v>19</v>
      </c>
    </row>
    <row r="1962" spans="1:14" x14ac:dyDescent="0.25">
      <c r="A1962" t="s">
        <v>12</v>
      </c>
      <c r="B1962" s="1" t="s">
        <v>10811</v>
      </c>
      <c r="C1962" t="s">
        <v>10812</v>
      </c>
      <c r="D1962" t="s">
        <v>15</v>
      </c>
      <c r="E1962" s="2" t="s">
        <v>28</v>
      </c>
      <c r="F1962" t="str">
        <f t="shared" si="30"/>
        <v>Audi A8</v>
      </c>
      <c r="G1962" t="s">
        <v>10813</v>
      </c>
      <c r="H1962" s="2" t="s">
        <v>17</v>
      </c>
      <c r="I1962" s="5">
        <v>30000</v>
      </c>
      <c r="J1962" s="2">
        <v>2019</v>
      </c>
      <c r="L1962" t="s">
        <v>121</v>
      </c>
      <c r="M1962" s="3">
        <v>90000</v>
      </c>
      <c r="N1962" s="2" t="s">
        <v>10784</v>
      </c>
    </row>
    <row r="1963" spans="1:14" x14ac:dyDescent="0.25">
      <c r="A1963" t="s">
        <v>12</v>
      </c>
      <c r="B1963" s="1" t="s">
        <v>7963</v>
      </c>
      <c r="C1963" t="s">
        <v>7964</v>
      </c>
      <c r="D1963" t="s">
        <v>15</v>
      </c>
      <c r="E1963" s="2" t="s">
        <v>28</v>
      </c>
      <c r="F1963" t="str">
        <f t="shared" si="30"/>
        <v>Audi A8</v>
      </c>
      <c r="G1963" t="s">
        <v>7965</v>
      </c>
      <c r="H1963" s="2" t="s">
        <v>36</v>
      </c>
      <c r="I1963" s="5">
        <v>162000</v>
      </c>
      <c r="J1963" s="2">
        <v>2018</v>
      </c>
      <c r="K1963" s="2">
        <v>250</v>
      </c>
      <c r="L1963" t="s">
        <v>30</v>
      </c>
      <c r="M1963" s="3">
        <v>54900</v>
      </c>
      <c r="N1963" s="2" t="s">
        <v>6894</v>
      </c>
    </row>
    <row r="1964" spans="1:14" x14ac:dyDescent="0.25">
      <c r="A1964" t="s">
        <v>12</v>
      </c>
      <c r="B1964" s="1" t="s">
        <v>12574</v>
      </c>
      <c r="C1964" t="s">
        <v>1042</v>
      </c>
      <c r="D1964" t="s">
        <v>15</v>
      </c>
      <c r="E1964" s="2" t="s">
        <v>28</v>
      </c>
      <c r="F1964" t="str">
        <f t="shared" si="30"/>
        <v>Audi A8</v>
      </c>
      <c r="G1964"/>
      <c r="H1964" s="2" t="s">
        <v>25179</v>
      </c>
      <c r="I1964" s="5">
        <v>22644</v>
      </c>
      <c r="J1964" s="2">
        <v>2021</v>
      </c>
      <c r="K1964" s="2">
        <v>250</v>
      </c>
      <c r="M1964" s="3">
        <v>135000</v>
      </c>
      <c r="N1964" s="2" t="s">
        <v>380</v>
      </c>
    </row>
    <row r="1965" spans="1:14" x14ac:dyDescent="0.25">
      <c r="A1965" t="s">
        <v>12</v>
      </c>
      <c r="B1965" s="1" t="s">
        <v>11447</v>
      </c>
      <c r="C1965" t="s">
        <v>11448</v>
      </c>
      <c r="D1965" t="s">
        <v>15</v>
      </c>
      <c r="E1965" s="2" t="s">
        <v>28</v>
      </c>
      <c r="F1965" t="str">
        <f t="shared" si="30"/>
        <v>Audi A8</v>
      </c>
      <c r="G1965" t="s">
        <v>5000</v>
      </c>
      <c r="H1965" s="2" t="s">
        <v>17</v>
      </c>
      <c r="I1965" s="5">
        <v>288000</v>
      </c>
      <c r="J1965" s="2">
        <v>2015</v>
      </c>
      <c r="L1965" t="s">
        <v>30</v>
      </c>
      <c r="M1965" s="3">
        <v>35000</v>
      </c>
      <c r="N1965" s="2" t="s">
        <v>11428</v>
      </c>
    </row>
    <row r="1966" spans="1:14" x14ac:dyDescent="0.25">
      <c r="A1966" t="s">
        <v>12</v>
      </c>
      <c r="B1966" s="1" t="s">
        <v>6590</v>
      </c>
      <c r="C1966" t="s">
        <v>6523</v>
      </c>
      <c r="D1966" t="s">
        <v>15</v>
      </c>
      <c r="E1966" s="2" t="s">
        <v>28</v>
      </c>
      <c r="F1966" t="str">
        <f t="shared" si="30"/>
        <v>Audi A8</v>
      </c>
      <c r="G1966" t="s">
        <v>6591</v>
      </c>
      <c r="H1966" s="2" t="s">
        <v>17</v>
      </c>
      <c r="I1966" s="5">
        <v>305000</v>
      </c>
      <c r="J1966" s="2">
        <v>2013</v>
      </c>
      <c r="K1966" s="2">
        <v>285</v>
      </c>
      <c r="L1966" t="s">
        <v>30</v>
      </c>
      <c r="M1966" s="3">
        <v>26500</v>
      </c>
      <c r="N1966" s="2" t="s">
        <v>3323</v>
      </c>
    </row>
    <row r="1967" spans="1:14" x14ac:dyDescent="0.25">
      <c r="A1967" t="s">
        <v>12</v>
      </c>
      <c r="B1967" s="1" t="s">
        <v>16521</v>
      </c>
      <c r="C1967" t="s">
        <v>2280</v>
      </c>
      <c r="D1967" t="s">
        <v>15</v>
      </c>
      <c r="E1967" s="2" t="s">
        <v>28</v>
      </c>
      <c r="F1967" t="str">
        <f t="shared" si="30"/>
        <v>Audi A8</v>
      </c>
      <c r="G1967"/>
      <c r="H1967" s="2" t="s">
        <v>17</v>
      </c>
      <c r="I1967" s="5">
        <v>109000</v>
      </c>
      <c r="J1967" s="2">
        <v>2017</v>
      </c>
      <c r="K1967" s="2">
        <v>190</v>
      </c>
      <c r="L1967" t="s">
        <v>18</v>
      </c>
      <c r="M1967" s="3">
        <v>49000</v>
      </c>
      <c r="N1967" s="2" t="s">
        <v>19</v>
      </c>
    </row>
    <row r="1968" spans="1:14" x14ac:dyDescent="0.25">
      <c r="A1968" t="s">
        <v>12</v>
      </c>
      <c r="B1968" s="1" t="s">
        <v>3813</v>
      </c>
      <c r="C1968" t="s">
        <v>3814</v>
      </c>
      <c r="D1968" t="s">
        <v>15</v>
      </c>
      <c r="E1968" s="2" t="s">
        <v>3561</v>
      </c>
      <c r="F1968" t="str">
        <f t="shared" si="30"/>
        <v>Audi Q2</v>
      </c>
      <c r="G1968"/>
      <c r="H1968" s="2" t="s">
        <v>17</v>
      </c>
      <c r="I1968" s="5">
        <v>80000</v>
      </c>
      <c r="J1968" s="2">
        <v>2020</v>
      </c>
      <c r="K1968" s="2">
        <v>1598</v>
      </c>
      <c r="L1968" t="s">
        <v>30</v>
      </c>
      <c r="M1968" s="3">
        <v>27000</v>
      </c>
      <c r="N1968" s="2" t="s">
        <v>3742</v>
      </c>
    </row>
    <row r="1969" spans="1:14" x14ac:dyDescent="0.25">
      <c r="A1969" t="s">
        <v>12</v>
      </c>
      <c r="B1969" s="1" t="s">
        <v>6384</v>
      </c>
      <c r="C1969" t="s">
        <v>6385</v>
      </c>
      <c r="D1969" t="s">
        <v>15</v>
      </c>
      <c r="E1969" s="2" t="s">
        <v>3561</v>
      </c>
      <c r="F1969" t="str">
        <f t="shared" si="30"/>
        <v>Audi Q2</v>
      </c>
      <c r="G1969" t="s">
        <v>6386</v>
      </c>
      <c r="H1969" s="2" t="s">
        <v>17</v>
      </c>
      <c r="I1969" s="5">
        <v>67000</v>
      </c>
      <c r="J1969" s="2">
        <v>2018</v>
      </c>
      <c r="K1969" s="2">
        <v>86</v>
      </c>
      <c r="L1969" t="s">
        <v>18</v>
      </c>
      <c r="M1969" s="3">
        <v>26250</v>
      </c>
      <c r="N1969" s="2" t="s">
        <v>5996</v>
      </c>
    </row>
    <row r="1970" spans="1:14" x14ac:dyDescent="0.25">
      <c r="A1970" t="s">
        <v>12</v>
      </c>
      <c r="B1970" s="1" t="s">
        <v>15932</v>
      </c>
      <c r="C1970" t="s">
        <v>15933</v>
      </c>
      <c r="D1970" t="s">
        <v>15</v>
      </c>
      <c r="E1970" s="2" t="s">
        <v>3561</v>
      </c>
      <c r="F1970" t="str">
        <f t="shared" si="30"/>
        <v>Audi Q2</v>
      </c>
      <c r="G1970" t="s">
        <v>907</v>
      </c>
      <c r="H1970" s="2" t="s">
        <v>17</v>
      </c>
      <c r="I1970" s="5">
        <v>114429</v>
      </c>
      <c r="J1970" s="2">
        <v>2018</v>
      </c>
      <c r="K1970" s="2">
        <v>85</v>
      </c>
      <c r="L1970" t="s">
        <v>30</v>
      </c>
      <c r="M1970" s="3">
        <v>22000</v>
      </c>
      <c r="N1970" s="2" t="s">
        <v>15429</v>
      </c>
    </row>
    <row r="1971" spans="1:14" x14ac:dyDescent="0.25">
      <c r="A1971" t="s">
        <v>12</v>
      </c>
      <c r="B1971" s="1" t="s">
        <v>8790</v>
      </c>
      <c r="C1971" t="s">
        <v>1341</v>
      </c>
      <c r="D1971" t="s">
        <v>15</v>
      </c>
      <c r="E1971" s="2" t="s">
        <v>3561</v>
      </c>
      <c r="F1971" t="str">
        <f t="shared" si="30"/>
        <v>Audi Q2</v>
      </c>
      <c r="G1971" t="s">
        <v>85</v>
      </c>
      <c r="H1971" s="2" t="s">
        <v>17</v>
      </c>
      <c r="I1971" s="5">
        <v>81220</v>
      </c>
      <c r="J1971" s="2">
        <v>2017</v>
      </c>
      <c r="K1971" s="2">
        <v>85</v>
      </c>
      <c r="L1971" t="s">
        <v>18</v>
      </c>
      <c r="M1971" s="3">
        <v>23500</v>
      </c>
      <c r="N1971" s="2" t="s">
        <v>8045</v>
      </c>
    </row>
    <row r="1972" spans="1:14" x14ac:dyDescent="0.25">
      <c r="A1972" t="s">
        <v>12</v>
      </c>
      <c r="B1972" s="1" t="s">
        <v>14846</v>
      </c>
      <c r="C1972" t="s">
        <v>1204</v>
      </c>
      <c r="D1972" t="s">
        <v>15</v>
      </c>
      <c r="E1972" s="2" t="s">
        <v>3561</v>
      </c>
      <c r="F1972" t="str">
        <f t="shared" si="30"/>
        <v>Audi Q2</v>
      </c>
      <c r="G1972" t="s">
        <v>3938</v>
      </c>
      <c r="H1972" s="2" t="s">
        <v>17</v>
      </c>
      <c r="I1972" s="5">
        <v>21800</v>
      </c>
      <c r="J1972" s="2">
        <v>2020</v>
      </c>
      <c r="K1972" s="2">
        <v>85</v>
      </c>
      <c r="L1972" t="s">
        <v>30</v>
      </c>
      <c r="M1972" s="3">
        <v>24900</v>
      </c>
      <c r="N1972" s="2" t="s">
        <v>6019</v>
      </c>
    </row>
    <row r="1973" spans="1:14" x14ac:dyDescent="0.25">
      <c r="A1973" t="s">
        <v>12</v>
      </c>
      <c r="B1973" s="1" t="s">
        <v>9898</v>
      </c>
      <c r="C1973" t="s">
        <v>9899</v>
      </c>
      <c r="D1973" t="s">
        <v>15</v>
      </c>
      <c r="E1973" s="2" t="s">
        <v>3561</v>
      </c>
      <c r="F1973" t="str">
        <f t="shared" si="30"/>
        <v>Audi Q2</v>
      </c>
      <c r="G1973" t="s">
        <v>9900</v>
      </c>
      <c r="H1973" s="2" t="s">
        <v>17</v>
      </c>
      <c r="I1973" s="5">
        <v>62000</v>
      </c>
      <c r="J1973" s="2">
        <v>2020</v>
      </c>
      <c r="K1973" s="2">
        <v>85</v>
      </c>
      <c r="L1973" t="s">
        <v>18</v>
      </c>
      <c r="M1973" s="3">
        <v>29000</v>
      </c>
      <c r="N1973" s="2" t="s">
        <v>2568</v>
      </c>
    </row>
    <row r="1974" spans="1:14" x14ac:dyDescent="0.25">
      <c r="A1974" t="s">
        <v>12</v>
      </c>
      <c r="B1974" s="1" t="s">
        <v>11140</v>
      </c>
      <c r="C1974" t="s">
        <v>11141</v>
      </c>
      <c r="D1974" t="s">
        <v>15</v>
      </c>
      <c r="E1974" s="2" t="s">
        <v>3561</v>
      </c>
      <c r="F1974" t="str">
        <f t="shared" si="30"/>
        <v>Audi Q2</v>
      </c>
      <c r="G1974" t="s">
        <v>11142</v>
      </c>
      <c r="H1974" s="2" t="s">
        <v>17</v>
      </c>
      <c r="I1974" s="5">
        <v>42000</v>
      </c>
      <c r="J1974" s="2">
        <v>2020</v>
      </c>
      <c r="K1974" s="2">
        <v>85</v>
      </c>
      <c r="L1974" t="s">
        <v>30</v>
      </c>
      <c r="M1974" s="3">
        <v>26501</v>
      </c>
      <c r="N1974" s="2" t="s">
        <v>10903</v>
      </c>
    </row>
    <row r="1975" spans="1:14" x14ac:dyDescent="0.25">
      <c r="A1975" t="s">
        <v>12</v>
      </c>
      <c r="B1975" s="1" t="s">
        <v>13817</v>
      </c>
      <c r="C1975" t="s">
        <v>13818</v>
      </c>
      <c r="D1975" t="s">
        <v>15</v>
      </c>
      <c r="E1975" s="2" t="s">
        <v>3561</v>
      </c>
      <c r="F1975" t="str">
        <f t="shared" si="30"/>
        <v>Audi Q2</v>
      </c>
      <c r="G1975" t="s">
        <v>5455</v>
      </c>
      <c r="H1975" s="2" t="s">
        <v>36</v>
      </c>
      <c r="I1975" s="5">
        <v>19500</v>
      </c>
      <c r="J1975" s="2">
        <v>2019</v>
      </c>
      <c r="K1975" s="2">
        <v>85</v>
      </c>
      <c r="L1975" t="s">
        <v>60</v>
      </c>
      <c r="M1975" s="3">
        <v>27999</v>
      </c>
      <c r="N1975" s="2" t="s">
        <v>13819</v>
      </c>
    </row>
    <row r="1976" spans="1:14" x14ac:dyDescent="0.25">
      <c r="A1976" t="s">
        <v>12</v>
      </c>
      <c r="B1976" s="1" t="s">
        <v>10211</v>
      </c>
      <c r="C1976" t="s">
        <v>1195</v>
      </c>
      <c r="D1976" t="s">
        <v>15</v>
      </c>
      <c r="E1976" s="2" t="s">
        <v>3561</v>
      </c>
      <c r="F1976" t="str">
        <f t="shared" si="30"/>
        <v>Audi Q2</v>
      </c>
      <c r="G1976" t="s">
        <v>7888</v>
      </c>
      <c r="H1976" s="2" t="s">
        <v>36</v>
      </c>
      <c r="I1976" s="5">
        <v>46694</v>
      </c>
      <c r="J1976" s="2">
        <v>2019</v>
      </c>
      <c r="K1976" s="2">
        <v>85</v>
      </c>
      <c r="L1976" t="s">
        <v>18</v>
      </c>
      <c r="M1976" s="3">
        <v>23295</v>
      </c>
      <c r="N1976" s="2" t="s">
        <v>9834</v>
      </c>
    </row>
    <row r="1977" spans="1:14" x14ac:dyDescent="0.25">
      <c r="A1977" t="s">
        <v>12</v>
      </c>
      <c r="B1977" s="1" t="s">
        <v>7887</v>
      </c>
      <c r="C1977" t="s">
        <v>1195</v>
      </c>
      <c r="D1977" t="s">
        <v>15</v>
      </c>
      <c r="E1977" s="2" t="s">
        <v>3561</v>
      </c>
      <c r="F1977" t="str">
        <f t="shared" si="30"/>
        <v>Audi Q2</v>
      </c>
      <c r="G1977" t="s">
        <v>7888</v>
      </c>
      <c r="H1977" s="2" t="s">
        <v>36</v>
      </c>
      <c r="I1977" s="5">
        <v>66114</v>
      </c>
      <c r="J1977" s="2">
        <v>2019</v>
      </c>
      <c r="K1977" s="2">
        <v>85</v>
      </c>
      <c r="L1977" t="s">
        <v>45</v>
      </c>
      <c r="M1977" s="3">
        <v>23295</v>
      </c>
      <c r="N1977" s="2" t="s">
        <v>6894</v>
      </c>
    </row>
    <row r="1978" spans="1:14" x14ac:dyDescent="0.25">
      <c r="A1978" t="s">
        <v>12</v>
      </c>
      <c r="B1978" s="1" t="s">
        <v>7902</v>
      </c>
      <c r="C1978" t="s">
        <v>7903</v>
      </c>
      <c r="D1978" t="s">
        <v>15</v>
      </c>
      <c r="E1978" s="2" t="s">
        <v>3561</v>
      </c>
      <c r="F1978" t="str">
        <f t="shared" si="30"/>
        <v>Audi Q2</v>
      </c>
      <c r="G1978" t="s">
        <v>7904</v>
      </c>
      <c r="H1978" s="2" t="s">
        <v>36</v>
      </c>
      <c r="I1978" s="5">
        <v>51600</v>
      </c>
      <c r="J1978" s="2">
        <v>2019</v>
      </c>
      <c r="K1978" s="2">
        <v>85</v>
      </c>
      <c r="L1978" t="s">
        <v>45</v>
      </c>
      <c r="M1978" s="3">
        <v>27000</v>
      </c>
      <c r="N1978" s="2" t="s">
        <v>6894</v>
      </c>
    </row>
    <row r="1979" spans="1:14" x14ac:dyDescent="0.25">
      <c r="A1979" t="s">
        <v>12</v>
      </c>
      <c r="B1979" s="1" t="s">
        <v>15869</v>
      </c>
      <c r="C1979" t="s">
        <v>15870</v>
      </c>
      <c r="D1979" t="s">
        <v>15</v>
      </c>
      <c r="E1979" s="2" t="s">
        <v>3561</v>
      </c>
      <c r="F1979" t="str">
        <f t="shared" si="30"/>
        <v>Audi Q2</v>
      </c>
      <c r="G1979" t="s">
        <v>15871</v>
      </c>
      <c r="H1979" s="2" t="s">
        <v>17</v>
      </c>
      <c r="I1979" s="5">
        <v>66000</v>
      </c>
      <c r="J1979" s="2">
        <v>2018</v>
      </c>
      <c r="K1979" s="2">
        <v>85</v>
      </c>
      <c r="L1979" t="s">
        <v>30</v>
      </c>
      <c r="M1979" s="3">
        <v>29000</v>
      </c>
      <c r="N1979" s="2" t="s">
        <v>15868</v>
      </c>
    </row>
    <row r="1980" spans="1:14" x14ac:dyDescent="0.25">
      <c r="A1980" t="s">
        <v>12</v>
      </c>
      <c r="B1980" s="1" t="s">
        <v>6994</v>
      </c>
      <c r="C1980" t="s">
        <v>6995</v>
      </c>
      <c r="D1980" t="s">
        <v>15</v>
      </c>
      <c r="E1980" s="2" t="s">
        <v>3561</v>
      </c>
      <c r="F1980" t="str">
        <f t="shared" si="30"/>
        <v>Audi Q2</v>
      </c>
      <c r="G1980" t="s">
        <v>6996</v>
      </c>
      <c r="H1980" s="2" t="s">
        <v>36</v>
      </c>
      <c r="I1980" s="5">
        <v>7000</v>
      </c>
      <c r="J1980" s="2">
        <v>2022</v>
      </c>
      <c r="K1980" s="2">
        <v>110</v>
      </c>
      <c r="L1980" t="s">
        <v>30</v>
      </c>
      <c r="M1980" s="3">
        <v>25500</v>
      </c>
      <c r="N1980" s="2" t="s">
        <v>6993</v>
      </c>
    </row>
    <row r="1981" spans="1:14" x14ac:dyDescent="0.25">
      <c r="A1981" t="s">
        <v>12</v>
      </c>
      <c r="B1981" s="1" t="s">
        <v>3559</v>
      </c>
      <c r="C1981" t="s">
        <v>3560</v>
      </c>
      <c r="D1981" t="s">
        <v>15</v>
      </c>
      <c r="E1981" s="2" t="s">
        <v>3561</v>
      </c>
      <c r="F1981" t="str">
        <f t="shared" si="30"/>
        <v>Audi Q2</v>
      </c>
      <c r="G1981" t="s">
        <v>3562</v>
      </c>
      <c r="H1981" s="2" t="s">
        <v>36</v>
      </c>
      <c r="I1981" s="5">
        <v>108100</v>
      </c>
      <c r="J1981" s="2">
        <v>2017</v>
      </c>
      <c r="K1981" s="2">
        <v>85</v>
      </c>
      <c r="L1981" t="s">
        <v>296</v>
      </c>
      <c r="M1981" s="3">
        <v>20900</v>
      </c>
      <c r="N1981" s="2" t="s">
        <v>2899</v>
      </c>
    </row>
    <row r="1982" spans="1:14" x14ac:dyDescent="0.25">
      <c r="A1982" t="s">
        <v>12</v>
      </c>
      <c r="B1982" s="1" t="s">
        <v>13128</v>
      </c>
      <c r="C1982" t="s">
        <v>13129</v>
      </c>
      <c r="D1982" t="s">
        <v>15</v>
      </c>
      <c r="E1982" s="2" t="s">
        <v>998</v>
      </c>
      <c r="F1982" t="str">
        <f t="shared" si="30"/>
        <v>Audi Q3</v>
      </c>
      <c r="G1982" t="s">
        <v>13130</v>
      </c>
      <c r="H1982" s="2" t="s">
        <v>36</v>
      </c>
      <c r="I1982" s="5">
        <v>92000</v>
      </c>
      <c r="J1982" s="2">
        <v>2017</v>
      </c>
      <c r="K1982" s="2">
        <v>110</v>
      </c>
      <c r="L1982" t="s">
        <v>18</v>
      </c>
      <c r="M1982" s="3">
        <v>24000</v>
      </c>
      <c r="N1982" s="2" t="s">
        <v>13121</v>
      </c>
    </row>
    <row r="1983" spans="1:14" x14ac:dyDescent="0.25">
      <c r="A1983" t="s">
        <v>12</v>
      </c>
      <c r="B1983" s="1" t="s">
        <v>8022</v>
      </c>
      <c r="C1983" t="s">
        <v>8023</v>
      </c>
      <c r="D1983" t="s">
        <v>15</v>
      </c>
      <c r="E1983" s="2" t="s">
        <v>998</v>
      </c>
      <c r="F1983" t="str">
        <f t="shared" si="30"/>
        <v>Audi Q3</v>
      </c>
      <c r="G1983" t="s">
        <v>8024</v>
      </c>
      <c r="H1983" s="2" t="s">
        <v>36</v>
      </c>
      <c r="I1983" s="5">
        <v>180000</v>
      </c>
      <c r="J1983" s="2">
        <v>2018</v>
      </c>
      <c r="K1983" s="2">
        <v>110</v>
      </c>
      <c r="L1983" t="s">
        <v>18</v>
      </c>
      <c r="M1983" s="3">
        <v>30000</v>
      </c>
      <c r="N1983" s="2" t="s">
        <v>7981</v>
      </c>
    </row>
    <row r="1984" spans="1:14" x14ac:dyDescent="0.25">
      <c r="A1984" t="s">
        <v>12</v>
      </c>
      <c r="B1984" s="1" t="s">
        <v>13495</v>
      </c>
      <c r="C1984" t="s">
        <v>13496</v>
      </c>
      <c r="D1984" t="s">
        <v>15</v>
      </c>
      <c r="E1984" s="2" t="s">
        <v>998</v>
      </c>
      <c r="F1984" t="str">
        <f t="shared" si="30"/>
        <v>Audi Q3</v>
      </c>
      <c r="G1984" t="s">
        <v>147</v>
      </c>
      <c r="H1984" s="2" t="s">
        <v>17</v>
      </c>
      <c r="I1984" s="5">
        <v>165500</v>
      </c>
      <c r="J1984" s="2">
        <v>2013</v>
      </c>
      <c r="K1984" s="2">
        <v>103</v>
      </c>
      <c r="L1984" t="s">
        <v>2104</v>
      </c>
      <c r="M1984" s="3">
        <v>17000</v>
      </c>
      <c r="N1984" s="2" t="s">
        <v>3109</v>
      </c>
    </row>
    <row r="1985" spans="1:14" x14ac:dyDescent="0.25">
      <c r="A1985" t="s">
        <v>12</v>
      </c>
      <c r="B1985" s="1" t="s">
        <v>11208</v>
      </c>
      <c r="C1985" t="s">
        <v>11209</v>
      </c>
      <c r="D1985" t="s">
        <v>15</v>
      </c>
      <c r="E1985" s="2" t="s">
        <v>998</v>
      </c>
      <c r="F1985" t="str">
        <f t="shared" si="30"/>
        <v>Audi Q3</v>
      </c>
      <c r="G1985" t="s">
        <v>147</v>
      </c>
      <c r="H1985" s="2" t="s">
        <v>17</v>
      </c>
      <c r="I1985" s="5">
        <v>139054</v>
      </c>
      <c r="J1985" s="2">
        <v>2013</v>
      </c>
      <c r="K1985" s="2">
        <v>103</v>
      </c>
      <c r="L1985" t="s">
        <v>18</v>
      </c>
      <c r="M1985" s="3">
        <v>17800</v>
      </c>
      <c r="N1985" s="2" t="s">
        <v>11202</v>
      </c>
    </row>
    <row r="1986" spans="1:14" x14ac:dyDescent="0.25">
      <c r="A1986" t="s">
        <v>12</v>
      </c>
      <c r="B1986" s="1" t="s">
        <v>6093</v>
      </c>
      <c r="C1986" t="s">
        <v>6094</v>
      </c>
      <c r="D1986" t="s">
        <v>15</v>
      </c>
      <c r="E1986" s="2" t="s">
        <v>998</v>
      </c>
      <c r="F1986" t="str">
        <f t="shared" si="30"/>
        <v>Audi Q3</v>
      </c>
      <c r="G1986" t="s">
        <v>147</v>
      </c>
      <c r="H1986" s="2" t="s">
        <v>17</v>
      </c>
      <c r="I1986" s="5">
        <v>124000</v>
      </c>
      <c r="J1986" s="2">
        <v>2016</v>
      </c>
      <c r="K1986" s="2">
        <v>110</v>
      </c>
      <c r="L1986" t="s">
        <v>30</v>
      </c>
      <c r="M1986" s="3">
        <v>20000</v>
      </c>
      <c r="N1986" s="2" t="s">
        <v>6057</v>
      </c>
    </row>
    <row r="1987" spans="1:14" x14ac:dyDescent="0.25">
      <c r="A1987" t="s">
        <v>12</v>
      </c>
      <c r="B1987" s="1" t="s">
        <v>16161</v>
      </c>
      <c r="C1987" t="s">
        <v>16162</v>
      </c>
      <c r="D1987" t="s">
        <v>15</v>
      </c>
      <c r="E1987" s="2" t="s">
        <v>998</v>
      </c>
      <c r="F1987" t="str">
        <f t="shared" ref="F1987:F2050" si="31">D1987&amp; " " &amp; E1987</f>
        <v>Audi Q3</v>
      </c>
      <c r="G1987" t="s">
        <v>147</v>
      </c>
      <c r="H1987" s="2" t="s">
        <v>17</v>
      </c>
      <c r="I1987" s="5">
        <v>88000</v>
      </c>
      <c r="J1987" s="2">
        <v>2015</v>
      </c>
      <c r="K1987" s="2">
        <v>103</v>
      </c>
      <c r="L1987" t="s">
        <v>121</v>
      </c>
      <c r="M1987" s="3">
        <v>22000</v>
      </c>
      <c r="N1987" s="2" t="s">
        <v>16163</v>
      </c>
    </row>
    <row r="1988" spans="1:14" x14ac:dyDescent="0.25">
      <c r="A1988" t="s">
        <v>12</v>
      </c>
      <c r="B1988" s="1" t="s">
        <v>6496</v>
      </c>
      <c r="C1988" t="s">
        <v>6497</v>
      </c>
      <c r="D1988" t="s">
        <v>15</v>
      </c>
      <c r="E1988" s="2" t="s">
        <v>998</v>
      </c>
      <c r="F1988" t="str">
        <f t="shared" si="31"/>
        <v>Audi Q3</v>
      </c>
      <c r="G1988" t="s">
        <v>147</v>
      </c>
      <c r="H1988" s="2" t="s">
        <v>17</v>
      </c>
      <c r="I1988" s="5">
        <v>174</v>
      </c>
      <c r="J1988" s="2">
        <v>2017</v>
      </c>
      <c r="K1988" s="2">
        <v>110</v>
      </c>
      <c r="L1988" t="s">
        <v>30</v>
      </c>
      <c r="M1988" s="3">
        <v>19900</v>
      </c>
      <c r="N1988" s="2" t="s">
        <v>6439</v>
      </c>
    </row>
    <row r="1989" spans="1:14" x14ac:dyDescent="0.25">
      <c r="A1989" t="s">
        <v>12</v>
      </c>
      <c r="B1989" s="1" t="s">
        <v>6989</v>
      </c>
      <c r="C1989" t="s">
        <v>1344</v>
      </c>
      <c r="D1989" t="s">
        <v>15</v>
      </c>
      <c r="E1989" s="2" t="s">
        <v>998</v>
      </c>
      <c r="F1989" t="str">
        <f t="shared" si="31"/>
        <v>Audi Q3</v>
      </c>
      <c r="G1989" t="s">
        <v>147</v>
      </c>
      <c r="H1989" s="2" t="s">
        <v>17</v>
      </c>
      <c r="I1989" s="5">
        <v>141000</v>
      </c>
      <c r="J1989" s="2">
        <v>2018</v>
      </c>
      <c r="K1989" s="2">
        <v>88</v>
      </c>
      <c r="L1989" t="s">
        <v>121</v>
      </c>
      <c r="M1989" s="3">
        <v>22990</v>
      </c>
      <c r="N1989" s="2" t="s">
        <v>6595</v>
      </c>
    </row>
    <row r="1990" spans="1:14" x14ac:dyDescent="0.25">
      <c r="A1990" t="s">
        <v>12</v>
      </c>
      <c r="B1990" s="1" t="s">
        <v>5939</v>
      </c>
      <c r="C1990" t="s">
        <v>5940</v>
      </c>
      <c r="D1990" t="s">
        <v>15</v>
      </c>
      <c r="E1990" s="2" t="s">
        <v>998</v>
      </c>
      <c r="F1990" t="str">
        <f t="shared" si="31"/>
        <v>Audi Q3</v>
      </c>
      <c r="G1990" t="s">
        <v>365</v>
      </c>
      <c r="H1990" s="2" t="s">
        <v>17</v>
      </c>
      <c r="I1990" s="5">
        <v>155000</v>
      </c>
      <c r="J1990" s="2">
        <v>2013</v>
      </c>
      <c r="K1990" s="2">
        <v>103</v>
      </c>
      <c r="L1990" t="s">
        <v>296</v>
      </c>
      <c r="M1990" s="3">
        <v>19199</v>
      </c>
      <c r="N1990" s="2" t="s">
        <v>5381</v>
      </c>
    </row>
    <row r="1991" spans="1:14" x14ac:dyDescent="0.25">
      <c r="A1991" t="s">
        <v>12</v>
      </c>
      <c r="B1991" s="1" t="s">
        <v>16306</v>
      </c>
      <c r="C1991" t="s">
        <v>16307</v>
      </c>
      <c r="D1991" t="s">
        <v>15</v>
      </c>
      <c r="E1991" s="2" t="s">
        <v>998</v>
      </c>
      <c r="F1991" t="str">
        <f t="shared" si="31"/>
        <v>Audi Q3</v>
      </c>
      <c r="G1991" t="s">
        <v>7213</v>
      </c>
      <c r="H1991" s="2" t="s">
        <v>17</v>
      </c>
      <c r="I1991" s="5">
        <v>199000</v>
      </c>
      <c r="J1991" s="2">
        <v>2013</v>
      </c>
      <c r="K1991" s="2">
        <v>130</v>
      </c>
      <c r="L1991" t="s">
        <v>30</v>
      </c>
      <c r="M1991" s="3">
        <v>18490</v>
      </c>
      <c r="N1991" s="2" t="s">
        <v>16297</v>
      </c>
    </row>
    <row r="1992" spans="1:14" x14ac:dyDescent="0.25">
      <c r="A1992" t="s">
        <v>12</v>
      </c>
      <c r="B1992" s="1" t="s">
        <v>1244</v>
      </c>
      <c r="C1992" t="s">
        <v>115</v>
      </c>
      <c r="D1992" t="s">
        <v>15</v>
      </c>
      <c r="E1992" s="2" t="s">
        <v>998</v>
      </c>
      <c r="F1992" t="str">
        <f t="shared" si="31"/>
        <v>Audi Q3</v>
      </c>
      <c r="G1992" t="s">
        <v>365</v>
      </c>
      <c r="H1992" s="2" t="s">
        <v>25179</v>
      </c>
      <c r="I1992" s="5">
        <v>96213</v>
      </c>
      <c r="J1992" s="2">
        <v>2015</v>
      </c>
      <c r="K1992" s="2">
        <v>135</v>
      </c>
      <c r="M1992" s="3">
        <v>25600</v>
      </c>
      <c r="N1992" s="2" t="s">
        <v>1080</v>
      </c>
    </row>
    <row r="1993" spans="1:14" x14ac:dyDescent="0.25">
      <c r="A1993" t="s">
        <v>12</v>
      </c>
      <c r="B1993" s="1" t="s">
        <v>1453</v>
      </c>
      <c r="C1993" t="s">
        <v>115</v>
      </c>
      <c r="D1993" t="s">
        <v>15</v>
      </c>
      <c r="E1993" s="2" t="s">
        <v>998</v>
      </c>
      <c r="F1993" t="str">
        <f t="shared" si="31"/>
        <v>Audi Q3</v>
      </c>
      <c r="G1993" t="s">
        <v>365</v>
      </c>
      <c r="H1993" s="2" t="s">
        <v>25179</v>
      </c>
      <c r="I1993" s="5">
        <v>111920</v>
      </c>
      <c r="J1993" s="2">
        <v>2015</v>
      </c>
      <c r="K1993" s="2">
        <v>135</v>
      </c>
      <c r="M1993" s="3">
        <v>21999</v>
      </c>
      <c r="N1993" s="2" t="s">
        <v>1276</v>
      </c>
    </row>
    <row r="1994" spans="1:14" x14ac:dyDescent="0.25">
      <c r="A1994" t="s">
        <v>12</v>
      </c>
      <c r="B1994" s="1" t="s">
        <v>2999</v>
      </c>
      <c r="C1994" t="s">
        <v>115</v>
      </c>
      <c r="D1994" t="s">
        <v>15</v>
      </c>
      <c r="E1994" s="2" t="s">
        <v>998</v>
      </c>
      <c r="F1994" t="str">
        <f t="shared" si="31"/>
        <v>Audi Q3</v>
      </c>
      <c r="G1994"/>
      <c r="H1994" s="2" t="s">
        <v>25179</v>
      </c>
      <c r="I1994" s="5">
        <v>103567</v>
      </c>
      <c r="J1994" s="2">
        <v>2018</v>
      </c>
      <c r="K1994" s="2">
        <v>110</v>
      </c>
      <c r="M1994" s="3">
        <v>24600</v>
      </c>
      <c r="N1994" s="2" t="s">
        <v>2899</v>
      </c>
    </row>
    <row r="1995" spans="1:14" x14ac:dyDescent="0.25">
      <c r="A1995" t="s">
        <v>12</v>
      </c>
      <c r="B1995" s="1" t="s">
        <v>3158</v>
      </c>
      <c r="C1995" t="s">
        <v>115</v>
      </c>
      <c r="D1995" t="s">
        <v>15</v>
      </c>
      <c r="E1995" s="2" t="s">
        <v>998</v>
      </c>
      <c r="F1995" t="str">
        <f t="shared" si="31"/>
        <v>Audi Q3</v>
      </c>
      <c r="G1995" t="s">
        <v>365</v>
      </c>
      <c r="H1995" s="2" t="s">
        <v>25179</v>
      </c>
      <c r="I1995" s="5">
        <v>88360</v>
      </c>
      <c r="J1995" s="2">
        <v>2016</v>
      </c>
      <c r="K1995" s="2">
        <v>110</v>
      </c>
      <c r="M1995" s="3">
        <v>21999</v>
      </c>
      <c r="N1995" s="2" t="s">
        <v>3059</v>
      </c>
    </row>
    <row r="1996" spans="1:14" x14ac:dyDescent="0.25">
      <c r="A1996" t="s">
        <v>12</v>
      </c>
      <c r="B1996" s="1" t="s">
        <v>7656</v>
      </c>
      <c r="C1996" t="s">
        <v>7657</v>
      </c>
      <c r="D1996" t="s">
        <v>15</v>
      </c>
      <c r="E1996" s="2" t="s">
        <v>998</v>
      </c>
      <c r="F1996" t="str">
        <f t="shared" si="31"/>
        <v>Audi Q3</v>
      </c>
      <c r="G1996" t="s">
        <v>2293</v>
      </c>
      <c r="H1996" s="2" t="s">
        <v>17</v>
      </c>
      <c r="I1996" s="5">
        <v>130000</v>
      </c>
      <c r="J1996" s="2">
        <v>2015</v>
      </c>
      <c r="K1996" s="2">
        <v>150</v>
      </c>
      <c r="L1996" t="s">
        <v>25</v>
      </c>
      <c r="M1996" s="3">
        <v>21500</v>
      </c>
      <c r="N1996" s="2" t="s">
        <v>7655</v>
      </c>
    </row>
    <row r="1997" spans="1:14" x14ac:dyDescent="0.25">
      <c r="A1997" t="s">
        <v>12</v>
      </c>
      <c r="B1997" s="1" t="s">
        <v>12340</v>
      </c>
      <c r="C1997" t="s">
        <v>12341</v>
      </c>
      <c r="D1997" t="s">
        <v>15</v>
      </c>
      <c r="E1997" s="2" t="s">
        <v>998</v>
      </c>
      <c r="F1997" t="str">
        <f t="shared" si="31"/>
        <v>Audi Q3</v>
      </c>
      <c r="G1997" t="s">
        <v>12342</v>
      </c>
      <c r="H1997" s="2" t="s">
        <v>17</v>
      </c>
      <c r="I1997" s="5">
        <v>273000</v>
      </c>
      <c r="J1997" s="2">
        <v>2013</v>
      </c>
      <c r="K1997" s="2">
        <v>130</v>
      </c>
      <c r="L1997" t="s">
        <v>18</v>
      </c>
      <c r="M1997" s="3">
        <v>13000</v>
      </c>
      <c r="N1997" s="2" t="s">
        <v>773</v>
      </c>
    </row>
    <row r="1998" spans="1:14" x14ac:dyDescent="0.25">
      <c r="A1998" t="s">
        <v>12</v>
      </c>
      <c r="B1998" s="1" t="s">
        <v>7029</v>
      </c>
      <c r="C1998" t="s">
        <v>7030</v>
      </c>
      <c r="D1998" t="s">
        <v>15</v>
      </c>
      <c r="E1998" s="2" t="s">
        <v>998</v>
      </c>
      <c r="F1998" t="str">
        <f t="shared" si="31"/>
        <v>Audi Q3</v>
      </c>
      <c r="G1998" t="s">
        <v>7031</v>
      </c>
      <c r="H1998" s="2" t="s">
        <v>17</v>
      </c>
      <c r="I1998" s="5">
        <v>81000</v>
      </c>
      <c r="J1998" s="2">
        <v>2015</v>
      </c>
      <c r="K1998" s="2">
        <v>110</v>
      </c>
      <c r="L1998" t="s">
        <v>30</v>
      </c>
      <c r="M1998" s="3">
        <v>25999</v>
      </c>
      <c r="N1998" s="2" t="s">
        <v>7025</v>
      </c>
    </row>
    <row r="1999" spans="1:14" x14ac:dyDescent="0.25">
      <c r="A1999" t="s">
        <v>12</v>
      </c>
      <c r="B1999" s="1" t="s">
        <v>3166</v>
      </c>
      <c r="C1999" t="s">
        <v>115</v>
      </c>
      <c r="D1999" t="s">
        <v>15</v>
      </c>
      <c r="E1999" s="2" t="s">
        <v>998</v>
      </c>
      <c r="F1999" t="str">
        <f t="shared" si="31"/>
        <v>Audi Q3</v>
      </c>
      <c r="G1999" t="s">
        <v>365</v>
      </c>
      <c r="H1999" s="2" t="s">
        <v>25179</v>
      </c>
      <c r="I1999" s="5">
        <v>64569</v>
      </c>
      <c r="J1999" s="2">
        <v>2016</v>
      </c>
      <c r="K1999" s="2">
        <v>110</v>
      </c>
      <c r="M1999" s="3">
        <v>22999</v>
      </c>
      <c r="N1999" s="2" t="s">
        <v>3059</v>
      </c>
    </row>
    <row r="2000" spans="1:14" x14ac:dyDescent="0.25">
      <c r="A2000" t="s">
        <v>12</v>
      </c>
      <c r="B2000" s="1" t="s">
        <v>7278</v>
      </c>
      <c r="C2000" t="s">
        <v>1218</v>
      </c>
      <c r="D2000" t="s">
        <v>15</v>
      </c>
      <c r="E2000" s="2" t="s">
        <v>998</v>
      </c>
      <c r="F2000" t="str">
        <f t="shared" si="31"/>
        <v>Audi Q3</v>
      </c>
      <c r="G2000" t="s">
        <v>147</v>
      </c>
      <c r="H2000" s="2" t="s">
        <v>17</v>
      </c>
      <c r="I2000" s="5">
        <v>222500</v>
      </c>
      <c r="J2000" s="2">
        <v>2013</v>
      </c>
      <c r="K2000" s="2">
        <v>103</v>
      </c>
      <c r="L2000" t="s">
        <v>30</v>
      </c>
      <c r="M2000" s="3">
        <v>16499</v>
      </c>
      <c r="N2000" s="2" t="s">
        <v>7196</v>
      </c>
    </row>
    <row r="2001" spans="1:14" x14ac:dyDescent="0.25">
      <c r="A2001" t="s">
        <v>12</v>
      </c>
      <c r="B2001" s="1" t="s">
        <v>1690</v>
      </c>
      <c r="C2001" t="s">
        <v>992</v>
      </c>
      <c r="D2001" t="s">
        <v>15</v>
      </c>
      <c r="E2001" s="2" t="s">
        <v>998</v>
      </c>
      <c r="F2001" t="str">
        <f t="shared" si="31"/>
        <v>Audi Q3</v>
      </c>
      <c r="G2001"/>
      <c r="H2001" s="2" t="s">
        <v>25179</v>
      </c>
      <c r="I2001" s="5">
        <v>91437</v>
      </c>
      <c r="J2001" s="2">
        <v>2018</v>
      </c>
      <c r="K2001" s="2">
        <v>110</v>
      </c>
      <c r="M2001" s="3">
        <v>25950</v>
      </c>
      <c r="N2001" s="2" t="s">
        <v>19</v>
      </c>
    </row>
    <row r="2002" spans="1:14" x14ac:dyDescent="0.25">
      <c r="A2002" t="s">
        <v>12</v>
      </c>
      <c r="B2002" s="1" t="s">
        <v>11535</v>
      </c>
      <c r="C2002" t="s">
        <v>8009</v>
      </c>
      <c r="D2002" t="s">
        <v>15</v>
      </c>
      <c r="E2002" s="2" t="s">
        <v>998</v>
      </c>
      <c r="F2002" t="str">
        <f t="shared" si="31"/>
        <v>Audi Q3</v>
      </c>
      <c r="G2002"/>
      <c r="H2002" s="2" t="s">
        <v>17</v>
      </c>
      <c r="I2002" s="5">
        <v>91195</v>
      </c>
      <c r="J2002" s="2">
        <v>2018</v>
      </c>
      <c r="K2002" s="2">
        <v>110</v>
      </c>
      <c r="M2002" s="3">
        <v>28999</v>
      </c>
      <c r="N2002" s="2" t="s">
        <v>6894</v>
      </c>
    </row>
    <row r="2003" spans="1:14" x14ac:dyDescent="0.25">
      <c r="A2003" t="s">
        <v>12</v>
      </c>
      <c r="B2003" s="1" t="s">
        <v>11542</v>
      </c>
      <c r="C2003" t="s">
        <v>8021</v>
      </c>
      <c r="D2003" t="s">
        <v>15</v>
      </c>
      <c r="E2003" s="2" t="s">
        <v>998</v>
      </c>
      <c r="F2003" t="str">
        <f t="shared" si="31"/>
        <v>Audi Q3</v>
      </c>
      <c r="G2003"/>
      <c r="H2003" s="2" t="s">
        <v>17</v>
      </c>
      <c r="I2003" s="5">
        <v>91195</v>
      </c>
      <c r="J2003" s="2">
        <v>2018</v>
      </c>
      <c r="K2003" s="2">
        <v>110</v>
      </c>
      <c r="M2003" s="3">
        <v>28999</v>
      </c>
      <c r="N2003" s="2" t="s">
        <v>6894</v>
      </c>
    </row>
    <row r="2004" spans="1:14" x14ac:dyDescent="0.25">
      <c r="A2004" t="s">
        <v>12</v>
      </c>
      <c r="B2004" s="1" t="s">
        <v>7532</v>
      </c>
      <c r="C2004" t="s">
        <v>7533</v>
      </c>
      <c r="D2004" t="s">
        <v>15</v>
      </c>
      <c r="E2004" s="2" t="s">
        <v>998</v>
      </c>
      <c r="F2004" t="str">
        <f t="shared" si="31"/>
        <v>Audi Q3</v>
      </c>
      <c r="G2004" t="s">
        <v>7534</v>
      </c>
      <c r="H2004" s="2" t="s">
        <v>17</v>
      </c>
      <c r="I2004" s="5">
        <v>105000</v>
      </c>
      <c r="J2004" s="2">
        <v>2016</v>
      </c>
      <c r="K2004" s="2">
        <v>110</v>
      </c>
      <c r="L2004" t="s">
        <v>30</v>
      </c>
      <c r="M2004" s="3">
        <v>22500</v>
      </c>
      <c r="N2004" s="2" t="s">
        <v>7444</v>
      </c>
    </row>
    <row r="2005" spans="1:14" x14ac:dyDescent="0.25">
      <c r="A2005" t="s">
        <v>12</v>
      </c>
      <c r="B2005" s="1" t="s">
        <v>5224</v>
      </c>
      <c r="C2005" t="s">
        <v>5225</v>
      </c>
      <c r="D2005" t="s">
        <v>15</v>
      </c>
      <c r="E2005" s="2" t="s">
        <v>998</v>
      </c>
      <c r="F2005" t="str">
        <f t="shared" si="31"/>
        <v>Audi Q3</v>
      </c>
      <c r="G2005" t="s">
        <v>5226</v>
      </c>
      <c r="H2005" s="2" t="s">
        <v>17</v>
      </c>
      <c r="I2005" s="5">
        <v>45000</v>
      </c>
      <c r="J2005" s="2">
        <v>2017</v>
      </c>
      <c r="K2005" s="2">
        <v>88</v>
      </c>
      <c r="L2005" t="s">
        <v>18</v>
      </c>
      <c r="M2005" s="3">
        <v>24999</v>
      </c>
      <c r="N2005" s="2" t="s">
        <v>2091</v>
      </c>
    </row>
    <row r="2006" spans="1:14" x14ac:dyDescent="0.25">
      <c r="A2006" t="s">
        <v>12</v>
      </c>
      <c r="B2006" s="1" t="s">
        <v>2910</v>
      </c>
      <c r="C2006" t="s">
        <v>1047</v>
      </c>
      <c r="D2006" t="s">
        <v>15</v>
      </c>
      <c r="E2006" s="2" t="s">
        <v>998</v>
      </c>
      <c r="F2006" t="str">
        <f t="shared" si="31"/>
        <v>Audi Q3</v>
      </c>
      <c r="G2006"/>
      <c r="H2006" s="2" t="s">
        <v>17</v>
      </c>
      <c r="I2006" s="5">
        <v>177735</v>
      </c>
      <c r="J2006" s="2">
        <v>2017</v>
      </c>
      <c r="K2006" s="2">
        <v>110</v>
      </c>
      <c r="L2006" t="s">
        <v>2911</v>
      </c>
      <c r="M2006" s="3">
        <v>19900</v>
      </c>
      <c r="N2006" s="2" t="s">
        <v>19</v>
      </c>
    </row>
    <row r="2007" spans="1:14" x14ac:dyDescent="0.25">
      <c r="A2007" t="s">
        <v>12</v>
      </c>
      <c r="B2007" s="1" t="s">
        <v>3428</v>
      </c>
      <c r="C2007" t="s">
        <v>992</v>
      </c>
      <c r="D2007" t="s">
        <v>15</v>
      </c>
      <c r="E2007" s="2" t="s">
        <v>998</v>
      </c>
      <c r="F2007" t="str">
        <f t="shared" si="31"/>
        <v>Audi Q3</v>
      </c>
      <c r="G2007"/>
      <c r="H2007" s="2" t="s">
        <v>25179</v>
      </c>
      <c r="I2007" s="5">
        <v>79850</v>
      </c>
      <c r="J2007" s="2">
        <v>2018</v>
      </c>
      <c r="K2007" s="2">
        <v>132</v>
      </c>
      <c r="M2007" s="3">
        <v>32350</v>
      </c>
      <c r="N2007" s="2" t="s">
        <v>19</v>
      </c>
    </row>
    <row r="2008" spans="1:14" x14ac:dyDescent="0.25">
      <c r="A2008" t="s">
        <v>12</v>
      </c>
      <c r="B2008" s="1" t="s">
        <v>5020</v>
      </c>
      <c r="C2008" t="s">
        <v>1195</v>
      </c>
      <c r="D2008" t="s">
        <v>15</v>
      </c>
      <c r="E2008" s="2" t="s">
        <v>998</v>
      </c>
      <c r="F2008" t="str">
        <f t="shared" si="31"/>
        <v>Audi Q3</v>
      </c>
      <c r="G2008" t="s">
        <v>5021</v>
      </c>
      <c r="H2008" s="2" t="s">
        <v>17</v>
      </c>
      <c r="I2008" s="5">
        <v>118738</v>
      </c>
      <c r="J2008" s="2">
        <v>2019</v>
      </c>
      <c r="K2008" s="2">
        <v>110</v>
      </c>
      <c r="L2008" t="s">
        <v>30</v>
      </c>
      <c r="M2008" s="3">
        <v>35195</v>
      </c>
      <c r="N2008" s="2" t="s">
        <v>4967</v>
      </c>
    </row>
    <row r="2009" spans="1:14" x14ac:dyDescent="0.25">
      <c r="A2009" t="s">
        <v>12</v>
      </c>
      <c r="B2009" s="1" t="s">
        <v>10165</v>
      </c>
      <c r="C2009" t="s">
        <v>1042</v>
      </c>
      <c r="D2009" t="s">
        <v>15</v>
      </c>
      <c r="E2009" s="2" t="s">
        <v>998</v>
      </c>
      <c r="F2009" t="str">
        <f t="shared" si="31"/>
        <v>Audi Q3</v>
      </c>
      <c r="G2009"/>
      <c r="H2009" s="2" t="s">
        <v>25179</v>
      </c>
      <c r="I2009" s="5">
        <v>8811</v>
      </c>
      <c r="J2009" s="2">
        <v>2022</v>
      </c>
      <c r="K2009" s="2">
        <v>110</v>
      </c>
      <c r="M2009" s="3">
        <v>49900</v>
      </c>
      <c r="N2009" s="2" t="s">
        <v>380</v>
      </c>
    </row>
    <row r="2010" spans="1:14" x14ac:dyDescent="0.25">
      <c r="A2010" t="s">
        <v>12</v>
      </c>
      <c r="B2010" s="1" t="s">
        <v>10166</v>
      </c>
      <c r="C2010" t="s">
        <v>1042</v>
      </c>
      <c r="D2010" t="s">
        <v>15</v>
      </c>
      <c r="E2010" s="2" t="s">
        <v>998</v>
      </c>
      <c r="F2010" t="str">
        <f t="shared" si="31"/>
        <v>Audi Q3</v>
      </c>
      <c r="G2010"/>
      <c r="H2010" s="2" t="s">
        <v>25179</v>
      </c>
      <c r="I2010" s="5">
        <v>10364</v>
      </c>
      <c r="J2010" s="2">
        <v>2022</v>
      </c>
      <c r="K2010" s="2">
        <v>110</v>
      </c>
      <c r="M2010" s="3">
        <v>49900</v>
      </c>
      <c r="N2010" s="2" t="s">
        <v>380</v>
      </c>
    </row>
    <row r="2011" spans="1:14" x14ac:dyDescent="0.25">
      <c r="A2011" t="s">
        <v>12</v>
      </c>
      <c r="B2011" s="1" t="s">
        <v>10164</v>
      </c>
      <c r="C2011" t="s">
        <v>1042</v>
      </c>
      <c r="D2011" t="s">
        <v>15</v>
      </c>
      <c r="E2011" s="2" t="s">
        <v>998</v>
      </c>
      <c r="F2011" t="str">
        <f t="shared" si="31"/>
        <v>Audi Q3</v>
      </c>
      <c r="G2011"/>
      <c r="H2011" s="2" t="s">
        <v>25179</v>
      </c>
      <c r="I2011" s="5">
        <v>13005</v>
      </c>
      <c r="J2011" s="2">
        <v>2022</v>
      </c>
      <c r="K2011" s="2">
        <v>110</v>
      </c>
      <c r="M2011" s="3">
        <v>49900</v>
      </c>
      <c r="N2011" s="2" t="s">
        <v>380</v>
      </c>
    </row>
    <row r="2012" spans="1:14" x14ac:dyDescent="0.25">
      <c r="A2012" t="s">
        <v>12</v>
      </c>
      <c r="B2012" s="1" t="s">
        <v>2593</v>
      </c>
      <c r="C2012" t="s">
        <v>1051</v>
      </c>
      <c r="D2012" t="s">
        <v>15</v>
      </c>
      <c r="E2012" s="2" t="s">
        <v>998</v>
      </c>
      <c r="F2012" t="str">
        <f t="shared" si="31"/>
        <v>Audi Q3</v>
      </c>
      <c r="G2012"/>
      <c r="H2012" s="2" t="s">
        <v>25179</v>
      </c>
      <c r="I2012" s="5">
        <v>84619</v>
      </c>
      <c r="J2012" s="2">
        <v>2020</v>
      </c>
      <c r="K2012" s="2">
        <v>110</v>
      </c>
      <c r="M2012" s="3">
        <v>38700</v>
      </c>
      <c r="N2012" s="2" t="s">
        <v>19</v>
      </c>
    </row>
    <row r="2013" spans="1:14" x14ac:dyDescent="0.25">
      <c r="A2013" t="s">
        <v>12</v>
      </c>
      <c r="B2013" s="1" t="s">
        <v>2838</v>
      </c>
      <c r="C2013" t="s">
        <v>1344</v>
      </c>
      <c r="D2013" t="s">
        <v>15</v>
      </c>
      <c r="E2013" s="2" t="s">
        <v>998</v>
      </c>
      <c r="F2013" t="str">
        <f t="shared" si="31"/>
        <v>Audi Q3</v>
      </c>
      <c r="G2013" t="s">
        <v>147</v>
      </c>
      <c r="H2013" s="2" t="s">
        <v>17</v>
      </c>
      <c r="I2013" s="5">
        <v>122000</v>
      </c>
      <c r="J2013" s="2">
        <v>2019</v>
      </c>
      <c r="K2013" s="2">
        <v>110</v>
      </c>
      <c r="L2013" t="s">
        <v>45</v>
      </c>
      <c r="M2013" s="3">
        <v>30990</v>
      </c>
      <c r="N2013" s="2" t="s">
        <v>2781</v>
      </c>
    </row>
    <row r="2014" spans="1:14" x14ac:dyDescent="0.25">
      <c r="A2014" t="s">
        <v>12</v>
      </c>
      <c r="B2014" s="1" t="s">
        <v>12706</v>
      </c>
      <c r="C2014" t="s">
        <v>12707</v>
      </c>
      <c r="D2014" t="s">
        <v>15</v>
      </c>
      <c r="E2014" s="2" t="s">
        <v>998</v>
      </c>
      <c r="F2014" t="str">
        <f t="shared" si="31"/>
        <v>Audi Q3</v>
      </c>
      <c r="G2014" t="s">
        <v>12708</v>
      </c>
      <c r="H2014" s="2" t="s">
        <v>17</v>
      </c>
      <c r="I2014" s="5">
        <v>43602</v>
      </c>
      <c r="J2014" s="2">
        <v>2019</v>
      </c>
      <c r="K2014" s="2">
        <v>110</v>
      </c>
      <c r="L2014" t="s">
        <v>45</v>
      </c>
      <c r="M2014" s="3">
        <v>37826</v>
      </c>
      <c r="N2014" s="2" t="s">
        <v>12705</v>
      </c>
    </row>
    <row r="2015" spans="1:14" x14ac:dyDescent="0.25">
      <c r="A2015" t="s">
        <v>12</v>
      </c>
      <c r="B2015" s="1" t="s">
        <v>4947</v>
      </c>
      <c r="C2015" t="s">
        <v>1051</v>
      </c>
      <c r="D2015" t="s">
        <v>15</v>
      </c>
      <c r="E2015" s="2" t="s">
        <v>998</v>
      </c>
      <c r="F2015" t="str">
        <f t="shared" si="31"/>
        <v>Audi Q3</v>
      </c>
      <c r="G2015"/>
      <c r="H2015" s="2" t="s">
        <v>25179</v>
      </c>
      <c r="I2015" s="5">
        <v>61628</v>
      </c>
      <c r="J2015" s="2">
        <v>2019</v>
      </c>
      <c r="K2015" s="2">
        <v>110</v>
      </c>
      <c r="M2015" s="3">
        <v>33900</v>
      </c>
      <c r="N2015" s="2" t="s">
        <v>19</v>
      </c>
    </row>
    <row r="2016" spans="1:14" x14ac:dyDescent="0.25">
      <c r="A2016" t="s">
        <v>12</v>
      </c>
      <c r="B2016" s="1" t="s">
        <v>8593</v>
      </c>
      <c r="C2016" t="s">
        <v>8594</v>
      </c>
      <c r="D2016" t="s">
        <v>15</v>
      </c>
      <c r="E2016" s="2" t="s">
        <v>998</v>
      </c>
      <c r="F2016" t="str">
        <f t="shared" si="31"/>
        <v>Audi Q3</v>
      </c>
      <c r="G2016" t="s">
        <v>8595</v>
      </c>
      <c r="H2016" s="2" t="s">
        <v>17</v>
      </c>
      <c r="I2016" s="5">
        <v>100000</v>
      </c>
      <c r="J2016" s="2">
        <v>2017</v>
      </c>
      <c r="K2016" s="2">
        <v>110</v>
      </c>
      <c r="L2016" t="s">
        <v>30</v>
      </c>
      <c r="M2016" s="3">
        <v>25000</v>
      </c>
      <c r="N2016" s="2" t="s">
        <v>7131</v>
      </c>
    </row>
    <row r="2017" spans="1:14" x14ac:dyDescent="0.25">
      <c r="A2017" t="s">
        <v>12</v>
      </c>
      <c r="B2017" s="1" t="s">
        <v>5918</v>
      </c>
      <c r="C2017" t="s">
        <v>5919</v>
      </c>
      <c r="D2017" t="s">
        <v>15</v>
      </c>
      <c r="E2017" s="2" t="s">
        <v>998</v>
      </c>
      <c r="F2017" t="str">
        <f t="shared" si="31"/>
        <v>Audi Q3</v>
      </c>
      <c r="G2017" t="s">
        <v>5920</v>
      </c>
      <c r="H2017" s="2" t="s">
        <v>17</v>
      </c>
      <c r="I2017" s="5">
        <v>167000</v>
      </c>
      <c r="J2017" s="2">
        <v>2016</v>
      </c>
      <c r="K2017" s="2">
        <v>110</v>
      </c>
      <c r="L2017" t="s">
        <v>30</v>
      </c>
      <c r="M2017" s="3">
        <v>25000</v>
      </c>
      <c r="N2017" s="2" t="s">
        <v>5774</v>
      </c>
    </row>
    <row r="2018" spans="1:14" x14ac:dyDescent="0.25">
      <c r="A2018" t="s">
        <v>12</v>
      </c>
      <c r="B2018" s="1" t="s">
        <v>1977</v>
      </c>
      <c r="C2018" t="s">
        <v>1978</v>
      </c>
      <c r="D2018" t="s">
        <v>15</v>
      </c>
      <c r="E2018" s="2" t="s">
        <v>998</v>
      </c>
      <c r="F2018" t="str">
        <f t="shared" si="31"/>
        <v>Audi Q3</v>
      </c>
      <c r="G2018" t="s">
        <v>1979</v>
      </c>
      <c r="H2018" s="2" t="s">
        <v>17</v>
      </c>
      <c r="I2018" s="5">
        <v>34548</v>
      </c>
      <c r="J2018" s="2">
        <v>2020</v>
      </c>
      <c r="K2018" s="2">
        <v>110</v>
      </c>
      <c r="L2018" t="s">
        <v>18</v>
      </c>
      <c r="M2018" s="3">
        <v>39900</v>
      </c>
      <c r="N2018" s="2" t="s">
        <v>1904</v>
      </c>
    </row>
    <row r="2019" spans="1:14" x14ac:dyDescent="0.25">
      <c r="A2019" t="s">
        <v>12</v>
      </c>
      <c r="B2019" s="1" t="s">
        <v>996</v>
      </c>
      <c r="C2019" t="s">
        <v>997</v>
      </c>
      <c r="D2019" t="s">
        <v>15</v>
      </c>
      <c r="E2019" s="2" t="s">
        <v>998</v>
      </c>
      <c r="F2019" t="str">
        <f t="shared" si="31"/>
        <v>Audi Q3</v>
      </c>
      <c r="G2019" t="s">
        <v>999</v>
      </c>
      <c r="H2019" s="2" t="s">
        <v>17</v>
      </c>
      <c r="I2019" s="5">
        <v>208000</v>
      </c>
      <c r="J2019" s="2">
        <v>2013</v>
      </c>
      <c r="K2019" s="2">
        <v>130</v>
      </c>
      <c r="L2019" t="s">
        <v>18</v>
      </c>
      <c r="M2019" s="3">
        <v>17500</v>
      </c>
      <c r="N2019" s="2" t="s">
        <v>849</v>
      </c>
    </row>
    <row r="2020" spans="1:14" x14ac:dyDescent="0.25">
      <c r="A2020" t="s">
        <v>12</v>
      </c>
      <c r="B2020" s="1" t="s">
        <v>15276</v>
      </c>
      <c r="C2020" t="s">
        <v>15277</v>
      </c>
      <c r="D2020" t="s">
        <v>15</v>
      </c>
      <c r="E2020" s="2" t="s">
        <v>998</v>
      </c>
      <c r="F2020" t="str">
        <f t="shared" si="31"/>
        <v>Audi Q3</v>
      </c>
      <c r="G2020" t="s">
        <v>15278</v>
      </c>
      <c r="H2020" s="2" t="s">
        <v>17</v>
      </c>
      <c r="I2020" s="5">
        <v>146000</v>
      </c>
      <c r="J2020" s="2">
        <v>2017</v>
      </c>
      <c r="K2020" s="2">
        <v>110</v>
      </c>
      <c r="L2020" t="s">
        <v>37</v>
      </c>
      <c r="M2020" s="3">
        <v>24500</v>
      </c>
      <c r="N2020" s="2" t="s">
        <v>15256</v>
      </c>
    </row>
    <row r="2021" spans="1:14" x14ac:dyDescent="0.25">
      <c r="A2021" t="s">
        <v>12</v>
      </c>
      <c r="B2021" s="1" t="s">
        <v>9302</v>
      </c>
      <c r="C2021" t="s">
        <v>115</v>
      </c>
      <c r="D2021" t="s">
        <v>15</v>
      </c>
      <c r="E2021" s="2" t="s">
        <v>732</v>
      </c>
      <c r="F2021" t="str">
        <f t="shared" si="31"/>
        <v>Audi Q5</v>
      </c>
      <c r="G2021"/>
      <c r="H2021" s="2" t="s">
        <v>25179</v>
      </c>
      <c r="I2021" s="5">
        <v>110780</v>
      </c>
      <c r="J2021" s="2">
        <v>2017</v>
      </c>
      <c r="K2021" s="2">
        <v>140</v>
      </c>
      <c r="M2021" s="3">
        <v>32999</v>
      </c>
      <c r="N2021" s="2" t="s">
        <v>9236</v>
      </c>
    </row>
    <row r="2022" spans="1:14" x14ac:dyDescent="0.25">
      <c r="A2022" t="s">
        <v>12</v>
      </c>
      <c r="B2022" s="1" t="s">
        <v>3694</v>
      </c>
      <c r="C2022" t="s">
        <v>3695</v>
      </c>
      <c r="D2022" t="s">
        <v>15</v>
      </c>
      <c r="E2022" s="2" t="s">
        <v>732</v>
      </c>
      <c r="F2022" t="str">
        <f t="shared" si="31"/>
        <v>Audi Q5</v>
      </c>
      <c r="G2022" t="s">
        <v>3696</v>
      </c>
      <c r="H2022" s="2" t="s">
        <v>17</v>
      </c>
      <c r="I2022" s="5">
        <v>160000</v>
      </c>
      <c r="J2022" s="2">
        <v>2016</v>
      </c>
      <c r="K2022" s="2">
        <v>140</v>
      </c>
      <c r="L2022" t="s">
        <v>30</v>
      </c>
      <c r="M2022" s="3">
        <v>29500</v>
      </c>
      <c r="N2022" s="2" t="s">
        <v>3316</v>
      </c>
    </row>
    <row r="2023" spans="1:14" x14ac:dyDescent="0.25">
      <c r="A2023" t="s">
        <v>12</v>
      </c>
      <c r="B2023" s="1" t="s">
        <v>3726</v>
      </c>
      <c r="C2023" t="s">
        <v>115</v>
      </c>
      <c r="D2023" t="s">
        <v>15</v>
      </c>
      <c r="E2023" s="2" t="s">
        <v>732</v>
      </c>
      <c r="F2023" t="str">
        <f t="shared" si="31"/>
        <v>Audi Q5</v>
      </c>
      <c r="G2023" t="s">
        <v>365</v>
      </c>
      <c r="H2023" s="2" t="s">
        <v>25179</v>
      </c>
      <c r="I2023" s="5">
        <v>133908</v>
      </c>
      <c r="J2023" s="2">
        <v>2017</v>
      </c>
      <c r="K2023" s="2">
        <v>140</v>
      </c>
      <c r="M2023" s="3">
        <v>25600</v>
      </c>
      <c r="N2023" s="2" t="s">
        <v>3698</v>
      </c>
    </row>
    <row r="2024" spans="1:14" x14ac:dyDescent="0.25">
      <c r="A2024" t="s">
        <v>12</v>
      </c>
      <c r="B2024" s="1" t="s">
        <v>2845</v>
      </c>
      <c r="C2024" t="s">
        <v>115</v>
      </c>
      <c r="D2024" t="s">
        <v>15</v>
      </c>
      <c r="E2024" s="2" t="s">
        <v>732</v>
      </c>
      <c r="F2024" t="str">
        <f t="shared" si="31"/>
        <v>Audi Q5</v>
      </c>
      <c r="G2024" t="s">
        <v>365</v>
      </c>
      <c r="H2024" s="2" t="s">
        <v>25179</v>
      </c>
      <c r="I2024" s="5">
        <v>99109</v>
      </c>
      <c r="J2024" s="2">
        <v>2016</v>
      </c>
      <c r="K2024" s="2">
        <v>130</v>
      </c>
      <c r="M2024" s="3">
        <v>25999</v>
      </c>
      <c r="N2024" s="2" t="s">
        <v>2781</v>
      </c>
    </row>
    <row r="2025" spans="1:14" x14ac:dyDescent="0.25">
      <c r="A2025" t="s">
        <v>12</v>
      </c>
      <c r="B2025" s="1" t="s">
        <v>7970</v>
      </c>
      <c r="C2025" t="s">
        <v>115</v>
      </c>
      <c r="D2025" t="s">
        <v>15</v>
      </c>
      <c r="E2025" s="2" t="s">
        <v>732</v>
      </c>
      <c r="F2025" t="str">
        <f t="shared" si="31"/>
        <v>Audi Q5</v>
      </c>
      <c r="G2025"/>
      <c r="H2025" s="2" t="s">
        <v>25179</v>
      </c>
      <c r="I2025" s="5">
        <v>129926</v>
      </c>
      <c r="J2025" s="2">
        <v>2014</v>
      </c>
      <c r="K2025" s="2">
        <v>130</v>
      </c>
      <c r="M2025" s="3">
        <v>22999</v>
      </c>
      <c r="N2025" s="2" t="s">
        <v>6894</v>
      </c>
    </row>
    <row r="2026" spans="1:14" x14ac:dyDescent="0.25">
      <c r="A2026" t="s">
        <v>12</v>
      </c>
      <c r="B2026" s="1" t="s">
        <v>11294</v>
      </c>
      <c r="C2026" t="s">
        <v>11293</v>
      </c>
      <c r="D2026" t="s">
        <v>15</v>
      </c>
      <c r="E2026" s="2" t="s">
        <v>732</v>
      </c>
      <c r="F2026" t="str">
        <f t="shared" si="31"/>
        <v>Audi Q5</v>
      </c>
      <c r="G2026" t="s">
        <v>370</v>
      </c>
      <c r="H2026" s="2" t="s">
        <v>17</v>
      </c>
      <c r="I2026" s="5">
        <v>106000</v>
      </c>
      <c r="J2026" s="2">
        <v>2018</v>
      </c>
      <c r="K2026" s="2">
        <v>140</v>
      </c>
      <c r="L2026" t="s">
        <v>45</v>
      </c>
      <c r="M2026" s="3">
        <v>40000</v>
      </c>
      <c r="N2026" s="2" t="s">
        <v>11230</v>
      </c>
    </row>
    <row r="2027" spans="1:14" x14ac:dyDescent="0.25">
      <c r="A2027" t="s">
        <v>12</v>
      </c>
      <c r="B2027" s="1" t="s">
        <v>16964</v>
      </c>
      <c r="C2027" t="s">
        <v>1051</v>
      </c>
      <c r="D2027" t="s">
        <v>15</v>
      </c>
      <c r="E2027" s="2" t="s">
        <v>732</v>
      </c>
      <c r="F2027" t="str">
        <f t="shared" si="31"/>
        <v>Audi Q5</v>
      </c>
      <c r="G2027"/>
      <c r="H2027" s="2" t="s">
        <v>25179</v>
      </c>
      <c r="I2027" s="5">
        <v>130446</v>
      </c>
      <c r="J2027" s="2">
        <v>2018</v>
      </c>
      <c r="K2027" s="2">
        <v>120</v>
      </c>
      <c r="M2027" s="3">
        <v>35900</v>
      </c>
      <c r="N2027" s="2" t="s">
        <v>19</v>
      </c>
    </row>
    <row r="2028" spans="1:14" x14ac:dyDescent="0.25">
      <c r="A2028" t="s">
        <v>12</v>
      </c>
      <c r="B2028" s="1" t="s">
        <v>6317</v>
      </c>
      <c r="C2028" t="s">
        <v>6318</v>
      </c>
      <c r="D2028" t="s">
        <v>15</v>
      </c>
      <c r="E2028" s="2" t="s">
        <v>732</v>
      </c>
      <c r="F2028" t="str">
        <f t="shared" si="31"/>
        <v>Audi Q5</v>
      </c>
      <c r="G2028" t="s">
        <v>2212</v>
      </c>
      <c r="H2028" s="2" t="s">
        <v>17</v>
      </c>
      <c r="I2028" s="5">
        <v>151500</v>
      </c>
      <c r="J2028" s="2">
        <v>2017</v>
      </c>
      <c r="K2028" s="2">
        <v>100</v>
      </c>
      <c r="L2028" t="s">
        <v>30</v>
      </c>
      <c r="M2028" s="3">
        <v>29900</v>
      </c>
      <c r="N2028" s="2" t="s">
        <v>6242</v>
      </c>
    </row>
    <row r="2029" spans="1:14" x14ac:dyDescent="0.25">
      <c r="A2029" t="s">
        <v>12</v>
      </c>
      <c r="B2029" s="1" t="s">
        <v>2211</v>
      </c>
      <c r="C2029" t="s">
        <v>1824</v>
      </c>
      <c r="D2029" t="s">
        <v>15</v>
      </c>
      <c r="E2029" s="2" t="s">
        <v>732</v>
      </c>
      <c r="F2029" t="str">
        <f t="shared" si="31"/>
        <v>Audi Q5</v>
      </c>
      <c r="G2029" t="s">
        <v>2212</v>
      </c>
      <c r="H2029" s="2" t="s">
        <v>17</v>
      </c>
      <c r="I2029" s="5">
        <v>101857</v>
      </c>
      <c r="J2029" s="2">
        <v>2017</v>
      </c>
      <c r="K2029" s="2">
        <v>110</v>
      </c>
      <c r="L2029" t="s">
        <v>30</v>
      </c>
      <c r="M2029" s="3">
        <v>33900</v>
      </c>
      <c r="N2029" s="2" t="s">
        <v>2095</v>
      </c>
    </row>
    <row r="2030" spans="1:14" x14ac:dyDescent="0.25">
      <c r="A2030" t="s">
        <v>12</v>
      </c>
      <c r="B2030" s="1" t="s">
        <v>4376</v>
      </c>
      <c r="C2030" t="s">
        <v>4377</v>
      </c>
      <c r="D2030" t="s">
        <v>15</v>
      </c>
      <c r="E2030" s="2" t="s">
        <v>732</v>
      </c>
      <c r="F2030" t="str">
        <f t="shared" si="31"/>
        <v>Audi Q5</v>
      </c>
      <c r="G2030" t="s">
        <v>4378</v>
      </c>
      <c r="H2030" s="2" t="s">
        <v>17</v>
      </c>
      <c r="I2030" s="5">
        <v>145000</v>
      </c>
      <c r="J2030" s="2">
        <v>2017</v>
      </c>
      <c r="K2030" s="2">
        <v>140</v>
      </c>
      <c r="L2030" t="s">
        <v>30</v>
      </c>
      <c r="M2030" s="3">
        <v>34999</v>
      </c>
      <c r="N2030" s="2" t="s">
        <v>4287</v>
      </c>
    </row>
    <row r="2031" spans="1:14" x14ac:dyDescent="0.25">
      <c r="A2031" t="s">
        <v>12</v>
      </c>
      <c r="B2031" s="1" t="s">
        <v>8353</v>
      </c>
      <c r="C2031" t="s">
        <v>8354</v>
      </c>
      <c r="D2031" t="s">
        <v>15</v>
      </c>
      <c r="E2031" s="2" t="s">
        <v>732</v>
      </c>
      <c r="F2031" t="str">
        <f t="shared" si="31"/>
        <v>Audi Q5</v>
      </c>
      <c r="G2031" t="s">
        <v>8355</v>
      </c>
      <c r="H2031" s="2" t="s">
        <v>36</v>
      </c>
      <c r="I2031" s="5">
        <v>94000</v>
      </c>
      <c r="J2031" s="2">
        <v>2016</v>
      </c>
      <c r="L2031" t="s">
        <v>18</v>
      </c>
      <c r="M2031" s="3">
        <v>38000</v>
      </c>
      <c r="N2031" s="2" t="s">
        <v>6788</v>
      </c>
    </row>
    <row r="2032" spans="1:14" x14ac:dyDescent="0.25">
      <c r="A2032" t="s">
        <v>12</v>
      </c>
      <c r="B2032" s="1" t="s">
        <v>1673</v>
      </c>
      <c r="C2032" t="s">
        <v>992</v>
      </c>
      <c r="D2032" t="s">
        <v>15</v>
      </c>
      <c r="E2032" s="2" t="s">
        <v>732</v>
      </c>
      <c r="F2032" t="str">
        <f t="shared" si="31"/>
        <v>Audi Q5</v>
      </c>
      <c r="G2032"/>
      <c r="H2032" s="2" t="s">
        <v>25179</v>
      </c>
      <c r="I2032" s="5">
        <v>63408</v>
      </c>
      <c r="J2032" s="2">
        <v>2018</v>
      </c>
      <c r="K2032" s="2">
        <v>210</v>
      </c>
      <c r="M2032" s="3">
        <v>45800</v>
      </c>
      <c r="N2032" s="2" t="s">
        <v>19</v>
      </c>
    </row>
    <row r="2033" spans="1:14" x14ac:dyDescent="0.25">
      <c r="A2033" t="s">
        <v>12</v>
      </c>
      <c r="B2033" s="1" t="s">
        <v>3683</v>
      </c>
      <c r="C2033" t="s">
        <v>992</v>
      </c>
      <c r="D2033" t="s">
        <v>15</v>
      </c>
      <c r="E2033" s="2" t="s">
        <v>732</v>
      </c>
      <c r="F2033" t="str">
        <f t="shared" si="31"/>
        <v>Audi Q5</v>
      </c>
      <c r="G2033"/>
      <c r="H2033" s="2" t="s">
        <v>25179</v>
      </c>
      <c r="I2033" s="5">
        <v>189484</v>
      </c>
      <c r="J2033" s="2">
        <v>2018</v>
      </c>
      <c r="K2033" s="2">
        <v>210</v>
      </c>
      <c r="M2033" s="3">
        <v>39300</v>
      </c>
      <c r="N2033" s="2" t="s">
        <v>19</v>
      </c>
    </row>
    <row r="2034" spans="1:14" x14ac:dyDescent="0.25">
      <c r="A2034" t="s">
        <v>12</v>
      </c>
      <c r="B2034" s="1" t="s">
        <v>12689</v>
      </c>
      <c r="C2034" t="s">
        <v>1341</v>
      </c>
      <c r="D2034" t="s">
        <v>15</v>
      </c>
      <c r="E2034" s="2" t="s">
        <v>732</v>
      </c>
      <c r="F2034" t="str">
        <f t="shared" si="31"/>
        <v>Audi Q5</v>
      </c>
      <c r="G2034"/>
      <c r="H2034" s="2" t="s">
        <v>17</v>
      </c>
      <c r="I2034" s="5">
        <v>178640</v>
      </c>
      <c r="J2034" s="2">
        <v>2014</v>
      </c>
      <c r="K2034" s="2">
        <v>180</v>
      </c>
      <c r="M2034" s="3">
        <v>22300</v>
      </c>
      <c r="N2034" s="2" t="s">
        <v>12660</v>
      </c>
    </row>
    <row r="2035" spans="1:14" x14ac:dyDescent="0.25">
      <c r="A2035" t="s">
        <v>12</v>
      </c>
      <c r="B2035" s="1" t="s">
        <v>9165</v>
      </c>
      <c r="C2035" t="s">
        <v>7370</v>
      </c>
      <c r="D2035" t="s">
        <v>15</v>
      </c>
      <c r="E2035" s="2" t="s">
        <v>732</v>
      </c>
      <c r="F2035" t="str">
        <f t="shared" si="31"/>
        <v>Audi Q5</v>
      </c>
      <c r="G2035" t="s">
        <v>9166</v>
      </c>
      <c r="H2035" s="2" t="s">
        <v>17</v>
      </c>
      <c r="I2035" s="5">
        <v>241800</v>
      </c>
      <c r="J2035" s="2">
        <v>2013</v>
      </c>
      <c r="K2035" s="2">
        <v>184</v>
      </c>
      <c r="L2035" t="s">
        <v>844</v>
      </c>
      <c r="M2035" s="3">
        <v>20800</v>
      </c>
      <c r="N2035" s="2" t="s">
        <v>9116</v>
      </c>
    </row>
    <row r="2036" spans="1:14" x14ac:dyDescent="0.25">
      <c r="A2036" t="s">
        <v>12</v>
      </c>
      <c r="B2036" s="1" t="s">
        <v>14802</v>
      </c>
      <c r="C2036" t="s">
        <v>1051</v>
      </c>
      <c r="D2036" t="s">
        <v>15</v>
      </c>
      <c r="E2036" s="2" t="s">
        <v>732</v>
      </c>
      <c r="F2036" t="str">
        <f t="shared" si="31"/>
        <v>Audi Q5</v>
      </c>
      <c r="G2036"/>
      <c r="H2036" s="2" t="s">
        <v>25179</v>
      </c>
      <c r="I2036" s="5">
        <v>100229</v>
      </c>
      <c r="J2036" s="2">
        <v>2019</v>
      </c>
      <c r="K2036" s="2">
        <v>120</v>
      </c>
      <c r="M2036" s="3">
        <v>38500</v>
      </c>
      <c r="N2036" s="2" t="s">
        <v>19</v>
      </c>
    </row>
    <row r="2037" spans="1:14" x14ac:dyDescent="0.25">
      <c r="A2037" t="s">
        <v>12</v>
      </c>
      <c r="B2037" s="1" t="s">
        <v>9755</v>
      </c>
      <c r="C2037" t="s">
        <v>5370</v>
      </c>
      <c r="D2037" t="s">
        <v>15</v>
      </c>
      <c r="E2037" s="2" t="s">
        <v>732</v>
      </c>
      <c r="F2037" t="str">
        <f t="shared" si="31"/>
        <v>Audi Q5</v>
      </c>
      <c r="G2037" t="s">
        <v>9756</v>
      </c>
      <c r="H2037" s="2" t="s">
        <v>17</v>
      </c>
      <c r="I2037" s="5">
        <v>137952</v>
      </c>
      <c r="J2037" s="2">
        <v>2019</v>
      </c>
      <c r="K2037" s="2">
        <v>140</v>
      </c>
      <c r="L2037" t="s">
        <v>45</v>
      </c>
      <c r="M2037" s="3">
        <v>39799</v>
      </c>
      <c r="N2037" s="2" t="s">
        <v>9707</v>
      </c>
    </row>
    <row r="2038" spans="1:14" x14ac:dyDescent="0.25">
      <c r="A2038" t="s">
        <v>12</v>
      </c>
      <c r="B2038" s="1" t="s">
        <v>10208</v>
      </c>
      <c r="C2038" t="s">
        <v>10209</v>
      </c>
      <c r="D2038" t="s">
        <v>15</v>
      </c>
      <c r="E2038" s="2" t="s">
        <v>732</v>
      </c>
      <c r="F2038" t="str">
        <f t="shared" si="31"/>
        <v>Audi Q5</v>
      </c>
      <c r="G2038" t="s">
        <v>10210</v>
      </c>
      <c r="H2038" s="2" t="s">
        <v>17</v>
      </c>
      <c r="I2038" s="5">
        <v>30000</v>
      </c>
      <c r="J2038" s="2">
        <v>2021</v>
      </c>
      <c r="K2038" s="2">
        <v>150</v>
      </c>
      <c r="L2038" t="s">
        <v>30</v>
      </c>
      <c r="M2038" s="3">
        <v>67900</v>
      </c>
      <c r="N2038" s="2" t="s">
        <v>9834</v>
      </c>
    </row>
    <row r="2039" spans="1:14" x14ac:dyDescent="0.25">
      <c r="A2039" t="s">
        <v>12</v>
      </c>
      <c r="B2039" s="1" t="s">
        <v>1701</v>
      </c>
      <c r="C2039" t="s">
        <v>992</v>
      </c>
      <c r="D2039" t="s">
        <v>15</v>
      </c>
      <c r="E2039" s="2" t="s">
        <v>732</v>
      </c>
      <c r="F2039" t="str">
        <f t="shared" si="31"/>
        <v>Audi Q5</v>
      </c>
      <c r="G2039"/>
      <c r="H2039" s="2" t="s">
        <v>25179</v>
      </c>
      <c r="I2039" s="5">
        <v>123523</v>
      </c>
      <c r="J2039" s="2">
        <v>2019</v>
      </c>
      <c r="K2039" s="2">
        <v>140</v>
      </c>
      <c r="M2039" s="3">
        <v>44250</v>
      </c>
      <c r="N2039" s="2" t="s">
        <v>19</v>
      </c>
    </row>
    <row r="2040" spans="1:14" x14ac:dyDescent="0.25">
      <c r="A2040" t="s">
        <v>12</v>
      </c>
      <c r="B2040" s="1" t="s">
        <v>7877</v>
      </c>
      <c r="C2040" t="s">
        <v>1051</v>
      </c>
      <c r="D2040" t="s">
        <v>15</v>
      </c>
      <c r="E2040" s="2" t="s">
        <v>732</v>
      </c>
      <c r="F2040" t="str">
        <f t="shared" si="31"/>
        <v>Audi Q5</v>
      </c>
      <c r="G2040"/>
      <c r="H2040" s="2" t="s">
        <v>25179</v>
      </c>
      <c r="I2040" s="5">
        <v>98549</v>
      </c>
      <c r="J2040" s="2">
        <v>2019</v>
      </c>
      <c r="K2040" s="2">
        <v>140</v>
      </c>
      <c r="M2040" s="3">
        <v>45900</v>
      </c>
      <c r="N2040" s="2" t="s">
        <v>19</v>
      </c>
    </row>
    <row r="2041" spans="1:14" x14ac:dyDescent="0.25">
      <c r="A2041" t="s">
        <v>12</v>
      </c>
      <c r="B2041" s="1" t="s">
        <v>730</v>
      </c>
      <c r="C2041" t="s">
        <v>731</v>
      </c>
      <c r="D2041" t="s">
        <v>15</v>
      </c>
      <c r="E2041" s="2" t="s">
        <v>732</v>
      </c>
      <c r="F2041" t="str">
        <f t="shared" si="31"/>
        <v>Audi Q5</v>
      </c>
      <c r="G2041" t="s">
        <v>733</v>
      </c>
      <c r="H2041" s="2" t="s">
        <v>17</v>
      </c>
      <c r="I2041" s="5">
        <v>72000</v>
      </c>
      <c r="J2041" s="2">
        <v>2017</v>
      </c>
      <c r="K2041" s="2">
        <v>140</v>
      </c>
      <c r="L2041" t="s">
        <v>18</v>
      </c>
      <c r="M2041" s="3">
        <v>38300</v>
      </c>
      <c r="N2041" s="2" t="s">
        <v>702</v>
      </c>
    </row>
    <row r="2042" spans="1:14" x14ac:dyDescent="0.25">
      <c r="A2042" t="s">
        <v>12</v>
      </c>
      <c r="B2042" s="1" t="s">
        <v>2657</v>
      </c>
      <c r="C2042" t="s">
        <v>2658</v>
      </c>
      <c r="D2042" t="s">
        <v>15</v>
      </c>
      <c r="E2042" s="2" t="s">
        <v>732</v>
      </c>
      <c r="F2042" t="str">
        <f t="shared" si="31"/>
        <v>Audi Q5</v>
      </c>
      <c r="G2042" t="s">
        <v>2659</v>
      </c>
      <c r="H2042" s="2" t="s">
        <v>17</v>
      </c>
      <c r="I2042" s="5">
        <v>177000</v>
      </c>
      <c r="J2042" s="2">
        <v>2013</v>
      </c>
      <c r="K2042" s="2">
        <v>125</v>
      </c>
      <c r="L2042" t="s">
        <v>18</v>
      </c>
      <c r="M2042" s="3">
        <v>18500</v>
      </c>
      <c r="N2042" s="2" t="s">
        <v>2607</v>
      </c>
    </row>
    <row r="2043" spans="1:14" x14ac:dyDescent="0.25">
      <c r="A2043" t="s">
        <v>12</v>
      </c>
      <c r="B2043" s="1" t="s">
        <v>3375</v>
      </c>
      <c r="C2043" t="s">
        <v>3376</v>
      </c>
      <c r="D2043" t="s">
        <v>15</v>
      </c>
      <c r="E2043" s="2" t="s">
        <v>732</v>
      </c>
      <c r="F2043" t="str">
        <f t="shared" si="31"/>
        <v>Audi Q5</v>
      </c>
      <c r="G2043" t="s">
        <v>3377</v>
      </c>
      <c r="H2043" s="2" t="s">
        <v>17</v>
      </c>
      <c r="I2043" s="5">
        <v>66200</v>
      </c>
      <c r="J2043" s="2">
        <v>2020</v>
      </c>
      <c r="K2043" s="2">
        <v>140</v>
      </c>
      <c r="L2043" t="s">
        <v>60</v>
      </c>
      <c r="M2043" s="3">
        <v>46500</v>
      </c>
      <c r="N2043" s="2" t="s">
        <v>3316</v>
      </c>
    </row>
    <row r="2044" spans="1:14" x14ac:dyDescent="0.25">
      <c r="A2044" t="s">
        <v>12</v>
      </c>
      <c r="B2044" s="1" t="s">
        <v>9563</v>
      </c>
      <c r="C2044" t="s">
        <v>1073</v>
      </c>
      <c r="D2044" t="s">
        <v>15</v>
      </c>
      <c r="E2044" s="2" t="s">
        <v>732</v>
      </c>
      <c r="F2044" t="str">
        <f t="shared" si="31"/>
        <v>Audi Q5</v>
      </c>
      <c r="G2044"/>
      <c r="H2044" s="2" t="s">
        <v>17</v>
      </c>
      <c r="I2044" s="5">
        <v>97653</v>
      </c>
      <c r="J2044" s="2">
        <v>2018</v>
      </c>
      <c r="K2044" s="2">
        <v>140</v>
      </c>
      <c r="L2044" t="s">
        <v>9564</v>
      </c>
      <c r="M2044" s="3">
        <v>40900</v>
      </c>
      <c r="N2044" s="2" t="s">
        <v>19</v>
      </c>
    </row>
    <row r="2045" spans="1:14" x14ac:dyDescent="0.25">
      <c r="A2045" t="s">
        <v>12</v>
      </c>
      <c r="B2045" s="1" t="s">
        <v>9658</v>
      </c>
      <c r="C2045" t="s">
        <v>9659</v>
      </c>
      <c r="D2045" t="s">
        <v>15</v>
      </c>
      <c r="E2045" s="2" t="s">
        <v>732</v>
      </c>
      <c r="F2045" t="str">
        <f t="shared" si="31"/>
        <v>Audi Q5</v>
      </c>
      <c r="G2045" t="s">
        <v>9660</v>
      </c>
      <c r="H2045" s="2" t="s">
        <v>17</v>
      </c>
      <c r="I2045" s="5">
        <v>99000</v>
      </c>
      <c r="J2045" s="2">
        <v>2017</v>
      </c>
      <c r="K2045" s="2">
        <v>140</v>
      </c>
      <c r="L2045" t="s">
        <v>18</v>
      </c>
      <c r="M2045" s="3">
        <v>40000</v>
      </c>
      <c r="N2045" s="2" t="s">
        <v>9624</v>
      </c>
    </row>
    <row r="2046" spans="1:14" x14ac:dyDescent="0.25">
      <c r="A2046" t="s">
        <v>12</v>
      </c>
      <c r="B2046" s="1" t="s">
        <v>13070</v>
      </c>
      <c r="C2046" t="s">
        <v>13071</v>
      </c>
      <c r="D2046" t="s">
        <v>15</v>
      </c>
      <c r="E2046" s="2" t="s">
        <v>732</v>
      </c>
      <c r="F2046" t="str">
        <f t="shared" si="31"/>
        <v>Audi Q5</v>
      </c>
      <c r="G2046" t="s">
        <v>13072</v>
      </c>
      <c r="H2046" s="2" t="s">
        <v>17</v>
      </c>
      <c r="I2046" s="5">
        <v>135000</v>
      </c>
      <c r="J2046" s="2">
        <v>2014</v>
      </c>
      <c r="K2046" s="2">
        <v>130</v>
      </c>
      <c r="L2046" t="s">
        <v>121</v>
      </c>
      <c r="M2046" s="3">
        <v>24000</v>
      </c>
      <c r="N2046" s="2" t="s">
        <v>13025</v>
      </c>
    </row>
    <row r="2047" spans="1:14" x14ac:dyDescent="0.25">
      <c r="A2047" t="s">
        <v>12</v>
      </c>
      <c r="B2047" s="1" t="s">
        <v>12443</v>
      </c>
      <c r="C2047" t="s">
        <v>12444</v>
      </c>
      <c r="D2047" t="s">
        <v>15</v>
      </c>
      <c r="E2047" s="2" t="s">
        <v>1064</v>
      </c>
      <c r="F2047" t="str">
        <f t="shared" si="31"/>
        <v>Audi Q7</v>
      </c>
      <c r="G2047"/>
      <c r="H2047" s="2" t="s">
        <v>17</v>
      </c>
      <c r="I2047" s="5">
        <v>190000</v>
      </c>
      <c r="J2047" s="2">
        <v>2017</v>
      </c>
      <c r="K2047" s="2">
        <v>200</v>
      </c>
      <c r="L2047" t="s">
        <v>18</v>
      </c>
      <c r="M2047" s="3">
        <v>25000</v>
      </c>
      <c r="N2047" s="2" t="s">
        <v>12445</v>
      </c>
    </row>
    <row r="2048" spans="1:14" x14ac:dyDescent="0.25">
      <c r="A2048" t="s">
        <v>12</v>
      </c>
      <c r="B2048" s="1" t="s">
        <v>10799</v>
      </c>
      <c r="C2048" t="s">
        <v>10800</v>
      </c>
      <c r="D2048" t="s">
        <v>15</v>
      </c>
      <c r="E2048" s="2" t="s">
        <v>1064</v>
      </c>
      <c r="F2048" t="str">
        <f t="shared" si="31"/>
        <v>Audi Q7</v>
      </c>
      <c r="G2048" t="s">
        <v>10801</v>
      </c>
      <c r="H2048" s="2" t="s">
        <v>17</v>
      </c>
      <c r="I2048" s="5">
        <v>213000</v>
      </c>
      <c r="J2048" s="2">
        <v>2017</v>
      </c>
      <c r="K2048" s="2">
        <v>200</v>
      </c>
      <c r="L2048" t="s">
        <v>30</v>
      </c>
      <c r="M2048" s="3">
        <v>60000</v>
      </c>
      <c r="N2048" s="2" t="s">
        <v>10784</v>
      </c>
    </row>
    <row r="2049" spans="1:14" x14ac:dyDescent="0.25">
      <c r="A2049" t="s">
        <v>12</v>
      </c>
      <c r="B2049" s="1" t="s">
        <v>4985</v>
      </c>
      <c r="C2049" t="s">
        <v>4986</v>
      </c>
      <c r="D2049" t="s">
        <v>15</v>
      </c>
      <c r="E2049" s="2" t="s">
        <v>1064</v>
      </c>
      <c r="F2049" t="str">
        <f t="shared" si="31"/>
        <v>Audi Q7</v>
      </c>
      <c r="G2049" t="s">
        <v>4987</v>
      </c>
      <c r="H2049" s="2" t="s">
        <v>17</v>
      </c>
      <c r="I2049" s="5">
        <v>152000</v>
      </c>
      <c r="J2049" s="2">
        <v>2018</v>
      </c>
      <c r="K2049" s="2">
        <v>210</v>
      </c>
      <c r="L2049" t="s">
        <v>30</v>
      </c>
      <c r="M2049" s="3">
        <v>58999</v>
      </c>
      <c r="N2049" s="2" t="s">
        <v>4431</v>
      </c>
    </row>
    <row r="2050" spans="1:14" x14ac:dyDescent="0.25">
      <c r="A2050" t="s">
        <v>12</v>
      </c>
      <c r="B2050" s="1" t="s">
        <v>5594</v>
      </c>
      <c r="C2050" t="s">
        <v>992</v>
      </c>
      <c r="D2050" t="s">
        <v>15</v>
      </c>
      <c r="E2050" s="2" t="s">
        <v>1064</v>
      </c>
      <c r="F2050" t="str">
        <f t="shared" si="31"/>
        <v>Audi Q7</v>
      </c>
      <c r="G2050"/>
      <c r="H2050" s="2" t="s">
        <v>25179</v>
      </c>
      <c r="I2050" s="5">
        <v>131794</v>
      </c>
      <c r="J2050" s="2">
        <v>2018</v>
      </c>
      <c r="K2050" s="2">
        <v>190</v>
      </c>
      <c r="M2050" s="3">
        <v>57800</v>
      </c>
      <c r="N2050" s="2" t="s">
        <v>19</v>
      </c>
    </row>
    <row r="2051" spans="1:14" x14ac:dyDescent="0.25">
      <c r="A2051" t="s">
        <v>12</v>
      </c>
      <c r="B2051" s="1" t="s">
        <v>2846</v>
      </c>
      <c r="C2051" t="s">
        <v>2847</v>
      </c>
      <c r="D2051" t="s">
        <v>15</v>
      </c>
      <c r="E2051" s="2" t="s">
        <v>1064</v>
      </c>
      <c r="F2051" t="str">
        <f t="shared" ref="F2051:F2114" si="32">D2051&amp; " " &amp; E2051</f>
        <v>Audi Q7</v>
      </c>
      <c r="G2051" t="s">
        <v>2848</v>
      </c>
      <c r="H2051" s="2" t="s">
        <v>17</v>
      </c>
      <c r="I2051" s="5">
        <v>167000</v>
      </c>
      <c r="J2051" s="2">
        <v>2016</v>
      </c>
      <c r="K2051" s="2">
        <v>200</v>
      </c>
      <c r="L2051" t="s">
        <v>30</v>
      </c>
      <c r="M2051" s="3">
        <v>45000</v>
      </c>
      <c r="N2051" s="2" t="s">
        <v>2781</v>
      </c>
    </row>
    <row r="2052" spans="1:14" x14ac:dyDescent="0.25">
      <c r="A2052" t="s">
        <v>12</v>
      </c>
      <c r="B2052" s="1" t="s">
        <v>11903</v>
      </c>
      <c r="C2052" t="s">
        <v>992</v>
      </c>
      <c r="D2052" t="s">
        <v>15</v>
      </c>
      <c r="E2052" s="2" t="s">
        <v>1064</v>
      </c>
      <c r="F2052" t="str">
        <f t="shared" si="32"/>
        <v>Audi Q7</v>
      </c>
      <c r="G2052"/>
      <c r="H2052" s="2" t="s">
        <v>25179</v>
      </c>
      <c r="I2052" s="5">
        <v>79034</v>
      </c>
      <c r="J2052" s="2">
        <v>2015</v>
      </c>
      <c r="K2052" s="2">
        <v>200</v>
      </c>
      <c r="M2052" s="3">
        <v>48800</v>
      </c>
      <c r="N2052" s="2" t="s">
        <v>19</v>
      </c>
    </row>
    <row r="2053" spans="1:14" x14ac:dyDescent="0.25">
      <c r="A2053" t="s">
        <v>12</v>
      </c>
      <c r="B2053" s="1" t="s">
        <v>5372</v>
      </c>
      <c r="C2053" t="s">
        <v>1789</v>
      </c>
      <c r="D2053" t="s">
        <v>15</v>
      </c>
      <c r="E2053" s="2" t="s">
        <v>1064</v>
      </c>
      <c r="F2053" t="str">
        <f t="shared" si="32"/>
        <v>Audi Q7</v>
      </c>
      <c r="G2053" t="s">
        <v>1649</v>
      </c>
      <c r="H2053" s="2" t="s">
        <v>17</v>
      </c>
      <c r="I2053" s="5">
        <v>145512</v>
      </c>
      <c r="J2053" s="2">
        <v>2016</v>
      </c>
      <c r="K2053" s="2">
        <v>200</v>
      </c>
      <c r="L2053" t="s">
        <v>18</v>
      </c>
      <c r="M2053" s="3">
        <v>50000</v>
      </c>
      <c r="N2053" s="2" t="s">
        <v>5246</v>
      </c>
    </row>
    <row r="2054" spans="1:14" x14ac:dyDescent="0.25">
      <c r="A2054" t="s">
        <v>12</v>
      </c>
      <c r="B2054" s="1" t="s">
        <v>3421</v>
      </c>
      <c r="C2054" t="s">
        <v>992</v>
      </c>
      <c r="D2054" t="s">
        <v>15</v>
      </c>
      <c r="E2054" s="2" t="s">
        <v>1064</v>
      </c>
      <c r="F2054" t="str">
        <f t="shared" si="32"/>
        <v>Audi Q7</v>
      </c>
      <c r="G2054"/>
      <c r="H2054" s="2" t="s">
        <v>25179</v>
      </c>
      <c r="I2054" s="5">
        <v>75216</v>
      </c>
      <c r="J2054" s="2">
        <v>2019</v>
      </c>
      <c r="K2054" s="2">
        <v>210</v>
      </c>
      <c r="M2054" s="3">
        <v>63950</v>
      </c>
      <c r="N2054" s="2" t="s">
        <v>19</v>
      </c>
    </row>
    <row r="2055" spans="1:14" x14ac:dyDescent="0.25">
      <c r="A2055" t="s">
        <v>12</v>
      </c>
      <c r="B2055" s="1" t="s">
        <v>9942</v>
      </c>
      <c r="C2055" t="s">
        <v>1042</v>
      </c>
      <c r="D2055" t="s">
        <v>15</v>
      </c>
      <c r="E2055" s="2" t="s">
        <v>1064</v>
      </c>
      <c r="F2055" t="str">
        <f t="shared" si="32"/>
        <v>Audi Q7</v>
      </c>
      <c r="G2055"/>
      <c r="H2055" s="2" t="s">
        <v>25179</v>
      </c>
      <c r="I2055" s="5">
        <v>22067</v>
      </c>
      <c r="J2055" s="2">
        <v>2021</v>
      </c>
      <c r="K2055" s="2">
        <v>250</v>
      </c>
      <c r="M2055" s="3">
        <v>105900</v>
      </c>
      <c r="N2055" s="2" t="s">
        <v>380</v>
      </c>
    </row>
    <row r="2056" spans="1:14" x14ac:dyDescent="0.25">
      <c r="A2056" t="s">
        <v>12</v>
      </c>
      <c r="B2056" s="1" t="s">
        <v>9586</v>
      </c>
      <c r="C2056" t="s">
        <v>9587</v>
      </c>
      <c r="D2056" t="s">
        <v>15</v>
      </c>
      <c r="E2056" s="2" t="s">
        <v>1064</v>
      </c>
      <c r="F2056" t="str">
        <f t="shared" si="32"/>
        <v>Audi Q7</v>
      </c>
      <c r="G2056" t="s">
        <v>9588</v>
      </c>
      <c r="H2056" s="2" t="s">
        <v>17</v>
      </c>
      <c r="I2056" s="5">
        <v>185000</v>
      </c>
      <c r="J2056" s="2">
        <v>2013</v>
      </c>
      <c r="K2056" s="2">
        <v>180</v>
      </c>
      <c r="L2056" t="s">
        <v>30</v>
      </c>
      <c r="M2056" s="3">
        <v>29990</v>
      </c>
      <c r="N2056" s="2" t="s">
        <v>9526</v>
      </c>
    </row>
    <row r="2057" spans="1:14" x14ac:dyDescent="0.25">
      <c r="A2057" t="s">
        <v>12</v>
      </c>
      <c r="B2057" s="1" t="s">
        <v>12127</v>
      </c>
      <c r="C2057" t="s">
        <v>1042</v>
      </c>
      <c r="D2057" t="s">
        <v>15</v>
      </c>
      <c r="E2057" s="62" t="s">
        <v>1249</v>
      </c>
      <c r="F2057" t="str">
        <f t="shared" si="32"/>
        <v>Audi Q8</v>
      </c>
      <c r="H2057" s="2" t="s">
        <v>25179</v>
      </c>
      <c r="I2057" s="5">
        <v>23351</v>
      </c>
      <c r="J2057" s="2">
        <v>2021</v>
      </c>
      <c r="K2057" s="2">
        <v>210</v>
      </c>
      <c r="L2057" t="s">
        <v>45</v>
      </c>
      <c r="M2057" s="3">
        <v>132000</v>
      </c>
      <c r="N2057" s="2" t="s">
        <v>380</v>
      </c>
    </row>
    <row r="2058" spans="1:14" x14ac:dyDescent="0.25">
      <c r="A2058" t="s">
        <v>12</v>
      </c>
      <c r="B2058" s="1" t="s">
        <v>6247</v>
      </c>
      <c r="C2058" t="s">
        <v>3131</v>
      </c>
      <c r="D2058" t="s">
        <v>15</v>
      </c>
      <c r="E2058" s="2" t="s">
        <v>1249</v>
      </c>
      <c r="F2058" t="str">
        <f t="shared" si="32"/>
        <v>Audi Q8</v>
      </c>
      <c r="G2058" t="s">
        <v>6248</v>
      </c>
      <c r="H2058" s="2" t="s">
        <v>17</v>
      </c>
      <c r="I2058" s="5">
        <v>78800</v>
      </c>
      <c r="J2058" s="2">
        <v>2019</v>
      </c>
      <c r="K2058" s="2">
        <v>210</v>
      </c>
      <c r="L2058" t="s">
        <v>18</v>
      </c>
      <c r="M2058" s="3">
        <v>92000</v>
      </c>
      <c r="N2058" s="2" t="s">
        <v>6242</v>
      </c>
    </row>
    <row r="2059" spans="1:14" x14ac:dyDescent="0.25">
      <c r="A2059" t="s">
        <v>12</v>
      </c>
      <c r="B2059" s="1" t="s">
        <v>10232</v>
      </c>
      <c r="C2059" t="s">
        <v>62</v>
      </c>
      <c r="D2059" t="s">
        <v>15</v>
      </c>
      <c r="E2059" s="2" t="s">
        <v>1249</v>
      </c>
      <c r="F2059" t="str">
        <f t="shared" si="32"/>
        <v>Audi Q8</v>
      </c>
      <c r="G2059" t="s">
        <v>1250</v>
      </c>
      <c r="H2059" s="2" t="s">
        <v>17</v>
      </c>
      <c r="I2059" s="5">
        <v>109322</v>
      </c>
      <c r="J2059" s="2">
        <v>2019</v>
      </c>
      <c r="K2059" s="2">
        <v>210</v>
      </c>
      <c r="L2059" t="s">
        <v>45</v>
      </c>
      <c r="M2059" s="3">
        <v>89990</v>
      </c>
      <c r="N2059" s="2" t="s">
        <v>9834</v>
      </c>
    </row>
    <row r="2060" spans="1:14" x14ac:dyDescent="0.25">
      <c r="A2060" t="s">
        <v>12</v>
      </c>
      <c r="B2060" s="1" t="s">
        <v>8604</v>
      </c>
      <c r="C2060" t="s">
        <v>62</v>
      </c>
      <c r="D2060" t="s">
        <v>15</v>
      </c>
      <c r="E2060" s="2" t="s">
        <v>1249</v>
      </c>
      <c r="F2060" t="str">
        <f t="shared" si="32"/>
        <v>Audi Q8</v>
      </c>
      <c r="G2060" t="s">
        <v>1250</v>
      </c>
      <c r="H2060" s="2" t="s">
        <v>17</v>
      </c>
      <c r="I2060" s="5">
        <v>138448</v>
      </c>
      <c r="J2060" s="2">
        <v>2019</v>
      </c>
      <c r="K2060" s="2">
        <v>210</v>
      </c>
      <c r="L2060" t="s">
        <v>30</v>
      </c>
      <c r="M2060" s="3">
        <v>87990</v>
      </c>
      <c r="N2060" s="2" t="s">
        <v>7131</v>
      </c>
    </row>
    <row r="2061" spans="1:14" x14ac:dyDescent="0.25">
      <c r="A2061" t="s">
        <v>12</v>
      </c>
      <c r="B2061" s="1" t="s">
        <v>1248</v>
      </c>
      <c r="C2061" t="s">
        <v>62</v>
      </c>
      <c r="D2061" t="s">
        <v>15</v>
      </c>
      <c r="E2061" s="2" t="s">
        <v>1249</v>
      </c>
      <c r="F2061" t="str">
        <f t="shared" si="32"/>
        <v>Audi Q8</v>
      </c>
      <c r="G2061" t="s">
        <v>1250</v>
      </c>
      <c r="H2061" s="2" t="s">
        <v>17</v>
      </c>
      <c r="I2061" s="5">
        <v>79216</v>
      </c>
      <c r="J2061" s="2">
        <v>2018</v>
      </c>
      <c r="K2061" s="2">
        <v>210</v>
      </c>
      <c r="L2061" t="s">
        <v>54</v>
      </c>
      <c r="M2061" s="3">
        <v>79990</v>
      </c>
      <c r="N2061" s="2" t="s">
        <v>1080</v>
      </c>
    </row>
    <row r="2062" spans="1:14" x14ac:dyDescent="0.25">
      <c r="A2062" t="s">
        <v>12</v>
      </c>
      <c r="B2062" s="1" t="s">
        <v>9608</v>
      </c>
      <c r="C2062" t="s">
        <v>62</v>
      </c>
      <c r="D2062" t="s">
        <v>15</v>
      </c>
      <c r="E2062" s="2" t="s">
        <v>1249</v>
      </c>
      <c r="F2062" t="str">
        <f t="shared" si="32"/>
        <v>Audi Q8</v>
      </c>
      <c r="G2062" t="s">
        <v>9609</v>
      </c>
      <c r="H2062" s="2" t="s">
        <v>36</v>
      </c>
      <c r="I2062" s="5">
        <v>997</v>
      </c>
      <c r="J2062" s="2">
        <v>2022</v>
      </c>
      <c r="K2062" s="2">
        <v>250</v>
      </c>
      <c r="L2062" t="s">
        <v>30</v>
      </c>
      <c r="M2062" s="3">
        <v>119990</v>
      </c>
      <c r="N2062" s="2" t="s">
        <v>9526</v>
      </c>
    </row>
    <row r="2063" spans="1:14" x14ac:dyDescent="0.25">
      <c r="A2063" t="s">
        <v>12</v>
      </c>
      <c r="B2063" s="1" t="s">
        <v>12280</v>
      </c>
      <c r="C2063" t="s">
        <v>12281</v>
      </c>
      <c r="D2063" t="s">
        <v>15</v>
      </c>
      <c r="E2063" s="2" t="s">
        <v>12282</v>
      </c>
      <c r="F2063" t="str">
        <f t="shared" si="32"/>
        <v>Audi RS4</v>
      </c>
      <c r="G2063" t="s">
        <v>12283</v>
      </c>
      <c r="H2063" s="2" t="s">
        <v>36</v>
      </c>
      <c r="I2063" s="5">
        <v>100000</v>
      </c>
      <c r="J2063" s="2">
        <v>2018</v>
      </c>
      <c r="K2063" s="2">
        <v>331</v>
      </c>
      <c r="L2063" t="s">
        <v>18</v>
      </c>
      <c r="M2063" s="3">
        <v>69999</v>
      </c>
      <c r="N2063" s="2" t="s">
        <v>6946</v>
      </c>
    </row>
    <row r="2064" spans="1:14" x14ac:dyDescent="0.25">
      <c r="A2064" t="s">
        <v>12</v>
      </c>
      <c r="B2064" s="1" t="s">
        <v>13002</v>
      </c>
      <c r="C2064" t="s">
        <v>115</v>
      </c>
      <c r="D2064" t="s">
        <v>15</v>
      </c>
      <c r="E2064" s="2" t="s">
        <v>12282</v>
      </c>
      <c r="F2064" t="str">
        <f t="shared" si="32"/>
        <v>Audi RS4</v>
      </c>
      <c r="G2064"/>
      <c r="H2064" s="2" t="s">
        <v>25179</v>
      </c>
      <c r="I2064" s="5">
        <v>56403</v>
      </c>
      <c r="J2064" s="2">
        <v>2018</v>
      </c>
      <c r="K2064" s="2">
        <v>331</v>
      </c>
      <c r="M2064" s="3">
        <v>79999</v>
      </c>
      <c r="N2064" s="2" t="s">
        <v>7269</v>
      </c>
    </row>
    <row r="2065" spans="1:14" x14ac:dyDescent="0.25">
      <c r="A2065" t="s">
        <v>12</v>
      </c>
      <c r="B2065" s="1" t="s">
        <v>13927</v>
      </c>
      <c r="C2065" t="s">
        <v>115</v>
      </c>
      <c r="D2065" t="s">
        <v>15</v>
      </c>
      <c r="E2065" s="2" t="s">
        <v>1062</v>
      </c>
      <c r="F2065" t="str">
        <f t="shared" si="32"/>
        <v>Audi A7</v>
      </c>
      <c r="G2065"/>
      <c r="H2065" s="2" t="s">
        <v>36</v>
      </c>
      <c r="I2065" s="5">
        <v>28000</v>
      </c>
      <c r="J2065" s="2">
        <v>2017</v>
      </c>
      <c r="K2065" s="2">
        <v>445</v>
      </c>
      <c r="M2065" s="3">
        <v>79999</v>
      </c>
      <c r="N2065" s="2" t="s">
        <v>13876</v>
      </c>
    </row>
    <row r="2066" spans="1:14" x14ac:dyDescent="0.25">
      <c r="A2066" t="s">
        <v>12</v>
      </c>
      <c r="B2066" s="1" t="s">
        <v>5296</v>
      </c>
      <c r="C2066" t="s">
        <v>5297</v>
      </c>
      <c r="D2066" t="s">
        <v>15</v>
      </c>
      <c r="E2066" s="2" t="s">
        <v>998</v>
      </c>
      <c r="F2066" t="str">
        <f t="shared" si="32"/>
        <v>Audi Q3</v>
      </c>
      <c r="G2066"/>
      <c r="H2066" s="2" t="s">
        <v>36</v>
      </c>
      <c r="I2066" s="5">
        <v>8500</v>
      </c>
      <c r="J2066" s="2">
        <v>2022</v>
      </c>
      <c r="K2066" s="2">
        <v>294</v>
      </c>
      <c r="L2066" t="s">
        <v>30</v>
      </c>
      <c r="M2066" s="3">
        <v>97000</v>
      </c>
      <c r="N2066" s="2" t="s">
        <v>5246</v>
      </c>
    </row>
    <row r="2067" spans="1:14" x14ac:dyDescent="0.25">
      <c r="A2067" t="s">
        <v>12</v>
      </c>
      <c r="B2067" s="1" t="s">
        <v>3988</v>
      </c>
      <c r="C2067" t="s">
        <v>1042</v>
      </c>
      <c r="D2067" t="s">
        <v>15</v>
      </c>
      <c r="E2067" s="62" t="s">
        <v>25151</v>
      </c>
      <c r="F2067" t="str">
        <f t="shared" si="32"/>
        <v>Audi S1</v>
      </c>
      <c r="H2067" s="2" t="s">
        <v>25179</v>
      </c>
      <c r="I2067" s="5">
        <v>73155</v>
      </c>
      <c r="J2067" s="2">
        <v>2016</v>
      </c>
      <c r="K2067" s="2">
        <v>170</v>
      </c>
      <c r="M2067" s="3">
        <v>26900</v>
      </c>
      <c r="N2067" s="2" t="s">
        <v>380</v>
      </c>
    </row>
    <row r="2068" spans="1:14" x14ac:dyDescent="0.25">
      <c r="A2068" t="s">
        <v>12</v>
      </c>
      <c r="B2068" s="1" t="s">
        <v>11323</v>
      </c>
      <c r="C2068" t="s">
        <v>62</v>
      </c>
      <c r="D2068" t="s">
        <v>15</v>
      </c>
      <c r="E2068" s="2" t="s">
        <v>11324</v>
      </c>
      <c r="F2068" t="str">
        <f t="shared" si="32"/>
        <v>Audi S6</v>
      </c>
      <c r="G2068" t="s">
        <v>1649</v>
      </c>
      <c r="H2068" s="2" t="s">
        <v>17</v>
      </c>
      <c r="I2068" s="5">
        <v>24699</v>
      </c>
      <c r="J2068" s="2">
        <v>2022</v>
      </c>
      <c r="K2068" s="2">
        <v>253</v>
      </c>
      <c r="L2068" t="s">
        <v>30</v>
      </c>
      <c r="M2068" s="3">
        <v>99990</v>
      </c>
      <c r="N2068" s="2" t="s">
        <v>11312</v>
      </c>
    </row>
    <row r="2069" spans="1:14" x14ac:dyDescent="0.25">
      <c r="A2069" t="s">
        <v>12</v>
      </c>
      <c r="B2069" s="1" t="s">
        <v>16564</v>
      </c>
      <c r="C2069" t="s">
        <v>16565</v>
      </c>
      <c r="D2069" t="s">
        <v>15</v>
      </c>
      <c r="E2069" s="2" t="s">
        <v>11324</v>
      </c>
      <c r="F2069" t="str">
        <f t="shared" si="32"/>
        <v>Audi S6</v>
      </c>
      <c r="G2069" t="s">
        <v>16566</v>
      </c>
      <c r="H2069" s="2" t="s">
        <v>36</v>
      </c>
      <c r="I2069" s="5">
        <v>78000</v>
      </c>
      <c r="J2069" s="2">
        <v>2017</v>
      </c>
      <c r="K2069" s="2">
        <v>331</v>
      </c>
      <c r="L2069" t="s">
        <v>18</v>
      </c>
      <c r="M2069" s="3">
        <v>75000</v>
      </c>
      <c r="N2069" s="2" t="s">
        <v>16549</v>
      </c>
    </row>
    <row r="2070" spans="1:14" x14ac:dyDescent="0.25">
      <c r="A2070" t="s">
        <v>12</v>
      </c>
      <c r="B2070" s="1" t="s">
        <v>8081</v>
      </c>
      <c r="C2070" t="s">
        <v>62</v>
      </c>
      <c r="D2070" t="s">
        <v>15</v>
      </c>
      <c r="E2070" s="2" t="s">
        <v>1064</v>
      </c>
      <c r="F2070" t="str">
        <f t="shared" si="32"/>
        <v>Audi Q7</v>
      </c>
      <c r="G2070" t="s">
        <v>8082</v>
      </c>
      <c r="H2070" s="2" t="s">
        <v>17</v>
      </c>
      <c r="I2070" s="5">
        <v>128290</v>
      </c>
      <c r="J2070" s="2">
        <v>2017</v>
      </c>
      <c r="K2070" s="2">
        <v>320</v>
      </c>
      <c r="L2070" t="s">
        <v>96</v>
      </c>
      <c r="M2070" s="3">
        <v>66990</v>
      </c>
      <c r="N2070" s="2" t="s">
        <v>8051</v>
      </c>
    </row>
    <row r="2071" spans="1:14" x14ac:dyDescent="0.25">
      <c r="A2071" t="s">
        <v>12</v>
      </c>
      <c r="B2071" s="1" t="s">
        <v>17203</v>
      </c>
      <c r="C2071" t="s">
        <v>17204</v>
      </c>
      <c r="D2071" t="s">
        <v>15</v>
      </c>
      <c r="E2071" s="2" t="s">
        <v>1891</v>
      </c>
      <c r="F2071" t="str">
        <f t="shared" si="32"/>
        <v>Audi TT</v>
      </c>
      <c r="G2071" t="s">
        <v>474</v>
      </c>
      <c r="H2071" s="2" t="s">
        <v>17</v>
      </c>
      <c r="I2071" s="5">
        <v>155000</v>
      </c>
      <c r="J2071" s="2">
        <v>2013</v>
      </c>
      <c r="K2071" s="2">
        <v>125</v>
      </c>
      <c r="L2071" t="s">
        <v>37</v>
      </c>
      <c r="M2071" s="3">
        <v>20499</v>
      </c>
      <c r="N2071" s="2" t="s">
        <v>17205</v>
      </c>
    </row>
    <row r="2072" spans="1:14" x14ac:dyDescent="0.25">
      <c r="A2072" t="s">
        <v>12</v>
      </c>
      <c r="B2072" s="1" t="s">
        <v>15771</v>
      </c>
      <c r="C2072" t="s">
        <v>992</v>
      </c>
      <c r="D2072" t="s">
        <v>15</v>
      </c>
      <c r="E2072" s="2" t="s">
        <v>1891</v>
      </c>
      <c r="F2072" t="str">
        <f t="shared" si="32"/>
        <v>Audi TT</v>
      </c>
      <c r="G2072"/>
      <c r="H2072" s="2" t="s">
        <v>25179</v>
      </c>
      <c r="I2072" s="5">
        <v>12390</v>
      </c>
      <c r="J2072" s="2">
        <v>2019</v>
      </c>
      <c r="K2072" s="2">
        <v>145</v>
      </c>
      <c r="M2072" s="3">
        <v>40800</v>
      </c>
      <c r="N2072" s="2" t="s">
        <v>19</v>
      </c>
    </row>
    <row r="2073" spans="1:14" x14ac:dyDescent="0.25">
      <c r="A2073" t="s">
        <v>12</v>
      </c>
      <c r="B2073" s="1" t="s">
        <v>14179</v>
      </c>
      <c r="C2073" t="s">
        <v>14127</v>
      </c>
      <c r="D2073" t="s">
        <v>15</v>
      </c>
      <c r="E2073" s="2" t="s">
        <v>415</v>
      </c>
      <c r="F2073" t="str">
        <f t="shared" si="32"/>
        <v>Audi A6</v>
      </c>
      <c r="G2073"/>
      <c r="H2073" s="2" t="s">
        <v>36</v>
      </c>
      <c r="I2073" s="5">
        <v>235000</v>
      </c>
      <c r="J2073" s="2">
        <v>2017</v>
      </c>
      <c r="K2073" s="2">
        <v>120</v>
      </c>
      <c r="L2073" t="s">
        <v>18</v>
      </c>
      <c r="M2073" s="3">
        <v>30000</v>
      </c>
      <c r="N2073" s="2" t="s">
        <v>14156</v>
      </c>
    </row>
    <row r="2074" spans="1:14" x14ac:dyDescent="0.25">
      <c r="A2074" t="s">
        <v>12</v>
      </c>
      <c r="B2074" s="1" t="s">
        <v>14126</v>
      </c>
      <c r="C2074" t="s">
        <v>14127</v>
      </c>
      <c r="D2074" t="s">
        <v>75</v>
      </c>
      <c r="E2074" s="2">
        <v>5</v>
      </c>
      <c r="F2074" t="str">
        <f t="shared" si="32"/>
        <v>BMW 5</v>
      </c>
      <c r="G2074" t="s">
        <v>14128</v>
      </c>
      <c r="H2074" s="2" t="s">
        <v>36</v>
      </c>
      <c r="I2074" s="5">
        <v>57000</v>
      </c>
      <c r="J2074" s="2">
        <v>2018</v>
      </c>
      <c r="K2074" s="2">
        <v>250</v>
      </c>
      <c r="L2074" t="s">
        <v>18</v>
      </c>
      <c r="M2074" s="3">
        <v>38000</v>
      </c>
      <c r="N2074" s="2" t="s">
        <v>14129</v>
      </c>
    </row>
    <row r="2075" spans="1:14" x14ac:dyDescent="0.25">
      <c r="A2075" t="s">
        <v>12</v>
      </c>
      <c r="B2075" s="1" t="s">
        <v>7369</v>
      </c>
      <c r="C2075" t="s">
        <v>7370</v>
      </c>
      <c r="D2075" t="s">
        <v>75</v>
      </c>
      <c r="E2075" s="2">
        <v>1</v>
      </c>
      <c r="F2075" t="str">
        <f t="shared" si="32"/>
        <v>BMW 1</v>
      </c>
      <c r="G2075"/>
      <c r="H2075" s="2" t="s">
        <v>17</v>
      </c>
      <c r="I2075" s="5">
        <v>187000</v>
      </c>
      <c r="J2075" s="2">
        <v>2015</v>
      </c>
      <c r="K2075" s="2">
        <v>70</v>
      </c>
      <c r="L2075" t="s">
        <v>30</v>
      </c>
      <c r="M2075" s="3">
        <v>12300</v>
      </c>
      <c r="N2075" s="2" t="s">
        <v>7285</v>
      </c>
    </row>
    <row r="2076" spans="1:14" x14ac:dyDescent="0.25">
      <c r="A2076" t="s">
        <v>12</v>
      </c>
      <c r="B2076" s="1" t="s">
        <v>6410</v>
      </c>
      <c r="C2076" t="s">
        <v>6411</v>
      </c>
      <c r="D2076" t="s">
        <v>75</v>
      </c>
      <c r="E2076" s="2">
        <v>1</v>
      </c>
      <c r="F2076" t="str">
        <f t="shared" si="32"/>
        <v>BMW 1</v>
      </c>
      <c r="G2076" t="s">
        <v>2266</v>
      </c>
      <c r="H2076" s="2" t="s">
        <v>17</v>
      </c>
      <c r="I2076" s="5">
        <v>198000</v>
      </c>
      <c r="J2076" s="2">
        <v>2017</v>
      </c>
      <c r="K2076" s="2">
        <v>85</v>
      </c>
      <c r="L2076" t="s">
        <v>30</v>
      </c>
      <c r="M2076" s="3">
        <v>12000</v>
      </c>
      <c r="N2076" s="2" t="s">
        <v>6158</v>
      </c>
    </row>
    <row r="2077" spans="1:14" x14ac:dyDescent="0.25">
      <c r="A2077" t="s">
        <v>12</v>
      </c>
      <c r="B2077" s="1" t="s">
        <v>10674</v>
      </c>
      <c r="C2077" t="s">
        <v>992</v>
      </c>
      <c r="D2077" t="s">
        <v>75</v>
      </c>
      <c r="E2077" s="2">
        <v>1</v>
      </c>
      <c r="F2077" t="str">
        <f t="shared" si="32"/>
        <v>BMW 1</v>
      </c>
      <c r="G2077"/>
      <c r="H2077" s="2" t="s">
        <v>25179</v>
      </c>
      <c r="I2077" s="5">
        <v>39570</v>
      </c>
      <c r="J2077" s="2">
        <v>2020</v>
      </c>
      <c r="K2077" s="2">
        <v>85</v>
      </c>
      <c r="M2077" s="3">
        <v>30500</v>
      </c>
      <c r="N2077" s="2" t="s">
        <v>19</v>
      </c>
    </row>
    <row r="2078" spans="1:14" x14ac:dyDescent="0.25">
      <c r="A2078" t="s">
        <v>12</v>
      </c>
      <c r="B2078" s="1" t="s">
        <v>1671</v>
      </c>
      <c r="C2078" t="s">
        <v>992</v>
      </c>
      <c r="D2078" t="s">
        <v>75</v>
      </c>
      <c r="E2078" s="2">
        <v>1</v>
      </c>
      <c r="F2078" t="str">
        <f t="shared" si="32"/>
        <v>BMW 1</v>
      </c>
      <c r="G2078"/>
      <c r="H2078" s="2" t="s">
        <v>25179</v>
      </c>
      <c r="I2078" s="5">
        <v>78001</v>
      </c>
      <c r="J2078" s="2">
        <v>2020</v>
      </c>
      <c r="K2078" s="2">
        <v>85</v>
      </c>
      <c r="M2078" s="3">
        <v>24750</v>
      </c>
      <c r="N2078" s="2" t="s">
        <v>19</v>
      </c>
    </row>
    <row r="2079" spans="1:14" x14ac:dyDescent="0.25">
      <c r="A2079" t="s">
        <v>12</v>
      </c>
      <c r="B2079" s="1" t="s">
        <v>1691</v>
      </c>
      <c r="C2079" t="s">
        <v>992</v>
      </c>
      <c r="D2079" t="s">
        <v>75</v>
      </c>
      <c r="E2079" s="2">
        <v>1</v>
      </c>
      <c r="F2079" t="str">
        <f t="shared" si="32"/>
        <v>BMW 1</v>
      </c>
      <c r="G2079"/>
      <c r="H2079" s="2" t="s">
        <v>25179</v>
      </c>
      <c r="I2079" s="5">
        <v>139986</v>
      </c>
      <c r="J2079" s="2">
        <v>2018</v>
      </c>
      <c r="K2079" s="2">
        <v>85</v>
      </c>
      <c r="M2079" s="3">
        <v>18450</v>
      </c>
      <c r="N2079" s="2" t="s">
        <v>19</v>
      </c>
    </row>
    <row r="2080" spans="1:14" x14ac:dyDescent="0.25">
      <c r="A2080" t="s">
        <v>12</v>
      </c>
      <c r="B2080" s="1" t="s">
        <v>3425</v>
      </c>
      <c r="C2080" t="s">
        <v>992</v>
      </c>
      <c r="D2080" t="s">
        <v>75</v>
      </c>
      <c r="E2080" s="2">
        <v>1</v>
      </c>
      <c r="F2080" t="str">
        <f t="shared" si="32"/>
        <v>BMW 1</v>
      </c>
      <c r="G2080"/>
      <c r="H2080" s="2" t="s">
        <v>25179</v>
      </c>
      <c r="I2080" s="5">
        <v>65033</v>
      </c>
      <c r="J2080" s="2">
        <v>2019</v>
      </c>
      <c r="K2080" s="2">
        <v>85</v>
      </c>
      <c r="M2080" s="3">
        <v>30850</v>
      </c>
      <c r="N2080" s="2" t="s">
        <v>19</v>
      </c>
    </row>
    <row r="2081" spans="1:14" x14ac:dyDescent="0.25">
      <c r="A2081" t="s">
        <v>12</v>
      </c>
      <c r="B2081" s="1" t="s">
        <v>3031</v>
      </c>
      <c r="C2081" t="s">
        <v>3032</v>
      </c>
      <c r="D2081" t="s">
        <v>75</v>
      </c>
      <c r="E2081" s="2">
        <v>1</v>
      </c>
      <c r="F2081" t="str">
        <f t="shared" si="32"/>
        <v>BMW 1</v>
      </c>
      <c r="G2081" t="s">
        <v>3033</v>
      </c>
      <c r="H2081" s="2" t="s">
        <v>17</v>
      </c>
      <c r="I2081" s="5">
        <v>121000</v>
      </c>
      <c r="J2081" s="2">
        <v>2014</v>
      </c>
      <c r="L2081" t="s">
        <v>18</v>
      </c>
      <c r="M2081" s="3">
        <v>12750</v>
      </c>
      <c r="N2081" s="2" t="s">
        <v>2899</v>
      </c>
    </row>
    <row r="2082" spans="1:14" x14ac:dyDescent="0.25">
      <c r="A2082" t="s">
        <v>12</v>
      </c>
      <c r="B2082" s="1" t="s">
        <v>5958</v>
      </c>
      <c r="C2082" t="s">
        <v>5959</v>
      </c>
      <c r="D2082" t="s">
        <v>75</v>
      </c>
      <c r="E2082" s="2">
        <v>1</v>
      </c>
      <c r="F2082" t="str">
        <f t="shared" si="32"/>
        <v>BMW 1</v>
      </c>
      <c r="G2082"/>
      <c r="H2082" s="2" t="s">
        <v>17</v>
      </c>
      <c r="I2082" s="5">
        <v>261000</v>
      </c>
      <c r="J2082" s="2">
        <v>2015</v>
      </c>
      <c r="K2082" s="2">
        <v>85</v>
      </c>
      <c r="L2082" t="s">
        <v>45</v>
      </c>
      <c r="M2082" s="3">
        <v>11999</v>
      </c>
      <c r="N2082" s="2" t="s">
        <v>5774</v>
      </c>
    </row>
    <row r="2083" spans="1:14" x14ac:dyDescent="0.25">
      <c r="A2083" t="s">
        <v>12</v>
      </c>
      <c r="B2083" s="1" t="s">
        <v>14130</v>
      </c>
      <c r="C2083" t="s">
        <v>1051</v>
      </c>
      <c r="D2083" t="s">
        <v>75</v>
      </c>
      <c r="E2083" s="2">
        <v>1</v>
      </c>
      <c r="F2083" t="str">
        <f t="shared" si="32"/>
        <v>BMW 1</v>
      </c>
      <c r="G2083"/>
      <c r="H2083" s="2" t="s">
        <v>25179</v>
      </c>
      <c r="I2083" s="5">
        <v>162371</v>
      </c>
      <c r="J2083" s="2">
        <v>2018</v>
      </c>
      <c r="K2083" s="2">
        <v>80</v>
      </c>
      <c r="M2083" s="3">
        <v>14900</v>
      </c>
      <c r="N2083" s="2" t="s">
        <v>19</v>
      </c>
    </row>
    <row r="2084" spans="1:14" x14ac:dyDescent="0.25">
      <c r="A2084" t="s">
        <v>12</v>
      </c>
      <c r="B2084" s="1" t="s">
        <v>6925</v>
      </c>
      <c r="C2084" t="s">
        <v>6926</v>
      </c>
      <c r="D2084" t="s">
        <v>75</v>
      </c>
      <c r="E2084" s="2">
        <v>1</v>
      </c>
      <c r="F2084" t="str">
        <f t="shared" si="32"/>
        <v>BMW 1</v>
      </c>
      <c r="G2084" t="s">
        <v>6927</v>
      </c>
      <c r="H2084" s="2" t="s">
        <v>17</v>
      </c>
      <c r="I2084" s="5">
        <v>109000</v>
      </c>
      <c r="J2084" s="2">
        <v>2014</v>
      </c>
      <c r="K2084" s="2">
        <v>105</v>
      </c>
      <c r="L2084" t="s">
        <v>30</v>
      </c>
      <c r="M2084" s="3">
        <v>14890</v>
      </c>
      <c r="N2084" s="2" t="s">
        <v>6595</v>
      </c>
    </row>
    <row r="2085" spans="1:14" x14ac:dyDescent="0.25">
      <c r="A2085" t="s">
        <v>12</v>
      </c>
      <c r="B2085" s="1" t="s">
        <v>1200</v>
      </c>
      <c r="C2085" t="s">
        <v>1201</v>
      </c>
      <c r="D2085" t="s">
        <v>75</v>
      </c>
      <c r="E2085" s="2">
        <v>1</v>
      </c>
      <c r="F2085" t="str">
        <f t="shared" si="32"/>
        <v>BMW 1</v>
      </c>
      <c r="G2085" t="s">
        <v>1202</v>
      </c>
      <c r="H2085" s="2" t="s">
        <v>17</v>
      </c>
      <c r="I2085" s="5">
        <v>112000</v>
      </c>
      <c r="J2085" s="2">
        <v>2016</v>
      </c>
      <c r="K2085" s="2">
        <v>110</v>
      </c>
      <c r="L2085" t="s">
        <v>25</v>
      </c>
      <c r="M2085" s="3">
        <v>19990</v>
      </c>
      <c r="N2085" s="2" t="s">
        <v>1080</v>
      </c>
    </row>
    <row r="2086" spans="1:14" x14ac:dyDescent="0.25">
      <c r="A2086" t="s">
        <v>12</v>
      </c>
      <c r="B2086" s="1" t="s">
        <v>8855</v>
      </c>
      <c r="C2086" t="s">
        <v>8856</v>
      </c>
      <c r="D2086" t="s">
        <v>75</v>
      </c>
      <c r="E2086" s="2">
        <v>1</v>
      </c>
      <c r="F2086" t="str">
        <f t="shared" si="32"/>
        <v>BMW 1</v>
      </c>
      <c r="G2086" t="s">
        <v>8857</v>
      </c>
      <c r="H2086" s="2" t="s">
        <v>17</v>
      </c>
      <c r="I2086" s="5">
        <v>78500</v>
      </c>
      <c r="J2086" s="2">
        <v>2020</v>
      </c>
      <c r="K2086" s="2">
        <v>110</v>
      </c>
      <c r="L2086" t="s">
        <v>18</v>
      </c>
      <c r="M2086" s="3">
        <v>26400</v>
      </c>
      <c r="N2086" s="2" t="s">
        <v>8823</v>
      </c>
    </row>
    <row r="2087" spans="1:14" x14ac:dyDescent="0.25">
      <c r="A2087" t="s">
        <v>12</v>
      </c>
      <c r="B2087" s="1" t="s">
        <v>15148</v>
      </c>
      <c r="C2087" t="s">
        <v>15149</v>
      </c>
      <c r="D2087" t="s">
        <v>75</v>
      </c>
      <c r="E2087" s="2">
        <v>1</v>
      </c>
      <c r="F2087" t="str">
        <f t="shared" si="32"/>
        <v>BMW 1</v>
      </c>
      <c r="G2087" t="s">
        <v>147</v>
      </c>
      <c r="H2087" s="2" t="s">
        <v>17</v>
      </c>
      <c r="I2087" s="5">
        <v>135687</v>
      </c>
      <c r="J2087" s="2">
        <v>2016</v>
      </c>
      <c r="K2087" s="2">
        <v>110</v>
      </c>
      <c r="L2087" t="s">
        <v>96</v>
      </c>
      <c r="M2087" s="3">
        <v>19000</v>
      </c>
      <c r="N2087" s="2" t="s">
        <v>15131</v>
      </c>
    </row>
    <row r="2088" spans="1:14" x14ac:dyDescent="0.25">
      <c r="A2088" t="s">
        <v>12</v>
      </c>
      <c r="B2088" s="1" t="s">
        <v>4486</v>
      </c>
      <c r="C2088" t="s">
        <v>1998</v>
      </c>
      <c r="D2088" t="s">
        <v>75</v>
      </c>
      <c r="E2088" s="2">
        <v>1</v>
      </c>
      <c r="F2088" t="str">
        <f t="shared" si="32"/>
        <v>BMW 1</v>
      </c>
      <c r="G2088" t="s">
        <v>4487</v>
      </c>
      <c r="H2088" s="2" t="s">
        <v>17</v>
      </c>
      <c r="I2088" s="5">
        <v>249000</v>
      </c>
      <c r="J2088" s="2">
        <v>2015</v>
      </c>
      <c r="K2088" s="2">
        <v>105</v>
      </c>
      <c r="L2088" t="s">
        <v>18</v>
      </c>
      <c r="M2088" s="3">
        <v>11750</v>
      </c>
      <c r="N2088" s="2" t="s">
        <v>4431</v>
      </c>
    </row>
    <row r="2089" spans="1:14" x14ac:dyDescent="0.25">
      <c r="A2089" t="s">
        <v>12</v>
      </c>
      <c r="B2089" s="1" t="s">
        <v>1972</v>
      </c>
      <c r="C2089" t="s">
        <v>1973</v>
      </c>
      <c r="D2089" t="s">
        <v>75</v>
      </c>
      <c r="E2089" s="2">
        <v>1</v>
      </c>
      <c r="F2089" t="str">
        <f t="shared" si="32"/>
        <v>BMW 1</v>
      </c>
      <c r="G2089" t="s">
        <v>1974</v>
      </c>
      <c r="H2089" s="2" t="s">
        <v>17</v>
      </c>
      <c r="I2089" s="5">
        <v>250</v>
      </c>
      <c r="J2089" s="2">
        <v>2014</v>
      </c>
      <c r="K2089" s="2">
        <v>135</v>
      </c>
      <c r="L2089" t="s">
        <v>96</v>
      </c>
      <c r="M2089" s="3">
        <v>15999</v>
      </c>
      <c r="N2089" s="2" t="s">
        <v>1904</v>
      </c>
    </row>
    <row r="2090" spans="1:14" x14ac:dyDescent="0.25">
      <c r="A2090" t="s">
        <v>12</v>
      </c>
      <c r="B2090" s="1" t="s">
        <v>10214</v>
      </c>
      <c r="C2090" t="s">
        <v>62</v>
      </c>
      <c r="D2090" t="s">
        <v>75</v>
      </c>
      <c r="E2090" s="2">
        <v>1</v>
      </c>
      <c r="F2090" t="str">
        <f t="shared" si="32"/>
        <v>BMW 1</v>
      </c>
      <c r="G2090" t="s">
        <v>8376</v>
      </c>
      <c r="H2090" s="2" t="s">
        <v>17</v>
      </c>
      <c r="I2090" s="5">
        <v>163492</v>
      </c>
      <c r="J2090" s="2">
        <v>2018</v>
      </c>
      <c r="K2090" s="2">
        <v>140</v>
      </c>
      <c r="L2090" t="s">
        <v>96</v>
      </c>
      <c r="M2090" s="3">
        <v>23990</v>
      </c>
      <c r="N2090" s="2" t="s">
        <v>9834</v>
      </c>
    </row>
    <row r="2091" spans="1:14" x14ac:dyDescent="0.25">
      <c r="A2091" t="s">
        <v>12</v>
      </c>
      <c r="B2091" s="1" t="s">
        <v>11964</v>
      </c>
      <c r="C2091" t="s">
        <v>992</v>
      </c>
      <c r="D2091" t="s">
        <v>75</v>
      </c>
      <c r="E2091" s="2">
        <v>1</v>
      </c>
      <c r="F2091" t="str">
        <f t="shared" si="32"/>
        <v>BMW 1</v>
      </c>
      <c r="G2091"/>
      <c r="H2091" s="2" t="s">
        <v>25179</v>
      </c>
      <c r="I2091" s="5">
        <v>25080</v>
      </c>
      <c r="J2091" s="2">
        <v>2021</v>
      </c>
      <c r="K2091" s="2">
        <v>140</v>
      </c>
      <c r="M2091" s="3">
        <v>41100</v>
      </c>
      <c r="N2091" s="2" t="s">
        <v>19</v>
      </c>
    </row>
    <row r="2092" spans="1:14" x14ac:dyDescent="0.25">
      <c r="A2092" t="s">
        <v>12</v>
      </c>
      <c r="B2092" s="1" t="s">
        <v>15663</v>
      </c>
      <c r="C2092" t="s">
        <v>14813</v>
      </c>
      <c r="D2092" t="s">
        <v>75</v>
      </c>
      <c r="E2092" s="2">
        <v>1</v>
      </c>
      <c r="F2092" t="str">
        <f t="shared" si="32"/>
        <v>BMW 1</v>
      </c>
      <c r="G2092" t="s">
        <v>15664</v>
      </c>
      <c r="H2092" s="2" t="s">
        <v>17</v>
      </c>
      <c r="I2092" s="5">
        <v>196500</v>
      </c>
      <c r="J2092" s="2">
        <v>2015</v>
      </c>
      <c r="K2092" s="2">
        <v>140</v>
      </c>
      <c r="L2092" t="s">
        <v>18</v>
      </c>
      <c r="M2092" s="3">
        <v>20500</v>
      </c>
      <c r="N2092" s="2" t="s">
        <v>15655</v>
      </c>
    </row>
    <row r="2093" spans="1:14" x14ac:dyDescent="0.25">
      <c r="A2093" t="s">
        <v>12</v>
      </c>
      <c r="B2093" s="1" t="s">
        <v>15994</v>
      </c>
      <c r="C2093" t="s">
        <v>15218</v>
      </c>
      <c r="D2093" t="s">
        <v>75</v>
      </c>
      <c r="E2093" s="2">
        <v>1</v>
      </c>
      <c r="F2093" t="str">
        <f t="shared" si="32"/>
        <v>BMW 1</v>
      </c>
      <c r="G2093"/>
      <c r="H2093" s="2" t="s">
        <v>17</v>
      </c>
      <c r="I2093" s="5">
        <v>228000</v>
      </c>
      <c r="J2093" s="2">
        <v>2013</v>
      </c>
      <c r="K2093" s="2">
        <v>160</v>
      </c>
      <c r="M2093" s="3">
        <v>11999</v>
      </c>
      <c r="N2093" s="2" t="s">
        <v>15995</v>
      </c>
    </row>
    <row r="2094" spans="1:14" x14ac:dyDescent="0.25">
      <c r="A2094" t="s">
        <v>12</v>
      </c>
      <c r="B2094" s="1" t="s">
        <v>3225</v>
      </c>
      <c r="C2094" t="s">
        <v>3226</v>
      </c>
      <c r="D2094" t="s">
        <v>75</v>
      </c>
      <c r="E2094" s="2">
        <v>1</v>
      </c>
      <c r="F2094" t="str">
        <f t="shared" si="32"/>
        <v>BMW 1</v>
      </c>
      <c r="G2094" t="s">
        <v>3227</v>
      </c>
      <c r="H2094" s="2" t="s">
        <v>17</v>
      </c>
      <c r="I2094" s="5">
        <v>183000</v>
      </c>
      <c r="J2094" s="2">
        <v>2015</v>
      </c>
      <c r="K2094" s="2">
        <v>70</v>
      </c>
      <c r="L2094" t="s">
        <v>96</v>
      </c>
      <c r="M2094" s="3">
        <v>10700</v>
      </c>
      <c r="N2094" s="2" t="s">
        <v>3059</v>
      </c>
    </row>
    <row r="2095" spans="1:14" x14ac:dyDescent="0.25">
      <c r="A2095" t="s">
        <v>12</v>
      </c>
      <c r="B2095" s="1" t="s">
        <v>9943</v>
      </c>
      <c r="C2095" t="s">
        <v>9944</v>
      </c>
      <c r="D2095" t="s">
        <v>75</v>
      </c>
      <c r="E2095" s="2">
        <v>1</v>
      </c>
      <c r="F2095" t="str">
        <f t="shared" si="32"/>
        <v>BMW 1</v>
      </c>
      <c r="G2095"/>
      <c r="H2095" s="2" t="s">
        <v>17</v>
      </c>
      <c r="I2095" s="5">
        <v>180000</v>
      </c>
      <c r="J2095" s="2">
        <v>2014</v>
      </c>
      <c r="K2095" s="2">
        <v>105</v>
      </c>
      <c r="L2095" t="s">
        <v>30</v>
      </c>
      <c r="M2095" s="3">
        <v>11700</v>
      </c>
      <c r="N2095" s="2" t="s">
        <v>9701</v>
      </c>
    </row>
    <row r="2096" spans="1:14" x14ac:dyDescent="0.25">
      <c r="A2096" t="s">
        <v>12</v>
      </c>
      <c r="B2096" s="1" t="s">
        <v>4579</v>
      </c>
      <c r="C2096" t="s">
        <v>1344</v>
      </c>
      <c r="D2096" t="s">
        <v>75</v>
      </c>
      <c r="E2096" s="2">
        <v>2</v>
      </c>
      <c r="F2096" t="str">
        <f t="shared" si="32"/>
        <v>BMW 2</v>
      </c>
      <c r="G2096" t="s">
        <v>4580</v>
      </c>
      <c r="H2096" s="2" t="s">
        <v>17</v>
      </c>
      <c r="I2096" s="5">
        <v>71000</v>
      </c>
      <c r="J2096" s="2">
        <v>2017</v>
      </c>
      <c r="K2096" s="2">
        <v>85</v>
      </c>
      <c r="L2096" t="s">
        <v>60</v>
      </c>
      <c r="M2096" s="3">
        <v>16990</v>
      </c>
      <c r="N2096" s="2" t="s">
        <v>4560</v>
      </c>
    </row>
    <row r="2097" spans="1:14" x14ac:dyDescent="0.25">
      <c r="A2097" t="s">
        <v>12</v>
      </c>
      <c r="B2097" s="1" t="s">
        <v>14088</v>
      </c>
      <c r="C2097" t="s">
        <v>62</v>
      </c>
      <c r="D2097" t="s">
        <v>75</v>
      </c>
      <c r="E2097" s="2">
        <v>2</v>
      </c>
      <c r="F2097" t="str">
        <f t="shared" si="32"/>
        <v>BMW 2</v>
      </c>
      <c r="G2097" t="s">
        <v>14089</v>
      </c>
      <c r="H2097" s="2" t="s">
        <v>17</v>
      </c>
      <c r="I2097" s="5">
        <v>133599</v>
      </c>
      <c r="J2097" s="2">
        <v>2017</v>
      </c>
      <c r="K2097" s="2">
        <v>85</v>
      </c>
      <c r="L2097" t="s">
        <v>60</v>
      </c>
      <c r="M2097" s="3">
        <v>13900</v>
      </c>
      <c r="N2097" s="2" t="s">
        <v>14076</v>
      </c>
    </row>
    <row r="2098" spans="1:14" x14ac:dyDescent="0.25">
      <c r="A2098" t="s">
        <v>12</v>
      </c>
      <c r="B2098" s="1" t="s">
        <v>16039</v>
      </c>
      <c r="C2098" t="s">
        <v>992</v>
      </c>
      <c r="D2098" t="s">
        <v>75</v>
      </c>
      <c r="E2098" s="2">
        <v>2</v>
      </c>
      <c r="F2098" t="str">
        <f t="shared" si="32"/>
        <v>BMW 2</v>
      </c>
      <c r="H2098" s="2" t="s">
        <v>17</v>
      </c>
      <c r="I2098" s="5">
        <v>46600</v>
      </c>
      <c r="J2098" s="2">
        <v>2019</v>
      </c>
      <c r="K2098" s="2">
        <v>110</v>
      </c>
      <c r="M2098" s="3">
        <v>31450</v>
      </c>
      <c r="N2098" s="2" t="s">
        <v>19</v>
      </c>
    </row>
    <row r="2099" spans="1:14" x14ac:dyDescent="0.25">
      <c r="A2099" t="s">
        <v>12</v>
      </c>
      <c r="B2099" s="1" t="s">
        <v>9364</v>
      </c>
      <c r="C2099" t="s">
        <v>62</v>
      </c>
      <c r="D2099" t="s">
        <v>75</v>
      </c>
      <c r="E2099" s="2">
        <v>2</v>
      </c>
      <c r="F2099" t="str">
        <f t="shared" si="32"/>
        <v>BMW 2</v>
      </c>
      <c r="G2099" t="s">
        <v>4911</v>
      </c>
      <c r="H2099" s="2" t="s">
        <v>17</v>
      </c>
      <c r="I2099" s="5">
        <v>60416</v>
      </c>
      <c r="J2099" s="2">
        <v>2017</v>
      </c>
      <c r="K2099" s="2">
        <v>120</v>
      </c>
      <c r="L2099" t="s">
        <v>37</v>
      </c>
      <c r="M2099" s="3">
        <v>24990</v>
      </c>
      <c r="N2099" s="2" t="s">
        <v>9309</v>
      </c>
    </row>
    <row r="2100" spans="1:14" x14ac:dyDescent="0.25">
      <c r="A2100" t="s">
        <v>12</v>
      </c>
      <c r="B2100" s="1" t="s">
        <v>6743</v>
      </c>
      <c r="C2100" t="s">
        <v>6744</v>
      </c>
      <c r="D2100" t="s">
        <v>75</v>
      </c>
      <c r="E2100" s="2">
        <v>2</v>
      </c>
      <c r="F2100" t="str">
        <f t="shared" si="32"/>
        <v>BMW 2</v>
      </c>
      <c r="G2100"/>
      <c r="H2100" s="2" t="s">
        <v>25138</v>
      </c>
      <c r="I2100" s="5">
        <v>98000</v>
      </c>
      <c r="J2100" s="2">
        <v>2019</v>
      </c>
      <c r="K2100" s="2">
        <v>165</v>
      </c>
      <c r="L2100" t="s">
        <v>25</v>
      </c>
      <c r="M2100" s="3">
        <v>24900</v>
      </c>
      <c r="N2100" s="2" t="s">
        <v>4798</v>
      </c>
    </row>
    <row r="2101" spans="1:14" x14ac:dyDescent="0.25">
      <c r="A2101" t="s">
        <v>12</v>
      </c>
      <c r="B2101" s="1" t="s">
        <v>15758</v>
      </c>
      <c r="C2101" t="s">
        <v>992</v>
      </c>
      <c r="D2101" t="s">
        <v>75</v>
      </c>
      <c r="E2101" s="2">
        <v>2</v>
      </c>
      <c r="F2101" t="str">
        <f t="shared" si="32"/>
        <v>BMW 2</v>
      </c>
      <c r="H2101" s="2" t="s">
        <v>25179</v>
      </c>
      <c r="I2101" s="5">
        <v>2970</v>
      </c>
      <c r="J2101" s="2">
        <v>2021</v>
      </c>
      <c r="K2101" s="2">
        <v>96</v>
      </c>
      <c r="M2101" s="3">
        <v>41950</v>
      </c>
      <c r="N2101" s="2" t="s">
        <v>19</v>
      </c>
    </row>
    <row r="2102" spans="1:14" x14ac:dyDescent="0.25">
      <c r="A2102" t="s">
        <v>12</v>
      </c>
      <c r="B2102" s="1" t="s">
        <v>9601</v>
      </c>
      <c r="C2102" t="s">
        <v>5370</v>
      </c>
      <c r="D2102" t="s">
        <v>75</v>
      </c>
      <c r="E2102" s="2">
        <v>2</v>
      </c>
      <c r="F2102" t="str">
        <f t="shared" si="32"/>
        <v>BMW 2</v>
      </c>
      <c r="G2102" t="s">
        <v>9602</v>
      </c>
      <c r="H2102" s="2" t="s">
        <v>36</v>
      </c>
      <c r="I2102" s="5">
        <v>147258</v>
      </c>
      <c r="J2102" s="2">
        <v>2016</v>
      </c>
      <c r="K2102" s="2">
        <v>100</v>
      </c>
      <c r="L2102" t="s">
        <v>45</v>
      </c>
      <c r="M2102" s="3">
        <v>14999</v>
      </c>
      <c r="N2102" s="2" t="s">
        <v>9526</v>
      </c>
    </row>
    <row r="2103" spans="1:14" x14ac:dyDescent="0.25">
      <c r="A2103" t="s">
        <v>12</v>
      </c>
      <c r="B2103" s="1" t="s">
        <v>14875</v>
      </c>
      <c r="C2103" t="s">
        <v>5922</v>
      </c>
      <c r="D2103" t="s">
        <v>75</v>
      </c>
      <c r="E2103" s="2">
        <v>3</v>
      </c>
      <c r="F2103" t="str">
        <f t="shared" si="32"/>
        <v>BMW 3</v>
      </c>
      <c r="G2103" t="s">
        <v>14876</v>
      </c>
      <c r="H2103" s="2" t="s">
        <v>17</v>
      </c>
      <c r="I2103" s="5">
        <v>229000</v>
      </c>
      <c r="J2103" s="2">
        <v>2013</v>
      </c>
      <c r="K2103" s="2">
        <v>85</v>
      </c>
      <c r="L2103" t="s">
        <v>18</v>
      </c>
      <c r="M2103" s="3">
        <v>12900</v>
      </c>
      <c r="N2103" s="2" t="s">
        <v>10147</v>
      </c>
    </row>
    <row r="2104" spans="1:14" x14ac:dyDescent="0.25">
      <c r="A2104" t="s">
        <v>12</v>
      </c>
      <c r="B2104" s="1" t="s">
        <v>10565</v>
      </c>
      <c r="C2104" t="s">
        <v>800</v>
      </c>
      <c r="D2104" t="s">
        <v>75</v>
      </c>
      <c r="E2104" s="2">
        <v>3</v>
      </c>
      <c r="F2104" t="str">
        <f t="shared" si="32"/>
        <v>BMW 3</v>
      </c>
      <c r="G2104" t="s">
        <v>801</v>
      </c>
      <c r="H2104" s="2" t="s">
        <v>17</v>
      </c>
      <c r="I2104" s="5">
        <v>186000</v>
      </c>
      <c r="J2104" s="2">
        <v>2016</v>
      </c>
      <c r="K2104" s="2">
        <v>85</v>
      </c>
      <c r="L2104" t="s">
        <v>30</v>
      </c>
      <c r="M2104" s="3">
        <v>15499</v>
      </c>
      <c r="N2104" s="2" t="s">
        <v>10510</v>
      </c>
    </row>
    <row r="2105" spans="1:14" x14ac:dyDescent="0.25">
      <c r="A2105" t="s">
        <v>12</v>
      </c>
      <c r="B2105" s="1" t="s">
        <v>7556</v>
      </c>
      <c r="C2105" t="s">
        <v>800</v>
      </c>
      <c r="D2105" t="s">
        <v>75</v>
      </c>
      <c r="E2105" s="2">
        <v>3</v>
      </c>
      <c r="F2105" t="str">
        <f t="shared" si="32"/>
        <v>BMW 3</v>
      </c>
      <c r="G2105" t="s">
        <v>7557</v>
      </c>
      <c r="H2105" s="2" t="s">
        <v>17</v>
      </c>
      <c r="I2105" s="5">
        <v>186000</v>
      </c>
      <c r="J2105" s="2">
        <v>2016</v>
      </c>
      <c r="K2105" s="2">
        <v>85</v>
      </c>
      <c r="L2105" t="s">
        <v>30</v>
      </c>
      <c r="M2105" s="3">
        <v>15499</v>
      </c>
      <c r="N2105" s="2" t="s">
        <v>7538</v>
      </c>
    </row>
    <row r="2106" spans="1:14" x14ac:dyDescent="0.25">
      <c r="A2106" t="s">
        <v>12</v>
      </c>
      <c r="B2106" s="1" t="s">
        <v>6139</v>
      </c>
      <c r="C2106" t="s">
        <v>800</v>
      </c>
      <c r="D2106" t="s">
        <v>75</v>
      </c>
      <c r="E2106" s="2">
        <v>3</v>
      </c>
      <c r="F2106" t="str">
        <f t="shared" si="32"/>
        <v>BMW 3</v>
      </c>
      <c r="G2106" t="s">
        <v>801</v>
      </c>
      <c r="H2106" s="2" t="s">
        <v>17</v>
      </c>
      <c r="I2106" s="5">
        <v>185000</v>
      </c>
      <c r="J2106" s="2">
        <v>2016</v>
      </c>
      <c r="K2106" s="2">
        <v>85</v>
      </c>
      <c r="L2106" t="s">
        <v>30</v>
      </c>
      <c r="M2106" s="3">
        <v>15499</v>
      </c>
      <c r="N2106" s="2" t="s">
        <v>6057</v>
      </c>
    </row>
    <row r="2107" spans="1:14" x14ac:dyDescent="0.25">
      <c r="A2107" t="s">
        <v>12</v>
      </c>
      <c r="B2107" s="1" t="s">
        <v>5446</v>
      </c>
      <c r="C2107" t="s">
        <v>800</v>
      </c>
      <c r="D2107" t="s">
        <v>75</v>
      </c>
      <c r="E2107" s="2">
        <v>3</v>
      </c>
      <c r="F2107" t="str">
        <f t="shared" si="32"/>
        <v>BMW 3</v>
      </c>
      <c r="G2107" t="s">
        <v>801</v>
      </c>
      <c r="H2107" s="2" t="s">
        <v>17</v>
      </c>
      <c r="I2107" s="5">
        <v>188000</v>
      </c>
      <c r="J2107" s="2">
        <v>2016</v>
      </c>
      <c r="K2107" s="2">
        <v>85</v>
      </c>
      <c r="L2107" t="s">
        <v>30</v>
      </c>
      <c r="M2107" s="3">
        <v>14999</v>
      </c>
      <c r="N2107" s="2" t="s">
        <v>5427</v>
      </c>
    </row>
    <row r="2108" spans="1:14" x14ac:dyDescent="0.25">
      <c r="A2108" t="s">
        <v>12</v>
      </c>
      <c r="B2108" s="1" t="s">
        <v>1920</v>
      </c>
      <c r="C2108" t="s">
        <v>1921</v>
      </c>
      <c r="D2108" t="s">
        <v>75</v>
      </c>
      <c r="E2108" s="2">
        <v>3</v>
      </c>
      <c r="F2108" t="str">
        <f t="shared" si="32"/>
        <v>BMW 3</v>
      </c>
      <c r="G2108" t="s">
        <v>230</v>
      </c>
      <c r="H2108" s="2" t="s">
        <v>17</v>
      </c>
      <c r="I2108" s="5">
        <v>198000</v>
      </c>
      <c r="J2108" s="2">
        <v>2014</v>
      </c>
      <c r="K2108" s="2">
        <v>143</v>
      </c>
      <c r="L2108" t="s">
        <v>45</v>
      </c>
      <c r="M2108" s="3">
        <v>13900</v>
      </c>
      <c r="N2108" s="2" t="s">
        <v>1904</v>
      </c>
    </row>
    <row r="2109" spans="1:14" x14ac:dyDescent="0.25">
      <c r="A2109" t="s">
        <v>12</v>
      </c>
      <c r="B2109" s="1" t="s">
        <v>15242</v>
      </c>
      <c r="C2109" t="s">
        <v>15243</v>
      </c>
      <c r="D2109" t="s">
        <v>75</v>
      </c>
      <c r="E2109" s="2">
        <v>3</v>
      </c>
      <c r="F2109" t="str">
        <f t="shared" si="32"/>
        <v>BMW 3</v>
      </c>
      <c r="G2109" t="s">
        <v>550</v>
      </c>
      <c r="H2109" s="2" t="s">
        <v>17</v>
      </c>
      <c r="I2109" s="5">
        <v>164000</v>
      </c>
      <c r="J2109" s="2">
        <v>2013</v>
      </c>
      <c r="K2109" s="2">
        <v>105</v>
      </c>
      <c r="L2109" t="s">
        <v>45</v>
      </c>
      <c r="M2109" s="3">
        <v>13450</v>
      </c>
      <c r="N2109" s="2" t="s">
        <v>15221</v>
      </c>
    </row>
    <row r="2110" spans="1:14" x14ac:dyDescent="0.25">
      <c r="A2110" t="s">
        <v>12</v>
      </c>
      <c r="B2110" s="1" t="s">
        <v>4708</v>
      </c>
      <c r="C2110" t="s">
        <v>4709</v>
      </c>
      <c r="D2110" t="s">
        <v>75</v>
      </c>
      <c r="E2110" s="2">
        <v>3</v>
      </c>
      <c r="F2110" t="str">
        <f t="shared" si="32"/>
        <v>BMW 3</v>
      </c>
      <c r="G2110" t="s">
        <v>230</v>
      </c>
      <c r="H2110" s="2" t="s">
        <v>17</v>
      </c>
      <c r="I2110" s="5">
        <v>102000</v>
      </c>
      <c r="J2110" s="2">
        <v>2016</v>
      </c>
      <c r="K2110" s="2">
        <v>110</v>
      </c>
      <c r="L2110" t="s">
        <v>30</v>
      </c>
      <c r="M2110" s="3">
        <v>20500</v>
      </c>
      <c r="N2110" s="2" t="s">
        <v>4609</v>
      </c>
    </row>
    <row r="2111" spans="1:14" x14ac:dyDescent="0.25">
      <c r="A2111" t="s">
        <v>12</v>
      </c>
      <c r="B2111" s="1" t="s">
        <v>12368</v>
      </c>
      <c r="C2111" t="s">
        <v>992</v>
      </c>
      <c r="D2111" t="s">
        <v>75</v>
      </c>
      <c r="E2111" s="2">
        <v>3</v>
      </c>
      <c r="F2111" t="str">
        <f t="shared" si="32"/>
        <v>BMW 3</v>
      </c>
      <c r="G2111"/>
      <c r="H2111" s="2" t="s">
        <v>25179</v>
      </c>
      <c r="I2111" s="5">
        <v>13330</v>
      </c>
      <c r="J2111" s="2">
        <v>2021</v>
      </c>
      <c r="K2111" s="2">
        <v>110</v>
      </c>
      <c r="M2111" s="3">
        <v>39300</v>
      </c>
      <c r="N2111" s="2" t="s">
        <v>19</v>
      </c>
    </row>
    <row r="2112" spans="1:14" x14ac:dyDescent="0.25">
      <c r="A2112" t="s">
        <v>12</v>
      </c>
      <c r="B2112" s="1" t="s">
        <v>14211</v>
      </c>
      <c r="C2112" t="s">
        <v>1073</v>
      </c>
      <c r="D2112" t="s">
        <v>75</v>
      </c>
      <c r="E2112" s="2">
        <v>3</v>
      </c>
      <c r="F2112" t="str">
        <f t="shared" si="32"/>
        <v>BMW 3</v>
      </c>
      <c r="G2112"/>
      <c r="H2112" s="2" t="s">
        <v>17</v>
      </c>
      <c r="I2112" s="5">
        <v>55186</v>
      </c>
      <c r="J2112" s="2">
        <v>2018</v>
      </c>
      <c r="K2112" s="2">
        <v>110</v>
      </c>
      <c r="L2112" t="s">
        <v>54</v>
      </c>
      <c r="M2112" s="3">
        <v>20600</v>
      </c>
      <c r="N2112" s="2" t="s">
        <v>19</v>
      </c>
    </row>
    <row r="2113" spans="1:14" x14ac:dyDescent="0.25">
      <c r="A2113" t="s">
        <v>12</v>
      </c>
      <c r="B2113" s="1" t="s">
        <v>3732</v>
      </c>
      <c r="C2113" t="s">
        <v>115</v>
      </c>
      <c r="D2113" t="s">
        <v>75</v>
      </c>
      <c r="E2113" s="2">
        <v>3</v>
      </c>
      <c r="F2113" t="str">
        <f t="shared" si="32"/>
        <v>BMW 3</v>
      </c>
      <c r="G2113" t="s">
        <v>230</v>
      </c>
      <c r="H2113" s="2" t="s">
        <v>25179</v>
      </c>
      <c r="I2113" s="5">
        <v>219209</v>
      </c>
      <c r="J2113" s="2">
        <v>2014</v>
      </c>
      <c r="K2113" s="2">
        <v>105</v>
      </c>
      <c r="M2113" s="3">
        <v>14600</v>
      </c>
      <c r="N2113" s="2" t="s">
        <v>3698</v>
      </c>
    </row>
    <row r="2114" spans="1:14" x14ac:dyDescent="0.25">
      <c r="A2114" t="s">
        <v>12</v>
      </c>
      <c r="B2114" s="1" t="s">
        <v>1423</v>
      </c>
      <c r="C2114" t="s">
        <v>1424</v>
      </c>
      <c r="D2114" t="s">
        <v>75</v>
      </c>
      <c r="E2114" s="2">
        <v>3</v>
      </c>
      <c r="F2114" t="str">
        <f t="shared" si="32"/>
        <v>BMW 3</v>
      </c>
      <c r="G2114" t="s">
        <v>230</v>
      </c>
      <c r="H2114" s="2" t="s">
        <v>17</v>
      </c>
      <c r="I2114" s="5">
        <v>120000</v>
      </c>
      <c r="J2114" s="2">
        <v>2014</v>
      </c>
      <c r="K2114" s="2">
        <v>105</v>
      </c>
      <c r="L2114" t="s">
        <v>30</v>
      </c>
      <c r="M2114" s="3">
        <v>15500</v>
      </c>
      <c r="N2114" s="2" t="s">
        <v>1276</v>
      </c>
    </row>
    <row r="2115" spans="1:14" x14ac:dyDescent="0.25">
      <c r="A2115" t="s">
        <v>12</v>
      </c>
      <c r="B2115" s="1" t="s">
        <v>1255</v>
      </c>
      <c r="C2115" t="s">
        <v>62</v>
      </c>
      <c r="D2115" t="s">
        <v>75</v>
      </c>
      <c r="E2115" s="2">
        <v>3</v>
      </c>
      <c r="F2115" t="str">
        <f t="shared" ref="F2115:F2178" si="33">D2115&amp; " " &amp; E2115</f>
        <v>BMW 3</v>
      </c>
      <c r="G2115" t="s">
        <v>1256</v>
      </c>
      <c r="H2115" s="2" t="s">
        <v>17</v>
      </c>
      <c r="I2115" s="5">
        <v>106688</v>
      </c>
      <c r="J2115" s="2">
        <v>2018</v>
      </c>
      <c r="K2115" s="2">
        <v>100</v>
      </c>
      <c r="L2115" t="s">
        <v>45</v>
      </c>
      <c r="M2115" s="3">
        <v>24990</v>
      </c>
      <c r="N2115" s="2" t="s">
        <v>1080</v>
      </c>
    </row>
    <row r="2116" spans="1:14" x14ac:dyDescent="0.25">
      <c r="A2116" t="s">
        <v>12</v>
      </c>
      <c r="B2116" s="1" t="s">
        <v>2749</v>
      </c>
      <c r="C2116" t="s">
        <v>62</v>
      </c>
      <c r="D2116" t="s">
        <v>75</v>
      </c>
      <c r="E2116" s="2">
        <v>3</v>
      </c>
      <c r="F2116" t="str">
        <f t="shared" si="33"/>
        <v>BMW 3</v>
      </c>
      <c r="G2116" t="s">
        <v>1256</v>
      </c>
      <c r="H2116" s="2" t="s">
        <v>17</v>
      </c>
      <c r="I2116" s="5">
        <v>138355</v>
      </c>
      <c r="J2116" s="2">
        <v>2018</v>
      </c>
      <c r="K2116" s="2">
        <v>110</v>
      </c>
      <c r="L2116" t="s">
        <v>96</v>
      </c>
      <c r="M2116" s="3">
        <v>23990</v>
      </c>
      <c r="N2116" s="2" t="s">
        <v>2607</v>
      </c>
    </row>
    <row r="2117" spans="1:14" x14ac:dyDescent="0.25">
      <c r="A2117" t="s">
        <v>12</v>
      </c>
      <c r="B2117" s="1" t="s">
        <v>1230</v>
      </c>
      <c r="C2117" t="s">
        <v>62</v>
      </c>
      <c r="D2117" t="s">
        <v>75</v>
      </c>
      <c r="E2117" s="2">
        <v>3</v>
      </c>
      <c r="F2117" t="str">
        <f t="shared" si="33"/>
        <v>BMW 3</v>
      </c>
      <c r="G2117" t="s">
        <v>1231</v>
      </c>
      <c r="H2117" s="2" t="s">
        <v>17</v>
      </c>
      <c r="I2117" s="5">
        <v>158867</v>
      </c>
      <c r="J2117" s="2">
        <v>2017</v>
      </c>
      <c r="K2117" s="2">
        <v>100</v>
      </c>
      <c r="L2117" t="s">
        <v>30</v>
      </c>
      <c r="M2117" s="3">
        <v>17990</v>
      </c>
      <c r="N2117" s="2" t="s">
        <v>1080</v>
      </c>
    </row>
    <row r="2118" spans="1:14" x14ac:dyDescent="0.25">
      <c r="A2118" t="s">
        <v>12</v>
      </c>
      <c r="B2118" s="1" t="s">
        <v>10820</v>
      </c>
      <c r="C2118" t="s">
        <v>10803</v>
      </c>
      <c r="D2118" t="s">
        <v>75</v>
      </c>
      <c r="E2118" s="2">
        <v>3</v>
      </c>
      <c r="F2118" t="str">
        <f t="shared" si="33"/>
        <v>BMW 3</v>
      </c>
      <c r="G2118"/>
      <c r="H2118" s="2" t="s">
        <v>17</v>
      </c>
      <c r="I2118" s="5">
        <v>181000</v>
      </c>
      <c r="J2118" s="2">
        <v>2016</v>
      </c>
      <c r="K2118" s="2">
        <v>110</v>
      </c>
      <c r="L2118" t="s">
        <v>45</v>
      </c>
      <c r="M2118" s="3">
        <v>15499</v>
      </c>
      <c r="N2118" s="2" t="s">
        <v>10784</v>
      </c>
    </row>
    <row r="2119" spans="1:14" x14ac:dyDescent="0.25">
      <c r="A2119" t="s">
        <v>12</v>
      </c>
      <c r="B2119" s="1" t="s">
        <v>3724</v>
      </c>
      <c r="C2119" t="s">
        <v>62</v>
      </c>
      <c r="D2119" t="s">
        <v>75</v>
      </c>
      <c r="E2119" s="2">
        <v>3</v>
      </c>
      <c r="F2119" t="str">
        <f t="shared" si="33"/>
        <v>BMW 3</v>
      </c>
      <c r="G2119" t="s">
        <v>1103</v>
      </c>
      <c r="H2119" s="2" t="s">
        <v>17</v>
      </c>
      <c r="I2119" s="5">
        <v>116517</v>
      </c>
      <c r="J2119" s="2">
        <v>2018</v>
      </c>
      <c r="K2119" s="2">
        <v>100</v>
      </c>
      <c r="L2119" t="s">
        <v>30</v>
      </c>
      <c r="M2119" s="3">
        <v>24990</v>
      </c>
      <c r="N2119" s="2" t="s">
        <v>3698</v>
      </c>
    </row>
    <row r="2120" spans="1:14" x14ac:dyDescent="0.25">
      <c r="A2120" t="s">
        <v>12</v>
      </c>
      <c r="B2120" s="1" t="s">
        <v>5834</v>
      </c>
      <c r="C2120" t="s">
        <v>62</v>
      </c>
      <c r="D2120" t="s">
        <v>75</v>
      </c>
      <c r="E2120" s="2">
        <v>3</v>
      </c>
      <c r="F2120" t="str">
        <f t="shared" si="33"/>
        <v>BMW 3</v>
      </c>
      <c r="G2120" t="s">
        <v>1103</v>
      </c>
      <c r="H2120" s="2" t="s">
        <v>17</v>
      </c>
      <c r="I2120" s="5">
        <v>99889</v>
      </c>
      <c r="J2120" s="2">
        <v>2018</v>
      </c>
      <c r="K2120" s="2">
        <v>100</v>
      </c>
      <c r="L2120" t="s">
        <v>45</v>
      </c>
      <c r="M2120" s="3">
        <v>25990</v>
      </c>
      <c r="N2120" s="2" t="s">
        <v>5774</v>
      </c>
    </row>
    <row r="2121" spans="1:14" x14ac:dyDescent="0.25">
      <c r="A2121" t="s">
        <v>12</v>
      </c>
      <c r="B2121" s="1" t="s">
        <v>6102</v>
      </c>
      <c r="C2121" t="s">
        <v>6103</v>
      </c>
      <c r="D2121" t="s">
        <v>75</v>
      </c>
      <c r="E2121" s="2">
        <v>3</v>
      </c>
      <c r="F2121" t="str">
        <f t="shared" si="33"/>
        <v>BMW 3</v>
      </c>
      <c r="G2121" t="s">
        <v>230</v>
      </c>
      <c r="H2121" s="2" t="s">
        <v>17</v>
      </c>
      <c r="I2121" s="5">
        <v>102000</v>
      </c>
      <c r="J2121" s="2">
        <v>2018</v>
      </c>
      <c r="K2121" s="2">
        <v>100</v>
      </c>
      <c r="L2121" t="s">
        <v>45</v>
      </c>
      <c r="M2121" s="3">
        <v>20400</v>
      </c>
      <c r="N2121" s="2" t="s">
        <v>6057</v>
      </c>
    </row>
    <row r="2122" spans="1:14" x14ac:dyDescent="0.25">
      <c r="A2122" t="s">
        <v>12</v>
      </c>
      <c r="B2122" s="1" t="s">
        <v>15301</v>
      </c>
      <c r="C2122" t="s">
        <v>7490</v>
      </c>
      <c r="D2122" t="s">
        <v>75</v>
      </c>
      <c r="E2122" s="2">
        <v>3</v>
      </c>
      <c r="F2122" t="str">
        <f t="shared" si="33"/>
        <v>BMW 3</v>
      </c>
      <c r="G2122" t="s">
        <v>7612</v>
      </c>
      <c r="H2122" s="2" t="s">
        <v>17</v>
      </c>
      <c r="I2122" s="5">
        <v>105000</v>
      </c>
      <c r="J2122" s="2">
        <v>2015</v>
      </c>
      <c r="K2122" s="2">
        <v>105</v>
      </c>
      <c r="L2122" t="s">
        <v>45</v>
      </c>
      <c r="M2122" s="3">
        <v>24900</v>
      </c>
      <c r="N2122" s="2" t="s">
        <v>15282</v>
      </c>
    </row>
    <row r="2123" spans="1:14" x14ac:dyDescent="0.25">
      <c r="A2123" t="s">
        <v>12</v>
      </c>
      <c r="B2123" s="1" t="s">
        <v>11097</v>
      </c>
      <c r="C2123" t="s">
        <v>5370</v>
      </c>
      <c r="D2123" t="s">
        <v>75</v>
      </c>
      <c r="E2123" s="2">
        <v>3</v>
      </c>
      <c r="F2123" t="str">
        <f t="shared" si="33"/>
        <v>BMW 3</v>
      </c>
      <c r="G2123" t="s">
        <v>11098</v>
      </c>
      <c r="H2123" s="2" t="s">
        <v>17</v>
      </c>
      <c r="I2123" s="5">
        <v>93100</v>
      </c>
      <c r="J2123" s="2">
        <v>2020</v>
      </c>
      <c r="K2123" s="2">
        <v>110</v>
      </c>
      <c r="L2123" t="s">
        <v>30</v>
      </c>
      <c r="M2123" s="3">
        <v>36999</v>
      </c>
      <c r="N2123" s="2" t="s">
        <v>11052</v>
      </c>
    </row>
    <row r="2124" spans="1:14" x14ac:dyDescent="0.25">
      <c r="A2124" t="s">
        <v>12</v>
      </c>
      <c r="B2124" s="1" t="s">
        <v>5472</v>
      </c>
      <c r="C2124" t="s">
        <v>839</v>
      </c>
      <c r="D2124" t="s">
        <v>75</v>
      </c>
      <c r="E2124" s="2">
        <v>3</v>
      </c>
      <c r="F2124" t="str">
        <f t="shared" si="33"/>
        <v>BMW 3</v>
      </c>
      <c r="G2124" t="s">
        <v>230</v>
      </c>
      <c r="H2124" s="2" t="s">
        <v>17</v>
      </c>
      <c r="I2124" s="5">
        <v>222222</v>
      </c>
      <c r="J2124" s="2">
        <v>2013</v>
      </c>
      <c r="K2124" s="2">
        <v>105</v>
      </c>
      <c r="L2124" t="s">
        <v>45</v>
      </c>
      <c r="M2124" s="3">
        <v>13700</v>
      </c>
      <c r="N2124" s="2" t="s">
        <v>5427</v>
      </c>
    </row>
    <row r="2125" spans="1:14" x14ac:dyDescent="0.25">
      <c r="A2125" t="s">
        <v>12</v>
      </c>
      <c r="B2125" s="1" t="s">
        <v>2251</v>
      </c>
      <c r="C2125" t="s">
        <v>839</v>
      </c>
      <c r="D2125" t="s">
        <v>75</v>
      </c>
      <c r="E2125" s="2">
        <v>3</v>
      </c>
      <c r="F2125" t="str">
        <f t="shared" si="33"/>
        <v>BMW 3</v>
      </c>
      <c r="G2125" t="s">
        <v>230</v>
      </c>
      <c r="H2125" s="2" t="s">
        <v>17</v>
      </c>
      <c r="I2125" s="5">
        <v>205000</v>
      </c>
      <c r="J2125" s="2">
        <v>2013</v>
      </c>
      <c r="K2125" s="2">
        <v>105</v>
      </c>
      <c r="L2125" t="s">
        <v>2104</v>
      </c>
      <c r="M2125" s="3">
        <v>13700</v>
      </c>
      <c r="N2125" s="2" t="s">
        <v>2095</v>
      </c>
    </row>
    <row r="2126" spans="1:14" x14ac:dyDescent="0.25">
      <c r="A2126" t="s">
        <v>12</v>
      </c>
      <c r="B2126" s="1" t="s">
        <v>1886</v>
      </c>
      <c r="C2126" t="s">
        <v>992</v>
      </c>
      <c r="D2126" t="s">
        <v>75</v>
      </c>
      <c r="E2126" s="2">
        <v>3</v>
      </c>
      <c r="F2126" t="str">
        <f t="shared" si="33"/>
        <v>BMW 3</v>
      </c>
      <c r="G2126"/>
      <c r="H2126" s="2" t="s">
        <v>25179</v>
      </c>
      <c r="I2126" s="5">
        <v>59985</v>
      </c>
      <c r="J2126" s="2">
        <v>2021</v>
      </c>
      <c r="K2126" s="2">
        <v>110</v>
      </c>
      <c r="M2126" s="3">
        <v>31350</v>
      </c>
      <c r="N2126" s="2" t="s">
        <v>19</v>
      </c>
    </row>
    <row r="2127" spans="1:14" x14ac:dyDescent="0.25">
      <c r="A2127" t="s">
        <v>12</v>
      </c>
      <c r="B2127" s="1" t="s">
        <v>1698</v>
      </c>
      <c r="C2127" t="s">
        <v>992</v>
      </c>
      <c r="D2127" t="s">
        <v>75</v>
      </c>
      <c r="E2127" s="2">
        <v>3</v>
      </c>
      <c r="F2127" t="str">
        <f t="shared" si="33"/>
        <v>BMW 3</v>
      </c>
      <c r="G2127"/>
      <c r="H2127" s="2" t="s">
        <v>25179</v>
      </c>
      <c r="I2127" s="5">
        <v>100000</v>
      </c>
      <c r="J2127" s="2">
        <v>2020</v>
      </c>
      <c r="K2127" s="2">
        <v>110</v>
      </c>
      <c r="M2127" s="3">
        <v>28400</v>
      </c>
      <c r="N2127" s="2" t="s">
        <v>19</v>
      </c>
    </row>
    <row r="2128" spans="1:14" x14ac:dyDescent="0.25">
      <c r="A2128" t="s">
        <v>12</v>
      </c>
      <c r="B2128" s="1" t="s">
        <v>10771</v>
      </c>
      <c r="C2128" t="s">
        <v>992</v>
      </c>
      <c r="D2128" t="s">
        <v>75</v>
      </c>
      <c r="E2128" s="2">
        <v>3</v>
      </c>
      <c r="F2128" t="str">
        <f t="shared" si="33"/>
        <v>BMW 3</v>
      </c>
      <c r="G2128"/>
      <c r="H2128" s="2" t="s">
        <v>25179</v>
      </c>
      <c r="I2128" s="5">
        <v>70000</v>
      </c>
      <c r="J2128" s="2">
        <v>2020</v>
      </c>
      <c r="K2128" s="2">
        <v>110</v>
      </c>
      <c r="M2128" s="3">
        <v>31250</v>
      </c>
      <c r="N2128" s="2" t="s">
        <v>19</v>
      </c>
    </row>
    <row r="2129" spans="1:14" x14ac:dyDescent="0.25">
      <c r="A2129" t="s">
        <v>12</v>
      </c>
      <c r="B2129" s="1" t="s">
        <v>6800</v>
      </c>
      <c r="C2129" t="s">
        <v>1311</v>
      </c>
      <c r="D2129" t="s">
        <v>75</v>
      </c>
      <c r="E2129" s="2">
        <v>3</v>
      </c>
      <c r="F2129" t="str">
        <f t="shared" si="33"/>
        <v>BMW 3</v>
      </c>
      <c r="G2129" t="s">
        <v>230</v>
      </c>
      <c r="H2129" s="2" t="s">
        <v>17</v>
      </c>
      <c r="I2129" s="5">
        <v>169544</v>
      </c>
      <c r="J2129" s="2">
        <v>2014</v>
      </c>
      <c r="K2129" s="2">
        <v>105</v>
      </c>
      <c r="L2129" t="s">
        <v>25</v>
      </c>
      <c r="M2129" s="3">
        <v>11900</v>
      </c>
      <c r="N2129" s="2" t="s">
        <v>3323</v>
      </c>
    </row>
    <row r="2130" spans="1:14" x14ac:dyDescent="0.25">
      <c r="A2130" t="s">
        <v>12</v>
      </c>
      <c r="B2130" s="1" t="s">
        <v>717</v>
      </c>
      <c r="C2130" t="s">
        <v>718</v>
      </c>
      <c r="D2130" t="s">
        <v>75</v>
      </c>
      <c r="E2130" s="2">
        <v>3</v>
      </c>
      <c r="F2130" t="str">
        <f t="shared" si="33"/>
        <v>BMW 3</v>
      </c>
      <c r="G2130"/>
      <c r="H2130" s="2" t="s">
        <v>17</v>
      </c>
      <c r="I2130" s="5">
        <v>330000</v>
      </c>
      <c r="J2130" s="2">
        <v>2014</v>
      </c>
      <c r="K2130" s="2">
        <v>135</v>
      </c>
      <c r="L2130" t="s">
        <v>18</v>
      </c>
      <c r="M2130" s="3">
        <v>10200</v>
      </c>
      <c r="N2130" s="2" t="s">
        <v>702</v>
      </c>
    </row>
    <row r="2131" spans="1:14" x14ac:dyDescent="0.25">
      <c r="A2131" t="s">
        <v>12</v>
      </c>
      <c r="B2131" s="1" t="s">
        <v>2436</v>
      </c>
      <c r="C2131" t="s">
        <v>992</v>
      </c>
      <c r="D2131" t="s">
        <v>75</v>
      </c>
      <c r="E2131" s="2">
        <v>3</v>
      </c>
      <c r="F2131" t="str">
        <f t="shared" si="33"/>
        <v>BMW 3</v>
      </c>
      <c r="G2131"/>
      <c r="H2131" s="2" t="s">
        <v>25179</v>
      </c>
      <c r="I2131" s="5">
        <v>49484</v>
      </c>
      <c r="J2131" s="2">
        <v>2019</v>
      </c>
      <c r="K2131" s="2">
        <v>140</v>
      </c>
      <c r="M2131" s="3">
        <v>32250</v>
      </c>
      <c r="N2131" s="2" t="s">
        <v>19</v>
      </c>
    </row>
    <row r="2132" spans="1:14" x14ac:dyDescent="0.25">
      <c r="A2132" t="s">
        <v>12</v>
      </c>
      <c r="B2132" s="1" t="s">
        <v>1002</v>
      </c>
      <c r="C2132" t="s">
        <v>1003</v>
      </c>
      <c r="D2132" t="s">
        <v>75</v>
      </c>
      <c r="E2132" s="2">
        <v>3</v>
      </c>
      <c r="F2132" t="str">
        <f t="shared" si="33"/>
        <v>BMW 3</v>
      </c>
      <c r="G2132" t="s">
        <v>1004</v>
      </c>
      <c r="H2132" s="2" t="s">
        <v>17</v>
      </c>
      <c r="I2132" s="5">
        <v>73258</v>
      </c>
      <c r="J2132" s="2">
        <v>2021</v>
      </c>
      <c r="K2132" s="2">
        <v>140</v>
      </c>
      <c r="L2132" t="s">
        <v>18</v>
      </c>
      <c r="M2132" s="3">
        <v>38500</v>
      </c>
      <c r="N2132" s="2" t="s">
        <v>849</v>
      </c>
    </row>
    <row r="2133" spans="1:14" x14ac:dyDescent="0.25">
      <c r="A2133" t="s">
        <v>12</v>
      </c>
      <c r="B2133" s="1" t="s">
        <v>13408</v>
      </c>
      <c r="C2133" t="s">
        <v>13409</v>
      </c>
      <c r="D2133" t="s">
        <v>75</v>
      </c>
      <c r="E2133" s="2">
        <v>3</v>
      </c>
      <c r="F2133" t="str">
        <f t="shared" si="33"/>
        <v>BMW 3</v>
      </c>
      <c r="G2133"/>
      <c r="H2133" s="2" t="s">
        <v>17</v>
      </c>
      <c r="I2133" s="5">
        <v>143200</v>
      </c>
      <c r="J2133" s="2">
        <v>2017</v>
      </c>
      <c r="K2133" s="2">
        <v>141</v>
      </c>
      <c r="L2133" t="s">
        <v>18</v>
      </c>
      <c r="M2133" s="3">
        <v>27900</v>
      </c>
      <c r="N2133" s="2" t="s">
        <v>13348</v>
      </c>
    </row>
    <row r="2134" spans="1:14" x14ac:dyDescent="0.25">
      <c r="A2134" t="s">
        <v>12</v>
      </c>
      <c r="B2134" s="1" t="s">
        <v>1685</v>
      </c>
      <c r="C2134" t="s">
        <v>992</v>
      </c>
      <c r="D2134" t="s">
        <v>75</v>
      </c>
      <c r="E2134" s="2">
        <v>3</v>
      </c>
      <c r="F2134" t="str">
        <f t="shared" si="33"/>
        <v>BMW 3</v>
      </c>
      <c r="G2134"/>
      <c r="H2134" s="2" t="s">
        <v>25179</v>
      </c>
      <c r="I2134" s="5">
        <v>179645</v>
      </c>
      <c r="J2134" s="2">
        <v>2020</v>
      </c>
      <c r="K2134" s="2">
        <v>140</v>
      </c>
      <c r="M2134" s="3">
        <v>30100</v>
      </c>
      <c r="N2134" s="2" t="s">
        <v>19</v>
      </c>
    </row>
    <row r="2135" spans="1:14" x14ac:dyDescent="0.25">
      <c r="A2135" t="s">
        <v>12</v>
      </c>
      <c r="B2135" s="1" t="s">
        <v>13472</v>
      </c>
      <c r="C2135" t="s">
        <v>13473</v>
      </c>
      <c r="D2135" t="s">
        <v>75</v>
      </c>
      <c r="E2135" s="2">
        <v>3</v>
      </c>
      <c r="F2135" t="str">
        <f t="shared" si="33"/>
        <v>BMW 3</v>
      </c>
      <c r="G2135" t="s">
        <v>13474</v>
      </c>
      <c r="H2135" s="2" t="s">
        <v>17</v>
      </c>
      <c r="I2135" s="5">
        <v>186000</v>
      </c>
      <c r="J2135" s="2">
        <v>2013</v>
      </c>
      <c r="L2135" t="s">
        <v>121</v>
      </c>
      <c r="M2135" s="3">
        <v>21500</v>
      </c>
      <c r="N2135" s="2" t="s">
        <v>9979</v>
      </c>
    </row>
    <row r="2136" spans="1:14" x14ac:dyDescent="0.25">
      <c r="A2136" t="s">
        <v>12</v>
      </c>
      <c r="B2136" s="1" t="s">
        <v>10673</v>
      </c>
      <c r="C2136" t="s">
        <v>992</v>
      </c>
      <c r="D2136" t="s">
        <v>75</v>
      </c>
      <c r="E2136" s="2">
        <v>3</v>
      </c>
      <c r="F2136" t="str">
        <f t="shared" si="33"/>
        <v>BMW 3</v>
      </c>
      <c r="G2136"/>
      <c r="H2136" s="2" t="s">
        <v>25179</v>
      </c>
      <c r="I2136" s="5">
        <v>49986</v>
      </c>
      <c r="J2136" s="2">
        <v>2017</v>
      </c>
      <c r="K2136" s="2">
        <v>140</v>
      </c>
      <c r="M2136" s="3">
        <v>25400</v>
      </c>
      <c r="N2136" s="2" t="s">
        <v>19</v>
      </c>
    </row>
    <row r="2137" spans="1:14" x14ac:dyDescent="0.25">
      <c r="A2137" t="s">
        <v>12</v>
      </c>
      <c r="B2137" s="1" t="s">
        <v>11292</v>
      </c>
      <c r="C2137" t="s">
        <v>11293</v>
      </c>
      <c r="D2137" t="s">
        <v>75</v>
      </c>
      <c r="E2137" s="2">
        <v>3</v>
      </c>
      <c r="F2137" t="str">
        <f t="shared" si="33"/>
        <v>BMW 3</v>
      </c>
      <c r="G2137" t="s">
        <v>136</v>
      </c>
      <c r="H2137" s="2" t="s">
        <v>17</v>
      </c>
      <c r="I2137" s="5">
        <v>198</v>
      </c>
      <c r="J2137" s="2">
        <v>2014</v>
      </c>
      <c r="K2137" s="2">
        <v>135</v>
      </c>
      <c r="L2137" t="s">
        <v>18</v>
      </c>
      <c r="M2137" s="3">
        <v>15800</v>
      </c>
      <c r="N2137" s="2" t="s">
        <v>11230</v>
      </c>
    </row>
    <row r="2138" spans="1:14" x14ac:dyDescent="0.25">
      <c r="A2138" t="s">
        <v>12</v>
      </c>
      <c r="B2138" s="1" t="s">
        <v>12593</v>
      </c>
      <c r="C2138" t="s">
        <v>12594</v>
      </c>
      <c r="D2138" t="s">
        <v>75</v>
      </c>
      <c r="E2138" s="2">
        <v>3</v>
      </c>
      <c r="F2138" t="str">
        <f t="shared" si="33"/>
        <v>BMW 3</v>
      </c>
      <c r="G2138" t="s">
        <v>136</v>
      </c>
      <c r="H2138" s="2" t="s">
        <v>17</v>
      </c>
      <c r="I2138" s="5">
        <v>310000</v>
      </c>
      <c r="J2138" s="2">
        <v>2013</v>
      </c>
      <c r="K2138" s="2">
        <v>120</v>
      </c>
      <c r="L2138" t="s">
        <v>30</v>
      </c>
      <c r="M2138" s="3">
        <v>16950</v>
      </c>
      <c r="N2138" s="2" t="s">
        <v>12232</v>
      </c>
    </row>
    <row r="2139" spans="1:14" x14ac:dyDescent="0.25">
      <c r="A2139" t="s">
        <v>12</v>
      </c>
      <c r="B2139" s="1" t="s">
        <v>15505</v>
      </c>
      <c r="C2139" t="s">
        <v>15506</v>
      </c>
      <c r="D2139" t="s">
        <v>75</v>
      </c>
      <c r="E2139" s="2">
        <v>3</v>
      </c>
      <c r="F2139" t="str">
        <f t="shared" si="33"/>
        <v>BMW 3</v>
      </c>
      <c r="G2139" t="s">
        <v>8659</v>
      </c>
      <c r="H2139" s="2" t="s">
        <v>17</v>
      </c>
      <c r="I2139" s="5">
        <v>163000</v>
      </c>
      <c r="J2139" s="2">
        <v>2013</v>
      </c>
      <c r="K2139" s="2">
        <v>135</v>
      </c>
      <c r="L2139" t="s">
        <v>18</v>
      </c>
      <c r="M2139" s="3">
        <v>22500</v>
      </c>
      <c r="N2139" s="2" t="s">
        <v>15507</v>
      </c>
    </row>
    <row r="2140" spans="1:14" x14ac:dyDescent="0.25">
      <c r="A2140" t="s">
        <v>12</v>
      </c>
      <c r="B2140" s="1" t="s">
        <v>9576</v>
      </c>
      <c r="C2140" t="s">
        <v>9577</v>
      </c>
      <c r="D2140" t="s">
        <v>75</v>
      </c>
      <c r="E2140" s="2">
        <v>3</v>
      </c>
      <c r="F2140" t="str">
        <f t="shared" si="33"/>
        <v>BMW 3</v>
      </c>
      <c r="G2140" t="s">
        <v>9578</v>
      </c>
      <c r="H2140" s="2" t="s">
        <v>17</v>
      </c>
      <c r="I2140" s="5">
        <v>97300</v>
      </c>
      <c r="J2140" s="2">
        <v>2016</v>
      </c>
      <c r="K2140" s="2">
        <v>140</v>
      </c>
      <c r="L2140" t="s">
        <v>18</v>
      </c>
      <c r="M2140" s="3">
        <v>28600</v>
      </c>
      <c r="N2140" s="2" t="s">
        <v>9526</v>
      </c>
    </row>
    <row r="2141" spans="1:14" x14ac:dyDescent="0.25">
      <c r="A2141" t="s">
        <v>12</v>
      </c>
      <c r="B2141" s="1" t="s">
        <v>1679</v>
      </c>
      <c r="C2141" t="s">
        <v>992</v>
      </c>
      <c r="D2141" t="s">
        <v>75</v>
      </c>
      <c r="E2141" s="2">
        <v>3</v>
      </c>
      <c r="F2141" t="str">
        <f t="shared" si="33"/>
        <v>BMW 3</v>
      </c>
      <c r="G2141"/>
      <c r="H2141" s="2" t="s">
        <v>25179</v>
      </c>
      <c r="I2141" s="5">
        <v>106627</v>
      </c>
      <c r="J2141" s="2">
        <v>2020</v>
      </c>
      <c r="K2141" s="2">
        <v>140</v>
      </c>
      <c r="M2141" s="3">
        <v>29250</v>
      </c>
      <c r="N2141" s="2" t="s">
        <v>19</v>
      </c>
    </row>
    <row r="2142" spans="1:14" x14ac:dyDescent="0.25">
      <c r="A2142" t="s">
        <v>12</v>
      </c>
      <c r="B2142" s="1" t="s">
        <v>1014</v>
      </c>
      <c r="C2142" t="s">
        <v>992</v>
      </c>
      <c r="D2142" t="s">
        <v>75</v>
      </c>
      <c r="E2142" s="2">
        <v>3</v>
      </c>
      <c r="F2142" t="str">
        <f t="shared" si="33"/>
        <v>BMW 3</v>
      </c>
      <c r="G2142"/>
      <c r="H2142" s="2" t="s">
        <v>25179</v>
      </c>
      <c r="I2142" s="5">
        <v>146037</v>
      </c>
      <c r="J2142" s="2">
        <v>2019</v>
      </c>
      <c r="K2142" s="2">
        <v>140</v>
      </c>
      <c r="M2142" s="3">
        <v>31300</v>
      </c>
      <c r="N2142" s="2" t="s">
        <v>19</v>
      </c>
    </row>
    <row r="2143" spans="1:14" x14ac:dyDescent="0.25">
      <c r="A2143" t="s">
        <v>12</v>
      </c>
      <c r="B2143" s="1" t="s">
        <v>4555</v>
      </c>
      <c r="C2143" t="s">
        <v>992</v>
      </c>
      <c r="D2143" t="s">
        <v>75</v>
      </c>
      <c r="E2143" s="2">
        <v>3</v>
      </c>
      <c r="F2143" t="str">
        <f t="shared" si="33"/>
        <v>BMW 3</v>
      </c>
      <c r="G2143"/>
      <c r="H2143" s="2" t="s">
        <v>25179</v>
      </c>
      <c r="I2143" s="5">
        <v>63507</v>
      </c>
      <c r="J2143" s="2">
        <v>2019</v>
      </c>
      <c r="K2143" s="2">
        <v>140</v>
      </c>
      <c r="M2143" s="3">
        <v>39950</v>
      </c>
      <c r="N2143" s="2" t="s">
        <v>19</v>
      </c>
    </row>
    <row r="2144" spans="1:14" x14ac:dyDescent="0.25">
      <c r="A2144" t="s">
        <v>12</v>
      </c>
      <c r="B2144" s="1" t="s">
        <v>2509</v>
      </c>
      <c r="C2144" t="s">
        <v>2510</v>
      </c>
      <c r="D2144" t="s">
        <v>75</v>
      </c>
      <c r="E2144" s="2">
        <v>3</v>
      </c>
      <c r="F2144" t="str">
        <f t="shared" si="33"/>
        <v>BMW 3</v>
      </c>
      <c r="G2144" t="s">
        <v>2511</v>
      </c>
      <c r="H2144" s="2" t="s">
        <v>17</v>
      </c>
      <c r="I2144" s="5">
        <v>123000</v>
      </c>
      <c r="J2144" s="2">
        <v>2016</v>
      </c>
      <c r="K2144" s="2">
        <v>85</v>
      </c>
      <c r="L2144" t="s">
        <v>54</v>
      </c>
      <c r="M2144" s="3">
        <v>16000</v>
      </c>
      <c r="N2144" s="2" t="s">
        <v>2453</v>
      </c>
    </row>
    <row r="2145" spans="1:14" x14ac:dyDescent="0.25">
      <c r="A2145" t="s">
        <v>12</v>
      </c>
      <c r="B2145" s="1" t="s">
        <v>8657</v>
      </c>
      <c r="C2145" t="s">
        <v>8658</v>
      </c>
      <c r="D2145" t="s">
        <v>75</v>
      </c>
      <c r="E2145" s="2">
        <v>3</v>
      </c>
      <c r="F2145" t="str">
        <f t="shared" si="33"/>
        <v>BMW 3</v>
      </c>
      <c r="G2145" t="s">
        <v>8659</v>
      </c>
      <c r="H2145" s="2" t="s">
        <v>17</v>
      </c>
      <c r="I2145" s="5">
        <v>269000</v>
      </c>
      <c r="J2145" s="2">
        <v>2014</v>
      </c>
      <c r="K2145" s="2">
        <v>135</v>
      </c>
      <c r="L2145" t="s">
        <v>37</v>
      </c>
      <c r="M2145" s="3">
        <v>12400</v>
      </c>
      <c r="N2145" s="2" t="s">
        <v>8632</v>
      </c>
    </row>
    <row r="2146" spans="1:14" x14ac:dyDescent="0.25">
      <c r="A2146" t="s">
        <v>12</v>
      </c>
      <c r="B2146" s="1" t="s">
        <v>11131</v>
      </c>
      <c r="C2146" t="s">
        <v>11132</v>
      </c>
      <c r="D2146" t="s">
        <v>75</v>
      </c>
      <c r="E2146" s="2">
        <v>3</v>
      </c>
      <c r="F2146" t="str">
        <f t="shared" si="33"/>
        <v>BMW 3</v>
      </c>
      <c r="G2146" t="s">
        <v>11133</v>
      </c>
      <c r="H2146" s="2" t="s">
        <v>17</v>
      </c>
      <c r="I2146" s="5">
        <v>270000</v>
      </c>
      <c r="J2146" s="2">
        <v>2013</v>
      </c>
      <c r="K2146" s="2">
        <v>135</v>
      </c>
      <c r="L2146" t="s">
        <v>18</v>
      </c>
      <c r="M2146" s="3">
        <v>14990</v>
      </c>
      <c r="N2146" s="2" t="s">
        <v>10903</v>
      </c>
    </row>
    <row r="2147" spans="1:14" x14ac:dyDescent="0.25">
      <c r="A2147" t="s">
        <v>12</v>
      </c>
      <c r="B2147" s="1" t="s">
        <v>10840</v>
      </c>
      <c r="C2147" t="s">
        <v>992</v>
      </c>
      <c r="D2147" t="s">
        <v>75</v>
      </c>
      <c r="E2147" s="2">
        <v>3</v>
      </c>
      <c r="F2147" t="str">
        <f t="shared" si="33"/>
        <v>BMW 3</v>
      </c>
      <c r="H2147" s="2" t="s">
        <v>25179</v>
      </c>
      <c r="I2147" s="5">
        <v>121800</v>
      </c>
      <c r="J2147" s="2">
        <v>2014</v>
      </c>
      <c r="K2147" s="2">
        <v>160</v>
      </c>
      <c r="M2147" s="3">
        <v>25500</v>
      </c>
      <c r="N2147" s="2" t="s">
        <v>19</v>
      </c>
    </row>
    <row r="2148" spans="1:14" x14ac:dyDescent="0.25">
      <c r="A2148" t="s">
        <v>12</v>
      </c>
      <c r="B2148" s="1" t="s">
        <v>1665</v>
      </c>
      <c r="C2148" t="s">
        <v>992</v>
      </c>
      <c r="D2148" t="s">
        <v>75</v>
      </c>
      <c r="E2148" s="2">
        <v>3</v>
      </c>
      <c r="F2148" t="str">
        <f t="shared" si="33"/>
        <v>BMW 3</v>
      </c>
      <c r="G2148"/>
      <c r="H2148" s="2" t="s">
        <v>25179</v>
      </c>
      <c r="I2148" s="5">
        <v>116743</v>
      </c>
      <c r="J2148" s="2">
        <v>2018</v>
      </c>
      <c r="K2148" s="2">
        <v>190</v>
      </c>
      <c r="M2148" s="3">
        <v>27950</v>
      </c>
      <c r="N2148" s="2" t="s">
        <v>19</v>
      </c>
    </row>
    <row r="2149" spans="1:14" x14ac:dyDescent="0.25">
      <c r="A2149" t="s">
        <v>12</v>
      </c>
      <c r="B2149" s="1" t="s">
        <v>14819</v>
      </c>
      <c r="C2149" t="s">
        <v>14820</v>
      </c>
      <c r="D2149" t="s">
        <v>75</v>
      </c>
      <c r="E2149" s="2">
        <v>3</v>
      </c>
      <c r="F2149" t="str">
        <f t="shared" si="33"/>
        <v>BMW 3</v>
      </c>
      <c r="G2149" t="s">
        <v>14821</v>
      </c>
      <c r="H2149" s="2" t="s">
        <v>17</v>
      </c>
      <c r="I2149" s="5">
        <v>98000</v>
      </c>
      <c r="J2149" s="2">
        <v>2019</v>
      </c>
      <c r="K2149" s="2">
        <v>190</v>
      </c>
      <c r="L2149" t="s">
        <v>18</v>
      </c>
      <c r="M2149" s="3">
        <v>45000</v>
      </c>
      <c r="N2149" s="2" t="s">
        <v>6019</v>
      </c>
    </row>
    <row r="2150" spans="1:14" x14ac:dyDescent="0.25">
      <c r="A2150" t="s">
        <v>12</v>
      </c>
      <c r="B2150" s="1" t="s">
        <v>1669</v>
      </c>
      <c r="C2150" t="s">
        <v>992</v>
      </c>
      <c r="D2150" t="s">
        <v>75</v>
      </c>
      <c r="E2150" s="2">
        <v>3</v>
      </c>
      <c r="F2150" t="str">
        <f t="shared" si="33"/>
        <v>BMW 3</v>
      </c>
      <c r="G2150"/>
      <c r="H2150" s="2" t="s">
        <v>25179</v>
      </c>
      <c r="I2150" s="5">
        <v>150000</v>
      </c>
      <c r="J2150" s="2">
        <v>2018</v>
      </c>
      <c r="K2150" s="2">
        <v>190</v>
      </c>
      <c r="M2150" s="3">
        <v>31200</v>
      </c>
      <c r="N2150" s="2" t="s">
        <v>19</v>
      </c>
    </row>
    <row r="2151" spans="1:14" x14ac:dyDescent="0.25">
      <c r="A2151" t="s">
        <v>12</v>
      </c>
      <c r="B2151" s="1" t="s">
        <v>1022</v>
      </c>
      <c r="C2151" t="s">
        <v>992</v>
      </c>
      <c r="D2151" t="s">
        <v>75</v>
      </c>
      <c r="E2151" s="2">
        <v>3</v>
      </c>
      <c r="F2151" t="str">
        <f t="shared" si="33"/>
        <v>BMW 3</v>
      </c>
      <c r="G2151"/>
      <c r="H2151" s="2" t="s">
        <v>25179</v>
      </c>
      <c r="I2151" s="5">
        <v>63996</v>
      </c>
      <c r="J2151" s="2">
        <v>2019</v>
      </c>
      <c r="K2151" s="2">
        <v>185</v>
      </c>
      <c r="M2151" s="3">
        <v>36100</v>
      </c>
      <c r="N2151" s="2" t="s">
        <v>19</v>
      </c>
    </row>
    <row r="2152" spans="1:14" x14ac:dyDescent="0.25">
      <c r="A2152" t="s">
        <v>12</v>
      </c>
      <c r="B2152" s="1" t="s">
        <v>2417</v>
      </c>
      <c r="C2152" t="s">
        <v>992</v>
      </c>
      <c r="D2152" t="s">
        <v>75</v>
      </c>
      <c r="E2152" s="2">
        <v>3</v>
      </c>
      <c r="F2152" t="str">
        <f t="shared" si="33"/>
        <v>BMW 3</v>
      </c>
      <c r="G2152"/>
      <c r="H2152" s="2" t="s">
        <v>25179</v>
      </c>
      <c r="I2152" s="5">
        <v>20415</v>
      </c>
      <c r="J2152" s="2">
        <v>2019</v>
      </c>
      <c r="K2152" s="2">
        <v>135</v>
      </c>
      <c r="M2152" s="3">
        <v>43700</v>
      </c>
      <c r="N2152" s="2" t="s">
        <v>19</v>
      </c>
    </row>
    <row r="2153" spans="1:14" x14ac:dyDescent="0.25">
      <c r="A2153" t="s">
        <v>12</v>
      </c>
      <c r="B2153" s="1" t="s">
        <v>12934</v>
      </c>
      <c r="C2153" t="s">
        <v>12935</v>
      </c>
      <c r="D2153" t="s">
        <v>75</v>
      </c>
      <c r="E2153" s="2">
        <v>3</v>
      </c>
      <c r="F2153" t="str">
        <f t="shared" si="33"/>
        <v>BMW 3</v>
      </c>
      <c r="G2153" t="s">
        <v>12936</v>
      </c>
      <c r="H2153" s="2" t="s">
        <v>25138</v>
      </c>
      <c r="I2153" s="5">
        <v>76000</v>
      </c>
      <c r="J2153" s="2">
        <v>2020</v>
      </c>
      <c r="K2153" s="2">
        <v>220</v>
      </c>
      <c r="L2153" t="s">
        <v>30</v>
      </c>
      <c r="M2153" s="3">
        <v>49000</v>
      </c>
      <c r="N2153" s="2" t="s">
        <v>12888</v>
      </c>
    </row>
    <row r="2154" spans="1:14" x14ac:dyDescent="0.25">
      <c r="A2154" t="s">
        <v>12</v>
      </c>
      <c r="B2154" s="1" t="s">
        <v>9745</v>
      </c>
      <c r="C2154" t="s">
        <v>992</v>
      </c>
      <c r="D2154" t="s">
        <v>75</v>
      </c>
      <c r="E2154" s="2">
        <v>3</v>
      </c>
      <c r="F2154" t="str">
        <f t="shared" si="33"/>
        <v>BMW 3</v>
      </c>
      <c r="G2154"/>
      <c r="H2154" s="2" t="s">
        <v>25179</v>
      </c>
      <c r="I2154" s="5">
        <v>15300</v>
      </c>
      <c r="J2154" s="2">
        <v>2022</v>
      </c>
      <c r="K2154" s="2">
        <v>215</v>
      </c>
      <c r="M2154" s="3">
        <v>56750</v>
      </c>
      <c r="N2154" s="2" t="s">
        <v>19</v>
      </c>
    </row>
    <row r="2155" spans="1:14" x14ac:dyDescent="0.25">
      <c r="A2155" t="s">
        <v>12</v>
      </c>
      <c r="B2155" s="1" t="s">
        <v>5576</v>
      </c>
      <c r="C2155" t="s">
        <v>992</v>
      </c>
      <c r="D2155" t="s">
        <v>75</v>
      </c>
      <c r="E2155" s="2">
        <v>3</v>
      </c>
      <c r="F2155" t="str">
        <f t="shared" si="33"/>
        <v>BMW 3</v>
      </c>
      <c r="G2155"/>
      <c r="H2155" s="2" t="s">
        <v>25179</v>
      </c>
      <c r="I2155" s="5">
        <v>98961</v>
      </c>
      <c r="J2155" s="2">
        <v>2019</v>
      </c>
      <c r="K2155" s="2">
        <v>190</v>
      </c>
      <c r="M2155" s="3">
        <v>37200</v>
      </c>
      <c r="N2155" s="2" t="s">
        <v>19</v>
      </c>
    </row>
    <row r="2156" spans="1:14" x14ac:dyDescent="0.25">
      <c r="A2156" t="s">
        <v>12</v>
      </c>
      <c r="B2156" s="1" t="s">
        <v>1888</v>
      </c>
      <c r="C2156" t="s">
        <v>992</v>
      </c>
      <c r="D2156" t="s">
        <v>75</v>
      </c>
      <c r="E2156" s="2">
        <v>3</v>
      </c>
      <c r="F2156" t="str">
        <f t="shared" si="33"/>
        <v>BMW 3</v>
      </c>
      <c r="G2156"/>
      <c r="H2156" s="2" t="s">
        <v>25179</v>
      </c>
      <c r="I2156" s="5">
        <v>21082</v>
      </c>
      <c r="J2156" s="2">
        <v>2019</v>
      </c>
      <c r="K2156" s="2">
        <v>190</v>
      </c>
      <c r="M2156" s="3">
        <v>39700</v>
      </c>
      <c r="N2156" s="2" t="s">
        <v>19</v>
      </c>
    </row>
    <row r="2157" spans="1:14" x14ac:dyDescent="0.25">
      <c r="A2157" t="s">
        <v>12</v>
      </c>
      <c r="B2157" s="1" t="s">
        <v>1332</v>
      </c>
      <c r="C2157" t="s">
        <v>1333</v>
      </c>
      <c r="D2157" t="s">
        <v>75</v>
      </c>
      <c r="E2157" s="2">
        <v>3</v>
      </c>
      <c r="F2157" t="str">
        <f t="shared" si="33"/>
        <v>BMW 3</v>
      </c>
      <c r="G2157" t="s">
        <v>1334</v>
      </c>
      <c r="H2157" s="2" t="s">
        <v>36</v>
      </c>
      <c r="I2157" s="5">
        <v>12000</v>
      </c>
      <c r="J2157" s="2">
        <v>2022</v>
      </c>
      <c r="K2157" s="2">
        <v>190</v>
      </c>
      <c r="L2157" t="s">
        <v>96</v>
      </c>
      <c r="M2157" s="3">
        <v>59990</v>
      </c>
      <c r="N2157" s="2" t="s">
        <v>1276</v>
      </c>
    </row>
    <row r="2158" spans="1:14" x14ac:dyDescent="0.25">
      <c r="A2158" t="s">
        <v>12</v>
      </c>
      <c r="B2158" s="1" t="s">
        <v>1703</v>
      </c>
      <c r="C2158" t="s">
        <v>992</v>
      </c>
      <c r="D2158" t="s">
        <v>75</v>
      </c>
      <c r="E2158" s="2">
        <v>3</v>
      </c>
      <c r="F2158" t="str">
        <f t="shared" si="33"/>
        <v>BMW 3</v>
      </c>
      <c r="G2158"/>
      <c r="H2158" s="2" t="s">
        <v>25179</v>
      </c>
      <c r="I2158" s="5">
        <v>124770</v>
      </c>
      <c r="J2158" s="2">
        <v>2019</v>
      </c>
      <c r="K2158" s="2">
        <v>185</v>
      </c>
      <c r="M2158" s="3">
        <v>30950</v>
      </c>
      <c r="N2158" s="2" t="s">
        <v>19</v>
      </c>
    </row>
    <row r="2159" spans="1:14" x14ac:dyDescent="0.25">
      <c r="A2159" t="s">
        <v>12</v>
      </c>
      <c r="B2159" s="1" t="s">
        <v>2444</v>
      </c>
      <c r="C2159" t="s">
        <v>992</v>
      </c>
      <c r="D2159" t="s">
        <v>75</v>
      </c>
      <c r="E2159" s="2">
        <v>3</v>
      </c>
      <c r="F2159" t="str">
        <f t="shared" si="33"/>
        <v>BMW 3</v>
      </c>
      <c r="G2159"/>
      <c r="H2159" s="2" t="s">
        <v>25179</v>
      </c>
      <c r="I2159" s="5">
        <v>148647</v>
      </c>
      <c r="J2159" s="2">
        <v>2019</v>
      </c>
      <c r="K2159" s="2">
        <v>240</v>
      </c>
      <c r="M2159" s="3">
        <v>38450</v>
      </c>
      <c r="N2159" s="2" t="s">
        <v>19</v>
      </c>
    </row>
    <row r="2160" spans="1:14" x14ac:dyDescent="0.25">
      <c r="A2160" t="s">
        <v>12</v>
      </c>
      <c r="B2160" s="1" t="s">
        <v>14620</v>
      </c>
      <c r="C2160" t="s">
        <v>14621</v>
      </c>
      <c r="D2160" t="s">
        <v>75</v>
      </c>
      <c r="E2160" s="2">
        <v>3</v>
      </c>
      <c r="F2160" t="str">
        <f t="shared" si="33"/>
        <v>BMW 3</v>
      </c>
      <c r="G2160" t="s">
        <v>14622</v>
      </c>
      <c r="H2160" s="2" t="s">
        <v>17</v>
      </c>
      <c r="I2160" s="5">
        <v>140000</v>
      </c>
      <c r="J2160" s="2">
        <v>2015</v>
      </c>
      <c r="K2160" s="2">
        <v>135</v>
      </c>
      <c r="L2160" t="s">
        <v>18</v>
      </c>
      <c r="M2160" s="3">
        <v>19000</v>
      </c>
      <c r="N2160" s="2" t="s">
        <v>14600</v>
      </c>
    </row>
    <row r="2161" spans="1:14" x14ac:dyDescent="0.25">
      <c r="A2161" t="s">
        <v>12</v>
      </c>
      <c r="B2161" s="1" t="s">
        <v>8088</v>
      </c>
      <c r="C2161" t="s">
        <v>62</v>
      </c>
      <c r="D2161" t="s">
        <v>75</v>
      </c>
      <c r="E2161" s="2">
        <v>4</v>
      </c>
      <c r="F2161" t="str">
        <f t="shared" si="33"/>
        <v>BMW 4</v>
      </c>
      <c r="G2161" t="s">
        <v>8089</v>
      </c>
      <c r="H2161" s="2" t="s">
        <v>17</v>
      </c>
      <c r="I2161" s="5">
        <v>134985</v>
      </c>
      <c r="J2161" s="2">
        <v>2018</v>
      </c>
      <c r="K2161" s="2">
        <v>100</v>
      </c>
      <c r="L2161" t="s">
        <v>45</v>
      </c>
      <c r="M2161" s="3">
        <v>26990</v>
      </c>
      <c r="N2161" s="2" t="s">
        <v>8051</v>
      </c>
    </row>
    <row r="2162" spans="1:14" x14ac:dyDescent="0.25">
      <c r="A2162" t="s">
        <v>12</v>
      </c>
      <c r="B2162" s="1" t="s">
        <v>1543</v>
      </c>
      <c r="C2162" t="s">
        <v>1544</v>
      </c>
      <c r="D2162" t="s">
        <v>75</v>
      </c>
      <c r="E2162" s="2">
        <v>4</v>
      </c>
      <c r="F2162" t="str">
        <f t="shared" si="33"/>
        <v>BMW 4</v>
      </c>
      <c r="G2162" t="s">
        <v>76</v>
      </c>
      <c r="H2162" s="2" t="s">
        <v>17</v>
      </c>
      <c r="I2162" s="5">
        <v>320000</v>
      </c>
      <c r="J2162" s="2">
        <v>2015</v>
      </c>
      <c r="K2162" s="2">
        <v>135</v>
      </c>
      <c r="L2162" t="s">
        <v>45</v>
      </c>
      <c r="M2162" s="3">
        <v>15999</v>
      </c>
      <c r="N2162" s="2" t="s">
        <v>1506</v>
      </c>
    </row>
    <row r="2163" spans="1:14" x14ac:dyDescent="0.25">
      <c r="A2163" t="s">
        <v>12</v>
      </c>
      <c r="B2163" s="1" t="s">
        <v>15754</v>
      </c>
      <c r="C2163" t="s">
        <v>992</v>
      </c>
      <c r="D2163" t="s">
        <v>75</v>
      </c>
      <c r="E2163" s="2">
        <v>4</v>
      </c>
      <c r="F2163" t="str">
        <f t="shared" si="33"/>
        <v>BMW 4</v>
      </c>
      <c r="H2163" s="2" t="s">
        <v>25179</v>
      </c>
      <c r="I2163" s="5">
        <v>123740</v>
      </c>
      <c r="J2163" s="2">
        <v>2017</v>
      </c>
      <c r="K2163" s="2">
        <v>140</v>
      </c>
      <c r="M2163" s="3">
        <v>32850</v>
      </c>
      <c r="N2163" s="2" t="s">
        <v>19</v>
      </c>
    </row>
    <row r="2164" spans="1:14" x14ac:dyDescent="0.25">
      <c r="A2164" t="s">
        <v>12</v>
      </c>
      <c r="B2164" s="1" t="s">
        <v>9686</v>
      </c>
      <c r="C2164" t="s">
        <v>1341</v>
      </c>
      <c r="D2164" t="s">
        <v>75</v>
      </c>
      <c r="E2164" s="2">
        <v>4</v>
      </c>
      <c r="F2164" t="str">
        <f t="shared" si="33"/>
        <v>BMW 4</v>
      </c>
      <c r="G2164" t="s">
        <v>9687</v>
      </c>
      <c r="H2164" s="2" t="s">
        <v>36</v>
      </c>
      <c r="I2164" s="5">
        <v>162233</v>
      </c>
      <c r="J2164" s="2">
        <v>2014</v>
      </c>
      <c r="K2164" s="2">
        <v>135</v>
      </c>
      <c r="L2164" t="s">
        <v>18</v>
      </c>
      <c r="M2164" s="3">
        <v>28800</v>
      </c>
      <c r="N2164" s="2" t="s">
        <v>9624</v>
      </c>
    </row>
    <row r="2165" spans="1:14" x14ac:dyDescent="0.25">
      <c r="A2165" t="s">
        <v>12</v>
      </c>
      <c r="B2165" s="1" t="s">
        <v>73</v>
      </c>
      <c r="C2165" t="s">
        <v>74</v>
      </c>
      <c r="D2165" t="s">
        <v>75</v>
      </c>
      <c r="E2165" s="2">
        <v>4</v>
      </c>
      <c r="F2165" t="str">
        <f t="shared" si="33"/>
        <v>BMW 4</v>
      </c>
      <c r="G2165" t="s">
        <v>76</v>
      </c>
      <c r="H2165" s="2" t="s">
        <v>17</v>
      </c>
      <c r="I2165" s="5">
        <v>125000</v>
      </c>
      <c r="J2165" s="2">
        <v>2014</v>
      </c>
      <c r="K2165" s="2">
        <v>135</v>
      </c>
      <c r="L2165" t="s">
        <v>30</v>
      </c>
      <c r="M2165" s="3">
        <v>25998</v>
      </c>
      <c r="N2165" s="2" t="s">
        <v>19</v>
      </c>
    </row>
    <row r="2166" spans="1:14" x14ac:dyDescent="0.25">
      <c r="A2166" t="s">
        <v>12</v>
      </c>
      <c r="B2166" s="1" t="s">
        <v>13834</v>
      </c>
      <c r="C2166" t="s">
        <v>2273</v>
      </c>
      <c r="D2166" t="s">
        <v>75</v>
      </c>
      <c r="E2166" s="2">
        <v>4</v>
      </c>
      <c r="F2166" t="str">
        <f t="shared" si="33"/>
        <v>BMW 4</v>
      </c>
      <c r="G2166"/>
      <c r="H2166" s="2" t="s">
        <v>25179</v>
      </c>
      <c r="I2166" s="5">
        <v>179348</v>
      </c>
      <c r="J2166" s="2">
        <v>2017</v>
      </c>
      <c r="K2166" s="2">
        <v>140</v>
      </c>
      <c r="L2166" t="s">
        <v>45</v>
      </c>
      <c r="M2166" s="3">
        <v>25900</v>
      </c>
      <c r="N2166" s="2" t="s">
        <v>19</v>
      </c>
    </row>
    <row r="2167" spans="1:14" x14ac:dyDescent="0.25">
      <c r="A2167" t="s">
        <v>12</v>
      </c>
      <c r="B2167" s="1" t="s">
        <v>5312</v>
      </c>
      <c r="C2167" t="s">
        <v>5313</v>
      </c>
      <c r="D2167" t="s">
        <v>75</v>
      </c>
      <c r="E2167" s="2">
        <v>4</v>
      </c>
      <c r="F2167" t="str">
        <f t="shared" si="33"/>
        <v>BMW 4</v>
      </c>
      <c r="G2167" t="s">
        <v>76</v>
      </c>
      <c r="H2167" s="2" t="s">
        <v>17</v>
      </c>
      <c r="I2167" s="5">
        <v>171000</v>
      </c>
      <c r="J2167" s="2">
        <v>2014</v>
      </c>
      <c r="K2167" s="2">
        <v>135</v>
      </c>
      <c r="L2167" t="s">
        <v>121</v>
      </c>
      <c r="M2167" s="3">
        <v>22800</v>
      </c>
      <c r="N2167" s="2" t="s">
        <v>5246</v>
      </c>
    </row>
    <row r="2168" spans="1:14" x14ac:dyDescent="0.25">
      <c r="A2168" t="s">
        <v>12</v>
      </c>
      <c r="B2168" s="1" t="s">
        <v>5904</v>
      </c>
      <c r="C2168" t="s">
        <v>62</v>
      </c>
      <c r="D2168" t="s">
        <v>75</v>
      </c>
      <c r="E2168" s="2">
        <v>4</v>
      </c>
      <c r="F2168" t="str">
        <f t="shared" si="33"/>
        <v>BMW 4</v>
      </c>
      <c r="G2168" t="s">
        <v>3713</v>
      </c>
      <c r="H2168" s="2" t="s">
        <v>17</v>
      </c>
      <c r="I2168" s="5">
        <v>89851</v>
      </c>
      <c r="J2168" s="2">
        <v>2019</v>
      </c>
      <c r="K2168" s="2">
        <v>140</v>
      </c>
      <c r="L2168" t="s">
        <v>45</v>
      </c>
      <c r="M2168" s="3">
        <v>29990</v>
      </c>
      <c r="N2168" s="2" t="s">
        <v>5774</v>
      </c>
    </row>
    <row r="2169" spans="1:14" x14ac:dyDescent="0.25">
      <c r="A2169" t="s">
        <v>12</v>
      </c>
      <c r="B2169" s="1" t="s">
        <v>3712</v>
      </c>
      <c r="C2169" t="s">
        <v>62</v>
      </c>
      <c r="D2169" t="s">
        <v>75</v>
      </c>
      <c r="E2169" s="2">
        <v>4</v>
      </c>
      <c r="F2169" t="str">
        <f t="shared" si="33"/>
        <v>BMW 4</v>
      </c>
      <c r="G2169" t="s">
        <v>3713</v>
      </c>
      <c r="H2169" s="2" t="s">
        <v>17</v>
      </c>
      <c r="I2169" s="5">
        <v>127122</v>
      </c>
      <c r="J2169" s="2">
        <v>2019</v>
      </c>
      <c r="K2169" s="2">
        <v>120</v>
      </c>
      <c r="L2169" t="s">
        <v>30</v>
      </c>
      <c r="M2169" s="3">
        <v>32990</v>
      </c>
      <c r="N2169" s="2" t="s">
        <v>3698</v>
      </c>
    </row>
    <row r="2170" spans="1:14" x14ac:dyDescent="0.25">
      <c r="A2170" t="s">
        <v>12</v>
      </c>
      <c r="B2170" s="1" t="s">
        <v>3434</v>
      </c>
      <c r="C2170" t="s">
        <v>992</v>
      </c>
      <c r="D2170" t="s">
        <v>75</v>
      </c>
      <c r="E2170" s="2">
        <v>4</v>
      </c>
      <c r="F2170" t="str">
        <f t="shared" si="33"/>
        <v>BMW 4</v>
      </c>
      <c r="H2170" s="2" t="s">
        <v>25179</v>
      </c>
      <c r="I2170" s="5">
        <v>123852</v>
      </c>
      <c r="J2170" s="2">
        <v>2019</v>
      </c>
      <c r="K2170" s="2">
        <v>140</v>
      </c>
      <c r="M2170" s="3">
        <v>34950</v>
      </c>
      <c r="N2170" s="2" t="s">
        <v>19</v>
      </c>
    </row>
    <row r="2171" spans="1:14" x14ac:dyDescent="0.25">
      <c r="A2171" t="s">
        <v>12</v>
      </c>
      <c r="B2171" s="1" t="s">
        <v>3566</v>
      </c>
      <c r="C2171" t="s">
        <v>1525</v>
      </c>
      <c r="D2171" t="s">
        <v>75</v>
      </c>
      <c r="E2171" s="2">
        <v>4</v>
      </c>
      <c r="F2171" t="str">
        <f t="shared" si="33"/>
        <v>BMW 4</v>
      </c>
      <c r="G2171" t="s">
        <v>1526</v>
      </c>
      <c r="H2171" s="2" t="s">
        <v>17</v>
      </c>
      <c r="I2171" s="5">
        <v>189000</v>
      </c>
      <c r="J2171" s="2">
        <v>2015</v>
      </c>
      <c r="K2171" s="2">
        <v>140</v>
      </c>
      <c r="L2171" t="s">
        <v>30</v>
      </c>
      <c r="M2171" s="3">
        <v>24900</v>
      </c>
      <c r="N2171" s="2" t="s">
        <v>3249</v>
      </c>
    </row>
    <row r="2172" spans="1:14" x14ac:dyDescent="0.25">
      <c r="A2172" t="s">
        <v>12</v>
      </c>
      <c r="B2172" s="1" t="s">
        <v>2194</v>
      </c>
      <c r="C2172" t="s">
        <v>1525</v>
      </c>
      <c r="D2172" t="s">
        <v>75</v>
      </c>
      <c r="E2172" s="2">
        <v>4</v>
      </c>
      <c r="F2172" t="str">
        <f t="shared" si="33"/>
        <v>BMW 4</v>
      </c>
      <c r="G2172" t="s">
        <v>2195</v>
      </c>
      <c r="H2172" s="2" t="s">
        <v>17</v>
      </c>
      <c r="I2172" s="5">
        <v>189000</v>
      </c>
      <c r="J2172" s="2">
        <v>2015</v>
      </c>
      <c r="K2172" s="2">
        <v>140</v>
      </c>
      <c r="L2172" t="s">
        <v>30</v>
      </c>
      <c r="M2172" s="3">
        <v>24900</v>
      </c>
      <c r="N2172" s="2" t="s">
        <v>2095</v>
      </c>
    </row>
    <row r="2173" spans="1:14" x14ac:dyDescent="0.25">
      <c r="A2173" t="s">
        <v>12</v>
      </c>
      <c r="B2173" s="1" t="s">
        <v>14382</v>
      </c>
      <c r="C2173" t="s">
        <v>62</v>
      </c>
      <c r="D2173" t="s">
        <v>75</v>
      </c>
      <c r="E2173" s="2">
        <v>4</v>
      </c>
      <c r="F2173" t="str">
        <f t="shared" si="33"/>
        <v>BMW 4</v>
      </c>
      <c r="G2173" t="s">
        <v>14383</v>
      </c>
      <c r="H2173" s="2" t="s">
        <v>17</v>
      </c>
      <c r="I2173" s="5">
        <v>132418</v>
      </c>
      <c r="J2173" s="2">
        <v>2018</v>
      </c>
      <c r="K2173" s="2">
        <v>155</v>
      </c>
      <c r="L2173" t="s">
        <v>30</v>
      </c>
      <c r="M2173" s="3">
        <v>34990</v>
      </c>
      <c r="N2173" s="2" t="s">
        <v>9979</v>
      </c>
    </row>
    <row r="2174" spans="1:14" x14ac:dyDescent="0.25">
      <c r="A2174" t="s">
        <v>12</v>
      </c>
      <c r="B2174" s="1" t="s">
        <v>185</v>
      </c>
      <c r="C2174" t="s">
        <v>186</v>
      </c>
      <c r="D2174" t="s">
        <v>75</v>
      </c>
      <c r="E2174" s="2">
        <v>4</v>
      </c>
      <c r="F2174" t="str">
        <f t="shared" si="33"/>
        <v>BMW 4</v>
      </c>
      <c r="G2174" t="s">
        <v>187</v>
      </c>
      <c r="H2174" s="2" t="s">
        <v>17</v>
      </c>
      <c r="I2174" s="5">
        <v>256000</v>
      </c>
      <c r="J2174" s="2">
        <v>2014</v>
      </c>
      <c r="K2174" s="2">
        <v>190</v>
      </c>
      <c r="L2174" t="s">
        <v>60</v>
      </c>
      <c r="M2174" s="3">
        <v>24900</v>
      </c>
      <c r="N2174" s="2" t="s">
        <v>19</v>
      </c>
    </row>
    <row r="2175" spans="1:14" x14ac:dyDescent="0.25">
      <c r="A2175" t="s">
        <v>12</v>
      </c>
      <c r="B2175" s="1" t="s">
        <v>3432</v>
      </c>
      <c r="C2175" t="s">
        <v>992</v>
      </c>
      <c r="D2175" t="s">
        <v>75</v>
      </c>
      <c r="E2175" s="62" t="s">
        <v>8254</v>
      </c>
      <c r="F2175" t="str">
        <f t="shared" si="33"/>
        <v>BMW 4</v>
      </c>
      <c r="H2175" s="2" t="s">
        <v>25179</v>
      </c>
      <c r="I2175" s="5">
        <v>142871</v>
      </c>
      <c r="J2175" s="2">
        <v>2017</v>
      </c>
      <c r="K2175" s="2">
        <v>190</v>
      </c>
      <c r="M2175" s="3">
        <v>31800</v>
      </c>
      <c r="N2175" s="2" t="s">
        <v>19</v>
      </c>
    </row>
    <row r="2176" spans="1:14" x14ac:dyDescent="0.25">
      <c r="A2176" t="s">
        <v>12</v>
      </c>
      <c r="B2176" s="1" t="s">
        <v>6847</v>
      </c>
      <c r="C2176" t="s">
        <v>6848</v>
      </c>
      <c r="D2176" t="s">
        <v>75</v>
      </c>
      <c r="E2176" s="2">
        <v>4</v>
      </c>
      <c r="F2176" t="str">
        <f t="shared" si="33"/>
        <v>BMW 4</v>
      </c>
      <c r="G2176" t="s">
        <v>6849</v>
      </c>
      <c r="H2176" s="2" t="s">
        <v>36</v>
      </c>
      <c r="I2176" s="5">
        <v>178000</v>
      </c>
      <c r="J2176" s="2">
        <v>2014</v>
      </c>
      <c r="K2176" s="2">
        <v>265</v>
      </c>
      <c r="L2176" t="s">
        <v>25</v>
      </c>
      <c r="M2176" s="3">
        <v>25500</v>
      </c>
      <c r="N2176" s="2" t="s">
        <v>2754</v>
      </c>
    </row>
    <row r="2177" spans="1:14" x14ac:dyDescent="0.25">
      <c r="A2177" t="s">
        <v>12</v>
      </c>
      <c r="B2177" s="1" t="s">
        <v>11900</v>
      </c>
      <c r="C2177" t="s">
        <v>1998</v>
      </c>
      <c r="D2177" t="s">
        <v>75</v>
      </c>
      <c r="E2177" s="2">
        <v>4</v>
      </c>
      <c r="F2177" t="str">
        <f t="shared" si="33"/>
        <v>BMW 4</v>
      </c>
      <c r="G2177" t="s">
        <v>11901</v>
      </c>
      <c r="H2177" s="2" t="s">
        <v>17</v>
      </c>
      <c r="I2177" s="5">
        <v>119000</v>
      </c>
      <c r="J2177" s="2">
        <v>2015</v>
      </c>
      <c r="K2177" s="2">
        <v>158</v>
      </c>
      <c r="L2177" t="s">
        <v>121</v>
      </c>
      <c r="M2177" s="3">
        <v>24999</v>
      </c>
      <c r="N2177" s="2" t="s">
        <v>11865</v>
      </c>
    </row>
    <row r="2178" spans="1:14" x14ac:dyDescent="0.25">
      <c r="A2178" t="s">
        <v>12</v>
      </c>
      <c r="B2178" s="1" t="s">
        <v>10105</v>
      </c>
      <c r="C2178" t="s">
        <v>10106</v>
      </c>
      <c r="D2178" t="s">
        <v>75</v>
      </c>
      <c r="E2178" s="2">
        <v>4</v>
      </c>
      <c r="F2178" t="str">
        <f t="shared" si="33"/>
        <v>BMW 4</v>
      </c>
      <c r="G2178" t="s">
        <v>10107</v>
      </c>
      <c r="H2178" s="2" t="s">
        <v>17</v>
      </c>
      <c r="I2178" s="5">
        <v>125534</v>
      </c>
      <c r="J2178" s="2">
        <v>2016</v>
      </c>
      <c r="K2178" s="2">
        <v>140</v>
      </c>
      <c r="L2178" t="s">
        <v>45</v>
      </c>
      <c r="M2178" s="3">
        <v>21200</v>
      </c>
      <c r="N2178" s="2" t="s">
        <v>5214</v>
      </c>
    </row>
    <row r="2179" spans="1:14" x14ac:dyDescent="0.25">
      <c r="A2179" t="s">
        <v>12</v>
      </c>
      <c r="B2179" s="1" t="s">
        <v>1370</v>
      </c>
      <c r="C2179" t="s">
        <v>1371</v>
      </c>
      <c r="D2179" t="s">
        <v>75</v>
      </c>
      <c r="E2179" s="2">
        <v>5</v>
      </c>
      <c r="F2179" t="str">
        <f t="shared" ref="F2179:F2242" si="34">D2179&amp; " " &amp; E2179</f>
        <v>BMW 5</v>
      </c>
      <c r="G2179" t="s">
        <v>1372</v>
      </c>
      <c r="H2179" s="2" t="s">
        <v>17</v>
      </c>
      <c r="I2179" s="5">
        <v>205000</v>
      </c>
      <c r="J2179" s="2">
        <v>2014</v>
      </c>
      <c r="K2179" s="2">
        <v>135</v>
      </c>
      <c r="L2179" t="s">
        <v>18</v>
      </c>
      <c r="M2179" s="3">
        <v>15999</v>
      </c>
      <c r="N2179" s="2" t="s">
        <v>1276</v>
      </c>
    </row>
    <row r="2180" spans="1:14" x14ac:dyDescent="0.25">
      <c r="A2180" t="s">
        <v>12</v>
      </c>
      <c r="B2180" s="1" t="s">
        <v>8054</v>
      </c>
      <c r="C2180" t="s">
        <v>992</v>
      </c>
      <c r="D2180" t="s">
        <v>75</v>
      </c>
      <c r="E2180" s="2">
        <v>5</v>
      </c>
      <c r="F2180" t="str">
        <f t="shared" si="34"/>
        <v>BMW 5</v>
      </c>
      <c r="G2180"/>
      <c r="H2180" s="2" t="s">
        <v>25179</v>
      </c>
      <c r="I2180" s="5">
        <v>147942</v>
      </c>
      <c r="J2180" s="2">
        <v>2018</v>
      </c>
      <c r="K2180" s="2">
        <v>140</v>
      </c>
      <c r="M2180" s="3">
        <v>28600</v>
      </c>
      <c r="N2180" s="2" t="s">
        <v>19</v>
      </c>
    </row>
    <row r="2181" spans="1:14" x14ac:dyDescent="0.25">
      <c r="A2181" t="s">
        <v>12</v>
      </c>
      <c r="B2181" s="1" t="s">
        <v>5575</v>
      </c>
      <c r="C2181" t="s">
        <v>992</v>
      </c>
      <c r="D2181" t="s">
        <v>75</v>
      </c>
      <c r="E2181" s="2">
        <v>5</v>
      </c>
      <c r="F2181" t="str">
        <f t="shared" si="34"/>
        <v>BMW 5</v>
      </c>
      <c r="G2181"/>
      <c r="H2181" s="2" t="s">
        <v>25179</v>
      </c>
      <c r="I2181" s="5">
        <v>52753</v>
      </c>
      <c r="J2181" s="2">
        <v>2021</v>
      </c>
      <c r="K2181" s="2">
        <v>140</v>
      </c>
      <c r="M2181" s="3">
        <v>47550</v>
      </c>
      <c r="N2181" s="2" t="s">
        <v>19</v>
      </c>
    </row>
    <row r="2182" spans="1:14" x14ac:dyDescent="0.25">
      <c r="A2182" t="s">
        <v>12</v>
      </c>
      <c r="B2182" s="1" t="s">
        <v>15285</v>
      </c>
      <c r="C2182" t="s">
        <v>992</v>
      </c>
      <c r="D2182" t="s">
        <v>75</v>
      </c>
      <c r="E2182" s="2">
        <v>5</v>
      </c>
      <c r="F2182" t="str">
        <f t="shared" si="34"/>
        <v>BMW 5</v>
      </c>
      <c r="G2182"/>
      <c r="H2182" s="2" t="s">
        <v>25179</v>
      </c>
      <c r="I2182" s="5">
        <v>83860</v>
      </c>
      <c r="J2182" s="2">
        <v>2019</v>
      </c>
      <c r="K2182" s="2">
        <v>140</v>
      </c>
      <c r="M2182" s="3">
        <v>41500</v>
      </c>
      <c r="N2182" s="2" t="s">
        <v>19</v>
      </c>
    </row>
    <row r="2183" spans="1:14" x14ac:dyDescent="0.25">
      <c r="A2183" t="s">
        <v>12</v>
      </c>
      <c r="B2183" s="1" t="s">
        <v>3410</v>
      </c>
      <c r="C2183" t="s">
        <v>992</v>
      </c>
      <c r="D2183" t="s">
        <v>75</v>
      </c>
      <c r="E2183" s="2">
        <v>5</v>
      </c>
      <c r="F2183" t="str">
        <f t="shared" si="34"/>
        <v>BMW 5</v>
      </c>
      <c r="G2183"/>
      <c r="H2183" s="2" t="s">
        <v>25179</v>
      </c>
      <c r="I2183" s="5">
        <v>113330</v>
      </c>
      <c r="J2183" s="2">
        <v>2019</v>
      </c>
      <c r="K2183" s="2">
        <v>140</v>
      </c>
      <c r="M2183" s="3">
        <v>34400</v>
      </c>
      <c r="N2183" s="2" t="s">
        <v>19</v>
      </c>
    </row>
    <row r="2184" spans="1:14" x14ac:dyDescent="0.25">
      <c r="A2184" t="s">
        <v>12</v>
      </c>
      <c r="B2184" s="1" t="s">
        <v>8757</v>
      </c>
      <c r="C2184" t="s">
        <v>8758</v>
      </c>
      <c r="D2184" t="s">
        <v>75</v>
      </c>
      <c r="E2184" s="2">
        <v>5</v>
      </c>
      <c r="F2184" t="str">
        <f t="shared" si="34"/>
        <v>BMW 5</v>
      </c>
      <c r="G2184" t="s">
        <v>8759</v>
      </c>
      <c r="H2184" s="2" t="s">
        <v>17</v>
      </c>
      <c r="I2184" s="5">
        <v>183000</v>
      </c>
      <c r="J2184" s="2">
        <v>2013</v>
      </c>
      <c r="K2184" s="2">
        <v>135</v>
      </c>
      <c r="L2184" t="s">
        <v>30</v>
      </c>
      <c r="M2184" s="3">
        <v>17799</v>
      </c>
      <c r="N2184" s="2" t="s">
        <v>8045</v>
      </c>
    </row>
    <row r="2185" spans="1:14" x14ac:dyDescent="0.25">
      <c r="A2185" t="s">
        <v>12</v>
      </c>
      <c r="B2185" s="1" t="s">
        <v>3419</v>
      </c>
      <c r="C2185" t="s">
        <v>992</v>
      </c>
      <c r="D2185" t="s">
        <v>75</v>
      </c>
      <c r="E2185" s="2">
        <v>5</v>
      </c>
      <c r="F2185" t="str">
        <f t="shared" si="34"/>
        <v>BMW 5</v>
      </c>
      <c r="G2185"/>
      <c r="H2185" s="2" t="s">
        <v>25179</v>
      </c>
      <c r="I2185" s="5">
        <v>75131</v>
      </c>
      <c r="J2185" s="2">
        <v>2018</v>
      </c>
      <c r="K2185" s="2">
        <v>140</v>
      </c>
      <c r="M2185" s="3">
        <v>35200</v>
      </c>
      <c r="N2185" s="2" t="s">
        <v>19</v>
      </c>
    </row>
    <row r="2186" spans="1:14" x14ac:dyDescent="0.25">
      <c r="A2186" t="s">
        <v>12</v>
      </c>
      <c r="B2186" s="1" t="s">
        <v>10316</v>
      </c>
      <c r="C2186" t="s">
        <v>10317</v>
      </c>
      <c r="D2186" t="s">
        <v>75</v>
      </c>
      <c r="E2186" s="2">
        <v>5</v>
      </c>
      <c r="F2186" t="str">
        <f t="shared" si="34"/>
        <v>BMW 5</v>
      </c>
      <c r="G2186" t="s">
        <v>10318</v>
      </c>
      <c r="H2186" s="2" t="s">
        <v>17</v>
      </c>
      <c r="I2186" s="5">
        <v>104052</v>
      </c>
      <c r="J2186" s="2">
        <v>2019</v>
      </c>
      <c r="K2186" s="2">
        <v>140</v>
      </c>
      <c r="L2186" t="s">
        <v>25</v>
      </c>
      <c r="M2186" s="3">
        <v>39500</v>
      </c>
      <c r="N2186" s="2" t="s">
        <v>10266</v>
      </c>
    </row>
    <row r="2187" spans="1:14" x14ac:dyDescent="0.25">
      <c r="A2187" t="s">
        <v>12</v>
      </c>
      <c r="B2187" s="1" t="s">
        <v>2764</v>
      </c>
      <c r="C2187" t="s">
        <v>2765</v>
      </c>
      <c r="D2187" t="s">
        <v>75</v>
      </c>
      <c r="E2187" s="2">
        <v>5</v>
      </c>
      <c r="F2187" t="str">
        <f t="shared" si="34"/>
        <v>BMW 5</v>
      </c>
      <c r="G2187" t="s">
        <v>2766</v>
      </c>
      <c r="H2187" s="2" t="s">
        <v>17</v>
      </c>
      <c r="I2187" s="5">
        <v>132000</v>
      </c>
      <c r="J2187" s="2">
        <v>2017</v>
      </c>
      <c r="K2187" s="2">
        <v>140</v>
      </c>
      <c r="L2187" t="s">
        <v>96</v>
      </c>
      <c r="M2187" s="3">
        <v>33500</v>
      </c>
      <c r="N2187" s="2" t="s">
        <v>2607</v>
      </c>
    </row>
    <row r="2188" spans="1:14" x14ac:dyDescent="0.25">
      <c r="A2188" t="s">
        <v>12</v>
      </c>
      <c r="B2188" s="1" t="s">
        <v>3818</v>
      </c>
      <c r="C2188" t="s">
        <v>62</v>
      </c>
      <c r="D2188" t="s">
        <v>75</v>
      </c>
      <c r="E2188" s="2">
        <v>5</v>
      </c>
      <c r="F2188" t="str">
        <f t="shared" si="34"/>
        <v>BMW 5</v>
      </c>
      <c r="G2188" t="s">
        <v>3819</v>
      </c>
      <c r="H2188" s="2" t="s">
        <v>17</v>
      </c>
      <c r="I2188" s="5">
        <v>128681</v>
      </c>
      <c r="J2188" s="2">
        <v>2017</v>
      </c>
      <c r="K2188" s="2">
        <v>120</v>
      </c>
      <c r="L2188" t="s">
        <v>96</v>
      </c>
      <c r="M2188" s="3">
        <v>32990</v>
      </c>
      <c r="N2188" s="2" t="s">
        <v>3742</v>
      </c>
    </row>
    <row r="2189" spans="1:14" x14ac:dyDescent="0.25">
      <c r="A2189" t="s">
        <v>12</v>
      </c>
      <c r="B2189" s="1" t="s">
        <v>7343</v>
      </c>
      <c r="C2189" t="s">
        <v>62</v>
      </c>
      <c r="D2189" t="s">
        <v>75</v>
      </c>
      <c r="E2189" s="2">
        <v>5</v>
      </c>
      <c r="F2189" t="str">
        <f t="shared" si="34"/>
        <v>BMW 5</v>
      </c>
      <c r="G2189" t="s">
        <v>7344</v>
      </c>
      <c r="H2189" s="2" t="s">
        <v>17</v>
      </c>
      <c r="I2189" s="5">
        <v>6457</v>
      </c>
      <c r="J2189" s="2">
        <v>2022</v>
      </c>
      <c r="K2189" s="2">
        <v>140</v>
      </c>
      <c r="L2189" t="s">
        <v>30</v>
      </c>
      <c r="M2189" s="3">
        <v>77990</v>
      </c>
      <c r="N2189" s="2" t="s">
        <v>7285</v>
      </c>
    </row>
    <row r="2190" spans="1:14" x14ac:dyDescent="0.25">
      <c r="A2190" t="s">
        <v>12</v>
      </c>
      <c r="B2190" s="1" t="s">
        <v>8444</v>
      </c>
      <c r="C2190" t="s">
        <v>5279</v>
      </c>
      <c r="D2190" t="s">
        <v>75</v>
      </c>
      <c r="E2190" s="2">
        <v>5</v>
      </c>
      <c r="F2190" t="str">
        <f t="shared" si="34"/>
        <v>BMW 5</v>
      </c>
      <c r="G2190" t="s">
        <v>8445</v>
      </c>
      <c r="H2190" s="2" t="s">
        <v>17</v>
      </c>
      <c r="I2190" s="5">
        <v>86000</v>
      </c>
      <c r="J2190" s="2">
        <v>2019</v>
      </c>
      <c r="K2190" s="2">
        <v>140</v>
      </c>
      <c r="L2190" t="s">
        <v>30</v>
      </c>
      <c r="M2190" s="3">
        <v>22900</v>
      </c>
      <c r="N2190" s="2" t="s">
        <v>7786</v>
      </c>
    </row>
    <row r="2191" spans="1:14" x14ac:dyDescent="0.25">
      <c r="A2191" t="s">
        <v>12</v>
      </c>
      <c r="B2191" s="1" t="s">
        <v>12819</v>
      </c>
      <c r="C2191" t="s">
        <v>12820</v>
      </c>
      <c r="D2191" t="s">
        <v>75</v>
      </c>
      <c r="E2191" s="2">
        <v>5</v>
      </c>
      <c r="F2191" t="str">
        <f t="shared" si="34"/>
        <v>BMW 5</v>
      </c>
      <c r="G2191" t="s">
        <v>818</v>
      </c>
      <c r="H2191" s="2" t="s">
        <v>17</v>
      </c>
      <c r="I2191" s="5">
        <v>210000</v>
      </c>
      <c r="J2191" s="2">
        <v>2014</v>
      </c>
      <c r="K2191" s="2">
        <v>140</v>
      </c>
      <c r="L2191" t="s">
        <v>18</v>
      </c>
      <c r="M2191" s="3">
        <v>17500</v>
      </c>
      <c r="N2191" s="2" t="s">
        <v>12804</v>
      </c>
    </row>
    <row r="2192" spans="1:14" x14ac:dyDescent="0.25">
      <c r="A2192" t="s">
        <v>12</v>
      </c>
      <c r="B2192" s="1" t="s">
        <v>13873</v>
      </c>
      <c r="C2192" t="s">
        <v>8758</v>
      </c>
      <c r="D2192" t="s">
        <v>75</v>
      </c>
      <c r="E2192" s="2">
        <v>5</v>
      </c>
      <c r="F2192" t="str">
        <f t="shared" si="34"/>
        <v>BMW 5</v>
      </c>
      <c r="G2192" t="s">
        <v>818</v>
      </c>
      <c r="H2192" s="2" t="s">
        <v>17</v>
      </c>
      <c r="I2192" s="5">
        <v>180000</v>
      </c>
      <c r="J2192" s="2">
        <v>2014</v>
      </c>
      <c r="K2192" s="2">
        <v>135</v>
      </c>
      <c r="L2192" t="s">
        <v>30</v>
      </c>
      <c r="M2192" s="3">
        <v>17799</v>
      </c>
      <c r="N2192" s="2" t="s">
        <v>13840</v>
      </c>
    </row>
    <row r="2193" spans="1:14" x14ac:dyDescent="0.25">
      <c r="A2193" t="s">
        <v>12</v>
      </c>
      <c r="B2193" s="1" t="s">
        <v>5231</v>
      </c>
      <c r="C2193" t="s">
        <v>5232</v>
      </c>
      <c r="D2193" t="s">
        <v>75</v>
      </c>
      <c r="E2193" s="2">
        <v>5</v>
      </c>
      <c r="F2193" t="str">
        <f t="shared" si="34"/>
        <v>BMW 5</v>
      </c>
      <c r="G2193"/>
      <c r="H2193" s="2" t="s">
        <v>17</v>
      </c>
      <c r="I2193" s="5">
        <v>190000</v>
      </c>
      <c r="J2193" s="2">
        <v>2018</v>
      </c>
      <c r="K2193" s="2">
        <v>140</v>
      </c>
      <c r="L2193" t="s">
        <v>30</v>
      </c>
      <c r="M2193" s="3">
        <v>33000</v>
      </c>
      <c r="N2193" s="2" t="s">
        <v>2091</v>
      </c>
    </row>
    <row r="2194" spans="1:14" x14ac:dyDescent="0.25">
      <c r="A2194" t="s">
        <v>12</v>
      </c>
      <c r="B2194" s="1" t="s">
        <v>9912</v>
      </c>
      <c r="C2194" t="s">
        <v>5370</v>
      </c>
      <c r="D2194" t="s">
        <v>75</v>
      </c>
      <c r="E2194" s="2">
        <v>5</v>
      </c>
      <c r="F2194" t="str">
        <f t="shared" si="34"/>
        <v>BMW 5</v>
      </c>
      <c r="G2194" t="s">
        <v>9913</v>
      </c>
      <c r="H2194" s="2" t="s">
        <v>17</v>
      </c>
      <c r="I2194" s="5">
        <v>78040</v>
      </c>
      <c r="J2194" s="2">
        <v>2020</v>
      </c>
      <c r="K2194" s="2">
        <v>140</v>
      </c>
      <c r="L2194" t="s">
        <v>18</v>
      </c>
      <c r="M2194" s="3">
        <v>46999</v>
      </c>
      <c r="N2194" s="2" t="s">
        <v>2568</v>
      </c>
    </row>
    <row r="2195" spans="1:14" x14ac:dyDescent="0.25">
      <c r="A2195" t="s">
        <v>12</v>
      </c>
      <c r="B2195" s="1" t="s">
        <v>8786</v>
      </c>
      <c r="C2195" t="s">
        <v>2171</v>
      </c>
      <c r="D2195" t="s">
        <v>75</v>
      </c>
      <c r="E2195" s="2">
        <v>5</v>
      </c>
      <c r="F2195" t="str">
        <f t="shared" si="34"/>
        <v>BMW 5</v>
      </c>
      <c r="G2195" t="s">
        <v>275</v>
      </c>
      <c r="H2195" s="2" t="s">
        <v>17</v>
      </c>
      <c r="I2195" s="5">
        <v>173000</v>
      </c>
      <c r="J2195" s="2">
        <v>2014</v>
      </c>
      <c r="K2195" s="2">
        <v>135</v>
      </c>
      <c r="L2195" t="s">
        <v>25</v>
      </c>
      <c r="M2195" s="3">
        <v>22990</v>
      </c>
      <c r="N2195" s="2" t="s">
        <v>8045</v>
      </c>
    </row>
    <row r="2196" spans="1:14" x14ac:dyDescent="0.25">
      <c r="A2196" t="s">
        <v>12</v>
      </c>
      <c r="B2196" s="1" t="s">
        <v>8188</v>
      </c>
      <c r="C2196" t="s">
        <v>5139</v>
      </c>
      <c r="D2196" t="s">
        <v>75</v>
      </c>
      <c r="E2196" s="2">
        <v>5</v>
      </c>
      <c r="F2196" t="str">
        <f t="shared" si="34"/>
        <v>BMW 5</v>
      </c>
      <c r="G2196" t="s">
        <v>818</v>
      </c>
      <c r="H2196" s="2" t="s">
        <v>17</v>
      </c>
      <c r="I2196" s="5">
        <v>107000</v>
      </c>
      <c r="J2196" s="2">
        <v>2021</v>
      </c>
      <c r="K2196" s="2">
        <v>140</v>
      </c>
      <c r="L2196" t="s">
        <v>25</v>
      </c>
      <c r="M2196" s="3">
        <v>54500</v>
      </c>
      <c r="N2196" s="2" t="s">
        <v>8123</v>
      </c>
    </row>
    <row r="2197" spans="1:14" x14ac:dyDescent="0.25">
      <c r="A2197" t="s">
        <v>12</v>
      </c>
      <c r="B2197" s="1" t="s">
        <v>12465</v>
      </c>
      <c r="C2197" t="s">
        <v>12466</v>
      </c>
      <c r="D2197" t="s">
        <v>75</v>
      </c>
      <c r="E2197" s="2">
        <v>5</v>
      </c>
      <c r="F2197" t="str">
        <f t="shared" si="34"/>
        <v>BMW 5</v>
      </c>
      <c r="G2197" t="s">
        <v>12467</v>
      </c>
      <c r="H2197" s="2" t="s">
        <v>17</v>
      </c>
      <c r="I2197" s="5">
        <v>84000</v>
      </c>
      <c r="J2197" s="2">
        <v>2018</v>
      </c>
      <c r="K2197" s="2">
        <v>140</v>
      </c>
      <c r="L2197" t="s">
        <v>45</v>
      </c>
      <c r="M2197" s="3">
        <v>35500</v>
      </c>
      <c r="N2197" s="2" t="s">
        <v>12435</v>
      </c>
    </row>
    <row r="2198" spans="1:14" x14ac:dyDescent="0.25">
      <c r="A2198" t="s">
        <v>12</v>
      </c>
      <c r="B2198" s="1" t="s">
        <v>10671</v>
      </c>
      <c r="C2198" t="s">
        <v>992</v>
      </c>
      <c r="D2198" t="s">
        <v>75</v>
      </c>
      <c r="E2198" s="2">
        <v>5</v>
      </c>
      <c r="F2198" t="str">
        <f t="shared" si="34"/>
        <v>BMW 5</v>
      </c>
      <c r="G2198"/>
      <c r="H2198" s="2" t="s">
        <v>25179</v>
      </c>
      <c r="I2198" s="5">
        <v>183840</v>
      </c>
      <c r="J2198" s="2">
        <v>2017</v>
      </c>
      <c r="K2198" s="2">
        <v>140</v>
      </c>
      <c r="M2198" s="3">
        <v>24950</v>
      </c>
      <c r="N2198" s="2" t="s">
        <v>19</v>
      </c>
    </row>
    <row r="2199" spans="1:14" x14ac:dyDescent="0.25">
      <c r="A2199" t="s">
        <v>12</v>
      </c>
      <c r="B2199" s="1" t="s">
        <v>15219</v>
      </c>
      <c r="C2199" t="s">
        <v>15220</v>
      </c>
      <c r="D2199" t="s">
        <v>75</v>
      </c>
      <c r="E2199" s="2">
        <v>5</v>
      </c>
      <c r="F2199" t="str">
        <f t="shared" si="34"/>
        <v>BMW 5</v>
      </c>
      <c r="G2199" t="s">
        <v>7677</v>
      </c>
      <c r="H2199" s="2" t="s">
        <v>17</v>
      </c>
      <c r="I2199" s="5">
        <v>90000</v>
      </c>
      <c r="J2199" s="2">
        <v>2016</v>
      </c>
      <c r="K2199" s="2">
        <v>140</v>
      </c>
      <c r="L2199" t="s">
        <v>45</v>
      </c>
      <c r="M2199" s="3">
        <v>29000</v>
      </c>
      <c r="N2199" s="2" t="s">
        <v>15221</v>
      </c>
    </row>
    <row r="2200" spans="1:14" x14ac:dyDescent="0.25">
      <c r="A2200" t="s">
        <v>12</v>
      </c>
      <c r="B2200" s="1" t="s">
        <v>9338</v>
      </c>
      <c r="C2200" t="s">
        <v>9339</v>
      </c>
      <c r="D2200" t="s">
        <v>75</v>
      </c>
      <c r="E2200" s="2">
        <v>5</v>
      </c>
      <c r="F2200" t="str">
        <f t="shared" si="34"/>
        <v>BMW 5</v>
      </c>
      <c r="G2200"/>
      <c r="H2200" s="2" t="s">
        <v>17</v>
      </c>
      <c r="I2200" s="5">
        <v>207967</v>
      </c>
      <c r="J2200" s="2">
        <v>2013</v>
      </c>
      <c r="K2200" s="2">
        <v>135</v>
      </c>
      <c r="L2200" t="s">
        <v>25</v>
      </c>
      <c r="M2200" s="3">
        <v>19800</v>
      </c>
      <c r="N2200" s="2" t="s">
        <v>9309</v>
      </c>
    </row>
    <row r="2201" spans="1:14" x14ac:dyDescent="0.25">
      <c r="A2201" t="s">
        <v>12</v>
      </c>
      <c r="B2201" s="1" t="s">
        <v>706</v>
      </c>
      <c r="C2201" t="s">
        <v>707</v>
      </c>
      <c r="D2201" t="s">
        <v>75</v>
      </c>
      <c r="E2201" s="2">
        <v>5</v>
      </c>
      <c r="F2201" t="str">
        <f t="shared" si="34"/>
        <v>BMW 5</v>
      </c>
      <c r="G2201" t="s">
        <v>708</v>
      </c>
      <c r="H2201" s="2" t="s">
        <v>17</v>
      </c>
      <c r="I2201" s="5">
        <v>147000</v>
      </c>
      <c r="J2201" s="2">
        <v>2014</v>
      </c>
      <c r="K2201" s="2">
        <v>135</v>
      </c>
      <c r="L2201" t="s">
        <v>30</v>
      </c>
      <c r="M2201" s="3">
        <v>19000</v>
      </c>
      <c r="N2201" s="2" t="s">
        <v>380</v>
      </c>
    </row>
    <row r="2202" spans="1:14" x14ac:dyDescent="0.25">
      <c r="A2202" t="s">
        <v>12</v>
      </c>
      <c r="B2202" s="1" t="s">
        <v>4057</v>
      </c>
      <c r="C2202" t="s">
        <v>4058</v>
      </c>
      <c r="D2202" t="s">
        <v>75</v>
      </c>
      <c r="E2202" s="2">
        <v>5</v>
      </c>
      <c r="F2202" t="str">
        <f t="shared" si="34"/>
        <v>BMW 5</v>
      </c>
      <c r="G2202" t="s">
        <v>4059</v>
      </c>
      <c r="H2202" s="2" t="s">
        <v>17</v>
      </c>
      <c r="I2202" s="5">
        <v>143000</v>
      </c>
      <c r="J2202" s="2">
        <v>2016</v>
      </c>
      <c r="K2202" s="2">
        <v>140</v>
      </c>
      <c r="L2202" t="s">
        <v>25</v>
      </c>
      <c r="M2202" s="3">
        <v>25900</v>
      </c>
      <c r="N2202" s="2" t="s">
        <v>3698</v>
      </c>
    </row>
    <row r="2203" spans="1:14" x14ac:dyDescent="0.25">
      <c r="A2203" t="s">
        <v>12</v>
      </c>
      <c r="B2203" s="1" t="s">
        <v>15284</v>
      </c>
      <c r="C2203" t="s">
        <v>992</v>
      </c>
      <c r="D2203" t="s">
        <v>75</v>
      </c>
      <c r="E2203" s="2">
        <v>5</v>
      </c>
      <c r="F2203" t="str">
        <f t="shared" si="34"/>
        <v>BMW 5</v>
      </c>
      <c r="G2203"/>
      <c r="H2203" s="2" t="s">
        <v>25179</v>
      </c>
      <c r="I2203" s="5">
        <v>41650</v>
      </c>
      <c r="J2203" s="2">
        <v>2021</v>
      </c>
      <c r="K2203" s="2">
        <v>140</v>
      </c>
      <c r="M2203" s="3">
        <v>58200</v>
      </c>
      <c r="N2203" s="2" t="s">
        <v>19</v>
      </c>
    </row>
    <row r="2204" spans="1:14" x14ac:dyDescent="0.25">
      <c r="A2204" t="s">
        <v>12</v>
      </c>
      <c r="B2204" s="1" t="s">
        <v>16152</v>
      </c>
      <c r="C2204" t="s">
        <v>16153</v>
      </c>
      <c r="D2204" t="s">
        <v>75</v>
      </c>
      <c r="E2204" s="2">
        <v>5</v>
      </c>
      <c r="F2204" t="str">
        <f t="shared" si="34"/>
        <v>BMW 5</v>
      </c>
      <c r="G2204" t="s">
        <v>16154</v>
      </c>
      <c r="H2204" s="2" t="s">
        <v>17</v>
      </c>
      <c r="I2204" s="5">
        <v>155000</v>
      </c>
      <c r="J2204" s="2">
        <v>2017</v>
      </c>
      <c r="K2204" s="2">
        <v>140</v>
      </c>
      <c r="L2204" t="s">
        <v>60</v>
      </c>
      <c r="M2204" s="3">
        <v>30500</v>
      </c>
      <c r="N2204" s="2" t="s">
        <v>16149</v>
      </c>
    </row>
    <row r="2205" spans="1:14" x14ac:dyDescent="0.25">
      <c r="A2205" t="s">
        <v>12</v>
      </c>
      <c r="B2205" s="1" t="s">
        <v>3384</v>
      </c>
      <c r="C2205" t="s">
        <v>115</v>
      </c>
      <c r="D2205" t="s">
        <v>75</v>
      </c>
      <c r="E2205" s="2">
        <v>5</v>
      </c>
      <c r="F2205" t="str">
        <f t="shared" si="34"/>
        <v>BMW 5</v>
      </c>
      <c r="G2205" t="s">
        <v>3385</v>
      </c>
      <c r="H2205" s="2" t="s">
        <v>25179</v>
      </c>
      <c r="I2205" s="5">
        <v>52774</v>
      </c>
      <c r="J2205" s="2">
        <v>2020</v>
      </c>
      <c r="K2205" s="2">
        <v>140</v>
      </c>
      <c r="M2205" s="3">
        <v>44999</v>
      </c>
      <c r="N2205" s="2" t="s">
        <v>3316</v>
      </c>
    </row>
    <row r="2206" spans="1:14" x14ac:dyDescent="0.25">
      <c r="A2206" t="s">
        <v>12</v>
      </c>
      <c r="B2206" s="1" t="s">
        <v>15760</v>
      </c>
      <c r="C2206" t="s">
        <v>992</v>
      </c>
      <c r="D2206" t="s">
        <v>75</v>
      </c>
      <c r="E2206" s="2">
        <v>5</v>
      </c>
      <c r="F2206" t="str">
        <f t="shared" si="34"/>
        <v>BMW 5</v>
      </c>
      <c r="G2206"/>
      <c r="H2206" s="2" t="s">
        <v>25179</v>
      </c>
      <c r="I2206" s="5">
        <v>82080</v>
      </c>
      <c r="J2206" s="2">
        <v>2019</v>
      </c>
      <c r="K2206" s="2">
        <v>170</v>
      </c>
      <c r="M2206" s="3">
        <v>41800</v>
      </c>
      <c r="N2206" s="2" t="s">
        <v>19</v>
      </c>
    </row>
    <row r="2207" spans="1:14" x14ac:dyDescent="0.25">
      <c r="A2207" t="s">
        <v>12</v>
      </c>
      <c r="B2207" s="1" t="s">
        <v>14403</v>
      </c>
      <c r="C2207" t="s">
        <v>14404</v>
      </c>
      <c r="D2207" t="s">
        <v>75</v>
      </c>
      <c r="E2207" s="2">
        <v>5</v>
      </c>
      <c r="F2207" t="str">
        <f t="shared" si="34"/>
        <v>BMW 5</v>
      </c>
      <c r="G2207" t="s">
        <v>14405</v>
      </c>
      <c r="H2207" s="2" t="s">
        <v>17</v>
      </c>
      <c r="I2207" s="5">
        <v>320000</v>
      </c>
      <c r="J2207" s="2">
        <v>2015</v>
      </c>
      <c r="K2207" s="2">
        <v>160</v>
      </c>
      <c r="L2207" t="s">
        <v>30</v>
      </c>
      <c r="M2207" s="3">
        <v>15000</v>
      </c>
      <c r="N2207" s="2" t="s">
        <v>9979</v>
      </c>
    </row>
    <row r="2208" spans="1:14" x14ac:dyDescent="0.25">
      <c r="A2208" t="s">
        <v>12</v>
      </c>
      <c r="B2208" s="1" t="s">
        <v>4309</v>
      </c>
      <c r="C2208" t="s">
        <v>2273</v>
      </c>
      <c r="D2208" t="s">
        <v>75</v>
      </c>
      <c r="E2208" s="2">
        <v>5</v>
      </c>
      <c r="F2208" t="str">
        <f t="shared" si="34"/>
        <v>BMW 5</v>
      </c>
      <c r="G2208"/>
      <c r="H2208" s="2" t="s">
        <v>25179</v>
      </c>
      <c r="I2208" s="5">
        <v>262953</v>
      </c>
      <c r="J2208" s="2">
        <v>2014</v>
      </c>
      <c r="K2208" s="2">
        <v>190</v>
      </c>
      <c r="L2208" t="s">
        <v>45</v>
      </c>
      <c r="M2208" s="3">
        <v>23900</v>
      </c>
      <c r="N2208" s="2" t="s">
        <v>19</v>
      </c>
    </row>
    <row r="2209" spans="1:14" x14ac:dyDescent="0.25">
      <c r="A2209" t="s">
        <v>12</v>
      </c>
      <c r="B2209" s="1" t="s">
        <v>16657</v>
      </c>
      <c r="C2209" t="s">
        <v>16658</v>
      </c>
      <c r="D2209" t="s">
        <v>75</v>
      </c>
      <c r="E2209" s="2">
        <v>5</v>
      </c>
      <c r="F2209" t="str">
        <f t="shared" si="34"/>
        <v>BMW 5</v>
      </c>
      <c r="G2209" t="s">
        <v>16659</v>
      </c>
      <c r="H2209" s="2" t="s">
        <v>17</v>
      </c>
      <c r="I2209" s="5">
        <v>176000</v>
      </c>
      <c r="J2209" s="2">
        <v>2017</v>
      </c>
      <c r="K2209" s="2">
        <v>195</v>
      </c>
      <c r="L2209" t="s">
        <v>121</v>
      </c>
      <c r="M2209" s="3">
        <v>36999</v>
      </c>
      <c r="N2209" s="2" t="s">
        <v>16653</v>
      </c>
    </row>
    <row r="2210" spans="1:14" x14ac:dyDescent="0.25">
      <c r="A2210" t="s">
        <v>12</v>
      </c>
      <c r="B2210" s="1" t="s">
        <v>11637</v>
      </c>
      <c r="C2210" t="s">
        <v>992</v>
      </c>
      <c r="D2210" t="s">
        <v>75</v>
      </c>
      <c r="E2210" s="2">
        <v>5</v>
      </c>
      <c r="F2210" t="str">
        <f t="shared" si="34"/>
        <v>BMW 5</v>
      </c>
      <c r="G2210"/>
      <c r="H2210" s="2" t="s">
        <v>25179</v>
      </c>
      <c r="I2210" s="5">
        <v>139987</v>
      </c>
      <c r="J2210" s="2">
        <v>2018</v>
      </c>
      <c r="K2210" s="2">
        <v>195</v>
      </c>
      <c r="M2210" s="3">
        <v>33550</v>
      </c>
      <c r="N2210" s="2" t="s">
        <v>19</v>
      </c>
    </row>
    <row r="2211" spans="1:14" x14ac:dyDescent="0.25">
      <c r="A2211" t="s">
        <v>12</v>
      </c>
      <c r="B2211" s="1" t="s">
        <v>12376</v>
      </c>
      <c r="C2211" t="s">
        <v>992</v>
      </c>
      <c r="D2211" t="s">
        <v>75</v>
      </c>
      <c r="E2211" s="2">
        <v>5</v>
      </c>
      <c r="F2211" t="str">
        <f t="shared" si="34"/>
        <v>BMW 5</v>
      </c>
      <c r="G2211"/>
      <c r="H2211" s="2" t="s">
        <v>25179</v>
      </c>
      <c r="I2211" s="5">
        <v>26280</v>
      </c>
      <c r="J2211" s="2">
        <v>2021</v>
      </c>
      <c r="K2211" s="2">
        <v>210</v>
      </c>
      <c r="M2211" s="3">
        <v>78450</v>
      </c>
      <c r="N2211" s="2" t="s">
        <v>19</v>
      </c>
    </row>
    <row r="2212" spans="1:14" x14ac:dyDescent="0.25">
      <c r="A2212" t="s">
        <v>12</v>
      </c>
      <c r="B2212" s="1" t="s">
        <v>16419</v>
      </c>
      <c r="C2212" t="s">
        <v>2273</v>
      </c>
      <c r="D2212" t="s">
        <v>75</v>
      </c>
      <c r="E2212" s="2">
        <v>5</v>
      </c>
      <c r="F2212" t="str">
        <f t="shared" si="34"/>
        <v>BMW 5</v>
      </c>
      <c r="G2212"/>
      <c r="H2212" s="2" t="s">
        <v>17</v>
      </c>
      <c r="I2212" s="5">
        <v>167266</v>
      </c>
      <c r="J2212" s="2">
        <v>2020</v>
      </c>
      <c r="K2212" s="2">
        <v>210</v>
      </c>
      <c r="L2212" t="s">
        <v>18</v>
      </c>
      <c r="M2212" s="3">
        <v>49900</v>
      </c>
      <c r="N2212" s="2" t="s">
        <v>19</v>
      </c>
    </row>
    <row r="2213" spans="1:14" x14ac:dyDescent="0.25">
      <c r="A2213" t="s">
        <v>12</v>
      </c>
      <c r="B2213" s="1" t="s">
        <v>3414</v>
      </c>
      <c r="C2213" t="s">
        <v>992</v>
      </c>
      <c r="D2213" t="s">
        <v>75</v>
      </c>
      <c r="E2213" s="2">
        <v>5</v>
      </c>
      <c r="F2213" t="str">
        <f t="shared" si="34"/>
        <v>BMW 5</v>
      </c>
      <c r="G2213"/>
      <c r="H2213" s="2" t="s">
        <v>25179</v>
      </c>
      <c r="I2213" s="5">
        <v>128030</v>
      </c>
      <c r="J2213" s="2">
        <v>2019</v>
      </c>
      <c r="K2213" s="2">
        <v>195</v>
      </c>
      <c r="M2213" s="3">
        <v>47600</v>
      </c>
      <c r="N2213" s="2" t="s">
        <v>19</v>
      </c>
    </row>
    <row r="2214" spans="1:14" x14ac:dyDescent="0.25">
      <c r="A2214" t="s">
        <v>12</v>
      </c>
      <c r="B2214" s="1" t="s">
        <v>12619</v>
      </c>
      <c r="C2214" t="s">
        <v>992</v>
      </c>
      <c r="D2214" t="s">
        <v>75</v>
      </c>
      <c r="E2214" s="2">
        <v>5</v>
      </c>
      <c r="F2214" t="str">
        <f t="shared" si="34"/>
        <v>BMW 5</v>
      </c>
      <c r="G2214"/>
      <c r="H2214" s="2" t="s">
        <v>25179</v>
      </c>
      <c r="I2214" s="5">
        <v>23160</v>
      </c>
      <c r="J2214" s="2">
        <v>2021</v>
      </c>
      <c r="K2214" s="2">
        <v>210</v>
      </c>
      <c r="M2214" s="3">
        <v>73300</v>
      </c>
      <c r="N2214" s="2" t="s">
        <v>19</v>
      </c>
    </row>
    <row r="2215" spans="1:14" x14ac:dyDescent="0.25">
      <c r="A2215" t="s">
        <v>12</v>
      </c>
      <c r="B2215" s="1" t="s">
        <v>6619</v>
      </c>
      <c r="C2215" t="s">
        <v>992</v>
      </c>
      <c r="D2215" t="s">
        <v>75</v>
      </c>
      <c r="E2215" s="2">
        <v>5</v>
      </c>
      <c r="F2215" t="str">
        <f t="shared" si="34"/>
        <v>BMW 5</v>
      </c>
      <c r="G2215"/>
      <c r="H2215" s="2" t="s">
        <v>25179</v>
      </c>
      <c r="I2215" s="5">
        <v>71285</v>
      </c>
      <c r="J2215" s="2">
        <v>2019</v>
      </c>
      <c r="K2215" s="2">
        <v>185</v>
      </c>
      <c r="M2215" s="3">
        <v>37200</v>
      </c>
      <c r="N2215" s="2" t="s">
        <v>19</v>
      </c>
    </row>
    <row r="2216" spans="1:14" x14ac:dyDescent="0.25">
      <c r="A2216" t="s">
        <v>12</v>
      </c>
      <c r="B2216" s="1" t="s">
        <v>5699</v>
      </c>
      <c r="C2216" t="s">
        <v>5700</v>
      </c>
      <c r="D2216" t="s">
        <v>75</v>
      </c>
      <c r="E2216" s="2">
        <v>5</v>
      </c>
      <c r="F2216" t="str">
        <f t="shared" si="34"/>
        <v>BMW 5</v>
      </c>
      <c r="G2216" t="s">
        <v>5701</v>
      </c>
      <c r="H2216" s="2" t="s">
        <v>25138</v>
      </c>
      <c r="I2216" s="5">
        <v>92800</v>
      </c>
      <c r="J2216" s="2">
        <v>2017</v>
      </c>
      <c r="L2216" t="s">
        <v>60</v>
      </c>
      <c r="M2216" s="3">
        <v>42000</v>
      </c>
      <c r="N2216" s="2" t="s">
        <v>5614</v>
      </c>
    </row>
    <row r="2217" spans="1:14" x14ac:dyDescent="0.25">
      <c r="A2217" t="s">
        <v>12</v>
      </c>
      <c r="B2217" s="1" t="s">
        <v>1666</v>
      </c>
      <c r="C2217" t="s">
        <v>992</v>
      </c>
      <c r="D2217" t="s">
        <v>75</v>
      </c>
      <c r="E2217" s="2">
        <v>5</v>
      </c>
      <c r="F2217" t="str">
        <f t="shared" si="34"/>
        <v>BMW 5</v>
      </c>
      <c r="G2217"/>
      <c r="H2217" s="2" t="s">
        <v>25179</v>
      </c>
      <c r="I2217" s="5">
        <v>52231</v>
      </c>
      <c r="J2217" s="2">
        <v>2020</v>
      </c>
      <c r="K2217" s="2">
        <v>135</v>
      </c>
      <c r="M2217" s="3">
        <v>42700</v>
      </c>
      <c r="N2217" s="2" t="s">
        <v>19</v>
      </c>
    </row>
    <row r="2218" spans="1:14" x14ac:dyDescent="0.25">
      <c r="A2218" t="s">
        <v>12</v>
      </c>
      <c r="B2218" s="1" t="s">
        <v>1682</v>
      </c>
      <c r="C2218" t="s">
        <v>992</v>
      </c>
      <c r="D2218" t="s">
        <v>75</v>
      </c>
      <c r="E2218" s="2">
        <v>5</v>
      </c>
      <c r="F2218" t="str">
        <f t="shared" si="34"/>
        <v>BMW 5</v>
      </c>
      <c r="G2218"/>
      <c r="H2218" s="2" t="s">
        <v>25179</v>
      </c>
      <c r="I2218" s="5">
        <v>68607</v>
      </c>
      <c r="J2218" s="2">
        <v>2020</v>
      </c>
      <c r="K2218" s="2">
        <v>135</v>
      </c>
      <c r="M2218" s="3">
        <v>42300</v>
      </c>
      <c r="N2218" s="2" t="s">
        <v>19</v>
      </c>
    </row>
    <row r="2219" spans="1:14" x14ac:dyDescent="0.25">
      <c r="A2219" t="s">
        <v>12</v>
      </c>
      <c r="B2219" s="1" t="s">
        <v>15019</v>
      </c>
      <c r="C2219" t="s">
        <v>992</v>
      </c>
      <c r="D2219" t="s">
        <v>75</v>
      </c>
      <c r="E2219" s="2">
        <v>5</v>
      </c>
      <c r="F2219" t="str">
        <f t="shared" si="34"/>
        <v>BMW 5</v>
      </c>
      <c r="G2219"/>
      <c r="H2219" s="2" t="s">
        <v>25179</v>
      </c>
      <c r="I2219" s="5">
        <v>10730</v>
      </c>
      <c r="J2219" s="2">
        <v>2020</v>
      </c>
      <c r="K2219" s="2">
        <v>215</v>
      </c>
      <c r="M2219" s="3">
        <v>63550</v>
      </c>
      <c r="N2219" s="2" t="s">
        <v>19</v>
      </c>
    </row>
    <row r="2220" spans="1:14" x14ac:dyDescent="0.25">
      <c r="A2220" t="s">
        <v>12</v>
      </c>
      <c r="B2220" s="1" t="s">
        <v>1882</v>
      </c>
      <c r="C2220" t="s">
        <v>992</v>
      </c>
      <c r="D2220" t="s">
        <v>75</v>
      </c>
      <c r="E2220" s="2">
        <v>5</v>
      </c>
      <c r="F2220" t="str">
        <f t="shared" si="34"/>
        <v>BMW 5</v>
      </c>
      <c r="G2220"/>
      <c r="H2220" s="2" t="s">
        <v>25179</v>
      </c>
      <c r="I2220" s="5">
        <v>125000</v>
      </c>
      <c r="J2220" s="2">
        <v>2017</v>
      </c>
      <c r="K2220" s="2">
        <v>185</v>
      </c>
      <c r="M2220" s="3">
        <v>32850</v>
      </c>
      <c r="N2220" s="2" t="s">
        <v>19</v>
      </c>
    </row>
    <row r="2221" spans="1:14" x14ac:dyDescent="0.25">
      <c r="A2221" t="s">
        <v>12</v>
      </c>
      <c r="B2221" s="1" t="s">
        <v>2894</v>
      </c>
      <c r="C2221" t="s">
        <v>992</v>
      </c>
      <c r="D2221" t="s">
        <v>75</v>
      </c>
      <c r="E2221" s="2">
        <v>5</v>
      </c>
      <c r="F2221" t="str">
        <f t="shared" si="34"/>
        <v>BMW 5</v>
      </c>
      <c r="G2221"/>
      <c r="H2221" s="2" t="s">
        <v>25179</v>
      </c>
      <c r="I2221" s="5">
        <v>45172</v>
      </c>
      <c r="J2221" s="2">
        <v>2019</v>
      </c>
      <c r="K2221" s="2">
        <v>185</v>
      </c>
      <c r="M2221" s="3">
        <v>39400</v>
      </c>
      <c r="N2221" s="2" t="s">
        <v>19</v>
      </c>
    </row>
    <row r="2222" spans="1:14" x14ac:dyDescent="0.25">
      <c r="A2222" t="s">
        <v>12</v>
      </c>
      <c r="B2222" s="1" t="s">
        <v>1677</v>
      </c>
      <c r="C2222" t="s">
        <v>992</v>
      </c>
      <c r="D2222" t="s">
        <v>75</v>
      </c>
      <c r="E2222" s="2">
        <v>5</v>
      </c>
      <c r="F2222" t="str">
        <f t="shared" si="34"/>
        <v>BMW 5</v>
      </c>
      <c r="G2222"/>
      <c r="H2222" s="2" t="s">
        <v>25179</v>
      </c>
      <c r="I2222" s="5">
        <v>130507</v>
      </c>
      <c r="J2222" s="2">
        <v>2019</v>
      </c>
      <c r="K2222" s="2">
        <v>235</v>
      </c>
      <c r="M2222" s="3">
        <v>48450</v>
      </c>
      <c r="N2222" s="2" t="s">
        <v>19</v>
      </c>
    </row>
    <row r="2223" spans="1:14" x14ac:dyDescent="0.25">
      <c r="A2223" t="s">
        <v>12</v>
      </c>
      <c r="B2223" s="1" t="s">
        <v>3699</v>
      </c>
      <c r="C2223" t="s">
        <v>992</v>
      </c>
      <c r="D2223" t="s">
        <v>75</v>
      </c>
      <c r="E2223" s="2">
        <v>5</v>
      </c>
      <c r="F2223" t="str">
        <f t="shared" si="34"/>
        <v>BMW 5</v>
      </c>
      <c r="G2223"/>
      <c r="H2223" s="2" t="s">
        <v>25179</v>
      </c>
      <c r="I2223" s="5">
        <v>124478</v>
      </c>
      <c r="J2223" s="2">
        <v>2018</v>
      </c>
      <c r="K2223" s="2">
        <v>235</v>
      </c>
      <c r="M2223" s="3">
        <v>43750</v>
      </c>
      <c r="N2223" s="2" t="s">
        <v>19</v>
      </c>
    </row>
    <row r="2224" spans="1:14" x14ac:dyDescent="0.25">
      <c r="A2224" t="s">
        <v>12</v>
      </c>
      <c r="B2224" s="1" t="s">
        <v>9613</v>
      </c>
      <c r="C2224" t="s">
        <v>992</v>
      </c>
      <c r="D2224" t="s">
        <v>75</v>
      </c>
      <c r="E2224" s="2">
        <v>5</v>
      </c>
      <c r="F2224" t="str">
        <f t="shared" si="34"/>
        <v>BMW 5</v>
      </c>
      <c r="G2224"/>
      <c r="H2224" s="2" t="s">
        <v>25179</v>
      </c>
      <c r="I2224" s="5">
        <v>185091</v>
      </c>
      <c r="J2224" s="2">
        <v>2017</v>
      </c>
      <c r="K2224" s="2">
        <v>235</v>
      </c>
      <c r="M2224" s="3">
        <v>37750</v>
      </c>
      <c r="N2224" s="2" t="s">
        <v>19</v>
      </c>
    </row>
    <row r="2225" spans="1:14" x14ac:dyDescent="0.25">
      <c r="A2225" t="s">
        <v>12</v>
      </c>
      <c r="B2225" s="1" t="s">
        <v>1711</v>
      </c>
      <c r="C2225" t="s">
        <v>992</v>
      </c>
      <c r="D2225" t="s">
        <v>75</v>
      </c>
      <c r="E2225" s="2">
        <v>5</v>
      </c>
      <c r="F2225" t="str">
        <f t="shared" si="34"/>
        <v>BMW 5</v>
      </c>
      <c r="G2225"/>
      <c r="H2225" s="2" t="s">
        <v>25179</v>
      </c>
      <c r="I2225" s="5">
        <v>164412</v>
      </c>
      <c r="J2225" s="2">
        <v>2018</v>
      </c>
      <c r="K2225" s="2">
        <v>235</v>
      </c>
      <c r="M2225" s="3">
        <v>44550</v>
      </c>
      <c r="N2225" s="2" t="s">
        <v>19</v>
      </c>
    </row>
    <row r="2226" spans="1:14" x14ac:dyDescent="0.25">
      <c r="A2226" t="s">
        <v>12</v>
      </c>
      <c r="B2226" s="1" t="s">
        <v>4568</v>
      </c>
      <c r="C2226" t="s">
        <v>992</v>
      </c>
      <c r="D2226" t="s">
        <v>75</v>
      </c>
      <c r="E2226" s="2">
        <v>5</v>
      </c>
      <c r="F2226" t="str">
        <f t="shared" si="34"/>
        <v>BMW 5</v>
      </c>
      <c r="G2226"/>
      <c r="H2226" s="2" t="s">
        <v>25179</v>
      </c>
      <c r="I2226" s="5">
        <v>61724</v>
      </c>
      <c r="J2226" s="2">
        <v>2018</v>
      </c>
      <c r="K2226" s="2">
        <v>250</v>
      </c>
      <c r="M2226" s="3">
        <v>48600</v>
      </c>
      <c r="N2226" s="2" t="s">
        <v>19</v>
      </c>
    </row>
    <row r="2227" spans="1:14" x14ac:dyDescent="0.25">
      <c r="A2227" t="s">
        <v>12</v>
      </c>
      <c r="B2227" s="1" t="s">
        <v>16179</v>
      </c>
      <c r="C2227" t="s">
        <v>16180</v>
      </c>
      <c r="D2227" t="s">
        <v>75</v>
      </c>
      <c r="E2227" s="2">
        <v>5</v>
      </c>
      <c r="F2227" t="str">
        <f t="shared" si="34"/>
        <v>BMW 5</v>
      </c>
      <c r="G2227" t="s">
        <v>16181</v>
      </c>
      <c r="H2227" s="2" t="s">
        <v>36</v>
      </c>
      <c r="I2227" s="5">
        <v>80000</v>
      </c>
      <c r="J2227" s="2">
        <v>2017</v>
      </c>
      <c r="K2227" s="2">
        <v>250</v>
      </c>
      <c r="L2227" t="s">
        <v>45</v>
      </c>
      <c r="M2227" s="3">
        <v>45999</v>
      </c>
      <c r="N2227" s="2" t="s">
        <v>16182</v>
      </c>
    </row>
    <row r="2228" spans="1:14" x14ac:dyDescent="0.25">
      <c r="A2228" t="s">
        <v>12</v>
      </c>
      <c r="B2228" s="1" t="s">
        <v>8896</v>
      </c>
      <c r="C2228" t="s">
        <v>8892</v>
      </c>
      <c r="D2228" t="s">
        <v>75</v>
      </c>
      <c r="E2228" s="2">
        <v>5</v>
      </c>
      <c r="F2228" t="str">
        <f t="shared" si="34"/>
        <v>BMW 5</v>
      </c>
      <c r="G2228" t="s">
        <v>8897</v>
      </c>
      <c r="H2228" s="2" t="s">
        <v>17</v>
      </c>
      <c r="I2228" s="5">
        <v>117000</v>
      </c>
      <c r="J2228" s="2">
        <v>2017</v>
      </c>
      <c r="K2228" s="2">
        <v>140</v>
      </c>
      <c r="L2228" t="s">
        <v>30</v>
      </c>
      <c r="M2228" s="3">
        <v>36500</v>
      </c>
      <c r="N2228" s="2" t="s">
        <v>8823</v>
      </c>
    </row>
    <row r="2229" spans="1:14" x14ac:dyDescent="0.25">
      <c r="A2229" t="s">
        <v>12</v>
      </c>
      <c r="B2229" s="1" t="s">
        <v>8439</v>
      </c>
      <c r="C2229" t="s">
        <v>2703</v>
      </c>
      <c r="D2229" t="s">
        <v>75</v>
      </c>
      <c r="E2229" s="2">
        <v>6</v>
      </c>
      <c r="F2229" t="str">
        <f t="shared" si="34"/>
        <v>BMW 6</v>
      </c>
      <c r="G2229"/>
      <c r="H2229" s="2" t="s">
        <v>17</v>
      </c>
      <c r="I2229" s="5">
        <v>250000</v>
      </c>
      <c r="J2229" s="2">
        <v>2014</v>
      </c>
      <c r="L2229" t="s">
        <v>45</v>
      </c>
      <c r="M2229" s="3">
        <v>29999</v>
      </c>
      <c r="N2229" s="2" t="s">
        <v>7786</v>
      </c>
    </row>
    <row r="2230" spans="1:14" x14ac:dyDescent="0.25">
      <c r="A2230" t="s">
        <v>12</v>
      </c>
      <c r="B2230" s="1" t="s">
        <v>1599</v>
      </c>
      <c r="C2230" t="s">
        <v>1600</v>
      </c>
      <c r="D2230" t="s">
        <v>75</v>
      </c>
      <c r="E2230" s="2">
        <v>6</v>
      </c>
      <c r="F2230" t="str">
        <f t="shared" si="34"/>
        <v>BMW 6</v>
      </c>
      <c r="G2230" t="s">
        <v>1601</v>
      </c>
      <c r="H2230" s="2" t="s">
        <v>17</v>
      </c>
      <c r="I2230" s="5">
        <v>200000</v>
      </c>
      <c r="J2230" s="2">
        <v>2014</v>
      </c>
      <c r="K2230" s="2">
        <v>286</v>
      </c>
      <c r="L2230" t="s">
        <v>296</v>
      </c>
      <c r="M2230" s="3">
        <v>32000</v>
      </c>
      <c r="N2230" s="2" t="s">
        <v>1506</v>
      </c>
    </row>
    <row r="2231" spans="1:14" x14ac:dyDescent="0.25">
      <c r="A2231" t="s">
        <v>12</v>
      </c>
      <c r="B2231" s="1" t="s">
        <v>7422</v>
      </c>
      <c r="C2231" t="s">
        <v>62</v>
      </c>
      <c r="D2231" t="s">
        <v>75</v>
      </c>
      <c r="E2231" s="2">
        <v>6</v>
      </c>
      <c r="F2231" t="str">
        <f t="shared" si="34"/>
        <v>BMW 6</v>
      </c>
      <c r="G2231" t="s">
        <v>7423</v>
      </c>
      <c r="H2231" s="2" t="s">
        <v>17</v>
      </c>
      <c r="I2231" s="5">
        <v>129864</v>
      </c>
      <c r="J2231" s="2">
        <v>2018</v>
      </c>
      <c r="K2231" s="2">
        <v>235</v>
      </c>
      <c r="L2231" t="s">
        <v>30</v>
      </c>
      <c r="M2231" s="3">
        <v>52990</v>
      </c>
      <c r="N2231" s="2" t="s">
        <v>6942</v>
      </c>
    </row>
    <row r="2232" spans="1:14" x14ac:dyDescent="0.25">
      <c r="A2232" t="s">
        <v>12</v>
      </c>
      <c r="B2232" s="1" t="s">
        <v>5539</v>
      </c>
      <c r="C2232" t="s">
        <v>62</v>
      </c>
      <c r="D2232" t="s">
        <v>75</v>
      </c>
      <c r="E2232" s="2">
        <v>6</v>
      </c>
      <c r="F2232" t="str">
        <f t="shared" si="34"/>
        <v>BMW 6</v>
      </c>
      <c r="G2232" t="s">
        <v>5540</v>
      </c>
      <c r="H2232" s="2" t="s">
        <v>17</v>
      </c>
      <c r="I2232" s="5">
        <v>129864</v>
      </c>
      <c r="J2232" s="2">
        <v>2018</v>
      </c>
      <c r="K2232" s="2">
        <v>235</v>
      </c>
      <c r="L2232" t="s">
        <v>30</v>
      </c>
      <c r="M2232" s="3">
        <v>33500</v>
      </c>
      <c r="N2232" s="2" t="s">
        <v>5427</v>
      </c>
    </row>
    <row r="2233" spans="1:14" x14ac:dyDescent="0.25">
      <c r="A2233" t="s">
        <v>12</v>
      </c>
      <c r="B2233" s="1" t="s">
        <v>13844</v>
      </c>
      <c r="C2233" t="s">
        <v>992</v>
      </c>
      <c r="D2233" t="s">
        <v>75</v>
      </c>
      <c r="E2233" s="62" t="s">
        <v>306</v>
      </c>
      <c r="F2233" t="str">
        <f t="shared" si="34"/>
        <v>BMW 6</v>
      </c>
      <c r="H2233" s="2" t="s">
        <v>25179</v>
      </c>
      <c r="I2233" s="5">
        <v>100000</v>
      </c>
      <c r="J2233" s="2">
        <v>2013</v>
      </c>
      <c r="K2233" s="2">
        <v>230</v>
      </c>
      <c r="M2233" s="3">
        <v>32550</v>
      </c>
      <c r="N2233" s="2" t="s">
        <v>19</v>
      </c>
    </row>
    <row r="2234" spans="1:14" x14ac:dyDescent="0.25">
      <c r="A2234" t="s">
        <v>12</v>
      </c>
      <c r="B2234" s="1" t="s">
        <v>2702</v>
      </c>
      <c r="C2234" t="s">
        <v>2703</v>
      </c>
      <c r="D2234" t="s">
        <v>75</v>
      </c>
      <c r="E2234" s="2">
        <v>6</v>
      </c>
      <c r="F2234" t="str">
        <f t="shared" si="34"/>
        <v>BMW 6</v>
      </c>
      <c r="G2234"/>
      <c r="H2234" s="2" t="s">
        <v>17</v>
      </c>
      <c r="I2234" s="5">
        <v>245000</v>
      </c>
      <c r="J2234" s="2">
        <v>2014</v>
      </c>
      <c r="K2234" s="2">
        <v>230</v>
      </c>
      <c r="L2234" t="s">
        <v>54</v>
      </c>
      <c r="M2234" s="3">
        <v>27000</v>
      </c>
      <c r="N2234" s="2" t="s">
        <v>2607</v>
      </c>
    </row>
    <row r="2235" spans="1:14" x14ac:dyDescent="0.25">
      <c r="A2235" t="s">
        <v>12</v>
      </c>
      <c r="B2235" s="1" t="s">
        <v>1865</v>
      </c>
      <c r="C2235" t="s">
        <v>992</v>
      </c>
      <c r="D2235" t="s">
        <v>75</v>
      </c>
      <c r="E2235" s="2">
        <v>6</v>
      </c>
      <c r="F2235" t="str">
        <f t="shared" si="34"/>
        <v>BMW 6</v>
      </c>
      <c r="G2235"/>
      <c r="H2235" s="2" t="s">
        <v>25179</v>
      </c>
      <c r="I2235" s="5">
        <v>38963</v>
      </c>
      <c r="J2235" s="2">
        <v>2018</v>
      </c>
      <c r="K2235" s="2">
        <v>250</v>
      </c>
      <c r="M2235" s="3">
        <v>46250</v>
      </c>
      <c r="N2235" s="2" t="s">
        <v>19</v>
      </c>
    </row>
    <row r="2236" spans="1:14" x14ac:dyDescent="0.25">
      <c r="A2236" t="s">
        <v>12</v>
      </c>
      <c r="B2236" s="1" t="s">
        <v>15577</v>
      </c>
      <c r="C2236" t="s">
        <v>1051</v>
      </c>
      <c r="D2236" t="s">
        <v>75</v>
      </c>
      <c r="E2236" s="62" t="s">
        <v>306</v>
      </c>
      <c r="F2236" t="str">
        <f t="shared" si="34"/>
        <v>BMW 6</v>
      </c>
      <c r="H2236" s="2" t="s">
        <v>25179</v>
      </c>
      <c r="I2236" s="5">
        <v>74703</v>
      </c>
      <c r="J2236" s="2">
        <v>2017</v>
      </c>
      <c r="K2236" s="2">
        <v>230</v>
      </c>
      <c r="M2236" s="3">
        <v>56000</v>
      </c>
      <c r="N2236" s="2" t="s">
        <v>19</v>
      </c>
    </row>
    <row r="2237" spans="1:14" x14ac:dyDescent="0.25">
      <c r="A2237" t="s">
        <v>12</v>
      </c>
      <c r="B2237" s="1" t="s">
        <v>6322</v>
      </c>
      <c r="C2237" t="s">
        <v>62</v>
      </c>
      <c r="D2237" t="s">
        <v>75</v>
      </c>
      <c r="E2237" s="2">
        <v>8</v>
      </c>
      <c r="F2237" t="str">
        <f t="shared" si="34"/>
        <v>BMW 8</v>
      </c>
      <c r="G2237" t="s">
        <v>6323</v>
      </c>
      <c r="H2237" s="2" t="s">
        <v>17</v>
      </c>
      <c r="I2237" s="5">
        <v>55243</v>
      </c>
      <c r="J2237" s="2">
        <v>2018</v>
      </c>
      <c r="K2237" s="2">
        <v>235</v>
      </c>
      <c r="L2237" t="s">
        <v>96</v>
      </c>
      <c r="M2237" s="3">
        <v>79990</v>
      </c>
      <c r="N2237" s="2" t="s">
        <v>6242</v>
      </c>
    </row>
    <row r="2238" spans="1:14" x14ac:dyDescent="0.25">
      <c r="A2238" t="s">
        <v>12</v>
      </c>
      <c r="B2238" s="1" t="s">
        <v>1130</v>
      </c>
      <c r="C2238" t="s">
        <v>1131</v>
      </c>
      <c r="D2238" t="s">
        <v>75</v>
      </c>
      <c r="E2238" s="2">
        <v>8</v>
      </c>
      <c r="F2238" t="str">
        <f t="shared" si="34"/>
        <v>BMW 8</v>
      </c>
      <c r="G2238" t="s">
        <v>1132</v>
      </c>
      <c r="H2238" s="2" t="s">
        <v>17</v>
      </c>
      <c r="I2238" s="5">
        <v>32400</v>
      </c>
      <c r="J2238" s="2">
        <v>2021</v>
      </c>
      <c r="K2238" s="2">
        <v>250</v>
      </c>
      <c r="L2238" t="s">
        <v>30</v>
      </c>
      <c r="M2238" s="3">
        <v>84900</v>
      </c>
      <c r="N2238" s="2" t="s">
        <v>1080</v>
      </c>
    </row>
    <row r="2239" spans="1:14" x14ac:dyDescent="0.25">
      <c r="A2239" t="s">
        <v>12</v>
      </c>
      <c r="B2239" s="1" t="s">
        <v>15274</v>
      </c>
      <c r="C2239" t="s">
        <v>15275</v>
      </c>
      <c r="D2239" t="s">
        <v>75</v>
      </c>
      <c r="E2239" s="2">
        <v>2</v>
      </c>
      <c r="F2239" t="str">
        <f t="shared" si="34"/>
        <v>BMW 2</v>
      </c>
      <c r="G2239" t="s">
        <v>3371</v>
      </c>
      <c r="H2239" s="2" t="s">
        <v>17</v>
      </c>
      <c r="I2239" s="5">
        <v>62300</v>
      </c>
      <c r="J2239" s="2">
        <v>2017</v>
      </c>
      <c r="K2239" s="2">
        <v>140</v>
      </c>
      <c r="L2239" t="s">
        <v>25</v>
      </c>
      <c r="M2239" s="3">
        <v>25000</v>
      </c>
      <c r="N2239" s="2" t="s">
        <v>15256</v>
      </c>
    </row>
    <row r="2240" spans="1:14" x14ac:dyDescent="0.25">
      <c r="A2240" t="s">
        <v>12</v>
      </c>
      <c r="B2240" s="1" t="s">
        <v>6397</v>
      </c>
      <c r="C2240" t="s">
        <v>6398</v>
      </c>
      <c r="D2240" t="s">
        <v>75</v>
      </c>
      <c r="E2240" s="2">
        <v>2</v>
      </c>
      <c r="F2240" t="str">
        <f t="shared" si="34"/>
        <v>BMW 2</v>
      </c>
      <c r="G2240" t="s">
        <v>3371</v>
      </c>
      <c r="H2240" s="2" t="s">
        <v>17</v>
      </c>
      <c r="I2240" s="5">
        <v>58000</v>
      </c>
      <c r="J2240" s="2">
        <v>2014</v>
      </c>
      <c r="K2240" s="2">
        <v>135</v>
      </c>
      <c r="L2240" t="s">
        <v>30</v>
      </c>
      <c r="M2240" s="3">
        <v>18800</v>
      </c>
      <c r="N2240" s="2" t="s">
        <v>6158</v>
      </c>
    </row>
    <row r="2241" spans="1:14" x14ac:dyDescent="0.25">
      <c r="A2241" t="s">
        <v>12</v>
      </c>
      <c r="B2241" s="1" t="s">
        <v>15560</v>
      </c>
      <c r="C2241" t="s">
        <v>15561</v>
      </c>
      <c r="D2241" t="s">
        <v>75</v>
      </c>
      <c r="E2241" s="2">
        <v>5</v>
      </c>
      <c r="F2241" t="str">
        <f t="shared" si="34"/>
        <v>BMW 5</v>
      </c>
      <c r="G2241" t="s">
        <v>4336</v>
      </c>
      <c r="H2241" s="2" t="s">
        <v>17</v>
      </c>
      <c r="I2241" s="5">
        <v>185000</v>
      </c>
      <c r="J2241" s="2">
        <v>2014</v>
      </c>
      <c r="K2241" s="2">
        <v>105</v>
      </c>
      <c r="L2241" t="s">
        <v>30</v>
      </c>
      <c r="M2241" s="3">
        <v>18500</v>
      </c>
      <c r="N2241" s="2" t="s">
        <v>15204</v>
      </c>
    </row>
    <row r="2242" spans="1:14" x14ac:dyDescent="0.25">
      <c r="A2242" t="s">
        <v>12</v>
      </c>
      <c r="B2242" s="1" t="s">
        <v>4601</v>
      </c>
      <c r="C2242" t="s">
        <v>4602</v>
      </c>
      <c r="D2242" t="s">
        <v>75</v>
      </c>
      <c r="E2242" s="2">
        <v>5</v>
      </c>
      <c r="F2242" t="str">
        <f t="shared" si="34"/>
        <v>BMW 5</v>
      </c>
      <c r="G2242"/>
      <c r="H2242" s="2" t="s">
        <v>17</v>
      </c>
      <c r="I2242" s="5">
        <v>230000</v>
      </c>
      <c r="J2242" s="2">
        <v>2013</v>
      </c>
      <c r="K2242" s="2">
        <v>135</v>
      </c>
      <c r="L2242" t="s">
        <v>18</v>
      </c>
      <c r="M2242" s="3">
        <v>13800</v>
      </c>
      <c r="N2242" s="2" t="s">
        <v>4560</v>
      </c>
    </row>
    <row r="2243" spans="1:14" x14ac:dyDescent="0.25">
      <c r="A2243" t="s">
        <v>12</v>
      </c>
      <c r="B2243" s="1" t="s">
        <v>4387</v>
      </c>
      <c r="C2243" t="s">
        <v>4388</v>
      </c>
      <c r="D2243" t="s">
        <v>75</v>
      </c>
      <c r="E2243" s="2">
        <v>5</v>
      </c>
      <c r="F2243" t="str">
        <f t="shared" ref="F2243:F2306" si="35">D2243&amp; " " &amp; E2243</f>
        <v>BMW 5</v>
      </c>
      <c r="G2243" t="s">
        <v>4389</v>
      </c>
      <c r="H2243" s="2" t="s">
        <v>17</v>
      </c>
      <c r="I2243" s="5">
        <v>207000</v>
      </c>
      <c r="J2243" s="2">
        <v>2014</v>
      </c>
      <c r="K2243" s="2">
        <v>135</v>
      </c>
      <c r="L2243" t="s">
        <v>18</v>
      </c>
      <c r="M2243" s="3">
        <v>18500</v>
      </c>
      <c r="N2243" s="2" t="s">
        <v>4287</v>
      </c>
    </row>
    <row r="2244" spans="1:14" x14ac:dyDescent="0.25">
      <c r="A2244" t="s">
        <v>12</v>
      </c>
      <c r="B2244" s="1" t="s">
        <v>15033</v>
      </c>
      <c r="C2244" t="s">
        <v>15034</v>
      </c>
      <c r="D2244" t="s">
        <v>75</v>
      </c>
      <c r="E2244" s="2">
        <v>5</v>
      </c>
      <c r="F2244" t="str">
        <f t="shared" si="35"/>
        <v>BMW 5</v>
      </c>
      <c r="G2244" t="s">
        <v>818</v>
      </c>
      <c r="H2244" s="2" t="s">
        <v>17</v>
      </c>
      <c r="I2244" s="5">
        <v>191300</v>
      </c>
      <c r="J2244" s="2">
        <v>2016</v>
      </c>
      <c r="K2244" s="2">
        <v>110</v>
      </c>
      <c r="L2244" t="s">
        <v>30</v>
      </c>
      <c r="M2244" s="3">
        <v>23900</v>
      </c>
      <c r="N2244" s="2" t="s">
        <v>15009</v>
      </c>
    </row>
    <row r="2245" spans="1:14" x14ac:dyDescent="0.25">
      <c r="A2245" t="s">
        <v>12</v>
      </c>
      <c r="B2245" s="1" t="s">
        <v>12997</v>
      </c>
      <c r="C2245" t="s">
        <v>12998</v>
      </c>
      <c r="D2245" t="s">
        <v>75</v>
      </c>
      <c r="E2245" s="2">
        <v>5</v>
      </c>
      <c r="F2245" t="str">
        <f t="shared" si="35"/>
        <v>BMW 5</v>
      </c>
      <c r="G2245" t="s">
        <v>12999</v>
      </c>
      <c r="H2245" s="2" t="s">
        <v>36</v>
      </c>
      <c r="I2245" s="5">
        <v>141000</v>
      </c>
      <c r="J2245" s="2">
        <v>2014</v>
      </c>
      <c r="K2245" s="2">
        <v>330</v>
      </c>
      <c r="L2245" t="s">
        <v>30</v>
      </c>
      <c r="M2245" s="3">
        <v>31500</v>
      </c>
      <c r="N2245" s="2" t="s">
        <v>7269</v>
      </c>
    </row>
    <row r="2246" spans="1:14" x14ac:dyDescent="0.25">
      <c r="A2246" t="s">
        <v>12</v>
      </c>
      <c r="B2246" s="1" t="s">
        <v>10693</v>
      </c>
      <c r="C2246" t="s">
        <v>10694</v>
      </c>
      <c r="D2246" t="s">
        <v>75</v>
      </c>
      <c r="E2246" s="2">
        <v>5</v>
      </c>
      <c r="F2246" t="str">
        <f t="shared" si="35"/>
        <v>BMW 5</v>
      </c>
      <c r="G2246" t="s">
        <v>10695</v>
      </c>
      <c r="H2246" s="2" t="s">
        <v>17</v>
      </c>
      <c r="I2246" s="5">
        <v>275000</v>
      </c>
      <c r="J2246" s="2">
        <v>2014</v>
      </c>
      <c r="K2246" s="2">
        <v>135</v>
      </c>
      <c r="L2246" t="s">
        <v>30</v>
      </c>
      <c r="M2246" s="3">
        <v>14800</v>
      </c>
      <c r="N2246" s="2" t="s">
        <v>10418</v>
      </c>
    </row>
    <row r="2247" spans="1:14" x14ac:dyDescent="0.25">
      <c r="A2247" t="s">
        <v>12</v>
      </c>
      <c r="B2247" s="1" t="s">
        <v>9244</v>
      </c>
      <c r="C2247" t="s">
        <v>9245</v>
      </c>
      <c r="D2247" t="s">
        <v>75</v>
      </c>
      <c r="E2247" s="2">
        <v>3</v>
      </c>
      <c r="F2247" t="str">
        <f t="shared" si="35"/>
        <v>BMW 3</v>
      </c>
      <c r="G2247"/>
      <c r="H2247" s="2" t="s">
        <v>17</v>
      </c>
      <c r="I2247" s="5">
        <v>79185</v>
      </c>
      <c r="J2247" s="2">
        <v>2017</v>
      </c>
      <c r="K2247" s="2">
        <v>140</v>
      </c>
      <c r="L2247" t="s">
        <v>30</v>
      </c>
      <c r="M2247" s="3">
        <v>24500</v>
      </c>
      <c r="N2247" s="2" t="s">
        <v>9236</v>
      </c>
    </row>
    <row r="2248" spans="1:14" x14ac:dyDescent="0.25">
      <c r="A2248" t="s">
        <v>12</v>
      </c>
      <c r="B2248" s="1" t="s">
        <v>2237</v>
      </c>
      <c r="C2248" t="s">
        <v>2238</v>
      </c>
      <c r="D2248" t="s">
        <v>75</v>
      </c>
      <c r="E2248" s="2">
        <v>3</v>
      </c>
      <c r="F2248" t="str">
        <f t="shared" si="35"/>
        <v>BMW 3</v>
      </c>
      <c r="G2248" t="s">
        <v>230</v>
      </c>
      <c r="H2248" s="2" t="s">
        <v>17</v>
      </c>
      <c r="I2248" s="5">
        <v>240000</v>
      </c>
      <c r="J2248" s="2">
        <v>2013</v>
      </c>
      <c r="K2248" s="2">
        <v>105</v>
      </c>
      <c r="L2248" t="s">
        <v>30</v>
      </c>
      <c r="M2248" s="3">
        <v>11800</v>
      </c>
      <c r="N2248" s="2" t="s">
        <v>2095</v>
      </c>
    </row>
    <row r="2249" spans="1:14" x14ac:dyDescent="0.25">
      <c r="A2249" t="s">
        <v>12</v>
      </c>
      <c r="B2249" s="1" t="s">
        <v>12056</v>
      </c>
      <c r="C2249" t="s">
        <v>12057</v>
      </c>
      <c r="D2249" t="s">
        <v>75</v>
      </c>
      <c r="E2249" s="2">
        <v>3</v>
      </c>
      <c r="F2249" t="str">
        <f t="shared" si="35"/>
        <v>BMW 3</v>
      </c>
      <c r="G2249" t="s">
        <v>12058</v>
      </c>
      <c r="H2249" s="2" t="s">
        <v>17</v>
      </c>
      <c r="I2249" s="5">
        <v>170000</v>
      </c>
      <c r="J2249" s="2">
        <v>2015</v>
      </c>
      <c r="K2249" s="2">
        <v>105</v>
      </c>
      <c r="L2249" t="s">
        <v>45</v>
      </c>
      <c r="M2249" s="3">
        <v>20800</v>
      </c>
      <c r="N2249" s="2" t="s">
        <v>7377</v>
      </c>
    </row>
    <row r="2250" spans="1:14" x14ac:dyDescent="0.25">
      <c r="A2250" t="s">
        <v>12</v>
      </c>
      <c r="B2250" s="1" t="s">
        <v>4885</v>
      </c>
      <c r="C2250" t="s">
        <v>4886</v>
      </c>
      <c r="D2250" t="s">
        <v>75</v>
      </c>
      <c r="E2250" s="2">
        <v>3</v>
      </c>
      <c r="F2250" t="str">
        <f t="shared" si="35"/>
        <v>BMW 3</v>
      </c>
      <c r="G2250" t="s">
        <v>4887</v>
      </c>
      <c r="H2250" s="2" t="s">
        <v>17</v>
      </c>
      <c r="I2250" s="5">
        <v>280000</v>
      </c>
      <c r="J2250" s="2">
        <v>2013</v>
      </c>
      <c r="K2250" s="2">
        <v>120</v>
      </c>
      <c r="L2250" t="s">
        <v>18</v>
      </c>
      <c r="M2250" s="3">
        <v>16000</v>
      </c>
      <c r="N2250" s="2" t="s">
        <v>4765</v>
      </c>
    </row>
    <row r="2251" spans="1:14" x14ac:dyDescent="0.25">
      <c r="A2251" t="s">
        <v>12</v>
      </c>
      <c r="B2251" s="1" t="s">
        <v>3306</v>
      </c>
      <c r="C2251" t="s">
        <v>3307</v>
      </c>
      <c r="D2251" t="s">
        <v>75</v>
      </c>
      <c r="E2251" s="2">
        <v>3</v>
      </c>
      <c r="F2251" t="str">
        <f t="shared" si="35"/>
        <v>BMW 3</v>
      </c>
      <c r="G2251" t="s">
        <v>3308</v>
      </c>
      <c r="H2251" s="2" t="s">
        <v>17</v>
      </c>
      <c r="I2251" s="5">
        <v>255000</v>
      </c>
      <c r="J2251" s="2">
        <v>2013</v>
      </c>
      <c r="K2251" s="2">
        <v>135</v>
      </c>
      <c r="L2251" t="s">
        <v>96</v>
      </c>
      <c r="M2251" s="3">
        <v>14599</v>
      </c>
      <c r="N2251" s="2" t="s">
        <v>3249</v>
      </c>
    </row>
    <row r="2252" spans="1:14" x14ac:dyDescent="0.25">
      <c r="A2252" t="s">
        <v>12</v>
      </c>
      <c r="B2252" s="1" t="s">
        <v>5350</v>
      </c>
      <c r="C2252" t="s">
        <v>5351</v>
      </c>
      <c r="D2252" t="s">
        <v>75</v>
      </c>
      <c r="E2252" s="2">
        <v>3</v>
      </c>
      <c r="F2252" t="str">
        <f t="shared" si="35"/>
        <v>BMW 3</v>
      </c>
      <c r="G2252" t="s">
        <v>5352</v>
      </c>
      <c r="H2252" s="2" t="s">
        <v>17</v>
      </c>
      <c r="I2252" s="5">
        <v>260000</v>
      </c>
      <c r="J2252" s="2">
        <v>2013</v>
      </c>
      <c r="K2252" s="2">
        <v>147</v>
      </c>
      <c r="L2252" t="s">
        <v>82</v>
      </c>
      <c r="M2252" s="3">
        <v>16700</v>
      </c>
      <c r="N2252" s="2" t="s">
        <v>5246</v>
      </c>
    </row>
    <row r="2253" spans="1:14" x14ac:dyDescent="0.25">
      <c r="A2253" t="s">
        <v>12</v>
      </c>
      <c r="B2253" s="1" t="s">
        <v>15340</v>
      </c>
      <c r="C2253" t="s">
        <v>15341</v>
      </c>
      <c r="D2253" t="s">
        <v>75</v>
      </c>
      <c r="E2253" s="2">
        <v>3</v>
      </c>
      <c r="F2253" t="str">
        <f t="shared" si="35"/>
        <v>BMW 3</v>
      </c>
      <c r="G2253" t="s">
        <v>15342</v>
      </c>
      <c r="H2253" s="2" t="s">
        <v>17</v>
      </c>
      <c r="I2253" s="5">
        <v>250000</v>
      </c>
      <c r="J2253" s="2">
        <v>2013</v>
      </c>
      <c r="K2253" s="2">
        <v>135</v>
      </c>
      <c r="L2253" t="s">
        <v>37</v>
      </c>
      <c r="M2253" s="3">
        <v>17699</v>
      </c>
      <c r="N2253" s="2" t="s">
        <v>15331</v>
      </c>
    </row>
    <row r="2254" spans="1:14" x14ac:dyDescent="0.25">
      <c r="A2254" t="s">
        <v>12</v>
      </c>
      <c r="B2254" s="1" t="s">
        <v>6270</v>
      </c>
      <c r="C2254" t="s">
        <v>6271</v>
      </c>
      <c r="D2254" t="s">
        <v>75</v>
      </c>
      <c r="E2254" s="2">
        <v>3</v>
      </c>
      <c r="F2254" t="str">
        <f t="shared" si="35"/>
        <v>BMW 3</v>
      </c>
      <c r="G2254" t="s">
        <v>6272</v>
      </c>
      <c r="H2254" s="2" t="s">
        <v>17</v>
      </c>
      <c r="I2254" s="5">
        <v>260000</v>
      </c>
      <c r="J2254" s="2">
        <v>2013</v>
      </c>
      <c r="K2254" s="2">
        <v>160</v>
      </c>
      <c r="L2254" t="s">
        <v>30</v>
      </c>
      <c r="M2254" s="3">
        <v>14299</v>
      </c>
      <c r="N2254" s="2" t="s">
        <v>6242</v>
      </c>
    </row>
    <row r="2255" spans="1:14" x14ac:dyDescent="0.25">
      <c r="A2255" t="s">
        <v>12</v>
      </c>
      <c r="B2255" s="1" t="s">
        <v>5915</v>
      </c>
      <c r="C2255" t="s">
        <v>5916</v>
      </c>
      <c r="D2255" t="s">
        <v>75</v>
      </c>
      <c r="E2255" s="2">
        <v>3</v>
      </c>
      <c r="F2255" t="str">
        <f t="shared" si="35"/>
        <v>BMW 3</v>
      </c>
      <c r="G2255" t="s">
        <v>5917</v>
      </c>
      <c r="H2255" s="2" t="s">
        <v>17</v>
      </c>
      <c r="I2255" s="5">
        <v>242000</v>
      </c>
      <c r="J2255" s="2">
        <v>2014</v>
      </c>
      <c r="K2255" s="2">
        <v>230</v>
      </c>
      <c r="L2255" t="s">
        <v>1331</v>
      </c>
      <c r="M2255" s="3">
        <v>31500</v>
      </c>
      <c r="N2255" s="2" t="s">
        <v>5774</v>
      </c>
    </row>
    <row r="2256" spans="1:14" x14ac:dyDescent="0.25">
      <c r="A2256" t="s">
        <v>12</v>
      </c>
      <c r="B2256" s="1" t="s">
        <v>14431</v>
      </c>
      <c r="C2256" t="s">
        <v>14432</v>
      </c>
      <c r="D2256" t="s">
        <v>75</v>
      </c>
      <c r="E2256" s="2">
        <v>3</v>
      </c>
      <c r="F2256" t="str">
        <f t="shared" si="35"/>
        <v>BMW 3</v>
      </c>
      <c r="G2256" t="s">
        <v>14433</v>
      </c>
      <c r="H2256" s="2" t="s">
        <v>17</v>
      </c>
      <c r="I2256" s="5">
        <v>270000</v>
      </c>
      <c r="J2256" s="2">
        <v>2013</v>
      </c>
      <c r="K2256" s="2">
        <v>115</v>
      </c>
      <c r="L2256" t="s">
        <v>18</v>
      </c>
      <c r="M2256" s="3">
        <v>15000</v>
      </c>
      <c r="N2256" s="2" t="s">
        <v>14410</v>
      </c>
    </row>
    <row r="2257" spans="1:14" x14ac:dyDescent="0.25">
      <c r="A2257" t="s">
        <v>12</v>
      </c>
      <c r="B2257" s="1" t="s">
        <v>1275</v>
      </c>
      <c r="C2257" t="s">
        <v>1167</v>
      </c>
      <c r="D2257" t="s">
        <v>75</v>
      </c>
      <c r="E2257" s="2">
        <v>3</v>
      </c>
      <c r="F2257" t="str">
        <f t="shared" si="35"/>
        <v>BMW 3</v>
      </c>
      <c r="G2257" t="s">
        <v>550</v>
      </c>
      <c r="H2257" s="2" t="s">
        <v>17</v>
      </c>
      <c r="I2257" s="5">
        <v>174000</v>
      </c>
      <c r="J2257" s="2">
        <v>2016</v>
      </c>
      <c r="K2257" s="2">
        <v>110</v>
      </c>
      <c r="L2257" t="s">
        <v>54</v>
      </c>
      <c r="M2257" s="3">
        <v>15250</v>
      </c>
      <c r="N2257" s="2" t="s">
        <v>1276</v>
      </c>
    </row>
    <row r="2258" spans="1:14" x14ac:dyDescent="0.25">
      <c r="A2258" t="s">
        <v>12</v>
      </c>
      <c r="B2258" s="1" t="s">
        <v>6443</v>
      </c>
      <c r="C2258" t="s">
        <v>6444</v>
      </c>
      <c r="D2258" t="s">
        <v>75</v>
      </c>
      <c r="E2258" s="2">
        <v>4</v>
      </c>
      <c r="F2258" t="str">
        <f t="shared" si="35"/>
        <v>BMW 4</v>
      </c>
      <c r="G2258" t="s">
        <v>6445</v>
      </c>
      <c r="H2258" s="2" t="s">
        <v>17</v>
      </c>
      <c r="I2258" s="5">
        <v>185378</v>
      </c>
      <c r="J2258" s="2">
        <v>2016</v>
      </c>
      <c r="M2258" s="3">
        <v>24500</v>
      </c>
      <c r="N2258" s="2" t="s">
        <v>6439</v>
      </c>
    </row>
    <row r="2259" spans="1:14" x14ac:dyDescent="0.25">
      <c r="A2259" t="s">
        <v>12</v>
      </c>
      <c r="B2259" s="1" t="s">
        <v>12059</v>
      </c>
      <c r="C2259" t="s">
        <v>12060</v>
      </c>
      <c r="D2259" t="s">
        <v>75</v>
      </c>
      <c r="E2259" s="2">
        <v>3</v>
      </c>
      <c r="F2259" t="str">
        <f t="shared" si="35"/>
        <v>BMW 3</v>
      </c>
      <c r="G2259" t="s">
        <v>12061</v>
      </c>
      <c r="H2259" s="2" t="s">
        <v>17</v>
      </c>
      <c r="I2259" s="5">
        <v>125000</v>
      </c>
      <c r="J2259" s="2">
        <v>2019</v>
      </c>
      <c r="K2259" s="2">
        <v>110</v>
      </c>
      <c r="M2259" s="3">
        <v>28000</v>
      </c>
      <c r="N2259" s="2" t="s">
        <v>12062</v>
      </c>
    </row>
    <row r="2260" spans="1:14" x14ac:dyDescent="0.25">
      <c r="A2260" t="s">
        <v>12</v>
      </c>
      <c r="B2260" s="1" t="s">
        <v>1997</v>
      </c>
      <c r="C2260" t="s">
        <v>1998</v>
      </c>
      <c r="D2260" t="s">
        <v>75</v>
      </c>
      <c r="E2260" s="2">
        <v>4</v>
      </c>
      <c r="F2260" t="str">
        <f t="shared" si="35"/>
        <v>BMW 4</v>
      </c>
      <c r="G2260" t="s">
        <v>1999</v>
      </c>
      <c r="H2260" s="2" t="s">
        <v>17</v>
      </c>
      <c r="I2260" s="5">
        <v>123000</v>
      </c>
      <c r="J2260" s="2">
        <v>2015</v>
      </c>
      <c r="K2260" s="2">
        <v>176</v>
      </c>
      <c r="L2260" t="s">
        <v>96</v>
      </c>
      <c r="M2260" s="3">
        <v>23999</v>
      </c>
      <c r="N2260" s="2" t="s">
        <v>1904</v>
      </c>
    </row>
    <row r="2261" spans="1:14" x14ac:dyDescent="0.25">
      <c r="A2261" t="s">
        <v>12</v>
      </c>
      <c r="B2261" s="1" t="s">
        <v>6045</v>
      </c>
      <c r="C2261" t="s">
        <v>6046</v>
      </c>
      <c r="D2261" t="s">
        <v>75</v>
      </c>
      <c r="E2261" s="2">
        <v>3</v>
      </c>
      <c r="F2261" t="str">
        <f t="shared" si="35"/>
        <v>BMW 3</v>
      </c>
      <c r="G2261" t="s">
        <v>6047</v>
      </c>
      <c r="H2261" s="2" t="s">
        <v>17</v>
      </c>
      <c r="I2261" s="5">
        <v>143000</v>
      </c>
      <c r="J2261" s="2">
        <v>2018</v>
      </c>
      <c r="K2261" s="2">
        <v>110</v>
      </c>
      <c r="L2261" t="s">
        <v>60</v>
      </c>
      <c r="M2261" s="3">
        <v>23450</v>
      </c>
      <c r="N2261" s="2" t="s">
        <v>5996</v>
      </c>
    </row>
    <row r="2262" spans="1:14" x14ac:dyDescent="0.25">
      <c r="A2262" t="s">
        <v>12</v>
      </c>
      <c r="B2262" s="1" t="s">
        <v>2574</v>
      </c>
      <c r="C2262" t="s">
        <v>2575</v>
      </c>
      <c r="D2262" t="s">
        <v>75</v>
      </c>
      <c r="E2262" s="2">
        <v>3</v>
      </c>
      <c r="F2262" t="str">
        <f t="shared" si="35"/>
        <v>BMW 3</v>
      </c>
      <c r="G2262" t="s">
        <v>136</v>
      </c>
      <c r="H2262" s="2" t="s">
        <v>17</v>
      </c>
      <c r="I2262" s="5">
        <v>195000</v>
      </c>
      <c r="J2262" s="2">
        <v>2013</v>
      </c>
      <c r="K2262" s="2">
        <v>135</v>
      </c>
      <c r="L2262" t="s">
        <v>25</v>
      </c>
      <c r="M2262" s="3">
        <v>16300</v>
      </c>
      <c r="N2262" s="2" t="s">
        <v>2453</v>
      </c>
    </row>
    <row r="2263" spans="1:14" x14ac:dyDescent="0.25">
      <c r="A2263" t="s">
        <v>12</v>
      </c>
      <c r="B2263" s="1" t="s">
        <v>4551</v>
      </c>
      <c r="C2263" t="s">
        <v>992</v>
      </c>
      <c r="D2263" t="s">
        <v>75</v>
      </c>
      <c r="E2263" s="62" t="s">
        <v>1299</v>
      </c>
      <c r="F2263" t="str">
        <f t="shared" si="35"/>
        <v>BMW i3</v>
      </c>
      <c r="H2263" s="2" t="s">
        <v>25179</v>
      </c>
      <c r="I2263" s="5">
        <v>11872</v>
      </c>
      <c r="J2263" s="2">
        <v>2019</v>
      </c>
      <c r="K2263" s="2">
        <v>75</v>
      </c>
      <c r="M2263" s="3">
        <v>29250</v>
      </c>
      <c r="N2263" s="2" t="s">
        <v>19</v>
      </c>
    </row>
    <row r="2264" spans="1:14" x14ac:dyDescent="0.25">
      <c r="A2264" t="s">
        <v>12</v>
      </c>
      <c r="B2264" s="1" t="s">
        <v>5593</v>
      </c>
      <c r="C2264" t="s">
        <v>1051</v>
      </c>
      <c r="D2264" t="s">
        <v>75</v>
      </c>
      <c r="E2264" s="62" t="s">
        <v>1299</v>
      </c>
      <c r="F2264" t="str">
        <f t="shared" si="35"/>
        <v>BMW i3</v>
      </c>
      <c r="H2264" s="2" t="s">
        <v>25179</v>
      </c>
      <c r="I2264" s="5">
        <v>18606</v>
      </c>
      <c r="J2264" s="2">
        <v>2018</v>
      </c>
      <c r="K2264" s="2">
        <v>75</v>
      </c>
      <c r="M2264" s="3">
        <v>24900</v>
      </c>
      <c r="N2264" s="2" t="s">
        <v>19</v>
      </c>
    </row>
    <row r="2265" spans="1:14" x14ac:dyDescent="0.25">
      <c r="A2265" t="s">
        <v>12</v>
      </c>
      <c r="B2265" s="1" t="s">
        <v>3581</v>
      </c>
      <c r="C2265" t="s">
        <v>1051</v>
      </c>
      <c r="D2265" t="s">
        <v>75</v>
      </c>
      <c r="E2265" s="62" t="s">
        <v>1299</v>
      </c>
      <c r="F2265" t="str">
        <f t="shared" si="35"/>
        <v>BMW i3</v>
      </c>
      <c r="H2265" s="2" t="s">
        <v>25179</v>
      </c>
      <c r="I2265" s="5">
        <v>5306</v>
      </c>
      <c r="J2265" s="2">
        <v>2018</v>
      </c>
      <c r="K2265" s="2">
        <v>125</v>
      </c>
      <c r="M2265" s="3">
        <v>25700</v>
      </c>
      <c r="N2265" s="2" t="s">
        <v>19</v>
      </c>
    </row>
    <row r="2266" spans="1:14" x14ac:dyDescent="0.25">
      <c r="A2266" t="s">
        <v>12</v>
      </c>
      <c r="B2266" s="1" t="s">
        <v>8360</v>
      </c>
      <c r="C2266" t="s">
        <v>7590</v>
      </c>
      <c r="D2266" t="s">
        <v>75</v>
      </c>
      <c r="E2266" s="62" t="s">
        <v>1299</v>
      </c>
      <c r="F2266" t="str">
        <f t="shared" si="35"/>
        <v>BMW i3</v>
      </c>
      <c r="G2266" t="s">
        <v>8361</v>
      </c>
      <c r="H2266" s="2" t="s">
        <v>1300</v>
      </c>
      <c r="I2266" s="5">
        <v>36000</v>
      </c>
      <c r="J2266" s="2">
        <v>2019</v>
      </c>
      <c r="K2266" s="2">
        <v>135</v>
      </c>
      <c r="L2266" t="s">
        <v>412</v>
      </c>
      <c r="M2266" s="3">
        <v>34900</v>
      </c>
      <c r="N2266" s="2" t="s">
        <v>6788</v>
      </c>
    </row>
    <row r="2267" spans="1:14" x14ac:dyDescent="0.25">
      <c r="A2267" t="s">
        <v>12</v>
      </c>
      <c r="B2267" s="1" t="s">
        <v>1297</v>
      </c>
      <c r="C2267" t="s">
        <v>1298</v>
      </c>
      <c r="D2267" t="s">
        <v>75</v>
      </c>
      <c r="E2267" s="62" t="s">
        <v>1299</v>
      </c>
      <c r="F2267" t="str">
        <f t="shared" si="35"/>
        <v>BMW i3</v>
      </c>
      <c r="G2267"/>
      <c r="H2267" s="2" t="s">
        <v>1300</v>
      </c>
      <c r="I2267" s="5">
        <v>61000</v>
      </c>
      <c r="J2267" s="2">
        <v>2016</v>
      </c>
      <c r="K2267" s="2">
        <v>75</v>
      </c>
      <c r="L2267" t="s">
        <v>30</v>
      </c>
      <c r="M2267" s="3">
        <v>21500</v>
      </c>
      <c r="N2267" s="2" t="s">
        <v>1276</v>
      </c>
    </row>
    <row r="2268" spans="1:14" x14ac:dyDescent="0.25">
      <c r="A2268" t="s">
        <v>12</v>
      </c>
      <c r="B2268" s="1" t="s">
        <v>12558</v>
      </c>
      <c r="C2268" t="s">
        <v>992</v>
      </c>
      <c r="D2268" t="s">
        <v>75</v>
      </c>
      <c r="E2268" s="62" t="s">
        <v>1299</v>
      </c>
      <c r="F2268" t="str">
        <f t="shared" si="35"/>
        <v>BMW i3</v>
      </c>
      <c r="H2268" s="2" t="s">
        <v>25179</v>
      </c>
      <c r="I2268" s="5">
        <v>20310</v>
      </c>
      <c r="J2268" s="2">
        <v>2020</v>
      </c>
      <c r="K2268" s="2">
        <v>135</v>
      </c>
      <c r="M2268" s="3">
        <v>37550</v>
      </c>
      <c r="N2268" s="2" t="s">
        <v>19</v>
      </c>
    </row>
    <row r="2269" spans="1:14" x14ac:dyDescent="0.25">
      <c r="A2269" t="s">
        <v>12</v>
      </c>
      <c r="B2269" s="1" t="s">
        <v>15750</v>
      </c>
      <c r="C2269" t="s">
        <v>992</v>
      </c>
      <c r="D2269" t="s">
        <v>75</v>
      </c>
      <c r="E2269" s="62" t="s">
        <v>1299</v>
      </c>
      <c r="F2269" t="str">
        <f t="shared" si="35"/>
        <v>BMW i3</v>
      </c>
      <c r="H2269" s="2" t="s">
        <v>25179</v>
      </c>
      <c r="I2269" s="5">
        <v>18100</v>
      </c>
      <c r="J2269" s="2">
        <v>2020</v>
      </c>
      <c r="K2269" s="2">
        <v>135</v>
      </c>
      <c r="M2269" s="3">
        <v>38650</v>
      </c>
      <c r="N2269" s="2" t="s">
        <v>19</v>
      </c>
    </row>
    <row r="2270" spans="1:14" x14ac:dyDescent="0.25">
      <c r="A2270" t="s">
        <v>12</v>
      </c>
      <c r="B2270" s="1" t="s">
        <v>12361</v>
      </c>
      <c r="C2270" t="s">
        <v>992</v>
      </c>
      <c r="D2270" t="s">
        <v>75</v>
      </c>
      <c r="E2270" s="62" t="s">
        <v>1299</v>
      </c>
      <c r="F2270" t="str">
        <f t="shared" si="35"/>
        <v>BMW i3</v>
      </c>
      <c r="H2270" s="2" t="s">
        <v>25179</v>
      </c>
      <c r="I2270" s="5">
        <v>32990</v>
      </c>
      <c r="J2270" s="2">
        <v>2020</v>
      </c>
      <c r="K2270" s="2">
        <v>135</v>
      </c>
      <c r="M2270" s="3">
        <v>36450</v>
      </c>
      <c r="N2270" s="2" t="s">
        <v>19</v>
      </c>
    </row>
    <row r="2271" spans="1:14" x14ac:dyDescent="0.25">
      <c r="A2271" t="s">
        <v>12</v>
      </c>
      <c r="B2271" s="1" t="s">
        <v>12569</v>
      </c>
      <c r="C2271" t="s">
        <v>992</v>
      </c>
      <c r="D2271" t="s">
        <v>75</v>
      </c>
      <c r="E2271" s="62" t="s">
        <v>1299</v>
      </c>
      <c r="F2271" t="str">
        <f t="shared" si="35"/>
        <v>BMW i3</v>
      </c>
      <c r="H2271" s="2" t="s">
        <v>25179</v>
      </c>
      <c r="I2271" s="5">
        <v>8270</v>
      </c>
      <c r="J2271" s="2">
        <v>2021</v>
      </c>
      <c r="K2271" s="2">
        <v>135</v>
      </c>
      <c r="M2271" s="3">
        <v>38700</v>
      </c>
      <c r="N2271" s="2" t="s">
        <v>19</v>
      </c>
    </row>
    <row r="2272" spans="1:14" x14ac:dyDescent="0.25">
      <c r="A2272" t="s">
        <v>12</v>
      </c>
      <c r="B2272" s="1" t="s">
        <v>15776</v>
      </c>
      <c r="C2272" t="s">
        <v>992</v>
      </c>
      <c r="D2272" t="s">
        <v>75</v>
      </c>
      <c r="E2272" s="62" t="s">
        <v>25152</v>
      </c>
      <c r="F2272" t="str">
        <f t="shared" si="35"/>
        <v>BMW i8</v>
      </c>
      <c r="H2272" s="2" t="s">
        <v>25179</v>
      </c>
      <c r="I2272" s="5">
        <v>19980</v>
      </c>
      <c r="J2272" s="2">
        <v>2020</v>
      </c>
      <c r="K2272" s="2">
        <v>275</v>
      </c>
      <c r="M2272" s="3">
        <v>148700</v>
      </c>
      <c r="N2272" s="2" t="s">
        <v>19</v>
      </c>
    </row>
    <row r="2273" spans="1:14" x14ac:dyDescent="0.25">
      <c r="A2273" t="s">
        <v>12</v>
      </c>
      <c r="B2273" s="1" t="s">
        <v>1408</v>
      </c>
      <c r="C2273" t="s">
        <v>1409</v>
      </c>
      <c r="D2273" t="s">
        <v>75</v>
      </c>
      <c r="E2273" s="2" t="s">
        <v>1410</v>
      </c>
      <c r="F2273" t="str">
        <f t="shared" si="35"/>
        <v>BMW M2</v>
      </c>
      <c r="G2273" t="s">
        <v>1411</v>
      </c>
      <c r="H2273" s="2" t="s">
        <v>36</v>
      </c>
      <c r="I2273" s="5">
        <v>46000</v>
      </c>
      <c r="J2273" s="2">
        <v>2017</v>
      </c>
      <c r="K2273" s="2">
        <v>270</v>
      </c>
      <c r="L2273" t="s">
        <v>1066</v>
      </c>
      <c r="M2273" s="3">
        <v>44990</v>
      </c>
      <c r="N2273" s="2" t="s">
        <v>1276</v>
      </c>
    </row>
    <row r="2274" spans="1:14" x14ac:dyDescent="0.25">
      <c r="A2274" t="s">
        <v>12</v>
      </c>
      <c r="B2274" s="1" t="s">
        <v>15767</v>
      </c>
      <c r="C2274" t="s">
        <v>15768</v>
      </c>
      <c r="D2274" t="s">
        <v>75</v>
      </c>
      <c r="E2274" s="2" t="s">
        <v>1410</v>
      </c>
      <c r="F2274" t="str">
        <f t="shared" si="35"/>
        <v>BMW M2</v>
      </c>
      <c r="G2274" t="s">
        <v>15769</v>
      </c>
      <c r="H2274" s="2" t="s">
        <v>36</v>
      </c>
      <c r="I2274" s="5">
        <v>49110</v>
      </c>
      <c r="J2274" s="2">
        <v>2018</v>
      </c>
      <c r="K2274" s="2">
        <v>303</v>
      </c>
      <c r="L2274" t="s">
        <v>82</v>
      </c>
      <c r="M2274" s="3">
        <v>57950</v>
      </c>
      <c r="N2274" s="2" t="s">
        <v>15764</v>
      </c>
    </row>
    <row r="2275" spans="1:14" x14ac:dyDescent="0.25">
      <c r="A2275" t="s">
        <v>12</v>
      </c>
      <c r="B2275" s="1" t="s">
        <v>7355</v>
      </c>
      <c r="C2275" t="s">
        <v>1353</v>
      </c>
      <c r="D2275" t="s">
        <v>75</v>
      </c>
      <c r="E2275" s="2" t="s">
        <v>7356</v>
      </c>
      <c r="F2275" t="str">
        <f t="shared" si="35"/>
        <v>BMW M3</v>
      </c>
      <c r="G2275"/>
      <c r="H2275" s="2" t="s">
        <v>36</v>
      </c>
      <c r="I2275" s="5">
        <v>164900</v>
      </c>
      <c r="J2275" s="2">
        <v>2016</v>
      </c>
      <c r="K2275" s="2">
        <v>317</v>
      </c>
      <c r="L2275" t="s">
        <v>60</v>
      </c>
      <c r="M2275" s="3">
        <v>56990</v>
      </c>
      <c r="N2275" s="2" t="s">
        <v>6942</v>
      </c>
    </row>
    <row r="2276" spans="1:14" x14ac:dyDescent="0.25">
      <c r="A2276" t="s">
        <v>12</v>
      </c>
      <c r="B2276" s="1" t="s">
        <v>14557</v>
      </c>
      <c r="C2276" t="s">
        <v>13421</v>
      </c>
      <c r="D2276" t="s">
        <v>75</v>
      </c>
      <c r="E2276" s="2">
        <v>1</v>
      </c>
      <c r="F2276" t="str">
        <f t="shared" si="35"/>
        <v>BMW 1</v>
      </c>
      <c r="G2276" t="s">
        <v>14558</v>
      </c>
      <c r="H2276" s="2" t="s">
        <v>17</v>
      </c>
      <c r="I2276" s="5">
        <v>164000</v>
      </c>
      <c r="J2276" s="2">
        <v>2016</v>
      </c>
      <c r="K2276" s="2">
        <v>70</v>
      </c>
      <c r="L2276" t="s">
        <v>18</v>
      </c>
      <c r="M2276" s="3">
        <v>11950</v>
      </c>
      <c r="N2276" s="2" t="s">
        <v>14539</v>
      </c>
    </row>
    <row r="2277" spans="1:14" x14ac:dyDescent="0.25">
      <c r="A2277" t="s">
        <v>12</v>
      </c>
      <c r="B2277" s="1" t="s">
        <v>5843</v>
      </c>
      <c r="C2277" t="s">
        <v>5844</v>
      </c>
      <c r="D2277" t="s">
        <v>75</v>
      </c>
      <c r="E2277" s="2">
        <v>1</v>
      </c>
      <c r="F2277" t="str">
        <f t="shared" si="35"/>
        <v>BMW 1</v>
      </c>
      <c r="G2277" t="s">
        <v>5845</v>
      </c>
      <c r="H2277" s="2" t="s">
        <v>17</v>
      </c>
      <c r="I2277" s="5">
        <v>210000</v>
      </c>
      <c r="J2277" s="2">
        <v>2013</v>
      </c>
      <c r="K2277" s="2">
        <v>70</v>
      </c>
      <c r="L2277" t="s">
        <v>30</v>
      </c>
      <c r="M2277" s="3">
        <v>8500</v>
      </c>
      <c r="N2277" s="2" t="s">
        <v>5774</v>
      </c>
    </row>
    <row r="2278" spans="1:14" x14ac:dyDescent="0.25">
      <c r="A2278" t="s">
        <v>12</v>
      </c>
      <c r="B2278" s="1" t="s">
        <v>16144</v>
      </c>
      <c r="C2278" t="s">
        <v>16145</v>
      </c>
      <c r="D2278" t="s">
        <v>75</v>
      </c>
      <c r="E2278" s="2">
        <v>1</v>
      </c>
      <c r="F2278" t="str">
        <f t="shared" si="35"/>
        <v>BMW 1</v>
      </c>
      <c r="G2278" t="s">
        <v>14558</v>
      </c>
      <c r="H2278" s="2" t="s">
        <v>17</v>
      </c>
      <c r="I2278" s="5">
        <v>155000</v>
      </c>
      <c r="J2278" s="2">
        <v>2014</v>
      </c>
      <c r="K2278" s="2">
        <v>70</v>
      </c>
      <c r="L2278" t="s">
        <v>30</v>
      </c>
      <c r="M2278" s="3">
        <v>10600</v>
      </c>
      <c r="N2278" s="2" t="s">
        <v>16133</v>
      </c>
    </row>
    <row r="2279" spans="1:14" x14ac:dyDescent="0.25">
      <c r="A2279" t="s">
        <v>12</v>
      </c>
      <c r="B2279" s="1" t="s">
        <v>5364</v>
      </c>
      <c r="C2279" t="s">
        <v>5365</v>
      </c>
      <c r="D2279" t="s">
        <v>75</v>
      </c>
      <c r="E2279" s="2">
        <v>1</v>
      </c>
      <c r="F2279" t="str">
        <f t="shared" si="35"/>
        <v>BMW 1</v>
      </c>
      <c r="G2279" t="s">
        <v>5366</v>
      </c>
      <c r="H2279" s="2" t="s">
        <v>36</v>
      </c>
      <c r="I2279" s="5">
        <v>179000</v>
      </c>
      <c r="J2279" s="2">
        <v>2015</v>
      </c>
      <c r="K2279" s="2">
        <v>70</v>
      </c>
      <c r="L2279" t="s">
        <v>18</v>
      </c>
      <c r="M2279" s="3">
        <v>9600</v>
      </c>
      <c r="N2279" s="2" t="s">
        <v>5246</v>
      </c>
    </row>
    <row r="2280" spans="1:14" x14ac:dyDescent="0.25">
      <c r="A2280" t="s">
        <v>12</v>
      </c>
      <c r="B2280" s="1" t="s">
        <v>9799</v>
      </c>
      <c r="C2280" t="s">
        <v>9800</v>
      </c>
      <c r="D2280" t="s">
        <v>75</v>
      </c>
      <c r="E2280" s="2">
        <v>1</v>
      </c>
      <c r="F2280" t="str">
        <f t="shared" si="35"/>
        <v>BMW 1</v>
      </c>
      <c r="G2280" t="s">
        <v>241</v>
      </c>
      <c r="H2280" s="2" t="s">
        <v>36</v>
      </c>
      <c r="I2280" s="5">
        <v>87000</v>
      </c>
      <c r="J2280" s="2">
        <v>2013</v>
      </c>
      <c r="K2280" s="2">
        <v>75</v>
      </c>
      <c r="L2280" t="s">
        <v>30</v>
      </c>
      <c r="M2280" s="3">
        <v>8000</v>
      </c>
      <c r="N2280" s="2" t="s">
        <v>9707</v>
      </c>
    </row>
    <row r="2281" spans="1:14" x14ac:dyDescent="0.25">
      <c r="A2281" t="s">
        <v>12</v>
      </c>
      <c r="B2281" s="1" t="s">
        <v>239</v>
      </c>
      <c r="C2281" t="s">
        <v>240</v>
      </c>
      <c r="D2281" t="s">
        <v>75</v>
      </c>
      <c r="E2281" s="2">
        <v>1</v>
      </c>
      <c r="F2281" t="str">
        <f t="shared" si="35"/>
        <v>BMW 1</v>
      </c>
      <c r="G2281" t="s">
        <v>241</v>
      </c>
      <c r="H2281" s="2" t="s">
        <v>36</v>
      </c>
      <c r="I2281" s="5">
        <v>155000</v>
      </c>
      <c r="J2281" s="2">
        <v>2013</v>
      </c>
      <c r="K2281" s="2">
        <v>75</v>
      </c>
      <c r="L2281" t="s">
        <v>30</v>
      </c>
      <c r="M2281" s="3">
        <v>8700</v>
      </c>
      <c r="N2281" s="2" t="s">
        <v>19</v>
      </c>
    </row>
    <row r="2282" spans="1:14" x14ac:dyDescent="0.25">
      <c r="A2282" t="s">
        <v>12</v>
      </c>
      <c r="B2282" s="1" t="s">
        <v>14345</v>
      </c>
      <c r="C2282" t="s">
        <v>14346</v>
      </c>
      <c r="D2282" t="s">
        <v>75</v>
      </c>
      <c r="E2282" s="2">
        <v>1</v>
      </c>
      <c r="F2282" t="str">
        <f t="shared" si="35"/>
        <v>BMW 1</v>
      </c>
      <c r="G2282" t="s">
        <v>3977</v>
      </c>
      <c r="H2282" s="2" t="s">
        <v>17</v>
      </c>
      <c r="I2282" s="5">
        <v>167</v>
      </c>
      <c r="J2282" s="2">
        <v>2013</v>
      </c>
      <c r="K2282" s="2">
        <v>85</v>
      </c>
      <c r="L2282" t="s">
        <v>296</v>
      </c>
      <c r="M2282" s="3">
        <v>8200</v>
      </c>
      <c r="N2282" s="2" t="s">
        <v>14335</v>
      </c>
    </row>
    <row r="2283" spans="1:14" x14ac:dyDescent="0.25">
      <c r="A2283" t="s">
        <v>12</v>
      </c>
      <c r="B2283" s="1" t="s">
        <v>3975</v>
      </c>
      <c r="C2283" t="s">
        <v>3976</v>
      </c>
      <c r="D2283" t="s">
        <v>75</v>
      </c>
      <c r="E2283" s="2">
        <v>1</v>
      </c>
      <c r="F2283" t="str">
        <f t="shared" si="35"/>
        <v>BMW 1</v>
      </c>
      <c r="G2283" t="s">
        <v>3977</v>
      </c>
      <c r="H2283" s="2" t="s">
        <v>17</v>
      </c>
      <c r="I2283" s="5">
        <v>179600</v>
      </c>
      <c r="J2283" s="2">
        <v>2015</v>
      </c>
      <c r="K2283" s="2">
        <v>85</v>
      </c>
      <c r="L2283" t="s">
        <v>25</v>
      </c>
      <c r="M2283" s="3">
        <v>13100</v>
      </c>
      <c r="N2283" s="2" t="s">
        <v>3438</v>
      </c>
    </row>
    <row r="2284" spans="1:14" x14ac:dyDescent="0.25">
      <c r="A2284" t="s">
        <v>12</v>
      </c>
      <c r="B2284" s="1" t="s">
        <v>15790</v>
      </c>
      <c r="C2284" t="s">
        <v>15791</v>
      </c>
      <c r="D2284" t="s">
        <v>75</v>
      </c>
      <c r="E2284" s="2">
        <v>1</v>
      </c>
      <c r="F2284" t="str">
        <f t="shared" si="35"/>
        <v>BMW 1</v>
      </c>
      <c r="G2284" t="s">
        <v>15173</v>
      </c>
      <c r="H2284" s="2" t="s">
        <v>17</v>
      </c>
      <c r="I2284" s="5">
        <v>199000</v>
      </c>
      <c r="J2284" s="2">
        <v>2013</v>
      </c>
      <c r="K2284" s="2">
        <v>85</v>
      </c>
      <c r="L2284" t="s">
        <v>18</v>
      </c>
      <c r="M2284" s="3">
        <v>9500</v>
      </c>
      <c r="N2284" s="2" t="s">
        <v>14129</v>
      </c>
    </row>
    <row r="2285" spans="1:14" x14ac:dyDescent="0.25">
      <c r="A2285" t="s">
        <v>12</v>
      </c>
      <c r="B2285" s="1" t="s">
        <v>15297</v>
      </c>
      <c r="C2285" t="s">
        <v>15298</v>
      </c>
      <c r="D2285" t="s">
        <v>75</v>
      </c>
      <c r="E2285" s="2">
        <v>1</v>
      </c>
      <c r="F2285" t="str">
        <f t="shared" si="35"/>
        <v>BMW 1</v>
      </c>
      <c r="G2285" t="s">
        <v>2266</v>
      </c>
      <c r="H2285" s="2" t="s">
        <v>17</v>
      </c>
      <c r="I2285" s="5">
        <v>185090</v>
      </c>
      <c r="J2285" s="2">
        <v>2013</v>
      </c>
      <c r="L2285" t="s">
        <v>54</v>
      </c>
      <c r="M2285" s="3">
        <v>12000</v>
      </c>
      <c r="N2285" s="2" t="s">
        <v>15299</v>
      </c>
    </row>
    <row r="2286" spans="1:14" x14ac:dyDescent="0.25">
      <c r="A2286" t="s">
        <v>12</v>
      </c>
      <c r="B2286" s="1" t="s">
        <v>15171</v>
      </c>
      <c r="C2286" t="s">
        <v>15172</v>
      </c>
      <c r="D2286" t="s">
        <v>75</v>
      </c>
      <c r="E2286" s="2">
        <v>1</v>
      </c>
      <c r="F2286" t="str">
        <f t="shared" si="35"/>
        <v>BMW 1</v>
      </c>
      <c r="G2286" t="s">
        <v>15173</v>
      </c>
      <c r="H2286" s="2" t="s">
        <v>17</v>
      </c>
      <c r="I2286" s="5">
        <v>195000</v>
      </c>
      <c r="J2286" s="2">
        <v>2014</v>
      </c>
      <c r="L2286" t="s">
        <v>30</v>
      </c>
      <c r="M2286" s="3">
        <v>10600</v>
      </c>
      <c r="N2286" s="2" t="s">
        <v>15161</v>
      </c>
    </row>
    <row r="2287" spans="1:14" x14ac:dyDescent="0.25">
      <c r="A2287" t="s">
        <v>12</v>
      </c>
      <c r="B2287" s="1" t="s">
        <v>15044</v>
      </c>
      <c r="C2287" t="s">
        <v>15045</v>
      </c>
      <c r="D2287" t="s">
        <v>75</v>
      </c>
      <c r="E2287" s="2">
        <v>1</v>
      </c>
      <c r="F2287" t="str">
        <f t="shared" si="35"/>
        <v>BMW 1</v>
      </c>
      <c r="G2287" t="s">
        <v>14358</v>
      </c>
      <c r="H2287" s="2" t="s">
        <v>17</v>
      </c>
      <c r="I2287" s="5">
        <v>58600</v>
      </c>
      <c r="J2287" s="2">
        <v>2014</v>
      </c>
      <c r="K2287" s="2">
        <v>2000</v>
      </c>
      <c r="L2287" t="s">
        <v>30</v>
      </c>
      <c r="M2287" s="3">
        <v>18600</v>
      </c>
      <c r="N2287" s="2" t="s">
        <v>15009</v>
      </c>
    </row>
    <row r="2288" spans="1:14" x14ac:dyDescent="0.25">
      <c r="A2288" t="s">
        <v>12</v>
      </c>
      <c r="B2288" s="1" t="s">
        <v>12722</v>
      </c>
      <c r="C2288" t="s">
        <v>12723</v>
      </c>
      <c r="D2288" t="s">
        <v>75</v>
      </c>
      <c r="E2288" s="2">
        <v>1</v>
      </c>
      <c r="F2288" t="str">
        <f t="shared" si="35"/>
        <v>BMW 1</v>
      </c>
      <c r="G2288" t="s">
        <v>2266</v>
      </c>
      <c r="H2288" s="2" t="s">
        <v>17</v>
      </c>
      <c r="I2288" s="5">
        <v>154000</v>
      </c>
      <c r="J2288" s="2">
        <v>2017</v>
      </c>
      <c r="K2288" s="2">
        <v>85</v>
      </c>
      <c r="L2288" t="s">
        <v>30</v>
      </c>
      <c r="M2288" s="3">
        <v>13900</v>
      </c>
      <c r="N2288" s="2" t="s">
        <v>12721</v>
      </c>
    </row>
    <row r="2289" spans="1:14" x14ac:dyDescent="0.25">
      <c r="A2289" t="s">
        <v>12</v>
      </c>
      <c r="B2289" s="1" t="s">
        <v>9193</v>
      </c>
      <c r="C2289" t="s">
        <v>9194</v>
      </c>
      <c r="D2289" t="s">
        <v>75</v>
      </c>
      <c r="E2289" s="2">
        <v>1</v>
      </c>
      <c r="F2289" t="str">
        <f t="shared" si="35"/>
        <v>BMW 1</v>
      </c>
      <c r="G2289" t="s">
        <v>2266</v>
      </c>
      <c r="H2289" s="2" t="s">
        <v>17</v>
      </c>
      <c r="I2289" s="5">
        <v>235000</v>
      </c>
      <c r="J2289" s="2">
        <v>2013</v>
      </c>
      <c r="L2289" t="s">
        <v>18</v>
      </c>
      <c r="M2289" s="3">
        <v>9800</v>
      </c>
      <c r="N2289" s="2" t="s">
        <v>9190</v>
      </c>
    </row>
    <row r="2290" spans="1:14" x14ac:dyDescent="0.25">
      <c r="A2290" t="s">
        <v>12</v>
      </c>
      <c r="B2290" s="1" t="s">
        <v>7215</v>
      </c>
      <c r="C2290" t="s">
        <v>7216</v>
      </c>
      <c r="D2290" t="s">
        <v>75</v>
      </c>
      <c r="E2290" s="2">
        <v>1</v>
      </c>
      <c r="F2290" t="str">
        <f t="shared" si="35"/>
        <v>BMW 1</v>
      </c>
      <c r="G2290" t="s">
        <v>2266</v>
      </c>
      <c r="H2290" s="2" t="s">
        <v>17</v>
      </c>
      <c r="I2290" s="5">
        <v>138000</v>
      </c>
      <c r="J2290" s="2">
        <v>2015</v>
      </c>
      <c r="K2290" s="2">
        <v>85</v>
      </c>
      <c r="L2290" t="s">
        <v>18</v>
      </c>
      <c r="M2290" s="3">
        <v>12000</v>
      </c>
      <c r="N2290" s="2" t="s">
        <v>7196</v>
      </c>
    </row>
    <row r="2291" spans="1:14" x14ac:dyDescent="0.25">
      <c r="A2291" t="s">
        <v>12</v>
      </c>
      <c r="B2291" s="1" t="s">
        <v>2264</v>
      </c>
      <c r="C2291" t="s">
        <v>2265</v>
      </c>
      <c r="D2291" t="s">
        <v>75</v>
      </c>
      <c r="E2291" s="2">
        <v>1</v>
      </c>
      <c r="F2291" t="str">
        <f t="shared" si="35"/>
        <v>BMW 1</v>
      </c>
      <c r="G2291" t="s">
        <v>2266</v>
      </c>
      <c r="H2291" s="2" t="s">
        <v>17</v>
      </c>
      <c r="I2291" s="5">
        <v>88000</v>
      </c>
      <c r="J2291" s="2">
        <v>2016</v>
      </c>
      <c r="K2291" s="2">
        <v>85</v>
      </c>
      <c r="L2291" t="s">
        <v>54</v>
      </c>
      <c r="M2291" s="3">
        <v>14900</v>
      </c>
      <c r="N2291" s="2" t="s">
        <v>2095</v>
      </c>
    </row>
    <row r="2292" spans="1:14" x14ac:dyDescent="0.25">
      <c r="A2292" t="s">
        <v>12</v>
      </c>
      <c r="B2292" s="1" t="s">
        <v>6229</v>
      </c>
      <c r="C2292" t="s">
        <v>6230</v>
      </c>
      <c r="D2292" t="s">
        <v>75</v>
      </c>
      <c r="E2292" s="2">
        <v>1</v>
      </c>
      <c r="F2292" t="str">
        <f t="shared" si="35"/>
        <v>BMW 1</v>
      </c>
      <c r="G2292" t="s">
        <v>1391</v>
      </c>
      <c r="H2292" s="2" t="s">
        <v>17</v>
      </c>
      <c r="I2292" s="5">
        <v>265000</v>
      </c>
      <c r="J2292" s="2">
        <v>2015</v>
      </c>
      <c r="K2292" s="2">
        <v>135</v>
      </c>
      <c r="L2292" t="s">
        <v>96</v>
      </c>
      <c r="M2292" s="3">
        <v>10500</v>
      </c>
      <c r="N2292" s="2" t="s">
        <v>5708</v>
      </c>
    </row>
    <row r="2293" spans="1:14" x14ac:dyDescent="0.25">
      <c r="A2293" t="s">
        <v>12</v>
      </c>
      <c r="B2293" s="1" t="s">
        <v>1389</v>
      </c>
      <c r="C2293" t="s">
        <v>1390</v>
      </c>
      <c r="D2293" t="s">
        <v>75</v>
      </c>
      <c r="E2293" s="2">
        <v>1</v>
      </c>
      <c r="F2293" t="str">
        <f t="shared" si="35"/>
        <v>BMW 1</v>
      </c>
      <c r="G2293" t="s">
        <v>1391</v>
      </c>
      <c r="H2293" s="2" t="s">
        <v>17</v>
      </c>
      <c r="I2293" s="5">
        <v>178000</v>
      </c>
      <c r="J2293" s="2">
        <v>2014</v>
      </c>
      <c r="K2293" s="2">
        <v>85</v>
      </c>
      <c r="L2293" t="s">
        <v>30</v>
      </c>
      <c r="M2293" s="3">
        <v>10700</v>
      </c>
      <c r="N2293" s="2" t="s">
        <v>1276</v>
      </c>
    </row>
    <row r="2294" spans="1:14" x14ac:dyDescent="0.25">
      <c r="A2294" t="s">
        <v>12</v>
      </c>
      <c r="B2294" s="1" t="s">
        <v>7098</v>
      </c>
      <c r="C2294" t="s">
        <v>7099</v>
      </c>
      <c r="D2294" t="s">
        <v>75</v>
      </c>
      <c r="E2294" s="2">
        <v>1</v>
      </c>
      <c r="F2294" t="str">
        <f t="shared" si="35"/>
        <v>BMW 1</v>
      </c>
      <c r="G2294" t="s">
        <v>7100</v>
      </c>
      <c r="H2294" s="2" t="s">
        <v>17</v>
      </c>
      <c r="I2294" s="5">
        <v>233000</v>
      </c>
      <c r="J2294" s="2">
        <v>2013</v>
      </c>
      <c r="K2294" s="2">
        <v>85</v>
      </c>
      <c r="M2294" s="3">
        <v>8500</v>
      </c>
      <c r="N2294" s="2" t="s">
        <v>7025</v>
      </c>
    </row>
    <row r="2295" spans="1:14" x14ac:dyDescent="0.25">
      <c r="A2295" t="s">
        <v>12</v>
      </c>
      <c r="B2295" s="1" t="s">
        <v>2875</v>
      </c>
      <c r="C2295" t="s">
        <v>1051</v>
      </c>
      <c r="D2295" t="s">
        <v>75</v>
      </c>
      <c r="E2295" s="2">
        <v>1</v>
      </c>
      <c r="F2295" t="str">
        <f t="shared" si="35"/>
        <v>BMW 1</v>
      </c>
      <c r="G2295"/>
      <c r="H2295" s="2" t="s">
        <v>25179</v>
      </c>
      <c r="I2295" s="5">
        <v>90135</v>
      </c>
      <c r="J2295" s="2">
        <v>2020</v>
      </c>
      <c r="K2295" s="2">
        <v>85</v>
      </c>
      <c r="M2295" s="3">
        <v>25900</v>
      </c>
      <c r="N2295" s="2" t="s">
        <v>19</v>
      </c>
    </row>
    <row r="2296" spans="1:14" x14ac:dyDescent="0.25">
      <c r="A2296" t="s">
        <v>12</v>
      </c>
      <c r="B2296" s="1" t="s">
        <v>2569</v>
      </c>
      <c r="C2296" t="s">
        <v>621</v>
      </c>
      <c r="D2296" t="s">
        <v>75</v>
      </c>
      <c r="E2296" s="2">
        <v>1</v>
      </c>
      <c r="F2296" t="str">
        <f t="shared" si="35"/>
        <v>BMW 1</v>
      </c>
      <c r="G2296" t="s">
        <v>633</v>
      </c>
      <c r="H2296" s="2" t="s">
        <v>17</v>
      </c>
      <c r="I2296" s="5">
        <v>178500</v>
      </c>
      <c r="J2296" s="2">
        <v>2013</v>
      </c>
      <c r="K2296" s="2">
        <v>85</v>
      </c>
      <c r="L2296" t="s">
        <v>30</v>
      </c>
      <c r="M2296" s="3">
        <v>9950</v>
      </c>
      <c r="N2296" s="2" t="s">
        <v>2453</v>
      </c>
    </row>
    <row r="2297" spans="1:14" x14ac:dyDescent="0.25">
      <c r="A2297" t="s">
        <v>12</v>
      </c>
      <c r="B2297" s="1" t="s">
        <v>12273</v>
      </c>
      <c r="C2297" t="s">
        <v>2315</v>
      </c>
      <c r="D2297" t="s">
        <v>75</v>
      </c>
      <c r="E2297" s="2">
        <v>1</v>
      </c>
      <c r="F2297" t="str">
        <f t="shared" si="35"/>
        <v>BMW 1</v>
      </c>
      <c r="G2297" t="s">
        <v>12274</v>
      </c>
      <c r="H2297" s="2" t="s">
        <v>17</v>
      </c>
      <c r="I2297" s="5">
        <v>178000</v>
      </c>
      <c r="J2297" s="2">
        <v>2013</v>
      </c>
      <c r="K2297" s="2">
        <v>85</v>
      </c>
      <c r="L2297" t="s">
        <v>30</v>
      </c>
      <c r="M2297" s="3">
        <v>11000</v>
      </c>
      <c r="N2297" s="2" t="s">
        <v>6946</v>
      </c>
    </row>
    <row r="2298" spans="1:14" x14ac:dyDescent="0.25">
      <c r="A2298" t="s">
        <v>12</v>
      </c>
      <c r="B2298" s="1" t="s">
        <v>4860</v>
      </c>
      <c r="C2298" t="s">
        <v>4861</v>
      </c>
      <c r="D2298" t="s">
        <v>75</v>
      </c>
      <c r="E2298" s="2">
        <v>1</v>
      </c>
      <c r="F2298" t="str">
        <f t="shared" si="35"/>
        <v>BMW 1</v>
      </c>
      <c r="G2298" t="s">
        <v>4862</v>
      </c>
      <c r="H2298" s="2" t="s">
        <v>17</v>
      </c>
      <c r="I2298" s="5">
        <v>103000</v>
      </c>
      <c r="J2298" s="2">
        <v>2015</v>
      </c>
      <c r="K2298" s="2">
        <v>85</v>
      </c>
      <c r="L2298" t="s">
        <v>30</v>
      </c>
      <c r="M2298" s="3">
        <v>11700</v>
      </c>
      <c r="N2298" s="2" t="s">
        <v>4765</v>
      </c>
    </row>
    <row r="2299" spans="1:14" x14ac:dyDescent="0.25">
      <c r="A2299" t="s">
        <v>12</v>
      </c>
      <c r="B2299" s="1" t="s">
        <v>236</v>
      </c>
      <c r="C2299" t="s">
        <v>237</v>
      </c>
      <c r="D2299" t="s">
        <v>75</v>
      </c>
      <c r="E2299" s="2">
        <v>1</v>
      </c>
      <c r="F2299" t="str">
        <f t="shared" si="35"/>
        <v>BMW 1</v>
      </c>
      <c r="G2299" t="s">
        <v>238</v>
      </c>
      <c r="H2299" s="2" t="s">
        <v>17</v>
      </c>
      <c r="I2299" s="5">
        <v>179000</v>
      </c>
      <c r="J2299" s="2">
        <v>2013</v>
      </c>
      <c r="K2299" s="2">
        <v>85</v>
      </c>
      <c r="L2299" t="s">
        <v>30</v>
      </c>
      <c r="M2299" s="3">
        <v>9200</v>
      </c>
      <c r="N2299" s="2" t="s">
        <v>19</v>
      </c>
    </row>
    <row r="2300" spans="1:14" x14ac:dyDescent="0.25">
      <c r="A2300" t="s">
        <v>12</v>
      </c>
      <c r="B2300" s="1" t="s">
        <v>10830</v>
      </c>
      <c r="C2300" t="s">
        <v>10831</v>
      </c>
      <c r="D2300" t="s">
        <v>75</v>
      </c>
      <c r="E2300" s="2">
        <v>1</v>
      </c>
      <c r="F2300" t="str">
        <f t="shared" si="35"/>
        <v>BMW 1</v>
      </c>
      <c r="G2300" t="s">
        <v>9931</v>
      </c>
      <c r="H2300" s="2" t="s">
        <v>17</v>
      </c>
      <c r="I2300" s="5">
        <v>76000</v>
      </c>
      <c r="J2300" s="2">
        <v>2018</v>
      </c>
      <c r="K2300" s="2">
        <v>85</v>
      </c>
      <c r="L2300" t="s">
        <v>30</v>
      </c>
      <c r="M2300" s="3">
        <v>16700</v>
      </c>
      <c r="N2300" s="2" t="s">
        <v>10784</v>
      </c>
    </row>
    <row r="2301" spans="1:14" x14ac:dyDescent="0.25">
      <c r="A2301" t="s">
        <v>12</v>
      </c>
      <c r="B2301" s="1" t="s">
        <v>3107</v>
      </c>
      <c r="C2301" t="s">
        <v>3108</v>
      </c>
      <c r="D2301" t="s">
        <v>75</v>
      </c>
      <c r="E2301" s="2">
        <v>1</v>
      </c>
      <c r="F2301" t="str">
        <f t="shared" si="35"/>
        <v>BMW 1</v>
      </c>
      <c r="G2301" t="s">
        <v>2266</v>
      </c>
      <c r="H2301" s="2" t="s">
        <v>17</v>
      </c>
      <c r="I2301" s="5">
        <v>156000</v>
      </c>
      <c r="J2301" s="2">
        <v>2016</v>
      </c>
      <c r="K2301" s="2">
        <v>85</v>
      </c>
      <c r="L2301" t="s">
        <v>18</v>
      </c>
      <c r="M2301" s="3">
        <v>14069</v>
      </c>
      <c r="N2301" s="2" t="s">
        <v>3109</v>
      </c>
    </row>
    <row r="2302" spans="1:14" x14ac:dyDescent="0.25">
      <c r="A2302" t="s">
        <v>12</v>
      </c>
      <c r="B2302" s="1" t="s">
        <v>14902</v>
      </c>
      <c r="C2302" t="s">
        <v>6107</v>
      </c>
      <c r="D2302" t="s">
        <v>75</v>
      </c>
      <c r="E2302" s="2">
        <v>1</v>
      </c>
      <c r="F2302" t="str">
        <f t="shared" si="35"/>
        <v>BMW 1</v>
      </c>
      <c r="G2302" t="s">
        <v>14903</v>
      </c>
      <c r="H2302" s="2" t="s">
        <v>17</v>
      </c>
      <c r="I2302" s="5">
        <v>140000</v>
      </c>
      <c r="J2302" s="2">
        <v>2015</v>
      </c>
      <c r="K2302" s="2">
        <v>85</v>
      </c>
      <c r="L2302" t="s">
        <v>37</v>
      </c>
      <c r="M2302" s="3">
        <v>12899</v>
      </c>
      <c r="N2302" s="2" t="s">
        <v>10147</v>
      </c>
    </row>
    <row r="2303" spans="1:14" x14ac:dyDescent="0.25">
      <c r="A2303" t="s">
        <v>12</v>
      </c>
      <c r="B2303" s="1" t="s">
        <v>9929</v>
      </c>
      <c r="C2303" t="s">
        <v>9930</v>
      </c>
      <c r="D2303" t="s">
        <v>75</v>
      </c>
      <c r="E2303" s="2">
        <v>1</v>
      </c>
      <c r="F2303" t="str">
        <f t="shared" si="35"/>
        <v>BMW 1</v>
      </c>
      <c r="G2303" t="s">
        <v>9931</v>
      </c>
      <c r="H2303" s="2" t="s">
        <v>17</v>
      </c>
      <c r="I2303" s="5">
        <v>176000</v>
      </c>
      <c r="J2303" s="2">
        <v>2013</v>
      </c>
      <c r="L2303" t="s">
        <v>30</v>
      </c>
      <c r="M2303" s="3">
        <v>9450</v>
      </c>
      <c r="N2303" s="2" t="s">
        <v>2568</v>
      </c>
    </row>
    <row r="2304" spans="1:14" x14ac:dyDescent="0.25">
      <c r="A2304" t="s">
        <v>12</v>
      </c>
      <c r="B2304" s="1" t="s">
        <v>9105</v>
      </c>
      <c r="C2304" t="s">
        <v>9106</v>
      </c>
      <c r="D2304" t="s">
        <v>75</v>
      </c>
      <c r="E2304" s="2">
        <v>1</v>
      </c>
      <c r="F2304" t="str">
        <f t="shared" si="35"/>
        <v>BMW 1</v>
      </c>
      <c r="G2304" t="s">
        <v>2266</v>
      </c>
      <c r="H2304" s="2" t="s">
        <v>17</v>
      </c>
      <c r="I2304" s="5">
        <v>114000</v>
      </c>
      <c r="J2304" s="2">
        <v>2013</v>
      </c>
      <c r="K2304" s="2">
        <v>85</v>
      </c>
      <c r="L2304" t="s">
        <v>18</v>
      </c>
      <c r="M2304" s="3">
        <v>10900</v>
      </c>
      <c r="N2304" s="2" t="s">
        <v>9039</v>
      </c>
    </row>
    <row r="2305" spans="1:14" x14ac:dyDescent="0.25">
      <c r="A2305" t="s">
        <v>12</v>
      </c>
      <c r="B2305" s="1" t="s">
        <v>1217</v>
      </c>
      <c r="C2305" t="s">
        <v>1218</v>
      </c>
      <c r="D2305" t="s">
        <v>75</v>
      </c>
      <c r="E2305" s="2">
        <v>1</v>
      </c>
      <c r="F2305" t="str">
        <f t="shared" si="35"/>
        <v>BMW 1</v>
      </c>
      <c r="G2305" t="s">
        <v>1219</v>
      </c>
      <c r="H2305" s="2" t="s">
        <v>17</v>
      </c>
      <c r="I2305" s="5">
        <v>179000</v>
      </c>
      <c r="J2305" s="2">
        <v>2013</v>
      </c>
      <c r="K2305" s="2">
        <v>85</v>
      </c>
      <c r="L2305" t="s">
        <v>30</v>
      </c>
      <c r="M2305" s="3">
        <v>10650</v>
      </c>
      <c r="N2305" s="2" t="s">
        <v>1080</v>
      </c>
    </row>
    <row r="2306" spans="1:14" x14ac:dyDescent="0.25">
      <c r="A2306" t="s">
        <v>12</v>
      </c>
      <c r="B2306" s="1" t="s">
        <v>14585</v>
      </c>
      <c r="C2306" t="s">
        <v>1051</v>
      </c>
      <c r="D2306" t="s">
        <v>75</v>
      </c>
      <c r="E2306" s="2">
        <v>1</v>
      </c>
      <c r="F2306" t="str">
        <f t="shared" si="35"/>
        <v>BMW 1</v>
      </c>
      <c r="G2306"/>
      <c r="H2306" s="2" t="s">
        <v>25179</v>
      </c>
      <c r="I2306" s="5">
        <v>115913</v>
      </c>
      <c r="J2306" s="2">
        <v>2019</v>
      </c>
      <c r="K2306" s="2">
        <v>80</v>
      </c>
      <c r="M2306" s="3">
        <v>18900</v>
      </c>
      <c r="N2306" s="2" t="s">
        <v>19</v>
      </c>
    </row>
    <row r="2307" spans="1:14" x14ac:dyDescent="0.25">
      <c r="A2307" t="s">
        <v>12</v>
      </c>
      <c r="B2307" s="1" t="s">
        <v>9208</v>
      </c>
      <c r="C2307" t="s">
        <v>1051</v>
      </c>
      <c r="D2307" t="s">
        <v>75</v>
      </c>
      <c r="E2307" s="2">
        <v>1</v>
      </c>
      <c r="F2307" t="str">
        <f t="shared" ref="F2307:F2370" si="36">D2307&amp; " " &amp; E2307</f>
        <v>BMW 1</v>
      </c>
      <c r="G2307"/>
      <c r="H2307" s="2" t="s">
        <v>25179</v>
      </c>
      <c r="I2307" s="5">
        <v>63965</v>
      </c>
      <c r="J2307" s="2">
        <v>2019</v>
      </c>
      <c r="K2307" s="2">
        <v>80</v>
      </c>
      <c r="M2307" s="3">
        <v>19900</v>
      </c>
      <c r="N2307" s="2" t="s">
        <v>19</v>
      </c>
    </row>
    <row r="2308" spans="1:14" x14ac:dyDescent="0.25">
      <c r="A2308" t="s">
        <v>12</v>
      </c>
      <c r="B2308" s="1" t="s">
        <v>13528</v>
      </c>
      <c r="C2308" t="s">
        <v>13529</v>
      </c>
      <c r="D2308" t="s">
        <v>75</v>
      </c>
      <c r="E2308" s="2">
        <v>1</v>
      </c>
      <c r="F2308" t="str">
        <f t="shared" si="36"/>
        <v>BMW 1</v>
      </c>
      <c r="G2308" t="s">
        <v>2667</v>
      </c>
      <c r="H2308" s="2" t="s">
        <v>17</v>
      </c>
      <c r="I2308" s="5">
        <v>200000</v>
      </c>
      <c r="J2308" s="2">
        <v>2018</v>
      </c>
      <c r="K2308" s="2">
        <v>110</v>
      </c>
      <c r="L2308" t="s">
        <v>30</v>
      </c>
      <c r="M2308" s="3">
        <v>16800</v>
      </c>
      <c r="N2308" s="2" t="s">
        <v>13505</v>
      </c>
    </row>
    <row r="2309" spans="1:14" x14ac:dyDescent="0.25">
      <c r="A2309" t="s">
        <v>12</v>
      </c>
      <c r="B2309" s="1" t="s">
        <v>11157</v>
      </c>
      <c r="C2309" t="s">
        <v>11158</v>
      </c>
      <c r="D2309" t="s">
        <v>75</v>
      </c>
      <c r="E2309" s="2">
        <v>1</v>
      </c>
      <c r="F2309" t="str">
        <f t="shared" si="36"/>
        <v>BMW 1</v>
      </c>
      <c r="G2309" t="s">
        <v>6927</v>
      </c>
      <c r="H2309" s="2" t="s">
        <v>17</v>
      </c>
      <c r="I2309" s="5">
        <v>80000</v>
      </c>
      <c r="J2309" s="2">
        <v>2016</v>
      </c>
      <c r="K2309" s="2">
        <v>110</v>
      </c>
      <c r="L2309" t="s">
        <v>30</v>
      </c>
      <c r="M2309" s="3">
        <v>16500</v>
      </c>
      <c r="N2309" s="2" t="s">
        <v>11123</v>
      </c>
    </row>
    <row r="2310" spans="1:14" x14ac:dyDescent="0.25">
      <c r="A2310" t="s">
        <v>12</v>
      </c>
      <c r="B2310" s="1" t="s">
        <v>10372</v>
      </c>
      <c r="C2310" t="s">
        <v>7627</v>
      </c>
      <c r="D2310" t="s">
        <v>75</v>
      </c>
      <c r="E2310" s="2">
        <v>1</v>
      </c>
      <c r="F2310" t="str">
        <f t="shared" si="36"/>
        <v>BMW 1</v>
      </c>
      <c r="G2310" t="s">
        <v>2667</v>
      </c>
      <c r="H2310" s="2" t="s">
        <v>17</v>
      </c>
      <c r="I2310" s="5">
        <v>113000</v>
      </c>
      <c r="J2310" s="2">
        <v>2016</v>
      </c>
      <c r="K2310" s="2">
        <v>110</v>
      </c>
      <c r="M2310" s="3">
        <v>16300</v>
      </c>
      <c r="N2310" s="2" t="s">
        <v>10354</v>
      </c>
    </row>
    <row r="2311" spans="1:14" x14ac:dyDescent="0.25">
      <c r="A2311" t="s">
        <v>12</v>
      </c>
      <c r="B2311" s="1" t="s">
        <v>9490</v>
      </c>
      <c r="C2311" t="s">
        <v>9491</v>
      </c>
      <c r="D2311" t="s">
        <v>75</v>
      </c>
      <c r="E2311" s="2">
        <v>1</v>
      </c>
      <c r="F2311" t="str">
        <f t="shared" si="36"/>
        <v>BMW 1</v>
      </c>
      <c r="G2311" t="s">
        <v>2667</v>
      </c>
      <c r="H2311" s="2" t="s">
        <v>17</v>
      </c>
      <c r="I2311" s="5">
        <v>141000</v>
      </c>
      <c r="J2311" s="2">
        <v>2014</v>
      </c>
      <c r="K2311" s="2">
        <v>105</v>
      </c>
      <c r="L2311" t="s">
        <v>121</v>
      </c>
      <c r="M2311" s="3">
        <v>11600</v>
      </c>
      <c r="N2311" s="2" t="s">
        <v>9190</v>
      </c>
    </row>
    <row r="2312" spans="1:14" x14ac:dyDescent="0.25">
      <c r="A2312" t="s">
        <v>12</v>
      </c>
      <c r="B2312" s="1" t="s">
        <v>6631</v>
      </c>
      <c r="C2312" t="s">
        <v>6632</v>
      </c>
      <c r="D2312" t="s">
        <v>75</v>
      </c>
      <c r="E2312" s="2">
        <v>1</v>
      </c>
      <c r="F2312" t="str">
        <f t="shared" si="36"/>
        <v>BMW 1</v>
      </c>
      <c r="G2312" t="s">
        <v>2667</v>
      </c>
      <c r="H2312" s="2" t="s">
        <v>17</v>
      </c>
      <c r="I2312" s="5">
        <v>80500</v>
      </c>
      <c r="J2312" s="2">
        <v>2017</v>
      </c>
      <c r="K2312" s="2">
        <v>110</v>
      </c>
      <c r="L2312" t="s">
        <v>3475</v>
      </c>
      <c r="M2312" s="3">
        <v>18000</v>
      </c>
      <c r="N2312" s="2" t="s">
        <v>272</v>
      </c>
    </row>
    <row r="2313" spans="1:14" x14ac:dyDescent="0.25">
      <c r="A2313" t="s">
        <v>12</v>
      </c>
      <c r="B2313" s="1" t="s">
        <v>13245</v>
      </c>
      <c r="C2313" t="s">
        <v>8021</v>
      </c>
      <c r="D2313" t="s">
        <v>75</v>
      </c>
      <c r="E2313" s="2">
        <v>1</v>
      </c>
      <c r="F2313" t="str">
        <f t="shared" si="36"/>
        <v>BMW 1</v>
      </c>
      <c r="G2313"/>
      <c r="H2313" s="2" t="s">
        <v>17</v>
      </c>
      <c r="I2313" s="5">
        <v>87528</v>
      </c>
      <c r="J2313" s="2">
        <v>2019</v>
      </c>
      <c r="K2313" s="2">
        <v>110</v>
      </c>
      <c r="M2313" s="3">
        <v>25217</v>
      </c>
      <c r="N2313" s="2" t="s">
        <v>6894</v>
      </c>
    </row>
    <row r="2314" spans="1:14" x14ac:dyDescent="0.25">
      <c r="A2314" t="s">
        <v>12</v>
      </c>
      <c r="B2314" s="1" t="s">
        <v>13252</v>
      </c>
      <c r="C2314" t="s">
        <v>8009</v>
      </c>
      <c r="D2314" t="s">
        <v>75</v>
      </c>
      <c r="E2314" s="2">
        <v>1</v>
      </c>
      <c r="F2314" t="str">
        <f t="shared" si="36"/>
        <v>BMW 1</v>
      </c>
      <c r="G2314"/>
      <c r="H2314" s="2" t="s">
        <v>17</v>
      </c>
      <c r="I2314" s="5">
        <v>87528</v>
      </c>
      <c r="J2314" s="2">
        <v>2019</v>
      </c>
      <c r="K2314" s="2">
        <v>110</v>
      </c>
      <c r="M2314" s="3">
        <v>25217</v>
      </c>
      <c r="N2314" s="2" t="s">
        <v>6894</v>
      </c>
    </row>
    <row r="2315" spans="1:14" x14ac:dyDescent="0.25">
      <c r="A2315" t="s">
        <v>12</v>
      </c>
      <c r="B2315" s="1" t="s">
        <v>10908</v>
      </c>
      <c r="C2315" t="s">
        <v>10909</v>
      </c>
      <c r="D2315" t="s">
        <v>75</v>
      </c>
      <c r="E2315" s="2">
        <v>1</v>
      </c>
      <c r="F2315" t="str">
        <f t="shared" si="36"/>
        <v>BMW 1</v>
      </c>
      <c r="G2315" t="s">
        <v>10910</v>
      </c>
      <c r="H2315" s="2" t="s">
        <v>17</v>
      </c>
      <c r="I2315" s="5">
        <v>161000</v>
      </c>
      <c r="J2315" s="2">
        <v>2016</v>
      </c>
      <c r="K2315" s="2">
        <v>110</v>
      </c>
      <c r="L2315" t="s">
        <v>18</v>
      </c>
      <c r="M2315" s="3">
        <v>16500</v>
      </c>
      <c r="N2315" s="2" t="s">
        <v>10903</v>
      </c>
    </row>
    <row r="2316" spans="1:14" x14ac:dyDescent="0.25">
      <c r="A2316" t="s">
        <v>12</v>
      </c>
      <c r="B2316" s="1" t="s">
        <v>15159</v>
      </c>
      <c r="C2316" t="s">
        <v>15160</v>
      </c>
      <c r="D2316" t="s">
        <v>75</v>
      </c>
      <c r="E2316" s="2">
        <v>1</v>
      </c>
      <c r="F2316" t="str">
        <f t="shared" si="36"/>
        <v>BMW 1</v>
      </c>
      <c r="G2316" t="s">
        <v>2667</v>
      </c>
      <c r="H2316" s="2" t="s">
        <v>17</v>
      </c>
      <c r="I2316" s="5">
        <v>29000</v>
      </c>
      <c r="J2316" s="2">
        <v>2019</v>
      </c>
      <c r="K2316" s="2">
        <v>110</v>
      </c>
      <c r="L2316" t="s">
        <v>96</v>
      </c>
      <c r="M2316" s="3">
        <v>33500</v>
      </c>
      <c r="N2316" s="2" t="s">
        <v>15161</v>
      </c>
    </row>
    <row r="2317" spans="1:14" x14ac:dyDescent="0.25">
      <c r="A2317" t="s">
        <v>12</v>
      </c>
      <c r="B2317" s="1" t="s">
        <v>14773</v>
      </c>
      <c r="C2317" t="s">
        <v>14774</v>
      </c>
      <c r="D2317" t="s">
        <v>75</v>
      </c>
      <c r="E2317" s="2">
        <v>1</v>
      </c>
      <c r="F2317" t="str">
        <f t="shared" si="36"/>
        <v>BMW 1</v>
      </c>
      <c r="G2317" t="s">
        <v>14775</v>
      </c>
      <c r="H2317" s="2" t="s">
        <v>17</v>
      </c>
      <c r="I2317" s="5">
        <v>119000</v>
      </c>
      <c r="J2317" s="2">
        <v>2016</v>
      </c>
      <c r="K2317" s="2">
        <v>110</v>
      </c>
      <c r="L2317" t="s">
        <v>45</v>
      </c>
      <c r="M2317" s="3">
        <v>19999</v>
      </c>
      <c r="N2317" s="2" t="s">
        <v>13816</v>
      </c>
    </row>
    <row r="2318" spans="1:14" x14ac:dyDescent="0.25">
      <c r="A2318" t="s">
        <v>12</v>
      </c>
      <c r="B2318" s="1" t="s">
        <v>13508</v>
      </c>
      <c r="C2318" t="s">
        <v>8021</v>
      </c>
      <c r="D2318" t="s">
        <v>75</v>
      </c>
      <c r="E2318" s="2">
        <v>1</v>
      </c>
      <c r="F2318" t="str">
        <f t="shared" si="36"/>
        <v>BMW 1</v>
      </c>
      <c r="G2318"/>
      <c r="H2318" s="2" t="s">
        <v>17</v>
      </c>
      <c r="I2318" s="5">
        <v>74000</v>
      </c>
      <c r="J2318" s="2">
        <v>2019</v>
      </c>
      <c r="K2318" s="2">
        <v>110</v>
      </c>
      <c r="M2318" s="3">
        <v>26900</v>
      </c>
      <c r="N2318" s="2" t="s">
        <v>6894</v>
      </c>
    </row>
    <row r="2319" spans="1:14" x14ac:dyDescent="0.25">
      <c r="A2319" t="s">
        <v>12</v>
      </c>
      <c r="B2319" s="1" t="s">
        <v>13501</v>
      </c>
      <c r="C2319" t="s">
        <v>8009</v>
      </c>
      <c r="D2319" t="s">
        <v>75</v>
      </c>
      <c r="E2319" s="2">
        <v>1</v>
      </c>
      <c r="F2319" t="str">
        <f t="shared" si="36"/>
        <v>BMW 1</v>
      </c>
      <c r="G2319"/>
      <c r="H2319" s="2" t="s">
        <v>17</v>
      </c>
      <c r="I2319" s="5">
        <v>74000</v>
      </c>
      <c r="J2319" s="2">
        <v>2019</v>
      </c>
      <c r="K2319" s="2">
        <v>110</v>
      </c>
      <c r="M2319" s="3">
        <v>26900</v>
      </c>
      <c r="N2319" s="2" t="s">
        <v>6894</v>
      </c>
    </row>
    <row r="2320" spans="1:14" x14ac:dyDescent="0.25">
      <c r="A2320" t="s">
        <v>12</v>
      </c>
      <c r="B2320" s="1" t="s">
        <v>7920</v>
      </c>
      <c r="C2320" t="s">
        <v>7921</v>
      </c>
      <c r="D2320" t="s">
        <v>75</v>
      </c>
      <c r="E2320" s="2">
        <v>1</v>
      </c>
      <c r="F2320" t="str">
        <f t="shared" si="36"/>
        <v>BMW 1</v>
      </c>
      <c r="G2320" t="s">
        <v>7922</v>
      </c>
      <c r="H2320" s="2" t="s">
        <v>17</v>
      </c>
      <c r="I2320" s="5">
        <v>156000</v>
      </c>
      <c r="J2320" s="2">
        <v>2015</v>
      </c>
      <c r="K2320" s="2">
        <v>110</v>
      </c>
      <c r="L2320" t="s">
        <v>30</v>
      </c>
      <c r="M2320" s="3">
        <v>18850</v>
      </c>
      <c r="N2320" s="2" t="s">
        <v>6894</v>
      </c>
    </row>
    <row r="2321" spans="1:14" x14ac:dyDescent="0.25">
      <c r="A2321" t="s">
        <v>12</v>
      </c>
      <c r="B2321" s="1" t="s">
        <v>15049</v>
      </c>
      <c r="C2321" t="s">
        <v>1051</v>
      </c>
      <c r="D2321" t="s">
        <v>75</v>
      </c>
      <c r="E2321" s="2">
        <v>1</v>
      </c>
      <c r="F2321" t="str">
        <f t="shared" si="36"/>
        <v>BMW 1</v>
      </c>
      <c r="G2321"/>
      <c r="H2321" s="2" t="s">
        <v>25179</v>
      </c>
      <c r="I2321" s="5">
        <v>30995</v>
      </c>
      <c r="J2321" s="2">
        <v>2020</v>
      </c>
      <c r="K2321" s="2">
        <v>110</v>
      </c>
      <c r="M2321" s="3">
        <v>35500</v>
      </c>
      <c r="N2321" s="2" t="s">
        <v>19</v>
      </c>
    </row>
    <row r="2322" spans="1:14" x14ac:dyDescent="0.25">
      <c r="A2322" t="s">
        <v>12</v>
      </c>
      <c r="B2322" s="1" t="s">
        <v>2665</v>
      </c>
      <c r="C2322" t="s">
        <v>2666</v>
      </c>
      <c r="D2322" t="s">
        <v>75</v>
      </c>
      <c r="E2322" s="2">
        <v>1</v>
      </c>
      <c r="F2322" t="str">
        <f t="shared" si="36"/>
        <v>BMW 1</v>
      </c>
      <c r="G2322" t="s">
        <v>2667</v>
      </c>
      <c r="H2322" s="2" t="s">
        <v>17</v>
      </c>
      <c r="I2322" s="5">
        <v>145000</v>
      </c>
      <c r="J2322" s="2">
        <v>2014</v>
      </c>
      <c r="K2322" s="2">
        <v>105</v>
      </c>
      <c r="L2322" t="s">
        <v>30</v>
      </c>
      <c r="M2322" s="3">
        <v>14500</v>
      </c>
      <c r="N2322" s="2" t="s">
        <v>2607</v>
      </c>
    </row>
    <row r="2323" spans="1:14" x14ac:dyDescent="0.25">
      <c r="A2323" t="s">
        <v>12</v>
      </c>
      <c r="B2323" s="1" t="s">
        <v>6427</v>
      </c>
      <c r="C2323" t="s">
        <v>6428</v>
      </c>
      <c r="D2323" t="s">
        <v>75</v>
      </c>
      <c r="E2323" s="2">
        <v>1</v>
      </c>
      <c r="F2323" t="str">
        <f t="shared" si="36"/>
        <v>BMW 1</v>
      </c>
      <c r="G2323" t="s">
        <v>2667</v>
      </c>
      <c r="H2323" s="2" t="s">
        <v>17</v>
      </c>
      <c r="I2323" s="5">
        <v>228000</v>
      </c>
      <c r="J2323" s="2">
        <v>2017</v>
      </c>
      <c r="K2323" s="2">
        <v>110</v>
      </c>
      <c r="L2323" t="s">
        <v>45</v>
      </c>
      <c r="M2323" s="3">
        <v>15500</v>
      </c>
      <c r="N2323" s="2" t="s">
        <v>6158</v>
      </c>
    </row>
    <row r="2324" spans="1:14" x14ac:dyDescent="0.25">
      <c r="A2324" t="s">
        <v>12</v>
      </c>
      <c r="B2324" s="1" t="s">
        <v>4696</v>
      </c>
      <c r="C2324" t="s">
        <v>4697</v>
      </c>
      <c r="D2324" t="s">
        <v>75</v>
      </c>
      <c r="E2324" s="2">
        <v>1</v>
      </c>
      <c r="F2324" t="str">
        <f t="shared" si="36"/>
        <v>BMW 1</v>
      </c>
      <c r="G2324" t="s">
        <v>4698</v>
      </c>
      <c r="H2324" s="2" t="s">
        <v>17</v>
      </c>
      <c r="I2324" s="5">
        <v>163930</v>
      </c>
      <c r="J2324" s="2">
        <v>2016</v>
      </c>
      <c r="K2324" s="2">
        <v>110</v>
      </c>
      <c r="L2324" t="s">
        <v>18</v>
      </c>
      <c r="M2324" s="3">
        <v>19000</v>
      </c>
      <c r="N2324" s="2" t="s">
        <v>4609</v>
      </c>
    </row>
    <row r="2325" spans="1:14" x14ac:dyDescent="0.25">
      <c r="A2325" t="s">
        <v>12</v>
      </c>
      <c r="B2325" s="1" t="s">
        <v>15052</v>
      </c>
      <c r="C2325" t="s">
        <v>15053</v>
      </c>
      <c r="D2325" t="s">
        <v>75</v>
      </c>
      <c r="E2325" s="2">
        <v>1</v>
      </c>
      <c r="F2325" t="str">
        <f t="shared" si="36"/>
        <v>BMW 1</v>
      </c>
      <c r="G2325" t="s">
        <v>15054</v>
      </c>
      <c r="H2325" s="2" t="s">
        <v>17</v>
      </c>
      <c r="I2325" s="5">
        <v>100500</v>
      </c>
      <c r="J2325" s="2">
        <v>2017</v>
      </c>
      <c r="K2325" s="2">
        <v>110</v>
      </c>
      <c r="L2325" t="s">
        <v>96</v>
      </c>
      <c r="M2325" s="3">
        <v>21900</v>
      </c>
      <c r="N2325" s="2" t="s">
        <v>15055</v>
      </c>
    </row>
    <row r="2326" spans="1:14" x14ac:dyDescent="0.25">
      <c r="A2326" t="s">
        <v>12</v>
      </c>
      <c r="B2326" s="1" t="s">
        <v>1291</v>
      </c>
      <c r="C2326" t="s">
        <v>1292</v>
      </c>
      <c r="D2326" t="s">
        <v>75</v>
      </c>
      <c r="E2326" s="2">
        <v>1</v>
      </c>
      <c r="F2326" t="str">
        <f t="shared" si="36"/>
        <v>BMW 1</v>
      </c>
      <c r="G2326" t="s">
        <v>1293</v>
      </c>
      <c r="H2326" s="2" t="s">
        <v>17</v>
      </c>
      <c r="I2326" s="5">
        <v>187000</v>
      </c>
      <c r="J2326" s="2">
        <v>2014</v>
      </c>
      <c r="L2326" t="s">
        <v>54</v>
      </c>
      <c r="M2326" s="3">
        <v>12000</v>
      </c>
      <c r="N2326" s="2" t="s">
        <v>1276</v>
      </c>
    </row>
    <row r="2327" spans="1:14" x14ac:dyDescent="0.25">
      <c r="A2327" t="s">
        <v>12</v>
      </c>
      <c r="B2327" s="1" t="s">
        <v>16819</v>
      </c>
      <c r="C2327" t="s">
        <v>1051</v>
      </c>
      <c r="D2327" t="s">
        <v>75</v>
      </c>
      <c r="E2327" s="2">
        <v>1</v>
      </c>
      <c r="F2327" t="str">
        <f t="shared" si="36"/>
        <v>BMW 1</v>
      </c>
      <c r="G2327"/>
      <c r="H2327" s="2" t="s">
        <v>25179</v>
      </c>
      <c r="I2327" s="5">
        <v>109158</v>
      </c>
      <c r="J2327" s="2">
        <v>2018</v>
      </c>
      <c r="K2327" s="2">
        <v>100</v>
      </c>
      <c r="M2327" s="3">
        <v>16900</v>
      </c>
      <c r="N2327" s="2" t="s">
        <v>19</v>
      </c>
    </row>
    <row r="2328" spans="1:14" x14ac:dyDescent="0.25">
      <c r="A2328" t="s">
        <v>12</v>
      </c>
      <c r="B2328" s="1" t="s">
        <v>16924</v>
      </c>
      <c r="C2328" t="s">
        <v>1051</v>
      </c>
      <c r="D2328" t="s">
        <v>75</v>
      </c>
      <c r="E2328" s="2">
        <v>1</v>
      </c>
      <c r="F2328" t="str">
        <f t="shared" si="36"/>
        <v>BMW 1</v>
      </c>
      <c r="G2328"/>
      <c r="H2328" s="2" t="s">
        <v>25179</v>
      </c>
      <c r="I2328" s="5">
        <v>112429</v>
      </c>
      <c r="J2328" s="2">
        <v>2018</v>
      </c>
      <c r="K2328" s="2">
        <v>100</v>
      </c>
      <c r="M2328" s="3">
        <v>16900</v>
      </c>
      <c r="N2328" s="2" t="s">
        <v>19</v>
      </c>
    </row>
    <row r="2329" spans="1:14" x14ac:dyDescent="0.25">
      <c r="A2329" t="s">
        <v>12</v>
      </c>
      <c r="B2329" s="1" t="s">
        <v>2905</v>
      </c>
      <c r="C2329" t="s">
        <v>2906</v>
      </c>
      <c r="D2329" t="s">
        <v>75</v>
      </c>
      <c r="E2329" s="2">
        <v>1</v>
      </c>
      <c r="F2329" t="str">
        <f t="shared" si="36"/>
        <v>BMW 1</v>
      </c>
      <c r="G2329" t="s">
        <v>1974</v>
      </c>
      <c r="H2329" s="2" t="s">
        <v>17</v>
      </c>
      <c r="I2329" s="5">
        <v>103300</v>
      </c>
      <c r="J2329" s="2">
        <v>2016</v>
      </c>
      <c r="K2329" s="2">
        <v>140</v>
      </c>
      <c r="L2329" t="s">
        <v>37</v>
      </c>
      <c r="M2329" s="3">
        <v>18700</v>
      </c>
      <c r="N2329" s="2" t="s">
        <v>2899</v>
      </c>
    </row>
    <row r="2330" spans="1:14" x14ac:dyDescent="0.25">
      <c r="A2330" t="s">
        <v>12</v>
      </c>
      <c r="B2330" s="1" t="s">
        <v>12411</v>
      </c>
      <c r="C2330" t="s">
        <v>12412</v>
      </c>
      <c r="D2330" t="s">
        <v>75</v>
      </c>
      <c r="E2330" s="2">
        <v>1</v>
      </c>
      <c r="F2330" t="str">
        <f t="shared" si="36"/>
        <v>BMW 1</v>
      </c>
      <c r="G2330" t="s">
        <v>12413</v>
      </c>
      <c r="H2330" s="2" t="s">
        <v>17</v>
      </c>
      <c r="I2330" s="5">
        <v>175000</v>
      </c>
      <c r="J2330" s="2">
        <v>2013</v>
      </c>
      <c r="K2330" s="2">
        <v>135</v>
      </c>
      <c r="L2330" t="s">
        <v>96</v>
      </c>
      <c r="M2330" s="3">
        <v>13000</v>
      </c>
      <c r="N2330" s="2" t="s">
        <v>12386</v>
      </c>
    </row>
    <row r="2331" spans="1:14" x14ac:dyDescent="0.25">
      <c r="A2331" t="s">
        <v>12</v>
      </c>
      <c r="B2331" s="1" t="s">
        <v>3184</v>
      </c>
      <c r="C2331" t="s">
        <v>3185</v>
      </c>
      <c r="D2331" t="s">
        <v>75</v>
      </c>
      <c r="E2331" s="2">
        <v>1</v>
      </c>
      <c r="F2331" t="str">
        <f t="shared" si="36"/>
        <v>BMW 1</v>
      </c>
      <c r="G2331" t="s">
        <v>1974</v>
      </c>
      <c r="H2331" s="2" t="s">
        <v>17</v>
      </c>
      <c r="I2331" s="5">
        <v>167000</v>
      </c>
      <c r="J2331" s="2">
        <v>2014</v>
      </c>
      <c r="K2331" s="2">
        <v>135</v>
      </c>
      <c r="L2331" t="s">
        <v>45</v>
      </c>
      <c r="M2331" s="3">
        <v>12900</v>
      </c>
      <c r="N2331" s="2" t="s">
        <v>3059</v>
      </c>
    </row>
    <row r="2332" spans="1:14" x14ac:dyDescent="0.25">
      <c r="A2332" t="s">
        <v>12</v>
      </c>
      <c r="B2332" s="1" t="s">
        <v>1917</v>
      </c>
      <c r="C2332" t="s">
        <v>1918</v>
      </c>
      <c r="D2332" t="s">
        <v>75</v>
      </c>
      <c r="E2332" s="2">
        <v>1</v>
      </c>
      <c r="F2332" t="str">
        <f t="shared" si="36"/>
        <v>BMW 1</v>
      </c>
      <c r="G2332" t="s">
        <v>1919</v>
      </c>
      <c r="H2332" s="2" t="s">
        <v>17</v>
      </c>
      <c r="I2332" s="5">
        <v>186000</v>
      </c>
      <c r="J2332" s="2">
        <v>2015</v>
      </c>
      <c r="K2332" s="2">
        <v>190</v>
      </c>
      <c r="L2332" t="s">
        <v>96</v>
      </c>
      <c r="M2332" s="3">
        <v>20000</v>
      </c>
      <c r="N2332" s="2" t="s">
        <v>1904</v>
      </c>
    </row>
    <row r="2333" spans="1:14" x14ac:dyDescent="0.25">
      <c r="A2333" t="s">
        <v>12</v>
      </c>
      <c r="B2333" s="1" t="s">
        <v>13154</v>
      </c>
      <c r="C2333" t="s">
        <v>13155</v>
      </c>
      <c r="D2333" t="s">
        <v>75</v>
      </c>
      <c r="E2333" s="2">
        <v>1</v>
      </c>
      <c r="F2333" t="str">
        <f t="shared" si="36"/>
        <v>BMW 1</v>
      </c>
      <c r="G2333" t="s">
        <v>13156</v>
      </c>
      <c r="H2333" s="2" t="s">
        <v>17</v>
      </c>
      <c r="I2333" s="5">
        <v>137000</v>
      </c>
      <c r="J2333" s="2">
        <v>2013</v>
      </c>
      <c r="K2333" s="2">
        <v>160</v>
      </c>
      <c r="L2333" t="s">
        <v>30</v>
      </c>
      <c r="M2333" s="3">
        <v>14800</v>
      </c>
      <c r="N2333" s="2" t="s">
        <v>13121</v>
      </c>
    </row>
    <row r="2334" spans="1:14" x14ac:dyDescent="0.25">
      <c r="A2334" t="s">
        <v>12</v>
      </c>
      <c r="B2334" s="1" t="s">
        <v>13428</v>
      </c>
      <c r="C2334" t="s">
        <v>13429</v>
      </c>
      <c r="D2334" t="s">
        <v>75</v>
      </c>
      <c r="E2334" s="2">
        <v>1</v>
      </c>
      <c r="F2334" t="str">
        <f t="shared" si="36"/>
        <v>BMW 1</v>
      </c>
      <c r="G2334" t="s">
        <v>13430</v>
      </c>
      <c r="H2334" s="2" t="s">
        <v>17</v>
      </c>
      <c r="I2334" s="5">
        <v>67000</v>
      </c>
      <c r="J2334" s="2">
        <v>2018</v>
      </c>
      <c r="K2334" s="2">
        <v>85</v>
      </c>
      <c r="L2334" t="s">
        <v>30</v>
      </c>
      <c r="M2334" s="3">
        <v>20500</v>
      </c>
      <c r="N2334" s="2" t="s">
        <v>13402</v>
      </c>
    </row>
    <row r="2335" spans="1:14" x14ac:dyDescent="0.25">
      <c r="A2335" t="s">
        <v>12</v>
      </c>
      <c r="B2335" s="1" t="s">
        <v>189</v>
      </c>
      <c r="C2335" t="s">
        <v>190</v>
      </c>
      <c r="D2335" t="s">
        <v>75</v>
      </c>
      <c r="E2335" s="2">
        <v>1</v>
      </c>
      <c r="F2335" t="str">
        <f t="shared" si="36"/>
        <v>BMW 1</v>
      </c>
      <c r="G2335"/>
      <c r="H2335" s="2" t="s">
        <v>17</v>
      </c>
      <c r="I2335" s="5">
        <v>108000</v>
      </c>
      <c r="J2335" s="2">
        <v>2018</v>
      </c>
      <c r="K2335" s="2">
        <v>110</v>
      </c>
      <c r="L2335" t="s">
        <v>45</v>
      </c>
      <c r="M2335" s="3">
        <v>21490</v>
      </c>
      <c r="N2335" s="2" t="s">
        <v>19</v>
      </c>
    </row>
    <row r="2336" spans="1:14" x14ac:dyDescent="0.25">
      <c r="A2336" t="s">
        <v>12</v>
      </c>
      <c r="B2336" s="1" t="s">
        <v>13459</v>
      </c>
      <c r="C2336" t="s">
        <v>13460</v>
      </c>
      <c r="D2336" t="s">
        <v>75</v>
      </c>
      <c r="E2336" s="2">
        <v>1</v>
      </c>
      <c r="F2336" t="str">
        <f t="shared" si="36"/>
        <v>BMW 1</v>
      </c>
      <c r="G2336" t="s">
        <v>13461</v>
      </c>
      <c r="H2336" s="2" t="s">
        <v>17</v>
      </c>
      <c r="I2336" s="5">
        <v>90000</v>
      </c>
      <c r="J2336" s="2">
        <v>2019</v>
      </c>
      <c r="K2336" s="2">
        <v>111</v>
      </c>
      <c r="L2336" t="s">
        <v>25</v>
      </c>
      <c r="M2336" s="3">
        <v>25000</v>
      </c>
      <c r="N2336" s="2" t="s">
        <v>13451</v>
      </c>
    </row>
    <row r="2337" spans="1:14" x14ac:dyDescent="0.25">
      <c r="A2337" t="s">
        <v>12</v>
      </c>
      <c r="B2337" s="1" t="s">
        <v>4530</v>
      </c>
      <c r="C2337" t="s">
        <v>1084</v>
      </c>
      <c r="D2337" t="s">
        <v>75</v>
      </c>
      <c r="E2337" s="2">
        <v>1</v>
      </c>
      <c r="F2337" t="str">
        <f t="shared" si="36"/>
        <v>BMW 1</v>
      </c>
      <c r="G2337" t="s">
        <v>4531</v>
      </c>
      <c r="H2337" s="2" t="s">
        <v>17</v>
      </c>
      <c r="I2337" s="5">
        <v>178000</v>
      </c>
      <c r="J2337" s="2">
        <v>2015</v>
      </c>
      <c r="K2337" s="2">
        <v>110</v>
      </c>
      <c r="L2337" t="s">
        <v>30</v>
      </c>
      <c r="M2337" s="3">
        <v>12400</v>
      </c>
      <c r="N2337" s="2" t="s">
        <v>4431</v>
      </c>
    </row>
    <row r="2338" spans="1:14" x14ac:dyDescent="0.25">
      <c r="A2338" t="s">
        <v>12</v>
      </c>
      <c r="B2338" s="1" t="s">
        <v>3613</v>
      </c>
      <c r="C2338" t="s">
        <v>894</v>
      </c>
      <c r="D2338" t="s">
        <v>75</v>
      </c>
      <c r="E2338" s="2">
        <v>1</v>
      </c>
      <c r="F2338" t="str">
        <f t="shared" si="36"/>
        <v>BMW 1</v>
      </c>
      <c r="G2338" t="s">
        <v>2667</v>
      </c>
      <c r="H2338" s="2" t="s">
        <v>17</v>
      </c>
      <c r="I2338" s="5">
        <v>68976</v>
      </c>
      <c r="J2338" s="2">
        <v>2017</v>
      </c>
      <c r="K2338" s="2">
        <v>110</v>
      </c>
      <c r="L2338" t="s">
        <v>30</v>
      </c>
      <c r="M2338" s="3">
        <v>23000</v>
      </c>
      <c r="N2338" s="2" t="s">
        <v>3570</v>
      </c>
    </row>
    <row r="2339" spans="1:14" x14ac:dyDescent="0.25">
      <c r="A2339" t="s">
        <v>12</v>
      </c>
      <c r="B2339" s="1" t="s">
        <v>4035</v>
      </c>
      <c r="C2339" t="s">
        <v>4036</v>
      </c>
      <c r="D2339" t="s">
        <v>75</v>
      </c>
      <c r="E2339" s="2">
        <v>1</v>
      </c>
      <c r="F2339" t="str">
        <f t="shared" si="36"/>
        <v>BMW 1</v>
      </c>
      <c r="G2339" t="s">
        <v>4037</v>
      </c>
      <c r="H2339" s="2" t="s">
        <v>17</v>
      </c>
      <c r="I2339" s="5">
        <v>66200</v>
      </c>
      <c r="J2339" s="2">
        <v>2018</v>
      </c>
      <c r="K2339" s="2">
        <v>110</v>
      </c>
      <c r="L2339" t="s">
        <v>30</v>
      </c>
      <c r="M2339" s="3">
        <v>23000</v>
      </c>
      <c r="N2339" s="2" t="s">
        <v>3698</v>
      </c>
    </row>
    <row r="2340" spans="1:14" x14ac:dyDescent="0.25">
      <c r="A2340" t="s">
        <v>12</v>
      </c>
      <c r="B2340" s="1" t="s">
        <v>14356</v>
      </c>
      <c r="C2340" t="s">
        <v>14357</v>
      </c>
      <c r="D2340" t="s">
        <v>75</v>
      </c>
      <c r="E2340" s="2">
        <v>1</v>
      </c>
      <c r="F2340" t="str">
        <f t="shared" si="36"/>
        <v>BMW 1</v>
      </c>
      <c r="G2340" t="s">
        <v>14358</v>
      </c>
      <c r="H2340" s="2" t="s">
        <v>17</v>
      </c>
      <c r="I2340" s="5">
        <v>175000</v>
      </c>
      <c r="J2340" s="2">
        <v>2013</v>
      </c>
      <c r="K2340" s="2">
        <v>85</v>
      </c>
      <c r="L2340" t="s">
        <v>18</v>
      </c>
      <c r="M2340" s="3">
        <v>8999</v>
      </c>
      <c r="N2340" s="2" t="s">
        <v>14341</v>
      </c>
    </row>
    <row r="2341" spans="1:14" x14ac:dyDescent="0.25">
      <c r="A2341" t="s">
        <v>12</v>
      </c>
      <c r="B2341" s="1" t="s">
        <v>13241</v>
      </c>
      <c r="C2341" t="s">
        <v>13242</v>
      </c>
      <c r="D2341" t="s">
        <v>75</v>
      </c>
      <c r="E2341" s="2">
        <v>1</v>
      </c>
      <c r="F2341" t="str">
        <f t="shared" si="36"/>
        <v>BMW 1</v>
      </c>
      <c r="G2341" t="s">
        <v>13243</v>
      </c>
      <c r="H2341" s="2" t="s">
        <v>36</v>
      </c>
      <c r="I2341" s="5">
        <v>167000</v>
      </c>
      <c r="J2341" s="2">
        <v>2014</v>
      </c>
      <c r="K2341" s="2">
        <v>75</v>
      </c>
      <c r="L2341" t="s">
        <v>25</v>
      </c>
      <c r="M2341" s="3">
        <v>10800</v>
      </c>
      <c r="N2341" s="2" t="s">
        <v>13233</v>
      </c>
    </row>
    <row r="2342" spans="1:14" x14ac:dyDescent="0.25">
      <c r="A2342" t="s">
        <v>12</v>
      </c>
      <c r="B2342" s="1" t="s">
        <v>12787</v>
      </c>
      <c r="C2342" t="s">
        <v>12788</v>
      </c>
      <c r="D2342" t="s">
        <v>75</v>
      </c>
      <c r="E2342" s="2">
        <v>1</v>
      </c>
      <c r="F2342" t="str">
        <f t="shared" si="36"/>
        <v>BMW 1</v>
      </c>
      <c r="G2342" t="s">
        <v>12789</v>
      </c>
      <c r="H2342" s="2" t="s">
        <v>17</v>
      </c>
      <c r="I2342" s="5">
        <v>91400</v>
      </c>
      <c r="J2342" s="2">
        <v>2014</v>
      </c>
      <c r="K2342" s="2">
        <v>88</v>
      </c>
      <c r="L2342" t="s">
        <v>25</v>
      </c>
      <c r="M2342" s="3">
        <v>14700</v>
      </c>
      <c r="N2342" s="2" t="s">
        <v>12784</v>
      </c>
    </row>
    <row r="2343" spans="1:14" x14ac:dyDescent="0.25">
      <c r="A2343" t="s">
        <v>12</v>
      </c>
      <c r="B2343" s="1" t="s">
        <v>13769</v>
      </c>
      <c r="C2343" t="s">
        <v>13770</v>
      </c>
      <c r="D2343" t="s">
        <v>75</v>
      </c>
      <c r="E2343" s="2">
        <v>1</v>
      </c>
      <c r="F2343" t="str">
        <f t="shared" si="36"/>
        <v>BMW 1</v>
      </c>
      <c r="G2343" t="s">
        <v>13771</v>
      </c>
      <c r="H2343" s="2" t="s">
        <v>17</v>
      </c>
      <c r="I2343" s="5">
        <v>95000</v>
      </c>
      <c r="J2343" s="2">
        <v>2015</v>
      </c>
      <c r="K2343" s="2">
        <v>85</v>
      </c>
      <c r="L2343" t="s">
        <v>96</v>
      </c>
      <c r="M2343" s="3">
        <v>16635</v>
      </c>
      <c r="N2343" s="2" t="s">
        <v>13754</v>
      </c>
    </row>
    <row r="2344" spans="1:14" x14ac:dyDescent="0.25">
      <c r="A2344" t="s">
        <v>12</v>
      </c>
      <c r="B2344" s="1" t="s">
        <v>14812</v>
      </c>
      <c r="C2344" t="s">
        <v>14813</v>
      </c>
      <c r="D2344" t="s">
        <v>75</v>
      </c>
      <c r="E2344" s="2">
        <v>1</v>
      </c>
      <c r="F2344" t="str">
        <f t="shared" si="36"/>
        <v>BMW 1</v>
      </c>
      <c r="G2344" t="s">
        <v>14814</v>
      </c>
      <c r="H2344" s="2" t="s">
        <v>17</v>
      </c>
      <c r="I2344" s="5">
        <v>196500</v>
      </c>
      <c r="J2344" s="2">
        <v>2015</v>
      </c>
      <c r="K2344" s="2">
        <v>140</v>
      </c>
      <c r="L2344" t="s">
        <v>18</v>
      </c>
      <c r="M2344" s="3">
        <v>20600</v>
      </c>
      <c r="N2344" s="2" t="s">
        <v>6019</v>
      </c>
    </row>
    <row r="2345" spans="1:14" x14ac:dyDescent="0.25">
      <c r="A2345" t="s">
        <v>12</v>
      </c>
      <c r="B2345" s="1" t="s">
        <v>2005</v>
      </c>
      <c r="C2345" t="s">
        <v>2006</v>
      </c>
      <c r="D2345" t="s">
        <v>75</v>
      </c>
      <c r="E2345" s="2">
        <v>1</v>
      </c>
      <c r="F2345" t="str">
        <f t="shared" si="36"/>
        <v>BMW 1</v>
      </c>
      <c r="G2345" t="s">
        <v>2007</v>
      </c>
      <c r="H2345" s="2" t="s">
        <v>17</v>
      </c>
      <c r="I2345" s="5">
        <v>124000</v>
      </c>
      <c r="J2345" s="2">
        <v>2019</v>
      </c>
      <c r="K2345" s="2">
        <v>85</v>
      </c>
      <c r="L2345" t="s">
        <v>30</v>
      </c>
      <c r="M2345" s="3">
        <v>22900</v>
      </c>
      <c r="N2345" s="2" t="s">
        <v>1904</v>
      </c>
    </row>
    <row r="2346" spans="1:14" x14ac:dyDescent="0.25">
      <c r="A2346" t="s">
        <v>12</v>
      </c>
      <c r="B2346" s="1" t="s">
        <v>4716</v>
      </c>
      <c r="C2346" t="s">
        <v>4717</v>
      </c>
      <c r="D2346" t="s">
        <v>75</v>
      </c>
      <c r="E2346" s="2">
        <v>1</v>
      </c>
      <c r="F2346" t="str">
        <f t="shared" si="36"/>
        <v>BMW 1</v>
      </c>
      <c r="G2346"/>
      <c r="H2346" s="2" t="s">
        <v>36</v>
      </c>
      <c r="I2346" s="5">
        <v>143000</v>
      </c>
      <c r="J2346" s="2">
        <v>2016</v>
      </c>
      <c r="K2346" s="2">
        <v>80</v>
      </c>
      <c r="L2346" t="s">
        <v>30</v>
      </c>
      <c r="M2346" s="3">
        <v>12300</v>
      </c>
      <c r="N2346" s="2" t="s">
        <v>4609</v>
      </c>
    </row>
    <row r="2347" spans="1:14" x14ac:dyDescent="0.25">
      <c r="A2347" t="s">
        <v>12</v>
      </c>
      <c r="B2347" s="1" t="s">
        <v>11253</v>
      </c>
      <c r="C2347" t="s">
        <v>11254</v>
      </c>
      <c r="D2347" t="s">
        <v>75</v>
      </c>
      <c r="E2347" s="2">
        <v>1</v>
      </c>
      <c r="F2347" t="str">
        <f t="shared" si="36"/>
        <v>BMW 1</v>
      </c>
      <c r="G2347" t="s">
        <v>11255</v>
      </c>
      <c r="H2347" s="2" t="s">
        <v>17</v>
      </c>
      <c r="I2347" s="5">
        <v>54000</v>
      </c>
      <c r="J2347" s="2">
        <v>2016</v>
      </c>
      <c r="K2347" s="2">
        <v>70</v>
      </c>
      <c r="L2347" t="s">
        <v>37</v>
      </c>
      <c r="M2347" s="3">
        <v>14600</v>
      </c>
      <c r="N2347" s="2" t="s">
        <v>11230</v>
      </c>
    </row>
    <row r="2348" spans="1:14" x14ac:dyDescent="0.25">
      <c r="A2348" t="s">
        <v>12</v>
      </c>
      <c r="B2348" s="1" t="s">
        <v>8644</v>
      </c>
      <c r="C2348" t="s">
        <v>8645</v>
      </c>
      <c r="D2348" t="s">
        <v>75</v>
      </c>
      <c r="E2348" s="2">
        <v>1</v>
      </c>
      <c r="F2348" t="str">
        <f t="shared" si="36"/>
        <v>BMW 1</v>
      </c>
      <c r="G2348" t="s">
        <v>8646</v>
      </c>
      <c r="H2348" s="2" t="s">
        <v>17</v>
      </c>
      <c r="I2348" s="5">
        <v>196800</v>
      </c>
      <c r="J2348" s="2">
        <v>2016</v>
      </c>
      <c r="K2348" s="2">
        <v>85</v>
      </c>
      <c r="L2348" t="s">
        <v>18</v>
      </c>
      <c r="M2348" s="3">
        <v>12990</v>
      </c>
      <c r="N2348" s="2" t="s">
        <v>8632</v>
      </c>
    </row>
    <row r="2349" spans="1:14" x14ac:dyDescent="0.25">
      <c r="A2349" t="s">
        <v>12</v>
      </c>
      <c r="B2349" s="1" t="s">
        <v>16371</v>
      </c>
      <c r="C2349" t="s">
        <v>16372</v>
      </c>
      <c r="D2349" t="s">
        <v>75</v>
      </c>
      <c r="E2349" s="2">
        <v>1</v>
      </c>
      <c r="F2349" t="str">
        <f t="shared" si="36"/>
        <v>BMW 1</v>
      </c>
      <c r="G2349" t="s">
        <v>16373</v>
      </c>
      <c r="H2349" s="2" t="s">
        <v>17</v>
      </c>
      <c r="I2349" s="5">
        <v>232000</v>
      </c>
      <c r="J2349" s="2">
        <v>2013</v>
      </c>
      <c r="K2349" s="2">
        <v>86</v>
      </c>
      <c r="L2349" t="s">
        <v>18</v>
      </c>
      <c r="M2349" s="3">
        <v>8500</v>
      </c>
      <c r="N2349" s="2" t="s">
        <v>16370</v>
      </c>
    </row>
    <row r="2350" spans="1:14" x14ac:dyDescent="0.25">
      <c r="A2350" t="s">
        <v>12</v>
      </c>
      <c r="B2350" s="1" t="s">
        <v>12762</v>
      </c>
      <c r="C2350" t="s">
        <v>12763</v>
      </c>
      <c r="D2350" t="s">
        <v>75</v>
      </c>
      <c r="E2350" s="2">
        <v>1</v>
      </c>
      <c r="F2350" t="str">
        <f t="shared" si="36"/>
        <v>BMW 1</v>
      </c>
      <c r="G2350" t="s">
        <v>12764</v>
      </c>
      <c r="H2350" s="2" t="s">
        <v>17</v>
      </c>
      <c r="I2350" s="5">
        <v>230</v>
      </c>
      <c r="J2350" s="2">
        <v>2013</v>
      </c>
      <c r="K2350" s="2">
        <v>85</v>
      </c>
      <c r="L2350" t="s">
        <v>18</v>
      </c>
      <c r="M2350" s="3">
        <v>11000</v>
      </c>
      <c r="N2350" s="2" t="s">
        <v>12721</v>
      </c>
    </row>
    <row r="2351" spans="1:14" x14ac:dyDescent="0.25">
      <c r="A2351" t="s">
        <v>12</v>
      </c>
      <c r="B2351" s="1" t="s">
        <v>14070</v>
      </c>
      <c r="C2351" t="s">
        <v>14071</v>
      </c>
      <c r="D2351" t="s">
        <v>75</v>
      </c>
      <c r="E2351" s="2">
        <v>1</v>
      </c>
      <c r="F2351" t="str">
        <f t="shared" si="36"/>
        <v>BMW 1</v>
      </c>
      <c r="G2351" t="s">
        <v>14072</v>
      </c>
      <c r="H2351" s="2" t="s">
        <v>17</v>
      </c>
      <c r="I2351" s="5">
        <v>159300</v>
      </c>
      <c r="J2351" s="2">
        <v>2014</v>
      </c>
      <c r="K2351" s="2">
        <v>76</v>
      </c>
      <c r="L2351" t="s">
        <v>30</v>
      </c>
      <c r="M2351" s="3">
        <v>13500</v>
      </c>
      <c r="N2351" s="2" t="s">
        <v>14052</v>
      </c>
    </row>
    <row r="2352" spans="1:14" x14ac:dyDescent="0.25">
      <c r="A2352" t="s">
        <v>12</v>
      </c>
      <c r="B2352" s="1" t="s">
        <v>4162</v>
      </c>
      <c r="C2352" t="s">
        <v>4163</v>
      </c>
      <c r="D2352" t="s">
        <v>75</v>
      </c>
      <c r="E2352" s="2">
        <v>2</v>
      </c>
      <c r="F2352" t="str">
        <f t="shared" si="36"/>
        <v>BMW 2</v>
      </c>
      <c r="G2352" t="s">
        <v>2716</v>
      </c>
      <c r="H2352" s="2" t="s">
        <v>17</v>
      </c>
      <c r="I2352" s="5">
        <v>240000</v>
      </c>
      <c r="J2352" s="2">
        <v>2014</v>
      </c>
      <c r="K2352" s="2">
        <v>135</v>
      </c>
      <c r="L2352" t="s">
        <v>96</v>
      </c>
      <c r="M2352" s="3">
        <v>18500</v>
      </c>
      <c r="N2352" s="2" t="s">
        <v>4122</v>
      </c>
    </row>
    <row r="2353" spans="1:14" x14ac:dyDescent="0.25">
      <c r="A2353" t="s">
        <v>12</v>
      </c>
      <c r="B2353" s="1" t="s">
        <v>16389</v>
      </c>
      <c r="C2353" t="s">
        <v>1042</v>
      </c>
      <c r="D2353" t="s">
        <v>75</v>
      </c>
      <c r="E2353" s="2">
        <v>2</v>
      </c>
      <c r="F2353" t="str">
        <f t="shared" si="36"/>
        <v>BMW 2</v>
      </c>
      <c r="H2353" s="2" t="s">
        <v>25179</v>
      </c>
      <c r="I2353" s="5">
        <v>123561</v>
      </c>
      <c r="J2353" s="2">
        <v>2016</v>
      </c>
      <c r="K2353" s="2">
        <v>85</v>
      </c>
      <c r="M2353" s="3">
        <v>16500</v>
      </c>
      <c r="N2353" s="2" t="s">
        <v>380</v>
      </c>
    </row>
    <row r="2354" spans="1:14" x14ac:dyDescent="0.25">
      <c r="A2354" t="s">
        <v>12</v>
      </c>
      <c r="B2354" s="1" t="s">
        <v>16922</v>
      </c>
      <c r="C2354" t="s">
        <v>1051</v>
      </c>
      <c r="D2354" t="s">
        <v>75</v>
      </c>
      <c r="E2354" s="2">
        <v>2</v>
      </c>
      <c r="F2354" t="str">
        <f t="shared" si="36"/>
        <v>BMW 2</v>
      </c>
      <c r="H2354" s="2" t="s">
        <v>25179</v>
      </c>
      <c r="I2354" s="5">
        <v>115054</v>
      </c>
      <c r="J2354" s="2">
        <v>2018</v>
      </c>
      <c r="K2354" s="2">
        <v>85</v>
      </c>
      <c r="M2354" s="3">
        <v>16700</v>
      </c>
      <c r="N2354" s="2" t="s">
        <v>19</v>
      </c>
    </row>
    <row r="2355" spans="1:14" x14ac:dyDescent="0.25">
      <c r="A2355" t="s">
        <v>12</v>
      </c>
      <c r="B2355" s="1" t="s">
        <v>5797</v>
      </c>
      <c r="C2355" t="s">
        <v>1195</v>
      </c>
      <c r="D2355" t="s">
        <v>75</v>
      </c>
      <c r="E2355" s="2">
        <v>2</v>
      </c>
      <c r="F2355" t="str">
        <f t="shared" si="36"/>
        <v>BMW 2</v>
      </c>
      <c r="G2355" t="s">
        <v>5798</v>
      </c>
      <c r="H2355" s="2" t="s">
        <v>17</v>
      </c>
      <c r="I2355" s="5">
        <v>29339</v>
      </c>
      <c r="J2355" s="2">
        <v>2017</v>
      </c>
      <c r="K2355" s="2">
        <v>110</v>
      </c>
      <c r="L2355" t="s">
        <v>45</v>
      </c>
      <c r="M2355" s="3">
        <v>20550</v>
      </c>
      <c r="N2355" s="2" t="s">
        <v>5774</v>
      </c>
    </row>
    <row r="2356" spans="1:14" x14ac:dyDescent="0.25">
      <c r="A2356" t="s">
        <v>12</v>
      </c>
      <c r="B2356" s="1" t="s">
        <v>11554</v>
      </c>
      <c r="C2356" t="s">
        <v>8447</v>
      </c>
      <c r="D2356" t="s">
        <v>75</v>
      </c>
      <c r="E2356" s="2">
        <v>2</v>
      </c>
      <c r="F2356" t="str">
        <f t="shared" si="36"/>
        <v>BMW 2</v>
      </c>
      <c r="G2356" t="s">
        <v>11555</v>
      </c>
      <c r="H2356" s="2" t="s">
        <v>17</v>
      </c>
      <c r="I2356" s="5">
        <v>172000</v>
      </c>
      <c r="J2356" s="2">
        <v>2014</v>
      </c>
      <c r="K2356" s="2">
        <v>105</v>
      </c>
      <c r="L2356" t="s">
        <v>18</v>
      </c>
      <c r="M2356" s="3">
        <v>18500</v>
      </c>
      <c r="N2356" s="2" t="s">
        <v>11533</v>
      </c>
    </row>
    <row r="2357" spans="1:14" x14ac:dyDescent="0.25">
      <c r="A2357" t="s">
        <v>12</v>
      </c>
      <c r="B2357" s="1" t="s">
        <v>10583</v>
      </c>
      <c r="C2357" t="s">
        <v>1051</v>
      </c>
      <c r="D2357" t="s">
        <v>75</v>
      </c>
      <c r="E2357" s="2">
        <v>2</v>
      </c>
      <c r="F2357" t="str">
        <f t="shared" si="36"/>
        <v>BMW 2</v>
      </c>
      <c r="H2357" s="2" t="s">
        <v>25179</v>
      </c>
      <c r="I2357" s="5">
        <v>14752</v>
      </c>
      <c r="J2357" s="2">
        <v>2021</v>
      </c>
      <c r="K2357" s="2">
        <v>110</v>
      </c>
      <c r="M2357" s="3">
        <v>40900</v>
      </c>
      <c r="N2357" s="2" t="s">
        <v>19</v>
      </c>
    </row>
    <row r="2358" spans="1:14" x14ac:dyDescent="0.25">
      <c r="A2358" t="s">
        <v>12</v>
      </c>
      <c r="B2358" s="1" t="s">
        <v>6429</v>
      </c>
      <c r="C2358" t="s">
        <v>6430</v>
      </c>
      <c r="D2358" t="s">
        <v>75</v>
      </c>
      <c r="E2358" s="2">
        <v>2</v>
      </c>
      <c r="F2358" t="str">
        <f t="shared" si="36"/>
        <v>BMW 2</v>
      </c>
      <c r="G2358" t="s">
        <v>6431</v>
      </c>
      <c r="H2358" s="2" t="s">
        <v>17</v>
      </c>
      <c r="I2358" s="5">
        <v>225000</v>
      </c>
      <c r="J2358" s="2">
        <v>2014</v>
      </c>
      <c r="K2358" s="2">
        <v>135</v>
      </c>
      <c r="L2358" t="s">
        <v>30</v>
      </c>
      <c r="M2358" s="3">
        <v>7000</v>
      </c>
      <c r="N2358" s="2" t="s">
        <v>6158</v>
      </c>
    </row>
    <row r="2359" spans="1:14" x14ac:dyDescent="0.25">
      <c r="A2359" t="s">
        <v>12</v>
      </c>
      <c r="B2359" s="1" t="s">
        <v>4664</v>
      </c>
      <c r="C2359" t="s">
        <v>4665</v>
      </c>
      <c r="D2359" t="s">
        <v>75</v>
      </c>
      <c r="E2359" s="2">
        <v>2</v>
      </c>
      <c r="F2359" t="str">
        <f t="shared" si="36"/>
        <v>BMW 2</v>
      </c>
      <c r="G2359" t="s">
        <v>4666</v>
      </c>
      <c r="H2359" s="2" t="s">
        <v>17</v>
      </c>
      <c r="I2359" s="5">
        <v>90000</v>
      </c>
      <c r="J2359" s="2">
        <v>2017</v>
      </c>
      <c r="K2359" s="2">
        <v>110</v>
      </c>
      <c r="L2359" t="s">
        <v>18</v>
      </c>
      <c r="M2359" s="3">
        <v>19990</v>
      </c>
      <c r="N2359" s="2" t="s">
        <v>4609</v>
      </c>
    </row>
    <row r="2360" spans="1:14" x14ac:dyDescent="0.25">
      <c r="A2360" t="s">
        <v>12</v>
      </c>
      <c r="B2360" s="1" t="s">
        <v>4257</v>
      </c>
      <c r="C2360" t="s">
        <v>4258</v>
      </c>
      <c r="D2360" t="s">
        <v>75</v>
      </c>
      <c r="E2360" s="2">
        <v>2</v>
      </c>
      <c r="F2360" t="str">
        <f t="shared" si="36"/>
        <v>BMW 2</v>
      </c>
      <c r="G2360" t="s">
        <v>474</v>
      </c>
      <c r="H2360" s="2" t="s">
        <v>17</v>
      </c>
      <c r="I2360" s="5">
        <v>199000</v>
      </c>
      <c r="J2360" s="2">
        <v>2015</v>
      </c>
      <c r="K2360" s="2">
        <v>110</v>
      </c>
      <c r="L2360" t="s">
        <v>18</v>
      </c>
      <c r="M2360" s="3">
        <v>15400</v>
      </c>
      <c r="N2360" s="2" t="s">
        <v>4122</v>
      </c>
    </row>
    <row r="2361" spans="1:14" x14ac:dyDescent="0.25">
      <c r="A2361" t="s">
        <v>12</v>
      </c>
      <c r="B2361" s="1" t="s">
        <v>11640</v>
      </c>
      <c r="C2361" t="s">
        <v>11641</v>
      </c>
      <c r="D2361" t="s">
        <v>75</v>
      </c>
      <c r="E2361" s="2">
        <v>2</v>
      </c>
      <c r="F2361" t="str">
        <f t="shared" si="36"/>
        <v>BMW 2</v>
      </c>
      <c r="G2361" t="s">
        <v>4580</v>
      </c>
      <c r="H2361" s="2" t="s">
        <v>17</v>
      </c>
      <c r="I2361" s="5">
        <v>151000</v>
      </c>
      <c r="J2361" s="2">
        <v>2015</v>
      </c>
      <c r="K2361" s="2">
        <v>86</v>
      </c>
      <c r="L2361" t="s">
        <v>30</v>
      </c>
      <c r="M2361" s="3">
        <v>13500</v>
      </c>
      <c r="N2361" s="2" t="s">
        <v>11626</v>
      </c>
    </row>
    <row r="2362" spans="1:14" x14ac:dyDescent="0.25">
      <c r="A2362" t="s">
        <v>12</v>
      </c>
      <c r="B2362" s="1" t="s">
        <v>7696</v>
      </c>
      <c r="C2362" t="s">
        <v>7697</v>
      </c>
      <c r="D2362" t="s">
        <v>75</v>
      </c>
      <c r="E2362" s="2">
        <v>2</v>
      </c>
      <c r="F2362" t="str">
        <f t="shared" si="36"/>
        <v>BMW 2</v>
      </c>
      <c r="G2362" t="s">
        <v>4580</v>
      </c>
      <c r="H2362" s="2" t="s">
        <v>17</v>
      </c>
      <c r="I2362" s="5">
        <v>141000</v>
      </c>
      <c r="J2362" s="2">
        <v>2016</v>
      </c>
      <c r="K2362" s="2">
        <v>85</v>
      </c>
      <c r="L2362" t="s">
        <v>18</v>
      </c>
      <c r="M2362" s="3">
        <v>13300</v>
      </c>
      <c r="N2362" s="2" t="s">
        <v>7655</v>
      </c>
    </row>
    <row r="2363" spans="1:14" x14ac:dyDescent="0.25">
      <c r="A2363" t="s">
        <v>12</v>
      </c>
      <c r="B2363" s="1" t="s">
        <v>6026</v>
      </c>
      <c r="C2363" t="s">
        <v>6027</v>
      </c>
      <c r="D2363" t="s">
        <v>75</v>
      </c>
      <c r="E2363" s="2">
        <v>2</v>
      </c>
      <c r="F2363" t="str">
        <f t="shared" si="36"/>
        <v>BMW 2</v>
      </c>
      <c r="G2363" t="s">
        <v>4580</v>
      </c>
      <c r="H2363" s="2" t="s">
        <v>17</v>
      </c>
      <c r="I2363" s="5">
        <v>170000</v>
      </c>
      <c r="J2363" s="2">
        <v>2017</v>
      </c>
      <c r="K2363" s="2">
        <v>86</v>
      </c>
      <c r="L2363" t="s">
        <v>18</v>
      </c>
      <c r="M2363" s="3">
        <v>15000</v>
      </c>
      <c r="N2363" s="2" t="s">
        <v>5996</v>
      </c>
    </row>
    <row r="2364" spans="1:14" x14ac:dyDescent="0.25">
      <c r="A2364" t="s">
        <v>12</v>
      </c>
      <c r="B2364" s="1" t="s">
        <v>13586</v>
      </c>
      <c r="C2364" t="s">
        <v>13587</v>
      </c>
      <c r="D2364" t="s">
        <v>75</v>
      </c>
      <c r="E2364" s="2">
        <v>2</v>
      </c>
      <c r="F2364" t="str">
        <f t="shared" si="36"/>
        <v>BMW 2</v>
      </c>
      <c r="G2364" t="s">
        <v>1658</v>
      </c>
      <c r="H2364" s="2" t="s">
        <v>17</v>
      </c>
      <c r="I2364" s="5">
        <v>192000</v>
      </c>
      <c r="J2364" s="2">
        <v>2016</v>
      </c>
      <c r="K2364" s="2">
        <v>110</v>
      </c>
      <c r="L2364" t="s">
        <v>30</v>
      </c>
      <c r="M2364" s="3">
        <v>14500</v>
      </c>
      <c r="N2364" s="2" t="s">
        <v>13563</v>
      </c>
    </row>
    <row r="2365" spans="1:14" x14ac:dyDescent="0.25">
      <c r="A2365" t="s">
        <v>12</v>
      </c>
      <c r="B2365" s="1" t="s">
        <v>3443</v>
      </c>
      <c r="C2365" t="s">
        <v>3444</v>
      </c>
      <c r="D2365" t="s">
        <v>75</v>
      </c>
      <c r="E2365" s="2">
        <v>2</v>
      </c>
      <c r="F2365" t="str">
        <f t="shared" si="36"/>
        <v>BMW 2</v>
      </c>
      <c r="G2365" t="s">
        <v>1916</v>
      </c>
      <c r="H2365" s="2" t="s">
        <v>17</v>
      </c>
      <c r="I2365" s="5">
        <v>183650</v>
      </c>
      <c r="J2365" s="2">
        <v>2017</v>
      </c>
      <c r="K2365" s="2">
        <v>100</v>
      </c>
      <c r="L2365" t="s">
        <v>45</v>
      </c>
      <c r="M2365" s="3">
        <v>15900</v>
      </c>
      <c r="N2365" s="2" t="s">
        <v>3438</v>
      </c>
    </row>
    <row r="2366" spans="1:14" x14ac:dyDescent="0.25">
      <c r="A2366" t="s">
        <v>12</v>
      </c>
      <c r="B2366" s="1" t="s">
        <v>3035</v>
      </c>
      <c r="C2366" t="s">
        <v>1657</v>
      </c>
      <c r="D2366" t="s">
        <v>75</v>
      </c>
      <c r="E2366" s="2">
        <v>2</v>
      </c>
      <c r="F2366" t="str">
        <f t="shared" si="36"/>
        <v>BMW 2</v>
      </c>
      <c r="G2366" t="s">
        <v>1658</v>
      </c>
      <c r="H2366" s="2" t="s">
        <v>17</v>
      </c>
      <c r="I2366" s="5">
        <v>173000</v>
      </c>
      <c r="J2366" s="2">
        <v>2014</v>
      </c>
      <c r="K2366" s="2">
        <v>110</v>
      </c>
      <c r="L2366" t="s">
        <v>25</v>
      </c>
      <c r="M2366" s="3">
        <v>12800</v>
      </c>
      <c r="N2366" s="2" t="s">
        <v>2899</v>
      </c>
    </row>
    <row r="2367" spans="1:14" x14ac:dyDescent="0.25">
      <c r="A2367" t="s">
        <v>12</v>
      </c>
      <c r="B2367" s="1" t="s">
        <v>1914</v>
      </c>
      <c r="C2367" t="s">
        <v>1915</v>
      </c>
      <c r="D2367" t="s">
        <v>75</v>
      </c>
      <c r="E2367" s="2">
        <v>2</v>
      </c>
      <c r="F2367" t="str">
        <f t="shared" si="36"/>
        <v>BMW 2</v>
      </c>
      <c r="G2367" t="s">
        <v>1916</v>
      </c>
      <c r="H2367" s="2" t="s">
        <v>17</v>
      </c>
      <c r="I2367" s="5">
        <v>175000</v>
      </c>
      <c r="J2367" s="2">
        <v>2016</v>
      </c>
      <c r="K2367" s="2">
        <v>120</v>
      </c>
      <c r="L2367" t="s">
        <v>60</v>
      </c>
      <c r="M2367" s="3">
        <v>16700</v>
      </c>
      <c r="N2367" s="2" t="s">
        <v>1904</v>
      </c>
    </row>
    <row r="2368" spans="1:14" x14ac:dyDescent="0.25">
      <c r="A2368" t="s">
        <v>12</v>
      </c>
      <c r="B2368" s="1" t="s">
        <v>1656</v>
      </c>
      <c r="C2368" t="s">
        <v>1657</v>
      </c>
      <c r="D2368" t="s">
        <v>75</v>
      </c>
      <c r="E2368" s="2">
        <v>2</v>
      </c>
      <c r="F2368" t="str">
        <f t="shared" si="36"/>
        <v>BMW 2</v>
      </c>
      <c r="G2368" t="s">
        <v>1658</v>
      </c>
      <c r="H2368" s="2" t="s">
        <v>17</v>
      </c>
      <c r="I2368" s="5">
        <v>173000</v>
      </c>
      <c r="J2368" s="2">
        <v>2014</v>
      </c>
      <c r="K2368" s="2">
        <v>110</v>
      </c>
      <c r="L2368" t="s">
        <v>1523</v>
      </c>
      <c r="M2368" s="3">
        <v>12500</v>
      </c>
      <c r="N2368" s="2" t="s">
        <v>1506</v>
      </c>
    </row>
    <row r="2369" spans="1:14" x14ac:dyDescent="0.25">
      <c r="A2369" t="s">
        <v>12</v>
      </c>
      <c r="B2369" s="1" t="s">
        <v>3534</v>
      </c>
      <c r="C2369" t="s">
        <v>3535</v>
      </c>
      <c r="D2369" t="s">
        <v>75</v>
      </c>
      <c r="E2369" s="2">
        <v>2</v>
      </c>
      <c r="F2369" t="str">
        <f t="shared" si="36"/>
        <v>BMW 2</v>
      </c>
      <c r="G2369" t="s">
        <v>3536</v>
      </c>
      <c r="H2369" s="2" t="s">
        <v>17</v>
      </c>
      <c r="I2369" s="5">
        <v>65900</v>
      </c>
      <c r="J2369" s="2">
        <v>2016</v>
      </c>
      <c r="K2369" s="2">
        <v>110</v>
      </c>
      <c r="L2369" t="s">
        <v>223</v>
      </c>
      <c r="M2369" s="3">
        <v>20502</v>
      </c>
      <c r="N2369" s="2" t="s">
        <v>3249</v>
      </c>
    </row>
    <row r="2370" spans="1:14" x14ac:dyDescent="0.25">
      <c r="A2370" t="s">
        <v>12</v>
      </c>
      <c r="B2370" s="1" t="s">
        <v>12750</v>
      </c>
      <c r="C2370" t="s">
        <v>12036</v>
      </c>
      <c r="D2370" t="s">
        <v>75</v>
      </c>
      <c r="E2370" s="2">
        <v>2</v>
      </c>
      <c r="F2370" t="str">
        <f t="shared" si="36"/>
        <v>BMW 2</v>
      </c>
      <c r="G2370" t="s">
        <v>12751</v>
      </c>
      <c r="H2370" s="2" t="s">
        <v>17</v>
      </c>
      <c r="I2370" s="5">
        <v>127000</v>
      </c>
      <c r="J2370" s="2">
        <v>2016</v>
      </c>
      <c r="K2370" s="2">
        <v>110</v>
      </c>
      <c r="L2370" t="s">
        <v>30</v>
      </c>
      <c r="M2370" s="3">
        <v>15399</v>
      </c>
      <c r="N2370" s="2" t="s">
        <v>12705</v>
      </c>
    </row>
    <row r="2371" spans="1:14" x14ac:dyDescent="0.25">
      <c r="A2371" t="s">
        <v>12</v>
      </c>
      <c r="B2371" s="1" t="s">
        <v>7310</v>
      </c>
      <c r="C2371" t="s">
        <v>7311</v>
      </c>
      <c r="D2371" t="s">
        <v>75</v>
      </c>
      <c r="E2371" s="2">
        <v>2</v>
      </c>
      <c r="F2371" t="str">
        <f t="shared" ref="F2371:F2434" si="37">D2371&amp; " " &amp; E2371</f>
        <v>BMW 2</v>
      </c>
      <c r="G2371" t="s">
        <v>7312</v>
      </c>
      <c r="H2371" s="2" t="s">
        <v>17</v>
      </c>
      <c r="I2371" s="5">
        <v>190000</v>
      </c>
      <c r="J2371" s="2">
        <v>2016</v>
      </c>
      <c r="K2371" s="2">
        <v>110</v>
      </c>
      <c r="L2371" t="s">
        <v>18</v>
      </c>
      <c r="M2371" s="3">
        <v>13400</v>
      </c>
      <c r="N2371" s="2" t="s">
        <v>7285</v>
      </c>
    </row>
    <row r="2372" spans="1:14" x14ac:dyDescent="0.25">
      <c r="A2372" t="s">
        <v>12</v>
      </c>
      <c r="B2372" s="1" t="s">
        <v>15687</v>
      </c>
      <c r="C2372" t="s">
        <v>15688</v>
      </c>
      <c r="D2372" t="s">
        <v>75</v>
      </c>
      <c r="E2372" s="2">
        <v>2</v>
      </c>
      <c r="F2372" t="str">
        <f t="shared" si="37"/>
        <v>BMW 2</v>
      </c>
      <c r="G2372" t="s">
        <v>15689</v>
      </c>
      <c r="H2372" s="2" t="s">
        <v>17</v>
      </c>
      <c r="I2372" s="5">
        <v>62500</v>
      </c>
      <c r="J2372" s="2">
        <v>2017</v>
      </c>
      <c r="K2372" s="2">
        <v>140</v>
      </c>
      <c r="L2372" t="s">
        <v>18</v>
      </c>
      <c r="M2372" s="3">
        <v>27000</v>
      </c>
      <c r="N2372" s="2" t="s">
        <v>15684</v>
      </c>
    </row>
    <row r="2373" spans="1:14" x14ac:dyDescent="0.25">
      <c r="A2373" t="s">
        <v>12</v>
      </c>
      <c r="B2373" s="1" t="s">
        <v>797</v>
      </c>
      <c r="C2373" t="s">
        <v>798</v>
      </c>
      <c r="D2373" t="s">
        <v>75</v>
      </c>
      <c r="E2373" s="2">
        <v>2</v>
      </c>
      <c r="F2373" t="str">
        <f t="shared" si="37"/>
        <v>BMW 2</v>
      </c>
      <c r="G2373" t="s">
        <v>799</v>
      </c>
      <c r="H2373" s="2" t="s">
        <v>25138</v>
      </c>
      <c r="I2373" s="5">
        <v>60000</v>
      </c>
      <c r="J2373" s="2">
        <v>2018</v>
      </c>
      <c r="K2373" s="2">
        <v>168</v>
      </c>
      <c r="L2373" t="s">
        <v>18</v>
      </c>
      <c r="M2373" s="3">
        <v>28000</v>
      </c>
      <c r="N2373" s="2" t="s">
        <v>702</v>
      </c>
    </row>
    <row r="2374" spans="1:14" x14ac:dyDescent="0.25">
      <c r="A2374" t="s">
        <v>12</v>
      </c>
      <c r="B2374" s="1" t="s">
        <v>6962</v>
      </c>
      <c r="C2374" t="s">
        <v>6963</v>
      </c>
      <c r="D2374" t="s">
        <v>75</v>
      </c>
      <c r="E2374" s="2">
        <v>2</v>
      </c>
      <c r="F2374" t="str">
        <f t="shared" si="37"/>
        <v>BMW 2</v>
      </c>
      <c r="G2374" t="s">
        <v>6964</v>
      </c>
      <c r="H2374" s="2" t="s">
        <v>25138</v>
      </c>
      <c r="I2374" s="5">
        <v>75000</v>
      </c>
      <c r="J2374" s="2">
        <v>2017</v>
      </c>
      <c r="K2374" s="2">
        <v>100</v>
      </c>
      <c r="L2374" t="s">
        <v>121</v>
      </c>
      <c r="M2374" s="3">
        <v>22500</v>
      </c>
      <c r="N2374" s="2" t="s">
        <v>6595</v>
      </c>
    </row>
    <row r="2375" spans="1:14" x14ac:dyDescent="0.25">
      <c r="A2375" t="s">
        <v>12</v>
      </c>
      <c r="B2375" s="1" t="s">
        <v>908</v>
      </c>
      <c r="C2375" t="s">
        <v>909</v>
      </c>
      <c r="D2375" t="s">
        <v>75</v>
      </c>
      <c r="E2375" s="2">
        <v>2</v>
      </c>
      <c r="F2375" t="str">
        <f t="shared" si="37"/>
        <v>BMW 2</v>
      </c>
      <c r="G2375" t="s">
        <v>910</v>
      </c>
      <c r="H2375" s="2" t="s">
        <v>17</v>
      </c>
      <c r="I2375" s="5">
        <v>135000</v>
      </c>
      <c r="J2375" s="2">
        <v>2017</v>
      </c>
      <c r="K2375" s="2">
        <v>85</v>
      </c>
      <c r="L2375" t="s">
        <v>18</v>
      </c>
      <c r="M2375" s="3">
        <v>15900</v>
      </c>
      <c r="N2375" s="2" t="s">
        <v>849</v>
      </c>
    </row>
    <row r="2376" spans="1:14" x14ac:dyDescent="0.25">
      <c r="A2376" t="s">
        <v>12</v>
      </c>
      <c r="B2376" s="1" t="s">
        <v>17019</v>
      </c>
      <c r="C2376" t="s">
        <v>17020</v>
      </c>
      <c r="D2376" t="s">
        <v>75</v>
      </c>
      <c r="E2376" s="2">
        <v>2</v>
      </c>
      <c r="F2376" t="str">
        <f t="shared" si="37"/>
        <v>BMW 2</v>
      </c>
      <c r="G2376" t="s">
        <v>17021</v>
      </c>
      <c r="H2376" s="2" t="s">
        <v>17</v>
      </c>
      <c r="I2376" s="5">
        <v>93500</v>
      </c>
      <c r="J2376" s="2">
        <v>2016</v>
      </c>
      <c r="K2376" s="2">
        <v>110</v>
      </c>
      <c r="L2376" t="s">
        <v>30</v>
      </c>
      <c r="M2376" s="3">
        <v>19000</v>
      </c>
      <c r="N2376" s="2" t="s">
        <v>17022</v>
      </c>
    </row>
    <row r="2377" spans="1:14" x14ac:dyDescent="0.25">
      <c r="A2377" t="s">
        <v>12</v>
      </c>
      <c r="B2377" s="1" t="s">
        <v>10531</v>
      </c>
      <c r="C2377" t="s">
        <v>10532</v>
      </c>
      <c r="D2377" t="s">
        <v>75</v>
      </c>
      <c r="E2377" s="2">
        <v>2</v>
      </c>
      <c r="F2377" t="str">
        <f t="shared" si="37"/>
        <v>BMW 2</v>
      </c>
      <c r="G2377" t="s">
        <v>10533</v>
      </c>
      <c r="H2377" s="2" t="s">
        <v>36</v>
      </c>
      <c r="I2377" s="5">
        <v>42000</v>
      </c>
      <c r="J2377" s="2">
        <v>2018</v>
      </c>
      <c r="K2377" s="2">
        <v>100</v>
      </c>
      <c r="L2377" t="s">
        <v>60</v>
      </c>
      <c r="M2377" s="3">
        <v>22000</v>
      </c>
      <c r="N2377" s="2" t="s">
        <v>10510</v>
      </c>
    </row>
    <row r="2378" spans="1:14" x14ac:dyDescent="0.25">
      <c r="A2378" t="s">
        <v>12</v>
      </c>
      <c r="B2378" s="1" t="s">
        <v>8098</v>
      </c>
      <c r="C2378" t="s">
        <v>8099</v>
      </c>
      <c r="D2378" t="s">
        <v>75</v>
      </c>
      <c r="E2378" s="2">
        <v>2</v>
      </c>
      <c r="F2378" t="str">
        <f t="shared" si="37"/>
        <v>BMW 2</v>
      </c>
      <c r="G2378" t="s">
        <v>8100</v>
      </c>
      <c r="H2378" s="2" t="s">
        <v>17</v>
      </c>
      <c r="I2378" s="5">
        <v>94000</v>
      </c>
      <c r="J2378" s="2">
        <v>2015</v>
      </c>
      <c r="K2378" s="2">
        <v>85</v>
      </c>
      <c r="L2378" t="s">
        <v>60</v>
      </c>
      <c r="M2378" s="3">
        <v>14800</v>
      </c>
      <c r="N2378" s="2" t="s">
        <v>8051</v>
      </c>
    </row>
    <row r="2379" spans="1:14" x14ac:dyDescent="0.25">
      <c r="A2379" t="s">
        <v>12</v>
      </c>
      <c r="B2379" s="1" t="s">
        <v>12473</v>
      </c>
      <c r="C2379" t="s">
        <v>12474</v>
      </c>
      <c r="D2379" t="s">
        <v>75</v>
      </c>
      <c r="E2379" s="2">
        <v>2</v>
      </c>
      <c r="F2379" t="str">
        <f t="shared" si="37"/>
        <v>BMW 2</v>
      </c>
      <c r="G2379" t="s">
        <v>12475</v>
      </c>
      <c r="H2379" s="2" t="s">
        <v>17</v>
      </c>
      <c r="I2379" s="5">
        <v>173000</v>
      </c>
      <c r="J2379" s="2">
        <v>2017</v>
      </c>
      <c r="K2379" s="2">
        <v>85</v>
      </c>
      <c r="L2379" t="s">
        <v>30</v>
      </c>
      <c r="M2379" s="3">
        <v>15000</v>
      </c>
      <c r="N2379" s="2" t="s">
        <v>12476</v>
      </c>
    </row>
    <row r="2380" spans="1:14" x14ac:dyDescent="0.25">
      <c r="A2380" t="s">
        <v>12</v>
      </c>
      <c r="B2380" s="1" t="s">
        <v>11556</v>
      </c>
      <c r="C2380" t="s">
        <v>11557</v>
      </c>
      <c r="D2380" t="s">
        <v>75</v>
      </c>
      <c r="E2380" s="2">
        <v>2</v>
      </c>
      <c r="F2380" t="str">
        <f t="shared" si="37"/>
        <v>BMW 2</v>
      </c>
      <c r="G2380" t="s">
        <v>4580</v>
      </c>
      <c r="H2380" s="2" t="s">
        <v>17</v>
      </c>
      <c r="I2380" s="5">
        <v>165000</v>
      </c>
      <c r="J2380" s="2">
        <v>2017</v>
      </c>
      <c r="K2380" s="2">
        <v>85</v>
      </c>
      <c r="L2380" t="s">
        <v>30</v>
      </c>
      <c r="M2380" s="3">
        <v>17400</v>
      </c>
      <c r="N2380" s="2" t="s">
        <v>11533</v>
      </c>
    </row>
    <row r="2381" spans="1:14" x14ac:dyDescent="0.25">
      <c r="A2381" t="s">
        <v>12</v>
      </c>
      <c r="B2381" s="1" t="s">
        <v>7048</v>
      </c>
      <c r="C2381" t="s">
        <v>7041</v>
      </c>
      <c r="D2381" t="s">
        <v>75</v>
      </c>
      <c r="E2381" s="2">
        <v>2</v>
      </c>
      <c r="F2381" t="str">
        <f t="shared" si="37"/>
        <v>BMW 2</v>
      </c>
      <c r="G2381" t="s">
        <v>4580</v>
      </c>
      <c r="H2381" s="2" t="s">
        <v>17</v>
      </c>
      <c r="I2381" s="5">
        <v>121000</v>
      </c>
      <c r="J2381" s="2">
        <v>2018</v>
      </c>
      <c r="K2381" s="2">
        <v>85</v>
      </c>
      <c r="L2381" t="s">
        <v>96</v>
      </c>
      <c r="M2381" s="3">
        <v>15700</v>
      </c>
      <c r="N2381" s="2" t="s">
        <v>7025</v>
      </c>
    </row>
    <row r="2382" spans="1:14" x14ac:dyDescent="0.25">
      <c r="A2382" t="s">
        <v>12</v>
      </c>
      <c r="B2382" s="1" t="s">
        <v>15217</v>
      </c>
      <c r="C2382" t="s">
        <v>15218</v>
      </c>
      <c r="D2382" t="s">
        <v>75</v>
      </c>
      <c r="E2382" s="2">
        <v>2</v>
      </c>
      <c r="F2382" t="str">
        <f t="shared" si="37"/>
        <v>BMW 2</v>
      </c>
      <c r="G2382" t="s">
        <v>4580</v>
      </c>
      <c r="H2382" s="2" t="s">
        <v>17</v>
      </c>
      <c r="I2382" s="5">
        <v>240000</v>
      </c>
      <c r="J2382" s="2">
        <v>2017</v>
      </c>
      <c r="K2382" s="2">
        <v>85</v>
      </c>
      <c r="L2382" t="s">
        <v>18</v>
      </c>
      <c r="M2382" s="3">
        <v>12250</v>
      </c>
      <c r="N2382" s="2" t="s">
        <v>15204</v>
      </c>
    </row>
    <row r="2383" spans="1:14" x14ac:dyDescent="0.25">
      <c r="A2383" t="s">
        <v>12</v>
      </c>
      <c r="B2383" s="1" t="s">
        <v>9513</v>
      </c>
      <c r="C2383" t="s">
        <v>9514</v>
      </c>
      <c r="D2383" t="s">
        <v>75</v>
      </c>
      <c r="E2383" s="2">
        <v>2</v>
      </c>
      <c r="F2383" t="str">
        <f t="shared" si="37"/>
        <v>BMW 2</v>
      </c>
      <c r="G2383" t="s">
        <v>4580</v>
      </c>
      <c r="H2383" s="2" t="s">
        <v>17</v>
      </c>
      <c r="I2383" s="5">
        <v>189000</v>
      </c>
      <c r="J2383" s="2">
        <v>2017</v>
      </c>
      <c r="K2383" s="2">
        <v>85</v>
      </c>
      <c r="L2383" t="s">
        <v>30</v>
      </c>
      <c r="M2383" s="3">
        <v>6000</v>
      </c>
      <c r="N2383" s="2" t="s">
        <v>9190</v>
      </c>
    </row>
    <row r="2384" spans="1:14" x14ac:dyDescent="0.25">
      <c r="A2384" t="s">
        <v>12</v>
      </c>
      <c r="B2384" s="1" t="s">
        <v>13827</v>
      </c>
      <c r="C2384" t="s">
        <v>1051</v>
      </c>
      <c r="D2384" t="s">
        <v>75</v>
      </c>
      <c r="E2384" s="2">
        <v>2</v>
      </c>
      <c r="F2384" t="str">
        <f t="shared" si="37"/>
        <v>BMW 2</v>
      </c>
      <c r="H2384" s="2" t="s">
        <v>25179</v>
      </c>
      <c r="I2384" s="5">
        <v>118672</v>
      </c>
      <c r="J2384" s="2">
        <v>2019</v>
      </c>
      <c r="K2384" s="2">
        <v>80</v>
      </c>
      <c r="M2384" s="3">
        <v>18500</v>
      </c>
      <c r="N2384" s="2" t="s">
        <v>19</v>
      </c>
    </row>
    <row r="2385" spans="1:14" x14ac:dyDescent="0.25">
      <c r="A2385" t="s">
        <v>12</v>
      </c>
      <c r="B2385" s="1" t="s">
        <v>7136</v>
      </c>
      <c r="C2385" t="s">
        <v>7137</v>
      </c>
      <c r="D2385" t="s">
        <v>75</v>
      </c>
      <c r="E2385" s="2">
        <v>2</v>
      </c>
      <c r="F2385" t="str">
        <f t="shared" si="37"/>
        <v>BMW 2</v>
      </c>
      <c r="G2385" t="s">
        <v>1916</v>
      </c>
      <c r="H2385" s="2" t="s">
        <v>17</v>
      </c>
      <c r="I2385" s="5">
        <v>185000</v>
      </c>
      <c r="J2385" s="2">
        <v>2015</v>
      </c>
      <c r="K2385" s="2">
        <v>110</v>
      </c>
      <c r="L2385" t="s">
        <v>25</v>
      </c>
      <c r="M2385" s="3">
        <v>14900</v>
      </c>
      <c r="N2385" s="2" t="s">
        <v>7131</v>
      </c>
    </row>
    <row r="2386" spans="1:14" x14ac:dyDescent="0.25">
      <c r="A2386" t="s">
        <v>12</v>
      </c>
      <c r="B2386" s="1" t="s">
        <v>4193</v>
      </c>
      <c r="C2386" t="s">
        <v>4194</v>
      </c>
      <c r="D2386" t="s">
        <v>75</v>
      </c>
      <c r="E2386" s="2">
        <v>2</v>
      </c>
      <c r="F2386" t="str">
        <f t="shared" si="37"/>
        <v>BMW 2</v>
      </c>
      <c r="G2386" t="s">
        <v>1916</v>
      </c>
      <c r="H2386" s="2" t="s">
        <v>17</v>
      </c>
      <c r="I2386" s="5">
        <v>211000</v>
      </c>
      <c r="J2386" s="2">
        <v>2017</v>
      </c>
      <c r="K2386" s="2">
        <v>110</v>
      </c>
      <c r="L2386" t="s">
        <v>45</v>
      </c>
      <c r="M2386" s="3">
        <v>16500</v>
      </c>
      <c r="N2386" s="2" t="s">
        <v>4122</v>
      </c>
    </row>
    <row r="2387" spans="1:14" x14ac:dyDescent="0.25">
      <c r="A2387" t="s">
        <v>12</v>
      </c>
      <c r="B2387" s="1" t="s">
        <v>6304</v>
      </c>
      <c r="C2387" t="s">
        <v>6305</v>
      </c>
      <c r="D2387" t="s">
        <v>75</v>
      </c>
      <c r="E2387" s="2">
        <v>2</v>
      </c>
      <c r="F2387" t="str">
        <f t="shared" si="37"/>
        <v>BMW 2</v>
      </c>
      <c r="G2387" t="s">
        <v>6306</v>
      </c>
      <c r="H2387" s="2" t="s">
        <v>17</v>
      </c>
      <c r="I2387" s="5">
        <v>143000</v>
      </c>
      <c r="J2387" s="2">
        <v>2016</v>
      </c>
      <c r="K2387" s="2">
        <v>110</v>
      </c>
      <c r="L2387" t="s">
        <v>121</v>
      </c>
      <c r="M2387" s="3">
        <v>16900</v>
      </c>
      <c r="N2387" s="2" t="s">
        <v>6242</v>
      </c>
    </row>
    <row r="2388" spans="1:14" x14ac:dyDescent="0.25">
      <c r="A2388" t="s">
        <v>12</v>
      </c>
      <c r="B2388" s="1" t="s">
        <v>10385</v>
      </c>
      <c r="C2388" t="s">
        <v>10386</v>
      </c>
      <c r="D2388" t="s">
        <v>75</v>
      </c>
      <c r="E2388" s="2">
        <v>2</v>
      </c>
      <c r="F2388" t="str">
        <f t="shared" si="37"/>
        <v>BMW 2</v>
      </c>
      <c r="G2388" t="s">
        <v>2133</v>
      </c>
      <c r="H2388" s="2" t="s">
        <v>17</v>
      </c>
      <c r="I2388" s="5">
        <v>250000</v>
      </c>
      <c r="J2388" s="2">
        <v>2015</v>
      </c>
      <c r="K2388" s="2">
        <v>140</v>
      </c>
      <c r="L2388" t="s">
        <v>30</v>
      </c>
      <c r="M2388" s="3">
        <v>15999</v>
      </c>
      <c r="N2388" s="2" t="s">
        <v>10354</v>
      </c>
    </row>
    <row r="2389" spans="1:14" x14ac:dyDescent="0.25">
      <c r="A2389" t="s">
        <v>12</v>
      </c>
      <c r="B2389" s="1" t="s">
        <v>12122</v>
      </c>
      <c r="C2389" t="s">
        <v>6560</v>
      </c>
      <c r="D2389" t="s">
        <v>75</v>
      </c>
      <c r="E2389" s="2">
        <v>2</v>
      </c>
      <c r="F2389" t="str">
        <f t="shared" si="37"/>
        <v>BMW 2</v>
      </c>
      <c r="G2389" t="s">
        <v>12123</v>
      </c>
      <c r="H2389" s="2" t="s">
        <v>17</v>
      </c>
      <c r="I2389" s="5">
        <v>137000</v>
      </c>
      <c r="J2389" s="2">
        <v>2019</v>
      </c>
      <c r="K2389" s="2">
        <v>2000</v>
      </c>
      <c r="L2389" t="s">
        <v>60</v>
      </c>
      <c r="M2389" s="3">
        <v>33950</v>
      </c>
      <c r="N2389" s="2" t="s">
        <v>12088</v>
      </c>
    </row>
    <row r="2390" spans="1:14" x14ac:dyDescent="0.25">
      <c r="A2390" t="s">
        <v>12</v>
      </c>
      <c r="B2390" s="1" t="s">
        <v>7769</v>
      </c>
      <c r="C2390" t="s">
        <v>6560</v>
      </c>
      <c r="D2390" t="s">
        <v>75</v>
      </c>
      <c r="E2390" s="2">
        <v>2</v>
      </c>
      <c r="F2390" t="str">
        <f t="shared" si="37"/>
        <v>BMW 2</v>
      </c>
      <c r="G2390" t="s">
        <v>6561</v>
      </c>
      <c r="H2390" s="2" t="s">
        <v>17</v>
      </c>
      <c r="I2390" s="5">
        <v>130000</v>
      </c>
      <c r="J2390" s="2">
        <v>2019</v>
      </c>
      <c r="K2390" s="2">
        <v>140</v>
      </c>
      <c r="M2390" s="3">
        <v>33950</v>
      </c>
      <c r="N2390" s="2" t="s">
        <v>7655</v>
      </c>
    </row>
    <row r="2391" spans="1:14" x14ac:dyDescent="0.25">
      <c r="A2391" t="s">
        <v>12</v>
      </c>
      <c r="B2391" s="1" t="s">
        <v>5583</v>
      </c>
      <c r="C2391" t="s">
        <v>5584</v>
      </c>
      <c r="D2391" t="s">
        <v>75</v>
      </c>
      <c r="E2391" s="2">
        <v>2</v>
      </c>
      <c r="F2391" t="str">
        <f t="shared" si="37"/>
        <v>BMW 2</v>
      </c>
      <c r="G2391" t="s">
        <v>5585</v>
      </c>
      <c r="H2391" s="2" t="s">
        <v>17</v>
      </c>
      <c r="I2391" s="5">
        <v>119000</v>
      </c>
      <c r="J2391" s="2">
        <v>2018</v>
      </c>
      <c r="K2391" s="2">
        <v>85</v>
      </c>
      <c r="L2391" t="s">
        <v>296</v>
      </c>
      <c r="M2391" s="3">
        <v>16000</v>
      </c>
      <c r="N2391" s="2" t="s">
        <v>5246</v>
      </c>
    </row>
    <row r="2392" spans="1:14" x14ac:dyDescent="0.25">
      <c r="A2392" t="s">
        <v>12</v>
      </c>
      <c r="B2392" s="1" t="s">
        <v>9240</v>
      </c>
      <c r="C2392" t="s">
        <v>1051</v>
      </c>
      <c r="D2392" t="s">
        <v>75</v>
      </c>
      <c r="E2392" s="2">
        <v>2</v>
      </c>
      <c r="F2392" t="str">
        <f t="shared" si="37"/>
        <v>BMW 2</v>
      </c>
      <c r="H2392" s="2" t="s">
        <v>25179</v>
      </c>
      <c r="I2392" s="5">
        <v>35197</v>
      </c>
      <c r="J2392" s="2">
        <v>2021</v>
      </c>
      <c r="K2392" s="2">
        <v>100</v>
      </c>
      <c r="M2392" s="3">
        <v>25900</v>
      </c>
      <c r="N2392" s="2" t="s">
        <v>19</v>
      </c>
    </row>
    <row r="2393" spans="1:14" x14ac:dyDescent="0.25">
      <c r="A2393" t="s">
        <v>12</v>
      </c>
      <c r="B2393" s="1" t="s">
        <v>12798</v>
      </c>
      <c r="C2393" t="s">
        <v>9850</v>
      </c>
      <c r="D2393" t="s">
        <v>75</v>
      </c>
      <c r="E2393" s="2">
        <v>3</v>
      </c>
      <c r="F2393" t="str">
        <f t="shared" si="37"/>
        <v>BMW 3</v>
      </c>
      <c r="G2393"/>
      <c r="H2393" s="2" t="s">
        <v>17</v>
      </c>
      <c r="I2393" s="5">
        <v>220000</v>
      </c>
      <c r="J2393" s="2">
        <v>2014</v>
      </c>
      <c r="K2393" s="2">
        <v>105</v>
      </c>
      <c r="L2393" t="s">
        <v>45</v>
      </c>
      <c r="M2393" s="3">
        <v>12500</v>
      </c>
      <c r="N2393" s="2" t="s">
        <v>12784</v>
      </c>
    </row>
    <row r="2394" spans="1:14" x14ac:dyDescent="0.25">
      <c r="A2394" t="s">
        <v>12</v>
      </c>
      <c r="B2394" s="1" t="s">
        <v>11540</v>
      </c>
      <c r="C2394" t="s">
        <v>11541</v>
      </c>
      <c r="D2394" t="s">
        <v>75</v>
      </c>
      <c r="E2394" s="2">
        <v>3</v>
      </c>
      <c r="F2394" t="str">
        <f t="shared" si="37"/>
        <v>BMW 3</v>
      </c>
      <c r="G2394"/>
      <c r="H2394" s="2" t="s">
        <v>17</v>
      </c>
      <c r="I2394" s="5">
        <v>300000</v>
      </c>
      <c r="J2394" s="2">
        <v>2015</v>
      </c>
      <c r="L2394" t="s">
        <v>121</v>
      </c>
      <c r="M2394" s="3">
        <v>10000</v>
      </c>
      <c r="N2394" s="2" t="s">
        <v>11533</v>
      </c>
    </row>
    <row r="2395" spans="1:14" x14ac:dyDescent="0.25">
      <c r="A2395" t="s">
        <v>12</v>
      </c>
      <c r="B2395" s="1" t="s">
        <v>7308</v>
      </c>
      <c r="C2395" t="s">
        <v>7309</v>
      </c>
      <c r="D2395" t="s">
        <v>75</v>
      </c>
      <c r="E2395" s="2">
        <v>3</v>
      </c>
      <c r="F2395" t="str">
        <f t="shared" si="37"/>
        <v>BMW 3</v>
      </c>
      <c r="G2395"/>
      <c r="H2395" s="2" t="s">
        <v>17</v>
      </c>
      <c r="I2395" s="5">
        <v>37000</v>
      </c>
      <c r="J2395" s="2">
        <v>2019</v>
      </c>
      <c r="K2395" s="2">
        <v>110</v>
      </c>
      <c r="L2395" t="s">
        <v>25</v>
      </c>
      <c r="M2395" s="3">
        <v>42000</v>
      </c>
      <c r="N2395" s="2" t="s">
        <v>7285</v>
      </c>
    </row>
    <row r="2396" spans="1:14" x14ac:dyDescent="0.25">
      <c r="A2396" t="s">
        <v>12</v>
      </c>
      <c r="B2396" s="1" t="s">
        <v>1623</v>
      </c>
      <c r="C2396" t="s">
        <v>1624</v>
      </c>
      <c r="D2396" t="s">
        <v>75</v>
      </c>
      <c r="E2396" s="2">
        <v>3</v>
      </c>
      <c r="F2396" t="str">
        <f t="shared" si="37"/>
        <v>BMW 3</v>
      </c>
      <c r="G2396" t="s">
        <v>1625</v>
      </c>
      <c r="H2396" s="2" t="s">
        <v>17</v>
      </c>
      <c r="I2396" s="5">
        <v>107000</v>
      </c>
      <c r="J2396" s="2">
        <v>2015</v>
      </c>
      <c r="K2396" s="2">
        <v>85</v>
      </c>
      <c r="L2396" t="s">
        <v>60</v>
      </c>
      <c r="M2396" s="3">
        <v>15800</v>
      </c>
      <c r="N2396" s="2" t="s">
        <v>1506</v>
      </c>
    </row>
    <row r="2397" spans="1:14" x14ac:dyDescent="0.25">
      <c r="A2397" t="s">
        <v>12</v>
      </c>
      <c r="B2397" s="1" t="s">
        <v>255</v>
      </c>
      <c r="C2397" t="s">
        <v>256</v>
      </c>
      <c r="D2397" t="s">
        <v>75</v>
      </c>
      <c r="E2397" s="2">
        <v>3</v>
      </c>
      <c r="F2397" t="str">
        <f t="shared" si="37"/>
        <v>BMW 3</v>
      </c>
      <c r="G2397"/>
      <c r="H2397" s="2" t="s">
        <v>17</v>
      </c>
      <c r="I2397" s="5">
        <v>147000</v>
      </c>
      <c r="J2397" s="2">
        <v>2014</v>
      </c>
      <c r="K2397" s="2">
        <v>85</v>
      </c>
      <c r="L2397" t="s">
        <v>18</v>
      </c>
      <c r="M2397" s="3">
        <v>14999</v>
      </c>
      <c r="N2397" s="2" t="s">
        <v>257</v>
      </c>
    </row>
    <row r="2398" spans="1:14" x14ac:dyDescent="0.25">
      <c r="A2398" t="s">
        <v>12</v>
      </c>
      <c r="B2398" s="1" t="s">
        <v>2714</v>
      </c>
      <c r="C2398" t="s">
        <v>2715</v>
      </c>
      <c r="D2398" t="s">
        <v>75</v>
      </c>
      <c r="E2398" s="2">
        <v>3</v>
      </c>
      <c r="F2398" t="str">
        <f t="shared" si="37"/>
        <v>BMW 3</v>
      </c>
      <c r="G2398" t="s">
        <v>2716</v>
      </c>
      <c r="H2398" s="2" t="s">
        <v>17</v>
      </c>
      <c r="I2398" s="5">
        <v>360000</v>
      </c>
      <c r="J2398" s="2">
        <v>2014</v>
      </c>
      <c r="K2398" s="2">
        <v>105</v>
      </c>
      <c r="L2398" t="s">
        <v>18</v>
      </c>
      <c r="M2398" s="3">
        <v>9450</v>
      </c>
      <c r="N2398" s="2" t="s">
        <v>2607</v>
      </c>
    </row>
    <row r="2399" spans="1:14" x14ac:dyDescent="0.25">
      <c r="A2399" t="s">
        <v>12</v>
      </c>
      <c r="B2399" s="1" t="s">
        <v>10013</v>
      </c>
      <c r="C2399" t="s">
        <v>10014</v>
      </c>
      <c r="D2399" t="s">
        <v>75</v>
      </c>
      <c r="E2399" s="2">
        <v>3</v>
      </c>
      <c r="F2399" t="str">
        <f t="shared" si="37"/>
        <v>BMW 3</v>
      </c>
      <c r="G2399" t="s">
        <v>159</v>
      </c>
      <c r="H2399" s="2" t="s">
        <v>17</v>
      </c>
      <c r="I2399" s="5">
        <v>230000</v>
      </c>
      <c r="J2399" s="2">
        <v>2017</v>
      </c>
      <c r="K2399" s="2">
        <v>2000</v>
      </c>
      <c r="L2399" t="s">
        <v>37</v>
      </c>
      <c r="M2399" s="3">
        <v>18200</v>
      </c>
      <c r="N2399" s="2" t="s">
        <v>9701</v>
      </c>
    </row>
    <row r="2400" spans="1:14" x14ac:dyDescent="0.25">
      <c r="A2400" t="s">
        <v>12</v>
      </c>
      <c r="B2400" s="1" t="s">
        <v>5322</v>
      </c>
      <c r="C2400" t="s">
        <v>5323</v>
      </c>
      <c r="D2400" t="s">
        <v>75</v>
      </c>
      <c r="E2400" s="2">
        <v>3</v>
      </c>
      <c r="F2400" t="str">
        <f t="shared" si="37"/>
        <v>BMW 3</v>
      </c>
      <c r="G2400" t="s">
        <v>159</v>
      </c>
      <c r="H2400" s="2" t="s">
        <v>17</v>
      </c>
      <c r="I2400" s="5">
        <v>204245</v>
      </c>
      <c r="J2400" s="2">
        <v>2015</v>
      </c>
      <c r="K2400" s="2">
        <v>85</v>
      </c>
      <c r="L2400" t="s">
        <v>30</v>
      </c>
      <c r="M2400" s="3">
        <v>14500</v>
      </c>
      <c r="N2400" s="2" t="s">
        <v>5246</v>
      </c>
    </row>
    <row r="2401" spans="1:14" x14ac:dyDescent="0.25">
      <c r="A2401" t="s">
        <v>12</v>
      </c>
      <c r="B2401" s="1" t="s">
        <v>7846</v>
      </c>
      <c r="C2401" t="s">
        <v>7847</v>
      </c>
      <c r="D2401" t="s">
        <v>75</v>
      </c>
      <c r="E2401" s="2">
        <v>3</v>
      </c>
      <c r="F2401" t="str">
        <f t="shared" si="37"/>
        <v>BMW 3</v>
      </c>
      <c r="G2401" t="s">
        <v>7848</v>
      </c>
      <c r="H2401" s="2" t="s">
        <v>17</v>
      </c>
      <c r="I2401" s="5">
        <v>162000</v>
      </c>
      <c r="J2401" s="2">
        <v>2013</v>
      </c>
      <c r="K2401" s="2">
        <v>135</v>
      </c>
      <c r="L2401" t="s">
        <v>30</v>
      </c>
      <c r="M2401" s="3">
        <v>14700</v>
      </c>
      <c r="N2401" s="2" t="s">
        <v>7786</v>
      </c>
    </row>
    <row r="2402" spans="1:14" x14ac:dyDescent="0.25">
      <c r="A2402" t="s">
        <v>12</v>
      </c>
      <c r="B2402" s="1" t="s">
        <v>16459</v>
      </c>
      <c r="C2402" t="s">
        <v>16460</v>
      </c>
      <c r="D2402" t="s">
        <v>75</v>
      </c>
      <c r="E2402" s="2">
        <v>3</v>
      </c>
      <c r="F2402" t="str">
        <f t="shared" si="37"/>
        <v>BMW 3</v>
      </c>
      <c r="G2402" t="s">
        <v>3054</v>
      </c>
      <c r="H2402" s="2" t="s">
        <v>17</v>
      </c>
      <c r="I2402" s="5">
        <v>218000</v>
      </c>
      <c r="J2402" s="2">
        <v>2013</v>
      </c>
      <c r="K2402" s="2">
        <v>135</v>
      </c>
      <c r="L2402" t="s">
        <v>30</v>
      </c>
      <c r="M2402" s="3">
        <v>13000</v>
      </c>
      <c r="N2402" s="2" t="s">
        <v>16458</v>
      </c>
    </row>
    <row r="2403" spans="1:14" x14ac:dyDescent="0.25">
      <c r="A2403" t="s">
        <v>12</v>
      </c>
      <c r="B2403" s="1" t="s">
        <v>6333</v>
      </c>
      <c r="C2403" t="s">
        <v>6334</v>
      </c>
      <c r="D2403" t="s">
        <v>75</v>
      </c>
      <c r="E2403" s="2">
        <v>3</v>
      </c>
      <c r="F2403" t="str">
        <f t="shared" si="37"/>
        <v>BMW 3</v>
      </c>
      <c r="G2403"/>
      <c r="H2403" s="2" t="s">
        <v>17</v>
      </c>
      <c r="I2403" s="5">
        <v>143000</v>
      </c>
      <c r="J2403" s="2">
        <v>2014</v>
      </c>
      <c r="K2403" s="2">
        <v>135</v>
      </c>
      <c r="L2403" t="s">
        <v>296</v>
      </c>
      <c r="M2403" s="3">
        <v>21850</v>
      </c>
      <c r="N2403" s="2" t="s">
        <v>6242</v>
      </c>
    </row>
    <row r="2404" spans="1:14" x14ac:dyDescent="0.25">
      <c r="A2404" t="s">
        <v>12</v>
      </c>
      <c r="B2404" s="1" t="s">
        <v>15303</v>
      </c>
      <c r="C2404" t="s">
        <v>15304</v>
      </c>
      <c r="D2404" t="s">
        <v>75</v>
      </c>
      <c r="E2404" s="2">
        <v>3</v>
      </c>
      <c r="F2404" t="str">
        <f t="shared" si="37"/>
        <v>BMW 3</v>
      </c>
      <c r="G2404" t="s">
        <v>15305</v>
      </c>
      <c r="H2404" s="2" t="s">
        <v>17</v>
      </c>
      <c r="I2404" s="5">
        <v>94000</v>
      </c>
      <c r="J2404" s="2">
        <v>2013</v>
      </c>
      <c r="K2404" s="2">
        <v>110</v>
      </c>
      <c r="L2404" t="s">
        <v>30</v>
      </c>
      <c r="M2404" s="3">
        <v>17500</v>
      </c>
      <c r="N2404" s="2" t="s">
        <v>15282</v>
      </c>
    </row>
    <row r="2405" spans="1:14" x14ac:dyDescent="0.25">
      <c r="A2405" t="s">
        <v>12</v>
      </c>
      <c r="B2405" s="1" t="s">
        <v>1096</v>
      </c>
      <c r="C2405" t="s">
        <v>1097</v>
      </c>
      <c r="D2405" t="s">
        <v>75</v>
      </c>
      <c r="E2405" s="2">
        <v>3</v>
      </c>
      <c r="F2405" t="str">
        <f t="shared" si="37"/>
        <v>BMW 3</v>
      </c>
      <c r="G2405" t="s">
        <v>1098</v>
      </c>
      <c r="H2405" s="2" t="s">
        <v>17</v>
      </c>
      <c r="I2405" s="5">
        <v>300000</v>
      </c>
      <c r="J2405" s="2">
        <v>2013</v>
      </c>
      <c r="K2405" s="2">
        <v>120</v>
      </c>
      <c r="L2405" t="s">
        <v>25</v>
      </c>
      <c r="M2405" s="3">
        <v>12200</v>
      </c>
      <c r="N2405" s="2" t="s">
        <v>1080</v>
      </c>
    </row>
    <row r="2406" spans="1:14" x14ac:dyDescent="0.25">
      <c r="A2406" t="s">
        <v>12</v>
      </c>
      <c r="B2406" s="1" t="s">
        <v>14149</v>
      </c>
      <c r="C2406" t="s">
        <v>14150</v>
      </c>
      <c r="D2406" t="s">
        <v>75</v>
      </c>
      <c r="E2406" s="2">
        <v>3</v>
      </c>
      <c r="F2406" t="str">
        <f t="shared" si="37"/>
        <v>BMW 3</v>
      </c>
      <c r="G2406" t="s">
        <v>159</v>
      </c>
      <c r="H2406" s="2" t="s">
        <v>17</v>
      </c>
      <c r="I2406" s="5">
        <v>184000</v>
      </c>
      <c r="J2406" s="2">
        <v>2015</v>
      </c>
      <c r="K2406" s="2">
        <v>85</v>
      </c>
      <c r="L2406" t="s">
        <v>30</v>
      </c>
      <c r="M2406" s="3">
        <v>13000</v>
      </c>
      <c r="N2406" s="2" t="s">
        <v>14137</v>
      </c>
    </row>
    <row r="2407" spans="1:14" x14ac:dyDescent="0.25">
      <c r="A2407" t="s">
        <v>12</v>
      </c>
      <c r="B2407" s="1" t="s">
        <v>12004</v>
      </c>
      <c r="C2407" t="s">
        <v>12005</v>
      </c>
      <c r="D2407" t="s">
        <v>75</v>
      </c>
      <c r="E2407" s="2">
        <v>3</v>
      </c>
      <c r="F2407" t="str">
        <f t="shared" si="37"/>
        <v>BMW 3</v>
      </c>
      <c r="G2407" t="s">
        <v>1907</v>
      </c>
      <c r="H2407" s="2" t="s">
        <v>17</v>
      </c>
      <c r="I2407" s="5">
        <v>220000</v>
      </c>
      <c r="J2407" s="2">
        <v>2015</v>
      </c>
      <c r="L2407" t="s">
        <v>30</v>
      </c>
      <c r="M2407" s="3">
        <v>12000</v>
      </c>
      <c r="N2407" s="2" t="s">
        <v>11968</v>
      </c>
    </row>
    <row r="2408" spans="1:14" x14ac:dyDescent="0.25">
      <c r="A2408" t="s">
        <v>12</v>
      </c>
      <c r="B2408" s="1" t="s">
        <v>11336</v>
      </c>
      <c r="C2408" t="s">
        <v>11337</v>
      </c>
      <c r="D2408" t="s">
        <v>75</v>
      </c>
      <c r="E2408" s="2">
        <v>3</v>
      </c>
      <c r="F2408" t="str">
        <f t="shared" si="37"/>
        <v>BMW 3</v>
      </c>
      <c r="G2408" t="s">
        <v>1907</v>
      </c>
      <c r="H2408" s="2" t="s">
        <v>17</v>
      </c>
      <c r="I2408" s="5">
        <v>290000</v>
      </c>
      <c r="J2408" s="2">
        <v>2014</v>
      </c>
      <c r="L2408" t="s">
        <v>30</v>
      </c>
      <c r="M2408" s="3">
        <v>14000</v>
      </c>
      <c r="N2408" s="2" t="s">
        <v>11312</v>
      </c>
    </row>
    <row r="2409" spans="1:14" x14ac:dyDescent="0.25">
      <c r="A2409" t="s">
        <v>12</v>
      </c>
      <c r="B2409" s="1" t="s">
        <v>7932</v>
      </c>
      <c r="C2409" t="s">
        <v>7933</v>
      </c>
      <c r="D2409" t="s">
        <v>75</v>
      </c>
      <c r="E2409" s="2">
        <v>3</v>
      </c>
      <c r="F2409" t="str">
        <f t="shared" si="37"/>
        <v>BMW 3</v>
      </c>
      <c r="G2409" t="s">
        <v>3388</v>
      </c>
      <c r="H2409" s="2" t="s">
        <v>17</v>
      </c>
      <c r="I2409" s="5">
        <v>250000</v>
      </c>
      <c r="J2409" s="2">
        <v>2014</v>
      </c>
      <c r="K2409" s="2">
        <v>85</v>
      </c>
      <c r="L2409" t="s">
        <v>54</v>
      </c>
      <c r="M2409" s="3">
        <v>11900</v>
      </c>
      <c r="N2409" s="2" t="s">
        <v>6894</v>
      </c>
    </row>
    <row r="2410" spans="1:14" x14ac:dyDescent="0.25">
      <c r="A2410" t="s">
        <v>12</v>
      </c>
      <c r="B2410" s="1" t="s">
        <v>8768</v>
      </c>
      <c r="C2410" t="s">
        <v>8769</v>
      </c>
      <c r="D2410" t="s">
        <v>75</v>
      </c>
      <c r="E2410" s="2">
        <v>3</v>
      </c>
      <c r="F2410" t="str">
        <f t="shared" si="37"/>
        <v>BMW 3</v>
      </c>
      <c r="G2410" t="s">
        <v>801</v>
      </c>
      <c r="H2410" s="2" t="s">
        <v>17</v>
      </c>
      <c r="I2410" s="5">
        <v>235000</v>
      </c>
      <c r="J2410" s="2">
        <v>2013</v>
      </c>
      <c r="K2410" s="2">
        <v>85</v>
      </c>
      <c r="L2410" t="s">
        <v>30</v>
      </c>
      <c r="M2410" s="3">
        <v>9950</v>
      </c>
      <c r="N2410" s="2" t="s">
        <v>8045</v>
      </c>
    </row>
    <row r="2411" spans="1:14" x14ac:dyDescent="0.25">
      <c r="A2411" t="s">
        <v>12</v>
      </c>
      <c r="B2411" s="1" t="s">
        <v>7059</v>
      </c>
      <c r="C2411" t="s">
        <v>7060</v>
      </c>
      <c r="D2411" t="s">
        <v>75</v>
      </c>
      <c r="E2411" s="2">
        <v>3</v>
      </c>
      <c r="F2411" t="str">
        <f t="shared" si="37"/>
        <v>BMW 3</v>
      </c>
      <c r="G2411" t="s">
        <v>801</v>
      </c>
      <c r="H2411" s="2" t="s">
        <v>17</v>
      </c>
      <c r="I2411" s="5">
        <v>138750</v>
      </c>
      <c r="J2411" s="2">
        <v>2015</v>
      </c>
      <c r="K2411" s="2">
        <v>85</v>
      </c>
      <c r="L2411" t="s">
        <v>30</v>
      </c>
      <c r="M2411" s="3">
        <v>14000</v>
      </c>
      <c r="N2411" s="2" t="s">
        <v>7025</v>
      </c>
    </row>
    <row r="2412" spans="1:14" x14ac:dyDescent="0.25">
      <c r="A2412" t="s">
        <v>12</v>
      </c>
      <c r="B2412" s="1" t="s">
        <v>5738</v>
      </c>
      <c r="C2412" t="s">
        <v>5739</v>
      </c>
      <c r="D2412" t="s">
        <v>75</v>
      </c>
      <c r="E2412" s="2">
        <v>3</v>
      </c>
      <c r="F2412" t="str">
        <f t="shared" si="37"/>
        <v>BMW 3</v>
      </c>
      <c r="G2412" t="s">
        <v>801</v>
      </c>
      <c r="H2412" s="2" t="s">
        <v>17</v>
      </c>
      <c r="I2412" s="5">
        <v>185000</v>
      </c>
      <c r="J2412" s="2">
        <v>2015</v>
      </c>
      <c r="K2412" s="2">
        <v>85</v>
      </c>
      <c r="L2412" t="s">
        <v>30</v>
      </c>
      <c r="M2412" s="3">
        <v>14700</v>
      </c>
      <c r="N2412" s="2" t="s">
        <v>5708</v>
      </c>
    </row>
    <row r="2413" spans="1:14" x14ac:dyDescent="0.25">
      <c r="A2413" t="s">
        <v>12</v>
      </c>
      <c r="B2413" s="1" t="s">
        <v>5706</v>
      </c>
      <c r="C2413" t="s">
        <v>5707</v>
      </c>
      <c r="D2413" t="s">
        <v>75</v>
      </c>
      <c r="E2413" s="2">
        <v>3</v>
      </c>
      <c r="F2413" t="str">
        <f t="shared" si="37"/>
        <v>BMW 3</v>
      </c>
      <c r="G2413" t="s">
        <v>801</v>
      </c>
      <c r="H2413" s="2" t="s">
        <v>17</v>
      </c>
      <c r="I2413" s="5">
        <v>214000</v>
      </c>
      <c r="J2413" s="2">
        <v>2014</v>
      </c>
      <c r="K2413" s="2">
        <v>140</v>
      </c>
      <c r="L2413" t="s">
        <v>54</v>
      </c>
      <c r="M2413" s="3">
        <v>13000</v>
      </c>
      <c r="N2413" s="2" t="s">
        <v>5708</v>
      </c>
    </row>
    <row r="2414" spans="1:14" x14ac:dyDescent="0.25">
      <c r="A2414" t="s">
        <v>12</v>
      </c>
      <c r="B2414" s="1" t="s">
        <v>4846</v>
      </c>
      <c r="C2414" t="s">
        <v>2975</v>
      </c>
      <c r="D2414" t="s">
        <v>75</v>
      </c>
      <c r="E2414" s="2">
        <v>3</v>
      </c>
      <c r="F2414" t="str">
        <f t="shared" si="37"/>
        <v>BMW 3</v>
      </c>
      <c r="G2414" t="s">
        <v>801</v>
      </c>
      <c r="H2414" s="2" t="s">
        <v>17</v>
      </c>
      <c r="I2414" s="5">
        <v>170000</v>
      </c>
      <c r="J2414" s="2">
        <v>2013</v>
      </c>
      <c r="K2414" s="2">
        <v>85</v>
      </c>
      <c r="L2414" t="s">
        <v>18</v>
      </c>
      <c r="M2414" s="3">
        <v>12499</v>
      </c>
      <c r="N2414" s="2" t="s">
        <v>4765</v>
      </c>
    </row>
    <row r="2415" spans="1:14" x14ac:dyDescent="0.25">
      <c r="A2415" t="s">
        <v>12</v>
      </c>
      <c r="B2415" s="1" t="s">
        <v>11766</v>
      </c>
      <c r="C2415" t="s">
        <v>11767</v>
      </c>
      <c r="D2415" t="s">
        <v>75</v>
      </c>
      <c r="E2415" s="2">
        <v>3</v>
      </c>
      <c r="F2415" t="str">
        <f t="shared" si="37"/>
        <v>BMW 3</v>
      </c>
      <c r="G2415" t="s">
        <v>801</v>
      </c>
      <c r="H2415" s="2" t="s">
        <v>17</v>
      </c>
      <c r="I2415" s="5">
        <v>170000</v>
      </c>
      <c r="J2415" s="2">
        <v>2013</v>
      </c>
      <c r="K2415" s="2">
        <v>85</v>
      </c>
      <c r="L2415" t="s">
        <v>45</v>
      </c>
      <c r="M2415" s="3">
        <v>12490</v>
      </c>
      <c r="N2415" s="2" t="s">
        <v>11761</v>
      </c>
    </row>
    <row r="2416" spans="1:14" x14ac:dyDescent="0.25">
      <c r="A2416" t="s">
        <v>12</v>
      </c>
      <c r="B2416" s="1" t="s">
        <v>11070</v>
      </c>
      <c r="C2416" t="s">
        <v>6972</v>
      </c>
      <c r="D2416" t="s">
        <v>75</v>
      </c>
      <c r="E2416" s="2">
        <v>3</v>
      </c>
      <c r="F2416" t="str">
        <f t="shared" si="37"/>
        <v>BMW 3</v>
      </c>
      <c r="G2416" t="s">
        <v>367</v>
      </c>
      <c r="H2416" s="2" t="s">
        <v>17</v>
      </c>
      <c r="I2416" s="5">
        <v>250000</v>
      </c>
      <c r="J2416" s="2">
        <v>2014</v>
      </c>
      <c r="K2416" s="2">
        <v>85</v>
      </c>
      <c r="L2416" t="s">
        <v>30</v>
      </c>
      <c r="M2416" s="3">
        <v>11650</v>
      </c>
      <c r="N2416" s="2" t="s">
        <v>11052</v>
      </c>
    </row>
    <row r="2417" spans="1:14" x14ac:dyDescent="0.25">
      <c r="A2417" t="s">
        <v>12</v>
      </c>
      <c r="B2417" s="1" t="s">
        <v>3642</v>
      </c>
      <c r="C2417" t="s">
        <v>1631</v>
      </c>
      <c r="D2417" t="s">
        <v>75</v>
      </c>
      <c r="E2417" s="2">
        <v>3</v>
      </c>
      <c r="F2417" t="str">
        <f t="shared" si="37"/>
        <v>BMW 3</v>
      </c>
      <c r="G2417" t="s">
        <v>801</v>
      </c>
      <c r="H2417" s="2" t="s">
        <v>17</v>
      </c>
      <c r="I2417" s="5">
        <v>250000</v>
      </c>
      <c r="J2417" s="2">
        <v>2014</v>
      </c>
      <c r="K2417" s="2">
        <v>85</v>
      </c>
      <c r="M2417" s="3">
        <v>10850</v>
      </c>
      <c r="N2417" s="2" t="s">
        <v>3570</v>
      </c>
    </row>
    <row r="2418" spans="1:14" x14ac:dyDescent="0.25">
      <c r="A2418" t="s">
        <v>12</v>
      </c>
      <c r="B2418" s="1" t="s">
        <v>6362</v>
      </c>
      <c r="C2418" t="s">
        <v>2510</v>
      </c>
      <c r="D2418" t="s">
        <v>75</v>
      </c>
      <c r="E2418" s="2">
        <v>3</v>
      </c>
      <c r="F2418" t="str">
        <f t="shared" si="37"/>
        <v>BMW 3</v>
      </c>
      <c r="G2418" t="s">
        <v>6363</v>
      </c>
      <c r="H2418" s="2" t="s">
        <v>17</v>
      </c>
      <c r="I2418" s="5">
        <v>122350</v>
      </c>
      <c r="J2418" s="2">
        <v>2016</v>
      </c>
      <c r="K2418" s="2">
        <v>85</v>
      </c>
      <c r="L2418" t="s">
        <v>54</v>
      </c>
      <c r="M2418" s="3">
        <v>17000</v>
      </c>
      <c r="N2418" s="2" t="s">
        <v>5996</v>
      </c>
    </row>
    <row r="2419" spans="1:14" x14ac:dyDescent="0.25">
      <c r="A2419" t="s">
        <v>12</v>
      </c>
      <c r="B2419" s="1" t="s">
        <v>17087</v>
      </c>
      <c r="C2419" t="s">
        <v>17088</v>
      </c>
      <c r="D2419" t="s">
        <v>75</v>
      </c>
      <c r="E2419" s="2">
        <v>3</v>
      </c>
      <c r="F2419" t="str">
        <f t="shared" si="37"/>
        <v>BMW 3</v>
      </c>
      <c r="G2419" t="s">
        <v>4804</v>
      </c>
      <c r="H2419" s="2" t="s">
        <v>17</v>
      </c>
      <c r="I2419" s="5">
        <v>74000</v>
      </c>
      <c r="J2419" s="2">
        <v>2018</v>
      </c>
      <c r="L2419" t="s">
        <v>18</v>
      </c>
      <c r="M2419" s="3">
        <v>23000</v>
      </c>
      <c r="N2419" s="2" t="s">
        <v>17089</v>
      </c>
    </row>
    <row r="2420" spans="1:14" x14ac:dyDescent="0.25">
      <c r="A2420" t="s">
        <v>12</v>
      </c>
      <c r="B2420" s="1" t="s">
        <v>16269</v>
      </c>
      <c r="C2420" t="s">
        <v>16270</v>
      </c>
      <c r="D2420" t="s">
        <v>75</v>
      </c>
      <c r="E2420" s="2">
        <v>3</v>
      </c>
      <c r="F2420" t="str">
        <f t="shared" si="37"/>
        <v>BMW 3</v>
      </c>
      <c r="G2420" t="s">
        <v>4804</v>
      </c>
      <c r="H2420" s="2" t="s">
        <v>17</v>
      </c>
      <c r="I2420" s="5">
        <v>90000</v>
      </c>
      <c r="J2420" s="2">
        <v>2014</v>
      </c>
      <c r="K2420" s="2">
        <v>105</v>
      </c>
      <c r="L2420" t="s">
        <v>18</v>
      </c>
      <c r="M2420" s="3">
        <v>15500</v>
      </c>
      <c r="N2420" s="2" t="s">
        <v>16245</v>
      </c>
    </row>
    <row r="2421" spans="1:14" x14ac:dyDescent="0.25">
      <c r="A2421" t="s">
        <v>12</v>
      </c>
      <c r="B2421" s="1" t="s">
        <v>10996</v>
      </c>
      <c r="C2421" t="s">
        <v>10997</v>
      </c>
      <c r="D2421" t="s">
        <v>75</v>
      </c>
      <c r="E2421" s="2">
        <v>3</v>
      </c>
      <c r="F2421" t="str">
        <f t="shared" si="37"/>
        <v>BMW 3</v>
      </c>
      <c r="G2421" t="s">
        <v>4804</v>
      </c>
      <c r="H2421" s="2" t="s">
        <v>17</v>
      </c>
      <c r="I2421" s="5">
        <v>140000</v>
      </c>
      <c r="J2421" s="2">
        <v>2016</v>
      </c>
      <c r="K2421" s="2">
        <v>150</v>
      </c>
      <c r="L2421" t="s">
        <v>18</v>
      </c>
      <c r="M2421" s="3">
        <v>21999</v>
      </c>
      <c r="N2421" s="2" t="s">
        <v>10973</v>
      </c>
    </row>
    <row r="2422" spans="1:14" x14ac:dyDescent="0.25">
      <c r="A2422" t="s">
        <v>12</v>
      </c>
      <c r="B2422" s="1" t="s">
        <v>16993</v>
      </c>
      <c r="C2422" t="s">
        <v>16994</v>
      </c>
      <c r="D2422" t="s">
        <v>75</v>
      </c>
      <c r="E2422" s="2">
        <v>3</v>
      </c>
      <c r="F2422" t="str">
        <f t="shared" si="37"/>
        <v>BMW 3</v>
      </c>
      <c r="G2422" t="s">
        <v>230</v>
      </c>
      <c r="H2422" s="2" t="s">
        <v>17</v>
      </c>
      <c r="I2422" s="5">
        <v>275000</v>
      </c>
      <c r="J2422" s="2">
        <v>2013</v>
      </c>
      <c r="K2422" s="2">
        <v>105</v>
      </c>
      <c r="L2422" t="s">
        <v>30</v>
      </c>
      <c r="M2422" s="3">
        <v>11958</v>
      </c>
      <c r="N2422" s="2" t="s">
        <v>16995</v>
      </c>
    </row>
    <row r="2423" spans="1:14" x14ac:dyDescent="0.25">
      <c r="A2423" t="s">
        <v>12</v>
      </c>
      <c r="B2423" s="1" t="s">
        <v>15264</v>
      </c>
      <c r="C2423" t="s">
        <v>15265</v>
      </c>
      <c r="D2423" t="s">
        <v>75</v>
      </c>
      <c r="E2423" s="2">
        <v>3</v>
      </c>
      <c r="F2423" t="str">
        <f t="shared" si="37"/>
        <v>BMW 3</v>
      </c>
      <c r="G2423" t="s">
        <v>230</v>
      </c>
      <c r="H2423" s="2" t="s">
        <v>17</v>
      </c>
      <c r="I2423" s="5">
        <v>143000</v>
      </c>
      <c r="J2423" s="2">
        <v>2013</v>
      </c>
      <c r="K2423" s="2">
        <v>105</v>
      </c>
      <c r="L2423" t="s">
        <v>18</v>
      </c>
      <c r="M2423" s="3">
        <v>15500</v>
      </c>
      <c r="N2423" s="2" t="s">
        <v>15256</v>
      </c>
    </row>
    <row r="2424" spans="1:14" x14ac:dyDescent="0.25">
      <c r="A2424" t="s">
        <v>12</v>
      </c>
      <c r="B2424" s="1" t="s">
        <v>9950</v>
      </c>
      <c r="C2424" t="s">
        <v>3990</v>
      </c>
      <c r="D2424" t="s">
        <v>75</v>
      </c>
      <c r="E2424" s="2">
        <v>3</v>
      </c>
      <c r="F2424" t="str">
        <f t="shared" si="37"/>
        <v>BMW 3</v>
      </c>
      <c r="G2424" t="s">
        <v>230</v>
      </c>
      <c r="H2424" s="2" t="s">
        <v>17</v>
      </c>
      <c r="I2424" s="5">
        <v>220000</v>
      </c>
      <c r="J2424" s="2">
        <v>2013</v>
      </c>
      <c r="K2424" s="2">
        <v>105</v>
      </c>
      <c r="L2424" t="s">
        <v>121</v>
      </c>
      <c r="M2424" s="3">
        <v>15000</v>
      </c>
      <c r="N2424" s="2" t="s">
        <v>9701</v>
      </c>
    </row>
    <row r="2425" spans="1:14" x14ac:dyDescent="0.25">
      <c r="A2425" t="s">
        <v>12</v>
      </c>
      <c r="B2425" s="1" t="s">
        <v>9170</v>
      </c>
      <c r="C2425" t="s">
        <v>9171</v>
      </c>
      <c r="D2425" t="s">
        <v>75</v>
      </c>
      <c r="E2425" s="2">
        <v>3</v>
      </c>
      <c r="F2425" t="str">
        <f t="shared" si="37"/>
        <v>BMW 3</v>
      </c>
      <c r="G2425" t="s">
        <v>230</v>
      </c>
      <c r="H2425" s="2" t="s">
        <v>17</v>
      </c>
      <c r="I2425" s="5">
        <v>235000</v>
      </c>
      <c r="J2425" s="2">
        <v>2014</v>
      </c>
      <c r="K2425" s="2">
        <v>143</v>
      </c>
      <c r="L2425" t="s">
        <v>30</v>
      </c>
      <c r="M2425" s="3">
        <v>14900</v>
      </c>
      <c r="N2425" s="2" t="s">
        <v>9116</v>
      </c>
    </row>
    <row r="2426" spans="1:14" x14ac:dyDescent="0.25">
      <c r="A2426" t="s">
        <v>12</v>
      </c>
      <c r="B2426" s="1" t="s">
        <v>7610</v>
      </c>
      <c r="C2426" t="s">
        <v>7611</v>
      </c>
      <c r="D2426" t="s">
        <v>75</v>
      </c>
      <c r="E2426" s="2">
        <v>3</v>
      </c>
      <c r="F2426" t="str">
        <f t="shared" si="37"/>
        <v>BMW 3</v>
      </c>
      <c r="G2426" t="s">
        <v>7612</v>
      </c>
      <c r="H2426" s="2" t="s">
        <v>17</v>
      </c>
      <c r="I2426" s="5">
        <v>151000</v>
      </c>
      <c r="J2426" s="2">
        <v>2013</v>
      </c>
      <c r="K2426" s="2">
        <v>105</v>
      </c>
      <c r="L2426" t="s">
        <v>30</v>
      </c>
      <c r="M2426" s="3">
        <v>11300</v>
      </c>
      <c r="N2426" s="2" t="s">
        <v>7538</v>
      </c>
    </row>
    <row r="2427" spans="1:14" x14ac:dyDescent="0.25">
      <c r="A2427" t="s">
        <v>12</v>
      </c>
      <c r="B2427" s="1" t="s">
        <v>7668</v>
      </c>
      <c r="C2427" t="s">
        <v>7669</v>
      </c>
      <c r="D2427" t="s">
        <v>75</v>
      </c>
      <c r="E2427" s="2">
        <v>3</v>
      </c>
      <c r="F2427" t="str">
        <f t="shared" si="37"/>
        <v>BMW 3</v>
      </c>
      <c r="G2427" t="s">
        <v>550</v>
      </c>
      <c r="H2427" s="2" t="s">
        <v>17</v>
      </c>
      <c r="I2427" s="5">
        <v>207000</v>
      </c>
      <c r="J2427" s="2">
        <v>2015</v>
      </c>
      <c r="K2427" s="2">
        <v>100</v>
      </c>
      <c r="L2427" t="s">
        <v>30</v>
      </c>
      <c r="M2427" s="3">
        <v>12800</v>
      </c>
      <c r="N2427" s="2" t="s">
        <v>7538</v>
      </c>
    </row>
    <row r="2428" spans="1:14" x14ac:dyDescent="0.25">
      <c r="A2428" t="s">
        <v>12</v>
      </c>
      <c r="B2428" s="1" t="s">
        <v>5573</v>
      </c>
      <c r="C2428" t="s">
        <v>5574</v>
      </c>
      <c r="D2428" t="s">
        <v>75</v>
      </c>
      <c r="E2428" s="2">
        <v>3</v>
      </c>
      <c r="F2428" t="str">
        <f t="shared" si="37"/>
        <v>BMW 3</v>
      </c>
      <c r="G2428" t="s">
        <v>550</v>
      </c>
      <c r="H2428" s="2" t="s">
        <v>17</v>
      </c>
      <c r="I2428" s="5">
        <v>130000</v>
      </c>
      <c r="J2428" s="2">
        <v>2015</v>
      </c>
      <c r="K2428" s="2">
        <v>100</v>
      </c>
      <c r="L2428" t="s">
        <v>30</v>
      </c>
      <c r="M2428" s="3">
        <v>16000</v>
      </c>
      <c r="N2428" s="2" t="s">
        <v>2091</v>
      </c>
    </row>
    <row r="2429" spans="1:14" x14ac:dyDescent="0.25">
      <c r="A2429" t="s">
        <v>12</v>
      </c>
      <c r="B2429" s="1" t="s">
        <v>4721</v>
      </c>
      <c r="C2429" t="s">
        <v>4722</v>
      </c>
      <c r="D2429" t="s">
        <v>75</v>
      </c>
      <c r="E2429" s="2">
        <v>3</v>
      </c>
      <c r="F2429" t="str">
        <f t="shared" si="37"/>
        <v>BMW 3</v>
      </c>
      <c r="G2429" t="s">
        <v>550</v>
      </c>
      <c r="H2429" s="2" t="s">
        <v>17</v>
      </c>
      <c r="I2429" s="5">
        <v>240000</v>
      </c>
      <c r="J2429" s="2">
        <v>2014</v>
      </c>
      <c r="K2429" s="2">
        <v>100</v>
      </c>
      <c r="L2429" t="s">
        <v>121</v>
      </c>
      <c r="M2429" s="3">
        <v>11800</v>
      </c>
      <c r="N2429" s="2" t="s">
        <v>4609</v>
      </c>
    </row>
    <row r="2430" spans="1:14" x14ac:dyDescent="0.25">
      <c r="A2430" t="s">
        <v>12</v>
      </c>
      <c r="B2430" s="1" t="s">
        <v>3928</v>
      </c>
      <c r="C2430" t="s">
        <v>3929</v>
      </c>
      <c r="D2430" t="s">
        <v>75</v>
      </c>
      <c r="E2430" s="2">
        <v>3</v>
      </c>
      <c r="F2430" t="str">
        <f t="shared" si="37"/>
        <v>BMW 3</v>
      </c>
      <c r="G2430" t="s">
        <v>550</v>
      </c>
      <c r="H2430" s="2" t="s">
        <v>17</v>
      </c>
      <c r="I2430" s="5">
        <v>189000</v>
      </c>
      <c r="J2430" s="2">
        <v>2013</v>
      </c>
      <c r="K2430" s="2">
        <v>105</v>
      </c>
      <c r="L2430" t="s">
        <v>30</v>
      </c>
      <c r="M2430" s="3">
        <v>12800</v>
      </c>
      <c r="N2430" s="2" t="s">
        <v>3438</v>
      </c>
    </row>
    <row r="2431" spans="1:14" x14ac:dyDescent="0.25">
      <c r="A2431" t="s">
        <v>12</v>
      </c>
      <c r="B2431" s="1" t="s">
        <v>3050</v>
      </c>
      <c r="C2431" t="s">
        <v>3051</v>
      </c>
      <c r="D2431" t="s">
        <v>75</v>
      </c>
      <c r="E2431" s="2">
        <v>3</v>
      </c>
      <c r="F2431" t="str">
        <f t="shared" si="37"/>
        <v>BMW 3</v>
      </c>
      <c r="G2431" t="s">
        <v>1103</v>
      </c>
      <c r="H2431" s="2" t="s">
        <v>17</v>
      </c>
      <c r="I2431" s="5">
        <v>395000</v>
      </c>
      <c r="J2431" s="2">
        <v>2013</v>
      </c>
      <c r="K2431" s="2">
        <v>100</v>
      </c>
      <c r="L2431" t="s">
        <v>25</v>
      </c>
      <c r="M2431" s="3">
        <v>9800</v>
      </c>
      <c r="N2431" s="2" t="s">
        <v>2899</v>
      </c>
    </row>
    <row r="2432" spans="1:14" x14ac:dyDescent="0.25">
      <c r="A2432" t="s">
        <v>12</v>
      </c>
      <c r="B2432" s="1" t="s">
        <v>1101</v>
      </c>
      <c r="C2432" t="s">
        <v>1102</v>
      </c>
      <c r="D2432" t="s">
        <v>75</v>
      </c>
      <c r="E2432" s="2">
        <v>3</v>
      </c>
      <c r="F2432" t="str">
        <f t="shared" si="37"/>
        <v>BMW 3</v>
      </c>
      <c r="G2432" t="s">
        <v>1103</v>
      </c>
      <c r="H2432" s="2" t="s">
        <v>17</v>
      </c>
      <c r="I2432" s="5">
        <v>169000</v>
      </c>
      <c r="J2432" s="2">
        <v>2013</v>
      </c>
      <c r="K2432" s="2">
        <v>100</v>
      </c>
      <c r="L2432" t="s">
        <v>45</v>
      </c>
      <c r="M2432" s="3">
        <v>13500</v>
      </c>
      <c r="N2432" s="2" t="s">
        <v>1080</v>
      </c>
    </row>
    <row r="2433" spans="1:14" x14ac:dyDescent="0.25">
      <c r="A2433" t="s">
        <v>12</v>
      </c>
      <c r="B2433" s="1" t="s">
        <v>6238</v>
      </c>
      <c r="C2433" t="s">
        <v>6239</v>
      </c>
      <c r="D2433" t="s">
        <v>75</v>
      </c>
      <c r="E2433" s="2">
        <v>3</v>
      </c>
      <c r="F2433" t="str">
        <f t="shared" si="37"/>
        <v>BMW 3</v>
      </c>
      <c r="G2433" t="s">
        <v>230</v>
      </c>
      <c r="H2433" s="2" t="s">
        <v>17</v>
      </c>
      <c r="I2433" s="5">
        <v>116000</v>
      </c>
      <c r="J2433" s="2">
        <v>2017</v>
      </c>
      <c r="K2433" s="2">
        <v>110</v>
      </c>
      <c r="L2433" t="s">
        <v>1523</v>
      </c>
      <c r="M2433" s="3">
        <v>19500</v>
      </c>
      <c r="N2433" s="2" t="s">
        <v>5708</v>
      </c>
    </row>
    <row r="2434" spans="1:14" x14ac:dyDescent="0.25">
      <c r="A2434" t="s">
        <v>12</v>
      </c>
      <c r="B2434" s="1" t="s">
        <v>14730</v>
      </c>
      <c r="C2434" t="s">
        <v>14731</v>
      </c>
      <c r="D2434" t="s">
        <v>75</v>
      </c>
      <c r="E2434" s="2">
        <v>3</v>
      </c>
      <c r="F2434" t="str">
        <f t="shared" si="37"/>
        <v>BMW 3</v>
      </c>
      <c r="G2434" t="s">
        <v>230</v>
      </c>
      <c r="H2434" s="2" t="s">
        <v>17</v>
      </c>
      <c r="I2434" s="5">
        <v>215000</v>
      </c>
      <c r="J2434" s="2">
        <v>2013</v>
      </c>
      <c r="K2434" s="2">
        <v>105</v>
      </c>
      <c r="L2434" t="s">
        <v>18</v>
      </c>
      <c r="M2434" s="3">
        <v>18000</v>
      </c>
      <c r="N2434" s="2" t="s">
        <v>14704</v>
      </c>
    </row>
    <row r="2435" spans="1:14" x14ac:dyDescent="0.25">
      <c r="A2435" t="s">
        <v>12</v>
      </c>
      <c r="B2435" s="1" t="s">
        <v>3666</v>
      </c>
      <c r="C2435" t="s">
        <v>3667</v>
      </c>
      <c r="D2435" t="s">
        <v>75</v>
      </c>
      <c r="E2435" s="2">
        <v>3</v>
      </c>
      <c r="F2435" t="str">
        <f t="shared" ref="F2435:F2498" si="38">D2435&amp; " " &amp; E2435</f>
        <v>BMW 3</v>
      </c>
      <c r="G2435" t="s">
        <v>3668</v>
      </c>
      <c r="H2435" s="2" t="s">
        <v>17</v>
      </c>
      <c r="I2435" s="5">
        <v>241738</v>
      </c>
      <c r="J2435" s="2">
        <v>2013</v>
      </c>
      <c r="K2435" s="2">
        <v>105</v>
      </c>
      <c r="L2435" t="s">
        <v>96</v>
      </c>
      <c r="M2435" s="3">
        <v>12700</v>
      </c>
      <c r="N2435" s="2" t="s">
        <v>3570</v>
      </c>
    </row>
    <row r="2436" spans="1:14" x14ac:dyDescent="0.25">
      <c r="A2436" t="s">
        <v>12</v>
      </c>
      <c r="B2436" s="1" t="s">
        <v>5141</v>
      </c>
      <c r="C2436" t="s">
        <v>5142</v>
      </c>
      <c r="D2436" t="s">
        <v>75</v>
      </c>
      <c r="E2436" s="2">
        <v>3</v>
      </c>
      <c r="F2436" t="str">
        <f t="shared" si="38"/>
        <v>BMW 3</v>
      </c>
      <c r="G2436"/>
      <c r="H2436" s="2" t="s">
        <v>17</v>
      </c>
      <c r="I2436" s="5">
        <v>269000</v>
      </c>
      <c r="J2436" s="2">
        <v>2016</v>
      </c>
      <c r="K2436" s="2">
        <v>110</v>
      </c>
      <c r="L2436" t="s">
        <v>18</v>
      </c>
      <c r="M2436" s="3">
        <v>16900</v>
      </c>
      <c r="N2436" s="2" t="s">
        <v>4560</v>
      </c>
    </row>
    <row r="2437" spans="1:14" x14ac:dyDescent="0.25">
      <c r="A2437" t="s">
        <v>12</v>
      </c>
      <c r="B2437" s="1" t="s">
        <v>10609</v>
      </c>
      <c r="C2437" t="s">
        <v>10610</v>
      </c>
      <c r="D2437" t="s">
        <v>75</v>
      </c>
      <c r="E2437" s="2">
        <v>3</v>
      </c>
      <c r="F2437" t="str">
        <f t="shared" si="38"/>
        <v>BMW 3</v>
      </c>
      <c r="G2437" t="s">
        <v>1103</v>
      </c>
      <c r="H2437" s="2" t="s">
        <v>17</v>
      </c>
      <c r="I2437" s="5">
        <v>220000</v>
      </c>
      <c r="J2437" s="2">
        <v>2014</v>
      </c>
      <c r="K2437" s="2">
        <v>105</v>
      </c>
      <c r="L2437" t="s">
        <v>30</v>
      </c>
      <c r="M2437" s="3">
        <v>16500</v>
      </c>
      <c r="N2437" s="2" t="s">
        <v>4467</v>
      </c>
    </row>
    <row r="2438" spans="1:14" x14ac:dyDescent="0.25">
      <c r="A2438" t="s">
        <v>12</v>
      </c>
      <c r="B2438" s="1" t="s">
        <v>7628</v>
      </c>
      <c r="C2438" t="s">
        <v>7629</v>
      </c>
      <c r="D2438" t="s">
        <v>75</v>
      </c>
      <c r="E2438" s="2">
        <v>3</v>
      </c>
      <c r="F2438" t="str">
        <f t="shared" si="38"/>
        <v>BMW 3</v>
      </c>
      <c r="G2438" t="s">
        <v>7630</v>
      </c>
      <c r="H2438" s="2" t="s">
        <v>17</v>
      </c>
      <c r="I2438" s="5">
        <v>155000</v>
      </c>
      <c r="J2438" s="2">
        <v>2017</v>
      </c>
      <c r="K2438" s="2">
        <v>105</v>
      </c>
      <c r="L2438" t="s">
        <v>60</v>
      </c>
      <c r="M2438" s="3">
        <v>19900</v>
      </c>
      <c r="N2438" s="2" t="s">
        <v>4798</v>
      </c>
    </row>
    <row r="2439" spans="1:14" x14ac:dyDescent="0.25">
      <c r="A2439" t="s">
        <v>12</v>
      </c>
      <c r="B2439" s="1" t="s">
        <v>5941</v>
      </c>
      <c r="C2439" t="s">
        <v>5942</v>
      </c>
      <c r="D2439" t="s">
        <v>75</v>
      </c>
      <c r="E2439" s="2">
        <v>3</v>
      </c>
      <c r="F2439" t="str">
        <f t="shared" si="38"/>
        <v>BMW 3</v>
      </c>
      <c r="G2439" t="s">
        <v>5943</v>
      </c>
      <c r="H2439" s="2" t="s">
        <v>17</v>
      </c>
      <c r="I2439" s="5">
        <v>108600</v>
      </c>
      <c r="J2439" s="2">
        <v>2018</v>
      </c>
      <c r="K2439" s="2">
        <v>110</v>
      </c>
      <c r="L2439" t="s">
        <v>45</v>
      </c>
      <c r="M2439" s="3">
        <v>20500</v>
      </c>
      <c r="N2439" s="2" t="s">
        <v>5381</v>
      </c>
    </row>
    <row r="2440" spans="1:14" x14ac:dyDescent="0.25">
      <c r="A2440" t="s">
        <v>12</v>
      </c>
      <c r="B2440" s="1" t="s">
        <v>16364</v>
      </c>
      <c r="C2440" t="s">
        <v>16365</v>
      </c>
      <c r="D2440" t="s">
        <v>75</v>
      </c>
      <c r="E2440" s="2">
        <v>3</v>
      </c>
      <c r="F2440" t="str">
        <f t="shared" si="38"/>
        <v>BMW 3</v>
      </c>
      <c r="G2440" t="s">
        <v>7630</v>
      </c>
      <c r="H2440" s="2" t="s">
        <v>17</v>
      </c>
      <c r="I2440" s="5">
        <v>270000</v>
      </c>
      <c r="J2440" s="2">
        <v>2013</v>
      </c>
      <c r="K2440" s="2">
        <v>105</v>
      </c>
      <c r="L2440" t="s">
        <v>54</v>
      </c>
      <c r="M2440" s="3">
        <v>16500</v>
      </c>
      <c r="N2440" s="2" t="s">
        <v>16366</v>
      </c>
    </row>
    <row r="2441" spans="1:14" x14ac:dyDescent="0.25">
      <c r="A2441" t="s">
        <v>12</v>
      </c>
      <c r="B2441" s="1" t="s">
        <v>4605</v>
      </c>
      <c r="C2441" t="s">
        <v>1051</v>
      </c>
      <c r="D2441" t="s">
        <v>75</v>
      </c>
      <c r="E2441" s="2">
        <v>3</v>
      </c>
      <c r="F2441" t="str">
        <f t="shared" si="38"/>
        <v>BMW 3</v>
      </c>
      <c r="G2441"/>
      <c r="H2441" s="2" t="s">
        <v>25179</v>
      </c>
      <c r="I2441" s="5">
        <v>111026</v>
      </c>
      <c r="J2441" s="2">
        <v>2017</v>
      </c>
      <c r="K2441" s="2">
        <v>100</v>
      </c>
      <c r="M2441" s="3">
        <v>21500</v>
      </c>
      <c r="N2441" s="2" t="s">
        <v>19</v>
      </c>
    </row>
    <row r="2442" spans="1:14" x14ac:dyDescent="0.25">
      <c r="A2442" t="s">
        <v>12</v>
      </c>
      <c r="B2442" s="1" t="s">
        <v>10403</v>
      </c>
      <c r="C2442" t="s">
        <v>10404</v>
      </c>
      <c r="D2442" t="s">
        <v>75</v>
      </c>
      <c r="E2442" s="2">
        <v>3</v>
      </c>
      <c r="F2442" t="str">
        <f t="shared" si="38"/>
        <v>BMW 3</v>
      </c>
      <c r="G2442" t="s">
        <v>10405</v>
      </c>
      <c r="H2442" s="2" t="s">
        <v>17</v>
      </c>
      <c r="I2442" s="5">
        <v>166100</v>
      </c>
      <c r="J2442" s="2">
        <v>2018</v>
      </c>
      <c r="K2442" s="2">
        <v>110</v>
      </c>
      <c r="L2442" t="s">
        <v>30</v>
      </c>
      <c r="M2442" s="3">
        <v>20200</v>
      </c>
      <c r="N2442" s="2" t="s">
        <v>10354</v>
      </c>
    </row>
    <row r="2443" spans="1:14" x14ac:dyDescent="0.25">
      <c r="A2443" t="s">
        <v>12</v>
      </c>
      <c r="B2443" s="1" t="s">
        <v>13118</v>
      </c>
      <c r="C2443" t="s">
        <v>13119</v>
      </c>
      <c r="D2443" t="s">
        <v>75</v>
      </c>
      <c r="E2443" s="2">
        <v>3</v>
      </c>
      <c r="F2443" t="str">
        <f t="shared" si="38"/>
        <v>BMW 3</v>
      </c>
      <c r="G2443" t="s">
        <v>13120</v>
      </c>
      <c r="H2443" s="2" t="s">
        <v>17</v>
      </c>
      <c r="I2443" s="5">
        <v>270000</v>
      </c>
      <c r="J2443" s="2">
        <v>2014</v>
      </c>
      <c r="K2443" s="2">
        <v>105</v>
      </c>
      <c r="L2443" t="s">
        <v>37</v>
      </c>
      <c r="M2443" s="3">
        <v>14800</v>
      </c>
      <c r="N2443" s="2" t="s">
        <v>13121</v>
      </c>
    </row>
    <row r="2444" spans="1:14" x14ac:dyDescent="0.25">
      <c r="A2444" t="s">
        <v>12</v>
      </c>
      <c r="B2444" s="1" t="s">
        <v>228</v>
      </c>
      <c r="C2444" t="s">
        <v>229</v>
      </c>
      <c r="D2444" t="s">
        <v>75</v>
      </c>
      <c r="E2444" s="2">
        <v>3</v>
      </c>
      <c r="F2444" t="str">
        <f t="shared" si="38"/>
        <v>BMW 3</v>
      </c>
      <c r="G2444" t="s">
        <v>230</v>
      </c>
      <c r="H2444" s="2" t="s">
        <v>17</v>
      </c>
      <c r="I2444" s="5">
        <v>149900</v>
      </c>
      <c r="J2444" s="2">
        <v>2019</v>
      </c>
      <c r="K2444" s="2">
        <v>110</v>
      </c>
      <c r="L2444" t="s">
        <v>30</v>
      </c>
      <c r="M2444" s="3">
        <v>28000</v>
      </c>
      <c r="N2444" s="2" t="s">
        <v>19</v>
      </c>
    </row>
    <row r="2445" spans="1:14" x14ac:dyDescent="0.25">
      <c r="A2445" t="s">
        <v>12</v>
      </c>
      <c r="B2445" s="1" t="s">
        <v>15971</v>
      </c>
      <c r="C2445" t="s">
        <v>15972</v>
      </c>
      <c r="D2445" t="s">
        <v>75</v>
      </c>
      <c r="E2445" s="2">
        <v>3</v>
      </c>
      <c r="F2445" t="str">
        <f t="shared" si="38"/>
        <v>BMW 3</v>
      </c>
      <c r="G2445" t="s">
        <v>15973</v>
      </c>
      <c r="H2445" s="2" t="s">
        <v>17</v>
      </c>
      <c r="I2445" s="5">
        <v>96000</v>
      </c>
      <c r="J2445" s="2">
        <v>2018</v>
      </c>
      <c r="K2445" s="2">
        <v>110</v>
      </c>
      <c r="L2445" t="s">
        <v>45</v>
      </c>
      <c r="M2445" s="3">
        <v>21500</v>
      </c>
      <c r="N2445" s="2" t="s">
        <v>15948</v>
      </c>
    </row>
    <row r="2446" spans="1:14" x14ac:dyDescent="0.25">
      <c r="A2446" t="s">
        <v>12</v>
      </c>
      <c r="B2446" s="1" t="s">
        <v>1280</v>
      </c>
      <c r="C2446" t="s">
        <v>1167</v>
      </c>
      <c r="D2446" t="s">
        <v>75</v>
      </c>
      <c r="E2446" s="2">
        <v>3</v>
      </c>
      <c r="F2446" t="str">
        <f t="shared" si="38"/>
        <v>BMW 3</v>
      </c>
      <c r="G2446" t="s">
        <v>550</v>
      </c>
      <c r="H2446" s="2" t="s">
        <v>17</v>
      </c>
      <c r="I2446" s="5">
        <v>174000</v>
      </c>
      <c r="J2446" s="2">
        <v>2016</v>
      </c>
      <c r="K2446" s="2">
        <v>110</v>
      </c>
      <c r="L2446" t="s">
        <v>54</v>
      </c>
      <c r="M2446" s="3">
        <v>15250</v>
      </c>
      <c r="N2446" s="2" t="s">
        <v>1276</v>
      </c>
    </row>
    <row r="2447" spans="1:14" x14ac:dyDescent="0.25">
      <c r="A2447" t="s">
        <v>12</v>
      </c>
      <c r="B2447" s="1" t="s">
        <v>12514</v>
      </c>
      <c r="C2447" t="s">
        <v>12515</v>
      </c>
      <c r="D2447" t="s">
        <v>75</v>
      </c>
      <c r="E2447" s="2">
        <v>3</v>
      </c>
      <c r="F2447" t="str">
        <f t="shared" si="38"/>
        <v>BMW 3</v>
      </c>
      <c r="G2447" t="s">
        <v>12516</v>
      </c>
      <c r="H2447" s="2" t="s">
        <v>17</v>
      </c>
      <c r="I2447" s="5">
        <v>174000</v>
      </c>
      <c r="J2447" s="2">
        <v>2015</v>
      </c>
      <c r="K2447" s="2">
        <v>110</v>
      </c>
      <c r="L2447" t="s">
        <v>54</v>
      </c>
      <c r="M2447" s="3">
        <v>13700</v>
      </c>
      <c r="N2447" s="2" t="s">
        <v>4152</v>
      </c>
    </row>
    <row r="2448" spans="1:14" x14ac:dyDescent="0.25">
      <c r="A2448" t="s">
        <v>12</v>
      </c>
      <c r="B2448" s="1" t="s">
        <v>2849</v>
      </c>
      <c r="C2448" t="s">
        <v>1424</v>
      </c>
      <c r="D2448" t="s">
        <v>75</v>
      </c>
      <c r="E2448" s="2">
        <v>3</v>
      </c>
      <c r="F2448" t="str">
        <f t="shared" si="38"/>
        <v>BMW 3</v>
      </c>
      <c r="G2448"/>
      <c r="H2448" s="2" t="s">
        <v>17</v>
      </c>
      <c r="I2448" s="5">
        <v>52000</v>
      </c>
      <c r="J2448" s="2">
        <v>2020</v>
      </c>
      <c r="K2448" s="2">
        <v>110</v>
      </c>
      <c r="L2448" t="s">
        <v>30</v>
      </c>
      <c r="M2448" s="3">
        <v>35900</v>
      </c>
      <c r="N2448" s="2" t="s">
        <v>2781</v>
      </c>
    </row>
    <row r="2449" spans="1:14" x14ac:dyDescent="0.25">
      <c r="A2449" t="s">
        <v>12</v>
      </c>
      <c r="B2449" s="1" t="s">
        <v>8157</v>
      </c>
      <c r="C2449" t="s">
        <v>8158</v>
      </c>
      <c r="D2449" t="s">
        <v>75</v>
      </c>
      <c r="E2449" s="2">
        <v>3</v>
      </c>
      <c r="F2449" t="str">
        <f t="shared" si="38"/>
        <v>BMW 3</v>
      </c>
      <c r="G2449" t="s">
        <v>8159</v>
      </c>
      <c r="H2449" s="2" t="s">
        <v>17</v>
      </c>
      <c r="I2449" s="5">
        <v>42000</v>
      </c>
      <c r="J2449" s="2">
        <v>2020</v>
      </c>
      <c r="K2449" s="2">
        <v>110</v>
      </c>
      <c r="L2449" t="s">
        <v>96</v>
      </c>
      <c r="M2449" s="3">
        <v>36800</v>
      </c>
      <c r="N2449" s="2" t="s">
        <v>8123</v>
      </c>
    </row>
    <row r="2450" spans="1:14" x14ac:dyDescent="0.25">
      <c r="A2450" t="s">
        <v>12</v>
      </c>
      <c r="B2450" s="1" t="s">
        <v>9336</v>
      </c>
      <c r="C2450" t="s">
        <v>9337</v>
      </c>
      <c r="D2450" t="s">
        <v>75</v>
      </c>
      <c r="E2450" s="2">
        <v>3</v>
      </c>
      <c r="F2450" t="str">
        <f t="shared" si="38"/>
        <v>BMW 3</v>
      </c>
      <c r="G2450" t="s">
        <v>230</v>
      </c>
      <c r="H2450" s="2" t="s">
        <v>17</v>
      </c>
      <c r="I2450" s="5">
        <v>165000</v>
      </c>
      <c r="J2450" s="2">
        <v>2019</v>
      </c>
      <c r="K2450" s="2">
        <v>110</v>
      </c>
      <c r="L2450" t="s">
        <v>30</v>
      </c>
      <c r="M2450" s="3">
        <v>33500</v>
      </c>
      <c r="N2450" s="2" t="s">
        <v>9309</v>
      </c>
    </row>
    <row r="2451" spans="1:14" x14ac:dyDescent="0.25">
      <c r="A2451" t="s">
        <v>12</v>
      </c>
      <c r="B2451" s="1" t="s">
        <v>512</v>
      </c>
      <c r="C2451" t="s">
        <v>513</v>
      </c>
      <c r="D2451" t="s">
        <v>75</v>
      </c>
      <c r="E2451" s="2">
        <v>3</v>
      </c>
      <c r="F2451" t="str">
        <f t="shared" si="38"/>
        <v>BMW 3</v>
      </c>
      <c r="G2451" t="s">
        <v>514</v>
      </c>
      <c r="H2451" s="2" t="s">
        <v>17</v>
      </c>
      <c r="I2451" s="5">
        <v>250000</v>
      </c>
      <c r="J2451" s="2">
        <v>2013</v>
      </c>
      <c r="K2451" s="2">
        <v>105</v>
      </c>
      <c r="L2451" t="s">
        <v>30</v>
      </c>
      <c r="M2451" s="3">
        <v>18000</v>
      </c>
      <c r="N2451" s="2" t="s">
        <v>380</v>
      </c>
    </row>
    <row r="2452" spans="1:14" x14ac:dyDescent="0.25">
      <c r="A2452" t="s">
        <v>12</v>
      </c>
      <c r="B2452" s="1" t="s">
        <v>12238</v>
      </c>
      <c r="C2452" t="s">
        <v>12239</v>
      </c>
      <c r="D2452" t="s">
        <v>75</v>
      </c>
      <c r="E2452" s="2">
        <v>3</v>
      </c>
      <c r="F2452" t="str">
        <f t="shared" si="38"/>
        <v>BMW 3</v>
      </c>
      <c r="G2452" t="s">
        <v>12240</v>
      </c>
      <c r="H2452" s="2" t="s">
        <v>17</v>
      </c>
      <c r="I2452" s="5">
        <v>140000</v>
      </c>
      <c r="J2452" s="2">
        <v>2019</v>
      </c>
      <c r="K2452" s="2">
        <v>110</v>
      </c>
      <c r="L2452" t="s">
        <v>96</v>
      </c>
      <c r="M2452" s="3">
        <v>26200</v>
      </c>
      <c r="N2452" s="2" t="s">
        <v>12232</v>
      </c>
    </row>
    <row r="2453" spans="1:14" x14ac:dyDescent="0.25">
      <c r="A2453" t="s">
        <v>12</v>
      </c>
      <c r="B2453" s="1" t="s">
        <v>5128</v>
      </c>
      <c r="C2453" t="s">
        <v>5129</v>
      </c>
      <c r="D2453" t="s">
        <v>75</v>
      </c>
      <c r="E2453" s="2">
        <v>3</v>
      </c>
      <c r="F2453" t="str">
        <f t="shared" si="38"/>
        <v>BMW 3</v>
      </c>
      <c r="G2453" t="s">
        <v>5130</v>
      </c>
      <c r="H2453" s="2" t="s">
        <v>17</v>
      </c>
      <c r="I2453" s="5">
        <v>196000</v>
      </c>
      <c r="J2453" s="2">
        <v>2014</v>
      </c>
      <c r="K2453" s="2">
        <v>105</v>
      </c>
      <c r="L2453" t="s">
        <v>30</v>
      </c>
      <c r="M2453" s="3">
        <v>14000</v>
      </c>
      <c r="N2453" s="2" t="s">
        <v>4560</v>
      </c>
    </row>
    <row r="2454" spans="1:14" x14ac:dyDescent="0.25">
      <c r="A2454" t="s">
        <v>12</v>
      </c>
      <c r="B2454" s="1" t="s">
        <v>12546</v>
      </c>
      <c r="C2454" t="s">
        <v>12547</v>
      </c>
      <c r="D2454" t="s">
        <v>75</v>
      </c>
      <c r="E2454" s="2">
        <v>3</v>
      </c>
      <c r="F2454" t="str">
        <f t="shared" si="38"/>
        <v>BMW 3</v>
      </c>
      <c r="G2454" t="s">
        <v>12548</v>
      </c>
      <c r="H2454" s="2" t="s">
        <v>17</v>
      </c>
      <c r="I2454" s="5">
        <v>120000</v>
      </c>
      <c r="J2454" s="2">
        <v>2019</v>
      </c>
      <c r="K2454" s="2">
        <v>110</v>
      </c>
      <c r="L2454" t="s">
        <v>30</v>
      </c>
      <c r="M2454" s="3">
        <v>31500</v>
      </c>
      <c r="N2454" s="2" t="s">
        <v>12549</v>
      </c>
    </row>
    <row r="2455" spans="1:14" x14ac:dyDescent="0.25">
      <c r="A2455" t="s">
        <v>12</v>
      </c>
      <c r="B2455" s="1" t="s">
        <v>5514</v>
      </c>
      <c r="C2455" t="s">
        <v>5515</v>
      </c>
      <c r="D2455" t="s">
        <v>75</v>
      </c>
      <c r="E2455" s="2">
        <v>3</v>
      </c>
      <c r="F2455" t="str">
        <f t="shared" si="38"/>
        <v>BMW 3</v>
      </c>
      <c r="G2455" t="s">
        <v>5516</v>
      </c>
      <c r="H2455" s="2" t="s">
        <v>17</v>
      </c>
      <c r="I2455" s="5">
        <v>173000</v>
      </c>
      <c r="J2455" s="2">
        <v>2015</v>
      </c>
      <c r="K2455" s="2">
        <v>105</v>
      </c>
      <c r="L2455" t="s">
        <v>45</v>
      </c>
      <c r="M2455" s="3">
        <v>16100</v>
      </c>
      <c r="N2455" s="2" t="s">
        <v>5427</v>
      </c>
    </row>
    <row r="2456" spans="1:14" x14ac:dyDescent="0.25">
      <c r="A2456" t="s">
        <v>12</v>
      </c>
      <c r="B2456" s="1" t="s">
        <v>1104</v>
      </c>
      <c r="C2456" t="s">
        <v>1105</v>
      </c>
      <c r="D2456" t="s">
        <v>75</v>
      </c>
      <c r="E2456" s="2">
        <v>3</v>
      </c>
      <c r="F2456" t="str">
        <f t="shared" si="38"/>
        <v>BMW 3</v>
      </c>
      <c r="G2456" t="s">
        <v>1106</v>
      </c>
      <c r="H2456" s="2" t="s">
        <v>17</v>
      </c>
      <c r="I2456" s="5">
        <v>174000</v>
      </c>
      <c r="J2456" s="2">
        <v>2017</v>
      </c>
      <c r="K2456" s="2">
        <v>110</v>
      </c>
      <c r="L2456" t="s">
        <v>45</v>
      </c>
      <c r="M2456" s="3">
        <v>19300</v>
      </c>
      <c r="N2456" s="2" t="s">
        <v>1080</v>
      </c>
    </row>
    <row r="2457" spans="1:14" x14ac:dyDescent="0.25">
      <c r="A2457" t="s">
        <v>12</v>
      </c>
      <c r="B2457" s="1" t="s">
        <v>11001</v>
      </c>
      <c r="C2457" t="s">
        <v>11002</v>
      </c>
      <c r="D2457" t="s">
        <v>75</v>
      </c>
      <c r="E2457" s="2">
        <v>3</v>
      </c>
      <c r="F2457" t="str">
        <f t="shared" si="38"/>
        <v>BMW 3</v>
      </c>
      <c r="G2457" t="s">
        <v>11003</v>
      </c>
      <c r="H2457" s="2" t="s">
        <v>17</v>
      </c>
      <c r="I2457" s="5">
        <v>164000</v>
      </c>
      <c r="J2457" s="2">
        <v>2017</v>
      </c>
      <c r="K2457" s="2">
        <v>110</v>
      </c>
      <c r="L2457" t="s">
        <v>30</v>
      </c>
      <c r="M2457" s="3">
        <v>20000</v>
      </c>
      <c r="N2457" s="2" t="s">
        <v>10973</v>
      </c>
    </row>
    <row r="2458" spans="1:14" x14ac:dyDescent="0.25">
      <c r="A2458" t="s">
        <v>12</v>
      </c>
      <c r="B2458" s="1" t="s">
        <v>16103</v>
      </c>
      <c r="C2458" t="s">
        <v>16104</v>
      </c>
      <c r="D2458" t="s">
        <v>75</v>
      </c>
      <c r="E2458" s="2">
        <v>3</v>
      </c>
      <c r="F2458" t="str">
        <f t="shared" si="38"/>
        <v>BMW 3</v>
      </c>
      <c r="G2458" t="s">
        <v>2776</v>
      </c>
      <c r="H2458" s="2" t="s">
        <v>17</v>
      </c>
      <c r="I2458" s="5">
        <v>250000</v>
      </c>
      <c r="J2458" s="2">
        <v>2013</v>
      </c>
      <c r="K2458" s="2">
        <v>161</v>
      </c>
      <c r="L2458" t="s">
        <v>714</v>
      </c>
      <c r="M2458" s="3">
        <v>13700</v>
      </c>
      <c r="N2458" s="2" t="s">
        <v>16092</v>
      </c>
    </row>
    <row r="2459" spans="1:14" x14ac:dyDescent="0.25">
      <c r="A2459" t="s">
        <v>12</v>
      </c>
      <c r="B2459" s="1" t="s">
        <v>14233</v>
      </c>
      <c r="C2459" t="s">
        <v>14234</v>
      </c>
      <c r="D2459" t="s">
        <v>75</v>
      </c>
      <c r="E2459" s="2">
        <v>3</v>
      </c>
      <c r="F2459" t="str">
        <f t="shared" si="38"/>
        <v>BMW 3</v>
      </c>
      <c r="G2459" t="s">
        <v>136</v>
      </c>
      <c r="H2459" s="2" t="s">
        <v>17</v>
      </c>
      <c r="I2459" s="5">
        <v>163000</v>
      </c>
      <c r="J2459" s="2">
        <v>2013</v>
      </c>
      <c r="K2459" s="2">
        <v>135</v>
      </c>
      <c r="L2459" t="s">
        <v>30</v>
      </c>
      <c r="M2459" s="3">
        <v>14900</v>
      </c>
      <c r="N2459" s="2" t="s">
        <v>14235</v>
      </c>
    </row>
    <row r="2460" spans="1:14" x14ac:dyDescent="0.25">
      <c r="A2460" t="s">
        <v>12</v>
      </c>
      <c r="B2460" s="1" t="s">
        <v>16010</v>
      </c>
      <c r="C2460" t="s">
        <v>16011</v>
      </c>
      <c r="D2460" t="s">
        <v>75</v>
      </c>
      <c r="E2460" s="2">
        <v>3</v>
      </c>
      <c r="F2460" t="str">
        <f t="shared" si="38"/>
        <v>BMW 3</v>
      </c>
      <c r="G2460" t="s">
        <v>8659</v>
      </c>
      <c r="H2460" s="2" t="s">
        <v>17</v>
      </c>
      <c r="I2460" s="5">
        <v>221000</v>
      </c>
      <c r="J2460" s="2">
        <v>2013</v>
      </c>
      <c r="K2460" s="2">
        <v>135</v>
      </c>
      <c r="L2460" t="s">
        <v>37</v>
      </c>
      <c r="M2460" s="3">
        <v>13700</v>
      </c>
      <c r="N2460" s="2" t="s">
        <v>15995</v>
      </c>
    </row>
    <row r="2461" spans="1:14" x14ac:dyDescent="0.25">
      <c r="A2461" t="s">
        <v>12</v>
      </c>
      <c r="B2461" s="1" t="s">
        <v>15996</v>
      </c>
      <c r="C2461" t="s">
        <v>15997</v>
      </c>
      <c r="D2461" t="s">
        <v>75</v>
      </c>
      <c r="E2461" s="2">
        <v>3</v>
      </c>
      <c r="F2461" t="str">
        <f t="shared" si="38"/>
        <v>BMW 3</v>
      </c>
      <c r="G2461" t="s">
        <v>136</v>
      </c>
      <c r="H2461" s="2" t="s">
        <v>17</v>
      </c>
      <c r="I2461" s="5">
        <v>213000</v>
      </c>
      <c r="J2461" s="2">
        <v>2013</v>
      </c>
      <c r="K2461" s="2">
        <v>135</v>
      </c>
      <c r="L2461" t="s">
        <v>30</v>
      </c>
      <c r="M2461" s="3">
        <v>18000</v>
      </c>
      <c r="N2461" s="2" t="s">
        <v>15995</v>
      </c>
    </row>
    <row r="2462" spans="1:14" x14ac:dyDescent="0.25">
      <c r="A2462" t="s">
        <v>12</v>
      </c>
      <c r="B2462" s="1" t="s">
        <v>15090</v>
      </c>
      <c r="C2462" t="s">
        <v>15091</v>
      </c>
      <c r="D2462" t="s">
        <v>75</v>
      </c>
      <c r="E2462" s="2">
        <v>3</v>
      </c>
      <c r="F2462" t="str">
        <f t="shared" si="38"/>
        <v>BMW 3</v>
      </c>
      <c r="G2462" t="s">
        <v>8659</v>
      </c>
      <c r="H2462" s="2" t="s">
        <v>17</v>
      </c>
      <c r="I2462" s="5">
        <v>85000</v>
      </c>
      <c r="J2462" s="2">
        <v>2014</v>
      </c>
      <c r="L2462" t="s">
        <v>30</v>
      </c>
      <c r="M2462" s="3">
        <v>19000</v>
      </c>
      <c r="N2462" s="2" t="s">
        <v>15068</v>
      </c>
    </row>
    <row r="2463" spans="1:14" x14ac:dyDescent="0.25">
      <c r="A2463" t="s">
        <v>12</v>
      </c>
      <c r="B2463" s="1" t="s">
        <v>14760</v>
      </c>
      <c r="C2463" t="s">
        <v>14761</v>
      </c>
      <c r="D2463" t="s">
        <v>75</v>
      </c>
      <c r="E2463" s="2">
        <v>3</v>
      </c>
      <c r="F2463" t="str">
        <f t="shared" si="38"/>
        <v>BMW 3</v>
      </c>
      <c r="G2463" t="s">
        <v>136</v>
      </c>
      <c r="H2463" s="2" t="s">
        <v>17</v>
      </c>
      <c r="I2463" s="5">
        <v>229000</v>
      </c>
      <c r="J2463" s="2">
        <v>2016</v>
      </c>
      <c r="K2463" s="2">
        <v>120</v>
      </c>
      <c r="L2463" t="s">
        <v>60</v>
      </c>
      <c r="M2463" s="3">
        <v>15799</v>
      </c>
      <c r="N2463" s="2" t="s">
        <v>13816</v>
      </c>
    </row>
    <row r="2464" spans="1:14" x14ac:dyDescent="0.25">
      <c r="A2464" t="s">
        <v>12</v>
      </c>
      <c r="B2464" s="1" t="s">
        <v>13561</v>
      </c>
      <c r="C2464" t="s">
        <v>13562</v>
      </c>
      <c r="D2464" t="s">
        <v>75</v>
      </c>
      <c r="E2464" s="2">
        <v>3</v>
      </c>
      <c r="F2464" t="str">
        <f t="shared" si="38"/>
        <v>BMW 3</v>
      </c>
      <c r="G2464" t="s">
        <v>136</v>
      </c>
      <c r="H2464" s="2" t="s">
        <v>17</v>
      </c>
      <c r="I2464" s="5">
        <v>290000</v>
      </c>
      <c r="J2464" s="2">
        <v>2013</v>
      </c>
      <c r="K2464" s="2">
        <v>135</v>
      </c>
      <c r="L2464" t="s">
        <v>18</v>
      </c>
      <c r="M2464" s="3">
        <v>14200</v>
      </c>
      <c r="N2464" s="2" t="s">
        <v>13563</v>
      </c>
    </row>
    <row r="2465" spans="1:14" x14ac:dyDescent="0.25">
      <c r="A2465" t="s">
        <v>12</v>
      </c>
      <c r="B2465" s="1" t="s">
        <v>10809</v>
      </c>
      <c r="C2465" t="s">
        <v>10810</v>
      </c>
      <c r="D2465" t="s">
        <v>75</v>
      </c>
      <c r="E2465" s="2">
        <v>3</v>
      </c>
      <c r="F2465" t="str">
        <f t="shared" si="38"/>
        <v>BMW 3</v>
      </c>
      <c r="G2465" t="s">
        <v>136</v>
      </c>
      <c r="H2465" s="2" t="s">
        <v>17</v>
      </c>
      <c r="I2465" s="5">
        <v>50000</v>
      </c>
      <c r="J2465" s="2">
        <v>2019</v>
      </c>
      <c r="K2465" s="2">
        <v>140</v>
      </c>
      <c r="L2465" t="s">
        <v>30</v>
      </c>
      <c r="M2465" s="3">
        <v>37000</v>
      </c>
      <c r="N2465" s="2" t="s">
        <v>10784</v>
      </c>
    </row>
    <row r="2466" spans="1:14" x14ac:dyDescent="0.25">
      <c r="A2466" t="s">
        <v>12</v>
      </c>
      <c r="B2466" s="1" t="s">
        <v>9864</v>
      </c>
      <c r="C2466" t="s">
        <v>9865</v>
      </c>
      <c r="D2466" t="s">
        <v>75</v>
      </c>
      <c r="E2466" s="2">
        <v>3</v>
      </c>
      <c r="F2466" t="str">
        <f t="shared" si="38"/>
        <v>BMW 3</v>
      </c>
      <c r="G2466" t="s">
        <v>8659</v>
      </c>
      <c r="H2466" s="2" t="s">
        <v>17</v>
      </c>
      <c r="I2466" s="5">
        <v>255000</v>
      </c>
      <c r="J2466" s="2">
        <v>2013</v>
      </c>
      <c r="K2466" s="2">
        <v>135</v>
      </c>
      <c r="L2466" t="s">
        <v>25</v>
      </c>
      <c r="M2466" s="3">
        <v>12000</v>
      </c>
      <c r="N2466" s="2" t="s">
        <v>9834</v>
      </c>
    </row>
    <row r="2467" spans="1:14" x14ac:dyDescent="0.25">
      <c r="A2467" t="s">
        <v>12</v>
      </c>
      <c r="B2467" s="1" t="s">
        <v>9070</v>
      </c>
      <c r="C2467" t="s">
        <v>9071</v>
      </c>
      <c r="D2467" t="s">
        <v>75</v>
      </c>
      <c r="E2467" s="2">
        <v>3</v>
      </c>
      <c r="F2467" t="str">
        <f t="shared" si="38"/>
        <v>BMW 3</v>
      </c>
      <c r="G2467" t="s">
        <v>136</v>
      </c>
      <c r="H2467" s="2" t="s">
        <v>17</v>
      </c>
      <c r="I2467" s="5">
        <v>220</v>
      </c>
      <c r="J2467" s="2">
        <v>2013</v>
      </c>
      <c r="K2467" s="2">
        <v>135</v>
      </c>
      <c r="L2467" t="s">
        <v>223</v>
      </c>
      <c r="M2467" s="3">
        <v>14600</v>
      </c>
      <c r="N2467" s="2" t="s">
        <v>9039</v>
      </c>
    </row>
    <row r="2468" spans="1:14" x14ac:dyDescent="0.25">
      <c r="A2468" t="s">
        <v>12</v>
      </c>
      <c r="B2468" s="1" t="s">
        <v>8017</v>
      </c>
      <c r="C2468" t="s">
        <v>8018</v>
      </c>
      <c r="D2468" t="s">
        <v>75</v>
      </c>
      <c r="E2468" s="2">
        <v>3</v>
      </c>
      <c r="F2468" t="str">
        <f t="shared" si="38"/>
        <v>BMW 3</v>
      </c>
      <c r="G2468" t="s">
        <v>8019</v>
      </c>
      <c r="H2468" s="2" t="s">
        <v>17</v>
      </c>
      <c r="I2468" s="5">
        <v>125000</v>
      </c>
      <c r="J2468" s="2">
        <v>2016</v>
      </c>
      <c r="K2468" s="2">
        <v>140</v>
      </c>
      <c r="L2468" t="s">
        <v>30</v>
      </c>
      <c r="M2468" s="3">
        <v>25000</v>
      </c>
      <c r="N2468" s="2" t="s">
        <v>7981</v>
      </c>
    </row>
    <row r="2469" spans="1:14" x14ac:dyDescent="0.25">
      <c r="A2469" t="s">
        <v>12</v>
      </c>
      <c r="B2469" s="1" t="s">
        <v>7271</v>
      </c>
      <c r="C2469" t="s">
        <v>7272</v>
      </c>
      <c r="D2469" t="s">
        <v>75</v>
      </c>
      <c r="E2469" s="2">
        <v>3</v>
      </c>
      <c r="F2469" t="str">
        <f t="shared" si="38"/>
        <v>BMW 3</v>
      </c>
      <c r="G2469" t="s">
        <v>2776</v>
      </c>
      <c r="H2469" s="2" t="s">
        <v>17</v>
      </c>
      <c r="I2469" s="5">
        <v>149000</v>
      </c>
      <c r="J2469" s="2">
        <v>2014</v>
      </c>
      <c r="L2469" t="s">
        <v>30</v>
      </c>
      <c r="M2469" s="3">
        <v>15000</v>
      </c>
      <c r="N2469" s="2" t="s">
        <v>7196</v>
      </c>
    </row>
    <row r="2470" spans="1:14" x14ac:dyDescent="0.25">
      <c r="A2470" t="s">
        <v>12</v>
      </c>
      <c r="B2470" s="1" t="s">
        <v>8069</v>
      </c>
      <c r="C2470" t="s">
        <v>8070</v>
      </c>
      <c r="D2470" t="s">
        <v>75</v>
      </c>
      <c r="E2470" s="2">
        <v>3</v>
      </c>
      <c r="F2470" t="str">
        <f t="shared" si="38"/>
        <v>BMW 3</v>
      </c>
      <c r="G2470" t="s">
        <v>8019</v>
      </c>
      <c r="H2470" s="2" t="s">
        <v>17</v>
      </c>
      <c r="I2470" s="5">
        <v>77800</v>
      </c>
      <c r="J2470" s="2">
        <v>2019</v>
      </c>
      <c r="K2470" s="2">
        <v>140</v>
      </c>
      <c r="L2470" t="s">
        <v>30</v>
      </c>
      <c r="M2470" s="3">
        <v>31000</v>
      </c>
      <c r="N2470" s="2" t="s">
        <v>8051</v>
      </c>
    </row>
    <row r="2471" spans="1:14" x14ac:dyDescent="0.25">
      <c r="A2471" t="s">
        <v>12</v>
      </c>
      <c r="B2471" s="1" t="s">
        <v>7809</v>
      </c>
      <c r="C2471" t="s">
        <v>7810</v>
      </c>
      <c r="D2471" t="s">
        <v>75</v>
      </c>
      <c r="E2471" s="2">
        <v>3</v>
      </c>
      <c r="F2471" t="str">
        <f t="shared" si="38"/>
        <v>BMW 3</v>
      </c>
      <c r="G2471" t="s">
        <v>136</v>
      </c>
      <c r="H2471" s="2" t="s">
        <v>17</v>
      </c>
      <c r="I2471" s="5">
        <v>122000</v>
      </c>
      <c r="J2471" s="2">
        <v>2019</v>
      </c>
      <c r="K2471" s="2">
        <v>140</v>
      </c>
      <c r="L2471" t="s">
        <v>18</v>
      </c>
      <c r="M2471" s="3">
        <v>31500</v>
      </c>
      <c r="N2471" s="2" t="s">
        <v>7786</v>
      </c>
    </row>
    <row r="2472" spans="1:14" x14ac:dyDescent="0.25">
      <c r="A2472" t="s">
        <v>12</v>
      </c>
      <c r="B2472" s="1" t="s">
        <v>2864</v>
      </c>
      <c r="C2472" t="s">
        <v>2865</v>
      </c>
      <c r="D2472" t="s">
        <v>75</v>
      </c>
      <c r="E2472" s="2">
        <v>3</v>
      </c>
      <c r="F2472" t="str">
        <f t="shared" si="38"/>
        <v>BMW 3</v>
      </c>
      <c r="G2472" t="s">
        <v>2776</v>
      </c>
      <c r="H2472" s="2" t="s">
        <v>17</v>
      </c>
      <c r="I2472" s="5">
        <v>200000</v>
      </c>
      <c r="J2472" s="2">
        <v>2014</v>
      </c>
      <c r="K2472" s="2">
        <v>135</v>
      </c>
      <c r="L2472" t="s">
        <v>30</v>
      </c>
      <c r="M2472" s="3">
        <v>13900</v>
      </c>
      <c r="N2472" s="2" t="s">
        <v>2781</v>
      </c>
    </row>
    <row r="2473" spans="1:14" x14ac:dyDescent="0.25">
      <c r="A2473" t="s">
        <v>12</v>
      </c>
      <c r="B2473" s="1" t="s">
        <v>2774</v>
      </c>
      <c r="C2473" t="s">
        <v>2775</v>
      </c>
      <c r="D2473" t="s">
        <v>75</v>
      </c>
      <c r="E2473" s="2">
        <v>3</v>
      </c>
      <c r="F2473" t="str">
        <f t="shared" si="38"/>
        <v>BMW 3</v>
      </c>
      <c r="G2473" t="s">
        <v>2776</v>
      </c>
      <c r="H2473" s="2" t="s">
        <v>17</v>
      </c>
      <c r="I2473" s="5">
        <v>123000</v>
      </c>
      <c r="J2473" s="2">
        <v>2016</v>
      </c>
      <c r="K2473" s="2">
        <v>190</v>
      </c>
      <c r="L2473" t="s">
        <v>60</v>
      </c>
      <c r="M2473" s="3">
        <v>22500</v>
      </c>
      <c r="N2473" s="2" t="s">
        <v>2607</v>
      </c>
    </row>
    <row r="2474" spans="1:14" x14ac:dyDescent="0.25">
      <c r="A2474" t="s">
        <v>12</v>
      </c>
      <c r="B2474" s="1" t="s">
        <v>7743</v>
      </c>
      <c r="C2474" t="s">
        <v>7744</v>
      </c>
      <c r="D2474" t="s">
        <v>75</v>
      </c>
      <c r="E2474" s="2">
        <v>3</v>
      </c>
      <c r="F2474" t="str">
        <f t="shared" si="38"/>
        <v>BMW 3</v>
      </c>
      <c r="G2474" t="s">
        <v>7745</v>
      </c>
      <c r="H2474" s="2" t="s">
        <v>17</v>
      </c>
      <c r="I2474" s="5">
        <v>183000</v>
      </c>
      <c r="J2474" s="2">
        <v>2014</v>
      </c>
      <c r="K2474" s="2">
        <v>120</v>
      </c>
      <c r="L2474" t="s">
        <v>30</v>
      </c>
      <c r="M2474" s="3">
        <v>14500</v>
      </c>
      <c r="N2474" s="2" t="s">
        <v>7655</v>
      </c>
    </row>
    <row r="2475" spans="1:14" x14ac:dyDescent="0.25">
      <c r="A2475" t="s">
        <v>12</v>
      </c>
      <c r="B2475" s="1" t="s">
        <v>11859</v>
      </c>
      <c r="C2475" t="s">
        <v>11860</v>
      </c>
      <c r="D2475" t="s">
        <v>75</v>
      </c>
      <c r="E2475" s="2">
        <v>3</v>
      </c>
      <c r="F2475" t="str">
        <f t="shared" si="38"/>
        <v>BMW 3</v>
      </c>
      <c r="G2475" t="s">
        <v>11861</v>
      </c>
      <c r="H2475" s="2" t="s">
        <v>17</v>
      </c>
      <c r="I2475" s="5">
        <v>225000</v>
      </c>
      <c r="J2475" s="2">
        <v>2013</v>
      </c>
      <c r="K2475" s="2">
        <v>135</v>
      </c>
      <c r="L2475" t="s">
        <v>30</v>
      </c>
      <c r="M2475" s="3">
        <v>12000</v>
      </c>
      <c r="N2475" s="2" t="s">
        <v>11810</v>
      </c>
    </row>
    <row r="2476" spans="1:14" x14ac:dyDescent="0.25">
      <c r="A2476" t="s">
        <v>12</v>
      </c>
      <c r="B2476" s="1" t="s">
        <v>5900</v>
      </c>
      <c r="C2476" t="s">
        <v>5883</v>
      </c>
      <c r="D2476" t="s">
        <v>75</v>
      </c>
      <c r="E2476" s="2">
        <v>3</v>
      </c>
      <c r="F2476" t="str">
        <f t="shared" si="38"/>
        <v>BMW 3</v>
      </c>
      <c r="G2476" t="s">
        <v>5901</v>
      </c>
      <c r="H2476" s="2" t="s">
        <v>17</v>
      </c>
      <c r="I2476" s="5">
        <v>103000</v>
      </c>
      <c r="J2476" s="2">
        <v>2019</v>
      </c>
      <c r="K2476" s="2">
        <v>140</v>
      </c>
      <c r="L2476" t="s">
        <v>30</v>
      </c>
      <c r="M2476" s="3">
        <v>35500</v>
      </c>
      <c r="N2476" s="2" t="s">
        <v>5774</v>
      </c>
    </row>
    <row r="2477" spans="1:14" x14ac:dyDescent="0.25">
      <c r="A2477" t="s">
        <v>12</v>
      </c>
      <c r="B2477" s="1" t="s">
        <v>17173</v>
      </c>
      <c r="C2477" t="s">
        <v>17174</v>
      </c>
      <c r="D2477" t="s">
        <v>75</v>
      </c>
      <c r="E2477" s="2">
        <v>3</v>
      </c>
      <c r="F2477" t="str">
        <f t="shared" si="38"/>
        <v>BMW 3</v>
      </c>
      <c r="G2477" t="s">
        <v>136</v>
      </c>
      <c r="H2477" s="2" t="s">
        <v>17</v>
      </c>
      <c r="I2477" s="5">
        <v>286000</v>
      </c>
      <c r="J2477" s="2">
        <v>2015</v>
      </c>
      <c r="K2477" s="2">
        <v>135</v>
      </c>
      <c r="L2477" t="s">
        <v>30</v>
      </c>
      <c r="M2477" s="3">
        <v>14500</v>
      </c>
      <c r="N2477" s="2" t="s">
        <v>17175</v>
      </c>
    </row>
    <row r="2478" spans="1:14" x14ac:dyDescent="0.25">
      <c r="A2478" t="s">
        <v>12</v>
      </c>
      <c r="B2478" s="1" t="s">
        <v>4921</v>
      </c>
      <c r="C2478" t="s">
        <v>4922</v>
      </c>
      <c r="D2478" t="s">
        <v>75</v>
      </c>
      <c r="E2478" s="2">
        <v>3</v>
      </c>
      <c r="F2478" t="str">
        <f t="shared" si="38"/>
        <v>BMW 3</v>
      </c>
      <c r="G2478" t="s">
        <v>136</v>
      </c>
      <c r="H2478" s="2" t="s">
        <v>17</v>
      </c>
      <c r="I2478" s="5">
        <v>240000</v>
      </c>
      <c r="J2478" s="2">
        <v>2014</v>
      </c>
      <c r="K2478" s="2">
        <v>135</v>
      </c>
      <c r="L2478" t="s">
        <v>30</v>
      </c>
      <c r="M2478" s="3">
        <v>18600</v>
      </c>
      <c r="N2478" s="2" t="s">
        <v>4765</v>
      </c>
    </row>
    <row r="2479" spans="1:14" x14ac:dyDescent="0.25">
      <c r="A2479" t="s">
        <v>12</v>
      </c>
      <c r="B2479" s="1" t="s">
        <v>12075</v>
      </c>
      <c r="C2479" t="s">
        <v>12076</v>
      </c>
      <c r="D2479" t="s">
        <v>75</v>
      </c>
      <c r="E2479" s="2">
        <v>3</v>
      </c>
      <c r="F2479" t="str">
        <f t="shared" si="38"/>
        <v>BMW 3</v>
      </c>
      <c r="G2479" t="s">
        <v>8659</v>
      </c>
      <c r="H2479" s="2" t="s">
        <v>17</v>
      </c>
      <c r="I2479" s="5">
        <v>248000</v>
      </c>
      <c r="J2479" s="2">
        <v>2015</v>
      </c>
      <c r="K2479" s="2">
        <v>135</v>
      </c>
      <c r="L2479" t="s">
        <v>60</v>
      </c>
      <c r="M2479" s="3">
        <v>13100</v>
      </c>
      <c r="N2479" s="2" t="s">
        <v>12074</v>
      </c>
    </row>
    <row r="2480" spans="1:14" x14ac:dyDescent="0.25">
      <c r="A2480" t="s">
        <v>12</v>
      </c>
      <c r="B2480" s="1" t="s">
        <v>134</v>
      </c>
      <c r="C2480" t="s">
        <v>135</v>
      </c>
      <c r="D2480" t="s">
        <v>75</v>
      </c>
      <c r="E2480" s="2">
        <v>3</v>
      </c>
      <c r="F2480" t="str">
        <f t="shared" si="38"/>
        <v>BMW 3</v>
      </c>
      <c r="G2480" t="s">
        <v>136</v>
      </c>
      <c r="H2480" s="2" t="s">
        <v>17</v>
      </c>
      <c r="I2480" s="5">
        <v>240000</v>
      </c>
      <c r="J2480" s="2">
        <v>2013</v>
      </c>
      <c r="K2480" s="2">
        <v>120</v>
      </c>
      <c r="L2480" t="s">
        <v>25</v>
      </c>
      <c r="M2480" s="3">
        <v>12800</v>
      </c>
      <c r="N2480" s="2" t="s">
        <v>19</v>
      </c>
    </row>
    <row r="2481" spans="1:14" x14ac:dyDescent="0.25">
      <c r="A2481" t="s">
        <v>12</v>
      </c>
      <c r="B2481" s="1" t="s">
        <v>16685</v>
      </c>
      <c r="C2481" t="s">
        <v>16686</v>
      </c>
      <c r="D2481" t="s">
        <v>75</v>
      </c>
      <c r="E2481" s="2">
        <v>3</v>
      </c>
      <c r="F2481" t="str">
        <f t="shared" si="38"/>
        <v>BMW 3</v>
      </c>
      <c r="G2481" t="s">
        <v>16687</v>
      </c>
      <c r="H2481" s="2" t="s">
        <v>17</v>
      </c>
      <c r="I2481" s="5">
        <v>249000</v>
      </c>
      <c r="J2481" s="2">
        <v>2013</v>
      </c>
      <c r="K2481" s="2">
        <v>135</v>
      </c>
      <c r="L2481" t="s">
        <v>30</v>
      </c>
      <c r="M2481" s="3">
        <v>11000</v>
      </c>
      <c r="N2481" s="2" t="s">
        <v>16552</v>
      </c>
    </row>
    <row r="2482" spans="1:14" x14ac:dyDescent="0.25">
      <c r="A2482" t="s">
        <v>12</v>
      </c>
      <c r="B2482" s="1" t="s">
        <v>3125</v>
      </c>
      <c r="C2482" t="s">
        <v>3126</v>
      </c>
      <c r="D2482" t="s">
        <v>75</v>
      </c>
      <c r="E2482" s="2">
        <v>3</v>
      </c>
      <c r="F2482" t="str">
        <f t="shared" si="38"/>
        <v>BMW 3</v>
      </c>
      <c r="G2482" t="s">
        <v>136</v>
      </c>
      <c r="H2482" s="2" t="s">
        <v>17</v>
      </c>
      <c r="I2482" s="5">
        <v>209000</v>
      </c>
      <c r="J2482" s="2">
        <v>2014</v>
      </c>
      <c r="K2482" s="2">
        <v>120</v>
      </c>
      <c r="M2482" s="3">
        <v>12500</v>
      </c>
      <c r="N2482" s="2" t="s">
        <v>3059</v>
      </c>
    </row>
    <row r="2483" spans="1:14" x14ac:dyDescent="0.25">
      <c r="A2483" t="s">
        <v>12</v>
      </c>
      <c r="B2483" s="1" t="s">
        <v>16093</v>
      </c>
      <c r="C2483" t="s">
        <v>16094</v>
      </c>
      <c r="D2483" t="s">
        <v>75</v>
      </c>
      <c r="E2483" s="2">
        <v>3</v>
      </c>
      <c r="F2483" t="str">
        <f t="shared" si="38"/>
        <v>BMW 3</v>
      </c>
      <c r="G2483" t="s">
        <v>136</v>
      </c>
      <c r="H2483" s="2" t="s">
        <v>17</v>
      </c>
      <c r="I2483" s="5">
        <v>251000</v>
      </c>
      <c r="J2483" s="2">
        <v>2014</v>
      </c>
      <c r="K2483" s="2">
        <v>120</v>
      </c>
      <c r="L2483" t="s">
        <v>25</v>
      </c>
      <c r="M2483" s="3">
        <v>12800</v>
      </c>
      <c r="N2483" s="2" t="s">
        <v>16082</v>
      </c>
    </row>
    <row r="2484" spans="1:14" x14ac:dyDescent="0.25">
      <c r="A2484" t="s">
        <v>12</v>
      </c>
      <c r="B2484" s="1" t="s">
        <v>926</v>
      </c>
      <c r="C2484" t="s">
        <v>906</v>
      </c>
      <c r="D2484" t="s">
        <v>75</v>
      </c>
      <c r="E2484" s="2">
        <v>3</v>
      </c>
      <c r="F2484" t="str">
        <f t="shared" si="38"/>
        <v>BMW 3</v>
      </c>
      <c r="G2484" t="s">
        <v>136</v>
      </c>
      <c r="H2484" s="2" t="s">
        <v>17</v>
      </c>
      <c r="I2484" s="5">
        <v>330000</v>
      </c>
      <c r="J2484" s="2">
        <v>2013</v>
      </c>
      <c r="K2484" s="2">
        <v>135</v>
      </c>
      <c r="L2484" t="s">
        <v>30</v>
      </c>
      <c r="M2484" s="3">
        <v>9500</v>
      </c>
      <c r="N2484" s="2" t="s">
        <v>849</v>
      </c>
    </row>
    <row r="2485" spans="1:14" x14ac:dyDescent="0.25">
      <c r="A2485" t="s">
        <v>12</v>
      </c>
      <c r="B2485" s="1" t="s">
        <v>10296</v>
      </c>
      <c r="C2485" t="s">
        <v>10297</v>
      </c>
      <c r="D2485" t="s">
        <v>75</v>
      </c>
      <c r="E2485" s="2">
        <v>3</v>
      </c>
      <c r="F2485" t="str">
        <f t="shared" si="38"/>
        <v>BMW 3</v>
      </c>
      <c r="G2485" t="s">
        <v>136</v>
      </c>
      <c r="H2485" s="2" t="s">
        <v>17</v>
      </c>
      <c r="I2485" s="5">
        <v>47000</v>
      </c>
      <c r="J2485" s="2">
        <v>2021</v>
      </c>
      <c r="K2485" s="2">
        <v>140</v>
      </c>
      <c r="L2485" t="s">
        <v>30</v>
      </c>
      <c r="M2485" s="3">
        <v>43900</v>
      </c>
      <c r="N2485" s="2" t="s">
        <v>10266</v>
      </c>
    </row>
    <row r="2486" spans="1:14" x14ac:dyDescent="0.25">
      <c r="A2486" t="s">
        <v>12</v>
      </c>
      <c r="B2486" s="1" t="s">
        <v>7316</v>
      </c>
      <c r="C2486" t="s">
        <v>7317</v>
      </c>
      <c r="D2486" t="s">
        <v>75</v>
      </c>
      <c r="E2486" s="2">
        <v>3</v>
      </c>
      <c r="F2486" t="str">
        <f t="shared" si="38"/>
        <v>BMW 3</v>
      </c>
      <c r="G2486" t="s">
        <v>7318</v>
      </c>
      <c r="H2486" s="2" t="s">
        <v>17</v>
      </c>
      <c r="I2486" s="5">
        <v>101000</v>
      </c>
      <c r="J2486" s="2">
        <v>2016</v>
      </c>
      <c r="K2486" s="2">
        <v>140</v>
      </c>
      <c r="L2486" t="s">
        <v>30</v>
      </c>
      <c r="M2486" s="3">
        <v>24000</v>
      </c>
      <c r="N2486" s="2" t="s">
        <v>7285</v>
      </c>
    </row>
    <row r="2487" spans="1:14" x14ac:dyDescent="0.25">
      <c r="A2487" t="s">
        <v>12</v>
      </c>
      <c r="B2487" s="1" t="s">
        <v>12921</v>
      </c>
      <c r="C2487" t="s">
        <v>12922</v>
      </c>
      <c r="D2487" t="s">
        <v>75</v>
      </c>
      <c r="E2487" s="2">
        <v>3</v>
      </c>
      <c r="F2487" t="str">
        <f t="shared" si="38"/>
        <v>BMW 3</v>
      </c>
      <c r="G2487" t="s">
        <v>12923</v>
      </c>
      <c r="H2487" s="2" t="s">
        <v>17</v>
      </c>
      <c r="I2487" s="5">
        <v>197000</v>
      </c>
      <c r="J2487" s="2">
        <v>2017</v>
      </c>
      <c r="K2487" s="2">
        <v>140</v>
      </c>
      <c r="L2487" t="s">
        <v>25</v>
      </c>
      <c r="M2487" s="3">
        <v>20900</v>
      </c>
      <c r="N2487" s="2" t="s">
        <v>12888</v>
      </c>
    </row>
    <row r="2488" spans="1:14" x14ac:dyDescent="0.25">
      <c r="A2488" t="s">
        <v>12</v>
      </c>
      <c r="B2488" s="1" t="s">
        <v>17115</v>
      </c>
      <c r="C2488" t="s">
        <v>17116</v>
      </c>
      <c r="D2488" t="s">
        <v>75</v>
      </c>
      <c r="E2488" s="2">
        <v>3</v>
      </c>
      <c r="F2488" t="str">
        <f t="shared" si="38"/>
        <v>BMW 3</v>
      </c>
      <c r="G2488" t="s">
        <v>17117</v>
      </c>
      <c r="H2488" s="2" t="s">
        <v>17</v>
      </c>
      <c r="I2488" s="5">
        <v>120000</v>
      </c>
      <c r="J2488" s="2">
        <v>2016</v>
      </c>
      <c r="K2488" s="2">
        <v>140</v>
      </c>
      <c r="L2488" t="s">
        <v>96</v>
      </c>
      <c r="M2488" s="3">
        <v>22400</v>
      </c>
      <c r="N2488" s="2" t="s">
        <v>17118</v>
      </c>
    </row>
    <row r="2489" spans="1:14" x14ac:dyDescent="0.25">
      <c r="A2489" t="s">
        <v>12</v>
      </c>
      <c r="B2489" s="1" t="s">
        <v>12729</v>
      </c>
      <c r="C2489" t="s">
        <v>12730</v>
      </c>
      <c r="D2489" t="s">
        <v>75</v>
      </c>
      <c r="E2489" s="2">
        <v>3</v>
      </c>
      <c r="F2489" t="str">
        <f t="shared" si="38"/>
        <v>BMW 3</v>
      </c>
      <c r="G2489" t="s">
        <v>12731</v>
      </c>
      <c r="H2489" s="2" t="s">
        <v>17</v>
      </c>
      <c r="I2489" s="5">
        <v>220000</v>
      </c>
      <c r="J2489" s="2">
        <v>2015</v>
      </c>
      <c r="K2489" s="2">
        <v>130</v>
      </c>
      <c r="L2489" t="s">
        <v>18</v>
      </c>
      <c r="M2489" s="3">
        <v>16500</v>
      </c>
      <c r="N2489" s="2" t="s">
        <v>12721</v>
      </c>
    </row>
    <row r="2490" spans="1:14" x14ac:dyDescent="0.25">
      <c r="A2490" t="s">
        <v>12</v>
      </c>
      <c r="B2490" s="1" t="s">
        <v>16124</v>
      </c>
      <c r="C2490" t="s">
        <v>16125</v>
      </c>
      <c r="D2490" t="s">
        <v>75</v>
      </c>
      <c r="E2490" s="2">
        <v>3</v>
      </c>
      <c r="F2490" t="str">
        <f t="shared" si="38"/>
        <v>BMW 3</v>
      </c>
      <c r="G2490" t="s">
        <v>16126</v>
      </c>
      <c r="H2490" s="2" t="s">
        <v>17</v>
      </c>
      <c r="I2490" s="5">
        <v>70000</v>
      </c>
      <c r="J2490" s="2">
        <v>2016</v>
      </c>
      <c r="K2490" s="2">
        <v>140</v>
      </c>
      <c r="L2490" t="s">
        <v>96</v>
      </c>
      <c r="M2490" s="3">
        <v>27500</v>
      </c>
      <c r="N2490" s="2" t="s">
        <v>16123</v>
      </c>
    </row>
    <row r="2491" spans="1:14" x14ac:dyDescent="0.25">
      <c r="A2491" t="s">
        <v>12</v>
      </c>
      <c r="B2491" s="1" t="s">
        <v>15384</v>
      </c>
      <c r="C2491" t="s">
        <v>15385</v>
      </c>
      <c r="D2491" t="s">
        <v>75</v>
      </c>
      <c r="E2491" s="2">
        <v>3</v>
      </c>
      <c r="F2491" t="str">
        <f t="shared" si="38"/>
        <v>BMW 3</v>
      </c>
      <c r="G2491" t="s">
        <v>15386</v>
      </c>
      <c r="H2491" s="2" t="s">
        <v>17</v>
      </c>
      <c r="I2491" s="5">
        <v>160000</v>
      </c>
      <c r="J2491" s="2">
        <v>2013</v>
      </c>
      <c r="K2491" s="2">
        <v>120</v>
      </c>
      <c r="L2491" t="s">
        <v>25</v>
      </c>
      <c r="M2491" s="3">
        <v>15500</v>
      </c>
      <c r="N2491" s="2" t="s">
        <v>15372</v>
      </c>
    </row>
    <row r="2492" spans="1:14" x14ac:dyDescent="0.25">
      <c r="A2492" t="s">
        <v>12</v>
      </c>
      <c r="B2492" s="1" t="s">
        <v>7811</v>
      </c>
      <c r="C2492" t="s">
        <v>7812</v>
      </c>
      <c r="D2492" t="s">
        <v>75</v>
      </c>
      <c r="E2492" s="2">
        <v>3</v>
      </c>
      <c r="F2492" t="str">
        <f t="shared" si="38"/>
        <v>BMW 3</v>
      </c>
      <c r="G2492" t="s">
        <v>7813</v>
      </c>
      <c r="H2492" s="2" t="s">
        <v>17</v>
      </c>
      <c r="I2492" s="5">
        <v>206000</v>
      </c>
      <c r="J2492" s="2">
        <v>2015</v>
      </c>
      <c r="K2492" s="2">
        <v>135</v>
      </c>
      <c r="L2492" t="s">
        <v>121</v>
      </c>
      <c r="M2492" s="3">
        <v>14200</v>
      </c>
      <c r="N2492" s="2" t="s">
        <v>7655</v>
      </c>
    </row>
    <row r="2493" spans="1:14" x14ac:dyDescent="0.25">
      <c r="A2493" t="s">
        <v>12</v>
      </c>
      <c r="B2493" s="1" t="s">
        <v>492</v>
      </c>
      <c r="C2493" t="s">
        <v>493</v>
      </c>
      <c r="D2493" t="s">
        <v>75</v>
      </c>
      <c r="E2493" s="2">
        <v>3</v>
      </c>
      <c r="F2493" t="str">
        <f t="shared" si="38"/>
        <v>BMW 3</v>
      </c>
      <c r="G2493" t="s">
        <v>494</v>
      </c>
      <c r="H2493" s="2" t="s">
        <v>36</v>
      </c>
      <c r="I2493" s="5">
        <v>260000</v>
      </c>
      <c r="J2493" s="2">
        <v>2015</v>
      </c>
      <c r="K2493" s="2">
        <v>140</v>
      </c>
      <c r="M2493" s="3">
        <v>18000</v>
      </c>
      <c r="N2493" s="2" t="s">
        <v>380</v>
      </c>
    </row>
    <row r="2494" spans="1:14" x14ac:dyDescent="0.25">
      <c r="A2494" t="s">
        <v>12</v>
      </c>
      <c r="B2494" s="1" t="s">
        <v>2164</v>
      </c>
      <c r="C2494" t="s">
        <v>971</v>
      </c>
      <c r="D2494" t="s">
        <v>75</v>
      </c>
      <c r="E2494" s="2">
        <v>3</v>
      </c>
      <c r="F2494" t="str">
        <f t="shared" si="38"/>
        <v>BMW 3</v>
      </c>
      <c r="G2494" t="s">
        <v>2165</v>
      </c>
      <c r="H2494" s="2" t="s">
        <v>17</v>
      </c>
      <c r="I2494" s="5">
        <v>59000</v>
      </c>
      <c r="J2494" s="2">
        <v>2021</v>
      </c>
      <c r="K2494" s="2">
        <v>140</v>
      </c>
      <c r="L2494" t="s">
        <v>30</v>
      </c>
      <c r="M2494" s="3">
        <v>41900</v>
      </c>
      <c r="N2494" s="2" t="s">
        <v>2095</v>
      </c>
    </row>
    <row r="2495" spans="1:14" x14ac:dyDescent="0.25">
      <c r="A2495" t="s">
        <v>12</v>
      </c>
      <c r="B2495" s="1" t="s">
        <v>5291</v>
      </c>
      <c r="C2495" t="s">
        <v>5292</v>
      </c>
      <c r="D2495" t="s">
        <v>75</v>
      </c>
      <c r="E2495" s="2">
        <v>3</v>
      </c>
      <c r="F2495" t="str">
        <f t="shared" si="38"/>
        <v>BMW 3</v>
      </c>
      <c r="G2495"/>
      <c r="H2495" s="2" t="s">
        <v>17</v>
      </c>
      <c r="I2495" s="5">
        <v>212</v>
      </c>
      <c r="J2495" s="2">
        <v>2014</v>
      </c>
      <c r="K2495" s="2">
        <v>135</v>
      </c>
      <c r="L2495" t="s">
        <v>18</v>
      </c>
      <c r="M2495" s="3">
        <v>18399</v>
      </c>
      <c r="N2495" s="2" t="s">
        <v>5246</v>
      </c>
    </row>
    <row r="2496" spans="1:14" x14ac:dyDescent="0.25">
      <c r="A2496" t="s">
        <v>12</v>
      </c>
      <c r="B2496" s="1" t="s">
        <v>16865</v>
      </c>
      <c r="C2496" t="s">
        <v>16866</v>
      </c>
      <c r="D2496" t="s">
        <v>75</v>
      </c>
      <c r="E2496" s="2">
        <v>3</v>
      </c>
      <c r="F2496" t="str">
        <f t="shared" si="38"/>
        <v>BMW 3</v>
      </c>
      <c r="G2496" t="s">
        <v>16867</v>
      </c>
      <c r="H2496" s="2" t="s">
        <v>17</v>
      </c>
      <c r="I2496" s="5">
        <v>103000</v>
      </c>
      <c r="J2496" s="2">
        <v>2016</v>
      </c>
      <c r="K2496" s="2">
        <v>140</v>
      </c>
      <c r="L2496" t="s">
        <v>30</v>
      </c>
      <c r="M2496" s="3">
        <v>23000</v>
      </c>
      <c r="N2496" s="2" t="s">
        <v>16858</v>
      </c>
    </row>
    <row r="2497" spans="1:14" x14ac:dyDescent="0.25">
      <c r="A2497" t="s">
        <v>12</v>
      </c>
      <c r="B2497" s="1" t="s">
        <v>16763</v>
      </c>
      <c r="C2497" t="s">
        <v>16764</v>
      </c>
      <c r="D2497" t="s">
        <v>75</v>
      </c>
      <c r="E2497" s="2">
        <v>3</v>
      </c>
      <c r="F2497" t="str">
        <f t="shared" si="38"/>
        <v>BMW 3</v>
      </c>
      <c r="G2497" t="s">
        <v>16765</v>
      </c>
      <c r="H2497" s="2" t="s">
        <v>17</v>
      </c>
      <c r="I2497" s="5">
        <v>148000</v>
      </c>
      <c r="J2497" s="2">
        <v>2013</v>
      </c>
      <c r="K2497" s="2">
        <v>135</v>
      </c>
      <c r="L2497" t="s">
        <v>30</v>
      </c>
      <c r="M2497" s="3">
        <v>17500</v>
      </c>
      <c r="N2497" s="2" t="s">
        <v>16762</v>
      </c>
    </row>
    <row r="2498" spans="1:14" x14ac:dyDescent="0.25">
      <c r="A2498" t="s">
        <v>12</v>
      </c>
      <c r="B2498" s="1" t="s">
        <v>2893</v>
      </c>
      <c r="C2498" t="s">
        <v>1042</v>
      </c>
      <c r="D2498" t="s">
        <v>75</v>
      </c>
      <c r="E2498" s="2">
        <v>3</v>
      </c>
      <c r="F2498" t="str">
        <f t="shared" si="38"/>
        <v>BMW 3</v>
      </c>
      <c r="G2498"/>
      <c r="H2498" s="2" t="s">
        <v>25179</v>
      </c>
      <c r="I2498" s="5">
        <v>86730</v>
      </c>
      <c r="J2498" s="2">
        <v>2020</v>
      </c>
      <c r="K2498" s="2">
        <v>140</v>
      </c>
      <c r="L2498" t="s">
        <v>18</v>
      </c>
      <c r="M2498" s="3">
        <v>42900</v>
      </c>
      <c r="N2498" s="2" t="s">
        <v>380</v>
      </c>
    </row>
    <row r="2499" spans="1:14" x14ac:dyDescent="0.25">
      <c r="A2499" t="s">
        <v>12</v>
      </c>
      <c r="B2499" s="1" t="s">
        <v>9727</v>
      </c>
      <c r="C2499" t="s">
        <v>9709</v>
      </c>
      <c r="D2499" t="s">
        <v>75</v>
      </c>
      <c r="E2499" s="2">
        <v>3</v>
      </c>
      <c r="F2499" t="str">
        <f t="shared" ref="F2499:F2562" si="39">D2499&amp; " " &amp; E2499</f>
        <v>BMW 3</v>
      </c>
      <c r="G2499" t="s">
        <v>9710</v>
      </c>
      <c r="H2499" s="2" t="s">
        <v>17</v>
      </c>
      <c r="I2499" s="5">
        <v>150000</v>
      </c>
      <c r="J2499" s="2">
        <v>2013</v>
      </c>
      <c r="K2499" s="2">
        <v>120</v>
      </c>
      <c r="L2499" t="s">
        <v>30</v>
      </c>
      <c r="M2499" s="3">
        <v>10999</v>
      </c>
      <c r="N2499" s="2" t="s">
        <v>9707</v>
      </c>
    </row>
    <row r="2500" spans="1:14" x14ac:dyDescent="0.25">
      <c r="A2500" t="s">
        <v>12</v>
      </c>
      <c r="B2500" s="1" t="s">
        <v>9708</v>
      </c>
      <c r="C2500" t="s">
        <v>9709</v>
      </c>
      <c r="D2500" t="s">
        <v>75</v>
      </c>
      <c r="E2500" s="2">
        <v>3</v>
      </c>
      <c r="F2500" t="str">
        <f t="shared" si="39"/>
        <v>BMW 3</v>
      </c>
      <c r="G2500" t="s">
        <v>9710</v>
      </c>
      <c r="H2500" s="2" t="s">
        <v>17</v>
      </c>
      <c r="I2500" s="5">
        <v>150000</v>
      </c>
      <c r="J2500" s="2">
        <v>2013</v>
      </c>
      <c r="K2500" s="2">
        <v>120</v>
      </c>
      <c r="L2500" t="s">
        <v>30</v>
      </c>
      <c r="M2500" s="3">
        <v>10999</v>
      </c>
      <c r="N2500" s="2" t="s">
        <v>9707</v>
      </c>
    </row>
    <row r="2501" spans="1:14" x14ac:dyDescent="0.25">
      <c r="A2501" t="s">
        <v>12</v>
      </c>
      <c r="B2501" s="1" t="s">
        <v>13764</v>
      </c>
      <c r="C2501" t="s">
        <v>8009</v>
      </c>
      <c r="D2501" t="s">
        <v>75</v>
      </c>
      <c r="E2501" s="2">
        <v>3</v>
      </c>
      <c r="F2501" t="str">
        <f t="shared" si="39"/>
        <v>BMW 3</v>
      </c>
      <c r="G2501"/>
      <c r="H2501" s="2" t="s">
        <v>17</v>
      </c>
      <c r="I2501" s="5">
        <v>96000</v>
      </c>
      <c r="J2501" s="2">
        <v>2017</v>
      </c>
      <c r="K2501" s="2">
        <v>140</v>
      </c>
      <c r="M2501" s="3">
        <v>24999</v>
      </c>
      <c r="N2501" s="2" t="s">
        <v>6894</v>
      </c>
    </row>
    <row r="2502" spans="1:14" x14ac:dyDescent="0.25">
      <c r="A2502" t="s">
        <v>12</v>
      </c>
      <c r="B2502" s="1" t="s">
        <v>13743</v>
      </c>
      <c r="C2502" t="s">
        <v>8021</v>
      </c>
      <c r="D2502" t="s">
        <v>75</v>
      </c>
      <c r="E2502" s="2">
        <v>3</v>
      </c>
      <c r="F2502" t="str">
        <f t="shared" si="39"/>
        <v>BMW 3</v>
      </c>
      <c r="G2502"/>
      <c r="H2502" s="2" t="s">
        <v>17</v>
      </c>
      <c r="I2502" s="5">
        <v>96000</v>
      </c>
      <c r="J2502" s="2">
        <v>2017</v>
      </c>
      <c r="K2502" s="2">
        <v>140</v>
      </c>
      <c r="M2502" s="3">
        <v>24999</v>
      </c>
      <c r="N2502" s="2" t="s">
        <v>6894</v>
      </c>
    </row>
    <row r="2503" spans="1:14" x14ac:dyDescent="0.25">
      <c r="A2503" t="s">
        <v>12</v>
      </c>
      <c r="B2503" s="1" t="s">
        <v>5060</v>
      </c>
      <c r="C2503" t="s">
        <v>5061</v>
      </c>
      <c r="D2503" t="s">
        <v>75</v>
      </c>
      <c r="E2503" s="2">
        <v>3</v>
      </c>
      <c r="F2503" t="str">
        <f t="shared" si="39"/>
        <v>BMW 3</v>
      </c>
      <c r="G2503" t="s">
        <v>302</v>
      </c>
      <c r="H2503" s="2" t="s">
        <v>17</v>
      </c>
      <c r="I2503" s="5">
        <v>240000</v>
      </c>
      <c r="J2503" s="2">
        <v>2013</v>
      </c>
      <c r="K2503" s="2">
        <v>120</v>
      </c>
      <c r="L2503" t="s">
        <v>1613</v>
      </c>
      <c r="M2503" s="3">
        <v>12999</v>
      </c>
      <c r="N2503" s="2" t="s">
        <v>4967</v>
      </c>
    </row>
    <row r="2504" spans="1:14" x14ac:dyDescent="0.25">
      <c r="A2504" t="s">
        <v>12</v>
      </c>
      <c r="B2504" s="1" t="s">
        <v>840</v>
      </c>
      <c r="C2504" t="s">
        <v>841</v>
      </c>
      <c r="D2504" t="s">
        <v>75</v>
      </c>
      <c r="E2504" s="2">
        <v>3</v>
      </c>
      <c r="F2504" t="str">
        <f t="shared" si="39"/>
        <v>BMW 3</v>
      </c>
      <c r="G2504"/>
      <c r="H2504" s="2" t="s">
        <v>36</v>
      </c>
      <c r="I2504" s="5">
        <v>250000</v>
      </c>
      <c r="J2504" s="2">
        <v>2013</v>
      </c>
      <c r="K2504" s="2">
        <v>130</v>
      </c>
      <c r="L2504" t="s">
        <v>18</v>
      </c>
      <c r="M2504" s="3">
        <v>12850</v>
      </c>
      <c r="N2504" s="2" t="s">
        <v>702</v>
      </c>
    </row>
    <row r="2505" spans="1:14" x14ac:dyDescent="0.25">
      <c r="A2505" t="s">
        <v>12</v>
      </c>
      <c r="B2505" s="1" t="s">
        <v>300</v>
      </c>
      <c r="C2505" t="s">
        <v>301</v>
      </c>
      <c r="D2505" t="s">
        <v>75</v>
      </c>
      <c r="E2505" s="2">
        <v>3</v>
      </c>
      <c r="F2505" t="str">
        <f t="shared" si="39"/>
        <v>BMW 3</v>
      </c>
      <c r="G2505" t="s">
        <v>302</v>
      </c>
      <c r="H2505" s="2" t="s">
        <v>17</v>
      </c>
      <c r="I2505" s="5">
        <v>241482</v>
      </c>
      <c r="J2505" s="2">
        <v>2013</v>
      </c>
      <c r="K2505" s="2">
        <v>120</v>
      </c>
      <c r="L2505" t="s">
        <v>30</v>
      </c>
      <c r="M2505" s="3">
        <v>15900</v>
      </c>
      <c r="N2505" s="2" t="s">
        <v>19</v>
      </c>
    </row>
    <row r="2506" spans="1:14" x14ac:dyDescent="0.25">
      <c r="A2506" t="s">
        <v>12</v>
      </c>
      <c r="B2506" s="1" t="s">
        <v>6145</v>
      </c>
      <c r="C2506" t="s">
        <v>1051</v>
      </c>
      <c r="D2506" t="s">
        <v>75</v>
      </c>
      <c r="E2506" s="2">
        <v>3</v>
      </c>
      <c r="F2506" t="str">
        <f t="shared" si="39"/>
        <v>BMW 3</v>
      </c>
      <c r="G2506"/>
      <c r="H2506" s="2" t="s">
        <v>25179</v>
      </c>
      <c r="I2506" s="5">
        <v>35960</v>
      </c>
      <c r="J2506" s="2">
        <v>2021</v>
      </c>
      <c r="K2506" s="2">
        <v>140</v>
      </c>
      <c r="M2506" s="3">
        <v>44900</v>
      </c>
      <c r="N2506" s="2" t="s">
        <v>19</v>
      </c>
    </row>
    <row r="2507" spans="1:14" x14ac:dyDescent="0.25">
      <c r="A2507" t="s">
        <v>12</v>
      </c>
      <c r="B2507" s="1" t="s">
        <v>10376</v>
      </c>
      <c r="C2507" t="s">
        <v>1051</v>
      </c>
      <c r="D2507" t="s">
        <v>75</v>
      </c>
      <c r="E2507" s="2">
        <v>3</v>
      </c>
      <c r="F2507" t="str">
        <f t="shared" si="39"/>
        <v>BMW 3</v>
      </c>
      <c r="G2507"/>
      <c r="H2507" s="2" t="s">
        <v>25179</v>
      </c>
      <c r="I2507" s="5">
        <v>95061</v>
      </c>
      <c r="J2507" s="2">
        <v>2019</v>
      </c>
      <c r="K2507" s="2">
        <v>140</v>
      </c>
      <c r="M2507" s="3">
        <v>37700</v>
      </c>
      <c r="N2507" s="2" t="s">
        <v>19</v>
      </c>
    </row>
    <row r="2508" spans="1:14" x14ac:dyDescent="0.25">
      <c r="A2508" t="s">
        <v>12</v>
      </c>
      <c r="B2508" s="1" t="s">
        <v>13406</v>
      </c>
      <c r="C2508" t="s">
        <v>1051</v>
      </c>
      <c r="D2508" t="s">
        <v>75</v>
      </c>
      <c r="E2508" s="2">
        <v>3</v>
      </c>
      <c r="F2508" t="str">
        <f t="shared" si="39"/>
        <v>BMW 3</v>
      </c>
      <c r="G2508"/>
      <c r="H2508" s="2" t="s">
        <v>25179</v>
      </c>
      <c r="I2508" s="5">
        <v>99831</v>
      </c>
      <c r="J2508" s="2">
        <v>2019</v>
      </c>
      <c r="K2508" s="2">
        <v>140</v>
      </c>
      <c r="M2508" s="3">
        <v>36700</v>
      </c>
      <c r="N2508" s="2" t="s">
        <v>19</v>
      </c>
    </row>
    <row r="2509" spans="1:14" x14ac:dyDescent="0.25">
      <c r="A2509" t="s">
        <v>12</v>
      </c>
      <c r="B2509" s="1" t="s">
        <v>15123</v>
      </c>
      <c r="C2509" t="s">
        <v>1051</v>
      </c>
      <c r="D2509" t="s">
        <v>75</v>
      </c>
      <c r="E2509" s="2">
        <v>3</v>
      </c>
      <c r="F2509" t="str">
        <f t="shared" si="39"/>
        <v>BMW 3</v>
      </c>
      <c r="G2509"/>
      <c r="H2509" s="2" t="s">
        <v>25179</v>
      </c>
      <c r="I2509" s="5">
        <v>59245</v>
      </c>
      <c r="J2509" s="2">
        <v>2020</v>
      </c>
      <c r="K2509" s="2">
        <v>140</v>
      </c>
      <c r="M2509" s="3">
        <v>39900</v>
      </c>
      <c r="N2509" s="2" t="s">
        <v>19</v>
      </c>
    </row>
    <row r="2510" spans="1:14" x14ac:dyDescent="0.25">
      <c r="A2510" t="s">
        <v>12</v>
      </c>
      <c r="B2510" s="1" t="s">
        <v>16049</v>
      </c>
      <c r="C2510" t="s">
        <v>1051</v>
      </c>
      <c r="D2510" t="s">
        <v>75</v>
      </c>
      <c r="E2510" s="2">
        <v>3</v>
      </c>
      <c r="F2510" t="str">
        <f t="shared" si="39"/>
        <v>BMW 3</v>
      </c>
      <c r="G2510"/>
      <c r="H2510" s="2" t="s">
        <v>25179</v>
      </c>
      <c r="I2510" s="5">
        <v>73481</v>
      </c>
      <c r="J2510" s="2">
        <v>2020</v>
      </c>
      <c r="K2510" s="2">
        <v>140</v>
      </c>
      <c r="M2510" s="3">
        <v>41500</v>
      </c>
      <c r="N2510" s="2" t="s">
        <v>19</v>
      </c>
    </row>
    <row r="2511" spans="1:14" x14ac:dyDescent="0.25">
      <c r="A2511" t="s">
        <v>12</v>
      </c>
      <c r="B2511" s="1" t="s">
        <v>15180</v>
      </c>
      <c r="C2511" t="s">
        <v>1051</v>
      </c>
      <c r="D2511" t="s">
        <v>75</v>
      </c>
      <c r="E2511" s="2">
        <v>3</v>
      </c>
      <c r="F2511" t="str">
        <f t="shared" si="39"/>
        <v>BMW 3</v>
      </c>
      <c r="G2511"/>
      <c r="H2511" s="2" t="s">
        <v>25179</v>
      </c>
      <c r="I2511" s="5">
        <v>100902</v>
      </c>
      <c r="J2511" s="2">
        <v>2021</v>
      </c>
      <c r="K2511" s="2">
        <v>140</v>
      </c>
      <c r="M2511" s="3">
        <v>41700</v>
      </c>
      <c r="N2511" s="2" t="s">
        <v>19</v>
      </c>
    </row>
    <row r="2512" spans="1:14" x14ac:dyDescent="0.25">
      <c r="A2512" t="s">
        <v>12</v>
      </c>
      <c r="B2512" s="1" t="s">
        <v>15059</v>
      </c>
      <c r="C2512" t="s">
        <v>1051</v>
      </c>
      <c r="D2512" t="s">
        <v>75</v>
      </c>
      <c r="E2512" s="2">
        <v>3</v>
      </c>
      <c r="F2512" t="str">
        <f t="shared" si="39"/>
        <v>BMW 3</v>
      </c>
      <c r="G2512"/>
      <c r="H2512" s="2" t="s">
        <v>25179</v>
      </c>
      <c r="I2512" s="5">
        <v>62274</v>
      </c>
      <c r="J2512" s="2">
        <v>2019</v>
      </c>
      <c r="K2512" s="2">
        <v>140</v>
      </c>
      <c r="M2512" s="3">
        <v>39700</v>
      </c>
      <c r="N2512" s="2" t="s">
        <v>19</v>
      </c>
    </row>
    <row r="2513" spans="1:14" x14ac:dyDescent="0.25">
      <c r="A2513" t="s">
        <v>12</v>
      </c>
      <c r="B2513" s="1" t="s">
        <v>9762</v>
      </c>
      <c r="C2513" t="s">
        <v>9763</v>
      </c>
      <c r="D2513" t="s">
        <v>75</v>
      </c>
      <c r="E2513" s="2">
        <v>3</v>
      </c>
      <c r="F2513" t="str">
        <f t="shared" si="39"/>
        <v>BMW 3</v>
      </c>
      <c r="G2513" t="s">
        <v>9764</v>
      </c>
      <c r="H2513" s="2" t="s">
        <v>17</v>
      </c>
      <c r="I2513" s="5">
        <v>42000</v>
      </c>
      <c r="J2513" s="2">
        <v>2019</v>
      </c>
      <c r="K2513" s="2">
        <v>130</v>
      </c>
      <c r="L2513" t="s">
        <v>96</v>
      </c>
      <c r="M2513" s="3">
        <v>42000</v>
      </c>
      <c r="N2513" s="2" t="s">
        <v>9707</v>
      </c>
    </row>
    <row r="2514" spans="1:14" x14ac:dyDescent="0.25">
      <c r="A2514" t="s">
        <v>12</v>
      </c>
      <c r="B2514" s="1" t="s">
        <v>12898</v>
      </c>
      <c r="C2514" t="s">
        <v>1042</v>
      </c>
      <c r="D2514" t="s">
        <v>75</v>
      </c>
      <c r="E2514" s="2">
        <v>3</v>
      </c>
      <c r="F2514" t="str">
        <f t="shared" si="39"/>
        <v>BMW 3</v>
      </c>
      <c r="G2514"/>
      <c r="H2514" s="2" t="s">
        <v>25179</v>
      </c>
      <c r="I2514" s="5">
        <v>210977</v>
      </c>
      <c r="J2514" s="2">
        <v>2015</v>
      </c>
      <c r="K2514" s="2">
        <v>120</v>
      </c>
      <c r="M2514" s="3">
        <v>15648</v>
      </c>
      <c r="N2514" s="2" t="s">
        <v>380</v>
      </c>
    </row>
    <row r="2515" spans="1:14" x14ac:dyDescent="0.25">
      <c r="A2515" t="s">
        <v>12</v>
      </c>
      <c r="B2515" s="1" t="s">
        <v>11862</v>
      </c>
      <c r="C2515" t="s">
        <v>11863</v>
      </c>
      <c r="D2515" t="s">
        <v>75</v>
      </c>
      <c r="E2515" s="2">
        <v>3</v>
      </c>
      <c r="F2515" t="str">
        <f t="shared" si="39"/>
        <v>BMW 3</v>
      </c>
      <c r="G2515" t="s">
        <v>11864</v>
      </c>
      <c r="H2515" s="2" t="s">
        <v>17</v>
      </c>
      <c r="I2515" s="5">
        <v>115000</v>
      </c>
      <c r="J2515" s="2">
        <v>2014</v>
      </c>
      <c r="K2515" s="2">
        <v>120</v>
      </c>
      <c r="L2515" t="s">
        <v>18</v>
      </c>
      <c r="M2515" s="3">
        <v>21000</v>
      </c>
      <c r="N2515" s="2" t="s">
        <v>11865</v>
      </c>
    </row>
    <row r="2516" spans="1:14" x14ac:dyDescent="0.25">
      <c r="A2516" t="s">
        <v>12</v>
      </c>
      <c r="B2516" s="1" t="s">
        <v>1171</v>
      </c>
      <c r="C2516" t="s">
        <v>1172</v>
      </c>
      <c r="D2516" t="s">
        <v>75</v>
      </c>
      <c r="E2516" s="2">
        <v>3</v>
      </c>
      <c r="F2516" t="str">
        <f t="shared" si="39"/>
        <v>BMW 3</v>
      </c>
      <c r="G2516" t="s">
        <v>1173</v>
      </c>
      <c r="H2516" s="2" t="s">
        <v>17</v>
      </c>
      <c r="I2516" s="5">
        <v>192000</v>
      </c>
      <c r="J2516" s="2">
        <v>2013</v>
      </c>
      <c r="K2516" s="2">
        <v>135</v>
      </c>
      <c r="L2516" t="s">
        <v>296</v>
      </c>
      <c r="M2516" s="3">
        <v>15500</v>
      </c>
      <c r="N2516" s="2" t="s">
        <v>1080</v>
      </c>
    </row>
    <row r="2517" spans="1:14" x14ac:dyDescent="0.25">
      <c r="A2517" t="s">
        <v>12</v>
      </c>
      <c r="B2517" s="1" t="s">
        <v>10943</v>
      </c>
      <c r="C2517" t="s">
        <v>971</v>
      </c>
      <c r="D2517" t="s">
        <v>75</v>
      </c>
      <c r="E2517" s="2">
        <v>3</v>
      </c>
      <c r="F2517" t="str">
        <f t="shared" si="39"/>
        <v>BMW 3</v>
      </c>
      <c r="G2517" t="s">
        <v>10944</v>
      </c>
      <c r="H2517" s="2" t="s">
        <v>17</v>
      </c>
      <c r="I2517" s="5">
        <v>68000</v>
      </c>
      <c r="J2517" s="2">
        <v>2021</v>
      </c>
      <c r="K2517" s="2">
        <v>140</v>
      </c>
      <c r="L2517" t="s">
        <v>25</v>
      </c>
      <c r="M2517" s="3">
        <v>39990</v>
      </c>
      <c r="N2517" s="2" t="s">
        <v>10354</v>
      </c>
    </row>
    <row r="2518" spans="1:14" x14ac:dyDescent="0.25">
      <c r="A2518" t="s">
        <v>12</v>
      </c>
      <c r="B2518" s="1" t="s">
        <v>8234</v>
      </c>
      <c r="C2518" t="s">
        <v>971</v>
      </c>
      <c r="D2518" t="s">
        <v>75</v>
      </c>
      <c r="E2518" s="2">
        <v>3</v>
      </c>
      <c r="F2518" t="str">
        <f t="shared" si="39"/>
        <v>BMW 3</v>
      </c>
      <c r="G2518" t="s">
        <v>5800</v>
      </c>
      <c r="H2518" s="2" t="s">
        <v>17</v>
      </c>
      <c r="I2518" s="5">
        <v>66000</v>
      </c>
      <c r="J2518" s="2">
        <v>2021</v>
      </c>
      <c r="K2518" s="2">
        <v>140</v>
      </c>
      <c r="L2518" t="s">
        <v>45</v>
      </c>
      <c r="M2518" s="3">
        <v>39990</v>
      </c>
      <c r="N2518" s="2" t="s">
        <v>8231</v>
      </c>
    </row>
    <row r="2519" spans="1:14" x14ac:dyDescent="0.25">
      <c r="A2519" t="s">
        <v>12</v>
      </c>
      <c r="B2519" s="1" t="s">
        <v>5799</v>
      </c>
      <c r="C2519" t="s">
        <v>971</v>
      </c>
      <c r="D2519" t="s">
        <v>75</v>
      </c>
      <c r="E2519" s="2">
        <v>3</v>
      </c>
      <c r="F2519" t="str">
        <f t="shared" si="39"/>
        <v>BMW 3</v>
      </c>
      <c r="G2519" t="s">
        <v>5800</v>
      </c>
      <c r="H2519" s="2" t="s">
        <v>17</v>
      </c>
      <c r="I2519" s="5">
        <v>66000</v>
      </c>
      <c r="J2519" s="2">
        <v>2021</v>
      </c>
      <c r="K2519" s="2">
        <v>140</v>
      </c>
      <c r="L2519" t="s">
        <v>25</v>
      </c>
      <c r="M2519" s="3">
        <v>39800</v>
      </c>
      <c r="N2519" s="2" t="s">
        <v>5774</v>
      </c>
    </row>
    <row r="2520" spans="1:14" x14ac:dyDescent="0.25">
      <c r="A2520" t="s">
        <v>12</v>
      </c>
      <c r="B2520" s="1" t="s">
        <v>1126</v>
      </c>
      <c r="C2520" t="s">
        <v>971</v>
      </c>
      <c r="D2520" t="s">
        <v>75</v>
      </c>
      <c r="E2520" s="2">
        <v>3</v>
      </c>
      <c r="F2520" t="str">
        <f t="shared" si="39"/>
        <v>BMW 3</v>
      </c>
      <c r="G2520" t="s">
        <v>1127</v>
      </c>
      <c r="H2520" s="2" t="s">
        <v>17</v>
      </c>
      <c r="I2520" s="5">
        <v>66000</v>
      </c>
      <c r="J2520" s="2">
        <v>2021</v>
      </c>
      <c r="K2520" s="2">
        <v>140</v>
      </c>
      <c r="L2520" t="s">
        <v>25</v>
      </c>
      <c r="M2520" s="3">
        <v>40500</v>
      </c>
      <c r="N2520" s="2" t="s">
        <v>1080</v>
      </c>
    </row>
    <row r="2521" spans="1:14" x14ac:dyDescent="0.25">
      <c r="A2521" t="s">
        <v>12</v>
      </c>
      <c r="B2521" s="1" t="s">
        <v>12113</v>
      </c>
      <c r="C2521" t="s">
        <v>1051</v>
      </c>
      <c r="D2521" t="s">
        <v>75</v>
      </c>
      <c r="E2521" s="2">
        <v>3</v>
      </c>
      <c r="F2521" t="str">
        <f t="shared" si="39"/>
        <v>BMW 3</v>
      </c>
      <c r="G2521"/>
      <c r="H2521" s="2" t="s">
        <v>25179</v>
      </c>
      <c r="I2521" s="5">
        <v>83562</v>
      </c>
      <c r="J2521" s="2">
        <v>2021</v>
      </c>
      <c r="K2521" s="2">
        <v>140</v>
      </c>
      <c r="M2521" s="3">
        <v>42500</v>
      </c>
      <c r="N2521" s="2" t="s">
        <v>19</v>
      </c>
    </row>
    <row r="2522" spans="1:14" x14ac:dyDescent="0.25">
      <c r="A2522" t="s">
        <v>12</v>
      </c>
      <c r="B2522" s="1" t="s">
        <v>12893</v>
      </c>
      <c r="C2522" t="s">
        <v>12894</v>
      </c>
      <c r="D2522" t="s">
        <v>75</v>
      </c>
      <c r="E2522" s="2">
        <v>3</v>
      </c>
      <c r="F2522" t="str">
        <f t="shared" si="39"/>
        <v>BMW 3</v>
      </c>
      <c r="G2522" t="s">
        <v>12895</v>
      </c>
      <c r="H2522" s="2" t="s">
        <v>17</v>
      </c>
      <c r="I2522" s="5">
        <v>89000</v>
      </c>
      <c r="J2522" s="2">
        <v>2017</v>
      </c>
      <c r="K2522" s="2">
        <v>140</v>
      </c>
      <c r="L2522" t="s">
        <v>296</v>
      </c>
      <c r="M2522" s="3">
        <v>25900</v>
      </c>
      <c r="N2522" s="2" t="s">
        <v>12836</v>
      </c>
    </row>
    <row r="2523" spans="1:14" x14ac:dyDescent="0.25">
      <c r="A2523" t="s">
        <v>12</v>
      </c>
      <c r="B2523" s="1" t="s">
        <v>13922</v>
      </c>
      <c r="C2523" t="s">
        <v>13923</v>
      </c>
      <c r="D2523" t="s">
        <v>75</v>
      </c>
      <c r="E2523" s="2">
        <v>3</v>
      </c>
      <c r="F2523" t="str">
        <f t="shared" si="39"/>
        <v>BMW 3</v>
      </c>
      <c r="G2523" t="s">
        <v>13924</v>
      </c>
      <c r="H2523" s="2" t="s">
        <v>36</v>
      </c>
      <c r="I2523" s="5">
        <v>92000</v>
      </c>
      <c r="J2523" s="2">
        <v>2016</v>
      </c>
      <c r="K2523" s="2">
        <v>180</v>
      </c>
      <c r="L2523" t="s">
        <v>96</v>
      </c>
      <c r="M2523" s="3">
        <v>31000</v>
      </c>
      <c r="N2523" s="2" t="s">
        <v>13876</v>
      </c>
    </row>
    <row r="2524" spans="1:14" x14ac:dyDescent="0.25">
      <c r="A2524" t="s">
        <v>12</v>
      </c>
      <c r="B2524" s="1" t="s">
        <v>1810</v>
      </c>
      <c r="C2524" t="s">
        <v>1811</v>
      </c>
      <c r="D2524" t="s">
        <v>75</v>
      </c>
      <c r="E2524" s="2">
        <v>3</v>
      </c>
      <c r="F2524" t="str">
        <f t="shared" si="39"/>
        <v>BMW 3</v>
      </c>
      <c r="G2524" t="s">
        <v>1812</v>
      </c>
      <c r="H2524" s="2" t="s">
        <v>17</v>
      </c>
      <c r="I2524" s="5">
        <v>292500</v>
      </c>
      <c r="J2524" s="2">
        <v>2013</v>
      </c>
      <c r="K2524" s="2">
        <v>190</v>
      </c>
      <c r="L2524" t="s">
        <v>60</v>
      </c>
      <c r="M2524" s="3">
        <v>18200</v>
      </c>
      <c r="N2524" s="2" t="s">
        <v>1710</v>
      </c>
    </row>
    <row r="2525" spans="1:14" x14ac:dyDescent="0.25">
      <c r="A2525" t="s">
        <v>12</v>
      </c>
      <c r="B2525" s="1" t="s">
        <v>13908</v>
      </c>
      <c r="C2525" t="s">
        <v>13909</v>
      </c>
      <c r="D2525" t="s">
        <v>75</v>
      </c>
      <c r="E2525" s="2">
        <v>3</v>
      </c>
      <c r="F2525" t="str">
        <f t="shared" si="39"/>
        <v>BMW 3</v>
      </c>
      <c r="G2525" t="s">
        <v>13910</v>
      </c>
      <c r="H2525" s="2" t="s">
        <v>17</v>
      </c>
      <c r="I2525" s="5">
        <v>287000</v>
      </c>
      <c r="J2525" s="2">
        <v>2014</v>
      </c>
      <c r="K2525" s="2">
        <v>190</v>
      </c>
      <c r="L2525" t="s">
        <v>25</v>
      </c>
      <c r="M2525" s="3">
        <v>22200</v>
      </c>
      <c r="N2525" s="2" t="s">
        <v>13876</v>
      </c>
    </row>
    <row r="2526" spans="1:14" x14ac:dyDescent="0.25">
      <c r="A2526" t="s">
        <v>12</v>
      </c>
      <c r="B2526" s="1" t="s">
        <v>8006</v>
      </c>
      <c r="C2526" t="s">
        <v>8004</v>
      </c>
      <c r="D2526" t="s">
        <v>75</v>
      </c>
      <c r="E2526" s="2">
        <v>3</v>
      </c>
      <c r="F2526" t="str">
        <f t="shared" si="39"/>
        <v>BMW 3</v>
      </c>
      <c r="G2526" t="s">
        <v>8007</v>
      </c>
      <c r="H2526" s="2" t="s">
        <v>17</v>
      </c>
      <c r="I2526" s="5">
        <v>161000</v>
      </c>
      <c r="J2526" s="2">
        <v>2014</v>
      </c>
      <c r="K2526" s="2">
        <v>190</v>
      </c>
      <c r="L2526" t="s">
        <v>18</v>
      </c>
      <c r="M2526" s="3">
        <v>23900</v>
      </c>
      <c r="N2526" s="2" t="s">
        <v>7981</v>
      </c>
    </row>
    <row r="2527" spans="1:14" x14ac:dyDescent="0.25">
      <c r="A2527" t="s">
        <v>12</v>
      </c>
      <c r="B2527" s="1" t="s">
        <v>7473</v>
      </c>
      <c r="C2527" t="s">
        <v>971</v>
      </c>
      <c r="D2527" t="s">
        <v>75</v>
      </c>
      <c r="E2527" s="2">
        <v>3</v>
      </c>
      <c r="F2527" t="str">
        <f t="shared" si="39"/>
        <v>BMW 3</v>
      </c>
      <c r="G2527" t="s">
        <v>7474</v>
      </c>
      <c r="H2527" s="2" t="s">
        <v>25138</v>
      </c>
      <c r="I2527" s="5">
        <v>13900</v>
      </c>
      <c r="J2527" s="2">
        <v>2021</v>
      </c>
      <c r="K2527" s="2">
        <v>215</v>
      </c>
      <c r="L2527" t="s">
        <v>121</v>
      </c>
      <c r="M2527" s="3">
        <v>49999</v>
      </c>
      <c r="N2527" s="2" t="s">
        <v>7444</v>
      </c>
    </row>
    <row r="2528" spans="1:14" x14ac:dyDescent="0.25">
      <c r="A2528" t="s">
        <v>12</v>
      </c>
      <c r="B2528" s="1" t="s">
        <v>6802</v>
      </c>
      <c r="C2528" t="s">
        <v>971</v>
      </c>
      <c r="D2528" t="s">
        <v>75</v>
      </c>
      <c r="E2528" s="2">
        <v>3</v>
      </c>
      <c r="F2528" t="str">
        <f t="shared" si="39"/>
        <v>BMW 3</v>
      </c>
      <c r="G2528" t="s">
        <v>6803</v>
      </c>
      <c r="H2528" s="2" t="s">
        <v>36</v>
      </c>
      <c r="I2528" s="5">
        <v>13900</v>
      </c>
      <c r="J2528" s="2">
        <v>2021</v>
      </c>
      <c r="K2528" s="2">
        <v>135</v>
      </c>
      <c r="L2528" t="s">
        <v>96</v>
      </c>
      <c r="M2528" s="3">
        <v>47999</v>
      </c>
      <c r="N2528" s="2" t="s">
        <v>2754</v>
      </c>
    </row>
    <row r="2529" spans="1:14" x14ac:dyDescent="0.25">
      <c r="A2529" t="s">
        <v>12</v>
      </c>
      <c r="B2529" s="1" t="s">
        <v>5230</v>
      </c>
      <c r="C2529" t="s">
        <v>3649</v>
      </c>
      <c r="D2529" t="s">
        <v>75</v>
      </c>
      <c r="E2529" s="2">
        <v>3</v>
      </c>
      <c r="F2529" t="str">
        <f t="shared" si="39"/>
        <v>BMW 3</v>
      </c>
      <c r="G2529"/>
      <c r="H2529" s="2" t="s">
        <v>36</v>
      </c>
      <c r="I2529" s="5">
        <v>68500</v>
      </c>
      <c r="J2529" s="2">
        <v>2019</v>
      </c>
      <c r="K2529" s="2">
        <v>190</v>
      </c>
      <c r="L2529" t="s">
        <v>96</v>
      </c>
      <c r="M2529" s="3">
        <v>44800</v>
      </c>
      <c r="N2529" s="2" t="s">
        <v>2091</v>
      </c>
    </row>
    <row r="2530" spans="1:14" x14ac:dyDescent="0.25">
      <c r="A2530" t="s">
        <v>12</v>
      </c>
      <c r="B2530" s="1" t="s">
        <v>792</v>
      </c>
      <c r="C2530" t="s">
        <v>793</v>
      </c>
      <c r="D2530" t="s">
        <v>75</v>
      </c>
      <c r="E2530" s="2">
        <v>3</v>
      </c>
      <c r="F2530" t="str">
        <f t="shared" si="39"/>
        <v>BMW 3</v>
      </c>
      <c r="G2530" t="s">
        <v>794</v>
      </c>
      <c r="H2530" s="2" t="s">
        <v>17</v>
      </c>
      <c r="I2530" s="5">
        <v>89500</v>
      </c>
      <c r="J2530" s="2">
        <v>2019</v>
      </c>
      <c r="L2530" t="s">
        <v>18</v>
      </c>
      <c r="M2530" s="3">
        <v>39450</v>
      </c>
      <c r="N2530" s="2" t="s">
        <v>702</v>
      </c>
    </row>
    <row r="2531" spans="1:14" x14ac:dyDescent="0.25">
      <c r="A2531" t="s">
        <v>12</v>
      </c>
      <c r="B2531" s="1" t="s">
        <v>4410</v>
      </c>
      <c r="C2531" t="s">
        <v>4411</v>
      </c>
      <c r="D2531" t="s">
        <v>75</v>
      </c>
      <c r="E2531" s="2">
        <v>3</v>
      </c>
      <c r="F2531" t="str">
        <f t="shared" si="39"/>
        <v>BMW 3</v>
      </c>
      <c r="G2531" t="s">
        <v>4412</v>
      </c>
      <c r="H2531" s="2" t="s">
        <v>17</v>
      </c>
      <c r="I2531" s="5">
        <v>227000</v>
      </c>
      <c r="J2531" s="2">
        <v>2014</v>
      </c>
      <c r="L2531" t="s">
        <v>45</v>
      </c>
      <c r="M2531" s="3">
        <v>13000</v>
      </c>
      <c r="N2531" s="2" t="s">
        <v>4287</v>
      </c>
    </row>
    <row r="2532" spans="1:14" x14ac:dyDescent="0.25">
      <c r="A2532" t="s">
        <v>12</v>
      </c>
      <c r="B2532" s="1" t="s">
        <v>753</v>
      </c>
      <c r="C2532" t="s">
        <v>754</v>
      </c>
      <c r="D2532" t="s">
        <v>75</v>
      </c>
      <c r="E2532" s="2">
        <v>3</v>
      </c>
      <c r="F2532" t="str">
        <f t="shared" si="39"/>
        <v>BMW 3</v>
      </c>
      <c r="G2532" t="s">
        <v>755</v>
      </c>
      <c r="H2532" s="2" t="s">
        <v>17</v>
      </c>
      <c r="I2532" s="5">
        <v>50500</v>
      </c>
      <c r="J2532" s="2">
        <v>2019</v>
      </c>
      <c r="K2532" s="2">
        <v>140</v>
      </c>
      <c r="L2532" t="s">
        <v>30</v>
      </c>
      <c r="M2532" s="3">
        <v>42999</v>
      </c>
      <c r="N2532" s="2" t="s">
        <v>702</v>
      </c>
    </row>
    <row r="2533" spans="1:14" x14ac:dyDescent="0.25">
      <c r="A2533" t="s">
        <v>12</v>
      </c>
      <c r="B2533" s="1" t="s">
        <v>13387</v>
      </c>
      <c r="C2533" t="s">
        <v>13388</v>
      </c>
      <c r="D2533" t="s">
        <v>75</v>
      </c>
      <c r="E2533" s="2">
        <v>3</v>
      </c>
      <c r="F2533" t="str">
        <f t="shared" si="39"/>
        <v>BMW 3</v>
      </c>
      <c r="G2533" t="s">
        <v>13389</v>
      </c>
      <c r="H2533" s="2" t="s">
        <v>17</v>
      </c>
      <c r="I2533" s="5">
        <v>114000</v>
      </c>
      <c r="J2533" s="2">
        <v>2015</v>
      </c>
      <c r="K2533" s="2">
        <v>140</v>
      </c>
      <c r="L2533" t="s">
        <v>18</v>
      </c>
      <c r="M2533" s="3">
        <v>19000</v>
      </c>
      <c r="N2533" s="2" t="s">
        <v>13348</v>
      </c>
    </row>
    <row r="2534" spans="1:14" x14ac:dyDescent="0.25">
      <c r="A2534" t="s">
        <v>12</v>
      </c>
      <c r="B2534" s="1" t="s">
        <v>1138</v>
      </c>
      <c r="C2534" t="s">
        <v>1139</v>
      </c>
      <c r="D2534" t="s">
        <v>75</v>
      </c>
      <c r="E2534" s="2">
        <v>3</v>
      </c>
      <c r="F2534" t="str">
        <f t="shared" si="39"/>
        <v>BMW 3</v>
      </c>
      <c r="G2534" t="s">
        <v>1140</v>
      </c>
      <c r="H2534" s="2" t="s">
        <v>17</v>
      </c>
      <c r="I2534" s="5">
        <v>264000</v>
      </c>
      <c r="J2534" s="2">
        <v>2013</v>
      </c>
      <c r="K2534" s="2">
        <v>135</v>
      </c>
      <c r="L2534" t="s">
        <v>54</v>
      </c>
      <c r="M2534" s="3">
        <v>15300</v>
      </c>
      <c r="N2534" s="2" t="s">
        <v>1080</v>
      </c>
    </row>
    <row r="2535" spans="1:14" x14ac:dyDescent="0.25">
      <c r="A2535" t="s">
        <v>12</v>
      </c>
      <c r="B2535" s="1" t="s">
        <v>13058</v>
      </c>
      <c r="C2535" t="s">
        <v>13059</v>
      </c>
      <c r="D2535" t="s">
        <v>75</v>
      </c>
      <c r="E2535" s="2">
        <v>3</v>
      </c>
      <c r="F2535" t="str">
        <f t="shared" si="39"/>
        <v>BMW 3</v>
      </c>
      <c r="G2535" t="s">
        <v>13060</v>
      </c>
      <c r="H2535" s="2" t="s">
        <v>17</v>
      </c>
      <c r="I2535" s="5">
        <v>181000</v>
      </c>
      <c r="J2535" s="2">
        <v>2013</v>
      </c>
      <c r="K2535" s="2">
        <v>120</v>
      </c>
      <c r="L2535" t="s">
        <v>30</v>
      </c>
      <c r="M2535" s="3">
        <v>12500</v>
      </c>
      <c r="N2535" s="2" t="s">
        <v>13025</v>
      </c>
    </row>
    <row r="2536" spans="1:14" x14ac:dyDescent="0.25">
      <c r="A2536" t="s">
        <v>12</v>
      </c>
      <c r="B2536" s="1" t="s">
        <v>6872</v>
      </c>
      <c r="C2536" t="s">
        <v>3329</v>
      </c>
      <c r="D2536" t="s">
        <v>75</v>
      </c>
      <c r="E2536" s="2">
        <v>3</v>
      </c>
      <c r="F2536" t="str">
        <f t="shared" si="39"/>
        <v>BMW 3</v>
      </c>
      <c r="G2536" t="s">
        <v>6873</v>
      </c>
      <c r="H2536" s="2" t="s">
        <v>17</v>
      </c>
      <c r="I2536" s="5">
        <v>209999</v>
      </c>
      <c r="J2536" s="2">
        <v>2015</v>
      </c>
      <c r="K2536" s="2">
        <v>85</v>
      </c>
      <c r="L2536" t="s">
        <v>30</v>
      </c>
      <c r="M2536" s="3">
        <v>12499</v>
      </c>
      <c r="N2536" s="2" t="s">
        <v>2754</v>
      </c>
    </row>
    <row r="2537" spans="1:14" x14ac:dyDescent="0.25">
      <c r="A2537" t="s">
        <v>12</v>
      </c>
      <c r="B2537" s="1" t="s">
        <v>1818</v>
      </c>
      <c r="C2537" t="s">
        <v>1789</v>
      </c>
      <c r="D2537" t="s">
        <v>75</v>
      </c>
      <c r="E2537" s="2">
        <v>3</v>
      </c>
      <c r="F2537" t="str">
        <f t="shared" si="39"/>
        <v>BMW 3</v>
      </c>
      <c r="G2537" t="s">
        <v>1819</v>
      </c>
      <c r="H2537" s="2" t="s">
        <v>17</v>
      </c>
      <c r="I2537" s="5">
        <v>189508</v>
      </c>
      <c r="J2537" s="2">
        <v>2013</v>
      </c>
      <c r="K2537" s="2">
        <v>105</v>
      </c>
      <c r="L2537" t="s">
        <v>45</v>
      </c>
      <c r="M2537" s="3">
        <v>15500</v>
      </c>
      <c r="N2537" s="2" t="s">
        <v>1710</v>
      </c>
    </row>
    <row r="2538" spans="1:14" x14ac:dyDescent="0.25">
      <c r="A2538" t="s">
        <v>12</v>
      </c>
      <c r="B2538" s="1" t="s">
        <v>15798</v>
      </c>
      <c r="C2538" t="s">
        <v>15799</v>
      </c>
      <c r="D2538" t="s">
        <v>75</v>
      </c>
      <c r="E2538" s="2">
        <v>3</v>
      </c>
      <c r="F2538" t="str">
        <f t="shared" si="39"/>
        <v>BMW 3</v>
      </c>
      <c r="G2538" t="s">
        <v>1468</v>
      </c>
      <c r="H2538" s="2" t="s">
        <v>17</v>
      </c>
      <c r="I2538" s="5">
        <v>123000</v>
      </c>
      <c r="J2538" s="2">
        <v>2014</v>
      </c>
      <c r="K2538" s="2">
        <v>130</v>
      </c>
      <c r="L2538" t="s">
        <v>1523</v>
      </c>
      <c r="M2538" s="3">
        <v>17300</v>
      </c>
      <c r="N2538" s="2" t="s">
        <v>15800</v>
      </c>
    </row>
    <row r="2539" spans="1:14" x14ac:dyDescent="0.25">
      <c r="A2539" t="s">
        <v>12</v>
      </c>
      <c r="B2539" s="1" t="s">
        <v>10348</v>
      </c>
      <c r="C2539" t="s">
        <v>10349</v>
      </c>
      <c r="D2539" t="s">
        <v>75</v>
      </c>
      <c r="E2539" s="2">
        <v>3</v>
      </c>
      <c r="F2539" t="str">
        <f t="shared" si="39"/>
        <v>BMW 3</v>
      </c>
      <c r="G2539" t="s">
        <v>10350</v>
      </c>
      <c r="H2539" s="2" t="s">
        <v>17</v>
      </c>
      <c r="I2539" s="5">
        <v>215000</v>
      </c>
      <c r="J2539" s="2">
        <v>2013</v>
      </c>
      <c r="K2539" s="2">
        <v>135</v>
      </c>
      <c r="L2539" t="s">
        <v>45</v>
      </c>
      <c r="M2539" s="3">
        <v>13000</v>
      </c>
      <c r="N2539" s="2" t="s">
        <v>10266</v>
      </c>
    </row>
    <row r="2540" spans="1:14" x14ac:dyDescent="0.25">
      <c r="A2540" t="s">
        <v>12</v>
      </c>
      <c r="B2540" s="1" t="s">
        <v>16273</v>
      </c>
      <c r="C2540" t="s">
        <v>16274</v>
      </c>
      <c r="D2540" t="s">
        <v>75</v>
      </c>
      <c r="E2540" s="2">
        <v>3</v>
      </c>
      <c r="F2540" t="str">
        <f t="shared" si="39"/>
        <v>BMW 3</v>
      </c>
      <c r="G2540" t="s">
        <v>16275</v>
      </c>
      <c r="H2540" s="2" t="s">
        <v>17</v>
      </c>
      <c r="I2540" s="5">
        <v>168000</v>
      </c>
      <c r="J2540" s="2">
        <v>2013</v>
      </c>
      <c r="K2540" s="2">
        <v>105</v>
      </c>
      <c r="L2540" t="s">
        <v>121</v>
      </c>
      <c r="M2540" s="3">
        <v>13500</v>
      </c>
      <c r="N2540" s="2" t="s">
        <v>16262</v>
      </c>
    </row>
    <row r="2541" spans="1:14" x14ac:dyDescent="0.25">
      <c r="A2541" t="s">
        <v>12</v>
      </c>
      <c r="B2541" s="1" t="s">
        <v>4252</v>
      </c>
      <c r="C2541" t="s">
        <v>4253</v>
      </c>
      <c r="D2541" t="s">
        <v>75</v>
      </c>
      <c r="E2541" s="2">
        <v>3</v>
      </c>
      <c r="F2541" t="str">
        <f t="shared" si="39"/>
        <v>BMW 3</v>
      </c>
      <c r="G2541" t="s">
        <v>1468</v>
      </c>
      <c r="H2541" s="2" t="s">
        <v>17</v>
      </c>
      <c r="I2541" s="5">
        <v>85024</v>
      </c>
      <c r="J2541" s="2">
        <v>2014</v>
      </c>
      <c r="K2541" s="2">
        <v>105</v>
      </c>
      <c r="L2541" t="s">
        <v>18</v>
      </c>
      <c r="M2541" s="3">
        <v>20000</v>
      </c>
      <c r="N2541" s="2" t="s">
        <v>4122</v>
      </c>
    </row>
    <row r="2542" spans="1:14" x14ac:dyDescent="0.25">
      <c r="A2542" t="s">
        <v>12</v>
      </c>
      <c r="B2542" s="1" t="s">
        <v>3153</v>
      </c>
      <c r="C2542" t="s">
        <v>3154</v>
      </c>
      <c r="D2542" t="s">
        <v>75</v>
      </c>
      <c r="E2542" s="2">
        <v>3</v>
      </c>
      <c r="F2542" t="str">
        <f t="shared" si="39"/>
        <v>BMW 3</v>
      </c>
      <c r="G2542" t="s">
        <v>1468</v>
      </c>
      <c r="H2542" s="2" t="s">
        <v>17</v>
      </c>
      <c r="I2542" s="5">
        <v>417000</v>
      </c>
      <c r="J2542" s="2">
        <v>2014</v>
      </c>
      <c r="K2542" s="2">
        <v>103</v>
      </c>
      <c r="L2542" t="s">
        <v>18</v>
      </c>
      <c r="M2542" s="3">
        <v>12900</v>
      </c>
      <c r="N2542" s="2" t="s">
        <v>3059</v>
      </c>
    </row>
    <row r="2543" spans="1:14" x14ac:dyDescent="0.25">
      <c r="A2543" t="s">
        <v>12</v>
      </c>
      <c r="B2543" s="1" t="s">
        <v>1466</v>
      </c>
      <c r="C2543" t="s">
        <v>1467</v>
      </c>
      <c r="D2543" t="s">
        <v>75</v>
      </c>
      <c r="E2543" s="2">
        <v>3</v>
      </c>
      <c r="F2543" t="str">
        <f t="shared" si="39"/>
        <v>BMW 3</v>
      </c>
      <c r="G2543" t="s">
        <v>1468</v>
      </c>
      <c r="H2543" s="2" t="s">
        <v>17</v>
      </c>
      <c r="I2543" s="5">
        <v>90000</v>
      </c>
      <c r="J2543" s="2">
        <v>2017</v>
      </c>
      <c r="K2543" s="2">
        <v>100</v>
      </c>
      <c r="L2543" t="s">
        <v>37</v>
      </c>
      <c r="M2543" s="3">
        <v>21700</v>
      </c>
      <c r="N2543" s="2" t="s">
        <v>1276</v>
      </c>
    </row>
    <row r="2544" spans="1:14" x14ac:dyDescent="0.25">
      <c r="A2544" t="s">
        <v>12</v>
      </c>
      <c r="B2544" s="1" t="s">
        <v>12986</v>
      </c>
      <c r="C2544" t="s">
        <v>12987</v>
      </c>
      <c r="D2544" t="s">
        <v>75</v>
      </c>
      <c r="E2544" s="2">
        <v>3</v>
      </c>
      <c r="F2544" t="str">
        <f t="shared" si="39"/>
        <v>BMW 3</v>
      </c>
      <c r="G2544" t="s">
        <v>1468</v>
      </c>
      <c r="H2544" s="2" t="s">
        <v>17</v>
      </c>
      <c r="I2544" s="5">
        <v>221000</v>
      </c>
      <c r="J2544" s="2">
        <v>2013</v>
      </c>
      <c r="K2544" s="2">
        <v>85</v>
      </c>
      <c r="L2544" t="s">
        <v>30</v>
      </c>
      <c r="M2544" s="3">
        <v>12000</v>
      </c>
      <c r="N2544" s="2" t="s">
        <v>12074</v>
      </c>
    </row>
    <row r="2545" spans="1:14" x14ac:dyDescent="0.25">
      <c r="A2545" t="s">
        <v>12</v>
      </c>
      <c r="B2545" s="1" t="s">
        <v>4208</v>
      </c>
      <c r="C2545" t="s">
        <v>4209</v>
      </c>
      <c r="D2545" t="s">
        <v>75</v>
      </c>
      <c r="E2545" s="2">
        <v>3</v>
      </c>
      <c r="F2545" t="str">
        <f t="shared" si="39"/>
        <v>BMW 3</v>
      </c>
      <c r="G2545" t="s">
        <v>4210</v>
      </c>
      <c r="H2545" s="2" t="s">
        <v>17</v>
      </c>
      <c r="I2545" s="5">
        <v>290000</v>
      </c>
      <c r="J2545" s="2">
        <v>2013</v>
      </c>
      <c r="K2545" s="2">
        <v>120</v>
      </c>
      <c r="L2545" t="s">
        <v>30</v>
      </c>
      <c r="M2545" s="3">
        <v>13000</v>
      </c>
      <c r="N2545" s="2" t="s">
        <v>4122</v>
      </c>
    </row>
    <row r="2546" spans="1:14" x14ac:dyDescent="0.25">
      <c r="A2546" t="s">
        <v>12</v>
      </c>
      <c r="B2546" s="1" t="s">
        <v>3386</v>
      </c>
      <c r="C2546" t="s">
        <v>3387</v>
      </c>
      <c r="D2546" t="s">
        <v>75</v>
      </c>
      <c r="E2546" s="2">
        <v>3</v>
      </c>
      <c r="F2546" t="str">
        <f t="shared" si="39"/>
        <v>BMW 3</v>
      </c>
      <c r="G2546" t="s">
        <v>3388</v>
      </c>
      <c r="H2546" s="2" t="s">
        <v>17</v>
      </c>
      <c r="I2546" s="5">
        <v>230000</v>
      </c>
      <c r="J2546" s="2">
        <v>2013</v>
      </c>
      <c r="K2546" s="2">
        <v>85</v>
      </c>
      <c r="L2546" t="s">
        <v>30</v>
      </c>
      <c r="M2546" s="3">
        <v>10000</v>
      </c>
      <c r="N2546" s="2" t="s">
        <v>3316</v>
      </c>
    </row>
    <row r="2547" spans="1:14" x14ac:dyDescent="0.25">
      <c r="A2547" t="s">
        <v>12</v>
      </c>
      <c r="B2547" s="1" t="s">
        <v>10937</v>
      </c>
      <c r="C2547" t="s">
        <v>10938</v>
      </c>
      <c r="D2547" t="s">
        <v>75</v>
      </c>
      <c r="E2547" s="2">
        <v>3</v>
      </c>
      <c r="F2547" t="str">
        <f t="shared" si="39"/>
        <v>BMW 3</v>
      </c>
      <c r="G2547" t="s">
        <v>230</v>
      </c>
      <c r="H2547" s="2" t="s">
        <v>17</v>
      </c>
      <c r="I2547" s="5">
        <v>255000</v>
      </c>
      <c r="J2547" s="2">
        <v>2013</v>
      </c>
      <c r="K2547" s="2">
        <v>100</v>
      </c>
      <c r="L2547" t="s">
        <v>54</v>
      </c>
      <c r="M2547" s="3">
        <v>12500</v>
      </c>
      <c r="N2547" s="2" t="s">
        <v>10903</v>
      </c>
    </row>
    <row r="2548" spans="1:14" x14ac:dyDescent="0.25">
      <c r="A2548" t="s">
        <v>12</v>
      </c>
      <c r="B2548" s="1" t="s">
        <v>5637</v>
      </c>
      <c r="C2548" t="s">
        <v>5638</v>
      </c>
      <c r="D2548" t="s">
        <v>75</v>
      </c>
      <c r="E2548" s="2">
        <v>3</v>
      </c>
      <c r="F2548" t="str">
        <f t="shared" si="39"/>
        <v>BMW 3</v>
      </c>
      <c r="G2548" t="s">
        <v>5639</v>
      </c>
      <c r="H2548" s="2" t="s">
        <v>17</v>
      </c>
      <c r="I2548" s="5">
        <v>230000</v>
      </c>
      <c r="J2548" s="2">
        <v>2013</v>
      </c>
      <c r="K2548" s="2">
        <v>105</v>
      </c>
      <c r="L2548" t="s">
        <v>18</v>
      </c>
      <c r="M2548" s="3">
        <v>11700</v>
      </c>
      <c r="N2548" s="2" t="s">
        <v>5614</v>
      </c>
    </row>
    <row r="2549" spans="1:14" x14ac:dyDescent="0.25">
      <c r="A2549" t="s">
        <v>12</v>
      </c>
      <c r="B2549" s="1" t="s">
        <v>3860</v>
      </c>
      <c r="C2549" t="s">
        <v>3861</v>
      </c>
      <c r="D2549" t="s">
        <v>75</v>
      </c>
      <c r="E2549" s="2">
        <v>3</v>
      </c>
      <c r="F2549" t="str">
        <f t="shared" si="39"/>
        <v>BMW 3</v>
      </c>
      <c r="G2549" t="s">
        <v>3862</v>
      </c>
      <c r="H2549" s="2" t="s">
        <v>17</v>
      </c>
      <c r="I2549" s="5">
        <v>124000</v>
      </c>
      <c r="J2549" s="2">
        <v>2018</v>
      </c>
      <c r="K2549" s="2">
        <v>110</v>
      </c>
      <c r="L2549" t="s">
        <v>60</v>
      </c>
      <c r="M2549" s="3">
        <v>21000</v>
      </c>
      <c r="N2549" s="2" t="s">
        <v>3742</v>
      </c>
    </row>
    <row r="2550" spans="1:14" x14ac:dyDescent="0.25">
      <c r="A2550" t="s">
        <v>12</v>
      </c>
      <c r="B2550" s="1" t="s">
        <v>7329</v>
      </c>
      <c r="C2550" t="s">
        <v>7330</v>
      </c>
      <c r="D2550" t="s">
        <v>75</v>
      </c>
      <c r="E2550" s="2">
        <v>3</v>
      </c>
      <c r="F2550" t="str">
        <f t="shared" si="39"/>
        <v>BMW 3</v>
      </c>
      <c r="G2550" t="s">
        <v>7331</v>
      </c>
      <c r="H2550" s="2" t="s">
        <v>17</v>
      </c>
      <c r="I2550" s="5">
        <v>175000</v>
      </c>
      <c r="J2550" s="2">
        <v>2016</v>
      </c>
      <c r="K2550" s="2">
        <v>105</v>
      </c>
      <c r="L2550" t="s">
        <v>30</v>
      </c>
      <c r="M2550" s="3">
        <v>15200</v>
      </c>
      <c r="N2550" s="2" t="s">
        <v>6942</v>
      </c>
    </row>
    <row r="2551" spans="1:14" x14ac:dyDescent="0.25">
      <c r="A2551" t="s">
        <v>12</v>
      </c>
      <c r="B2551" s="1" t="s">
        <v>11702</v>
      </c>
      <c r="C2551" t="s">
        <v>11703</v>
      </c>
      <c r="D2551" t="s">
        <v>75</v>
      </c>
      <c r="E2551" s="2">
        <v>3</v>
      </c>
      <c r="F2551" t="str">
        <f t="shared" si="39"/>
        <v>BMW 3</v>
      </c>
      <c r="G2551" t="s">
        <v>11704</v>
      </c>
      <c r="H2551" s="2" t="s">
        <v>17</v>
      </c>
      <c r="I2551" s="5">
        <v>265000</v>
      </c>
      <c r="J2551" s="2">
        <v>2013</v>
      </c>
      <c r="K2551" s="2">
        <v>105</v>
      </c>
      <c r="L2551" t="s">
        <v>30</v>
      </c>
      <c r="M2551" s="3">
        <v>12100</v>
      </c>
      <c r="N2551" s="2" t="s">
        <v>11496</v>
      </c>
    </row>
    <row r="2552" spans="1:14" x14ac:dyDescent="0.25">
      <c r="A2552" t="s">
        <v>12</v>
      </c>
      <c r="B2552" s="1" t="s">
        <v>3337</v>
      </c>
      <c r="C2552" t="s">
        <v>3338</v>
      </c>
      <c r="D2552" t="s">
        <v>75</v>
      </c>
      <c r="E2552" s="2">
        <v>3</v>
      </c>
      <c r="F2552" t="str">
        <f t="shared" si="39"/>
        <v>BMW 3</v>
      </c>
      <c r="G2552" t="s">
        <v>3339</v>
      </c>
      <c r="H2552" s="2" t="s">
        <v>17</v>
      </c>
      <c r="I2552" s="5">
        <v>190000</v>
      </c>
      <c r="J2552" s="2">
        <v>2016</v>
      </c>
      <c r="K2552" s="2">
        <v>140</v>
      </c>
      <c r="L2552" t="s">
        <v>18</v>
      </c>
      <c r="M2552" s="3">
        <v>24000</v>
      </c>
      <c r="N2552" s="2" t="s">
        <v>3316</v>
      </c>
    </row>
    <row r="2553" spans="1:14" x14ac:dyDescent="0.25">
      <c r="A2553" t="s">
        <v>12</v>
      </c>
      <c r="B2553" s="1" t="s">
        <v>5489</v>
      </c>
      <c r="C2553" t="s">
        <v>4886</v>
      </c>
      <c r="D2553" t="s">
        <v>75</v>
      </c>
      <c r="E2553" s="2">
        <v>3</v>
      </c>
      <c r="F2553" t="str">
        <f t="shared" si="39"/>
        <v>BMW 3</v>
      </c>
      <c r="G2553" t="s">
        <v>275</v>
      </c>
      <c r="H2553" s="2" t="s">
        <v>17</v>
      </c>
      <c r="I2553" s="5">
        <v>280000</v>
      </c>
      <c r="J2553" s="2">
        <v>2013</v>
      </c>
      <c r="K2553" s="2">
        <v>120</v>
      </c>
      <c r="L2553" t="s">
        <v>18</v>
      </c>
      <c r="M2553" s="3">
        <v>16000</v>
      </c>
      <c r="N2553" s="2" t="s">
        <v>5427</v>
      </c>
    </row>
    <row r="2554" spans="1:14" x14ac:dyDescent="0.25">
      <c r="A2554" t="s">
        <v>12</v>
      </c>
      <c r="B2554" s="1" t="s">
        <v>847</v>
      </c>
      <c r="C2554" t="s">
        <v>848</v>
      </c>
      <c r="D2554" t="s">
        <v>75</v>
      </c>
      <c r="E2554" s="2">
        <v>3</v>
      </c>
      <c r="F2554" t="str">
        <f t="shared" si="39"/>
        <v>BMW 3</v>
      </c>
      <c r="G2554" t="s">
        <v>136</v>
      </c>
      <c r="H2554" s="2" t="s">
        <v>17</v>
      </c>
      <c r="I2554" s="5">
        <v>220</v>
      </c>
      <c r="J2554" s="2">
        <v>2013</v>
      </c>
      <c r="K2554" s="2">
        <v>12</v>
      </c>
      <c r="L2554" t="s">
        <v>30</v>
      </c>
      <c r="M2554" s="3">
        <v>13500</v>
      </c>
      <c r="N2554" s="2" t="s">
        <v>849</v>
      </c>
    </row>
    <row r="2555" spans="1:14" x14ac:dyDescent="0.25">
      <c r="A2555" t="s">
        <v>12</v>
      </c>
      <c r="B2555" s="1" t="s">
        <v>8295</v>
      </c>
      <c r="C2555" t="s">
        <v>8296</v>
      </c>
      <c r="D2555" t="s">
        <v>75</v>
      </c>
      <c r="E2555" s="2">
        <v>3</v>
      </c>
      <c r="F2555" t="str">
        <f t="shared" si="39"/>
        <v>BMW 3</v>
      </c>
      <c r="G2555" t="s">
        <v>8297</v>
      </c>
      <c r="H2555" s="2" t="s">
        <v>17</v>
      </c>
      <c r="I2555" s="5">
        <v>266000</v>
      </c>
      <c r="J2555" s="2">
        <v>2013</v>
      </c>
      <c r="K2555" s="2">
        <v>190</v>
      </c>
      <c r="L2555" t="s">
        <v>121</v>
      </c>
      <c r="M2555" s="3">
        <v>18000</v>
      </c>
      <c r="N2555" s="2" t="s">
        <v>8276</v>
      </c>
    </row>
    <row r="2556" spans="1:14" x14ac:dyDescent="0.25">
      <c r="A2556" t="s">
        <v>12</v>
      </c>
      <c r="B2556" s="1" t="s">
        <v>15503</v>
      </c>
      <c r="C2556" t="s">
        <v>15504</v>
      </c>
      <c r="D2556" t="s">
        <v>75</v>
      </c>
      <c r="E2556" s="2">
        <v>3</v>
      </c>
      <c r="F2556" t="str">
        <f t="shared" si="39"/>
        <v>BMW 3</v>
      </c>
      <c r="G2556"/>
      <c r="H2556" s="2" t="s">
        <v>17</v>
      </c>
      <c r="I2556" s="5">
        <v>122854</v>
      </c>
      <c r="J2556" s="2">
        <v>2016</v>
      </c>
      <c r="K2556" s="2">
        <v>140</v>
      </c>
      <c r="L2556" t="s">
        <v>18</v>
      </c>
      <c r="M2556" s="3">
        <v>22200</v>
      </c>
      <c r="N2556" s="2" t="s">
        <v>15501</v>
      </c>
    </row>
    <row r="2557" spans="1:14" x14ac:dyDescent="0.25">
      <c r="A2557" t="s">
        <v>12</v>
      </c>
      <c r="B2557" s="1" t="s">
        <v>9173</v>
      </c>
      <c r="C2557" t="s">
        <v>9174</v>
      </c>
      <c r="D2557" t="s">
        <v>75</v>
      </c>
      <c r="E2557" s="2">
        <v>3</v>
      </c>
      <c r="F2557" t="str">
        <f t="shared" si="39"/>
        <v>BMW 3</v>
      </c>
      <c r="G2557" t="s">
        <v>1468</v>
      </c>
      <c r="H2557" s="2" t="s">
        <v>17</v>
      </c>
      <c r="I2557" s="5">
        <v>185000</v>
      </c>
      <c r="J2557" s="2">
        <v>2016</v>
      </c>
      <c r="K2557" s="2">
        <v>140</v>
      </c>
      <c r="L2557" t="s">
        <v>18</v>
      </c>
      <c r="M2557" s="3">
        <v>19800</v>
      </c>
      <c r="N2557" s="2" t="s">
        <v>9116</v>
      </c>
    </row>
    <row r="2558" spans="1:14" x14ac:dyDescent="0.25">
      <c r="A2558" t="s">
        <v>12</v>
      </c>
      <c r="B2558" s="1" t="s">
        <v>3893</v>
      </c>
      <c r="C2558" t="s">
        <v>3894</v>
      </c>
      <c r="D2558" t="s">
        <v>75</v>
      </c>
      <c r="E2558" s="2">
        <v>3</v>
      </c>
      <c r="F2558" t="str">
        <f t="shared" si="39"/>
        <v>BMW 3</v>
      </c>
      <c r="G2558" t="s">
        <v>3006</v>
      </c>
      <c r="H2558" s="2" t="s">
        <v>17</v>
      </c>
      <c r="I2558" s="5">
        <v>292</v>
      </c>
      <c r="J2558" s="2">
        <v>2014</v>
      </c>
      <c r="K2558" s="2">
        <v>120</v>
      </c>
      <c r="L2558" t="s">
        <v>18</v>
      </c>
      <c r="M2558" s="3">
        <v>11500</v>
      </c>
      <c r="N2558" s="2" t="s">
        <v>3438</v>
      </c>
    </row>
    <row r="2559" spans="1:14" x14ac:dyDescent="0.25">
      <c r="A2559" t="s">
        <v>12</v>
      </c>
      <c r="B2559" s="1" t="s">
        <v>293</v>
      </c>
      <c r="C2559" t="s">
        <v>294</v>
      </c>
      <c r="D2559" t="s">
        <v>75</v>
      </c>
      <c r="E2559" s="2">
        <v>3</v>
      </c>
      <c r="F2559" t="str">
        <f t="shared" si="39"/>
        <v>BMW 3</v>
      </c>
      <c r="G2559" t="s">
        <v>295</v>
      </c>
      <c r="H2559" s="2" t="s">
        <v>17</v>
      </c>
      <c r="I2559" s="5">
        <v>120000</v>
      </c>
      <c r="J2559" s="2">
        <v>2016</v>
      </c>
      <c r="K2559" s="2">
        <v>110</v>
      </c>
      <c r="L2559" t="s">
        <v>296</v>
      </c>
      <c r="M2559" s="3">
        <v>20500</v>
      </c>
      <c r="N2559" s="2" t="s">
        <v>19</v>
      </c>
    </row>
    <row r="2560" spans="1:14" x14ac:dyDescent="0.25">
      <c r="A2560" t="s">
        <v>12</v>
      </c>
      <c r="B2560" s="1" t="s">
        <v>6717</v>
      </c>
      <c r="C2560" t="s">
        <v>6718</v>
      </c>
      <c r="D2560" t="s">
        <v>75</v>
      </c>
      <c r="E2560" s="2">
        <v>3</v>
      </c>
      <c r="F2560" t="str">
        <f t="shared" si="39"/>
        <v>BMW 3</v>
      </c>
      <c r="G2560" t="s">
        <v>6719</v>
      </c>
      <c r="H2560" s="2" t="s">
        <v>25139</v>
      </c>
      <c r="I2560" s="5">
        <v>33000</v>
      </c>
      <c r="J2560" s="2">
        <v>2021</v>
      </c>
      <c r="K2560" s="2">
        <v>140</v>
      </c>
      <c r="L2560" t="s">
        <v>30</v>
      </c>
      <c r="M2560" s="3">
        <v>48000</v>
      </c>
      <c r="N2560" s="2" t="s">
        <v>4798</v>
      </c>
    </row>
    <row r="2561" spans="1:14" x14ac:dyDescent="0.25">
      <c r="A2561" t="s">
        <v>12</v>
      </c>
      <c r="B2561" s="1" t="s">
        <v>11043</v>
      </c>
      <c r="C2561" t="s">
        <v>11044</v>
      </c>
      <c r="D2561" t="s">
        <v>75</v>
      </c>
      <c r="E2561" s="2">
        <v>3</v>
      </c>
      <c r="F2561" t="str">
        <f t="shared" si="39"/>
        <v>BMW 3</v>
      </c>
      <c r="G2561" t="s">
        <v>11045</v>
      </c>
      <c r="H2561" s="2" t="s">
        <v>17</v>
      </c>
      <c r="I2561" s="5">
        <v>89204</v>
      </c>
      <c r="J2561" s="2">
        <v>2019</v>
      </c>
      <c r="K2561" s="2">
        <v>140</v>
      </c>
      <c r="L2561" t="s">
        <v>18</v>
      </c>
      <c r="M2561" s="3">
        <v>43200</v>
      </c>
      <c r="N2561" s="2" t="s">
        <v>10973</v>
      </c>
    </row>
    <row r="2562" spans="1:14" x14ac:dyDescent="0.25">
      <c r="A2562" t="s">
        <v>12</v>
      </c>
      <c r="B2562" s="1" t="s">
        <v>7115</v>
      </c>
      <c r="C2562" t="s">
        <v>7116</v>
      </c>
      <c r="D2562" t="s">
        <v>75</v>
      </c>
      <c r="E2562" s="2">
        <v>3</v>
      </c>
      <c r="F2562" t="str">
        <f t="shared" si="39"/>
        <v>BMW 3</v>
      </c>
      <c r="G2562"/>
      <c r="H2562" s="2" t="s">
        <v>17</v>
      </c>
      <c r="I2562" s="5">
        <v>128000</v>
      </c>
      <c r="J2562" s="2">
        <v>2018</v>
      </c>
      <c r="K2562" s="2">
        <v>100</v>
      </c>
      <c r="L2562" t="s">
        <v>37</v>
      </c>
      <c r="M2562" s="3">
        <v>18900</v>
      </c>
      <c r="N2562" s="2" t="s">
        <v>7025</v>
      </c>
    </row>
    <row r="2563" spans="1:14" x14ac:dyDescent="0.25">
      <c r="A2563" t="s">
        <v>12</v>
      </c>
      <c r="B2563" s="1" t="s">
        <v>4802</v>
      </c>
      <c r="C2563" t="s">
        <v>4803</v>
      </c>
      <c r="D2563" t="s">
        <v>75</v>
      </c>
      <c r="E2563" s="2">
        <v>3</v>
      </c>
      <c r="F2563" t="str">
        <f t="shared" ref="F2563:F2626" si="40">D2563&amp; " " &amp; E2563</f>
        <v>BMW 3</v>
      </c>
      <c r="G2563" t="s">
        <v>4804</v>
      </c>
      <c r="H2563" s="2" t="s">
        <v>17</v>
      </c>
      <c r="I2563" s="5">
        <v>201015</v>
      </c>
      <c r="J2563" s="2">
        <v>2016</v>
      </c>
      <c r="K2563" s="2">
        <v>110</v>
      </c>
      <c r="L2563" t="s">
        <v>45</v>
      </c>
      <c r="M2563" s="3">
        <v>16900</v>
      </c>
      <c r="N2563" s="2" t="s">
        <v>4765</v>
      </c>
    </row>
    <row r="2564" spans="1:14" x14ac:dyDescent="0.25">
      <c r="A2564" t="s">
        <v>12</v>
      </c>
      <c r="B2564" s="1" t="s">
        <v>901</v>
      </c>
      <c r="C2564" t="s">
        <v>902</v>
      </c>
      <c r="D2564" t="s">
        <v>75</v>
      </c>
      <c r="E2564" s="2">
        <v>3</v>
      </c>
      <c r="F2564" t="str">
        <f t="shared" si="40"/>
        <v>BMW 3</v>
      </c>
      <c r="G2564" t="s">
        <v>370</v>
      </c>
      <c r="H2564" s="2" t="s">
        <v>17</v>
      </c>
      <c r="I2564" s="5">
        <v>240000</v>
      </c>
      <c r="J2564" s="2">
        <v>2014</v>
      </c>
      <c r="K2564" s="2">
        <v>105</v>
      </c>
      <c r="L2564" t="s">
        <v>18</v>
      </c>
      <c r="M2564" s="3">
        <v>16999</v>
      </c>
      <c r="N2564" s="2" t="s">
        <v>849</v>
      </c>
    </row>
    <row r="2565" spans="1:14" x14ac:dyDescent="0.25">
      <c r="A2565" t="s">
        <v>12</v>
      </c>
      <c r="B2565" s="1" t="s">
        <v>7182</v>
      </c>
      <c r="C2565" t="s">
        <v>7183</v>
      </c>
      <c r="D2565" t="s">
        <v>75</v>
      </c>
      <c r="E2565" s="2">
        <v>3</v>
      </c>
      <c r="F2565" t="str">
        <f t="shared" si="40"/>
        <v>BMW 3</v>
      </c>
      <c r="G2565" t="s">
        <v>230</v>
      </c>
      <c r="H2565" s="2" t="s">
        <v>17</v>
      </c>
      <c r="I2565" s="5">
        <v>166000</v>
      </c>
      <c r="J2565" s="2">
        <v>2017</v>
      </c>
      <c r="K2565" s="2">
        <v>135</v>
      </c>
      <c r="L2565" t="s">
        <v>25</v>
      </c>
      <c r="M2565" s="3">
        <v>19000</v>
      </c>
      <c r="N2565" s="2" t="s">
        <v>7131</v>
      </c>
    </row>
    <row r="2566" spans="1:14" x14ac:dyDescent="0.25">
      <c r="A2566" t="s">
        <v>12</v>
      </c>
      <c r="B2566" s="1" t="s">
        <v>7160</v>
      </c>
      <c r="C2566" t="s">
        <v>5129</v>
      </c>
      <c r="D2566" t="s">
        <v>75</v>
      </c>
      <c r="E2566" s="2">
        <v>3</v>
      </c>
      <c r="F2566" t="str">
        <f t="shared" si="40"/>
        <v>BMW 3</v>
      </c>
      <c r="G2566" t="s">
        <v>7161</v>
      </c>
      <c r="H2566" s="2" t="s">
        <v>17</v>
      </c>
      <c r="I2566" s="5">
        <v>196000</v>
      </c>
      <c r="J2566" s="2">
        <v>2014</v>
      </c>
      <c r="K2566" s="2">
        <v>105</v>
      </c>
      <c r="L2566" t="s">
        <v>30</v>
      </c>
      <c r="M2566" s="3">
        <v>14000</v>
      </c>
      <c r="N2566" s="2" t="s">
        <v>7131</v>
      </c>
    </row>
    <row r="2567" spans="1:14" x14ac:dyDescent="0.25">
      <c r="A2567" t="s">
        <v>12</v>
      </c>
      <c r="B2567" s="1" t="s">
        <v>6310</v>
      </c>
      <c r="C2567" t="s">
        <v>6311</v>
      </c>
      <c r="D2567" t="s">
        <v>75</v>
      </c>
      <c r="E2567" s="2">
        <v>3</v>
      </c>
      <c r="F2567" t="str">
        <f t="shared" si="40"/>
        <v>BMW 3</v>
      </c>
      <c r="G2567" t="s">
        <v>136</v>
      </c>
      <c r="H2567" s="2" t="s">
        <v>17</v>
      </c>
      <c r="I2567" s="5">
        <v>180000</v>
      </c>
      <c r="J2567" s="2">
        <v>2013</v>
      </c>
      <c r="K2567" s="2">
        <v>100</v>
      </c>
      <c r="L2567" t="s">
        <v>25</v>
      </c>
      <c r="M2567" s="3">
        <v>14900</v>
      </c>
      <c r="N2567" s="2" t="s">
        <v>6242</v>
      </c>
    </row>
    <row r="2568" spans="1:14" x14ac:dyDescent="0.25">
      <c r="A2568" t="s">
        <v>12</v>
      </c>
      <c r="B2568" s="1" t="s">
        <v>12539</v>
      </c>
      <c r="C2568" t="s">
        <v>12540</v>
      </c>
      <c r="D2568" t="s">
        <v>75</v>
      </c>
      <c r="E2568" s="2">
        <v>3</v>
      </c>
      <c r="F2568" t="str">
        <f t="shared" si="40"/>
        <v>BMW 3</v>
      </c>
      <c r="G2568" t="s">
        <v>12541</v>
      </c>
      <c r="H2568" s="2" t="s">
        <v>17</v>
      </c>
      <c r="I2568" s="5">
        <v>121000</v>
      </c>
      <c r="J2568" s="2">
        <v>2016</v>
      </c>
      <c r="K2568" s="2">
        <v>140</v>
      </c>
      <c r="L2568" t="s">
        <v>18</v>
      </c>
      <c r="M2568" s="3">
        <v>23890</v>
      </c>
      <c r="N2568" s="2" t="s">
        <v>4152</v>
      </c>
    </row>
    <row r="2569" spans="1:14" x14ac:dyDescent="0.25">
      <c r="A2569" t="s">
        <v>12</v>
      </c>
      <c r="B2569" s="1" t="s">
        <v>15936</v>
      </c>
      <c r="C2569" t="s">
        <v>15937</v>
      </c>
      <c r="D2569" t="s">
        <v>75</v>
      </c>
      <c r="E2569" s="2">
        <v>3</v>
      </c>
      <c r="F2569" t="str">
        <f t="shared" si="40"/>
        <v>BMW 3</v>
      </c>
      <c r="G2569" t="s">
        <v>136</v>
      </c>
      <c r="H2569" s="2" t="s">
        <v>17</v>
      </c>
      <c r="I2569" s="5">
        <v>150000</v>
      </c>
      <c r="J2569" s="2">
        <v>2016</v>
      </c>
      <c r="K2569" s="2">
        <v>140</v>
      </c>
      <c r="L2569" t="s">
        <v>25</v>
      </c>
      <c r="M2569" s="3">
        <v>23000</v>
      </c>
      <c r="N2569" s="2" t="s">
        <v>15931</v>
      </c>
    </row>
    <row r="2570" spans="1:14" x14ac:dyDescent="0.25">
      <c r="A2570" t="s">
        <v>12</v>
      </c>
      <c r="B2570" s="1" t="s">
        <v>10780</v>
      </c>
      <c r="C2570" t="s">
        <v>1051</v>
      </c>
      <c r="D2570" t="s">
        <v>75</v>
      </c>
      <c r="E2570" s="2">
        <v>3</v>
      </c>
      <c r="F2570" t="str">
        <f t="shared" si="40"/>
        <v>BMW 3</v>
      </c>
      <c r="H2570" s="2" t="s">
        <v>25179</v>
      </c>
      <c r="I2570" s="5">
        <v>162419</v>
      </c>
      <c r="J2570" s="2">
        <v>2020</v>
      </c>
      <c r="K2570" s="2">
        <v>140</v>
      </c>
      <c r="M2570" s="3">
        <v>26900</v>
      </c>
      <c r="N2570" s="2" t="s">
        <v>19</v>
      </c>
    </row>
    <row r="2571" spans="1:14" x14ac:dyDescent="0.25">
      <c r="A2571" t="s">
        <v>12</v>
      </c>
      <c r="B2571" s="1" t="s">
        <v>9233</v>
      </c>
      <c r="C2571" t="s">
        <v>1051</v>
      </c>
      <c r="D2571" t="s">
        <v>75</v>
      </c>
      <c r="E2571" s="2">
        <v>3</v>
      </c>
      <c r="F2571" t="str">
        <f t="shared" si="40"/>
        <v>BMW 3</v>
      </c>
      <c r="H2571" s="2" t="s">
        <v>25179</v>
      </c>
      <c r="I2571" s="5">
        <v>88527</v>
      </c>
      <c r="J2571" s="2">
        <v>2019</v>
      </c>
      <c r="K2571" s="2">
        <v>140</v>
      </c>
      <c r="M2571" s="3">
        <v>31900</v>
      </c>
      <c r="N2571" s="2" t="s">
        <v>19</v>
      </c>
    </row>
    <row r="2572" spans="1:14" x14ac:dyDescent="0.25">
      <c r="A2572" t="s">
        <v>12</v>
      </c>
      <c r="B2572" s="1" t="s">
        <v>12222</v>
      </c>
      <c r="C2572" t="s">
        <v>12223</v>
      </c>
      <c r="D2572" t="s">
        <v>75</v>
      </c>
      <c r="E2572" s="2">
        <v>3</v>
      </c>
      <c r="F2572" t="str">
        <f t="shared" si="40"/>
        <v>BMW 3</v>
      </c>
      <c r="G2572" t="s">
        <v>12224</v>
      </c>
      <c r="H2572" s="2" t="s">
        <v>17</v>
      </c>
      <c r="I2572" s="5">
        <v>155000</v>
      </c>
      <c r="J2572" s="2">
        <v>2019</v>
      </c>
      <c r="K2572" s="2">
        <v>140</v>
      </c>
      <c r="L2572" t="s">
        <v>18</v>
      </c>
      <c r="M2572" s="3">
        <v>30000</v>
      </c>
      <c r="N2572" s="2" t="s">
        <v>12183</v>
      </c>
    </row>
    <row r="2573" spans="1:14" x14ac:dyDescent="0.25">
      <c r="A2573" t="s">
        <v>12</v>
      </c>
      <c r="B2573" s="1" t="s">
        <v>13789</v>
      </c>
      <c r="C2573" t="s">
        <v>13790</v>
      </c>
      <c r="D2573" t="s">
        <v>75</v>
      </c>
      <c r="E2573" s="2">
        <v>3</v>
      </c>
      <c r="F2573" t="str">
        <f t="shared" si="40"/>
        <v>BMW 3</v>
      </c>
      <c r="G2573" t="s">
        <v>13791</v>
      </c>
      <c r="H2573" s="2" t="s">
        <v>17</v>
      </c>
      <c r="I2573" s="5">
        <v>260000</v>
      </c>
      <c r="J2573" s="2">
        <v>2013</v>
      </c>
      <c r="K2573" s="2">
        <v>105</v>
      </c>
      <c r="L2573" t="s">
        <v>54</v>
      </c>
      <c r="M2573" s="3">
        <v>12350</v>
      </c>
      <c r="N2573" s="2" t="s">
        <v>13782</v>
      </c>
    </row>
    <row r="2574" spans="1:14" x14ac:dyDescent="0.25">
      <c r="A2574" t="s">
        <v>12</v>
      </c>
      <c r="B2574" s="1" t="s">
        <v>4390</v>
      </c>
      <c r="C2574" t="s">
        <v>4391</v>
      </c>
      <c r="D2574" t="s">
        <v>75</v>
      </c>
      <c r="E2574" s="2">
        <v>3</v>
      </c>
      <c r="F2574" t="str">
        <f t="shared" si="40"/>
        <v>BMW 3</v>
      </c>
      <c r="G2574" t="s">
        <v>550</v>
      </c>
      <c r="H2574" s="2" t="s">
        <v>17</v>
      </c>
      <c r="I2574" s="5">
        <v>216000</v>
      </c>
      <c r="J2574" s="2">
        <v>2016</v>
      </c>
      <c r="K2574" s="2">
        <v>110</v>
      </c>
      <c r="L2574" t="s">
        <v>18</v>
      </c>
      <c r="M2574" s="3">
        <v>18700</v>
      </c>
      <c r="N2574" s="2" t="s">
        <v>4287</v>
      </c>
    </row>
    <row r="2575" spans="1:14" x14ac:dyDescent="0.25">
      <c r="A2575" t="s">
        <v>12</v>
      </c>
      <c r="B2575" s="1" t="s">
        <v>7605</v>
      </c>
      <c r="C2575" t="s">
        <v>7606</v>
      </c>
      <c r="D2575" t="s">
        <v>75</v>
      </c>
      <c r="E2575" s="2">
        <v>3</v>
      </c>
      <c r="F2575" t="str">
        <f t="shared" si="40"/>
        <v>BMW 3</v>
      </c>
      <c r="G2575" t="s">
        <v>7151</v>
      </c>
      <c r="H2575" s="2" t="s">
        <v>17</v>
      </c>
      <c r="I2575" s="5">
        <v>178200</v>
      </c>
      <c r="J2575" s="2">
        <v>2015</v>
      </c>
      <c r="K2575" s="2">
        <v>103</v>
      </c>
      <c r="L2575" t="s">
        <v>30</v>
      </c>
      <c r="M2575" s="3">
        <v>13000</v>
      </c>
      <c r="N2575" s="2" t="s">
        <v>7538</v>
      </c>
    </row>
    <row r="2576" spans="1:14" x14ac:dyDescent="0.25">
      <c r="A2576" t="s">
        <v>12</v>
      </c>
      <c r="B2576" s="1" t="s">
        <v>14366</v>
      </c>
      <c r="C2576" t="s">
        <v>14367</v>
      </c>
      <c r="D2576" t="s">
        <v>75</v>
      </c>
      <c r="E2576" s="2">
        <v>3</v>
      </c>
      <c r="F2576" t="str">
        <f t="shared" si="40"/>
        <v>BMW 3</v>
      </c>
      <c r="G2576" t="s">
        <v>7151</v>
      </c>
      <c r="H2576" s="2" t="s">
        <v>17</v>
      </c>
      <c r="I2576" s="5">
        <v>115</v>
      </c>
      <c r="J2576" s="2">
        <v>2015</v>
      </c>
      <c r="K2576" s="2">
        <v>105</v>
      </c>
      <c r="L2576" t="s">
        <v>714</v>
      </c>
      <c r="M2576" s="3">
        <v>16699</v>
      </c>
      <c r="N2576" s="2" t="s">
        <v>14363</v>
      </c>
    </row>
    <row r="2577" spans="1:14" x14ac:dyDescent="0.25">
      <c r="A2577" t="s">
        <v>12</v>
      </c>
      <c r="B2577" s="1" t="s">
        <v>15376</v>
      </c>
      <c r="C2577" t="s">
        <v>15377</v>
      </c>
      <c r="D2577" t="s">
        <v>75</v>
      </c>
      <c r="E2577" s="2">
        <v>3</v>
      </c>
      <c r="F2577" t="str">
        <f t="shared" si="40"/>
        <v>BMW 3</v>
      </c>
      <c r="G2577" t="s">
        <v>230</v>
      </c>
      <c r="H2577" s="2" t="s">
        <v>17</v>
      </c>
      <c r="I2577" s="5">
        <v>243000</v>
      </c>
      <c r="J2577" s="2">
        <v>2017</v>
      </c>
      <c r="K2577" s="2">
        <v>110</v>
      </c>
      <c r="L2577" t="s">
        <v>30</v>
      </c>
      <c r="M2577" s="3">
        <v>13500</v>
      </c>
      <c r="N2577" s="2" t="s">
        <v>15372</v>
      </c>
    </row>
    <row r="2578" spans="1:14" x14ac:dyDescent="0.25">
      <c r="A2578" t="s">
        <v>12</v>
      </c>
      <c r="B2578" s="1" t="s">
        <v>13031</v>
      </c>
      <c r="C2578" t="s">
        <v>13032</v>
      </c>
      <c r="D2578" t="s">
        <v>75</v>
      </c>
      <c r="E2578" s="2">
        <v>3</v>
      </c>
      <c r="F2578" t="str">
        <f t="shared" si="40"/>
        <v>BMW 3</v>
      </c>
      <c r="G2578" t="s">
        <v>4804</v>
      </c>
      <c r="H2578" s="2" t="s">
        <v>17</v>
      </c>
      <c r="I2578" s="5">
        <v>115000</v>
      </c>
      <c r="J2578" s="2">
        <v>2020</v>
      </c>
      <c r="K2578" s="2">
        <v>110</v>
      </c>
      <c r="L2578" t="s">
        <v>18</v>
      </c>
      <c r="M2578" s="3">
        <v>29900</v>
      </c>
      <c r="N2578" s="2" t="s">
        <v>13025</v>
      </c>
    </row>
    <row r="2579" spans="1:14" x14ac:dyDescent="0.25">
      <c r="A2579" t="s">
        <v>12</v>
      </c>
      <c r="B2579" s="1" t="s">
        <v>3910</v>
      </c>
      <c r="C2579" t="s">
        <v>3911</v>
      </c>
      <c r="D2579" t="s">
        <v>75</v>
      </c>
      <c r="E2579" s="2">
        <v>3</v>
      </c>
      <c r="F2579" t="str">
        <f t="shared" si="40"/>
        <v>BMW 3</v>
      </c>
      <c r="G2579" t="s">
        <v>159</v>
      </c>
      <c r="H2579" s="2" t="s">
        <v>17</v>
      </c>
      <c r="I2579" s="5">
        <v>250000</v>
      </c>
      <c r="J2579" s="2">
        <v>2015</v>
      </c>
      <c r="K2579" s="2">
        <v>85</v>
      </c>
      <c r="L2579" t="s">
        <v>18</v>
      </c>
      <c r="M2579" s="3">
        <v>11300</v>
      </c>
      <c r="N2579" s="2" t="s">
        <v>3438</v>
      </c>
    </row>
    <row r="2580" spans="1:14" x14ac:dyDescent="0.25">
      <c r="A2580" t="s">
        <v>12</v>
      </c>
      <c r="B2580" s="1" t="s">
        <v>16605</v>
      </c>
      <c r="C2580" t="s">
        <v>16606</v>
      </c>
      <c r="D2580" t="s">
        <v>75</v>
      </c>
      <c r="E2580" s="2">
        <v>3</v>
      </c>
      <c r="F2580" t="str">
        <f t="shared" si="40"/>
        <v>BMW 3</v>
      </c>
      <c r="G2580" t="s">
        <v>16607</v>
      </c>
      <c r="H2580" s="2" t="s">
        <v>17</v>
      </c>
      <c r="I2580" s="5">
        <v>240000</v>
      </c>
      <c r="J2580" s="2">
        <v>2015</v>
      </c>
      <c r="K2580" s="2">
        <v>160</v>
      </c>
      <c r="L2580" t="s">
        <v>30</v>
      </c>
      <c r="M2580" s="3">
        <v>18000</v>
      </c>
      <c r="N2580" s="2" t="s">
        <v>16608</v>
      </c>
    </row>
    <row r="2581" spans="1:14" x14ac:dyDescent="0.25">
      <c r="A2581" t="s">
        <v>12</v>
      </c>
      <c r="B2581" s="1" t="s">
        <v>15896</v>
      </c>
      <c r="C2581" t="s">
        <v>15897</v>
      </c>
      <c r="D2581" t="s">
        <v>75</v>
      </c>
      <c r="E2581" s="2">
        <v>3</v>
      </c>
      <c r="F2581" t="str">
        <f t="shared" si="40"/>
        <v>BMW 3</v>
      </c>
      <c r="G2581" t="s">
        <v>801</v>
      </c>
      <c r="H2581" s="2" t="s">
        <v>17</v>
      </c>
      <c r="I2581" s="5">
        <v>206000</v>
      </c>
      <c r="J2581" s="2">
        <v>2013</v>
      </c>
      <c r="K2581" s="2">
        <v>85</v>
      </c>
      <c r="L2581" t="s">
        <v>121</v>
      </c>
      <c r="M2581" s="3">
        <v>10999</v>
      </c>
      <c r="N2581" s="2" t="s">
        <v>15884</v>
      </c>
    </row>
    <row r="2582" spans="1:14" x14ac:dyDescent="0.25">
      <c r="A2582" t="s">
        <v>12</v>
      </c>
      <c r="B2582" s="1" t="s">
        <v>13344</v>
      </c>
      <c r="C2582" t="s">
        <v>13345</v>
      </c>
      <c r="D2582" t="s">
        <v>75</v>
      </c>
      <c r="E2582" s="2">
        <v>3</v>
      </c>
      <c r="F2582" t="str">
        <f t="shared" si="40"/>
        <v>BMW 3</v>
      </c>
      <c r="G2582" t="s">
        <v>801</v>
      </c>
      <c r="H2582" s="2" t="s">
        <v>17</v>
      </c>
      <c r="I2582" s="5">
        <v>280000</v>
      </c>
      <c r="J2582" s="2">
        <v>2014</v>
      </c>
      <c r="L2582" t="s">
        <v>18</v>
      </c>
      <c r="M2582" s="3">
        <v>10600</v>
      </c>
      <c r="N2582" s="2" t="s">
        <v>322</v>
      </c>
    </row>
    <row r="2583" spans="1:14" x14ac:dyDescent="0.25">
      <c r="A2583" t="s">
        <v>12</v>
      </c>
      <c r="B2583" s="1" t="s">
        <v>12460</v>
      </c>
      <c r="C2583" t="s">
        <v>12461</v>
      </c>
      <c r="D2583" t="s">
        <v>75</v>
      </c>
      <c r="E2583" s="2">
        <v>3</v>
      </c>
      <c r="F2583" t="str">
        <f t="shared" si="40"/>
        <v>BMW 3</v>
      </c>
      <c r="G2583" t="s">
        <v>801</v>
      </c>
      <c r="H2583" s="2" t="s">
        <v>17</v>
      </c>
      <c r="I2583" s="5">
        <v>184000</v>
      </c>
      <c r="J2583" s="2">
        <v>2014</v>
      </c>
      <c r="K2583" s="2">
        <v>86</v>
      </c>
      <c r="L2583" t="s">
        <v>30</v>
      </c>
      <c r="M2583" s="3">
        <v>14900</v>
      </c>
      <c r="N2583" s="2" t="s">
        <v>12435</v>
      </c>
    </row>
    <row r="2584" spans="1:14" x14ac:dyDescent="0.25">
      <c r="A2584" t="s">
        <v>12</v>
      </c>
      <c r="B2584" s="1" t="s">
        <v>4718</v>
      </c>
      <c r="C2584" t="s">
        <v>4072</v>
      </c>
      <c r="D2584" t="s">
        <v>75</v>
      </c>
      <c r="E2584" s="2">
        <v>3</v>
      </c>
      <c r="F2584" t="str">
        <f t="shared" si="40"/>
        <v>BMW 3</v>
      </c>
      <c r="G2584" t="s">
        <v>4719</v>
      </c>
      <c r="H2584" s="2" t="s">
        <v>17</v>
      </c>
      <c r="I2584" s="5">
        <v>144000</v>
      </c>
      <c r="J2584" s="2">
        <v>2014</v>
      </c>
      <c r="K2584" s="2">
        <v>85</v>
      </c>
      <c r="L2584" t="s">
        <v>25</v>
      </c>
      <c r="M2584" s="3">
        <v>12400</v>
      </c>
      <c r="N2584" s="2" t="s">
        <v>4609</v>
      </c>
    </row>
    <row r="2585" spans="1:14" x14ac:dyDescent="0.25">
      <c r="A2585" t="s">
        <v>12</v>
      </c>
      <c r="B2585" s="1" t="s">
        <v>1905</v>
      </c>
      <c r="C2585" t="s">
        <v>1906</v>
      </c>
      <c r="D2585" t="s">
        <v>75</v>
      </c>
      <c r="E2585" s="2">
        <v>3</v>
      </c>
      <c r="F2585" t="str">
        <f t="shared" si="40"/>
        <v>BMW 3</v>
      </c>
      <c r="G2585" t="s">
        <v>1907</v>
      </c>
      <c r="H2585" s="2" t="s">
        <v>17</v>
      </c>
      <c r="I2585" s="5">
        <v>66000</v>
      </c>
      <c r="J2585" s="2">
        <v>2013</v>
      </c>
      <c r="K2585" s="2">
        <v>85</v>
      </c>
      <c r="L2585" t="s">
        <v>54</v>
      </c>
      <c r="M2585" s="3">
        <v>15000</v>
      </c>
      <c r="N2585" s="2" t="s">
        <v>1904</v>
      </c>
    </row>
    <row r="2586" spans="1:14" x14ac:dyDescent="0.25">
      <c r="A2586" t="s">
        <v>12</v>
      </c>
      <c r="B2586" s="1" t="s">
        <v>16882</v>
      </c>
      <c r="C2586" t="s">
        <v>16883</v>
      </c>
      <c r="D2586" t="s">
        <v>75</v>
      </c>
      <c r="E2586" s="2">
        <v>3</v>
      </c>
      <c r="F2586" t="str">
        <f t="shared" si="40"/>
        <v>BMW 3</v>
      </c>
      <c r="G2586" t="s">
        <v>230</v>
      </c>
      <c r="H2586" s="2" t="s">
        <v>17</v>
      </c>
      <c r="I2586" s="5">
        <v>235000</v>
      </c>
      <c r="J2586" s="2">
        <v>2013</v>
      </c>
      <c r="K2586" s="2">
        <v>105</v>
      </c>
      <c r="L2586" t="s">
        <v>30</v>
      </c>
      <c r="M2586" s="3">
        <v>11000</v>
      </c>
      <c r="N2586" s="2" t="s">
        <v>16872</v>
      </c>
    </row>
    <row r="2587" spans="1:14" x14ac:dyDescent="0.25">
      <c r="A2587" t="s">
        <v>12</v>
      </c>
      <c r="B2587" s="1" t="s">
        <v>15141</v>
      </c>
      <c r="C2587" t="s">
        <v>15142</v>
      </c>
      <c r="D2587" t="s">
        <v>75</v>
      </c>
      <c r="E2587" s="2">
        <v>3</v>
      </c>
      <c r="F2587" t="str">
        <f t="shared" si="40"/>
        <v>BMW 3</v>
      </c>
      <c r="G2587" t="s">
        <v>230</v>
      </c>
      <c r="H2587" s="2" t="s">
        <v>17</v>
      </c>
      <c r="I2587" s="5">
        <v>240000</v>
      </c>
      <c r="J2587" s="2">
        <v>2013</v>
      </c>
      <c r="K2587" s="2">
        <v>105</v>
      </c>
      <c r="L2587" t="s">
        <v>54</v>
      </c>
      <c r="M2587" s="3">
        <v>12500</v>
      </c>
      <c r="N2587" s="2" t="s">
        <v>15131</v>
      </c>
    </row>
    <row r="2588" spans="1:14" x14ac:dyDescent="0.25">
      <c r="A2588" t="s">
        <v>12</v>
      </c>
      <c r="B2588" s="1" t="s">
        <v>13239</v>
      </c>
      <c r="C2588" t="s">
        <v>13240</v>
      </c>
      <c r="D2588" t="s">
        <v>75</v>
      </c>
      <c r="E2588" s="2">
        <v>3</v>
      </c>
      <c r="F2588" t="str">
        <f t="shared" si="40"/>
        <v>BMW 3</v>
      </c>
      <c r="G2588" t="s">
        <v>230</v>
      </c>
      <c r="H2588" s="2" t="s">
        <v>17</v>
      </c>
      <c r="I2588" s="5">
        <v>115000</v>
      </c>
      <c r="J2588" s="2">
        <v>2013</v>
      </c>
      <c r="K2588" s="2">
        <v>100</v>
      </c>
      <c r="L2588" t="s">
        <v>30</v>
      </c>
      <c r="M2588" s="3">
        <v>12000</v>
      </c>
      <c r="N2588" s="2" t="s">
        <v>13233</v>
      </c>
    </row>
    <row r="2589" spans="1:14" x14ac:dyDescent="0.25">
      <c r="A2589" t="s">
        <v>12</v>
      </c>
      <c r="B2589" s="1" t="s">
        <v>11592</v>
      </c>
      <c r="C2589" t="s">
        <v>11593</v>
      </c>
      <c r="D2589" t="s">
        <v>75</v>
      </c>
      <c r="E2589" s="2">
        <v>3</v>
      </c>
      <c r="F2589" t="str">
        <f t="shared" si="40"/>
        <v>BMW 3</v>
      </c>
      <c r="G2589" t="s">
        <v>230</v>
      </c>
      <c r="H2589" s="2" t="s">
        <v>17</v>
      </c>
      <c r="I2589" s="5">
        <v>224000</v>
      </c>
      <c r="J2589" s="2">
        <v>2016</v>
      </c>
      <c r="K2589" s="2">
        <v>110</v>
      </c>
      <c r="L2589" t="s">
        <v>54</v>
      </c>
      <c r="M2589" s="3">
        <v>13699</v>
      </c>
      <c r="N2589" s="2" t="s">
        <v>11546</v>
      </c>
    </row>
    <row r="2590" spans="1:14" x14ac:dyDescent="0.25">
      <c r="A2590" t="s">
        <v>12</v>
      </c>
      <c r="B2590" s="1" t="s">
        <v>10346</v>
      </c>
      <c r="C2590" t="s">
        <v>10347</v>
      </c>
      <c r="D2590" t="s">
        <v>75</v>
      </c>
      <c r="E2590" s="2">
        <v>3</v>
      </c>
      <c r="F2590" t="str">
        <f t="shared" si="40"/>
        <v>BMW 3</v>
      </c>
      <c r="G2590" t="s">
        <v>550</v>
      </c>
      <c r="H2590" s="2" t="s">
        <v>17</v>
      </c>
      <c r="I2590" s="5">
        <v>260000</v>
      </c>
      <c r="J2590" s="2">
        <v>2013</v>
      </c>
      <c r="K2590" s="2">
        <v>140</v>
      </c>
      <c r="L2590" t="s">
        <v>18</v>
      </c>
      <c r="M2590" s="3">
        <v>10000</v>
      </c>
      <c r="N2590" s="2" t="s">
        <v>10266</v>
      </c>
    </row>
    <row r="2591" spans="1:14" x14ac:dyDescent="0.25">
      <c r="A2591" t="s">
        <v>12</v>
      </c>
      <c r="B2591" s="1" t="s">
        <v>9140</v>
      </c>
      <c r="C2591" t="s">
        <v>9141</v>
      </c>
      <c r="D2591" t="s">
        <v>75</v>
      </c>
      <c r="E2591" s="2">
        <v>3</v>
      </c>
      <c r="F2591" t="str">
        <f t="shared" si="40"/>
        <v>BMW 3</v>
      </c>
      <c r="G2591" t="s">
        <v>550</v>
      </c>
      <c r="H2591" s="2" t="s">
        <v>17</v>
      </c>
      <c r="I2591" s="5">
        <v>211000</v>
      </c>
      <c r="J2591" s="2">
        <v>2013</v>
      </c>
      <c r="K2591" s="2">
        <v>100</v>
      </c>
      <c r="L2591" t="s">
        <v>45</v>
      </c>
      <c r="M2591" s="3">
        <v>11990</v>
      </c>
      <c r="N2591" s="2" t="s">
        <v>9116</v>
      </c>
    </row>
    <row r="2592" spans="1:14" x14ac:dyDescent="0.25">
      <c r="A2592" t="s">
        <v>12</v>
      </c>
      <c r="B2592" s="1" t="s">
        <v>4423</v>
      </c>
      <c r="C2592" t="s">
        <v>4424</v>
      </c>
      <c r="D2592" t="s">
        <v>75</v>
      </c>
      <c r="E2592" s="2">
        <v>3</v>
      </c>
      <c r="F2592" t="str">
        <f t="shared" si="40"/>
        <v>BMW 3</v>
      </c>
      <c r="G2592" t="s">
        <v>1103</v>
      </c>
      <c r="H2592" s="2" t="s">
        <v>17</v>
      </c>
      <c r="I2592" s="5">
        <v>282000</v>
      </c>
      <c r="J2592" s="2">
        <v>2014</v>
      </c>
      <c r="K2592" s="2">
        <v>105</v>
      </c>
      <c r="L2592" t="s">
        <v>30</v>
      </c>
      <c r="M2592" s="3">
        <v>10999</v>
      </c>
      <c r="N2592" s="2" t="s">
        <v>4287</v>
      </c>
    </row>
    <row r="2593" spans="1:14" x14ac:dyDescent="0.25">
      <c r="A2593" t="s">
        <v>12</v>
      </c>
      <c r="B2593" s="1" t="s">
        <v>3350</v>
      </c>
      <c r="C2593" t="s">
        <v>3351</v>
      </c>
      <c r="D2593" t="s">
        <v>75</v>
      </c>
      <c r="E2593" s="2">
        <v>3</v>
      </c>
      <c r="F2593" t="str">
        <f t="shared" si="40"/>
        <v>BMW 3</v>
      </c>
      <c r="G2593" t="s">
        <v>230</v>
      </c>
      <c r="H2593" s="2" t="s">
        <v>17</v>
      </c>
      <c r="I2593" s="5">
        <v>300000</v>
      </c>
      <c r="J2593" s="2">
        <v>2013</v>
      </c>
      <c r="K2593" s="2">
        <v>100</v>
      </c>
      <c r="L2593" t="s">
        <v>25</v>
      </c>
      <c r="M2593" s="3">
        <v>13000</v>
      </c>
      <c r="N2593" s="2" t="s">
        <v>3316</v>
      </c>
    </row>
    <row r="2594" spans="1:14" x14ac:dyDescent="0.25">
      <c r="A2594" t="s">
        <v>12</v>
      </c>
      <c r="B2594" s="1" t="s">
        <v>1530</v>
      </c>
      <c r="C2594" t="s">
        <v>1531</v>
      </c>
      <c r="D2594" t="s">
        <v>75</v>
      </c>
      <c r="E2594" s="2">
        <v>3</v>
      </c>
      <c r="F2594" t="str">
        <f t="shared" si="40"/>
        <v>BMW 3</v>
      </c>
      <c r="G2594" t="s">
        <v>230</v>
      </c>
      <c r="H2594" s="2" t="s">
        <v>17</v>
      </c>
      <c r="I2594" s="5">
        <v>275000</v>
      </c>
      <c r="J2594" s="2">
        <v>2014</v>
      </c>
      <c r="K2594" s="2">
        <v>105</v>
      </c>
      <c r="L2594" t="s">
        <v>30</v>
      </c>
      <c r="M2594" s="3">
        <v>13700</v>
      </c>
      <c r="N2594" s="2" t="s">
        <v>1506</v>
      </c>
    </row>
    <row r="2595" spans="1:14" x14ac:dyDescent="0.25">
      <c r="A2595" t="s">
        <v>12</v>
      </c>
      <c r="B2595" s="1" t="s">
        <v>548</v>
      </c>
      <c r="C2595" t="s">
        <v>549</v>
      </c>
      <c r="D2595" t="s">
        <v>75</v>
      </c>
      <c r="E2595" s="2">
        <v>3</v>
      </c>
      <c r="F2595" t="str">
        <f t="shared" si="40"/>
        <v>BMW 3</v>
      </c>
      <c r="G2595" t="s">
        <v>550</v>
      </c>
      <c r="H2595" s="2" t="s">
        <v>17</v>
      </c>
      <c r="I2595" s="5">
        <v>170000</v>
      </c>
      <c r="J2595" s="2">
        <v>2014</v>
      </c>
      <c r="K2595" s="2">
        <v>143</v>
      </c>
      <c r="L2595" t="s">
        <v>60</v>
      </c>
      <c r="M2595" s="3">
        <v>15900</v>
      </c>
      <c r="N2595" s="2" t="s">
        <v>380</v>
      </c>
    </row>
    <row r="2596" spans="1:14" x14ac:dyDescent="0.25">
      <c r="A2596" t="s">
        <v>12</v>
      </c>
      <c r="B2596" s="1" t="s">
        <v>15596</v>
      </c>
      <c r="C2596" t="s">
        <v>1042</v>
      </c>
      <c r="D2596" t="s">
        <v>75</v>
      </c>
      <c r="E2596" s="2">
        <v>3</v>
      </c>
      <c r="F2596" t="str">
        <f t="shared" si="40"/>
        <v>BMW 3</v>
      </c>
      <c r="G2596"/>
      <c r="H2596" s="2" t="s">
        <v>25179</v>
      </c>
      <c r="I2596" s="5">
        <v>96750</v>
      </c>
      <c r="J2596" s="2">
        <v>2020</v>
      </c>
      <c r="K2596" s="2">
        <v>110</v>
      </c>
      <c r="L2596" t="s">
        <v>25</v>
      </c>
      <c r="M2596" s="3">
        <v>30197</v>
      </c>
      <c r="N2596" s="2" t="s">
        <v>380</v>
      </c>
    </row>
    <row r="2597" spans="1:14" x14ac:dyDescent="0.25">
      <c r="A2597" t="s">
        <v>12</v>
      </c>
      <c r="B2597" s="1" t="s">
        <v>13786</v>
      </c>
      <c r="C2597" t="s">
        <v>13787</v>
      </c>
      <c r="D2597" t="s">
        <v>75</v>
      </c>
      <c r="E2597" s="2">
        <v>3</v>
      </c>
      <c r="F2597" t="str">
        <f t="shared" si="40"/>
        <v>BMW 3</v>
      </c>
      <c r="G2597" t="s">
        <v>7630</v>
      </c>
      <c r="H2597" s="2" t="s">
        <v>17</v>
      </c>
      <c r="I2597" s="5">
        <v>307000</v>
      </c>
      <c r="J2597" s="2">
        <v>2013</v>
      </c>
      <c r="K2597" s="2">
        <v>105</v>
      </c>
      <c r="L2597" t="s">
        <v>45</v>
      </c>
      <c r="M2597" s="3">
        <v>9000</v>
      </c>
      <c r="N2597" s="2" t="s">
        <v>13782</v>
      </c>
    </row>
    <row r="2598" spans="1:14" x14ac:dyDescent="0.25">
      <c r="A2598" t="s">
        <v>12</v>
      </c>
      <c r="B2598" s="1" t="s">
        <v>16728</v>
      </c>
      <c r="C2598" t="s">
        <v>1051</v>
      </c>
      <c r="D2598" t="s">
        <v>75</v>
      </c>
      <c r="E2598" s="2">
        <v>3</v>
      </c>
      <c r="F2598" t="str">
        <f t="shared" si="40"/>
        <v>BMW 3</v>
      </c>
      <c r="G2598"/>
      <c r="H2598" s="2" t="s">
        <v>25179</v>
      </c>
      <c r="I2598" s="5">
        <v>83966</v>
      </c>
      <c r="J2598" s="2">
        <v>2020</v>
      </c>
      <c r="K2598" s="2">
        <v>110</v>
      </c>
      <c r="M2598" s="3">
        <v>31900</v>
      </c>
      <c r="N2598" s="2" t="s">
        <v>19</v>
      </c>
    </row>
    <row r="2599" spans="1:14" x14ac:dyDescent="0.25">
      <c r="A2599" t="s">
        <v>12</v>
      </c>
      <c r="B2599" s="1" t="s">
        <v>12230</v>
      </c>
      <c r="C2599" t="s">
        <v>3115</v>
      </c>
      <c r="D2599" t="s">
        <v>75</v>
      </c>
      <c r="E2599" s="2">
        <v>3</v>
      </c>
      <c r="F2599" t="str">
        <f t="shared" si="40"/>
        <v>BMW 3</v>
      </c>
      <c r="G2599" t="s">
        <v>12231</v>
      </c>
      <c r="H2599" s="2" t="s">
        <v>17</v>
      </c>
      <c r="I2599" s="5">
        <v>142000</v>
      </c>
      <c r="J2599" s="2">
        <v>2015</v>
      </c>
      <c r="K2599" s="2">
        <v>110</v>
      </c>
      <c r="L2599" t="s">
        <v>45</v>
      </c>
      <c r="M2599" s="3">
        <v>16900</v>
      </c>
      <c r="N2599" s="2" t="s">
        <v>12232</v>
      </c>
    </row>
    <row r="2600" spans="1:14" x14ac:dyDescent="0.25">
      <c r="A2600" t="s">
        <v>12</v>
      </c>
      <c r="B2600" s="1" t="s">
        <v>4265</v>
      </c>
      <c r="C2600" t="s">
        <v>4266</v>
      </c>
      <c r="D2600" t="s">
        <v>75</v>
      </c>
      <c r="E2600" s="2">
        <v>3</v>
      </c>
      <c r="F2600" t="str">
        <f t="shared" si="40"/>
        <v>BMW 3</v>
      </c>
      <c r="G2600" t="s">
        <v>4267</v>
      </c>
      <c r="H2600" s="2" t="s">
        <v>17</v>
      </c>
      <c r="I2600" s="5">
        <v>237600</v>
      </c>
      <c r="J2600" s="2">
        <v>2014</v>
      </c>
      <c r="K2600" s="2">
        <v>105</v>
      </c>
      <c r="L2600" t="s">
        <v>121</v>
      </c>
      <c r="M2600" s="3">
        <v>11290</v>
      </c>
      <c r="N2600" s="2" t="s">
        <v>4122</v>
      </c>
    </row>
    <row r="2601" spans="1:14" x14ac:dyDescent="0.25">
      <c r="A2601" t="s">
        <v>12</v>
      </c>
      <c r="B2601" s="1" t="s">
        <v>17051</v>
      </c>
      <c r="C2601" t="s">
        <v>17052</v>
      </c>
      <c r="D2601" t="s">
        <v>75</v>
      </c>
      <c r="E2601" s="2">
        <v>3</v>
      </c>
      <c r="F2601" t="str">
        <f t="shared" si="40"/>
        <v>BMW 3</v>
      </c>
      <c r="G2601" t="s">
        <v>15973</v>
      </c>
      <c r="H2601" s="2" t="s">
        <v>17</v>
      </c>
      <c r="I2601" s="5">
        <v>159000</v>
      </c>
      <c r="J2601" s="2">
        <v>2017</v>
      </c>
      <c r="K2601" s="2">
        <v>110</v>
      </c>
      <c r="L2601" t="s">
        <v>18</v>
      </c>
      <c r="M2601" s="3">
        <v>17400</v>
      </c>
      <c r="N2601" s="2" t="s">
        <v>17053</v>
      </c>
    </row>
    <row r="2602" spans="1:14" x14ac:dyDescent="0.25">
      <c r="A2602" t="s">
        <v>12</v>
      </c>
      <c r="B2602" s="1" t="s">
        <v>13013</v>
      </c>
      <c r="C2602" t="s">
        <v>13014</v>
      </c>
      <c r="D2602" t="s">
        <v>75</v>
      </c>
      <c r="E2602" s="2">
        <v>3</v>
      </c>
      <c r="F2602" t="str">
        <f t="shared" si="40"/>
        <v>BMW 3</v>
      </c>
      <c r="G2602" t="s">
        <v>13015</v>
      </c>
      <c r="H2602" s="2" t="s">
        <v>17</v>
      </c>
      <c r="I2602" s="5">
        <v>220000</v>
      </c>
      <c r="J2602" s="2">
        <v>2016</v>
      </c>
      <c r="K2602" s="2">
        <v>110</v>
      </c>
      <c r="L2602" t="s">
        <v>121</v>
      </c>
      <c r="M2602" s="3">
        <v>13500</v>
      </c>
      <c r="N2602" s="2" t="s">
        <v>7269</v>
      </c>
    </row>
    <row r="2603" spans="1:14" x14ac:dyDescent="0.25">
      <c r="A2603" t="s">
        <v>12</v>
      </c>
      <c r="B2603" s="1" t="s">
        <v>16074</v>
      </c>
      <c r="C2603" t="s">
        <v>16075</v>
      </c>
      <c r="D2603" t="s">
        <v>75</v>
      </c>
      <c r="E2603" s="2">
        <v>3</v>
      </c>
      <c r="F2603" t="str">
        <f t="shared" si="40"/>
        <v>BMW 3</v>
      </c>
      <c r="G2603" t="s">
        <v>230</v>
      </c>
      <c r="H2603" s="2" t="s">
        <v>17</v>
      </c>
      <c r="I2603" s="5">
        <v>245500</v>
      </c>
      <c r="J2603" s="2">
        <v>2013</v>
      </c>
      <c r="K2603" s="2">
        <v>105</v>
      </c>
      <c r="L2603" t="s">
        <v>30</v>
      </c>
      <c r="M2603" s="3">
        <v>12500</v>
      </c>
      <c r="N2603" s="2" t="s">
        <v>16070</v>
      </c>
    </row>
    <row r="2604" spans="1:14" x14ac:dyDescent="0.25">
      <c r="A2604" t="s">
        <v>12</v>
      </c>
      <c r="B2604" s="1" t="s">
        <v>16620</v>
      </c>
      <c r="C2604" t="s">
        <v>16621</v>
      </c>
      <c r="D2604" t="s">
        <v>75</v>
      </c>
      <c r="E2604" s="2">
        <v>3</v>
      </c>
      <c r="F2604" t="str">
        <f t="shared" si="40"/>
        <v>BMW 3</v>
      </c>
      <c r="G2604" t="s">
        <v>16622</v>
      </c>
      <c r="H2604" s="2" t="s">
        <v>17</v>
      </c>
      <c r="I2604" s="5">
        <v>177000</v>
      </c>
      <c r="J2604" s="2">
        <v>2013</v>
      </c>
      <c r="K2604" s="2">
        <v>105</v>
      </c>
      <c r="L2604" t="s">
        <v>96</v>
      </c>
      <c r="M2604" s="3">
        <v>13500</v>
      </c>
      <c r="N2604" s="2" t="s">
        <v>16612</v>
      </c>
    </row>
    <row r="2605" spans="1:14" x14ac:dyDescent="0.25">
      <c r="A2605" t="s">
        <v>12</v>
      </c>
      <c r="B2605" s="1" t="s">
        <v>13639</v>
      </c>
      <c r="C2605" t="s">
        <v>1051</v>
      </c>
      <c r="D2605" t="s">
        <v>75</v>
      </c>
      <c r="E2605" s="2">
        <v>3</v>
      </c>
      <c r="F2605" t="str">
        <f t="shared" si="40"/>
        <v>BMW 3</v>
      </c>
      <c r="G2605"/>
      <c r="H2605" s="2" t="s">
        <v>25179</v>
      </c>
      <c r="I2605" s="5">
        <v>32553</v>
      </c>
      <c r="J2605" s="2">
        <v>2021</v>
      </c>
      <c r="K2605" s="2">
        <v>110</v>
      </c>
      <c r="M2605" s="3">
        <v>43900</v>
      </c>
      <c r="N2605" s="2" t="s">
        <v>19</v>
      </c>
    </row>
    <row r="2606" spans="1:14" x14ac:dyDescent="0.25">
      <c r="A2606" t="s">
        <v>12</v>
      </c>
      <c r="B2606" s="1" t="s">
        <v>7481</v>
      </c>
      <c r="C2606" t="s">
        <v>7482</v>
      </c>
      <c r="D2606" t="s">
        <v>75</v>
      </c>
      <c r="E2606" s="2">
        <v>3</v>
      </c>
      <c r="F2606" t="str">
        <f t="shared" si="40"/>
        <v>BMW 3</v>
      </c>
      <c r="G2606" t="s">
        <v>7483</v>
      </c>
      <c r="H2606" s="2" t="s">
        <v>17</v>
      </c>
      <c r="I2606" s="5">
        <v>163000</v>
      </c>
      <c r="J2606" s="2">
        <v>2015</v>
      </c>
      <c r="K2606" s="2">
        <v>105</v>
      </c>
      <c r="L2606" t="s">
        <v>30</v>
      </c>
      <c r="M2606" s="3">
        <v>14990</v>
      </c>
      <c r="N2606" s="2" t="s">
        <v>7444</v>
      </c>
    </row>
    <row r="2607" spans="1:14" x14ac:dyDescent="0.25">
      <c r="A2607" t="s">
        <v>12</v>
      </c>
      <c r="B2607" s="1" t="s">
        <v>7465</v>
      </c>
      <c r="C2607" t="s">
        <v>7466</v>
      </c>
      <c r="D2607" t="s">
        <v>75</v>
      </c>
      <c r="E2607" s="2">
        <v>3</v>
      </c>
      <c r="F2607" t="str">
        <f t="shared" si="40"/>
        <v>BMW 3</v>
      </c>
      <c r="G2607" t="s">
        <v>7467</v>
      </c>
      <c r="H2607" s="2" t="s">
        <v>17</v>
      </c>
      <c r="I2607" s="5">
        <v>252000</v>
      </c>
      <c r="J2607" s="2">
        <v>2015</v>
      </c>
      <c r="K2607" s="2">
        <v>105</v>
      </c>
      <c r="L2607" t="s">
        <v>30</v>
      </c>
      <c r="M2607" s="3">
        <v>14700</v>
      </c>
      <c r="N2607" s="2" t="s">
        <v>7444</v>
      </c>
    </row>
    <row r="2608" spans="1:14" x14ac:dyDescent="0.25">
      <c r="A2608" t="s">
        <v>12</v>
      </c>
      <c r="B2608" s="1" t="s">
        <v>9117</v>
      </c>
      <c r="C2608" t="s">
        <v>9118</v>
      </c>
      <c r="D2608" t="s">
        <v>75</v>
      </c>
      <c r="E2608" s="2">
        <v>3</v>
      </c>
      <c r="F2608" t="str">
        <f t="shared" si="40"/>
        <v>BMW 3</v>
      </c>
      <c r="G2608" t="s">
        <v>9119</v>
      </c>
      <c r="H2608" s="2" t="s">
        <v>17</v>
      </c>
      <c r="I2608" s="5">
        <v>185000</v>
      </c>
      <c r="J2608" s="2">
        <v>2014</v>
      </c>
      <c r="K2608" s="2">
        <v>135</v>
      </c>
      <c r="L2608" t="s">
        <v>30</v>
      </c>
      <c r="M2608" s="3">
        <v>11500</v>
      </c>
      <c r="N2608" s="2" t="s">
        <v>9116</v>
      </c>
    </row>
    <row r="2609" spans="1:14" x14ac:dyDescent="0.25">
      <c r="A2609" t="s">
        <v>12</v>
      </c>
      <c r="B2609" s="1" t="s">
        <v>15975</v>
      </c>
      <c r="C2609" t="s">
        <v>15976</v>
      </c>
      <c r="D2609" t="s">
        <v>75</v>
      </c>
      <c r="E2609" s="2">
        <v>3</v>
      </c>
      <c r="F2609" t="str">
        <f t="shared" si="40"/>
        <v>BMW 3</v>
      </c>
      <c r="G2609" t="s">
        <v>136</v>
      </c>
      <c r="H2609" s="2" t="s">
        <v>17</v>
      </c>
      <c r="I2609" s="5">
        <v>105000</v>
      </c>
      <c r="J2609" s="2">
        <v>2017</v>
      </c>
      <c r="K2609" s="2">
        <v>135</v>
      </c>
      <c r="L2609" t="s">
        <v>2104</v>
      </c>
      <c r="M2609" s="3">
        <v>24000</v>
      </c>
      <c r="N2609" s="2" t="s">
        <v>15960</v>
      </c>
    </row>
    <row r="2610" spans="1:14" x14ac:dyDescent="0.25">
      <c r="A2610" t="s">
        <v>12</v>
      </c>
      <c r="B2610" s="1" t="s">
        <v>14881</v>
      </c>
      <c r="C2610" t="s">
        <v>14882</v>
      </c>
      <c r="D2610" t="s">
        <v>75</v>
      </c>
      <c r="E2610" s="2">
        <v>3</v>
      </c>
      <c r="F2610" t="str">
        <f t="shared" si="40"/>
        <v>BMW 3</v>
      </c>
      <c r="G2610" t="s">
        <v>136</v>
      </c>
      <c r="H2610" s="2" t="s">
        <v>17</v>
      </c>
      <c r="I2610" s="5">
        <v>228000</v>
      </c>
      <c r="J2610" s="2">
        <v>2015</v>
      </c>
      <c r="K2610" s="2">
        <v>140</v>
      </c>
      <c r="L2610" t="s">
        <v>296</v>
      </c>
      <c r="M2610" s="3">
        <v>13750</v>
      </c>
      <c r="N2610" s="2" t="s">
        <v>10147</v>
      </c>
    </row>
    <row r="2611" spans="1:14" x14ac:dyDescent="0.25">
      <c r="A2611" t="s">
        <v>12</v>
      </c>
      <c r="B2611" s="1" t="s">
        <v>6732</v>
      </c>
      <c r="C2611" t="s">
        <v>6733</v>
      </c>
      <c r="D2611" t="s">
        <v>75</v>
      </c>
      <c r="E2611" s="2">
        <v>3</v>
      </c>
      <c r="F2611" t="str">
        <f t="shared" si="40"/>
        <v>BMW 3</v>
      </c>
      <c r="G2611" t="s">
        <v>136</v>
      </c>
      <c r="H2611" s="2" t="s">
        <v>17</v>
      </c>
      <c r="I2611" s="5">
        <v>252000</v>
      </c>
      <c r="J2611" s="2">
        <v>2013</v>
      </c>
      <c r="K2611" s="2">
        <v>135</v>
      </c>
      <c r="L2611" t="s">
        <v>30</v>
      </c>
      <c r="M2611" s="3">
        <v>10800</v>
      </c>
      <c r="N2611" s="2" t="s">
        <v>4798</v>
      </c>
    </row>
    <row r="2612" spans="1:14" x14ac:dyDescent="0.25">
      <c r="A2612" t="s">
        <v>12</v>
      </c>
      <c r="B2612" s="1" t="s">
        <v>13407</v>
      </c>
      <c r="C2612" t="s">
        <v>2707</v>
      </c>
      <c r="D2612" t="s">
        <v>75</v>
      </c>
      <c r="E2612" s="2">
        <v>3</v>
      </c>
      <c r="F2612" t="str">
        <f t="shared" si="40"/>
        <v>BMW 3</v>
      </c>
      <c r="G2612" t="s">
        <v>2776</v>
      </c>
      <c r="H2612" s="2" t="s">
        <v>17</v>
      </c>
      <c r="I2612" s="5">
        <v>239000</v>
      </c>
      <c r="J2612" s="2">
        <v>2014</v>
      </c>
      <c r="K2612" s="2">
        <v>135</v>
      </c>
      <c r="L2612" t="s">
        <v>30</v>
      </c>
      <c r="M2612" s="3">
        <v>15600</v>
      </c>
      <c r="N2612" s="2" t="s">
        <v>13348</v>
      </c>
    </row>
    <row r="2613" spans="1:14" x14ac:dyDescent="0.25">
      <c r="A2613" t="s">
        <v>12</v>
      </c>
      <c r="B2613" s="1" t="s">
        <v>4478</v>
      </c>
      <c r="C2613" t="s">
        <v>4479</v>
      </c>
      <c r="D2613" t="s">
        <v>75</v>
      </c>
      <c r="E2613" s="2">
        <v>3</v>
      </c>
      <c r="F2613" t="str">
        <f t="shared" si="40"/>
        <v>BMW 3</v>
      </c>
      <c r="G2613" t="s">
        <v>4480</v>
      </c>
      <c r="H2613" s="2" t="s">
        <v>17</v>
      </c>
      <c r="I2613" s="5">
        <v>138000</v>
      </c>
      <c r="J2613" s="2">
        <v>2019</v>
      </c>
      <c r="K2613" s="2">
        <v>140</v>
      </c>
      <c r="M2613" s="3">
        <v>33000</v>
      </c>
      <c r="N2613" s="2" t="s">
        <v>4431</v>
      </c>
    </row>
    <row r="2614" spans="1:14" x14ac:dyDescent="0.25">
      <c r="A2614" t="s">
        <v>12</v>
      </c>
      <c r="B2614" s="1" t="s">
        <v>14687</v>
      </c>
      <c r="C2614" t="s">
        <v>14688</v>
      </c>
      <c r="D2614" t="s">
        <v>75</v>
      </c>
      <c r="E2614" s="2">
        <v>3</v>
      </c>
      <c r="F2614" t="str">
        <f t="shared" si="40"/>
        <v>BMW 3</v>
      </c>
      <c r="G2614" t="s">
        <v>14689</v>
      </c>
      <c r="H2614" s="2" t="s">
        <v>17</v>
      </c>
      <c r="I2614" s="5">
        <v>104000</v>
      </c>
      <c r="J2614" s="2">
        <v>2016</v>
      </c>
      <c r="K2614" s="2">
        <v>145</v>
      </c>
      <c r="L2614" t="s">
        <v>45</v>
      </c>
      <c r="M2614" s="3">
        <v>18000</v>
      </c>
      <c r="N2614" s="2" t="s">
        <v>14679</v>
      </c>
    </row>
    <row r="2615" spans="1:14" x14ac:dyDescent="0.25">
      <c r="A2615" t="s">
        <v>12</v>
      </c>
      <c r="B2615" s="1" t="s">
        <v>17075</v>
      </c>
      <c r="C2615" t="s">
        <v>17076</v>
      </c>
      <c r="D2615" t="s">
        <v>75</v>
      </c>
      <c r="E2615" s="2">
        <v>3</v>
      </c>
      <c r="F2615" t="str">
        <f t="shared" si="40"/>
        <v>BMW 3</v>
      </c>
      <c r="G2615" t="s">
        <v>17077</v>
      </c>
      <c r="H2615" s="2" t="s">
        <v>17</v>
      </c>
      <c r="I2615" s="5">
        <v>200000</v>
      </c>
      <c r="J2615" s="2">
        <v>2013</v>
      </c>
      <c r="K2615" s="2">
        <v>145</v>
      </c>
      <c r="M2615" s="3">
        <v>15000</v>
      </c>
      <c r="N2615" s="2" t="s">
        <v>17078</v>
      </c>
    </row>
    <row r="2616" spans="1:14" x14ac:dyDescent="0.25">
      <c r="A2616" t="s">
        <v>12</v>
      </c>
      <c r="B2616" s="1" t="s">
        <v>6789</v>
      </c>
      <c r="C2616" t="s">
        <v>5859</v>
      </c>
      <c r="D2616" t="s">
        <v>75</v>
      </c>
      <c r="E2616" s="2">
        <v>3</v>
      </c>
      <c r="F2616" t="str">
        <f t="shared" si="40"/>
        <v>BMW 3</v>
      </c>
      <c r="G2616" t="s">
        <v>6790</v>
      </c>
      <c r="H2616" s="2" t="s">
        <v>17</v>
      </c>
      <c r="I2616" s="5">
        <v>46000</v>
      </c>
      <c r="J2616" s="2">
        <v>2021</v>
      </c>
      <c r="K2616" s="2">
        <v>140</v>
      </c>
      <c r="L2616" t="s">
        <v>45</v>
      </c>
      <c r="M2616" s="3">
        <v>45000</v>
      </c>
      <c r="N2616" s="2" t="s">
        <v>4798</v>
      </c>
    </row>
    <row r="2617" spans="1:14" x14ac:dyDescent="0.25">
      <c r="A2617" t="s">
        <v>12</v>
      </c>
      <c r="B2617" s="1" t="s">
        <v>9502</v>
      </c>
      <c r="C2617" t="s">
        <v>9503</v>
      </c>
      <c r="D2617" t="s">
        <v>75</v>
      </c>
      <c r="E2617" s="2">
        <v>3</v>
      </c>
      <c r="F2617" t="str">
        <f t="shared" si="40"/>
        <v>BMW 3</v>
      </c>
      <c r="G2617" t="s">
        <v>9504</v>
      </c>
      <c r="H2617" s="2" t="s">
        <v>17</v>
      </c>
      <c r="I2617" s="5">
        <v>178000</v>
      </c>
      <c r="J2617" s="2">
        <v>2016</v>
      </c>
      <c r="K2617" s="2">
        <v>120</v>
      </c>
      <c r="L2617" t="s">
        <v>30</v>
      </c>
      <c r="M2617" s="3">
        <v>16200</v>
      </c>
      <c r="N2617" s="2" t="s">
        <v>9190</v>
      </c>
    </row>
    <row r="2618" spans="1:14" x14ac:dyDescent="0.25">
      <c r="A2618" t="s">
        <v>12</v>
      </c>
      <c r="B2618" s="1" t="s">
        <v>14296</v>
      </c>
      <c r="C2618" t="s">
        <v>14297</v>
      </c>
      <c r="D2618" t="s">
        <v>75</v>
      </c>
      <c r="E2618" s="2">
        <v>3</v>
      </c>
      <c r="F2618" t="str">
        <f t="shared" si="40"/>
        <v>BMW 3</v>
      </c>
      <c r="G2618" t="s">
        <v>14298</v>
      </c>
      <c r="H2618" s="2" t="s">
        <v>17</v>
      </c>
      <c r="I2618" s="5">
        <v>160000</v>
      </c>
      <c r="J2618" s="2">
        <v>2016</v>
      </c>
      <c r="K2618" s="2">
        <v>140</v>
      </c>
      <c r="L2618" t="s">
        <v>30</v>
      </c>
      <c r="M2618" s="3">
        <v>15900</v>
      </c>
      <c r="N2618" s="2" t="s">
        <v>14287</v>
      </c>
    </row>
    <row r="2619" spans="1:14" x14ac:dyDescent="0.25">
      <c r="A2619" t="s">
        <v>12</v>
      </c>
      <c r="B2619" s="1" t="s">
        <v>11302</v>
      </c>
      <c r="C2619" t="s">
        <v>1051</v>
      </c>
      <c r="D2619" t="s">
        <v>75</v>
      </c>
      <c r="E2619" s="2">
        <v>3</v>
      </c>
      <c r="F2619" t="str">
        <f t="shared" si="40"/>
        <v>BMW 3</v>
      </c>
      <c r="G2619"/>
      <c r="H2619" s="2" t="s">
        <v>25179</v>
      </c>
      <c r="I2619" s="5">
        <v>46243</v>
      </c>
      <c r="J2619" s="2">
        <v>2019</v>
      </c>
      <c r="K2619" s="2">
        <v>140</v>
      </c>
      <c r="M2619" s="3">
        <v>38900</v>
      </c>
      <c r="N2619" s="2" t="s">
        <v>19</v>
      </c>
    </row>
    <row r="2620" spans="1:14" x14ac:dyDescent="0.25">
      <c r="A2620" t="s">
        <v>12</v>
      </c>
      <c r="B2620" s="1" t="s">
        <v>9280</v>
      </c>
      <c r="C2620" t="s">
        <v>1051</v>
      </c>
      <c r="D2620" t="s">
        <v>75</v>
      </c>
      <c r="E2620" s="2">
        <v>3</v>
      </c>
      <c r="F2620" t="str">
        <f t="shared" si="40"/>
        <v>BMW 3</v>
      </c>
      <c r="G2620"/>
      <c r="H2620" s="2" t="s">
        <v>25179</v>
      </c>
      <c r="I2620" s="5">
        <v>69891</v>
      </c>
      <c r="J2620" s="2">
        <v>2020</v>
      </c>
      <c r="K2620" s="2">
        <v>140</v>
      </c>
      <c r="M2620" s="3">
        <v>40900</v>
      </c>
      <c r="N2620" s="2" t="s">
        <v>19</v>
      </c>
    </row>
    <row r="2621" spans="1:14" x14ac:dyDescent="0.25">
      <c r="A2621" t="s">
        <v>12</v>
      </c>
      <c r="B2621" s="1" t="s">
        <v>11568</v>
      </c>
      <c r="C2621" t="s">
        <v>11569</v>
      </c>
      <c r="D2621" t="s">
        <v>75</v>
      </c>
      <c r="E2621" s="2">
        <v>3</v>
      </c>
      <c r="F2621" t="str">
        <f t="shared" si="40"/>
        <v>BMW 3</v>
      </c>
      <c r="G2621" t="s">
        <v>11570</v>
      </c>
      <c r="H2621" s="2" t="s">
        <v>17</v>
      </c>
      <c r="I2621" s="5">
        <v>59000</v>
      </c>
      <c r="J2621" s="2">
        <v>2020</v>
      </c>
      <c r="K2621" s="2">
        <v>140</v>
      </c>
      <c r="L2621" t="s">
        <v>30</v>
      </c>
      <c r="M2621" s="3">
        <v>44500</v>
      </c>
      <c r="N2621" s="2" t="s">
        <v>11546</v>
      </c>
    </row>
    <row r="2622" spans="1:14" x14ac:dyDescent="0.25">
      <c r="A2622" t="s">
        <v>12</v>
      </c>
      <c r="B2622" s="1" t="s">
        <v>11523</v>
      </c>
      <c r="C2622" t="s">
        <v>11518</v>
      </c>
      <c r="D2622" t="s">
        <v>75</v>
      </c>
      <c r="E2622" s="2">
        <v>3</v>
      </c>
      <c r="F2622" t="str">
        <f t="shared" si="40"/>
        <v>BMW 3</v>
      </c>
      <c r="G2622" t="s">
        <v>11524</v>
      </c>
      <c r="H2622" s="2" t="s">
        <v>17</v>
      </c>
      <c r="I2622" s="5">
        <v>232200</v>
      </c>
      <c r="J2622" s="2">
        <v>2013</v>
      </c>
      <c r="K2622" s="2">
        <v>160</v>
      </c>
      <c r="L2622" t="s">
        <v>30</v>
      </c>
      <c r="M2622" s="3">
        <v>16900</v>
      </c>
      <c r="N2622" s="2" t="s">
        <v>11496</v>
      </c>
    </row>
    <row r="2623" spans="1:14" x14ac:dyDescent="0.25">
      <c r="A2623" t="s">
        <v>12</v>
      </c>
      <c r="B2623" s="1" t="s">
        <v>3542</v>
      </c>
      <c r="C2623" t="s">
        <v>3543</v>
      </c>
      <c r="D2623" t="s">
        <v>75</v>
      </c>
      <c r="E2623" s="2">
        <v>3</v>
      </c>
      <c r="F2623" t="str">
        <f t="shared" si="40"/>
        <v>BMW 3</v>
      </c>
      <c r="G2623" t="s">
        <v>3544</v>
      </c>
      <c r="H2623" s="2" t="s">
        <v>17</v>
      </c>
      <c r="I2623" s="5">
        <v>170000</v>
      </c>
      <c r="J2623" s="2">
        <v>2013</v>
      </c>
      <c r="K2623" s="2">
        <v>190</v>
      </c>
      <c r="L2623" t="s">
        <v>18</v>
      </c>
      <c r="M2623" s="3">
        <v>17500</v>
      </c>
      <c r="N2623" s="2" t="s">
        <v>3249</v>
      </c>
    </row>
    <row r="2624" spans="1:14" x14ac:dyDescent="0.25">
      <c r="A2624" t="s">
        <v>12</v>
      </c>
      <c r="B2624" s="1" t="s">
        <v>13062</v>
      </c>
      <c r="C2624" t="s">
        <v>13063</v>
      </c>
      <c r="D2624" t="s">
        <v>75</v>
      </c>
      <c r="E2624" s="2">
        <v>3</v>
      </c>
      <c r="F2624" t="str">
        <f t="shared" si="40"/>
        <v>BMW 3</v>
      </c>
      <c r="G2624" t="s">
        <v>13064</v>
      </c>
      <c r="H2624" s="2" t="s">
        <v>17</v>
      </c>
      <c r="I2624" s="5">
        <v>169990</v>
      </c>
      <c r="J2624" s="2">
        <v>2015</v>
      </c>
      <c r="K2624" s="2">
        <v>190</v>
      </c>
      <c r="L2624" t="s">
        <v>25</v>
      </c>
      <c r="M2624" s="3">
        <v>20600</v>
      </c>
      <c r="N2624" s="2" t="s">
        <v>13025</v>
      </c>
    </row>
    <row r="2625" spans="1:14" x14ac:dyDescent="0.25">
      <c r="A2625" t="s">
        <v>12</v>
      </c>
      <c r="B2625" s="1" t="s">
        <v>11577</v>
      </c>
      <c r="C2625" t="s">
        <v>11578</v>
      </c>
      <c r="D2625" t="s">
        <v>75</v>
      </c>
      <c r="E2625" s="2">
        <v>3</v>
      </c>
      <c r="F2625" t="str">
        <f t="shared" si="40"/>
        <v>BMW 3</v>
      </c>
      <c r="G2625" t="s">
        <v>11579</v>
      </c>
      <c r="H2625" s="2" t="s">
        <v>17</v>
      </c>
      <c r="I2625" s="5">
        <v>210000</v>
      </c>
      <c r="J2625" s="2">
        <v>2013</v>
      </c>
      <c r="K2625" s="2">
        <v>135</v>
      </c>
      <c r="L2625" t="s">
        <v>37</v>
      </c>
      <c r="M2625" s="3">
        <v>13500</v>
      </c>
      <c r="N2625" s="2" t="s">
        <v>11533</v>
      </c>
    </row>
    <row r="2626" spans="1:14" x14ac:dyDescent="0.25">
      <c r="A2626" t="s">
        <v>12</v>
      </c>
      <c r="B2626" s="1" t="s">
        <v>8891</v>
      </c>
      <c r="C2626" t="s">
        <v>8892</v>
      </c>
      <c r="D2626" t="s">
        <v>75</v>
      </c>
      <c r="E2626" s="2">
        <v>3</v>
      </c>
      <c r="F2626" t="str">
        <f t="shared" si="40"/>
        <v>BMW 3</v>
      </c>
      <c r="G2626" t="s">
        <v>8893</v>
      </c>
      <c r="H2626" s="2" t="s">
        <v>17</v>
      </c>
      <c r="I2626" s="5">
        <v>250000</v>
      </c>
      <c r="J2626" s="2">
        <v>2013</v>
      </c>
      <c r="K2626" s="2">
        <v>135</v>
      </c>
      <c r="L2626" t="s">
        <v>30</v>
      </c>
      <c r="M2626" s="3">
        <v>13700</v>
      </c>
      <c r="N2626" s="2" t="s">
        <v>8823</v>
      </c>
    </row>
    <row r="2627" spans="1:14" x14ac:dyDescent="0.25">
      <c r="A2627" t="s">
        <v>12</v>
      </c>
      <c r="B2627" s="1" t="s">
        <v>15060</v>
      </c>
      <c r="C2627" t="s">
        <v>15061</v>
      </c>
      <c r="D2627" t="s">
        <v>75</v>
      </c>
      <c r="E2627" s="2">
        <v>3</v>
      </c>
      <c r="F2627" t="str">
        <f t="shared" ref="F2627:F2690" si="41">D2627&amp; " " &amp; E2627</f>
        <v>BMW 3</v>
      </c>
      <c r="G2627" t="s">
        <v>3006</v>
      </c>
      <c r="H2627" s="2" t="s">
        <v>17</v>
      </c>
      <c r="I2627" s="5">
        <v>260000</v>
      </c>
      <c r="J2627" s="2">
        <v>2013</v>
      </c>
      <c r="K2627" s="2">
        <v>105</v>
      </c>
      <c r="L2627" t="s">
        <v>30</v>
      </c>
      <c r="M2627" s="3">
        <v>10700</v>
      </c>
      <c r="N2627" s="2" t="s">
        <v>15055</v>
      </c>
    </row>
    <row r="2628" spans="1:14" x14ac:dyDescent="0.25">
      <c r="A2628" t="s">
        <v>12</v>
      </c>
      <c r="B2628" s="1" t="s">
        <v>4038</v>
      </c>
      <c r="C2628" t="s">
        <v>4039</v>
      </c>
      <c r="D2628" t="s">
        <v>75</v>
      </c>
      <c r="E2628" s="2">
        <v>3</v>
      </c>
      <c r="F2628" t="str">
        <f t="shared" si="41"/>
        <v>BMW 3</v>
      </c>
      <c r="G2628" t="s">
        <v>3006</v>
      </c>
      <c r="H2628" s="2" t="s">
        <v>17</v>
      </c>
      <c r="I2628" s="5">
        <v>250000</v>
      </c>
      <c r="J2628" s="2">
        <v>2014</v>
      </c>
      <c r="K2628" s="2">
        <v>105</v>
      </c>
      <c r="L2628" t="s">
        <v>60</v>
      </c>
      <c r="M2628" s="3">
        <v>12000</v>
      </c>
      <c r="N2628" s="2" t="s">
        <v>3698</v>
      </c>
    </row>
    <row r="2629" spans="1:14" x14ac:dyDescent="0.25">
      <c r="A2629" t="s">
        <v>12</v>
      </c>
      <c r="B2629" s="1" t="s">
        <v>3004</v>
      </c>
      <c r="C2629" t="s">
        <v>3005</v>
      </c>
      <c r="D2629" t="s">
        <v>75</v>
      </c>
      <c r="E2629" s="2">
        <v>3</v>
      </c>
      <c r="F2629" t="str">
        <f t="shared" si="41"/>
        <v>BMW 3</v>
      </c>
      <c r="G2629" t="s">
        <v>3006</v>
      </c>
      <c r="H2629" s="2" t="s">
        <v>17</v>
      </c>
      <c r="I2629" s="5">
        <v>240000</v>
      </c>
      <c r="J2629" s="2">
        <v>2013</v>
      </c>
      <c r="K2629" s="2">
        <v>105</v>
      </c>
      <c r="L2629" t="s">
        <v>37</v>
      </c>
      <c r="M2629" s="3">
        <v>11000</v>
      </c>
      <c r="N2629" s="2" t="s">
        <v>2899</v>
      </c>
    </row>
    <row r="2630" spans="1:14" x14ac:dyDescent="0.25">
      <c r="A2630" t="s">
        <v>12</v>
      </c>
      <c r="B2630" s="1" t="s">
        <v>5674</v>
      </c>
      <c r="C2630" t="s">
        <v>5675</v>
      </c>
      <c r="D2630" t="s">
        <v>75</v>
      </c>
      <c r="E2630" s="2">
        <v>3</v>
      </c>
      <c r="F2630" t="str">
        <f t="shared" si="41"/>
        <v>BMW 3</v>
      </c>
      <c r="G2630" t="s">
        <v>5676</v>
      </c>
      <c r="H2630" s="2" t="s">
        <v>17</v>
      </c>
      <c r="I2630" s="5">
        <v>264000</v>
      </c>
      <c r="J2630" s="2">
        <v>2013</v>
      </c>
      <c r="K2630" s="2">
        <v>105</v>
      </c>
      <c r="L2630" t="s">
        <v>18</v>
      </c>
      <c r="M2630" s="3">
        <v>11500</v>
      </c>
      <c r="N2630" s="2" t="s">
        <v>5614</v>
      </c>
    </row>
    <row r="2631" spans="1:14" x14ac:dyDescent="0.25">
      <c r="A2631" t="s">
        <v>12</v>
      </c>
      <c r="B2631" s="1" t="s">
        <v>16027</v>
      </c>
      <c r="C2631" t="s">
        <v>16028</v>
      </c>
      <c r="D2631" t="s">
        <v>75</v>
      </c>
      <c r="E2631" s="2">
        <v>4</v>
      </c>
      <c r="F2631" t="str">
        <f t="shared" si="41"/>
        <v>BMW 4</v>
      </c>
      <c r="G2631" t="s">
        <v>5409</v>
      </c>
      <c r="H2631" s="2" t="s">
        <v>17</v>
      </c>
      <c r="I2631" s="5">
        <v>130000</v>
      </c>
      <c r="J2631" s="2">
        <v>2015</v>
      </c>
      <c r="K2631" s="2">
        <v>140</v>
      </c>
      <c r="L2631" t="s">
        <v>121</v>
      </c>
      <c r="M2631" s="3">
        <v>22000</v>
      </c>
      <c r="N2631" s="2" t="s">
        <v>15453</v>
      </c>
    </row>
    <row r="2632" spans="1:14" x14ac:dyDescent="0.25">
      <c r="A2632" t="s">
        <v>12</v>
      </c>
      <c r="B2632" s="1" t="s">
        <v>10727</v>
      </c>
      <c r="C2632" t="s">
        <v>10728</v>
      </c>
      <c r="D2632" t="s">
        <v>75</v>
      </c>
      <c r="E2632" s="2">
        <v>4</v>
      </c>
      <c r="F2632" t="str">
        <f t="shared" si="41"/>
        <v>BMW 4</v>
      </c>
      <c r="G2632" t="s">
        <v>10729</v>
      </c>
      <c r="H2632" s="2" t="s">
        <v>17</v>
      </c>
      <c r="I2632" s="5">
        <v>163000</v>
      </c>
      <c r="J2632" s="2">
        <v>2013</v>
      </c>
      <c r="K2632" s="2">
        <v>135</v>
      </c>
      <c r="L2632" t="s">
        <v>121</v>
      </c>
      <c r="M2632" s="3">
        <v>20000</v>
      </c>
      <c r="N2632" s="2" t="s">
        <v>10418</v>
      </c>
    </row>
    <row r="2633" spans="1:14" x14ac:dyDescent="0.25">
      <c r="A2633" t="s">
        <v>12</v>
      </c>
      <c r="B2633" s="1" t="s">
        <v>16448</v>
      </c>
      <c r="C2633" t="s">
        <v>16449</v>
      </c>
      <c r="D2633" t="s">
        <v>75</v>
      </c>
      <c r="E2633" s="2">
        <v>4</v>
      </c>
      <c r="F2633" t="str">
        <f t="shared" si="41"/>
        <v>BMW 4</v>
      </c>
      <c r="G2633" t="s">
        <v>159</v>
      </c>
      <c r="H2633" s="2" t="s">
        <v>17</v>
      </c>
      <c r="I2633" s="5">
        <v>109000</v>
      </c>
      <c r="J2633" s="2">
        <v>2015</v>
      </c>
      <c r="K2633" s="2">
        <v>110</v>
      </c>
      <c r="L2633" t="s">
        <v>30</v>
      </c>
      <c r="M2633" s="3">
        <v>25218</v>
      </c>
      <c r="N2633" s="2" t="s">
        <v>16442</v>
      </c>
    </row>
    <row r="2634" spans="1:14" x14ac:dyDescent="0.25">
      <c r="A2634" t="s">
        <v>12</v>
      </c>
      <c r="B2634" s="1" t="s">
        <v>14056</v>
      </c>
      <c r="C2634" t="s">
        <v>14057</v>
      </c>
      <c r="D2634" t="s">
        <v>75</v>
      </c>
      <c r="E2634" s="2">
        <v>4</v>
      </c>
      <c r="F2634" t="str">
        <f t="shared" si="41"/>
        <v>BMW 4</v>
      </c>
      <c r="G2634" t="s">
        <v>14058</v>
      </c>
      <c r="H2634" s="2" t="s">
        <v>17</v>
      </c>
      <c r="I2634" s="5">
        <v>198000</v>
      </c>
      <c r="J2634" s="2">
        <v>2015</v>
      </c>
      <c r="K2634" s="2">
        <v>135</v>
      </c>
      <c r="L2634" t="s">
        <v>18</v>
      </c>
      <c r="M2634" s="3">
        <v>26500</v>
      </c>
      <c r="N2634" s="2" t="s">
        <v>14038</v>
      </c>
    </row>
    <row r="2635" spans="1:14" x14ac:dyDescent="0.25">
      <c r="A2635" t="s">
        <v>12</v>
      </c>
      <c r="B2635" s="1" t="s">
        <v>5407</v>
      </c>
      <c r="C2635" t="s">
        <v>5408</v>
      </c>
      <c r="D2635" t="s">
        <v>75</v>
      </c>
      <c r="E2635" s="2">
        <v>4</v>
      </c>
      <c r="F2635" t="str">
        <f t="shared" si="41"/>
        <v>BMW 4</v>
      </c>
      <c r="G2635" t="s">
        <v>5409</v>
      </c>
      <c r="H2635" s="2" t="s">
        <v>17</v>
      </c>
      <c r="I2635" s="5">
        <v>148000</v>
      </c>
      <c r="J2635" s="2">
        <v>2014</v>
      </c>
      <c r="L2635" t="s">
        <v>18</v>
      </c>
      <c r="M2635" s="3">
        <v>27000</v>
      </c>
      <c r="N2635" s="2" t="s">
        <v>5381</v>
      </c>
    </row>
    <row r="2636" spans="1:14" x14ac:dyDescent="0.25">
      <c r="A2636" t="s">
        <v>12</v>
      </c>
      <c r="B2636" s="1" t="s">
        <v>13140</v>
      </c>
      <c r="C2636" t="s">
        <v>13141</v>
      </c>
      <c r="D2636" t="s">
        <v>75</v>
      </c>
      <c r="E2636" s="2">
        <v>4</v>
      </c>
      <c r="F2636" t="str">
        <f t="shared" si="41"/>
        <v>BMW 4</v>
      </c>
      <c r="G2636" t="s">
        <v>13142</v>
      </c>
      <c r="H2636" s="2" t="s">
        <v>17</v>
      </c>
      <c r="I2636" s="5">
        <v>176000</v>
      </c>
      <c r="J2636" s="2">
        <v>2016</v>
      </c>
      <c r="K2636" s="2">
        <v>165</v>
      </c>
      <c r="L2636" t="s">
        <v>30</v>
      </c>
      <c r="M2636" s="3">
        <v>25000</v>
      </c>
      <c r="N2636" s="2" t="s">
        <v>9374</v>
      </c>
    </row>
    <row r="2637" spans="1:14" x14ac:dyDescent="0.25">
      <c r="A2637" t="s">
        <v>12</v>
      </c>
      <c r="B2637" s="1" t="s">
        <v>179</v>
      </c>
      <c r="C2637" t="s">
        <v>180</v>
      </c>
      <c r="D2637" t="s">
        <v>75</v>
      </c>
      <c r="E2637" s="2">
        <v>4</v>
      </c>
      <c r="F2637" t="str">
        <f t="shared" si="41"/>
        <v>BMW 4</v>
      </c>
      <c r="G2637"/>
      <c r="H2637" s="2" t="s">
        <v>17</v>
      </c>
      <c r="I2637" s="5">
        <v>80000</v>
      </c>
      <c r="J2637" s="2">
        <v>2014</v>
      </c>
      <c r="K2637" s="2">
        <v>147</v>
      </c>
      <c r="L2637" t="s">
        <v>18</v>
      </c>
      <c r="M2637" s="3">
        <v>37500</v>
      </c>
      <c r="N2637" s="2" t="s">
        <v>19</v>
      </c>
    </row>
    <row r="2638" spans="1:14" x14ac:dyDescent="0.25">
      <c r="A2638" t="s">
        <v>12</v>
      </c>
      <c r="B2638" s="1" t="s">
        <v>12387</v>
      </c>
      <c r="C2638" t="s">
        <v>12388</v>
      </c>
      <c r="D2638" t="s">
        <v>75</v>
      </c>
      <c r="E2638" s="2">
        <v>4</v>
      </c>
      <c r="F2638" t="str">
        <f t="shared" si="41"/>
        <v>BMW 4</v>
      </c>
      <c r="G2638" t="s">
        <v>12389</v>
      </c>
      <c r="H2638" s="2" t="s">
        <v>17</v>
      </c>
      <c r="I2638" s="5">
        <v>134000</v>
      </c>
      <c r="J2638" s="2">
        <v>2014</v>
      </c>
      <c r="K2638" s="2">
        <v>130</v>
      </c>
      <c r="L2638" t="s">
        <v>30</v>
      </c>
      <c r="M2638" s="3">
        <v>23000</v>
      </c>
      <c r="N2638" s="2" t="s">
        <v>12386</v>
      </c>
    </row>
    <row r="2639" spans="1:14" x14ac:dyDescent="0.25">
      <c r="A2639" t="s">
        <v>12</v>
      </c>
      <c r="B2639" s="1" t="s">
        <v>12016</v>
      </c>
      <c r="C2639" t="s">
        <v>513</v>
      </c>
      <c r="D2639" t="s">
        <v>75</v>
      </c>
      <c r="E2639" s="2">
        <v>4</v>
      </c>
      <c r="F2639" t="str">
        <f t="shared" si="41"/>
        <v>BMW 4</v>
      </c>
      <c r="G2639" t="s">
        <v>76</v>
      </c>
      <c r="H2639" s="2" t="s">
        <v>17</v>
      </c>
      <c r="I2639" s="5">
        <v>198000</v>
      </c>
      <c r="J2639" s="2">
        <v>2014</v>
      </c>
      <c r="K2639" s="2">
        <v>135</v>
      </c>
      <c r="L2639" t="s">
        <v>30</v>
      </c>
      <c r="M2639" s="3">
        <v>20000</v>
      </c>
      <c r="N2639" s="2" t="s">
        <v>7377</v>
      </c>
    </row>
    <row r="2640" spans="1:14" x14ac:dyDescent="0.25">
      <c r="A2640" t="s">
        <v>12</v>
      </c>
      <c r="B2640" s="1" t="s">
        <v>8260</v>
      </c>
      <c r="C2640" t="s">
        <v>8208</v>
      </c>
      <c r="D2640" t="s">
        <v>75</v>
      </c>
      <c r="E2640" s="2">
        <v>4</v>
      </c>
      <c r="F2640" t="str">
        <f t="shared" si="41"/>
        <v>BMW 4</v>
      </c>
      <c r="G2640" t="s">
        <v>76</v>
      </c>
      <c r="H2640" s="2" t="s">
        <v>17</v>
      </c>
      <c r="I2640" s="5">
        <v>189000</v>
      </c>
      <c r="J2640" s="2">
        <v>2014</v>
      </c>
      <c r="K2640" s="2">
        <v>140</v>
      </c>
      <c r="L2640" t="s">
        <v>25</v>
      </c>
      <c r="M2640" s="3">
        <v>19950</v>
      </c>
      <c r="N2640" s="2" t="s">
        <v>8231</v>
      </c>
    </row>
    <row r="2641" spans="1:14" x14ac:dyDescent="0.25">
      <c r="A2641" t="s">
        <v>12</v>
      </c>
      <c r="B2641" s="1" t="s">
        <v>7255</v>
      </c>
      <c r="C2641" t="s">
        <v>7256</v>
      </c>
      <c r="D2641" t="s">
        <v>75</v>
      </c>
      <c r="E2641" s="2">
        <v>4</v>
      </c>
      <c r="F2641" t="str">
        <f t="shared" si="41"/>
        <v>BMW 4</v>
      </c>
      <c r="G2641" t="s">
        <v>5409</v>
      </c>
      <c r="H2641" s="2" t="s">
        <v>17</v>
      </c>
      <c r="I2641" s="5">
        <v>117000</v>
      </c>
      <c r="J2641" s="2">
        <v>2018</v>
      </c>
      <c r="K2641" s="2">
        <v>140</v>
      </c>
      <c r="L2641" t="s">
        <v>30</v>
      </c>
      <c r="M2641" s="3">
        <v>20000</v>
      </c>
      <c r="N2641" s="2" t="s">
        <v>7196</v>
      </c>
    </row>
    <row r="2642" spans="1:14" x14ac:dyDescent="0.25">
      <c r="A2642" t="s">
        <v>12</v>
      </c>
      <c r="B2642" s="1" t="s">
        <v>9075</v>
      </c>
      <c r="C2642" t="s">
        <v>9076</v>
      </c>
      <c r="D2642" t="s">
        <v>75</v>
      </c>
      <c r="E2642" s="2">
        <v>4</v>
      </c>
      <c r="F2642" t="str">
        <f t="shared" si="41"/>
        <v>BMW 4</v>
      </c>
      <c r="G2642" t="s">
        <v>9077</v>
      </c>
      <c r="H2642" s="2" t="s">
        <v>36</v>
      </c>
      <c r="I2642" s="5">
        <v>83000</v>
      </c>
      <c r="J2642" s="2">
        <v>2013</v>
      </c>
      <c r="K2642" s="2">
        <v>135</v>
      </c>
      <c r="L2642" t="s">
        <v>37</v>
      </c>
      <c r="M2642" s="3">
        <v>20000</v>
      </c>
      <c r="N2642" s="2" t="s">
        <v>9039</v>
      </c>
    </row>
    <row r="2643" spans="1:14" x14ac:dyDescent="0.25">
      <c r="A2643" t="s">
        <v>12</v>
      </c>
      <c r="B2643" s="1" t="s">
        <v>1772</v>
      </c>
      <c r="C2643" t="s">
        <v>1773</v>
      </c>
      <c r="D2643" t="s">
        <v>75</v>
      </c>
      <c r="E2643" s="2">
        <v>4</v>
      </c>
      <c r="F2643" t="str">
        <f t="shared" si="41"/>
        <v>BMW 4</v>
      </c>
      <c r="G2643" t="s">
        <v>1774</v>
      </c>
      <c r="H2643" s="2" t="s">
        <v>17</v>
      </c>
      <c r="I2643" s="5">
        <v>280000</v>
      </c>
      <c r="J2643" s="2">
        <v>2014</v>
      </c>
      <c r="K2643" s="2">
        <v>135</v>
      </c>
      <c r="L2643" t="s">
        <v>1775</v>
      </c>
      <c r="M2643" s="3">
        <v>18700</v>
      </c>
      <c r="N2643" s="2" t="s">
        <v>1710</v>
      </c>
    </row>
    <row r="2644" spans="1:14" x14ac:dyDescent="0.25">
      <c r="A2644" t="s">
        <v>12</v>
      </c>
      <c r="B2644" s="1" t="s">
        <v>3639</v>
      </c>
      <c r="C2644" t="s">
        <v>3640</v>
      </c>
      <c r="D2644" t="s">
        <v>75</v>
      </c>
      <c r="E2644" s="2">
        <v>4</v>
      </c>
      <c r="F2644" t="str">
        <f t="shared" si="41"/>
        <v>BMW 4</v>
      </c>
      <c r="G2644" t="s">
        <v>3641</v>
      </c>
      <c r="H2644" s="2" t="s">
        <v>17</v>
      </c>
      <c r="I2644" s="5">
        <v>160000</v>
      </c>
      <c r="J2644" s="2">
        <v>2014</v>
      </c>
      <c r="K2644" s="2">
        <v>135</v>
      </c>
      <c r="L2644" t="s">
        <v>96</v>
      </c>
      <c r="M2644" s="3">
        <v>6700</v>
      </c>
      <c r="N2644" s="2" t="s">
        <v>3570</v>
      </c>
    </row>
    <row r="2645" spans="1:14" x14ac:dyDescent="0.25">
      <c r="A2645" t="s">
        <v>12</v>
      </c>
      <c r="B2645" s="1" t="s">
        <v>13813</v>
      </c>
      <c r="C2645" t="s">
        <v>1051</v>
      </c>
      <c r="D2645" t="s">
        <v>75</v>
      </c>
      <c r="E2645" s="2">
        <v>4</v>
      </c>
      <c r="F2645" t="str">
        <f t="shared" si="41"/>
        <v>BMW 4</v>
      </c>
      <c r="G2645"/>
      <c r="H2645" s="2" t="s">
        <v>25179</v>
      </c>
      <c r="I2645" s="5">
        <v>105973</v>
      </c>
      <c r="J2645" s="2">
        <v>2018</v>
      </c>
      <c r="K2645" s="2">
        <v>155</v>
      </c>
      <c r="M2645" s="3">
        <v>28700</v>
      </c>
      <c r="N2645" s="2" t="s">
        <v>19</v>
      </c>
    </row>
    <row r="2646" spans="1:14" x14ac:dyDescent="0.25">
      <c r="A2646" t="s">
        <v>12</v>
      </c>
      <c r="B2646" s="1" t="s">
        <v>13208</v>
      </c>
      <c r="C2646" t="s">
        <v>6972</v>
      </c>
      <c r="D2646" t="s">
        <v>75</v>
      </c>
      <c r="E2646" s="2">
        <v>4</v>
      </c>
      <c r="F2646" t="str">
        <f t="shared" si="41"/>
        <v>BMW 4</v>
      </c>
      <c r="G2646" t="s">
        <v>13209</v>
      </c>
      <c r="H2646" s="2" t="s">
        <v>17</v>
      </c>
      <c r="I2646" s="5">
        <v>117000</v>
      </c>
      <c r="J2646" s="2">
        <v>2015</v>
      </c>
      <c r="K2646" s="2">
        <v>160</v>
      </c>
      <c r="L2646" t="s">
        <v>18</v>
      </c>
      <c r="M2646" s="3">
        <v>29999</v>
      </c>
      <c r="N2646" s="2" t="s">
        <v>11213</v>
      </c>
    </row>
    <row r="2647" spans="1:14" x14ac:dyDescent="0.25">
      <c r="A2647" t="s">
        <v>12</v>
      </c>
      <c r="B2647" s="1" t="s">
        <v>15626</v>
      </c>
      <c r="C2647" t="s">
        <v>15627</v>
      </c>
      <c r="D2647" t="s">
        <v>75</v>
      </c>
      <c r="E2647" s="2">
        <v>4</v>
      </c>
      <c r="F2647" t="str">
        <f t="shared" si="41"/>
        <v>BMW 4</v>
      </c>
      <c r="G2647" t="s">
        <v>15628</v>
      </c>
      <c r="H2647" s="2" t="s">
        <v>36</v>
      </c>
      <c r="I2647" s="5">
        <v>180000</v>
      </c>
      <c r="J2647" s="2">
        <v>2014</v>
      </c>
      <c r="L2647" t="s">
        <v>1523</v>
      </c>
      <c r="M2647" s="3">
        <v>29000</v>
      </c>
      <c r="N2647" s="2" t="s">
        <v>15623</v>
      </c>
    </row>
    <row r="2648" spans="1:14" x14ac:dyDescent="0.25">
      <c r="A2648" t="s">
        <v>12</v>
      </c>
      <c r="B2648" s="1" t="s">
        <v>868</v>
      </c>
      <c r="C2648" t="s">
        <v>869</v>
      </c>
      <c r="D2648" t="s">
        <v>75</v>
      </c>
      <c r="E2648" s="2">
        <v>4</v>
      </c>
      <c r="F2648" t="str">
        <f t="shared" si="41"/>
        <v>BMW 4</v>
      </c>
      <c r="G2648" t="s">
        <v>870</v>
      </c>
      <c r="H2648" s="2" t="s">
        <v>17</v>
      </c>
      <c r="I2648" s="5">
        <v>211000</v>
      </c>
      <c r="J2648" s="2">
        <v>2015</v>
      </c>
      <c r="K2648" s="2">
        <v>230</v>
      </c>
      <c r="L2648" t="s">
        <v>18</v>
      </c>
      <c r="M2648" s="3">
        <v>25990</v>
      </c>
      <c r="N2648" s="2" t="s">
        <v>849</v>
      </c>
    </row>
    <row r="2649" spans="1:14" x14ac:dyDescent="0.25">
      <c r="A2649" t="s">
        <v>12</v>
      </c>
      <c r="B2649" s="1" t="s">
        <v>15087</v>
      </c>
      <c r="C2649" t="s">
        <v>15088</v>
      </c>
      <c r="D2649" t="s">
        <v>75</v>
      </c>
      <c r="E2649" s="2">
        <v>4</v>
      </c>
      <c r="F2649" t="str">
        <f t="shared" si="41"/>
        <v>BMW 4</v>
      </c>
      <c r="G2649" t="s">
        <v>15089</v>
      </c>
      <c r="H2649" s="2" t="s">
        <v>17</v>
      </c>
      <c r="I2649" s="5">
        <v>200000</v>
      </c>
      <c r="J2649" s="2">
        <v>2014</v>
      </c>
      <c r="K2649" s="2">
        <v>230</v>
      </c>
      <c r="L2649" t="s">
        <v>25</v>
      </c>
      <c r="M2649" s="3">
        <v>28500</v>
      </c>
      <c r="N2649" s="2" t="s">
        <v>15055</v>
      </c>
    </row>
    <row r="2650" spans="1:14" x14ac:dyDescent="0.25">
      <c r="A2650" t="s">
        <v>12</v>
      </c>
      <c r="B2650" s="1" t="s">
        <v>11889</v>
      </c>
      <c r="C2650" t="s">
        <v>11890</v>
      </c>
      <c r="D2650" t="s">
        <v>75</v>
      </c>
      <c r="E2650" s="2">
        <v>4</v>
      </c>
      <c r="F2650" t="str">
        <f t="shared" si="41"/>
        <v>BMW 4</v>
      </c>
      <c r="G2650"/>
      <c r="H2650" s="2" t="s">
        <v>17</v>
      </c>
      <c r="I2650" s="5">
        <v>190000</v>
      </c>
      <c r="J2650" s="2">
        <v>2014</v>
      </c>
      <c r="K2650" s="2">
        <v>105</v>
      </c>
      <c r="L2650" t="s">
        <v>25</v>
      </c>
      <c r="M2650" s="3">
        <v>16500</v>
      </c>
      <c r="N2650" s="2" t="s">
        <v>11865</v>
      </c>
    </row>
    <row r="2651" spans="1:14" x14ac:dyDescent="0.25">
      <c r="A2651" t="s">
        <v>12</v>
      </c>
      <c r="B2651" s="1" t="s">
        <v>4815</v>
      </c>
      <c r="C2651" t="s">
        <v>4816</v>
      </c>
      <c r="D2651" t="s">
        <v>75</v>
      </c>
      <c r="E2651" s="2">
        <v>4</v>
      </c>
      <c r="F2651" t="str">
        <f t="shared" si="41"/>
        <v>BMW 4</v>
      </c>
      <c r="G2651"/>
      <c r="H2651" s="2" t="s">
        <v>17</v>
      </c>
      <c r="I2651" s="5">
        <v>138700</v>
      </c>
      <c r="J2651" s="2">
        <v>2017</v>
      </c>
      <c r="K2651" s="2">
        <v>140</v>
      </c>
      <c r="L2651" t="s">
        <v>18</v>
      </c>
      <c r="M2651" s="3">
        <v>27200</v>
      </c>
      <c r="N2651" s="2" t="s">
        <v>4765</v>
      </c>
    </row>
    <row r="2652" spans="1:14" x14ac:dyDescent="0.25">
      <c r="A2652" t="s">
        <v>12</v>
      </c>
      <c r="B2652" s="1" t="s">
        <v>8663</v>
      </c>
      <c r="C2652" t="s">
        <v>8664</v>
      </c>
      <c r="D2652" t="s">
        <v>75</v>
      </c>
      <c r="E2652" s="2">
        <v>4</v>
      </c>
      <c r="F2652" t="str">
        <f t="shared" si="41"/>
        <v>BMW 4</v>
      </c>
      <c r="G2652" t="s">
        <v>159</v>
      </c>
      <c r="H2652" s="2" t="s">
        <v>17</v>
      </c>
      <c r="I2652" s="5">
        <v>234000</v>
      </c>
      <c r="J2652" s="2">
        <v>2015</v>
      </c>
      <c r="K2652" s="2">
        <v>140</v>
      </c>
      <c r="L2652" t="s">
        <v>96</v>
      </c>
      <c r="M2652" s="3">
        <v>20000</v>
      </c>
      <c r="N2652" s="2" t="s">
        <v>8632</v>
      </c>
    </row>
    <row r="2653" spans="1:14" x14ac:dyDescent="0.25">
      <c r="A2653" t="s">
        <v>12</v>
      </c>
      <c r="B2653" s="1" t="s">
        <v>8703</v>
      </c>
      <c r="C2653" t="s">
        <v>8704</v>
      </c>
      <c r="D2653" t="s">
        <v>75</v>
      </c>
      <c r="E2653" s="2">
        <v>4</v>
      </c>
      <c r="F2653" t="str">
        <f t="shared" si="41"/>
        <v>BMW 4</v>
      </c>
      <c r="G2653" t="s">
        <v>3054</v>
      </c>
      <c r="H2653" s="2" t="s">
        <v>17</v>
      </c>
      <c r="I2653" s="5">
        <v>140000</v>
      </c>
      <c r="J2653" s="2">
        <v>2016</v>
      </c>
      <c r="K2653" s="2">
        <v>140</v>
      </c>
      <c r="L2653" t="s">
        <v>54</v>
      </c>
      <c r="M2653" s="3">
        <v>22400</v>
      </c>
      <c r="N2653" s="2" t="s">
        <v>8632</v>
      </c>
    </row>
    <row r="2654" spans="1:14" x14ac:dyDescent="0.25">
      <c r="A2654" t="s">
        <v>12</v>
      </c>
      <c r="B2654" s="1" t="s">
        <v>13558</v>
      </c>
      <c r="C2654" t="s">
        <v>13559</v>
      </c>
      <c r="D2654" t="s">
        <v>75</v>
      </c>
      <c r="E2654" s="2">
        <v>4</v>
      </c>
      <c r="F2654" t="str">
        <f t="shared" si="41"/>
        <v>BMW 4</v>
      </c>
      <c r="G2654" t="s">
        <v>13560</v>
      </c>
      <c r="H2654" s="2" t="s">
        <v>17</v>
      </c>
      <c r="I2654" s="5">
        <v>275</v>
      </c>
      <c r="J2654" s="2">
        <v>2015</v>
      </c>
      <c r="L2654" t="s">
        <v>30</v>
      </c>
      <c r="M2654" s="3">
        <v>23500</v>
      </c>
      <c r="N2654" s="2" t="s">
        <v>13505</v>
      </c>
    </row>
    <row r="2655" spans="1:14" x14ac:dyDescent="0.25">
      <c r="A2655" t="s">
        <v>12</v>
      </c>
      <c r="B2655" s="1" t="s">
        <v>12632</v>
      </c>
      <c r="C2655" t="s">
        <v>12633</v>
      </c>
      <c r="D2655" t="s">
        <v>75</v>
      </c>
      <c r="E2655" s="2">
        <v>4</v>
      </c>
      <c r="F2655" t="str">
        <f t="shared" si="41"/>
        <v>BMW 4</v>
      </c>
      <c r="G2655" t="s">
        <v>12634</v>
      </c>
      <c r="H2655" s="2" t="s">
        <v>17</v>
      </c>
      <c r="I2655" s="5">
        <v>230000</v>
      </c>
      <c r="J2655" s="2">
        <v>2017</v>
      </c>
      <c r="K2655" s="2">
        <v>140</v>
      </c>
      <c r="L2655" t="s">
        <v>18</v>
      </c>
      <c r="M2655" s="3">
        <v>22799</v>
      </c>
      <c r="N2655" s="2" t="s">
        <v>12603</v>
      </c>
    </row>
    <row r="2656" spans="1:14" x14ac:dyDescent="0.25">
      <c r="A2656" t="s">
        <v>12</v>
      </c>
      <c r="B2656" s="1" t="s">
        <v>8577</v>
      </c>
      <c r="C2656" t="s">
        <v>8578</v>
      </c>
      <c r="D2656" t="s">
        <v>75</v>
      </c>
      <c r="E2656" s="2">
        <v>4</v>
      </c>
      <c r="F2656" t="str">
        <f t="shared" si="41"/>
        <v>BMW 4</v>
      </c>
      <c r="G2656" t="s">
        <v>8579</v>
      </c>
      <c r="H2656" s="2" t="s">
        <v>17</v>
      </c>
      <c r="I2656" s="5">
        <v>125000</v>
      </c>
      <c r="J2656" s="2">
        <v>2016</v>
      </c>
      <c r="K2656" s="2">
        <v>140</v>
      </c>
      <c r="L2656" t="s">
        <v>30</v>
      </c>
      <c r="M2656" s="3">
        <v>22700</v>
      </c>
      <c r="N2656" s="2" t="s">
        <v>6993</v>
      </c>
    </row>
    <row r="2657" spans="1:14" x14ac:dyDescent="0.25">
      <c r="A2657" t="s">
        <v>12</v>
      </c>
      <c r="B2657" s="1" t="s">
        <v>6128</v>
      </c>
      <c r="C2657" t="s">
        <v>6129</v>
      </c>
      <c r="D2657" t="s">
        <v>75</v>
      </c>
      <c r="E2657" s="2">
        <v>4</v>
      </c>
      <c r="F2657" t="str">
        <f t="shared" si="41"/>
        <v>BMW 4</v>
      </c>
      <c r="G2657" t="s">
        <v>2302</v>
      </c>
      <c r="H2657" s="2" t="s">
        <v>17</v>
      </c>
      <c r="I2657" s="5">
        <v>211000</v>
      </c>
      <c r="J2657" s="2">
        <v>2016</v>
      </c>
      <c r="K2657" s="2">
        <v>190</v>
      </c>
      <c r="L2657" t="s">
        <v>30</v>
      </c>
      <c r="M2657" s="3">
        <v>25500</v>
      </c>
      <c r="N2657" s="2" t="s">
        <v>6057</v>
      </c>
    </row>
    <row r="2658" spans="1:14" x14ac:dyDescent="0.25">
      <c r="A2658" t="s">
        <v>12</v>
      </c>
      <c r="B2658" s="1" t="s">
        <v>11036</v>
      </c>
      <c r="C2658" t="s">
        <v>11037</v>
      </c>
      <c r="D2658" t="s">
        <v>75</v>
      </c>
      <c r="E2658" s="2">
        <v>4</v>
      </c>
      <c r="F2658" t="str">
        <f t="shared" si="41"/>
        <v>BMW 4</v>
      </c>
      <c r="G2658" t="s">
        <v>10287</v>
      </c>
      <c r="H2658" s="2" t="s">
        <v>17</v>
      </c>
      <c r="I2658" s="5">
        <v>252400</v>
      </c>
      <c r="J2658" s="2">
        <v>2015</v>
      </c>
      <c r="K2658" s="2">
        <v>104</v>
      </c>
      <c r="L2658" t="s">
        <v>45</v>
      </c>
      <c r="M2658" s="3">
        <v>15600</v>
      </c>
      <c r="N2658" s="2" t="s">
        <v>10973</v>
      </c>
    </row>
    <row r="2659" spans="1:14" x14ac:dyDescent="0.25">
      <c r="A2659" t="s">
        <v>12</v>
      </c>
      <c r="B2659" s="1" t="s">
        <v>10285</v>
      </c>
      <c r="C2659" t="s">
        <v>10286</v>
      </c>
      <c r="D2659" t="s">
        <v>75</v>
      </c>
      <c r="E2659" s="2">
        <v>4</v>
      </c>
      <c r="F2659" t="str">
        <f t="shared" si="41"/>
        <v>BMW 4</v>
      </c>
      <c r="G2659" t="s">
        <v>10287</v>
      </c>
      <c r="H2659" s="2" t="s">
        <v>17</v>
      </c>
      <c r="I2659" s="5">
        <v>210000</v>
      </c>
      <c r="J2659" s="2">
        <v>2017</v>
      </c>
      <c r="K2659" s="2">
        <v>110</v>
      </c>
      <c r="L2659" t="s">
        <v>25</v>
      </c>
      <c r="M2659" s="3">
        <v>19999</v>
      </c>
      <c r="N2659" s="2" t="s">
        <v>10266</v>
      </c>
    </row>
    <row r="2660" spans="1:14" x14ac:dyDescent="0.25">
      <c r="A2660" t="s">
        <v>12</v>
      </c>
      <c r="B2660" s="1" t="s">
        <v>15682</v>
      </c>
      <c r="C2660" t="s">
        <v>15683</v>
      </c>
      <c r="D2660" t="s">
        <v>75</v>
      </c>
      <c r="E2660" s="2">
        <v>4</v>
      </c>
      <c r="F2660" t="str">
        <f t="shared" si="41"/>
        <v>BMW 4</v>
      </c>
      <c r="G2660" t="s">
        <v>10287</v>
      </c>
      <c r="H2660" s="2" t="s">
        <v>17</v>
      </c>
      <c r="I2660" s="5">
        <v>201000</v>
      </c>
      <c r="J2660" s="2">
        <v>2015</v>
      </c>
      <c r="K2660" s="2">
        <v>100</v>
      </c>
      <c r="L2660" t="s">
        <v>121</v>
      </c>
      <c r="M2660" s="3">
        <v>20900</v>
      </c>
      <c r="N2660" s="2" t="s">
        <v>15684</v>
      </c>
    </row>
    <row r="2661" spans="1:14" x14ac:dyDescent="0.25">
      <c r="A2661" t="s">
        <v>12</v>
      </c>
      <c r="B2661" s="1" t="s">
        <v>11214</v>
      </c>
      <c r="C2661" t="s">
        <v>11215</v>
      </c>
      <c r="D2661" t="s">
        <v>75</v>
      </c>
      <c r="E2661" s="2">
        <v>4</v>
      </c>
      <c r="F2661" t="str">
        <f t="shared" si="41"/>
        <v>BMW 4</v>
      </c>
      <c r="G2661" t="s">
        <v>11216</v>
      </c>
      <c r="H2661" s="2" t="s">
        <v>17</v>
      </c>
      <c r="I2661" s="5">
        <v>152000</v>
      </c>
      <c r="J2661" s="2">
        <v>2016</v>
      </c>
      <c r="K2661" s="2">
        <v>140</v>
      </c>
      <c r="L2661" t="s">
        <v>54</v>
      </c>
      <c r="M2661" s="3">
        <v>28000</v>
      </c>
      <c r="N2661" s="2" t="s">
        <v>11123</v>
      </c>
    </row>
    <row r="2662" spans="1:14" x14ac:dyDescent="0.25">
      <c r="A2662" t="s">
        <v>12</v>
      </c>
      <c r="B2662" s="1" t="s">
        <v>8840</v>
      </c>
      <c r="C2662" t="s">
        <v>8841</v>
      </c>
      <c r="D2662" t="s">
        <v>75</v>
      </c>
      <c r="E2662" s="2">
        <v>4</v>
      </c>
      <c r="F2662" t="str">
        <f t="shared" si="41"/>
        <v>BMW 4</v>
      </c>
      <c r="G2662" t="s">
        <v>3713</v>
      </c>
      <c r="H2662" s="2" t="s">
        <v>17</v>
      </c>
      <c r="I2662" s="5">
        <v>160000</v>
      </c>
      <c r="J2662" s="2">
        <v>2015</v>
      </c>
      <c r="K2662" s="2">
        <v>135</v>
      </c>
      <c r="L2662" t="s">
        <v>8454</v>
      </c>
      <c r="M2662" s="3">
        <v>19500</v>
      </c>
      <c r="N2662" s="2" t="s">
        <v>7981</v>
      </c>
    </row>
    <row r="2663" spans="1:14" x14ac:dyDescent="0.25">
      <c r="A2663" t="s">
        <v>12</v>
      </c>
      <c r="B2663" s="1" t="s">
        <v>6857</v>
      </c>
      <c r="C2663" t="s">
        <v>6858</v>
      </c>
      <c r="D2663" t="s">
        <v>75</v>
      </c>
      <c r="E2663" s="2">
        <v>4</v>
      </c>
      <c r="F2663" t="str">
        <f t="shared" si="41"/>
        <v>BMW 4</v>
      </c>
      <c r="G2663" t="s">
        <v>76</v>
      </c>
      <c r="H2663" s="2" t="s">
        <v>17</v>
      </c>
      <c r="I2663" s="5">
        <v>116000</v>
      </c>
      <c r="J2663" s="2">
        <v>2016</v>
      </c>
      <c r="K2663" s="2">
        <v>140</v>
      </c>
      <c r="L2663" t="s">
        <v>25</v>
      </c>
      <c r="M2663" s="3">
        <v>24500</v>
      </c>
      <c r="N2663" s="2" t="s">
        <v>2754</v>
      </c>
    </row>
    <row r="2664" spans="1:14" x14ac:dyDescent="0.25">
      <c r="A2664" t="s">
        <v>12</v>
      </c>
      <c r="B2664" s="1" t="s">
        <v>1900</v>
      </c>
      <c r="C2664" t="s">
        <v>1901</v>
      </c>
      <c r="D2664" t="s">
        <v>75</v>
      </c>
      <c r="E2664" s="2">
        <v>4</v>
      </c>
      <c r="F2664" t="str">
        <f t="shared" si="41"/>
        <v>BMW 4</v>
      </c>
      <c r="G2664" t="s">
        <v>76</v>
      </c>
      <c r="H2664" s="2" t="s">
        <v>17</v>
      </c>
      <c r="I2664" s="5">
        <v>249950</v>
      </c>
      <c r="J2664" s="2">
        <v>2015</v>
      </c>
      <c r="K2664" s="2">
        <v>140</v>
      </c>
      <c r="L2664" t="s">
        <v>30</v>
      </c>
      <c r="M2664" s="3">
        <v>19550</v>
      </c>
      <c r="N2664" s="2" t="s">
        <v>1710</v>
      </c>
    </row>
    <row r="2665" spans="1:14" x14ac:dyDescent="0.25">
      <c r="A2665" t="s">
        <v>12</v>
      </c>
      <c r="B2665" s="1" t="s">
        <v>8776</v>
      </c>
      <c r="C2665" t="s">
        <v>8777</v>
      </c>
      <c r="D2665" t="s">
        <v>75</v>
      </c>
      <c r="E2665" s="2">
        <v>4</v>
      </c>
      <c r="F2665" t="str">
        <f t="shared" si="41"/>
        <v>BMW 4</v>
      </c>
      <c r="G2665" t="s">
        <v>5409</v>
      </c>
      <c r="H2665" s="2" t="s">
        <v>17</v>
      </c>
      <c r="I2665" s="5">
        <v>150000</v>
      </c>
      <c r="J2665" s="2">
        <v>2018</v>
      </c>
      <c r="K2665" s="2">
        <v>140</v>
      </c>
      <c r="L2665" t="s">
        <v>30</v>
      </c>
      <c r="M2665" s="3">
        <v>29500</v>
      </c>
      <c r="N2665" s="2" t="s">
        <v>8045</v>
      </c>
    </row>
    <row r="2666" spans="1:14" x14ac:dyDescent="0.25">
      <c r="A2666" t="s">
        <v>12</v>
      </c>
      <c r="B2666" s="1" t="s">
        <v>4884</v>
      </c>
      <c r="C2666" t="s">
        <v>4343</v>
      </c>
      <c r="D2666" t="s">
        <v>75</v>
      </c>
      <c r="E2666" s="2">
        <v>4</v>
      </c>
      <c r="F2666" t="str">
        <f t="shared" si="41"/>
        <v>BMW 4</v>
      </c>
      <c r="G2666" t="s">
        <v>76</v>
      </c>
      <c r="H2666" s="2" t="s">
        <v>17</v>
      </c>
      <c r="I2666" s="5">
        <v>199000</v>
      </c>
      <c r="J2666" s="2">
        <v>2015</v>
      </c>
      <c r="K2666" s="2">
        <v>135</v>
      </c>
      <c r="L2666" t="s">
        <v>18</v>
      </c>
      <c r="M2666" s="3">
        <v>18999</v>
      </c>
      <c r="N2666" s="2" t="s">
        <v>4765</v>
      </c>
    </row>
    <row r="2667" spans="1:14" x14ac:dyDescent="0.25">
      <c r="A2667" t="s">
        <v>12</v>
      </c>
      <c r="B2667" s="1" t="s">
        <v>14078</v>
      </c>
      <c r="C2667" t="s">
        <v>14079</v>
      </c>
      <c r="D2667" t="s">
        <v>75</v>
      </c>
      <c r="E2667" s="2">
        <v>4</v>
      </c>
      <c r="F2667" t="str">
        <f t="shared" si="41"/>
        <v>BMW 4</v>
      </c>
      <c r="G2667" t="s">
        <v>14080</v>
      </c>
      <c r="H2667" s="2" t="s">
        <v>17</v>
      </c>
      <c r="I2667" s="5">
        <v>148000</v>
      </c>
      <c r="J2667" s="2">
        <v>2015</v>
      </c>
      <c r="K2667" s="2">
        <v>140</v>
      </c>
      <c r="L2667" t="s">
        <v>25</v>
      </c>
      <c r="M2667" s="3">
        <v>25500</v>
      </c>
      <c r="N2667" s="2" t="s">
        <v>14076</v>
      </c>
    </row>
    <row r="2668" spans="1:14" x14ac:dyDescent="0.25">
      <c r="A2668" t="s">
        <v>12</v>
      </c>
      <c r="B2668" s="1" t="s">
        <v>2370</v>
      </c>
      <c r="C2668" t="s">
        <v>1824</v>
      </c>
      <c r="D2668" t="s">
        <v>75</v>
      </c>
      <c r="E2668" s="2">
        <v>4</v>
      </c>
      <c r="F2668" t="str">
        <f t="shared" si="41"/>
        <v>BMW 4</v>
      </c>
      <c r="G2668" t="s">
        <v>2371</v>
      </c>
      <c r="H2668" s="2" t="s">
        <v>17</v>
      </c>
      <c r="I2668" s="5">
        <v>75807</v>
      </c>
      <c r="J2668" s="2">
        <v>2018</v>
      </c>
      <c r="K2668" s="2">
        <v>155</v>
      </c>
      <c r="L2668" t="s">
        <v>121</v>
      </c>
      <c r="M2668" s="3">
        <v>28890</v>
      </c>
      <c r="N2668" s="2" t="s">
        <v>2278</v>
      </c>
    </row>
    <row r="2669" spans="1:14" x14ac:dyDescent="0.25">
      <c r="A2669" t="s">
        <v>12</v>
      </c>
      <c r="B2669" s="1" t="s">
        <v>8206</v>
      </c>
      <c r="C2669" t="s">
        <v>1051</v>
      </c>
      <c r="D2669" t="s">
        <v>75</v>
      </c>
      <c r="E2669" s="2">
        <v>4</v>
      </c>
      <c r="F2669" t="str">
        <f t="shared" si="41"/>
        <v>BMW 4</v>
      </c>
      <c r="H2669" s="2" t="s">
        <v>25179</v>
      </c>
      <c r="I2669" s="5">
        <v>87840</v>
      </c>
      <c r="J2669" s="2">
        <v>2019</v>
      </c>
      <c r="K2669" s="2">
        <v>190</v>
      </c>
      <c r="M2669" s="3">
        <v>35900</v>
      </c>
      <c r="N2669" s="2" t="s">
        <v>19</v>
      </c>
    </row>
    <row r="2670" spans="1:14" x14ac:dyDescent="0.25">
      <c r="A2670" t="s">
        <v>12</v>
      </c>
      <c r="B2670" s="1" t="s">
        <v>10369</v>
      </c>
      <c r="C2670" t="s">
        <v>10370</v>
      </c>
      <c r="D2670" t="s">
        <v>75</v>
      </c>
      <c r="E2670" s="2">
        <v>4</v>
      </c>
      <c r="F2670" t="str">
        <f t="shared" si="41"/>
        <v>BMW 4</v>
      </c>
      <c r="G2670" t="s">
        <v>10371</v>
      </c>
      <c r="H2670" s="2" t="s">
        <v>17</v>
      </c>
      <c r="I2670" s="5">
        <v>61000</v>
      </c>
      <c r="J2670" s="2">
        <v>2018</v>
      </c>
      <c r="K2670" s="2">
        <v>190</v>
      </c>
      <c r="L2670" t="s">
        <v>25</v>
      </c>
      <c r="M2670" s="3">
        <v>40000</v>
      </c>
      <c r="N2670" s="2" t="s">
        <v>10354</v>
      </c>
    </row>
    <row r="2671" spans="1:14" x14ac:dyDescent="0.25">
      <c r="A2671" t="s">
        <v>12</v>
      </c>
      <c r="B2671" s="1" t="s">
        <v>10824</v>
      </c>
      <c r="C2671" t="s">
        <v>10825</v>
      </c>
      <c r="D2671" t="s">
        <v>75</v>
      </c>
      <c r="E2671" s="2">
        <v>4</v>
      </c>
      <c r="F2671" t="str">
        <f t="shared" si="41"/>
        <v>BMW 4</v>
      </c>
      <c r="G2671" t="s">
        <v>10826</v>
      </c>
      <c r="H2671" s="2" t="s">
        <v>17</v>
      </c>
      <c r="I2671" s="5">
        <v>230000</v>
      </c>
      <c r="J2671" s="2">
        <v>2015</v>
      </c>
      <c r="K2671" s="2">
        <v>230</v>
      </c>
      <c r="L2671" t="s">
        <v>121</v>
      </c>
      <c r="M2671" s="3">
        <v>28899</v>
      </c>
      <c r="N2671" s="2" t="s">
        <v>10784</v>
      </c>
    </row>
    <row r="2672" spans="1:14" x14ac:dyDescent="0.25">
      <c r="A2672" t="s">
        <v>12</v>
      </c>
      <c r="B2672" s="1" t="s">
        <v>1524</v>
      </c>
      <c r="C2672" t="s">
        <v>1525</v>
      </c>
      <c r="D2672" t="s">
        <v>75</v>
      </c>
      <c r="E2672" s="2">
        <v>4</v>
      </c>
      <c r="F2672" t="str">
        <f t="shared" si="41"/>
        <v>BMW 4</v>
      </c>
      <c r="G2672" t="s">
        <v>1526</v>
      </c>
      <c r="H2672" s="2" t="s">
        <v>17</v>
      </c>
      <c r="I2672" s="5">
        <v>18</v>
      </c>
      <c r="J2672" s="2">
        <v>2015</v>
      </c>
      <c r="K2672" s="2">
        <v>140</v>
      </c>
      <c r="L2672" t="s">
        <v>30</v>
      </c>
      <c r="M2672" s="3">
        <v>24900</v>
      </c>
      <c r="N2672" s="2" t="s">
        <v>1506</v>
      </c>
    </row>
    <row r="2673" spans="1:14" x14ac:dyDescent="0.25">
      <c r="A2673" t="s">
        <v>12</v>
      </c>
      <c r="B2673" s="1" t="s">
        <v>16650</v>
      </c>
      <c r="C2673" t="s">
        <v>16651</v>
      </c>
      <c r="D2673" t="s">
        <v>75</v>
      </c>
      <c r="E2673" s="2">
        <v>4</v>
      </c>
      <c r="F2673" t="str">
        <f t="shared" si="41"/>
        <v>BMW 4</v>
      </c>
      <c r="G2673" t="s">
        <v>16652</v>
      </c>
      <c r="H2673" s="2" t="s">
        <v>17</v>
      </c>
      <c r="I2673" s="5">
        <v>118500</v>
      </c>
      <c r="J2673" s="2">
        <v>2017</v>
      </c>
      <c r="K2673" s="2">
        <v>140</v>
      </c>
      <c r="L2673" t="s">
        <v>30</v>
      </c>
      <c r="M2673" s="3">
        <v>27500</v>
      </c>
      <c r="N2673" s="2" t="s">
        <v>16653</v>
      </c>
    </row>
    <row r="2674" spans="1:14" x14ac:dyDescent="0.25">
      <c r="A2674" t="s">
        <v>12</v>
      </c>
      <c r="B2674" s="1" t="s">
        <v>15359</v>
      </c>
      <c r="C2674" t="s">
        <v>15360</v>
      </c>
      <c r="D2674" t="s">
        <v>75</v>
      </c>
      <c r="E2674" s="2">
        <v>4</v>
      </c>
      <c r="F2674" t="str">
        <f t="shared" si="41"/>
        <v>BMW 4</v>
      </c>
      <c r="G2674" t="s">
        <v>15361</v>
      </c>
      <c r="H2674" s="2" t="s">
        <v>17</v>
      </c>
      <c r="I2674" s="5">
        <v>142000</v>
      </c>
      <c r="J2674" s="2">
        <v>2016</v>
      </c>
      <c r="K2674" s="2">
        <v>140</v>
      </c>
      <c r="L2674" t="s">
        <v>121</v>
      </c>
      <c r="M2674" s="3">
        <v>20000</v>
      </c>
      <c r="N2674" s="2" t="s">
        <v>15355</v>
      </c>
    </row>
    <row r="2675" spans="1:14" x14ac:dyDescent="0.25">
      <c r="A2675" t="s">
        <v>12</v>
      </c>
      <c r="B2675" s="1" t="s">
        <v>10034</v>
      </c>
      <c r="C2675" t="s">
        <v>10035</v>
      </c>
      <c r="D2675" t="s">
        <v>75</v>
      </c>
      <c r="E2675" s="2">
        <v>4</v>
      </c>
      <c r="F2675" t="str">
        <f t="shared" si="41"/>
        <v>BMW 4</v>
      </c>
      <c r="G2675" t="s">
        <v>10036</v>
      </c>
      <c r="H2675" s="2" t="s">
        <v>17</v>
      </c>
      <c r="I2675" s="5">
        <v>185000</v>
      </c>
      <c r="J2675" s="2">
        <v>2013</v>
      </c>
      <c r="K2675" s="2">
        <v>120</v>
      </c>
      <c r="L2675" t="s">
        <v>30</v>
      </c>
      <c r="M2675" s="3">
        <v>17500</v>
      </c>
      <c r="N2675" s="2" t="s">
        <v>9701</v>
      </c>
    </row>
    <row r="2676" spans="1:14" x14ac:dyDescent="0.25">
      <c r="A2676" t="s">
        <v>12</v>
      </c>
      <c r="B2676" s="1" t="s">
        <v>16136</v>
      </c>
      <c r="C2676" t="s">
        <v>16137</v>
      </c>
      <c r="D2676" t="s">
        <v>75</v>
      </c>
      <c r="E2676" s="2">
        <v>4</v>
      </c>
      <c r="F2676" t="str">
        <f t="shared" si="41"/>
        <v>BMW 4</v>
      </c>
      <c r="G2676" t="s">
        <v>16138</v>
      </c>
      <c r="H2676" s="2" t="s">
        <v>17</v>
      </c>
      <c r="I2676" s="5">
        <v>175000</v>
      </c>
      <c r="J2676" s="2">
        <v>2016</v>
      </c>
      <c r="K2676" s="2">
        <v>140</v>
      </c>
      <c r="L2676" t="s">
        <v>96</v>
      </c>
      <c r="M2676" s="3">
        <v>25500</v>
      </c>
      <c r="N2676" s="2" t="s">
        <v>16133</v>
      </c>
    </row>
    <row r="2677" spans="1:14" x14ac:dyDescent="0.25">
      <c r="A2677" t="s">
        <v>12</v>
      </c>
      <c r="B2677" s="1" t="s">
        <v>4641</v>
      </c>
      <c r="C2677" t="s">
        <v>4642</v>
      </c>
      <c r="D2677" t="s">
        <v>75</v>
      </c>
      <c r="E2677" s="2">
        <v>4</v>
      </c>
      <c r="F2677" t="str">
        <f t="shared" si="41"/>
        <v>BMW 4</v>
      </c>
      <c r="G2677" t="s">
        <v>93</v>
      </c>
      <c r="H2677" s="2" t="s">
        <v>17</v>
      </c>
      <c r="I2677" s="5">
        <v>23000</v>
      </c>
      <c r="J2677" s="2">
        <v>2014</v>
      </c>
      <c r="K2677" s="2">
        <v>140</v>
      </c>
      <c r="L2677" t="s">
        <v>45</v>
      </c>
      <c r="M2677" s="3">
        <v>15500</v>
      </c>
      <c r="N2677" s="2" t="s">
        <v>4609</v>
      </c>
    </row>
    <row r="2678" spans="1:14" x14ac:dyDescent="0.25">
      <c r="A2678" t="s">
        <v>12</v>
      </c>
      <c r="B2678" s="1" t="s">
        <v>16543</v>
      </c>
      <c r="C2678" t="s">
        <v>16544</v>
      </c>
      <c r="D2678" t="s">
        <v>75</v>
      </c>
      <c r="E2678" s="2">
        <v>5</v>
      </c>
      <c r="F2678" t="str">
        <f t="shared" si="41"/>
        <v>BMW 5</v>
      </c>
      <c r="G2678"/>
      <c r="H2678" s="2" t="s">
        <v>17</v>
      </c>
      <c r="I2678" s="5">
        <v>179000</v>
      </c>
      <c r="J2678" s="2">
        <v>2015</v>
      </c>
      <c r="K2678" s="2">
        <v>140</v>
      </c>
      <c r="L2678" t="s">
        <v>45</v>
      </c>
      <c r="M2678" s="3">
        <v>19500</v>
      </c>
      <c r="N2678" s="2" t="s">
        <v>16540</v>
      </c>
    </row>
    <row r="2679" spans="1:14" x14ac:dyDescent="0.25">
      <c r="A2679" t="s">
        <v>12</v>
      </c>
      <c r="B2679" s="1" t="s">
        <v>15784</v>
      </c>
      <c r="C2679" t="s">
        <v>15785</v>
      </c>
      <c r="D2679" t="s">
        <v>75</v>
      </c>
      <c r="E2679" s="2">
        <v>5</v>
      </c>
      <c r="F2679" t="str">
        <f t="shared" si="41"/>
        <v>BMW 5</v>
      </c>
      <c r="G2679"/>
      <c r="H2679" s="2" t="s">
        <v>36</v>
      </c>
      <c r="I2679" s="5">
        <v>27000</v>
      </c>
      <c r="J2679" s="2">
        <v>2021</v>
      </c>
      <c r="K2679" s="2">
        <v>185</v>
      </c>
      <c r="L2679" t="s">
        <v>18</v>
      </c>
      <c r="M2679" s="3">
        <v>60000</v>
      </c>
      <c r="N2679" s="2" t="s">
        <v>15774</v>
      </c>
    </row>
    <row r="2680" spans="1:14" x14ac:dyDescent="0.25">
      <c r="A2680" t="s">
        <v>12</v>
      </c>
      <c r="B2680" s="1" t="s">
        <v>8864</v>
      </c>
      <c r="C2680" t="s">
        <v>8865</v>
      </c>
      <c r="D2680" t="s">
        <v>75</v>
      </c>
      <c r="E2680" s="2">
        <v>5</v>
      </c>
      <c r="F2680" t="str">
        <f t="shared" si="41"/>
        <v>BMW 5</v>
      </c>
      <c r="G2680" t="s">
        <v>159</v>
      </c>
      <c r="H2680" s="2" t="s">
        <v>17</v>
      </c>
      <c r="I2680" s="5">
        <v>168400</v>
      </c>
      <c r="J2680" s="2">
        <v>2018</v>
      </c>
      <c r="K2680" s="2">
        <v>140</v>
      </c>
      <c r="L2680" t="s">
        <v>30</v>
      </c>
      <c r="M2680" s="3">
        <v>30000</v>
      </c>
      <c r="N2680" s="2" t="s">
        <v>8823</v>
      </c>
    </row>
    <row r="2681" spans="1:14" x14ac:dyDescent="0.25">
      <c r="A2681" t="s">
        <v>12</v>
      </c>
      <c r="B2681" s="1" t="s">
        <v>2008</v>
      </c>
      <c r="C2681" t="s">
        <v>2009</v>
      </c>
      <c r="D2681" t="s">
        <v>75</v>
      </c>
      <c r="E2681" s="2">
        <v>5</v>
      </c>
      <c r="F2681" t="str">
        <f t="shared" si="41"/>
        <v>BMW 5</v>
      </c>
      <c r="G2681" t="s">
        <v>159</v>
      </c>
      <c r="H2681" s="2" t="s">
        <v>17</v>
      </c>
      <c r="I2681" s="5">
        <v>204000</v>
      </c>
      <c r="J2681" s="2">
        <v>2014</v>
      </c>
      <c r="K2681" s="2">
        <v>140</v>
      </c>
      <c r="L2681" t="s">
        <v>2010</v>
      </c>
      <c r="M2681" s="3">
        <v>18000</v>
      </c>
      <c r="N2681" s="2" t="s">
        <v>1904</v>
      </c>
    </row>
    <row r="2682" spans="1:14" x14ac:dyDescent="0.25">
      <c r="A2682" t="s">
        <v>12</v>
      </c>
      <c r="B2682" s="1" t="s">
        <v>16755</v>
      </c>
      <c r="C2682" t="s">
        <v>16756</v>
      </c>
      <c r="D2682" t="s">
        <v>75</v>
      </c>
      <c r="E2682" s="2">
        <v>5</v>
      </c>
      <c r="F2682" t="str">
        <f t="shared" si="41"/>
        <v>BMW 5</v>
      </c>
      <c r="G2682" t="s">
        <v>3054</v>
      </c>
      <c r="H2682" s="2" t="s">
        <v>17</v>
      </c>
      <c r="I2682" s="5">
        <v>148000</v>
      </c>
      <c r="J2682" s="2">
        <v>2013</v>
      </c>
      <c r="K2682" s="2">
        <v>125</v>
      </c>
      <c r="L2682" t="s">
        <v>25</v>
      </c>
      <c r="M2682" s="3">
        <v>16000</v>
      </c>
      <c r="N2682" s="2" t="s">
        <v>16747</v>
      </c>
    </row>
    <row r="2683" spans="1:14" x14ac:dyDescent="0.25">
      <c r="A2683" t="s">
        <v>12</v>
      </c>
      <c r="B2683" s="1" t="s">
        <v>13256</v>
      </c>
      <c r="C2683" t="s">
        <v>13257</v>
      </c>
      <c r="D2683" t="s">
        <v>75</v>
      </c>
      <c r="E2683" s="2">
        <v>5</v>
      </c>
      <c r="F2683" t="str">
        <f t="shared" si="41"/>
        <v>BMW 5</v>
      </c>
      <c r="G2683" t="s">
        <v>7825</v>
      </c>
      <c r="H2683" s="2" t="s">
        <v>17</v>
      </c>
      <c r="I2683" s="5">
        <v>230000</v>
      </c>
      <c r="J2683" s="2">
        <v>2015</v>
      </c>
      <c r="K2683" s="2">
        <v>140</v>
      </c>
      <c r="L2683" t="s">
        <v>25</v>
      </c>
      <c r="M2683" s="3">
        <v>21000</v>
      </c>
      <c r="N2683" s="2" t="s">
        <v>13233</v>
      </c>
    </row>
    <row r="2684" spans="1:14" x14ac:dyDescent="0.25">
      <c r="A2684" t="s">
        <v>12</v>
      </c>
      <c r="B2684" s="1" t="s">
        <v>6433</v>
      </c>
      <c r="C2684" t="s">
        <v>6434</v>
      </c>
      <c r="D2684" t="s">
        <v>75</v>
      </c>
      <c r="E2684" s="2">
        <v>5</v>
      </c>
      <c r="F2684" t="str">
        <f t="shared" si="41"/>
        <v>BMW 5</v>
      </c>
      <c r="G2684" t="s">
        <v>6435</v>
      </c>
      <c r="H2684" s="2" t="s">
        <v>17</v>
      </c>
      <c r="I2684" s="5">
        <v>226000</v>
      </c>
      <c r="J2684" s="2">
        <v>2014</v>
      </c>
      <c r="K2684" s="2">
        <v>135</v>
      </c>
      <c r="M2684" s="3">
        <v>18900</v>
      </c>
      <c r="N2684" s="2" t="s">
        <v>6158</v>
      </c>
    </row>
    <row r="2685" spans="1:14" x14ac:dyDescent="0.25">
      <c r="A2685" t="s">
        <v>12</v>
      </c>
      <c r="B2685" s="1" t="s">
        <v>14741</v>
      </c>
      <c r="C2685" t="s">
        <v>14742</v>
      </c>
      <c r="D2685" t="s">
        <v>75</v>
      </c>
      <c r="E2685" s="2">
        <v>5</v>
      </c>
      <c r="F2685" t="str">
        <f t="shared" si="41"/>
        <v>BMW 5</v>
      </c>
      <c r="G2685" t="s">
        <v>14743</v>
      </c>
      <c r="H2685" s="2" t="s">
        <v>17</v>
      </c>
      <c r="I2685" s="5">
        <v>288000</v>
      </c>
      <c r="J2685" s="2">
        <v>2013</v>
      </c>
      <c r="K2685" s="2">
        <v>135</v>
      </c>
      <c r="L2685" t="s">
        <v>30</v>
      </c>
      <c r="M2685" s="3">
        <v>16999</v>
      </c>
      <c r="N2685" s="2" t="s">
        <v>13816</v>
      </c>
    </row>
    <row r="2686" spans="1:14" x14ac:dyDescent="0.25">
      <c r="A2686" t="s">
        <v>12</v>
      </c>
      <c r="B2686" s="1" t="s">
        <v>2082</v>
      </c>
      <c r="C2686" t="s">
        <v>2073</v>
      </c>
      <c r="D2686" t="s">
        <v>75</v>
      </c>
      <c r="E2686" s="2">
        <v>5</v>
      </c>
      <c r="F2686" t="str">
        <f t="shared" si="41"/>
        <v>BMW 5</v>
      </c>
      <c r="G2686" t="s">
        <v>2083</v>
      </c>
      <c r="H2686" s="2" t="s">
        <v>17</v>
      </c>
      <c r="I2686" s="5">
        <v>172000</v>
      </c>
      <c r="J2686" s="2">
        <v>2017</v>
      </c>
      <c r="L2686" t="s">
        <v>96</v>
      </c>
      <c r="M2686" s="3">
        <v>29900</v>
      </c>
      <c r="N2686" s="2" t="s">
        <v>1904</v>
      </c>
    </row>
    <row r="2687" spans="1:14" x14ac:dyDescent="0.25">
      <c r="A2687" t="s">
        <v>12</v>
      </c>
      <c r="B2687" s="1" t="s">
        <v>2300</v>
      </c>
      <c r="C2687" t="s">
        <v>2301</v>
      </c>
      <c r="D2687" t="s">
        <v>75</v>
      </c>
      <c r="E2687" s="2">
        <v>5</v>
      </c>
      <c r="F2687" t="str">
        <f t="shared" si="41"/>
        <v>BMW 5</v>
      </c>
      <c r="G2687" t="s">
        <v>2302</v>
      </c>
      <c r="H2687" s="2" t="s">
        <v>17</v>
      </c>
      <c r="I2687" s="5">
        <v>150000</v>
      </c>
      <c r="J2687" s="2">
        <v>2014</v>
      </c>
      <c r="K2687" s="2">
        <v>190</v>
      </c>
      <c r="L2687" t="s">
        <v>30</v>
      </c>
      <c r="M2687" s="3">
        <v>22300</v>
      </c>
      <c r="N2687" s="2" t="s">
        <v>2278</v>
      </c>
    </row>
    <row r="2688" spans="1:14" x14ac:dyDescent="0.25">
      <c r="A2688" t="s">
        <v>12</v>
      </c>
      <c r="B2688" s="1" t="s">
        <v>340</v>
      </c>
      <c r="C2688" t="s">
        <v>324</v>
      </c>
      <c r="D2688" t="s">
        <v>75</v>
      </c>
      <c r="E2688" s="2">
        <v>5</v>
      </c>
      <c r="F2688" t="str">
        <f t="shared" si="41"/>
        <v>BMW 5</v>
      </c>
      <c r="G2688"/>
      <c r="H2688" s="2" t="s">
        <v>17</v>
      </c>
      <c r="I2688" s="5">
        <v>250000</v>
      </c>
      <c r="J2688" s="2">
        <v>2013</v>
      </c>
      <c r="K2688" s="2">
        <v>190</v>
      </c>
      <c r="L2688" t="s">
        <v>30</v>
      </c>
      <c r="M2688" s="3">
        <v>16999</v>
      </c>
      <c r="N2688" s="2" t="s">
        <v>19</v>
      </c>
    </row>
    <row r="2689" spans="1:14" x14ac:dyDescent="0.25">
      <c r="A2689" t="s">
        <v>12</v>
      </c>
      <c r="B2689" s="1" t="s">
        <v>2229</v>
      </c>
      <c r="C2689" t="s">
        <v>2230</v>
      </c>
      <c r="D2689" t="s">
        <v>75</v>
      </c>
      <c r="E2689" s="2">
        <v>5</v>
      </c>
      <c r="F2689" t="str">
        <f t="shared" si="41"/>
        <v>BMW 5</v>
      </c>
      <c r="G2689" t="s">
        <v>2231</v>
      </c>
      <c r="H2689" s="2" t="s">
        <v>17</v>
      </c>
      <c r="I2689" s="5">
        <v>147000</v>
      </c>
      <c r="J2689" s="2">
        <v>2015</v>
      </c>
      <c r="L2689" t="s">
        <v>25</v>
      </c>
      <c r="M2689" s="3">
        <v>16200</v>
      </c>
      <c r="N2689" s="2" t="s">
        <v>2095</v>
      </c>
    </row>
    <row r="2690" spans="1:14" x14ac:dyDescent="0.25">
      <c r="A2690" t="s">
        <v>12</v>
      </c>
      <c r="B2690" s="1" t="s">
        <v>12644</v>
      </c>
      <c r="C2690" t="s">
        <v>12645</v>
      </c>
      <c r="D2690" t="s">
        <v>75</v>
      </c>
      <c r="E2690" s="2">
        <v>5</v>
      </c>
      <c r="F2690" t="str">
        <f t="shared" si="41"/>
        <v>BMW 5</v>
      </c>
      <c r="G2690" t="s">
        <v>4336</v>
      </c>
      <c r="H2690" s="2" t="s">
        <v>17</v>
      </c>
      <c r="I2690" s="5">
        <v>264000</v>
      </c>
      <c r="J2690" s="2">
        <v>2014</v>
      </c>
      <c r="K2690" s="2">
        <v>105</v>
      </c>
      <c r="L2690" t="s">
        <v>121</v>
      </c>
      <c r="M2690" s="3">
        <v>14000</v>
      </c>
      <c r="N2690" s="2" t="s">
        <v>12603</v>
      </c>
    </row>
    <row r="2691" spans="1:14" x14ac:dyDescent="0.25">
      <c r="A2691" t="s">
        <v>12</v>
      </c>
      <c r="B2691" s="1" t="s">
        <v>9080</v>
      </c>
      <c r="C2691" t="s">
        <v>9081</v>
      </c>
      <c r="D2691" t="s">
        <v>75</v>
      </c>
      <c r="E2691" s="2">
        <v>5</v>
      </c>
      <c r="F2691" t="str">
        <f t="shared" ref="F2691:F2754" si="42">D2691&amp; " " &amp; E2691</f>
        <v>BMW 5</v>
      </c>
      <c r="G2691" t="s">
        <v>4336</v>
      </c>
      <c r="H2691" s="2" t="s">
        <v>17</v>
      </c>
      <c r="I2691" s="5">
        <v>180000</v>
      </c>
      <c r="J2691" s="2">
        <v>2016</v>
      </c>
      <c r="K2691" s="2">
        <v>100</v>
      </c>
      <c r="L2691" t="s">
        <v>18</v>
      </c>
      <c r="M2691" s="3">
        <v>21000</v>
      </c>
      <c r="N2691" s="2" t="s">
        <v>9039</v>
      </c>
    </row>
    <row r="2692" spans="1:14" x14ac:dyDescent="0.25">
      <c r="A2692" t="s">
        <v>12</v>
      </c>
      <c r="B2692" s="1" t="s">
        <v>10089</v>
      </c>
      <c r="C2692" t="s">
        <v>1051</v>
      </c>
      <c r="D2692" t="s">
        <v>75</v>
      </c>
      <c r="E2692" s="2">
        <v>5</v>
      </c>
      <c r="F2692" t="str">
        <f t="shared" si="42"/>
        <v>BMW 5</v>
      </c>
      <c r="G2692"/>
      <c r="H2692" s="2" t="s">
        <v>25179</v>
      </c>
      <c r="I2692" s="5">
        <v>76094</v>
      </c>
      <c r="J2692" s="2">
        <v>2019</v>
      </c>
      <c r="K2692" s="2">
        <v>110</v>
      </c>
      <c r="M2692" s="3">
        <v>33900</v>
      </c>
      <c r="N2692" s="2" t="s">
        <v>19</v>
      </c>
    </row>
    <row r="2693" spans="1:14" x14ac:dyDescent="0.25">
      <c r="A2693" t="s">
        <v>12</v>
      </c>
      <c r="B2693" s="1" t="s">
        <v>16966</v>
      </c>
      <c r="C2693" t="s">
        <v>16967</v>
      </c>
      <c r="D2693" t="s">
        <v>75</v>
      </c>
      <c r="E2693" s="2">
        <v>5</v>
      </c>
      <c r="F2693" t="str">
        <f t="shared" si="42"/>
        <v>BMW 5</v>
      </c>
      <c r="G2693" t="s">
        <v>3385</v>
      </c>
      <c r="H2693" s="2" t="s">
        <v>17</v>
      </c>
      <c r="I2693" s="5">
        <v>265000</v>
      </c>
      <c r="J2693" s="2">
        <v>2013</v>
      </c>
      <c r="L2693" t="s">
        <v>30</v>
      </c>
      <c r="M2693" s="3">
        <v>14900</v>
      </c>
      <c r="N2693" s="2" t="s">
        <v>16968</v>
      </c>
    </row>
    <row r="2694" spans="1:14" x14ac:dyDescent="0.25">
      <c r="A2694" t="s">
        <v>12</v>
      </c>
      <c r="B2694" s="1" t="s">
        <v>16258</v>
      </c>
      <c r="C2694" t="s">
        <v>16259</v>
      </c>
      <c r="D2694" t="s">
        <v>75</v>
      </c>
      <c r="E2694" s="2">
        <v>5</v>
      </c>
      <c r="F2694" t="str">
        <f t="shared" si="42"/>
        <v>BMW 5</v>
      </c>
      <c r="G2694" t="s">
        <v>818</v>
      </c>
      <c r="H2694" s="2" t="s">
        <v>17</v>
      </c>
      <c r="I2694" s="5">
        <v>146000</v>
      </c>
      <c r="J2694" s="2">
        <v>2017</v>
      </c>
      <c r="K2694" s="2">
        <v>140</v>
      </c>
      <c r="L2694" t="s">
        <v>82</v>
      </c>
      <c r="M2694" s="3">
        <v>24400</v>
      </c>
      <c r="N2694" s="2" t="s">
        <v>16245</v>
      </c>
    </row>
    <row r="2695" spans="1:14" x14ac:dyDescent="0.25">
      <c r="A2695" t="s">
        <v>12</v>
      </c>
      <c r="B2695" s="1" t="s">
        <v>13762</v>
      </c>
      <c r="C2695" t="s">
        <v>13763</v>
      </c>
      <c r="D2695" t="s">
        <v>75</v>
      </c>
      <c r="E2695" s="2">
        <v>5</v>
      </c>
      <c r="F2695" t="str">
        <f t="shared" si="42"/>
        <v>BMW 5</v>
      </c>
      <c r="G2695" t="s">
        <v>818</v>
      </c>
      <c r="H2695" s="2" t="s">
        <v>17</v>
      </c>
      <c r="I2695" s="5">
        <v>180000</v>
      </c>
      <c r="J2695" s="2">
        <v>2013</v>
      </c>
      <c r="K2695" s="2">
        <v>135</v>
      </c>
      <c r="L2695" t="s">
        <v>121</v>
      </c>
      <c r="M2695" s="3">
        <v>22000</v>
      </c>
      <c r="N2695" s="2" t="s">
        <v>13754</v>
      </c>
    </row>
    <row r="2696" spans="1:14" x14ac:dyDescent="0.25">
      <c r="A2696" t="s">
        <v>12</v>
      </c>
      <c r="B2696" s="1" t="s">
        <v>13701</v>
      </c>
      <c r="C2696" t="s">
        <v>13702</v>
      </c>
      <c r="D2696" t="s">
        <v>75</v>
      </c>
      <c r="E2696" s="2">
        <v>5</v>
      </c>
      <c r="F2696" t="str">
        <f t="shared" si="42"/>
        <v>BMW 5</v>
      </c>
      <c r="G2696" t="s">
        <v>7677</v>
      </c>
      <c r="H2696" s="2" t="s">
        <v>17</v>
      </c>
      <c r="I2696" s="5">
        <v>180000</v>
      </c>
      <c r="J2696" s="2">
        <v>2013</v>
      </c>
      <c r="K2696" s="2">
        <v>135</v>
      </c>
      <c r="L2696" t="s">
        <v>30</v>
      </c>
      <c r="M2696" s="3">
        <v>15500</v>
      </c>
      <c r="N2696" s="2" t="s">
        <v>13693</v>
      </c>
    </row>
    <row r="2697" spans="1:14" x14ac:dyDescent="0.25">
      <c r="A2697" t="s">
        <v>12</v>
      </c>
      <c r="B2697" s="1" t="s">
        <v>13705</v>
      </c>
      <c r="C2697" t="s">
        <v>13702</v>
      </c>
      <c r="D2697" t="s">
        <v>75</v>
      </c>
      <c r="E2697" s="2">
        <v>5</v>
      </c>
      <c r="F2697" t="str">
        <f t="shared" si="42"/>
        <v>BMW 5</v>
      </c>
      <c r="G2697" t="s">
        <v>818</v>
      </c>
      <c r="H2697" s="2" t="s">
        <v>17</v>
      </c>
      <c r="I2697" s="5">
        <v>180000</v>
      </c>
      <c r="J2697" s="2">
        <v>2013</v>
      </c>
      <c r="K2697" s="2">
        <v>135</v>
      </c>
      <c r="L2697" t="s">
        <v>30</v>
      </c>
      <c r="M2697" s="3">
        <v>15500</v>
      </c>
      <c r="N2697" s="2" t="s">
        <v>13693</v>
      </c>
    </row>
    <row r="2698" spans="1:14" x14ac:dyDescent="0.25">
      <c r="A2698" t="s">
        <v>12</v>
      </c>
      <c r="B2698" s="1" t="s">
        <v>15150</v>
      </c>
      <c r="C2698" t="s">
        <v>15151</v>
      </c>
      <c r="D2698" t="s">
        <v>75</v>
      </c>
      <c r="E2698" s="2">
        <v>5</v>
      </c>
      <c r="F2698" t="str">
        <f t="shared" si="42"/>
        <v>BMW 5</v>
      </c>
      <c r="G2698" t="s">
        <v>818</v>
      </c>
      <c r="H2698" s="2" t="s">
        <v>17</v>
      </c>
      <c r="I2698" s="5">
        <v>116000</v>
      </c>
      <c r="J2698" s="2">
        <v>2013</v>
      </c>
      <c r="K2698" s="2">
        <v>135</v>
      </c>
      <c r="L2698" t="s">
        <v>30</v>
      </c>
      <c r="M2698" s="3">
        <v>21999</v>
      </c>
      <c r="N2698" s="2" t="s">
        <v>15106</v>
      </c>
    </row>
    <row r="2699" spans="1:14" x14ac:dyDescent="0.25">
      <c r="A2699" t="s">
        <v>12</v>
      </c>
      <c r="B2699" s="1" t="s">
        <v>7626</v>
      </c>
      <c r="C2699" t="s">
        <v>7627</v>
      </c>
      <c r="D2699" t="s">
        <v>75</v>
      </c>
      <c r="E2699" s="2">
        <v>5</v>
      </c>
      <c r="F2699" t="str">
        <f t="shared" si="42"/>
        <v>BMW 5</v>
      </c>
      <c r="G2699" t="s">
        <v>818</v>
      </c>
      <c r="H2699" s="2" t="s">
        <v>17</v>
      </c>
      <c r="I2699" s="5">
        <v>158000</v>
      </c>
      <c r="J2699" s="2">
        <v>2018</v>
      </c>
      <c r="K2699" s="2">
        <v>140</v>
      </c>
      <c r="M2699" s="3">
        <v>28000</v>
      </c>
      <c r="N2699" s="2" t="s">
        <v>7538</v>
      </c>
    </row>
    <row r="2700" spans="1:14" x14ac:dyDescent="0.25">
      <c r="A2700" t="s">
        <v>12</v>
      </c>
      <c r="B2700" s="1" t="s">
        <v>7749</v>
      </c>
      <c r="C2700" t="s">
        <v>7750</v>
      </c>
      <c r="D2700" t="s">
        <v>75</v>
      </c>
      <c r="E2700" s="2">
        <v>5</v>
      </c>
      <c r="F2700" t="str">
        <f t="shared" si="42"/>
        <v>BMW 5</v>
      </c>
      <c r="G2700" t="s">
        <v>818</v>
      </c>
      <c r="H2700" s="2" t="s">
        <v>17</v>
      </c>
      <c r="I2700" s="5">
        <v>251000</v>
      </c>
      <c r="J2700" s="2">
        <v>2013</v>
      </c>
      <c r="K2700" s="2">
        <v>135</v>
      </c>
      <c r="L2700" t="s">
        <v>30</v>
      </c>
      <c r="M2700" s="3">
        <v>15100</v>
      </c>
      <c r="N2700" s="2" t="s">
        <v>7655</v>
      </c>
    </row>
    <row r="2701" spans="1:14" x14ac:dyDescent="0.25">
      <c r="A2701" t="s">
        <v>12</v>
      </c>
      <c r="B2701" s="1" t="s">
        <v>5189</v>
      </c>
      <c r="C2701" t="s">
        <v>5190</v>
      </c>
      <c r="D2701" t="s">
        <v>75</v>
      </c>
      <c r="E2701" s="2">
        <v>5</v>
      </c>
      <c r="F2701" t="str">
        <f t="shared" si="42"/>
        <v>BMW 5</v>
      </c>
      <c r="G2701" t="s">
        <v>818</v>
      </c>
      <c r="H2701" s="2" t="s">
        <v>17</v>
      </c>
      <c r="I2701" s="5">
        <v>298000</v>
      </c>
      <c r="J2701" s="2">
        <v>2013</v>
      </c>
      <c r="K2701" s="2">
        <v>135</v>
      </c>
      <c r="L2701" t="s">
        <v>60</v>
      </c>
      <c r="M2701" s="3">
        <v>18300</v>
      </c>
      <c r="N2701" s="2" t="s">
        <v>2091</v>
      </c>
    </row>
    <row r="2702" spans="1:14" x14ac:dyDescent="0.25">
      <c r="A2702" t="s">
        <v>12</v>
      </c>
      <c r="B2702" s="1" t="s">
        <v>4313</v>
      </c>
      <c r="C2702" t="s">
        <v>76</v>
      </c>
      <c r="D2702" t="s">
        <v>75</v>
      </c>
      <c r="E2702" s="2">
        <v>5</v>
      </c>
      <c r="F2702" t="str">
        <f t="shared" si="42"/>
        <v>BMW 5</v>
      </c>
      <c r="G2702" t="s">
        <v>4314</v>
      </c>
      <c r="H2702" s="2" t="s">
        <v>17</v>
      </c>
      <c r="I2702" s="5">
        <v>250000</v>
      </c>
      <c r="J2702" s="2">
        <v>2017</v>
      </c>
      <c r="K2702" s="2">
        <v>140</v>
      </c>
      <c r="L2702" t="s">
        <v>30</v>
      </c>
      <c r="M2702" s="3">
        <v>29900</v>
      </c>
      <c r="N2702" s="2" t="s">
        <v>4287</v>
      </c>
    </row>
    <row r="2703" spans="1:14" x14ac:dyDescent="0.25">
      <c r="A2703" t="s">
        <v>12</v>
      </c>
      <c r="B2703" s="1" t="s">
        <v>3757</v>
      </c>
      <c r="C2703" t="s">
        <v>3758</v>
      </c>
      <c r="D2703" t="s">
        <v>75</v>
      </c>
      <c r="E2703" s="2">
        <v>5</v>
      </c>
      <c r="F2703" t="str">
        <f t="shared" si="42"/>
        <v>BMW 5</v>
      </c>
      <c r="G2703" t="s">
        <v>535</v>
      </c>
      <c r="H2703" s="2" t="s">
        <v>17</v>
      </c>
      <c r="I2703" s="5">
        <v>104000</v>
      </c>
      <c r="J2703" s="2">
        <v>2018</v>
      </c>
      <c r="K2703" s="2">
        <v>140</v>
      </c>
      <c r="L2703" t="s">
        <v>18</v>
      </c>
      <c r="M2703" s="3">
        <v>39000</v>
      </c>
      <c r="N2703" s="2" t="s">
        <v>3742</v>
      </c>
    </row>
    <row r="2704" spans="1:14" x14ac:dyDescent="0.25">
      <c r="A2704" t="s">
        <v>12</v>
      </c>
      <c r="B2704" s="1" t="s">
        <v>533</v>
      </c>
      <c r="C2704" t="s">
        <v>534</v>
      </c>
      <c r="D2704" t="s">
        <v>75</v>
      </c>
      <c r="E2704" s="2">
        <v>5</v>
      </c>
      <c r="F2704" t="str">
        <f t="shared" si="42"/>
        <v>BMW 5</v>
      </c>
      <c r="G2704" t="s">
        <v>535</v>
      </c>
      <c r="H2704" s="2" t="s">
        <v>17</v>
      </c>
      <c r="I2704" s="5">
        <v>195000</v>
      </c>
      <c r="J2704" s="2">
        <v>2017</v>
      </c>
      <c r="K2704" s="2">
        <v>120</v>
      </c>
      <c r="L2704" t="s">
        <v>25</v>
      </c>
      <c r="M2704" s="3">
        <v>28999</v>
      </c>
      <c r="N2704" s="2" t="s">
        <v>380</v>
      </c>
    </row>
    <row r="2705" spans="1:14" x14ac:dyDescent="0.25">
      <c r="A2705" t="s">
        <v>12</v>
      </c>
      <c r="B2705" s="1" t="s">
        <v>13607</v>
      </c>
      <c r="C2705" t="s">
        <v>12650</v>
      </c>
      <c r="D2705" t="s">
        <v>75</v>
      </c>
      <c r="E2705" s="2">
        <v>5</v>
      </c>
      <c r="F2705" t="str">
        <f t="shared" si="42"/>
        <v>BMW 5</v>
      </c>
      <c r="G2705" t="s">
        <v>818</v>
      </c>
      <c r="H2705" s="2" t="s">
        <v>17</v>
      </c>
      <c r="I2705" s="5">
        <v>204000</v>
      </c>
      <c r="J2705" s="2">
        <v>2019</v>
      </c>
      <c r="K2705" s="2">
        <v>140</v>
      </c>
      <c r="L2705" t="s">
        <v>30</v>
      </c>
      <c r="M2705" s="3">
        <v>38800</v>
      </c>
      <c r="N2705" s="2" t="s">
        <v>13563</v>
      </c>
    </row>
    <row r="2706" spans="1:14" x14ac:dyDescent="0.25">
      <c r="A2706" t="s">
        <v>12</v>
      </c>
      <c r="B2706" s="1" t="s">
        <v>11414</v>
      </c>
      <c r="C2706" t="s">
        <v>11415</v>
      </c>
      <c r="D2706" t="s">
        <v>75</v>
      </c>
      <c r="E2706" s="2">
        <v>5</v>
      </c>
      <c r="F2706" t="str">
        <f t="shared" si="42"/>
        <v>BMW 5</v>
      </c>
      <c r="G2706" t="s">
        <v>11416</v>
      </c>
      <c r="H2706" s="2" t="s">
        <v>17</v>
      </c>
      <c r="I2706" s="5">
        <v>197000</v>
      </c>
      <c r="J2706" s="2">
        <v>2016</v>
      </c>
      <c r="K2706" s="2">
        <v>140</v>
      </c>
      <c r="L2706" t="s">
        <v>18</v>
      </c>
      <c r="M2706" s="3">
        <v>26000</v>
      </c>
      <c r="N2706" s="2" t="s">
        <v>11371</v>
      </c>
    </row>
    <row r="2707" spans="1:14" x14ac:dyDescent="0.25">
      <c r="A2707" t="s">
        <v>12</v>
      </c>
      <c r="B2707" s="1" t="s">
        <v>3973</v>
      </c>
      <c r="C2707" t="s">
        <v>971</v>
      </c>
      <c r="D2707" t="s">
        <v>75</v>
      </c>
      <c r="E2707" s="2">
        <v>5</v>
      </c>
      <c r="F2707" t="str">
        <f t="shared" si="42"/>
        <v>BMW 5</v>
      </c>
      <c r="G2707" t="s">
        <v>3974</v>
      </c>
      <c r="H2707" s="2" t="s">
        <v>17</v>
      </c>
      <c r="I2707" s="5">
        <v>30900</v>
      </c>
      <c r="J2707" s="2">
        <v>2019</v>
      </c>
      <c r="K2707" s="2">
        <v>140</v>
      </c>
      <c r="L2707" t="s">
        <v>60</v>
      </c>
      <c r="M2707" s="3">
        <v>40300</v>
      </c>
      <c r="N2707" s="2" t="s">
        <v>3438</v>
      </c>
    </row>
    <row r="2708" spans="1:14" x14ac:dyDescent="0.25">
      <c r="A2708" t="s">
        <v>12</v>
      </c>
      <c r="B2708" s="1" t="s">
        <v>5412</v>
      </c>
      <c r="C2708" t="s">
        <v>5413</v>
      </c>
      <c r="D2708" t="s">
        <v>75</v>
      </c>
      <c r="E2708" s="2">
        <v>5</v>
      </c>
      <c r="F2708" t="str">
        <f t="shared" si="42"/>
        <v>BMW 5</v>
      </c>
      <c r="G2708" t="s">
        <v>818</v>
      </c>
      <c r="H2708" s="2" t="s">
        <v>17</v>
      </c>
      <c r="I2708" s="5">
        <v>179000</v>
      </c>
      <c r="J2708" s="2">
        <v>2013</v>
      </c>
      <c r="K2708" s="2">
        <v>135</v>
      </c>
      <c r="L2708" t="s">
        <v>30</v>
      </c>
      <c r="M2708" s="3">
        <v>18999</v>
      </c>
      <c r="N2708" s="2" t="s">
        <v>5381</v>
      </c>
    </row>
    <row r="2709" spans="1:14" x14ac:dyDescent="0.25">
      <c r="A2709" t="s">
        <v>12</v>
      </c>
      <c r="B2709" s="1" t="s">
        <v>7553</v>
      </c>
      <c r="C2709" t="s">
        <v>1051</v>
      </c>
      <c r="D2709" t="s">
        <v>75</v>
      </c>
      <c r="E2709" s="2">
        <v>5</v>
      </c>
      <c r="F2709" t="str">
        <f t="shared" si="42"/>
        <v>BMW 5</v>
      </c>
      <c r="G2709"/>
      <c r="H2709" s="2" t="s">
        <v>25179</v>
      </c>
      <c r="I2709" s="5">
        <v>246911</v>
      </c>
      <c r="J2709" s="2">
        <v>2013</v>
      </c>
      <c r="K2709" s="2">
        <v>135</v>
      </c>
      <c r="M2709" s="3">
        <v>16500</v>
      </c>
      <c r="N2709" s="2" t="s">
        <v>19</v>
      </c>
    </row>
    <row r="2710" spans="1:14" x14ac:dyDescent="0.25">
      <c r="A2710" t="s">
        <v>12</v>
      </c>
      <c r="B2710" s="1" t="s">
        <v>14132</v>
      </c>
      <c r="C2710" t="s">
        <v>1051</v>
      </c>
      <c r="D2710" t="s">
        <v>75</v>
      </c>
      <c r="E2710" s="2">
        <v>5</v>
      </c>
      <c r="F2710" t="str">
        <f t="shared" si="42"/>
        <v>BMW 5</v>
      </c>
      <c r="G2710"/>
      <c r="H2710" s="2" t="s">
        <v>25179</v>
      </c>
      <c r="I2710" s="5">
        <v>54808</v>
      </c>
      <c r="J2710" s="2">
        <v>2018</v>
      </c>
      <c r="K2710" s="2">
        <v>140</v>
      </c>
      <c r="M2710" s="3">
        <v>36700</v>
      </c>
      <c r="N2710" s="2" t="s">
        <v>19</v>
      </c>
    </row>
    <row r="2711" spans="1:14" x14ac:dyDescent="0.25">
      <c r="A2711" t="s">
        <v>12</v>
      </c>
      <c r="B2711" s="1" t="s">
        <v>13788</v>
      </c>
      <c r="C2711" t="s">
        <v>13780</v>
      </c>
      <c r="D2711" t="s">
        <v>75</v>
      </c>
      <c r="E2711" s="2">
        <v>5</v>
      </c>
      <c r="F2711" t="str">
        <f t="shared" si="42"/>
        <v>BMW 5</v>
      </c>
      <c r="G2711" t="s">
        <v>818</v>
      </c>
      <c r="H2711" s="2" t="s">
        <v>17</v>
      </c>
      <c r="I2711" s="5">
        <v>210050</v>
      </c>
      <c r="J2711" s="2">
        <v>2018</v>
      </c>
      <c r="K2711" s="2">
        <v>140</v>
      </c>
      <c r="L2711" t="s">
        <v>18</v>
      </c>
      <c r="M2711" s="3">
        <v>33500</v>
      </c>
      <c r="N2711" s="2" t="s">
        <v>13782</v>
      </c>
    </row>
    <row r="2712" spans="1:14" x14ac:dyDescent="0.25">
      <c r="A2712" t="s">
        <v>12</v>
      </c>
      <c r="B2712" s="1" t="s">
        <v>8449</v>
      </c>
      <c r="C2712" t="s">
        <v>5279</v>
      </c>
      <c r="D2712" t="s">
        <v>75</v>
      </c>
      <c r="E2712" s="2">
        <v>5</v>
      </c>
      <c r="F2712" t="str">
        <f t="shared" si="42"/>
        <v>BMW 5</v>
      </c>
      <c r="G2712" t="s">
        <v>8450</v>
      </c>
      <c r="H2712" s="2" t="s">
        <v>17</v>
      </c>
      <c r="I2712" s="5">
        <v>129000</v>
      </c>
      <c r="J2712" s="2">
        <v>2016</v>
      </c>
      <c r="K2712" s="2">
        <v>140</v>
      </c>
      <c r="L2712" t="s">
        <v>30</v>
      </c>
      <c r="M2712" s="3">
        <v>19900</v>
      </c>
      <c r="N2712" s="2" t="s">
        <v>7786</v>
      </c>
    </row>
    <row r="2713" spans="1:14" x14ac:dyDescent="0.25">
      <c r="A2713" t="s">
        <v>12</v>
      </c>
      <c r="B2713" s="1" t="s">
        <v>12242</v>
      </c>
      <c r="C2713" t="s">
        <v>12239</v>
      </c>
      <c r="D2713" t="s">
        <v>75</v>
      </c>
      <c r="E2713" s="2">
        <v>5</v>
      </c>
      <c r="F2713" t="str">
        <f t="shared" si="42"/>
        <v>BMW 5</v>
      </c>
      <c r="G2713" t="s">
        <v>12243</v>
      </c>
      <c r="H2713" s="2" t="s">
        <v>17</v>
      </c>
      <c r="I2713" s="5">
        <v>140000</v>
      </c>
      <c r="J2713" s="2">
        <v>2017</v>
      </c>
      <c r="K2713" s="2">
        <v>140</v>
      </c>
      <c r="L2713" t="s">
        <v>45</v>
      </c>
      <c r="M2713" s="3">
        <v>25900</v>
      </c>
      <c r="N2713" s="2" t="s">
        <v>12232</v>
      </c>
    </row>
    <row r="2714" spans="1:14" x14ac:dyDescent="0.25">
      <c r="A2714" t="s">
        <v>12</v>
      </c>
      <c r="B2714" s="1" t="s">
        <v>10562</v>
      </c>
      <c r="C2714" t="s">
        <v>10563</v>
      </c>
      <c r="D2714" t="s">
        <v>75</v>
      </c>
      <c r="E2714" s="2">
        <v>5</v>
      </c>
      <c r="F2714" t="str">
        <f t="shared" si="42"/>
        <v>BMW 5</v>
      </c>
      <c r="G2714" t="s">
        <v>10564</v>
      </c>
      <c r="H2714" s="2" t="s">
        <v>17</v>
      </c>
      <c r="I2714" s="5">
        <v>160878</v>
      </c>
      <c r="J2714" s="2">
        <v>2016</v>
      </c>
      <c r="K2714" s="2">
        <v>140</v>
      </c>
      <c r="L2714" t="s">
        <v>18</v>
      </c>
      <c r="M2714" s="3">
        <v>25500</v>
      </c>
      <c r="N2714" s="2" t="s">
        <v>10510</v>
      </c>
    </row>
    <row r="2715" spans="1:14" x14ac:dyDescent="0.25">
      <c r="A2715" t="s">
        <v>12</v>
      </c>
      <c r="B2715" s="1" t="s">
        <v>8949</v>
      </c>
      <c r="C2715" t="s">
        <v>8950</v>
      </c>
      <c r="D2715" t="s">
        <v>75</v>
      </c>
      <c r="E2715" s="2">
        <v>5</v>
      </c>
      <c r="F2715" t="str">
        <f t="shared" si="42"/>
        <v>BMW 5</v>
      </c>
      <c r="G2715" t="s">
        <v>8951</v>
      </c>
      <c r="H2715" s="2" t="s">
        <v>17</v>
      </c>
      <c r="I2715" s="5">
        <v>160000</v>
      </c>
      <c r="J2715" s="2">
        <v>2015</v>
      </c>
      <c r="K2715" s="2">
        <v>140</v>
      </c>
      <c r="L2715" t="s">
        <v>18</v>
      </c>
      <c r="M2715" s="3">
        <v>20000</v>
      </c>
      <c r="N2715" s="2" t="s">
        <v>8911</v>
      </c>
    </row>
    <row r="2716" spans="1:14" x14ac:dyDescent="0.25">
      <c r="A2716" t="s">
        <v>12</v>
      </c>
      <c r="B2716" s="1" t="s">
        <v>1592</v>
      </c>
      <c r="C2716" t="s">
        <v>229</v>
      </c>
      <c r="D2716" t="s">
        <v>75</v>
      </c>
      <c r="E2716" s="2">
        <v>5</v>
      </c>
      <c r="F2716" t="str">
        <f t="shared" si="42"/>
        <v>BMW 5</v>
      </c>
      <c r="G2716" t="s">
        <v>818</v>
      </c>
      <c r="H2716" s="2" t="s">
        <v>17</v>
      </c>
      <c r="I2716" s="5">
        <v>132300</v>
      </c>
      <c r="J2716" s="2">
        <v>2018</v>
      </c>
      <c r="K2716" s="2">
        <v>140</v>
      </c>
      <c r="L2716" t="s">
        <v>121</v>
      </c>
      <c r="M2716" s="3">
        <v>32500</v>
      </c>
      <c r="N2716" s="2" t="s">
        <v>1506</v>
      </c>
    </row>
    <row r="2717" spans="1:14" x14ac:dyDescent="0.25">
      <c r="A2717" t="s">
        <v>12</v>
      </c>
      <c r="B2717" s="1" t="s">
        <v>9986</v>
      </c>
      <c r="C2717" t="s">
        <v>4403</v>
      </c>
      <c r="D2717" t="s">
        <v>75</v>
      </c>
      <c r="E2717" s="2">
        <v>5</v>
      </c>
      <c r="F2717" t="str">
        <f t="shared" si="42"/>
        <v>BMW 5</v>
      </c>
      <c r="G2717" t="s">
        <v>4404</v>
      </c>
      <c r="H2717" s="2" t="s">
        <v>17</v>
      </c>
      <c r="I2717" s="5">
        <v>89000</v>
      </c>
      <c r="J2717" s="2">
        <v>2018</v>
      </c>
      <c r="K2717" s="2">
        <v>150</v>
      </c>
      <c r="L2717" t="s">
        <v>25</v>
      </c>
      <c r="M2717" s="3">
        <v>39000</v>
      </c>
      <c r="N2717" s="2" t="s">
        <v>9701</v>
      </c>
    </row>
    <row r="2718" spans="1:14" x14ac:dyDescent="0.25">
      <c r="A2718" t="s">
        <v>12</v>
      </c>
      <c r="B2718" s="1" t="s">
        <v>4402</v>
      </c>
      <c r="C2718" t="s">
        <v>4403</v>
      </c>
      <c r="D2718" t="s">
        <v>75</v>
      </c>
      <c r="E2718" s="2">
        <v>5</v>
      </c>
      <c r="F2718" t="str">
        <f t="shared" si="42"/>
        <v>BMW 5</v>
      </c>
      <c r="G2718" t="s">
        <v>4404</v>
      </c>
      <c r="H2718" s="2" t="s">
        <v>17</v>
      </c>
      <c r="I2718" s="5">
        <v>90000</v>
      </c>
      <c r="J2718" s="2">
        <v>2018</v>
      </c>
      <c r="K2718" s="2">
        <v>150</v>
      </c>
      <c r="L2718" t="s">
        <v>296</v>
      </c>
      <c r="M2718" s="3">
        <v>39000</v>
      </c>
      <c r="N2718" s="2" t="s">
        <v>4287</v>
      </c>
    </row>
    <row r="2719" spans="1:14" x14ac:dyDescent="0.25">
      <c r="A2719" t="s">
        <v>12</v>
      </c>
      <c r="B2719" s="1" t="s">
        <v>14181</v>
      </c>
      <c r="C2719" t="s">
        <v>14182</v>
      </c>
      <c r="D2719" t="s">
        <v>75</v>
      </c>
      <c r="E2719" s="2">
        <v>5</v>
      </c>
      <c r="F2719" t="str">
        <f t="shared" si="42"/>
        <v>BMW 5</v>
      </c>
      <c r="G2719" t="s">
        <v>14183</v>
      </c>
      <c r="H2719" s="2" t="s">
        <v>17</v>
      </c>
      <c r="I2719" s="5">
        <v>205000</v>
      </c>
      <c r="J2719" s="2">
        <v>2015</v>
      </c>
      <c r="K2719" s="2">
        <v>140</v>
      </c>
      <c r="L2719" t="s">
        <v>60</v>
      </c>
      <c r="M2719" s="3">
        <v>23500</v>
      </c>
      <c r="N2719" s="2" t="s">
        <v>14184</v>
      </c>
    </row>
    <row r="2720" spans="1:14" x14ac:dyDescent="0.25">
      <c r="A2720" t="s">
        <v>12</v>
      </c>
      <c r="B2720" s="1" t="s">
        <v>16850</v>
      </c>
      <c r="C2720" t="s">
        <v>16851</v>
      </c>
      <c r="D2720" t="s">
        <v>75</v>
      </c>
      <c r="E2720" s="2">
        <v>5</v>
      </c>
      <c r="F2720" t="str">
        <f t="shared" si="42"/>
        <v>BMW 5</v>
      </c>
      <c r="G2720" t="s">
        <v>16852</v>
      </c>
      <c r="H2720" s="2" t="s">
        <v>17</v>
      </c>
      <c r="I2720" s="5">
        <v>200000</v>
      </c>
      <c r="J2720" s="2">
        <v>2016</v>
      </c>
      <c r="K2720" s="2">
        <v>140</v>
      </c>
      <c r="L2720" t="s">
        <v>45</v>
      </c>
      <c r="M2720" s="3">
        <v>24000</v>
      </c>
      <c r="N2720" s="2" t="s">
        <v>16853</v>
      </c>
    </row>
    <row r="2721" spans="1:14" x14ac:dyDescent="0.25">
      <c r="A2721" t="s">
        <v>12</v>
      </c>
      <c r="B2721" s="1" t="s">
        <v>4181</v>
      </c>
      <c r="C2721" t="s">
        <v>4182</v>
      </c>
      <c r="D2721" t="s">
        <v>75</v>
      </c>
      <c r="E2721" s="2">
        <v>5</v>
      </c>
      <c r="F2721" t="str">
        <f t="shared" si="42"/>
        <v>BMW 5</v>
      </c>
      <c r="G2721" t="s">
        <v>4183</v>
      </c>
      <c r="H2721" s="2" t="s">
        <v>17</v>
      </c>
      <c r="I2721" s="5">
        <v>160000</v>
      </c>
      <c r="J2721" s="2">
        <v>2017</v>
      </c>
      <c r="K2721" s="2">
        <v>140</v>
      </c>
      <c r="L2721" t="s">
        <v>18</v>
      </c>
      <c r="M2721" s="3">
        <v>37600</v>
      </c>
      <c r="N2721" s="2" t="s">
        <v>4122</v>
      </c>
    </row>
    <row r="2722" spans="1:14" x14ac:dyDescent="0.25">
      <c r="A2722" t="s">
        <v>12</v>
      </c>
      <c r="B2722" s="1" t="s">
        <v>11613</v>
      </c>
      <c r="C2722" t="s">
        <v>11614</v>
      </c>
      <c r="D2722" t="s">
        <v>75</v>
      </c>
      <c r="E2722" s="2">
        <v>5</v>
      </c>
      <c r="F2722" t="str">
        <f t="shared" si="42"/>
        <v>BMW 5</v>
      </c>
      <c r="G2722" t="s">
        <v>11615</v>
      </c>
      <c r="H2722" s="2" t="s">
        <v>17</v>
      </c>
      <c r="I2722" s="5">
        <v>300000</v>
      </c>
      <c r="J2722" s="2">
        <v>2017</v>
      </c>
      <c r="K2722" s="2">
        <v>140</v>
      </c>
      <c r="L2722" t="s">
        <v>18</v>
      </c>
      <c r="M2722" s="3">
        <v>29000</v>
      </c>
      <c r="N2722" s="2" t="s">
        <v>11604</v>
      </c>
    </row>
    <row r="2723" spans="1:14" x14ac:dyDescent="0.25">
      <c r="A2723" t="s">
        <v>12</v>
      </c>
      <c r="B2723" s="1" t="s">
        <v>12315</v>
      </c>
      <c r="C2723" t="s">
        <v>12285</v>
      </c>
      <c r="D2723" t="s">
        <v>75</v>
      </c>
      <c r="E2723" s="2">
        <v>5</v>
      </c>
      <c r="F2723" t="str">
        <f t="shared" si="42"/>
        <v>BMW 5</v>
      </c>
      <c r="G2723" t="s">
        <v>818</v>
      </c>
      <c r="H2723" s="2" t="s">
        <v>17</v>
      </c>
      <c r="I2723" s="5">
        <v>106000</v>
      </c>
      <c r="J2723" s="2">
        <v>2019</v>
      </c>
      <c r="K2723" s="2">
        <v>140</v>
      </c>
      <c r="L2723" t="s">
        <v>18</v>
      </c>
      <c r="M2723" s="3">
        <v>45000</v>
      </c>
      <c r="N2723" s="2" t="s">
        <v>773</v>
      </c>
    </row>
    <row r="2724" spans="1:14" x14ac:dyDescent="0.25">
      <c r="A2724" t="s">
        <v>12</v>
      </c>
      <c r="B2724" s="1" t="s">
        <v>5535</v>
      </c>
      <c r="C2724" t="s">
        <v>5524</v>
      </c>
      <c r="D2724" t="s">
        <v>75</v>
      </c>
      <c r="E2724" s="2">
        <v>5</v>
      </c>
      <c r="F2724" t="str">
        <f t="shared" si="42"/>
        <v>BMW 5</v>
      </c>
      <c r="G2724" t="s">
        <v>5536</v>
      </c>
      <c r="H2724" s="2" t="s">
        <v>17</v>
      </c>
      <c r="I2724" s="5">
        <v>100000</v>
      </c>
      <c r="J2724" s="2">
        <v>2018</v>
      </c>
      <c r="K2724" s="2">
        <v>140</v>
      </c>
      <c r="L2724" t="s">
        <v>30</v>
      </c>
      <c r="M2724" s="3">
        <v>37999</v>
      </c>
      <c r="N2724" s="2" t="s">
        <v>5427</v>
      </c>
    </row>
    <row r="2725" spans="1:14" x14ac:dyDescent="0.25">
      <c r="A2725" t="s">
        <v>12</v>
      </c>
      <c r="B2725" s="1" t="s">
        <v>9037</v>
      </c>
      <c r="C2725" t="s">
        <v>9038</v>
      </c>
      <c r="D2725" t="s">
        <v>75</v>
      </c>
      <c r="E2725" s="2">
        <v>5</v>
      </c>
      <c r="F2725" t="str">
        <f t="shared" si="42"/>
        <v>BMW 5</v>
      </c>
      <c r="G2725" t="s">
        <v>7677</v>
      </c>
      <c r="H2725" s="2" t="s">
        <v>17</v>
      </c>
      <c r="I2725" s="5">
        <v>58000</v>
      </c>
      <c r="J2725" s="2">
        <v>2021</v>
      </c>
      <c r="K2725" s="2">
        <v>140</v>
      </c>
      <c r="L2725" t="s">
        <v>30</v>
      </c>
      <c r="M2725" s="3">
        <v>59900</v>
      </c>
      <c r="N2725" s="2" t="s">
        <v>9039</v>
      </c>
    </row>
    <row r="2726" spans="1:14" x14ac:dyDescent="0.25">
      <c r="A2726" t="s">
        <v>12</v>
      </c>
      <c r="B2726" s="1" t="s">
        <v>9759</v>
      </c>
      <c r="C2726" t="s">
        <v>9760</v>
      </c>
      <c r="D2726" t="s">
        <v>75</v>
      </c>
      <c r="E2726" s="2">
        <v>5</v>
      </c>
      <c r="F2726" t="str">
        <f t="shared" si="42"/>
        <v>BMW 5</v>
      </c>
      <c r="G2726" t="s">
        <v>9761</v>
      </c>
      <c r="H2726" s="2" t="s">
        <v>17</v>
      </c>
      <c r="I2726" s="5">
        <v>170000</v>
      </c>
      <c r="J2726" s="2">
        <v>2017</v>
      </c>
      <c r="K2726" s="2">
        <v>140</v>
      </c>
      <c r="L2726" t="s">
        <v>296</v>
      </c>
      <c r="M2726" s="3">
        <v>34000</v>
      </c>
      <c r="N2726" s="2" t="s">
        <v>9707</v>
      </c>
    </row>
    <row r="2727" spans="1:14" x14ac:dyDescent="0.25">
      <c r="A2727" t="s">
        <v>12</v>
      </c>
      <c r="B2727" s="1" t="s">
        <v>6181</v>
      </c>
      <c r="C2727" t="s">
        <v>6182</v>
      </c>
      <c r="D2727" t="s">
        <v>75</v>
      </c>
      <c r="E2727" s="2">
        <v>5</v>
      </c>
      <c r="F2727" t="str">
        <f t="shared" si="42"/>
        <v>BMW 5</v>
      </c>
      <c r="G2727" t="s">
        <v>818</v>
      </c>
      <c r="H2727" s="2" t="s">
        <v>17</v>
      </c>
      <c r="I2727" s="5">
        <v>154000</v>
      </c>
      <c r="J2727" s="2">
        <v>2017</v>
      </c>
      <c r="K2727" s="2">
        <v>140</v>
      </c>
      <c r="L2727" t="s">
        <v>25</v>
      </c>
      <c r="M2727" s="3">
        <v>29400</v>
      </c>
      <c r="N2727" s="2" t="s">
        <v>6158</v>
      </c>
    </row>
    <row r="2728" spans="1:14" x14ac:dyDescent="0.25">
      <c r="A2728" t="s">
        <v>12</v>
      </c>
      <c r="B2728" s="1" t="s">
        <v>7675</v>
      </c>
      <c r="C2728" t="s">
        <v>7676</v>
      </c>
      <c r="D2728" t="s">
        <v>75</v>
      </c>
      <c r="E2728" s="2">
        <v>5</v>
      </c>
      <c r="F2728" t="str">
        <f t="shared" si="42"/>
        <v>BMW 5</v>
      </c>
      <c r="G2728" t="s">
        <v>7677</v>
      </c>
      <c r="H2728" s="2" t="s">
        <v>17</v>
      </c>
      <c r="I2728" s="5">
        <v>97000</v>
      </c>
      <c r="J2728" s="2">
        <v>2017</v>
      </c>
      <c r="K2728" s="2">
        <v>140</v>
      </c>
      <c r="L2728" t="s">
        <v>30</v>
      </c>
      <c r="M2728" s="3">
        <v>36500</v>
      </c>
      <c r="N2728" s="2" t="s">
        <v>7444</v>
      </c>
    </row>
    <row r="2729" spans="1:14" x14ac:dyDescent="0.25">
      <c r="A2729" t="s">
        <v>12</v>
      </c>
      <c r="B2729" s="1" t="s">
        <v>816</v>
      </c>
      <c r="C2729" t="s">
        <v>817</v>
      </c>
      <c r="D2729" t="s">
        <v>75</v>
      </c>
      <c r="E2729" s="2">
        <v>5</v>
      </c>
      <c r="F2729" t="str">
        <f t="shared" si="42"/>
        <v>BMW 5</v>
      </c>
      <c r="G2729" t="s">
        <v>818</v>
      </c>
      <c r="H2729" s="2" t="s">
        <v>17</v>
      </c>
      <c r="I2729" s="5">
        <v>109650</v>
      </c>
      <c r="J2729" s="2">
        <v>2017</v>
      </c>
      <c r="K2729" s="2">
        <v>140</v>
      </c>
      <c r="L2729" t="s">
        <v>18</v>
      </c>
      <c r="M2729" s="3">
        <v>31500</v>
      </c>
      <c r="N2729" s="2" t="s">
        <v>702</v>
      </c>
    </row>
    <row r="2730" spans="1:14" x14ac:dyDescent="0.25">
      <c r="A2730" t="s">
        <v>12</v>
      </c>
      <c r="B2730" s="1" t="s">
        <v>12117</v>
      </c>
      <c r="C2730" t="s">
        <v>1051</v>
      </c>
      <c r="D2730" t="s">
        <v>75</v>
      </c>
      <c r="E2730" s="2">
        <v>5</v>
      </c>
      <c r="F2730" t="str">
        <f t="shared" si="42"/>
        <v>BMW 5</v>
      </c>
      <c r="G2730"/>
      <c r="H2730" s="2" t="s">
        <v>25179</v>
      </c>
      <c r="I2730" s="5">
        <v>126001</v>
      </c>
      <c r="J2730" s="2">
        <v>2019</v>
      </c>
      <c r="K2730" s="2">
        <v>140</v>
      </c>
      <c r="M2730" s="3">
        <v>32500</v>
      </c>
      <c r="N2730" s="2" t="s">
        <v>19</v>
      </c>
    </row>
    <row r="2731" spans="1:14" x14ac:dyDescent="0.25">
      <c r="A2731" t="s">
        <v>12</v>
      </c>
      <c r="B2731" s="1" t="s">
        <v>8471</v>
      </c>
      <c r="C2731" t="s">
        <v>8472</v>
      </c>
      <c r="D2731" t="s">
        <v>75</v>
      </c>
      <c r="E2731" s="2">
        <v>5</v>
      </c>
      <c r="F2731" t="str">
        <f t="shared" si="42"/>
        <v>BMW 5</v>
      </c>
      <c r="G2731" t="s">
        <v>7677</v>
      </c>
      <c r="H2731" s="2" t="s">
        <v>17</v>
      </c>
      <c r="I2731" s="5">
        <v>229500</v>
      </c>
      <c r="J2731" s="2">
        <v>2013</v>
      </c>
      <c r="K2731" s="2">
        <v>135</v>
      </c>
      <c r="L2731" t="s">
        <v>54</v>
      </c>
      <c r="M2731" s="3">
        <v>17150</v>
      </c>
      <c r="N2731" s="2" t="s">
        <v>7786</v>
      </c>
    </row>
    <row r="2732" spans="1:14" x14ac:dyDescent="0.25">
      <c r="A2732" t="s">
        <v>12</v>
      </c>
      <c r="B2732" s="1" t="s">
        <v>14220</v>
      </c>
      <c r="C2732" t="s">
        <v>14221</v>
      </c>
      <c r="D2732" t="s">
        <v>75</v>
      </c>
      <c r="E2732" s="2">
        <v>5</v>
      </c>
      <c r="F2732" t="str">
        <f t="shared" si="42"/>
        <v>BMW 5</v>
      </c>
      <c r="G2732" t="s">
        <v>14222</v>
      </c>
      <c r="H2732" s="2" t="s">
        <v>17</v>
      </c>
      <c r="I2732" s="5">
        <v>76000</v>
      </c>
      <c r="J2732" s="2">
        <v>2016</v>
      </c>
      <c r="K2732" s="2">
        <v>140</v>
      </c>
      <c r="L2732" t="s">
        <v>25</v>
      </c>
      <c r="M2732" s="3">
        <v>32000</v>
      </c>
      <c r="N2732" s="2" t="s">
        <v>14223</v>
      </c>
    </row>
    <row r="2733" spans="1:14" x14ac:dyDescent="0.25">
      <c r="A2733" t="s">
        <v>12</v>
      </c>
      <c r="B2733" s="1" t="s">
        <v>4382</v>
      </c>
      <c r="C2733" t="s">
        <v>4383</v>
      </c>
      <c r="D2733" t="s">
        <v>75</v>
      </c>
      <c r="E2733" s="2">
        <v>5</v>
      </c>
      <c r="F2733" t="str">
        <f t="shared" si="42"/>
        <v>BMW 5</v>
      </c>
      <c r="G2733" t="s">
        <v>4384</v>
      </c>
      <c r="H2733" s="2" t="s">
        <v>17</v>
      </c>
      <c r="I2733" s="5">
        <v>58700</v>
      </c>
      <c r="J2733" s="2">
        <v>2019</v>
      </c>
      <c r="K2733" s="2">
        <v>140</v>
      </c>
      <c r="L2733" t="s">
        <v>45</v>
      </c>
      <c r="M2733" s="3">
        <v>47900</v>
      </c>
      <c r="N2733" s="2" t="s">
        <v>4287</v>
      </c>
    </row>
    <row r="2734" spans="1:14" x14ac:dyDescent="0.25">
      <c r="A2734" t="s">
        <v>12</v>
      </c>
      <c r="B2734" s="1" t="s">
        <v>12390</v>
      </c>
      <c r="C2734" t="s">
        <v>12391</v>
      </c>
      <c r="D2734" t="s">
        <v>75</v>
      </c>
      <c r="E2734" s="2">
        <v>5</v>
      </c>
      <c r="F2734" t="str">
        <f t="shared" si="42"/>
        <v>BMW 5</v>
      </c>
      <c r="G2734" t="s">
        <v>12392</v>
      </c>
      <c r="H2734" s="2" t="s">
        <v>17</v>
      </c>
      <c r="I2734" s="5">
        <v>156000</v>
      </c>
      <c r="J2734" s="2">
        <v>2013</v>
      </c>
      <c r="K2734" s="2">
        <v>130</v>
      </c>
      <c r="L2734" t="s">
        <v>18</v>
      </c>
      <c r="M2734" s="3">
        <v>15000</v>
      </c>
      <c r="N2734" s="2" t="s">
        <v>12386</v>
      </c>
    </row>
    <row r="2735" spans="1:14" x14ac:dyDescent="0.25">
      <c r="A2735" t="s">
        <v>12</v>
      </c>
      <c r="B2735" s="1" t="s">
        <v>5337</v>
      </c>
      <c r="C2735" t="s">
        <v>5338</v>
      </c>
      <c r="D2735" t="s">
        <v>75</v>
      </c>
      <c r="E2735" s="2">
        <v>5</v>
      </c>
      <c r="F2735" t="str">
        <f t="shared" si="42"/>
        <v>BMW 5</v>
      </c>
      <c r="G2735" t="s">
        <v>5339</v>
      </c>
      <c r="H2735" s="2" t="s">
        <v>17</v>
      </c>
      <c r="I2735" s="5">
        <v>130000</v>
      </c>
      <c r="J2735" s="2">
        <v>2018</v>
      </c>
      <c r="K2735" s="2">
        <v>160</v>
      </c>
      <c r="L2735" t="s">
        <v>18</v>
      </c>
      <c r="M2735" s="3">
        <v>40000</v>
      </c>
      <c r="N2735" s="2" t="s">
        <v>5246</v>
      </c>
    </row>
    <row r="2736" spans="1:14" x14ac:dyDescent="0.25">
      <c r="A2736" t="s">
        <v>12</v>
      </c>
      <c r="B2736" s="1" t="s">
        <v>14123</v>
      </c>
      <c r="C2736" t="s">
        <v>14124</v>
      </c>
      <c r="D2736" t="s">
        <v>75</v>
      </c>
      <c r="E2736" s="2">
        <v>5</v>
      </c>
      <c r="F2736" t="str">
        <f t="shared" si="42"/>
        <v>BMW 5</v>
      </c>
      <c r="G2736" t="s">
        <v>14125</v>
      </c>
      <c r="H2736" s="2" t="s">
        <v>17</v>
      </c>
      <c r="I2736" s="5">
        <v>124000</v>
      </c>
      <c r="J2736" s="2">
        <v>2017</v>
      </c>
      <c r="K2736" s="2">
        <v>140</v>
      </c>
      <c r="L2736" t="s">
        <v>30</v>
      </c>
      <c r="M2736" s="3">
        <v>32871</v>
      </c>
      <c r="N2736" s="2" t="s">
        <v>14119</v>
      </c>
    </row>
    <row r="2737" spans="1:14" x14ac:dyDescent="0.25">
      <c r="A2737" t="s">
        <v>12</v>
      </c>
      <c r="B2737" s="1" t="s">
        <v>6166</v>
      </c>
      <c r="C2737" t="s">
        <v>6167</v>
      </c>
      <c r="D2737" t="s">
        <v>75</v>
      </c>
      <c r="E2737" s="2">
        <v>5</v>
      </c>
      <c r="F2737" t="str">
        <f t="shared" si="42"/>
        <v>BMW 5</v>
      </c>
      <c r="G2737" t="s">
        <v>2018</v>
      </c>
      <c r="H2737" s="2" t="s">
        <v>17</v>
      </c>
      <c r="I2737" s="5">
        <v>150</v>
      </c>
      <c r="J2737" s="2">
        <v>2014</v>
      </c>
      <c r="K2737" s="2">
        <v>160</v>
      </c>
      <c r="L2737" t="s">
        <v>96</v>
      </c>
      <c r="M2737" s="3">
        <v>21000</v>
      </c>
      <c r="N2737" s="2" t="s">
        <v>6158</v>
      </c>
    </row>
    <row r="2738" spans="1:14" x14ac:dyDescent="0.25">
      <c r="A2738" t="s">
        <v>12</v>
      </c>
      <c r="B2738" s="1" t="s">
        <v>2016</v>
      </c>
      <c r="C2738" t="s">
        <v>2017</v>
      </c>
      <c r="D2738" t="s">
        <v>75</v>
      </c>
      <c r="E2738" s="2">
        <v>5</v>
      </c>
      <c r="F2738" t="str">
        <f t="shared" si="42"/>
        <v>BMW 5</v>
      </c>
      <c r="G2738" t="s">
        <v>2018</v>
      </c>
      <c r="H2738" s="2" t="s">
        <v>17</v>
      </c>
      <c r="I2738" s="5">
        <v>275000</v>
      </c>
      <c r="J2738" s="2">
        <v>2014</v>
      </c>
      <c r="K2738" s="2">
        <v>160</v>
      </c>
      <c r="L2738" t="s">
        <v>30</v>
      </c>
      <c r="M2738" s="3">
        <v>14800</v>
      </c>
      <c r="N2738" s="2" t="s">
        <v>1904</v>
      </c>
    </row>
    <row r="2739" spans="1:14" x14ac:dyDescent="0.25">
      <c r="A2739" t="s">
        <v>12</v>
      </c>
      <c r="B2739" s="1" t="s">
        <v>14107</v>
      </c>
      <c r="C2739" t="s">
        <v>13650</v>
      </c>
      <c r="D2739" t="s">
        <v>75</v>
      </c>
      <c r="E2739" s="2">
        <v>5</v>
      </c>
      <c r="F2739" t="str">
        <f t="shared" si="42"/>
        <v>BMW 5</v>
      </c>
      <c r="G2739" t="s">
        <v>14108</v>
      </c>
      <c r="H2739" s="2" t="s">
        <v>17</v>
      </c>
      <c r="I2739" s="5">
        <v>65500</v>
      </c>
      <c r="J2739" s="2">
        <v>2017</v>
      </c>
      <c r="K2739" s="2">
        <v>170</v>
      </c>
      <c r="L2739" t="s">
        <v>121</v>
      </c>
      <c r="M2739" s="3">
        <v>39999</v>
      </c>
      <c r="N2739" s="2" t="s">
        <v>14090</v>
      </c>
    </row>
    <row r="2740" spans="1:14" x14ac:dyDescent="0.25">
      <c r="A2740" t="s">
        <v>12</v>
      </c>
      <c r="B2740" s="1" t="s">
        <v>6510</v>
      </c>
      <c r="C2740" t="s">
        <v>5011</v>
      </c>
      <c r="D2740" t="s">
        <v>75</v>
      </c>
      <c r="E2740" s="2">
        <v>5</v>
      </c>
      <c r="F2740" t="str">
        <f t="shared" si="42"/>
        <v>BMW 5</v>
      </c>
      <c r="G2740" t="s">
        <v>2018</v>
      </c>
      <c r="H2740" s="2" t="s">
        <v>17</v>
      </c>
      <c r="I2740" s="5">
        <v>218000</v>
      </c>
      <c r="J2740" s="2">
        <v>2013</v>
      </c>
      <c r="K2740" s="2">
        <v>160</v>
      </c>
      <c r="L2740" t="s">
        <v>18</v>
      </c>
      <c r="M2740" s="3">
        <v>19300</v>
      </c>
      <c r="N2740" s="2" t="s">
        <v>6439</v>
      </c>
    </row>
    <row r="2741" spans="1:14" x14ac:dyDescent="0.25">
      <c r="A2741" t="s">
        <v>12</v>
      </c>
      <c r="B2741" s="1" t="s">
        <v>15944</v>
      </c>
      <c r="C2741" t="s">
        <v>15945</v>
      </c>
      <c r="D2741" t="s">
        <v>75</v>
      </c>
      <c r="E2741" s="2">
        <v>5</v>
      </c>
      <c r="F2741" t="str">
        <f t="shared" si="42"/>
        <v>BMW 5</v>
      </c>
      <c r="G2741" t="s">
        <v>2042</v>
      </c>
      <c r="H2741" s="2" t="s">
        <v>17</v>
      </c>
      <c r="I2741" s="5">
        <v>150000</v>
      </c>
      <c r="J2741" s="2">
        <v>2017</v>
      </c>
      <c r="K2741" s="2">
        <v>195</v>
      </c>
      <c r="L2741" t="s">
        <v>30</v>
      </c>
      <c r="M2741" s="3">
        <v>42000</v>
      </c>
      <c r="N2741" s="2" t="s">
        <v>15935</v>
      </c>
    </row>
    <row r="2742" spans="1:14" x14ac:dyDescent="0.25">
      <c r="A2742" t="s">
        <v>12</v>
      </c>
      <c r="B2742" s="1" t="s">
        <v>16497</v>
      </c>
      <c r="C2742" t="s">
        <v>8758</v>
      </c>
      <c r="D2742" t="s">
        <v>75</v>
      </c>
      <c r="E2742" s="2">
        <v>5</v>
      </c>
      <c r="F2742" t="str">
        <f t="shared" si="42"/>
        <v>BMW 5</v>
      </c>
      <c r="G2742" t="s">
        <v>16498</v>
      </c>
      <c r="H2742" s="2" t="s">
        <v>17</v>
      </c>
      <c r="I2742" s="5">
        <v>191000</v>
      </c>
      <c r="J2742" s="2">
        <v>2014</v>
      </c>
      <c r="K2742" s="2">
        <v>190</v>
      </c>
      <c r="L2742" t="s">
        <v>54</v>
      </c>
      <c r="M2742" s="3">
        <v>21000</v>
      </c>
      <c r="N2742" s="2" t="s">
        <v>16486</v>
      </c>
    </row>
    <row r="2743" spans="1:14" x14ac:dyDescent="0.25">
      <c r="A2743" t="s">
        <v>12</v>
      </c>
      <c r="B2743" s="1" t="s">
        <v>3805</v>
      </c>
      <c r="C2743" t="s">
        <v>2146</v>
      </c>
      <c r="D2743" t="s">
        <v>75</v>
      </c>
      <c r="E2743" s="2">
        <v>5</v>
      </c>
      <c r="F2743" t="str">
        <f t="shared" si="42"/>
        <v>BMW 5</v>
      </c>
      <c r="G2743" t="s">
        <v>3806</v>
      </c>
      <c r="H2743" s="2" t="s">
        <v>17</v>
      </c>
      <c r="I2743" s="5">
        <v>272000</v>
      </c>
      <c r="J2743" s="2">
        <v>2014</v>
      </c>
      <c r="K2743" s="2">
        <v>190</v>
      </c>
      <c r="L2743" t="s">
        <v>30</v>
      </c>
      <c r="M2743" s="3">
        <v>20000</v>
      </c>
      <c r="N2743" s="2" t="s">
        <v>3742</v>
      </c>
    </row>
    <row r="2744" spans="1:14" x14ac:dyDescent="0.25">
      <c r="A2744" t="s">
        <v>12</v>
      </c>
      <c r="B2744" s="1" t="s">
        <v>11049</v>
      </c>
      <c r="C2744" t="s">
        <v>11050</v>
      </c>
      <c r="D2744" t="s">
        <v>75</v>
      </c>
      <c r="E2744" s="2">
        <v>5</v>
      </c>
      <c r="F2744" t="str">
        <f t="shared" si="42"/>
        <v>BMW 5</v>
      </c>
      <c r="G2744" t="s">
        <v>11051</v>
      </c>
      <c r="H2744" s="2" t="s">
        <v>17</v>
      </c>
      <c r="I2744" s="5">
        <v>59000</v>
      </c>
      <c r="J2744" s="2">
        <v>2018</v>
      </c>
      <c r="L2744" t="s">
        <v>30</v>
      </c>
      <c r="M2744" s="3">
        <v>45000</v>
      </c>
      <c r="N2744" s="2" t="s">
        <v>11052</v>
      </c>
    </row>
    <row r="2745" spans="1:14" x14ac:dyDescent="0.25">
      <c r="A2745" t="s">
        <v>12</v>
      </c>
      <c r="B2745" s="1" t="s">
        <v>16298</v>
      </c>
      <c r="C2745" t="s">
        <v>16299</v>
      </c>
      <c r="D2745" t="s">
        <v>75</v>
      </c>
      <c r="E2745" s="2">
        <v>5</v>
      </c>
      <c r="F2745" t="str">
        <f t="shared" si="42"/>
        <v>BMW 5</v>
      </c>
      <c r="G2745" t="s">
        <v>16300</v>
      </c>
      <c r="H2745" s="2" t="s">
        <v>17</v>
      </c>
      <c r="I2745" s="5">
        <v>290000</v>
      </c>
      <c r="J2745" s="2">
        <v>2013</v>
      </c>
      <c r="L2745" t="s">
        <v>30</v>
      </c>
      <c r="M2745" s="3">
        <v>14999</v>
      </c>
      <c r="N2745" s="2" t="s">
        <v>14235</v>
      </c>
    </row>
    <row r="2746" spans="1:14" x14ac:dyDescent="0.25">
      <c r="A2746" t="s">
        <v>12</v>
      </c>
      <c r="B2746" s="1" t="s">
        <v>15411</v>
      </c>
      <c r="C2746" t="s">
        <v>1051</v>
      </c>
      <c r="D2746" t="s">
        <v>75</v>
      </c>
      <c r="E2746" s="2">
        <v>5</v>
      </c>
      <c r="F2746" t="str">
        <f t="shared" si="42"/>
        <v>BMW 5</v>
      </c>
      <c r="G2746"/>
      <c r="H2746" s="2" t="s">
        <v>25179</v>
      </c>
      <c r="I2746" s="5">
        <v>44151</v>
      </c>
      <c r="J2746" s="2">
        <v>2021</v>
      </c>
      <c r="K2746" s="2">
        <v>210</v>
      </c>
      <c r="M2746" s="3">
        <v>74400</v>
      </c>
      <c r="N2746" s="2" t="s">
        <v>19</v>
      </c>
    </row>
    <row r="2747" spans="1:14" x14ac:dyDescent="0.25">
      <c r="A2747" t="s">
        <v>12</v>
      </c>
      <c r="B2747" s="1" t="s">
        <v>12013</v>
      </c>
      <c r="C2747" t="s">
        <v>1051</v>
      </c>
      <c r="D2747" t="s">
        <v>75</v>
      </c>
      <c r="E2747" s="2">
        <v>5</v>
      </c>
      <c r="F2747" t="str">
        <f t="shared" si="42"/>
        <v>BMW 5</v>
      </c>
      <c r="G2747"/>
      <c r="H2747" s="2" t="s">
        <v>25179</v>
      </c>
      <c r="I2747" s="5">
        <v>55990</v>
      </c>
      <c r="J2747" s="2">
        <v>2019</v>
      </c>
      <c r="K2747" s="2">
        <v>195</v>
      </c>
      <c r="M2747" s="3">
        <v>51800</v>
      </c>
      <c r="N2747" s="2" t="s">
        <v>19</v>
      </c>
    </row>
    <row r="2748" spans="1:14" x14ac:dyDescent="0.25">
      <c r="A2748" t="s">
        <v>12</v>
      </c>
      <c r="B2748" s="1" t="s">
        <v>11435</v>
      </c>
      <c r="C2748" t="s">
        <v>11436</v>
      </c>
      <c r="D2748" t="s">
        <v>75</v>
      </c>
      <c r="E2748" s="2">
        <v>5</v>
      </c>
      <c r="F2748" t="str">
        <f t="shared" si="42"/>
        <v>BMW 5</v>
      </c>
      <c r="G2748" t="s">
        <v>11437</v>
      </c>
      <c r="H2748" s="2" t="s">
        <v>17</v>
      </c>
      <c r="I2748" s="5">
        <v>240000</v>
      </c>
      <c r="J2748" s="2">
        <v>2014</v>
      </c>
      <c r="K2748" s="2">
        <v>190</v>
      </c>
      <c r="L2748" t="s">
        <v>25</v>
      </c>
      <c r="M2748" s="3">
        <v>25000</v>
      </c>
      <c r="N2748" s="2" t="s">
        <v>11428</v>
      </c>
    </row>
    <row r="2749" spans="1:14" x14ac:dyDescent="0.25">
      <c r="A2749" t="s">
        <v>12</v>
      </c>
      <c r="B2749" s="1" t="s">
        <v>2014</v>
      </c>
      <c r="C2749" t="s">
        <v>1991</v>
      </c>
      <c r="D2749" t="s">
        <v>75</v>
      </c>
      <c r="E2749" s="2">
        <v>5</v>
      </c>
      <c r="F2749" t="str">
        <f t="shared" si="42"/>
        <v>BMW 5</v>
      </c>
      <c r="G2749" t="s">
        <v>1992</v>
      </c>
      <c r="H2749" s="2" t="s">
        <v>36</v>
      </c>
      <c r="I2749" s="5">
        <v>91900</v>
      </c>
      <c r="J2749" s="2">
        <v>2017</v>
      </c>
      <c r="K2749" s="2">
        <v>135</v>
      </c>
      <c r="L2749" t="s">
        <v>18</v>
      </c>
      <c r="M2749" s="3">
        <v>29999</v>
      </c>
      <c r="N2749" s="2" t="s">
        <v>1904</v>
      </c>
    </row>
    <row r="2750" spans="1:14" x14ac:dyDescent="0.25">
      <c r="A2750" t="s">
        <v>12</v>
      </c>
      <c r="B2750" s="1" t="s">
        <v>6696</v>
      </c>
      <c r="C2750" t="s">
        <v>1051</v>
      </c>
      <c r="D2750" t="s">
        <v>75</v>
      </c>
      <c r="E2750" s="2">
        <v>5</v>
      </c>
      <c r="F2750" t="str">
        <f t="shared" si="42"/>
        <v>BMW 5</v>
      </c>
      <c r="G2750"/>
      <c r="H2750" s="2" t="s">
        <v>25179</v>
      </c>
      <c r="I2750" s="5">
        <v>56869</v>
      </c>
      <c r="J2750" s="2">
        <v>2018</v>
      </c>
      <c r="K2750" s="2">
        <v>182</v>
      </c>
      <c r="M2750" s="3">
        <v>39900</v>
      </c>
      <c r="N2750" s="2" t="s">
        <v>19</v>
      </c>
    </row>
    <row r="2751" spans="1:14" x14ac:dyDescent="0.25">
      <c r="A2751" t="s">
        <v>12</v>
      </c>
      <c r="B2751" s="1" t="s">
        <v>11720</v>
      </c>
      <c r="C2751" t="s">
        <v>1042</v>
      </c>
      <c r="D2751" t="s">
        <v>75</v>
      </c>
      <c r="E2751" s="2">
        <v>5</v>
      </c>
      <c r="F2751" t="str">
        <f t="shared" si="42"/>
        <v>BMW 5</v>
      </c>
      <c r="G2751"/>
      <c r="H2751" s="2" t="s">
        <v>25179</v>
      </c>
      <c r="I2751" s="5">
        <v>1</v>
      </c>
      <c r="J2751" s="2">
        <v>2022</v>
      </c>
      <c r="K2751" s="2">
        <v>215</v>
      </c>
      <c r="L2751" t="s">
        <v>18</v>
      </c>
      <c r="M2751" s="3">
        <v>89900</v>
      </c>
      <c r="N2751" s="2" t="s">
        <v>380</v>
      </c>
    </row>
    <row r="2752" spans="1:14" x14ac:dyDescent="0.25">
      <c r="A2752" t="s">
        <v>12</v>
      </c>
      <c r="B2752" s="1" t="s">
        <v>17008</v>
      </c>
      <c r="C2752" t="s">
        <v>17009</v>
      </c>
      <c r="D2752" t="s">
        <v>75</v>
      </c>
      <c r="E2752" s="2">
        <v>5</v>
      </c>
      <c r="F2752" t="str">
        <f t="shared" si="42"/>
        <v>BMW 5</v>
      </c>
      <c r="G2752" t="s">
        <v>17010</v>
      </c>
      <c r="H2752" s="2" t="s">
        <v>17</v>
      </c>
      <c r="I2752" s="5">
        <v>156000</v>
      </c>
      <c r="J2752" s="2">
        <v>2017</v>
      </c>
      <c r="K2752" s="2">
        <v>195</v>
      </c>
      <c r="L2752" t="s">
        <v>25</v>
      </c>
      <c r="M2752" s="3">
        <v>40000</v>
      </c>
      <c r="N2752" s="2" t="s">
        <v>17011</v>
      </c>
    </row>
    <row r="2753" spans="1:14" x14ac:dyDescent="0.25">
      <c r="A2753" t="s">
        <v>12</v>
      </c>
      <c r="B2753" s="1" t="s">
        <v>11395</v>
      </c>
      <c r="C2753" t="s">
        <v>11396</v>
      </c>
      <c r="D2753" t="s">
        <v>75</v>
      </c>
      <c r="E2753" s="2">
        <v>5</v>
      </c>
      <c r="F2753" t="str">
        <f t="shared" si="42"/>
        <v>BMW 5</v>
      </c>
      <c r="G2753" t="s">
        <v>11397</v>
      </c>
      <c r="H2753" s="2" t="s">
        <v>17</v>
      </c>
      <c r="I2753" s="5">
        <v>89000</v>
      </c>
      <c r="J2753" s="2">
        <v>2017</v>
      </c>
      <c r="K2753" s="2">
        <v>195</v>
      </c>
      <c r="L2753" t="s">
        <v>296</v>
      </c>
      <c r="M2753" s="3">
        <v>48000</v>
      </c>
      <c r="N2753" s="2" t="s">
        <v>11371</v>
      </c>
    </row>
    <row r="2754" spans="1:14" x14ac:dyDescent="0.25">
      <c r="A2754" t="s">
        <v>12</v>
      </c>
      <c r="B2754" s="1" t="s">
        <v>16902</v>
      </c>
      <c r="C2754" t="s">
        <v>16903</v>
      </c>
      <c r="D2754" t="s">
        <v>75</v>
      </c>
      <c r="E2754" s="2">
        <v>5</v>
      </c>
      <c r="F2754" t="str">
        <f t="shared" si="42"/>
        <v>BMW 5</v>
      </c>
      <c r="G2754" t="s">
        <v>16904</v>
      </c>
      <c r="H2754" s="2" t="s">
        <v>17</v>
      </c>
      <c r="I2754" s="5">
        <v>286000</v>
      </c>
      <c r="J2754" s="2">
        <v>2013</v>
      </c>
      <c r="K2754" s="2">
        <v>1910</v>
      </c>
      <c r="L2754" t="s">
        <v>30</v>
      </c>
      <c r="M2754" s="3">
        <v>17900</v>
      </c>
      <c r="N2754" s="2" t="s">
        <v>16895</v>
      </c>
    </row>
    <row r="2755" spans="1:14" x14ac:dyDescent="0.25">
      <c r="A2755" t="s">
        <v>12</v>
      </c>
      <c r="B2755" s="1" t="s">
        <v>13726</v>
      </c>
      <c r="C2755" t="s">
        <v>13727</v>
      </c>
      <c r="D2755" t="s">
        <v>75</v>
      </c>
      <c r="E2755" s="2">
        <v>5</v>
      </c>
      <c r="F2755" t="str">
        <f t="shared" ref="F2755:F2818" si="43">D2755&amp; " " &amp; E2755</f>
        <v>BMW 5</v>
      </c>
      <c r="G2755" t="s">
        <v>11397</v>
      </c>
      <c r="H2755" s="2" t="s">
        <v>17</v>
      </c>
      <c r="I2755" s="5">
        <v>138000</v>
      </c>
      <c r="J2755" s="2">
        <v>2018</v>
      </c>
      <c r="K2755" s="2">
        <v>195</v>
      </c>
      <c r="L2755" t="s">
        <v>96</v>
      </c>
      <c r="M2755" s="3">
        <v>46500</v>
      </c>
      <c r="N2755" s="2" t="s">
        <v>13728</v>
      </c>
    </row>
    <row r="2756" spans="1:14" x14ac:dyDescent="0.25">
      <c r="A2756" t="s">
        <v>12</v>
      </c>
      <c r="B2756" s="1" t="s">
        <v>9499</v>
      </c>
      <c r="C2756" t="s">
        <v>9500</v>
      </c>
      <c r="D2756" t="s">
        <v>75</v>
      </c>
      <c r="E2756" s="2">
        <v>5</v>
      </c>
      <c r="F2756" t="str">
        <f t="shared" si="43"/>
        <v>BMW 5</v>
      </c>
      <c r="G2756" t="s">
        <v>9501</v>
      </c>
      <c r="H2756" s="2" t="s">
        <v>17</v>
      </c>
      <c r="I2756" s="5">
        <v>286300</v>
      </c>
      <c r="J2756" s="2">
        <v>2013</v>
      </c>
      <c r="K2756" s="2">
        <v>230</v>
      </c>
      <c r="L2756" t="s">
        <v>18</v>
      </c>
      <c r="M2756" s="3">
        <v>24500</v>
      </c>
      <c r="N2756" s="2" t="s">
        <v>9190</v>
      </c>
    </row>
    <row r="2757" spans="1:14" x14ac:dyDescent="0.25">
      <c r="A2757" t="s">
        <v>12</v>
      </c>
      <c r="B2757" s="1" t="s">
        <v>12510</v>
      </c>
      <c r="C2757" t="s">
        <v>1051</v>
      </c>
      <c r="D2757" t="s">
        <v>75</v>
      </c>
      <c r="E2757" s="2">
        <v>5</v>
      </c>
      <c r="F2757" t="str">
        <f t="shared" si="43"/>
        <v>BMW 5</v>
      </c>
      <c r="G2757"/>
      <c r="H2757" s="2" t="s">
        <v>25179</v>
      </c>
      <c r="I2757" s="5">
        <v>160309</v>
      </c>
      <c r="J2757" s="2">
        <v>2017</v>
      </c>
      <c r="K2757" s="2">
        <v>235</v>
      </c>
      <c r="M2757" s="3">
        <v>37500</v>
      </c>
      <c r="N2757" s="2" t="s">
        <v>19</v>
      </c>
    </row>
    <row r="2758" spans="1:14" x14ac:dyDescent="0.25">
      <c r="A2758" t="s">
        <v>12</v>
      </c>
      <c r="B2758" s="1" t="s">
        <v>4334</v>
      </c>
      <c r="C2758" t="s">
        <v>4335</v>
      </c>
      <c r="D2758" t="s">
        <v>75</v>
      </c>
      <c r="E2758" s="2">
        <v>5</v>
      </c>
      <c r="F2758" t="str">
        <f t="shared" si="43"/>
        <v>BMW 5</v>
      </c>
      <c r="G2758" t="s">
        <v>4336</v>
      </c>
      <c r="H2758" s="2" t="s">
        <v>17</v>
      </c>
      <c r="I2758" s="5">
        <v>220547</v>
      </c>
      <c r="J2758" s="2">
        <v>2014</v>
      </c>
      <c r="K2758" s="2">
        <v>105</v>
      </c>
      <c r="L2758" t="s">
        <v>45</v>
      </c>
      <c r="M2758" s="3">
        <v>17199</v>
      </c>
      <c r="N2758" s="2" t="s">
        <v>4287</v>
      </c>
    </row>
    <row r="2759" spans="1:14" x14ac:dyDescent="0.25">
      <c r="A2759" t="s">
        <v>12</v>
      </c>
      <c r="B2759" s="1" t="s">
        <v>12767</v>
      </c>
      <c r="C2759" t="s">
        <v>12768</v>
      </c>
      <c r="D2759" t="s">
        <v>75</v>
      </c>
      <c r="E2759" s="2">
        <v>5</v>
      </c>
      <c r="F2759" t="str">
        <f t="shared" si="43"/>
        <v>BMW 5</v>
      </c>
      <c r="G2759" t="s">
        <v>12769</v>
      </c>
      <c r="H2759" s="2" t="s">
        <v>17</v>
      </c>
      <c r="I2759" s="5">
        <v>147000</v>
      </c>
      <c r="J2759" s="2">
        <v>2017</v>
      </c>
      <c r="K2759" s="2">
        <v>140</v>
      </c>
      <c r="L2759" t="s">
        <v>30</v>
      </c>
      <c r="M2759" s="3">
        <v>36000</v>
      </c>
      <c r="N2759" s="2" t="s">
        <v>12721</v>
      </c>
    </row>
    <row r="2760" spans="1:14" x14ac:dyDescent="0.25">
      <c r="A2760" t="s">
        <v>12</v>
      </c>
      <c r="B2760" s="1" t="s">
        <v>13398</v>
      </c>
      <c r="C2760" t="s">
        <v>13399</v>
      </c>
      <c r="D2760" t="s">
        <v>75</v>
      </c>
      <c r="E2760" s="2">
        <v>5</v>
      </c>
      <c r="F2760" t="str">
        <f t="shared" si="43"/>
        <v>BMW 5</v>
      </c>
      <c r="G2760" t="s">
        <v>13400</v>
      </c>
      <c r="H2760" s="2" t="s">
        <v>17</v>
      </c>
      <c r="I2760" s="5">
        <v>230000</v>
      </c>
      <c r="J2760" s="2">
        <v>2015</v>
      </c>
      <c r="K2760" s="2">
        <v>135</v>
      </c>
      <c r="L2760" t="s">
        <v>45</v>
      </c>
      <c r="M2760" s="3">
        <v>17500</v>
      </c>
      <c r="N2760" s="2" t="s">
        <v>13348</v>
      </c>
    </row>
    <row r="2761" spans="1:14" x14ac:dyDescent="0.25">
      <c r="A2761" t="s">
        <v>12</v>
      </c>
      <c r="B2761" s="1" t="s">
        <v>7892</v>
      </c>
      <c r="C2761" t="s">
        <v>7893</v>
      </c>
      <c r="D2761" t="s">
        <v>75</v>
      </c>
      <c r="E2761" s="2">
        <v>5</v>
      </c>
      <c r="F2761" t="str">
        <f t="shared" si="43"/>
        <v>BMW 5</v>
      </c>
      <c r="G2761" t="s">
        <v>7894</v>
      </c>
      <c r="H2761" s="2" t="s">
        <v>36</v>
      </c>
      <c r="I2761" s="5">
        <v>50000</v>
      </c>
      <c r="J2761" s="2">
        <v>2018</v>
      </c>
      <c r="K2761" s="2">
        <v>192</v>
      </c>
      <c r="L2761" t="s">
        <v>25</v>
      </c>
      <c r="M2761" s="3">
        <v>51000</v>
      </c>
      <c r="N2761" s="2" t="s">
        <v>6894</v>
      </c>
    </row>
    <row r="2762" spans="1:14" x14ac:dyDescent="0.25">
      <c r="A2762" t="s">
        <v>12</v>
      </c>
      <c r="B2762" s="1" t="s">
        <v>15857</v>
      </c>
      <c r="C2762" t="s">
        <v>10194</v>
      </c>
      <c r="D2762" t="s">
        <v>75</v>
      </c>
      <c r="E2762" s="2">
        <v>5</v>
      </c>
      <c r="F2762" t="str">
        <f t="shared" si="43"/>
        <v>BMW 5</v>
      </c>
      <c r="G2762" t="s">
        <v>15858</v>
      </c>
      <c r="H2762" s="2" t="s">
        <v>36</v>
      </c>
      <c r="I2762" s="5">
        <v>170000</v>
      </c>
      <c r="J2762" s="2">
        <v>2013</v>
      </c>
      <c r="L2762" t="s">
        <v>18</v>
      </c>
      <c r="M2762" s="3">
        <v>40000</v>
      </c>
      <c r="N2762" s="2" t="s">
        <v>15859</v>
      </c>
    </row>
    <row r="2763" spans="1:14" x14ac:dyDescent="0.25">
      <c r="A2763" t="s">
        <v>12</v>
      </c>
      <c r="B2763" s="1" t="s">
        <v>3340</v>
      </c>
      <c r="C2763" t="s">
        <v>3341</v>
      </c>
      <c r="D2763" t="s">
        <v>75</v>
      </c>
      <c r="E2763" s="2">
        <v>5</v>
      </c>
      <c r="F2763" t="str">
        <f t="shared" si="43"/>
        <v>BMW 5</v>
      </c>
      <c r="G2763" t="s">
        <v>3342</v>
      </c>
      <c r="H2763" s="2" t="s">
        <v>17</v>
      </c>
      <c r="I2763" s="5">
        <v>222000</v>
      </c>
      <c r="J2763" s="2">
        <v>2017</v>
      </c>
      <c r="K2763" s="2">
        <v>140</v>
      </c>
      <c r="L2763" t="s">
        <v>30</v>
      </c>
      <c r="M2763" s="3">
        <v>28000</v>
      </c>
      <c r="N2763" s="2" t="s">
        <v>3316</v>
      </c>
    </row>
    <row r="2764" spans="1:14" x14ac:dyDescent="0.25">
      <c r="A2764" t="s">
        <v>12</v>
      </c>
      <c r="B2764" s="1" t="s">
        <v>7680</v>
      </c>
      <c r="C2764" t="s">
        <v>7681</v>
      </c>
      <c r="D2764" t="s">
        <v>75</v>
      </c>
      <c r="E2764" s="2">
        <v>5</v>
      </c>
      <c r="F2764" t="str">
        <f t="shared" si="43"/>
        <v>BMW 5</v>
      </c>
      <c r="G2764" t="s">
        <v>7682</v>
      </c>
      <c r="H2764" s="2" t="s">
        <v>17</v>
      </c>
      <c r="I2764" s="5">
        <v>92000</v>
      </c>
      <c r="J2764" s="2">
        <v>2017</v>
      </c>
      <c r="K2764" s="2">
        <v>195</v>
      </c>
      <c r="L2764" t="s">
        <v>30</v>
      </c>
      <c r="M2764" s="3">
        <v>44800</v>
      </c>
      <c r="N2764" s="2" t="s">
        <v>7655</v>
      </c>
    </row>
    <row r="2765" spans="1:14" x14ac:dyDescent="0.25">
      <c r="A2765" t="s">
        <v>12</v>
      </c>
      <c r="B2765" s="1" t="s">
        <v>10190</v>
      </c>
      <c r="C2765" t="s">
        <v>10191</v>
      </c>
      <c r="D2765" t="s">
        <v>75</v>
      </c>
      <c r="E2765" s="2">
        <v>5</v>
      </c>
      <c r="F2765" t="str">
        <f t="shared" si="43"/>
        <v>BMW 5</v>
      </c>
      <c r="G2765" t="s">
        <v>10192</v>
      </c>
      <c r="H2765" s="2" t="s">
        <v>17</v>
      </c>
      <c r="I2765" s="5">
        <v>127100</v>
      </c>
      <c r="J2765" s="2">
        <v>2018</v>
      </c>
      <c r="K2765" s="2">
        <v>140</v>
      </c>
      <c r="L2765" t="s">
        <v>18</v>
      </c>
      <c r="M2765" s="3">
        <v>36500</v>
      </c>
      <c r="N2765" s="2" t="s">
        <v>9834</v>
      </c>
    </row>
    <row r="2766" spans="1:14" x14ac:dyDescent="0.25">
      <c r="A2766" t="s">
        <v>12</v>
      </c>
      <c r="B2766" s="1" t="s">
        <v>10132</v>
      </c>
      <c r="C2766" t="s">
        <v>10133</v>
      </c>
      <c r="D2766" t="s">
        <v>75</v>
      </c>
      <c r="E2766" s="2">
        <v>5</v>
      </c>
      <c r="F2766" t="str">
        <f t="shared" si="43"/>
        <v>BMW 5</v>
      </c>
      <c r="G2766" t="s">
        <v>10134</v>
      </c>
      <c r="H2766" s="2" t="s">
        <v>17</v>
      </c>
      <c r="I2766" s="5">
        <v>168000</v>
      </c>
      <c r="J2766" s="2">
        <v>2013</v>
      </c>
      <c r="L2766" t="s">
        <v>30</v>
      </c>
      <c r="M2766" s="3">
        <v>17800</v>
      </c>
      <c r="N2766" s="2" t="s">
        <v>5214</v>
      </c>
    </row>
    <row r="2767" spans="1:14" x14ac:dyDescent="0.25">
      <c r="A2767" t="s">
        <v>12</v>
      </c>
      <c r="B2767" s="1" t="s">
        <v>13278</v>
      </c>
      <c r="C2767" t="s">
        <v>13279</v>
      </c>
      <c r="D2767" t="s">
        <v>75</v>
      </c>
      <c r="E2767" s="2">
        <v>5</v>
      </c>
      <c r="F2767" t="str">
        <f t="shared" si="43"/>
        <v>BMW 5</v>
      </c>
      <c r="G2767" t="s">
        <v>5817</v>
      </c>
      <c r="H2767" s="2" t="s">
        <v>17</v>
      </c>
      <c r="I2767" s="5">
        <v>215000</v>
      </c>
      <c r="J2767" s="2">
        <v>2013</v>
      </c>
      <c r="K2767" s="2">
        <v>135</v>
      </c>
      <c r="L2767" t="s">
        <v>30</v>
      </c>
      <c r="M2767" s="3">
        <v>15999</v>
      </c>
      <c r="N2767" s="2" t="s">
        <v>13277</v>
      </c>
    </row>
    <row r="2768" spans="1:14" x14ac:dyDescent="0.25">
      <c r="A2768" t="s">
        <v>12</v>
      </c>
      <c r="B2768" s="1" t="s">
        <v>5815</v>
      </c>
      <c r="C2768" t="s">
        <v>5816</v>
      </c>
      <c r="D2768" t="s">
        <v>75</v>
      </c>
      <c r="E2768" s="2">
        <v>5</v>
      </c>
      <c r="F2768" t="str">
        <f t="shared" si="43"/>
        <v>BMW 5</v>
      </c>
      <c r="G2768" t="s">
        <v>5817</v>
      </c>
      <c r="H2768" s="2" t="s">
        <v>17</v>
      </c>
      <c r="I2768" s="5">
        <v>245000</v>
      </c>
      <c r="J2768" s="2">
        <v>2013</v>
      </c>
      <c r="K2768" s="2">
        <v>190</v>
      </c>
      <c r="L2768" t="s">
        <v>45</v>
      </c>
      <c r="M2768" s="3">
        <v>18000</v>
      </c>
      <c r="N2768" s="2" t="s">
        <v>5774</v>
      </c>
    </row>
    <row r="2769" spans="1:14" x14ac:dyDescent="0.25">
      <c r="A2769" t="s">
        <v>12</v>
      </c>
      <c r="B2769" s="1" t="s">
        <v>11470</v>
      </c>
      <c r="C2769" t="s">
        <v>11471</v>
      </c>
      <c r="D2769" t="s">
        <v>75</v>
      </c>
      <c r="E2769" s="2">
        <v>5</v>
      </c>
      <c r="F2769" t="str">
        <f t="shared" si="43"/>
        <v>BMW 5</v>
      </c>
      <c r="G2769" t="s">
        <v>11472</v>
      </c>
      <c r="H2769" s="2" t="s">
        <v>36</v>
      </c>
      <c r="I2769" s="5">
        <v>170000</v>
      </c>
      <c r="J2769" s="2">
        <v>2013</v>
      </c>
      <c r="K2769" s="2">
        <v>135</v>
      </c>
      <c r="L2769" t="s">
        <v>30</v>
      </c>
      <c r="M2769" s="3">
        <v>16500</v>
      </c>
      <c r="N2769" s="2" t="s">
        <v>11428</v>
      </c>
    </row>
    <row r="2770" spans="1:14" x14ac:dyDescent="0.25">
      <c r="A2770" t="s">
        <v>12</v>
      </c>
      <c r="B2770" s="1" t="s">
        <v>3650</v>
      </c>
      <c r="C2770" t="s">
        <v>3651</v>
      </c>
      <c r="D2770" t="s">
        <v>75</v>
      </c>
      <c r="E2770" s="2">
        <v>5</v>
      </c>
      <c r="F2770" t="str">
        <f t="shared" si="43"/>
        <v>BMW 5</v>
      </c>
      <c r="G2770" t="s">
        <v>3652</v>
      </c>
      <c r="H2770" s="2" t="s">
        <v>17</v>
      </c>
      <c r="I2770" s="5">
        <v>180000</v>
      </c>
      <c r="J2770" s="2">
        <v>2015</v>
      </c>
      <c r="K2770" s="2">
        <v>140</v>
      </c>
      <c r="L2770" t="s">
        <v>25</v>
      </c>
      <c r="M2770" s="3">
        <v>23350</v>
      </c>
      <c r="N2770" s="2" t="s">
        <v>3570</v>
      </c>
    </row>
    <row r="2771" spans="1:14" x14ac:dyDescent="0.25">
      <c r="A2771" t="s">
        <v>12</v>
      </c>
      <c r="B2771" s="1" t="s">
        <v>14196</v>
      </c>
      <c r="C2771" t="s">
        <v>14197</v>
      </c>
      <c r="D2771" t="s">
        <v>75</v>
      </c>
      <c r="E2771" s="2">
        <v>5</v>
      </c>
      <c r="F2771" t="str">
        <f t="shared" si="43"/>
        <v>BMW 5</v>
      </c>
      <c r="G2771" t="s">
        <v>7825</v>
      </c>
      <c r="H2771" s="2" t="s">
        <v>17</v>
      </c>
      <c r="I2771" s="5">
        <v>222000</v>
      </c>
      <c r="J2771" s="2">
        <v>2015</v>
      </c>
      <c r="K2771" s="2">
        <v>140</v>
      </c>
      <c r="L2771" t="s">
        <v>18</v>
      </c>
      <c r="M2771" s="3">
        <v>18000</v>
      </c>
      <c r="N2771" s="2" t="s">
        <v>14184</v>
      </c>
    </row>
    <row r="2772" spans="1:14" x14ac:dyDescent="0.25">
      <c r="A2772" t="s">
        <v>12</v>
      </c>
      <c r="B2772" s="1" t="s">
        <v>15923</v>
      </c>
      <c r="C2772" t="s">
        <v>15924</v>
      </c>
      <c r="D2772" t="s">
        <v>75</v>
      </c>
      <c r="E2772" s="2">
        <v>5</v>
      </c>
      <c r="F2772" t="str">
        <f t="shared" si="43"/>
        <v>BMW 5</v>
      </c>
      <c r="G2772" t="s">
        <v>15925</v>
      </c>
      <c r="H2772" s="2" t="s">
        <v>17</v>
      </c>
      <c r="I2772" s="5">
        <v>205000</v>
      </c>
      <c r="J2772" s="2">
        <v>2017</v>
      </c>
      <c r="K2772" s="2">
        <v>183</v>
      </c>
      <c r="L2772" t="s">
        <v>30</v>
      </c>
      <c r="M2772" s="3">
        <v>43900</v>
      </c>
      <c r="N2772" s="2" t="s">
        <v>15913</v>
      </c>
    </row>
    <row r="2773" spans="1:14" x14ac:dyDescent="0.25">
      <c r="A2773" t="s">
        <v>12</v>
      </c>
      <c r="B2773" s="1" t="s">
        <v>8930</v>
      </c>
      <c r="C2773" t="s">
        <v>8931</v>
      </c>
      <c r="D2773" t="s">
        <v>75</v>
      </c>
      <c r="E2773" s="2">
        <v>5</v>
      </c>
      <c r="F2773" t="str">
        <f t="shared" si="43"/>
        <v>BMW 5</v>
      </c>
      <c r="G2773" t="s">
        <v>8932</v>
      </c>
      <c r="H2773" s="2" t="s">
        <v>17</v>
      </c>
      <c r="I2773" s="5">
        <v>128900</v>
      </c>
      <c r="J2773" s="2">
        <v>2018</v>
      </c>
      <c r="K2773" s="2">
        <v>195</v>
      </c>
      <c r="L2773" t="s">
        <v>121</v>
      </c>
      <c r="M2773" s="3">
        <v>46900</v>
      </c>
      <c r="N2773" s="2" t="s">
        <v>8911</v>
      </c>
    </row>
    <row r="2774" spans="1:14" x14ac:dyDescent="0.25">
      <c r="A2774" t="s">
        <v>12</v>
      </c>
      <c r="B2774" s="1" t="s">
        <v>7869</v>
      </c>
      <c r="C2774" t="s">
        <v>7870</v>
      </c>
      <c r="D2774" t="s">
        <v>75</v>
      </c>
      <c r="E2774" s="2">
        <v>5</v>
      </c>
      <c r="F2774" t="str">
        <f t="shared" si="43"/>
        <v>BMW 5</v>
      </c>
      <c r="G2774" t="s">
        <v>7871</v>
      </c>
      <c r="H2774" s="2" t="s">
        <v>17</v>
      </c>
      <c r="I2774" s="5">
        <v>37350</v>
      </c>
      <c r="J2774" s="2">
        <v>2018</v>
      </c>
      <c r="K2774" s="2">
        <v>140</v>
      </c>
      <c r="L2774" t="s">
        <v>296</v>
      </c>
      <c r="M2774" s="3">
        <v>50000</v>
      </c>
      <c r="N2774" s="2" t="s">
        <v>6788</v>
      </c>
    </row>
    <row r="2775" spans="1:14" x14ac:dyDescent="0.25">
      <c r="A2775" t="s">
        <v>12</v>
      </c>
      <c r="B2775" s="1" t="s">
        <v>2779</v>
      </c>
      <c r="C2775" t="s">
        <v>2780</v>
      </c>
      <c r="D2775" t="s">
        <v>75</v>
      </c>
      <c r="E2775" s="2">
        <v>5</v>
      </c>
      <c r="F2775" t="str">
        <f t="shared" si="43"/>
        <v>BMW 5</v>
      </c>
      <c r="G2775" t="s">
        <v>2110</v>
      </c>
      <c r="H2775" s="2" t="s">
        <v>17</v>
      </c>
      <c r="I2775" s="5">
        <v>300</v>
      </c>
      <c r="J2775" s="2">
        <v>2016</v>
      </c>
      <c r="K2775" s="2">
        <v>160</v>
      </c>
      <c r="L2775" t="s">
        <v>45</v>
      </c>
      <c r="M2775" s="3">
        <v>5000</v>
      </c>
      <c r="N2775" s="2" t="s">
        <v>2781</v>
      </c>
    </row>
    <row r="2776" spans="1:14" x14ac:dyDescent="0.25">
      <c r="A2776" t="s">
        <v>12</v>
      </c>
      <c r="B2776" s="1" t="s">
        <v>2096</v>
      </c>
      <c r="C2776" t="s">
        <v>2097</v>
      </c>
      <c r="D2776" t="s">
        <v>75</v>
      </c>
      <c r="E2776" s="2">
        <v>5</v>
      </c>
      <c r="F2776" t="str">
        <f t="shared" si="43"/>
        <v>BMW 5</v>
      </c>
      <c r="G2776" t="s">
        <v>818</v>
      </c>
      <c r="H2776" s="2" t="s">
        <v>17</v>
      </c>
      <c r="I2776" s="5">
        <v>132000</v>
      </c>
      <c r="J2776" s="2">
        <v>2013</v>
      </c>
      <c r="L2776" t="s">
        <v>30</v>
      </c>
      <c r="M2776" s="3">
        <v>22999</v>
      </c>
      <c r="N2776" s="2" t="s">
        <v>2095</v>
      </c>
    </row>
    <row r="2777" spans="1:14" x14ac:dyDescent="0.25">
      <c r="A2777" t="s">
        <v>12</v>
      </c>
      <c r="B2777" s="1" t="s">
        <v>6647</v>
      </c>
      <c r="C2777" t="s">
        <v>6648</v>
      </c>
      <c r="D2777" t="s">
        <v>75</v>
      </c>
      <c r="E2777" s="2">
        <v>5</v>
      </c>
      <c r="F2777" t="str">
        <f t="shared" si="43"/>
        <v>BMW 5</v>
      </c>
      <c r="G2777" t="s">
        <v>2042</v>
      </c>
      <c r="H2777" s="2" t="s">
        <v>17</v>
      </c>
      <c r="I2777" s="5">
        <v>326000</v>
      </c>
      <c r="J2777" s="2">
        <v>2013</v>
      </c>
      <c r="K2777" s="2">
        <v>190</v>
      </c>
      <c r="L2777" t="s">
        <v>30</v>
      </c>
      <c r="M2777" s="3">
        <v>11500</v>
      </c>
      <c r="N2777" s="2" t="s">
        <v>272</v>
      </c>
    </row>
    <row r="2778" spans="1:14" x14ac:dyDescent="0.25">
      <c r="A2778" t="s">
        <v>12</v>
      </c>
      <c r="B2778" s="1" t="s">
        <v>16600</v>
      </c>
      <c r="C2778" t="s">
        <v>16601</v>
      </c>
      <c r="D2778" t="s">
        <v>75</v>
      </c>
      <c r="E2778" s="2">
        <v>5</v>
      </c>
      <c r="F2778" t="str">
        <f t="shared" si="43"/>
        <v>BMW 5</v>
      </c>
      <c r="G2778" t="s">
        <v>16602</v>
      </c>
      <c r="H2778" s="2" t="s">
        <v>17</v>
      </c>
      <c r="I2778" s="5">
        <v>285000</v>
      </c>
      <c r="J2778" s="2">
        <v>2014</v>
      </c>
      <c r="K2778" s="2">
        <v>190</v>
      </c>
      <c r="L2778" t="s">
        <v>30</v>
      </c>
      <c r="M2778" s="3">
        <v>16000</v>
      </c>
      <c r="N2778" s="2" t="s">
        <v>16603</v>
      </c>
    </row>
    <row r="2779" spans="1:14" x14ac:dyDescent="0.25">
      <c r="A2779" t="s">
        <v>12</v>
      </c>
      <c r="B2779" s="1" t="s">
        <v>9440</v>
      </c>
      <c r="C2779" t="s">
        <v>9441</v>
      </c>
      <c r="D2779" t="s">
        <v>75</v>
      </c>
      <c r="E2779" s="2">
        <v>5</v>
      </c>
      <c r="F2779" t="str">
        <f t="shared" si="43"/>
        <v>BMW 5</v>
      </c>
      <c r="G2779" t="s">
        <v>9442</v>
      </c>
      <c r="H2779" s="2" t="s">
        <v>17</v>
      </c>
      <c r="I2779" s="5">
        <v>75000</v>
      </c>
      <c r="J2779" s="2">
        <v>2017</v>
      </c>
      <c r="K2779" s="2">
        <v>140</v>
      </c>
      <c r="L2779" t="s">
        <v>60</v>
      </c>
      <c r="M2779" s="3">
        <v>31000</v>
      </c>
      <c r="N2779" s="2" t="s">
        <v>9396</v>
      </c>
    </row>
    <row r="2780" spans="1:14" x14ac:dyDescent="0.25">
      <c r="A2780" t="s">
        <v>12</v>
      </c>
      <c r="B2780" s="1" t="s">
        <v>9175</v>
      </c>
      <c r="C2780" t="s">
        <v>9176</v>
      </c>
      <c r="D2780" t="s">
        <v>75</v>
      </c>
      <c r="E2780" s="2">
        <v>5</v>
      </c>
      <c r="F2780" t="str">
        <f t="shared" si="43"/>
        <v>BMW 5</v>
      </c>
      <c r="G2780" t="s">
        <v>9177</v>
      </c>
      <c r="H2780" s="2" t="s">
        <v>17</v>
      </c>
      <c r="I2780" s="5">
        <v>145000</v>
      </c>
      <c r="J2780" s="2">
        <v>2018</v>
      </c>
      <c r="K2780" s="2">
        <v>295</v>
      </c>
      <c r="L2780" t="s">
        <v>96</v>
      </c>
      <c r="M2780" s="3">
        <v>60000</v>
      </c>
      <c r="N2780" s="2" t="s">
        <v>9116</v>
      </c>
    </row>
    <row r="2781" spans="1:14" x14ac:dyDescent="0.25">
      <c r="A2781" t="s">
        <v>12</v>
      </c>
      <c r="B2781" s="1" t="s">
        <v>10193</v>
      </c>
      <c r="C2781" t="s">
        <v>10194</v>
      </c>
      <c r="D2781" t="s">
        <v>75</v>
      </c>
      <c r="E2781" s="2">
        <v>5</v>
      </c>
      <c r="F2781" t="str">
        <f t="shared" si="43"/>
        <v>BMW 5</v>
      </c>
      <c r="G2781" t="s">
        <v>10195</v>
      </c>
      <c r="H2781" s="2" t="s">
        <v>36</v>
      </c>
      <c r="I2781" s="5">
        <v>176000</v>
      </c>
      <c r="J2781" s="2">
        <v>2013</v>
      </c>
      <c r="L2781" t="s">
        <v>18</v>
      </c>
      <c r="M2781" s="3">
        <v>30000</v>
      </c>
      <c r="N2781" s="2" t="s">
        <v>9834</v>
      </c>
    </row>
    <row r="2782" spans="1:14" x14ac:dyDescent="0.25">
      <c r="A2782" t="s">
        <v>12</v>
      </c>
      <c r="B2782" s="1" t="s">
        <v>11675</v>
      </c>
      <c r="C2782" t="s">
        <v>11676</v>
      </c>
      <c r="D2782" t="s">
        <v>75</v>
      </c>
      <c r="E2782" s="2">
        <v>5</v>
      </c>
      <c r="F2782" t="str">
        <f t="shared" si="43"/>
        <v>BMW 5</v>
      </c>
      <c r="G2782"/>
      <c r="H2782" s="2" t="s">
        <v>17</v>
      </c>
      <c r="I2782" s="5">
        <v>125000</v>
      </c>
      <c r="J2782" s="2">
        <v>2015</v>
      </c>
      <c r="K2782" s="2">
        <v>257</v>
      </c>
      <c r="L2782" t="s">
        <v>54</v>
      </c>
      <c r="M2782" s="3">
        <v>26000</v>
      </c>
      <c r="N2782" s="2" t="s">
        <v>11671</v>
      </c>
    </row>
    <row r="2783" spans="1:14" x14ac:dyDescent="0.25">
      <c r="A2783" t="s">
        <v>12</v>
      </c>
      <c r="B2783" s="1" t="s">
        <v>16040</v>
      </c>
      <c r="C2783" t="s">
        <v>16041</v>
      </c>
      <c r="D2783" t="s">
        <v>75</v>
      </c>
      <c r="E2783" s="2">
        <v>5</v>
      </c>
      <c r="F2783" t="str">
        <f t="shared" si="43"/>
        <v>BMW 5</v>
      </c>
      <c r="G2783" t="s">
        <v>3054</v>
      </c>
      <c r="H2783" s="2" t="s">
        <v>17</v>
      </c>
      <c r="I2783" s="5">
        <v>144000</v>
      </c>
      <c r="J2783" s="2">
        <v>2016</v>
      </c>
      <c r="K2783" s="2">
        <v>110</v>
      </c>
      <c r="L2783" t="s">
        <v>60</v>
      </c>
      <c r="M2783" s="3">
        <v>17900</v>
      </c>
      <c r="N2783" s="2" t="s">
        <v>16042</v>
      </c>
    </row>
    <row r="2784" spans="1:14" x14ac:dyDescent="0.25">
      <c r="A2784" t="s">
        <v>12</v>
      </c>
      <c r="B2784" s="1" t="s">
        <v>5340</v>
      </c>
      <c r="C2784" t="s">
        <v>5341</v>
      </c>
      <c r="D2784" t="s">
        <v>75</v>
      </c>
      <c r="E2784" s="2">
        <v>5</v>
      </c>
      <c r="F2784" t="str">
        <f t="shared" si="43"/>
        <v>BMW 5</v>
      </c>
      <c r="G2784" t="s">
        <v>159</v>
      </c>
      <c r="H2784" s="2" t="s">
        <v>17</v>
      </c>
      <c r="I2784" s="5">
        <v>143500</v>
      </c>
      <c r="J2784" s="2">
        <v>2017</v>
      </c>
      <c r="K2784" s="2">
        <v>140</v>
      </c>
      <c r="L2784" t="s">
        <v>45</v>
      </c>
      <c r="M2784" s="3">
        <v>29000</v>
      </c>
      <c r="N2784" s="2" t="s">
        <v>5246</v>
      </c>
    </row>
    <row r="2785" spans="1:14" x14ac:dyDescent="0.25">
      <c r="A2785" t="s">
        <v>12</v>
      </c>
      <c r="B2785" s="1" t="s">
        <v>3637</v>
      </c>
      <c r="C2785" t="s">
        <v>3638</v>
      </c>
      <c r="D2785" t="s">
        <v>75</v>
      </c>
      <c r="E2785" s="2">
        <v>5</v>
      </c>
      <c r="F2785" t="str">
        <f t="shared" si="43"/>
        <v>BMW 5</v>
      </c>
      <c r="G2785" t="s">
        <v>147</v>
      </c>
      <c r="H2785" s="2" t="s">
        <v>17</v>
      </c>
      <c r="I2785" s="5">
        <v>209000</v>
      </c>
      <c r="J2785" s="2">
        <v>2015</v>
      </c>
      <c r="K2785" s="2">
        <v>140</v>
      </c>
      <c r="L2785" t="s">
        <v>30</v>
      </c>
      <c r="M2785" s="3">
        <v>18499</v>
      </c>
      <c r="N2785" s="2" t="s">
        <v>3570</v>
      </c>
    </row>
    <row r="2786" spans="1:14" x14ac:dyDescent="0.25">
      <c r="A2786" t="s">
        <v>12</v>
      </c>
      <c r="B2786" s="1" t="s">
        <v>17084</v>
      </c>
      <c r="C2786" t="s">
        <v>17085</v>
      </c>
      <c r="D2786" t="s">
        <v>75</v>
      </c>
      <c r="E2786" s="2">
        <v>5</v>
      </c>
      <c r="F2786" t="str">
        <f t="shared" si="43"/>
        <v>BMW 5</v>
      </c>
      <c r="G2786" t="s">
        <v>535</v>
      </c>
      <c r="H2786" s="2" t="s">
        <v>17</v>
      </c>
      <c r="I2786" s="5">
        <v>240000</v>
      </c>
      <c r="J2786" s="2">
        <v>2015</v>
      </c>
      <c r="K2786" s="2">
        <v>140</v>
      </c>
      <c r="L2786" t="s">
        <v>30</v>
      </c>
      <c r="M2786" s="3">
        <v>16500</v>
      </c>
      <c r="N2786" s="2" t="s">
        <v>17086</v>
      </c>
    </row>
    <row r="2787" spans="1:14" x14ac:dyDescent="0.25">
      <c r="A2787" t="s">
        <v>12</v>
      </c>
      <c r="B2787" s="1" t="s">
        <v>16271</v>
      </c>
      <c r="C2787" t="s">
        <v>16272</v>
      </c>
      <c r="D2787" t="s">
        <v>75</v>
      </c>
      <c r="E2787" s="2">
        <v>5</v>
      </c>
      <c r="F2787" t="str">
        <f t="shared" si="43"/>
        <v>BMW 5</v>
      </c>
      <c r="G2787" t="s">
        <v>818</v>
      </c>
      <c r="H2787" s="2" t="s">
        <v>17</v>
      </c>
      <c r="I2787" s="5">
        <v>225000</v>
      </c>
      <c r="J2787" s="2">
        <v>2015</v>
      </c>
      <c r="K2787" s="2">
        <v>140</v>
      </c>
      <c r="L2787" t="s">
        <v>30</v>
      </c>
      <c r="M2787" s="3">
        <v>20100</v>
      </c>
      <c r="N2787" s="2" t="s">
        <v>16262</v>
      </c>
    </row>
    <row r="2788" spans="1:14" x14ac:dyDescent="0.25">
      <c r="A2788" t="s">
        <v>12</v>
      </c>
      <c r="B2788" s="1" t="s">
        <v>9603</v>
      </c>
      <c r="C2788" t="s">
        <v>9604</v>
      </c>
      <c r="D2788" t="s">
        <v>75</v>
      </c>
      <c r="E2788" s="2">
        <v>5</v>
      </c>
      <c r="F2788" t="str">
        <f t="shared" si="43"/>
        <v>BMW 5</v>
      </c>
      <c r="G2788" t="s">
        <v>818</v>
      </c>
      <c r="H2788" s="2" t="s">
        <v>17</v>
      </c>
      <c r="I2788" s="5">
        <v>92500</v>
      </c>
      <c r="J2788" s="2">
        <v>2019</v>
      </c>
      <c r="L2788" t="s">
        <v>30</v>
      </c>
      <c r="M2788" s="3">
        <v>37500</v>
      </c>
      <c r="N2788" s="2" t="s">
        <v>9526</v>
      </c>
    </row>
    <row r="2789" spans="1:14" x14ac:dyDescent="0.25">
      <c r="A2789" t="s">
        <v>12</v>
      </c>
      <c r="B2789" s="1" t="s">
        <v>5865</v>
      </c>
      <c r="C2789" t="s">
        <v>4119</v>
      </c>
      <c r="D2789" t="s">
        <v>75</v>
      </c>
      <c r="E2789" s="2">
        <v>5</v>
      </c>
      <c r="F2789" t="str">
        <f t="shared" si="43"/>
        <v>BMW 5</v>
      </c>
      <c r="G2789" t="s">
        <v>535</v>
      </c>
      <c r="H2789" s="2" t="s">
        <v>17</v>
      </c>
      <c r="I2789" s="5">
        <v>141000</v>
      </c>
      <c r="J2789" s="2">
        <v>2015</v>
      </c>
      <c r="K2789" s="2">
        <v>140</v>
      </c>
      <c r="L2789" t="s">
        <v>30</v>
      </c>
      <c r="M2789" s="3">
        <v>19999</v>
      </c>
      <c r="N2789" s="2" t="s">
        <v>5774</v>
      </c>
    </row>
    <row r="2790" spans="1:14" x14ac:dyDescent="0.25">
      <c r="A2790" t="s">
        <v>12</v>
      </c>
      <c r="B2790" s="1" t="s">
        <v>3036</v>
      </c>
      <c r="C2790" t="s">
        <v>3037</v>
      </c>
      <c r="D2790" t="s">
        <v>75</v>
      </c>
      <c r="E2790" s="2">
        <v>5</v>
      </c>
      <c r="F2790" t="str">
        <f t="shared" si="43"/>
        <v>BMW 5</v>
      </c>
      <c r="G2790" t="s">
        <v>818</v>
      </c>
      <c r="H2790" s="2" t="s">
        <v>17</v>
      </c>
      <c r="I2790" s="5">
        <v>227000</v>
      </c>
      <c r="J2790" s="2">
        <v>2013</v>
      </c>
      <c r="K2790" s="2">
        <v>135</v>
      </c>
      <c r="L2790" t="s">
        <v>30</v>
      </c>
      <c r="M2790" s="3">
        <v>12800</v>
      </c>
      <c r="N2790" s="2" t="s">
        <v>2899</v>
      </c>
    </row>
    <row r="2791" spans="1:14" x14ac:dyDescent="0.25">
      <c r="A2791" t="s">
        <v>12</v>
      </c>
      <c r="B2791" s="1" t="s">
        <v>1174</v>
      </c>
      <c r="C2791" t="s">
        <v>1175</v>
      </c>
      <c r="D2791" t="s">
        <v>75</v>
      </c>
      <c r="E2791" s="2">
        <v>5</v>
      </c>
      <c r="F2791" t="str">
        <f t="shared" si="43"/>
        <v>BMW 5</v>
      </c>
      <c r="G2791" t="s">
        <v>818</v>
      </c>
      <c r="H2791" s="2" t="s">
        <v>17</v>
      </c>
      <c r="I2791" s="5">
        <v>161000</v>
      </c>
      <c r="J2791" s="2">
        <v>2013</v>
      </c>
      <c r="K2791" s="2">
        <v>135</v>
      </c>
      <c r="L2791" t="s">
        <v>18</v>
      </c>
      <c r="M2791" s="3">
        <v>16999</v>
      </c>
      <c r="N2791" s="2" t="s">
        <v>1080</v>
      </c>
    </row>
    <row r="2792" spans="1:14" x14ac:dyDescent="0.25">
      <c r="A2792" t="s">
        <v>12</v>
      </c>
      <c r="B2792" s="1" t="s">
        <v>14615</v>
      </c>
      <c r="C2792" t="s">
        <v>14616</v>
      </c>
      <c r="D2792" t="s">
        <v>75</v>
      </c>
      <c r="E2792" s="2">
        <v>5</v>
      </c>
      <c r="F2792" t="str">
        <f t="shared" si="43"/>
        <v>BMW 5</v>
      </c>
      <c r="G2792" t="s">
        <v>818</v>
      </c>
      <c r="H2792" s="2" t="s">
        <v>17</v>
      </c>
      <c r="I2792" s="5">
        <v>137000</v>
      </c>
      <c r="J2792" s="2">
        <v>2014</v>
      </c>
      <c r="K2792" s="2">
        <v>135</v>
      </c>
      <c r="L2792" t="s">
        <v>25</v>
      </c>
      <c r="M2792" s="3">
        <v>18900</v>
      </c>
      <c r="N2792" s="2" t="s">
        <v>14600</v>
      </c>
    </row>
    <row r="2793" spans="1:14" x14ac:dyDescent="0.25">
      <c r="A2793" t="s">
        <v>12</v>
      </c>
      <c r="B2793" s="1" t="s">
        <v>2561</v>
      </c>
      <c r="C2793" t="s">
        <v>2562</v>
      </c>
      <c r="D2793" t="s">
        <v>75</v>
      </c>
      <c r="E2793" s="2">
        <v>5</v>
      </c>
      <c r="F2793" t="str">
        <f t="shared" si="43"/>
        <v>BMW 5</v>
      </c>
      <c r="G2793" t="s">
        <v>2563</v>
      </c>
      <c r="H2793" s="2" t="s">
        <v>17</v>
      </c>
      <c r="I2793" s="5">
        <v>93500</v>
      </c>
      <c r="J2793" s="2">
        <v>2017</v>
      </c>
      <c r="K2793" s="2">
        <v>140</v>
      </c>
      <c r="L2793" t="s">
        <v>2564</v>
      </c>
      <c r="M2793" s="3">
        <v>33500</v>
      </c>
      <c r="N2793" s="2" t="s">
        <v>2453</v>
      </c>
    </row>
    <row r="2794" spans="1:14" x14ac:dyDescent="0.25">
      <c r="A2794" t="s">
        <v>12</v>
      </c>
      <c r="B2794" s="1" t="s">
        <v>8364</v>
      </c>
      <c r="C2794" t="s">
        <v>8365</v>
      </c>
      <c r="D2794" t="s">
        <v>75</v>
      </c>
      <c r="E2794" s="2">
        <v>5</v>
      </c>
      <c r="F2794" t="str">
        <f t="shared" si="43"/>
        <v>BMW 5</v>
      </c>
      <c r="G2794"/>
      <c r="H2794" s="2" t="s">
        <v>17</v>
      </c>
      <c r="I2794" s="5">
        <v>188800</v>
      </c>
      <c r="J2794" s="2">
        <v>2013</v>
      </c>
      <c r="K2794" s="2">
        <v>120</v>
      </c>
      <c r="L2794" t="s">
        <v>25</v>
      </c>
      <c r="M2794" s="3">
        <v>13400</v>
      </c>
      <c r="N2794" s="2" t="s">
        <v>6788</v>
      </c>
    </row>
    <row r="2795" spans="1:14" x14ac:dyDescent="0.25">
      <c r="A2795" t="s">
        <v>12</v>
      </c>
      <c r="B2795" s="1" t="s">
        <v>10867</v>
      </c>
      <c r="C2795" t="s">
        <v>10868</v>
      </c>
      <c r="D2795" t="s">
        <v>75</v>
      </c>
      <c r="E2795" s="2">
        <v>5</v>
      </c>
      <c r="F2795" t="str">
        <f t="shared" si="43"/>
        <v>BMW 5</v>
      </c>
      <c r="G2795" t="s">
        <v>818</v>
      </c>
      <c r="H2795" s="2" t="s">
        <v>17</v>
      </c>
      <c r="I2795" s="5">
        <v>285000</v>
      </c>
      <c r="J2795" s="2">
        <v>2013</v>
      </c>
      <c r="K2795" s="2">
        <v>135</v>
      </c>
      <c r="L2795" t="s">
        <v>296</v>
      </c>
      <c r="M2795" s="3">
        <v>13400</v>
      </c>
      <c r="N2795" s="2" t="s">
        <v>10858</v>
      </c>
    </row>
    <row r="2796" spans="1:14" x14ac:dyDescent="0.25">
      <c r="A2796" t="s">
        <v>12</v>
      </c>
      <c r="B2796" s="1" t="s">
        <v>13919</v>
      </c>
      <c r="C2796" t="s">
        <v>13920</v>
      </c>
      <c r="D2796" t="s">
        <v>75</v>
      </c>
      <c r="E2796" s="2">
        <v>5</v>
      </c>
      <c r="F2796" t="str">
        <f t="shared" si="43"/>
        <v>BMW 5</v>
      </c>
      <c r="G2796" t="s">
        <v>13921</v>
      </c>
      <c r="H2796" s="2" t="s">
        <v>17</v>
      </c>
      <c r="I2796" s="5">
        <v>166000</v>
      </c>
      <c r="J2796" s="2">
        <v>2018</v>
      </c>
      <c r="K2796" s="2">
        <v>140</v>
      </c>
      <c r="L2796" t="s">
        <v>18</v>
      </c>
      <c r="M2796" s="3">
        <v>33000</v>
      </c>
      <c r="N2796" s="2" t="s">
        <v>13876</v>
      </c>
    </row>
    <row r="2797" spans="1:14" x14ac:dyDescent="0.25">
      <c r="A2797" t="s">
        <v>12</v>
      </c>
      <c r="B2797" s="1" t="s">
        <v>1908</v>
      </c>
      <c r="C2797" t="s">
        <v>1909</v>
      </c>
      <c r="D2797" t="s">
        <v>75</v>
      </c>
      <c r="E2797" s="2">
        <v>5</v>
      </c>
      <c r="F2797" t="str">
        <f t="shared" si="43"/>
        <v>BMW 5</v>
      </c>
      <c r="G2797" t="s">
        <v>1910</v>
      </c>
      <c r="H2797" s="2" t="s">
        <v>17</v>
      </c>
      <c r="I2797" s="5">
        <v>199000</v>
      </c>
      <c r="J2797" s="2">
        <v>2013</v>
      </c>
      <c r="K2797" s="2">
        <v>160</v>
      </c>
      <c r="L2797" t="s">
        <v>18</v>
      </c>
      <c r="M2797" s="3">
        <v>17999</v>
      </c>
      <c r="N2797" s="2" t="s">
        <v>1710</v>
      </c>
    </row>
    <row r="2798" spans="1:14" x14ac:dyDescent="0.25">
      <c r="A2798" t="s">
        <v>12</v>
      </c>
      <c r="B2798" s="1" t="s">
        <v>11234</v>
      </c>
      <c r="C2798" t="s">
        <v>11235</v>
      </c>
      <c r="D2798" t="s">
        <v>75</v>
      </c>
      <c r="E2798" s="2">
        <v>5</v>
      </c>
      <c r="F2798" t="str">
        <f t="shared" si="43"/>
        <v>BMW 5</v>
      </c>
      <c r="G2798" t="s">
        <v>2042</v>
      </c>
      <c r="H2798" s="2" t="s">
        <v>17</v>
      </c>
      <c r="I2798" s="5">
        <v>133000</v>
      </c>
      <c r="J2798" s="2">
        <v>2017</v>
      </c>
      <c r="K2798" s="2">
        <v>195</v>
      </c>
      <c r="L2798" t="s">
        <v>45</v>
      </c>
      <c r="M2798" s="3">
        <v>35500</v>
      </c>
      <c r="N2798" s="2" t="s">
        <v>11202</v>
      </c>
    </row>
    <row r="2799" spans="1:14" x14ac:dyDescent="0.25">
      <c r="A2799" t="s">
        <v>12</v>
      </c>
      <c r="B2799" s="1" t="s">
        <v>2040</v>
      </c>
      <c r="C2799" t="s">
        <v>2041</v>
      </c>
      <c r="D2799" t="s">
        <v>75</v>
      </c>
      <c r="E2799" s="2">
        <v>5</v>
      </c>
      <c r="F2799" t="str">
        <f t="shared" si="43"/>
        <v>BMW 5</v>
      </c>
      <c r="G2799" t="s">
        <v>2042</v>
      </c>
      <c r="H2799" s="2" t="s">
        <v>17</v>
      </c>
      <c r="I2799" s="5">
        <v>154000</v>
      </c>
      <c r="J2799" s="2">
        <v>2014</v>
      </c>
      <c r="K2799" s="2">
        <v>190</v>
      </c>
      <c r="L2799" t="s">
        <v>96</v>
      </c>
      <c r="M2799" s="3">
        <v>17900</v>
      </c>
      <c r="N2799" s="2" t="s">
        <v>1904</v>
      </c>
    </row>
    <row r="2800" spans="1:14" x14ac:dyDescent="0.25">
      <c r="A2800" t="s">
        <v>12</v>
      </c>
      <c r="B2800" s="1" t="s">
        <v>9748</v>
      </c>
      <c r="C2800" t="s">
        <v>9749</v>
      </c>
      <c r="D2800" t="s">
        <v>75</v>
      </c>
      <c r="E2800" s="2">
        <v>5</v>
      </c>
      <c r="F2800" t="str">
        <f t="shared" si="43"/>
        <v>BMW 5</v>
      </c>
      <c r="G2800" t="s">
        <v>9750</v>
      </c>
      <c r="H2800" s="2" t="s">
        <v>17</v>
      </c>
      <c r="I2800" s="5">
        <v>250000</v>
      </c>
      <c r="J2800" s="2">
        <v>2014</v>
      </c>
      <c r="K2800" s="2">
        <v>190</v>
      </c>
      <c r="L2800" t="s">
        <v>30</v>
      </c>
      <c r="M2800" s="3">
        <v>18700</v>
      </c>
      <c r="N2800" s="2" t="s">
        <v>9707</v>
      </c>
    </row>
    <row r="2801" spans="1:14" x14ac:dyDescent="0.25">
      <c r="A2801" t="s">
        <v>12</v>
      </c>
      <c r="B2801" s="1" t="s">
        <v>8214</v>
      </c>
      <c r="C2801" t="s">
        <v>1051</v>
      </c>
      <c r="D2801" t="s">
        <v>75</v>
      </c>
      <c r="E2801" s="2">
        <v>5</v>
      </c>
      <c r="F2801" t="str">
        <f t="shared" si="43"/>
        <v>BMW 5</v>
      </c>
      <c r="G2801"/>
      <c r="H2801" s="2" t="s">
        <v>25179</v>
      </c>
      <c r="I2801" s="5">
        <v>55075</v>
      </c>
      <c r="J2801" s="2">
        <v>2018</v>
      </c>
      <c r="K2801" s="2">
        <v>183</v>
      </c>
      <c r="M2801" s="3">
        <v>39900</v>
      </c>
      <c r="N2801" s="2" t="s">
        <v>19</v>
      </c>
    </row>
    <row r="2802" spans="1:14" x14ac:dyDescent="0.25">
      <c r="A2802" t="s">
        <v>12</v>
      </c>
      <c r="B2802" s="1" t="s">
        <v>14961</v>
      </c>
      <c r="C2802" t="s">
        <v>14962</v>
      </c>
      <c r="D2802" t="s">
        <v>75</v>
      </c>
      <c r="E2802" s="2">
        <v>5</v>
      </c>
      <c r="F2802" t="str">
        <f t="shared" si="43"/>
        <v>BMW 5</v>
      </c>
      <c r="G2802" t="s">
        <v>14963</v>
      </c>
      <c r="H2802" s="2" t="s">
        <v>17</v>
      </c>
      <c r="I2802" s="5">
        <v>149000</v>
      </c>
      <c r="J2802" s="2">
        <v>2014</v>
      </c>
      <c r="K2802" s="2">
        <v>230</v>
      </c>
      <c r="L2802" t="s">
        <v>45</v>
      </c>
      <c r="M2802" s="3">
        <v>26500</v>
      </c>
      <c r="N2802" s="2" t="s">
        <v>14568</v>
      </c>
    </row>
    <row r="2803" spans="1:14" x14ac:dyDescent="0.25">
      <c r="A2803" t="s">
        <v>12</v>
      </c>
      <c r="B2803" s="1" t="s">
        <v>3237</v>
      </c>
      <c r="C2803" t="s">
        <v>3238</v>
      </c>
      <c r="D2803" t="s">
        <v>75</v>
      </c>
      <c r="E2803" s="2">
        <v>5</v>
      </c>
      <c r="F2803" t="str">
        <f t="shared" si="43"/>
        <v>BMW 5</v>
      </c>
      <c r="G2803" t="s">
        <v>3239</v>
      </c>
      <c r="H2803" s="2" t="s">
        <v>17</v>
      </c>
      <c r="I2803" s="5">
        <v>110000</v>
      </c>
      <c r="J2803" s="2">
        <v>2015</v>
      </c>
      <c r="K2803" s="2">
        <v>140</v>
      </c>
      <c r="L2803" t="s">
        <v>30</v>
      </c>
      <c r="M2803" s="3">
        <v>24500</v>
      </c>
      <c r="N2803" s="2" t="s">
        <v>3059</v>
      </c>
    </row>
    <row r="2804" spans="1:14" x14ac:dyDescent="0.25">
      <c r="A2804" t="s">
        <v>12</v>
      </c>
      <c r="B2804" s="1" t="s">
        <v>4557</v>
      </c>
      <c r="C2804" t="s">
        <v>4558</v>
      </c>
      <c r="D2804" t="s">
        <v>75</v>
      </c>
      <c r="E2804" s="2">
        <v>5</v>
      </c>
      <c r="F2804" t="str">
        <f t="shared" si="43"/>
        <v>BMW 5</v>
      </c>
      <c r="G2804" t="s">
        <v>4559</v>
      </c>
      <c r="H2804" s="2" t="s">
        <v>17</v>
      </c>
      <c r="I2804" s="5">
        <v>167500</v>
      </c>
      <c r="J2804" s="2">
        <v>2017</v>
      </c>
      <c r="K2804" s="2">
        <v>140</v>
      </c>
      <c r="L2804" t="s">
        <v>30</v>
      </c>
      <c r="M2804" s="3">
        <v>29900</v>
      </c>
      <c r="N2804" s="2" t="s">
        <v>4560</v>
      </c>
    </row>
    <row r="2805" spans="1:14" x14ac:dyDescent="0.25">
      <c r="A2805" t="s">
        <v>12</v>
      </c>
      <c r="B2805" s="1" t="s">
        <v>11838</v>
      </c>
      <c r="C2805" t="s">
        <v>8021</v>
      </c>
      <c r="D2805" t="s">
        <v>75</v>
      </c>
      <c r="E2805" s="2">
        <v>5</v>
      </c>
      <c r="F2805" t="str">
        <f t="shared" si="43"/>
        <v>BMW 5</v>
      </c>
      <c r="G2805"/>
      <c r="H2805" s="2" t="s">
        <v>17</v>
      </c>
      <c r="I2805" s="5">
        <v>173000</v>
      </c>
      <c r="J2805" s="2">
        <v>2015</v>
      </c>
      <c r="K2805" s="2">
        <v>160</v>
      </c>
      <c r="M2805" s="3">
        <v>21488</v>
      </c>
      <c r="N2805" s="2" t="s">
        <v>6894</v>
      </c>
    </row>
    <row r="2806" spans="1:14" x14ac:dyDescent="0.25">
      <c r="A2806" t="s">
        <v>12</v>
      </c>
      <c r="B2806" s="1" t="s">
        <v>11804</v>
      </c>
      <c r="C2806" t="s">
        <v>8009</v>
      </c>
      <c r="D2806" t="s">
        <v>75</v>
      </c>
      <c r="E2806" s="2">
        <v>5</v>
      </c>
      <c r="F2806" t="str">
        <f t="shared" si="43"/>
        <v>BMW 5</v>
      </c>
      <c r="G2806"/>
      <c r="H2806" s="2" t="s">
        <v>17</v>
      </c>
      <c r="I2806" s="5">
        <v>173000</v>
      </c>
      <c r="J2806" s="2">
        <v>2015</v>
      </c>
      <c r="K2806" s="2">
        <v>160</v>
      </c>
      <c r="M2806" s="3">
        <v>21488</v>
      </c>
      <c r="N2806" s="2" t="s">
        <v>6894</v>
      </c>
    </row>
    <row r="2807" spans="1:14" x14ac:dyDescent="0.25">
      <c r="A2807" t="s">
        <v>12</v>
      </c>
      <c r="B2807" s="1" t="s">
        <v>13845</v>
      </c>
      <c r="C2807" t="s">
        <v>13846</v>
      </c>
      <c r="D2807" t="s">
        <v>75</v>
      </c>
      <c r="E2807" s="2">
        <v>6</v>
      </c>
      <c r="F2807" t="str">
        <f t="shared" si="43"/>
        <v>BMW 6</v>
      </c>
      <c r="G2807" t="s">
        <v>13847</v>
      </c>
      <c r="H2807" s="2" t="s">
        <v>17</v>
      </c>
      <c r="I2807" s="5">
        <v>201000</v>
      </c>
      <c r="J2807" s="2">
        <v>2014</v>
      </c>
      <c r="K2807" s="2">
        <v>230</v>
      </c>
      <c r="L2807" t="s">
        <v>2104</v>
      </c>
      <c r="M2807" s="3">
        <v>35000</v>
      </c>
      <c r="N2807" s="2" t="s">
        <v>13840</v>
      </c>
    </row>
    <row r="2808" spans="1:14" x14ac:dyDescent="0.25">
      <c r="A2808" t="s">
        <v>12</v>
      </c>
      <c r="B2808" s="1" t="s">
        <v>2782</v>
      </c>
      <c r="C2808" t="s">
        <v>2703</v>
      </c>
      <c r="D2808" t="s">
        <v>75</v>
      </c>
      <c r="E2808" s="2">
        <v>6</v>
      </c>
      <c r="F2808" t="str">
        <f t="shared" si="43"/>
        <v>BMW 6</v>
      </c>
      <c r="G2808"/>
      <c r="H2808" s="2" t="s">
        <v>17</v>
      </c>
      <c r="I2808" s="5">
        <v>100000</v>
      </c>
      <c r="J2808" s="2">
        <v>2014</v>
      </c>
      <c r="K2808" s="2">
        <v>230</v>
      </c>
      <c r="L2808" t="s">
        <v>54</v>
      </c>
      <c r="M2808" s="3">
        <v>26000</v>
      </c>
      <c r="N2808" s="2" t="s">
        <v>2781</v>
      </c>
    </row>
    <row r="2809" spans="1:14" x14ac:dyDescent="0.25">
      <c r="A2809" t="s">
        <v>12</v>
      </c>
      <c r="B2809" s="1" t="s">
        <v>7378</v>
      </c>
      <c r="C2809" t="s">
        <v>7379</v>
      </c>
      <c r="D2809" t="s">
        <v>75</v>
      </c>
      <c r="E2809" s="2">
        <v>6</v>
      </c>
      <c r="F2809" t="str">
        <f t="shared" si="43"/>
        <v>BMW 6</v>
      </c>
      <c r="G2809" t="s">
        <v>7380</v>
      </c>
      <c r="H2809" s="2" t="s">
        <v>17</v>
      </c>
      <c r="I2809" s="5">
        <v>240000</v>
      </c>
      <c r="J2809" s="2">
        <v>2013</v>
      </c>
      <c r="K2809" s="2">
        <v>230</v>
      </c>
      <c r="L2809" t="s">
        <v>121</v>
      </c>
      <c r="M2809" s="3">
        <v>41500</v>
      </c>
      <c r="N2809" s="2" t="s">
        <v>7285</v>
      </c>
    </row>
    <row r="2810" spans="1:14" x14ac:dyDescent="0.25">
      <c r="A2810" t="s">
        <v>12</v>
      </c>
      <c r="B2810" s="1" t="s">
        <v>6704</v>
      </c>
      <c r="C2810" t="s">
        <v>6705</v>
      </c>
      <c r="D2810" t="s">
        <v>75</v>
      </c>
      <c r="E2810" s="2">
        <v>6</v>
      </c>
      <c r="F2810" t="str">
        <f t="shared" si="43"/>
        <v>BMW 6</v>
      </c>
      <c r="G2810" t="s">
        <v>6706</v>
      </c>
      <c r="H2810" s="2" t="s">
        <v>36</v>
      </c>
      <c r="I2810" s="5">
        <v>79990</v>
      </c>
      <c r="J2810" s="2">
        <v>2016</v>
      </c>
      <c r="K2810" s="2">
        <v>235</v>
      </c>
      <c r="L2810" t="s">
        <v>30</v>
      </c>
      <c r="M2810" s="3">
        <v>38900</v>
      </c>
      <c r="N2810" s="2" t="s">
        <v>4798</v>
      </c>
    </row>
    <row r="2811" spans="1:14" x14ac:dyDescent="0.25">
      <c r="A2811" t="s">
        <v>12</v>
      </c>
      <c r="B2811" s="1" t="s">
        <v>7110</v>
      </c>
      <c r="C2811" t="s">
        <v>7111</v>
      </c>
      <c r="D2811" t="s">
        <v>75</v>
      </c>
      <c r="E2811" s="2">
        <v>6</v>
      </c>
      <c r="F2811" t="str">
        <f t="shared" si="43"/>
        <v>BMW 6</v>
      </c>
      <c r="G2811" t="s">
        <v>7112</v>
      </c>
      <c r="H2811" s="2" t="s">
        <v>17</v>
      </c>
      <c r="I2811" s="5">
        <v>215000</v>
      </c>
      <c r="J2811" s="2">
        <v>2016</v>
      </c>
      <c r="K2811" s="2">
        <v>260</v>
      </c>
      <c r="L2811" t="s">
        <v>18</v>
      </c>
      <c r="M2811" s="3">
        <v>32900</v>
      </c>
      <c r="N2811" s="2" t="s">
        <v>7025</v>
      </c>
    </row>
    <row r="2812" spans="1:14" x14ac:dyDescent="0.25">
      <c r="A2812" t="s">
        <v>12</v>
      </c>
      <c r="B2812" s="1" t="s">
        <v>16959</v>
      </c>
      <c r="C2812" t="s">
        <v>16960</v>
      </c>
      <c r="D2812" t="s">
        <v>75</v>
      </c>
      <c r="E2812" s="2">
        <v>7</v>
      </c>
      <c r="F2812" t="str">
        <f t="shared" si="43"/>
        <v>BMW 7</v>
      </c>
      <c r="G2812" t="s">
        <v>16961</v>
      </c>
      <c r="H2812" s="2" t="s">
        <v>17</v>
      </c>
      <c r="I2812" s="5">
        <v>203000</v>
      </c>
      <c r="J2812" s="2">
        <v>2015</v>
      </c>
      <c r="K2812" s="2">
        <v>235</v>
      </c>
      <c r="L2812" t="s">
        <v>30</v>
      </c>
      <c r="M2812" s="3">
        <v>52000</v>
      </c>
      <c r="N2812" s="2" t="s">
        <v>16962</v>
      </c>
    </row>
    <row r="2813" spans="1:14" x14ac:dyDescent="0.25">
      <c r="A2813" t="s">
        <v>12</v>
      </c>
      <c r="B2813" s="1" t="s">
        <v>14869</v>
      </c>
      <c r="C2813" t="s">
        <v>14870</v>
      </c>
      <c r="D2813" t="s">
        <v>75</v>
      </c>
      <c r="E2813" s="2">
        <v>7</v>
      </c>
      <c r="F2813" t="str">
        <f t="shared" si="43"/>
        <v>BMW 7</v>
      </c>
      <c r="G2813" t="s">
        <v>14871</v>
      </c>
      <c r="H2813" s="2" t="s">
        <v>17</v>
      </c>
      <c r="I2813" s="5">
        <v>167000</v>
      </c>
      <c r="J2813" s="2">
        <v>2016</v>
      </c>
      <c r="K2813" s="2">
        <v>200</v>
      </c>
      <c r="L2813" t="s">
        <v>30</v>
      </c>
      <c r="M2813" s="3">
        <v>44000</v>
      </c>
      <c r="N2813" s="2" t="s">
        <v>10147</v>
      </c>
    </row>
    <row r="2814" spans="1:14" x14ac:dyDescent="0.25">
      <c r="A2814" t="s">
        <v>12</v>
      </c>
      <c r="B2814" s="1" t="s">
        <v>11134</v>
      </c>
      <c r="C2814" t="s">
        <v>11135</v>
      </c>
      <c r="D2814" t="s">
        <v>75</v>
      </c>
      <c r="E2814" s="2">
        <v>7</v>
      </c>
      <c r="F2814" t="str">
        <f t="shared" si="43"/>
        <v>BMW 7</v>
      </c>
      <c r="G2814" t="s">
        <v>11136</v>
      </c>
      <c r="H2814" s="2" t="s">
        <v>17</v>
      </c>
      <c r="I2814" s="5">
        <v>77000</v>
      </c>
      <c r="J2814" s="2">
        <v>2016</v>
      </c>
      <c r="K2814" s="2">
        <v>200</v>
      </c>
      <c r="L2814" t="s">
        <v>30</v>
      </c>
      <c r="M2814" s="3">
        <v>52000</v>
      </c>
      <c r="N2814" s="2" t="s">
        <v>10903</v>
      </c>
    </row>
    <row r="2815" spans="1:14" x14ac:dyDescent="0.25">
      <c r="A2815" t="s">
        <v>12</v>
      </c>
      <c r="B2815" s="1" t="s">
        <v>5449</v>
      </c>
      <c r="C2815" t="s">
        <v>1051</v>
      </c>
      <c r="D2815" t="s">
        <v>75</v>
      </c>
      <c r="E2815" s="2">
        <v>7</v>
      </c>
      <c r="F2815" t="str">
        <f t="shared" si="43"/>
        <v>BMW 7</v>
      </c>
      <c r="G2815"/>
      <c r="H2815" s="2" t="s">
        <v>25179</v>
      </c>
      <c r="I2815" s="5">
        <v>155320</v>
      </c>
      <c r="J2815" s="2">
        <v>2016</v>
      </c>
      <c r="K2815" s="2">
        <v>195</v>
      </c>
      <c r="M2815" s="3">
        <v>51000</v>
      </c>
      <c r="N2815" s="2" t="s">
        <v>19</v>
      </c>
    </row>
    <row r="2816" spans="1:14" x14ac:dyDescent="0.25">
      <c r="A2816" t="s">
        <v>12</v>
      </c>
      <c r="B2816" s="1" t="s">
        <v>4624</v>
      </c>
      <c r="C2816" t="s">
        <v>1051</v>
      </c>
      <c r="D2816" t="s">
        <v>75</v>
      </c>
      <c r="E2816" s="2">
        <v>7</v>
      </c>
      <c r="F2816" t="str">
        <f t="shared" si="43"/>
        <v>BMW 7</v>
      </c>
      <c r="G2816"/>
      <c r="H2816" s="2" t="s">
        <v>25179</v>
      </c>
      <c r="I2816" s="5">
        <v>90875</v>
      </c>
      <c r="J2816" s="2">
        <v>2016</v>
      </c>
      <c r="K2816" s="2">
        <v>294</v>
      </c>
      <c r="M2816" s="3">
        <v>45000</v>
      </c>
      <c r="N2816" s="2" t="s">
        <v>19</v>
      </c>
    </row>
    <row r="2817" spans="1:14" x14ac:dyDescent="0.25">
      <c r="A2817" t="s">
        <v>12</v>
      </c>
      <c r="B2817" s="1" t="s">
        <v>2900</v>
      </c>
      <c r="C2817" t="s">
        <v>1042</v>
      </c>
      <c r="D2817" t="s">
        <v>75</v>
      </c>
      <c r="E2817" s="2">
        <v>7</v>
      </c>
      <c r="F2817" t="str">
        <f t="shared" si="43"/>
        <v>BMW 7</v>
      </c>
      <c r="G2817"/>
      <c r="H2817" s="2" t="s">
        <v>25179</v>
      </c>
      <c r="I2817" s="5">
        <v>91011</v>
      </c>
      <c r="J2817" s="2">
        <v>2016</v>
      </c>
      <c r="K2817" s="2">
        <v>294</v>
      </c>
      <c r="M2817" s="3">
        <v>49900</v>
      </c>
      <c r="N2817" s="2" t="s">
        <v>380</v>
      </c>
    </row>
    <row r="2818" spans="1:14" x14ac:dyDescent="0.25">
      <c r="A2818" t="s">
        <v>12</v>
      </c>
      <c r="B2818" s="1" t="s">
        <v>8305</v>
      </c>
      <c r="C2818" t="s">
        <v>8306</v>
      </c>
      <c r="D2818" t="s">
        <v>75</v>
      </c>
      <c r="E2818" s="2">
        <v>3</v>
      </c>
      <c r="F2818" t="str">
        <f t="shared" si="43"/>
        <v>BMW 3</v>
      </c>
      <c r="G2818" t="s">
        <v>136</v>
      </c>
      <c r="H2818" s="2" t="s">
        <v>17</v>
      </c>
      <c r="I2818" s="5">
        <v>181000</v>
      </c>
      <c r="J2818" s="2">
        <v>2013</v>
      </c>
      <c r="K2818" s="2">
        <v>135</v>
      </c>
      <c r="L2818" t="s">
        <v>18</v>
      </c>
      <c r="M2818" s="3">
        <v>16500</v>
      </c>
      <c r="N2818" s="2" t="s">
        <v>8276</v>
      </c>
    </row>
    <row r="2819" spans="1:14" x14ac:dyDescent="0.25">
      <c r="A2819" t="s">
        <v>12</v>
      </c>
      <c r="B2819" s="1" t="s">
        <v>2929</v>
      </c>
      <c r="C2819" t="s">
        <v>2930</v>
      </c>
      <c r="D2819" t="s">
        <v>75</v>
      </c>
      <c r="E2819" s="2">
        <v>2</v>
      </c>
      <c r="F2819" t="str">
        <f t="shared" ref="F2819:F2882" si="44">D2819&amp; " " &amp; E2819</f>
        <v>BMW 2</v>
      </c>
      <c r="G2819" t="s">
        <v>577</v>
      </c>
      <c r="H2819" s="2" t="s">
        <v>17</v>
      </c>
      <c r="I2819" s="5">
        <v>122000</v>
      </c>
      <c r="J2819" s="2">
        <v>2016</v>
      </c>
      <c r="K2819" s="2">
        <v>85</v>
      </c>
      <c r="L2819" t="s">
        <v>45</v>
      </c>
      <c r="M2819" s="3">
        <v>13400</v>
      </c>
      <c r="N2819" s="2" t="s">
        <v>2899</v>
      </c>
    </row>
    <row r="2820" spans="1:14" x14ac:dyDescent="0.25">
      <c r="A2820" t="s">
        <v>12</v>
      </c>
      <c r="B2820" s="1" t="s">
        <v>8374</v>
      </c>
      <c r="C2820" t="s">
        <v>8375</v>
      </c>
      <c r="D2820" t="s">
        <v>75</v>
      </c>
      <c r="E2820" s="2">
        <v>1</v>
      </c>
      <c r="F2820" t="str">
        <f t="shared" si="44"/>
        <v>BMW 1</v>
      </c>
      <c r="G2820" t="s">
        <v>8376</v>
      </c>
      <c r="H2820" s="2" t="s">
        <v>17</v>
      </c>
      <c r="I2820" s="5">
        <v>214000</v>
      </c>
      <c r="J2820" s="2">
        <v>2014</v>
      </c>
      <c r="K2820" s="2">
        <v>135</v>
      </c>
      <c r="L2820" t="s">
        <v>37</v>
      </c>
      <c r="M2820" s="3">
        <v>13000</v>
      </c>
      <c r="N2820" s="2" t="s">
        <v>6788</v>
      </c>
    </row>
    <row r="2821" spans="1:14" x14ac:dyDescent="0.25">
      <c r="A2821" t="s">
        <v>12</v>
      </c>
      <c r="B2821" s="1" t="s">
        <v>6159</v>
      </c>
      <c r="C2821" t="s">
        <v>6160</v>
      </c>
      <c r="D2821" t="s">
        <v>75</v>
      </c>
      <c r="E2821" s="2">
        <v>5</v>
      </c>
      <c r="F2821" t="str">
        <f t="shared" si="44"/>
        <v>BMW 5</v>
      </c>
      <c r="G2821" t="s">
        <v>818</v>
      </c>
      <c r="H2821" s="2" t="s">
        <v>17</v>
      </c>
      <c r="I2821" s="5">
        <v>129000</v>
      </c>
      <c r="J2821" s="2">
        <v>2014</v>
      </c>
      <c r="K2821" s="2">
        <v>135</v>
      </c>
      <c r="M2821" s="3">
        <v>23499</v>
      </c>
      <c r="N2821" s="2" t="s">
        <v>6158</v>
      </c>
    </row>
    <row r="2822" spans="1:14" x14ac:dyDescent="0.25">
      <c r="A2822" t="s">
        <v>12</v>
      </c>
      <c r="B2822" s="1" t="s">
        <v>16105</v>
      </c>
      <c r="C2822" t="s">
        <v>16106</v>
      </c>
      <c r="D2822" t="s">
        <v>75</v>
      </c>
      <c r="E2822" s="2" t="s">
        <v>78</v>
      </c>
      <c r="F2822" t="str">
        <f t="shared" si="44"/>
        <v>BMW X1</v>
      </c>
      <c r="G2822"/>
      <c r="H2822" s="2" t="s">
        <v>17</v>
      </c>
      <c r="I2822" s="5">
        <v>160100</v>
      </c>
      <c r="J2822" s="2">
        <v>2017</v>
      </c>
      <c r="K2822" s="2">
        <v>140</v>
      </c>
      <c r="L2822" t="s">
        <v>30</v>
      </c>
      <c r="M2822" s="3">
        <v>25000</v>
      </c>
      <c r="N2822" s="2" t="s">
        <v>16092</v>
      </c>
    </row>
    <row r="2823" spans="1:14" x14ac:dyDescent="0.25">
      <c r="A2823" t="s">
        <v>12</v>
      </c>
      <c r="B2823" s="1" t="s">
        <v>11272</v>
      </c>
      <c r="C2823" t="s">
        <v>11273</v>
      </c>
      <c r="D2823" t="s">
        <v>75</v>
      </c>
      <c r="E2823" s="2" t="s">
        <v>78</v>
      </c>
      <c r="F2823" t="str">
        <f t="shared" si="44"/>
        <v>BMW X1</v>
      </c>
      <c r="G2823"/>
      <c r="H2823" s="2" t="s">
        <v>17</v>
      </c>
      <c r="I2823" s="5">
        <v>189000</v>
      </c>
      <c r="J2823" s="2">
        <v>2019</v>
      </c>
      <c r="K2823" s="2">
        <v>110</v>
      </c>
      <c r="L2823" t="s">
        <v>30</v>
      </c>
      <c r="M2823" s="3">
        <v>21500</v>
      </c>
      <c r="N2823" s="2" t="s">
        <v>11230</v>
      </c>
    </row>
    <row r="2824" spans="1:14" x14ac:dyDescent="0.25">
      <c r="A2824" t="s">
        <v>12</v>
      </c>
      <c r="B2824" s="1" t="s">
        <v>188</v>
      </c>
      <c r="C2824" t="s">
        <v>77</v>
      </c>
      <c r="D2824" t="s">
        <v>75</v>
      </c>
      <c r="E2824" s="2" t="s">
        <v>78</v>
      </c>
      <c r="F2824" t="str">
        <f t="shared" si="44"/>
        <v>BMW X1</v>
      </c>
      <c r="G2824"/>
      <c r="H2824" s="2" t="s">
        <v>17</v>
      </c>
      <c r="I2824" s="5">
        <v>130000</v>
      </c>
      <c r="J2824" s="2">
        <v>2016</v>
      </c>
      <c r="K2824" s="2">
        <v>140</v>
      </c>
      <c r="L2824" t="s">
        <v>30</v>
      </c>
      <c r="M2824" s="3">
        <v>22000</v>
      </c>
      <c r="N2824" s="2" t="s">
        <v>19</v>
      </c>
    </row>
    <row r="2825" spans="1:14" x14ac:dyDescent="0.25">
      <c r="A2825" t="s">
        <v>12</v>
      </c>
      <c r="B2825" s="1" t="s">
        <v>13102</v>
      </c>
      <c r="C2825" t="s">
        <v>13103</v>
      </c>
      <c r="D2825" t="s">
        <v>75</v>
      </c>
      <c r="E2825" s="2" t="s">
        <v>78</v>
      </c>
      <c r="F2825" t="str">
        <f t="shared" si="44"/>
        <v>BMW X1</v>
      </c>
      <c r="G2825" t="s">
        <v>13104</v>
      </c>
      <c r="H2825" s="2" t="s">
        <v>17</v>
      </c>
      <c r="I2825" s="5">
        <v>161000</v>
      </c>
      <c r="J2825" s="2">
        <v>2014</v>
      </c>
      <c r="K2825" s="2">
        <v>85</v>
      </c>
      <c r="L2825" t="s">
        <v>18</v>
      </c>
      <c r="M2825" s="3">
        <v>13999</v>
      </c>
      <c r="N2825" s="2" t="s">
        <v>9374</v>
      </c>
    </row>
    <row r="2826" spans="1:14" x14ac:dyDescent="0.25">
      <c r="A2826" t="s">
        <v>12</v>
      </c>
      <c r="B2826" s="1" t="s">
        <v>3967</v>
      </c>
      <c r="C2826" t="s">
        <v>3968</v>
      </c>
      <c r="D2826" t="s">
        <v>75</v>
      </c>
      <c r="E2826" s="2" t="s">
        <v>78</v>
      </c>
      <c r="F2826" t="str">
        <f t="shared" si="44"/>
        <v>BMW X1</v>
      </c>
      <c r="G2826" t="s">
        <v>3969</v>
      </c>
      <c r="H2826" s="2" t="s">
        <v>17</v>
      </c>
      <c r="I2826" s="5">
        <v>167000</v>
      </c>
      <c r="J2826" s="2">
        <v>2013</v>
      </c>
      <c r="K2826" s="2">
        <v>105</v>
      </c>
      <c r="L2826" t="s">
        <v>25</v>
      </c>
      <c r="M2826" s="3">
        <v>13500</v>
      </c>
      <c r="N2826" s="2" t="s">
        <v>3438</v>
      </c>
    </row>
    <row r="2827" spans="1:14" x14ac:dyDescent="0.25">
      <c r="A2827" t="s">
        <v>12</v>
      </c>
      <c r="B2827" s="1" t="s">
        <v>12128</v>
      </c>
      <c r="C2827" t="s">
        <v>12129</v>
      </c>
      <c r="D2827" t="s">
        <v>75</v>
      </c>
      <c r="E2827" s="2" t="s">
        <v>78</v>
      </c>
      <c r="F2827" t="str">
        <f t="shared" si="44"/>
        <v>BMW X1</v>
      </c>
      <c r="G2827" t="s">
        <v>12130</v>
      </c>
      <c r="H2827" s="2" t="s">
        <v>17</v>
      </c>
      <c r="I2827" s="5">
        <v>236000</v>
      </c>
      <c r="J2827" s="2">
        <v>2014</v>
      </c>
      <c r="K2827" s="2">
        <v>85</v>
      </c>
      <c r="L2827" t="s">
        <v>30</v>
      </c>
      <c r="M2827" s="3">
        <v>11500</v>
      </c>
      <c r="N2827" s="2" t="s">
        <v>12088</v>
      </c>
    </row>
    <row r="2828" spans="1:14" x14ac:dyDescent="0.25">
      <c r="A2828" t="s">
        <v>12</v>
      </c>
      <c r="B2828" s="1" t="s">
        <v>7873</v>
      </c>
      <c r="C2828" t="s">
        <v>7874</v>
      </c>
      <c r="D2828" t="s">
        <v>75</v>
      </c>
      <c r="E2828" s="2" t="s">
        <v>78</v>
      </c>
      <c r="F2828" t="str">
        <f t="shared" si="44"/>
        <v>BMW X1</v>
      </c>
      <c r="G2828" t="s">
        <v>2345</v>
      </c>
      <c r="H2828" s="2" t="s">
        <v>17</v>
      </c>
      <c r="I2828" s="5">
        <v>154000</v>
      </c>
      <c r="J2828" s="2">
        <v>2016</v>
      </c>
      <c r="K2828" s="2">
        <v>110</v>
      </c>
      <c r="L2828" t="s">
        <v>18</v>
      </c>
      <c r="M2828" s="3">
        <v>20000</v>
      </c>
      <c r="N2828" s="2" t="s">
        <v>6788</v>
      </c>
    </row>
    <row r="2829" spans="1:14" x14ac:dyDescent="0.25">
      <c r="A2829" t="s">
        <v>12</v>
      </c>
      <c r="B2829" s="1" t="s">
        <v>11183</v>
      </c>
      <c r="C2829" t="s">
        <v>11184</v>
      </c>
      <c r="D2829" t="s">
        <v>75</v>
      </c>
      <c r="E2829" s="2" t="s">
        <v>78</v>
      </c>
      <c r="F2829" t="str">
        <f t="shared" si="44"/>
        <v>BMW X1</v>
      </c>
      <c r="G2829" t="s">
        <v>8196</v>
      </c>
      <c r="H2829" s="2" t="s">
        <v>36</v>
      </c>
      <c r="I2829" s="5">
        <v>94108</v>
      </c>
      <c r="J2829" s="2">
        <v>2019</v>
      </c>
      <c r="K2829" s="2">
        <v>103</v>
      </c>
      <c r="L2829" t="s">
        <v>25</v>
      </c>
      <c r="M2829" s="3">
        <v>29500</v>
      </c>
      <c r="N2829" s="2" t="s">
        <v>11123</v>
      </c>
    </row>
    <row r="2830" spans="1:14" x14ac:dyDescent="0.25">
      <c r="A2830" t="s">
        <v>12</v>
      </c>
      <c r="B2830" s="1" t="s">
        <v>9955</v>
      </c>
      <c r="C2830" t="s">
        <v>9956</v>
      </c>
      <c r="D2830" t="s">
        <v>75</v>
      </c>
      <c r="E2830" s="2" t="s">
        <v>78</v>
      </c>
      <c r="F2830" t="str">
        <f t="shared" si="44"/>
        <v>BMW X1</v>
      </c>
      <c r="G2830" t="s">
        <v>9957</v>
      </c>
      <c r="H2830" s="2" t="s">
        <v>17</v>
      </c>
      <c r="I2830" s="5">
        <v>186000</v>
      </c>
      <c r="J2830" s="2">
        <v>2017</v>
      </c>
      <c r="K2830" s="2">
        <v>110</v>
      </c>
      <c r="L2830" t="s">
        <v>30</v>
      </c>
      <c r="M2830" s="3">
        <v>20300</v>
      </c>
      <c r="N2830" s="2" t="s">
        <v>9701</v>
      </c>
    </row>
    <row r="2831" spans="1:14" x14ac:dyDescent="0.25">
      <c r="A2831" t="s">
        <v>12</v>
      </c>
      <c r="B2831" s="1" t="s">
        <v>6768</v>
      </c>
      <c r="C2831" t="s">
        <v>6769</v>
      </c>
      <c r="D2831" t="s">
        <v>75</v>
      </c>
      <c r="E2831" s="2" t="s">
        <v>78</v>
      </c>
      <c r="F2831" t="str">
        <f t="shared" si="44"/>
        <v>BMW X1</v>
      </c>
      <c r="G2831" t="s">
        <v>6770</v>
      </c>
      <c r="H2831" s="2" t="s">
        <v>17</v>
      </c>
      <c r="I2831" s="5">
        <v>103000</v>
      </c>
      <c r="J2831" s="2">
        <v>2015</v>
      </c>
      <c r="K2831" s="2">
        <v>110</v>
      </c>
      <c r="L2831" t="s">
        <v>30</v>
      </c>
      <c r="M2831" s="3">
        <v>21700</v>
      </c>
      <c r="N2831" s="2" t="s">
        <v>4798</v>
      </c>
    </row>
    <row r="2832" spans="1:14" x14ac:dyDescent="0.25">
      <c r="A2832" t="s">
        <v>12</v>
      </c>
      <c r="B2832" s="1" t="s">
        <v>16288</v>
      </c>
      <c r="C2832" t="s">
        <v>16289</v>
      </c>
      <c r="D2832" t="s">
        <v>75</v>
      </c>
      <c r="E2832" s="2" t="s">
        <v>78</v>
      </c>
      <c r="F2832" t="str">
        <f t="shared" si="44"/>
        <v>BMW X1</v>
      </c>
      <c r="G2832" t="s">
        <v>1871</v>
      </c>
      <c r="H2832" s="2" t="s">
        <v>17</v>
      </c>
      <c r="I2832" s="5">
        <v>130000</v>
      </c>
      <c r="J2832" s="2">
        <v>2019</v>
      </c>
      <c r="K2832" s="2">
        <v>110</v>
      </c>
      <c r="L2832" t="s">
        <v>25</v>
      </c>
      <c r="M2832" s="3">
        <v>28990</v>
      </c>
      <c r="N2832" s="2" t="s">
        <v>16285</v>
      </c>
    </row>
    <row r="2833" spans="1:14" x14ac:dyDescent="0.25">
      <c r="A2833" t="s">
        <v>12</v>
      </c>
      <c r="B2833" s="1" t="s">
        <v>2600</v>
      </c>
      <c r="C2833" t="s">
        <v>1051</v>
      </c>
      <c r="D2833" t="s">
        <v>75</v>
      </c>
      <c r="E2833" s="2" t="s">
        <v>78</v>
      </c>
      <c r="F2833" t="str">
        <f t="shared" si="44"/>
        <v>BMW X1</v>
      </c>
      <c r="G2833"/>
      <c r="H2833" s="2" t="s">
        <v>25179</v>
      </c>
      <c r="I2833" s="5">
        <v>82040</v>
      </c>
      <c r="J2833" s="2">
        <v>2018</v>
      </c>
      <c r="K2833" s="2">
        <v>110</v>
      </c>
      <c r="M2833" s="3">
        <v>25900</v>
      </c>
      <c r="N2833" s="2" t="s">
        <v>19</v>
      </c>
    </row>
    <row r="2834" spans="1:14" x14ac:dyDescent="0.25">
      <c r="A2834" t="s">
        <v>12</v>
      </c>
      <c r="B2834" s="1" t="s">
        <v>3592</v>
      </c>
      <c r="C2834" t="s">
        <v>1051</v>
      </c>
      <c r="D2834" t="s">
        <v>75</v>
      </c>
      <c r="E2834" s="2" t="s">
        <v>78</v>
      </c>
      <c r="F2834" t="str">
        <f t="shared" si="44"/>
        <v>BMW X1</v>
      </c>
      <c r="G2834"/>
      <c r="H2834" s="2" t="s">
        <v>25179</v>
      </c>
      <c r="I2834" s="5">
        <v>53214</v>
      </c>
      <c r="J2834" s="2">
        <v>2018</v>
      </c>
      <c r="K2834" s="2">
        <v>110</v>
      </c>
      <c r="M2834" s="3">
        <v>26500</v>
      </c>
      <c r="N2834" s="2" t="s">
        <v>19</v>
      </c>
    </row>
    <row r="2835" spans="1:14" x14ac:dyDescent="0.25">
      <c r="A2835" t="s">
        <v>12</v>
      </c>
      <c r="B2835" s="1" t="s">
        <v>2874</v>
      </c>
      <c r="C2835" t="s">
        <v>1051</v>
      </c>
      <c r="D2835" t="s">
        <v>75</v>
      </c>
      <c r="E2835" s="2" t="s">
        <v>78</v>
      </c>
      <c r="F2835" t="str">
        <f t="shared" si="44"/>
        <v>BMW X1</v>
      </c>
      <c r="G2835"/>
      <c r="H2835" s="2" t="s">
        <v>25179</v>
      </c>
      <c r="I2835" s="5">
        <v>87734</v>
      </c>
      <c r="J2835" s="2">
        <v>2019</v>
      </c>
      <c r="K2835" s="2">
        <v>110</v>
      </c>
      <c r="M2835" s="3">
        <v>30500</v>
      </c>
      <c r="N2835" s="2" t="s">
        <v>19</v>
      </c>
    </row>
    <row r="2836" spans="1:14" x14ac:dyDescent="0.25">
      <c r="A2836" t="s">
        <v>12</v>
      </c>
      <c r="B2836" s="1" t="s">
        <v>743</v>
      </c>
      <c r="C2836" t="s">
        <v>744</v>
      </c>
      <c r="D2836" t="s">
        <v>75</v>
      </c>
      <c r="E2836" s="2" t="s">
        <v>78</v>
      </c>
      <c r="F2836" t="str">
        <f t="shared" si="44"/>
        <v>BMW X1</v>
      </c>
      <c r="G2836" t="s">
        <v>745</v>
      </c>
      <c r="H2836" s="2" t="s">
        <v>17</v>
      </c>
      <c r="I2836" s="5">
        <v>250000</v>
      </c>
      <c r="J2836" s="2">
        <v>2016</v>
      </c>
      <c r="M2836" s="3">
        <v>18999</v>
      </c>
      <c r="N2836" s="2" t="s">
        <v>702</v>
      </c>
    </row>
    <row r="2837" spans="1:14" x14ac:dyDescent="0.25">
      <c r="A2837" t="s">
        <v>12</v>
      </c>
      <c r="B2837" s="1" t="s">
        <v>5831</v>
      </c>
      <c r="C2837" t="s">
        <v>5832</v>
      </c>
      <c r="D2837" t="s">
        <v>75</v>
      </c>
      <c r="E2837" s="2" t="s">
        <v>78</v>
      </c>
      <c r="F2837" t="str">
        <f t="shared" si="44"/>
        <v>BMW X1</v>
      </c>
      <c r="G2837" t="s">
        <v>5833</v>
      </c>
      <c r="H2837" s="2" t="s">
        <v>17</v>
      </c>
      <c r="I2837" s="5">
        <v>183000</v>
      </c>
      <c r="J2837" s="2">
        <v>2014</v>
      </c>
      <c r="K2837" s="2">
        <v>105</v>
      </c>
      <c r="L2837" t="s">
        <v>30</v>
      </c>
      <c r="M2837" s="3">
        <v>14800</v>
      </c>
      <c r="N2837" s="2" t="s">
        <v>5774</v>
      </c>
    </row>
    <row r="2838" spans="1:14" x14ac:dyDescent="0.25">
      <c r="A2838" t="s">
        <v>12</v>
      </c>
      <c r="B2838" s="1" t="s">
        <v>8496</v>
      </c>
      <c r="C2838" t="s">
        <v>8497</v>
      </c>
      <c r="D2838" t="s">
        <v>75</v>
      </c>
      <c r="E2838" s="2" t="s">
        <v>78</v>
      </c>
      <c r="F2838" t="str">
        <f t="shared" si="44"/>
        <v>BMW X1</v>
      </c>
      <c r="G2838" t="s">
        <v>8498</v>
      </c>
      <c r="H2838" s="2" t="s">
        <v>17</v>
      </c>
      <c r="I2838" s="5">
        <v>140000</v>
      </c>
      <c r="J2838" s="2">
        <v>2017</v>
      </c>
      <c r="K2838" s="2">
        <v>110</v>
      </c>
      <c r="L2838" t="s">
        <v>30</v>
      </c>
      <c r="M2838" s="3">
        <v>21500</v>
      </c>
      <c r="N2838" s="2" t="s">
        <v>6993</v>
      </c>
    </row>
    <row r="2839" spans="1:14" x14ac:dyDescent="0.25">
      <c r="A2839" t="s">
        <v>12</v>
      </c>
      <c r="B2839" s="1" t="s">
        <v>4054</v>
      </c>
      <c r="C2839" t="s">
        <v>3649</v>
      </c>
      <c r="D2839" t="s">
        <v>75</v>
      </c>
      <c r="E2839" s="2" t="s">
        <v>78</v>
      </c>
      <c r="F2839" t="str">
        <f t="shared" si="44"/>
        <v>BMW X1</v>
      </c>
      <c r="G2839"/>
      <c r="H2839" s="2" t="s">
        <v>17</v>
      </c>
      <c r="I2839" s="5">
        <v>146500</v>
      </c>
      <c r="J2839" s="2">
        <v>2016</v>
      </c>
      <c r="K2839" s="2">
        <v>110</v>
      </c>
      <c r="L2839" t="s">
        <v>18</v>
      </c>
      <c r="M2839" s="3">
        <v>22800</v>
      </c>
      <c r="N2839" s="2" t="s">
        <v>3698</v>
      </c>
    </row>
    <row r="2840" spans="1:14" x14ac:dyDescent="0.25">
      <c r="A2840" t="s">
        <v>12</v>
      </c>
      <c r="B2840" s="1" t="s">
        <v>9914</v>
      </c>
      <c r="C2840" t="s">
        <v>3649</v>
      </c>
      <c r="D2840" t="s">
        <v>75</v>
      </c>
      <c r="E2840" s="2" t="s">
        <v>78</v>
      </c>
      <c r="F2840" t="str">
        <f t="shared" si="44"/>
        <v>BMW X1</v>
      </c>
      <c r="G2840"/>
      <c r="H2840" s="2" t="s">
        <v>17</v>
      </c>
      <c r="I2840" s="5">
        <v>78500</v>
      </c>
      <c r="J2840" s="2">
        <v>2020</v>
      </c>
      <c r="K2840" s="2">
        <v>110</v>
      </c>
      <c r="L2840" t="s">
        <v>18</v>
      </c>
      <c r="M2840" s="3">
        <v>34900</v>
      </c>
      <c r="N2840" s="2" t="s">
        <v>2568</v>
      </c>
    </row>
    <row r="2841" spans="1:14" x14ac:dyDescent="0.25">
      <c r="A2841" t="s">
        <v>12</v>
      </c>
      <c r="B2841" s="1" t="s">
        <v>3960</v>
      </c>
      <c r="C2841" t="s">
        <v>3961</v>
      </c>
      <c r="D2841" t="s">
        <v>75</v>
      </c>
      <c r="E2841" s="2" t="s">
        <v>78</v>
      </c>
      <c r="F2841" t="str">
        <f t="shared" si="44"/>
        <v>BMW X1</v>
      </c>
      <c r="G2841" t="s">
        <v>785</v>
      </c>
      <c r="H2841" s="2" t="s">
        <v>17</v>
      </c>
      <c r="I2841" s="5">
        <v>168400</v>
      </c>
      <c r="J2841" s="2">
        <v>2015</v>
      </c>
      <c r="K2841" s="2">
        <v>110</v>
      </c>
      <c r="L2841" t="s">
        <v>18</v>
      </c>
      <c r="M2841" s="3">
        <v>19000</v>
      </c>
      <c r="N2841" s="2" t="s">
        <v>3438</v>
      </c>
    </row>
    <row r="2842" spans="1:14" x14ac:dyDescent="0.25">
      <c r="A2842" t="s">
        <v>12</v>
      </c>
      <c r="B2842" s="1" t="s">
        <v>783</v>
      </c>
      <c r="C2842" t="s">
        <v>784</v>
      </c>
      <c r="D2842" t="s">
        <v>75</v>
      </c>
      <c r="E2842" s="2" t="s">
        <v>78</v>
      </c>
      <c r="F2842" t="str">
        <f t="shared" si="44"/>
        <v>BMW X1</v>
      </c>
      <c r="G2842" t="s">
        <v>785</v>
      </c>
      <c r="H2842" s="2" t="s">
        <v>17</v>
      </c>
      <c r="I2842" s="5">
        <v>175000</v>
      </c>
      <c r="J2842" s="2">
        <v>2016</v>
      </c>
      <c r="K2842" s="2">
        <v>115</v>
      </c>
      <c r="L2842" t="s">
        <v>30</v>
      </c>
      <c r="M2842" s="3">
        <v>19500</v>
      </c>
      <c r="N2842" s="2" t="s">
        <v>702</v>
      </c>
    </row>
    <row r="2843" spans="1:14" x14ac:dyDescent="0.25">
      <c r="A2843" t="s">
        <v>12</v>
      </c>
      <c r="B2843" s="1" t="s">
        <v>4303</v>
      </c>
      <c r="C2843" t="s">
        <v>4304</v>
      </c>
      <c r="D2843" t="s">
        <v>75</v>
      </c>
      <c r="E2843" s="2" t="s">
        <v>78</v>
      </c>
      <c r="F2843" t="str">
        <f t="shared" si="44"/>
        <v>BMW X1</v>
      </c>
      <c r="G2843" t="s">
        <v>4305</v>
      </c>
      <c r="H2843" s="2" t="s">
        <v>17</v>
      </c>
      <c r="I2843" s="5">
        <v>83000</v>
      </c>
      <c r="J2843" s="2">
        <v>2018</v>
      </c>
      <c r="K2843" s="2">
        <v>110</v>
      </c>
      <c r="L2843" t="s">
        <v>45</v>
      </c>
      <c r="M2843" s="3">
        <v>28999</v>
      </c>
      <c r="N2843" s="2" t="s">
        <v>4287</v>
      </c>
    </row>
    <row r="2844" spans="1:14" x14ac:dyDescent="0.25">
      <c r="A2844" t="s">
        <v>12</v>
      </c>
      <c r="B2844" s="1" t="s">
        <v>8075</v>
      </c>
      <c r="C2844" t="s">
        <v>8076</v>
      </c>
      <c r="D2844" t="s">
        <v>75</v>
      </c>
      <c r="E2844" s="2" t="s">
        <v>78</v>
      </c>
      <c r="F2844" t="str">
        <f t="shared" si="44"/>
        <v>BMW X1</v>
      </c>
      <c r="G2844" t="s">
        <v>1871</v>
      </c>
      <c r="H2844" s="2" t="s">
        <v>17</v>
      </c>
      <c r="I2844" s="5">
        <v>140000</v>
      </c>
      <c r="J2844" s="2">
        <v>2014</v>
      </c>
      <c r="K2844" s="2">
        <v>105</v>
      </c>
      <c r="L2844" t="s">
        <v>45</v>
      </c>
      <c r="M2844" s="3">
        <v>16700</v>
      </c>
      <c r="N2844" s="2" t="s">
        <v>8051</v>
      </c>
    </row>
    <row r="2845" spans="1:14" x14ac:dyDescent="0.25">
      <c r="A2845" t="s">
        <v>12</v>
      </c>
      <c r="B2845" s="1" t="s">
        <v>16183</v>
      </c>
      <c r="C2845" t="s">
        <v>16184</v>
      </c>
      <c r="D2845" t="s">
        <v>75</v>
      </c>
      <c r="E2845" s="2" t="s">
        <v>78</v>
      </c>
      <c r="F2845" t="str">
        <f t="shared" si="44"/>
        <v>BMW X1</v>
      </c>
      <c r="G2845" t="s">
        <v>16185</v>
      </c>
      <c r="H2845" s="2" t="s">
        <v>17</v>
      </c>
      <c r="I2845" s="5">
        <v>157000</v>
      </c>
      <c r="J2845" s="2">
        <v>2017</v>
      </c>
      <c r="K2845" s="2">
        <v>100</v>
      </c>
      <c r="L2845" t="s">
        <v>54</v>
      </c>
      <c r="M2845" s="3">
        <v>22000</v>
      </c>
      <c r="N2845" s="2" t="s">
        <v>16186</v>
      </c>
    </row>
    <row r="2846" spans="1:14" x14ac:dyDescent="0.25">
      <c r="A2846" t="s">
        <v>12</v>
      </c>
      <c r="B2846" s="1" t="s">
        <v>6032</v>
      </c>
      <c r="C2846" t="s">
        <v>6033</v>
      </c>
      <c r="D2846" t="s">
        <v>75</v>
      </c>
      <c r="E2846" s="2" t="s">
        <v>78</v>
      </c>
      <c r="F2846" t="str">
        <f t="shared" si="44"/>
        <v>BMW X1</v>
      </c>
      <c r="G2846" t="s">
        <v>6034</v>
      </c>
      <c r="H2846" s="2" t="s">
        <v>17</v>
      </c>
      <c r="I2846" s="5">
        <v>174000</v>
      </c>
      <c r="J2846" s="2">
        <v>2016</v>
      </c>
      <c r="K2846" s="2">
        <v>110</v>
      </c>
      <c r="L2846" t="s">
        <v>18</v>
      </c>
      <c r="M2846" s="3">
        <v>18999</v>
      </c>
      <c r="N2846" s="2" t="s">
        <v>5996</v>
      </c>
    </row>
    <row r="2847" spans="1:14" x14ac:dyDescent="0.25">
      <c r="A2847" t="s">
        <v>12</v>
      </c>
      <c r="B2847" s="1" t="s">
        <v>3762</v>
      </c>
      <c r="C2847" t="s">
        <v>3763</v>
      </c>
      <c r="D2847" t="s">
        <v>75</v>
      </c>
      <c r="E2847" s="2" t="s">
        <v>78</v>
      </c>
      <c r="F2847" t="str">
        <f t="shared" si="44"/>
        <v>BMW X1</v>
      </c>
      <c r="G2847" t="s">
        <v>3764</v>
      </c>
      <c r="H2847" s="2" t="s">
        <v>17</v>
      </c>
      <c r="I2847" s="5">
        <v>84000</v>
      </c>
      <c r="J2847" s="2">
        <v>2017</v>
      </c>
      <c r="K2847" s="2">
        <v>110</v>
      </c>
      <c r="L2847" t="s">
        <v>18</v>
      </c>
      <c r="M2847" s="3">
        <v>32000</v>
      </c>
      <c r="N2847" s="2" t="s">
        <v>3742</v>
      </c>
    </row>
    <row r="2848" spans="1:14" x14ac:dyDescent="0.25">
      <c r="A2848" t="s">
        <v>12</v>
      </c>
      <c r="B2848" s="1" t="s">
        <v>6499</v>
      </c>
      <c r="C2848" t="s">
        <v>5011</v>
      </c>
      <c r="D2848" t="s">
        <v>75</v>
      </c>
      <c r="E2848" s="2" t="s">
        <v>78</v>
      </c>
      <c r="F2848" t="str">
        <f t="shared" si="44"/>
        <v>BMW X1</v>
      </c>
      <c r="G2848" t="s">
        <v>6500</v>
      </c>
      <c r="H2848" s="2" t="s">
        <v>17</v>
      </c>
      <c r="I2848" s="5">
        <v>213050</v>
      </c>
      <c r="J2848" s="2">
        <v>2014</v>
      </c>
      <c r="K2848" s="2">
        <v>85</v>
      </c>
      <c r="L2848" t="s">
        <v>18</v>
      </c>
      <c r="M2848" s="3">
        <v>14899</v>
      </c>
      <c r="N2848" s="2" t="s">
        <v>6439</v>
      </c>
    </row>
    <row r="2849" spans="1:14" x14ac:dyDescent="0.25">
      <c r="A2849" t="s">
        <v>12</v>
      </c>
      <c r="B2849" s="1" t="s">
        <v>3259</v>
      </c>
      <c r="C2849" t="s">
        <v>3260</v>
      </c>
      <c r="D2849" t="s">
        <v>75</v>
      </c>
      <c r="E2849" s="2" t="s">
        <v>78</v>
      </c>
      <c r="F2849" t="str">
        <f t="shared" si="44"/>
        <v>BMW X1</v>
      </c>
      <c r="G2849" t="s">
        <v>3261</v>
      </c>
      <c r="H2849" s="2" t="s">
        <v>17</v>
      </c>
      <c r="I2849" s="5">
        <v>106000</v>
      </c>
      <c r="J2849" s="2">
        <v>2017</v>
      </c>
      <c r="K2849" s="2">
        <v>110</v>
      </c>
      <c r="L2849" t="s">
        <v>30</v>
      </c>
      <c r="M2849" s="3">
        <v>25399</v>
      </c>
      <c r="N2849" s="2" t="s">
        <v>3059</v>
      </c>
    </row>
    <row r="2850" spans="1:14" x14ac:dyDescent="0.25">
      <c r="A2850" t="s">
        <v>12</v>
      </c>
      <c r="B2850" s="1" t="s">
        <v>3482</v>
      </c>
      <c r="C2850" t="s">
        <v>1344</v>
      </c>
      <c r="D2850" t="s">
        <v>75</v>
      </c>
      <c r="E2850" s="2" t="s">
        <v>78</v>
      </c>
      <c r="F2850" t="str">
        <f t="shared" si="44"/>
        <v>BMW X1</v>
      </c>
      <c r="G2850" t="s">
        <v>1871</v>
      </c>
      <c r="H2850" s="2" t="s">
        <v>17</v>
      </c>
      <c r="I2850" s="5">
        <v>144000</v>
      </c>
      <c r="J2850" s="2">
        <v>2018</v>
      </c>
      <c r="K2850" s="2">
        <v>100</v>
      </c>
      <c r="L2850" t="s">
        <v>30</v>
      </c>
      <c r="M2850" s="3">
        <v>19990</v>
      </c>
      <c r="N2850" s="2" t="s">
        <v>3438</v>
      </c>
    </row>
    <row r="2851" spans="1:14" x14ac:dyDescent="0.25">
      <c r="A2851" t="s">
        <v>12</v>
      </c>
      <c r="B2851" s="1" t="s">
        <v>1210</v>
      </c>
      <c r="C2851" t="s">
        <v>62</v>
      </c>
      <c r="D2851" t="s">
        <v>75</v>
      </c>
      <c r="E2851" s="2" t="s">
        <v>78</v>
      </c>
      <c r="F2851" t="str">
        <f t="shared" si="44"/>
        <v>BMW X1</v>
      </c>
      <c r="G2851" t="s">
        <v>1193</v>
      </c>
      <c r="H2851" s="2" t="s">
        <v>17</v>
      </c>
      <c r="I2851" s="5">
        <v>142074</v>
      </c>
      <c r="J2851" s="2">
        <v>2017</v>
      </c>
      <c r="K2851" s="2">
        <v>100</v>
      </c>
      <c r="L2851" t="s">
        <v>30</v>
      </c>
      <c r="M2851" s="3">
        <v>22990</v>
      </c>
      <c r="N2851" s="2" t="s">
        <v>1080</v>
      </c>
    </row>
    <row r="2852" spans="1:14" x14ac:dyDescent="0.25">
      <c r="A2852" t="s">
        <v>12</v>
      </c>
      <c r="B2852" s="1" t="s">
        <v>6232</v>
      </c>
      <c r="C2852" t="s">
        <v>62</v>
      </c>
      <c r="D2852" t="s">
        <v>75</v>
      </c>
      <c r="E2852" s="2" t="s">
        <v>78</v>
      </c>
      <c r="F2852" t="str">
        <f t="shared" si="44"/>
        <v>BMW X1</v>
      </c>
      <c r="G2852" t="s">
        <v>1193</v>
      </c>
      <c r="H2852" s="2" t="s">
        <v>17</v>
      </c>
      <c r="I2852" s="5">
        <v>154718</v>
      </c>
      <c r="J2852" s="2">
        <v>2017</v>
      </c>
      <c r="K2852" s="2">
        <v>100</v>
      </c>
      <c r="L2852" t="s">
        <v>54</v>
      </c>
      <c r="M2852" s="3">
        <v>22990</v>
      </c>
      <c r="N2852" s="2" t="s">
        <v>5708</v>
      </c>
    </row>
    <row r="2853" spans="1:14" x14ac:dyDescent="0.25">
      <c r="A2853" t="s">
        <v>12</v>
      </c>
      <c r="B2853" s="1" t="s">
        <v>3837</v>
      </c>
      <c r="C2853" t="s">
        <v>1344</v>
      </c>
      <c r="D2853" t="s">
        <v>75</v>
      </c>
      <c r="E2853" s="2" t="s">
        <v>78</v>
      </c>
      <c r="F2853" t="str">
        <f t="shared" si="44"/>
        <v>BMW X1</v>
      </c>
      <c r="G2853" t="s">
        <v>1871</v>
      </c>
      <c r="H2853" s="2" t="s">
        <v>17</v>
      </c>
      <c r="I2853" s="5">
        <v>140000</v>
      </c>
      <c r="J2853" s="2">
        <v>2019</v>
      </c>
      <c r="K2853" s="2">
        <v>110</v>
      </c>
      <c r="L2853" t="s">
        <v>30</v>
      </c>
      <c r="M2853" s="3">
        <v>22800</v>
      </c>
      <c r="N2853" s="2" t="s">
        <v>3742</v>
      </c>
    </row>
    <row r="2854" spans="1:14" x14ac:dyDescent="0.25">
      <c r="A2854" t="s">
        <v>12</v>
      </c>
      <c r="B2854" s="1" t="s">
        <v>5902</v>
      </c>
      <c r="C2854" t="s">
        <v>62</v>
      </c>
      <c r="D2854" t="s">
        <v>75</v>
      </c>
      <c r="E2854" s="2" t="s">
        <v>78</v>
      </c>
      <c r="F2854" t="str">
        <f t="shared" si="44"/>
        <v>BMW X1</v>
      </c>
      <c r="G2854" t="s">
        <v>1193</v>
      </c>
      <c r="H2854" s="2" t="s">
        <v>17</v>
      </c>
      <c r="I2854" s="5">
        <v>136649</v>
      </c>
      <c r="J2854" s="2">
        <v>2019</v>
      </c>
      <c r="K2854" s="2">
        <v>100</v>
      </c>
      <c r="L2854" t="s">
        <v>45</v>
      </c>
      <c r="M2854" s="3">
        <v>30990</v>
      </c>
      <c r="N2854" s="2" t="s">
        <v>5774</v>
      </c>
    </row>
    <row r="2855" spans="1:14" x14ac:dyDescent="0.25">
      <c r="A2855" t="s">
        <v>12</v>
      </c>
      <c r="B2855" s="1" t="s">
        <v>2763</v>
      </c>
      <c r="C2855" t="s">
        <v>62</v>
      </c>
      <c r="D2855" t="s">
        <v>75</v>
      </c>
      <c r="E2855" s="2" t="s">
        <v>78</v>
      </c>
      <c r="F2855" t="str">
        <f t="shared" si="44"/>
        <v>BMW X1</v>
      </c>
      <c r="G2855" t="s">
        <v>1193</v>
      </c>
      <c r="H2855" s="2" t="s">
        <v>17</v>
      </c>
      <c r="I2855" s="5">
        <v>136869</v>
      </c>
      <c r="J2855" s="2">
        <v>2019</v>
      </c>
      <c r="K2855" s="2">
        <v>110</v>
      </c>
      <c r="L2855" t="s">
        <v>30</v>
      </c>
      <c r="M2855" s="3">
        <v>26990</v>
      </c>
      <c r="N2855" s="2" t="s">
        <v>2607</v>
      </c>
    </row>
    <row r="2856" spans="1:14" x14ac:dyDescent="0.25">
      <c r="A2856" t="s">
        <v>12</v>
      </c>
      <c r="B2856" s="1" t="s">
        <v>13258</v>
      </c>
      <c r="C2856" t="s">
        <v>62</v>
      </c>
      <c r="D2856" t="s">
        <v>75</v>
      </c>
      <c r="E2856" s="2" t="s">
        <v>78</v>
      </c>
      <c r="F2856" t="str">
        <f t="shared" si="44"/>
        <v>BMW X1</v>
      </c>
      <c r="G2856" t="s">
        <v>1193</v>
      </c>
      <c r="H2856" s="2" t="s">
        <v>17</v>
      </c>
      <c r="I2856" s="5">
        <v>102966</v>
      </c>
      <c r="J2856" s="2">
        <v>2020</v>
      </c>
      <c r="K2856" s="2">
        <v>110</v>
      </c>
      <c r="L2856" t="s">
        <v>96</v>
      </c>
      <c r="M2856" s="3">
        <v>35990</v>
      </c>
      <c r="N2856" s="2" t="s">
        <v>13233</v>
      </c>
    </row>
    <row r="2857" spans="1:14" x14ac:dyDescent="0.25">
      <c r="A2857" t="s">
        <v>12</v>
      </c>
      <c r="B2857" s="1" t="s">
        <v>5884</v>
      </c>
      <c r="C2857" t="s">
        <v>62</v>
      </c>
      <c r="D2857" t="s">
        <v>75</v>
      </c>
      <c r="E2857" s="2" t="s">
        <v>78</v>
      </c>
      <c r="F2857" t="str">
        <f t="shared" si="44"/>
        <v>BMW X1</v>
      </c>
      <c r="G2857" t="s">
        <v>1193</v>
      </c>
      <c r="H2857" s="2" t="s">
        <v>17</v>
      </c>
      <c r="I2857" s="5">
        <v>134715</v>
      </c>
      <c r="J2857" s="2">
        <v>2020</v>
      </c>
      <c r="K2857" s="2">
        <v>110</v>
      </c>
      <c r="L2857" t="s">
        <v>30</v>
      </c>
      <c r="M2857" s="3">
        <v>32990</v>
      </c>
      <c r="N2857" s="2" t="s">
        <v>5774</v>
      </c>
    </row>
    <row r="2858" spans="1:14" x14ac:dyDescent="0.25">
      <c r="A2858" t="s">
        <v>12</v>
      </c>
      <c r="B2858" s="1" t="s">
        <v>7741</v>
      </c>
      <c r="C2858" t="s">
        <v>7742</v>
      </c>
      <c r="D2858" t="s">
        <v>75</v>
      </c>
      <c r="E2858" s="2" t="s">
        <v>78</v>
      </c>
      <c r="F2858" t="str">
        <f t="shared" si="44"/>
        <v>BMW X1</v>
      </c>
      <c r="G2858"/>
      <c r="H2858" s="2" t="s">
        <v>17</v>
      </c>
      <c r="I2858" s="5">
        <v>74000</v>
      </c>
      <c r="J2858" s="2">
        <v>2019</v>
      </c>
      <c r="K2858" s="2">
        <v>110</v>
      </c>
      <c r="L2858" t="s">
        <v>30</v>
      </c>
      <c r="M2858" s="3">
        <v>33950</v>
      </c>
      <c r="N2858" s="2" t="s">
        <v>7655</v>
      </c>
    </row>
    <row r="2859" spans="1:14" x14ac:dyDescent="0.25">
      <c r="A2859" t="s">
        <v>12</v>
      </c>
      <c r="B2859" s="1" t="s">
        <v>13263</v>
      </c>
      <c r="C2859" t="s">
        <v>62</v>
      </c>
      <c r="D2859" t="s">
        <v>75</v>
      </c>
      <c r="E2859" s="2" t="s">
        <v>78</v>
      </c>
      <c r="F2859" t="str">
        <f t="shared" si="44"/>
        <v>BMW X1</v>
      </c>
      <c r="G2859" t="s">
        <v>1193</v>
      </c>
      <c r="H2859" s="2" t="s">
        <v>17</v>
      </c>
      <c r="I2859" s="5">
        <v>129886</v>
      </c>
      <c r="J2859" s="2">
        <v>2019</v>
      </c>
      <c r="K2859" s="2">
        <v>110</v>
      </c>
      <c r="L2859" t="s">
        <v>30</v>
      </c>
      <c r="M2859" s="3">
        <v>29990</v>
      </c>
      <c r="N2859" s="2" t="s">
        <v>13233</v>
      </c>
    </row>
    <row r="2860" spans="1:14" x14ac:dyDescent="0.25">
      <c r="A2860" t="s">
        <v>12</v>
      </c>
      <c r="B2860" s="1" t="s">
        <v>3007</v>
      </c>
      <c r="C2860" t="s">
        <v>3008</v>
      </c>
      <c r="D2860" t="s">
        <v>75</v>
      </c>
      <c r="E2860" s="2" t="s">
        <v>78</v>
      </c>
      <c r="F2860" t="str">
        <f t="shared" si="44"/>
        <v>BMW X1</v>
      </c>
      <c r="G2860" t="s">
        <v>1098</v>
      </c>
      <c r="H2860" s="2" t="s">
        <v>17</v>
      </c>
      <c r="I2860" s="5">
        <v>110000</v>
      </c>
      <c r="J2860" s="2">
        <v>2017</v>
      </c>
      <c r="K2860" s="2">
        <v>140</v>
      </c>
      <c r="L2860" t="s">
        <v>30</v>
      </c>
      <c r="M2860" s="3">
        <v>23100</v>
      </c>
      <c r="N2860" s="2" t="s">
        <v>2899</v>
      </c>
    </row>
    <row r="2861" spans="1:14" x14ac:dyDescent="0.25">
      <c r="A2861" t="s">
        <v>12</v>
      </c>
      <c r="B2861" s="1" t="s">
        <v>14598</v>
      </c>
      <c r="C2861" t="s">
        <v>14599</v>
      </c>
      <c r="D2861" t="s">
        <v>75</v>
      </c>
      <c r="E2861" s="2" t="s">
        <v>78</v>
      </c>
      <c r="F2861" t="str">
        <f t="shared" si="44"/>
        <v>BMW X1</v>
      </c>
      <c r="G2861" t="s">
        <v>1098</v>
      </c>
      <c r="H2861" s="2" t="s">
        <v>17</v>
      </c>
      <c r="I2861" s="5">
        <v>179000</v>
      </c>
      <c r="J2861" s="2">
        <v>2013</v>
      </c>
      <c r="K2861" s="2">
        <v>105</v>
      </c>
      <c r="L2861" t="s">
        <v>60</v>
      </c>
      <c r="M2861" s="3">
        <v>14300</v>
      </c>
      <c r="N2861" s="2" t="s">
        <v>14600</v>
      </c>
    </row>
    <row r="2862" spans="1:14" x14ac:dyDescent="0.25">
      <c r="A2862" t="s">
        <v>12</v>
      </c>
      <c r="B2862" s="1" t="s">
        <v>5627</v>
      </c>
      <c r="C2862" t="s">
        <v>5628</v>
      </c>
      <c r="D2862" t="s">
        <v>75</v>
      </c>
      <c r="E2862" s="2" t="s">
        <v>78</v>
      </c>
      <c r="F2862" t="str">
        <f t="shared" si="44"/>
        <v>BMW X1</v>
      </c>
      <c r="G2862" t="s">
        <v>5629</v>
      </c>
      <c r="H2862" s="2" t="s">
        <v>17</v>
      </c>
      <c r="I2862" s="5">
        <v>215000</v>
      </c>
      <c r="J2862" s="2">
        <v>2013</v>
      </c>
      <c r="K2862" s="2">
        <v>105</v>
      </c>
      <c r="L2862" t="s">
        <v>18</v>
      </c>
      <c r="M2862" s="3">
        <v>12499</v>
      </c>
      <c r="N2862" s="2" t="s">
        <v>5614</v>
      </c>
    </row>
    <row r="2863" spans="1:14" x14ac:dyDescent="0.25">
      <c r="A2863" t="s">
        <v>12</v>
      </c>
      <c r="B2863" s="1" t="s">
        <v>11571</v>
      </c>
      <c r="C2863" t="s">
        <v>62</v>
      </c>
      <c r="D2863" t="s">
        <v>75</v>
      </c>
      <c r="E2863" s="2" t="s">
        <v>78</v>
      </c>
      <c r="F2863" t="str">
        <f t="shared" si="44"/>
        <v>BMW X1</v>
      </c>
      <c r="G2863" t="s">
        <v>11572</v>
      </c>
      <c r="H2863" s="2" t="s">
        <v>17</v>
      </c>
      <c r="I2863" s="5">
        <v>123481</v>
      </c>
      <c r="J2863" s="2">
        <v>2017</v>
      </c>
      <c r="K2863" s="2">
        <v>110</v>
      </c>
      <c r="L2863" t="s">
        <v>45</v>
      </c>
      <c r="M2863" s="3">
        <v>27990</v>
      </c>
      <c r="N2863" s="2" t="s">
        <v>11533</v>
      </c>
    </row>
    <row r="2864" spans="1:14" x14ac:dyDescent="0.25">
      <c r="A2864" t="s">
        <v>12</v>
      </c>
      <c r="B2864" s="1" t="s">
        <v>11154</v>
      </c>
      <c r="C2864" t="s">
        <v>11155</v>
      </c>
      <c r="D2864" t="s">
        <v>75</v>
      </c>
      <c r="E2864" s="2" t="s">
        <v>78</v>
      </c>
      <c r="F2864" t="str">
        <f t="shared" si="44"/>
        <v>BMW X1</v>
      </c>
      <c r="G2864" t="s">
        <v>11156</v>
      </c>
      <c r="H2864" s="2" t="s">
        <v>17</v>
      </c>
      <c r="I2864" s="5">
        <v>190000</v>
      </c>
      <c r="J2864" s="2">
        <v>2019</v>
      </c>
      <c r="K2864" s="2">
        <v>140</v>
      </c>
      <c r="L2864" t="s">
        <v>30</v>
      </c>
      <c r="M2864" s="3">
        <v>22900</v>
      </c>
      <c r="N2864" s="2" t="s">
        <v>11123</v>
      </c>
    </row>
    <row r="2865" spans="1:14" x14ac:dyDescent="0.25">
      <c r="A2865" t="s">
        <v>12</v>
      </c>
      <c r="B2865" s="1" t="s">
        <v>16561</v>
      </c>
      <c r="C2865" t="s">
        <v>16562</v>
      </c>
      <c r="D2865" t="s">
        <v>75</v>
      </c>
      <c r="E2865" s="2" t="s">
        <v>78</v>
      </c>
      <c r="F2865" t="str">
        <f t="shared" si="44"/>
        <v>BMW X1</v>
      </c>
      <c r="G2865" t="s">
        <v>16563</v>
      </c>
      <c r="H2865" s="2" t="s">
        <v>17</v>
      </c>
      <c r="I2865" s="5">
        <v>173000</v>
      </c>
      <c r="J2865" s="2">
        <v>2017</v>
      </c>
      <c r="K2865" s="2">
        <v>140</v>
      </c>
      <c r="L2865" t="s">
        <v>30</v>
      </c>
      <c r="M2865" s="3">
        <v>26000</v>
      </c>
      <c r="N2865" s="2" t="s">
        <v>16552</v>
      </c>
    </row>
    <row r="2866" spans="1:14" x14ac:dyDescent="0.25">
      <c r="A2866" t="s">
        <v>12</v>
      </c>
      <c r="B2866" s="1" t="s">
        <v>14091</v>
      </c>
      <c r="C2866" t="s">
        <v>14092</v>
      </c>
      <c r="D2866" t="s">
        <v>75</v>
      </c>
      <c r="E2866" s="2" t="s">
        <v>78</v>
      </c>
      <c r="F2866" t="str">
        <f t="shared" si="44"/>
        <v>BMW X1</v>
      </c>
      <c r="G2866" t="s">
        <v>14093</v>
      </c>
      <c r="H2866" s="2" t="s">
        <v>17</v>
      </c>
      <c r="I2866" s="5">
        <v>118000</v>
      </c>
      <c r="J2866" s="2">
        <v>2016</v>
      </c>
      <c r="K2866" s="2">
        <v>140</v>
      </c>
      <c r="L2866" t="s">
        <v>18</v>
      </c>
      <c r="M2866" s="3">
        <v>31000</v>
      </c>
      <c r="N2866" s="2" t="s">
        <v>14076</v>
      </c>
    </row>
    <row r="2867" spans="1:14" x14ac:dyDescent="0.25">
      <c r="A2867" t="s">
        <v>12</v>
      </c>
      <c r="B2867" s="1" t="s">
        <v>6695</v>
      </c>
      <c r="C2867" t="s">
        <v>1051</v>
      </c>
      <c r="D2867" t="s">
        <v>75</v>
      </c>
      <c r="E2867" s="2" t="s">
        <v>78</v>
      </c>
      <c r="F2867" t="str">
        <f t="shared" si="44"/>
        <v>BMW X1</v>
      </c>
      <c r="G2867"/>
      <c r="H2867" s="2" t="s">
        <v>25179</v>
      </c>
      <c r="I2867" s="5">
        <v>24041</v>
      </c>
      <c r="J2867" s="2">
        <v>2021</v>
      </c>
      <c r="K2867" s="2">
        <v>140</v>
      </c>
      <c r="M2867" s="3">
        <v>43900</v>
      </c>
      <c r="N2867" s="2" t="s">
        <v>19</v>
      </c>
    </row>
    <row r="2868" spans="1:14" x14ac:dyDescent="0.25">
      <c r="A2868" t="s">
        <v>12</v>
      </c>
      <c r="B2868" s="1" t="s">
        <v>15578</v>
      </c>
      <c r="C2868" t="s">
        <v>1051</v>
      </c>
      <c r="D2868" t="s">
        <v>75</v>
      </c>
      <c r="E2868" s="2" t="s">
        <v>78</v>
      </c>
      <c r="F2868" t="str">
        <f t="shared" si="44"/>
        <v>BMW X1</v>
      </c>
      <c r="G2868"/>
      <c r="H2868" s="2" t="s">
        <v>25179</v>
      </c>
      <c r="I2868" s="5">
        <v>80472</v>
      </c>
      <c r="J2868" s="2">
        <v>2020</v>
      </c>
      <c r="K2868" s="2">
        <v>140</v>
      </c>
      <c r="M2868" s="3">
        <v>39900</v>
      </c>
      <c r="N2868" s="2" t="s">
        <v>19</v>
      </c>
    </row>
    <row r="2869" spans="1:14" x14ac:dyDescent="0.25">
      <c r="A2869" t="s">
        <v>12</v>
      </c>
      <c r="B2869" s="1" t="s">
        <v>947</v>
      </c>
      <c r="C2869" t="s">
        <v>948</v>
      </c>
      <c r="D2869" t="s">
        <v>75</v>
      </c>
      <c r="E2869" s="2" t="s">
        <v>78</v>
      </c>
      <c r="F2869" t="str">
        <f t="shared" si="44"/>
        <v>BMW X1</v>
      </c>
      <c r="G2869"/>
      <c r="H2869" s="2" t="s">
        <v>17</v>
      </c>
      <c r="I2869" s="5">
        <v>142000</v>
      </c>
      <c r="J2869" s="2">
        <v>2014</v>
      </c>
      <c r="K2869" s="2">
        <v>135</v>
      </c>
      <c r="L2869" t="s">
        <v>121</v>
      </c>
      <c r="M2869" s="3">
        <v>17500</v>
      </c>
      <c r="N2869" s="2" t="s">
        <v>849</v>
      </c>
    </row>
    <row r="2870" spans="1:14" x14ac:dyDescent="0.25">
      <c r="A2870" t="s">
        <v>12</v>
      </c>
      <c r="B2870" s="1" t="s">
        <v>12588</v>
      </c>
      <c r="C2870" t="s">
        <v>12589</v>
      </c>
      <c r="D2870" t="s">
        <v>75</v>
      </c>
      <c r="E2870" s="2" t="s">
        <v>78</v>
      </c>
      <c r="F2870" t="str">
        <f t="shared" si="44"/>
        <v>BMW X1</v>
      </c>
      <c r="G2870" t="s">
        <v>310</v>
      </c>
      <c r="H2870" s="2" t="s">
        <v>17</v>
      </c>
      <c r="I2870" s="5">
        <v>132000</v>
      </c>
      <c r="J2870" s="2">
        <v>2016</v>
      </c>
      <c r="K2870" s="2">
        <v>110</v>
      </c>
      <c r="L2870" t="s">
        <v>18</v>
      </c>
      <c r="M2870" s="3">
        <v>21800</v>
      </c>
      <c r="N2870" s="2" t="s">
        <v>12549</v>
      </c>
    </row>
    <row r="2871" spans="1:14" x14ac:dyDescent="0.25">
      <c r="A2871" t="s">
        <v>12</v>
      </c>
      <c r="B2871" s="1" t="s">
        <v>6446</v>
      </c>
      <c r="C2871" t="s">
        <v>6447</v>
      </c>
      <c r="D2871" t="s">
        <v>75</v>
      </c>
      <c r="E2871" s="2" t="s">
        <v>78</v>
      </c>
      <c r="F2871" t="str">
        <f t="shared" si="44"/>
        <v>BMW X1</v>
      </c>
      <c r="G2871" t="s">
        <v>6448</v>
      </c>
      <c r="H2871" s="2" t="s">
        <v>17</v>
      </c>
      <c r="I2871" s="5">
        <v>143000</v>
      </c>
      <c r="J2871" s="2">
        <v>2016</v>
      </c>
      <c r="K2871" s="2">
        <v>110</v>
      </c>
      <c r="L2871" t="s">
        <v>18</v>
      </c>
      <c r="M2871" s="3">
        <v>22700</v>
      </c>
      <c r="N2871" s="2" t="s">
        <v>6439</v>
      </c>
    </row>
    <row r="2872" spans="1:14" x14ac:dyDescent="0.25">
      <c r="A2872" t="s">
        <v>12</v>
      </c>
      <c r="B2872" s="1" t="s">
        <v>10450</v>
      </c>
      <c r="C2872" t="s">
        <v>10451</v>
      </c>
      <c r="D2872" t="s">
        <v>75</v>
      </c>
      <c r="E2872" s="2" t="s">
        <v>78</v>
      </c>
      <c r="F2872" t="str">
        <f t="shared" si="44"/>
        <v>BMW X1</v>
      </c>
      <c r="G2872" t="s">
        <v>10452</v>
      </c>
      <c r="H2872" s="2" t="s">
        <v>17</v>
      </c>
      <c r="I2872" s="5">
        <v>170000</v>
      </c>
      <c r="J2872" s="2">
        <v>2016</v>
      </c>
      <c r="K2872" s="2">
        <v>110</v>
      </c>
      <c r="L2872" t="s">
        <v>30</v>
      </c>
      <c r="M2872" s="3">
        <v>19800</v>
      </c>
      <c r="N2872" s="2" t="s">
        <v>10423</v>
      </c>
    </row>
    <row r="2873" spans="1:14" x14ac:dyDescent="0.25">
      <c r="A2873" t="s">
        <v>12</v>
      </c>
      <c r="B2873" s="1" t="s">
        <v>11162</v>
      </c>
      <c r="C2873" t="s">
        <v>11163</v>
      </c>
      <c r="D2873" t="s">
        <v>75</v>
      </c>
      <c r="E2873" s="2" t="s">
        <v>78</v>
      </c>
      <c r="F2873" t="str">
        <f t="shared" si="44"/>
        <v>BMW X1</v>
      </c>
      <c r="G2873" t="s">
        <v>11164</v>
      </c>
      <c r="H2873" s="2" t="s">
        <v>17</v>
      </c>
      <c r="I2873" s="5">
        <v>140000</v>
      </c>
      <c r="J2873" s="2">
        <v>2015</v>
      </c>
      <c r="K2873" s="2">
        <v>85</v>
      </c>
      <c r="L2873" t="s">
        <v>30</v>
      </c>
      <c r="M2873" s="3">
        <v>15000</v>
      </c>
      <c r="N2873" s="2" t="s">
        <v>11123</v>
      </c>
    </row>
    <row r="2874" spans="1:14" x14ac:dyDescent="0.25">
      <c r="A2874" t="s">
        <v>12</v>
      </c>
      <c r="B2874" s="1" t="s">
        <v>12370</v>
      </c>
      <c r="C2874" t="s">
        <v>12371</v>
      </c>
      <c r="D2874" t="s">
        <v>75</v>
      </c>
      <c r="E2874" s="2" t="s">
        <v>78</v>
      </c>
      <c r="F2874" t="str">
        <f t="shared" si="44"/>
        <v>BMW X1</v>
      </c>
      <c r="G2874" t="s">
        <v>12372</v>
      </c>
      <c r="H2874" s="2" t="s">
        <v>17</v>
      </c>
      <c r="I2874" s="5">
        <v>100000</v>
      </c>
      <c r="J2874" s="2">
        <v>2017</v>
      </c>
      <c r="K2874" s="2">
        <v>110</v>
      </c>
      <c r="L2874" t="s">
        <v>18</v>
      </c>
      <c r="M2874" s="3">
        <v>21400</v>
      </c>
      <c r="N2874" s="2" t="s">
        <v>12349</v>
      </c>
    </row>
    <row r="2875" spans="1:14" x14ac:dyDescent="0.25">
      <c r="A2875" t="s">
        <v>12</v>
      </c>
      <c r="B2875" s="1" t="s">
        <v>14505</v>
      </c>
      <c r="C2875" t="s">
        <v>14506</v>
      </c>
      <c r="D2875" t="s">
        <v>75</v>
      </c>
      <c r="E2875" s="2" t="s">
        <v>78</v>
      </c>
      <c r="F2875" t="str">
        <f t="shared" si="44"/>
        <v>BMW X1</v>
      </c>
      <c r="G2875" t="s">
        <v>14507</v>
      </c>
      <c r="H2875" s="2" t="s">
        <v>17</v>
      </c>
      <c r="I2875" s="5">
        <v>55000</v>
      </c>
      <c r="J2875" s="2">
        <v>2018</v>
      </c>
      <c r="K2875" s="2">
        <v>110</v>
      </c>
      <c r="L2875" t="s">
        <v>30</v>
      </c>
      <c r="M2875" s="3">
        <v>27800</v>
      </c>
      <c r="N2875" s="2" t="s">
        <v>14491</v>
      </c>
    </row>
    <row r="2876" spans="1:14" x14ac:dyDescent="0.25">
      <c r="A2876" t="s">
        <v>12</v>
      </c>
      <c r="B2876" s="1" t="s">
        <v>2358</v>
      </c>
      <c r="C2876" t="s">
        <v>2359</v>
      </c>
      <c r="D2876" t="s">
        <v>75</v>
      </c>
      <c r="E2876" s="2" t="s">
        <v>78</v>
      </c>
      <c r="F2876" t="str">
        <f t="shared" si="44"/>
        <v>BMW X1</v>
      </c>
      <c r="G2876" t="s">
        <v>147</v>
      </c>
      <c r="H2876" s="2" t="s">
        <v>17</v>
      </c>
      <c r="I2876" s="5">
        <v>194000</v>
      </c>
      <c r="J2876" s="2">
        <v>2016</v>
      </c>
      <c r="K2876" s="2">
        <v>110</v>
      </c>
      <c r="L2876" t="s">
        <v>30</v>
      </c>
      <c r="M2876" s="3">
        <v>21950</v>
      </c>
      <c r="N2876" s="2" t="s">
        <v>2278</v>
      </c>
    </row>
    <row r="2877" spans="1:14" x14ac:dyDescent="0.25">
      <c r="A2877" t="s">
        <v>12</v>
      </c>
      <c r="B2877" s="1" t="s">
        <v>9326</v>
      </c>
      <c r="C2877" t="s">
        <v>2359</v>
      </c>
      <c r="D2877" t="s">
        <v>75</v>
      </c>
      <c r="E2877" s="2" t="s">
        <v>78</v>
      </c>
      <c r="F2877" t="str">
        <f t="shared" si="44"/>
        <v>BMW X1</v>
      </c>
      <c r="G2877" t="s">
        <v>9327</v>
      </c>
      <c r="H2877" s="2" t="s">
        <v>17</v>
      </c>
      <c r="I2877" s="5">
        <v>192000</v>
      </c>
      <c r="J2877" s="2">
        <v>2016</v>
      </c>
      <c r="K2877" s="2">
        <v>110</v>
      </c>
      <c r="L2877" t="s">
        <v>30</v>
      </c>
      <c r="M2877" s="3">
        <v>21950</v>
      </c>
      <c r="N2877" s="2" t="s">
        <v>9309</v>
      </c>
    </row>
    <row r="2878" spans="1:14" x14ac:dyDescent="0.25">
      <c r="A2878" t="s">
        <v>12</v>
      </c>
      <c r="B2878" s="1" t="s">
        <v>13236</v>
      </c>
      <c r="C2878" t="s">
        <v>13237</v>
      </c>
      <c r="D2878" t="s">
        <v>75</v>
      </c>
      <c r="E2878" s="2" t="s">
        <v>78</v>
      </c>
      <c r="F2878" t="str">
        <f t="shared" si="44"/>
        <v>BMW X1</v>
      </c>
      <c r="G2878" t="s">
        <v>13238</v>
      </c>
      <c r="H2878" s="2" t="s">
        <v>17</v>
      </c>
      <c r="I2878" s="5">
        <v>154000</v>
      </c>
      <c r="J2878" s="2">
        <v>2018</v>
      </c>
      <c r="L2878" t="s">
        <v>30</v>
      </c>
      <c r="M2878" s="3">
        <v>31000</v>
      </c>
      <c r="N2878" s="2" t="s">
        <v>13233</v>
      </c>
    </row>
    <row r="2879" spans="1:14" x14ac:dyDescent="0.25">
      <c r="A2879" t="s">
        <v>12</v>
      </c>
      <c r="B2879" s="1" t="s">
        <v>12980</v>
      </c>
      <c r="C2879" t="s">
        <v>12981</v>
      </c>
      <c r="D2879" t="s">
        <v>75</v>
      </c>
      <c r="E2879" s="2" t="s">
        <v>78</v>
      </c>
      <c r="F2879" t="str">
        <f t="shared" si="44"/>
        <v>BMW X1</v>
      </c>
      <c r="G2879" t="s">
        <v>159</v>
      </c>
      <c r="H2879" s="2" t="s">
        <v>17</v>
      </c>
      <c r="I2879" s="5">
        <v>113000</v>
      </c>
      <c r="J2879" s="2">
        <v>2020</v>
      </c>
      <c r="K2879" s="2">
        <v>110</v>
      </c>
      <c r="L2879" t="s">
        <v>30</v>
      </c>
      <c r="M2879" s="3">
        <v>27899</v>
      </c>
      <c r="N2879" s="2" t="s">
        <v>12950</v>
      </c>
    </row>
    <row r="2880" spans="1:14" x14ac:dyDescent="0.25">
      <c r="A2880" t="s">
        <v>12</v>
      </c>
      <c r="B2880" s="1" t="s">
        <v>2604</v>
      </c>
      <c r="C2880" t="s">
        <v>2605</v>
      </c>
      <c r="D2880" t="s">
        <v>75</v>
      </c>
      <c r="E2880" s="2" t="s">
        <v>78</v>
      </c>
      <c r="F2880" t="str">
        <f t="shared" si="44"/>
        <v>BMW X1</v>
      </c>
      <c r="G2880" t="s">
        <v>2606</v>
      </c>
      <c r="H2880" s="2" t="s">
        <v>17</v>
      </c>
      <c r="I2880" s="5">
        <v>158500</v>
      </c>
      <c r="J2880" s="2">
        <v>2017</v>
      </c>
      <c r="K2880" s="2">
        <v>110</v>
      </c>
      <c r="L2880" t="s">
        <v>30</v>
      </c>
      <c r="M2880" s="3">
        <v>22750</v>
      </c>
      <c r="N2880" s="2" t="s">
        <v>2607</v>
      </c>
    </row>
    <row r="2881" spans="1:14" x14ac:dyDescent="0.25">
      <c r="A2881" t="s">
        <v>12</v>
      </c>
      <c r="B2881" s="1" t="s">
        <v>10441</v>
      </c>
      <c r="C2881" t="s">
        <v>8021</v>
      </c>
      <c r="D2881" t="s">
        <v>75</v>
      </c>
      <c r="E2881" s="2" t="s">
        <v>78</v>
      </c>
      <c r="F2881" t="str">
        <f t="shared" si="44"/>
        <v>BMW X1</v>
      </c>
      <c r="G2881"/>
      <c r="H2881" s="2" t="s">
        <v>17</v>
      </c>
      <c r="I2881" s="5">
        <v>13800</v>
      </c>
      <c r="J2881" s="2">
        <v>2022</v>
      </c>
      <c r="K2881" s="2">
        <v>110</v>
      </c>
      <c r="M2881" s="3">
        <v>37680</v>
      </c>
      <c r="N2881" s="2" t="s">
        <v>6894</v>
      </c>
    </row>
    <row r="2882" spans="1:14" x14ac:dyDescent="0.25">
      <c r="A2882" t="s">
        <v>12</v>
      </c>
      <c r="B2882" s="1" t="s">
        <v>10700</v>
      </c>
      <c r="C2882" t="s">
        <v>8009</v>
      </c>
      <c r="D2882" t="s">
        <v>75</v>
      </c>
      <c r="E2882" s="2" t="s">
        <v>78</v>
      </c>
      <c r="F2882" t="str">
        <f t="shared" si="44"/>
        <v>BMW X1</v>
      </c>
      <c r="G2882"/>
      <c r="H2882" s="2" t="s">
        <v>17</v>
      </c>
      <c r="I2882" s="5">
        <v>13800</v>
      </c>
      <c r="J2882" s="2">
        <v>2022</v>
      </c>
      <c r="K2882" s="2">
        <v>110</v>
      </c>
      <c r="M2882" s="3">
        <v>37680</v>
      </c>
      <c r="N2882" s="2" t="s">
        <v>6894</v>
      </c>
    </row>
    <row r="2883" spans="1:14" x14ac:dyDescent="0.25">
      <c r="A2883" t="s">
        <v>12</v>
      </c>
      <c r="B2883" s="1" t="s">
        <v>7229</v>
      </c>
      <c r="C2883" t="s">
        <v>7230</v>
      </c>
      <c r="D2883" t="s">
        <v>75</v>
      </c>
      <c r="E2883" s="2" t="s">
        <v>78</v>
      </c>
      <c r="F2883" t="str">
        <f t="shared" ref="F2883:F2946" si="45">D2883&amp; " " &amp; E2883</f>
        <v>BMW X1</v>
      </c>
      <c r="G2883" t="s">
        <v>7231</v>
      </c>
      <c r="H2883" s="2" t="s">
        <v>17</v>
      </c>
      <c r="I2883" s="5">
        <v>140628</v>
      </c>
      <c r="J2883" s="2">
        <v>2018</v>
      </c>
      <c r="K2883" s="2">
        <v>85</v>
      </c>
      <c r="L2883" t="s">
        <v>18</v>
      </c>
      <c r="M2883" s="3">
        <v>20000</v>
      </c>
      <c r="N2883" s="2" t="s">
        <v>7196</v>
      </c>
    </row>
    <row r="2884" spans="1:14" x14ac:dyDescent="0.25">
      <c r="A2884" t="s">
        <v>12</v>
      </c>
      <c r="B2884" s="1" t="s">
        <v>5694</v>
      </c>
      <c r="C2884" t="s">
        <v>5695</v>
      </c>
      <c r="D2884" t="s">
        <v>75</v>
      </c>
      <c r="E2884" s="2" t="s">
        <v>78</v>
      </c>
      <c r="F2884" t="str">
        <f t="shared" si="45"/>
        <v>BMW X1</v>
      </c>
      <c r="G2884" t="s">
        <v>5696</v>
      </c>
      <c r="H2884" s="2" t="s">
        <v>17</v>
      </c>
      <c r="I2884" s="5">
        <v>180000</v>
      </c>
      <c r="J2884" s="2">
        <v>2015</v>
      </c>
      <c r="K2884" s="2">
        <v>85</v>
      </c>
      <c r="L2884" t="s">
        <v>30</v>
      </c>
      <c r="M2884" s="3">
        <v>14000</v>
      </c>
      <c r="N2884" s="2" t="s">
        <v>5614</v>
      </c>
    </row>
    <row r="2885" spans="1:14" x14ac:dyDescent="0.25">
      <c r="A2885" t="s">
        <v>12</v>
      </c>
      <c r="B2885" s="1" t="s">
        <v>10074</v>
      </c>
      <c r="C2885" t="s">
        <v>10075</v>
      </c>
      <c r="D2885" t="s">
        <v>75</v>
      </c>
      <c r="E2885" s="2" t="s">
        <v>78</v>
      </c>
      <c r="F2885" t="str">
        <f t="shared" si="45"/>
        <v>BMW X1</v>
      </c>
      <c r="G2885" t="s">
        <v>10076</v>
      </c>
      <c r="H2885" s="2" t="s">
        <v>17</v>
      </c>
      <c r="I2885" s="5">
        <v>61700</v>
      </c>
      <c r="J2885" s="2">
        <v>2018</v>
      </c>
      <c r="K2885" s="2">
        <v>110</v>
      </c>
      <c r="L2885" t="s">
        <v>37</v>
      </c>
      <c r="M2885" s="3">
        <v>26900</v>
      </c>
      <c r="N2885" s="2" t="s">
        <v>8816</v>
      </c>
    </row>
    <row r="2886" spans="1:14" x14ac:dyDescent="0.25">
      <c r="A2886" t="s">
        <v>12</v>
      </c>
      <c r="B2886" s="1" t="s">
        <v>8901</v>
      </c>
      <c r="C2886" t="s">
        <v>8902</v>
      </c>
      <c r="D2886" t="s">
        <v>75</v>
      </c>
      <c r="E2886" s="2" t="s">
        <v>78</v>
      </c>
      <c r="F2886" t="str">
        <f t="shared" si="45"/>
        <v>BMW X1</v>
      </c>
      <c r="G2886" t="s">
        <v>8903</v>
      </c>
      <c r="H2886" s="2" t="s">
        <v>17</v>
      </c>
      <c r="I2886" s="5">
        <v>79000</v>
      </c>
      <c r="J2886" s="2">
        <v>2017</v>
      </c>
      <c r="K2886" s="2">
        <v>135</v>
      </c>
      <c r="L2886" t="s">
        <v>30</v>
      </c>
      <c r="M2886" s="3">
        <v>26000</v>
      </c>
      <c r="N2886" s="2" t="s">
        <v>8823</v>
      </c>
    </row>
    <row r="2887" spans="1:14" x14ac:dyDescent="0.25">
      <c r="A2887" t="s">
        <v>12</v>
      </c>
      <c r="B2887" s="1" t="s">
        <v>6928</v>
      </c>
      <c r="C2887" t="s">
        <v>6929</v>
      </c>
      <c r="D2887" t="s">
        <v>75</v>
      </c>
      <c r="E2887" s="2" t="s">
        <v>78</v>
      </c>
      <c r="F2887" t="str">
        <f t="shared" si="45"/>
        <v>BMW X1</v>
      </c>
      <c r="G2887" t="s">
        <v>6930</v>
      </c>
      <c r="H2887" s="2" t="s">
        <v>17</v>
      </c>
      <c r="I2887" s="5">
        <v>71000</v>
      </c>
      <c r="J2887" s="2">
        <v>2019</v>
      </c>
      <c r="K2887" s="2">
        <v>110</v>
      </c>
      <c r="L2887" t="s">
        <v>121</v>
      </c>
      <c r="M2887" s="3">
        <v>28500</v>
      </c>
      <c r="N2887" s="2" t="s">
        <v>6595</v>
      </c>
    </row>
    <row r="2888" spans="1:14" x14ac:dyDescent="0.25">
      <c r="A2888" t="s">
        <v>12</v>
      </c>
      <c r="B2888" s="1" t="s">
        <v>8199</v>
      </c>
      <c r="C2888" t="s">
        <v>5139</v>
      </c>
      <c r="D2888" t="s">
        <v>75</v>
      </c>
      <c r="E2888" s="2" t="s">
        <v>78</v>
      </c>
      <c r="F2888" t="str">
        <f t="shared" si="45"/>
        <v>BMW X1</v>
      </c>
      <c r="G2888" t="s">
        <v>1871</v>
      </c>
      <c r="H2888" s="2" t="s">
        <v>17</v>
      </c>
      <c r="I2888" s="5">
        <v>215000</v>
      </c>
      <c r="J2888" s="2">
        <v>2016</v>
      </c>
      <c r="K2888" s="2">
        <v>110</v>
      </c>
      <c r="L2888" t="s">
        <v>30</v>
      </c>
      <c r="M2888" s="3">
        <v>18900</v>
      </c>
      <c r="N2888" s="2" t="s">
        <v>8123</v>
      </c>
    </row>
    <row r="2889" spans="1:14" x14ac:dyDescent="0.25">
      <c r="A2889" t="s">
        <v>12</v>
      </c>
      <c r="B2889" s="1" t="s">
        <v>2261</v>
      </c>
      <c r="C2889" t="s">
        <v>2262</v>
      </c>
      <c r="D2889" t="s">
        <v>75</v>
      </c>
      <c r="E2889" s="2" t="s">
        <v>78</v>
      </c>
      <c r="F2889" t="str">
        <f t="shared" si="45"/>
        <v>BMW X1</v>
      </c>
      <c r="G2889" t="s">
        <v>2263</v>
      </c>
      <c r="H2889" s="2" t="s">
        <v>17</v>
      </c>
      <c r="I2889" s="5">
        <v>18000</v>
      </c>
      <c r="J2889" s="2">
        <v>2020</v>
      </c>
      <c r="K2889" s="2">
        <v>110</v>
      </c>
      <c r="L2889" t="s">
        <v>18</v>
      </c>
      <c r="M2889" s="3">
        <v>34499</v>
      </c>
      <c r="N2889" s="2" t="s">
        <v>2095</v>
      </c>
    </row>
    <row r="2890" spans="1:14" x14ac:dyDescent="0.25">
      <c r="A2890" t="s">
        <v>12</v>
      </c>
      <c r="B2890" s="1" t="s">
        <v>10939</v>
      </c>
      <c r="C2890" t="s">
        <v>10940</v>
      </c>
      <c r="D2890" t="s">
        <v>75</v>
      </c>
      <c r="E2890" s="2" t="s">
        <v>78</v>
      </c>
      <c r="F2890" t="str">
        <f t="shared" si="45"/>
        <v>BMW X1</v>
      </c>
      <c r="G2890" t="s">
        <v>10941</v>
      </c>
      <c r="H2890" s="2" t="s">
        <v>17</v>
      </c>
      <c r="I2890" s="5">
        <v>265000</v>
      </c>
      <c r="J2890" s="2">
        <v>2016</v>
      </c>
      <c r="K2890" s="2">
        <v>110</v>
      </c>
      <c r="L2890" t="s">
        <v>60</v>
      </c>
      <c r="M2890" s="3">
        <v>18000</v>
      </c>
      <c r="N2890" s="2" t="s">
        <v>10903</v>
      </c>
    </row>
    <row r="2891" spans="1:14" x14ac:dyDescent="0.25">
      <c r="A2891" t="s">
        <v>12</v>
      </c>
      <c r="B2891" s="1" t="s">
        <v>6314</v>
      </c>
      <c r="C2891" t="s">
        <v>1991</v>
      </c>
      <c r="D2891" t="s">
        <v>75</v>
      </c>
      <c r="E2891" s="2" t="s">
        <v>78</v>
      </c>
      <c r="F2891" t="str">
        <f t="shared" si="45"/>
        <v>BMW X1</v>
      </c>
      <c r="G2891"/>
      <c r="H2891" s="2" t="s">
        <v>17</v>
      </c>
      <c r="I2891" s="5">
        <v>136000</v>
      </c>
      <c r="J2891" s="2">
        <v>2016</v>
      </c>
      <c r="K2891" s="2">
        <v>110</v>
      </c>
      <c r="L2891" t="s">
        <v>18</v>
      </c>
      <c r="M2891" s="3">
        <v>24450</v>
      </c>
      <c r="N2891" s="2" t="s">
        <v>6242</v>
      </c>
    </row>
    <row r="2892" spans="1:14" x14ac:dyDescent="0.25">
      <c r="A2892" t="s">
        <v>12</v>
      </c>
      <c r="B2892" s="1" t="s">
        <v>14201</v>
      </c>
      <c r="C2892" t="s">
        <v>14202</v>
      </c>
      <c r="D2892" t="s">
        <v>75</v>
      </c>
      <c r="E2892" s="2" t="s">
        <v>78</v>
      </c>
      <c r="F2892" t="str">
        <f t="shared" si="45"/>
        <v>BMW X1</v>
      </c>
      <c r="G2892" t="s">
        <v>14203</v>
      </c>
      <c r="H2892" s="2" t="s">
        <v>17</v>
      </c>
      <c r="I2892" s="5">
        <v>46000</v>
      </c>
      <c r="J2892" s="2">
        <v>2018</v>
      </c>
      <c r="K2892" s="2">
        <v>110</v>
      </c>
      <c r="L2892" t="s">
        <v>18</v>
      </c>
      <c r="M2892" s="3">
        <v>36900</v>
      </c>
      <c r="N2892" s="2" t="s">
        <v>14195</v>
      </c>
    </row>
    <row r="2893" spans="1:14" x14ac:dyDescent="0.25">
      <c r="A2893" t="s">
        <v>12</v>
      </c>
      <c r="B2893" s="1" t="s">
        <v>7993</v>
      </c>
      <c r="C2893" t="s">
        <v>4422</v>
      </c>
      <c r="D2893" t="s">
        <v>75</v>
      </c>
      <c r="E2893" s="2" t="s">
        <v>78</v>
      </c>
      <c r="F2893" t="str">
        <f t="shared" si="45"/>
        <v>BMW X1</v>
      </c>
      <c r="G2893" t="s">
        <v>1871</v>
      </c>
      <c r="H2893" s="2" t="s">
        <v>17</v>
      </c>
      <c r="I2893" s="5">
        <v>255000</v>
      </c>
      <c r="J2893" s="2">
        <v>2015</v>
      </c>
      <c r="K2893" s="2">
        <v>105</v>
      </c>
      <c r="L2893" t="s">
        <v>30</v>
      </c>
      <c r="M2893" s="3">
        <v>14800</v>
      </c>
      <c r="N2893" s="2" t="s">
        <v>7981</v>
      </c>
    </row>
    <row r="2894" spans="1:14" x14ac:dyDescent="0.25">
      <c r="A2894" t="s">
        <v>12</v>
      </c>
      <c r="B2894" s="1" t="s">
        <v>14625</v>
      </c>
      <c r="C2894" t="s">
        <v>14626</v>
      </c>
      <c r="D2894" t="s">
        <v>75</v>
      </c>
      <c r="E2894" s="2" t="s">
        <v>78</v>
      </c>
      <c r="F2894" t="str">
        <f t="shared" si="45"/>
        <v>BMW X1</v>
      </c>
      <c r="G2894" t="s">
        <v>14627</v>
      </c>
      <c r="H2894" s="2" t="s">
        <v>17</v>
      </c>
      <c r="I2894" s="5">
        <v>145000</v>
      </c>
      <c r="J2894" s="2">
        <v>2015</v>
      </c>
      <c r="K2894" s="2">
        <v>110</v>
      </c>
      <c r="L2894" t="s">
        <v>121</v>
      </c>
      <c r="M2894" s="3">
        <v>19700</v>
      </c>
      <c r="N2894" s="2" t="s">
        <v>14600</v>
      </c>
    </row>
    <row r="2895" spans="1:14" x14ac:dyDescent="0.25">
      <c r="A2895" t="s">
        <v>12</v>
      </c>
      <c r="B2895" s="1" t="s">
        <v>7509</v>
      </c>
      <c r="C2895" t="s">
        <v>7510</v>
      </c>
      <c r="D2895" t="s">
        <v>75</v>
      </c>
      <c r="E2895" s="2" t="s">
        <v>78</v>
      </c>
      <c r="F2895" t="str">
        <f t="shared" si="45"/>
        <v>BMW X1</v>
      </c>
      <c r="G2895" t="s">
        <v>7511</v>
      </c>
      <c r="H2895" s="2" t="s">
        <v>17</v>
      </c>
      <c r="I2895" s="5">
        <v>165000</v>
      </c>
      <c r="J2895" s="2">
        <v>2014</v>
      </c>
      <c r="K2895" s="2">
        <v>105</v>
      </c>
      <c r="L2895" t="s">
        <v>18</v>
      </c>
      <c r="M2895" s="3">
        <v>13900</v>
      </c>
      <c r="N2895" s="2" t="s">
        <v>7444</v>
      </c>
    </row>
    <row r="2896" spans="1:14" x14ac:dyDescent="0.25">
      <c r="A2896" t="s">
        <v>12</v>
      </c>
      <c r="B2896" s="1" t="s">
        <v>15095</v>
      </c>
      <c r="C2896" t="s">
        <v>15096</v>
      </c>
      <c r="D2896" t="s">
        <v>75</v>
      </c>
      <c r="E2896" s="2" t="s">
        <v>78</v>
      </c>
      <c r="F2896" t="str">
        <f t="shared" si="45"/>
        <v>BMW X1</v>
      </c>
      <c r="G2896" t="s">
        <v>15097</v>
      </c>
      <c r="H2896" s="2" t="s">
        <v>17</v>
      </c>
      <c r="I2896" s="5">
        <v>108000</v>
      </c>
      <c r="J2896" s="2">
        <v>2017</v>
      </c>
      <c r="K2896" s="2">
        <v>110</v>
      </c>
      <c r="L2896" t="s">
        <v>30</v>
      </c>
      <c r="M2896" s="3">
        <v>23000</v>
      </c>
      <c r="N2896" s="2" t="s">
        <v>15055</v>
      </c>
    </row>
    <row r="2897" spans="1:14" x14ac:dyDescent="0.25">
      <c r="A2897" t="s">
        <v>12</v>
      </c>
      <c r="B2897" s="1" t="s">
        <v>16815</v>
      </c>
      <c r="C2897" t="s">
        <v>16816</v>
      </c>
      <c r="D2897" t="s">
        <v>75</v>
      </c>
      <c r="E2897" s="2" t="s">
        <v>78</v>
      </c>
      <c r="F2897" t="str">
        <f t="shared" si="45"/>
        <v>BMW X1</v>
      </c>
      <c r="G2897" t="s">
        <v>16817</v>
      </c>
      <c r="H2897" s="2" t="s">
        <v>17</v>
      </c>
      <c r="I2897" s="5">
        <v>129000</v>
      </c>
      <c r="J2897" s="2">
        <v>2016</v>
      </c>
      <c r="K2897" s="2">
        <v>110</v>
      </c>
      <c r="L2897" t="s">
        <v>30</v>
      </c>
      <c r="M2897" s="3">
        <v>24200</v>
      </c>
      <c r="N2897" s="2" t="s">
        <v>16818</v>
      </c>
    </row>
    <row r="2898" spans="1:14" x14ac:dyDescent="0.25">
      <c r="A2898" t="s">
        <v>12</v>
      </c>
      <c r="B2898" s="1" t="s">
        <v>3503</v>
      </c>
      <c r="C2898" t="s">
        <v>3504</v>
      </c>
      <c r="D2898" t="s">
        <v>75</v>
      </c>
      <c r="E2898" s="2" t="s">
        <v>78</v>
      </c>
      <c r="F2898" t="str">
        <f t="shared" si="45"/>
        <v>BMW X1</v>
      </c>
      <c r="G2898" t="s">
        <v>3505</v>
      </c>
      <c r="H2898" s="2" t="s">
        <v>17</v>
      </c>
      <c r="I2898" s="5">
        <v>184000</v>
      </c>
      <c r="J2898" s="2">
        <v>2015</v>
      </c>
      <c r="K2898" s="2">
        <v>105</v>
      </c>
      <c r="L2898" t="s">
        <v>30</v>
      </c>
      <c r="M2898" s="3">
        <v>16199</v>
      </c>
      <c r="N2898" s="2" t="s">
        <v>3249</v>
      </c>
    </row>
    <row r="2899" spans="1:14" x14ac:dyDescent="0.25">
      <c r="A2899" t="s">
        <v>12</v>
      </c>
      <c r="B2899" s="1" t="s">
        <v>12270</v>
      </c>
      <c r="C2899" t="s">
        <v>12271</v>
      </c>
      <c r="D2899" t="s">
        <v>75</v>
      </c>
      <c r="E2899" s="2" t="s">
        <v>78</v>
      </c>
      <c r="F2899" t="str">
        <f t="shared" si="45"/>
        <v>BMW X1</v>
      </c>
      <c r="G2899" t="s">
        <v>12272</v>
      </c>
      <c r="H2899" s="2" t="s">
        <v>17</v>
      </c>
      <c r="I2899" s="5">
        <v>62999</v>
      </c>
      <c r="J2899" s="2">
        <v>2021</v>
      </c>
      <c r="K2899" s="2">
        <v>110</v>
      </c>
      <c r="L2899" t="s">
        <v>30</v>
      </c>
      <c r="M2899" s="3">
        <v>41900</v>
      </c>
      <c r="N2899" s="2" t="s">
        <v>6946</v>
      </c>
    </row>
    <row r="2900" spans="1:14" x14ac:dyDescent="0.25">
      <c r="A2900" t="s">
        <v>12</v>
      </c>
      <c r="B2900" s="1" t="s">
        <v>13547</v>
      </c>
      <c r="C2900" t="s">
        <v>13548</v>
      </c>
      <c r="D2900" t="s">
        <v>75</v>
      </c>
      <c r="E2900" s="2" t="s">
        <v>78</v>
      </c>
      <c r="F2900" t="str">
        <f t="shared" si="45"/>
        <v>BMW X1</v>
      </c>
      <c r="G2900" t="s">
        <v>13549</v>
      </c>
      <c r="H2900" s="2" t="s">
        <v>17</v>
      </c>
      <c r="I2900" s="5">
        <v>127000</v>
      </c>
      <c r="J2900" s="2">
        <v>2017</v>
      </c>
      <c r="K2900" s="2">
        <v>110</v>
      </c>
      <c r="L2900" t="s">
        <v>96</v>
      </c>
      <c r="M2900" s="3">
        <v>25900</v>
      </c>
      <c r="N2900" s="2" t="s">
        <v>13505</v>
      </c>
    </row>
    <row r="2901" spans="1:14" x14ac:dyDescent="0.25">
      <c r="A2901" t="s">
        <v>12</v>
      </c>
      <c r="B2901" s="1" t="s">
        <v>12102</v>
      </c>
      <c r="C2901" t="s">
        <v>1042</v>
      </c>
      <c r="D2901" t="s">
        <v>75</v>
      </c>
      <c r="E2901" s="2" t="s">
        <v>78</v>
      </c>
      <c r="F2901" t="str">
        <f t="shared" si="45"/>
        <v>BMW X1</v>
      </c>
      <c r="G2901"/>
      <c r="H2901" s="2" t="s">
        <v>25179</v>
      </c>
      <c r="I2901" s="5">
        <v>148518</v>
      </c>
      <c r="J2901" s="2">
        <v>2017</v>
      </c>
      <c r="K2901" s="2">
        <v>140</v>
      </c>
      <c r="M2901" s="3">
        <v>26900</v>
      </c>
      <c r="N2901" s="2" t="s">
        <v>380</v>
      </c>
    </row>
    <row r="2902" spans="1:14" x14ac:dyDescent="0.25">
      <c r="A2902" t="s">
        <v>12</v>
      </c>
      <c r="B2902" s="1" t="s">
        <v>16312</v>
      </c>
      <c r="C2902" t="s">
        <v>16313</v>
      </c>
      <c r="D2902" t="s">
        <v>75</v>
      </c>
      <c r="E2902" s="2" t="s">
        <v>78</v>
      </c>
      <c r="F2902" t="str">
        <f t="shared" si="45"/>
        <v>BMW X1</v>
      </c>
      <c r="G2902" t="s">
        <v>16314</v>
      </c>
      <c r="H2902" s="2" t="s">
        <v>17</v>
      </c>
      <c r="I2902" s="5">
        <v>183000</v>
      </c>
      <c r="J2902" s="2">
        <v>2014</v>
      </c>
      <c r="L2902" t="s">
        <v>18</v>
      </c>
      <c r="M2902" s="3">
        <v>15999</v>
      </c>
      <c r="N2902" s="2" t="s">
        <v>16315</v>
      </c>
    </row>
    <row r="2903" spans="1:14" x14ac:dyDescent="0.25">
      <c r="A2903" t="s">
        <v>12</v>
      </c>
      <c r="B2903" s="1" t="s">
        <v>15430</v>
      </c>
      <c r="C2903" t="s">
        <v>15431</v>
      </c>
      <c r="D2903" t="s">
        <v>75</v>
      </c>
      <c r="E2903" s="2" t="s">
        <v>78</v>
      </c>
      <c r="F2903" t="str">
        <f t="shared" si="45"/>
        <v>BMW X1</v>
      </c>
      <c r="G2903" t="s">
        <v>15432</v>
      </c>
      <c r="H2903" s="2" t="s">
        <v>17</v>
      </c>
      <c r="I2903" s="5">
        <v>141000</v>
      </c>
      <c r="J2903" s="2">
        <v>2018</v>
      </c>
      <c r="K2903" s="2">
        <v>110</v>
      </c>
      <c r="L2903" t="s">
        <v>30</v>
      </c>
      <c r="M2903" s="3">
        <v>27500</v>
      </c>
      <c r="N2903" s="2" t="s">
        <v>15429</v>
      </c>
    </row>
    <row r="2904" spans="1:14" x14ac:dyDescent="0.25">
      <c r="A2904" t="s">
        <v>12</v>
      </c>
      <c r="B2904" s="1" t="s">
        <v>11159</v>
      </c>
      <c r="C2904" t="s">
        <v>4422</v>
      </c>
      <c r="D2904" t="s">
        <v>75</v>
      </c>
      <c r="E2904" s="2" t="s">
        <v>78</v>
      </c>
      <c r="F2904" t="str">
        <f t="shared" si="45"/>
        <v>BMW X1</v>
      </c>
      <c r="G2904" t="s">
        <v>785</v>
      </c>
      <c r="H2904" s="2" t="s">
        <v>17</v>
      </c>
      <c r="I2904" s="5">
        <v>98000</v>
      </c>
      <c r="J2904" s="2">
        <v>2013</v>
      </c>
      <c r="K2904" s="2">
        <v>105</v>
      </c>
      <c r="L2904" t="s">
        <v>30</v>
      </c>
      <c r="M2904" s="3">
        <v>16800</v>
      </c>
      <c r="N2904" s="2" t="s">
        <v>11123</v>
      </c>
    </row>
    <row r="2905" spans="1:14" x14ac:dyDescent="0.25">
      <c r="A2905" t="s">
        <v>12</v>
      </c>
      <c r="B2905" s="1" t="s">
        <v>6955</v>
      </c>
      <c r="C2905" t="s">
        <v>2273</v>
      </c>
      <c r="D2905" t="s">
        <v>75</v>
      </c>
      <c r="E2905" s="2" t="s">
        <v>78</v>
      </c>
      <c r="F2905" t="str">
        <f t="shared" si="45"/>
        <v>BMW X1</v>
      </c>
      <c r="G2905"/>
      <c r="H2905" s="2" t="s">
        <v>25179</v>
      </c>
      <c r="I2905" s="5">
        <v>51240</v>
      </c>
      <c r="J2905" s="2">
        <v>2021</v>
      </c>
      <c r="K2905" s="2">
        <v>140</v>
      </c>
      <c r="L2905" t="s">
        <v>45</v>
      </c>
      <c r="M2905" s="3">
        <v>43800</v>
      </c>
      <c r="N2905" s="2" t="s">
        <v>19</v>
      </c>
    </row>
    <row r="2906" spans="1:14" x14ac:dyDescent="0.25">
      <c r="A2906" t="s">
        <v>12</v>
      </c>
      <c r="B2906" s="1" t="s">
        <v>9357</v>
      </c>
      <c r="C2906" t="s">
        <v>9358</v>
      </c>
      <c r="D2906" t="s">
        <v>75</v>
      </c>
      <c r="E2906" s="2" t="s">
        <v>78</v>
      </c>
      <c r="F2906" t="str">
        <f t="shared" si="45"/>
        <v>BMW X1</v>
      </c>
      <c r="G2906" t="s">
        <v>9359</v>
      </c>
      <c r="H2906" s="2" t="s">
        <v>17</v>
      </c>
      <c r="I2906" s="5">
        <v>100000</v>
      </c>
      <c r="J2906" s="2">
        <v>2015</v>
      </c>
      <c r="K2906" s="2">
        <v>190</v>
      </c>
      <c r="L2906" t="s">
        <v>96</v>
      </c>
      <c r="M2906" s="3">
        <v>22000</v>
      </c>
      <c r="N2906" s="2" t="s">
        <v>9309</v>
      </c>
    </row>
    <row r="2907" spans="1:14" x14ac:dyDescent="0.25">
      <c r="A2907" t="s">
        <v>12</v>
      </c>
      <c r="B2907" s="1" t="s">
        <v>3997</v>
      </c>
      <c r="C2907" t="s">
        <v>1042</v>
      </c>
      <c r="D2907" t="s">
        <v>75</v>
      </c>
      <c r="E2907" s="2" t="s">
        <v>78</v>
      </c>
      <c r="F2907" t="str">
        <f t="shared" si="45"/>
        <v>BMW X1</v>
      </c>
      <c r="G2907"/>
      <c r="H2907" s="2" t="s">
        <v>25179</v>
      </c>
      <c r="I2907" s="5">
        <v>79000</v>
      </c>
      <c r="J2907" s="2">
        <v>2017</v>
      </c>
      <c r="K2907" s="2">
        <v>170</v>
      </c>
      <c r="M2907" s="3">
        <v>35400</v>
      </c>
      <c r="N2907" s="2" t="s">
        <v>380</v>
      </c>
    </row>
    <row r="2908" spans="1:14" x14ac:dyDescent="0.25">
      <c r="A2908" t="s">
        <v>12</v>
      </c>
      <c r="B2908" s="1" t="s">
        <v>13253</v>
      </c>
      <c r="C2908" t="s">
        <v>62</v>
      </c>
      <c r="D2908" t="s">
        <v>75</v>
      </c>
      <c r="E2908" s="2" t="s">
        <v>7259</v>
      </c>
      <c r="F2908" t="str">
        <f t="shared" si="45"/>
        <v>BMW x2</v>
      </c>
      <c r="G2908" t="s">
        <v>1193</v>
      </c>
      <c r="H2908" s="2" t="s">
        <v>17</v>
      </c>
      <c r="I2908" s="5">
        <v>36286</v>
      </c>
      <c r="J2908" s="2">
        <v>2019</v>
      </c>
      <c r="K2908" s="2">
        <v>110</v>
      </c>
      <c r="L2908" t="s">
        <v>1331</v>
      </c>
      <c r="M2908" s="3">
        <v>36990</v>
      </c>
      <c r="N2908" s="2" t="s">
        <v>13233</v>
      </c>
    </row>
    <row r="2909" spans="1:14" x14ac:dyDescent="0.25">
      <c r="A2909" t="s">
        <v>12</v>
      </c>
      <c r="B2909" s="1" t="s">
        <v>9923</v>
      </c>
      <c r="C2909" t="s">
        <v>62</v>
      </c>
      <c r="D2909" t="s">
        <v>75</v>
      </c>
      <c r="E2909" s="2" t="s">
        <v>7259</v>
      </c>
      <c r="F2909" t="str">
        <f t="shared" si="45"/>
        <v>BMW x2</v>
      </c>
      <c r="G2909" t="s">
        <v>1193</v>
      </c>
      <c r="H2909" s="2" t="s">
        <v>17</v>
      </c>
      <c r="I2909" s="5">
        <v>112869</v>
      </c>
      <c r="J2909" s="2">
        <v>2018</v>
      </c>
      <c r="K2909" s="2">
        <v>110</v>
      </c>
      <c r="L2909" t="s">
        <v>96</v>
      </c>
      <c r="M2909" s="3">
        <v>32990</v>
      </c>
      <c r="N2909" s="2" t="s">
        <v>2568</v>
      </c>
    </row>
    <row r="2910" spans="1:14" x14ac:dyDescent="0.25">
      <c r="A2910" t="s">
        <v>12</v>
      </c>
      <c r="B2910" s="1" t="s">
        <v>1192</v>
      </c>
      <c r="C2910" t="s">
        <v>62</v>
      </c>
      <c r="D2910" t="s">
        <v>75</v>
      </c>
      <c r="E2910" s="2" t="s">
        <v>78</v>
      </c>
      <c r="F2910" t="str">
        <f t="shared" si="45"/>
        <v>BMW X1</v>
      </c>
      <c r="G2910" t="s">
        <v>1193</v>
      </c>
      <c r="H2910" s="2" t="s">
        <v>17</v>
      </c>
      <c r="I2910" s="5">
        <v>74035</v>
      </c>
      <c r="J2910" s="2">
        <v>2019</v>
      </c>
      <c r="K2910" s="2">
        <v>100</v>
      </c>
      <c r="L2910" t="s">
        <v>30</v>
      </c>
      <c r="M2910" s="3">
        <v>35990</v>
      </c>
      <c r="N2910" s="2" t="s">
        <v>1080</v>
      </c>
    </row>
    <row r="2911" spans="1:14" x14ac:dyDescent="0.25">
      <c r="A2911" t="s">
        <v>12</v>
      </c>
      <c r="B2911" s="1" t="s">
        <v>7777</v>
      </c>
      <c r="C2911" t="s">
        <v>62</v>
      </c>
      <c r="D2911" t="s">
        <v>75</v>
      </c>
      <c r="E2911" s="2" t="s">
        <v>7259</v>
      </c>
      <c r="F2911" t="str">
        <f t="shared" si="45"/>
        <v>BMW x2</v>
      </c>
      <c r="G2911" t="s">
        <v>7778</v>
      </c>
      <c r="H2911" s="2" t="s">
        <v>17</v>
      </c>
      <c r="I2911" s="5">
        <v>102604</v>
      </c>
      <c r="J2911" s="2">
        <v>2019</v>
      </c>
      <c r="K2911" s="2">
        <v>140</v>
      </c>
      <c r="L2911" t="s">
        <v>96</v>
      </c>
      <c r="M2911" s="3">
        <v>36990</v>
      </c>
      <c r="N2911" s="2" t="s">
        <v>7655</v>
      </c>
    </row>
    <row r="2912" spans="1:14" x14ac:dyDescent="0.25">
      <c r="A2912" t="s">
        <v>12</v>
      </c>
      <c r="B2912" s="1" t="s">
        <v>9565</v>
      </c>
      <c r="C2912" t="s">
        <v>9566</v>
      </c>
      <c r="D2912" t="s">
        <v>75</v>
      </c>
      <c r="E2912" s="2" t="s">
        <v>7259</v>
      </c>
      <c r="F2912" t="str">
        <f t="shared" si="45"/>
        <v>BMW x2</v>
      </c>
      <c r="G2912"/>
      <c r="H2912" s="2" t="s">
        <v>17</v>
      </c>
      <c r="I2912" s="5">
        <v>70000</v>
      </c>
      <c r="J2912" s="2">
        <v>2017</v>
      </c>
      <c r="K2912" s="2">
        <v>145</v>
      </c>
      <c r="L2912" t="s">
        <v>1331</v>
      </c>
      <c r="M2912" s="3">
        <v>33000</v>
      </c>
      <c r="N2912" s="2" t="s">
        <v>9526</v>
      </c>
    </row>
    <row r="2913" spans="1:14" x14ac:dyDescent="0.25">
      <c r="A2913" t="s">
        <v>12</v>
      </c>
      <c r="B2913" s="1" t="s">
        <v>3418</v>
      </c>
      <c r="C2913" t="s">
        <v>992</v>
      </c>
      <c r="D2913" t="s">
        <v>75</v>
      </c>
      <c r="E2913" s="62" t="s">
        <v>23408</v>
      </c>
      <c r="F2913" t="str">
        <f t="shared" si="45"/>
        <v>BMW X2</v>
      </c>
      <c r="H2913" s="2" t="s">
        <v>25179</v>
      </c>
      <c r="I2913" s="5">
        <v>31599</v>
      </c>
      <c r="J2913" s="2">
        <v>2020</v>
      </c>
      <c r="K2913" s="2">
        <v>141</v>
      </c>
      <c r="M2913" s="3">
        <v>34850</v>
      </c>
      <c r="N2913" s="2" t="s">
        <v>19</v>
      </c>
    </row>
    <row r="2914" spans="1:14" x14ac:dyDescent="0.25">
      <c r="A2914" t="s">
        <v>12</v>
      </c>
      <c r="B2914" s="1" t="s">
        <v>10985</v>
      </c>
      <c r="C2914" t="s">
        <v>10438</v>
      </c>
      <c r="D2914" t="s">
        <v>75</v>
      </c>
      <c r="E2914" s="2" t="s">
        <v>7259</v>
      </c>
      <c r="F2914" t="str">
        <f t="shared" si="45"/>
        <v>BMW x2</v>
      </c>
      <c r="G2914" t="s">
        <v>10986</v>
      </c>
      <c r="H2914" s="2" t="s">
        <v>17</v>
      </c>
      <c r="I2914" s="5">
        <v>125344</v>
      </c>
      <c r="J2914" s="2">
        <v>2019</v>
      </c>
      <c r="L2914" t="s">
        <v>30</v>
      </c>
      <c r="M2914" s="3">
        <v>24500</v>
      </c>
      <c r="N2914" s="2" t="s">
        <v>10973</v>
      </c>
    </row>
    <row r="2915" spans="1:14" x14ac:dyDescent="0.25">
      <c r="A2915" t="s">
        <v>12</v>
      </c>
      <c r="B2915" s="1" t="s">
        <v>11460</v>
      </c>
      <c r="C2915" t="s">
        <v>1195</v>
      </c>
      <c r="D2915" t="s">
        <v>75</v>
      </c>
      <c r="E2915" s="2" t="s">
        <v>7259</v>
      </c>
      <c r="F2915" t="str">
        <f t="shared" si="45"/>
        <v>BMW x2</v>
      </c>
      <c r="G2915" t="s">
        <v>11461</v>
      </c>
      <c r="H2915" s="2" t="s">
        <v>36</v>
      </c>
      <c r="I2915" s="5">
        <v>867</v>
      </c>
      <c r="J2915" s="2">
        <v>2022</v>
      </c>
      <c r="K2915" s="2">
        <v>100</v>
      </c>
      <c r="L2915" t="s">
        <v>18</v>
      </c>
      <c r="M2915" s="3">
        <v>36595</v>
      </c>
      <c r="N2915" s="2" t="s">
        <v>11428</v>
      </c>
    </row>
    <row r="2916" spans="1:14" x14ac:dyDescent="0.25">
      <c r="A2916" t="s">
        <v>12</v>
      </c>
      <c r="B2916" s="1" t="s">
        <v>6552</v>
      </c>
      <c r="C2916" t="s">
        <v>992</v>
      </c>
      <c r="D2916" t="s">
        <v>75</v>
      </c>
      <c r="E2916" s="62" t="s">
        <v>23408</v>
      </c>
      <c r="F2916" t="str">
        <f t="shared" si="45"/>
        <v>BMW X2</v>
      </c>
      <c r="H2916" s="2" t="s">
        <v>25179</v>
      </c>
      <c r="I2916" s="5">
        <v>83698</v>
      </c>
      <c r="J2916" s="2">
        <v>2018</v>
      </c>
      <c r="K2916" s="2">
        <v>141</v>
      </c>
      <c r="M2916" s="3">
        <v>31700</v>
      </c>
      <c r="N2916" s="2" t="s">
        <v>19</v>
      </c>
    </row>
    <row r="2917" spans="1:14" x14ac:dyDescent="0.25">
      <c r="A2917" t="s">
        <v>12</v>
      </c>
      <c r="B2917" s="1" t="s">
        <v>8249</v>
      </c>
      <c r="C2917" t="s">
        <v>992</v>
      </c>
      <c r="D2917" t="s">
        <v>75</v>
      </c>
      <c r="E2917" s="62" t="s">
        <v>23408</v>
      </c>
      <c r="F2917" t="str">
        <f t="shared" si="45"/>
        <v>BMW X2</v>
      </c>
      <c r="H2917" s="2" t="s">
        <v>25179</v>
      </c>
      <c r="I2917" s="5">
        <v>79214</v>
      </c>
      <c r="J2917" s="2">
        <v>2019</v>
      </c>
      <c r="K2917" s="2">
        <v>110</v>
      </c>
      <c r="M2917" s="3">
        <v>28300</v>
      </c>
      <c r="N2917" s="2" t="s">
        <v>19</v>
      </c>
    </row>
    <row r="2918" spans="1:14" x14ac:dyDescent="0.25">
      <c r="A2918" t="s">
        <v>12</v>
      </c>
      <c r="B2918" s="1" t="s">
        <v>13325</v>
      </c>
      <c r="C2918" t="s">
        <v>13326</v>
      </c>
      <c r="D2918" t="s">
        <v>75</v>
      </c>
      <c r="E2918" s="2" t="s">
        <v>7259</v>
      </c>
      <c r="F2918" t="str">
        <f t="shared" si="45"/>
        <v>BMW x2</v>
      </c>
      <c r="G2918" t="s">
        <v>13327</v>
      </c>
      <c r="H2918" s="2" t="s">
        <v>17</v>
      </c>
      <c r="I2918" s="5">
        <v>200000</v>
      </c>
      <c r="J2918" s="2">
        <v>2019</v>
      </c>
      <c r="K2918" s="2">
        <v>140</v>
      </c>
      <c r="L2918" t="s">
        <v>25</v>
      </c>
      <c r="M2918" s="3">
        <v>26500</v>
      </c>
      <c r="N2918" s="2" t="s">
        <v>322</v>
      </c>
    </row>
    <row r="2919" spans="1:14" x14ac:dyDescent="0.25">
      <c r="A2919" t="s">
        <v>12</v>
      </c>
      <c r="B2919" s="1" t="s">
        <v>7257</v>
      </c>
      <c r="C2919" t="s">
        <v>7258</v>
      </c>
      <c r="D2919" t="s">
        <v>75</v>
      </c>
      <c r="E2919" s="2" t="s">
        <v>7259</v>
      </c>
      <c r="F2919" t="str">
        <f t="shared" si="45"/>
        <v>BMW x2</v>
      </c>
      <c r="G2919" t="s">
        <v>7260</v>
      </c>
      <c r="H2919" s="2" t="s">
        <v>17</v>
      </c>
      <c r="I2919" s="5">
        <v>70000</v>
      </c>
      <c r="J2919" s="2">
        <v>2019</v>
      </c>
      <c r="K2919" s="2">
        <v>140</v>
      </c>
      <c r="L2919" t="s">
        <v>30</v>
      </c>
      <c r="M2919" s="3">
        <v>38500</v>
      </c>
      <c r="N2919" s="2" t="s">
        <v>7196</v>
      </c>
    </row>
    <row r="2920" spans="1:14" x14ac:dyDescent="0.25">
      <c r="A2920" t="s">
        <v>12</v>
      </c>
      <c r="B2920" s="1" t="s">
        <v>12244</v>
      </c>
      <c r="C2920" t="s">
        <v>12239</v>
      </c>
      <c r="D2920" t="s">
        <v>75</v>
      </c>
      <c r="E2920" s="2" t="s">
        <v>7259</v>
      </c>
      <c r="F2920" t="str">
        <f t="shared" si="45"/>
        <v>BMW x2</v>
      </c>
      <c r="G2920" t="s">
        <v>12245</v>
      </c>
      <c r="H2920" s="2" t="s">
        <v>17</v>
      </c>
      <c r="I2920" s="5">
        <v>150000</v>
      </c>
      <c r="J2920" s="2">
        <v>2018</v>
      </c>
      <c r="K2920" s="2">
        <v>110</v>
      </c>
      <c r="L2920" t="s">
        <v>30</v>
      </c>
      <c r="M2920" s="3">
        <v>23500</v>
      </c>
      <c r="N2920" s="2" t="s">
        <v>12232</v>
      </c>
    </row>
    <row r="2921" spans="1:14" x14ac:dyDescent="0.25">
      <c r="A2921" t="s">
        <v>12</v>
      </c>
      <c r="B2921" s="1" t="s">
        <v>6948</v>
      </c>
      <c r="C2921" t="s">
        <v>6949</v>
      </c>
      <c r="D2921" t="s">
        <v>75</v>
      </c>
      <c r="E2921" s="2" t="s">
        <v>124</v>
      </c>
      <c r="F2921" t="str">
        <f t="shared" si="45"/>
        <v>BMW X3</v>
      </c>
      <c r="G2921"/>
      <c r="H2921" s="2" t="s">
        <v>17</v>
      </c>
      <c r="I2921" s="5">
        <v>147100</v>
      </c>
      <c r="J2921" s="2">
        <v>2014</v>
      </c>
      <c r="K2921" s="2">
        <v>135</v>
      </c>
      <c r="L2921" t="s">
        <v>18</v>
      </c>
      <c r="M2921" s="3">
        <v>25300</v>
      </c>
      <c r="N2921" s="2" t="s">
        <v>6595</v>
      </c>
    </row>
    <row r="2922" spans="1:14" x14ac:dyDescent="0.25">
      <c r="A2922" t="s">
        <v>12</v>
      </c>
      <c r="B2922" s="1" t="s">
        <v>1870</v>
      </c>
      <c r="C2922" t="s">
        <v>1417</v>
      </c>
      <c r="D2922" t="s">
        <v>75</v>
      </c>
      <c r="E2922" s="2" t="s">
        <v>124</v>
      </c>
      <c r="F2922" t="str">
        <f t="shared" si="45"/>
        <v>BMW X3</v>
      </c>
      <c r="G2922" t="s">
        <v>1871</v>
      </c>
      <c r="H2922" s="2" t="s">
        <v>17</v>
      </c>
      <c r="I2922" s="5">
        <v>318000</v>
      </c>
      <c r="J2922" s="2">
        <v>2015</v>
      </c>
      <c r="K2922" s="2">
        <v>110</v>
      </c>
      <c r="L2922" t="s">
        <v>30</v>
      </c>
      <c r="M2922" s="3">
        <v>17000</v>
      </c>
      <c r="N2922" s="2" t="s">
        <v>1710</v>
      </c>
    </row>
    <row r="2923" spans="1:14" x14ac:dyDescent="0.25">
      <c r="A2923" t="s">
        <v>12</v>
      </c>
      <c r="B2923" s="1" t="s">
        <v>7070</v>
      </c>
      <c r="C2923" t="s">
        <v>7071</v>
      </c>
      <c r="D2923" t="s">
        <v>75</v>
      </c>
      <c r="E2923" s="2" t="s">
        <v>124</v>
      </c>
      <c r="F2923" t="str">
        <f t="shared" si="45"/>
        <v>BMW X3</v>
      </c>
      <c r="G2923" t="s">
        <v>7072</v>
      </c>
      <c r="H2923" s="2" t="s">
        <v>17</v>
      </c>
      <c r="I2923" s="5">
        <v>128000</v>
      </c>
      <c r="J2923" s="2">
        <v>2013</v>
      </c>
      <c r="K2923" s="2">
        <v>105</v>
      </c>
      <c r="L2923" t="s">
        <v>18</v>
      </c>
      <c r="M2923" s="3">
        <v>15250</v>
      </c>
      <c r="N2923" s="2" t="s">
        <v>7025</v>
      </c>
    </row>
    <row r="2924" spans="1:14" x14ac:dyDescent="0.25">
      <c r="A2924" t="s">
        <v>12</v>
      </c>
      <c r="B2924" s="1" t="s">
        <v>10448</v>
      </c>
      <c r="C2924" t="s">
        <v>10449</v>
      </c>
      <c r="D2924" t="s">
        <v>75</v>
      </c>
      <c r="E2924" s="2" t="s">
        <v>124</v>
      </c>
      <c r="F2924" t="str">
        <f t="shared" si="45"/>
        <v>BMW X3</v>
      </c>
      <c r="G2924" t="s">
        <v>159</v>
      </c>
      <c r="H2924" s="2" t="s">
        <v>17</v>
      </c>
      <c r="I2924" s="5">
        <v>169000</v>
      </c>
      <c r="J2924" s="2">
        <v>2015</v>
      </c>
      <c r="K2924" s="2">
        <v>140</v>
      </c>
      <c r="L2924" t="s">
        <v>18</v>
      </c>
      <c r="M2924" s="3">
        <v>24000</v>
      </c>
      <c r="N2924" s="2" t="s">
        <v>10423</v>
      </c>
    </row>
    <row r="2925" spans="1:14" x14ac:dyDescent="0.25">
      <c r="A2925" t="s">
        <v>12</v>
      </c>
      <c r="B2925" s="1" t="s">
        <v>15772</v>
      </c>
      <c r="C2925" t="s">
        <v>15773</v>
      </c>
      <c r="D2925" t="s">
        <v>75</v>
      </c>
      <c r="E2925" s="2" t="s">
        <v>124</v>
      </c>
      <c r="F2925" t="str">
        <f t="shared" si="45"/>
        <v>BMW X3</v>
      </c>
      <c r="G2925" t="s">
        <v>5064</v>
      </c>
      <c r="H2925" s="2" t="s">
        <v>17</v>
      </c>
      <c r="I2925" s="5">
        <v>168000</v>
      </c>
      <c r="J2925" s="2">
        <v>2017</v>
      </c>
      <c r="K2925" s="2">
        <v>140</v>
      </c>
      <c r="L2925" t="s">
        <v>30</v>
      </c>
      <c r="M2925" s="3">
        <v>39800</v>
      </c>
      <c r="N2925" s="2" t="s">
        <v>15774</v>
      </c>
    </row>
    <row r="2926" spans="1:14" x14ac:dyDescent="0.25">
      <c r="A2926" t="s">
        <v>12</v>
      </c>
      <c r="B2926" s="1" t="s">
        <v>13897</v>
      </c>
      <c r="C2926" t="s">
        <v>13898</v>
      </c>
      <c r="D2926" t="s">
        <v>75</v>
      </c>
      <c r="E2926" s="2" t="s">
        <v>124</v>
      </c>
      <c r="F2926" t="str">
        <f t="shared" si="45"/>
        <v>BMW X3</v>
      </c>
      <c r="G2926" t="s">
        <v>13899</v>
      </c>
      <c r="H2926" s="2" t="s">
        <v>17</v>
      </c>
      <c r="I2926" s="5">
        <v>100000</v>
      </c>
      <c r="J2926" s="2">
        <v>2015</v>
      </c>
      <c r="K2926" s="2">
        <v>140</v>
      </c>
      <c r="L2926" t="s">
        <v>30</v>
      </c>
      <c r="M2926" s="3">
        <v>24000</v>
      </c>
      <c r="N2926" s="2" t="s">
        <v>13876</v>
      </c>
    </row>
    <row r="2927" spans="1:14" x14ac:dyDescent="0.25">
      <c r="A2927" t="s">
        <v>12</v>
      </c>
      <c r="B2927" s="1" t="s">
        <v>8707</v>
      </c>
      <c r="C2927" t="s">
        <v>8708</v>
      </c>
      <c r="D2927" t="s">
        <v>75</v>
      </c>
      <c r="E2927" s="2" t="s">
        <v>124</v>
      </c>
      <c r="F2927" t="str">
        <f t="shared" si="45"/>
        <v>BMW X3</v>
      </c>
      <c r="G2927" t="s">
        <v>8709</v>
      </c>
      <c r="H2927" s="2" t="s">
        <v>17</v>
      </c>
      <c r="I2927" s="5">
        <v>190</v>
      </c>
      <c r="J2927" s="2">
        <v>2015</v>
      </c>
      <c r="K2927" s="2">
        <v>140</v>
      </c>
      <c r="L2927" t="s">
        <v>30</v>
      </c>
      <c r="M2927" s="3">
        <v>26200</v>
      </c>
      <c r="N2927" s="2" t="s">
        <v>8632</v>
      </c>
    </row>
    <row r="2928" spans="1:14" x14ac:dyDescent="0.25">
      <c r="A2928" t="s">
        <v>12</v>
      </c>
      <c r="B2928" s="1" t="s">
        <v>11128</v>
      </c>
      <c r="C2928" t="s">
        <v>11129</v>
      </c>
      <c r="D2928" t="s">
        <v>75</v>
      </c>
      <c r="E2928" s="2" t="s">
        <v>124</v>
      </c>
      <c r="F2928" t="str">
        <f t="shared" si="45"/>
        <v>BMW X3</v>
      </c>
      <c r="G2928" t="s">
        <v>11130</v>
      </c>
      <c r="H2928" s="2" t="s">
        <v>17</v>
      </c>
      <c r="I2928" s="5">
        <v>55000</v>
      </c>
      <c r="J2928" s="2">
        <v>2020</v>
      </c>
      <c r="K2928" s="2">
        <v>140</v>
      </c>
      <c r="L2928" t="s">
        <v>25</v>
      </c>
      <c r="M2928" s="3">
        <v>55900</v>
      </c>
      <c r="N2928" s="2" t="s">
        <v>11123</v>
      </c>
    </row>
    <row r="2929" spans="1:14" x14ac:dyDescent="0.25">
      <c r="A2929" t="s">
        <v>12</v>
      </c>
      <c r="B2929" s="1" t="s">
        <v>5791</v>
      </c>
      <c r="C2929" t="s">
        <v>5792</v>
      </c>
      <c r="D2929" t="s">
        <v>75</v>
      </c>
      <c r="E2929" s="2" t="s">
        <v>124</v>
      </c>
      <c r="F2929" t="str">
        <f t="shared" si="45"/>
        <v>BMW X3</v>
      </c>
      <c r="G2929" t="s">
        <v>5793</v>
      </c>
      <c r="H2929" s="2" t="s">
        <v>17</v>
      </c>
      <c r="I2929" s="5">
        <v>192770</v>
      </c>
      <c r="J2929" s="2">
        <v>2015</v>
      </c>
      <c r="K2929" s="2">
        <v>140</v>
      </c>
      <c r="L2929" t="s">
        <v>18</v>
      </c>
      <c r="M2929" s="3">
        <v>23300</v>
      </c>
      <c r="N2929" s="2" t="s">
        <v>5774</v>
      </c>
    </row>
    <row r="2930" spans="1:14" x14ac:dyDescent="0.25">
      <c r="A2930" t="s">
        <v>12</v>
      </c>
      <c r="B2930" s="1" t="s">
        <v>17195</v>
      </c>
      <c r="C2930" t="s">
        <v>17196</v>
      </c>
      <c r="D2930" t="s">
        <v>75</v>
      </c>
      <c r="E2930" s="2" t="s">
        <v>124</v>
      </c>
      <c r="F2930" t="str">
        <f t="shared" si="45"/>
        <v>BMW X3</v>
      </c>
      <c r="G2930" t="s">
        <v>17197</v>
      </c>
      <c r="H2930" s="2" t="s">
        <v>17</v>
      </c>
      <c r="I2930" s="5">
        <v>167000</v>
      </c>
      <c r="J2930" s="2">
        <v>2015</v>
      </c>
      <c r="K2930" s="2">
        <v>140</v>
      </c>
      <c r="L2930" t="s">
        <v>18</v>
      </c>
      <c r="M2930" s="3">
        <v>22000</v>
      </c>
      <c r="N2930" s="2" t="s">
        <v>17198</v>
      </c>
    </row>
    <row r="2931" spans="1:14" x14ac:dyDescent="0.25">
      <c r="A2931" t="s">
        <v>12</v>
      </c>
      <c r="B2931" s="1" t="s">
        <v>3409</v>
      </c>
      <c r="C2931" t="s">
        <v>992</v>
      </c>
      <c r="D2931" t="s">
        <v>75</v>
      </c>
      <c r="E2931" s="2" t="s">
        <v>124</v>
      </c>
      <c r="F2931" t="str">
        <f t="shared" si="45"/>
        <v>BMW X3</v>
      </c>
      <c r="G2931"/>
      <c r="H2931" s="2" t="s">
        <v>25179</v>
      </c>
      <c r="I2931" s="5">
        <v>87721</v>
      </c>
      <c r="J2931" s="2">
        <v>2018</v>
      </c>
      <c r="K2931" s="2">
        <v>135</v>
      </c>
      <c r="M2931" s="3">
        <v>43250</v>
      </c>
      <c r="N2931" s="2" t="s">
        <v>19</v>
      </c>
    </row>
    <row r="2932" spans="1:14" x14ac:dyDescent="0.25">
      <c r="A2932" t="s">
        <v>12</v>
      </c>
      <c r="B2932" s="1" t="s">
        <v>13891</v>
      </c>
      <c r="C2932" t="s">
        <v>13892</v>
      </c>
      <c r="D2932" t="s">
        <v>75</v>
      </c>
      <c r="E2932" s="2" t="s">
        <v>124</v>
      </c>
      <c r="F2932" t="str">
        <f t="shared" si="45"/>
        <v>BMW X3</v>
      </c>
      <c r="G2932" t="s">
        <v>13893</v>
      </c>
      <c r="H2932" s="2" t="s">
        <v>17</v>
      </c>
      <c r="I2932" s="5">
        <v>62000</v>
      </c>
      <c r="J2932" s="2">
        <v>2018</v>
      </c>
      <c r="K2932" s="2">
        <v>140</v>
      </c>
      <c r="L2932" t="s">
        <v>96</v>
      </c>
      <c r="M2932" s="3">
        <v>45000</v>
      </c>
      <c r="N2932" s="2" t="s">
        <v>13876</v>
      </c>
    </row>
    <row r="2933" spans="1:14" x14ac:dyDescent="0.25">
      <c r="A2933" t="s">
        <v>12</v>
      </c>
      <c r="B2933" s="1" t="s">
        <v>10302</v>
      </c>
      <c r="C2933" t="s">
        <v>10303</v>
      </c>
      <c r="D2933" t="s">
        <v>75</v>
      </c>
      <c r="E2933" s="2" t="s">
        <v>124</v>
      </c>
      <c r="F2933" t="str">
        <f t="shared" si="45"/>
        <v>BMW X3</v>
      </c>
      <c r="G2933" t="s">
        <v>10304</v>
      </c>
      <c r="H2933" s="2" t="s">
        <v>17</v>
      </c>
      <c r="I2933" s="5">
        <v>125000</v>
      </c>
      <c r="J2933" s="2">
        <v>2015</v>
      </c>
      <c r="K2933" s="2">
        <v>140</v>
      </c>
      <c r="L2933" t="s">
        <v>60</v>
      </c>
      <c r="M2933" s="3">
        <v>25700</v>
      </c>
      <c r="N2933" s="2" t="s">
        <v>10266</v>
      </c>
    </row>
    <row r="2934" spans="1:14" x14ac:dyDescent="0.25">
      <c r="A2934" t="s">
        <v>12</v>
      </c>
      <c r="B2934" s="1" t="s">
        <v>15214</v>
      </c>
      <c r="C2934" t="s">
        <v>15215</v>
      </c>
      <c r="D2934" t="s">
        <v>75</v>
      </c>
      <c r="E2934" s="2" t="s">
        <v>124</v>
      </c>
      <c r="F2934" t="str">
        <f t="shared" si="45"/>
        <v>BMW X3</v>
      </c>
      <c r="G2934" t="s">
        <v>15216</v>
      </c>
      <c r="H2934" s="2" t="s">
        <v>17</v>
      </c>
      <c r="I2934" s="5">
        <v>241000</v>
      </c>
      <c r="J2934" s="2">
        <v>2016</v>
      </c>
      <c r="L2934" t="s">
        <v>30</v>
      </c>
      <c r="M2934" s="3">
        <v>23000</v>
      </c>
      <c r="N2934" s="2" t="s">
        <v>15204</v>
      </c>
    </row>
    <row r="2935" spans="1:14" x14ac:dyDescent="0.25">
      <c r="A2935" t="s">
        <v>12</v>
      </c>
      <c r="B2935" s="1" t="s">
        <v>4203</v>
      </c>
      <c r="C2935" t="s">
        <v>4204</v>
      </c>
      <c r="D2935" t="s">
        <v>75</v>
      </c>
      <c r="E2935" s="2" t="s">
        <v>124</v>
      </c>
      <c r="F2935" t="str">
        <f t="shared" si="45"/>
        <v>BMW X3</v>
      </c>
      <c r="G2935" t="s">
        <v>4205</v>
      </c>
      <c r="H2935" s="2" t="s">
        <v>17</v>
      </c>
      <c r="I2935" s="5">
        <v>270000</v>
      </c>
      <c r="J2935" s="2">
        <v>2013</v>
      </c>
      <c r="K2935" s="2">
        <v>190</v>
      </c>
      <c r="L2935" t="s">
        <v>296</v>
      </c>
      <c r="M2935" s="3">
        <v>18800</v>
      </c>
      <c r="N2935" s="2" t="s">
        <v>4122</v>
      </c>
    </row>
    <row r="2936" spans="1:14" x14ac:dyDescent="0.25">
      <c r="A2936" t="s">
        <v>12</v>
      </c>
      <c r="B2936" s="1" t="s">
        <v>1829</v>
      </c>
      <c r="C2936" t="s">
        <v>1830</v>
      </c>
      <c r="D2936" t="s">
        <v>75</v>
      </c>
      <c r="E2936" s="2" t="s">
        <v>124</v>
      </c>
      <c r="F2936" t="str">
        <f t="shared" si="45"/>
        <v>BMW X3</v>
      </c>
      <c r="G2936" t="s">
        <v>1831</v>
      </c>
      <c r="H2936" s="2" t="s">
        <v>17</v>
      </c>
      <c r="I2936" s="5">
        <v>22500</v>
      </c>
      <c r="J2936" s="2">
        <v>2020</v>
      </c>
      <c r="K2936" s="2">
        <v>195</v>
      </c>
      <c r="L2936" t="s">
        <v>18</v>
      </c>
      <c r="M2936" s="3">
        <v>54000</v>
      </c>
      <c r="N2936" s="2" t="s">
        <v>1710</v>
      </c>
    </row>
    <row r="2937" spans="1:14" x14ac:dyDescent="0.25">
      <c r="A2937" t="s">
        <v>12</v>
      </c>
      <c r="B2937" s="1" t="s">
        <v>6488</v>
      </c>
      <c r="C2937" t="s">
        <v>6489</v>
      </c>
      <c r="D2937" t="s">
        <v>75</v>
      </c>
      <c r="E2937" s="2" t="s">
        <v>124</v>
      </c>
      <c r="F2937" t="str">
        <f t="shared" si="45"/>
        <v>BMW X3</v>
      </c>
      <c r="G2937" t="s">
        <v>6490</v>
      </c>
      <c r="H2937" s="2" t="s">
        <v>17</v>
      </c>
      <c r="I2937" s="5">
        <v>118</v>
      </c>
      <c r="J2937" s="2">
        <v>2018</v>
      </c>
      <c r="K2937" s="2">
        <v>195</v>
      </c>
      <c r="L2937" t="s">
        <v>30</v>
      </c>
      <c r="M2937" s="3">
        <v>43500</v>
      </c>
      <c r="N2937" s="2" t="s">
        <v>6439</v>
      </c>
    </row>
    <row r="2938" spans="1:14" x14ac:dyDescent="0.25">
      <c r="A2938" t="s">
        <v>12</v>
      </c>
      <c r="B2938" s="1" t="s">
        <v>9221</v>
      </c>
      <c r="C2938" t="s">
        <v>9222</v>
      </c>
      <c r="D2938" t="s">
        <v>75</v>
      </c>
      <c r="E2938" s="2" t="s">
        <v>124</v>
      </c>
      <c r="F2938" t="str">
        <f t="shared" si="45"/>
        <v>BMW X3</v>
      </c>
      <c r="G2938" t="s">
        <v>9223</v>
      </c>
      <c r="H2938" s="2" t="s">
        <v>17</v>
      </c>
      <c r="I2938" s="5">
        <v>170000</v>
      </c>
      <c r="J2938" s="2">
        <v>2015</v>
      </c>
      <c r="K2938" s="2">
        <v>110</v>
      </c>
      <c r="L2938" t="s">
        <v>18</v>
      </c>
      <c r="M2938" s="3">
        <v>20500</v>
      </c>
      <c r="N2938" s="2" t="s">
        <v>9190</v>
      </c>
    </row>
    <row r="2939" spans="1:14" x14ac:dyDescent="0.25">
      <c r="A2939" t="s">
        <v>12</v>
      </c>
      <c r="B2939" s="1" t="s">
        <v>13083</v>
      </c>
      <c r="C2939" t="s">
        <v>13084</v>
      </c>
      <c r="D2939" t="s">
        <v>75</v>
      </c>
      <c r="E2939" s="2" t="s">
        <v>124</v>
      </c>
      <c r="F2939" t="str">
        <f t="shared" si="45"/>
        <v>BMW X3</v>
      </c>
      <c r="G2939" t="s">
        <v>13085</v>
      </c>
      <c r="H2939" s="2" t="s">
        <v>36</v>
      </c>
      <c r="I2939" s="5">
        <v>35000</v>
      </c>
      <c r="J2939" s="2">
        <v>2019</v>
      </c>
      <c r="K2939" s="2">
        <v>260</v>
      </c>
      <c r="L2939" t="s">
        <v>18</v>
      </c>
      <c r="M2939" s="3">
        <v>57000</v>
      </c>
      <c r="N2939" s="2" t="s">
        <v>13025</v>
      </c>
    </row>
    <row r="2940" spans="1:14" x14ac:dyDescent="0.25">
      <c r="A2940" t="s">
        <v>12</v>
      </c>
      <c r="B2940" s="1" t="s">
        <v>5598</v>
      </c>
      <c r="C2940" t="s">
        <v>992</v>
      </c>
      <c r="D2940" t="s">
        <v>75</v>
      </c>
      <c r="E2940" s="2" t="s">
        <v>124</v>
      </c>
      <c r="F2940" t="str">
        <f t="shared" si="45"/>
        <v>BMW X3</v>
      </c>
      <c r="G2940"/>
      <c r="H2940" s="2" t="s">
        <v>25179</v>
      </c>
      <c r="I2940" s="5">
        <v>83691</v>
      </c>
      <c r="J2940" s="2">
        <v>2020</v>
      </c>
      <c r="K2940" s="2">
        <v>265</v>
      </c>
      <c r="M2940" s="3">
        <v>62200</v>
      </c>
      <c r="N2940" s="2" t="s">
        <v>19</v>
      </c>
    </row>
    <row r="2941" spans="1:14" x14ac:dyDescent="0.25">
      <c r="A2941" t="s">
        <v>12</v>
      </c>
      <c r="B2941" s="1" t="s">
        <v>13514</v>
      </c>
      <c r="C2941" t="s">
        <v>13515</v>
      </c>
      <c r="D2941" t="s">
        <v>75</v>
      </c>
      <c r="E2941" s="2" t="s">
        <v>124</v>
      </c>
      <c r="F2941" t="str">
        <f t="shared" si="45"/>
        <v>BMW X3</v>
      </c>
      <c r="G2941" t="s">
        <v>13516</v>
      </c>
      <c r="H2941" s="2" t="s">
        <v>17</v>
      </c>
      <c r="I2941" s="5">
        <v>195000</v>
      </c>
      <c r="J2941" s="2">
        <v>2015</v>
      </c>
      <c r="K2941" s="2">
        <v>110</v>
      </c>
      <c r="L2941" t="s">
        <v>1331</v>
      </c>
      <c r="M2941" s="3">
        <v>17950</v>
      </c>
      <c r="N2941" s="2" t="s">
        <v>13505</v>
      </c>
    </row>
    <row r="2942" spans="1:14" x14ac:dyDescent="0.25">
      <c r="A2942" t="s">
        <v>12</v>
      </c>
      <c r="B2942" s="1" t="s">
        <v>5022</v>
      </c>
      <c r="C2942" t="s">
        <v>5023</v>
      </c>
      <c r="D2942" t="s">
        <v>75</v>
      </c>
      <c r="E2942" s="2" t="s">
        <v>124</v>
      </c>
      <c r="F2942" t="str">
        <f t="shared" si="45"/>
        <v>BMW X3</v>
      </c>
      <c r="G2942" t="s">
        <v>5024</v>
      </c>
      <c r="H2942" s="2" t="s">
        <v>17</v>
      </c>
      <c r="I2942" s="5">
        <v>149000</v>
      </c>
      <c r="J2942" s="2">
        <v>2019</v>
      </c>
      <c r="K2942" s="2">
        <v>150</v>
      </c>
      <c r="L2942" t="s">
        <v>25</v>
      </c>
      <c r="M2942" s="3">
        <v>39999</v>
      </c>
      <c r="N2942" s="2" t="s">
        <v>4967</v>
      </c>
    </row>
    <row r="2943" spans="1:14" x14ac:dyDescent="0.25">
      <c r="A2943" t="s">
        <v>12</v>
      </c>
      <c r="B2943" s="1" t="s">
        <v>12269</v>
      </c>
      <c r="C2943" t="s">
        <v>1344</v>
      </c>
      <c r="D2943" t="s">
        <v>75</v>
      </c>
      <c r="E2943" s="2" t="s">
        <v>124</v>
      </c>
      <c r="F2943" t="str">
        <f t="shared" si="45"/>
        <v>BMW X3</v>
      </c>
      <c r="G2943" t="s">
        <v>7825</v>
      </c>
      <c r="H2943" s="2" t="s">
        <v>17</v>
      </c>
      <c r="I2943" s="5">
        <v>169000</v>
      </c>
      <c r="J2943" s="2">
        <v>2018</v>
      </c>
      <c r="K2943" s="2">
        <v>140</v>
      </c>
      <c r="L2943" t="s">
        <v>45</v>
      </c>
      <c r="M2943" s="3">
        <v>34490</v>
      </c>
      <c r="N2943" s="2" t="s">
        <v>6946</v>
      </c>
    </row>
    <row r="2944" spans="1:14" x14ac:dyDescent="0.25">
      <c r="A2944" t="s">
        <v>12</v>
      </c>
      <c r="B2944" s="1" t="s">
        <v>1729</v>
      </c>
      <c r="C2944" t="s">
        <v>1730</v>
      </c>
      <c r="D2944" t="s">
        <v>75</v>
      </c>
      <c r="E2944" s="2" t="s">
        <v>124</v>
      </c>
      <c r="F2944" t="str">
        <f t="shared" si="45"/>
        <v>BMW X3</v>
      </c>
      <c r="G2944" t="s">
        <v>1731</v>
      </c>
      <c r="H2944" s="2" t="s">
        <v>17</v>
      </c>
      <c r="I2944" s="5">
        <v>175000</v>
      </c>
      <c r="J2944" s="2">
        <v>2015</v>
      </c>
      <c r="K2944" s="2">
        <v>140</v>
      </c>
      <c r="L2944" t="s">
        <v>30</v>
      </c>
      <c r="M2944" s="3">
        <v>21999</v>
      </c>
      <c r="N2944" s="2" t="s">
        <v>1710</v>
      </c>
    </row>
    <row r="2945" spans="1:14" x14ac:dyDescent="0.25">
      <c r="A2945" t="s">
        <v>12</v>
      </c>
      <c r="B2945" s="1" t="s">
        <v>16225</v>
      </c>
      <c r="C2945" t="s">
        <v>16226</v>
      </c>
      <c r="D2945" t="s">
        <v>75</v>
      </c>
      <c r="E2945" s="2" t="s">
        <v>124</v>
      </c>
      <c r="F2945" t="str">
        <f t="shared" si="45"/>
        <v>BMW X3</v>
      </c>
      <c r="G2945" t="s">
        <v>16227</v>
      </c>
      <c r="H2945" s="2" t="s">
        <v>17</v>
      </c>
      <c r="I2945" s="5">
        <v>8000</v>
      </c>
      <c r="J2945" s="2">
        <v>2020</v>
      </c>
      <c r="K2945" s="2">
        <v>140</v>
      </c>
      <c r="L2945" t="s">
        <v>18</v>
      </c>
      <c r="M2945" s="3">
        <v>68900</v>
      </c>
      <c r="N2945" s="2" t="s">
        <v>16222</v>
      </c>
    </row>
    <row r="2946" spans="1:14" x14ac:dyDescent="0.25">
      <c r="A2946" t="s">
        <v>12</v>
      </c>
      <c r="B2946" s="1" t="s">
        <v>4949</v>
      </c>
      <c r="C2946" t="s">
        <v>992</v>
      </c>
      <c r="D2946" t="s">
        <v>75</v>
      </c>
      <c r="E2946" s="2" t="s">
        <v>124</v>
      </c>
      <c r="F2946" t="str">
        <f t="shared" si="45"/>
        <v>BMW X3</v>
      </c>
      <c r="G2946"/>
      <c r="H2946" s="2" t="s">
        <v>25179</v>
      </c>
      <c r="I2946" s="5">
        <v>198689</v>
      </c>
      <c r="J2946" s="2">
        <v>2018</v>
      </c>
      <c r="K2946" s="2">
        <v>140</v>
      </c>
      <c r="M2946" s="3">
        <v>34950</v>
      </c>
      <c r="N2946" s="2" t="s">
        <v>19</v>
      </c>
    </row>
    <row r="2947" spans="1:14" x14ac:dyDescent="0.25">
      <c r="A2947" t="s">
        <v>12</v>
      </c>
      <c r="B2947" s="1" t="s">
        <v>4956</v>
      </c>
      <c r="C2947" t="s">
        <v>992</v>
      </c>
      <c r="D2947" t="s">
        <v>75</v>
      </c>
      <c r="E2947" s="2" t="s">
        <v>124</v>
      </c>
      <c r="F2947" t="str">
        <f t="shared" ref="F2947:F3010" si="46">D2947&amp; " " &amp; E2947</f>
        <v>BMW X3</v>
      </c>
      <c r="G2947"/>
      <c r="H2947" s="2" t="s">
        <v>25179</v>
      </c>
      <c r="I2947" s="5">
        <v>96337</v>
      </c>
      <c r="J2947" s="2">
        <v>2018</v>
      </c>
      <c r="K2947" s="2">
        <v>140</v>
      </c>
      <c r="M2947" s="3">
        <v>37150</v>
      </c>
      <c r="N2947" s="2" t="s">
        <v>19</v>
      </c>
    </row>
    <row r="2948" spans="1:14" x14ac:dyDescent="0.25">
      <c r="A2948" t="s">
        <v>12</v>
      </c>
      <c r="B2948" s="1" t="s">
        <v>1687</v>
      </c>
      <c r="C2948" t="s">
        <v>992</v>
      </c>
      <c r="D2948" t="s">
        <v>75</v>
      </c>
      <c r="E2948" s="2" t="s">
        <v>124</v>
      </c>
      <c r="F2948" t="str">
        <f t="shared" si="46"/>
        <v>BMW X3</v>
      </c>
      <c r="G2948"/>
      <c r="H2948" s="2" t="s">
        <v>25179</v>
      </c>
      <c r="I2948" s="5">
        <v>98726</v>
      </c>
      <c r="J2948" s="2">
        <v>2018</v>
      </c>
      <c r="K2948" s="2">
        <v>140</v>
      </c>
      <c r="M2948" s="3">
        <v>42700</v>
      </c>
      <c r="N2948" s="2" t="s">
        <v>19</v>
      </c>
    </row>
    <row r="2949" spans="1:14" x14ac:dyDescent="0.25">
      <c r="A2949" t="s">
        <v>12</v>
      </c>
      <c r="B2949" s="1" t="s">
        <v>4556</v>
      </c>
      <c r="C2949" t="s">
        <v>992</v>
      </c>
      <c r="D2949" t="s">
        <v>75</v>
      </c>
      <c r="E2949" s="2" t="s">
        <v>124</v>
      </c>
      <c r="F2949" t="str">
        <f t="shared" si="46"/>
        <v>BMW X3</v>
      </c>
      <c r="G2949"/>
      <c r="H2949" s="2" t="s">
        <v>25179</v>
      </c>
      <c r="I2949" s="5">
        <v>67722</v>
      </c>
      <c r="J2949" s="2">
        <v>2018</v>
      </c>
      <c r="K2949" s="2">
        <v>140</v>
      </c>
      <c r="M2949" s="3">
        <v>46550</v>
      </c>
      <c r="N2949" s="2" t="s">
        <v>19</v>
      </c>
    </row>
    <row r="2950" spans="1:14" x14ac:dyDescent="0.25">
      <c r="A2950" t="s">
        <v>12</v>
      </c>
      <c r="B2950" s="1" t="s">
        <v>123</v>
      </c>
      <c r="C2950" t="s">
        <v>65</v>
      </c>
      <c r="D2950" t="s">
        <v>75</v>
      </c>
      <c r="E2950" s="2" t="s">
        <v>124</v>
      </c>
      <c r="F2950" t="str">
        <f t="shared" si="46"/>
        <v>BMW X3</v>
      </c>
      <c r="G2950" t="s">
        <v>125</v>
      </c>
      <c r="H2950" s="2" t="s">
        <v>17</v>
      </c>
      <c r="I2950" s="5">
        <v>163000</v>
      </c>
      <c r="J2950" s="2">
        <v>2018</v>
      </c>
      <c r="K2950" s="2">
        <v>140</v>
      </c>
      <c r="L2950" t="s">
        <v>30</v>
      </c>
      <c r="M2950" s="3">
        <v>36999</v>
      </c>
      <c r="N2950" s="2" t="s">
        <v>19</v>
      </c>
    </row>
    <row r="2951" spans="1:14" x14ac:dyDescent="0.25">
      <c r="A2951" t="s">
        <v>12</v>
      </c>
      <c r="B2951" s="1" t="s">
        <v>3052</v>
      </c>
      <c r="C2951" t="s">
        <v>3053</v>
      </c>
      <c r="D2951" t="s">
        <v>75</v>
      </c>
      <c r="E2951" s="2" t="s">
        <v>124</v>
      </c>
      <c r="F2951" t="str">
        <f t="shared" si="46"/>
        <v>BMW X3</v>
      </c>
      <c r="G2951" t="s">
        <v>3054</v>
      </c>
      <c r="H2951" s="2" t="s">
        <v>17</v>
      </c>
      <c r="I2951" s="5">
        <v>151000</v>
      </c>
      <c r="J2951" s="2">
        <v>2018</v>
      </c>
      <c r="K2951" s="2">
        <v>140</v>
      </c>
      <c r="L2951" t="s">
        <v>296</v>
      </c>
      <c r="M2951" s="3">
        <v>35999</v>
      </c>
      <c r="N2951" s="2" t="s">
        <v>2899</v>
      </c>
    </row>
    <row r="2952" spans="1:14" x14ac:dyDescent="0.25">
      <c r="A2952" t="s">
        <v>12</v>
      </c>
      <c r="B2952" s="1" t="s">
        <v>4563</v>
      </c>
      <c r="C2952" t="s">
        <v>992</v>
      </c>
      <c r="D2952" t="s">
        <v>75</v>
      </c>
      <c r="E2952" s="2" t="s">
        <v>124</v>
      </c>
      <c r="F2952" t="str">
        <f t="shared" si="46"/>
        <v>BMW X3</v>
      </c>
      <c r="G2952"/>
      <c r="H2952" s="2" t="s">
        <v>25179</v>
      </c>
      <c r="I2952" s="5">
        <v>95913</v>
      </c>
      <c r="J2952" s="2">
        <v>2019</v>
      </c>
      <c r="K2952" s="2">
        <v>195</v>
      </c>
      <c r="M2952" s="3">
        <v>45950</v>
      </c>
      <c r="N2952" s="2" t="s">
        <v>19</v>
      </c>
    </row>
    <row r="2953" spans="1:14" x14ac:dyDescent="0.25">
      <c r="A2953" t="s">
        <v>12</v>
      </c>
      <c r="B2953" s="1" t="s">
        <v>2437</v>
      </c>
      <c r="C2953" t="s">
        <v>992</v>
      </c>
      <c r="D2953" t="s">
        <v>75</v>
      </c>
      <c r="E2953" s="2" t="s">
        <v>124</v>
      </c>
      <c r="F2953" t="str">
        <f t="shared" si="46"/>
        <v>BMW X3</v>
      </c>
      <c r="G2953"/>
      <c r="H2953" s="2" t="s">
        <v>25179</v>
      </c>
      <c r="I2953" s="5">
        <v>107981</v>
      </c>
      <c r="J2953" s="2">
        <v>2019</v>
      </c>
      <c r="K2953" s="2">
        <v>195</v>
      </c>
      <c r="M2953" s="3">
        <v>47800</v>
      </c>
      <c r="N2953" s="2" t="s">
        <v>19</v>
      </c>
    </row>
    <row r="2954" spans="1:14" x14ac:dyDescent="0.25">
      <c r="A2954" t="s">
        <v>12</v>
      </c>
      <c r="B2954" s="1" t="s">
        <v>6810</v>
      </c>
      <c r="C2954" t="s">
        <v>992</v>
      </c>
      <c r="D2954" t="s">
        <v>75</v>
      </c>
      <c r="E2954" s="2" t="s">
        <v>124</v>
      </c>
      <c r="F2954" t="str">
        <f t="shared" si="46"/>
        <v>BMW X3</v>
      </c>
      <c r="G2954"/>
      <c r="H2954" s="2" t="s">
        <v>25179</v>
      </c>
      <c r="I2954" s="5">
        <v>125000</v>
      </c>
      <c r="J2954" s="2">
        <v>2018</v>
      </c>
      <c r="K2954" s="2">
        <v>195</v>
      </c>
      <c r="M2954" s="3">
        <v>43400</v>
      </c>
      <c r="N2954" s="2" t="s">
        <v>19</v>
      </c>
    </row>
    <row r="2955" spans="1:14" x14ac:dyDescent="0.25">
      <c r="A2955" t="s">
        <v>12</v>
      </c>
      <c r="B2955" s="1" t="s">
        <v>131</v>
      </c>
      <c r="C2955" t="s">
        <v>65</v>
      </c>
      <c r="D2955" t="s">
        <v>75</v>
      </c>
      <c r="E2955" s="2" t="s">
        <v>124</v>
      </c>
      <c r="F2955" t="str">
        <f t="shared" si="46"/>
        <v>BMW X3</v>
      </c>
      <c r="G2955" t="s">
        <v>132</v>
      </c>
      <c r="H2955" s="2" t="s">
        <v>17</v>
      </c>
      <c r="I2955" s="5">
        <v>155000</v>
      </c>
      <c r="J2955" s="2">
        <v>2019</v>
      </c>
      <c r="K2955" s="2">
        <v>195</v>
      </c>
      <c r="L2955" t="s">
        <v>30</v>
      </c>
      <c r="M2955" s="3">
        <v>45999</v>
      </c>
      <c r="N2955" s="2" t="s">
        <v>19</v>
      </c>
    </row>
    <row r="2956" spans="1:14" x14ac:dyDescent="0.25">
      <c r="A2956" t="s">
        <v>12</v>
      </c>
      <c r="B2956" s="1" t="s">
        <v>4419</v>
      </c>
      <c r="C2956" t="s">
        <v>4420</v>
      </c>
      <c r="D2956" t="s">
        <v>75</v>
      </c>
      <c r="E2956" s="2" t="s">
        <v>124</v>
      </c>
      <c r="F2956" t="str">
        <f t="shared" si="46"/>
        <v>BMW X3</v>
      </c>
      <c r="G2956" t="s">
        <v>4421</v>
      </c>
      <c r="H2956" s="2" t="s">
        <v>17</v>
      </c>
      <c r="I2956" s="5">
        <v>114000</v>
      </c>
      <c r="J2956" s="2">
        <v>2017</v>
      </c>
      <c r="K2956" s="2">
        <v>2993</v>
      </c>
      <c r="L2956" t="s">
        <v>18</v>
      </c>
      <c r="M2956" s="3">
        <v>47500</v>
      </c>
      <c r="N2956" s="2" t="s">
        <v>4287</v>
      </c>
    </row>
    <row r="2957" spans="1:14" x14ac:dyDescent="0.25">
      <c r="A2957" t="s">
        <v>12</v>
      </c>
      <c r="B2957" s="1" t="s">
        <v>8341</v>
      </c>
      <c r="C2957" t="s">
        <v>7590</v>
      </c>
      <c r="D2957" t="s">
        <v>75</v>
      </c>
      <c r="E2957" s="2" t="s">
        <v>124</v>
      </c>
      <c r="F2957" t="str">
        <f t="shared" si="46"/>
        <v>BMW X3</v>
      </c>
      <c r="G2957" t="s">
        <v>8342</v>
      </c>
      <c r="H2957" s="2" t="s">
        <v>17</v>
      </c>
      <c r="I2957" s="5">
        <v>98000</v>
      </c>
      <c r="J2957" s="2">
        <v>2019</v>
      </c>
      <c r="K2957" s="2">
        <v>195</v>
      </c>
      <c r="L2957" t="s">
        <v>18</v>
      </c>
      <c r="M2957" s="3">
        <v>52900</v>
      </c>
      <c r="N2957" s="2" t="s">
        <v>8276</v>
      </c>
    </row>
    <row r="2958" spans="1:14" x14ac:dyDescent="0.25">
      <c r="A2958" t="s">
        <v>12</v>
      </c>
      <c r="B2958" s="1" t="s">
        <v>12544</v>
      </c>
      <c r="C2958" t="s">
        <v>11995</v>
      </c>
      <c r="D2958" t="s">
        <v>75</v>
      </c>
      <c r="E2958" s="2" t="s">
        <v>3319</v>
      </c>
      <c r="F2958" t="str">
        <f t="shared" si="46"/>
        <v>BMW X4</v>
      </c>
      <c r="G2958" t="s">
        <v>159</v>
      </c>
      <c r="H2958" s="2" t="s">
        <v>17</v>
      </c>
      <c r="I2958" s="5">
        <v>85000</v>
      </c>
      <c r="J2958" s="2">
        <v>2016</v>
      </c>
      <c r="K2958" s="2">
        <v>140</v>
      </c>
      <c r="L2958" t="s">
        <v>30</v>
      </c>
      <c r="M2958" s="3">
        <v>29900</v>
      </c>
      <c r="N2958" s="2" t="s">
        <v>4152</v>
      </c>
    </row>
    <row r="2959" spans="1:14" x14ac:dyDescent="0.25">
      <c r="A2959" t="s">
        <v>12</v>
      </c>
      <c r="B2959" s="1" t="s">
        <v>4667</v>
      </c>
      <c r="C2959" t="s">
        <v>4668</v>
      </c>
      <c r="D2959" t="s">
        <v>75</v>
      </c>
      <c r="E2959" s="2" t="s">
        <v>3319</v>
      </c>
      <c r="F2959" t="str">
        <f t="shared" si="46"/>
        <v>BMW X4</v>
      </c>
      <c r="G2959" t="s">
        <v>159</v>
      </c>
      <c r="H2959" s="2" t="s">
        <v>17</v>
      </c>
      <c r="I2959" s="5">
        <v>61000</v>
      </c>
      <c r="J2959" s="2">
        <v>2016</v>
      </c>
      <c r="K2959" s="2">
        <v>150</v>
      </c>
      <c r="L2959" t="s">
        <v>18</v>
      </c>
      <c r="M2959" s="3">
        <v>35702</v>
      </c>
      <c r="N2959" s="2" t="s">
        <v>4609</v>
      </c>
    </row>
    <row r="2960" spans="1:14" x14ac:dyDescent="0.25">
      <c r="A2960" t="s">
        <v>12</v>
      </c>
      <c r="B2960" s="1" t="s">
        <v>3317</v>
      </c>
      <c r="C2960" t="s">
        <v>3318</v>
      </c>
      <c r="D2960" t="s">
        <v>75</v>
      </c>
      <c r="E2960" s="2" t="s">
        <v>3319</v>
      </c>
      <c r="F2960" t="str">
        <f t="shared" si="46"/>
        <v>BMW X4</v>
      </c>
      <c r="G2960" t="s">
        <v>3320</v>
      </c>
      <c r="H2960" s="2" t="s">
        <v>17</v>
      </c>
      <c r="I2960" s="5">
        <v>136000</v>
      </c>
      <c r="J2960" s="2">
        <v>2014</v>
      </c>
      <c r="K2960" s="2">
        <v>140</v>
      </c>
      <c r="L2960" t="s">
        <v>25</v>
      </c>
      <c r="M2960" s="3">
        <v>29999</v>
      </c>
      <c r="N2960" s="2" t="s">
        <v>3249</v>
      </c>
    </row>
    <row r="2961" spans="1:14" x14ac:dyDescent="0.25">
      <c r="A2961" t="s">
        <v>12</v>
      </c>
      <c r="B2961" s="1" t="s">
        <v>5063</v>
      </c>
      <c r="C2961" t="s">
        <v>115</v>
      </c>
      <c r="D2961" t="s">
        <v>75</v>
      </c>
      <c r="E2961" s="2" t="s">
        <v>3319</v>
      </c>
      <c r="F2961" t="str">
        <f t="shared" si="46"/>
        <v>BMW X4</v>
      </c>
      <c r="G2961" t="s">
        <v>5064</v>
      </c>
      <c r="H2961" s="2" t="s">
        <v>25179</v>
      </c>
      <c r="I2961" s="5">
        <v>147105</v>
      </c>
      <c r="J2961" s="2">
        <v>2015</v>
      </c>
      <c r="K2961" s="2">
        <v>140</v>
      </c>
      <c r="M2961" s="3">
        <v>25999</v>
      </c>
      <c r="N2961" s="2" t="s">
        <v>4967</v>
      </c>
    </row>
    <row r="2962" spans="1:14" x14ac:dyDescent="0.25">
      <c r="A2962" t="s">
        <v>12</v>
      </c>
      <c r="B2962" s="1" t="s">
        <v>14924</v>
      </c>
      <c r="C2962" t="s">
        <v>14925</v>
      </c>
      <c r="D2962" t="s">
        <v>75</v>
      </c>
      <c r="E2962" s="2" t="s">
        <v>3319</v>
      </c>
      <c r="F2962" t="str">
        <f t="shared" si="46"/>
        <v>BMW X4</v>
      </c>
      <c r="G2962" t="s">
        <v>14926</v>
      </c>
      <c r="H2962" s="2" t="s">
        <v>17</v>
      </c>
      <c r="I2962" s="5">
        <v>124000</v>
      </c>
      <c r="J2962" s="2">
        <v>2016</v>
      </c>
      <c r="K2962" s="2">
        <v>140</v>
      </c>
      <c r="M2962" s="3">
        <v>29900</v>
      </c>
      <c r="N2962" s="2" t="s">
        <v>14893</v>
      </c>
    </row>
    <row r="2963" spans="1:14" x14ac:dyDescent="0.25">
      <c r="A2963" t="s">
        <v>12</v>
      </c>
      <c r="B2963" s="1" t="s">
        <v>9281</v>
      </c>
      <c r="C2963" t="s">
        <v>9282</v>
      </c>
      <c r="D2963" t="s">
        <v>75</v>
      </c>
      <c r="E2963" s="2" t="s">
        <v>3319</v>
      </c>
      <c r="F2963" t="str">
        <f t="shared" si="46"/>
        <v>BMW X4</v>
      </c>
      <c r="G2963" t="s">
        <v>9283</v>
      </c>
      <c r="H2963" s="2" t="s">
        <v>17</v>
      </c>
      <c r="I2963" s="5">
        <v>153000</v>
      </c>
      <c r="J2963" s="2">
        <v>2015</v>
      </c>
      <c r="K2963" s="2">
        <v>190</v>
      </c>
      <c r="L2963" t="s">
        <v>121</v>
      </c>
      <c r="M2963" s="3">
        <v>32600</v>
      </c>
      <c r="N2963" s="2" t="s">
        <v>9236</v>
      </c>
    </row>
    <row r="2964" spans="1:14" x14ac:dyDescent="0.25">
      <c r="A2964" t="s">
        <v>12</v>
      </c>
      <c r="B2964" s="1" t="s">
        <v>5138</v>
      </c>
      <c r="C2964" t="s">
        <v>5139</v>
      </c>
      <c r="D2964" t="s">
        <v>75</v>
      </c>
      <c r="E2964" s="2" t="s">
        <v>3319</v>
      </c>
      <c r="F2964" t="str">
        <f t="shared" si="46"/>
        <v>BMW X4</v>
      </c>
      <c r="G2964" t="s">
        <v>5140</v>
      </c>
      <c r="H2964" s="2" t="s">
        <v>17</v>
      </c>
      <c r="I2964" s="5">
        <v>156000</v>
      </c>
      <c r="J2964" s="2">
        <v>2016</v>
      </c>
      <c r="K2964" s="2">
        <v>230</v>
      </c>
      <c r="L2964" t="s">
        <v>45</v>
      </c>
      <c r="M2964" s="3">
        <v>39500</v>
      </c>
      <c r="N2964" s="2" t="s">
        <v>4560</v>
      </c>
    </row>
    <row r="2965" spans="1:14" x14ac:dyDescent="0.25">
      <c r="A2965" t="s">
        <v>12</v>
      </c>
      <c r="B2965" s="1" t="s">
        <v>3824</v>
      </c>
      <c r="C2965" t="s">
        <v>3825</v>
      </c>
      <c r="D2965" t="s">
        <v>75</v>
      </c>
      <c r="E2965" s="2" t="s">
        <v>3319</v>
      </c>
      <c r="F2965" t="str">
        <f t="shared" si="46"/>
        <v>BMW X4</v>
      </c>
      <c r="G2965" t="s">
        <v>3826</v>
      </c>
      <c r="H2965" s="2" t="s">
        <v>25139</v>
      </c>
      <c r="I2965" s="5">
        <v>15000</v>
      </c>
      <c r="J2965" s="2">
        <v>2022</v>
      </c>
      <c r="K2965" s="2">
        <v>140</v>
      </c>
      <c r="L2965" t="s">
        <v>45</v>
      </c>
      <c r="M2965" s="3">
        <v>85000</v>
      </c>
      <c r="N2965" s="2" t="s">
        <v>3742</v>
      </c>
    </row>
    <row r="2966" spans="1:14" x14ac:dyDescent="0.25">
      <c r="A2966" t="s">
        <v>12</v>
      </c>
      <c r="B2966" s="1" t="s">
        <v>1007</v>
      </c>
      <c r="C2966" t="s">
        <v>992</v>
      </c>
      <c r="D2966" t="s">
        <v>75</v>
      </c>
      <c r="E2966" s="62" t="s">
        <v>3319</v>
      </c>
      <c r="F2966" t="str">
        <f t="shared" si="46"/>
        <v>BMW X4</v>
      </c>
      <c r="H2966" s="2" t="s">
        <v>25179</v>
      </c>
      <c r="I2966" s="5">
        <v>116636</v>
      </c>
      <c r="J2966" s="2">
        <v>2018</v>
      </c>
      <c r="K2966" s="2">
        <v>170</v>
      </c>
      <c r="M2966" s="3">
        <v>44950</v>
      </c>
      <c r="N2966" s="2" t="s">
        <v>19</v>
      </c>
    </row>
    <row r="2967" spans="1:14" x14ac:dyDescent="0.25">
      <c r="A2967" t="s">
        <v>12</v>
      </c>
      <c r="B2967" s="1" t="s">
        <v>16493</v>
      </c>
      <c r="C2967" t="s">
        <v>16494</v>
      </c>
      <c r="D2967" t="s">
        <v>75</v>
      </c>
      <c r="E2967" s="2" t="s">
        <v>158</v>
      </c>
      <c r="F2967" t="str">
        <f t="shared" si="46"/>
        <v>BMW X5</v>
      </c>
      <c r="G2967"/>
      <c r="H2967" s="2" t="s">
        <v>17</v>
      </c>
      <c r="I2967" s="5">
        <v>175000</v>
      </c>
      <c r="J2967" s="2">
        <v>2013</v>
      </c>
      <c r="K2967" s="2">
        <v>190</v>
      </c>
      <c r="L2967" t="s">
        <v>18</v>
      </c>
      <c r="M2967" s="3">
        <v>35000</v>
      </c>
      <c r="N2967" s="2" t="s">
        <v>16486</v>
      </c>
    </row>
    <row r="2968" spans="1:14" x14ac:dyDescent="0.25">
      <c r="A2968" t="s">
        <v>12</v>
      </c>
      <c r="B2968" s="1" t="s">
        <v>3101</v>
      </c>
      <c r="C2968" t="s">
        <v>3102</v>
      </c>
      <c r="D2968" t="s">
        <v>75</v>
      </c>
      <c r="E2968" s="2" t="s">
        <v>158</v>
      </c>
      <c r="F2968" t="str">
        <f t="shared" si="46"/>
        <v>BMW X5</v>
      </c>
      <c r="G2968" t="s">
        <v>3103</v>
      </c>
      <c r="H2968" s="2" t="s">
        <v>17</v>
      </c>
      <c r="I2968" s="5">
        <v>261000</v>
      </c>
      <c r="J2968" s="2">
        <v>2014</v>
      </c>
      <c r="K2968" s="2">
        <v>190</v>
      </c>
      <c r="L2968" t="s">
        <v>18</v>
      </c>
      <c r="M2968" s="3">
        <v>35000</v>
      </c>
      <c r="N2968" s="2" t="s">
        <v>3059</v>
      </c>
    </row>
    <row r="2969" spans="1:14" x14ac:dyDescent="0.25">
      <c r="A2969" t="s">
        <v>12</v>
      </c>
      <c r="B2969" s="1" t="s">
        <v>157</v>
      </c>
      <c r="C2969" t="s">
        <v>115</v>
      </c>
      <c r="D2969" t="s">
        <v>75</v>
      </c>
      <c r="E2969" s="2" t="s">
        <v>158</v>
      </c>
      <c r="F2969" t="str">
        <f t="shared" si="46"/>
        <v>BMW X5</v>
      </c>
      <c r="G2969" t="s">
        <v>159</v>
      </c>
      <c r="H2969" s="2" t="s">
        <v>25179</v>
      </c>
      <c r="I2969" s="5">
        <v>129609</v>
      </c>
      <c r="J2969" s="2">
        <v>2016</v>
      </c>
      <c r="K2969" s="2">
        <v>180</v>
      </c>
      <c r="M2969" s="3">
        <v>44200</v>
      </c>
      <c r="N2969" s="2" t="s">
        <v>19</v>
      </c>
    </row>
    <row r="2970" spans="1:14" x14ac:dyDescent="0.25">
      <c r="A2970" t="s">
        <v>12</v>
      </c>
      <c r="B2970" s="1" t="s">
        <v>2108</v>
      </c>
      <c r="C2970" t="s">
        <v>2109</v>
      </c>
      <c r="D2970" t="s">
        <v>75</v>
      </c>
      <c r="E2970" s="2" t="s">
        <v>158</v>
      </c>
      <c r="F2970" t="str">
        <f t="shared" si="46"/>
        <v>BMW X5</v>
      </c>
      <c r="G2970" t="s">
        <v>2110</v>
      </c>
      <c r="H2970" s="2" t="s">
        <v>17</v>
      </c>
      <c r="I2970" s="5">
        <v>310</v>
      </c>
      <c r="J2970" s="2">
        <v>2014</v>
      </c>
      <c r="K2970" s="2">
        <v>190</v>
      </c>
      <c r="L2970" t="s">
        <v>30</v>
      </c>
      <c r="M2970" s="3">
        <v>29499</v>
      </c>
      <c r="N2970" s="2" t="s">
        <v>2095</v>
      </c>
    </row>
    <row r="2971" spans="1:14" x14ac:dyDescent="0.25">
      <c r="A2971" t="s">
        <v>12</v>
      </c>
      <c r="B2971" s="1" t="s">
        <v>11172</v>
      </c>
      <c r="C2971" t="s">
        <v>11173</v>
      </c>
      <c r="D2971" t="s">
        <v>75</v>
      </c>
      <c r="E2971" s="2" t="s">
        <v>158</v>
      </c>
      <c r="F2971" t="str">
        <f t="shared" si="46"/>
        <v>BMW X5</v>
      </c>
      <c r="G2971" t="s">
        <v>5923</v>
      </c>
      <c r="H2971" s="2" t="s">
        <v>17</v>
      </c>
      <c r="I2971" s="5">
        <v>140000</v>
      </c>
      <c r="J2971" s="2">
        <v>2016</v>
      </c>
      <c r="K2971" s="2">
        <v>190</v>
      </c>
      <c r="L2971" t="s">
        <v>45</v>
      </c>
      <c r="M2971" s="3">
        <v>41990</v>
      </c>
      <c r="N2971" s="2" t="s">
        <v>11123</v>
      </c>
    </row>
    <row r="2972" spans="1:14" x14ac:dyDescent="0.25">
      <c r="A2972" t="s">
        <v>12</v>
      </c>
      <c r="B2972" s="1" t="s">
        <v>9277</v>
      </c>
      <c r="C2972" t="s">
        <v>9278</v>
      </c>
      <c r="D2972" t="s">
        <v>75</v>
      </c>
      <c r="E2972" s="2" t="s">
        <v>158</v>
      </c>
      <c r="F2972" t="str">
        <f t="shared" si="46"/>
        <v>BMW X5</v>
      </c>
      <c r="G2972" t="s">
        <v>9279</v>
      </c>
      <c r="H2972" s="2" t="s">
        <v>17</v>
      </c>
      <c r="I2972" s="5">
        <v>204000</v>
      </c>
      <c r="J2972" s="2">
        <v>2014</v>
      </c>
      <c r="K2972" s="2">
        <v>190</v>
      </c>
      <c r="L2972" t="s">
        <v>25</v>
      </c>
      <c r="M2972" s="3">
        <v>34000</v>
      </c>
      <c r="N2972" s="2" t="s">
        <v>9236</v>
      </c>
    </row>
    <row r="2973" spans="1:14" x14ac:dyDescent="0.25">
      <c r="A2973" t="s">
        <v>12</v>
      </c>
      <c r="B2973" s="1" t="s">
        <v>8238</v>
      </c>
      <c r="C2973" t="s">
        <v>1051</v>
      </c>
      <c r="D2973" t="s">
        <v>75</v>
      </c>
      <c r="E2973" s="2" t="s">
        <v>158</v>
      </c>
      <c r="F2973" t="str">
        <f t="shared" si="46"/>
        <v>BMW X5</v>
      </c>
      <c r="G2973"/>
      <c r="H2973" s="2" t="s">
        <v>25179</v>
      </c>
      <c r="I2973" s="5">
        <v>77692</v>
      </c>
      <c r="J2973" s="2">
        <v>2019</v>
      </c>
      <c r="K2973" s="2">
        <v>210</v>
      </c>
      <c r="M2973" s="3">
        <v>73700</v>
      </c>
      <c r="N2973" s="2" t="s">
        <v>19</v>
      </c>
    </row>
    <row r="2974" spans="1:14" x14ac:dyDescent="0.25">
      <c r="A2974" t="s">
        <v>12</v>
      </c>
      <c r="B2974" s="1" t="s">
        <v>16998</v>
      </c>
      <c r="C2974" t="s">
        <v>16999</v>
      </c>
      <c r="D2974" t="s">
        <v>75</v>
      </c>
      <c r="E2974" s="2" t="s">
        <v>158</v>
      </c>
      <c r="F2974" t="str">
        <f t="shared" si="46"/>
        <v>BMW X5</v>
      </c>
      <c r="G2974" t="s">
        <v>17000</v>
      </c>
      <c r="H2974" s="2" t="s">
        <v>17</v>
      </c>
      <c r="I2974" s="5">
        <v>104000</v>
      </c>
      <c r="J2974" s="2">
        <v>2016</v>
      </c>
      <c r="K2974" s="2">
        <v>190</v>
      </c>
      <c r="L2974" t="s">
        <v>25</v>
      </c>
      <c r="M2974" s="3">
        <v>42500</v>
      </c>
      <c r="N2974" s="2" t="s">
        <v>17001</v>
      </c>
    </row>
    <row r="2975" spans="1:14" x14ac:dyDescent="0.25">
      <c r="A2975" t="s">
        <v>12</v>
      </c>
      <c r="B2975" s="1" t="s">
        <v>4713</v>
      </c>
      <c r="C2975" t="s">
        <v>4714</v>
      </c>
      <c r="D2975" t="s">
        <v>75</v>
      </c>
      <c r="E2975" s="2" t="s">
        <v>158</v>
      </c>
      <c r="F2975" t="str">
        <f t="shared" si="46"/>
        <v>BMW X5</v>
      </c>
      <c r="G2975" t="s">
        <v>4715</v>
      </c>
      <c r="H2975" s="2" t="s">
        <v>17</v>
      </c>
      <c r="I2975" s="5">
        <v>155000</v>
      </c>
      <c r="J2975" s="2">
        <v>2016</v>
      </c>
      <c r="K2975" s="2">
        <v>190</v>
      </c>
      <c r="L2975" t="s">
        <v>25</v>
      </c>
      <c r="M2975" s="3">
        <v>39950</v>
      </c>
      <c r="N2975" s="2" t="s">
        <v>4609</v>
      </c>
    </row>
    <row r="2976" spans="1:14" x14ac:dyDescent="0.25">
      <c r="A2976" t="s">
        <v>12</v>
      </c>
      <c r="B2976" s="1" t="s">
        <v>3193</v>
      </c>
      <c r="C2976" t="s">
        <v>3194</v>
      </c>
      <c r="D2976" t="s">
        <v>75</v>
      </c>
      <c r="E2976" s="2" t="s">
        <v>158</v>
      </c>
      <c r="F2976" t="str">
        <f t="shared" si="46"/>
        <v>BMW X5</v>
      </c>
      <c r="G2976" t="s">
        <v>1342</v>
      </c>
      <c r="H2976" s="2" t="s">
        <v>25138</v>
      </c>
      <c r="I2976" s="5">
        <v>17000</v>
      </c>
      <c r="J2976" s="2">
        <v>2021</v>
      </c>
      <c r="K2976" s="2">
        <v>290</v>
      </c>
      <c r="L2976" t="s">
        <v>30</v>
      </c>
      <c r="M2976" s="3">
        <v>99000</v>
      </c>
      <c r="N2976" s="2" t="s">
        <v>3059</v>
      </c>
    </row>
    <row r="2977" spans="1:14" x14ac:dyDescent="0.25">
      <c r="A2977" t="s">
        <v>12</v>
      </c>
      <c r="B2977" s="1" t="s">
        <v>1340</v>
      </c>
      <c r="C2977" t="s">
        <v>1341</v>
      </c>
      <c r="D2977" t="s">
        <v>75</v>
      </c>
      <c r="E2977" s="2" t="s">
        <v>158</v>
      </c>
      <c r="F2977" t="str">
        <f t="shared" si="46"/>
        <v>BMW X5</v>
      </c>
      <c r="G2977" t="s">
        <v>1342</v>
      </c>
      <c r="H2977" s="2" t="s">
        <v>25138</v>
      </c>
      <c r="I2977" s="5">
        <v>104600</v>
      </c>
      <c r="J2977" s="2">
        <v>2020</v>
      </c>
      <c r="K2977" s="2">
        <v>293</v>
      </c>
      <c r="M2977" s="3">
        <v>80000</v>
      </c>
      <c r="N2977" s="2" t="s">
        <v>1276</v>
      </c>
    </row>
    <row r="2978" spans="1:14" x14ac:dyDescent="0.25">
      <c r="A2978" t="s">
        <v>12</v>
      </c>
      <c r="B2978" s="1" t="s">
        <v>1444</v>
      </c>
      <c r="C2978" t="s">
        <v>1341</v>
      </c>
      <c r="D2978" t="s">
        <v>75</v>
      </c>
      <c r="E2978" s="2" t="s">
        <v>158</v>
      </c>
      <c r="F2978" t="str">
        <f t="shared" si="46"/>
        <v>BMW X5</v>
      </c>
      <c r="G2978" t="s">
        <v>1445</v>
      </c>
      <c r="H2978" s="2" t="s">
        <v>25138</v>
      </c>
      <c r="I2978" s="5">
        <v>93828</v>
      </c>
      <c r="J2978" s="2">
        <v>2020</v>
      </c>
      <c r="K2978" s="2">
        <v>293</v>
      </c>
      <c r="L2978" t="s">
        <v>18</v>
      </c>
      <c r="M2978" s="3">
        <v>85500</v>
      </c>
      <c r="N2978" s="2" t="s">
        <v>1276</v>
      </c>
    </row>
    <row r="2979" spans="1:14" x14ac:dyDescent="0.25">
      <c r="A2979" t="s">
        <v>12</v>
      </c>
      <c r="B2979" s="1" t="s">
        <v>7907</v>
      </c>
      <c r="C2979" t="s">
        <v>7908</v>
      </c>
      <c r="D2979" t="s">
        <v>75</v>
      </c>
      <c r="E2979" s="2" t="s">
        <v>158</v>
      </c>
      <c r="F2979" t="str">
        <f t="shared" si="46"/>
        <v>BMW X5</v>
      </c>
      <c r="G2979" t="s">
        <v>7909</v>
      </c>
      <c r="H2979" s="2" t="s">
        <v>17</v>
      </c>
      <c r="I2979" s="5">
        <v>111000</v>
      </c>
      <c r="J2979" s="2">
        <v>2015</v>
      </c>
      <c r="K2979" s="2">
        <v>190</v>
      </c>
      <c r="L2979" t="s">
        <v>30</v>
      </c>
      <c r="M2979" s="3">
        <v>37799</v>
      </c>
      <c r="N2979" s="2" t="s">
        <v>6894</v>
      </c>
    </row>
    <row r="2980" spans="1:14" x14ac:dyDescent="0.25">
      <c r="A2980" t="s">
        <v>12</v>
      </c>
      <c r="B2980" s="1" t="s">
        <v>15290</v>
      </c>
      <c r="C2980" t="s">
        <v>15291</v>
      </c>
      <c r="D2980" t="s">
        <v>75</v>
      </c>
      <c r="E2980" s="2" t="s">
        <v>158</v>
      </c>
      <c r="F2980" t="str">
        <f t="shared" si="46"/>
        <v>BMW X5</v>
      </c>
      <c r="G2980" t="s">
        <v>15292</v>
      </c>
      <c r="H2980" s="2" t="s">
        <v>17</v>
      </c>
      <c r="I2980" s="5">
        <v>150000</v>
      </c>
      <c r="J2980" s="2">
        <v>2013</v>
      </c>
      <c r="K2980" s="2">
        <v>190</v>
      </c>
      <c r="L2980" t="s">
        <v>25</v>
      </c>
      <c r="M2980" s="3">
        <v>37000</v>
      </c>
      <c r="N2980" s="2" t="s">
        <v>15282</v>
      </c>
    </row>
    <row r="2981" spans="1:14" x14ac:dyDescent="0.25">
      <c r="A2981" t="s">
        <v>12</v>
      </c>
      <c r="B2981" s="1" t="s">
        <v>3417</v>
      </c>
      <c r="C2981" t="s">
        <v>992</v>
      </c>
      <c r="D2981" t="s">
        <v>75</v>
      </c>
      <c r="E2981" s="2" t="s">
        <v>158</v>
      </c>
      <c r="F2981" t="str">
        <f t="shared" si="46"/>
        <v>BMW X5</v>
      </c>
      <c r="G2981"/>
      <c r="H2981" s="2" t="s">
        <v>25179</v>
      </c>
      <c r="I2981" s="5">
        <v>131729</v>
      </c>
      <c r="J2981" s="2">
        <v>2016</v>
      </c>
      <c r="K2981" s="2">
        <v>170</v>
      </c>
      <c r="M2981" s="3">
        <v>34950</v>
      </c>
      <c r="N2981" s="2" t="s">
        <v>19</v>
      </c>
    </row>
    <row r="2982" spans="1:14" x14ac:dyDescent="0.25">
      <c r="A2982" t="s">
        <v>12</v>
      </c>
      <c r="B2982" s="1" t="s">
        <v>12347</v>
      </c>
      <c r="C2982" t="s">
        <v>12348</v>
      </c>
      <c r="D2982" t="s">
        <v>75</v>
      </c>
      <c r="E2982" s="2" t="s">
        <v>158</v>
      </c>
      <c r="F2982" t="str">
        <f t="shared" si="46"/>
        <v>BMW X5</v>
      </c>
      <c r="G2982" t="s">
        <v>6127</v>
      </c>
      <c r="H2982" s="2" t="s">
        <v>17</v>
      </c>
      <c r="I2982" s="5">
        <v>91670</v>
      </c>
      <c r="J2982" s="2">
        <v>2018</v>
      </c>
      <c r="K2982" s="2">
        <v>195</v>
      </c>
      <c r="L2982" t="s">
        <v>121</v>
      </c>
      <c r="M2982" s="3">
        <v>77000</v>
      </c>
      <c r="N2982" s="2" t="s">
        <v>12349</v>
      </c>
    </row>
    <row r="2983" spans="1:14" x14ac:dyDescent="0.25">
      <c r="A2983" t="s">
        <v>12</v>
      </c>
      <c r="B2983" s="1" t="s">
        <v>5618</v>
      </c>
      <c r="C2983" t="s">
        <v>5619</v>
      </c>
      <c r="D2983" t="s">
        <v>75</v>
      </c>
      <c r="E2983" s="2" t="s">
        <v>158</v>
      </c>
      <c r="F2983" t="str">
        <f t="shared" si="46"/>
        <v>BMW X5</v>
      </c>
      <c r="G2983"/>
      <c r="H2983" s="2" t="s">
        <v>17</v>
      </c>
      <c r="I2983" s="5">
        <v>203000</v>
      </c>
      <c r="J2983" s="2">
        <v>2014</v>
      </c>
      <c r="K2983" s="2">
        <v>160</v>
      </c>
      <c r="L2983" t="s">
        <v>18</v>
      </c>
      <c r="M2983" s="3">
        <v>17000</v>
      </c>
      <c r="N2983" s="2" t="s">
        <v>5614</v>
      </c>
    </row>
    <row r="2984" spans="1:14" x14ac:dyDescent="0.25">
      <c r="A2984" t="s">
        <v>12</v>
      </c>
      <c r="B2984" s="1" t="s">
        <v>1883</v>
      </c>
      <c r="C2984" t="s">
        <v>992</v>
      </c>
      <c r="D2984" t="s">
        <v>75</v>
      </c>
      <c r="E2984" s="2" t="s">
        <v>158</v>
      </c>
      <c r="F2984" t="str">
        <f t="shared" si="46"/>
        <v>BMW X5</v>
      </c>
      <c r="G2984"/>
      <c r="H2984" s="2" t="s">
        <v>25179</v>
      </c>
      <c r="I2984" s="5">
        <v>164438</v>
      </c>
      <c r="J2984" s="2">
        <v>2018</v>
      </c>
      <c r="K2984" s="2">
        <v>170</v>
      </c>
      <c r="M2984" s="3">
        <v>50300</v>
      </c>
      <c r="N2984" s="2" t="s">
        <v>19</v>
      </c>
    </row>
    <row r="2985" spans="1:14" x14ac:dyDescent="0.25">
      <c r="A2985" t="s">
        <v>12</v>
      </c>
      <c r="B2985" s="1" t="s">
        <v>10976</v>
      </c>
      <c r="C2985" t="s">
        <v>10977</v>
      </c>
      <c r="D2985" t="s">
        <v>75</v>
      </c>
      <c r="E2985" s="2" t="s">
        <v>158</v>
      </c>
      <c r="F2985" t="str">
        <f t="shared" si="46"/>
        <v>BMW X5</v>
      </c>
      <c r="G2985" t="s">
        <v>10978</v>
      </c>
      <c r="H2985" s="2" t="s">
        <v>17</v>
      </c>
      <c r="I2985" s="5">
        <v>55000</v>
      </c>
      <c r="J2985" s="2">
        <v>2020</v>
      </c>
      <c r="K2985" s="2">
        <v>210</v>
      </c>
      <c r="L2985" t="s">
        <v>30</v>
      </c>
      <c r="M2985" s="3">
        <v>86000</v>
      </c>
      <c r="N2985" s="2" t="s">
        <v>10973</v>
      </c>
    </row>
    <row r="2986" spans="1:14" x14ac:dyDescent="0.25">
      <c r="A2986" t="s">
        <v>12</v>
      </c>
      <c r="B2986" s="1" t="s">
        <v>14607</v>
      </c>
      <c r="C2986" t="s">
        <v>14608</v>
      </c>
      <c r="D2986" t="s">
        <v>75</v>
      </c>
      <c r="E2986" s="2" t="s">
        <v>158</v>
      </c>
      <c r="F2986" t="str">
        <f t="shared" si="46"/>
        <v>BMW X5</v>
      </c>
      <c r="G2986" t="s">
        <v>14609</v>
      </c>
      <c r="H2986" s="2" t="s">
        <v>17</v>
      </c>
      <c r="I2986" s="5">
        <v>40000</v>
      </c>
      <c r="J2986" s="2">
        <v>2019</v>
      </c>
      <c r="K2986" s="2">
        <v>195</v>
      </c>
      <c r="L2986" t="s">
        <v>30</v>
      </c>
      <c r="M2986" s="3">
        <v>77000</v>
      </c>
      <c r="N2986" s="2" t="s">
        <v>14600</v>
      </c>
    </row>
    <row r="2987" spans="1:14" x14ac:dyDescent="0.25">
      <c r="A2987" t="s">
        <v>12</v>
      </c>
      <c r="B2987" s="1" t="s">
        <v>6846</v>
      </c>
      <c r="C2987" t="s">
        <v>992</v>
      </c>
      <c r="D2987" t="s">
        <v>75</v>
      </c>
      <c r="E2987" s="2" t="s">
        <v>158</v>
      </c>
      <c r="F2987" t="str">
        <f t="shared" si="46"/>
        <v>BMW X5</v>
      </c>
      <c r="G2987"/>
      <c r="H2987" s="2" t="s">
        <v>25179</v>
      </c>
      <c r="I2987" s="5">
        <v>78253</v>
      </c>
      <c r="J2987" s="2">
        <v>2019</v>
      </c>
      <c r="K2987" s="2">
        <v>290</v>
      </c>
      <c r="M2987" s="3">
        <v>73200</v>
      </c>
      <c r="N2987" s="2" t="s">
        <v>19</v>
      </c>
    </row>
    <row r="2988" spans="1:14" x14ac:dyDescent="0.25">
      <c r="A2988" t="s">
        <v>12</v>
      </c>
      <c r="B2988" s="1" t="s">
        <v>5921</v>
      </c>
      <c r="C2988" t="s">
        <v>5922</v>
      </c>
      <c r="D2988" t="s">
        <v>75</v>
      </c>
      <c r="E2988" s="2" t="s">
        <v>1664</v>
      </c>
      <c r="F2988" t="str">
        <f t="shared" si="46"/>
        <v>BMW X6</v>
      </c>
      <c r="G2988" t="s">
        <v>5923</v>
      </c>
      <c r="H2988" s="2" t="s">
        <v>17</v>
      </c>
      <c r="I2988" s="5">
        <v>435000</v>
      </c>
      <c r="J2988" s="2">
        <v>2013</v>
      </c>
      <c r="K2988" s="2">
        <v>180</v>
      </c>
      <c r="L2988" t="s">
        <v>30</v>
      </c>
      <c r="M2988" s="3">
        <v>20900</v>
      </c>
      <c r="N2988" s="2" t="s">
        <v>5774</v>
      </c>
    </row>
    <row r="2989" spans="1:14" x14ac:dyDescent="0.25">
      <c r="A2989" t="s">
        <v>12</v>
      </c>
      <c r="B2989" s="1" t="s">
        <v>9994</v>
      </c>
      <c r="C2989" t="s">
        <v>9995</v>
      </c>
      <c r="D2989" t="s">
        <v>75</v>
      </c>
      <c r="E2989" s="2" t="s">
        <v>1664</v>
      </c>
      <c r="F2989" t="str">
        <f t="shared" si="46"/>
        <v>BMW X6</v>
      </c>
      <c r="G2989" t="s">
        <v>2302</v>
      </c>
      <c r="H2989" s="2" t="s">
        <v>17</v>
      </c>
      <c r="I2989" s="5">
        <v>111200</v>
      </c>
      <c r="J2989" s="2">
        <v>2017</v>
      </c>
      <c r="K2989" s="2">
        <v>200</v>
      </c>
      <c r="L2989" t="s">
        <v>121</v>
      </c>
      <c r="M2989" s="3">
        <v>80000</v>
      </c>
      <c r="N2989" s="2" t="s">
        <v>9701</v>
      </c>
    </row>
    <row r="2990" spans="1:14" x14ac:dyDescent="0.25">
      <c r="A2990" t="s">
        <v>12</v>
      </c>
      <c r="B2990" s="1" t="s">
        <v>5440</v>
      </c>
      <c r="C2990" t="s">
        <v>5441</v>
      </c>
      <c r="D2990" t="s">
        <v>75</v>
      </c>
      <c r="E2990" s="2" t="s">
        <v>1664</v>
      </c>
      <c r="F2990" t="str">
        <f t="shared" si="46"/>
        <v>BMW X6</v>
      </c>
      <c r="G2990" t="s">
        <v>5442</v>
      </c>
      <c r="H2990" s="2" t="s">
        <v>17</v>
      </c>
      <c r="I2990" s="5">
        <v>120000</v>
      </c>
      <c r="J2990" s="2">
        <v>2019</v>
      </c>
      <c r="K2990" s="2">
        <v>215</v>
      </c>
      <c r="L2990" t="s">
        <v>18</v>
      </c>
      <c r="M2990" s="3">
        <v>99000</v>
      </c>
      <c r="N2990" s="2" t="s">
        <v>5427</v>
      </c>
    </row>
    <row r="2991" spans="1:14" x14ac:dyDescent="0.25">
      <c r="A2991" t="s">
        <v>12</v>
      </c>
      <c r="B2991" s="1" t="s">
        <v>6813</v>
      </c>
      <c r="C2991" t="s">
        <v>1042</v>
      </c>
      <c r="D2991" t="s">
        <v>75</v>
      </c>
      <c r="E2991" s="2" t="s">
        <v>1664</v>
      </c>
      <c r="F2991" t="str">
        <f t="shared" si="46"/>
        <v>BMW X6</v>
      </c>
      <c r="G2991"/>
      <c r="H2991" s="2" t="s">
        <v>25179</v>
      </c>
      <c r="I2991" s="5">
        <v>41000</v>
      </c>
      <c r="J2991" s="2">
        <v>2021</v>
      </c>
      <c r="K2991" s="2">
        <v>210</v>
      </c>
      <c r="M2991" s="3">
        <v>99900</v>
      </c>
      <c r="N2991" s="2" t="s">
        <v>380</v>
      </c>
    </row>
    <row r="2992" spans="1:14" x14ac:dyDescent="0.25">
      <c r="A2992" t="s">
        <v>12</v>
      </c>
      <c r="B2992" s="1" t="s">
        <v>13352</v>
      </c>
      <c r="C2992" t="s">
        <v>13353</v>
      </c>
      <c r="D2992" t="s">
        <v>75</v>
      </c>
      <c r="E2992" s="2" t="s">
        <v>1664</v>
      </c>
      <c r="F2992" t="str">
        <f t="shared" si="46"/>
        <v>BMW X6</v>
      </c>
      <c r="G2992" t="s">
        <v>13354</v>
      </c>
      <c r="H2992" s="2" t="s">
        <v>17</v>
      </c>
      <c r="I2992" s="5">
        <v>197000</v>
      </c>
      <c r="J2992" s="2">
        <v>2015</v>
      </c>
      <c r="L2992" t="s">
        <v>30</v>
      </c>
      <c r="M2992" s="3">
        <v>48500</v>
      </c>
      <c r="N2992" s="2" t="s">
        <v>322</v>
      </c>
    </row>
    <row r="2993" spans="1:14" x14ac:dyDescent="0.25">
      <c r="A2993" t="s">
        <v>12</v>
      </c>
      <c r="B2993" s="1" t="s">
        <v>8391</v>
      </c>
      <c r="C2993" t="s">
        <v>8392</v>
      </c>
      <c r="D2993" t="s">
        <v>75</v>
      </c>
      <c r="E2993" s="2" t="s">
        <v>1664</v>
      </c>
      <c r="F2993" t="str">
        <f t="shared" si="46"/>
        <v>BMW X6</v>
      </c>
      <c r="G2993"/>
      <c r="H2993" s="2" t="s">
        <v>17</v>
      </c>
      <c r="I2993" s="5">
        <v>209000</v>
      </c>
      <c r="J2993" s="2">
        <v>2013</v>
      </c>
      <c r="K2993" s="2">
        <v>225</v>
      </c>
      <c r="L2993" t="s">
        <v>1331</v>
      </c>
      <c r="M2993" s="3">
        <v>34970</v>
      </c>
      <c r="N2993" s="2" t="s">
        <v>6788</v>
      </c>
    </row>
    <row r="2994" spans="1:14" x14ac:dyDescent="0.25">
      <c r="A2994" t="s">
        <v>12</v>
      </c>
      <c r="B2994" s="1" t="s">
        <v>9983</v>
      </c>
      <c r="C2994" t="s">
        <v>9984</v>
      </c>
      <c r="D2994" t="s">
        <v>75</v>
      </c>
      <c r="E2994" s="2" t="s">
        <v>1664</v>
      </c>
      <c r="F2994" t="str">
        <f t="shared" si="46"/>
        <v>BMW X6</v>
      </c>
      <c r="G2994" t="s">
        <v>9985</v>
      </c>
      <c r="H2994" s="2" t="s">
        <v>17</v>
      </c>
      <c r="I2994" s="5">
        <v>34500</v>
      </c>
      <c r="J2994" s="2">
        <v>2020</v>
      </c>
      <c r="K2994" s="2">
        <v>250</v>
      </c>
      <c r="L2994" t="s">
        <v>18</v>
      </c>
      <c r="M2994" s="3">
        <v>118000</v>
      </c>
      <c r="N2994" s="2" t="s">
        <v>9701</v>
      </c>
    </row>
    <row r="2995" spans="1:14" x14ac:dyDescent="0.25">
      <c r="A2995" t="s">
        <v>12</v>
      </c>
      <c r="B2995" s="1" t="s">
        <v>15471</v>
      </c>
      <c r="C2995" t="s">
        <v>15472</v>
      </c>
      <c r="D2995" t="s">
        <v>75</v>
      </c>
      <c r="E2995" s="2" t="s">
        <v>1664</v>
      </c>
      <c r="F2995" t="str">
        <f t="shared" si="46"/>
        <v>BMW X6</v>
      </c>
      <c r="G2995" t="s">
        <v>15473</v>
      </c>
      <c r="H2995" s="2" t="s">
        <v>17</v>
      </c>
      <c r="I2995" s="5">
        <v>163000</v>
      </c>
      <c r="J2995" s="2">
        <v>2015</v>
      </c>
      <c r="K2995" s="2">
        <v>230</v>
      </c>
      <c r="L2995" t="s">
        <v>30</v>
      </c>
      <c r="M2995" s="3">
        <v>46590</v>
      </c>
      <c r="N2995" s="2" t="s">
        <v>15470</v>
      </c>
    </row>
    <row r="2996" spans="1:14" x14ac:dyDescent="0.25">
      <c r="A2996" t="s">
        <v>12</v>
      </c>
      <c r="B2996" s="1" t="s">
        <v>8232</v>
      </c>
      <c r="C2996" t="s">
        <v>5279</v>
      </c>
      <c r="D2996" t="s">
        <v>75</v>
      </c>
      <c r="E2996" s="2" t="s">
        <v>1664</v>
      </c>
      <c r="F2996" t="str">
        <f t="shared" si="46"/>
        <v>BMW X6</v>
      </c>
      <c r="G2996" t="s">
        <v>8233</v>
      </c>
      <c r="H2996" s="2" t="s">
        <v>17</v>
      </c>
      <c r="I2996" s="5">
        <v>99000</v>
      </c>
      <c r="J2996" s="2">
        <v>2018</v>
      </c>
      <c r="K2996" s="2">
        <v>230</v>
      </c>
      <c r="L2996" t="s">
        <v>30</v>
      </c>
      <c r="M2996" s="3">
        <v>39000</v>
      </c>
      <c r="N2996" s="2" t="s">
        <v>8231</v>
      </c>
    </row>
    <row r="2997" spans="1:14" x14ac:dyDescent="0.25">
      <c r="A2997" t="s">
        <v>12</v>
      </c>
      <c r="B2997" s="1" t="s">
        <v>4779</v>
      </c>
      <c r="C2997" t="s">
        <v>1059</v>
      </c>
      <c r="D2997" t="s">
        <v>75</v>
      </c>
      <c r="E2997" s="2" t="s">
        <v>1664</v>
      </c>
      <c r="F2997" t="str">
        <f t="shared" si="46"/>
        <v>BMW X6</v>
      </c>
      <c r="G2997"/>
      <c r="H2997" s="2" t="s">
        <v>17</v>
      </c>
      <c r="I2997" s="5">
        <v>269047</v>
      </c>
      <c r="J2997" s="2">
        <v>2013</v>
      </c>
      <c r="K2997" s="2">
        <v>180</v>
      </c>
      <c r="L2997" t="s">
        <v>18</v>
      </c>
      <c r="M2997" s="3">
        <v>24900</v>
      </c>
      <c r="N2997" s="2" t="s">
        <v>19</v>
      </c>
    </row>
    <row r="2998" spans="1:14" x14ac:dyDescent="0.25">
      <c r="A2998" t="s">
        <v>12</v>
      </c>
      <c r="B2998" s="1" t="s">
        <v>2683</v>
      </c>
      <c r="C2998" t="s">
        <v>2684</v>
      </c>
      <c r="D2998" t="s">
        <v>75</v>
      </c>
      <c r="E2998" s="2" t="s">
        <v>1664</v>
      </c>
      <c r="F2998" t="str">
        <f t="shared" si="46"/>
        <v>BMW X6</v>
      </c>
      <c r="G2998" t="s">
        <v>2685</v>
      </c>
      <c r="H2998" s="2" t="s">
        <v>17</v>
      </c>
      <c r="I2998" s="5">
        <v>120000</v>
      </c>
      <c r="J2998" s="2">
        <v>2019</v>
      </c>
      <c r="L2998" t="s">
        <v>18</v>
      </c>
      <c r="M2998" s="3">
        <v>98900</v>
      </c>
      <c r="N2998" s="2" t="s">
        <v>2607</v>
      </c>
    </row>
    <row r="2999" spans="1:14" x14ac:dyDescent="0.25">
      <c r="A2999" t="s">
        <v>12</v>
      </c>
      <c r="B2999" s="1" t="s">
        <v>9852</v>
      </c>
      <c r="C2999" t="s">
        <v>9853</v>
      </c>
      <c r="D2999" t="s">
        <v>75</v>
      </c>
      <c r="E2999" s="2" t="s">
        <v>9854</v>
      </c>
      <c r="F2999" t="str">
        <f t="shared" si="46"/>
        <v>BMW Z4</v>
      </c>
      <c r="G2999"/>
      <c r="H2999" s="2" t="s">
        <v>36</v>
      </c>
      <c r="I2999" s="5">
        <v>63200</v>
      </c>
      <c r="J2999" s="2">
        <v>2015</v>
      </c>
      <c r="K2999" s="2">
        <v>175</v>
      </c>
      <c r="L2999" t="s">
        <v>18</v>
      </c>
      <c r="M2999" s="3">
        <v>26000</v>
      </c>
      <c r="N2999" s="2" t="s">
        <v>9834</v>
      </c>
    </row>
    <row r="3000" spans="1:14" x14ac:dyDescent="0.25">
      <c r="A3000" t="s">
        <v>12</v>
      </c>
      <c r="B3000" s="1" t="s">
        <v>15526</v>
      </c>
      <c r="C3000" t="s">
        <v>15527</v>
      </c>
      <c r="D3000" t="s">
        <v>141</v>
      </c>
      <c r="E3000" s="2" t="s">
        <v>15528</v>
      </c>
      <c r="F3000" t="str">
        <f t="shared" si="46"/>
        <v>Renault Grand Modus</v>
      </c>
      <c r="G3000" t="s">
        <v>15529</v>
      </c>
      <c r="H3000" s="2" t="s">
        <v>17</v>
      </c>
      <c r="I3000" s="5">
        <v>117000</v>
      </c>
      <c r="J3000" s="2">
        <v>2016</v>
      </c>
      <c r="K3000" s="2">
        <v>66</v>
      </c>
      <c r="L3000" t="s">
        <v>18</v>
      </c>
      <c r="M3000" s="3">
        <v>13000</v>
      </c>
      <c r="N3000" s="2" t="s">
        <v>15507</v>
      </c>
    </row>
    <row r="3001" spans="1:14" x14ac:dyDescent="0.25">
      <c r="A3001" t="s">
        <v>12</v>
      </c>
      <c r="B3001" s="1" t="s">
        <v>14185</v>
      </c>
      <c r="C3001" t="s">
        <v>14186</v>
      </c>
      <c r="D3001" t="s">
        <v>1356</v>
      </c>
      <c r="E3001" s="2" t="s">
        <v>14187</v>
      </c>
      <c r="F3001" t="str">
        <f t="shared" si="46"/>
        <v>Chevrolet Aveo</v>
      </c>
      <c r="G3001" t="s">
        <v>14188</v>
      </c>
      <c r="H3001" s="2" t="s">
        <v>17</v>
      </c>
      <c r="I3001" s="5">
        <v>242000</v>
      </c>
      <c r="J3001" s="2">
        <v>2013</v>
      </c>
      <c r="K3001" s="2">
        <v>55</v>
      </c>
      <c r="L3001" t="s">
        <v>30</v>
      </c>
      <c r="M3001" s="3">
        <v>4350</v>
      </c>
      <c r="N3001" s="2" t="s">
        <v>14184</v>
      </c>
    </row>
    <row r="3002" spans="1:14" x14ac:dyDescent="0.25">
      <c r="A3002" t="s">
        <v>12</v>
      </c>
      <c r="B3002" s="1" t="s">
        <v>14595</v>
      </c>
      <c r="C3002" t="s">
        <v>14596</v>
      </c>
      <c r="D3002" t="s">
        <v>1356</v>
      </c>
      <c r="E3002" s="2" t="s">
        <v>8134</v>
      </c>
      <c r="F3002" t="str">
        <f t="shared" si="46"/>
        <v>Chevrolet Spark</v>
      </c>
      <c r="G3002" t="s">
        <v>14597</v>
      </c>
      <c r="H3002" s="2" t="s">
        <v>1300</v>
      </c>
      <c r="I3002" s="5">
        <v>55500</v>
      </c>
      <c r="J3002" s="2">
        <v>2018</v>
      </c>
      <c r="K3002" s="2">
        <v>150</v>
      </c>
      <c r="L3002" t="s">
        <v>30</v>
      </c>
      <c r="M3002" s="3">
        <v>20000</v>
      </c>
      <c r="N3002" s="2" t="s">
        <v>14568</v>
      </c>
    </row>
    <row r="3003" spans="1:14" x14ac:dyDescent="0.25">
      <c r="A3003" t="s">
        <v>12</v>
      </c>
      <c r="B3003" s="1" t="s">
        <v>15872</v>
      </c>
      <c r="C3003" t="s">
        <v>15873</v>
      </c>
      <c r="D3003" t="s">
        <v>1356</v>
      </c>
      <c r="E3003" s="2" t="s">
        <v>15874</v>
      </c>
      <c r="F3003" t="str">
        <f t="shared" si="46"/>
        <v>Chevrolet Camaro</v>
      </c>
      <c r="G3003" t="s">
        <v>15875</v>
      </c>
      <c r="H3003" s="2" t="s">
        <v>36</v>
      </c>
      <c r="I3003" s="5">
        <v>16000</v>
      </c>
      <c r="J3003" s="2">
        <v>2019</v>
      </c>
      <c r="K3003" s="2">
        <v>339</v>
      </c>
      <c r="L3003" t="s">
        <v>18</v>
      </c>
      <c r="M3003" s="3">
        <v>80000</v>
      </c>
      <c r="N3003" s="2" t="s">
        <v>15876</v>
      </c>
    </row>
    <row r="3004" spans="1:14" x14ac:dyDescent="0.25">
      <c r="A3004" t="s">
        <v>12</v>
      </c>
      <c r="B3004" s="1" t="s">
        <v>5450</v>
      </c>
      <c r="C3004" t="s">
        <v>5451</v>
      </c>
      <c r="D3004" t="s">
        <v>1356</v>
      </c>
      <c r="E3004" s="2" t="s">
        <v>3020</v>
      </c>
      <c r="F3004" t="str">
        <f t="shared" si="46"/>
        <v>Chevrolet Captiva</v>
      </c>
      <c r="G3004" t="s">
        <v>5452</v>
      </c>
      <c r="H3004" s="2" t="s">
        <v>17</v>
      </c>
      <c r="I3004" s="5">
        <v>47000</v>
      </c>
      <c r="J3004" s="2">
        <v>2013</v>
      </c>
      <c r="K3004" s="2">
        <v>135</v>
      </c>
      <c r="L3004" t="s">
        <v>18</v>
      </c>
      <c r="M3004" s="3">
        <v>15300</v>
      </c>
      <c r="N3004" s="2" t="s">
        <v>5427</v>
      </c>
    </row>
    <row r="3005" spans="1:14" x14ac:dyDescent="0.25">
      <c r="A3005" t="s">
        <v>12</v>
      </c>
      <c r="B3005" s="1" t="s">
        <v>4351</v>
      </c>
      <c r="C3005" t="s">
        <v>4352</v>
      </c>
      <c r="D3005" t="s">
        <v>1356</v>
      </c>
      <c r="E3005" s="2" t="s">
        <v>3020</v>
      </c>
      <c r="F3005" t="str">
        <f t="shared" si="46"/>
        <v>Chevrolet Captiva</v>
      </c>
      <c r="G3005" t="s">
        <v>4353</v>
      </c>
      <c r="H3005" s="2" t="s">
        <v>17</v>
      </c>
      <c r="I3005" s="5">
        <v>158000</v>
      </c>
      <c r="J3005" s="2">
        <v>2014</v>
      </c>
      <c r="K3005" s="2">
        <v>120</v>
      </c>
      <c r="L3005" t="s">
        <v>45</v>
      </c>
      <c r="M3005" s="3">
        <v>12000</v>
      </c>
      <c r="N3005" s="2" t="s">
        <v>4287</v>
      </c>
    </row>
    <row r="3006" spans="1:14" x14ac:dyDescent="0.25">
      <c r="A3006" t="s">
        <v>12</v>
      </c>
      <c r="B3006" s="1" t="s">
        <v>3018</v>
      </c>
      <c r="C3006" t="s">
        <v>3019</v>
      </c>
      <c r="D3006" t="s">
        <v>1356</v>
      </c>
      <c r="E3006" s="2" t="s">
        <v>3020</v>
      </c>
      <c r="F3006" t="str">
        <f t="shared" si="46"/>
        <v>Chevrolet Captiva</v>
      </c>
      <c r="G3006" t="s">
        <v>3021</v>
      </c>
      <c r="H3006" s="2" t="s">
        <v>17</v>
      </c>
      <c r="I3006" s="5">
        <v>175000</v>
      </c>
      <c r="J3006" s="2">
        <v>2013</v>
      </c>
      <c r="K3006" s="2">
        <v>135</v>
      </c>
      <c r="L3006" t="s">
        <v>18</v>
      </c>
      <c r="M3006" s="3">
        <v>11000</v>
      </c>
      <c r="N3006" s="2" t="s">
        <v>2899</v>
      </c>
    </row>
    <row r="3007" spans="1:14" x14ac:dyDescent="0.25">
      <c r="A3007" t="s">
        <v>12</v>
      </c>
      <c r="B3007" s="1" t="s">
        <v>10970</v>
      </c>
      <c r="C3007" t="s">
        <v>10971</v>
      </c>
      <c r="D3007" t="s">
        <v>1356</v>
      </c>
      <c r="E3007" s="2" t="s">
        <v>8838</v>
      </c>
      <c r="F3007" t="str">
        <f t="shared" si="46"/>
        <v>Chevrolet Cruze</v>
      </c>
      <c r="G3007" t="s">
        <v>10972</v>
      </c>
      <c r="H3007" s="2" t="s">
        <v>36</v>
      </c>
      <c r="I3007" s="5">
        <v>104500</v>
      </c>
      <c r="J3007" s="2">
        <v>2013</v>
      </c>
      <c r="K3007" s="2">
        <v>91</v>
      </c>
      <c r="L3007" t="s">
        <v>96</v>
      </c>
      <c r="M3007" s="3">
        <v>5800</v>
      </c>
      <c r="N3007" s="2" t="s">
        <v>10973</v>
      </c>
    </row>
    <row r="3008" spans="1:14" x14ac:dyDescent="0.25">
      <c r="A3008" t="s">
        <v>12</v>
      </c>
      <c r="B3008" s="1" t="s">
        <v>16537</v>
      </c>
      <c r="C3008" t="s">
        <v>6877</v>
      </c>
      <c r="D3008" t="s">
        <v>1356</v>
      </c>
      <c r="E3008" s="2" t="s">
        <v>8838</v>
      </c>
      <c r="F3008" t="str">
        <f t="shared" si="46"/>
        <v>Chevrolet Cruze</v>
      </c>
      <c r="G3008" t="s">
        <v>3569</v>
      </c>
      <c r="H3008" s="2" t="s">
        <v>17</v>
      </c>
      <c r="I3008" s="5">
        <v>170000</v>
      </c>
      <c r="J3008" s="2">
        <v>2014</v>
      </c>
      <c r="K3008" s="2">
        <v>96</v>
      </c>
      <c r="L3008" t="s">
        <v>25</v>
      </c>
      <c r="M3008" s="3">
        <v>7500</v>
      </c>
      <c r="N3008" s="2" t="s">
        <v>16533</v>
      </c>
    </row>
    <row r="3009" spans="1:14" x14ac:dyDescent="0.25">
      <c r="A3009" t="s">
        <v>12</v>
      </c>
      <c r="B3009" s="1" t="s">
        <v>9663</v>
      </c>
      <c r="C3009" t="s">
        <v>9664</v>
      </c>
      <c r="D3009" t="s">
        <v>1356</v>
      </c>
      <c r="E3009" s="2" t="s">
        <v>8838</v>
      </c>
      <c r="F3009" t="str">
        <f t="shared" si="46"/>
        <v>Chevrolet Cruze</v>
      </c>
      <c r="G3009" t="s">
        <v>9665</v>
      </c>
      <c r="H3009" s="2" t="s">
        <v>17</v>
      </c>
      <c r="I3009" s="5">
        <v>180000</v>
      </c>
      <c r="J3009" s="2">
        <v>2014</v>
      </c>
      <c r="K3009" s="2">
        <v>96</v>
      </c>
      <c r="L3009" t="s">
        <v>25</v>
      </c>
      <c r="M3009" s="3">
        <v>6999</v>
      </c>
      <c r="N3009" s="2" t="s">
        <v>9624</v>
      </c>
    </row>
    <row r="3010" spans="1:14" x14ac:dyDescent="0.25">
      <c r="A3010" t="s">
        <v>12</v>
      </c>
      <c r="B3010" s="1" t="s">
        <v>14389</v>
      </c>
      <c r="C3010" t="s">
        <v>14390</v>
      </c>
      <c r="D3010" t="s">
        <v>1356</v>
      </c>
      <c r="E3010" s="2" t="s">
        <v>8838</v>
      </c>
      <c r="F3010" t="str">
        <f t="shared" si="46"/>
        <v>Chevrolet Cruze</v>
      </c>
      <c r="G3010" t="s">
        <v>14391</v>
      </c>
      <c r="H3010" s="2" t="s">
        <v>17287</v>
      </c>
      <c r="I3010" s="5">
        <v>234503</v>
      </c>
      <c r="J3010" s="2">
        <v>2013</v>
      </c>
      <c r="K3010" s="2">
        <v>104</v>
      </c>
      <c r="L3010" t="s">
        <v>82</v>
      </c>
      <c r="M3010" s="3">
        <v>4900</v>
      </c>
      <c r="N3010" s="2" t="s">
        <v>9979</v>
      </c>
    </row>
    <row r="3011" spans="1:14" x14ac:dyDescent="0.25">
      <c r="A3011" t="s">
        <v>12</v>
      </c>
      <c r="B3011" s="1" t="s">
        <v>8836</v>
      </c>
      <c r="C3011" t="s">
        <v>8837</v>
      </c>
      <c r="D3011" t="s">
        <v>1356</v>
      </c>
      <c r="E3011" s="2" t="s">
        <v>8838</v>
      </c>
      <c r="F3011" t="str">
        <f t="shared" ref="F3011:F3074" si="47">D3011&amp; " " &amp; E3011</f>
        <v>Chevrolet Cruze</v>
      </c>
      <c r="G3011" t="s">
        <v>8839</v>
      </c>
      <c r="H3011" s="2" t="s">
        <v>17</v>
      </c>
      <c r="I3011" s="5">
        <v>230000</v>
      </c>
      <c r="J3011" s="2">
        <v>2013</v>
      </c>
      <c r="K3011" s="2">
        <v>120</v>
      </c>
      <c r="L3011" t="s">
        <v>722</v>
      </c>
      <c r="M3011" s="3">
        <v>5800</v>
      </c>
      <c r="N3011" s="2" t="s">
        <v>8823</v>
      </c>
    </row>
    <row r="3012" spans="1:14" x14ac:dyDescent="0.25">
      <c r="A3012" t="s">
        <v>12</v>
      </c>
      <c r="B3012" s="1" t="s">
        <v>10875</v>
      </c>
      <c r="C3012" t="s">
        <v>8133</v>
      </c>
      <c r="D3012" t="s">
        <v>1356</v>
      </c>
      <c r="E3012" s="2" t="s">
        <v>8134</v>
      </c>
      <c r="F3012" t="str">
        <f t="shared" si="47"/>
        <v>Chevrolet Spark</v>
      </c>
      <c r="G3012" t="s">
        <v>8135</v>
      </c>
      <c r="H3012" s="2" t="s">
        <v>36</v>
      </c>
      <c r="I3012" s="5">
        <v>172000</v>
      </c>
      <c r="J3012" s="2">
        <v>2013</v>
      </c>
      <c r="K3012" s="2">
        <v>50</v>
      </c>
      <c r="L3012" t="s">
        <v>45</v>
      </c>
      <c r="M3012" s="3">
        <v>4150</v>
      </c>
      <c r="N3012" s="2" t="s">
        <v>10858</v>
      </c>
    </row>
    <row r="3013" spans="1:14" x14ac:dyDescent="0.25">
      <c r="A3013" t="s">
        <v>12</v>
      </c>
      <c r="B3013" s="1" t="s">
        <v>10542</v>
      </c>
      <c r="C3013" t="s">
        <v>8133</v>
      </c>
      <c r="D3013" t="s">
        <v>1356</v>
      </c>
      <c r="E3013" s="2" t="s">
        <v>8134</v>
      </c>
      <c r="F3013" t="str">
        <f t="shared" si="47"/>
        <v>Chevrolet Spark</v>
      </c>
      <c r="G3013" t="s">
        <v>8135</v>
      </c>
      <c r="H3013" s="2" t="s">
        <v>36</v>
      </c>
      <c r="I3013" s="5">
        <v>172000</v>
      </c>
      <c r="J3013" s="2">
        <v>2013</v>
      </c>
      <c r="K3013" s="2">
        <v>50</v>
      </c>
      <c r="L3013" t="s">
        <v>25</v>
      </c>
      <c r="M3013" s="3">
        <v>3999</v>
      </c>
      <c r="N3013" s="2" t="s">
        <v>10510</v>
      </c>
    </row>
    <row r="3014" spans="1:14" x14ac:dyDescent="0.25">
      <c r="A3014" t="s">
        <v>12</v>
      </c>
      <c r="B3014" s="1" t="s">
        <v>8132</v>
      </c>
      <c r="C3014" t="s">
        <v>8133</v>
      </c>
      <c r="D3014" t="s">
        <v>1356</v>
      </c>
      <c r="E3014" s="2" t="s">
        <v>8134</v>
      </c>
      <c r="F3014" t="str">
        <f t="shared" si="47"/>
        <v>Chevrolet Spark</v>
      </c>
      <c r="G3014" t="s">
        <v>8135</v>
      </c>
      <c r="H3014" s="2" t="s">
        <v>36</v>
      </c>
      <c r="I3014" s="5">
        <v>170000</v>
      </c>
      <c r="J3014" s="2">
        <v>2013</v>
      </c>
      <c r="K3014" s="2">
        <v>57</v>
      </c>
      <c r="L3014" t="s">
        <v>25</v>
      </c>
      <c r="M3014" s="3">
        <v>3950</v>
      </c>
      <c r="N3014" s="2" t="s">
        <v>8123</v>
      </c>
    </row>
    <row r="3015" spans="1:14" x14ac:dyDescent="0.25">
      <c r="A3015" t="s">
        <v>12</v>
      </c>
      <c r="B3015" s="1" t="s">
        <v>16247</v>
      </c>
      <c r="C3015" t="s">
        <v>16229</v>
      </c>
      <c r="D3015" t="s">
        <v>1356</v>
      </c>
      <c r="E3015" s="2" t="s">
        <v>8134</v>
      </c>
      <c r="F3015" t="str">
        <f t="shared" si="47"/>
        <v>Chevrolet Spark</v>
      </c>
      <c r="G3015" t="s">
        <v>16248</v>
      </c>
      <c r="H3015" s="2" t="s">
        <v>36</v>
      </c>
      <c r="I3015" s="5">
        <v>103000</v>
      </c>
      <c r="J3015" s="2">
        <v>2013</v>
      </c>
      <c r="K3015" s="2">
        <v>50</v>
      </c>
      <c r="L3015" t="s">
        <v>18</v>
      </c>
      <c r="M3015" s="3">
        <v>4700</v>
      </c>
      <c r="N3015" s="2" t="s">
        <v>16235</v>
      </c>
    </row>
    <row r="3016" spans="1:14" x14ac:dyDescent="0.25">
      <c r="A3016" t="s">
        <v>12</v>
      </c>
      <c r="B3016" s="1" t="s">
        <v>15898</v>
      </c>
      <c r="C3016" t="s">
        <v>15899</v>
      </c>
      <c r="D3016" t="s">
        <v>1356</v>
      </c>
      <c r="E3016" s="2" t="s">
        <v>8134</v>
      </c>
      <c r="F3016" t="str">
        <f t="shared" si="47"/>
        <v>Chevrolet Spark</v>
      </c>
      <c r="G3016" t="s">
        <v>268</v>
      </c>
      <c r="H3016" s="2" t="s">
        <v>36</v>
      </c>
      <c r="I3016" s="5">
        <v>109000</v>
      </c>
      <c r="J3016" s="2">
        <v>2013</v>
      </c>
      <c r="K3016" s="2">
        <v>50</v>
      </c>
      <c r="L3016" t="s">
        <v>18</v>
      </c>
      <c r="M3016" s="3">
        <v>4888</v>
      </c>
      <c r="N3016" s="2" t="s">
        <v>15884</v>
      </c>
    </row>
    <row r="3017" spans="1:14" x14ac:dyDescent="0.25">
      <c r="A3017" t="s">
        <v>12</v>
      </c>
      <c r="B3017" s="1" t="s">
        <v>4585</v>
      </c>
      <c r="C3017" t="s">
        <v>4586</v>
      </c>
      <c r="D3017" t="s">
        <v>1356</v>
      </c>
      <c r="E3017" s="2" t="s">
        <v>1357</v>
      </c>
      <c r="F3017" t="str">
        <f t="shared" si="47"/>
        <v>Chevrolet Trax</v>
      </c>
      <c r="G3017" t="s">
        <v>4587</v>
      </c>
      <c r="H3017" s="2" t="s">
        <v>17</v>
      </c>
      <c r="I3017" s="5">
        <v>159191</v>
      </c>
      <c r="J3017" s="2">
        <v>2014</v>
      </c>
      <c r="K3017" s="2">
        <v>96</v>
      </c>
      <c r="L3017" t="s">
        <v>45</v>
      </c>
      <c r="M3017" s="3">
        <v>9300</v>
      </c>
      <c r="N3017" s="2" t="s">
        <v>4560</v>
      </c>
    </row>
    <row r="3018" spans="1:14" x14ac:dyDescent="0.25">
      <c r="A3018" t="s">
        <v>12</v>
      </c>
      <c r="B3018" s="1" t="s">
        <v>1354</v>
      </c>
      <c r="C3018" t="s">
        <v>1355</v>
      </c>
      <c r="D3018" t="s">
        <v>1356</v>
      </c>
      <c r="E3018" s="2" t="s">
        <v>1357</v>
      </c>
      <c r="F3018" t="str">
        <f t="shared" si="47"/>
        <v>Chevrolet Trax</v>
      </c>
      <c r="G3018" t="s">
        <v>1358</v>
      </c>
      <c r="H3018" s="2" t="s">
        <v>17</v>
      </c>
      <c r="I3018" s="5">
        <v>86000</v>
      </c>
      <c r="J3018" s="2">
        <v>2013</v>
      </c>
      <c r="K3018" s="2">
        <v>96</v>
      </c>
      <c r="L3018" t="s">
        <v>1359</v>
      </c>
      <c r="M3018" s="3">
        <v>11500</v>
      </c>
      <c r="N3018" s="2" t="s">
        <v>1276</v>
      </c>
    </row>
    <row r="3019" spans="1:14" x14ac:dyDescent="0.25">
      <c r="A3019" t="s">
        <v>12</v>
      </c>
      <c r="B3019" s="1" t="s">
        <v>3736</v>
      </c>
      <c r="C3019" t="s">
        <v>3737</v>
      </c>
      <c r="D3019" t="s">
        <v>1356</v>
      </c>
      <c r="E3019" s="2" t="s">
        <v>1357</v>
      </c>
      <c r="F3019" t="str">
        <f t="shared" si="47"/>
        <v>Chevrolet Trax</v>
      </c>
      <c r="G3019" t="s">
        <v>3738</v>
      </c>
      <c r="H3019" s="2" t="s">
        <v>17</v>
      </c>
      <c r="I3019" s="5">
        <v>210000</v>
      </c>
      <c r="J3019" s="2">
        <v>2013</v>
      </c>
      <c r="K3019" s="2">
        <v>96</v>
      </c>
      <c r="L3019" t="s">
        <v>25</v>
      </c>
      <c r="M3019" s="3">
        <v>8500</v>
      </c>
      <c r="N3019" s="2" t="s">
        <v>3698</v>
      </c>
    </row>
    <row r="3020" spans="1:14" x14ac:dyDescent="0.25">
      <c r="A3020" t="s">
        <v>12</v>
      </c>
      <c r="B3020" s="1" t="s">
        <v>12038</v>
      </c>
      <c r="C3020" t="s">
        <v>12020</v>
      </c>
      <c r="D3020" t="s">
        <v>195</v>
      </c>
      <c r="E3020" s="2" t="s">
        <v>829</v>
      </c>
      <c r="F3020" t="str">
        <f t="shared" si="47"/>
        <v>Citroen Berlingo</v>
      </c>
      <c r="G3020" t="s">
        <v>834</v>
      </c>
      <c r="H3020" s="2" t="s">
        <v>17</v>
      </c>
      <c r="I3020" s="5">
        <v>349000</v>
      </c>
      <c r="J3020" s="2">
        <v>2014</v>
      </c>
      <c r="K3020" s="2">
        <v>66</v>
      </c>
      <c r="L3020" t="s">
        <v>18</v>
      </c>
      <c r="M3020" s="3">
        <v>4000</v>
      </c>
      <c r="N3020" s="2" t="s">
        <v>7377</v>
      </c>
    </row>
    <row r="3021" spans="1:14" x14ac:dyDescent="0.25">
      <c r="A3021" t="s">
        <v>12</v>
      </c>
      <c r="B3021" s="1" t="s">
        <v>8393</v>
      </c>
      <c r="C3021" t="s">
        <v>8394</v>
      </c>
      <c r="D3021" t="s">
        <v>195</v>
      </c>
      <c r="E3021" s="2" t="s">
        <v>829</v>
      </c>
      <c r="F3021" t="str">
        <f t="shared" si="47"/>
        <v>Citroen Berlingo</v>
      </c>
      <c r="G3021" t="s">
        <v>1950</v>
      </c>
      <c r="H3021" s="2" t="s">
        <v>17</v>
      </c>
      <c r="I3021" s="5">
        <v>90000</v>
      </c>
      <c r="J3021" s="2">
        <v>2019</v>
      </c>
      <c r="K3021" s="2">
        <v>96</v>
      </c>
      <c r="L3021" t="s">
        <v>25</v>
      </c>
      <c r="M3021" s="3">
        <v>24000</v>
      </c>
      <c r="N3021" s="2" t="s">
        <v>6788</v>
      </c>
    </row>
    <row r="3022" spans="1:14" x14ac:dyDescent="0.25">
      <c r="A3022" t="s">
        <v>12</v>
      </c>
      <c r="B3022" s="1" t="s">
        <v>3479</v>
      </c>
      <c r="C3022" t="s">
        <v>3480</v>
      </c>
      <c r="D3022" t="s">
        <v>195</v>
      </c>
      <c r="E3022" s="2" t="s">
        <v>829</v>
      </c>
      <c r="F3022" t="str">
        <f t="shared" si="47"/>
        <v>Citroen Berlingo</v>
      </c>
      <c r="G3022" t="s">
        <v>3481</v>
      </c>
      <c r="H3022" s="2" t="s">
        <v>17</v>
      </c>
      <c r="I3022" s="5">
        <v>114715</v>
      </c>
      <c r="J3022" s="2">
        <v>2014</v>
      </c>
      <c r="K3022" s="2">
        <v>68</v>
      </c>
      <c r="L3022" t="s">
        <v>45</v>
      </c>
      <c r="M3022" s="3">
        <v>10700</v>
      </c>
      <c r="N3022" s="2" t="s">
        <v>3438</v>
      </c>
    </row>
    <row r="3023" spans="1:14" x14ac:dyDescent="0.25">
      <c r="A3023" t="s">
        <v>12</v>
      </c>
      <c r="B3023" s="1" t="s">
        <v>11082</v>
      </c>
      <c r="C3023" t="s">
        <v>5370</v>
      </c>
      <c r="D3023" t="s">
        <v>195</v>
      </c>
      <c r="E3023" s="2" t="s">
        <v>829</v>
      </c>
      <c r="F3023" t="str">
        <f t="shared" si="47"/>
        <v>Citroen Berlingo</v>
      </c>
      <c r="G3023" t="s">
        <v>834</v>
      </c>
      <c r="H3023" s="2" t="s">
        <v>17</v>
      </c>
      <c r="I3023" s="5">
        <v>162828</v>
      </c>
      <c r="J3023" s="2">
        <v>2016</v>
      </c>
      <c r="K3023" s="2">
        <v>73</v>
      </c>
      <c r="L3023" t="s">
        <v>18</v>
      </c>
      <c r="M3023" s="3">
        <v>12899</v>
      </c>
      <c r="N3023" s="2" t="s">
        <v>11052</v>
      </c>
    </row>
    <row r="3024" spans="1:14" x14ac:dyDescent="0.25">
      <c r="A3024" t="s">
        <v>12</v>
      </c>
      <c r="B3024" s="1" t="s">
        <v>10010</v>
      </c>
      <c r="C3024" t="s">
        <v>5370</v>
      </c>
      <c r="D3024" t="s">
        <v>195</v>
      </c>
      <c r="E3024" s="2" t="s">
        <v>829</v>
      </c>
      <c r="F3024" t="str">
        <f t="shared" si="47"/>
        <v>Citroen Berlingo</v>
      </c>
      <c r="G3024" t="s">
        <v>192</v>
      </c>
      <c r="H3024" s="2" t="s">
        <v>17</v>
      </c>
      <c r="I3024" s="5">
        <v>167511</v>
      </c>
      <c r="J3024" s="2">
        <v>2018</v>
      </c>
      <c r="K3024" s="2">
        <v>73</v>
      </c>
      <c r="L3024" t="s">
        <v>18</v>
      </c>
      <c r="M3024" s="3">
        <v>13699</v>
      </c>
      <c r="N3024" s="2" t="s">
        <v>9701</v>
      </c>
    </row>
    <row r="3025" spans="1:14" x14ac:dyDescent="0.25">
      <c r="A3025" t="s">
        <v>12</v>
      </c>
      <c r="B3025" s="1" t="s">
        <v>827</v>
      </c>
      <c r="C3025" t="s">
        <v>828</v>
      </c>
      <c r="D3025" t="s">
        <v>195</v>
      </c>
      <c r="E3025" s="2" t="s">
        <v>829</v>
      </c>
      <c r="F3025" t="str">
        <f t="shared" si="47"/>
        <v>Citroen Berlingo</v>
      </c>
      <c r="G3025" t="s">
        <v>830</v>
      </c>
      <c r="H3025" s="2" t="s">
        <v>17</v>
      </c>
      <c r="I3025" s="5">
        <v>166000</v>
      </c>
      <c r="J3025" s="2">
        <v>2013</v>
      </c>
      <c r="K3025" s="2">
        <v>55</v>
      </c>
      <c r="L3025" t="s">
        <v>18</v>
      </c>
      <c r="M3025" s="3">
        <v>8700</v>
      </c>
      <c r="N3025" s="2" t="s">
        <v>702</v>
      </c>
    </row>
    <row r="3026" spans="1:14" x14ac:dyDescent="0.25">
      <c r="A3026" t="s">
        <v>12</v>
      </c>
      <c r="B3026" s="1" t="s">
        <v>5912</v>
      </c>
      <c r="C3026" t="s">
        <v>5913</v>
      </c>
      <c r="D3026" t="s">
        <v>195</v>
      </c>
      <c r="E3026" s="2" t="s">
        <v>829</v>
      </c>
      <c r="F3026" t="str">
        <f t="shared" si="47"/>
        <v>Citroen Berlingo</v>
      </c>
      <c r="G3026" t="s">
        <v>5914</v>
      </c>
      <c r="H3026" s="2" t="s">
        <v>17</v>
      </c>
      <c r="I3026" s="5">
        <v>33000</v>
      </c>
      <c r="J3026" s="2">
        <v>2020</v>
      </c>
      <c r="K3026" s="2">
        <v>75</v>
      </c>
      <c r="L3026" t="s">
        <v>18</v>
      </c>
      <c r="M3026" s="3">
        <v>20500</v>
      </c>
      <c r="N3026" s="2" t="s">
        <v>5774</v>
      </c>
    </row>
    <row r="3027" spans="1:14" x14ac:dyDescent="0.25">
      <c r="A3027" t="s">
        <v>12</v>
      </c>
      <c r="B3027" s="1" t="s">
        <v>2558</v>
      </c>
      <c r="C3027" t="s">
        <v>2559</v>
      </c>
      <c r="D3027" t="s">
        <v>195</v>
      </c>
      <c r="E3027" s="2" t="s">
        <v>2560</v>
      </c>
      <c r="F3027" t="str">
        <f t="shared" si="47"/>
        <v>Citroen C1</v>
      </c>
      <c r="G3027"/>
      <c r="H3027" s="2" t="s">
        <v>36</v>
      </c>
      <c r="I3027" s="5">
        <v>40000</v>
      </c>
      <c r="J3027" s="2">
        <v>2014</v>
      </c>
      <c r="K3027" s="2">
        <v>50</v>
      </c>
      <c r="L3027" t="s">
        <v>25</v>
      </c>
      <c r="M3027" s="3">
        <v>6600</v>
      </c>
      <c r="N3027" s="2" t="s">
        <v>2453</v>
      </c>
    </row>
    <row r="3028" spans="1:14" x14ac:dyDescent="0.25">
      <c r="A3028" t="s">
        <v>12</v>
      </c>
      <c r="B3028" s="1" t="s">
        <v>9989</v>
      </c>
      <c r="C3028" t="s">
        <v>1341</v>
      </c>
      <c r="D3028" t="s">
        <v>195</v>
      </c>
      <c r="E3028" s="2" t="s">
        <v>2560</v>
      </c>
      <c r="F3028" t="str">
        <f t="shared" si="47"/>
        <v>Citroen C1</v>
      </c>
      <c r="G3028" t="s">
        <v>9990</v>
      </c>
      <c r="H3028" s="2" t="s">
        <v>36</v>
      </c>
      <c r="I3028" s="5">
        <v>96830</v>
      </c>
      <c r="J3028" s="2">
        <v>2014</v>
      </c>
      <c r="K3028" s="2">
        <v>51</v>
      </c>
      <c r="L3028" t="s">
        <v>18</v>
      </c>
      <c r="M3028" s="3">
        <v>8500</v>
      </c>
      <c r="N3028" s="2" t="s">
        <v>9701</v>
      </c>
    </row>
    <row r="3029" spans="1:14" x14ac:dyDescent="0.25">
      <c r="A3029" t="s">
        <v>12</v>
      </c>
      <c r="B3029" s="1" t="s">
        <v>14209</v>
      </c>
      <c r="C3029" t="s">
        <v>62</v>
      </c>
      <c r="D3029" t="s">
        <v>195</v>
      </c>
      <c r="E3029" s="2" t="s">
        <v>2560</v>
      </c>
      <c r="F3029" t="str">
        <f t="shared" si="47"/>
        <v>Citroen C1</v>
      </c>
      <c r="G3029" t="s">
        <v>14210</v>
      </c>
      <c r="H3029" s="2" t="s">
        <v>17</v>
      </c>
      <c r="I3029" s="5">
        <v>119855</v>
      </c>
      <c r="J3029" s="2">
        <v>2019</v>
      </c>
      <c r="K3029" s="2">
        <v>53</v>
      </c>
      <c r="L3029" t="s">
        <v>30</v>
      </c>
      <c r="M3029" s="3">
        <v>8990</v>
      </c>
      <c r="N3029" s="2" t="s">
        <v>14205</v>
      </c>
    </row>
    <row r="3030" spans="1:14" x14ac:dyDescent="0.25">
      <c r="A3030" t="s">
        <v>12</v>
      </c>
      <c r="B3030" s="1" t="s">
        <v>3598</v>
      </c>
      <c r="C3030" t="s">
        <v>3026</v>
      </c>
      <c r="D3030" t="s">
        <v>195</v>
      </c>
      <c r="E3030" s="2" t="s">
        <v>2560</v>
      </c>
      <c r="F3030" t="str">
        <f t="shared" si="47"/>
        <v>Citroen C1</v>
      </c>
      <c r="G3030" t="s">
        <v>3599</v>
      </c>
      <c r="H3030" s="2" t="s">
        <v>36</v>
      </c>
      <c r="I3030" s="5">
        <v>25875</v>
      </c>
      <c r="J3030" s="2">
        <v>2020</v>
      </c>
      <c r="K3030" s="2">
        <v>53</v>
      </c>
      <c r="L3030" t="s">
        <v>30</v>
      </c>
      <c r="M3030" s="3">
        <v>12350</v>
      </c>
      <c r="N3030" s="2" t="s">
        <v>3570</v>
      </c>
    </row>
    <row r="3031" spans="1:14" x14ac:dyDescent="0.25">
      <c r="A3031" t="s">
        <v>12</v>
      </c>
      <c r="B3031" s="1" t="s">
        <v>10492</v>
      </c>
      <c r="C3031" t="s">
        <v>10493</v>
      </c>
      <c r="D3031" t="s">
        <v>195</v>
      </c>
      <c r="E3031" s="2" t="s">
        <v>196</v>
      </c>
      <c r="F3031" t="str">
        <f t="shared" si="47"/>
        <v>Citroen C3</v>
      </c>
      <c r="G3031" t="s">
        <v>10494</v>
      </c>
      <c r="H3031" s="2" t="s">
        <v>17</v>
      </c>
      <c r="I3031" s="5">
        <v>127000</v>
      </c>
      <c r="J3031" s="2">
        <v>2017</v>
      </c>
      <c r="K3031" s="2">
        <v>55</v>
      </c>
      <c r="L3031" t="s">
        <v>37</v>
      </c>
      <c r="M3031" s="3">
        <v>11950</v>
      </c>
      <c r="N3031" s="2" t="s">
        <v>10423</v>
      </c>
    </row>
    <row r="3032" spans="1:14" x14ac:dyDescent="0.25">
      <c r="A3032" t="s">
        <v>12</v>
      </c>
      <c r="B3032" s="1" t="s">
        <v>3539</v>
      </c>
      <c r="C3032" t="s">
        <v>3540</v>
      </c>
      <c r="D3032" t="s">
        <v>195</v>
      </c>
      <c r="E3032" s="2" t="s">
        <v>196</v>
      </c>
      <c r="F3032" t="str">
        <f t="shared" si="47"/>
        <v>Citroen C3</v>
      </c>
      <c r="G3032" t="s">
        <v>3541</v>
      </c>
      <c r="H3032" s="2" t="s">
        <v>36</v>
      </c>
      <c r="I3032" s="5">
        <v>105000</v>
      </c>
      <c r="J3032" s="2">
        <v>2016</v>
      </c>
      <c r="K3032" s="2">
        <v>50</v>
      </c>
      <c r="L3032" t="s">
        <v>327</v>
      </c>
      <c r="M3032" s="3">
        <v>7300</v>
      </c>
      <c r="N3032" s="2" t="s">
        <v>3249</v>
      </c>
    </row>
    <row r="3033" spans="1:14" x14ac:dyDescent="0.25">
      <c r="A3033" t="s">
        <v>12</v>
      </c>
      <c r="B3033" s="1" t="s">
        <v>16069</v>
      </c>
      <c r="C3033" t="s">
        <v>1521</v>
      </c>
      <c r="D3033" t="s">
        <v>195</v>
      </c>
      <c r="E3033" s="2" t="s">
        <v>196</v>
      </c>
      <c r="F3033" t="str">
        <f t="shared" si="47"/>
        <v>Citroen C3</v>
      </c>
      <c r="G3033" t="s">
        <v>9060</v>
      </c>
      <c r="H3033" s="2" t="s">
        <v>36</v>
      </c>
      <c r="I3033" s="5">
        <v>16500</v>
      </c>
      <c r="J3033" s="2">
        <v>2021</v>
      </c>
      <c r="K3033" s="2">
        <v>60</v>
      </c>
      <c r="L3033" t="s">
        <v>25</v>
      </c>
      <c r="M3033" s="3">
        <v>15289</v>
      </c>
      <c r="N3033" s="2" t="s">
        <v>16070</v>
      </c>
    </row>
    <row r="3034" spans="1:14" x14ac:dyDescent="0.25">
      <c r="A3034" t="s">
        <v>12</v>
      </c>
      <c r="B3034" s="1" t="s">
        <v>10333</v>
      </c>
      <c r="C3034" t="s">
        <v>10334</v>
      </c>
      <c r="D3034" t="s">
        <v>195</v>
      </c>
      <c r="E3034" s="2" t="s">
        <v>196</v>
      </c>
      <c r="F3034" t="str">
        <f t="shared" si="47"/>
        <v>Citroen C3</v>
      </c>
      <c r="G3034" t="s">
        <v>10335</v>
      </c>
      <c r="H3034" s="2" t="s">
        <v>17287</v>
      </c>
      <c r="I3034" s="5">
        <v>70000</v>
      </c>
      <c r="J3034" s="2">
        <v>2019</v>
      </c>
      <c r="K3034" s="2">
        <v>61</v>
      </c>
      <c r="L3034" t="s">
        <v>18</v>
      </c>
      <c r="M3034" s="3">
        <v>11400</v>
      </c>
      <c r="N3034" s="2" t="s">
        <v>10266</v>
      </c>
    </row>
    <row r="3035" spans="1:14" x14ac:dyDescent="0.25">
      <c r="A3035" t="s">
        <v>12</v>
      </c>
      <c r="B3035" s="1" t="s">
        <v>3574</v>
      </c>
      <c r="C3035" t="s">
        <v>3575</v>
      </c>
      <c r="D3035" t="s">
        <v>195</v>
      </c>
      <c r="E3035" s="2" t="s">
        <v>196</v>
      </c>
      <c r="F3035" t="str">
        <f t="shared" si="47"/>
        <v>Citroen C3</v>
      </c>
      <c r="G3035" t="s">
        <v>3576</v>
      </c>
      <c r="H3035" s="2" t="s">
        <v>17287</v>
      </c>
      <c r="I3035" s="5">
        <v>170000</v>
      </c>
      <c r="J3035" s="2">
        <v>2017</v>
      </c>
      <c r="K3035" s="2">
        <v>60</v>
      </c>
      <c r="L3035" t="s">
        <v>18</v>
      </c>
      <c r="M3035" s="3">
        <v>8650</v>
      </c>
      <c r="N3035" s="2" t="s">
        <v>3570</v>
      </c>
    </row>
    <row r="3036" spans="1:14" x14ac:dyDescent="0.25">
      <c r="A3036" t="s">
        <v>12</v>
      </c>
      <c r="B3036" s="1" t="s">
        <v>15900</v>
      </c>
      <c r="C3036" t="s">
        <v>15901</v>
      </c>
      <c r="D3036" t="s">
        <v>195</v>
      </c>
      <c r="E3036" s="2" t="s">
        <v>196</v>
      </c>
      <c r="F3036" t="str">
        <f t="shared" si="47"/>
        <v>Citroen C3</v>
      </c>
      <c r="G3036" t="s">
        <v>15902</v>
      </c>
      <c r="H3036" s="2" t="s">
        <v>36</v>
      </c>
      <c r="I3036" s="5">
        <v>130000</v>
      </c>
      <c r="J3036" s="2">
        <v>2014</v>
      </c>
      <c r="K3036" s="2">
        <v>60</v>
      </c>
      <c r="L3036" t="s">
        <v>18</v>
      </c>
      <c r="M3036" s="3">
        <v>6371</v>
      </c>
      <c r="N3036" s="2" t="s">
        <v>15884</v>
      </c>
    </row>
    <row r="3037" spans="1:14" x14ac:dyDescent="0.25">
      <c r="A3037" t="s">
        <v>12</v>
      </c>
      <c r="B3037" s="1" t="s">
        <v>7616</v>
      </c>
      <c r="C3037" t="s">
        <v>7431</v>
      </c>
      <c r="D3037" t="s">
        <v>195</v>
      </c>
      <c r="E3037" s="2" t="s">
        <v>196</v>
      </c>
      <c r="F3037" t="str">
        <f t="shared" si="47"/>
        <v>Citroen C3</v>
      </c>
      <c r="G3037" t="s">
        <v>7617</v>
      </c>
      <c r="H3037" s="2" t="s">
        <v>36</v>
      </c>
      <c r="I3037" s="5">
        <v>27000</v>
      </c>
      <c r="J3037" s="2">
        <v>2021</v>
      </c>
      <c r="K3037" s="2">
        <v>61</v>
      </c>
      <c r="L3037" t="s">
        <v>25</v>
      </c>
      <c r="M3037" s="3">
        <v>15250</v>
      </c>
      <c r="N3037" s="2" t="s">
        <v>7538</v>
      </c>
    </row>
    <row r="3038" spans="1:14" x14ac:dyDescent="0.25">
      <c r="A3038" t="s">
        <v>12</v>
      </c>
      <c r="B3038" s="1" t="s">
        <v>10060</v>
      </c>
      <c r="C3038" t="s">
        <v>5208</v>
      </c>
      <c r="D3038" t="s">
        <v>195</v>
      </c>
      <c r="E3038" s="2" t="s">
        <v>196</v>
      </c>
      <c r="F3038" t="str">
        <f t="shared" si="47"/>
        <v>Citroen C3</v>
      </c>
      <c r="G3038" t="s">
        <v>2026</v>
      </c>
      <c r="H3038" s="2" t="s">
        <v>36</v>
      </c>
      <c r="I3038" s="5">
        <v>59000</v>
      </c>
      <c r="J3038" s="2">
        <v>2016</v>
      </c>
      <c r="K3038" s="2">
        <v>60</v>
      </c>
      <c r="L3038" t="s">
        <v>121</v>
      </c>
      <c r="M3038" s="3">
        <v>8900</v>
      </c>
      <c r="N3038" s="2" t="s">
        <v>8816</v>
      </c>
    </row>
    <row r="3039" spans="1:14" x14ac:dyDescent="0.25">
      <c r="A3039" t="s">
        <v>12</v>
      </c>
      <c r="B3039" s="1" t="s">
        <v>16841</v>
      </c>
      <c r="C3039" t="s">
        <v>16842</v>
      </c>
      <c r="D3039" t="s">
        <v>195</v>
      </c>
      <c r="E3039" s="2" t="s">
        <v>196</v>
      </c>
      <c r="F3039" t="str">
        <f t="shared" si="47"/>
        <v>Citroen C3</v>
      </c>
      <c r="G3039" t="s">
        <v>16843</v>
      </c>
      <c r="H3039" s="2" t="s">
        <v>36</v>
      </c>
      <c r="I3039" s="5">
        <v>15000</v>
      </c>
      <c r="J3039" s="2">
        <v>2013</v>
      </c>
      <c r="K3039" s="2">
        <v>60</v>
      </c>
      <c r="L3039" t="s">
        <v>18</v>
      </c>
      <c r="M3039" s="3">
        <v>6500</v>
      </c>
      <c r="N3039" s="2" t="s">
        <v>16844</v>
      </c>
    </row>
    <row r="3040" spans="1:14" x14ac:dyDescent="0.25">
      <c r="A3040" t="s">
        <v>12</v>
      </c>
      <c r="B3040" s="1" t="s">
        <v>13722</v>
      </c>
      <c r="C3040" t="s">
        <v>4511</v>
      </c>
      <c r="D3040" t="s">
        <v>195</v>
      </c>
      <c r="E3040" s="2" t="s">
        <v>196</v>
      </c>
      <c r="F3040" t="str">
        <f t="shared" si="47"/>
        <v>Citroen C3</v>
      </c>
      <c r="G3040" t="s">
        <v>13723</v>
      </c>
      <c r="H3040" s="2" t="s">
        <v>36</v>
      </c>
      <c r="I3040" s="5">
        <v>156300</v>
      </c>
      <c r="J3040" s="2">
        <v>2015</v>
      </c>
      <c r="K3040" s="2">
        <v>60</v>
      </c>
      <c r="L3040" t="s">
        <v>45</v>
      </c>
      <c r="M3040" s="3">
        <v>6750</v>
      </c>
      <c r="N3040" s="2" t="s">
        <v>13693</v>
      </c>
    </row>
    <row r="3041" spans="1:14" x14ac:dyDescent="0.25">
      <c r="A3041" t="s">
        <v>12</v>
      </c>
      <c r="B3041" s="1" t="s">
        <v>9730</v>
      </c>
      <c r="C3041" t="s">
        <v>9731</v>
      </c>
      <c r="D3041" t="s">
        <v>195</v>
      </c>
      <c r="E3041" s="2" t="s">
        <v>196</v>
      </c>
      <c r="F3041" t="str">
        <f t="shared" si="47"/>
        <v>Citroen C3</v>
      </c>
      <c r="G3041" t="s">
        <v>197</v>
      </c>
      <c r="H3041" s="2" t="s">
        <v>17</v>
      </c>
      <c r="I3041" s="5">
        <v>183000</v>
      </c>
      <c r="J3041" s="2">
        <v>2015</v>
      </c>
      <c r="K3041" s="2">
        <v>50</v>
      </c>
      <c r="L3041" t="s">
        <v>18</v>
      </c>
      <c r="M3041" s="3">
        <v>5950</v>
      </c>
      <c r="N3041" s="2" t="s">
        <v>9707</v>
      </c>
    </row>
    <row r="3042" spans="1:14" x14ac:dyDescent="0.25">
      <c r="A3042" t="s">
        <v>12</v>
      </c>
      <c r="B3042" s="1" t="s">
        <v>6840</v>
      </c>
      <c r="C3042" t="s">
        <v>6841</v>
      </c>
      <c r="D3042" t="s">
        <v>195</v>
      </c>
      <c r="E3042" s="2" t="s">
        <v>196</v>
      </c>
      <c r="F3042" t="str">
        <f t="shared" si="47"/>
        <v>Citroen C3</v>
      </c>
      <c r="G3042" t="s">
        <v>6842</v>
      </c>
      <c r="H3042" s="2" t="s">
        <v>17</v>
      </c>
      <c r="I3042" s="5">
        <v>161000</v>
      </c>
      <c r="J3042" s="2">
        <v>2013</v>
      </c>
      <c r="K3042" s="2">
        <v>50</v>
      </c>
      <c r="L3042" t="s">
        <v>18</v>
      </c>
      <c r="M3042" s="3">
        <v>5750</v>
      </c>
      <c r="N3042" s="2" t="s">
        <v>2754</v>
      </c>
    </row>
    <row r="3043" spans="1:14" x14ac:dyDescent="0.25">
      <c r="A3043" t="s">
        <v>12</v>
      </c>
      <c r="B3043" s="1" t="s">
        <v>6598</v>
      </c>
      <c r="C3043" t="s">
        <v>6584</v>
      </c>
      <c r="D3043" t="s">
        <v>195</v>
      </c>
      <c r="E3043" s="2" t="s">
        <v>196</v>
      </c>
      <c r="F3043" t="str">
        <f t="shared" si="47"/>
        <v>Citroen C3</v>
      </c>
      <c r="G3043" t="s">
        <v>197</v>
      </c>
      <c r="H3043" s="2" t="s">
        <v>17</v>
      </c>
      <c r="I3043" s="5">
        <v>117000</v>
      </c>
      <c r="J3043" s="2">
        <v>2013</v>
      </c>
      <c r="K3043" s="2">
        <v>50</v>
      </c>
      <c r="L3043" t="s">
        <v>60</v>
      </c>
      <c r="M3043" s="3">
        <v>6499</v>
      </c>
      <c r="N3043" s="2" t="s">
        <v>3323</v>
      </c>
    </row>
    <row r="3044" spans="1:14" x14ac:dyDescent="0.25">
      <c r="A3044" t="s">
        <v>12</v>
      </c>
      <c r="B3044" s="1" t="s">
        <v>1532</v>
      </c>
      <c r="C3044" t="s">
        <v>1521</v>
      </c>
      <c r="D3044" t="s">
        <v>195</v>
      </c>
      <c r="E3044" s="2" t="s">
        <v>196</v>
      </c>
      <c r="F3044" t="str">
        <f t="shared" si="47"/>
        <v>Citroen C3</v>
      </c>
      <c r="G3044" t="s">
        <v>1533</v>
      </c>
      <c r="H3044" s="2" t="s">
        <v>17</v>
      </c>
      <c r="I3044" s="5">
        <v>196000</v>
      </c>
      <c r="J3044" s="2">
        <v>2015</v>
      </c>
      <c r="K3044" s="2">
        <v>50</v>
      </c>
      <c r="L3044" t="s">
        <v>45</v>
      </c>
      <c r="M3044" s="3">
        <v>4900</v>
      </c>
      <c r="N3044" s="2" t="s">
        <v>1506</v>
      </c>
    </row>
    <row r="3045" spans="1:14" x14ac:dyDescent="0.25">
      <c r="A3045" t="s">
        <v>12</v>
      </c>
      <c r="B3045" s="1" t="s">
        <v>193</v>
      </c>
      <c r="C3045" t="s">
        <v>194</v>
      </c>
      <c r="D3045" t="s">
        <v>195</v>
      </c>
      <c r="E3045" s="2" t="s">
        <v>196</v>
      </c>
      <c r="F3045" t="str">
        <f t="shared" si="47"/>
        <v>Citroen C3</v>
      </c>
      <c r="G3045" t="s">
        <v>197</v>
      </c>
      <c r="H3045" s="2" t="s">
        <v>17</v>
      </c>
      <c r="I3045" s="5">
        <v>144084</v>
      </c>
      <c r="J3045" s="2">
        <v>2013</v>
      </c>
      <c r="K3045" s="2">
        <v>50</v>
      </c>
      <c r="L3045" t="s">
        <v>96</v>
      </c>
      <c r="M3045" s="3">
        <v>4700</v>
      </c>
      <c r="N3045" s="2" t="s">
        <v>19</v>
      </c>
    </row>
    <row r="3046" spans="1:14" x14ac:dyDescent="0.25">
      <c r="A3046" t="s">
        <v>12</v>
      </c>
      <c r="B3046" s="1" t="s">
        <v>208</v>
      </c>
      <c r="C3046" t="s">
        <v>209</v>
      </c>
      <c r="D3046" t="s">
        <v>195</v>
      </c>
      <c r="E3046" s="2" t="s">
        <v>196</v>
      </c>
      <c r="F3046" t="str">
        <f t="shared" si="47"/>
        <v>Citroen C3</v>
      </c>
      <c r="G3046"/>
      <c r="H3046" s="2" t="s">
        <v>17</v>
      </c>
      <c r="I3046" s="5">
        <v>146000</v>
      </c>
      <c r="J3046" s="2">
        <v>2015</v>
      </c>
      <c r="K3046" s="2">
        <v>50</v>
      </c>
      <c r="L3046" t="s">
        <v>18</v>
      </c>
      <c r="M3046" s="3">
        <v>7300</v>
      </c>
      <c r="N3046" s="2" t="s">
        <v>19</v>
      </c>
    </row>
    <row r="3047" spans="1:14" x14ac:dyDescent="0.25">
      <c r="A3047" t="s">
        <v>12</v>
      </c>
      <c r="B3047" s="1" t="s">
        <v>11984</v>
      </c>
      <c r="C3047" t="s">
        <v>11985</v>
      </c>
      <c r="D3047" t="s">
        <v>195</v>
      </c>
      <c r="E3047" s="2" t="s">
        <v>196</v>
      </c>
      <c r="F3047" t="str">
        <f t="shared" si="47"/>
        <v>Citroen C3</v>
      </c>
      <c r="G3047" t="s">
        <v>11986</v>
      </c>
      <c r="H3047" s="2" t="s">
        <v>17</v>
      </c>
      <c r="I3047" s="5">
        <v>204000</v>
      </c>
      <c r="J3047" s="2">
        <v>2013</v>
      </c>
      <c r="K3047" s="2">
        <v>55</v>
      </c>
      <c r="L3047" t="s">
        <v>18</v>
      </c>
      <c r="M3047" s="3">
        <v>4100</v>
      </c>
      <c r="N3047" s="2" t="s">
        <v>11968</v>
      </c>
    </row>
    <row r="3048" spans="1:14" x14ac:dyDescent="0.25">
      <c r="A3048" t="s">
        <v>12</v>
      </c>
      <c r="B3048" s="1" t="s">
        <v>9145</v>
      </c>
      <c r="C3048" t="s">
        <v>7370</v>
      </c>
      <c r="D3048" t="s">
        <v>195</v>
      </c>
      <c r="E3048" s="2" t="s">
        <v>196</v>
      </c>
      <c r="F3048" t="str">
        <f t="shared" si="47"/>
        <v>Citroen C3</v>
      </c>
      <c r="G3048" t="s">
        <v>6842</v>
      </c>
      <c r="H3048" s="2" t="s">
        <v>17</v>
      </c>
      <c r="I3048" s="5">
        <v>229000</v>
      </c>
      <c r="J3048" s="2">
        <v>2013</v>
      </c>
      <c r="K3048" s="2">
        <v>50</v>
      </c>
      <c r="L3048" t="s">
        <v>18</v>
      </c>
      <c r="M3048" s="3">
        <v>5590</v>
      </c>
      <c r="N3048" s="2" t="s">
        <v>9116</v>
      </c>
    </row>
    <row r="3049" spans="1:14" x14ac:dyDescent="0.25">
      <c r="A3049" t="s">
        <v>12</v>
      </c>
      <c r="B3049" s="1" t="s">
        <v>4138</v>
      </c>
      <c r="C3049" t="s">
        <v>1042</v>
      </c>
      <c r="D3049" t="s">
        <v>195</v>
      </c>
      <c r="E3049" s="2" t="s">
        <v>196</v>
      </c>
      <c r="F3049" t="str">
        <f t="shared" si="47"/>
        <v>Citroen C3</v>
      </c>
      <c r="G3049"/>
      <c r="H3049" s="2" t="s">
        <v>25179</v>
      </c>
      <c r="I3049" s="5">
        <v>169875</v>
      </c>
      <c r="J3049" s="2">
        <v>2020</v>
      </c>
      <c r="K3049" s="2">
        <v>74</v>
      </c>
      <c r="L3049" t="s">
        <v>18</v>
      </c>
      <c r="M3049" s="3">
        <v>11400</v>
      </c>
      <c r="N3049" s="2" t="s">
        <v>380</v>
      </c>
    </row>
    <row r="3050" spans="1:14" x14ac:dyDescent="0.25">
      <c r="A3050" t="s">
        <v>12</v>
      </c>
      <c r="B3050" s="1" t="s">
        <v>3807</v>
      </c>
      <c r="C3050" t="s">
        <v>1344</v>
      </c>
      <c r="D3050" t="s">
        <v>195</v>
      </c>
      <c r="E3050" s="2" t="s">
        <v>196</v>
      </c>
      <c r="F3050" t="str">
        <f t="shared" si="47"/>
        <v>Citroen C3</v>
      </c>
      <c r="G3050" t="s">
        <v>3789</v>
      </c>
      <c r="H3050" s="2" t="s">
        <v>17</v>
      </c>
      <c r="I3050" s="5">
        <v>129000</v>
      </c>
      <c r="J3050" s="2">
        <v>2019</v>
      </c>
      <c r="K3050" s="2">
        <v>75</v>
      </c>
      <c r="L3050" t="s">
        <v>18</v>
      </c>
      <c r="M3050" s="3">
        <v>10800</v>
      </c>
      <c r="N3050" s="2" t="s">
        <v>3742</v>
      </c>
    </row>
    <row r="3051" spans="1:14" x14ac:dyDescent="0.25">
      <c r="A3051" t="s">
        <v>12</v>
      </c>
      <c r="B3051" s="1" t="s">
        <v>15234</v>
      </c>
      <c r="C3051" t="s">
        <v>15226</v>
      </c>
      <c r="D3051" t="s">
        <v>195</v>
      </c>
      <c r="E3051" s="2" t="s">
        <v>196</v>
      </c>
      <c r="F3051" t="str">
        <f t="shared" si="47"/>
        <v>Citroen C3</v>
      </c>
      <c r="G3051" t="s">
        <v>15235</v>
      </c>
      <c r="H3051" s="2" t="s">
        <v>17</v>
      </c>
      <c r="I3051" s="5">
        <v>173900</v>
      </c>
      <c r="J3051" s="2">
        <v>2018</v>
      </c>
      <c r="K3051" s="2">
        <v>75</v>
      </c>
      <c r="L3051" t="s">
        <v>917</v>
      </c>
      <c r="M3051" s="3">
        <v>10634</v>
      </c>
      <c r="N3051" s="2" t="s">
        <v>15221</v>
      </c>
    </row>
    <row r="3052" spans="1:14" x14ac:dyDescent="0.25">
      <c r="A3052" t="s">
        <v>12</v>
      </c>
      <c r="B3052" s="1" t="s">
        <v>8912</v>
      </c>
      <c r="C3052" t="s">
        <v>8913</v>
      </c>
      <c r="D3052" t="s">
        <v>195</v>
      </c>
      <c r="E3052" s="2" t="s">
        <v>196</v>
      </c>
      <c r="F3052" t="str">
        <f t="shared" si="47"/>
        <v>Citroen C3</v>
      </c>
      <c r="G3052" t="s">
        <v>8914</v>
      </c>
      <c r="H3052" s="2" t="s">
        <v>17</v>
      </c>
      <c r="I3052" s="5">
        <v>190000</v>
      </c>
      <c r="J3052" s="2">
        <v>2016</v>
      </c>
      <c r="K3052" s="2">
        <v>55</v>
      </c>
      <c r="L3052" t="s">
        <v>722</v>
      </c>
      <c r="M3052" s="3">
        <v>6500</v>
      </c>
      <c r="N3052" s="2" t="s">
        <v>8823</v>
      </c>
    </row>
    <row r="3053" spans="1:14" x14ac:dyDescent="0.25">
      <c r="A3053" t="s">
        <v>12</v>
      </c>
      <c r="B3053" s="1" t="s">
        <v>555</v>
      </c>
      <c r="C3053" t="s">
        <v>556</v>
      </c>
      <c r="D3053" t="s">
        <v>195</v>
      </c>
      <c r="E3053" s="2" t="s">
        <v>196</v>
      </c>
      <c r="F3053" t="str">
        <f t="shared" si="47"/>
        <v>Citroen C3</v>
      </c>
      <c r="G3053" t="s">
        <v>557</v>
      </c>
      <c r="H3053" s="2" t="s">
        <v>17</v>
      </c>
      <c r="I3053" s="5">
        <v>128000</v>
      </c>
      <c r="J3053" s="2">
        <v>2016</v>
      </c>
      <c r="K3053" s="2">
        <v>73</v>
      </c>
      <c r="L3053" t="s">
        <v>18</v>
      </c>
      <c r="M3053" s="3">
        <v>7000</v>
      </c>
      <c r="N3053" s="2" t="s">
        <v>380</v>
      </c>
    </row>
    <row r="3054" spans="1:14" x14ac:dyDescent="0.25">
      <c r="A3054" t="s">
        <v>12</v>
      </c>
      <c r="B3054" s="1" t="s">
        <v>5645</v>
      </c>
      <c r="C3054" t="s">
        <v>5646</v>
      </c>
      <c r="D3054" t="s">
        <v>195</v>
      </c>
      <c r="E3054" s="2" t="s">
        <v>196</v>
      </c>
      <c r="F3054" t="str">
        <f t="shared" si="47"/>
        <v>Citroen C3</v>
      </c>
      <c r="G3054" t="s">
        <v>1924</v>
      </c>
      <c r="H3054" s="2" t="s">
        <v>17</v>
      </c>
      <c r="I3054" s="5">
        <v>136000</v>
      </c>
      <c r="J3054" s="2">
        <v>2016</v>
      </c>
      <c r="K3054" s="2">
        <v>55</v>
      </c>
      <c r="L3054" t="s">
        <v>18</v>
      </c>
      <c r="M3054" s="3">
        <v>6500</v>
      </c>
      <c r="N3054" s="2" t="s">
        <v>5614</v>
      </c>
    </row>
    <row r="3055" spans="1:14" x14ac:dyDescent="0.25">
      <c r="A3055" t="s">
        <v>12</v>
      </c>
      <c r="B3055" s="1" t="s">
        <v>7613</v>
      </c>
      <c r="C3055" t="s">
        <v>7614</v>
      </c>
      <c r="D3055" t="s">
        <v>195</v>
      </c>
      <c r="E3055" s="2" t="s">
        <v>196</v>
      </c>
      <c r="F3055" t="str">
        <f t="shared" si="47"/>
        <v>Citroen C3</v>
      </c>
      <c r="G3055" t="s">
        <v>7615</v>
      </c>
      <c r="H3055" s="2" t="s">
        <v>17</v>
      </c>
      <c r="I3055" s="5">
        <v>148000</v>
      </c>
      <c r="J3055" s="2">
        <v>2015</v>
      </c>
      <c r="K3055" s="2">
        <v>55</v>
      </c>
      <c r="L3055" t="s">
        <v>18</v>
      </c>
      <c r="M3055" s="3">
        <v>6399</v>
      </c>
      <c r="N3055" s="2" t="s">
        <v>7538</v>
      </c>
    </row>
    <row r="3056" spans="1:14" x14ac:dyDescent="0.25">
      <c r="A3056" t="s">
        <v>12</v>
      </c>
      <c r="B3056" s="1" t="s">
        <v>1608</v>
      </c>
      <c r="C3056" t="s">
        <v>1344</v>
      </c>
      <c r="D3056" t="s">
        <v>195</v>
      </c>
      <c r="E3056" s="2" t="s">
        <v>196</v>
      </c>
      <c r="F3056" t="str">
        <f t="shared" si="47"/>
        <v>Citroen C3</v>
      </c>
      <c r="G3056" t="s">
        <v>1609</v>
      </c>
      <c r="H3056" s="2" t="s">
        <v>17</v>
      </c>
      <c r="I3056" s="5">
        <v>52000</v>
      </c>
      <c r="J3056" s="2">
        <v>2018</v>
      </c>
      <c r="K3056" s="2">
        <v>55</v>
      </c>
      <c r="L3056" t="s">
        <v>18</v>
      </c>
      <c r="M3056" s="3">
        <v>11490</v>
      </c>
      <c r="N3056" s="2" t="s">
        <v>1506</v>
      </c>
    </row>
    <row r="3057" spans="1:14" x14ac:dyDescent="0.25">
      <c r="A3057" t="s">
        <v>12</v>
      </c>
      <c r="B3057" s="1" t="s">
        <v>15644</v>
      </c>
      <c r="C3057" t="s">
        <v>1051</v>
      </c>
      <c r="D3057" t="s">
        <v>195</v>
      </c>
      <c r="E3057" s="2" t="s">
        <v>196</v>
      </c>
      <c r="F3057" t="str">
        <f t="shared" si="47"/>
        <v>Citroen C3</v>
      </c>
      <c r="G3057"/>
      <c r="H3057" s="2" t="s">
        <v>25179</v>
      </c>
      <c r="I3057" s="5">
        <v>104840</v>
      </c>
      <c r="J3057" s="2">
        <v>2018</v>
      </c>
      <c r="K3057" s="2">
        <v>55</v>
      </c>
      <c r="M3057" s="3">
        <v>11200</v>
      </c>
      <c r="N3057" s="2" t="s">
        <v>19</v>
      </c>
    </row>
    <row r="3058" spans="1:14" x14ac:dyDescent="0.25">
      <c r="A3058" t="s">
        <v>12</v>
      </c>
      <c r="B3058" s="1" t="s">
        <v>6423</v>
      </c>
      <c r="C3058" t="s">
        <v>5370</v>
      </c>
      <c r="D3058" t="s">
        <v>195</v>
      </c>
      <c r="E3058" s="2" t="s">
        <v>196</v>
      </c>
      <c r="F3058" t="str">
        <f t="shared" si="47"/>
        <v>Citroen C3</v>
      </c>
      <c r="G3058" t="s">
        <v>192</v>
      </c>
      <c r="H3058" s="2" t="s">
        <v>17</v>
      </c>
      <c r="I3058" s="5">
        <v>132347</v>
      </c>
      <c r="J3058" s="2">
        <v>2017</v>
      </c>
      <c r="K3058" s="2">
        <v>73</v>
      </c>
      <c r="L3058" t="s">
        <v>60</v>
      </c>
      <c r="M3058" s="3">
        <v>11799</v>
      </c>
      <c r="N3058" s="2" t="s">
        <v>6158</v>
      </c>
    </row>
    <row r="3059" spans="1:14" x14ac:dyDescent="0.25">
      <c r="A3059" t="s">
        <v>12</v>
      </c>
      <c r="B3059" s="1" t="s">
        <v>9458</v>
      </c>
      <c r="C3059" t="s">
        <v>9459</v>
      </c>
      <c r="D3059" t="s">
        <v>195</v>
      </c>
      <c r="E3059" s="2" t="s">
        <v>196</v>
      </c>
      <c r="F3059" t="str">
        <f t="shared" si="47"/>
        <v>Citroen C3</v>
      </c>
      <c r="G3059" t="s">
        <v>9460</v>
      </c>
      <c r="H3059" s="2" t="s">
        <v>17</v>
      </c>
      <c r="I3059" s="5">
        <v>40000</v>
      </c>
      <c r="J3059" s="2">
        <v>2017</v>
      </c>
      <c r="L3059" t="s">
        <v>18</v>
      </c>
      <c r="M3059" s="3">
        <v>12999</v>
      </c>
      <c r="N3059" s="2" t="s">
        <v>9190</v>
      </c>
    </row>
    <row r="3060" spans="1:14" x14ac:dyDescent="0.25">
      <c r="A3060" t="s">
        <v>12</v>
      </c>
      <c r="B3060" s="1" t="s">
        <v>9915</v>
      </c>
      <c r="C3060" t="s">
        <v>5370</v>
      </c>
      <c r="D3060" t="s">
        <v>195</v>
      </c>
      <c r="E3060" s="2" t="s">
        <v>196</v>
      </c>
      <c r="F3060" t="str">
        <f t="shared" si="47"/>
        <v>Citroen C3</v>
      </c>
      <c r="G3060" t="s">
        <v>834</v>
      </c>
      <c r="H3060" s="2" t="s">
        <v>17</v>
      </c>
      <c r="I3060" s="5">
        <v>135101</v>
      </c>
      <c r="J3060" s="2">
        <v>2018</v>
      </c>
      <c r="K3060" s="2">
        <v>55</v>
      </c>
      <c r="L3060" t="s">
        <v>18</v>
      </c>
      <c r="M3060" s="3">
        <v>10999</v>
      </c>
      <c r="N3060" s="2" t="s">
        <v>2568</v>
      </c>
    </row>
    <row r="3061" spans="1:14" x14ac:dyDescent="0.25">
      <c r="A3061" t="s">
        <v>12</v>
      </c>
      <c r="B3061" s="1" t="s">
        <v>6412</v>
      </c>
      <c r="C3061" t="s">
        <v>6413</v>
      </c>
      <c r="D3061" t="s">
        <v>195</v>
      </c>
      <c r="E3061" s="2" t="s">
        <v>196</v>
      </c>
      <c r="F3061" t="str">
        <f t="shared" si="47"/>
        <v>Citroen C3</v>
      </c>
      <c r="G3061" t="s">
        <v>6403</v>
      </c>
      <c r="H3061" s="2" t="s">
        <v>17</v>
      </c>
      <c r="I3061" s="5">
        <v>53700</v>
      </c>
      <c r="J3061" s="2">
        <v>2018</v>
      </c>
      <c r="K3061" s="2">
        <v>55</v>
      </c>
      <c r="L3061" t="s">
        <v>18</v>
      </c>
      <c r="M3061" s="3">
        <v>12500</v>
      </c>
      <c r="N3061" s="2" t="s">
        <v>5996</v>
      </c>
    </row>
    <row r="3062" spans="1:14" x14ac:dyDescent="0.25">
      <c r="A3062" t="s">
        <v>12</v>
      </c>
      <c r="B3062" s="1" t="s">
        <v>9922</v>
      </c>
      <c r="C3062" t="s">
        <v>62</v>
      </c>
      <c r="D3062" t="s">
        <v>195</v>
      </c>
      <c r="E3062" s="2" t="s">
        <v>196</v>
      </c>
      <c r="F3062" t="str">
        <f t="shared" si="47"/>
        <v>Citroen C3</v>
      </c>
      <c r="G3062" t="s">
        <v>9918</v>
      </c>
      <c r="H3062" s="2" t="s">
        <v>17</v>
      </c>
      <c r="I3062" s="5">
        <v>145425</v>
      </c>
      <c r="J3062" s="2">
        <v>2020</v>
      </c>
      <c r="K3062" s="2">
        <v>88</v>
      </c>
      <c r="L3062" t="s">
        <v>18</v>
      </c>
      <c r="M3062" s="3">
        <v>18990</v>
      </c>
      <c r="N3062" s="2" t="s">
        <v>2568</v>
      </c>
    </row>
    <row r="3063" spans="1:14" x14ac:dyDescent="0.25">
      <c r="A3063" t="s">
        <v>12</v>
      </c>
      <c r="B3063" s="1" t="s">
        <v>9917</v>
      </c>
      <c r="C3063" t="s">
        <v>62</v>
      </c>
      <c r="D3063" t="s">
        <v>195</v>
      </c>
      <c r="E3063" s="2" t="s">
        <v>196</v>
      </c>
      <c r="F3063" t="str">
        <f t="shared" si="47"/>
        <v>Citroen C3</v>
      </c>
      <c r="G3063" t="s">
        <v>9918</v>
      </c>
      <c r="H3063" s="2" t="s">
        <v>17</v>
      </c>
      <c r="I3063" s="5">
        <v>125767</v>
      </c>
      <c r="J3063" s="2">
        <v>2018</v>
      </c>
      <c r="K3063" s="2">
        <v>75</v>
      </c>
      <c r="L3063" t="s">
        <v>18</v>
      </c>
      <c r="M3063" s="3">
        <v>16990</v>
      </c>
      <c r="N3063" s="2" t="s">
        <v>2568</v>
      </c>
    </row>
    <row r="3064" spans="1:14" x14ac:dyDescent="0.25">
      <c r="A3064" t="s">
        <v>12</v>
      </c>
      <c r="B3064" s="1" t="s">
        <v>10591</v>
      </c>
      <c r="C3064" t="s">
        <v>1051</v>
      </c>
      <c r="D3064" t="s">
        <v>195</v>
      </c>
      <c r="E3064" s="62" t="s">
        <v>196</v>
      </c>
      <c r="F3064" t="str">
        <f t="shared" si="47"/>
        <v>Citroen C3</v>
      </c>
      <c r="H3064" s="2" t="s">
        <v>25179</v>
      </c>
      <c r="I3064" s="5">
        <v>93808</v>
      </c>
      <c r="J3064" s="2">
        <v>2019</v>
      </c>
      <c r="K3064" s="2">
        <v>75</v>
      </c>
      <c r="M3064" s="3">
        <v>15700</v>
      </c>
      <c r="N3064" s="2" t="s">
        <v>19</v>
      </c>
    </row>
    <row r="3065" spans="1:14" x14ac:dyDescent="0.25">
      <c r="A3065" t="s">
        <v>12</v>
      </c>
      <c r="B3065" s="1" t="s">
        <v>12064</v>
      </c>
      <c r="C3065" t="s">
        <v>12065</v>
      </c>
      <c r="D3065" t="s">
        <v>195</v>
      </c>
      <c r="E3065" s="2" t="s">
        <v>196</v>
      </c>
      <c r="F3065" t="str">
        <f t="shared" si="47"/>
        <v>Citroen C3</v>
      </c>
      <c r="G3065" t="s">
        <v>12066</v>
      </c>
      <c r="H3065" s="2" t="s">
        <v>36</v>
      </c>
      <c r="I3065" s="5">
        <v>113000</v>
      </c>
      <c r="J3065" s="2">
        <v>2018</v>
      </c>
      <c r="K3065" s="2">
        <v>50</v>
      </c>
      <c r="L3065" t="s">
        <v>18</v>
      </c>
      <c r="M3065" s="3">
        <v>10300</v>
      </c>
      <c r="N3065" s="2" t="s">
        <v>12062</v>
      </c>
    </row>
    <row r="3066" spans="1:14" x14ac:dyDescent="0.25">
      <c r="A3066" t="s">
        <v>12</v>
      </c>
      <c r="B3066" s="1" t="s">
        <v>9568</v>
      </c>
      <c r="C3066" t="s">
        <v>9569</v>
      </c>
      <c r="D3066" t="s">
        <v>195</v>
      </c>
      <c r="E3066" s="2" t="s">
        <v>196</v>
      </c>
      <c r="F3066" t="str">
        <f t="shared" si="47"/>
        <v>Citroen C3</v>
      </c>
      <c r="G3066" t="s">
        <v>9570</v>
      </c>
      <c r="H3066" s="2" t="s">
        <v>17</v>
      </c>
      <c r="I3066" s="5">
        <v>95000</v>
      </c>
      <c r="J3066" s="2">
        <v>2018</v>
      </c>
      <c r="K3066" s="2">
        <v>88</v>
      </c>
      <c r="L3066" t="s">
        <v>18</v>
      </c>
      <c r="M3066" s="3">
        <v>15000</v>
      </c>
      <c r="N3066" s="2" t="s">
        <v>9526</v>
      </c>
    </row>
    <row r="3067" spans="1:14" x14ac:dyDescent="0.25">
      <c r="A3067" t="s">
        <v>12</v>
      </c>
      <c r="B3067" s="1" t="s">
        <v>3790</v>
      </c>
      <c r="C3067" t="s">
        <v>2747</v>
      </c>
      <c r="D3067" t="s">
        <v>195</v>
      </c>
      <c r="E3067" s="2" t="s">
        <v>196</v>
      </c>
      <c r="F3067" t="str">
        <f t="shared" si="47"/>
        <v>Citroen C3</v>
      </c>
      <c r="G3067" t="s">
        <v>3791</v>
      </c>
      <c r="H3067" s="2" t="s">
        <v>17</v>
      </c>
      <c r="I3067" s="5">
        <v>14000</v>
      </c>
      <c r="J3067" s="2">
        <v>2022</v>
      </c>
      <c r="L3067" t="s">
        <v>18</v>
      </c>
      <c r="M3067" s="3">
        <v>10800</v>
      </c>
      <c r="N3067" s="2" t="s">
        <v>3742</v>
      </c>
    </row>
    <row r="3068" spans="1:14" x14ac:dyDescent="0.25">
      <c r="A3068" t="s">
        <v>12</v>
      </c>
      <c r="B3068" s="1" t="s">
        <v>6329</v>
      </c>
      <c r="C3068" t="s">
        <v>1195</v>
      </c>
      <c r="D3068" t="s">
        <v>195</v>
      </c>
      <c r="E3068" s="2" t="s">
        <v>6330</v>
      </c>
      <c r="F3068" t="str">
        <f t="shared" si="47"/>
        <v>Citroen C3 Picasso</v>
      </c>
      <c r="G3068" t="s">
        <v>2039</v>
      </c>
      <c r="H3068" s="2" t="s">
        <v>17</v>
      </c>
      <c r="I3068" s="5">
        <v>189513</v>
      </c>
      <c r="J3068" s="2">
        <v>2015</v>
      </c>
      <c r="K3068" s="2">
        <v>68</v>
      </c>
      <c r="L3068" t="s">
        <v>18</v>
      </c>
      <c r="M3068" s="3">
        <v>7795</v>
      </c>
      <c r="N3068" s="2" t="s">
        <v>6242</v>
      </c>
    </row>
    <row r="3069" spans="1:14" x14ac:dyDescent="0.25">
      <c r="A3069" t="s">
        <v>12</v>
      </c>
      <c r="B3069" s="1" t="s">
        <v>1520</v>
      </c>
      <c r="C3069" t="s">
        <v>1521</v>
      </c>
      <c r="D3069" t="s">
        <v>195</v>
      </c>
      <c r="E3069" s="2" t="s">
        <v>196</v>
      </c>
      <c r="F3069" t="str">
        <f t="shared" si="47"/>
        <v>Citroen C3</v>
      </c>
      <c r="G3069" t="s">
        <v>1522</v>
      </c>
      <c r="H3069" s="2" t="s">
        <v>36</v>
      </c>
      <c r="I3069" s="5">
        <v>24000</v>
      </c>
      <c r="J3069" s="2">
        <v>2021</v>
      </c>
      <c r="K3069" s="2">
        <v>60</v>
      </c>
      <c r="L3069" t="s">
        <v>1523</v>
      </c>
      <c r="M3069" s="3">
        <v>15500</v>
      </c>
      <c r="N3069" s="2" t="s">
        <v>1506</v>
      </c>
    </row>
    <row r="3070" spans="1:14" x14ac:dyDescent="0.25">
      <c r="A3070" t="s">
        <v>12</v>
      </c>
      <c r="B3070" s="1" t="s">
        <v>1462</v>
      </c>
      <c r="C3070" t="s">
        <v>1463</v>
      </c>
      <c r="D3070" t="s">
        <v>195</v>
      </c>
      <c r="E3070" s="2" t="s">
        <v>1464</v>
      </c>
      <c r="F3070" t="str">
        <f t="shared" si="47"/>
        <v>Citroen C4</v>
      </c>
      <c r="G3070" t="s">
        <v>1465</v>
      </c>
      <c r="H3070" s="2" t="s">
        <v>36</v>
      </c>
      <c r="I3070" s="5">
        <v>4965</v>
      </c>
      <c r="J3070" s="2">
        <v>2022</v>
      </c>
      <c r="K3070" s="2">
        <v>96</v>
      </c>
      <c r="L3070" t="s">
        <v>82</v>
      </c>
      <c r="M3070" s="3">
        <v>26100</v>
      </c>
      <c r="N3070" s="2" t="s">
        <v>1276</v>
      </c>
    </row>
    <row r="3071" spans="1:14" x14ac:dyDescent="0.25">
      <c r="A3071" t="s">
        <v>12</v>
      </c>
      <c r="B3071" s="1" t="s">
        <v>11445</v>
      </c>
      <c r="C3071" t="s">
        <v>11446</v>
      </c>
      <c r="D3071" t="s">
        <v>195</v>
      </c>
      <c r="E3071" s="2" t="s">
        <v>1464</v>
      </c>
      <c r="F3071" t="str">
        <f t="shared" si="47"/>
        <v>Citroen C4</v>
      </c>
      <c r="G3071" t="s">
        <v>107</v>
      </c>
      <c r="H3071" s="2" t="s">
        <v>17</v>
      </c>
      <c r="I3071" s="5">
        <v>195000</v>
      </c>
      <c r="J3071" s="2">
        <v>2015</v>
      </c>
      <c r="K3071" s="2">
        <v>73</v>
      </c>
      <c r="L3071" t="s">
        <v>18</v>
      </c>
      <c r="M3071" s="3">
        <v>8300</v>
      </c>
      <c r="N3071" s="2" t="s">
        <v>11428</v>
      </c>
    </row>
    <row r="3072" spans="1:14" x14ac:dyDescent="0.25">
      <c r="A3072" t="s">
        <v>12</v>
      </c>
      <c r="B3072" s="1" t="s">
        <v>8274</v>
      </c>
      <c r="C3072" t="s">
        <v>8275</v>
      </c>
      <c r="D3072" t="s">
        <v>195</v>
      </c>
      <c r="E3072" s="2" t="s">
        <v>1464</v>
      </c>
      <c r="F3072" t="str">
        <f t="shared" si="47"/>
        <v>Citroen C4</v>
      </c>
      <c r="G3072" t="s">
        <v>107</v>
      </c>
      <c r="H3072" s="2" t="s">
        <v>17</v>
      </c>
      <c r="I3072" s="5">
        <v>135000</v>
      </c>
      <c r="J3072" s="2">
        <v>2018</v>
      </c>
      <c r="K3072" s="2">
        <v>88</v>
      </c>
      <c r="L3072" t="s">
        <v>30</v>
      </c>
      <c r="M3072" s="3">
        <v>12300</v>
      </c>
      <c r="N3072" s="2" t="s">
        <v>8276</v>
      </c>
    </row>
    <row r="3073" spans="1:14" x14ac:dyDescent="0.25">
      <c r="A3073" t="s">
        <v>12</v>
      </c>
      <c r="B3073" s="1" t="s">
        <v>3242</v>
      </c>
      <c r="C3073" t="s">
        <v>3243</v>
      </c>
      <c r="D3073" t="s">
        <v>195</v>
      </c>
      <c r="E3073" s="2" t="s">
        <v>1464</v>
      </c>
      <c r="F3073" t="str">
        <f t="shared" si="47"/>
        <v>Citroen C4</v>
      </c>
      <c r="G3073" t="s">
        <v>3244</v>
      </c>
      <c r="H3073" s="2" t="s">
        <v>17</v>
      </c>
      <c r="I3073" s="5">
        <v>86000</v>
      </c>
      <c r="J3073" s="2">
        <v>2017</v>
      </c>
      <c r="K3073" s="2">
        <v>73</v>
      </c>
      <c r="M3073" s="3">
        <v>10500</v>
      </c>
      <c r="N3073" s="2" t="s">
        <v>3059</v>
      </c>
    </row>
    <row r="3074" spans="1:14" x14ac:dyDescent="0.25">
      <c r="A3074" t="s">
        <v>12</v>
      </c>
      <c r="B3074" s="1" t="s">
        <v>13801</v>
      </c>
      <c r="C3074" t="s">
        <v>1344</v>
      </c>
      <c r="D3074" t="s">
        <v>195</v>
      </c>
      <c r="E3074" s="2" t="s">
        <v>1464</v>
      </c>
      <c r="F3074" t="str">
        <f t="shared" si="47"/>
        <v>Citroen C4</v>
      </c>
      <c r="G3074" t="s">
        <v>1609</v>
      </c>
      <c r="H3074" s="2" t="s">
        <v>17</v>
      </c>
      <c r="I3074" s="5">
        <v>155000</v>
      </c>
      <c r="J3074" s="2">
        <v>2018</v>
      </c>
      <c r="K3074" s="2">
        <v>88</v>
      </c>
      <c r="L3074" t="s">
        <v>18</v>
      </c>
      <c r="M3074" s="3">
        <v>12990</v>
      </c>
      <c r="N3074" s="2" t="s">
        <v>13796</v>
      </c>
    </row>
    <row r="3075" spans="1:14" x14ac:dyDescent="0.25">
      <c r="A3075" t="s">
        <v>12</v>
      </c>
      <c r="B3075" s="1" t="s">
        <v>8609</v>
      </c>
      <c r="C3075" t="s">
        <v>62</v>
      </c>
      <c r="D3075" t="s">
        <v>195</v>
      </c>
      <c r="E3075" s="2" t="s">
        <v>1464</v>
      </c>
      <c r="F3075" t="str">
        <f t="shared" ref="F3075:F3138" si="48">D3075&amp; " " &amp; E3075</f>
        <v>Citroen C4</v>
      </c>
      <c r="G3075" t="s">
        <v>192</v>
      </c>
      <c r="H3075" s="2" t="s">
        <v>17</v>
      </c>
      <c r="I3075" s="5">
        <v>104841</v>
      </c>
      <c r="J3075" s="2">
        <v>2018</v>
      </c>
      <c r="K3075" s="2">
        <v>88</v>
      </c>
      <c r="L3075" t="s">
        <v>45</v>
      </c>
      <c r="M3075" s="3">
        <v>15990</v>
      </c>
      <c r="N3075" s="2" t="s">
        <v>7131</v>
      </c>
    </row>
    <row r="3076" spans="1:14" x14ac:dyDescent="0.25">
      <c r="A3076" t="s">
        <v>12</v>
      </c>
      <c r="B3076" s="1" t="s">
        <v>7189</v>
      </c>
      <c r="C3076" t="s">
        <v>62</v>
      </c>
      <c r="D3076" t="s">
        <v>195</v>
      </c>
      <c r="E3076" s="2" t="s">
        <v>1464</v>
      </c>
      <c r="F3076" t="str">
        <f t="shared" si="48"/>
        <v>Citroen C4</v>
      </c>
      <c r="G3076" t="s">
        <v>192</v>
      </c>
      <c r="H3076" s="2" t="s">
        <v>17</v>
      </c>
      <c r="I3076" s="5">
        <v>102472</v>
      </c>
      <c r="J3076" s="2">
        <v>2018</v>
      </c>
      <c r="K3076" s="2">
        <v>88</v>
      </c>
      <c r="L3076" t="s">
        <v>18</v>
      </c>
      <c r="M3076" s="3">
        <v>15990</v>
      </c>
      <c r="N3076" s="2" t="s">
        <v>7131</v>
      </c>
    </row>
    <row r="3077" spans="1:14" x14ac:dyDescent="0.25">
      <c r="A3077" t="s">
        <v>12</v>
      </c>
      <c r="B3077" s="1" t="s">
        <v>15597</v>
      </c>
      <c r="C3077" t="s">
        <v>15598</v>
      </c>
      <c r="D3077" t="s">
        <v>195</v>
      </c>
      <c r="E3077" s="2" t="s">
        <v>1464</v>
      </c>
      <c r="F3077" t="str">
        <f t="shared" si="48"/>
        <v>Citroen C4</v>
      </c>
      <c r="G3077" t="s">
        <v>834</v>
      </c>
      <c r="H3077" s="2" t="s">
        <v>17</v>
      </c>
      <c r="I3077" s="5">
        <v>162000</v>
      </c>
      <c r="J3077" s="2">
        <v>2015</v>
      </c>
      <c r="K3077" s="2">
        <v>68</v>
      </c>
      <c r="L3077" t="s">
        <v>25</v>
      </c>
      <c r="M3077" s="3">
        <v>9300</v>
      </c>
      <c r="N3077" s="2" t="s">
        <v>15599</v>
      </c>
    </row>
    <row r="3078" spans="1:14" x14ac:dyDescent="0.25">
      <c r="A3078" t="s">
        <v>12</v>
      </c>
      <c r="B3078" s="1" t="s">
        <v>7191</v>
      </c>
      <c r="C3078" t="s">
        <v>7192</v>
      </c>
      <c r="D3078" t="s">
        <v>195</v>
      </c>
      <c r="E3078" s="2" t="s">
        <v>1464</v>
      </c>
      <c r="F3078" t="str">
        <f t="shared" si="48"/>
        <v>Citroen C4</v>
      </c>
      <c r="G3078" t="s">
        <v>834</v>
      </c>
      <c r="H3078" s="2" t="s">
        <v>17</v>
      </c>
      <c r="I3078" s="5">
        <v>211000</v>
      </c>
      <c r="J3078" s="2">
        <v>2014</v>
      </c>
      <c r="K3078" s="2">
        <v>68</v>
      </c>
      <c r="L3078" t="s">
        <v>18</v>
      </c>
      <c r="M3078" s="3">
        <v>7000</v>
      </c>
      <c r="N3078" s="2" t="s">
        <v>7131</v>
      </c>
    </row>
    <row r="3079" spans="1:14" x14ac:dyDescent="0.25">
      <c r="A3079" t="s">
        <v>12</v>
      </c>
      <c r="B3079" s="1" t="s">
        <v>5722</v>
      </c>
      <c r="C3079" t="s">
        <v>5723</v>
      </c>
      <c r="D3079" t="s">
        <v>195</v>
      </c>
      <c r="E3079" s="2" t="s">
        <v>1464</v>
      </c>
      <c r="F3079" t="str">
        <f t="shared" si="48"/>
        <v>Citroen C4</v>
      </c>
      <c r="G3079" t="s">
        <v>1387</v>
      </c>
      <c r="H3079" s="2" t="s">
        <v>17</v>
      </c>
      <c r="I3079" s="5">
        <v>130000</v>
      </c>
      <c r="J3079" s="2">
        <v>2015</v>
      </c>
      <c r="K3079" s="2">
        <v>80</v>
      </c>
      <c r="L3079" t="s">
        <v>18</v>
      </c>
      <c r="M3079" s="3">
        <v>7500</v>
      </c>
      <c r="N3079" s="2" t="s">
        <v>5708</v>
      </c>
    </row>
    <row r="3080" spans="1:14" x14ac:dyDescent="0.25">
      <c r="A3080" t="s">
        <v>12</v>
      </c>
      <c r="B3080" s="1" t="s">
        <v>5238</v>
      </c>
      <c r="C3080" t="s">
        <v>4835</v>
      </c>
      <c r="D3080" t="s">
        <v>195</v>
      </c>
      <c r="E3080" s="2" t="s">
        <v>1464</v>
      </c>
      <c r="F3080" t="str">
        <f t="shared" si="48"/>
        <v>Citroen C4</v>
      </c>
      <c r="G3080" t="s">
        <v>1950</v>
      </c>
      <c r="H3080" s="2" t="s">
        <v>17</v>
      </c>
      <c r="I3080" s="5">
        <v>137000</v>
      </c>
      <c r="J3080" s="2">
        <v>2018</v>
      </c>
      <c r="K3080" s="2">
        <v>73</v>
      </c>
      <c r="L3080" t="s">
        <v>18</v>
      </c>
      <c r="M3080" s="3">
        <v>11900</v>
      </c>
      <c r="N3080" s="2" t="s">
        <v>2091</v>
      </c>
    </row>
    <row r="3081" spans="1:14" x14ac:dyDescent="0.25">
      <c r="A3081" t="s">
        <v>12</v>
      </c>
      <c r="B3081" s="1" t="s">
        <v>3123</v>
      </c>
      <c r="C3081" t="s">
        <v>3124</v>
      </c>
      <c r="D3081" t="s">
        <v>195</v>
      </c>
      <c r="E3081" s="2" t="s">
        <v>1464</v>
      </c>
      <c r="F3081" t="str">
        <f t="shared" si="48"/>
        <v>Citroen C4</v>
      </c>
      <c r="G3081" t="s">
        <v>834</v>
      </c>
      <c r="H3081" s="2" t="s">
        <v>17</v>
      </c>
      <c r="I3081" s="5">
        <v>130000</v>
      </c>
      <c r="J3081" s="2">
        <v>2016</v>
      </c>
      <c r="K3081" s="2">
        <v>73</v>
      </c>
      <c r="L3081" t="s">
        <v>54</v>
      </c>
      <c r="M3081" s="3">
        <v>9500</v>
      </c>
      <c r="N3081" s="2" t="s">
        <v>3059</v>
      </c>
    </row>
    <row r="3082" spans="1:14" x14ac:dyDescent="0.25">
      <c r="A3082" t="s">
        <v>12</v>
      </c>
      <c r="B3082" s="1" t="s">
        <v>11034</v>
      </c>
      <c r="C3082" t="s">
        <v>11035</v>
      </c>
      <c r="D3082" t="s">
        <v>195</v>
      </c>
      <c r="E3082" s="2" t="s">
        <v>1464</v>
      </c>
      <c r="F3082" t="str">
        <f t="shared" si="48"/>
        <v>Citroen C4</v>
      </c>
      <c r="G3082" t="s">
        <v>1387</v>
      </c>
      <c r="H3082" s="2" t="s">
        <v>17</v>
      </c>
      <c r="I3082" s="5">
        <v>139000</v>
      </c>
      <c r="J3082" s="2">
        <v>2018</v>
      </c>
      <c r="K3082" s="2">
        <v>88</v>
      </c>
      <c r="L3082" t="s">
        <v>45</v>
      </c>
      <c r="M3082" s="3">
        <v>12150</v>
      </c>
      <c r="N3082" s="2" t="s">
        <v>10973</v>
      </c>
    </row>
    <row r="3083" spans="1:14" x14ac:dyDescent="0.25">
      <c r="A3083" t="s">
        <v>12</v>
      </c>
      <c r="B3083" s="1" t="s">
        <v>14547</v>
      </c>
      <c r="C3083" t="s">
        <v>14548</v>
      </c>
      <c r="D3083" t="s">
        <v>195</v>
      </c>
      <c r="E3083" s="2" t="s">
        <v>1464</v>
      </c>
      <c r="F3083" t="str">
        <f t="shared" si="48"/>
        <v>Citroen C4</v>
      </c>
      <c r="G3083" t="s">
        <v>14549</v>
      </c>
      <c r="H3083" s="2" t="s">
        <v>17</v>
      </c>
      <c r="I3083" s="5">
        <v>163000</v>
      </c>
      <c r="J3083" s="2">
        <v>2014</v>
      </c>
      <c r="K3083" s="2">
        <v>66</v>
      </c>
      <c r="L3083" t="s">
        <v>18</v>
      </c>
      <c r="M3083" s="3">
        <v>6600</v>
      </c>
      <c r="N3083" s="2" t="s">
        <v>14539</v>
      </c>
    </row>
    <row r="3084" spans="1:14" x14ac:dyDescent="0.25">
      <c r="A3084" t="s">
        <v>12</v>
      </c>
      <c r="B3084" s="1" t="s">
        <v>1742</v>
      </c>
      <c r="C3084" t="s">
        <v>1743</v>
      </c>
      <c r="D3084" t="s">
        <v>195</v>
      </c>
      <c r="E3084" s="2" t="s">
        <v>1464</v>
      </c>
      <c r="F3084" t="str">
        <f t="shared" si="48"/>
        <v>Citroen C4</v>
      </c>
      <c r="G3084" t="s">
        <v>1744</v>
      </c>
      <c r="H3084" s="2" t="s">
        <v>17</v>
      </c>
      <c r="I3084" s="5">
        <v>193000</v>
      </c>
      <c r="J3084" s="2">
        <v>2016</v>
      </c>
      <c r="L3084" t="s">
        <v>18</v>
      </c>
      <c r="M3084" s="3">
        <v>7500</v>
      </c>
      <c r="N3084" s="2" t="s">
        <v>1710</v>
      </c>
    </row>
    <row r="3085" spans="1:14" x14ac:dyDescent="0.25">
      <c r="A3085" t="s">
        <v>12</v>
      </c>
      <c r="B3085" s="1" t="s">
        <v>13998</v>
      </c>
      <c r="C3085" t="s">
        <v>1051</v>
      </c>
      <c r="D3085" t="s">
        <v>195</v>
      </c>
      <c r="E3085" s="2" t="s">
        <v>1464</v>
      </c>
      <c r="F3085" t="str">
        <f t="shared" si="48"/>
        <v>Citroen C4</v>
      </c>
      <c r="G3085"/>
      <c r="H3085" s="2" t="s">
        <v>25179</v>
      </c>
      <c r="I3085" s="5">
        <v>124049</v>
      </c>
      <c r="J3085" s="2">
        <v>2017</v>
      </c>
      <c r="K3085" s="2">
        <v>73</v>
      </c>
      <c r="M3085" s="3">
        <v>11400</v>
      </c>
      <c r="N3085" s="2" t="s">
        <v>19</v>
      </c>
    </row>
    <row r="3086" spans="1:14" x14ac:dyDescent="0.25">
      <c r="A3086" t="s">
        <v>12</v>
      </c>
      <c r="B3086" s="1" t="s">
        <v>6973</v>
      </c>
      <c r="C3086" t="s">
        <v>6974</v>
      </c>
      <c r="D3086" t="s">
        <v>195</v>
      </c>
      <c r="E3086" s="2" t="s">
        <v>1464</v>
      </c>
      <c r="F3086" t="str">
        <f t="shared" si="48"/>
        <v>Citroen C4</v>
      </c>
      <c r="G3086" t="s">
        <v>6975</v>
      </c>
      <c r="H3086" s="2" t="s">
        <v>17</v>
      </c>
      <c r="I3086" s="5">
        <v>211000</v>
      </c>
      <c r="J3086" s="2">
        <v>2013</v>
      </c>
      <c r="K3086" s="2">
        <v>84</v>
      </c>
      <c r="L3086" t="s">
        <v>1474</v>
      </c>
      <c r="M3086" s="3">
        <v>8000</v>
      </c>
      <c r="N3086" s="2" t="s">
        <v>6595</v>
      </c>
    </row>
    <row r="3087" spans="1:14" x14ac:dyDescent="0.25">
      <c r="A3087" t="s">
        <v>12</v>
      </c>
      <c r="B3087" s="1" t="s">
        <v>12885</v>
      </c>
      <c r="C3087" t="s">
        <v>12886</v>
      </c>
      <c r="D3087" t="s">
        <v>195</v>
      </c>
      <c r="E3087" s="2" t="s">
        <v>1464</v>
      </c>
      <c r="F3087" t="str">
        <f t="shared" si="48"/>
        <v>Citroen C4</v>
      </c>
      <c r="G3087" t="s">
        <v>12887</v>
      </c>
      <c r="H3087" s="2" t="s">
        <v>17</v>
      </c>
      <c r="I3087" s="5">
        <v>219000</v>
      </c>
      <c r="J3087" s="2">
        <v>2014</v>
      </c>
      <c r="K3087" s="2">
        <v>68</v>
      </c>
      <c r="L3087" t="s">
        <v>37</v>
      </c>
      <c r="M3087" s="3">
        <v>6000</v>
      </c>
      <c r="N3087" s="2" t="s">
        <v>12888</v>
      </c>
    </row>
    <row r="3088" spans="1:14" x14ac:dyDescent="0.25">
      <c r="A3088" t="s">
        <v>12</v>
      </c>
      <c r="B3088" s="1" t="s">
        <v>2148</v>
      </c>
      <c r="C3088" t="s">
        <v>2149</v>
      </c>
      <c r="D3088" t="s">
        <v>195</v>
      </c>
      <c r="E3088" s="2" t="s">
        <v>1464</v>
      </c>
      <c r="F3088" t="str">
        <f t="shared" si="48"/>
        <v>Citroen C4</v>
      </c>
      <c r="G3088" t="s">
        <v>2150</v>
      </c>
      <c r="H3088" s="2" t="s">
        <v>17</v>
      </c>
      <c r="I3088" s="5">
        <v>85000</v>
      </c>
      <c r="J3088" s="2">
        <v>2014</v>
      </c>
      <c r="K3088" s="2">
        <v>85</v>
      </c>
      <c r="L3088" t="s">
        <v>2151</v>
      </c>
      <c r="M3088" s="3">
        <v>10300</v>
      </c>
      <c r="N3088" s="2" t="s">
        <v>2095</v>
      </c>
    </row>
    <row r="3089" spans="1:14" x14ac:dyDescent="0.25">
      <c r="A3089" t="s">
        <v>12</v>
      </c>
      <c r="B3089" s="1" t="e">
        <v>#VALUE!</v>
      </c>
      <c r="C3089" t="s">
        <v>1821</v>
      </c>
      <c r="D3089" t="s">
        <v>195</v>
      </c>
      <c r="E3089" s="2" t="s">
        <v>1464</v>
      </c>
      <c r="F3089" t="str">
        <f t="shared" si="48"/>
        <v>Citroen C4</v>
      </c>
      <c r="G3089" t="s">
        <v>8743</v>
      </c>
      <c r="H3089" s="2" t="s">
        <v>17</v>
      </c>
      <c r="I3089" s="5">
        <v>300</v>
      </c>
      <c r="J3089" s="2">
        <v>2015</v>
      </c>
      <c r="K3089" s="2">
        <v>68</v>
      </c>
      <c r="L3089" t="s">
        <v>45</v>
      </c>
      <c r="M3089" s="3">
        <v>6999</v>
      </c>
      <c r="N3089" s="2" t="s">
        <v>14205</v>
      </c>
    </row>
    <row r="3090" spans="1:14" x14ac:dyDescent="0.25">
      <c r="A3090" t="s">
        <v>12</v>
      </c>
      <c r="B3090" s="1" t="s">
        <v>14970</v>
      </c>
      <c r="C3090" t="s">
        <v>14971</v>
      </c>
      <c r="D3090" t="s">
        <v>195</v>
      </c>
      <c r="E3090" s="2" t="s">
        <v>1464</v>
      </c>
      <c r="F3090" t="str">
        <f t="shared" si="48"/>
        <v>Citroen C4</v>
      </c>
      <c r="G3090" t="s">
        <v>1387</v>
      </c>
      <c r="H3090" s="2" t="s">
        <v>17</v>
      </c>
      <c r="I3090" s="5">
        <v>103000</v>
      </c>
      <c r="J3090" s="2">
        <v>2015</v>
      </c>
      <c r="K3090" s="2">
        <v>68</v>
      </c>
      <c r="L3090" t="s">
        <v>18</v>
      </c>
      <c r="M3090" s="3">
        <v>7800</v>
      </c>
      <c r="N3090" s="2" t="s">
        <v>14006</v>
      </c>
    </row>
    <row r="3091" spans="1:14" x14ac:dyDescent="0.25">
      <c r="A3091" t="s">
        <v>12</v>
      </c>
      <c r="B3091" s="1" t="s">
        <v>14837</v>
      </c>
      <c r="C3091" t="s">
        <v>14838</v>
      </c>
      <c r="D3091" t="s">
        <v>195</v>
      </c>
      <c r="E3091" s="2" t="s">
        <v>1464</v>
      </c>
      <c r="F3091" t="str">
        <f t="shared" si="48"/>
        <v>Citroen C4</v>
      </c>
      <c r="G3091" t="s">
        <v>5458</v>
      </c>
      <c r="H3091" s="2" t="s">
        <v>17</v>
      </c>
      <c r="I3091" s="5">
        <v>97000</v>
      </c>
      <c r="J3091" s="2">
        <v>2015</v>
      </c>
      <c r="K3091" s="2">
        <v>96</v>
      </c>
      <c r="L3091" t="s">
        <v>18</v>
      </c>
      <c r="M3091" s="3">
        <v>8627</v>
      </c>
      <c r="N3091" s="2" t="s">
        <v>6019</v>
      </c>
    </row>
    <row r="3092" spans="1:14" x14ac:dyDescent="0.25">
      <c r="A3092" t="s">
        <v>12</v>
      </c>
      <c r="B3092" s="1" t="s">
        <v>12843</v>
      </c>
      <c r="C3092" t="s">
        <v>7733</v>
      </c>
      <c r="D3092" t="s">
        <v>195</v>
      </c>
      <c r="E3092" s="2" t="s">
        <v>1464</v>
      </c>
      <c r="F3092" t="str">
        <f t="shared" si="48"/>
        <v>Citroen C4</v>
      </c>
      <c r="G3092" t="s">
        <v>834</v>
      </c>
      <c r="H3092" s="2" t="s">
        <v>17</v>
      </c>
      <c r="I3092" s="5">
        <v>163490</v>
      </c>
      <c r="J3092" s="2">
        <v>2014</v>
      </c>
      <c r="K3092" s="2">
        <v>84</v>
      </c>
      <c r="L3092" t="s">
        <v>844</v>
      </c>
      <c r="M3092" s="3">
        <v>11900</v>
      </c>
      <c r="N3092" s="2" t="s">
        <v>12836</v>
      </c>
    </row>
    <row r="3093" spans="1:14" x14ac:dyDescent="0.25">
      <c r="A3093" t="s">
        <v>12</v>
      </c>
      <c r="B3093" s="1" t="s">
        <v>7852</v>
      </c>
      <c r="C3093" t="s">
        <v>7694</v>
      </c>
      <c r="D3093" t="s">
        <v>195</v>
      </c>
      <c r="E3093" s="2" t="s">
        <v>1464</v>
      </c>
      <c r="F3093" t="str">
        <f t="shared" si="48"/>
        <v>Citroen C4</v>
      </c>
      <c r="G3093" t="s">
        <v>7853</v>
      </c>
      <c r="H3093" s="2" t="s">
        <v>36</v>
      </c>
      <c r="I3093" s="5">
        <v>129000</v>
      </c>
      <c r="J3093" s="2">
        <v>2015</v>
      </c>
      <c r="K3093" s="2">
        <v>60</v>
      </c>
      <c r="L3093" t="s">
        <v>1066</v>
      </c>
      <c r="M3093" s="3">
        <v>9250</v>
      </c>
      <c r="N3093" s="2" t="s">
        <v>7786</v>
      </c>
    </row>
    <row r="3094" spans="1:14" x14ac:dyDescent="0.25">
      <c r="A3094" t="s">
        <v>12</v>
      </c>
      <c r="B3094" s="1" t="s">
        <v>8988</v>
      </c>
      <c r="C3094" t="s">
        <v>8021</v>
      </c>
      <c r="D3094" t="s">
        <v>195</v>
      </c>
      <c r="E3094" s="2" t="s">
        <v>1464</v>
      </c>
      <c r="F3094" t="str">
        <f t="shared" si="48"/>
        <v>Citroen C4</v>
      </c>
      <c r="G3094"/>
      <c r="H3094" s="2" t="s">
        <v>36</v>
      </c>
      <c r="I3094" s="5">
        <v>39540</v>
      </c>
      <c r="J3094" s="2">
        <v>2018</v>
      </c>
      <c r="K3094" s="2">
        <v>96</v>
      </c>
      <c r="M3094" s="3">
        <v>16799</v>
      </c>
      <c r="N3094" s="2" t="s">
        <v>6894</v>
      </c>
    </row>
    <row r="3095" spans="1:14" x14ac:dyDescent="0.25">
      <c r="A3095" t="s">
        <v>12</v>
      </c>
      <c r="B3095" s="1" t="s">
        <v>8978</v>
      </c>
      <c r="C3095" t="s">
        <v>8009</v>
      </c>
      <c r="D3095" t="s">
        <v>195</v>
      </c>
      <c r="E3095" s="2" t="s">
        <v>1464</v>
      </c>
      <c r="F3095" t="str">
        <f t="shared" si="48"/>
        <v>Citroen C4</v>
      </c>
      <c r="G3095"/>
      <c r="H3095" s="2" t="s">
        <v>36</v>
      </c>
      <c r="I3095" s="5">
        <v>39540</v>
      </c>
      <c r="J3095" s="2">
        <v>2018</v>
      </c>
      <c r="K3095" s="2">
        <v>96</v>
      </c>
      <c r="M3095" s="3">
        <v>16799</v>
      </c>
      <c r="N3095" s="2" t="s">
        <v>6894</v>
      </c>
    </row>
    <row r="3096" spans="1:14" x14ac:dyDescent="0.25">
      <c r="A3096" t="s">
        <v>12</v>
      </c>
      <c r="B3096" s="1" t="s">
        <v>4254</v>
      </c>
      <c r="C3096" t="s">
        <v>4255</v>
      </c>
      <c r="D3096" t="s">
        <v>195</v>
      </c>
      <c r="E3096" s="2" t="s">
        <v>1464</v>
      </c>
      <c r="F3096" t="str">
        <f t="shared" si="48"/>
        <v>Citroen C4</v>
      </c>
      <c r="G3096" t="s">
        <v>4256</v>
      </c>
      <c r="H3096" s="2" t="s">
        <v>17</v>
      </c>
      <c r="I3096" s="5">
        <v>172000</v>
      </c>
      <c r="J3096" s="2">
        <v>2018</v>
      </c>
      <c r="K3096" s="2">
        <v>88</v>
      </c>
      <c r="L3096" t="s">
        <v>296</v>
      </c>
      <c r="M3096" s="3">
        <v>13900</v>
      </c>
      <c r="N3096" s="2" t="s">
        <v>4122</v>
      </c>
    </row>
    <row r="3097" spans="1:14" x14ac:dyDescent="0.25">
      <c r="A3097" t="s">
        <v>12</v>
      </c>
      <c r="B3097" s="1" t="s">
        <v>261</v>
      </c>
      <c r="C3097" t="s">
        <v>250</v>
      </c>
      <c r="D3097" t="s">
        <v>195</v>
      </c>
      <c r="E3097" s="2" t="s">
        <v>1464</v>
      </c>
      <c r="F3097" t="str">
        <f t="shared" si="48"/>
        <v>Citroen C4</v>
      </c>
      <c r="G3097" t="s">
        <v>262</v>
      </c>
      <c r="H3097" s="2" t="s">
        <v>17</v>
      </c>
      <c r="I3097" s="5">
        <v>135000</v>
      </c>
      <c r="J3097" s="2">
        <v>2019</v>
      </c>
      <c r="K3097" s="2">
        <v>75</v>
      </c>
      <c r="L3097" t="s">
        <v>25</v>
      </c>
      <c r="M3097" s="3">
        <v>13200</v>
      </c>
      <c r="N3097" s="2" t="s">
        <v>19</v>
      </c>
    </row>
    <row r="3098" spans="1:14" x14ac:dyDescent="0.25">
      <c r="A3098" t="s">
        <v>12</v>
      </c>
      <c r="B3098" s="1" t="s">
        <v>9946</v>
      </c>
      <c r="C3098" t="s">
        <v>1051</v>
      </c>
      <c r="D3098" t="s">
        <v>195</v>
      </c>
      <c r="E3098" s="2" t="s">
        <v>1464</v>
      </c>
      <c r="F3098" t="str">
        <f t="shared" si="48"/>
        <v>Citroen C4</v>
      </c>
      <c r="G3098"/>
      <c r="H3098" s="2" t="s">
        <v>25179</v>
      </c>
      <c r="I3098" s="5">
        <v>99907</v>
      </c>
      <c r="J3098" s="2">
        <v>2019</v>
      </c>
      <c r="K3098" s="2">
        <v>75</v>
      </c>
      <c r="M3098" s="3">
        <v>14300</v>
      </c>
      <c r="N3098" s="2" t="s">
        <v>19</v>
      </c>
    </row>
    <row r="3099" spans="1:14" x14ac:dyDescent="0.25">
      <c r="A3099" t="s">
        <v>12</v>
      </c>
      <c r="B3099" s="1" t="s">
        <v>13454</v>
      </c>
      <c r="C3099" t="s">
        <v>13455</v>
      </c>
      <c r="D3099" t="s">
        <v>195</v>
      </c>
      <c r="E3099" s="2" t="s">
        <v>1464</v>
      </c>
      <c r="F3099" t="str">
        <f t="shared" si="48"/>
        <v>Citroen C4</v>
      </c>
      <c r="G3099" t="s">
        <v>107</v>
      </c>
      <c r="H3099" s="2" t="s">
        <v>17</v>
      </c>
      <c r="I3099" s="5">
        <v>150000</v>
      </c>
      <c r="J3099" s="2">
        <v>2015</v>
      </c>
      <c r="K3099" s="2">
        <v>72</v>
      </c>
      <c r="L3099" t="s">
        <v>18</v>
      </c>
      <c r="M3099" s="3">
        <v>9500</v>
      </c>
      <c r="N3099" s="2" t="s">
        <v>13451</v>
      </c>
    </row>
    <row r="3100" spans="1:14" x14ac:dyDescent="0.25">
      <c r="A3100" t="s">
        <v>12</v>
      </c>
      <c r="B3100" s="1" t="s">
        <v>14515</v>
      </c>
      <c r="C3100" t="s">
        <v>14516</v>
      </c>
      <c r="D3100" t="s">
        <v>195</v>
      </c>
      <c r="E3100" s="2" t="s">
        <v>1464</v>
      </c>
      <c r="F3100" t="str">
        <f t="shared" si="48"/>
        <v>Citroen C4</v>
      </c>
      <c r="G3100" t="s">
        <v>1609</v>
      </c>
      <c r="H3100" s="2" t="s">
        <v>17</v>
      </c>
      <c r="I3100" s="5">
        <v>159000</v>
      </c>
      <c r="J3100" s="2">
        <v>2015</v>
      </c>
      <c r="K3100" s="2">
        <v>73</v>
      </c>
      <c r="L3100" t="s">
        <v>1066</v>
      </c>
      <c r="M3100" s="3">
        <v>10600</v>
      </c>
      <c r="N3100" s="2" t="s">
        <v>14491</v>
      </c>
    </row>
    <row r="3101" spans="1:14" x14ac:dyDescent="0.25">
      <c r="A3101" t="s">
        <v>12</v>
      </c>
      <c r="B3101" s="1" t="s">
        <v>7794</v>
      </c>
      <c r="C3101" t="s">
        <v>7795</v>
      </c>
      <c r="D3101" t="s">
        <v>195</v>
      </c>
      <c r="E3101" s="2" t="s">
        <v>1464</v>
      </c>
      <c r="F3101" t="str">
        <f t="shared" si="48"/>
        <v>Citroen C4</v>
      </c>
      <c r="G3101" t="s">
        <v>7796</v>
      </c>
      <c r="H3101" s="2" t="s">
        <v>17</v>
      </c>
      <c r="I3101" s="5">
        <v>125000</v>
      </c>
      <c r="J3101" s="2">
        <v>2016</v>
      </c>
      <c r="K3101" s="2">
        <v>73</v>
      </c>
      <c r="L3101" t="s">
        <v>30</v>
      </c>
      <c r="M3101" s="3">
        <v>10500</v>
      </c>
      <c r="N3101" s="2" t="s">
        <v>7786</v>
      </c>
    </row>
    <row r="3102" spans="1:14" x14ac:dyDescent="0.25">
      <c r="A3102" t="s">
        <v>12</v>
      </c>
      <c r="B3102" s="1" t="s">
        <v>7164</v>
      </c>
      <c r="C3102" t="s">
        <v>62</v>
      </c>
      <c r="D3102" t="s">
        <v>195</v>
      </c>
      <c r="E3102" s="2" t="s">
        <v>1464</v>
      </c>
      <c r="F3102" t="str">
        <f t="shared" si="48"/>
        <v>Citroen C4</v>
      </c>
      <c r="G3102" t="s">
        <v>192</v>
      </c>
      <c r="H3102" s="2" t="s">
        <v>17</v>
      </c>
      <c r="I3102" s="5">
        <v>139822</v>
      </c>
      <c r="J3102" s="2">
        <v>2017</v>
      </c>
      <c r="K3102" s="2">
        <v>73</v>
      </c>
      <c r="L3102" t="s">
        <v>30</v>
      </c>
      <c r="M3102" s="3">
        <v>15990</v>
      </c>
      <c r="N3102" s="2" t="s">
        <v>7131</v>
      </c>
    </row>
    <row r="3103" spans="1:14" x14ac:dyDescent="0.25">
      <c r="A3103" t="s">
        <v>12</v>
      </c>
      <c r="B3103" s="1" t="s">
        <v>7181</v>
      </c>
      <c r="C3103" t="s">
        <v>62</v>
      </c>
      <c r="D3103" t="s">
        <v>195</v>
      </c>
      <c r="E3103" s="2" t="s">
        <v>1464</v>
      </c>
      <c r="F3103" t="str">
        <f t="shared" si="48"/>
        <v>Citroen C4</v>
      </c>
      <c r="G3103" t="s">
        <v>192</v>
      </c>
      <c r="H3103" s="2" t="s">
        <v>17</v>
      </c>
      <c r="I3103" s="5">
        <v>146948</v>
      </c>
      <c r="J3103" s="2">
        <v>2018</v>
      </c>
      <c r="K3103" s="2">
        <v>73</v>
      </c>
      <c r="L3103" t="s">
        <v>327</v>
      </c>
      <c r="M3103" s="3">
        <v>15990</v>
      </c>
      <c r="N3103" s="2" t="s">
        <v>7131</v>
      </c>
    </row>
    <row r="3104" spans="1:14" x14ac:dyDescent="0.25">
      <c r="A3104" t="s">
        <v>12</v>
      </c>
      <c r="B3104" s="1" t="s">
        <v>8773</v>
      </c>
      <c r="C3104" t="s">
        <v>8774</v>
      </c>
      <c r="D3104" t="s">
        <v>195</v>
      </c>
      <c r="E3104" s="2" t="s">
        <v>1464</v>
      </c>
      <c r="F3104" t="str">
        <f t="shared" si="48"/>
        <v>Citroen C4</v>
      </c>
      <c r="G3104" t="s">
        <v>8775</v>
      </c>
      <c r="H3104" s="2" t="s">
        <v>17</v>
      </c>
      <c r="I3104" s="5">
        <v>157265</v>
      </c>
      <c r="J3104" s="2">
        <v>2014</v>
      </c>
      <c r="K3104" s="2">
        <v>73</v>
      </c>
      <c r="L3104" t="s">
        <v>45</v>
      </c>
      <c r="M3104" s="3">
        <v>9799</v>
      </c>
      <c r="N3104" s="2" t="s">
        <v>8045</v>
      </c>
    </row>
    <row r="3105" spans="1:14" x14ac:dyDescent="0.25">
      <c r="A3105" t="s">
        <v>12</v>
      </c>
      <c r="B3105" s="1" t="s">
        <v>2946</v>
      </c>
      <c r="C3105" t="s">
        <v>1498</v>
      </c>
      <c r="D3105" t="s">
        <v>195</v>
      </c>
      <c r="E3105" s="2" t="s">
        <v>1464</v>
      </c>
      <c r="F3105" t="str">
        <f t="shared" si="48"/>
        <v>Citroen C4</v>
      </c>
      <c r="G3105"/>
      <c r="H3105" s="2" t="s">
        <v>25179</v>
      </c>
      <c r="I3105" s="5">
        <v>90590</v>
      </c>
      <c r="J3105" s="2">
        <v>2015</v>
      </c>
      <c r="K3105" s="2">
        <v>68</v>
      </c>
      <c r="L3105" t="s">
        <v>60</v>
      </c>
      <c r="M3105" s="3">
        <v>14000</v>
      </c>
      <c r="N3105" s="2" t="s">
        <v>19</v>
      </c>
    </row>
    <row r="3106" spans="1:14" x14ac:dyDescent="0.25">
      <c r="A3106" t="s">
        <v>12</v>
      </c>
      <c r="B3106" s="1" t="s">
        <v>8226</v>
      </c>
      <c r="C3106" t="s">
        <v>8227</v>
      </c>
      <c r="D3106" t="s">
        <v>195</v>
      </c>
      <c r="E3106" s="2" t="s">
        <v>1464</v>
      </c>
      <c r="F3106" t="str">
        <f t="shared" si="48"/>
        <v>Citroen C4</v>
      </c>
      <c r="G3106" t="s">
        <v>834</v>
      </c>
      <c r="H3106" s="2" t="s">
        <v>17</v>
      </c>
      <c r="I3106" s="5">
        <v>87000</v>
      </c>
      <c r="J3106" s="2">
        <v>2016</v>
      </c>
      <c r="L3106" t="s">
        <v>223</v>
      </c>
      <c r="M3106" s="3">
        <v>12000</v>
      </c>
      <c r="N3106" s="2" t="s">
        <v>7538</v>
      </c>
    </row>
    <row r="3107" spans="1:14" x14ac:dyDescent="0.25">
      <c r="A3107" t="s">
        <v>12</v>
      </c>
      <c r="B3107" s="1" t="s">
        <v>16127</v>
      </c>
      <c r="C3107" t="s">
        <v>1051</v>
      </c>
      <c r="D3107" t="s">
        <v>195</v>
      </c>
      <c r="E3107" s="2" t="s">
        <v>1464</v>
      </c>
      <c r="F3107" t="str">
        <f t="shared" si="48"/>
        <v>Citroen C4</v>
      </c>
      <c r="G3107"/>
      <c r="H3107" s="2" t="s">
        <v>25179</v>
      </c>
      <c r="I3107" s="5">
        <v>104851</v>
      </c>
      <c r="J3107" s="2">
        <v>2017</v>
      </c>
      <c r="K3107" s="2">
        <v>73</v>
      </c>
      <c r="M3107" s="3">
        <v>13300</v>
      </c>
      <c r="N3107" s="2" t="s">
        <v>19</v>
      </c>
    </row>
    <row r="3108" spans="1:14" x14ac:dyDescent="0.25">
      <c r="A3108" t="s">
        <v>12</v>
      </c>
      <c r="B3108" s="1" t="s">
        <v>7298</v>
      </c>
      <c r="C3108" t="s">
        <v>1051</v>
      </c>
      <c r="D3108" t="s">
        <v>195</v>
      </c>
      <c r="E3108" s="2" t="s">
        <v>1464</v>
      </c>
      <c r="F3108" t="str">
        <f t="shared" si="48"/>
        <v>Citroen C4</v>
      </c>
      <c r="G3108"/>
      <c r="H3108" s="2" t="s">
        <v>25179</v>
      </c>
      <c r="I3108" s="5">
        <v>88576</v>
      </c>
      <c r="J3108" s="2">
        <v>2017</v>
      </c>
      <c r="K3108" s="2">
        <v>73</v>
      </c>
      <c r="M3108" s="3">
        <v>12700</v>
      </c>
      <c r="N3108" s="2" t="s">
        <v>19</v>
      </c>
    </row>
    <row r="3109" spans="1:14" x14ac:dyDescent="0.25">
      <c r="A3109" t="s">
        <v>12</v>
      </c>
      <c r="B3109" s="1" t="s">
        <v>15227</v>
      </c>
      <c r="C3109" t="s">
        <v>15228</v>
      </c>
      <c r="D3109" t="s">
        <v>195</v>
      </c>
      <c r="E3109" s="2" t="s">
        <v>1464</v>
      </c>
      <c r="F3109" t="str">
        <f t="shared" si="48"/>
        <v>Citroen C4</v>
      </c>
      <c r="G3109" t="s">
        <v>15229</v>
      </c>
      <c r="H3109" s="2" t="s">
        <v>17</v>
      </c>
      <c r="I3109" s="5">
        <v>300000</v>
      </c>
      <c r="J3109" s="2">
        <v>2014</v>
      </c>
      <c r="K3109" s="2">
        <v>68</v>
      </c>
      <c r="L3109" t="s">
        <v>18</v>
      </c>
      <c r="M3109" s="3">
        <v>6800</v>
      </c>
      <c r="N3109" s="2" t="s">
        <v>15221</v>
      </c>
    </row>
    <row r="3110" spans="1:14" x14ac:dyDescent="0.25">
      <c r="A3110" t="s">
        <v>12</v>
      </c>
      <c r="B3110" s="1" t="s">
        <v>10099</v>
      </c>
      <c r="C3110" t="s">
        <v>10100</v>
      </c>
      <c r="D3110" t="s">
        <v>195</v>
      </c>
      <c r="E3110" s="2" t="s">
        <v>1464</v>
      </c>
      <c r="F3110" t="str">
        <f t="shared" si="48"/>
        <v>Citroen C4</v>
      </c>
      <c r="G3110" t="s">
        <v>10101</v>
      </c>
      <c r="H3110" s="2" t="s">
        <v>1300</v>
      </c>
      <c r="I3110" s="5">
        <v>30000</v>
      </c>
      <c r="J3110" s="2">
        <v>2021</v>
      </c>
      <c r="K3110" s="2">
        <v>100</v>
      </c>
      <c r="L3110" t="s">
        <v>82</v>
      </c>
      <c r="M3110" s="3">
        <v>31000</v>
      </c>
      <c r="N3110" s="2" t="s">
        <v>5214</v>
      </c>
    </row>
    <row r="3111" spans="1:14" x14ac:dyDescent="0.25">
      <c r="A3111" t="s">
        <v>12</v>
      </c>
      <c r="B3111" s="1" t="s">
        <v>7923</v>
      </c>
      <c r="C3111" t="s">
        <v>7924</v>
      </c>
      <c r="D3111" t="s">
        <v>195</v>
      </c>
      <c r="E3111" s="2" t="s">
        <v>280</v>
      </c>
      <c r="F3111" t="str">
        <f t="shared" si="48"/>
        <v>Citroen C4 Grand Picasso</v>
      </c>
      <c r="G3111"/>
      <c r="H3111" s="2" t="s">
        <v>17</v>
      </c>
      <c r="I3111" s="5">
        <v>247</v>
      </c>
      <c r="J3111" s="2">
        <v>2013</v>
      </c>
      <c r="L3111" t="s">
        <v>45</v>
      </c>
      <c r="M3111" s="3">
        <v>8800</v>
      </c>
      <c r="N3111" s="2" t="s">
        <v>6894</v>
      </c>
    </row>
    <row r="3112" spans="1:14" x14ac:dyDescent="0.25">
      <c r="A3112" t="s">
        <v>12</v>
      </c>
      <c r="B3112" s="1" t="s">
        <v>5459</v>
      </c>
      <c r="C3112" t="s">
        <v>5460</v>
      </c>
      <c r="D3112" t="s">
        <v>195</v>
      </c>
      <c r="E3112" s="2" t="s">
        <v>280</v>
      </c>
      <c r="F3112" t="str">
        <f t="shared" si="48"/>
        <v>Citroen C4 Grand Picasso</v>
      </c>
      <c r="G3112" t="s">
        <v>5461</v>
      </c>
      <c r="H3112" s="2" t="s">
        <v>17</v>
      </c>
      <c r="I3112" s="5">
        <v>98000</v>
      </c>
      <c r="J3112" s="2">
        <v>2015</v>
      </c>
      <c r="K3112" s="2">
        <v>85</v>
      </c>
      <c r="L3112" t="s">
        <v>25</v>
      </c>
      <c r="M3112" s="3">
        <v>12300</v>
      </c>
      <c r="N3112" s="2" t="s">
        <v>5427</v>
      </c>
    </row>
    <row r="3113" spans="1:14" x14ac:dyDescent="0.25">
      <c r="A3113" t="s">
        <v>12</v>
      </c>
      <c r="B3113" s="1" t="s">
        <v>10294</v>
      </c>
      <c r="C3113" t="s">
        <v>10295</v>
      </c>
      <c r="D3113" t="s">
        <v>195</v>
      </c>
      <c r="E3113" s="2" t="s">
        <v>280</v>
      </c>
      <c r="F3113" t="str">
        <f t="shared" si="48"/>
        <v>Citroen C4 Grand Picasso</v>
      </c>
      <c r="G3113" t="s">
        <v>834</v>
      </c>
      <c r="H3113" s="2" t="s">
        <v>17</v>
      </c>
      <c r="I3113" s="5">
        <v>280000</v>
      </c>
      <c r="J3113" s="2">
        <v>2016</v>
      </c>
      <c r="K3113" s="2">
        <v>85</v>
      </c>
      <c r="L3113" t="s">
        <v>30</v>
      </c>
      <c r="M3113" s="3">
        <v>9000</v>
      </c>
      <c r="N3113" s="2" t="s">
        <v>10266</v>
      </c>
    </row>
    <row r="3114" spans="1:14" x14ac:dyDescent="0.25">
      <c r="A3114" t="s">
        <v>12</v>
      </c>
      <c r="B3114" s="1" t="s">
        <v>279</v>
      </c>
      <c r="C3114" t="s">
        <v>250</v>
      </c>
      <c r="D3114" t="s">
        <v>195</v>
      </c>
      <c r="E3114" s="2" t="s">
        <v>280</v>
      </c>
      <c r="F3114" t="str">
        <f t="shared" si="48"/>
        <v>Citroen C4 Grand Picasso</v>
      </c>
      <c r="G3114" t="s">
        <v>281</v>
      </c>
      <c r="H3114" s="2" t="s">
        <v>17</v>
      </c>
      <c r="I3114" s="5">
        <v>190000</v>
      </c>
      <c r="J3114" s="2">
        <v>2016</v>
      </c>
      <c r="K3114" s="2">
        <v>85</v>
      </c>
      <c r="L3114" t="s">
        <v>223</v>
      </c>
      <c r="M3114" s="3">
        <v>11900</v>
      </c>
      <c r="N3114" s="2" t="s">
        <v>19</v>
      </c>
    </row>
    <row r="3115" spans="1:14" x14ac:dyDescent="0.25">
      <c r="A3115" t="s">
        <v>12</v>
      </c>
      <c r="B3115" s="1" t="e">
        <v>#VALUE!</v>
      </c>
      <c r="C3115" t="s">
        <v>1260</v>
      </c>
      <c r="D3115" t="s">
        <v>195</v>
      </c>
      <c r="E3115" s="2" t="s">
        <v>280</v>
      </c>
      <c r="F3115" t="str">
        <f t="shared" si="48"/>
        <v>Citroen C4 Grand Picasso</v>
      </c>
      <c r="G3115"/>
      <c r="H3115" s="2" t="s">
        <v>17</v>
      </c>
      <c r="I3115" s="5">
        <v>199000</v>
      </c>
      <c r="J3115" s="2">
        <v>2016</v>
      </c>
      <c r="K3115" s="2">
        <v>85</v>
      </c>
      <c r="L3115" t="s">
        <v>60</v>
      </c>
      <c r="M3115" s="3">
        <v>12800</v>
      </c>
      <c r="N3115" s="2" t="s">
        <v>1080</v>
      </c>
    </row>
    <row r="3116" spans="1:14" x14ac:dyDescent="0.25">
      <c r="A3116" t="s">
        <v>12</v>
      </c>
      <c r="B3116" s="1" t="s">
        <v>15648</v>
      </c>
      <c r="C3116" t="s">
        <v>15649</v>
      </c>
      <c r="D3116" t="s">
        <v>195</v>
      </c>
      <c r="E3116" s="2" t="s">
        <v>280</v>
      </c>
      <c r="F3116" t="str">
        <f t="shared" si="48"/>
        <v>Citroen C4 Grand Picasso</v>
      </c>
      <c r="G3116" t="s">
        <v>15650</v>
      </c>
      <c r="H3116" s="2" t="s">
        <v>17</v>
      </c>
      <c r="I3116" s="5">
        <v>104263</v>
      </c>
      <c r="J3116" s="2">
        <v>2016</v>
      </c>
      <c r="K3116" s="2">
        <v>96</v>
      </c>
      <c r="L3116" t="s">
        <v>25</v>
      </c>
      <c r="M3116" s="3">
        <v>16500</v>
      </c>
      <c r="N3116" s="2" t="s">
        <v>15599</v>
      </c>
    </row>
    <row r="3117" spans="1:14" x14ac:dyDescent="0.25">
      <c r="A3117" t="s">
        <v>12</v>
      </c>
      <c r="B3117" s="1" t="s">
        <v>16354</v>
      </c>
      <c r="C3117" t="s">
        <v>16355</v>
      </c>
      <c r="D3117" t="s">
        <v>195</v>
      </c>
      <c r="E3117" s="2" t="s">
        <v>280</v>
      </c>
      <c r="F3117" t="str">
        <f t="shared" si="48"/>
        <v>Citroen C4 Grand Picasso</v>
      </c>
      <c r="G3117" t="s">
        <v>16356</v>
      </c>
      <c r="H3117" s="2" t="s">
        <v>17</v>
      </c>
      <c r="I3117" s="5">
        <v>130000</v>
      </c>
      <c r="J3117" s="2">
        <v>2015</v>
      </c>
      <c r="K3117" s="2">
        <v>110</v>
      </c>
      <c r="L3117" t="s">
        <v>45</v>
      </c>
      <c r="M3117" s="3">
        <v>13000</v>
      </c>
      <c r="N3117" s="2" t="s">
        <v>16347</v>
      </c>
    </row>
    <row r="3118" spans="1:14" x14ac:dyDescent="0.25">
      <c r="A3118" t="s">
        <v>12</v>
      </c>
      <c r="B3118" s="1" t="s">
        <v>5319</v>
      </c>
      <c r="C3118" t="s">
        <v>1344</v>
      </c>
      <c r="D3118" t="s">
        <v>195</v>
      </c>
      <c r="E3118" s="2" t="s">
        <v>280</v>
      </c>
      <c r="F3118" t="str">
        <f t="shared" si="48"/>
        <v>Citroen C4 Grand Picasso</v>
      </c>
      <c r="G3118" t="s">
        <v>5137</v>
      </c>
      <c r="H3118" s="2" t="s">
        <v>17</v>
      </c>
      <c r="I3118" s="5">
        <v>136000</v>
      </c>
      <c r="J3118" s="2">
        <v>2017</v>
      </c>
      <c r="K3118" s="2">
        <v>110</v>
      </c>
      <c r="L3118" t="s">
        <v>37</v>
      </c>
      <c r="M3118" s="3">
        <v>17490</v>
      </c>
      <c r="N3118" s="2" t="s">
        <v>5246</v>
      </c>
    </row>
    <row r="3119" spans="1:14" x14ac:dyDescent="0.25">
      <c r="A3119" t="s">
        <v>12</v>
      </c>
      <c r="B3119" s="1" t="s">
        <v>8599</v>
      </c>
      <c r="C3119" t="s">
        <v>229</v>
      </c>
      <c r="D3119" t="s">
        <v>195</v>
      </c>
      <c r="E3119" s="2" t="s">
        <v>280</v>
      </c>
      <c r="F3119" t="str">
        <f t="shared" si="48"/>
        <v>Citroen C4 Grand Picasso</v>
      </c>
      <c r="G3119" t="s">
        <v>8600</v>
      </c>
      <c r="H3119" s="2" t="s">
        <v>17</v>
      </c>
      <c r="I3119" s="5">
        <v>128400</v>
      </c>
      <c r="J3119" s="2">
        <v>2015</v>
      </c>
      <c r="K3119" s="2">
        <v>110</v>
      </c>
      <c r="L3119" t="s">
        <v>45</v>
      </c>
      <c r="M3119" s="3">
        <v>15500</v>
      </c>
      <c r="N3119" s="2" t="s">
        <v>7131</v>
      </c>
    </row>
    <row r="3120" spans="1:14" x14ac:dyDescent="0.25">
      <c r="A3120" t="s">
        <v>12</v>
      </c>
      <c r="B3120" s="1" t="s">
        <v>16253</v>
      </c>
      <c r="C3120" t="s">
        <v>14838</v>
      </c>
      <c r="D3120" t="s">
        <v>195</v>
      </c>
      <c r="E3120" s="2" t="s">
        <v>1464</v>
      </c>
      <c r="F3120" t="str">
        <f t="shared" si="48"/>
        <v>Citroen C4</v>
      </c>
      <c r="G3120" t="s">
        <v>5458</v>
      </c>
      <c r="H3120" s="2" t="s">
        <v>17</v>
      </c>
      <c r="I3120" s="5">
        <v>92000</v>
      </c>
      <c r="J3120" s="2">
        <v>2015</v>
      </c>
      <c r="K3120" s="2">
        <v>68</v>
      </c>
      <c r="L3120" t="s">
        <v>18</v>
      </c>
      <c r="M3120" s="3">
        <v>8256</v>
      </c>
      <c r="N3120" s="2" t="s">
        <v>16245</v>
      </c>
    </row>
    <row r="3121" spans="1:14" x14ac:dyDescent="0.25">
      <c r="A3121" t="s">
        <v>12</v>
      </c>
      <c r="B3121" s="1" t="s">
        <v>10278</v>
      </c>
      <c r="C3121" t="s">
        <v>10279</v>
      </c>
      <c r="D3121" t="s">
        <v>195</v>
      </c>
      <c r="E3121" s="2" t="s">
        <v>1464</v>
      </c>
      <c r="F3121" t="str">
        <f t="shared" si="48"/>
        <v>Citroen C4</v>
      </c>
      <c r="G3121"/>
      <c r="H3121" s="2" t="s">
        <v>17</v>
      </c>
      <c r="I3121" s="5">
        <v>186500</v>
      </c>
      <c r="J3121" s="2">
        <v>2013</v>
      </c>
      <c r="L3121" t="s">
        <v>1331</v>
      </c>
      <c r="M3121" s="3">
        <v>5900</v>
      </c>
      <c r="N3121" s="2" t="s">
        <v>10266</v>
      </c>
    </row>
    <row r="3122" spans="1:14" x14ac:dyDescent="0.25">
      <c r="A3122" t="s">
        <v>12</v>
      </c>
      <c r="B3122" s="1" t="s">
        <v>10710</v>
      </c>
      <c r="C3122" t="s">
        <v>10711</v>
      </c>
      <c r="D3122" t="s">
        <v>195</v>
      </c>
      <c r="E3122" s="2" t="s">
        <v>1285</v>
      </c>
      <c r="F3122" t="str">
        <f t="shared" si="48"/>
        <v>Citroen C4 Picasso</v>
      </c>
      <c r="G3122" t="s">
        <v>10712</v>
      </c>
      <c r="H3122" s="2" t="s">
        <v>17</v>
      </c>
      <c r="I3122" s="5">
        <v>289000</v>
      </c>
      <c r="J3122" s="2">
        <v>2014</v>
      </c>
      <c r="K3122" s="2">
        <v>70</v>
      </c>
      <c r="L3122" t="s">
        <v>18</v>
      </c>
      <c r="M3122" s="3">
        <v>6200</v>
      </c>
      <c r="N3122" s="2" t="s">
        <v>10418</v>
      </c>
    </row>
    <row r="3123" spans="1:14" x14ac:dyDescent="0.25">
      <c r="A3123" t="s">
        <v>12</v>
      </c>
      <c r="B3123" s="1" t="s">
        <v>8366</v>
      </c>
      <c r="C3123" t="s">
        <v>8367</v>
      </c>
      <c r="D3123" t="s">
        <v>195</v>
      </c>
      <c r="E3123" s="2" t="s">
        <v>1285</v>
      </c>
      <c r="F3123" t="str">
        <f t="shared" si="48"/>
        <v>Citroen C4 Picasso</v>
      </c>
      <c r="G3123" t="s">
        <v>1609</v>
      </c>
      <c r="H3123" s="2" t="s">
        <v>17</v>
      </c>
      <c r="I3123" s="5">
        <v>193000</v>
      </c>
      <c r="J3123" s="2">
        <v>2015</v>
      </c>
      <c r="K3123" s="2">
        <v>88</v>
      </c>
      <c r="L3123" t="s">
        <v>30</v>
      </c>
      <c r="M3123" s="3">
        <v>12750</v>
      </c>
      <c r="N3123" s="2" t="s">
        <v>6788</v>
      </c>
    </row>
    <row r="3124" spans="1:14" x14ac:dyDescent="0.25">
      <c r="A3124" t="s">
        <v>12</v>
      </c>
      <c r="B3124" s="1" t="s">
        <v>13226</v>
      </c>
      <c r="C3124" t="s">
        <v>13227</v>
      </c>
      <c r="D3124" t="s">
        <v>195</v>
      </c>
      <c r="E3124" s="2" t="s">
        <v>1285</v>
      </c>
      <c r="F3124" t="str">
        <f t="shared" si="48"/>
        <v>Citroen C4 Picasso</v>
      </c>
      <c r="G3124" t="s">
        <v>834</v>
      </c>
      <c r="H3124" s="2" t="s">
        <v>17</v>
      </c>
      <c r="I3124" s="5">
        <v>165000</v>
      </c>
      <c r="J3124" s="2">
        <v>2015</v>
      </c>
      <c r="K3124" s="2">
        <v>88</v>
      </c>
      <c r="L3124" t="s">
        <v>18</v>
      </c>
      <c r="M3124" s="3">
        <v>9600</v>
      </c>
      <c r="N3124" s="2" t="s">
        <v>11213</v>
      </c>
    </row>
    <row r="3125" spans="1:14" x14ac:dyDescent="0.25">
      <c r="A3125" t="s">
        <v>12</v>
      </c>
      <c r="B3125" s="1" t="s">
        <v>12070</v>
      </c>
      <c r="C3125" t="s">
        <v>12071</v>
      </c>
      <c r="D3125" t="s">
        <v>195</v>
      </c>
      <c r="E3125" s="2" t="s">
        <v>1285</v>
      </c>
      <c r="F3125" t="str">
        <f t="shared" si="48"/>
        <v>Citroen C4 Picasso</v>
      </c>
      <c r="G3125" t="s">
        <v>6403</v>
      </c>
      <c r="H3125" s="2" t="s">
        <v>17</v>
      </c>
      <c r="I3125" s="5">
        <v>137000</v>
      </c>
      <c r="J3125" s="2">
        <v>2013</v>
      </c>
      <c r="K3125" s="2">
        <v>82</v>
      </c>
      <c r="L3125" t="s">
        <v>18</v>
      </c>
      <c r="M3125" s="3">
        <v>6700</v>
      </c>
      <c r="N3125" s="2" t="s">
        <v>12062</v>
      </c>
    </row>
    <row r="3126" spans="1:14" x14ac:dyDescent="0.25">
      <c r="A3126" t="s">
        <v>12</v>
      </c>
      <c r="B3126" s="1" t="s">
        <v>10642</v>
      </c>
      <c r="C3126" t="s">
        <v>10643</v>
      </c>
      <c r="D3126" t="s">
        <v>195</v>
      </c>
      <c r="E3126" s="2" t="s">
        <v>1285</v>
      </c>
      <c r="F3126" t="str">
        <f t="shared" si="48"/>
        <v>Citroen C4 Picasso</v>
      </c>
      <c r="G3126" t="s">
        <v>834</v>
      </c>
      <c r="H3126" s="2" t="s">
        <v>17</v>
      </c>
      <c r="I3126" s="5">
        <v>165558</v>
      </c>
      <c r="J3126" s="2">
        <v>2015</v>
      </c>
      <c r="K3126" s="2">
        <v>88</v>
      </c>
      <c r="M3126" s="3">
        <v>10600</v>
      </c>
      <c r="N3126" s="2" t="s">
        <v>4467</v>
      </c>
    </row>
    <row r="3127" spans="1:14" x14ac:dyDescent="0.25">
      <c r="A3127" t="s">
        <v>12</v>
      </c>
      <c r="B3127" s="1" t="s">
        <v>7152</v>
      </c>
      <c r="C3127" t="s">
        <v>7153</v>
      </c>
      <c r="D3127" t="s">
        <v>195</v>
      </c>
      <c r="E3127" s="2" t="s">
        <v>1285</v>
      </c>
      <c r="F3127" t="str">
        <f t="shared" si="48"/>
        <v>Citroen C4 Picasso</v>
      </c>
      <c r="G3127" t="s">
        <v>834</v>
      </c>
      <c r="H3127" s="2" t="s">
        <v>17</v>
      </c>
      <c r="I3127" s="5">
        <v>176000</v>
      </c>
      <c r="J3127" s="2">
        <v>2014</v>
      </c>
      <c r="K3127" s="2">
        <v>85</v>
      </c>
      <c r="L3127" t="s">
        <v>37</v>
      </c>
      <c r="M3127" s="3">
        <v>9200</v>
      </c>
      <c r="N3127" s="2" t="s">
        <v>7131</v>
      </c>
    </row>
    <row r="3128" spans="1:14" x14ac:dyDescent="0.25">
      <c r="A3128" t="s">
        <v>12</v>
      </c>
      <c r="B3128" s="1" t="s">
        <v>6095</v>
      </c>
      <c r="C3128" t="s">
        <v>6096</v>
      </c>
      <c r="D3128" t="s">
        <v>195</v>
      </c>
      <c r="E3128" s="2" t="s">
        <v>1285</v>
      </c>
      <c r="F3128" t="str">
        <f t="shared" si="48"/>
        <v>Citroen C4 Picasso</v>
      </c>
      <c r="G3128" t="s">
        <v>3481</v>
      </c>
      <c r="H3128" s="2" t="s">
        <v>17</v>
      </c>
      <c r="I3128" s="5">
        <v>149200</v>
      </c>
      <c r="J3128" s="2">
        <v>2015</v>
      </c>
      <c r="K3128" s="2">
        <v>85</v>
      </c>
      <c r="L3128" t="s">
        <v>82</v>
      </c>
      <c r="M3128" s="3">
        <v>9700</v>
      </c>
      <c r="N3128" s="2" t="s">
        <v>6057</v>
      </c>
    </row>
    <row r="3129" spans="1:14" x14ac:dyDescent="0.25">
      <c r="A3129" t="s">
        <v>12</v>
      </c>
      <c r="B3129" s="1" t="s">
        <v>9926</v>
      </c>
      <c r="C3129" t="s">
        <v>5370</v>
      </c>
      <c r="D3129" t="s">
        <v>195</v>
      </c>
      <c r="E3129" s="2" t="s">
        <v>1285</v>
      </c>
      <c r="F3129" t="str">
        <f t="shared" si="48"/>
        <v>Citroen C4 Picasso</v>
      </c>
      <c r="G3129" t="s">
        <v>834</v>
      </c>
      <c r="H3129" s="2" t="s">
        <v>17</v>
      </c>
      <c r="I3129" s="5">
        <v>132072</v>
      </c>
      <c r="J3129" s="2">
        <v>2015</v>
      </c>
      <c r="K3129" s="2">
        <v>85</v>
      </c>
      <c r="L3129" t="s">
        <v>30</v>
      </c>
      <c r="M3129" s="3">
        <v>12599</v>
      </c>
      <c r="N3129" s="2" t="s">
        <v>2568</v>
      </c>
    </row>
    <row r="3130" spans="1:14" x14ac:dyDescent="0.25">
      <c r="A3130" t="s">
        <v>12</v>
      </c>
      <c r="B3130" s="1" t="s">
        <v>13301</v>
      </c>
      <c r="C3130" t="s">
        <v>13302</v>
      </c>
      <c r="D3130" t="s">
        <v>195</v>
      </c>
      <c r="E3130" s="2" t="s">
        <v>1285</v>
      </c>
      <c r="F3130" t="str">
        <f t="shared" si="48"/>
        <v>Citroen C4 Picasso</v>
      </c>
      <c r="G3130" t="s">
        <v>13303</v>
      </c>
      <c r="H3130" s="2" t="s">
        <v>17</v>
      </c>
      <c r="I3130" s="5">
        <v>195000</v>
      </c>
      <c r="J3130" s="2">
        <v>2015</v>
      </c>
      <c r="K3130" s="2">
        <v>85</v>
      </c>
      <c r="L3130" t="s">
        <v>45</v>
      </c>
      <c r="M3130" s="3">
        <v>9316</v>
      </c>
      <c r="N3130" s="2" t="s">
        <v>322</v>
      </c>
    </row>
    <row r="3131" spans="1:14" x14ac:dyDescent="0.25">
      <c r="A3131" t="s">
        <v>12</v>
      </c>
      <c r="B3131" s="1" t="s">
        <v>6761</v>
      </c>
      <c r="C3131" t="s">
        <v>6762</v>
      </c>
      <c r="D3131" t="s">
        <v>195</v>
      </c>
      <c r="E3131" s="2" t="s">
        <v>1285</v>
      </c>
      <c r="F3131" t="str">
        <f t="shared" si="48"/>
        <v>Citroen C4 Picasso</v>
      </c>
      <c r="G3131" t="s">
        <v>6763</v>
      </c>
      <c r="H3131" s="2" t="s">
        <v>17</v>
      </c>
      <c r="I3131" s="5">
        <v>210000</v>
      </c>
      <c r="J3131" s="2">
        <v>2014</v>
      </c>
      <c r="K3131" s="2">
        <v>85</v>
      </c>
      <c r="L3131" t="s">
        <v>30</v>
      </c>
      <c r="M3131" s="3">
        <v>9300</v>
      </c>
      <c r="N3131" s="2" t="s">
        <v>4798</v>
      </c>
    </row>
    <row r="3132" spans="1:14" x14ac:dyDescent="0.25">
      <c r="A3132" t="s">
        <v>12</v>
      </c>
      <c r="B3132" s="1" t="s">
        <v>2183</v>
      </c>
      <c r="C3132" t="s">
        <v>2184</v>
      </c>
      <c r="D3132" t="s">
        <v>195</v>
      </c>
      <c r="E3132" s="2" t="s">
        <v>1285</v>
      </c>
      <c r="F3132" t="str">
        <f t="shared" si="48"/>
        <v>Citroen C4 Picasso</v>
      </c>
      <c r="G3132" t="s">
        <v>2185</v>
      </c>
      <c r="H3132" s="2" t="s">
        <v>17</v>
      </c>
      <c r="I3132" s="5">
        <v>85600</v>
      </c>
      <c r="J3132" s="2">
        <v>2017</v>
      </c>
      <c r="K3132" s="2">
        <v>88</v>
      </c>
      <c r="L3132" t="s">
        <v>45</v>
      </c>
      <c r="M3132" s="3">
        <v>13000</v>
      </c>
      <c r="N3132" s="2" t="s">
        <v>2095</v>
      </c>
    </row>
    <row r="3133" spans="1:14" x14ac:dyDescent="0.25">
      <c r="A3133" t="s">
        <v>12</v>
      </c>
      <c r="B3133" s="1" t="s">
        <v>5456</v>
      </c>
      <c r="C3133" t="s">
        <v>5457</v>
      </c>
      <c r="D3133" t="s">
        <v>195</v>
      </c>
      <c r="E3133" s="2" t="s">
        <v>1285</v>
      </c>
      <c r="F3133" t="str">
        <f t="shared" si="48"/>
        <v>Citroen C4 Picasso</v>
      </c>
      <c r="G3133" t="s">
        <v>5458</v>
      </c>
      <c r="H3133" s="2" t="s">
        <v>17</v>
      </c>
      <c r="I3133" s="5">
        <v>157000</v>
      </c>
      <c r="J3133" s="2">
        <v>2014</v>
      </c>
      <c r="K3133" s="2">
        <v>85</v>
      </c>
      <c r="L3133" t="s">
        <v>37</v>
      </c>
      <c r="M3133" s="3">
        <v>13600</v>
      </c>
      <c r="N3133" s="2" t="s">
        <v>5427</v>
      </c>
    </row>
    <row r="3134" spans="1:14" x14ac:dyDescent="0.25">
      <c r="A3134" t="s">
        <v>12</v>
      </c>
      <c r="B3134" s="1" t="s">
        <v>8377</v>
      </c>
      <c r="C3134" t="s">
        <v>8378</v>
      </c>
      <c r="D3134" t="s">
        <v>195</v>
      </c>
      <c r="E3134" s="2" t="s">
        <v>2653</v>
      </c>
      <c r="F3134" t="str">
        <f t="shared" si="48"/>
        <v>Citroen C5</v>
      </c>
      <c r="G3134" t="s">
        <v>8379</v>
      </c>
      <c r="H3134" s="2" t="s">
        <v>17</v>
      </c>
      <c r="I3134" s="5">
        <v>190000</v>
      </c>
      <c r="J3134" s="2">
        <v>2014</v>
      </c>
      <c r="K3134" s="2">
        <v>84</v>
      </c>
      <c r="L3134" t="s">
        <v>25</v>
      </c>
      <c r="M3134" s="3">
        <v>9300</v>
      </c>
      <c r="N3134" s="2" t="s">
        <v>6788</v>
      </c>
    </row>
    <row r="3135" spans="1:14" x14ac:dyDescent="0.25">
      <c r="A3135" t="s">
        <v>12</v>
      </c>
      <c r="B3135" s="1" t="s">
        <v>11634</v>
      </c>
      <c r="C3135" t="s">
        <v>11635</v>
      </c>
      <c r="D3135" t="s">
        <v>195</v>
      </c>
      <c r="E3135" s="2" t="s">
        <v>2653</v>
      </c>
      <c r="F3135" t="str">
        <f t="shared" si="48"/>
        <v>Citroen C5</v>
      </c>
      <c r="G3135" t="s">
        <v>11636</v>
      </c>
      <c r="H3135" s="2" t="s">
        <v>17</v>
      </c>
      <c r="I3135" s="5">
        <v>206000</v>
      </c>
      <c r="J3135" s="2">
        <v>2016</v>
      </c>
      <c r="K3135" s="2">
        <v>133</v>
      </c>
      <c r="L3135" t="s">
        <v>30</v>
      </c>
      <c r="M3135" s="3">
        <v>12999</v>
      </c>
      <c r="N3135" s="2" t="s">
        <v>11626</v>
      </c>
    </row>
    <row r="3136" spans="1:14" x14ac:dyDescent="0.25">
      <c r="A3136" t="s">
        <v>12</v>
      </c>
      <c r="B3136" s="1" t="s">
        <v>3312</v>
      </c>
      <c r="C3136" t="s">
        <v>3299</v>
      </c>
      <c r="D3136" t="s">
        <v>195</v>
      </c>
      <c r="E3136" s="2" t="s">
        <v>2653</v>
      </c>
      <c r="F3136" t="str">
        <f t="shared" si="48"/>
        <v>Citroen C5</v>
      </c>
      <c r="G3136"/>
      <c r="H3136" s="2" t="s">
        <v>17</v>
      </c>
      <c r="I3136" s="5">
        <v>180000</v>
      </c>
      <c r="J3136" s="2">
        <v>2016</v>
      </c>
      <c r="K3136" s="2">
        <v>110</v>
      </c>
      <c r="L3136" t="s">
        <v>60</v>
      </c>
      <c r="M3136" s="3">
        <v>10000</v>
      </c>
      <c r="N3136" s="2" t="s">
        <v>3249</v>
      </c>
    </row>
    <row r="3137" spans="1:14" x14ac:dyDescent="0.25">
      <c r="A3137" t="s">
        <v>12</v>
      </c>
      <c r="B3137" s="1" t="s">
        <v>13094</v>
      </c>
      <c r="C3137" t="s">
        <v>13095</v>
      </c>
      <c r="D3137" t="s">
        <v>195</v>
      </c>
      <c r="E3137" s="2" t="s">
        <v>2653</v>
      </c>
      <c r="F3137" t="str">
        <f t="shared" si="48"/>
        <v>Citroen C5</v>
      </c>
      <c r="G3137" t="s">
        <v>2654</v>
      </c>
      <c r="H3137" s="2" t="s">
        <v>17</v>
      </c>
      <c r="I3137" s="5">
        <v>175000</v>
      </c>
      <c r="J3137" s="2">
        <v>2017</v>
      </c>
      <c r="K3137" s="2">
        <v>131</v>
      </c>
      <c r="L3137" t="s">
        <v>18</v>
      </c>
      <c r="M3137" s="3">
        <v>14000</v>
      </c>
      <c r="N3137" s="2" t="s">
        <v>9374</v>
      </c>
    </row>
    <row r="3138" spans="1:14" x14ac:dyDescent="0.25">
      <c r="A3138" t="s">
        <v>12</v>
      </c>
      <c r="B3138" s="1" t="s">
        <v>13792</v>
      </c>
      <c r="C3138" t="s">
        <v>13793</v>
      </c>
      <c r="D3138" t="s">
        <v>195</v>
      </c>
      <c r="E3138" s="2" t="s">
        <v>2653</v>
      </c>
      <c r="F3138" t="str">
        <f t="shared" si="48"/>
        <v>Citroen C5</v>
      </c>
      <c r="G3138" t="s">
        <v>2156</v>
      </c>
      <c r="H3138" s="2" t="s">
        <v>17</v>
      </c>
      <c r="I3138" s="5">
        <v>280000</v>
      </c>
      <c r="J3138" s="2">
        <v>2013</v>
      </c>
      <c r="K3138" s="2">
        <v>120</v>
      </c>
      <c r="L3138" t="s">
        <v>30</v>
      </c>
      <c r="M3138" s="3">
        <v>5800</v>
      </c>
      <c r="N3138" s="2" t="s">
        <v>13782</v>
      </c>
    </row>
    <row r="3139" spans="1:14" x14ac:dyDescent="0.25">
      <c r="A3139" t="s">
        <v>12</v>
      </c>
      <c r="B3139" s="1" t="s">
        <v>2651</v>
      </c>
      <c r="C3139" t="s">
        <v>2652</v>
      </c>
      <c r="D3139" t="s">
        <v>195</v>
      </c>
      <c r="E3139" s="2" t="s">
        <v>2653</v>
      </c>
      <c r="F3139" t="str">
        <f t="shared" ref="F3139:F3202" si="49">D3139&amp; " " &amp; E3139</f>
        <v>Citroen C5</v>
      </c>
      <c r="G3139" t="s">
        <v>2654</v>
      </c>
      <c r="H3139" s="2" t="s">
        <v>17</v>
      </c>
      <c r="I3139" s="5">
        <v>265000</v>
      </c>
      <c r="J3139" s="2">
        <v>2014</v>
      </c>
      <c r="K3139" s="2">
        <v>110</v>
      </c>
      <c r="L3139" t="s">
        <v>844</v>
      </c>
      <c r="M3139" s="3">
        <v>6999</v>
      </c>
      <c r="N3139" s="2" t="s">
        <v>2607</v>
      </c>
    </row>
    <row r="3140" spans="1:14" x14ac:dyDescent="0.25">
      <c r="A3140" t="s">
        <v>12</v>
      </c>
      <c r="B3140" s="1" t="s">
        <v>5478</v>
      </c>
      <c r="C3140" t="s">
        <v>5479</v>
      </c>
      <c r="D3140" t="s">
        <v>195</v>
      </c>
      <c r="E3140" s="2" t="s">
        <v>2653</v>
      </c>
      <c r="F3140" t="str">
        <f t="shared" si="49"/>
        <v>Citroen C5</v>
      </c>
      <c r="G3140" t="s">
        <v>5480</v>
      </c>
      <c r="H3140" s="2" t="s">
        <v>17</v>
      </c>
      <c r="I3140" s="5">
        <v>135000</v>
      </c>
      <c r="J3140" s="2">
        <v>2020</v>
      </c>
      <c r="K3140" s="2">
        <v>96</v>
      </c>
      <c r="L3140" t="s">
        <v>30</v>
      </c>
      <c r="M3140" s="3">
        <v>20500</v>
      </c>
      <c r="N3140" s="2" t="s">
        <v>5427</v>
      </c>
    </row>
    <row r="3141" spans="1:14" x14ac:dyDescent="0.25">
      <c r="A3141" t="s">
        <v>12</v>
      </c>
      <c r="B3141" s="1" t="s">
        <v>12148</v>
      </c>
      <c r="C3141" t="s">
        <v>12149</v>
      </c>
      <c r="D3141" t="s">
        <v>195</v>
      </c>
      <c r="E3141" s="2" t="s">
        <v>2653</v>
      </c>
      <c r="F3141" t="str">
        <f t="shared" si="49"/>
        <v>Citroen C5</v>
      </c>
      <c r="G3141" t="s">
        <v>12150</v>
      </c>
      <c r="H3141" s="2" t="s">
        <v>17</v>
      </c>
      <c r="I3141" s="5">
        <v>182000</v>
      </c>
      <c r="J3141" s="2">
        <v>2015</v>
      </c>
      <c r="K3141" s="2">
        <v>120</v>
      </c>
      <c r="L3141" t="s">
        <v>25</v>
      </c>
      <c r="M3141" s="3">
        <v>13100</v>
      </c>
      <c r="N3141" s="2" t="s">
        <v>12137</v>
      </c>
    </row>
    <row r="3142" spans="1:14" x14ac:dyDescent="0.25">
      <c r="A3142" t="s">
        <v>12</v>
      </c>
      <c r="B3142" s="1" t="s">
        <v>4315</v>
      </c>
      <c r="C3142" t="s">
        <v>4316</v>
      </c>
      <c r="D3142" t="s">
        <v>195</v>
      </c>
      <c r="E3142" s="2" t="s">
        <v>2653</v>
      </c>
      <c r="F3142" t="str">
        <f t="shared" si="49"/>
        <v>Citroen C5</v>
      </c>
      <c r="G3142" t="s">
        <v>4317</v>
      </c>
      <c r="H3142" s="2" t="s">
        <v>17</v>
      </c>
      <c r="I3142" s="5">
        <v>150000</v>
      </c>
      <c r="J3142" s="2">
        <v>2015</v>
      </c>
      <c r="K3142" s="2">
        <v>120</v>
      </c>
      <c r="L3142" t="s">
        <v>30</v>
      </c>
      <c r="M3142" s="3">
        <v>9500</v>
      </c>
      <c r="N3142" s="2" t="s">
        <v>4287</v>
      </c>
    </row>
    <row r="3143" spans="1:14" x14ac:dyDescent="0.25">
      <c r="A3143" t="s">
        <v>12</v>
      </c>
      <c r="B3143" s="1" t="s">
        <v>5682</v>
      </c>
      <c r="C3143" t="s">
        <v>5683</v>
      </c>
      <c r="D3143" t="s">
        <v>195</v>
      </c>
      <c r="E3143" s="2" t="s">
        <v>2653</v>
      </c>
      <c r="F3143" t="str">
        <f t="shared" si="49"/>
        <v>Citroen C5</v>
      </c>
      <c r="G3143" t="s">
        <v>5684</v>
      </c>
      <c r="H3143" s="2" t="s">
        <v>17</v>
      </c>
      <c r="I3143" s="5">
        <v>161000</v>
      </c>
      <c r="J3143" s="2">
        <v>2014</v>
      </c>
      <c r="K3143" s="2">
        <v>82</v>
      </c>
      <c r="L3143" t="s">
        <v>30</v>
      </c>
      <c r="M3143" s="3">
        <v>7950</v>
      </c>
      <c r="N3143" s="2" t="s">
        <v>5614</v>
      </c>
    </row>
    <row r="3144" spans="1:14" x14ac:dyDescent="0.25">
      <c r="A3144" t="s">
        <v>12</v>
      </c>
      <c r="B3144" s="1" t="s">
        <v>780</v>
      </c>
      <c r="C3144" t="s">
        <v>781</v>
      </c>
      <c r="D3144" t="s">
        <v>195</v>
      </c>
      <c r="E3144" s="2" t="s">
        <v>782</v>
      </c>
      <c r="F3144" t="str">
        <f t="shared" si="49"/>
        <v>Citroen C-Elysee</v>
      </c>
      <c r="G3144"/>
      <c r="H3144" s="2" t="s">
        <v>17</v>
      </c>
      <c r="I3144" s="5">
        <v>240000</v>
      </c>
      <c r="J3144" s="2">
        <v>2014</v>
      </c>
      <c r="K3144" s="2">
        <v>68</v>
      </c>
      <c r="L3144" t="s">
        <v>45</v>
      </c>
      <c r="M3144" s="3">
        <v>5200</v>
      </c>
      <c r="N3144" s="2" t="s">
        <v>702</v>
      </c>
    </row>
    <row r="3145" spans="1:14" x14ac:dyDescent="0.25">
      <c r="A3145" t="s">
        <v>12</v>
      </c>
      <c r="B3145" s="1" t="s">
        <v>1593</v>
      </c>
      <c r="C3145" t="s">
        <v>1594</v>
      </c>
      <c r="D3145" t="s">
        <v>195</v>
      </c>
      <c r="E3145" s="2" t="s">
        <v>782</v>
      </c>
      <c r="F3145" t="str">
        <f t="shared" si="49"/>
        <v>Citroen C-Elysee</v>
      </c>
      <c r="G3145" t="s">
        <v>1595</v>
      </c>
      <c r="H3145" s="2" t="s">
        <v>36</v>
      </c>
      <c r="I3145" s="5">
        <v>32400</v>
      </c>
      <c r="J3145" s="2">
        <v>2019</v>
      </c>
      <c r="K3145" s="2">
        <v>61</v>
      </c>
      <c r="L3145" t="s">
        <v>25</v>
      </c>
      <c r="M3145" s="3">
        <v>10000</v>
      </c>
      <c r="N3145" s="2" t="s">
        <v>1506</v>
      </c>
    </row>
    <row r="3146" spans="1:14" x14ac:dyDescent="0.25">
      <c r="A3146" t="s">
        <v>12</v>
      </c>
      <c r="B3146" s="1" t="s">
        <v>7461</v>
      </c>
      <c r="C3146" t="s">
        <v>7462</v>
      </c>
      <c r="D3146" t="s">
        <v>195</v>
      </c>
      <c r="E3146" s="2" t="s">
        <v>782</v>
      </c>
      <c r="F3146" t="str">
        <f t="shared" si="49"/>
        <v>Citroen C-Elysee</v>
      </c>
      <c r="G3146" t="s">
        <v>2023</v>
      </c>
      <c r="H3146" s="2" t="s">
        <v>17</v>
      </c>
      <c r="I3146" s="5">
        <v>70000</v>
      </c>
      <c r="J3146" s="2">
        <v>2020</v>
      </c>
      <c r="K3146" s="2">
        <v>75</v>
      </c>
      <c r="L3146" t="s">
        <v>18</v>
      </c>
      <c r="M3146" s="3">
        <v>12000</v>
      </c>
      <c r="N3146" s="2" t="s">
        <v>7444</v>
      </c>
    </row>
    <row r="3147" spans="1:14" x14ac:dyDescent="0.25">
      <c r="A3147" t="s">
        <v>12</v>
      </c>
      <c r="B3147" s="1" t="s">
        <v>7947</v>
      </c>
      <c r="C3147" t="s">
        <v>7948</v>
      </c>
      <c r="D3147" t="s">
        <v>195</v>
      </c>
      <c r="E3147" s="2" t="s">
        <v>782</v>
      </c>
      <c r="F3147" t="str">
        <f t="shared" si="49"/>
        <v>Citroen C-Elysee</v>
      </c>
      <c r="G3147" t="s">
        <v>7949</v>
      </c>
      <c r="H3147" s="2" t="s">
        <v>17</v>
      </c>
      <c r="I3147" s="5">
        <v>178000</v>
      </c>
      <c r="J3147" s="2">
        <v>2020</v>
      </c>
      <c r="K3147" s="2">
        <v>75</v>
      </c>
      <c r="L3147" t="s">
        <v>18</v>
      </c>
      <c r="M3147" s="3">
        <v>10700</v>
      </c>
      <c r="N3147" s="2" t="s">
        <v>6894</v>
      </c>
    </row>
    <row r="3148" spans="1:14" x14ac:dyDescent="0.25">
      <c r="A3148" t="s">
        <v>12</v>
      </c>
      <c r="B3148" s="1" t="s">
        <v>9881</v>
      </c>
      <c r="C3148" t="s">
        <v>9882</v>
      </c>
      <c r="D3148" t="s">
        <v>195</v>
      </c>
      <c r="E3148" s="2" t="s">
        <v>782</v>
      </c>
      <c r="F3148" t="str">
        <f t="shared" si="49"/>
        <v>Citroen C-Elysee</v>
      </c>
      <c r="G3148" t="s">
        <v>9883</v>
      </c>
      <c r="H3148" s="2" t="s">
        <v>17</v>
      </c>
      <c r="I3148" s="5">
        <v>53000</v>
      </c>
      <c r="J3148" s="2">
        <v>2019</v>
      </c>
      <c r="K3148" s="2">
        <v>77</v>
      </c>
      <c r="L3148" t="s">
        <v>18</v>
      </c>
      <c r="M3148" s="3">
        <v>11500</v>
      </c>
      <c r="N3148" s="2" t="s">
        <v>2568</v>
      </c>
    </row>
    <row r="3149" spans="1:14" x14ac:dyDescent="0.25">
      <c r="A3149" t="s">
        <v>12</v>
      </c>
      <c r="B3149" s="1" t="s">
        <v>6688</v>
      </c>
      <c r="C3149" t="s">
        <v>6689</v>
      </c>
      <c r="D3149" t="s">
        <v>195</v>
      </c>
      <c r="E3149" s="2" t="s">
        <v>782</v>
      </c>
      <c r="F3149" t="str">
        <f t="shared" si="49"/>
        <v>Citroen C-Elysee</v>
      </c>
      <c r="G3149" t="s">
        <v>6690</v>
      </c>
      <c r="H3149" s="2" t="s">
        <v>17</v>
      </c>
      <c r="I3149" s="5">
        <v>143000</v>
      </c>
      <c r="J3149" s="2">
        <v>2019</v>
      </c>
      <c r="K3149" s="2">
        <v>75</v>
      </c>
      <c r="L3149" t="s">
        <v>18</v>
      </c>
      <c r="M3149" s="3">
        <v>8500</v>
      </c>
      <c r="N3149" s="2" t="s">
        <v>272</v>
      </c>
    </row>
    <row r="3150" spans="1:14" x14ac:dyDescent="0.25">
      <c r="A3150" t="s">
        <v>12</v>
      </c>
      <c r="B3150" s="1" t="s">
        <v>7646</v>
      </c>
      <c r="C3150" t="s">
        <v>7647</v>
      </c>
      <c r="D3150" t="s">
        <v>195</v>
      </c>
      <c r="E3150" s="2" t="s">
        <v>782</v>
      </c>
      <c r="F3150" t="str">
        <f t="shared" si="49"/>
        <v>Citroen C-Elysee</v>
      </c>
      <c r="G3150" t="s">
        <v>107</v>
      </c>
      <c r="H3150" s="2" t="s">
        <v>17</v>
      </c>
      <c r="I3150" s="5">
        <v>168000</v>
      </c>
      <c r="J3150" s="2">
        <v>2017</v>
      </c>
      <c r="K3150" s="2">
        <v>76</v>
      </c>
      <c r="L3150" t="s">
        <v>121</v>
      </c>
      <c r="M3150" s="3">
        <v>8000</v>
      </c>
      <c r="N3150" s="2" t="s">
        <v>4798</v>
      </c>
    </row>
    <row r="3151" spans="1:14" x14ac:dyDescent="0.25">
      <c r="A3151" t="s">
        <v>12</v>
      </c>
      <c r="B3151" s="1" t="s">
        <v>7865</v>
      </c>
      <c r="C3151" t="s">
        <v>7866</v>
      </c>
      <c r="D3151" t="s">
        <v>195</v>
      </c>
      <c r="E3151" s="2" t="s">
        <v>782</v>
      </c>
      <c r="F3151" t="str">
        <f t="shared" si="49"/>
        <v>Citroen C-Elysee</v>
      </c>
      <c r="G3151" t="s">
        <v>7867</v>
      </c>
      <c r="H3151" s="2" t="s">
        <v>17</v>
      </c>
      <c r="I3151" s="5">
        <v>124000</v>
      </c>
      <c r="J3151" s="2">
        <v>2016</v>
      </c>
      <c r="K3151" s="2">
        <v>73</v>
      </c>
      <c r="L3151" t="s">
        <v>45</v>
      </c>
      <c r="M3151" s="3">
        <v>5800</v>
      </c>
      <c r="N3151" s="2" t="s">
        <v>6788</v>
      </c>
    </row>
    <row r="3152" spans="1:14" x14ac:dyDescent="0.25">
      <c r="A3152" t="s">
        <v>12</v>
      </c>
      <c r="B3152" s="1" t="s">
        <v>2711</v>
      </c>
      <c r="C3152" t="s">
        <v>2712</v>
      </c>
      <c r="D3152" t="s">
        <v>195</v>
      </c>
      <c r="E3152" s="2" t="s">
        <v>782</v>
      </c>
      <c r="F3152" t="str">
        <f t="shared" si="49"/>
        <v>Citroen C-Elysee</v>
      </c>
      <c r="G3152" t="s">
        <v>192</v>
      </c>
      <c r="H3152" s="2" t="s">
        <v>17</v>
      </c>
      <c r="I3152" s="5">
        <v>182000</v>
      </c>
      <c r="J3152" s="2">
        <v>2018</v>
      </c>
      <c r="K3152" s="2">
        <v>73</v>
      </c>
      <c r="L3152" t="s">
        <v>25</v>
      </c>
      <c r="M3152" s="3">
        <v>8500</v>
      </c>
      <c r="N3152" s="2" t="s">
        <v>2607</v>
      </c>
    </row>
    <row r="3153" spans="1:14" x14ac:dyDescent="0.25">
      <c r="A3153" t="s">
        <v>12</v>
      </c>
      <c r="B3153" s="1" t="s">
        <v>5960</v>
      </c>
      <c r="C3153" t="s">
        <v>5961</v>
      </c>
      <c r="D3153" t="s">
        <v>195</v>
      </c>
      <c r="E3153" s="2" t="s">
        <v>782</v>
      </c>
      <c r="F3153" t="str">
        <f t="shared" si="49"/>
        <v>Citroen C-Elysee</v>
      </c>
      <c r="G3153" t="s">
        <v>5962</v>
      </c>
      <c r="H3153" s="2" t="s">
        <v>17</v>
      </c>
      <c r="I3153" s="5">
        <v>117000</v>
      </c>
      <c r="J3153" s="2">
        <v>2015</v>
      </c>
      <c r="K3153" s="2">
        <v>68</v>
      </c>
      <c r="L3153" t="s">
        <v>54</v>
      </c>
      <c r="M3153" s="3">
        <v>7500</v>
      </c>
      <c r="N3153" s="2" t="s">
        <v>5381</v>
      </c>
    </row>
    <row r="3154" spans="1:14" x14ac:dyDescent="0.25">
      <c r="A3154" t="s">
        <v>12</v>
      </c>
      <c r="B3154" s="1" t="s">
        <v>12135</v>
      </c>
      <c r="C3154" t="s">
        <v>12136</v>
      </c>
      <c r="D3154" t="s">
        <v>195</v>
      </c>
      <c r="E3154" s="2" t="s">
        <v>782</v>
      </c>
      <c r="F3154" t="str">
        <f t="shared" si="49"/>
        <v>Citroen C-Elysee</v>
      </c>
      <c r="G3154" t="s">
        <v>8379</v>
      </c>
      <c r="H3154" s="2" t="s">
        <v>17</v>
      </c>
      <c r="I3154" s="5">
        <v>146000</v>
      </c>
      <c r="J3154" s="2">
        <v>2018</v>
      </c>
      <c r="K3154" s="2">
        <v>73</v>
      </c>
      <c r="L3154" t="s">
        <v>45</v>
      </c>
      <c r="M3154" s="3">
        <v>9291</v>
      </c>
      <c r="N3154" s="2" t="s">
        <v>12137</v>
      </c>
    </row>
    <row r="3155" spans="1:14" x14ac:dyDescent="0.25">
      <c r="A3155" t="s">
        <v>12</v>
      </c>
      <c r="B3155" s="1" t="s">
        <v>12779</v>
      </c>
      <c r="C3155" t="s">
        <v>12780</v>
      </c>
      <c r="D3155" t="s">
        <v>195</v>
      </c>
      <c r="E3155" s="2" t="s">
        <v>782</v>
      </c>
      <c r="F3155" t="str">
        <f t="shared" si="49"/>
        <v>Citroen C-Elysee</v>
      </c>
      <c r="G3155" t="s">
        <v>3481</v>
      </c>
      <c r="H3155" s="2" t="s">
        <v>17</v>
      </c>
      <c r="I3155" s="5">
        <v>55790</v>
      </c>
      <c r="J3155" s="2">
        <v>2014</v>
      </c>
      <c r="K3155" s="2">
        <v>68</v>
      </c>
      <c r="L3155" t="s">
        <v>30</v>
      </c>
      <c r="M3155" s="3">
        <v>7000</v>
      </c>
      <c r="N3155" s="2" t="s">
        <v>12721</v>
      </c>
    </row>
    <row r="3156" spans="1:14" x14ac:dyDescent="0.25">
      <c r="A3156" t="s">
        <v>12</v>
      </c>
      <c r="B3156" s="1" t="s">
        <v>12419</v>
      </c>
      <c r="C3156" t="s">
        <v>12420</v>
      </c>
      <c r="D3156" t="s">
        <v>195</v>
      </c>
      <c r="E3156" s="2" t="s">
        <v>782</v>
      </c>
      <c r="F3156" t="str">
        <f t="shared" si="49"/>
        <v>Citroen C-Elysee</v>
      </c>
      <c r="G3156" t="s">
        <v>1387</v>
      </c>
      <c r="H3156" s="2" t="s">
        <v>17</v>
      </c>
      <c r="I3156" s="5">
        <v>88000</v>
      </c>
      <c r="J3156" s="2">
        <v>2016</v>
      </c>
      <c r="K3156" s="2">
        <v>78</v>
      </c>
      <c r="L3156" t="s">
        <v>54</v>
      </c>
      <c r="M3156" s="3">
        <v>7800</v>
      </c>
      <c r="N3156" s="2" t="s">
        <v>12062</v>
      </c>
    </row>
    <row r="3157" spans="1:14" x14ac:dyDescent="0.25">
      <c r="A3157" t="s">
        <v>12</v>
      </c>
      <c r="B3157" s="1" t="s">
        <v>11980</v>
      </c>
      <c r="C3157" t="s">
        <v>11981</v>
      </c>
      <c r="D3157" t="s">
        <v>195</v>
      </c>
      <c r="E3157" s="2" t="s">
        <v>782</v>
      </c>
      <c r="F3157" t="str">
        <f t="shared" si="49"/>
        <v>Citroen C-Elysee</v>
      </c>
      <c r="G3157" t="s">
        <v>1387</v>
      </c>
      <c r="H3157" s="2" t="s">
        <v>17</v>
      </c>
      <c r="I3157" s="5">
        <v>120900</v>
      </c>
      <c r="J3157" s="2">
        <v>2015</v>
      </c>
      <c r="K3157" s="2">
        <v>68</v>
      </c>
      <c r="L3157" t="s">
        <v>82</v>
      </c>
      <c r="M3157" s="3">
        <v>7200</v>
      </c>
      <c r="N3157" s="2" t="s">
        <v>11968</v>
      </c>
    </row>
    <row r="3158" spans="1:14" x14ac:dyDescent="0.25">
      <c r="A3158" t="s">
        <v>12</v>
      </c>
      <c r="B3158" s="1" t="s">
        <v>2285</v>
      </c>
      <c r="C3158" t="s">
        <v>2286</v>
      </c>
      <c r="D3158" t="s">
        <v>195</v>
      </c>
      <c r="E3158" s="2" t="s">
        <v>782</v>
      </c>
      <c r="F3158" t="str">
        <f t="shared" si="49"/>
        <v>Citroen C-Elysee</v>
      </c>
      <c r="G3158" t="s">
        <v>2287</v>
      </c>
      <c r="H3158" s="2" t="s">
        <v>17</v>
      </c>
      <c r="I3158" s="5">
        <v>207000</v>
      </c>
      <c r="J3158" s="2">
        <v>2017</v>
      </c>
      <c r="K3158" s="2">
        <v>80</v>
      </c>
      <c r="L3158" t="s">
        <v>18</v>
      </c>
      <c r="M3158" s="3">
        <v>5900</v>
      </c>
      <c r="N3158" s="2" t="s">
        <v>2278</v>
      </c>
    </row>
    <row r="3159" spans="1:14" x14ac:dyDescent="0.25">
      <c r="A3159" t="s">
        <v>12</v>
      </c>
      <c r="B3159" s="1" t="s">
        <v>1975</v>
      </c>
      <c r="C3159" t="s">
        <v>1976</v>
      </c>
      <c r="D3159" t="s">
        <v>195</v>
      </c>
      <c r="E3159" s="2" t="s">
        <v>782</v>
      </c>
      <c r="F3159" t="str">
        <f t="shared" si="49"/>
        <v>Citroen C-Elysee</v>
      </c>
      <c r="G3159" t="s">
        <v>1387</v>
      </c>
      <c r="H3159" s="2" t="s">
        <v>17</v>
      </c>
      <c r="I3159" s="5">
        <v>165000</v>
      </c>
      <c r="J3159" s="2">
        <v>2017</v>
      </c>
      <c r="L3159" t="s">
        <v>18</v>
      </c>
      <c r="M3159" s="3">
        <v>6600</v>
      </c>
      <c r="N3159" s="2" t="s">
        <v>1904</v>
      </c>
    </row>
    <row r="3160" spans="1:14" x14ac:dyDescent="0.25">
      <c r="A3160" t="s">
        <v>12</v>
      </c>
      <c r="B3160" s="1" t="s">
        <v>12050</v>
      </c>
      <c r="C3160" t="s">
        <v>12051</v>
      </c>
      <c r="D3160" t="s">
        <v>195</v>
      </c>
      <c r="E3160" s="2" t="s">
        <v>782</v>
      </c>
      <c r="F3160" t="str">
        <f t="shared" si="49"/>
        <v>Citroen C-Elysee</v>
      </c>
      <c r="G3160" t="s">
        <v>12052</v>
      </c>
      <c r="H3160" s="2" t="s">
        <v>17</v>
      </c>
      <c r="I3160" s="5">
        <v>150000</v>
      </c>
      <c r="J3160" s="2">
        <v>2016</v>
      </c>
      <c r="K3160" s="2">
        <v>68</v>
      </c>
      <c r="L3160" t="s">
        <v>45</v>
      </c>
      <c r="M3160" s="3">
        <v>6300</v>
      </c>
      <c r="N3160" s="2" t="s">
        <v>7377</v>
      </c>
    </row>
    <row r="3161" spans="1:14" x14ac:dyDescent="0.25">
      <c r="A3161" t="s">
        <v>12</v>
      </c>
      <c r="B3161" s="1" t="s">
        <v>6670</v>
      </c>
      <c r="C3161" t="s">
        <v>6671</v>
      </c>
      <c r="D3161" t="s">
        <v>195</v>
      </c>
      <c r="E3161" s="2" t="s">
        <v>782</v>
      </c>
      <c r="F3161" t="str">
        <f t="shared" si="49"/>
        <v>Citroen C-Elysee</v>
      </c>
      <c r="G3161" t="s">
        <v>834</v>
      </c>
      <c r="H3161" s="2" t="s">
        <v>17</v>
      </c>
      <c r="I3161" s="5">
        <v>192330</v>
      </c>
      <c r="J3161" s="2">
        <v>2014</v>
      </c>
      <c r="K3161" s="2">
        <v>68</v>
      </c>
      <c r="L3161" t="s">
        <v>60</v>
      </c>
      <c r="M3161" s="3">
        <v>6500</v>
      </c>
      <c r="N3161" s="2" t="s">
        <v>272</v>
      </c>
    </row>
    <row r="3162" spans="1:14" x14ac:dyDescent="0.25">
      <c r="A3162" t="s">
        <v>12</v>
      </c>
      <c r="B3162" s="1" t="s">
        <v>8347</v>
      </c>
      <c r="C3162" t="s">
        <v>8348</v>
      </c>
      <c r="D3162" t="s">
        <v>195</v>
      </c>
      <c r="E3162" s="2" t="s">
        <v>782</v>
      </c>
      <c r="F3162" t="str">
        <f t="shared" si="49"/>
        <v>Citroen C-Elysee</v>
      </c>
      <c r="G3162" t="s">
        <v>8349</v>
      </c>
      <c r="H3162" s="2" t="s">
        <v>17</v>
      </c>
      <c r="I3162" s="5">
        <v>132000</v>
      </c>
      <c r="J3162" s="2">
        <v>2018</v>
      </c>
      <c r="L3162" t="s">
        <v>45</v>
      </c>
      <c r="M3162" s="3">
        <v>8500</v>
      </c>
      <c r="N3162" s="2" t="s">
        <v>6788</v>
      </c>
    </row>
    <row r="3163" spans="1:14" x14ac:dyDescent="0.25">
      <c r="A3163" t="s">
        <v>12</v>
      </c>
      <c r="B3163" s="1" t="s">
        <v>13511</v>
      </c>
      <c r="C3163" t="s">
        <v>13512</v>
      </c>
      <c r="D3163" t="s">
        <v>195</v>
      </c>
      <c r="E3163" s="2" t="s">
        <v>2675</v>
      </c>
      <c r="F3163" t="str">
        <f t="shared" si="49"/>
        <v>Citroen DS3</v>
      </c>
      <c r="G3163" t="s">
        <v>271</v>
      </c>
      <c r="H3163" s="2" t="s">
        <v>17</v>
      </c>
      <c r="I3163" s="5">
        <v>73353</v>
      </c>
      <c r="J3163" s="2">
        <v>2016</v>
      </c>
      <c r="K3163" s="2">
        <v>55</v>
      </c>
      <c r="L3163" t="s">
        <v>30</v>
      </c>
      <c r="M3163" s="3">
        <v>10000</v>
      </c>
      <c r="N3163" s="2" t="s">
        <v>13505</v>
      </c>
    </row>
    <row r="3164" spans="1:14" x14ac:dyDescent="0.25">
      <c r="A3164" t="s">
        <v>12</v>
      </c>
      <c r="B3164" s="1" t="s">
        <v>4617</v>
      </c>
      <c r="C3164" t="s">
        <v>4618</v>
      </c>
      <c r="D3164" t="s">
        <v>195</v>
      </c>
      <c r="E3164" s="2" t="s">
        <v>2675</v>
      </c>
      <c r="F3164" t="str">
        <f t="shared" si="49"/>
        <v>Citroen DS3</v>
      </c>
      <c r="G3164" t="s">
        <v>4619</v>
      </c>
      <c r="H3164" s="2" t="s">
        <v>17</v>
      </c>
      <c r="I3164" s="5">
        <v>209000</v>
      </c>
      <c r="J3164" s="2">
        <v>2013</v>
      </c>
      <c r="K3164" s="2">
        <v>68</v>
      </c>
      <c r="L3164" t="s">
        <v>45</v>
      </c>
      <c r="M3164" s="3">
        <v>6500</v>
      </c>
      <c r="N3164" s="2" t="s">
        <v>4609</v>
      </c>
    </row>
    <row r="3165" spans="1:14" x14ac:dyDescent="0.25">
      <c r="A3165" t="s">
        <v>12</v>
      </c>
      <c r="B3165" s="1" t="s">
        <v>8273</v>
      </c>
      <c r="C3165" t="s">
        <v>5201</v>
      </c>
      <c r="D3165" t="s">
        <v>195</v>
      </c>
      <c r="E3165" s="2" t="s">
        <v>2675</v>
      </c>
      <c r="F3165" t="str">
        <f t="shared" si="49"/>
        <v>Citroen DS3</v>
      </c>
      <c r="G3165" t="s">
        <v>5202</v>
      </c>
      <c r="H3165" s="2" t="s">
        <v>17</v>
      </c>
      <c r="I3165" s="5">
        <v>175000</v>
      </c>
      <c r="J3165" s="2">
        <v>2015</v>
      </c>
      <c r="K3165" s="2">
        <v>68</v>
      </c>
      <c r="L3165" t="s">
        <v>37</v>
      </c>
      <c r="M3165" s="3">
        <v>10700</v>
      </c>
      <c r="N3165" s="2" t="s">
        <v>8231</v>
      </c>
    </row>
    <row r="3166" spans="1:14" x14ac:dyDescent="0.25">
      <c r="A3166" t="s">
        <v>12</v>
      </c>
      <c r="B3166" s="1" t="s">
        <v>5392</v>
      </c>
      <c r="C3166" t="s">
        <v>5201</v>
      </c>
      <c r="D3166" t="s">
        <v>195</v>
      </c>
      <c r="E3166" s="2" t="s">
        <v>2675</v>
      </c>
      <c r="F3166" t="str">
        <f t="shared" si="49"/>
        <v>Citroen DS3</v>
      </c>
      <c r="G3166" t="s">
        <v>5393</v>
      </c>
      <c r="H3166" s="2" t="s">
        <v>17</v>
      </c>
      <c r="I3166" s="5">
        <v>175000</v>
      </c>
      <c r="J3166" s="2">
        <v>2015</v>
      </c>
      <c r="K3166" s="2">
        <v>68</v>
      </c>
      <c r="L3166" t="s">
        <v>917</v>
      </c>
      <c r="M3166" s="3">
        <v>8700</v>
      </c>
      <c r="N3166" s="2" t="s">
        <v>5381</v>
      </c>
    </row>
    <row r="3167" spans="1:14" x14ac:dyDescent="0.25">
      <c r="A3167" t="s">
        <v>12</v>
      </c>
      <c r="B3167" s="1" t="s">
        <v>9492</v>
      </c>
      <c r="C3167" t="s">
        <v>9399</v>
      </c>
      <c r="D3167" t="s">
        <v>195</v>
      </c>
      <c r="E3167" s="2" t="s">
        <v>2675</v>
      </c>
      <c r="F3167" t="str">
        <f t="shared" si="49"/>
        <v>Citroen DS3</v>
      </c>
      <c r="G3167" t="s">
        <v>9493</v>
      </c>
      <c r="H3167" s="2" t="s">
        <v>17</v>
      </c>
      <c r="I3167" s="5">
        <v>114000</v>
      </c>
      <c r="J3167" s="2">
        <v>2013</v>
      </c>
      <c r="K3167" s="2">
        <v>84</v>
      </c>
      <c r="L3167" t="s">
        <v>54</v>
      </c>
      <c r="M3167" s="3">
        <v>7200</v>
      </c>
      <c r="N3167" s="2" t="s">
        <v>9190</v>
      </c>
    </row>
    <row r="3168" spans="1:14" x14ac:dyDescent="0.25">
      <c r="A3168" t="s">
        <v>12</v>
      </c>
      <c r="B3168" s="1" t="s">
        <v>2673</v>
      </c>
      <c r="C3168" t="s">
        <v>2674</v>
      </c>
      <c r="D3168" t="s">
        <v>195</v>
      </c>
      <c r="E3168" s="2" t="s">
        <v>2675</v>
      </c>
      <c r="F3168" t="str">
        <f t="shared" si="49"/>
        <v>Citroen DS3</v>
      </c>
      <c r="G3168" t="s">
        <v>2676</v>
      </c>
      <c r="H3168" s="2" t="s">
        <v>36</v>
      </c>
      <c r="I3168" s="5">
        <v>110000</v>
      </c>
      <c r="J3168" s="2">
        <v>2013</v>
      </c>
      <c r="K3168" s="2">
        <v>88</v>
      </c>
      <c r="L3168" t="s">
        <v>18</v>
      </c>
      <c r="M3168" s="3">
        <v>8500</v>
      </c>
      <c r="N3168" s="2" t="s">
        <v>2607</v>
      </c>
    </row>
    <row r="3169" spans="1:14" x14ac:dyDescent="0.25">
      <c r="A3169" t="s">
        <v>12</v>
      </c>
      <c r="B3169" s="1" t="s">
        <v>5200</v>
      </c>
      <c r="C3169" t="s">
        <v>5201</v>
      </c>
      <c r="D3169" t="s">
        <v>195</v>
      </c>
      <c r="E3169" s="2" t="s">
        <v>2675</v>
      </c>
      <c r="F3169" t="str">
        <f t="shared" si="49"/>
        <v>Citroen DS3</v>
      </c>
      <c r="G3169" t="s">
        <v>5202</v>
      </c>
      <c r="H3169" s="2" t="s">
        <v>17</v>
      </c>
      <c r="I3169" s="5">
        <v>175000</v>
      </c>
      <c r="J3169" s="2">
        <v>2015</v>
      </c>
      <c r="K3169" s="2">
        <v>68</v>
      </c>
      <c r="L3169" t="s">
        <v>917</v>
      </c>
      <c r="M3169" s="3">
        <v>10700</v>
      </c>
      <c r="N3169" s="2" t="s">
        <v>2091</v>
      </c>
    </row>
    <row r="3170" spans="1:14" x14ac:dyDescent="0.25">
      <c r="A3170" t="s">
        <v>12</v>
      </c>
      <c r="B3170" s="1" t="s">
        <v>11832</v>
      </c>
      <c r="C3170" t="s">
        <v>11833</v>
      </c>
      <c r="D3170" t="s">
        <v>195</v>
      </c>
      <c r="E3170" s="2" t="s">
        <v>2675</v>
      </c>
      <c r="F3170" t="str">
        <f t="shared" si="49"/>
        <v>Citroen DS3</v>
      </c>
      <c r="G3170" t="s">
        <v>11834</v>
      </c>
      <c r="H3170" s="2" t="s">
        <v>36</v>
      </c>
      <c r="I3170" s="5">
        <v>100000</v>
      </c>
      <c r="J3170" s="2">
        <v>2015</v>
      </c>
      <c r="K3170" s="2">
        <v>121</v>
      </c>
      <c r="L3170" t="s">
        <v>30</v>
      </c>
      <c r="M3170" s="3">
        <v>12500</v>
      </c>
      <c r="N3170" s="2" t="s">
        <v>11810</v>
      </c>
    </row>
    <row r="3171" spans="1:14" x14ac:dyDescent="0.25">
      <c r="A3171" t="s">
        <v>12</v>
      </c>
      <c r="B3171" s="1" t="s">
        <v>1428</v>
      </c>
      <c r="C3171" t="s">
        <v>1429</v>
      </c>
      <c r="D3171" t="s">
        <v>195</v>
      </c>
      <c r="E3171" s="2" t="s">
        <v>984</v>
      </c>
      <c r="F3171" t="str">
        <f t="shared" si="49"/>
        <v>Citroen DS</v>
      </c>
      <c r="G3171" t="s">
        <v>1430</v>
      </c>
      <c r="H3171" s="2" t="s">
        <v>25139</v>
      </c>
      <c r="I3171" s="5">
        <v>127450</v>
      </c>
      <c r="J3171" s="2">
        <v>2016</v>
      </c>
      <c r="K3171" s="2">
        <v>110</v>
      </c>
      <c r="L3171" t="s">
        <v>45</v>
      </c>
      <c r="M3171" s="3">
        <v>13499</v>
      </c>
      <c r="N3171" s="2" t="s">
        <v>1276</v>
      </c>
    </row>
    <row r="3172" spans="1:14" x14ac:dyDescent="0.25">
      <c r="A3172" t="s">
        <v>12</v>
      </c>
      <c r="B3172" s="1" t="s">
        <v>8688</v>
      </c>
      <c r="C3172" t="s">
        <v>8689</v>
      </c>
      <c r="D3172" t="s">
        <v>195</v>
      </c>
      <c r="E3172" s="2" t="s">
        <v>984</v>
      </c>
      <c r="F3172" t="str">
        <f t="shared" si="49"/>
        <v>Citroen DS</v>
      </c>
      <c r="G3172" t="s">
        <v>3481</v>
      </c>
      <c r="H3172" s="2" t="s">
        <v>17</v>
      </c>
      <c r="I3172" s="5">
        <v>191000</v>
      </c>
      <c r="J3172" s="2">
        <v>2017</v>
      </c>
      <c r="K3172" s="2">
        <v>88</v>
      </c>
      <c r="L3172" t="s">
        <v>2104</v>
      </c>
      <c r="M3172" s="3">
        <v>15800</v>
      </c>
      <c r="N3172" s="2" t="s">
        <v>8632</v>
      </c>
    </row>
    <row r="3173" spans="1:14" x14ac:dyDescent="0.25">
      <c r="A3173" t="s">
        <v>12</v>
      </c>
      <c r="B3173" s="1" t="s">
        <v>5103</v>
      </c>
      <c r="C3173" t="s">
        <v>5104</v>
      </c>
      <c r="D3173" t="s">
        <v>195</v>
      </c>
      <c r="E3173" s="2" t="s">
        <v>984</v>
      </c>
      <c r="F3173" t="str">
        <f t="shared" si="49"/>
        <v>Citroen DS</v>
      </c>
      <c r="G3173" t="s">
        <v>5105</v>
      </c>
      <c r="H3173" s="2" t="s">
        <v>25138</v>
      </c>
      <c r="I3173" s="5">
        <v>188550</v>
      </c>
      <c r="J3173" s="2">
        <v>2013</v>
      </c>
      <c r="K3173" s="2">
        <v>150</v>
      </c>
      <c r="L3173" t="s">
        <v>18</v>
      </c>
      <c r="M3173" s="3">
        <v>13000</v>
      </c>
      <c r="N3173" s="2" t="s">
        <v>4560</v>
      </c>
    </row>
    <row r="3174" spans="1:14" x14ac:dyDescent="0.25">
      <c r="A3174" t="s">
        <v>12</v>
      </c>
      <c r="B3174" s="1" t="s">
        <v>8778</v>
      </c>
      <c r="C3174" t="s">
        <v>8779</v>
      </c>
      <c r="D3174" t="s">
        <v>195</v>
      </c>
      <c r="E3174" s="2" t="s">
        <v>984</v>
      </c>
      <c r="F3174" t="str">
        <f t="shared" si="49"/>
        <v>Citroen DS</v>
      </c>
      <c r="G3174" t="s">
        <v>8780</v>
      </c>
      <c r="H3174" s="2" t="s">
        <v>17</v>
      </c>
      <c r="I3174" s="5">
        <v>182000</v>
      </c>
      <c r="J3174" s="2">
        <v>2013</v>
      </c>
      <c r="K3174" s="2">
        <v>120</v>
      </c>
      <c r="L3174" t="s">
        <v>54</v>
      </c>
      <c r="M3174" s="3">
        <v>13000</v>
      </c>
      <c r="N3174" s="2" t="s">
        <v>8045</v>
      </c>
    </row>
    <row r="3175" spans="1:14" x14ac:dyDescent="0.25">
      <c r="A3175" t="s">
        <v>12</v>
      </c>
      <c r="B3175" s="1" t="s">
        <v>1197</v>
      </c>
      <c r="C3175" t="s">
        <v>62</v>
      </c>
      <c r="D3175" t="s">
        <v>195</v>
      </c>
      <c r="E3175" s="2" t="s">
        <v>984</v>
      </c>
      <c r="F3175" t="str">
        <f t="shared" si="49"/>
        <v>Citroen DS</v>
      </c>
      <c r="G3175" t="s">
        <v>182</v>
      </c>
      <c r="H3175" s="2" t="s">
        <v>17</v>
      </c>
      <c r="I3175" s="5">
        <v>146582</v>
      </c>
      <c r="J3175" s="2">
        <v>2017</v>
      </c>
      <c r="K3175" s="2">
        <v>133</v>
      </c>
      <c r="L3175" t="s">
        <v>30</v>
      </c>
      <c r="M3175" s="3">
        <v>19990</v>
      </c>
      <c r="N3175" s="2" t="s">
        <v>1080</v>
      </c>
    </row>
    <row r="3176" spans="1:14" x14ac:dyDescent="0.25">
      <c r="A3176" t="s">
        <v>12</v>
      </c>
      <c r="B3176" s="1" t="s">
        <v>982</v>
      </c>
      <c r="C3176" t="s">
        <v>983</v>
      </c>
      <c r="D3176" t="s">
        <v>195</v>
      </c>
      <c r="E3176" s="2" t="s">
        <v>984</v>
      </c>
      <c r="F3176" t="str">
        <f t="shared" si="49"/>
        <v>Citroen DS</v>
      </c>
      <c r="G3176" t="s">
        <v>985</v>
      </c>
      <c r="H3176" s="2" t="s">
        <v>17</v>
      </c>
      <c r="I3176" s="5">
        <v>232000</v>
      </c>
      <c r="J3176" s="2">
        <v>2013</v>
      </c>
      <c r="K3176" s="2">
        <v>84</v>
      </c>
      <c r="L3176" t="s">
        <v>18</v>
      </c>
      <c r="M3176" s="3">
        <v>8450</v>
      </c>
      <c r="N3176" s="2" t="s">
        <v>849</v>
      </c>
    </row>
    <row r="3177" spans="1:14" x14ac:dyDescent="0.25">
      <c r="A3177" t="s">
        <v>12</v>
      </c>
      <c r="B3177" s="1" t="s">
        <v>15865</v>
      </c>
      <c r="C3177" t="s">
        <v>15866</v>
      </c>
      <c r="D3177" t="s">
        <v>195</v>
      </c>
      <c r="E3177" s="2" t="s">
        <v>984</v>
      </c>
      <c r="F3177" t="str">
        <f t="shared" si="49"/>
        <v>Citroen DS</v>
      </c>
      <c r="G3177" t="s">
        <v>15867</v>
      </c>
      <c r="H3177" s="2" t="s">
        <v>17</v>
      </c>
      <c r="I3177" s="5">
        <v>138000</v>
      </c>
      <c r="J3177" s="2">
        <v>2013</v>
      </c>
      <c r="L3177" t="s">
        <v>30</v>
      </c>
      <c r="M3177" s="3">
        <v>9150</v>
      </c>
      <c r="N3177" s="2" t="s">
        <v>15868</v>
      </c>
    </row>
    <row r="3178" spans="1:14" x14ac:dyDescent="0.25">
      <c r="A3178" t="s">
        <v>12</v>
      </c>
      <c r="B3178" s="1" t="s">
        <v>8529</v>
      </c>
      <c r="C3178" t="s">
        <v>8530</v>
      </c>
      <c r="D3178" t="s">
        <v>195</v>
      </c>
      <c r="E3178" s="2" t="s">
        <v>984</v>
      </c>
      <c r="F3178" t="str">
        <f t="shared" si="49"/>
        <v>Citroen DS</v>
      </c>
      <c r="G3178" t="s">
        <v>8531</v>
      </c>
      <c r="H3178" s="2" t="s">
        <v>17</v>
      </c>
      <c r="I3178" s="5">
        <v>185000</v>
      </c>
      <c r="J3178" s="2">
        <v>2015</v>
      </c>
      <c r="K3178" s="2">
        <v>85</v>
      </c>
      <c r="L3178" t="s">
        <v>30</v>
      </c>
      <c r="M3178" s="3">
        <v>8000</v>
      </c>
      <c r="N3178" s="2" t="s">
        <v>6993</v>
      </c>
    </row>
    <row r="3179" spans="1:14" x14ac:dyDescent="0.25">
      <c r="A3179" t="s">
        <v>12</v>
      </c>
      <c r="B3179" s="1" t="s">
        <v>8116</v>
      </c>
      <c r="C3179" t="s">
        <v>8117</v>
      </c>
      <c r="D3179" t="s">
        <v>195</v>
      </c>
      <c r="E3179" s="2" t="s">
        <v>984</v>
      </c>
      <c r="F3179" t="str">
        <f t="shared" si="49"/>
        <v>Citroen DS</v>
      </c>
      <c r="G3179" t="s">
        <v>8118</v>
      </c>
      <c r="H3179" s="2" t="s">
        <v>17</v>
      </c>
      <c r="I3179" s="5">
        <v>224000</v>
      </c>
      <c r="J3179" s="2">
        <v>2013</v>
      </c>
      <c r="K3179" s="2">
        <v>163</v>
      </c>
      <c r="L3179" t="s">
        <v>45</v>
      </c>
      <c r="M3179" s="3">
        <v>7900</v>
      </c>
      <c r="N3179" s="2" t="s">
        <v>8051</v>
      </c>
    </row>
    <row r="3180" spans="1:14" x14ac:dyDescent="0.25">
      <c r="A3180" t="s">
        <v>12</v>
      </c>
      <c r="B3180" s="1" t="s">
        <v>12972</v>
      </c>
      <c r="C3180" t="s">
        <v>12973</v>
      </c>
      <c r="D3180" t="s">
        <v>195</v>
      </c>
      <c r="E3180" s="2" t="s">
        <v>984</v>
      </c>
      <c r="F3180" t="str">
        <f t="shared" si="49"/>
        <v>Citroen DS</v>
      </c>
      <c r="G3180" t="s">
        <v>12974</v>
      </c>
      <c r="H3180" s="2" t="s">
        <v>17</v>
      </c>
      <c r="I3180" s="5">
        <v>88000</v>
      </c>
      <c r="J3180" s="2">
        <v>2016</v>
      </c>
      <c r="K3180" s="2">
        <v>133</v>
      </c>
      <c r="L3180" t="s">
        <v>30</v>
      </c>
      <c r="M3180" s="3">
        <v>22000</v>
      </c>
      <c r="N3180" s="2" t="s">
        <v>12950</v>
      </c>
    </row>
    <row r="3181" spans="1:14" x14ac:dyDescent="0.25">
      <c r="A3181" t="s">
        <v>12</v>
      </c>
      <c r="B3181" s="1" t="s">
        <v>14204</v>
      </c>
      <c r="C3181" t="s">
        <v>62</v>
      </c>
      <c r="D3181" t="s">
        <v>195</v>
      </c>
      <c r="E3181" s="2" t="s">
        <v>280</v>
      </c>
      <c r="F3181" t="str">
        <f t="shared" si="49"/>
        <v>Citroen C4 Grand Picasso</v>
      </c>
      <c r="G3181" t="s">
        <v>182</v>
      </c>
      <c r="H3181" s="2" t="s">
        <v>17</v>
      </c>
      <c r="I3181" s="5">
        <v>145071</v>
      </c>
      <c r="J3181" s="2">
        <v>2017</v>
      </c>
      <c r="K3181" s="2">
        <v>110</v>
      </c>
      <c r="L3181" t="s">
        <v>30</v>
      </c>
      <c r="M3181" s="3">
        <v>18990</v>
      </c>
      <c r="N3181" s="2" t="s">
        <v>14205</v>
      </c>
    </row>
    <row r="3182" spans="1:14" x14ac:dyDescent="0.25">
      <c r="A3182" t="s">
        <v>12</v>
      </c>
      <c r="B3182" s="1" t="s">
        <v>13385</v>
      </c>
      <c r="C3182" t="s">
        <v>115</v>
      </c>
      <c r="D3182" t="s">
        <v>195</v>
      </c>
      <c r="E3182" s="2" t="s">
        <v>2198</v>
      </c>
      <c r="F3182" t="str">
        <f t="shared" si="49"/>
        <v>Citroen Jumper</v>
      </c>
      <c r="G3182" t="s">
        <v>13386</v>
      </c>
      <c r="H3182" s="2" t="s">
        <v>17</v>
      </c>
      <c r="I3182" s="5">
        <v>93388</v>
      </c>
      <c r="J3182" s="2">
        <v>2020</v>
      </c>
      <c r="K3182" s="2">
        <v>103</v>
      </c>
      <c r="M3182" s="3">
        <v>19999</v>
      </c>
      <c r="N3182" s="2" t="s">
        <v>13348</v>
      </c>
    </row>
    <row r="3183" spans="1:14" x14ac:dyDescent="0.25">
      <c r="A3183" t="s">
        <v>12</v>
      </c>
      <c r="B3183" s="1" t="s">
        <v>2196</v>
      </c>
      <c r="C3183" t="s">
        <v>2197</v>
      </c>
      <c r="D3183" t="s">
        <v>195</v>
      </c>
      <c r="E3183" s="2" t="s">
        <v>2198</v>
      </c>
      <c r="F3183" t="str">
        <f t="shared" si="49"/>
        <v>Citroen Jumper</v>
      </c>
      <c r="G3183" t="s">
        <v>2199</v>
      </c>
      <c r="H3183" s="2" t="s">
        <v>17</v>
      </c>
      <c r="I3183" s="5">
        <v>195000</v>
      </c>
      <c r="J3183" s="2">
        <v>2018</v>
      </c>
      <c r="K3183" s="2">
        <v>96</v>
      </c>
      <c r="L3183" t="s">
        <v>1066</v>
      </c>
      <c r="M3183" s="3">
        <v>14000</v>
      </c>
      <c r="N3183" s="2" t="s">
        <v>2095</v>
      </c>
    </row>
    <row r="3184" spans="1:14" x14ac:dyDescent="0.25">
      <c r="A3184" t="s">
        <v>12</v>
      </c>
      <c r="B3184" s="1" t="s">
        <v>15777</v>
      </c>
      <c r="C3184" t="s">
        <v>15778</v>
      </c>
      <c r="D3184" t="s">
        <v>195</v>
      </c>
      <c r="E3184" s="2" t="s">
        <v>14310</v>
      </c>
      <c r="F3184" t="str">
        <f t="shared" si="49"/>
        <v>Citroen Jumpy</v>
      </c>
      <c r="G3184" t="s">
        <v>1387</v>
      </c>
      <c r="H3184" s="2" t="s">
        <v>17</v>
      </c>
      <c r="I3184" s="5">
        <v>248000</v>
      </c>
      <c r="J3184" s="2">
        <v>2013</v>
      </c>
      <c r="L3184" t="s">
        <v>18</v>
      </c>
      <c r="M3184" s="3">
        <v>8000</v>
      </c>
      <c r="N3184" s="2" t="s">
        <v>15753</v>
      </c>
    </row>
    <row r="3185" spans="1:14" x14ac:dyDescent="0.25">
      <c r="A3185" t="s">
        <v>12</v>
      </c>
      <c r="B3185" s="1" t="s">
        <v>14308</v>
      </c>
      <c r="C3185" t="s">
        <v>14309</v>
      </c>
      <c r="D3185" t="s">
        <v>195</v>
      </c>
      <c r="E3185" s="2" t="s">
        <v>14310</v>
      </c>
      <c r="F3185" t="str">
        <f t="shared" si="49"/>
        <v>Citroen Jumpy</v>
      </c>
      <c r="G3185" t="s">
        <v>834</v>
      </c>
      <c r="H3185" s="2" t="s">
        <v>17</v>
      </c>
      <c r="I3185" s="5">
        <v>173000</v>
      </c>
      <c r="J3185" s="2">
        <v>2017</v>
      </c>
      <c r="K3185" s="2">
        <v>85</v>
      </c>
      <c r="L3185" t="s">
        <v>18</v>
      </c>
      <c r="M3185" s="3">
        <v>14905</v>
      </c>
      <c r="N3185" s="2" t="s">
        <v>14304</v>
      </c>
    </row>
    <row r="3186" spans="1:14" x14ac:dyDescent="0.25">
      <c r="A3186" t="s">
        <v>12</v>
      </c>
      <c r="B3186" s="1" t="s">
        <v>6298</v>
      </c>
      <c r="C3186" t="s">
        <v>6299</v>
      </c>
      <c r="D3186" t="s">
        <v>195</v>
      </c>
      <c r="E3186" s="2" t="s">
        <v>6300</v>
      </c>
      <c r="F3186" t="str">
        <f t="shared" si="49"/>
        <v>Citroen Nemo</v>
      </c>
      <c r="G3186" t="s">
        <v>6301</v>
      </c>
      <c r="H3186" s="2" t="s">
        <v>17</v>
      </c>
      <c r="I3186" s="5">
        <v>82000</v>
      </c>
      <c r="J3186" s="2">
        <v>2013</v>
      </c>
      <c r="K3186" s="2">
        <v>55</v>
      </c>
      <c r="L3186" t="s">
        <v>18</v>
      </c>
      <c r="M3186" s="3">
        <v>6000</v>
      </c>
      <c r="N3186" s="2" t="s">
        <v>6242</v>
      </c>
    </row>
    <row r="3187" spans="1:14" x14ac:dyDescent="0.25">
      <c r="A3187" t="s">
        <v>12</v>
      </c>
      <c r="B3187" s="1" t="s">
        <v>12839</v>
      </c>
      <c r="C3187" t="s">
        <v>1073</v>
      </c>
      <c r="D3187" t="s">
        <v>195</v>
      </c>
      <c r="E3187" s="2" t="s">
        <v>196</v>
      </c>
      <c r="F3187" t="str">
        <f t="shared" si="49"/>
        <v>Citroen C3</v>
      </c>
      <c r="G3187"/>
      <c r="H3187" s="2" t="s">
        <v>36</v>
      </c>
      <c r="I3187" s="5">
        <v>102638</v>
      </c>
      <c r="J3187" s="2">
        <v>2017</v>
      </c>
      <c r="K3187" s="2">
        <v>60</v>
      </c>
      <c r="L3187" t="s">
        <v>60</v>
      </c>
      <c r="M3187" s="3">
        <v>10000</v>
      </c>
      <c r="N3187" s="2" t="s">
        <v>19</v>
      </c>
    </row>
    <row r="3188" spans="1:14" x14ac:dyDescent="0.25">
      <c r="A3188" t="s">
        <v>12</v>
      </c>
      <c r="B3188" s="1" t="s">
        <v>12017</v>
      </c>
      <c r="C3188" t="s">
        <v>1500</v>
      </c>
      <c r="D3188" t="s">
        <v>195</v>
      </c>
      <c r="E3188" s="2" t="s">
        <v>196</v>
      </c>
      <c r="F3188" t="str">
        <f t="shared" si="49"/>
        <v>Citroen C3</v>
      </c>
      <c r="G3188"/>
      <c r="H3188" s="2" t="s">
        <v>36</v>
      </c>
      <c r="I3188" s="5">
        <v>85718</v>
      </c>
      <c r="J3188" s="2">
        <v>2017</v>
      </c>
      <c r="K3188" s="2">
        <v>60</v>
      </c>
      <c r="L3188" t="s">
        <v>60</v>
      </c>
      <c r="M3188" s="3">
        <v>10352</v>
      </c>
      <c r="N3188" s="2" t="s">
        <v>19</v>
      </c>
    </row>
    <row r="3189" spans="1:14" x14ac:dyDescent="0.25">
      <c r="A3189" t="s">
        <v>12</v>
      </c>
      <c r="B3189" s="1" t="s">
        <v>10791</v>
      </c>
      <c r="C3189" t="s">
        <v>1500</v>
      </c>
      <c r="D3189" t="s">
        <v>195</v>
      </c>
      <c r="E3189" s="2" t="s">
        <v>196</v>
      </c>
      <c r="F3189" t="str">
        <f t="shared" si="49"/>
        <v>Citroen C3</v>
      </c>
      <c r="G3189"/>
      <c r="H3189" s="2" t="s">
        <v>36</v>
      </c>
      <c r="I3189" s="5">
        <v>79050</v>
      </c>
      <c r="J3189" s="2">
        <v>2017</v>
      </c>
      <c r="K3189" s="2">
        <v>60</v>
      </c>
      <c r="L3189" t="s">
        <v>60</v>
      </c>
      <c r="M3189" s="3">
        <v>10352</v>
      </c>
      <c r="N3189" s="2" t="s">
        <v>19</v>
      </c>
    </row>
    <row r="3190" spans="1:14" x14ac:dyDescent="0.25">
      <c r="A3190" t="s">
        <v>12</v>
      </c>
      <c r="B3190" s="1" t="s">
        <v>11067</v>
      </c>
      <c r="C3190" t="s">
        <v>1500</v>
      </c>
      <c r="D3190" t="s">
        <v>195</v>
      </c>
      <c r="E3190" s="2" t="s">
        <v>196</v>
      </c>
      <c r="F3190" t="str">
        <f t="shared" si="49"/>
        <v>Citroen C3</v>
      </c>
      <c r="G3190"/>
      <c r="H3190" s="2" t="s">
        <v>36</v>
      </c>
      <c r="I3190" s="5">
        <v>76918</v>
      </c>
      <c r="J3190" s="2">
        <v>2017</v>
      </c>
      <c r="K3190" s="2">
        <v>60</v>
      </c>
      <c r="L3190" t="s">
        <v>9564</v>
      </c>
      <c r="M3190" s="3">
        <v>10352</v>
      </c>
      <c r="N3190" s="2" t="s">
        <v>19</v>
      </c>
    </row>
    <row r="3191" spans="1:14" x14ac:dyDescent="0.25">
      <c r="A3191" t="s">
        <v>12</v>
      </c>
      <c r="B3191" s="1" t="s">
        <v>8461</v>
      </c>
      <c r="C3191" t="s">
        <v>1500</v>
      </c>
      <c r="D3191" t="s">
        <v>195</v>
      </c>
      <c r="E3191" s="2" t="s">
        <v>196</v>
      </c>
      <c r="F3191" t="str">
        <f t="shared" si="49"/>
        <v>Citroen C3</v>
      </c>
      <c r="G3191"/>
      <c r="H3191" s="2" t="s">
        <v>36</v>
      </c>
      <c r="I3191" s="5">
        <v>78800</v>
      </c>
      <c r="J3191" s="2">
        <v>2017</v>
      </c>
      <c r="K3191" s="2">
        <v>60</v>
      </c>
      <c r="L3191" t="s">
        <v>60</v>
      </c>
      <c r="M3191" s="3">
        <v>10352</v>
      </c>
      <c r="N3191" s="2" t="s">
        <v>19</v>
      </c>
    </row>
    <row r="3192" spans="1:14" x14ac:dyDescent="0.25">
      <c r="A3192" t="s">
        <v>12</v>
      </c>
      <c r="B3192" s="1" t="s">
        <v>11068</v>
      </c>
      <c r="C3192" t="s">
        <v>1073</v>
      </c>
      <c r="D3192" t="s">
        <v>195</v>
      </c>
      <c r="E3192" s="2" t="s">
        <v>196</v>
      </c>
      <c r="F3192" t="str">
        <f t="shared" si="49"/>
        <v>Citroen C3</v>
      </c>
      <c r="G3192"/>
      <c r="H3192" s="2" t="s">
        <v>36</v>
      </c>
      <c r="I3192" s="5">
        <v>93261</v>
      </c>
      <c r="J3192" s="2">
        <v>2017</v>
      </c>
      <c r="K3192" s="2">
        <v>60</v>
      </c>
      <c r="L3192" t="s">
        <v>60</v>
      </c>
      <c r="M3192" s="3">
        <v>10250</v>
      </c>
      <c r="N3192" s="2" t="s">
        <v>19</v>
      </c>
    </row>
    <row r="3193" spans="1:14" x14ac:dyDescent="0.25">
      <c r="A3193" t="s">
        <v>12</v>
      </c>
      <c r="B3193" s="1" t="s">
        <v>16141</v>
      </c>
      <c r="C3193" t="s">
        <v>1500</v>
      </c>
      <c r="D3193" t="s">
        <v>195</v>
      </c>
      <c r="E3193" s="2" t="s">
        <v>1464</v>
      </c>
      <c r="F3193" t="str">
        <f t="shared" si="49"/>
        <v>Citroen C4</v>
      </c>
      <c r="G3193"/>
      <c r="H3193" s="2" t="s">
        <v>17</v>
      </c>
      <c r="I3193" s="5">
        <v>145667</v>
      </c>
      <c r="J3193" s="2">
        <v>2017</v>
      </c>
      <c r="K3193" s="2">
        <v>73</v>
      </c>
      <c r="L3193" t="s">
        <v>18</v>
      </c>
      <c r="M3193" s="3">
        <v>10086</v>
      </c>
      <c r="N3193" s="2" t="s">
        <v>19</v>
      </c>
    </row>
    <row r="3194" spans="1:14" x14ac:dyDescent="0.25">
      <c r="A3194" t="s">
        <v>12</v>
      </c>
      <c r="B3194" s="1" t="s">
        <v>3770</v>
      </c>
      <c r="C3194" t="s">
        <v>1500</v>
      </c>
      <c r="D3194" t="s">
        <v>195</v>
      </c>
      <c r="E3194" s="2" t="s">
        <v>1464</v>
      </c>
      <c r="F3194" t="str">
        <f t="shared" si="49"/>
        <v>Citroen C4</v>
      </c>
      <c r="G3194"/>
      <c r="H3194" s="2" t="s">
        <v>17</v>
      </c>
      <c r="I3194" s="5">
        <v>114000</v>
      </c>
      <c r="J3194" s="2">
        <v>2017</v>
      </c>
      <c r="K3194" s="2">
        <v>73</v>
      </c>
      <c r="L3194" t="s">
        <v>45</v>
      </c>
      <c r="M3194" s="3">
        <v>11500</v>
      </c>
      <c r="N3194" s="2" t="s">
        <v>19</v>
      </c>
    </row>
    <row r="3195" spans="1:14" x14ac:dyDescent="0.25">
      <c r="A3195" t="s">
        <v>12</v>
      </c>
      <c r="B3195" s="1" t="s">
        <v>1283</v>
      </c>
      <c r="C3195" t="s">
        <v>1284</v>
      </c>
      <c r="D3195" t="s">
        <v>195</v>
      </c>
      <c r="E3195" s="2" t="s">
        <v>1285</v>
      </c>
      <c r="F3195" t="str">
        <f t="shared" si="49"/>
        <v>Citroen C4 Picasso</v>
      </c>
      <c r="G3195"/>
      <c r="H3195" s="2" t="s">
        <v>17</v>
      </c>
      <c r="I3195" s="5">
        <v>168496</v>
      </c>
      <c r="J3195" s="2">
        <v>2015</v>
      </c>
      <c r="K3195" s="2">
        <v>85</v>
      </c>
      <c r="L3195" t="s">
        <v>96</v>
      </c>
      <c r="M3195" s="3">
        <v>9700</v>
      </c>
      <c r="N3195" s="2" t="s">
        <v>19</v>
      </c>
    </row>
    <row r="3196" spans="1:14" x14ac:dyDescent="0.25">
      <c r="A3196" t="s">
        <v>12</v>
      </c>
      <c r="B3196" s="1" t="s">
        <v>7194</v>
      </c>
      <c r="C3196" t="s">
        <v>2623</v>
      </c>
      <c r="D3196" t="s">
        <v>195</v>
      </c>
      <c r="E3196" s="2" t="s">
        <v>2653</v>
      </c>
      <c r="F3196" t="str">
        <f t="shared" si="49"/>
        <v>Citroen C5</v>
      </c>
      <c r="H3196" s="2" t="s">
        <v>17</v>
      </c>
      <c r="I3196" s="5">
        <v>21365</v>
      </c>
      <c r="J3196" s="2">
        <v>2020</v>
      </c>
      <c r="K3196" s="2">
        <v>96</v>
      </c>
      <c r="L3196" t="s">
        <v>30</v>
      </c>
      <c r="M3196" s="3">
        <v>24400</v>
      </c>
      <c r="N3196" s="2" t="s">
        <v>19</v>
      </c>
    </row>
    <row r="3197" spans="1:14" x14ac:dyDescent="0.25">
      <c r="A3197" t="s">
        <v>12</v>
      </c>
      <c r="B3197" s="1" t="s">
        <v>8477</v>
      </c>
      <c r="C3197" t="s">
        <v>1047</v>
      </c>
      <c r="D3197" t="s">
        <v>195</v>
      </c>
      <c r="E3197" s="2" t="s">
        <v>2653</v>
      </c>
      <c r="F3197" t="str">
        <f t="shared" si="49"/>
        <v>Citroen C5</v>
      </c>
      <c r="H3197" s="2" t="s">
        <v>17</v>
      </c>
      <c r="I3197" s="5">
        <v>123100</v>
      </c>
      <c r="J3197" s="2">
        <v>2019</v>
      </c>
      <c r="K3197" s="2">
        <v>96</v>
      </c>
      <c r="L3197" t="s">
        <v>714</v>
      </c>
      <c r="M3197" s="3">
        <v>20750</v>
      </c>
      <c r="N3197" s="2" t="s">
        <v>19</v>
      </c>
    </row>
    <row r="3198" spans="1:14" x14ac:dyDescent="0.25">
      <c r="A3198" t="s">
        <v>12</v>
      </c>
      <c r="B3198" s="1" t="s">
        <v>16923</v>
      </c>
      <c r="C3198" t="s">
        <v>992</v>
      </c>
      <c r="D3198" t="s">
        <v>2496</v>
      </c>
      <c r="E3198" s="62" t="s">
        <v>25153</v>
      </c>
      <c r="F3198" t="str">
        <f t="shared" si="49"/>
        <v>Cupra Born</v>
      </c>
      <c r="H3198" s="2" t="s">
        <v>25179</v>
      </c>
      <c r="I3198" s="5">
        <v>9900</v>
      </c>
      <c r="J3198" s="2">
        <v>2021</v>
      </c>
      <c r="K3198" s="2">
        <v>150</v>
      </c>
      <c r="M3198" s="3">
        <v>42500</v>
      </c>
      <c r="N3198" s="2" t="s">
        <v>19</v>
      </c>
    </row>
    <row r="3199" spans="1:14" x14ac:dyDescent="0.25">
      <c r="A3199" t="s">
        <v>12</v>
      </c>
      <c r="B3199" s="1" t="s">
        <v>2494</v>
      </c>
      <c r="C3199" t="s">
        <v>2495</v>
      </c>
      <c r="D3199" t="s">
        <v>2496</v>
      </c>
      <c r="E3199" s="2" t="s">
        <v>2497</v>
      </c>
      <c r="F3199" t="str">
        <f t="shared" si="49"/>
        <v>Cupra Formentor</v>
      </c>
      <c r="G3199" t="s">
        <v>2498</v>
      </c>
      <c r="H3199" s="2" t="s">
        <v>25138</v>
      </c>
      <c r="I3199" s="5">
        <v>59000</v>
      </c>
      <c r="J3199" s="2">
        <v>2021</v>
      </c>
      <c r="K3199" s="2">
        <v>180</v>
      </c>
      <c r="L3199" t="s">
        <v>96</v>
      </c>
      <c r="M3199" s="3">
        <v>38500</v>
      </c>
      <c r="N3199" s="2" t="s">
        <v>2453</v>
      </c>
    </row>
    <row r="3200" spans="1:14" x14ac:dyDescent="0.25">
      <c r="A3200" t="s">
        <v>12</v>
      </c>
      <c r="B3200" s="1" t="s">
        <v>15523</v>
      </c>
      <c r="C3200" t="s">
        <v>15524</v>
      </c>
      <c r="D3200" t="s">
        <v>2496</v>
      </c>
      <c r="E3200" s="2" t="s">
        <v>2497</v>
      </c>
      <c r="F3200" t="str">
        <f t="shared" si="49"/>
        <v>Cupra Formentor</v>
      </c>
      <c r="G3200" t="s">
        <v>15525</v>
      </c>
      <c r="H3200" s="2" t="s">
        <v>36</v>
      </c>
      <c r="I3200" s="5">
        <v>11100</v>
      </c>
      <c r="J3200" s="2">
        <v>2021</v>
      </c>
      <c r="K3200" s="2">
        <v>110</v>
      </c>
      <c r="L3200" t="s">
        <v>45</v>
      </c>
      <c r="M3200" s="3">
        <v>34200</v>
      </c>
      <c r="N3200" s="2" t="s">
        <v>15507</v>
      </c>
    </row>
    <row r="3201" spans="1:14" x14ac:dyDescent="0.25">
      <c r="A3201" t="s">
        <v>12</v>
      </c>
      <c r="B3201" s="1" t="s">
        <v>15251</v>
      </c>
      <c r="C3201" t="s">
        <v>15252</v>
      </c>
      <c r="D3201" t="s">
        <v>167</v>
      </c>
      <c r="E3201" s="2" t="s">
        <v>1048</v>
      </c>
      <c r="F3201" t="str">
        <f t="shared" si="49"/>
        <v>Dacia Dokker</v>
      </c>
      <c r="G3201" t="s">
        <v>491</v>
      </c>
      <c r="H3201" s="2" t="s">
        <v>17</v>
      </c>
      <c r="I3201" s="5">
        <v>129300</v>
      </c>
      <c r="J3201" s="2">
        <v>2019</v>
      </c>
      <c r="K3201" s="2">
        <v>55</v>
      </c>
      <c r="L3201" t="s">
        <v>18</v>
      </c>
      <c r="M3201" s="3">
        <v>10000</v>
      </c>
      <c r="N3201" s="2" t="s">
        <v>15239</v>
      </c>
    </row>
    <row r="3202" spans="1:14" x14ac:dyDescent="0.25">
      <c r="A3202" t="s">
        <v>12</v>
      </c>
      <c r="B3202" s="1" t="s">
        <v>12837</v>
      </c>
      <c r="C3202" t="s">
        <v>12838</v>
      </c>
      <c r="D3202" t="s">
        <v>167</v>
      </c>
      <c r="E3202" s="2" t="s">
        <v>1048</v>
      </c>
      <c r="F3202" t="str">
        <f t="shared" si="49"/>
        <v>Dacia Dokker</v>
      </c>
      <c r="G3202" t="s">
        <v>491</v>
      </c>
      <c r="H3202" s="2" t="s">
        <v>17</v>
      </c>
      <c r="I3202" s="5">
        <v>27000</v>
      </c>
      <c r="J3202" s="2">
        <v>2020</v>
      </c>
      <c r="K3202" s="2">
        <v>75</v>
      </c>
      <c r="L3202" t="s">
        <v>18</v>
      </c>
      <c r="M3202" s="3">
        <v>13200</v>
      </c>
      <c r="N3202" s="2" t="s">
        <v>12836</v>
      </c>
    </row>
    <row r="3203" spans="1:14" x14ac:dyDescent="0.25">
      <c r="A3203" t="s">
        <v>12</v>
      </c>
      <c r="B3203" s="1" t="s">
        <v>4616</v>
      </c>
      <c r="C3203" t="s">
        <v>1498</v>
      </c>
      <c r="D3203" t="s">
        <v>167</v>
      </c>
      <c r="E3203" s="2" t="s">
        <v>1048</v>
      </c>
      <c r="F3203" t="str">
        <f t="shared" ref="F3203:F3266" si="50">D3203&amp; " " &amp; E3203</f>
        <v>Dacia Dokker</v>
      </c>
      <c r="G3203"/>
      <c r="H3203" s="2" t="s">
        <v>25179</v>
      </c>
      <c r="I3203" s="5">
        <v>118050</v>
      </c>
      <c r="J3203" s="2">
        <v>2019</v>
      </c>
      <c r="K3203" s="2">
        <v>70</v>
      </c>
      <c r="L3203" t="s">
        <v>96</v>
      </c>
      <c r="M3203" s="3">
        <v>15648</v>
      </c>
      <c r="N3203" s="2" t="s">
        <v>19</v>
      </c>
    </row>
    <row r="3204" spans="1:14" x14ac:dyDescent="0.25">
      <c r="A3204" t="s">
        <v>12</v>
      </c>
      <c r="B3204" s="1" t="s">
        <v>13675</v>
      </c>
      <c r="C3204" t="s">
        <v>13676</v>
      </c>
      <c r="D3204" t="s">
        <v>167</v>
      </c>
      <c r="E3204" s="2" t="s">
        <v>1048</v>
      </c>
      <c r="F3204" t="str">
        <f t="shared" si="50"/>
        <v>Dacia Dokker</v>
      </c>
      <c r="G3204" t="s">
        <v>13677</v>
      </c>
      <c r="H3204" s="2" t="s">
        <v>17</v>
      </c>
      <c r="I3204" s="5">
        <v>117661</v>
      </c>
      <c r="J3204" s="2">
        <v>2014</v>
      </c>
      <c r="K3204" s="2">
        <v>55</v>
      </c>
      <c r="L3204" t="s">
        <v>18</v>
      </c>
      <c r="M3204" s="3">
        <v>6200</v>
      </c>
      <c r="N3204" s="2" t="s">
        <v>13678</v>
      </c>
    </row>
    <row r="3205" spans="1:14" x14ac:dyDescent="0.25">
      <c r="A3205" t="s">
        <v>12</v>
      </c>
      <c r="B3205" s="1" t="s">
        <v>5249</v>
      </c>
      <c r="C3205" t="s">
        <v>1073</v>
      </c>
      <c r="D3205" t="s">
        <v>167</v>
      </c>
      <c r="E3205" s="2" t="s">
        <v>1048</v>
      </c>
      <c r="F3205" t="str">
        <f t="shared" si="50"/>
        <v>Dacia Dokker</v>
      </c>
      <c r="G3205"/>
      <c r="H3205" s="2" t="s">
        <v>17</v>
      </c>
      <c r="I3205" s="5">
        <v>142000</v>
      </c>
      <c r="J3205" s="2">
        <v>2017</v>
      </c>
      <c r="K3205" s="2">
        <v>66</v>
      </c>
      <c r="L3205" t="s">
        <v>844</v>
      </c>
      <c r="M3205" s="3">
        <v>10500</v>
      </c>
      <c r="N3205" s="2" t="s">
        <v>19</v>
      </c>
    </row>
    <row r="3206" spans="1:14" x14ac:dyDescent="0.25">
      <c r="A3206" t="s">
        <v>12</v>
      </c>
      <c r="B3206" s="1" t="s">
        <v>8317</v>
      </c>
      <c r="C3206" t="s">
        <v>8318</v>
      </c>
      <c r="D3206" t="s">
        <v>167</v>
      </c>
      <c r="E3206" s="2" t="s">
        <v>1048</v>
      </c>
      <c r="F3206" t="str">
        <f t="shared" si="50"/>
        <v>Dacia Dokker</v>
      </c>
      <c r="G3206" t="s">
        <v>491</v>
      </c>
      <c r="H3206" s="2" t="s">
        <v>17</v>
      </c>
      <c r="I3206" s="5">
        <v>183000</v>
      </c>
      <c r="J3206" s="2">
        <v>2019</v>
      </c>
      <c r="K3206" s="2">
        <v>55</v>
      </c>
      <c r="L3206" t="s">
        <v>18</v>
      </c>
      <c r="M3206" s="3">
        <v>7600</v>
      </c>
      <c r="N3206" s="2" t="s">
        <v>8276</v>
      </c>
    </row>
    <row r="3207" spans="1:14" x14ac:dyDescent="0.25">
      <c r="A3207" t="s">
        <v>12</v>
      </c>
      <c r="B3207" s="1" t="s">
        <v>1046</v>
      </c>
      <c r="C3207" t="s">
        <v>1047</v>
      </c>
      <c r="D3207" t="s">
        <v>167</v>
      </c>
      <c r="E3207" s="2" t="s">
        <v>1048</v>
      </c>
      <c r="F3207" t="str">
        <f t="shared" si="50"/>
        <v>Dacia Dokker</v>
      </c>
      <c r="G3207"/>
      <c r="H3207" s="2" t="s">
        <v>36</v>
      </c>
      <c r="I3207" s="5">
        <v>73852</v>
      </c>
      <c r="J3207" s="2">
        <v>2018</v>
      </c>
      <c r="K3207" s="2">
        <v>75</v>
      </c>
      <c r="L3207" t="s">
        <v>18</v>
      </c>
      <c r="M3207" s="3">
        <v>13990</v>
      </c>
      <c r="N3207" s="2" t="s">
        <v>19</v>
      </c>
    </row>
    <row r="3208" spans="1:14" x14ac:dyDescent="0.25">
      <c r="A3208" t="s">
        <v>12</v>
      </c>
      <c r="B3208" s="1" t="s">
        <v>12181</v>
      </c>
      <c r="C3208" t="s">
        <v>12182</v>
      </c>
      <c r="D3208" t="s">
        <v>167</v>
      </c>
      <c r="E3208" s="2" t="s">
        <v>362</v>
      </c>
      <c r="F3208" t="str">
        <f t="shared" si="50"/>
        <v>Dacia Duster</v>
      </c>
      <c r="G3208"/>
      <c r="H3208" s="2" t="s">
        <v>36</v>
      </c>
      <c r="I3208" s="5">
        <v>190000</v>
      </c>
      <c r="J3208" s="2">
        <v>2017</v>
      </c>
      <c r="K3208" s="2">
        <v>84</v>
      </c>
      <c r="L3208" t="s">
        <v>18</v>
      </c>
      <c r="M3208" s="3">
        <v>4000</v>
      </c>
      <c r="N3208" s="2" t="s">
        <v>12183</v>
      </c>
    </row>
    <row r="3209" spans="1:14" x14ac:dyDescent="0.25">
      <c r="A3209" t="s">
        <v>12</v>
      </c>
      <c r="B3209" s="1" t="s">
        <v>1791</v>
      </c>
      <c r="C3209" t="s">
        <v>1792</v>
      </c>
      <c r="D3209" t="s">
        <v>167</v>
      </c>
      <c r="E3209" s="2" t="s">
        <v>362</v>
      </c>
      <c r="F3209" t="str">
        <f t="shared" si="50"/>
        <v>Dacia Duster</v>
      </c>
      <c r="G3209" t="s">
        <v>1793</v>
      </c>
      <c r="H3209" s="2" t="s">
        <v>17</v>
      </c>
      <c r="I3209" s="5">
        <v>54500</v>
      </c>
      <c r="J3209" s="2">
        <v>2019</v>
      </c>
      <c r="K3209" s="2">
        <v>85</v>
      </c>
      <c r="L3209" t="s">
        <v>18</v>
      </c>
      <c r="M3209" s="3">
        <v>17200</v>
      </c>
      <c r="N3209" s="2" t="s">
        <v>1710</v>
      </c>
    </row>
    <row r="3210" spans="1:14" x14ac:dyDescent="0.25">
      <c r="A3210" t="s">
        <v>12</v>
      </c>
      <c r="B3210" s="1" t="s">
        <v>4833</v>
      </c>
      <c r="C3210" t="s">
        <v>490</v>
      </c>
      <c r="D3210" t="s">
        <v>167</v>
      </c>
      <c r="E3210" s="2" t="s">
        <v>362</v>
      </c>
      <c r="F3210" t="str">
        <f t="shared" si="50"/>
        <v>Dacia Duster</v>
      </c>
      <c r="G3210" t="s">
        <v>491</v>
      </c>
      <c r="H3210" s="2" t="s">
        <v>17</v>
      </c>
      <c r="I3210" s="5">
        <v>168789</v>
      </c>
      <c r="J3210" s="2">
        <v>2016</v>
      </c>
      <c r="K3210" s="2">
        <v>80</v>
      </c>
      <c r="L3210" t="s">
        <v>207</v>
      </c>
      <c r="M3210" s="3">
        <v>10999</v>
      </c>
      <c r="N3210" s="2" t="s">
        <v>4765</v>
      </c>
    </row>
    <row r="3211" spans="1:14" x14ac:dyDescent="0.25">
      <c r="A3211" t="s">
        <v>12</v>
      </c>
      <c r="B3211" s="1" t="s">
        <v>4627</v>
      </c>
      <c r="C3211" t="s">
        <v>1498</v>
      </c>
      <c r="D3211" t="s">
        <v>167</v>
      </c>
      <c r="E3211" s="2" t="s">
        <v>362</v>
      </c>
      <c r="F3211" t="str">
        <f t="shared" si="50"/>
        <v>Dacia Duster</v>
      </c>
      <c r="G3211"/>
      <c r="H3211" s="2" t="s">
        <v>25179</v>
      </c>
      <c r="I3211" s="5">
        <v>70674</v>
      </c>
      <c r="J3211" s="2">
        <v>2018</v>
      </c>
      <c r="K3211" s="2">
        <v>80</v>
      </c>
      <c r="M3211" s="3">
        <v>17700</v>
      </c>
      <c r="N3211" s="2" t="s">
        <v>19</v>
      </c>
    </row>
    <row r="3212" spans="1:14" x14ac:dyDescent="0.25">
      <c r="A3212" t="s">
        <v>12</v>
      </c>
      <c r="B3212" s="1" t="s">
        <v>2549</v>
      </c>
      <c r="C3212" t="s">
        <v>2550</v>
      </c>
      <c r="D3212" t="s">
        <v>167</v>
      </c>
      <c r="E3212" s="2" t="s">
        <v>362</v>
      </c>
      <c r="F3212" t="str">
        <f t="shared" si="50"/>
        <v>Dacia Duster</v>
      </c>
      <c r="G3212" t="s">
        <v>2551</v>
      </c>
      <c r="H3212" s="2" t="s">
        <v>17</v>
      </c>
      <c r="I3212" s="5">
        <v>114000</v>
      </c>
      <c r="J3212" s="2">
        <v>2014</v>
      </c>
      <c r="K3212" s="2">
        <v>77</v>
      </c>
      <c r="L3212" t="s">
        <v>30</v>
      </c>
      <c r="M3212" s="3">
        <v>10700</v>
      </c>
      <c r="N3212" s="2" t="s">
        <v>2453</v>
      </c>
    </row>
    <row r="3213" spans="1:14" x14ac:dyDescent="0.25">
      <c r="A3213" t="s">
        <v>12</v>
      </c>
      <c r="B3213" s="1" t="s">
        <v>2114</v>
      </c>
      <c r="C3213" t="s">
        <v>490</v>
      </c>
      <c r="D3213" t="s">
        <v>167</v>
      </c>
      <c r="E3213" s="2" t="s">
        <v>362</v>
      </c>
      <c r="F3213" t="str">
        <f t="shared" si="50"/>
        <v>Dacia Duster</v>
      </c>
      <c r="G3213" t="s">
        <v>491</v>
      </c>
      <c r="H3213" s="2" t="s">
        <v>17</v>
      </c>
      <c r="I3213" s="5">
        <v>159000</v>
      </c>
      <c r="J3213" s="2">
        <v>2016</v>
      </c>
      <c r="K3213" s="2">
        <v>80</v>
      </c>
      <c r="L3213" t="s">
        <v>207</v>
      </c>
      <c r="M3213" s="3">
        <v>10900</v>
      </c>
      <c r="N3213" s="2" t="s">
        <v>2095</v>
      </c>
    </row>
    <row r="3214" spans="1:14" x14ac:dyDescent="0.25">
      <c r="A3214" t="s">
        <v>12</v>
      </c>
      <c r="B3214" s="1" t="s">
        <v>489</v>
      </c>
      <c r="C3214" t="s">
        <v>490</v>
      </c>
      <c r="D3214" t="s">
        <v>167</v>
      </c>
      <c r="E3214" s="2" t="s">
        <v>362</v>
      </c>
      <c r="F3214" t="str">
        <f t="shared" si="50"/>
        <v>Dacia Duster</v>
      </c>
      <c r="G3214" t="s">
        <v>491</v>
      </c>
      <c r="H3214" s="2" t="s">
        <v>17</v>
      </c>
      <c r="I3214" s="5">
        <v>168900</v>
      </c>
      <c r="J3214" s="2">
        <v>2016</v>
      </c>
      <c r="K3214" s="2">
        <v>80</v>
      </c>
      <c r="L3214" t="s">
        <v>207</v>
      </c>
      <c r="M3214" s="3">
        <v>10800</v>
      </c>
      <c r="N3214" s="2" t="s">
        <v>380</v>
      </c>
    </row>
    <row r="3215" spans="1:14" x14ac:dyDescent="0.25">
      <c r="A3215" t="s">
        <v>12</v>
      </c>
      <c r="B3215" s="1" t="s">
        <v>13538</v>
      </c>
      <c r="C3215" t="s">
        <v>7733</v>
      </c>
      <c r="D3215" t="s">
        <v>167</v>
      </c>
      <c r="E3215" s="2" t="s">
        <v>362</v>
      </c>
      <c r="F3215" t="str">
        <f t="shared" si="50"/>
        <v>Dacia Duster</v>
      </c>
      <c r="G3215" t="s">
        <v>491</v>
      </c>
      <c r="H3215" s="2" t="s">
        <v>17</v>
      </c>
      <c r="I3215" s="5">
        <v>123000</v>
      </c>
      <c r="J3215" s="2">
        <v>2015</v>
      </c>
      <c r="K3215" s="2">
        <v>80</v>
      </c>
      <c r="L3215" t="s">
        <v>30</v>
      </c>
      <c r="M3215" s="3">
        <v>11800</v>
      </c>
      <c r="N3215" s="2" t="s">
        <v>13505</v>
      </c>
    </row>
    <row r="3216" spans="1:14" x14ac:dyDescent="0.25">
      <c r="A3216" t="s">
        <v>12</v>
      </c>
      <c r="B3216" s="1" t="s">
        <v>4655</v>
      </c>
      <c r="C3216" t="s">
        <v>4656</v>
      </c>
      <c r="D3216" t="s">
        <v>167</v>
      </c>
      <c r="E3216" s="2" t="s">
        <v>362</v>
      </c>
      <c r="F3216" t="str">
        <f t="shared" si="50"/>
        <v>Dacia Duster</v>
      </c>
      <c r="G3216" t="s">
        <v>4657</v>
      </c>
      <c r="H3216" s="2" t="s">
        <v>17</v>
      </c>
      <c r="I3216" s="5">
        <v>126000</v>
      </c>
      <c r="J3216" s="2">
        <v>2018</v>
      </c>
      <c r="K3216" s="2">
        <v>55</v>
      </c>
      <c r="L3216" t="s">
        <v>45</v>
      </c>
      <c r="M3216" s="3">
        <v>15300</v>
      </c>
      <c r="N3216" s="2" t="s">
        <v>4609</v>
      </c>
    </row>
    <row r="3217" spans="1:14" x14ac:dyDescent="0.25">
      <c r="A3217" t="s">
        <v>12</v>
      </c>
      <c r="B3217" s="1" t="s">
        <v>483</v>
      </c>
      <c r="C3217" t="s">
        <v>484</v>
      </c>
      <c r="D3217" t="s">
        <v>167</v>
      </c>
      <c r="E3217" s="2" t="s">
        <v>362</v>
      </c>
      <c r="F3217" t="str">
        <f t="shared" si="50"/>
        <v>Dacia Duster</v>
      </c>
      <c r="G3217" t="s">
        <v>485</v>
      </c>
      <c r="H3217" s="2" t="s">
        <v>17</v>
      </c>
      <c r="I3217" s="5">
        <v>110000</v>
      </c>
      <c r="J3217" s="2">
        <v>2016</v>
      </c>
      <c r="K3217" s="2">
        <v>80</v>
      </c>
      <c r="L3217" t="s">
        <v>121</v>
      </c>
      <c r="M3217" s="3">
        <v>11700</v>
      </c>
      <c r="N3217" s="2" t="s">
        <v>380</v>
      </c>
    </row>
    <row r="3218" spans="1:14" x14ac:dyDescent="0.25">
      <c r="A3218" t="s">
        <v>12</v>
      </c>
      <c r="B3218" s="1" t="s">
        <v>7872</v>
      </c>
      <c r="C3218" t="s">
        <v>1059</v>
      </c>
      <c r="D3218" t="s">
        <v>167</v>
      </c>
      <c r="E3218" s="2" t="s">
        <v>362</v>
      </c>
      <c r="F3218" t="str">
        <f t="shared" si="50"/>
        <v>Dacia Duster</v>
      </c>
      <c r="G3218"/>
      <c r="H3218" s="2" t="s">
        <v>17</v>
      </c>
      <c r="I3218" s="5">
        <v>134915</v>
      </c>
      <c r="J3218" s="2">
        <v>2018</v>
      </c>
      <c r="K3218" s="2">
        <v>66</v>
      </c>
      <c r="L3218" t="s">
        <v>25</v>
      </c>
      <c r="M3218" s="3">
        <v>13900</v>
      </c>
      <c r="N3218" s="2" t="s">
        <v>19</v>
      </c>
    </row>
    <row r="3219" spans="1:14" x14ac:dyDescent="0.25">
      <c r="A3219" t="s">
        <v>12</v>
      </c>
      <c r="B3219" s="1" t="s">
        <v>360</v>
      </c>
      <c r="C3219" t="s">
        <v>361</v>
      </c>
      <c r="D3219" t="s">
        <v>167</v>
      </c>
      <c r="E3219" s="2" t="s">
        <v>362</v>
      </c>
      <c r="F3219" t="str">
        <f t="shared" si="50"/>
        <v>Dacia Duster</v>
      </c>
      <c r="G3219" t="s">
        <v>363</v>
      </c>
      <c r="H3219" s="2" t="s">
        <v>17</v>
      </c>
      <c r="I3219" s="5">
        <v>182500</v>
      </c>
      <c r="J3219" s="2">
        <v>2015</v>
      </c>
      <c r="K3219" s="2">
        <v>66</v>
      </c>
      <c r="L3219" t="s">
        <v>25</v>
      </c>
      <c r="M3219" s="3">
        <v>8800</v>
      </c>
      <c r="N3219" s="2" t="s">
        <v>19</v>
      </c>
    </row>
    <row r="3220" spans="1:14" x14ac:dyDescent="0.25">
      <c r="A3220" t="s">
        <v>12</v>
      </c>
      <c r="B3220" s="1" t="s">
        <v>8400</v>
      </c>
      <c r="C3220" t="s">
        <v>1991</v>
      </c>
      <c r="D3220" t="s">
        <v>167</v>
      </c>
      <c r="E3220" s="2" t="s">
        <v>362</v>
      </c>
      <c r="F3220" t="str">
        <f t="shared" si="50"/>
        <v>Dacia Duster</v>
      </c>
      <c r="G3220" t="s">
        <v>116</v>
      </c>
      <c r="H3220" s="2" t="s">
        <v>17</v>
      </c>
      <c r="I3220" s="5">
        <v>158000</v>
      </c>
      <c r="J3220" s="2">
        <v>2015</v>
      </c>
      <c r="K3220" s="2">
        <v>80</v>
      </c>
      <c r="L3220" t="s">
        <v>18</v>
      </c>
      <c r="M3220" s="3">
        <v>10950</v>
      </c>
      <c r="N3220" s="2" t="s">
        <v>6788</v>
      </c>
    </row>
    <row r="3221" spans="1:14" x14ac:dyDescent="0.25">
      <c r="A3221" t="s">
        <v>12</v>
      </c>
      <c r="B3221" s="1" t="s">
        <v>5185</v>
      </c>
      <c r="C3221" t="s">
        <v>115</v>
      </c>
      <c r="D3221" t="s">
        <v>167</v>
      </c>
      <c r="E3221" s="2" t="s">
        <v>362</v>
      </c>
      <c r="F3221" t="str">
        <f t="shared" si="50"/>
        <v>Dacia Duster</v>
      </c>
      <c r="G3221" t="s">
        <v>5186</v>
      </c>
      <c r="H3221" s="2" t="s">
        <v>25179</v>
      </c>
      <c r="I3221" s="5">
        <v>53877</v>
      </c>
      <c r="J3221" s="2">
        <v>2018</v>
      </c>
      <c r="K3221" s="2">
        <v>85</v>
      </c>
      <c r="M3221" s="3">
        <v>16999</v>
      </c>
      <c r="N3221" s="2" t="s">
        <v>2091</v>
      </c>
    </row>
    <row r="3222" spans="1:14" x14ac:dyDescent="0.25">
      <c r="A3222" t="s">
        <v>12</v>
      </c>
      <c r="B3222" s="1" t="s">
        <v>14394</v>
      </c>
      <c r="C3222" t="s">
        <v>1991</v>
      </c>
      <c r="D3222" t="s">
        <v>167</v>
      </c>
      <c r="E3222" s="2" t="s">
        <v>362</v>
      </c>
      <c r="F3222" t="str">
        <f t="shared" si="50"/>
        <v>Dacia Duster</v>
      </c>
      <c r="G3222" t="s">
        <v>116</v>
      </c>
      <c r="H3222" s="2" t="s">
        <v>17</v>
      </c>
      <c r="I3222" s="5">
        <v>96000</v>
      </c>
      <c r="J3222" s="2">
        <v>2018</v>
      </c>
      <c r="K3222" s="2">
        <v>80</v>
      </c>
      <c r="L3222" t="s">
        <v>18</v>
      </c>
      <c r="M3222" s="3">
        <v>15999</v>
      </c>
      <c r="N3222" s="2" t="s">
        <v>9979</v>
      </c>
    </row>
    <row r="3223" spans="1:14" x14ac:dyDescent="0.25">
      <c r="A3223" t="s">
        <v>12</v>
      </c>
      <c r="B3223" s="1" t="s">
        <v>11483</v>
      </c>
      <c r="C3223" t="s">
        <v>1991</v>
      </c>
      <c r="D3223" t="s">
        <v>167</v>
      </c>
      <c r="E3223" s="2" t="s">
        <v>362</v>
      </c>
      <c r="F3223" t="str">
        <f t="shared" si="50"/>
        <v>Dacia Duster</v>
      </c>
      <c r="G3223" t="s">
        <v>116</v>
      </c>
      <c r="H3223" s="2" t="s">
        <v>17</v>
      </c>
      <c r="I3223" s="5">
        <v>97000</v>
      </c>
      <c r="J3223" s="2">
        <v>2018</v>
      </c>
      <c r="K3223" s="2">
        <v>80</v>
      </c>
      <c r="L3223" t="s">
        <v>1331</v>
      </c>
      <c r="M3223" s="3">
        <v>15999</v>
      </c>
      <c r="N3223" s="2" t="s">
        <v>11428</v>
      </c>
    </row>
    <row r="3224" spans="1:14" x14ac:dyDescent="0.25">
      <c r="A3224" t="s">
        <v>12</v>
      </c>
      <c r="B3224" s="1" t="s">
        <v>2125</v>
      </c>
      <c r="C3224" t="s">
        <v>2126</v>
      </c>
      <c r="D3224" t="s">
        <v>167</v>
      </c>
      <c r="E3224" s="2" t="s">
        <v>362</v>
      </c>
      <c r="F3224" t="str">
        <f t="shared" si="50"/>
        <v>Dacia Duster</v>
      </c>
      <c r="G3224" t="s">
        <v>2127</v>
      </c>
      <c r="H3224" s="2" t="s">
        <v>17</v>
      </c>
      <c r="I3224" s="5">
        <v>113546</v>
      </c>
      <c r="J3224" s="2">
        <v>2016</v>
      </c>
      <c r="K3224" s="2">
        <v>80</v>
      </c>
      <c r="L3224" t="s">
        <v>25</v>
      </c>
      <c r="M3224" s="3">
        <v>13930</v>
      </c>
      <c r="N3224" s="2" t="s">
        <v>2095</v>
      </c>
    </row>
    <row r="3225" spans="1:14" x14ac:dyDescent="0.25">
      <c r="A3225" t="s">
        <v>12</v>
      </c>
      <c r="B3225" s="1" t="s">
        <v>5709</v>
      </c>
      <c r="C3225" t="s">
        <v>4835</v>
      </c>
      <c r="D3225" t="s">
        <v>167</v>
      </c>
      <c r="E3225" s="2" t="s">
        <v>362</v>
      </c>
      <c r="F3225" t="str">
        <f t="shared" si="50"/>
        <v>Dacia Duster</v>
      </c>
      <c r="G3225" t="s">
        <v>5710</v>
      </c>
      <c r="H3225" s="2" t="s">
        <v>36</v>
      </c>
      <c r="I3225" s="5">
        <v>59000</v>
      </c>
      <c r="J3225" s="2">
        <v>2014</v>
      </c>
      <c r="K3225" s="2">
        <v>77</v>
      </c>
      <c r="L3225" t="s">
        <v>60</v>
      </c>
      <c r="M3225" s="3">
        <v>11300</v>
      </c>
      <c r="N3225" s="2" t="s">
        <v>5614</v>
      </c>
    </row>
    <row r="3226" spans="1:14" x14ac:dyDescent="0.25">
      <c r="A3226" t="s">
        <v>12</v>
      </c>
      <c r="B3226" s="1" t="s">
        <v>15348</v>
      </c>
      <c r="C3226" t="s">
        <v>15349</v>
      </c>
      <c r="D3226" t="s">
        <v>167</v>
      </c>
      <c r="E3226" s="2" t="s">
        <v>362</v>
      </c>
      <c r="F3226" t="str">
        <f t="shared" si="50"/>
        <v>Dacia Duster</v>
      </c>
      <c r="G3226" t="s">
        <v>15350</v>
      </c>
      <c r="H3226" s="2" t="s">
        <v>36</v>
      </c>
      <c r="I3226" s="5">
        <v>24149</v>
      </c>
      <c r="J3226" s="2">
        <v>2013</v>
      </c>
      <c r="K3226" s="2">
        <v>77</v>
      </c>
      <c r="L3226" t="s">
        <v>54</v>
      </c>
      <c r="M3226" s="3">
        <v>13500</v>
      </c>
      <c r="N3226" s="2" t="s">
        <v>15331</v>
      </c>
    </row>
    <row r="3227" spans="1:14" x14ac:dyDescent="0.25">
      <c r="A3227" t="s">
        <v>12</v>
      </c>
      <c r="B3227" s="1" t="s">
        <v>1313</v>
      </c>
      <c r="C3227" t="s">
        <v>1314</v>
      </c>
      <c r="D3227" t="s">
        <v>167</v>
      </c>
      <c r="E3227" s="2" t="s">
        <v>362</v>
      </c>
      <c r="F3227" t="str">
        <f t="shared" si="50"/>
        <v>Dacia Duster</v>
      </c>
      <c r="G3227" t="s">
        <v>1315</v>
      </c>
      <c r="H3227" s="2" t="s">
        <v>36</v>
      </c>
      <c r="I3227" s="5">
        <v>168000</v>
      </c>
      <c r="J3227" s="2">
        <v>2017</v>
      </c>
      <c r="K3227" s="2">
        <v>84</v>
      </c>
      <c r="L3227" t="s">
        <v>18</v>
      </c>
      <c r="M3227" s="3">
        <v>8700</v>
      </c>
      <c r="N3227" s="2" t="s">
        <v>1276</v>
      </c>
    </row>
    <row r="3228" spans="1:14" x14ac:dyDescent="0.25">
      <c r="A3228" t="s">
        <v>12</v>
      </c>
      <c r="B3228" s="1" t="s">
        <v>14101</v>
      </c>
      <c r="C3228" t="s">
        <v>14102</v>
      </c>
      <c r="D3228" t="s">
        <v>167</v>
      </c>
      <c r="E3228" s="2" t="s">
        <v>362</v>
      </c>
      <c r="F3228" t="str">
        <f t="shared" si="50"/>
        <v>Dacia Duster</v>
      </c>
      <c r="G3228" t="s">
        <v>14103</v>
      </c>
      <c r="H3228" s="2" t="s">
        <v>17287</v>
      </c>
      <c r="I3228" s="5">
        <v>147600</v>
      </c>
      <c r="J3228" s="2">
        <v>2019</v>
      </c>
      <c r="K3228" s="2">
        <v>84</v>
      </c>
      <c r="L3228" t="s">
        <v>18</v>
      </c>
      <c r="M3228" s="3">
        <v>11999</v>
      </c>
      <c r="N3228" s="2" t="s">
        <v>14090</v>
      </c>
    </row>
    <row r="3229" spans="1:14" x14ac:dyDescent="0.25">
      <c r="A3229" t="s">
        <v>12</v>
      </c>
      <c r="B3229" s="1" t="s">
        <v>11847</v>
      </c>
      <c r="C3229" t="s">
        <v>11848</v>
      </c>
      <c r="D3229" t="s">
        <v>167</v>
      </c>
      <c r="E3229" s="2" t="s">
        <v>362</v>
      </c>
      <c r="F3229" t="str">
        <f t="shared" si="50"/>
        <v>Dacia Duster</v>
      </c>
      <c r="G3229"/>
      <c r="H3229" s="2" t="s">
        <v>17</v>
      </c>
      <c r="I3229" s="5">
        <v>276000</v>
      </c>
      <c r="J3229" s="2">
        <v>2014</v>
      </c>
      <c r="K3229" s="2">
        <v>80</v>
      </c>
      <c r="L3229" t="s">
        <v>18</v>
      </c>
      <c r="M3229" s="3">
        <v>9000</v>
      </c>
      <c r="N3229" s="2" t="s">
        <v>11810</v>
      </c>
    </row>
    <row r="3230" spans="1:14" x14ac:dyDescent="0.25">
      <c r="A3230" t="s">
        <v>12</v>
      </c>
      <c r="B3230" s="1" t="s">
        <v>8352</v>
      </c>
      <c r="C3230" t="s">
        <v>1668</v>
      </c>
      <c r="D3230" t="s">
        <v>167</v>
      </c>
      <c r="E3230" s="2" t="s">
        <v>362</v>
      </c>
      <c r="F3230" t="str">
        <f t="shared" si="50"/>
        <v>Dacia Duster</v>
      </c>
      <c r="G3230"/>
      <c r="H3230" s="2" t="s">
        <v>17</v>
      </c>
      <c r="I3230" s="5">
        <v>61800</v>
      </c>
      <c r="J3230" s="2">
        <v>2017</v>
      </c>
      <c r="K3230" s="2">
        <v>80</v>
      </c>
      <c r="L3230" t="s">
        <v>18</v>
      </c>
      <c r="M3230" s="3">
        <v>18900</v>
      </c>
      <c r="N3230" s="2" t="s">
        <v>19</v>
      </c>
    </row>
    <row r="3231" spans="1:14" x14ac:dyDescent="0.25">
      <c r="A3231" t="s">
        <v>12</v>
      </c>
      <c r="B3231" s="1" t="s">
        <v>7282</v>
      </c>
      <c r="C3231" t="s">
        <v>7283</v>
      </c>
      <c r="D3231" t="s">
        <v>167</v>
      </c>
      <c r="E3231" s="2" t="s">
        <v>362</v>
      </c>
      <c r="F3231" t="str">
        <f t="shared" si="50"/>
        <v>Dacia Duster</v>
      </c>
      <c r="G3231" t="s">
        <v>7284</v>
      </c>
      <c r="H3231" s="2" t="s">
        <v>36</v>
      </c>
      <c r="I3231" s="5">
        <v>126863</v>
      </c>
      <c r="J3231" s="2">
        <v>2013</v>
      </c>
      <c r="K3231" s="2">
        <v>77</v>
      </c>
      <c r="L3231" t="s">
        <v>18</v>
      </c>
      <c r="M3231" s="3">
        <v>11500</v>
      </c>
      <c r="N3231" s="2" t="s">
        <v>7285</v>
      </c>
    </row>
    <row r="3232" spans="1:14" x14ac:dyDescent="0.25">
      <c r="A3232" t="s">
        <v>12</v>
      </c>
      <c r="B3232" s="1" t="s">
        <v>12896</v>
      </c>
      <c r="C3232" t="s">
        <v>12897</v>
      </c>
      <c r="D3232" t="s">
        <v>167</v>
      </c>
      <c r="E3232" s="2" t="s">
        <v>11799</v>
      </c>
      <c r="F3232" t="str">
        <f t="shared" si="50"/>
        <v>Dacia Lodgy</v>
      </c>
      <c r="G3232" t="s">
        <v>116</v>
      </c>
      <c r="H3232" s="2" t="s">
        <v>17</v>
      </c>
      <c r="I3232" s="5">
        <v>64000</v>
      </c>
      <c r="J3232" s="2">
        <v>2020</v>
      </c>
      <c r="K3232" s="2">
        <v>85</v>
      </c>
      <c r="L3232" t="s">
        <v>18</v>
      </c>
      <c r="M3232" s="3">
        <v>14600</v>
      </c>
      <c r="N3232" s="2" t="s">
        <v>12888</v>
      </c>
    </row>
    <row r="3233" spans="1:14" x14ac:dyDescent="0.25">
      <c r="A3233" t="s">
        <v>12</v>
      </c>
      <c r="B3233" s="1" t="s">
        <v>11797</v>
      </c>
      <c r="C3233" t="s">
        <v>11798</v>
      </c>
      <c r="D3233" t="s">
        <v>167</v>
      </c>
      <c r="E3233" s="2" t="s">
        <v>11799</v>
      </c>
      <c r="F3233" t="str">
        <f t="shared" si="50"/>
        <v>Dacia Lodgy</v>
      </c>
      <c r="G3233" t="s">
        <v>647</v>
      </c>
      <c r="H3233" s="2" t="s">
        <v>17</v>
      </c>
      <c r="I3233" s="5">
        <v>147116</v>
      </c>
      <c r="J3233" s="2">
        <v>2016</v>
      </c>
      <c r="K3233" s="2">
        <v>66</v>
      </c>
      <c r="L3233" t="s">
        <v>722</v>
      </c>
      <c r="M3233" s="3">
        <v>11100</v>
      </c>
      <c r="N3233" s="2" t="s">
        <v>11761</v>
      </c>
    </row>
    <row r="3234" spans="1:14" x14ac:dyDescent="0.25">
      <c r="A3234" t="s">
        <v>12</v>
      </c>
      <c r="B3234" s="1" t="s">
        <v>8835</v>
      </c>
      <c r="C3234" t="s">
        <v>5194</v>
      </c>
      <c r="D3234" t="s">
        <v>167</v>
      </c>
      <c r="E3234" s="2" t="s">
        <v>2188</v>
      </c>
      <c r="F3234" t="str">
        <f t="shared" si="50"/>
        <v>Dacia Logan</v>
      </c>
      <c r="G3234"/>
      <c r="H3234" s="2" t="s">
        <v>36</v>
      </c>
      <c r="I3234" s="5">
        <v>42000</v>
      </c>
      <c r="J3234" s="2">
        <v>2020</v>
      </c>
      <c r="K3234" s="2">
        <v>110</v>
      </c>
      <c r="L3234" t="s">
        <v>1844</v>
      </c>
      <c r="M3234" s="3">
        <v>91543</v>
      </c>
      <c r="N3234" s="2" t="s">
        <v>8823</v>
      </c>
    </row>
    <row r="3235" spans="1:14" x14ac:dyDescent="0.25">
      <c r="A3235" t="s">
        <v>12</v>
      </c>
      <c r="B3235" s="1" t="s">
        <v>6404</v>
      </c>
      <c r="C3235" t="s">
        <v>6405</v>
      </c>
      <c r="D3235" t="s">
        <v>167</v>
      </c>
      <c r="E3235" s="2" t="s">
        <v>2188</v>
      </c>
      <c r="F3235" t="str">
        <f t="shared" si="50"/>
        <v>Dacia Logan</v>
      </c>
      <c r="G3235" t="s">
        <v>6406</v>
      </c>
      <c r="H3235" s="2" t="s">
        <v>36</v>
      </c>
      <c r="I3235" s="5">
        <v>163500</v>
      </c>
      <c r="J3235" s="2">
        <v>2017</v>
      </c>
      <c r="K3235" s="2">
        <v>67</v>
      </c>
      <c r="L3235" t="s">
        <v>18</v>
      </c>
      <c r="M3235" s="3">
        <v>7100</v>
      </c>
      <c r="N3235" s="2" t="s">
        <v>6158</v>
      </c>
    </row>
    <row r="3236" spans="1:14" x14ac:dyDescent="0.25">
      <c r="A3236" t="s">
        <v>12</v>
      </c>
      <c r="B3236" s="1" t="s">
        <v>13196</v>
      </c>
      <c r="C3236" t="s">
        <v>13194</v>
      </c>
      <c r="D3236" t="s">
        <v>167</v>
      </c>
      <c r="E3236" s="2" t="s">
        <v>2188</v>
      </c>
      <c r="F3236" t="str">
        <f t="shared" si="50"/>
        <v>Dacia Logan</v>
      </c>
      <c r="G3236" t="s">
        <v>13197</v>
      </c>
      <c r="H3236" s="2" t="s">
        <v>36</v>
      </c>
      <c r="I3236" s="5">
        <v>70900</v>
      </c>
      <c r="J3236" s="2">
        <v>2018</v>
      </c>
      <c r="K3236" s="2">
        <v>54</v>
      </c>
      <c r="L3236" t="s">
        <v>18</v>
      </c>
      <c r="M3236" s="3">
        <v>7400</v>
      </c>
      <c r="N3236" s="2" t="s">
        <v>11213</v>
      </c>
    </row>
    <row r="3237" spans="1:14" x14ac:dyDescent="0.25">
      <c r="A3237" t="s">
        <v>12</v>
      </c>
      <c r="B3237" s="1" t="s">
        <v>10020</v>
      </c>
      <c r="C3237" t="s">
        <v>5370</v>
      </c>
      <c r="D3237" t="s">
        <v>167</v>
      </c>
      <c r="E3237" s="2" t="s">
        <v>2188</v>
      </c>
      <c r="F3237" t="str">
        <f t="shared" si="50"/>
        <v>Dacia Logan</v>
      </c>
      <c r="G3237" t="s">
        <v>4536</v>
      </c>
      <c r="H3237" s="2" t="s">
        <v>36</v>
      </c>
      <c r="I3237" s="5">
        <v>133150</v>
      </c>
      <c r="J3237" s="2">
        <v>2018</v>
      </c>
      <c r="K3237" s="2">
        <v>54</v>
      </c>
      <c r="L3237" t="s">
        <v>96</v>
      </c>
      <c r="M3237" s="3">
        <v>7899</v>
      </c>
      <c r="N3237" s="2" t="s">
        <v>9701</v>
      </c>
    </row>
    <row r="3238" spans="1:14" x14ac:dyDescent="0.25">
      <c r="A3238" t="s">
        <v>12</v>
      </c>
      <c r="B3238" s="1" t="s">
        <v>2186</v>
      </c>
      <c r="C3238" t="s">
        <v>2187</v>
      </c>
      <c r="D3238" t="s">
        <v>167</v>
      </c>
      <c r="E3238" s="2" t="s">
        <v>2188</v>
      </c>
      <c r="F3238" t="str">
        <f t="shared" si="50"/>
        <v>Dacia Logan</v>
      </c>
      <c r="G3238" t="s">
        <v>2189</v>
      </c>
      <c r="H3238" s="2" t="s">
        <v>36</v>
      </c>
      <c r="I3238" s="5">
        <v>94000</v>
      </c>
      <c r="J3238" s="2">
        <v>2018</v>
      </c>
      <c r="K3238" s="2">
        <v>54</v>
      </c>
      <c r="L3238" t="s">
        <v>18</v>
      </c>
      <c r="M3238" s="3">
        <v>8700</v>
      </c>
      <c r="N3238" s="2" t="s">
        <v>2095</v>
      </c>
    </row>
    <row r="3239" spans="1:14" x14ac:dyDescent="0.25">
      <c r="A3239" t="s">
        <v>12</v>
      </c>
      <c r="B3239" s="1" t="s">
        <v>13825</v>
      </c>
      <c r="C3239" t="s">
        <v>3609</v>
      </c>
      <c r="D3239" t="s">
        <v>167</v>
      </c>
      <c r="E3239" s="2" t="s">
        <v>2188</v>
      </c>
      <c r="F3239" t="str">
        <f t="shared" si="50"/>
        <v>Dacia Logan</v>
      </c>
      <c r="G3239"/>
      <c r="H3239" s="2" t="s">
        <v>36</v>
      </c>
      <c r="I3239" s="5">
        <v>61767</v>
      </c>
      <c r="J3239" s="2">
        <v>2019</v>
      </c>
      <c r="K3239" s="2">
        <v>54</v>
      </c>
      <c r="L3239" t="s">
        <v>30</v>
      </c>
      <c r="M3239" s="3">
        <v>10339</v>
      </c>
      <c r="N3239" s="2" t="s">
        <v>380</v>
      </c>
    </row>
    <row r="3240" spans="1:14" x14ac:dyDescent="0.25">
      <c r="A3240" t="s">
        <v>12</v>
      </c>
      <c r="B3240" s="1" t="s">
        <v>7032</v>
      </c>
      <c r="C3240" t="s">
        <v>4629</v>
      </c>
      <c r="D3240" t="s">
        <v>167</v>
      </c>
      <c r="E3240" s="2" t="s">
        <v>2188</v>
      </c>
      <c r="F3240" t="str">
        <f t="shared" si="50"/>
        <v>Dacia Logan</v>
      </c>
      <c r="G3240"/>
      <c r="H3240" s="2" t="s">
        <v>36</v>
      </c>
      <c r="I3240" s="5">
        <v>86927</v>
      </c>
      <c r="J3240" s="2">
        <v>2019</v>
      </c>
      <c r="K3240" s="2">
        <v>54</v>
      </c>
      <c r="L3240" t="s">
        <v>18</v>
      </c>
      <c r="M3240" s="3">
        <v>10350</v>
      </c>
      <c r="N3240" s="2" t="s">
        <v>19</v>
      </c>
    </row>
    <row r="3241" spans="1:14" x14ac:dyDescent="0.25">
      <c r="A3241" t="s">
        <v>12</v>
      </c>
      <c r="B3241" s="1" t="s">
        <v>7028</v>
      </c>
      <c r="C3241" t="s">
        <v>4629</v>
      </c>
      <c r="D3241" t="s">
        <v>167</v>
      </c>
      <c r="E3241" s="2" t="s">
        <v>2188</v>
      </c>
      <c r="F3241" t="str">
        <f t="shared" si="50"/>
        <v>Dacia Logan</v>
      </c>
      <c r="G3241"/>
      <c r="H3241" s="2" t="s">
        <v>36</v>
      </c>
      <c r="I3241" s="5">
        <v>81555</v>
      </c>
      <c r="J3241" s="2">
        <v>2019</v>
      </c>
      <c r="K3241" s="2">
        <v>54</v>
      </c>
      <c r="L3241" t="s">
        <v>18</v>
      </c>
      <c r="M3241" s="3">
        <v>10500</v>
      </c>
      <c r="N3241" s="2" t="s">
        <v>19</v>
      </c>
    </row>
    <row r="3242" spans="1:14" x14ac:dyDescent="0.25">
      <c r="A3242" t="s">
        <v>12</v>
      </c>
      <c r="B3242" s="1" t="s">
        <v>6633</v>
      </c>
      <c r="C3242" t="s">
        <v>4629</v>
      </c>
      <c r="D3242" t="s">
        <v>167</v>
      </c>
      <c r="E3242" s="2" t="s">
        <v>2188</v>
      </c>
      <c r="F3242" t="str">
        <f t="shared" si="50"/>
        <v>Dacia Logan</v>
      </c>
      <c r="G3242"/>
      <c r="H3242" s="2" t="s">
        <v>36</v>
      </c>
      <c r="I3242" s="5">
        <v>98398</v>
      </c>
      <c r="J3242" s="2">
        <v>2019</v>
      </c>
      <c r="K3242" s="2">
        <v>54</v>
      </c>
      <c r="L3242" t="s">
        <v>18</v>
      </c>
      <c r="M3242" s="3">
        <v>10200</v>
      </c>
      <c r="N3242" s="2" t="s">
        <v>19</v>
      </c>
    </row>
    <row r="3243" spans="1:14" x14ac:dyDescent="0.25">
      <c r="A3243" t="s">
        <v>12</v>
      </c>
      <c r="B3243" s="1" t="s">
        <v>6637</v>
      </c>
      <c r="C3243" t="s">
        <v>4629</v>
      </c>
      <c r="D3243" t="s">
        <v>167</v>
      </c>
      <c r="E3243" s="2" t="s">
        <v>2188</v>
      </c>
      <c r="F3243" t="str">
        <f t="shared" si="50"/>
        <v>Dacia Logan</v>
      </c>
      <c r="G3243"/>
      <c r="H3243" s="2" t="s">
        <v>36</v>
      </c>
      <c r="I3243" s="5">
        <v>82755</v>
      </c>
      <c r="J3243" s="2">
        <v>2019</v>
      </c>
      <c r="K3243" s="2">
        <v>54</v>
      </c>
      <c r="L3243" t="s">
        <v>18</v>
      </c>
      <c r="M3243" s="3">
        <v>10350</v>
      </c>
      <c r="N3243" s="2" t="s">
        <v>19</v>
      </c>
    </row>
    <row r="3244" spans="1:14" x14ac:dyDescent="0.25">
      <c r="A3244" t="s">
        <v>12</v>
      </c>
      <c r="B3244" s="1" t="s">
        <v>6624</v>
      </c>
      <c r="C3244" t="s">
        <v>4629</v>
      </c>
      <c r="D3244" t="s">
        <v>167</v>
      </c>
      <c r="E3244" s="2" t="s">
        <v>2188</v>
      </c>
      <c r="F3244" t="str">
        <f t="shared" si="50"/>
        <v>Dacia Logan</v>
      </c>
      <c r="G3244"/>
      <c r="H3244" s="2" t="s">
        <v>36</v>
      </c>
      <c r="I3244" s="5">
        <v>81478</v>
      </c>
      <c r="J3244" s="2">
        <v>2019</v>
      </c>
      <c r="K3244" s="2">
        <v>54</v>
      </c>
      <c r="L3244" t="s">
        <v>18</v>
      </c>
      <c r="M3244" s="3">
        <v>10500</v>
      </c>
      <c r="N3244" s="2" t="s">
        <v>19</v>
      </c>
    </row>
    <row r="3245" spans="1:14" x14ac:dyDescent="0.25">
      <c r="A3245" t="s">
        <v>12</v>
      </c>
      <c r="B3245" s="1" t="s">
        <v>6954</v>
      </c>
      <c r="C3245" t="s">
        <v>4629</v>
      </c>
      <c r="D3245" t="s">
        <v>167</v>
      </c>
      <c r="E3245" s="2" t="s">
        <v>2188</v>
      </c>
      <c r="F3245" t="str">
        <f t="shared" si="50"/>
        <v>Dacia Logan</v>
      </c>
      <c r="G3245"/>
      <c r="H3245" s="2" t="s">
        <v>36</v>
      </c>
      <c r="I3245" s="5">
        <v>81469</v>
      </c>
      <c r="J3245" s="2">
        <v>2019</v>
      </c>
      <c r="K3245" s="2">
        <v>54</v>
      </c>
      <c r="L3245" t="s">
        <v>18</v>
      </c>
      <c r="M3245" s="3">
        <v>10500</v>
      </c>
      <c r="N3245" s="2" t="s">
        <v>19</v>
      </c>
    </row>
    <row r="3246" spans="1:14" x14ac:dyDescent="0.25">
      <c r="A3246" t="s">
        <v>12</v>
      </c>
      <c r="B3246" s="1" t="s">
        <v>3265</v>
      </c>
      <c r="C3246" t="s">
        <v>3266</v>
      </c>
      <c r="D3246" t="s">
        <v>167</v>
      </c>
      <c r="E3246" s="2" t="s">
        <v>2188</v>
      </c>
      <c r="F3246" t="str">
        <f t="shared" si="50"/>
        <v>Dacia Logan</v>
      </c>
      <c r="G3246" t="s">
        <v>3267</v>
      </c>
      <c r="H3246" s="2" t="s">
        <v>36</v>
      </c>
      <c r="I3246" s="5">
        <v>94500</v>
      </c>
      <c r="J3246" s="2">
        <v>2020</v>
      </c>
      <c r="K3246" s="2">
        <v>54</v>
      </c>
      <c r="L3246" t="s">
        <v>18</v>
      </c>
      <c r="M3246" s="3">
        <v>8900</v>
      </c>
      <c r="N3246" s="2" t="s">
        <v>3249</v>
      </c>
    </row>
    <row r="3247" spans="1:14" x14ac:dyDescent="0.25">
      <c r="A3247" t="s">
        <v>12</v>
      </c>
      <c r="B3247" s="1" t="s">
        <v>13464</v>
      </c>
      <c r="C3247" t="s">
        <v>646</v>
      </c>
      <c r="D3247" t="s">
        <v>167</v>
      </c>
      <c r="E3247" s="2" t="s">
        <v>2188</v>
      </c>
      <c r="F3247" t="str">
        <f t="shared" si="50"/>
        <v>Dacia Logan</v>
      </c>
      <c r="G3247" t="s">
        <v>13465</v>
      </c>
      <c r="H3247" s="2" t="s">
        <v>17287</v>
      </c>
      <c r="I3247" s="5">
        <v>240000</v>
      </c>
      <c r="J3247" s="2">
        <v>2014</v>
      </c>
      <c r="L3247" t="s">
        <v>18</v>
      </c>
      <c r="M3247" s="3">
        <v>3500</v>
      </c>
      <c r="N3247" s="2" t="s">
        <v>13451</v>
      </c>
    </row>
    <row r="3248" spans="1:14" x14ac:dyDescent="0.25">
      <c r="A3248" t="s">
        <v>12</v>
      </c>
      <c r="B3248" s="1" t="s">
        <v>4647</v>
      </c>
      <c r="C3248" t="s">
        <v>4648</v>
      </c>
      <c r="D3248" t="s">
        <v>167</v>
      </c>
      <c r="E3248" s="2" t="s">
        <v>2188</v>
      </c>
      <c r="F3248" t="str">
        <f t="shared" si="50"/>
        <v>Dacia Logan</v>
      </c>
      <c r="G3248" t="s">
        <v>151</v>
      </c>
      <c r="H3248" s="2" t="s">
        <v>17</v>
      </c>
      <c r="I3248" s="5">
        <v>257000</v>
      </c>
      <c r="J3248" s="2">
        <v>2015</v>
      </c>
      <c r="K3248" s="2">
        <v>66</v>
      </c>
      <c r="L3248" t="s">
        <v>54</v>
      </c>
      <c r="M3248" s="3">
        <v>5500</v>
      </c>
      <c r="N3248" s="2" t="s">
        <v>4609</v>
      </c>
    </row>
    <row r="3249" spans="1:14" x14ac:dyDescent="0.25">
      <c r="A3249" t="s">
        <v>12</v>
      </c>
      <c r="B3249" s="1" t="s">
        <v>16064</v>
      </c>
      <c r="C3249" t="s">
        <v>16065</v>
      </c>
      <c r="D3249" t="s">
        <v>167</v>
      </c>
      <c r="E3249" s="2" t="s">
        <v>2188</v>
      </c>
      <c r="F3249" t="str">
        <f t="shared" si="50"/>
        <v>Dacia Logan</v>
      </c>
      <c r="G3249" t="s">
        <v>16066</v>
      </c>
      <c r="H3249" s="2" t="s">
        <v>17</v>
      </c>
      <c r="I3249" s="5">
        <v>93570</v>
      </c>
      <c r="J3249" s="2">
        <v>2014</v>
      </c>
      <c r="K3249" s="2">
        <v>55</v>
      </c>
      <c r="L3249" t="s">
        <v>54</v>
      </c>
      <c r="M3249" s="3">
        <v>7575</v>
      </c>
      <c r="N3249" s="2" t="s">
        <v>16058</v>
      </c>
    </row>
    <row r="3250" spans="1:14" x14ac:dyDescent="0.25">
      <c r="A3250" t="s">
        <v>12</v>
      </c>
      <c r="B3250" s="1" t="s">
        <v>3827</v>
      </c>
      <c r="C3250" t="s">
        <v>3828</v>
      </c>
      <c r="D3250" t="s">
        <v>167</v>
      </c>
      <c r="E3250" s="2" t="s">
        <v>2188</v>
      </c>
      <c r="F3250" t="str">
        <f t="shared" si="50"/>
        <v>Dacia Logan</v>
      </c>
      <c r="G3250" t="s">
        <v>3829</v>
      </c>
      <c r="H3250" s="2" t="s">
        <v>17</v>
      </c>
      <c r="I3250" s="5">
        <v>100000</v>
      </c>
      <c r="J3250" s="2">
        <v>2018</v>
      </c>
      <c r="L3250" t="s">
        <v>96</v>
      </c>
      <c r="M3250" s="3">
        <v>6800</v>
      </c>
      <c r="N3250" s="2" t="s">
        <v>3742</v>
      </c>
    </row>
    <row r="3251" spans="1:14" x14ac:dyDescent="0.25">
      <c r="A3251" t="s">
        <v>12</v>
      </c>
      <c r="B3251" s="1" t="s">
        <v>11059</v>
      </c>
      <c r="C3251" t="s">
        <v>11060</v>
      </c>
      <c r="D3251" t="s">
        <v>167</v>
      </c>
      <c r="E3251" s="2" t="s">
        <v>2188</v>
      </c>
      <c r="F3251" t="str">
        <f t="shared" si="50"/>
        <v>Dacia Logan</v>
      </c>
      <c r="G3251" t="s">
        <v>11061</v>
      </c>
      <c r="H3251" s="2" t="s">
        <v>17</v>
      </c>
      <c r="I3251" s="5">
        <v>75000</v>
      </c>
      <c r="J3251" s="2">
        <v>2020</v>
      </c>
      <c r="K3251" s="2">
        <v>70</v>
      </c>
      <c r="L3251" t="s">
        <v>121</v>
      </c>
      <c r="M3251" s="3">
        <v>12900</v>
      </c>
      <c r="N3251" s="2" t="s">
        <v>11052</v>
      </c>
    </row>
    <row r="3252" spans="1:14" x14ac:dyDescent="0.25">
      <c r="A3252" t="s">
        <v>12</v>
      </c>
      <c r="B3252" s="1" t="s">
        <v>4296</v>
      </c>
      <c r="C3252" t="s">
        <v>4297</v>
      </c>
      <c r="D3252" t="s">
        <v>167</v>
      </c>
      <c r="E3252" s="2" t="s">
        <v>2188</v>
      </c>
      <c r="F3252" t="str">
        <f t="shared" si="50"/>
        <v>Dacia Logan</v>
      </c>
      <c r="G3252"/>
      <c r="H3252" s="2" t="s">
        <v>36</v>
      </c>
      <c r="I3252" s="5">
        <v>46000</v>
      </c>
      <c r="J3252" s="2">
        <v>2016</v>
      </c>
      <c r="K3252" s="2">
        <v>54</v>
      </c>
      <c r="M3252" s="3">
        <v>8300</v>
      </c>
      <c r="N3252" s="2" t="s">
        <v>4122</v>
      </c>
    </row>
    <row r="3253" spans="1:14" x14ac:dyDescent="0.25">
      <c r="A3253" t="s">
        <v>12</v>
      </c>
      <c r="B3253" s="1" t="s">
        <v>11425</v>
      </c>
      <c r="C3253" t="s">
        <v>11426</v>
      </c>
      <c r="D3253" t="s">
        <v>167</v>
      </c>
      <c r="E3253" s="2" t="s">
        <v>2188</v>
      </c>
      <c r="F3253" t="str">
        <f t="shared" si="50"/>
        <v>Dacia Logan</v>
      </c>
      <c r="G3253" t="s">
        <v>11427</v>
      </c>
      <c r="H3253" s="2" t="s">
        <v>17287</v>
      </c>
      <c r="I3253" s="5">
        <v>169000</v>
      </c>
      <c r="J3253" s="2">
        <v>2019</v>
      </c>
      <c r="K3253" s="2">
        <v>66</v>
      </c>
      <c r="L3253" t="s">
        <v>54</v>
      </c>
      <c r="M3253" s="3">
        <v>9000</v>
      </c>
      <c r="N3253" s="2" t="s">
        <v>11428</v>
      </c>
    </row>
    <row r="3254" spans="1:14" x14ac:dyDescent="0.25">
      <c r="A3254" t="s">
        <v>12</v>
      </c>
      <c r="B3254" s="1" t="s">
        <v>12266</v>
      </c>
      <c r="C3254" t="s">
        <v>12267</v>
      </c>
      <c r="D3254" t="s">
        <v>167</v>
      </c>
      <c r="E3254" s="2" t="s">
        <v>2188</v>
      </c>
      <c r="F3254" t="str">
        <f t="shared" si="50"/>
        <v>Dacia Logan</v>
      </c>
      <c r="G3254" t="s">
        <v>12268</v>
      </c>
      <c r="H3254" s="2" t="s">
        <v>17287</v>
      </c>
      <c r="I3254" s="5">
        <v>135000</v>
      </c>
      <c r="J3254" s="2">
        <v>2016</v>
      </c>
      <c r="L3254" t="s">
        <v>121</v>
      </c>
      <c r="M3254" s="3">
        <v>5973</v>
      </c>
      <c r="N3254" s="2" t="s">
        <v>6946</v>
      </c>
    </row>
    <row r="3255" spans="1:14" x14ac:dyDescent="0.25">
      <c r="A3255" t="s">
        <v>12</v>
      </c>
      <c r="B3255" s="1" t="s">
        <v>5211</v>
      </c>
      <c r="C3255" t="s">
        <v>5212</v>
      </c>
      <c r="D3255" t="s">
        <v>167</v>
      </c>
      <c r="E3255" s="2" t="s">
        <v>2188</v>
      </c>
      <c r="F3255" t="str">
        <f t="shared" si="50"/>
        <v>Dacia Logan</v>
      </c>
      <c r="G3255" t="s">
        <v>5213</v>
      </c>
      <c r="H3255" s="2" t="s">
        <v>17287</v>
      </c>
      <c r="I3255" s="5">
        <v>124000</v>
      </c>
      <c r="J3255" s="2">
        <v>2019</v>
      </c>
      <c r="K3255" s="2">
        <v>66</v>
      </c>
      <c r="L3255" t="s">
        <v>18</v>
      </c>
      <c r="M3255" s="3">
        <v>9100</v>
      </c>
      <c r="N3255" s="2" t="s">
        <v>5214</v>
      </c>
    </row>
    <row r="3256" spans="1:14" x14ac:dyDescent="0.25">
      <c r="A3256" t="s">
        <v>12</v>
      </c>
      <c r="B3256" s="1" t="s">
        <v>12967</v>
      </c>
      <c r="C3256" t="s">
        <v>12968</v>
      </c>
      <c r="D3256" t="s">
        <v>167</v>
      </c>
      <c r="E3256" s="2" t="s">
        <v>2188</v>
      </c>
      <c r="F3256" t="str">
        <f t="shared" si="50"/>
        <v>Dacia Logan</v>
      </c>
      <c r="G3256" t="s">
        <v>268</v>
      </c>
      <c r="H3256" s="2" t="s">
        <v>17287</v>
      </c>
      <c r="I3256" s="5">
        <v>156000</v>
      </c>
      <c r="J3256" s="2">
        <v>2018</v>
      </c>
      <c r="K3256" s="2">
        <v>54</v>
      </c>
      <c r="L3256" t="s">
        <v>54</v>
      </c>
      <c r="M3256" s="3">
        <v>8500</v>
      </c>
      <c r="N3256" s="2" t="s">
        <v>12074</v>
      </c>
    </row>
    <row r="3257" spans="1:14" x14ac:dyDescent="0.25">
      <c r="A3257" t="s">
        <v>12</v>
      </c>
      <c r="B3257" s="1" t="s">
        <v>4789</v>
      </c>
      <c r="C3257" t="s">
        <v>4790</v>
      </c>
      <c r="D3257" t="s">
        <v>167</v>
      </c>
      <c r="E3257" s="2" t="s">
        <v>2188</v>
      </c>
      <c r="F3257" t="str">
        <f t="shared" si="50"/>
        <v>Dacia Logan</v>
      </c>
      <c r="G3257" t="s">
        <v>4791</v>
      </c>
      <c r="H3257" s="2" t="s">
        <v>17287</v>
      </c>
      <c r="I3257" s="5">
        <v>325000</v>
      </c>
      <c r="J3257" s="2">
        <v>2018</v>
      </c>
      <c r="K3257" s="2">
        <v>66</v>
      </c>
      <c r="L3257" t="s">
        <v>18</v>
      </c>
      <c r="M3257" s="3">
        <v>6700</v>
      </c>
      <c r="N3257" s="2" t="s">
        <v>4765</v>
      </c>
    </row>
    <row r="3258" spans="1:14" x14ac:dyDescent="0.25">
      <c r="A3258" t="s">
        <v>12</v>
      </c>
      <c r="B3258" s="1" t="s">
        <v>3170</v>
      </c>
      <c r="C3258" t="s">
        <v>3171</v>
      </c>
      <c r="D3258" t="s">
        <v>167</v>
      </c>
      <c r="E3258" s="2" t="s">
        <v>2188</v>
      </c>
      <c r="F3258" t="str">
        <f t="shared" si="50"/>
        <v>Dacia Logan</v>
      </c>
      <c r="G3258" t="s">
        <v>3172</v>
      </c>
      <c r="H3258" s="2" t="s">
        <v>17287</v>
      </c>
      <c r="I3258" s="5">
        <v>276000</v>
      </c>
      <c r="J3258" s="2">
        <v>2016</v>
      </c>
      <c r="K3258" s="2">
        <v>66</v>
      </c>
      <c r="L3258" t="s">
        <v>18</v>
      </c>
      <c r="M3258" s="3">
        <v>5300</v>
      </c>
      <c r="N3258" s="2" t="s">
        <v>3059</v>
      </c>
    </row>
    <row r="3259" spans="1:14" x14ac:dyDescent="0.25">
      <c r="A3259" t="s">
        <v>12</v>
      </c>
      <c r="B3259" s="1" t="s">
        <v>16972</v>
      </c>
      <c r="C3259" t="s">
        <v>1073</v>
      </c>
      <c r="D3259" t="s">
        <v>167</v>
      </c>
      <c r="E3259" s="2" t="s">
        <v>2188</v>
      </c>
      <c r="F3259" t="str">
        <f t="shared" si="50"/>
        <v>Dacia Logan</v>
      </c>
      <c r="G3259"/>
      <c r="H3259" s="2" t="s">
        <v>36</v>
      </c>
      <c r="I3259" s="5">
        <v>115400</v>
      </c>
      <c r="J3259" s="2">
        <v>2017</v>
      </c>
      <c r="K3259" s="2">
        <v>54</v>
      </c>
      <c r="L3259" t="s">
        <v>96</v>
      </c>
      <c r="M3259" s="3">
        <v>8500</v>
      </c>
      <c r="N3259" s="2" t="s">
        <v>19</v>
      </c>
    </row>
    <row r="3260" spans="1:14" x14ac:dyDescent="0.25">
      <c r="A3260" t="s">
        <v>12</v>
      </c>
      <c r="B3260" s="1" t="s">
        <v>7479</v>
      </c>
      <c r="C3260" t="s">
        <v>7480</v>
      </c>
      <c r="D3260" t="s">
        <v>167</v>
      </c>
      <c r="E3260" s="2" t="s">
        <v>168</v>
      </c>
      <c r="F3260" t="str">
        <f t="shared" si="50"/>
        <v>Dacia Sandero</v>
      </c>
      <c r="G3260"/>
      <c r="H3260" s="2" t="s">
        <v>36</v>
      </c>
      <c r="I3260" s="5">
        <v>48000</v>
      </c>
      <c r="J3260" s="2">
        <v>2016</v>
      </c>
      <c r="L3260" t="s">
        <v>45</v>
      </c>
      <c r="M3260" s="3">
        <v>9300</v>
      </c>
      <c r="N3260" s="2" t="s">
        <v>7444</v>
      </c>
    </row>
    <row r="3261" spans="1:14" x14ac:dyDescent="0.25">
      <c r="A3261" t="s">
        <v>12</v>
      </c>
      <c r="B3261" s="1" t="s">
        <v>7353</v>
      </c>
      <c r="C3261" t="s">
        <v>7354</v>
      </c>
      <c r="D3261" t="s">
        <v>167</v>
      </c>
      <c r="E3261" s="2" t="s">
        <v>168</v>
      </c>
      <c r="F3261" t="str">
        <f t="shared" si="50"/>
        <v>Dacia Sandero</v>
      </c>
      <c r="G3261"/>
      <c r="H3261" s="2" t="s">
        <v>17</v>
      </c>
      <c r="I3261" s="5">
        <v>149000</v>
      </c>
      <c r="J3261" s="2">
        <v>2015</v>
      </c>
      <c r="K3261" s="2">
        <v>55</v>
      </c>
      <c r="L3261" t="s">
        <v>60</v>
      </c>
      <c r="M3261" s="3">
        <v>6900</v>
      </c>
      <c r="N3261" s="2" t="s">
        <v>6942</v>
      </c>
    </row>
    <row r="3262" spans="1:14" x14ac:dyDescent="0.25">
      <c r="A3262" t="s">
        <v>12</v>
      </c>
      <c r="B3262" s="1" t="s">
        <v>12643</v>
      </c>
      <c r="C3262" t="s">
        <v>10600</v>
      </c>
      <c r="D3262" t="s">
        <v>167</v>
      </c>
      <c r="E3262" s="2" t="s">
        <v>168</v>
      </c>
      <c r="F3262" t="str">
        <f t="shared" si="50"/>
        <v>Dacia Sandero</v>
      </c>
      <c r="G3262" t="s">
        <v>10601</v>
      </c>
      <c r="H3262" s="2" t="s">
        <v>36</v>
      </c>
      <c r="I3262" s="5">
        <v>120000</v>
      </c>
      <c r="J3262" s="2">
        <v>2014</v>
      </c>
      <c r="K3262" s="2">
        <v>66</v>
      </c>
      <c r="L3262" t="s">
        <v>37</v>
      </c>
      <c r="M3262" s="3">
        <v>7999</v>
      </c>
      <c r="N3262" s="2" t="s">
        <v>12603</v>
      </c>
    </row>
    <row r="3263" spans="1:14" x14ac:dyDescent="0.25">
      <c r="A3263" t="s">
        <v>12</v>
      </c>
      <c r="B3263" s="1" t="s">
        <v>7010</v>
      </c>
      <c r="C3263" t="s">
        <v>7011</v>
      </c>
      <c r="D3263" t="s">
        <v>167</v>
      </c>
      <c r="E3263" s="2" t="s">
        <v>168</v>
      </c>
      <c r="F3263" t="str">
        <f t="shared" si="50"/>
        <v>Dacia Sandero</v>
      </c>
      <c r="G3263" t="s">
        <v>7012</v>
      </c>
      <c r="H3263" s="2" t="s">
        <v>36</v>
      </c>
      <c r="I3263" s="5">
        <v>54500</v>
      </c>
      <c r="J3263" s="2">
        <v>2018</v>
      </c>
      <c r="K3263" s="2">
        <v>66</v>
      </c>
      <c r="L3263" t="s">
        <v>37</v>
      </c>
      <c r="M3263" s="3">
        <v>12000</v>
      </c>
      <c r="N3263" s="2" t="s">
        <v>6993</v>
      </c>
    </row>
    <row r="3264" spans="1:14" x14ac:dyDescent="0.25">
      <c r="A3264" t="s">
        <v>12</v>
      </c>
      <c r="B3264" s="1" t="s">
        <v>6376</v>
      </c>
      <c r="C3264" t="s">
        <v>6377</v>
      </c>
      <c r="D3264" t="s">
        <v>167</v>
      </c>
      <c r="E3264" s="2" t="s">
        <v>168</v>
      </c>
      <c r="F3264" t="str">
        <f t="shared" si="50"/>
        <v>Dacia Sandero</v>
      </c>
      <c r="G3264"/>
      <c r="H3264" s="2" t="s">
        <v>36</v>
      </c>
      <c r="I3264" s="5">
        <v>49000</v>
      </c>
      <c r="J3264" s="2">
        <v>2019</v>
      </c>
      <c r="K3264" s="2">
        <v>66</v>
      </c>
      <c r="L3264" t="s">
        <v>2010</v>
      </c>
      <c r="M3264" s="3">
        <v>9300</v>
      </c>
      <c r="N3264" s="2" t="s">
        <v>6158</v>
      </c>
    </row>
    <row r="3265" spans="1:14" x14ac:dyDescent="0.25">
      <c r="A3265" t="s">
        <v>12</v>
      </c>
      <c r="B3265" s="1" t="s">
        <v>7789</v>
      </c>
      <c r="C3265" t="s">
        <v>7790</v>
      </c>
      <c r="D3265" t="s">
        <v>167</v>
      </c>
      <c r="E3265" s="2" t="s">
        <v>168</v>
      </c>
      <c r="F3265" t="str">
        <f t="shared" si="50"/>
        <v>Dacia Sandero</v>
      </c>
      <c r="G3265" t="s">
        <v>2501</v>
      </c>
      <c r="H3265" s="2" t="s">
        <v>36</v>
      </c>
      <c r="I3265" s="5">
        <v>59000</v>
      </c>
      <c r="J3265" s="2">
        <v>2019</v>
      </c>
      <c r="K3265" s="2">
        <v>66</v>
      </c>
      <c r="L3265" t="s">
        <v>45</v>
      </c>
      <c r="M3265" s="3">
        <v>12800</v>
      </c>
      <c r="N3265" s="2" t="s">
        <v>7786</v>
      </c>
    </row>
    <row r="3266" spans="1:14" x14ac:dyDescent="0.25">
      <c r="A3266" t="s">
        <v>12</v>
      </c>
      <c r="B3266" s="1" t="s">
        <v>165</v>
      </c>
      <c r="C3266" t="s">
        <v>166</v>
      </c>
      <c r="D3266" t="s">
        <v>167</v>
      </c>
      <c r="E3266" s="2" t="s">
        <v>168</v>
      </c>
      <c r="F3266" t="str">
        <f t="shared" si="50"/>
        <v>Dacia Sandero</v>
      </c>
      <c r="G3266" t="s">
        <v>169</v>
      </c>
      <c r="H3266" s="2" t="s">
        <v>36</v>
      </c>
      <c r="I3266" s="5">
        <v>27000</v>
      </c>
      <c r="J3266" s="2">
        <v>2019</v>
      </c>
      <c r="K3266" s="2">
        <v>54</v>
      </c>
      <c r="L3266" t="s">
        <v>121</v>
      </c>
      <c r="M3266" s="3">
        <v>6950</v>
      </c>
      <c r="N3266" s="2" t="s">
        <v>19</v>
      </c>
    </row>
    <row r="3267" spans="1:14" x14ac:dyDescent="0.25">
      <c r="A3267" t="s">
        <v>12</v>
      </c>
      <c r="B3267" s="1" t="s">
        <v>12564</v>
      </c>
      <c r="C3267" t="s">
        <v>8021</v>
      </c>
      <c r="D3267" t="s">
        <v>167</v>
      </c>
      <c r="E3267" s="2" t="s">
        <v>168</v>
      </c>
      <c r="F3267" t="str">
        <f t="shared" ref="F3267:F3330" si="51">D3267&amp; " " &amp; E3267</f>
        <v>Dacia Sandero</v>
      </c>
      <c r="G3267"/>
      <c r="H3267" s="2" t="s">
        <v>36</v>
      </c>
      <c r="I3267" s="5">
        <v>60962</v>
      </c>
      <c r="J3267" s="2">
        <v>2017</v>
      </c>
      <c r="K3267" s="2">
        <v>54</v>
      </c>
      <c r="M3267" s="3">
        <v>11499</v>
      </c>
      <c r="N3267" s="2" t="s">
        <v>6894</v>
      </c>
    </row>
    <row r="3268" spans="1:14" x14ac:dyDescent="0.25">
      <c r="A3268" t="s">
        <v>12</v>
      </c>
      <c r="B3268" s="1" t="s">
        <v>12562</v>
      </c>
      <c r="C3268" t="s">
        <v>8009</v>
      </c>
      <c r="D3268" t="s">
        <v>167</v>
      </c>
      <c r="E3268" s="2" t="s">
        <v>168</v>
      </c>
      <c r="F3268" t="str">
        <f t="shared" si="51"/>
        <v>Dacia Sandero</v>
      </c>
      <c r="G3268"/>
      <c r="H3268" s="2" t="s">
        <v>36</v>
      </c>
      <c r="I3268" s="5">
        <v>60962</v>
      </c>
      <c r="J3268" s="2">
        <v>2017</v>
      </c>
      <c r="K3268" s="2">
        <v>54</v>
      </c>
      <c r="M3268" s="3">
        <v>11499</v>
      </c>
      <c r="N3268" s="2" t="s">
        <v>6894</v>
      </c>
    </row>
    <row r="3269" spans="1:14" x14ac:dyDescent="0.25">
      <c r="A3269" t="s">
        <v>12</v>
      </c>
      <c r="B3269" s="1" t="s">
        <v>4535</v>
      </c>
      <c r="C3269" t="s">
        <v>3379</v>
      </c>
      <c r="D3269" t="s">
        <v>167</v>
      </c>
      <c r="E3269" s="2" t="s">
        <v>168</v>
      </c>
      <c r="F3269" t="str">
        <f t="shared" si="51"/>
        <v>Dacia Sandero</v>
      </c>
      <c r="G3269" t="s">
        <v>4536</v>
      </c>
      <c r="H3269" s="2" t="s">
        <v>36</v>
      </c>
      <c r="I3269" s="5">
        <v>5581</v>
      </c>
      <c r="J3269" s="2">
        <v>2021</v>
      </c>
      <c r="K3269" s="2">
        <v>49</v>
      </c>
      <c r="L3269" t="s">
        <v>60</v>
      </c>
      <c r="M3269" s="3">
        <v>10990</v>
      </c>
      <c r="N3269" s="2" t="s">
        <v>4431</v>
      </c>
    </row>
    <row r="3270" spans="1:14" x14ac:dyDescent="0.25">
      <c r="A3270" t="s">
        <v>12</v>
      </c>
      <c r="B3270" s="1" t="s">
        <v>13716</v>
      </c>
      <c r="C3270" t="s">
        <v>1042</v>
      </c>
      <c r="D3270" t="s">
        <v>167</v>
      </c>
      <c r="E3270" s="2" t="s">
        <v>168</v>
      </c>
      <c r="F3270" t="str">
        <f t="shared" si="51"/>
        <v>Dacia Sandero</v>
      </c>
      <c r="G3270"/>
      <c r="H3270" s="2" t="s">
        <v>25179</v>
      </c>
      <c r="I3270" s="5">
        <v>29240</v>
      </c>
      <c r="J3270" s="2">
        <v>2018</v>
      </c>
      <c r="K3270" s="2">
        <v>54</v>
      </c>
      <c r="L3270" t="s">
        <v>96</v>
      </c>
      <c r="M3270" s="3">
        <v>10400</v>
      </c>
      <c r="N3270" s="2" t="s">
        <v>380</v>
      </c>
    </row>
    <row r="3271" spans="1:14" x14ac:dyDescent="0.25">
      <c r="A3271" t="s">
        <v>12</v>
      </c>
      <c r="B3271" s="1" t="s">
        <v>16029</v>
      </c>
      <c r="C3271" t="s">
        <v>16030</v>
      </c>
      <c r="D3271" t="s">
        <v>167</v>
      </c>
      <c r="E3271" s="2" t="s">
        <v>168</v>
      </c>
      <c r="F3271" t="str">
        <f t="shared" si="51"/>
        <v>Dacia Sandero</v>
      </c>
      <c r="G3271" t="s">
        <v>260</v>
      </c>
      <c r="H3271" s="2" t="s">
        <v>36</v>
      </c>
      <c r="I3271" s="5">
        <v>61500</v>
      </c>
      <c r="J3271" s="2">
        <v>2014</v>
      </c>
      <c r="K3271" s="2">
        <v>55</v>
      </c>
      <c r="L3271" t="s">
        <v>30</v>
      </c>
      <c r="M3271" s="3">
        <v>6918</v>
      </c>
      <c r="N3271" s="2" t="s">
        <v>16026</v>
      </c>
    </row>
    <row r="3272" spans="1:14" x14ac:dyDescent="0.25">
      <c r="A3272" t="s">
        <v>12</v>
      </c>
      <c r="B3272" s="1" t="s">
        <v>11210</v>
      </c>
      <c r="C3272" t="s">
        <v>4790</v>
      </c>
      <c r="D3272" t="s">
        <v>167</v>
      </c>
      <c r="E3272" s="2" t="s">
        <v>168</v>
      </c>
      <c r="F3272" t="str">
        <f t="shared" si="51"/>
        <v>Dacia Sandero</v>
      </c>
      <c r="G3272" t="s">
        <v>260</v>
      </c>
      <c r="H3272" s="2" t="s">
        <v>36</v>
      </c>
      <c r="I3272" s="5">
        <v>34400</v>
      </c>
      <c r="J3272" s="2">
        <v>2016</v>
      </c>
      <c r="K3272" s="2">
        <v>55</v>
      </c>
      <c r="L3272" t="s">
        <v>18</v>
      </c>
      <c r="M3272" s="3">
        <v>9300</v>
      </c>
      <c r="N3272" s="2" t="s">
        <v>11202</v>
      </c>
    </row>
    <row r="3273" spans="1:14" x14ac:dyDescent="0.25">
      <c r="A3273" t="s">
        <v>12</v>
      </c>
      <c r="B3273" s="1" t="s">
        <v>4354</v>
      </c>
      <c r="C3273" t="s">
        <v>4355</v>
      </c>
      <c r="D3273" t="s">
        <v>167</v>
      </c>
      <c r="E3273" s="2" t="s">
        <v>168</v>
      </c>
      <c r="F3273" t="str">
        <f t="shared" si="51"/>
        <v>Dacia Sandero</v>
      </c>
      <c r="G3273" t="s">
        <v>260</v>
      </c>
      <c r="H3273" s="2" t="s">
        <v>36</v>
      </c>
      <c r="I3273" s="5">
        <v>54000</v>
      </c>
      <c r="J3273" s="2">
        <v>2015</v>
      </c>
      <c r="K3273" s="2">
        <v>55</v>
      </c>
      <c r="L3273" t="s">
        <v>96</v>
      </c>
      <c r="M3273" s="3">
        <v>5800</v>
      </c>
      <c r="N3273" s="2" t="s">
        <v>4287</v>
      </c>
    </row>
    <row r="3274" spans="1:14" x14ac:dyDescent="0.25">
      <c r="A3274" t="s">
        <v>12</v>
      </c>
      <c r="B3274" s="1" t="s">
        <v>1269</v>
      </c>
      <c r="C3274" t="s">
        <v>1042</v>
      </c>
      <c r="D3274" t="s">
        <v>167</v>
      </c>
      <c r="E3274" s="2" t="s">
        <v>168</v>
      </c>
      <c r="F3274" t="str">
        <f t="shared" si="51"/>
        <v>Dacia Sandero</v>
      </c>
      <c r="G3274"/>
      <c r="H3274" s="2" t="s">
        <v>25179</v>
      </c>
      <c r="I3274" s="5">
        <v>104650</v>
      </c>
      <c r="J3274" s="2">
        <v>2013</v>
      </c>
      <c r="K3274" s="2">
        <v>55</v>
      </c>
      <c r="M3274" s="3">
        <v>5900</v>
      </c>
      <c r="N3274" s="2" t="s">
        <v>380</v>
      </c>
    </row>
    <row r="3275" spans="1:14" x14ac:dyDescent="0.25">
      <c r="A3275" t="s">
        <v>12</v>
      </c>
      <c r="B3275" s="1" t="s">
        <v>2139</v>
      </c>
      <c r="C3275" t="s">
        <v>2140</v>
      </c>
      <c r="D3275" t="s">
        <v>167</v>
      </c>
      <c r="E3275" s="2" t="s">
        <v>168</v>
      </c>
      <c r="F3275" t="str">
        <f t="shared" si="51"/>
        <v>Dacia Sandero</v>
      </c>
      <c r="G3275" t="s">
        <v>2141</v>
      </c>
      <c r="H3275" s="2" t="s">
        <v>36</v>
      </c>
      <c r="I3275" s="5">
        <v>41600</v>
      </c>
      <c r="J3275" s="2">
        <v>2016</v>
      </c>
      <c r="K3275" s="2">
        <v>54</v>
      </c>
      <c r="L3275" t="s">
        <v>25</v>
      </c>
      <c r="M3275" s="3">
        <v>7300</v>
      </c>
      <c r="N3275" s="2" t="s">
        <v>2095</v>
      </c>
    </row>
    <row r="3276" spans="1:14" x14ac:dyDescent="0.25">
      <c r="A3276" t="s">
        <v>12</v>
      </c>
      <c r="B3276" s="1" t="s">
        <v>1074</v>
      </c>
      <c r="C3276" t="s">
        <v>1075</v>
      </c>
      <c r="D3276" t="s">
        <v>167</v>
      </c>
      <c r="E3276" s="2" t="s">
        <v>168</v>
      </c>
      <c r="F3276" t="str">
        <f t="shared" si="51"/>
        <v>Dacia Sandero</v>
      </c>
      <c r="G3276" t="s">
        <v>1076</v>
      </c>
      <c r="H3276" s="2" t="s">
        <v>17287</v>
      </c>
      <c r="I3276" s="5">
        <v>195380</v>
      </c>
      <c r="J3276" s="2">
        <v>2013</v>
      </c>
      <c r="K3276" s="2">
        <v>55</v>
      </c>
      <c r="L3276" t="s">
        <v>30</v>
      </c>
      <c r="M3276" s="3">
        <v>4400</v>
      </c>
      <c r="N3276" s="2" t="s">
        <v>849</v>
      </c>
    </row>
    <row r="3277" spans="1:14" x14ac:dyDescent="0.25">
      <c r="A3277" t="s">
        <v>12</v>
      </c>
      <c r="B3277" s="1" t="s">
        <v>7486</v>
      </c>
      <c r="C3277" t="s">
        <v>7487</v>
      </c>
      <c r="D3277" t="s">
        <v>167</v>
      </c>
      <c r="E3277" s="2" t="s">
        <v>168</v>
      </c>
      <c r="F3277" t="str">
        <f t="shared" si="51"/>
        <v>Dacia Sandero</v>
      </c>
      <c r="G3277" t="s">
        <v>7488</v>
      </c>
      <c r="H3277" s="2" t="s">
        <v>36</v>
      </c>
      <c r="I3277" s="5">
        <v>110964</v>
      </c>
      <c r="J3277" s="2">
        <v>2013</v>
      </c>
      <c r="K3277" s="2">
        <v>55</v>
      </c>
      <c r="L3277" t="s">
        <v>96</v>
      </c>
      <c r="M3277" s="3">
        <v>5800</v>
      </c>
      <c r="N3277" s="2" t="s">
        <v>7444</v>
      </c>
    </row>
    <row r="3278" spans="1:14" x14ac:dyDescent="0.25">
      <c r="A3278" t="s">
        <v>12</v>
      </c>
      <c r="B3278" s="1" t="s">
        <v>6966</v>
      </c>
      <c r="C3278" t="s">
        <v>6967</v>
      </c>
      <c r="D3278" t="s">
        <v>167</v>
      </c>
      <c r="E3278" s="2" t="s">
        <v>168</v>
      </c>
      <c r="F3278" t="str">
        <f t="shared" si="51"/>
        <v>Dacia Sandero</v>
      </c>
      <c r="G3278" t="s">
        <v>6968</v>
      </c>
      <c r="H3278" s="2" t="s">
        <v>36</v>
      </c>
      <c r="I3278" s="5">
        <v>120000</v>
      </c>
      <c r="J3278" s="2">
        <v>2015</v>
      </c>
      <c r="L3278" t="s">
        <v>121</v>
      </c>
      <c r="M3278" s="3">
        <v>6500</v>
      </c>
      <c r="N3278" s="2" t="s">
        <v>6595</v>
      </c>
    </row>
    <row r="3279" spans="1:14" x14ac:dyDescent="0.25">
      <c r="A3279" t="s">
        <v>12</v>
      </c>
      <c r="B3279" s="1" t="s">
        <v>12694</v>
      </c>
      <c r="C3279" t="s">
        <v>8021</v>
      </c>
      <c r="D3279" t="s">
        <v>167</v>
      </c>
      <c r="E3279" s="2" t="s">
        <v>168</v>
      </c>
      <c r="F3279" t="str">
        <f t="shared" si="51"/>
        <v>Dacia Sandero</v>
      </c>
      <c r="G3279"/>
      <c r="H3279" s="2" t="s">
        <v>36</v>
      </c>
      <c r="I3279" s="5">
        <v>54298</v>
      </c>
      <c r="J3279" s="2">
        <v>2016</v>
      </c>
      <c r="K3279" s="2">
        <v>54</v>
      </c>
      <c r="M3279" s="3">
        <v>11199</v>
      </c>
      <c r="N3279" s="2" t="s">
        <v>6894</v>
      </c>
    </row>
    <row r="3280" spans="1:14" x14ac:dyDescent="0.25">
      <c r="A3280" t="s">
        <v>12</v>
      </c>
      <c r="B3280" s="1" t="s">
        <v>12656</v>
      </c>
      <c r="C3280" t="s">
        <v>8009</v>
      </c>
      <c r="D3280" t="s">
        <v>167</v>
      </c>
      <c r="E3280" s="2" t="s">
        <v>168</v>
      </c>
      <c r="F3280" t="str">
        <f t="shared" si="51"/>
        <v>Dacia Sandero</v>
      </c>
      <c r="G3280"/>
      <c r="H3280" s="2" t="s">
        <v>36</v>
      </c>
      <c r="I3280" s="5">
        <v>54298</v>
      </c>
      <c r="J3280" s="2">
        <v>2016</v>
      </c>
      <c r="K3280" s="2">
        <v>54</v>
      </c>
      <c r="M3280" s="3">
        <v>11199</v>
      </c>
      <c r="N3280" s="2" t="s">
        <v>6894</v>
      </c>
    </row>
    <row r="3281" spans="1:14" x14ac:dyDescent="0.25">
      <c r="A3281" t="s">
        <v>12</v>
      </c>
      <c r="B3281" s="1" t="s">
        <v>5718</v>
      </c>
      <c r="C3281" t="s">
        <v>1668</v>
      </c>
      <c r="D3281" t="s">
        <v>167</v>
      </c>
      <c r="E3281" s="2" t="s">
        <v>168</v>
      </c>
      <c r="F3281" t="str">
        <f t="shared" si="51"/>
        <v>Dacia Sandero</v>
      </c>
      <c r="G3281"/>
      <c r="H3281" s="2" t="s">
        <v>17</v>
      </c>
      <c r="I3281" s="5">
        <v>29650</v>
      </c>
      <c r="J3281" s="2">
        <v>2020</v>
      </c>
      <c r="K3281" s="2">
        <v>55</v>
      </c>
      <c r="L3281" t="s">
        <v>18</v>
      </c>
      <c r="M3281" s="3">
        <v>11990</v>
      </c>
      <c r="N3281" s="2" t="s">
        <v>19</v>
      </c>
    </row>
    <row r="3282" spans="1:14" x14ac:dyDescent="0.25">
      <c r="A3282" t="s">
        <v>12</v>
      </c>
      <c r="B3282" s="1" t="s">
        <v>9599</v>
      </c>
      <c r="C3282" t="s">
        <v>9600</v>
      </c>
      <c r="D3282" t="s">
        <v>167</v>
      </c>
      <c r="E3282" s="2" t="s">
        <v>168</v>
      </c>
      <c r="F3282" t="str">
        <f t="shared" si="51"/>
        <v>Dacia Sandero</v>
      </c>
      <c r="G3282" t="s">
        <v>647</v>
      </c>
      <c r="H3282" s="2" t="s">
        <v>17</v>
      </c>
      <c r="I3282" s="5">
        <v>250000</v>
      </c>
      <c r="J3282" s="2">
        <v>2014</v>
      </c>
      <c r="K3282" s="2">
        <v>55</v>
      </c>
      <c r="L3282" t="s">
        <v>60</v>
      </c>
      <c r="M3282" s="3">
        <v>5100</v>
      </c>
      <c r="N3282" s="2" t="s">
        <v>9526</v>
      </c>
    </row>
    <row r="3283" spans="1:14" x14ac:dyDescent="0.25">
      <c r="A3283" t="s">
        <v>12</v>
      </c>
      <c r="B3283" s="1" t="s">
        <v>6337</v>
      </c>
      <c r="C3283" t="s">
        <v>6338</v>
      </c>
      <c r="D3283" t="s">
        <v>167</v>
      </c>
      <c r="E3283" s="2" t="s">
        <v>168</v>
      </c>
      <c r="F3283" t="str">
        <f t="shared" si="51"/>
        <v>Dacia Sandero</v>
      </c>
      <c r="G3283" t="s">
        <v>647</v>
      </c>
      <c r="H3283" s="2" t="s">
        <v>17</v>
      </c>
      <c r="I3283" s="5">
        <v>97000</v>
      </c>
      <c r="J3283" s="2">
        <v>2014</v>
      </c>
      <c r="K3283" s="2">
        <v>55</v>
      </c>
      <c r="L3283" t="s">
        <v>18</v>
      </c>
      <c r="M3283" s="3">
        <v>5973</v>
      </c>
      <c r="N3283" s="2" t="s">
        <v>6242</v>
      </c>
    </row>
    <row r="3284" spans="1:14" x14ac:dyDescent="0.25">
      <c r="A3284" t="s">
        <v>12</v>
      </c>
      <c r="B3284" s="1" t="s">
        <v>7414</v>
      </c>
      <c r="C3284" t="s">
        <v>7415</v>
      </c>
      <c r="D3284" t="s">
        <v>167</v>
      </c>
      <c r="E3284" s="2" t="s">
        <v>168</v>
      </c>
      <c r="F3284" t="str">
        <f t="shared" si="51"/>
        <v>Dacia Sandero</v>
      </c>
      <c r="G3284" t="s">
        <v>7416</v>
      </c>
      <c r="H3284" s="2" t="s">
        <v>17</v>
      </c>
      <c r="I3284" s="5">
        <v>140000</v>
      </c>
      <c r="J3284" s="2">
        <v>2015</v>
      </c>
      <c r="K3284" s="2">
        <v>55</v>
      </c>
      <c r="L3284" t="s">
        <v>60</v>
      </c>
      <c r="M3284" s="3">
        <v>7250</v>
      </c>
      <c r="N3284" s="2" t="s">
        <v>6942</v>
      </c>
    </row>
    <row r="3285" spans="1:14" x14ac:dyDescent="0.25">
      <c r="A3285" t="s">
        <v>12</v>
      </c>
      <c r="B3285" s="1" t="s">
        <v>13111</v>
      </c>
      <c r="C3285" t="s">
        <v>1500</v>
      </c>
      <c r="D3285" t="s">
        <v>167</v>
      </c>
      <c r="E3285" s="2" t="s">
        <v>168</v>
      </c>
      <c r="F3285" t="str">
        <f t="shared" si="51"/>
        <v>Dacia Sandero</v>
      </c>
      <c r="G3285"/>
      <c r="H3285" s="2" t="s">
        <v>17</v>
      </c>
      <c r="I3285" s="5">
        <v>151429</v>
      </c>
      <c r="J3285" s="2">
        <v>2016</v>
      </c>
      <c r="K3285" s="2">
        <v>55</v>
      </c>
      <c r="L3285" t="s">
        <v>60</v>
      </c>
      <c r="M3285" s="3">
        <v>7100</v>
      </c>
      <c r="N3285" s="2" t="s">
        <v>19</v>
      </c>
    </row>
    <row r="3286" spans="1:14" x14ac:dyDescent="0.25">
      <c r="A3286" t="s">
        <v>12</v>
      </c>
      <c r="B3286" s="1" t="s">
        <v>1245</v>
      </c>
      <c r="C3286" t="s">
        <v>1246</v>
      </c>
      <c r="D3286" t="s">
        <v>167</v>
      </c>
      <c r="E3286" s="2" t="s">
        <v>168</v>
      </c>
      <c r="F3286" t="str">
        <f t="shared" si="51"/>
        <v>Dacia Sandero</v>
      </c>
      <c r="G3286" t="s">
        <v>1247</v>
      </c>
      <c r="H3286" s="2" t="s">
        <v>17</v>
      </c>
      <c r="I3286" s="5">
        <v>87000</v>
      </c>
      <c r="J3286" s="2">
        <v>2015</v>
      </c>
      <c r="K3286" s="2">
        <v>66</v>
      </c>
      <c r="L3286" t="s">
        <v>37</v>
      </c>
      <c r="M3286" s="3">
        <v>8450</v>
      </c>
      <c r="N3286" s="2" t="s">
        <v>1080</v>
      </c>
    </row>
    <row r="3287" spans="1:14" x14ac:dyDescent="0.25">
      <c r="A3287" t="s">
        <v>12</v>
      </c>
      <c r="B3287" s="1" t="s">
        <v>11580</v>
      </c>
      <c r="C3287" t="s">
        <v>8161</v>
      </c>
      <c r="D3287" t="s">
        <v>167</v>
      </c>
      <c r="E3287" s="2" t="s">
        <v>168</v>
      </c>
      <c r="F3287" t="str">
        <f t="shared" si="51"/>
        <v>Dacia Sandero</v>
      </c>
      <c r="G3287" t="s">
        <v>647</v>
      </c>
      <c r="H3287" s="2" t="s">
        <v>17</v>
      </c>
      <c r="I3287" s="5">
        <v>168100</v>
      </c>
      <c r="J3287" s="2">
        <v>2016</v>
      </c>
      <c r="K3287" s="2">
        <v>55</v>
      </c>
      <c r="L3287" t="s">
        <v>60</v>
      </c>
      <c r="M3287" s="3">
        <v>7500</v>
      </c>
      <c r="N3287" s="2" t="s">
        <v>11533</v>
      </c>
    </row>
    <row r="3288" spans="1:14" x14ac:dyDescent="0.25">
      <c r="A3288" t="s">
        <v>12</v>
      </c>
      <c r="B3288" s="1" t="s">
        <v>15540</v>
      </c>
      <c r="C3288" t="s">
        <v>11819</v>
      </c>
      <c r="D3288" t="s">
        <v>167</v>
      </c>
      <c r="E3288" s="2" t="s">
        <v>168</v>
      </c>
      <c r="F3288" t="str">
        <f t="shared" si="51"/>
        <v>Dacia Sandero</v>
      </c>
      <c r="G3288" t="s">
        <v>491</v>
      </c>
      <c r="H3288" s="2" t="s">
        <v>17</v>
      </c>
      <c r="I3288" s="5">
        <v>212000</v>
      </c>
      <c r="J3288" s="2">
        <v>2014</v>
      </c>
      <c r="K3288" s="2">
        <v>55</v>
      </c>
      <c r="L3288" t="s">
        <v>45</v>
      </c>
      <c r="M3288" s="3">
        <v>5209</v>
      </c>
      <c r="N3288" s="2" t="s">
        <v>15541</v>
      </c>
    </row>
    <row r="3289" spans="1:14" x14ac:dyDescent="0.25">
      <c r="A3289" t="s">
        <v>12</v>
      </c>
      <c r="B3289" s="1" t="s">
        <v>16339</v>
      </c>
      <c r="C3289" t="s">
        <v>16340</v>
      </c>
      <c r="D3289" t="s">
        <v>167</v>
      </c>
      <c r="E3289" s="2" t="s">
        <v>168</v>
      </c>
      <c r="F3289" t="str">
        <f t="shared" si="51"/>
        <v>Dacia Sandero</v>
      </c>
      <c r="G3289" t="s">
        <v>16341</v>
      </c>
      <c r="H3289" s="2" t="s">
        <v>36</v>
      </c>
      <c r="I3289" s="5">
        <v>131000</v>
      </c>
      <c r="J3289" s="2">
        <v>2013</v>
      </c>
      <c r="K3289" s="2">
        <v>66</v>
      </c>
      <c r="L3289" t="s">
        <v>30</v>
      </c>
      <c r="M3289" s="3">
        <v>5500</v>
      </c>
      <c r="N3289" s="2" t="s">
        <v>16342</v>
      </c>
    </row>
    <row r="3290" spans="1:14" x14ac:dyDescent="0.25">
      <c r="A3290" t="s">
        <v>12</v>
      </c>
      <c r="B3290" s="1" t="s">
        <v>12964</v>
      </c>
      <c r="C3290" t="s">
        <v>12965</v>
      </c>
      <c r="D3290" t="s">
        <v>167</v>
      </c>
      <c r="E3290" s="2" t="s">
        <v>168</v>
      </c>
      <c r="F3290" t="str">
        <f t="shared" si="51"/>
        <v>Dacia Sandero</v>
      </c>
      <c r="G3290" t="s">
        <v>12966</v>
      </c>
      <c r="H3290" s="2" t="s">
        <v>17287</v>
      </c>
      <c r="I3290" s="5">
        <v>131900</v>
      </c>
      <c r="J3290" s="2">
        <v>2018</v>
      </c>
      <c r="K3290" s="2">
        <v>66</v>
      </c>
      <c r="L3290" t="s">
        <v>18</v>
      </c>
      <c r="M3290" s="3">
        <v>7300</v>
      </c>
      <c r="N3290" s="2" t="s">
        <v>12950</v>
      </c>
    </row>
    <row r="3291" spans="1:14" x14ac:dyDescent="0.25">
      <c r="A3291" t="s">
        <v>12</v>
      </c>
      <c r="B3291" s="1" t="s">
        <v>1041</v>
      </c>
      <c r="C3291" t="s">
        <v>1042</v>
      </c>
      <c r="D3291" t="s">
        <v>167</v>
      </c>
      <c r="E3291" s="2" t="s">
        <v>168</v>
      </c>
      <c r="F3291" t="str">
        <f t="shared" si="51"/>
        <v>Dacia Sandero</v>
      </c>
      <c r="G3291"/>
      <c r="H3291" s="2" t="s">
        <v>25179</v>
      </c>
      <c r="I3291" s="5">
        <v>5</v>
      </c>
      <c r="J3291" s="2">
        <v>2022</v>
      </c>
      <c r="K3291" s="2">
        <v>67</v>
      </c>
      <c r="L3291" t="s">
        <v>18</v>
      </c>
      <c r="M3291" s="3">
        <v>16651</v>
      </c>
      <c r="N3291" s="2" t="s">
        <v>380</v>
      </c>
    </row>
    <row r="3292" spans="1:14" x14ac:dyDescent="0.25">
      <c r="A3292" t="s">
        <v>12</v>
      </c>
      <c r="B3292" s="1" t="s">
        <v>15183</v>
      </c>
      <c r="C3292" t="s">
        <v>15178</v>
      </c>
      <c r="D3292" t="s">
        <v>167</v>
      </c>
      <c r="E3292" s="2" t="s">
        <v>168</v>
      </c>
      <c r="F3292" t="str">
        <f t="shared" si="51"/>
        <v>Dacia Sandero</v>
      </c>
      <c r="G3292" t="s">
        <v>15184</v>
      </c>
      <c r="H3292" s="2" t="s">
        <v>17</v>
      </c>
      <c r="I3292" s="5">
        <v>118000</v>
      </c>
      <c r="J3292" s="2">
        <v>2017</v>
      </c>
      <c r="K3292" s="2">
        <v>66</v>
      </c>
      <c r="L3292" t="s">
        <v>18</v>
      </c>
      <c r="M3292" s="3">
        <v>8800</v>
      </c>
      <c r="N3292" s="2" t="s">
        <v>15161</v>
      </c>
    </row>
    <row r="3293" spans="1:14" x14ac:dyDescent="0.25">
      <c r="A3293" t="s">
        <v>12</v>
      </c>
      <c r="B3293" s="1" t="s">
        <v>15351</v>
      </c>
      <c r="C3293" t="s">
        <v>1042</v>
      </c>
      <c r="D3293" t="s">
        <v>167</v>
      </c>
      <c r="E3293" s="2" t="s">
        <v>168</v>
      </c>
      <c r="F3293" t="str">
        <f t="shared" si="51"/>
        <v>Dacia Sandero</v>
      </c>
      <c r="G3293"/>
      <c r="H3293" s="2" t="s">
        <v>25179</v>
      </c>
      <c r="I3293" s="5">
        <v>7673</v>
      </c>
      <c r="J3293" s="2">
        <v>2019</v>
      </c>
      <c r="K3293" s="2">
        <v>66</v>
      </c>
      <c r="M3293" s="3">
        <v>10400</v>
      </c>
      <c r="N3293" s="2" t="s">
        <v>380</v>
      </c>
    </row>
    <row r="3294" spans="1:14" x14ac:dyDescent="0.25">
      <c r="A3294" t="s">
        <v>12</v>
      </c>
      <c r="B3294" s="1" t="s">
        <v>3940</v>
      </c>
      <c r="C3294" t="s">
        <v>62</v>
      </c>
      <c r="D3294" t="s">
        <v>167</v>
      </c>
      <c r="E3294" s="2" t="s">
        <v>168</v>
      </c>
      <c r="F3294" t="str">
        <f t="shared" si="51"/>
        <v>Dacia Sandero</v>
      </c>
      <c r="G3294" t="s">
        <v>151</v>
      </c>
      <c r="H3294" s="2" t="s">
        <v>17</v>
      </c>
      <c r="I3294" s="5">
        <v>99979</v>
      </c>
      <c r="J3294" s="2">
        <v>2020</v>
      </c>
      <c r="K3294" s="2">
        <v>70</v>
      </c>
      <c r="L3294" t="s">
        <v>45</v>
      </c>
      <c r="M3294" s="3">
        <v>13990</v>
      </c>
      <c r="N3294" s="2" t="s">
        <v>3438</v>
      </c>
    </row>
    <row r="3295" spans="1:14" x14ac:dyDescent="0.25">
      <c r="A3295" t="s">
        <v>12</v>
      </c>
      <c r="B3295" s="1" t="s">
        <v>3391</v>
      </c>
      <c r="C3295" t="s">
        <v>3392</v>
      </c>
      <c r="D3295" t="s">
        <v>167</v>
      </c>
      <c r="E3295" s="2" t="s">
        <v>168</v>
      </c>
      <c r="F3295" t="str">
        <f t="shared" si="51"/>
        <v>Dacia Sandero</v>
      </c>
      <c r="G3295" t="s">
        <v>3393</v>
      </c>
      <c r="H3295" s="2" t="s">
        <v>36</v>
      </c>
      <c r="I3295" s="5">
        <v>40000</v>
      </c>
      <c r="J3295" s="2">
        <v>2018</v>
      </c>
      <c r="K3295" s="2">
        <v>66</v>
      </c>
      <c r="L3295" t="s">
        <v>18</v>
      </c>
      <c r="M3295" s="3">
        <v>9500</v>
      </c>
      <c r="N3295" s="2" t="s">
        <v>3316</v>
      </c>
    </row>
    <row r="3296" spans="1:14" x14ac:dyDescent="0.25">
      <c r="A3296" t="s">
        <v>12</v>
      </c>
      <c r="B3296" s="1" t="s">
        <v>7622</v>
      </c>
      <c r="C3296" t="s">
        <v>1246</v>
      </c>
      <c r="D3296" t="s">
        <v>167</v>
      </c>
      <c r="E3296" s="2" t="s">
        <v>168</v>
      </c>
      <c r="F3296" t="str">
        <f t="shared" si="51"/>
        <v>Dacia Sandero</v>
      </c>
      <c r="G3296"/>
      <c r="H3296" s="2" t="s">
        <v>17</v>
      </c>
      <c r="I3296" s="5">
        <v>63000</v>
      </c>
      <c r="J3296" s="2">
        <v>2019</v>
      </c>
      <c r="K3296" s="2">
        <v>70</v>
      </c>
      <c r="L3296" t="s">
        <v>96</v>
      </c>
      <c r="M3296" s="3">
        <v>11450</v>
      </c>
      <c r="N3296" s="2" t="s">
        <v>7538</v>
      </c>
    </row>
    <row r="3297" spans="1:14" x14ac:dyDescent="0.25">
      <c r="A3297" t="s">
        <v>12</v>
      </c>
      <c r="B3297" s="1" t="s">
        <v>16888</v>
      </c>
      <c r="C3297" t="s">
        <v>16889</v>
      </c>
      <c r="D3297" t="s">
        <v>16890</v>
      </c>
      <c r="E3297" s="2" t="s">
        <v>16891</v>
      </c>
      <c r="F3297" t="str">
        <f t="shared" si="51"/>
        <v>Dodge RAM</v>
      </c>
      <c r="G3297" t="s">
        <v>16892</v>
      </c>
      <c r="H3297" s="2" t="s">
        <v>36</v>
      </c>
      <c r="I3297" s="5">
        <v>64000</v>
      </c>
      <c r="J3297" s="2">
        <v>2014</v>
      </c>
      <c r="K3297" s="2">
        <v>295</v>
      </c>
      <c r="L3297" t="s">
        <v>30</v>
      </c>
      <c r="M3297" s="3">
        <v>27000</v>
      </c>
      <c r="N3297" s="2" t="s">
        <v>16878</v>
      </c>
    </row>
    <row r="3298" spans="1:14" x14ac:dyDescent="0.25">
      <c r="A3298" t="s">
        <v>12</v>
      </c>
      <c r="B3298" s="1" t="s">
        <v>10220</v>
      </c>
      <c r="C3298" t="s">
        <v>10221</v>
      </c>
      <c r="D3298" t="s">
        <v>5879</v>
      </c>
      <c r="E3298" s="2" t="s">
        <v>10222</v>
      </c>
      <c r="F3298" t="str">
        <f t="shared" si="51"/>
        <v>DS Automobiles DS4</v>
      </c>
      <c r="G3298" t="s">
        <v>10223</v>
      </c>
      <c r="H3298" s="2" t="s">
        <v>17</v>
      </c>
      <c r="I3298" s="5">
        <v>188000</v>
      </c>
      <c r="J3298" s="2">
        <v>2013</v>
      </c>
      <c r="K3298" s="2">
        <v>85</v>
      </c>
      <c r="L3298" t="s">
        <v>30</v>
      </c>
      <c r="M3298" s="3">
        <v>8000</v>
      </c>
      <c r="N3298" s="2" t="s">
        <v>9834</v>
      </c>
    </row>
    <row r="3299" spans="1:14" x14ac:dyDescent="0.25">
      <c r="A3299" t="s">
        <v>12</v>
      </c>
      <c r="B3299" s="1" t="s">
        <v>5899</v>
      </c>
      <c r="C3299" t="s">
        <v>62</v>
      </c>
      <c r="D3299" t="s">
        <v>5879</v>
      </c>
      <c r="E3299" s="2" t="s">
        <v>25181</v>
      </c>
      <c r="F3299" t="str">
        <f t="shared" si="51"/>
        <v>DS Automobiles DS7</v>
      </c>
      <c r="G3299" t="s">
        <v>3934</v>
      </c>
      <c r="H3299" s="2" t="s">
        <v>17</v>
      </c>
      <c r="I3299" s="5">
        <v>109165</v>
      </c>
      <c r="J3299" s="2">
        <v>2019</v>
      </c>
      <c r="K3299" s="2">
        <v>96</v>
      </c>
      <c r="L3299" t="s">
        <v>45</v>
      </c>
      <c r="M3299" s="3">
        <v>27990</v>
      </c>
      <c r="N3299" s="2" t="s">
        <v>5774</v>
      </c>
    </row>
    <row r="3300" spans="1:14" x14ac:dyDescent="0.25">
      <c r="A3300" t="s">
        <v>12</v>
      </c>
      <c r="B3300" s="1" t="s">
        <v>5878</v>
      </c>
      <c r="C3300" t="s">
        <v>62</v>
      </c>
      <c r="D3300" t="s">
        <v>5879</v>
      </c>
      <c r="E3300" s="2" t="s">
        <v>25181</v>
      </c>
      <c r="F3300" t="str">
        <f t="shared" si="51"/>
        <v>DS Automobiles DS7</v>
      </c>
      <c r="G3300" t="s">
        <v>3934</v>
      </c>
      <c r="H3300" s="2" t="s">
        <v>17</v>
      </c>
      <c r="I3300" s="5">
        <v>43927</v>
      </c>
      <c r="J3300" s="2">
        <v>2019</v>
      </c>
      <c r="K3300" s="2">
        <v>96</v>
      </c>
      <c r="L3300" t="s">
        <v>30</v>
      </c>
      <c r="M3300" s="3">
        <v>29990</v>
      </c>
      <c r="N3300" s="2" t="s">
        <v>5774</v>
      </c>
    </row>
    <row r="3301" spans="1:14" x14ac:dyDescent="0.25">
      <c r="A3301" t="s">
        <v>12</v>
      </c>
      <c r="B3301" s="1" t="s">
        <v>12661</v>
      </c>
      <c r="C3301" t="s">
        <v>1051</v>
      </c>
      <c r="D3301" t="s">
        <v>5879</v>
      </c>
      <c r="E3301" s="62" t="s">
        <v>10222</v>
      </c>
      <c r="F3301" t="str">
        <f t="shared" si="51"/>
        <v>DS Automobiles DS4</v>
      </c>
      <c r="H3301" s="2" t="s">
        <v>25179</v>
      </c>
      <c r="I3301" s="5">
        <v>118807</v>
      </c>
      <c r="J3301" s="2">
        <v>2018</v>
      </c>
      <c r="K3301" s="2">
        <v>88</v>
      </c>
      <c r="M3301" s="3">
        <v>15300</v>
      </c>
      <c r="N3301" s="2" t="s">
        <v>19</v>
      </c>
    </row>
    <row r="3302" spans="1:14" x14ac:dyDescent="0.25">
      <c r="A3302" t="s">
        <v>12</v>
      </c>
      <c r="B3302" s="1" t="s">
        <v>7782</v>
      </c>
      <c r="C3302" t="s">
        <v>1047</v>
      </c>
      <c r="D3302" t="s">
        <v>5879</v>
      </c>
      <c r="E3302" s="62" t="s">
        <v>10222</v>
      </c>
      <c r="F3302" t="str">
        <f t="shared" si="51"/>
        <v>DS Automobiles DS4</v>
      </c>
      <c r="H3302" s="2" t="s">
        <v>17</v>
      </c>
      <c r="I3302" s="5">
        <v>82827</v>
      </c>
      <c r="J3302" s="2">
        <v>2017</v>
      </c>
      <c r="K3302" s="2">
        <v>88</v>
      </c>
      <c r="L3302" t="s">
        <v>18</v>
      </c>
      <c r="M3302" s="3">
        <v>17490</v>
      </c>
      <c r="N3302" s="2" t="s">
        <v>19</v>
      </c>
    </row>
    <row r="3303" spans="1:14" x14ac:dyDescent="0.25">
      <c r="A3303" t="s">
        <v>12</v>
      </c>
      <c r="B3303" s="1" t="s">
        <v>9827</v>
      </c>
      <c r="C3303" t="s">
        <v>1498</v>
      </c>
      <c r="D3303" t="s">
        <v>167</v>
      </c>
      <c r="E3303" s="2" t="s">
        <v>362</v>
      </c>
      <c r="F3303" t="str">
        <f t="shared" si="51"/>
        <v>Dacia Duster</v>
      </c>
      <c r="G3303"/>
      <c r="H3303" s="2" t="s">
        <v>25179</v>
      </c>
      <c r="I3303" s="5">
        <v>13393</v>
      </c>
      <c r="J3303" s="2">
        <v>2021</v>
      </c>
      <c r="K3303" s="2">
        <v>74</v>
      </c>
      <c r="L3303" t="s">
        <v>624</v>
      </c>
      <c r="M3303" s="3">
        <v>20559</v>
      </c>
      <c r="N3303" s="2" t="s">
        <v>19</v>
      </c>
    </row>
    <row r="3304" spans="1:14" x14ac:dyDescent="0.25">
      <c r="A3304" t="s">
        <v>12</v>
      </c>
      <c r="B3304" s="1" t="s">
        <v>8059</v>
      </c>
      <c r="C3304" t="s">
        <v>1042</v>
      </c>
      <c r="D3304" t="s">
        <v>3406</v>
      </c>
      <c r="E3304" s="62" t="s">
        <v>25154</v>
      </c>
      <c r="F3304" t="str">
        <f t="shared" si="51"/>
        <v>Ferrari 296 GTB</v>
      </c>
      <c r="H3304" s="2" t="s">
        <v>25179</v>
      </c>
      <c r="I3304" s="5">
        <v>5</v>
      </c>
      <c r="J3304" s="2">
        <v>2022</v>
      </c>
      <c r="K3304" s="2">
        <v>610</v>
      </c>
      <c r="M3304" s="3">
        <v>489767</v>
      </c>
      <c r="N3304" s="2" t="s">
        <v>380</v>
      </c>
    </row>
    <row r="3305" spans="1:14" x14ac:dyDescent="0.25">
      <c r="A3305" t="s">
        <v>12</v>
      </c>
      <c r="B3305" s="1" t="s">
        <v>10380</v>
      </c>
      <c r="C3305" t="s">
        <v>10381</v>
      </c>
      <c r="D3305" t="s">
        <v>33</v>
      </c>
      <c r="E3305" s="2" t="s">
        <v>34</v>
      </c>
      <c r="F3305" t="str">
        <f t="shared" si="51"/>
        <v>Fiat 500</v>
      </c>
      <c r="G3305" t="s">
        <v>10382</v>
      </c>
      <c r="H3305" s="2" t="s">
        <v>36</v>
      </c>
      <c r="I3305" s="5">
        <v>96000</v>
      </c>
      <c r="J3305" s="2">
        <v>2014</v>
      </c>
      <c r="K3305" s="2">
        <v>77</v>
      </c>
      <c r="L3305" t="s">
        <v>96</v>
      </c>
      <c r="M3305" s="3">
        <v>10600</v>
      </c>
      <c r="N3305" s="2" t="s">
        <v>10354</v>
      </c>
    </row>
    <row r="3306" spans="1:14" x14ac:dyDescent="0.25">
      <c r="A3306" t="s">
        <v>12</v>
      </c>
      <c r="B3306" s="1" t="s">
        <v>16649</v>
      </c>
      <c r="C3306" t="s">
        <v>1042</v>
      </c>
      <c r="D3306" t="s">
        <v>33</v>
      </c>
      <c r="E3306" s="2" t="s">
        <v>34</v>
      </c>
      <c r="F3306" t="str">
        <f t="shared" si="51"/>
        <v>Fiat 500</v>
      </c>
      <c r="G3306"/>
      <c r="H3306" s="2" t="s">
        <v>25179</v>
      </c>
      <c r="I3306" s="5">
        <v>71495</v>
      </c>
      <c r="J3306" s="2">
        <v>2017</v>
      </c>
      <c r="K3306" s="2">
        <v>59</v>
      </c>
      <c r="L3306" t="s">
        <v>30</v>
      </c>
      <c r="M3306" s="3">
        <v>11932</v>
      </c>
      <c r="N3306" s="2" t="s">
        <v>380</v>
      </c>
    </row>
    <row r="3307" spans="1:14" x14ac:dyDescent="0.25">
      <c r="A3307" t="s">
        <v>12</v>
      </c>
      <c r="B3307" s="1" t="s">
        <v>9668</v>
      </c>
      <c r="C3307" t="s">
        <v>9669</v>
      </c>
      <c r="D3307" t="s">
        <v>33</v>
      </c>
      <c r="E3307" s="2" t="s">
        <v>34</v>
      </c>
      <c r="F3307" t="str">
        <f t="shared" si="51"/>
        <v>Fiat 500</v>
      </c>
      <c r="G3307" t="s">
        <v>9670</v>
      </c>
      <c r="H3307" s="2" t="s">
        <v>36</v>
      </c>
      <c r="I3307" s="5">
        <v>146000</v>
      </c>
      <c r="J3307" s="2">
        <v>2013</v>
      </c>
      <c r="K3307" s="2">
        <v>50</v>
      </c>
      <c r="L3307" t="s">
        <v>18</v>
      </c>
      <c r="M3307" s="3">
        <v>6999</v>
      </c>
      <c r="N3307" s="2" t="s">
        <v>9624</v>
      </c>
    </row>
    <row r="3308" spans="1:14" x14ac:dyDescent="0.25">
      <c r="A3308" t="s">
        <v>12</v>
      </c>
      <c r="B3308" s="1" t="s">
        <v>7645</v>
      </c>
      <c r="C3308" t="s">
        <v>1204</v>
      </c>
      <c r="D3308" t="s">
        <v>33</v>
      </c>
      <c r="E3308" s="2" t="s">
        <v>34</v>
      </c>
      <c r="F3308" t="str">
        <f t="shared" si="51"/>
        <v>Fiat 500</v>
      </c>
      <c r="G3308" t="s">
        <v>7644</v>
      </c>
      <c r="H3308" s="2" t="s">
        <v>25138</v>
      </c>
      <c r="I3308" s="5">
        <v>10882</v>
      </c>
      <c r="J3308" s="2">
        <v>2022</v>
      </c>
      <c r="K3308" s="2">
        <v>52</v>
      </c>
      <c r="L3308" t="s">
        <v>18</v>
      </c>
      <c r="M3308" s="3">
        <v>15900</v>
      </c>
      <c r="N3308" s="2" t="s">
        <v>4798</v>
      </c>
    </row>
    <row r="3309" spans="1:14" x14ac:dyDescent="0.25">
      <c r="A3309" t="s">
        <v>12</v>
      </c>
      <c r="B3309" s="1" t="s">
        <v>7643</v>
      </c>
      <c r="C3309" t="s">
        <v>1204</v>
      </c>
      <c r="D3309" t="s">
        <v>33</v>
      </c>
      <c r="E3309" s="2" t="s">
        <v>34</v>
      </c>
      <c r="F3309" t="str">
        <f t="shared" si="51"/>
        <v>Fiat 500</v>
      </c>
      <c r="G3309" t="s">
        <v>7644</v>
      </c>
      <c r="H3309" s="2" t="s">
        <v>25138</v>
      </c>
      <c r="I3309" s="5">
        <v>17430</v>
      </c>
      <c r="J3309" s="2">
        <v>2022</v>
      </c>
      <c r="K3309" s="2">
        <v>52</v>
      </c>
      <c r="L3309" t="s">
        <v>30</v>
      </c>
      <c r="M3309" s="3">
        <v>14900</v>
      </c>
      <c r="N3309" s="2" t="s">
        <v>4798</v>
      </c>
    </row>
    <row r="3310" spans="1:14" x14ac:dyDescent="0.25">
      <c r="A3310" t="s">
        <v>12</v>
      </c>
      <c r="B3310" s="1" t="s">
        <v>1707</v>
      </c>
      <c r="C3310" t="s">
        <v>1195</v>
      </c>
      <c r="D3310" t="s">
        <v>33</v>
      </c>
      <c r="E3310" s="2" t="s">
        <v>34</v>
      </c>
      <c r="F3310" t="str">
        <f t="shared" si="51"/>
        <v>Fiat 500</v>
      </c>
      <c r="G3310" t="s">
        <v>1705</v>
      </c>
      <c r="H3310" s="2" t="s">
        <v>25138</v>
      </c>
      <c r="I3310" s="5">
        <v>11232</v>
      </c>
      <c r="J3310" s="2">
        <v>2022</v>
      </c>
      <c r="K3310" s="2">
        <v>52</v>
      </c>
      <c r="L3310" t="s">
        <v>18</v>
      </c>
      <c r="M3310" s="3">
        <v>16595</v>
      </c>
      <c r="N3310" s="2" t="s">
        <v>1506</v>
      </c>
    </row>
    <row r="3311" spans="1:14" x14ac:dyDescent="0.25">
      <c r="A3311" t="s">
        <v>12</v>
      </c>
      <c r="B3311" s="1" t="s">
        <v>1717</v>
      </c>
      <c r="C3311" t="s">
        <v>1195</v>
      </c>
      <c r="D3311" t="s">
        <v>33</v>
      </c>
      <c r="E3311" s="2" t="s">
        <v>34</v>
      </c>
      <c r="F3311" t="str">
        <f t="shared" si="51"/>
        <v>Fiat 500</v>
      </c>
      <c r="G3311" t="s">
        <v>1705</v>
      </c>
      <c r="H3311" s="2" t="s">
        <v>25138</v>
      </c>
      <c r="I3311" s="5">
        <v>11036</v>
      </c>
      <c r="J3311" s="2">
        <v>2022</v>
      </c>
      <c r="K3311" s="2">
        <v>52</v>
      </c>
      <c r="L3311" t="s">
        <v>18</v>
      </c>
      <c r="M3311" s="3">
        <v>16595</v>
      </c>
      <c r="N3311" s="2" t="s">
        <v>1506</v>
      </c>
    </row>
    <row r="3312" spans="1:14" x14ac:dyDescent="0.25">
      <c r="A3312" t="s">
        <v>12</v>
      </c>
      <c r="B3312" s="1" t="s">
        <v>1704</v>
      </c>
      <c r="C3312" t="s">
        <v>1195</v>
      </c>
      <c r="D3312" t="s">
        <v>33</v>
      </c>
      <c r="E3312" s="2" t="s">
        <v>34</v>
      </c>
      <c r="F3312" t="str">
        <f t="shared" si="51"/>
        <v>Fiat 500</v>
      </c>
      <c r="G3312" t="s">
        <v>1705</v>
      </c>
      <c r="H3312" s="2" t="s">
        <v>25138</v>
      </c>
      <c r="I3312" s="5">
        <v>12863</v>
      </c>
      <c r="J3312" s="2">
        <v>2022</v>
      </c>
      <c r="K3312" s="2">
        <v>52</v>
      </c>
      <c r="L3312" t="s">
        <v>96</v>
      </c>
      <c r="M3312" s="3">
        <v>16595</v>
      </c>
      <c r="N3312" s="2" t="s">
        <v>1506</v>
      </c>
    </row>
    <row r="3313" spans="1:14" x14ac:dyDescent="0.25">
      <c r="A3313" t="s">
        <v>12</v>
      </c>
      <c r="B3313" s="1" t="s">
        <v>6758</v>
      </c>
      <c r="C3313" t="s">
        <v>6759</v>
      </c>
      <c r="D3313" t="s">
        <v>33</v>
      </c>
      <c r="E3313" s="2" t="s">
        <v>34</v>
      </c>
      <c r="F3313" t="str">
        <f t="shared" si="51"/>
        <v>Fiat 500</v>
      </c>
      <c r="G3313" t="s">
        <v>260</v>
      </c>
      <c r="H3313" s="2" t="s">
        <v>36</v>
      </c>
      <c r="I3313" s="5">
        <v>104000</v>
      </c>
      <c r="J3313" s="2">
        <v>2013</v>
      </c>
      <c r="K3313" s="2">
        <v>50</v>
      </c>
      <c r="L3313" t="s">
        <v>6760</v>
      </c>
      <c r="M3313" s="3">
        <v>8350</v>
      </c>
      <c r="N3313" s="2" t="s">
        <v>4798</v>
      </c>
    </row>
    <row r="3314" spans="1:14" x14ac:dyDescent="0.25">
      <c r="A3314" t="s">
        <v>12</v>
      </c>
      <c r="B3314" s="1" t="s">
        <v>11008</v>
      </c>
      <c r="C3314" t="s">
        <v>11009</v>
      </c>
      <c r="D3314" t="s">
        <v>33</v>
      </c>
      <c r="E3314" s="2" t="s">
        <v>34</v>
      </c>
      <c r="F3314" t="str">
        <f t="shared" si="51"/>
        <v>Fiat 500</v>
      </c>
      <c r="G3314" t="s">
        <v>11010</v>
      </c>
      <c r="H3314" s="2" t="s">
        <v>36</v>
      </c>
      <c r="I3314" s="5">
        <v>105000</v>
      </c>
      <c r="J3314" s="2">
        <v>2014</v>
      </c>
      <c r="K3314" s="2">
        <v>51</v>
      </c>
      <c r="L3314" t="s">
        <v>18</v>
      </c>
      <c r="M3314" s="3">
        <v>6999</v>
      </c>
      <c r="N3314" s="2" t="s">
        <v>10973</v>
      </c>
    </row>
    <row r="3315" spans="1:14" x14ac:dyDescent="0.25">
      <c r="A3315" t="s">
        <v>12</v>
      </c>
      <c r="B3315" s="1" t="s">
        <v>8327</v>
      </c>
      <c r="C3315" t="s">
        <v>8328</v>
      </c>
      <c r="D3315" t="s">
        <v>33</v>
      </c>
      <c r="E3315" s="2" t="s">
        <v>34</v>
      </c>
      <c r="F3315" t="str">
        <f t="shared" si="51"/>
        <v>Fiat 500</v>
      </c>
      <c r="G3315" t="s">
        <v>8329</v>
      </c>
      <c r="H3315" s="2" t="s">
        <v>36</v>
      </c>
      <c r="I3315" s="5">
        <v>42000</v>
      </c>
      <c r="J3315" s="2">
        <v>2019</v>
      </c>
      <c r="K3315" s="2">
        <v>51</v>
      </c>
      <c r="L3315" t="s">
        <v>18</v>
      </c>
      <c r="M3315" s="3">
        <v>14600</v>
      </c>
      <c r="N3315" s="2" t="s">
        <v>8276</v>
      </c>
    </row>
    <row r="3316" spans="1:14" x14ac:dyDescent="0.25">
      <c r="A3316" t="s">
        <v>12</v>
      </c>
      <c r="B3316" s="1" t="s">
        <v>13065</v>
      </c>
      <c r="C3316" t="s">
        <v>13066</v>
      </c>
      <c r="D3316" t="s">
        <v>33</v>
      </c>
      <c r="E3316" s="2" t="s">
        <v>34</v>
      </c>
      <c r="F3316" t="str">
        <f t="shared" si="51"/>
        <v>Fiat 500</v>
      </c>
      <c r="G3316" t="s">
        <v>13067</v>
      </c>
      <c r="H3316" s="2" t="s">
        <v>36</v>
      </c>
      <c r="I3316" s="5">
        <v>40109</v>
      </c>
      <c r="J3316" s="2">
        <v>2020</v>
      </c>
      <c r="K3316" s="2">
        <v>51</v>
      </c>
      <c r="L3316" t="s">
        <v>30</v>
      </c>
      <c r="M3316" s="3">
        <v>15900</v>
      </c>
      <c r="N3316" s="2" t="s">
        <v>13025</v>
      </c>
    </row>
    <row r="3317" spans="1:14" x14ac:dyDescent="0.25">
      <c r="A3317" t="s">
        <v>12</v>
      </c>
      <c r="B3317" s="1" t="s">
        <v>8670</v>
      </c>
      <c r="C3317" t="s">
        <v>8671</v>
      </c>
      <c r="D3317" t="s">
        <v>33</v>
      </c>
      <c r="E3317" s="2" t="s">
        <v>34</v>
      </c>
      <c r="F3317" t="str">
        <f t="shared" si="51"/>
        <v>Fiat 500</v>
      </c>
      <c r="G3317" t="s">
        <v>7151</v>
      </c>
      <c r="H3317" s="2" t="s">
        <v>36</v>
      </c>
      <c r="I3317" s="5">
        <v>144000</v>
      </c>
      <c r="J3317" s="2">
        <v>2014</v>
      </c>
      <c r="K3317" s="2">
        <v>51</v>
      </c>
      <c r="L3317" t="s">
        <v>18</v>
      </c>
      <c r="M3317" s="3">
        <v>8300</v>
      </c>
      <c r="N3317" s="2" t="s">
        <v>8632</v>
      </c>
    </row>
    <row r="3318" spans="1:14" x14ac:dyDescent="0.25">
      <c r="A3318" t="s">
        <v>12</v>
      </c>
      <c r="B3318" s="1" t="s">
        <v>11240</v>
      </c>
      <c r="C3318" t="s">
        <v>11241</v>
      </c>
      <c r="D3318" t="s">
        <v>33</v>
      </c>
      <c r="E3318" s="2" t="s">
        <v>34</v>
      </c>
      <c r="F3318" t="str">
        <f t="shared" si="51"/>
        <v>Fiat 500</v>
      </c>
      <c r="G3318" t="s">
        <v>5693</v>
      </c>
      <c r="H3318" s="2" t="s">
        <v>36</v>
      </c>
      <c r="I3318" s="5">
        <v>140000</v>
      </c>
      <c r="J3318" s="2">
        <v>2016</v>
      </c>
      <c r="K3318" s="2">
        <v>51</v>
      </c>
      <c r="L3318" t="s">
        <v>18</v>
      </c>
      <c r="M3318" s="3">
        <v>10000</v>
      </c>
      <c r="N3318" s="2" t="s">
        <v>11230</v>
      </c>
    </row>
    <row r="3319" spans="1:14" x14ac:dyDescent="0.25">
      <c r="A3319" t="s">
        <v>12</v>
      </c>
      <c r="B3319" s="1" t="s">
        <v>3580</v>
      </c>
      <c r="C3319" t="s">
        <v>1051</v>
      </c>
      <c r="D3319" t="s">
        <v>33</v>
      </c>
      <c r="E3319" s="2" t="s">
        <v>34</v>
      </c>
      <c r="F3319" t="str">
        <f t="shared" si="51"/>
        <v>Fiat 500</v>
      </c>
      <c r="G3319"/>
      <c r="H3319" s="2" t="s">
        <v>25179</v>
      </c>
      <c r="I3319" s="5">
        <v>21516</v>
      </c>
      <c r="J3319" s="2">
        <v>2018</v>
      </c>
      <c r="K3319" s="2">
        <v>51</v>
      </c>
      <c r="M3319" s="3">
        <v>12500</v>
      </c>
      <c r="N3319" s="2" t="s">
        <v>19</v>
      </c>
    </row>
    <row r="3320" spans="1:14" x14ac:dyDescent="0.25">
      <c r="A3320" t="s">
        <v>12</v>
      </c>
      <c r="B3320" s="1" t="s">
        <v>6745</v>
      </c>
      <c r="C3320" t="s">
        <v>6746</v>
      </c>
      <c r="D3320" t="s">
        <v>33</v>
      </c>
      <c r="E3320" s="2" t="s">
        <v>34</v>
      </c>
      <c r="F3320" t="str">
        <f t="shared" si="51"/>
        <v>Fiat 500</v>
      </c>
      <c r="G3320" t="s">
        <v>6747</v>
      </c>
      <c r="H3320" s="2" t="s">
        <v>17</v>
      </c>
      <c r="I3320" s="5">
        <v>145000</v>
      </c>
      <c r="J3320" s="2">
        <v>2014</v>
      </c>
      <c r="K3320" s="2">
        <v>70</v>
      </c>
      <c r="L3320" t="s">
        <v>714</v>
      </c>
      <c r="M3320" s="3">
        <v>8500</v>
      </c>
      <c r="N3320" s="2" t="s">
        <v>4798</v>
      </c>
    </row>
    <row r="3321" spans="1:14" x14ac:dyDescent="0.25">
      <c r="A3321" t="s">
        <v>12</v>
      </c>
      <c r="B3321" s="1" t="s">
        <v>13288</v>
      </c>
      <c r="C3321" t="s">
        <v>13289</v>
      </c>
      <c r="D3321" t="s">
        <v>33</v>
      </c>
      <c r="E3321" s="2" t="s">
        <v>34</v>
      </c>
      <c r="F3321" t="str">
        <f t="shared" si="51"/>
        <v>Fiat 500</v>
      </c>
      <c r="G3321" t="s">
        <v>13290</v>
      </c>
      <c r="H3321" s="2" t="s">
        <v>17</v>
      </c>
      <c r="I3321" s="5">
        <v>200000</v>
      </c>
      <c r="J3321" s="2">
        <v>2015</v>
      </c>
      <c r="K3321" s="2">
        <v>70</v>
      </c>
      <c r="L3321" t="s">
        <v>45</v>
      </c>
      <c r="M3321" s="3">
        <v>8000</v>
      </c>
      <c r="N3321" s="2" t="s">
        <v>13277</v>
      </c>
    </row>
    <row r="3322" spans="1:14" x14ac:dyDescent="0.25">
      <c r="A3322" t="s">
        <v>12</v>
      </c>
      <c r="B3322" s="1" t="s">
        <v>6683</v>
      </c>
      <c r="C3322" t="s">
        <v>6684</v>
      </c>
      <c r="D3322" t="s">
        <v>33</v>
      </c>
      <c r="E3322" s="2" t="s">
        <v>34</v>
      </c>
      <c r="F3322" t="str">
        <f t="shared" si="51"/>
        <v>Fiat 500</v>
      </c>
      <c r="G3322" t="s">
        <v>6685</v>
      </c>
      <c r="H3322" s="2" t="s">
        <v>36</v>
      </c>
      <c r="I3322" s="5">
        <v>96000</v>
      </c>
      <c r="J3322" s="2">
        <v>2018</v>
      </c>
      <c r="K3322" s="2">
        <v>140</v>
      </c>
      <c r="L3322" t="s">
        <v>37</v>
      </c>
      <c r="M3322" s="3">
        <v>22800</v>
      </c>
      <c r="N3322" s="2" t="s">
        <v>6595</v>
      </c>
    </row>
    <row r="3323" spans="1:14" x14ac:dyDescent="0.25">
      <c r="A3323" t="s">
        <v>12</v>
      </c>
      <c r="B3323" s="1" t="s">
        <v>9112</v>
      </c>
      <c r="C3323" t="s">
        <v>1042</v>
      </c>
      <c r="D3323" t="s">
        <v>33</v>
      </c>
      <c r="E3323" s="2" t="s">
        <v>34</v>
      </c>
      <c r="F3323" t="str">
        <f t="shared" si="51"/>
        <v>Fiat 500</v>
      </c>
      <c r="G3323"/>
      <c r="H3323" s="2" t="s">
        <v>25179</v>
      </c>
      <c r="I3323" s="5">
        <v>59825</v>
      </c>
      <c r="J3323" s="2">
        <v>2016</v>
      </c>
      <c r="K3323" s="2">
        <v>132</v>
      </c>
      <c r="M3323" s="3">
        <v>21500</v>
      </c>
      <c r="N3323" s="2" t="s">
        <v>380</v>
      </c>
    </row>
    <row r="3324" spans="1:14" x14ac:dyDescent="0.25">
      <c r="A3324" t="s">
        <v>12</v>
      </c>
      <c r="B3324" s="1" t="s">
        <v>4669</v>
      </c>
      <c r="C3324" t="s">
        <v>4670</v>
      </c>
      <c r="D3324" t="s">
        <v>33</v>
      </c>
      <c r="E3324" s="2" t="s">
        <v>34</v>
      </c>
      <c r="F3324" t="str">
        <f t="shared" si="51"/>
        <v>Fiat 500</v>
      </c>
      <c r="G3324" t="s">
        <v>4671</v>
      </c>
      <c r="H3324" s="2" t="s">
        <v>36</v>
      </c>
      <c r="I3324" s="5">
        <v>77000</v>
      </c>
      <c r="J3324" s="2">
        <v>2018</v>
      </c>
      <c r="K3324" s="2">
        <v>115</v>
      </c>
      <c r="L3324" t="s">
        <v>18</v>
      </c>
      <c r="M3324" s="3">
        <v>19900</v>
      </c>
      <c r="N3324" s="2" t="s">
        <v>4609</v>
      </c>
    </row>
    <row r="3325" spans="1:14" x14ac:dyDescent="0.25">
      <c r="A3325" t="s">
        <v>12</v>
      </c>
      <c r="B3325" s="1" t="s">
        <v>11731</v>
      </c>
      <c r="C3325" t="s">
        <v>11732</v>
      </c>
      <c r="D3325" t="s">
        <v>33</v>
      </c>
      <c r="E3325" s="2" t="s">
        <v>34</v>
      </c>
      <c r="F3325" t="str">
        <f t="shared" si="51"/>
        <v>Fiat 500</v>
      </c>
      <c r="G3325" t="s">
        <v>11733</v>
      </c>
      <c r="H3325" s="2" t="s">
        <v>36</v>
      </c>
      <c r="I3325" s="5">
        <v>112000</v>
      </c>
      <c r="J3325" s="2">
        <v>2013</v>
      </c>
      <c r="K3325" s="2">
        <v>125</v>
      </c>
      <c r="L3325" t="s">
        <v>37</v>
      </c>
      <c r="M3325" s="3">
        <v>14500</v>
      </c>
      <c r="N3325" s="2" t="s">
        <v>11496</v>
      </c>
    </row>
    <row r="3326" spans="1:14" x14ac:dyDescent="0.25">
      <c r="A3326" t="s">
        <v>12</v>
      </c>
      <c r="B3326" s="1" t="s">
        <v>2599</v>
      </c>
      <c r="C3326" t="s">
        <v>1042</v>
      </c>
      <c r="D3326" t="s">
        <v>33</v>
      </c>
      <c r="E3326" s="2" t="s">
        <v>34</v>
      </c>
      <c r="F3326" t="str">
        <f t="shared" si="51"/>
        <v>Fiat 500</v>
      </c>
      <c r="G3326"/>
      <c r="H3326" s="2" t="s">
        <v>25179</v>
      </c>
      <c r="I3326" s="5">
        <v>62028</v>
      </c>
      <c r="J3326" s="2">
        <v>2016</v>
      </c>
      <c r="K3326" s="2">
        <v>121</v>
      </c>
      <c r="M3326" s="3">
        <v>18500</v>
      </c>
      <c r="N3326" s="2" t="s">
        <v>380</v>
      </c>
    </row>
    <row r="3327" spans="1:14" x14ac:dyDescent="0.25">
      <c r="A3327" t="s">
        <v>12</v>
      </c>
      <c r="B3327" s="1" t="s">
        <v>4758</v>
      </c>
      <c r="C3327" t="s">
        <v>1042</v>
      </c>
      <c r="D3327" t="s">
        <v>33</v>
      </c>
      <c r="E3327" s="2" t="s">
        <v>34</v>
      </c>
      <c r="F3327" t="str">
        <f t="shared" si="51"/>
        <v>Fiat 500</v>
      </c>
      <c r="G3327"/>
      <c r="H3327" s="2" t="s">
        <v>25179</v>
      </c>
      <c r="I3327" s="5">
        <v>34117</v>
      </c>
      <c r="J3327" s="2">
        <v>2021</v>
      </c>
      <c r="K3327" s="2">
        <v>132</v>
      </c>
      <c r="M3327" s="3">
        <v>29900</v>
      </c>
      <c r="N3327" s="2" t="s">
        <v>380</v>
      </c>
    </row>
    <row r="3328" spans="1:14" x14ac:dyDescent="0.25">
      <c r="A3328" t="s">
        <v>12</v>
      </c>
      <c r="B3328" s="1" t="s">
        <v>447</v>
      </c>
      <c r="C3328" t="s">
        <v>448</v>
      </c>
      <c r="D3328" t="s">
        <v>33</v>
      </c>
      <c r="E3328" s="2" t="s">
        <v>34</v>
      </c>
      <c r="F3328" t="str">
        <f t="shared" si="51"/>
        <v>Fiat 500</v>
      </c>
      <c r="G3328" t="s">
        <v>449</v>
      </c>
      <c r="H3328" s="2" t="s">
        <v>36</v>
      </c>
      <c r="I3328" s="5">
        <v>8800</v>
      </c>
      <c r="J3328" s="2">
        <v>2022</v>
      </c>
      <c r="K3328" s="2">
        <v>132</v>
      </c>
      <c r="L3328" t="s">
        <v>296</v>
      </c>
      <c r="M3328" s="3">
        <v>36500</v>
      </c>
      <c r="N3328" s="2" t="s">
        <v>380</v>
      </c>
    </row>
    <row r="3329" spans="1:14" x14ac:dyDescent="0.25">
      <c r="A3329" t="s">
        <v>12</v>
      </c>
      <c r="B3329" s="1" t="s">
        <v>4631</v>
      </c>
      <c r="C3329" t="s">
        <v>4632</v>
      </c>
      <c r="D3329" t="s">
        <v>33</v>
      </c>
      <c r="E3329" s="2" t="s">
        <v>34</v>
      </c>
      <c r="F3329" t="str">
        <f t="shared" si="51"/>
        <v>Fiat 500</v>
      </c>
      <c r="G3329" t="s">
        <v>260</v>
      </c>
      <c r="H3329" s="2" t="s">
        <v>36</v>
      </c>
      <c r="I3329" s="5">
        <v>115000</v>
      </c>
      <c r="J3329" s="2">
        <v>2015</v>
      </c>
      <c r="K3329" s="2">
        <v>51</v>
      </c>
      <c r="L3329" t="s">
        <v>45</v>
      </c>
      <c r="M3329" s="3">
        <v>10400</v>
      </c>
      <c r="N3329" s="2" t="s">
        <v>4609</v>
      </c>
    </row>
    <row r="3330" spans="1:14" x14ac:dyDescent="0.25">
      <c r="A3330" t="s">
        <v>12</v>
      </c>
      <c r="B3330" s="1" t="s">
        <v>3433</v>
      </c>
      <c r="C3330" t="s">
        <v>1047</v>
      </c>
      <c r="D3330" t="s">
        <v>33</v>
      </c>
      <c r="E3330" s="2" t="s">
        <v>34</v>
      </c>
      <c r="F3330" t="str">
        <f t="shared" si="51"/>
        <v>Fiat 500</v>
      </c>
      <c r="G3330"/>
      <c r="H3330" s="2" t="s">
        <v>36</v>
      </c>
      <c r="I3330" s="5">
        <v>61308</v>
      </c>
      <c r="J3330" s="2">
        <v>2015</v>
      </c>
      <c r="K3330" s="2">
        <v>51</v>
      </c>
      <c r="L3330" t="s">
        <v>18</v>
      </c>
      <c r="M3330" s="3">
        <v>10650</v>
      </c>
      <c r="N3330" s="2" t="s">
        <v>19</v>
      </c>
    </row>
    <row r="3331" spans="1:14" x14ac:dyDescent="0.25">
      <c r="A3331" t="s">
        <v>12</v>
      </c>
      <c r="B3331" s="1" t="s">
        <v>31</v>
      </c>
      <c r="C3331" t="s">
        <v>32</v>
      </c>
      <c r="D3331" t="s">
        <v>33</v>
      </c>
      <c r="E3331" s="2" t="s">
        <v>34</v>
      </c>
      <c r="F3331" t="str">
        <f t="shared" ref="F3331:F3394" si="52">D3331&amp; " " &amp; E3331</f>
        <v>Fiat 500</v>
      </c>
      <c r="G3331" t="s">
        <v>35</v>
      </c>
      <c r="H3331" s="2" t="s">
        <v>36</v>
      </c>
      <c r="I3331" s="5">
        <v>175000</v>
      </c>
      <c r="J3331" s="2">
        <v>2013</v>
      </c>
      <c r="K3331" s="2">
        <v>60</v>
      </c>
      <c r="L3331" t="s">
        <v>37</v>
      </c>
      <c r="M3331" s="3">
        <v>6700</v>
      </c>
      <c r="N3331" s="2" t="s">
        <v>19</v>
      </c>
    </row>
    <row r="3332" spans="1:14" x14ac:dyDescent="0.25">
      <c r="A3332" t="s">
        <v>12</v>
      </c>
      <c r="B3332" s="1" t="s">
        <v>16868</v>
      </c>
      <c r="C3332" t="s">
        <v>16869</v>
      </c>
      <c r="D3332" t="s">
        <v>33</v>
      </c>
      <c r="E3332" s="2" t="s">
        <v>34</v>
      </c>
      <c r="F3332" t="str">
        <f t="shared" si="52"/>
        <v>Fiat 500</v>
      </c>
      <c r="G3332" t="s">
        <v>16870</v>
      </c>
      <c r="H3332" s="2" t="s">
        <v>36</v>
      </c>
      <c r="I3332" s="5">
        <v>88000</v>
      </c>
      <c r="J3332" s="2">
        <v>2014</v>
      </c>
      <c r="K3332" s="2">
        <v>51</v>
      </c>
      <c r="L3332" t="s">
        <v>16871</v>
      </c>
      <c r="M3332" s="3">
        <v>8330</v>
      </c>
      <c r="N3332" s="2" t="s">
        <v>16863</v>
      </c>
    </row>
    <row r="3333" spans="1:14" x14ac:dyDescent="0.25">
      <c r="A3333" t="s">
        <v>12</v>
      </c>
      <c r="B3333" s="1" t="s">
        <v>4325</v>
      </c>
      <c r="C3333" t="s">
        <v>4326</v>
      </c>
      <c r="D3333" t="s">
        <v>33</v>
      </c>
      <c r="E3333" s="2" t="s">
        <v>34</v>
      </c>
      <c r="F3333" t="str">
        <f t="shared" si="52"/>
        <v>Fiat 500</v>
      </c>
      <c r="G3333" t="s">
        <v>4327</v>
      </c>
      <c r="H3333" s="2" t="s">
        <v>1300</v>
      </c>
      <c r="I3333" s="5">
        <v>950</v>
      </c>
      <c r="J3333" s="2">
        <v>2022</v>
      </c>
      <c r="L3333" t="s">
        <v>18</v>
      </c>
      <c r="M3333" s="3">
        <v>32000</v>
      </c>
      <c r="N3333" s="2" t="s">
        <v>4287</v>
      </c>
    </row>
    <row r="3334" spans="1:14" x14ac:dyDescent="0.25">
      <c r="A3334" t="s">
        <v>12</v>
      </c>
      <c r="B3334" s="1" t="s">
        <v>11948</v>
      </c>
      <c r="C3334" t="s">
        <v>992</v>
      </c>
      <c r="D3334" t="s">
        <v>33</v>
      </c>
      <c r="E3334" s="2" t="s">
        <v>34</v>
      </c>
      <c r="F3334" t="str">
        <f t="shared" si="52"/>
        <v>Fiat 500</v>
      </c>
      <c r="G3334"/>
      <c r="H3334" s="2" t="s">
        <v>25179</v>
      </c>
      <c r="I3334" s="5">
        <v>22000</v>
      </c>
      <c r="J3334" s="2">
        <v>2021</v>
      </c>
      <c r="K3334" s="2">
        <v>87</v>
      </c>
      <c r="M3334" s="3">
        <v>33700</v>
      </c>
      <c r="N3334" s="2" t="s">
        <v>19</v>
      </c>
    </row>
    <row r="3335" spans="1:14" x14ac:dyDescent="0.25">
      <c r="A3335" t="s">
        <v>12</v>
      </c>
      <c r="B3335" s="1" t="s">
        <v>1278</v>
      </c>
      <c r="C3335" t="s">
        <v>1047</v>
      </c>
      <c r="D3335" t="s">
        <v>33</v>
      </c>
      <c r="E3335" s="2" t="s">
        <v>34</v>
      </c>
      <c r="F3335" t="str">
        <f t="shared" si="52"/>
        <v>Fiat 500</v>
      </c>
      <c r="G3335"/>
      <c r="H3335" s="2" t="s">
        <v>36</v>
      </c>
      <c r="I3335" s="5">
        <v>31835</v>
      </c>
      <c r="J3335" s="2">
        <v>2018</v>
      </c>
      <c r="K3335" s="2">
        <v>77</v>
      </c>
      <c r="L3335" t="s">
        <v>18</v>
      </c>
      <c r="M3335" s="3">
        <v>15590</v>
      </c>
      <c r="N3335" s="2" t="s">
        <v>19</v>
      </c>
    </row>
    <row r="3336" spans="1:14" x14ac:dyDescent="0.25">
      <c r="A3336" t="s">
        <v>12</v>
      </c>
      <c r="B3336" s="1" t="s">
        <v>14841</v>
      </c>
      <c r="C3336" t="s">
        <v>14842</v>
      </c>
      <c r="D3336" t="s">
        <v>33</v>
      </c>
      <c r="E3336" s="2" t="s">
        <v>34</v>
      </c>
      <c r="F3336" t="str">
        <f t="shared" si="52"/>
        <v>Fiat 500</v>
      </c>
      <c r="G3336" t="s">
        <v>14843</v>
      </c>
      <c r="H3336" s="2" t="s">
        <v>36</v>
      </c>
      <c r="I3336" s="5">
        <v>20000</v>
      </c>
      <c r="J3336" s="2">
        <v>2021</v>
      </c>
      <c r="K3336" s="2">
        <v>55</v>
      </c>
      <c r="L3336" t="s">
        <v>25</v>
      </c>
      <c r="M3336" s="3">
        <v>21000</v>
      </c>
      <c r="N3336" s="2" t="s">
        <v>6019</v>
      </c>
    </row>
    <row r="3337" spans="1:14" x14ac:dyDescent="0.25">
      <c r="A3337" t="s">
        <v>12</v>
      </c>
      <c r="B3337" s="1" t="s">
        <v>7729</v>
      </c>
      <c r="C3337" t="s">
        <v>7730</v>
      </c>
      <c r="D3337" t="s">
        <v>33</v>
      </c>
      <c r="E3337" s="2" t="s">
        <v>34</v>
      </c>
      <c r="F3337" t="str">
        <f t="shared" si="52"/>
        <v>Fiat 500</v>
      </c>
      <c r="G3337" t="s">
        <v>7731</v>
      </c>
      <c r="H3337" s="2" t="s">
        <v>36</v>
      </c>
      <c r="I3337" s="5">
        <v>60000</v>
      </c>
      <c r="J3337" s="2">
        <v>2014</v>
      </c>
      <c r="K3337" s="2">
        <v>51</v>
      </c>
      <c r="L3337" t="s">
        <v>54</v>
      </c>
      <c r="M3337" s="3">
        <v>8000</v>
      </c>
      <c r="N3337" s="2" t="s">
        <v>7655</v>
      </c>
    </row>
    <row r="3338" spans="1:14" x14ac:dyDescent="0.25">
      <c r="A3338" t="s">
        <v>12</v>
      </c>
      <c r="B3338" s="1" t="s">
        <v>14691</v>
      </c>
      <c r="C3338" t="s">
        <v>14692</v>
      </c>
      <c r="D3338" t="s">
        <v>33</v>
      </c>
      <c r="E3338" s="2" t="s">
        <v>34</v>
      </c>
      <c r="F3338" t="str">
        <f t="shared" si="52"/>
        <v>Fiat 500</v>
      </c>
      <c r="G3338" t="s">
        <v>14693</v>
      </c>
      <c r="H3338" s="2" t="s">
        <v>36</v>
      </c>
      <c r="I3338" s="5">
        <v>11106</v>
      </c>
      <c r="J3338" s="2">
        <v>2020</v>
      </c>
      <c r="K3338" s="2">
        <v>51</v>
      </c>
      <c r="L3338" t="s">
        <v>121</v>
      </c>
      <c r="M3338" s="3">
        <v>16000</v>
      </c>
      <c r="N3338" s="2" t="s">
        <v>14679</v>
      </c>
    </row>
    <row r="3339" spans="1:14" x14ac:dyDescent="0.25">
      <c r="A3339" t="s">
        <v>12</v>
      </c>
      <c r="B3339" s="1" t="s">
        <v>14790</v>
      </c>
      <c r="C3339" t="s">
        <v>14791</v>
      </c>
      <c r="D3339" t="s">
        <v>33</v>
      </c>
      <c r="E3339" s="2" t="s">
        <v>34</v>
      </c>
      <c r="F3339" t="str">
        <f t="shared" si="52"/>
        <v>Fiat 500</v>
      </c>
      <c r="G3339" t="s">
        <v>14792</v>
      </c>
      <c r="H3339" s="2" t="s">
        <v>17</v>
      </c>
      <c r="I3339" s="5">
        <v>180000</v>
      </c>
      <c r="J3339" s="2">
        <v>2014</v>
      </c>
      <c r="K3339" s="2">
        <v>62</v>
      </c>
      <c r="L3339" t="s">
        <v>18</v>
      </c>
      <c r="M3339" s="3">
        <v>8000</v>
      </c>
      <c r="N3339" s="2" t="s">
        <v>13678</v>
      </c>
    </row>
    <row r="3340" spans="1:14" x14ac:dyDescent="0.25">
      <c r="A3340" t="s">
        <v>12</v>
      </c>
      <c r="B3340" s="1" t="s">
        <v>10026</v>
      </c>
      <c r="C3340" t="s">
        <v>10027</v>
      </c>
      <c r="D3340" t="s">
        <v>33</v>
      </c>
      <c r="E3340" s="2" t="s">
        <v>34</v>
      </c>
      <c r="F3340" t="str">
        <f t="shared" si="52"/>
        <v>Fiat 500</v>
      </c>
      <c r="G3340"/>
      <c r="H3340" s="2" t="s">
        <v>17</v>
      </c>
      <c r="I3340" s="5">
        <v>118000</v>
      </c>
      <c r="J3340" s="2">
        <v>2015</v>
      </c>
      <c r="K3340" s="2">
        <v>70</v>
      </c>
      <c r="L3340" t="s">
        <v>18</v>
      </c>
      <c r="M3340" s="3">
        <v>9999</v>
      </c>
      <c r="N3340" s="2" t="s">
        <v>8816</v>
      </c>
    </row>
    <row r="3341" spans="1:14" x14ac:dyDescent="0.25">
      <c r="A3341" t="s">
        <v>12</v>
      </c>
      <c r="B3341" s="1" t="s">
        <v>7150</v>
      </c>
      <c r="C3341" t="s">
        <v>6759</v>
      </c>
      <c r="D3341" t="s">
        <v>33</v>
      </c>
      <c r="E3341" s="2" t="s">
        <v>34</v>
      </c>
      <c r="F3341" t="str">
        <f t="shared" si="52"/>
        <v>Fiat 500</v>
      </c>
      <c r="G3341" t="s">
        <v>7151</v>
      </c>
      <c r="H3341" s="2" t="s">
        <v>36</v>
      </c>
      <c r="I3341" s="5">
        <v>106000</v>
      </c>
      <c r="J3341" s="2">
        <v>2016</v>
      </c>
      <c r="K3341" s="2">
        <v>50</v>
      </c>
      <c r="L3341" t="s">
        <v>18</v>
      </c>
      <c r="M3341" s="3">
        <v>9350</v>
      </c>
      <c r="N3341" s="2" t="s">
        <v>7131</v>
      </c>
    </row>
    <row r="3342" spans="1:14" x14ac:dyDescent="0.25">
      <c r="A3342" t="s">
        <v>12</v>
      </c>
      <c r="B3342" s="1" t="s">
        <v>15967</v>
      </c>
      <c r="C3342" t="s">
        <v>1051</v>
      </c>
      <c r="D3342" t="s">
        <v>75</v>
      </c>
      <c r="E3342" s="2">
        <v>5</v>
      </c>
      <c r="F3342" t="str">
        <f t="shared" si="52"/>
        <v>BMW 5</v>
      </c>
      <c r="G3342"/>
      <c r="H3342" s="2" t="s">
        <v>25179</v>
      </c>
      <c r="I3342" s="5">
        <v>78317</v>
      </c>
      <c r="J3342" s="2">
        <v>2018</v>
      </c>
      <c r="K3342" s="2">
        <v>103</v>
      </c>
      <c r="M3342" s="3">
        <v>16500</v>
      </c>
      <c r="N3342" s="2" t="s">
        <v>19</v>
      </c>
    </row>
    <row r="3343" spans="1:14" x14ac:dyDescent="0.25">
      <c r="A3343" t="s">
        <v>12</v>
      </c>
      <c r="B3343" s="1" t="s">
        <v>7264</v>
      </c>
      <c r="C3343" t="s">
        <v>7265</v>
      </c>
      <c r="D3343" t="s">
        <v>33</v>
      </c>
      <c r="E3343" s="2" t="s">
        <v>34</v>
      </c>
      <c r="F3343" t="str">
        <f t="shared" si="52"/>
        <v>Fiat 500</v>
      </c>
      <c r="G3343" t="s">
        <v>7266</v>
      </c>
      <c r="H3343" s="2" t="s">
        <v>17</v>
      </c>
      <c r="I3343" s="5">
        <v>57500</v>
      </c>
      <c r="J3343" s="2">
        <v>2016</v>
      </c>
      <c r="K3343" s="2">
        <v>88</v>
      </c>
      <c r="L3343" t="s">
        <v>54</v>
      </c>
      <c r="M3343" s="3">
        <v>15500</v>
      </c>
      <c r="N3343" s="2" t="s">
        <v>7196</v>
      </c>
    </row>
    <row r="3344" spans="1:14" x14ac:dyDescent="0.25">
      <c r="A3344" t="s">
        <v>12</v>
      </c>
      <c r="B3344" s="1" t="s">
        <v>11894</v>
      </c>
      <c r="C3344" t="s">
        <v>11895</v>
      </c>
      <c r="D3344" t="s">
        <v>33</v>
      </c>
      <c r="E3344" s="2" t="s">
        <v>34</v>
      </c>
      <c r="F3344" t="str">
        <f t="shared" si="52"/>
        <v>Fiat 500</v>
      </c>
      <c r="G3344" t="s">
        <v>11896</v>
      </c>
      <c r="H3344" s="2" t="s">
        <v>17</v>
      </c>
      <c r="I3344" s="5">
        <v>115000</v>
      </c>
      <c r="J3344" s="2">
        <v>2015</v>
      </c>
      <c r="K3344" s="2">
        <v>88</v>
      </c>
      <c r="L3344" t="s">
        <v>18</v>
      </c>
      <c r="M3344" s="3">
        <v>14800</v>
      </c>
      <c r="N3344" s="2" t="s">
        <v>11865</v>
      </c>
    </row>
    <row r="3345" spans="1:14" x14ac:dyDescent="0.25">
      <c r="A3345" t="s">
        <v>12</v>
      </c>
      <c r="B3345" s="1" t="s">
        <v>14851</v>
      </c>
      <c r="C3345" t="s">
        <v>14852</v>
      </c>
      <c r="D3345" t="s">
        <v>33</v>
      </c>
      <c r="E3345" s="2" t="s">
        <v>34</v>
      </c>
      <c r="F3345" t="str">
        <f t="shared" si="52"/>
        <v>Fiat 500</v>
      </c>
      <c r="G3345" t="s">
        <v>10991</v>
      </c>
      <c r="H3345" s="2" t="s">
        <v>17</v>
      </c>
      <c r="I3345" s="5">
        <v>92000</v>
      </c>
      <c r="J3345" s="2">
        <v>2015</v>
      </c>
      <c r="K3345" s="2">
        <v>88</v>
      </c>
      <c r="L3345" t="s">
        <v>18</v>
      </c>
      <c r="M3345" s="3">
        <v>15970</v>
      </c>
      <c r="N3345" s="2" t="s">
        <v>10147</v>
      </c>
    </row>
    <row r="3346" spans="1:14" x14ac:dyDescent="0.25">
      <c r="A3346" t="s">
        <v>12</v>
      </c>
      <c r="B3346" s="1" t="s">
        <v>10989</v>
      </c>
      <c r="C3346" t="s">
        <v>10990</v>
      </c>
      <c r="D3346" t="s">
        <v>33</v>
      </c>
      <c r="E3346" s="2" t="s">
        <v>34</v>
      </c>
      <c r="F3346" t="str">
        <f t="shared" si="52"/>
        <v>Fiat 500</v>
      </c>
      <c r="G3346" t="s">
        <v>10991</v>
      </c>
      <c r="H3346" s="2" t="s">
        <v>17</v>
      </c>
      <c r="I3346" s="5">
        <v>94000</v>
      </c>
      <c r="J3346" s="2">
        <v>2016</v>
      </c>
      <c r="K3346" s="2">
        <v>88</v>
      </c>
      <c r="L3346" t="s">
        <v>18</v>
      </c>
      <c r="M3346" s="3">
        <v>15900</v>
      </c>
      <c r="N3346" s="2" t="s">
        <v>10973</v>
      </c>
    </row>
    <row r="3347" spans="1:14" x14ac:dyDescent="0.25">
      <c r="A3347" t="s">
        <v>12</v>
      </c>
      <c r="B3347" s="1" t="s">
        <v>11768</v>
      </c>
      <c r="C3347" t="s">
        <v>11769</v>
      </c>
      <c r="D3347" t="s">
        <v>33</v>
      </c>
      <c r="E3347" s="2" t="s">
        <v>34</v>
      </c>
      <c r="F3347" t="str">
        <f t="shared" si="52"/>
        <v>Fiat 500</v>
      </c>
      <c r="G3347" t="s">
        <v>11770</v>
      </c>
      <c r="H3347" s="2" t="s">
        <v>17</v>
      </c>
      <c r="I3347" s="5">
        <v>117000</v>
      </c>
      <c r="J3347" s="2">
        <v>2015</v>
      </c>
      <c r="K3347" s="2">
        <v>88</v>
      </c>
      <c r="L3347" t="s">
        <v>30</v>
      </c>
      <c r="M3347" s="3">
        <v>16000</v>
      </c>
      <c r="N3347" s="2" t="s">
        <v>11761</v>
      </c>
    </row>
    <row r="3348" spans="1:14" x14ac:dyDescent="0.25">
      <c r="A3348" t="s">
        <v>12</v>
      </c>
      <c r="B3348" s="1" t="s">
        <v>5717</v>
      </c>
      <c r="C3348" t="s">
        <v>2280</v>
      </c>
      <c r="D3348" t="s">
        <v>75</v>
      </c>
      <c r="E3348" s="2">
        <v>5</v>
      </c>
      <c r="F3348" t="str">
        <f t="shared" si="52"/>
        <v>BMW 5</v>
      </c>
      <c r="G3348"/>
      <c r="H3348" s="2" t="s">
        <v>17</v>
      </c>
      <c r="I3348" s="5">
        <v>130000</v>
      </c>
      <c r="J3348" s="2">
        <v>2016</v>
      </c>
      <c r="L3348" t="s">
        <v>30</v>
      </c>
      <c r="M3348" s="3">
        <v>13500</v>
      </c>
      <c r="N3348" s="2" t="s">
        <v>19</v>
      </c>
    </row>
    <row r="3349" spans="1:14" x14ac:dyDescent="0.25">
      <c r="A3349" t="s">
        <v>12</v>
      </c>
      <c r="B3349" s="1" t="s">
        <v>9732</v>
      </c>
      <c r="C3349" t="s">
        <v>9733</v>
      </c>
      <c r="D3349" t="s">
        <v>33</v>
      </c>
      <c r="E3349" s="2" t="s">
        <v>1796</v>
      </c>
      <c r="F3349" t="str">
        <f t="shared" si="52"/>
        <v>Fiat Doblo</v>
      </c>
      <c r="G3349" t="s">
        <v>9734</v>
      </c>
      <c r="H3349" s="2" t="s">
        <v>17</v>
      </c>
      <c r="I3349" s="5">
        <v>87000</v>
      </c>
      <c r="J3349" s="2">
        <v>2016</v>
      </c>
      <c r="K3349" s="2">
        <v>66</v>
      </c>
      <c r="L3349" t="s">
        <v>18</v>
      </c>
      <c r="M3349" s="3">
        <v>11500</v>
      </c>
      <c r="N3349" s="2" t="s">
        <v>9707</v>
      </c>
    </row>
    <row r="3350" spans="1:14" x14ac:dyDescent="0.25">
      <c r="A3350" t="s">
        <v>12</v>
      </c>
      <c r="B3350" s="1" t="s">
        <v>11022</v>
      </c>
      <c r="C3350" t="s">
        <v>11023</v>
      </c>
      <c r="D3350" t="s">
        <v>33</v>
      </c>
      <c r="E3350" s="2" t="s">
        <v>1796</v>
      </c>
      <c r="F3350" t="str">
        <f t="shared" si="52"/>
        <v>Fiat Doblo</v>
      </c>
      <c r="G3350" t="s">
        <v>11024</v>
      </c>
      <c r="H3350" s="2" t="s">
        <v>17</v>
      </c>
      <c r="I3350" s="5">
        <v>213400</v>
      </c>
      <c r="J3350" s="2">
        <v>2015</v>
      </c>
      <c r="K3350" s="2">
        <v>66</v>
      </c>
      <c r="L3350" t="s">
        <v>18</v>
      </c>
      <c r="M3350" s="3">
        <v>9500</v>
      </c>
      <c r="N3350" s="2" t="s">
        <v>10973</v>
      </c>
    </row>
    <row r="3351" spans="1:14" x14ac:dyDescent="0.25">
      <c r="A3351" t="s">
        <v>12</v>
      </c>
      <c r="B3351" s="1" t="s">
        <v>7120</v>
      </c>
      <c r="C3351" t="s">
        <v>7121</v>
      </c>
      <c r="D3351" t="s">
        <v>33</v>
      </c>
      <c r="E3351" s="2" t="s">
        <v>1796</v>
      </c>
      <c r="F3351" t="str">
        <f t="shared" si="52"/>
        <v>Fiat Doblo</v>
      </c>
      <c r="G3351" t="s">
        <v>7122</v>
      </c>
      <c r="H3351" s="2" t="s">
        <v>17</v>
      </c>
      <c r="I3351" s="5">
        <v>156000</v>
      </c>
      <c r="J3351" s="2">
        <v>2015</v>
      </c>
      <c r="L3351" t="s">
        <v>18</v>
      </c>
      <c r="M3351" s="3">
        <v>9500</v>
      </c>
      <c r="N3351" s="2" t="s">
        <v>7025</v>
      </c>
    </row>
    <row r="3352" spans="1:14" x14ac:dyDescent="0.25">
      <c r="A3352" t="s">
        <v>12</v>
      </c>
      <c r="B3352" s="1" t="s">
        <v>8574</v>
      </c>
      <c r="C3352" t="s">
        <v>8575</v>
      </c>
      <c r="D3352" t="s">
        <v>33</v>
      </c>
      <c r="E3352" s="2" t="s">
        <v>1796</v>
      </c>
      <c r="F3352" t="str">
        <f t="shared" si="52"/>
        <v>Fiat Doblo</v>
      </c>
      <c r="G3352" t="s">
        <v>8576</v>
      </c>
      <c r="H3352" s="2" t="s">
        <v>17</v>
      </c>
      <c r="I3352" s="5">
        <v>174700</v>
      </c>
      <c r="J3352" s="2">
        <v>2014</v>
      </c>
      <c r="K3352" s="2">
        <v>77</v>
      </c>
      <c r="L3352" t="s">
        <v>18</v>
      </c>
      <c r="M3352" s="3">
        <v>9000</v>
      </c>
      <c r="N3352" s="2" t="s">
        <v>6993</v>
      </c>
    </row>
    <row r="3353" spans="1:14" x14ac:dyDescent="0.25">
      <c r="A3353" t="s">
        <v>12</v>
      </c>
      <c r="B3353" s="1" t="s">
        <v>3283</v>
      </c>
      <c r="C3353" t="s">
        <v>3284</v>
      </c>
      <c r="D3353" t="s">
        <v>33</v>
      </c>
      <c r="E3353" s="2" t="s">
        <v>1796</v>
      </c>
      <c r="F3353" t="str">
        <f t="shared" si="52"/>
        <v>Fiat Doblo</v>
      </c>
      <c r="G3353" t="s">
        <v>3285</v>
      </c>
      <c r="H3353" s="2" t="s">
        <v>17</v>
      </c>
      <c r="I3353" s="5">
        <v>143700</v>
      </c>
      <c r="J3353" s="2">
        <v>2014</v>
      </c>
      <c r="K3353" s="2">
        <v>77</v>
      </c>
      <c r="L3353" t="s">
        <v>18</v>
      </c>
      <c r="M3353" s="3">
        <v>7600</v>
      </c>
      <c r="N3353" s="2" t="s">
        <v>3249</v>
      </c>
    </row>
    <row r="3354" spans="1:14" x14ac:dyDescent="0.25">
      <c r="A3354" t="s">
        <v>12</v>
      </c>
      <c r="B3354" s="1" t="s">
        <v>3608</v>
      </c>
      <c r="C3354" t="s">
        <v>3609</v>
      </c>
      <c r="D3354" t="s">
        <v>33</v>
      </c>
      <c r="E3354" s="2" t="s">
        <v>1796</v>
      </c>
      <c r="F3354" t="str">
        <f t="shared" si="52"/>
        <v>Fiat Doblo</v>
      </c>
      <c r="G3354"/>
      <c r="H3354" s="2" t="s">
        <v>17</v>
      </c>
      <c r="I3354" s="5">
        <v>156015</v>
      </c>
      <c r="J3354" s="2">
        <v>2017</v>
      </c>
      <c r="K3354" s="2">
        <v>70</v>
      </c>
      <c r="L3354" t="s">
        <v>18</v>
      </c>
      <c r="M3354" s="3">
        <v>14200</v>
      </c>
      <c r="N3354" s="2" t="s">
        <v>380</v>
      </c>
    </row>
    <row r="3355" spans="1:14" x14ac:dyDescent="0.25">
      <c r="A3355" t="s">
        <v>12</v>
      </c>
      <c r="B3355" s="1" t="s">
        <v>8160</v>
      </c>
      <c r="C3355" t="s">
        <v>8161</v>
      </c>
      <c r="D3355" t="s">
        <v>33</v>
      </c>
      <c r="E3355" s="2" t="s">
        <v>1796</v>
      </c>
      <c r="F3355" t="str">
        <f t="shared" si="52"/>
        <v>Fiat Doblo</v>
      </c>
      <c r="G3355" t="s">
        <v>8162</v>
      </c>
      <c r="H3355" s="2" t="s">
        <v>17</v>
      </c>
      <c r="I3355" s="5">
        <v>180</v>
      </c>
      <c r="J3355" s="2">
        <v>2017</v>
      </c>
      <c r="K3355" s="2">
        <v>77</v>
      </c>
      <c r="L3355" t="s">
        <v>18</v>
      </c>
      <c r="M3355" s="3">
        <v>10890</v>
      </c>
      <c r="N3355" s="2" t="s">
        <v>8123</v>
      </c>
    </row>
    <row r="3356" spans="1:14" x14ac:dyDescent="0.25">
      <c r="A3356" t="s">
        <v>12</v>
      </c>
      <c r="B3356" s="1" t="s">
        <v>13151</v>
      </c>
      <c r="C3356" t="s">
        <v>13152</v>
      </c>
      <c r="D3356" t="s">
        <v>33</v>
      </c>
      <c r="E3356" s="2" t="s">
        <v>1796</v>
      </c>
      <c r="F3356" t="str">
        <f t="shared" si="52"/>
        <v>Fiat Doblo</v>
      </c>
      <c r="G3356" t="s">
        <v>13153</v>
      </c>
      <c r="H3356" s="2" t="s">
        <v>17</v>
      </c>
      <c r="I3356" s="5">
        <v>197000</v>
      </c>
      <c r="J3356" s="2">
        <v>2015</v>
      </c>
      <c r="K3356" s="2">
        <v>77</v>
      </c>
      <c r="L3356" t="s">
        <v>54</v>
      </c>
      <c r="M3356" s="3">
        <v>8000</v>
      </c>
      <c r="N3356" s="2" t="s">
        <v>9374</v>
      </c>
    </row>
    <row r="3357" spans="1:14" x14ac:dyDescent="0.25">
      <c r="A3357" t="s">
        <v>12</v>
      </c>
      <c r="B3357" s="1" t="s">
        <v>1794</v>
      </c>
      <c r="C3357" t="s">
        <v>1795</v>
      </c>
      <c r="D3357" t="s">
        <v>33</v>
      </c>
      <c r="E3357" s="2" t="s">
        <v>1796</v>
      </c>
      <c r="F3357" t="str">
        <f t="shared" si="52"/>
        <v>Fiat Doblo</v>
      </c>
      <c r="G3357" t="s">
        <v>1797</v>
      </c>
      <c r="H3357" s="2" t="s">
        <v>17</v>
      </c>
      <c r="I3357" s="5">
        <v>190000</v>
      </c>
      <c r="J3357" s="2">
        <v>2015</v>
      </c>
      <c r="K3357" s="2">
        <v>85</v>
      </c>
      <c r="L3357" t="s">
        <v>18</v>
      </c>
      <c r="M3357" s="3">
        <v>10500</v>
      </c>
      <c r="N3357" s="2" t="s">
        <v>1710</v>
      </c>
    </row>
    <row r="3358" spans="1:14" x14ac:dyDescent="0.25">
      <c r="A3358" t="s">
        <v>12</v>
      </c>
      <c r="B3358" s="1" t="s">
        <v>986</v>
      </c>
      <c r="C3358" t="s">
        <v>987</v>
      </c>
      <c r="D3358" t="s">
        <v>33</v>
      </c>
      <c r="E3358" s="2" t="s">
        <v>4134</v>
      </c>
      <c r="F3358" t="str">
        <f t="shared" si="52"/>
        <v>Fiat Punto</v>
      </c>
      <c r="G3358" t="s">
        <v>988</v>
      </c>
      <c r="H3358" s="2" t="s">
        <v>17</v>
      </c>
      <c r="I3358" s="5">
        <v>162000</v>
      </c>
      <c r="J3358" s="2">
        <v>2013</v>
      </c>
      <c r="K3358" s="2">
        <v>55</v>
      </c>
      <c r="L3358" t="s">
        <v>30</v>
      </c>
      <c r="M3358" s="3">
        <v>4990</v>
      </c>
      <c r="N3358" s="2" t="s">
        <v>849</v>
      </c>
    </row>
    <row r="3359" spans="1:14" x14ac:dyDescent="0.25">
      <c r="A3359" t="s">
        <v>12</v>
      </c>
      <c r="B3359" s="1" t="s">
        <v>17125</v>
      </c>
      <c r="C3359" t="s">
        <v>17126</v>
      </c>
      <c r="D3359" t="s">
        <v>33</v>
      </c>
      <c r="E3359" s="2" t="s">
        <v>17127</v>
      </c>
      <c r="F3359" t="str">
        <f t="shared" si="52"/>
        <v>Fiat Linea</v>
      </c>
      <c r="G3359" t="s">
        <v>925</v>
      </c>
      <c r="H3359" s="2" t="s">
        <v>17</v>
      </c>
      <c r="I3359" s="5">
        <v>108000</v>
      </c>
      <c r="J3359" s="2">
        <v>2014</v>
      </c>
      <c r="K3359" s="2">
        <v>70</v>
      </c>
      <c r="L3359" t="s">
        <v>1331</v>
      </c>
      <c r="M3359" s="3">
        <v>5200</v>
      </c>
      <c r="N3359" s="2" t="s">
        <v>17128</v>
      </c>
    </row>
    <row r="3360" spans="1:14" x14ac:dyDescent="0.25">
      <c r="A3360" t="s">
        <v>12</v>
      </c>
      <c r="B3360" s="1" t="s">
        <v>9919</v>
      </c>
      <c r="C3360" t="s">
        <v>62</v>
      </c>
      <c r="D3360" t="s">
        <v>33</v>
      </c>
      <c r="E3360" s="2" t="s">
        <v>924</v>
      </c>
      <c r="F3360" t="str">
        <f t="shared" si="52"/>
        <v>Fiat Panda</v>
      </c>
      <c r="G3360" t="s">
        <v>9920</v>
      </c>
      <c r="H3360" s="2" t="s">
        <v>17287</v>
      </c>
      <c r="I3360" s="5">
        <v>79948</v>
      </c>
      <c r="J3360" s="2">
        <v>2016</v>
      </c>
      <c r="K3360" s="2">
        <v>51</v>
      </c>
      <c r="L3360" t="s">
        <v>18</v>
      </c>
      <c r="M3360" s="3">
        <v>8490</v>
      </c>
      <c r="N3360" s="2" t="s">
        <v>2568</v>
      </c>
    </row>
    <row r="3361" spans="1:14" x14ac:dyDescent="0.25">
      <c r="A3361" t="s">
        <v>12</v>
      </c>
      <c r="B3361" s="1" t="s">
        <v>12219</v>
      </c>
      <c r="C3361" t="s">
        <v>12220</v>
      </c>
      <c r="D3361" t="s">
        <v>33</v>
      </c>
      <c r="E3361" s="2" t="s">
        <v>924</v>
      </c>
      <c r="F3361" t="str">
        <f t="shared" si="52"/>
        <v>Fiat Panda</v>
      </c>
      <c r="G3361" t="s">
        <v>12221</v>
      </c>
      <c r="H3361" s="2" t="s">
        <v>17</v>
      </c>
      <c r="I3361" s="5">
        <v>220000</v>
      </c>
      <c r="J3361" s="2">
        <v>2013</v>
      </c>
      <c r="L3361" t="s">
        <v>37</v>
      </c>
      <c r="M3361" s="3">
        <v>4000</v>
      </c>
      <c r="N3361" s="2" t="s">
        <v>12183</v>
      </c>
    </row>
    <row r="3362" spans="1:14" x14ac:dyDescent="0.25">
      <c r="A3362" t="s">
        <v>12</v>
      </c>
      <c r="B3362" s="1" t="s">
        <v>13995</v>
      </c>
      <c r="C3362" t="s">
        <v>1051</v>
      </c>
      <c r="D3362" t="s">
        <v>33</v>
      </c>
      <c r="E3362" s="2" t="s">
        <v>924</v>
      </c>
      <c r="F3362" t="str">
        <f t="shared" si="52"/>
        <v>Fiat Panda</v>
      </c>
      <c r="G3362"/>
      <c r="H3362" s="2" t="s">
        <v>25179</v>
      </c>
      <c r="I3362" s="5">
        <v>83304</v>
      </c>
      <c r="J3362" s="2">
        <v>2015</v>
      </c>
      <c r="K3362" s="2">
        <v>70</v>
      </c>
      <c r="M3362" s="3">
        <v>8300</v>
      </c>
      <c r="N3362" s="2" t="s">
        <v>19</v>
      </c>
    </row>
    <row r="3363" spans="1:14" x14ac:dyDescent="0.25">
      <c r="A3363" t="s">
        <v>12</v>
      </c>
      <c r="B3363" s="1" t="s">
        <v>9910</v>
      </c>
      <c r="C3363" t="s">
        <v>62</v>
      </c>
      <c r="D3363" t="s">
        <v>33</v>
      </c>
      <c r="E3363" s="2" t="s">
        <v>924</v>
      </c>
      <c r="F3363" t="str">
        <f t="shared" si="52"/>
        <v>Fiat Panda</v>
      </c>
      <c r="G3363" t="s">
        <v>9911</v>
      </c>
      <c r="H3363" s="2" t="s">
        <v>17</v>
      </c>
      <c r="I3363" s="5">
        <v>81636</v>
      </c>
      <c r="J3363" s="2">
        <v>2016</v>
      </c>
      <c r="K3363" s="2">
        <v>59</v>
      </c>
      <c r="L3363" t="s">
        <v>18</v>
      </c>
      <c r="M3363" s="3">
        <v>8490</v>
      </c>
      <c r="N3363" s="2" t="s">
        <v>2568</v>
      </c>
    </row>
    <row r="3364" spans="1:14" x14ac:dyDescent="0.25">
      <c r="A3364" t="s">
        <v>12</v>
      </c>
      <c r="B3364" s="1" t="s">
        <v>9958</v>
      </c>
      <c r="C3364" t="s">
        <v>6271</v>
      </c>
      <c r="D3364" t="s">
        <v>33</v>
      </c>
      <c r="E3364" s="2" t="s">
        <v>924</v>
      </c>
      <c r="F3364" t="str">
        <f t="shared" si="52"/>
        <v>Fiat Panda</v>
      </c>
      <c r="G3364" t="s">
        <v>9959</v>
      </c>
      <c r="H3364" s="2" t="s">
        <v>17</v>
      </c>
      <c r="I3364" s="5">
        <v>227000</v>
      </c>
      <c r="J3364" s="2">
        <v>2016</v>
      </c>
      <c r="K3364" s="2">
        <v>72</v>
      </c>
      <c r="L3364" t="s">
        <v>18</v>
      </c>
      <c r="M3364" s="3">
        <v>6250</v>
      </c>
      <c r="N3364" s="2" t="s">
        <v>9701</v>
      </c>
    </row>
    <row r="3365" spans="1:14" x14ac:dyDescent="0.25">
      <c r="A3365" t="s">
        <v>12</v>
      </c>
      <c r="B3365" s="1" t="s">
        <v>11103</v>
      </c>
      <c r="C3365" t="s">
        <v>11104</v>
      </c>
      <c r="D3365" t="s">
        <v>33</v>
      </c>
      <c r="E3365" s="2" t="s">
        <v>924</v>
      </c>
      <c r="F3365" t="str">
        <f t="shared" si="52"/>
        <v>Fiat Panda</v>
      </c>
      <c r="G3365" t="s">
        <v>6680</v>
      </c>
      <c r="H3365" s="2" t="s">
        <v>17</v>
      </c>
      <c r="I3365" s="5">
        <v>164000</v>
      </c>
      <c r="J3365" s="2">
        <v>2013</v>
      </c>
      <c r="K3365" s="2">
        <v>50</v>
      </c>
      <c r="L3365" t="s">
        <v>18</v>
      </c>
      <c r="M3365" s="3">
        <v>6000</v>
      </c>
      <c r="N3365" s="2" t="s">
        <v>11052</v>
      </c>
    </row>
    <row r="3366" spans="1:14" x14ac:dyDescent="0.25">
      <c r="A3366" t="s">
        <v>12</v>
      </c>
      <c r="B3366" s="1" t="s">
        <v>922</v>
      </c>
      <c r="C3366" t="s">
        <v>923</v>
      </c>
      <c r="D3366" t="s">
        <v>33</v>
      </c>
      <c r="E3366" s="2" t="s">
        <v>924</v>
      </c>
      <c r="F3366" t="str">
        <f t="shared" si="52"/>
        <v>Fiat Panda</v>
      </c>
      <c r="G3366" t="s">
        <v>925</v>
      </c>
      <c r="H3366" s="2" t="s">
        <v>17</v>
      </c>
      <c r="I3366" s="5">
        <v>156000</v>
      </c>
      <c r="J3366" s="2">
        <v>2018</v>
      </c>
      <c r="K3366" s="2">
        <v>70</v>
      </c>
      <c r="L3366" t="s">
        <v>18</v>
      </c>
      <c r="M3366" s="3">
        <v>10000</v>
      </c>
      <c r="N3366" s="2" t="s">
        <v>849</v>
      </c>
    </row>
    <row r="3367" spans="1:14" x14ac:dyDescent="0.25">
      <c r="A3367" t="s">
        <v>12</v>
      </c>
      <c r="B3367" s="1" t="s">
        <v>6678</v>
      </c>
      <c r="C3367" t="s">
        <v>6679</v>
      </c>
      <c r="D3367" t="s">
        <v>33</v>
      </c>
      <c r="E3367" s="2" t="s">
        <v>924</v>
      </c>
      <c r="F3367" t="str">
        <f t="shared" si="52"/>
        <v>Fiat Panda</v>
      </c>
      <c r="G3367" t="s">
        <v>6680</v>
      </c>
      <c r="H3367" s="2" t="s">
        <v>36</v>
      </c>
      <c r="I3367" s="5">
        <v>93631</v>
      </c>
      <c r="J3367" s="2">
        <v>2014</v>
      </c>
      <c r="K3367" s="2">
        <v>63</v>
      </c>
      <c r="L3367" t="s">
        <v>624</v>
      </c>
      <c r="M3367" s="3">
        <v>11000</v>
      </c>
      <c r="N3367" s="2" t="s">
        <v>272</v>
      </c>
    </row>
    <row r="3368" spans="1:14" x14ac:dyDescent="0.25">
      <c r="A3368" t="s">
        <v>12</v>
      </c>
      <c r="B3368" s="1" t="s">
        <v>4882</v>
      </c>
      <c r="C3368" t="s">
        <v>4883</v>
      </c>
      <c r="D3368" t="s">
        <v>33</v>
      </c>
      <c r="E3368" s="2" t="s">
        <v>4134</v>
      </c>
      <c r="F3368" t="str">
        <f t="shared" si="52"/>
        <v>Fiat Punto</v>
      </c>
      <c r="G3368"/>
      <c r="H3368" s="2" t="s">
        <v>17287</v>
      </c>
      <c r="I3368" s="5">
        <v>149000</v>
      </c>
      <c r="J3368" s="2">
        <v>2018</v>
      </c>
      <c r="K3368" s="2">
        <v>51</v>
      </c>
      <c r="L3368" t="s">
        <v>45</v>
      </c>
      <c r="M3368" s="3">
        <v>6000</v>
      </c>
      <c r="N3368" s="2" t="s">
        <v>4765</v>
      </c>
    </row>
    <row r="3369" spans="1:14" x14ac:dyDescent="0.25">
      <c r="A3369" t="s">
        <v>12</v>
      </c>
      <c r="B3369" s="1" t="s">
        <v>14492</v>
      </c>
      <c r="C3369" t="s">
        <v>14493</v>
      </c>
      <c r="D3369" t="s">
        <v>33</v>
      </c>
      <c r="E3369" s="2" t="s">
        <v>4134</v>
      </c>
      <c r="F3369" t="str">
        <f t="shared" si="52"/>
        <v>Fiat Punto</v>
      </c>
      <c r="G3369" t="s">
        <v>5863</v>
      </c>
      <c r="H3369" s="2" t="s">
        <v>36</v>
      </c>
      <c r="I3369" s="5">
        <v>42000</v>
      </c>
      <c r="J3369" s="2">
        <v>2014</v>
      </c>
      <c r="K3369" s="2">
        <v>51</v>
      </c>
      <c r="L3369" t="s">
        <v>223</v>
      </c>
      <c r="M3369" s="3">
        <v>8000</v>
      </c>
      <c r="N3369" s="2" t="s">
        <v>257</v>
      </c>
    </row>
    <row r="3370" spans="1:14" x14ac:dyDescent="0.25">
      <c r="A3370" t="s">
        <v>12</v>
      </c>
      <c r="B3370" s="1" t="s">
        <v>8492</v>
      </c>
      <c r="C3370" t="s">
        <v>8490</v>
      </c>
      <c r="D3370" t="s">
        <v>33</v>
      </c>
      <c r="E3370" s="2" t="s">
        <v>4134</v>
      </c>
      <c r="F3370" t="str">
        <f t="shared" si="52"/>
        <v>Fiat Punto</v>
      </c>
      <c r="G3370" t="s">
        <v>8493</v>
      </c>
      <c r="H3370" s="2" t="s">
        <v>17</v>
      </c>
      <c r="I3370" s="5">
        <v>176000</v>
      </c>
      <c r="J3370" s="2">
        <v>2014</v>
      </c>
      <c r="K3370" s="2">
        <v>55</v>
      </c>
      <c r="L3370" t="s">
        <v>121</v>
      </c>
      <c r="M3370" s="3">
        <v>5000</v>
      </c>
      <c r="N3370" s="2" t="s">
        <v>6993</v>
      </c>
    </row>
    <row r="3371" spans="1:14" x14ac:dyDescent="0.25">
      <c r="A3371" t="s">
        <v>12</v>
      </c>
      <c r="B3371" s="1" t="s">
        <v>15338</v>
      </c>
      <c r="C3371" t="s">
        <v>15339</v>
      </c>
      <c r="D3371" t="s">
        <v>33</v>
      </c>
      <c r="E3371" s="2" t="s">
        <v>4134</v>
      </c>
      <c r="F3371" t="str">
        <f t="shared" si="52"/>
        <v>Fiat Punto</v>
      </c>
      <c r="G3371" t="s">
        <v>13290</v>
      </c>
      <c r="H3371" s="2" t="s">
        <v>17</v>
      </c>
      <c r="I3371" s="5">
        <v>115250</v>
      </c>
      <c r="J3371" s="2">
        <v>2013</v>
      </c>
      <c r="K3371" s="2">
        <v>55</v>
      </c>
      <c r="L3371" t="s">
        <v>30</v>
      </c>
      <c r="M3371" s="3">
        <v>5600</v>
      </c>
      <c r="N3371" s="2" t="s">
        <v>15331</v>
      </c>
    </row>
    <row r="3372" spans="1:14" x14ac:dyDescent="0.25">
      <c r="A3372" t="s">
        <v>12</v>
      </c>
      <c r="B3372" s="1" t="s">
        <v>4133</v>
      </c>
      <c r="C3372" t="s">
        <v>1051</v>
      </c>
      <c r="D3372" t="s">
        <v>33</v>
      </c>
      <c r="E3372" s="2" t="s">
        <v>4134</v>
      </c>
      <c r="F3372" t="str">
        <f t="shared" si="52"/>
        <v>Fiat Punto</v>
      </c>
      <c r="G3372"/>
      <c r="H3372" s="2" t="s">
        <v>25179</v>
      </c>
      <c r="I3372" s="5">
        <v>50089</v>
      </c>
      <c r="J3372" s="2">
        <v>2017</v>
      </c>
      <c r="K3372" s="2">
        <v>57</v>
      </c>
      <c r="M3372" s="3">
        <v>8800</v>
      </c>
      <c r="N3372" s="2" t="s">
        <v>19</v>
      </c>
    </row>
    <row r="3373" spans="1:14" x14ac:dyDescent="0.25">
      <c r="A3373" t="s">
        <v>12</v>
      </c>
      <c r="B3373" s="1" t="s">
        <v>9330</v>
      </c>
      <c r="C3373" t="s">
        <v>9331</v>
      </c>
      <c r="D3373" t="s">
        <v>33</v>
      </c>
      <c r="E3373" s="2" t="s">
        <v>4134</v>
      </c>
      <c r="F3373" t="str">
        <f t="shared" si="52"/>
        <v>Fiat Punto</v>
      </c>
      <c r="G3373" t="s">
        <v>9001</v>
      </c>
      <c r="H3373" s="2" t="s">
        <v>17</v>
      </c>
      <c r="I3373" s="5">
        <v>153000</v>
      </c>
      <c r="J3373" s="2">
        <v>2013</v>
      </c>
      <c r="K3373" s="2">
        <v>62</v>
      </c>
      <c r="L3373" t="s">
        <v>30</v>
      </c>
      <c r="M3373" s="3">
        <v>6950</v>
      </c>
      <c r="N3373" s="2" t="s">
        <v>9309</v>
      </c>
    </row>
    <row r="3374" spans="1:14" x14ac:dyDescent="0.25">
      <c r="A3374" t="s">
        <v>12</v>
      </c>
      <c r="B3374" s="1" t="s">
        <v>16052</v>
      </c>
      <c r="C3374" t="s">
        <v>16053</v>
      </c>
      <c r="D3374" t="s">
        <v>33</v>
      </c>
      <c r="E3374" s="2" t="s">
        <v>4134</v>
      </c>
      <c r="F3374" t="str">
        <f t="shared" si="52"/>
        <v>Fiat Punto</v>
      </c>
      <c r="G3374" t="s">
        <v>5623</v>
      </c>
      <c r="H3374" s="2" t="s">
        <v>17</v>
      </c>
      <c r="I3374" s="5">
        <v>191000</v>
      </c>
      <c r="J3374" s="2">
        <v>2013</v>
      </c>
      <c r="K3374" s="2">
        <v>55</v>
      </c>
      <c r="L3374" t="s">
        <v>18</v>
      </c>
      <c r="M3374" s="3">
        <v>4100</v>
      </c>
      <c r="N3374" s="2" t="s">
        <v>16054</v>
      </c>
    </row>
    <row r="3375" spans="1:14" x14ac:dyDescent="0.25">
      <c r="A3375" t="s">
        <v>12</v>
      </c>
      <c r="B3375" s="1" t="s">
        <v>9264</v>
      </c>
      <c r="C3375" t="s">
        <v>9265</v>
      </c>
      <c r="D3375" t="s">
        <v>33</v>
      </c>
      <c r="E3375" s="2" t="s">
        <v>4134</v>
      </c>
      <c r="F3375" t="str">
        <f t="shared" si="52"/>
        <v>Fiat Punto</v>
      </c>
      <c r="G3375" t="s">
        <v>5623</v>
      </c>
      <c r="H3375" s="2" t="s">
        <v>17</v>
      </c>
      <c r="I3375" s="5">
        <v>180000</v>
      </c>
      <c r="J3375" s="2">
        <v>2014</v>
      </c>
      <c r="K3375" s="2">
        <v>66</v>
      </c>
      <c r="L3375" t="s">
        <v>25</v>
      </c>
      <c r="M3375" s="3">
        <v>4700</v>
      </c>
      <c r="N3375" s="2" t="s">
        <v>9236</v>
      </c>
    </row>
    <row r="3376" spans="1:14" x14ac:dyDescent="0.25">
      <c r="A3376" t="s">
        <v>12</v>
      </c>
      <c r="B3376" s="1" t="s">
        <v>993</v>
      </c>
      <c r="C3376" t="s">
        <v>994</v>
      </c>
      <c r="D3376" t="s">
        <v>33</v>
      </c>
      <c r="E3376" s="2" t="s">
        <v>4134</v>
      </c>
      <c r="F3376" t="str">
        <f t="shared" si="52"/>
        <v>Fiat Punto</v>
      </c>
      <c r="G3376" t="s">
        <v>995</v>
      </c>
      <c r="H3376" s="2" t="s">
        <v>36</v>
      </c>
      <c r="I3376" s="5">
        <v>150000</v>
      </c>
      <c r="J3376" s="2">
        <v>2014</v>
      </c>
      <c r="K3376" s="2">
        <v>55</v>
      </c>
      <c r="L3376" t="s">
        <v>37</v>
      </c>
      <c r="M3376" s="3">
        <v>5900</v>
      </c>
      <c r="N3376" s="2" t="s">
        <v>849</v>
      </c>
    </row>
    <row r="3377" spans="1:14" x14ac:dyDescent="0.25">
      <c r="A3377" t="s">
        <v>12</v>
      </c>
      <c r="B3377" s="1" t="s">
        <v>16206</v>
      </c>
      <c r="C3377" t="s">
        <v>16207</v>
      </c>
      <c r="D3377" t="s">
        <v>33</v>
      </c>
      <c r="E3377" s="2" t="s">
        <v>16208</v>
      </c>
      <c r="F3377" t="str">
        <f t="shared" si="52"/>
        <v>Fiat Scudo</v>
      </c>
      <c r="G3377" t="s">
        <v>16209</v>
      </c>
      <c r="H3377" s="2" t="s">
        <v>17</v>
      </c>
      <c r="I3377" s="5">
        <v>253000</v>
      </c>
      <c r="J3377" s="2">
        <v>2014</v>
      </c>
      <c r="K3377" s="2">
        <v>94</v>
      </c>
      <c r="L3377" t="s">
        <v>60</v>
      </c>
      <c r="M3377" s="3">
        <v>8500</v>
      </c>
      <c r="N3377" s="2" t="s">
        <v>16197</v>
      </c>
    </row>
    <row r="3378" spans="1:14" x14ac:dyDescent="0.25">
      <c r="A3378" t="s">
        <v>12</v>
      </c>
      <c r="B3378" s="1" t="s">
        <v>16957</v>
      </c>
      <c r="C3378" t="s">
        <v>3217</v>
      </c>
      <c r="D3378" t="s">
        <v>33</v>
      </c>
      <c r="E3378" s="2" t="s">
        <v>2585</v>
      </c>
      <c r="F3378" t="str">
        <f t="shared" si="52"/>
        <v>Fiat Tipo</v>
      </c>
      <c r="G3378"/>
      <c r="H3378" s="2" t="s">
        <v>17</v>
      </c>
      <c r="I3378" s="5">
        <v>145000</v>
      </c>
      <c r="J3378" s="2">
        <v>2016</v>
      </c>
      <c r="L3378" t="s">
        <v>37</v>
      </c>
      <c r="M3378" s="3">
        <v>8999</v>
      </c>
      <c r="N3378" s="2" t="s">
        <v>16958</v>
      </c>
    </row>
    <row r="3379" spans="1:14" x14ac:dyDescent="0.25">
      <c r="A3379" t="s">
        <v>12</v>
      </c>
      <c r="B3379" s="1" t="s">
        <v>10355</v>
      </c>
      <c r="C3379" t="s">
        <v>1051</v>
      </c>
      <c r="D3379" t="s">
        <v>33</v>
      </c>
      <c r="E3379" s="2" t="s">
        <v>2585</v>
      </c>
      <c r="F3379" t="str">
        <f t="shared" si="52"/>
        <v>Fiat Tipo</v>
      </c>
      <c r="G3379"/>
      <c r="H3379" s="2" t="s">
        <v>25179</v>
      </c>
      <c r="I3379" s="5">
        <v>38716</v>
      </c>
      <c r="J3379" s="2">
        <v>2021</v>
      </c>
      <c r="K3379" s="2">
        <v>73</v>
      </c>
      <c r="M3379" s="3">
        <v>15250</v>
      </c>
      <c r="N3379" s="2" t="s">
        <v>19</v>
      </c>
    </row>
    <row r="3380" spans="1:14" x14ac:dyDescent="0.25">
      <c r="A3380" t="s">
        <v>12</v>
      </c>
      <c r="B3380" s="1" t="s">
        <v>11062</v>
      </c>
      <c r="C3380" t="s">
        <v>1051</v>
      </c>
      <c r="D3380" t="s">
        <v>33</v>
      </c>
      <c r="E3380" s="2" t="s">
        <v>2585</v>
      </c>
      <c r="F3380" t="str">
        <f t="shared" si="52"/>
        <v>Fiat Tipo</v>
      </c>
      <c r="G3380"/>
      <c r="H3380" s="2" t="s">
        <v>25179</v>
      </c>
      <c r="I3380" s="5">
        <v>49344</v>
      </c>
      <c r="J3380" s="2">
        <v>2021</v>
      </c>
      <c r="K3380" s="2">
        <v>73</v>
      </c>
      <c r="M3380" s="3">
        <v>15250</v>
      </c>
      <c r="N3380" s="2" t="s">
        <v>19</v>
      </c>
    </row>
    <row r="3381" spans="1:14" x14ac:dyDescent="0.25">
      <c r="A3381" t="s">
        <v>12</v>
      </c>
      <c r="B3381" s="1" t="s">
        <v>10577</v>
      </c>
      <c r="C3381" t="s">
        <v>1051</v>
      </c>
      <c r="D3381" t="s">
        <v>33</v>
      </c>
      <c r="E3381" s="2" t="s">
        <v>2585</v>
      </c>
      <c r="F3381" t="str">
        <f t="shared" si="52"/>
        <v>Fiat Tipo</v>
      </c>
      <c r="G3381"/>
      <c r="H3381" s="2" t="s">
        <v>25179</v>
      </c>
      <c r="I3381" s="5">
        <v>26895</v>
      </c>
      <c r="J3381" s="2">
        <v>2021</v>
      </c>
      <c r="K3381" s="2">
        <v>73</v>
      </c>
      <c r="M3381" s="3">
        <v>15700</v>
      </c>
      <c r="N3381" s="2" t="s">
        <v>19</v>
      </c>
    </row>
    <row r="3382" spans="1:14" x14ac:dyDescent="0.25">
      <c r="A3382" t="s">
        <v>12</v>
      </c>
      <c r="B3382" s="1" t="s">
        <v>9268</v>
      </c>
      <c r="C3382" t="s">
        <v>9269</v>
      </c>
      <c r="D3382" t="s">
        <v>33</v>
      </c>
      <c r="E3382" s="2" t="s">
        <v>2585</v>
      </c>
      <c r="F3382" t="str">
        <f t="shared" si="52"/>
        <v>Fiat Tipo</v>
      </c>
      <c r="G3382" t="s">
        <v>9270</v>
      </c>
      <c r="H3382" s="2" t="s">
        <v>17</v>
      </c>
      <c r="I3382" s="5">
        <v>164000</v>
      </c>
      <c r="J3382" s="2">
        <v>2017</v>
      </c>
      <c r="K3382" s="2">
        <v>70</v>
      </c>
      <c r="L3382" t="s">
        <v>25</v>
      </c>
      <c r="M3382" s="3">
        <v>9200</v>
      </c>
      <c r="N3382" s="2" t="s">
        <v>9236</v>
      </c>
    </row>
    <row r="3383" spans="1:14" x14ac:dyDescent="0.25">
      <c r="A3383" t="s">
        <v>12</v>
      </c>
      <c r="B3383" s="1" t="s">
        <v>8922</v>
      </c>
      <c r="C3383" t="s">
        <v>8923</v>
      </c>
      <c r="D3383" t="s">
        <v>33</v>
      </c>
      <c r="E3383" s="2" t="s">
        <v>2585</v>
      </c>
      <c r="F3383" t="str">
        <f t="shared" si="52"/>
        <v>Fiat Tipo</v>
      </c>
      <c r="G3383" t="s">
        <v>5623</v>
      </c>
      <c r="H3383" s="2" t="s">
        <v>17</v>
      </c>
      <c r="I3383" s="5">
        <v>141000</v>
      </c>
      <c r="J3383" s="2">
        <v>2017</v>
      </c>
      <c r="L3383" t="s">
        <v>18</v>
      </c>
      <c r="M3383" s="3">
        <v>9200</v>
      </c>
      <c r="N3383" s="2" t="s">
        <v>8911</v>
      </c>
    </row>
    <row r="3384" spans="1:14" x14ac:dyDescent="0.25">
      <c r="A3384" t="s">
        <v>12</v>
      </c>
      <c r="B3384" s="1" t="s">
        <v>15934</v>
      </c>
      <c r="C3384" t="s">
        <v>12011</v>
      </c>
      <c r="D3384" t="s">
        <v>33</v>
      </c>
      <c r="E3384" s="2" t="s">
        <v>2585</v>
      </c>
      <c r="F3384" t="str">
        <f t="shared" si="52"/>
        <v>Fiat Tipo</v>
      </c>
      <c r="G3384" t="s">
        <v>11024</v>
      </c>
      <c r="H3384" s="2" t="s">
        <v>17</v>
      </c>
      <c r="I3384" s="5">
        <v>161026</v>
      </c>
      <c r="J3384" s="2">
        <v>2017</v>
      </c>
      <c r="K3384" s="2">
        <v>70</v>
      </c>
      <c r="L3384" t="s">
        <v>45</v>
      </c>
      <c r="M3384" s="3">
        <v>8900</v>
      </c>
      <c r="N3384" s="2" t="s">
        <v>15935</v>
      </c>
    </row>
    <row r="3385" spans="1:14" x14ac:dyDescent="0.25">
      <c r="A3385" t="s">
        <v>12</v>
      </c>
      <c r="B3385" s="1" t="s">
        <v>8999</v>
      </c>
      <c r="C3385" t="s">
        <v>9000</v>
      </c>
      <c r="D3385" t="s">
        <v>33</v>
      </c>
      <c r="E3385" s="2" t="s">
        <v>2585</v>
      </c>
      <c r="F3385" t="str">
        <f t="shared" si="52"/>
        <v>Fiat Tipo</v>
      </c>
      <c r="G3385" t="s">
        <v>9001</v>
      </c>
      <c r="H3385" s="2" t="s">
        <v>17</v>
      </c>
      <c r="I3385" s="5">
        <v>128000</v>
      </c>
      <c r="J3385" s="2">
        <v>2017</v>
      </c>
      <c r="K3385" s="2">
        <v>70</v>
      </c>
      <c r="L3385" t="s">
        <v>18</v>
      </c>
      <c r="M3385" s="3">
        <v>7800</v>
      </c>
      <c r="N3385" s="2" t="s">
        <v>8983</v>
      </c>
    </row>
    <row r="3386" spans="1:14" x14ac:dyDescent="0.25">
      <c r="A3386" t="s">
        <v>12</v>
      </c>
      <c r="B3386" s="1" t="s">
        <v>6554</v>
      </c>
      <c r="C3386" t="s">
        <v>6555</v>
      </c>
      <c r="D3386" t="s">
        <v>33</v>
      </c>
      <c r="E3386" s="2" t="s">
        <v>2585</v>
      </c>
      <c r="F3386" t="str">
        <f t="shared" si="52"/>
        <v>Fiat Tipo</v>
      </c>
      <c r="G3386" t="s">
        <v>532</v>
      </c>
      <c r="H3386" s="2" t="s">
        <v>36</v>
      </c>
      <c r="I3386" s="5">
        <v>57700</v>
      </c>
      <c r="J3386" s="2">
        <v>2017</v>
      </c>
      <c r="K3386" s="2">
        <v>70</v>
      </c>
      <c r="L3386" t="s">
        <v>30</v>
      </c>
      <c r="M3386" s="3">
        <v>9700</v>
      </c>
      <c r="N3386" s="2" t="s">
        <v>3323</v>
      </c>
    </row>
    <row r="3387" spans="1:14" x14ac:dyDescent="0.25">
      <c r="A3387" t="s">
        <v>12</v>
      </c>
      <c r="B3387" s="1" t="s">
        <v>4537</v>
      </c>
      <c r="C3387" t="s">
        <v>4538</v>
      </c>
      <c r="D3387" t="s">
        <v>33</v>
      </c>
      <c r="E3387" s="2" t="s">
        <v>2585</v>
      </c>
      <c r="F3387" t="str">
        <f t="shared" si="52"/>
        <v>Fiat Tipo</v>
      </c>
      <c r="G3387" t="s">
        <v>4539</v>
      </c>
      <c r="H3387" s="2" t="s">
        <v>36</v>
      </c>
      <c r="I3387" s="5">
        <v>85000</v>
      </c>
      <c r="J3387" s="2">
        <v>2018</v>
      </c>
      <c r="K3387" s="2">
        <v>95</v>
      </c>
      <c r="L3387" t="s">
        <v>37</v>
      </c>
      <c r="M3387" s="3">
        <v>9500</v>
      </c>
      <c r="N3387" s="2" t="s">
        <v>4431</v>
      </c>
    </row>
    <row r="3388" spans="1:14" x14ac:dyDescent="0.25">
      <c r="A3388" t="s">
        <v>12</v>
      </c>
      <c r="B3388" s="1" t="s">
        <v>6668</v>
      </c>
      <c r="C3388" t="s">
        <v>6669</v>
      </c>
      <c r="D3388" t="s">
        <v>33</v>
      </c>
      <c r="E3388" s="2" t="s">
        <v>2585</v>
      </c>
      <c r="F3388" t="str">
        <f t="shared" si="52"/>
        <v>Fiat Tipo</v>
      </c>
      <c r="G3388" t="s">
        <v>532</v>
      </c>
      <c r="H3388" s="2" t="s">
        <v>36</v>
      </c>
      <c r="I3388" s="5">
        <v>55000</v>
      </c>
      <c r="J3388" s="2">
        <v>2018</v>
      </c>
      <c r="K3388" s="2">
        <v>75</v>
      </c>
      <c r="L3388" t="s">
        <v>18</v>
      </c>
      <c r="M3388" s="3">
        <v>9000</v>
      </c>
      <c r="N3388" s="2" t="s">
        <v>272</v>
      </c>
    </row>
    <row r="3389" spans="1:14" x14ac:dyDescent="0.25">
      <c r="A3389" t="s">
        <v>12</v>
      </c>
      <c r="B3389" s="1" t="s">
        <v>12200</v>
      </c>
      <c r="C3389" t="s">
        <v>8021</v>
      </c>
      <c r="D3389" t="s">
        <v>33</v>
      </c>
      <c r="E3389" s="2" t="s">
        <v>2585</v>
      </c>
      <c r="F3389" t="str">
        <f t="shared" si="52"/>
        <v>Fiat Tipo</v>
      </c>
      <c r="G3389"/>
      <c r="H3389" s="2" t="s">
        <v>36</v>
      </c>
      <c r="I3389" s="5">
        <v>103417</v>
      </c>
      <c r="J3389" s="2">
        <v>2017</v>
      </c>
      <c r="K3389" s="2">
        <v>70</v>
      </c>
      <c r="M3389" s="3">
        <v>11999</v>
      </c>
      <c r="N3389" s="2" t="s">
        <v>6894</v>
      </c>
    </row>
    <row r="3390" spans="1:14" x14ac:dyDescent="0.25">
      <c r="A3390" t="s">
        <v>12</v>
      </c>
      <c r="B3390" s="1" t="s">
        <v>12159</v>
      </c>
      <c r="C3390" t="s">
        <v>8009</v>
      </c>
      <c r="D3390" t="s">
        <v>33</v>
      </c>
      <c r="E3390" s="2" t="s">
        <v>2585</v>
      </c>
      <c r="F3390" t="str">
        <f t="shared" si="52"/>
        <v>Fiat Tipo</v>
      </c>
      <c r="G3390"/>
      <c r="H3390" s="2" t="s">
        <v>36</v>
      </c>
      <c r="I3390" s="5">
        <v>103417</v>
      </c>
      <c r="J3390" s="2">
        <v>2017</v>
      </c>
      <c r="K3390" s="2">
        <v>70</v>
      </c>
      <c r="M3390" s="3">
        <v>11999</v>
      </c>
      <c r="N3390" s="2" t="s">
        <v>6894</v>
      </c>
    </row>
    <row r="3391" spans="1:14" x14ac:dyDescent="0.25">
      <c r="A3391" t="s">
        <v>12</v>
      </c>
      <c r="B3391" s="1" t="s">
        <v>14277</v>
      </c>
      <c r="C3391" t="s">
        <v>1042</v>
      </c>
      <c r="D3391" t="s">
        <v>33</v>
      </c>
      <c r="E3391" s="2" t="s">
        <v>2585</v>
      </c>
      <c r="F3391" t="str">
        <f t="shared" si="52"/>
        <v>Fiat Tipo</v>
      </c>
      <c r="G3391"/>
      <c r="H3391" s="2" t="s">
        <v>25179</v>
      </c>
      <c r="I3391" s="5">
        <v>94646</v>
      </c>
      <c r="J3391" s="2">
        <v>2017</v>
      </c>
      <c r="K3391" s="2">
        <v>88</v>
      </c>
      <c r="M3391" s="3">
        <v>11666</v>
      </c>
      <c r="N3391" s="2" t="s">
        <v>380</v>
      </c>
    </row>
    <row r="3392" spans="1:14" x14ac:dyDescent="0.25">
      <c r="A3392" t="s">
        <v>12</v>
      </c>
      <c r="B3392" s="1" t="s">
        <v>13999</v>
      </c>
      <c r="C3392" t="s">
        <v>1042</v>
      </c>
      <c r="D3392" t="s">
        <v>33</v>
      </c>
      <c r="E3392" s="2" t="s">
        <v>2585</v>
      </c>
      <c r="F3392" t="str">
        <f t="shared" si="52"/>
        <v>Fiat Tipo</v>
      </c>
      <c r="G3392"/>
      <c r="H3392" s="2" t="s">
        <v>25179</v>
      </c>
      <c r="I3392" s="5">
        <v>114240</v>
      </c>
      <c r="J3392" s="2">
        <v>2018</v>
      </c>
      <c r="K3392" s="2">
        <v>88</v>
      </c>
      <c r="M3392" s="3">
        <v>15989</v>
      </c>
      <c r="N3392" s="2" t="s">
        <v>380</v>
      </c>
    </row>
    <row r="3393" spans="1:14" x14ac:dyDescent="0.25">
      <c r="A3393" t="s">
        <v>12</v>
      </c>
      <c r="B3393" s="1" t="s">
        <v>2584</v>
      </c>
      <c r="C3393" t="s">
        <v>1051</v>
      </c>
      <c r="D3393" t="s">
        <v>33</v>
      </c>
      <c r="E3393" s="2" t="s">
        <v>2585</v>
      </c>
      <c r="F3393" t="str">
        <f t="shared" si="52"/>
        <v>Fiat Tipo</v>
      </c>
      <c r="G3393"/>
      <c r="H3393" s="2" t="s">
        <v>25179</v>
      </c>
      <c r="I3393" s="5">
        <v>122603</v>
      </c>
      <c r="J3393" s="2">
        <v>2018</v>
      </c>
      <c r="K3393" s="2">
        <v>88</v>
      </c>
      <c r="M3393" s="3">
        <v>13500</v>
      </c>
      <c r="N3393" s="2" t="s">
        <v>19</v>
      </c>
    </row>
    <row r="3394" spans="1:14" x14ac:dyDescent="0.25">
      <c r="A3394" t="s">
        <v>12</v>
      </c>
      <c r="B3394" s="1" t="s">
        <v>11844</v>
      </c>
      <c r="C3394" t="s">
        <v>11845</v>
      </c>
      <c r="D3394" t="s">
        <v>33</v>
      </c>
      <c r="E3394" s="2" t="s">
        <v>2585</v>
      </c>
      <c r="F3394" t="str">
        <f t="shared" si="52"/>
        <v>Fiat Tipo</v>
      </c>
      <c r="G3394" t="s">
        <v>11846</v>
      </c>
      <c r="H3394" s="2" t="s">
        <v>17</v>
      </c>
      <c r="I3394" s="5">
        <v>126000</v>
      </c>
      <c r="J3394" s="2">
        <v>2017</v>
      </c>
      <c r="K3394" s="2">
        <v>88</v>
      </c>
      <c r="L3394" t="s">
        <v>2104</v>
      </c>
      <c r="M3394" s="3">
        <v>12500</v>
      </c>
      <c r="N3394" s="2" t="s">
        <v>11810</v>
      </c>
    </row>
    <row r="3395" spans="1:14" x14ac:dyDescent="0.25">
      <c r="A3395" t="s">
        <v>12</v>
      </c>
      <c r="B3395" s="1" t="s">
        <v>7016</v>
      </c>
      <c r="C3395" t="s">
        <v>7017</v>
      </c>
      <c r="D3395" t="s">
        <v>57</v>
      </c>
      <c r="E3395" s="2" t="s">
        <v>349</v>
      </c>
      <c r="F3395" t="str">
        <f t="shared" ref="F3395:F3458" si="53">D3395&amp; " " &amp; E3395</f>
        <v>Ford Focus</v>
      </c>
      <c r="G3395" t="s">
        <v>7018</v>
      </c>
      <c r="H3395" s="2" t="s">
        <v>17</v>
      </c>
      <c r="I3395" s="5">
        <v>89000</v>
      </c>
      <c r="J3395" s="2">
        <v>2015</v>
      </c>
      <c r="K3395" s="2">
        <v>70</v>
      </c>
      <c r="L3395" t="s">
        <v>37</v>
      </c>
      <c r="M3395" s="3">
        <v>13500</v>
      </c>
      <c r="N3395" s="2" t="s">
        <v>6993</v>
      </c>
    </row>
    <row r="3396" spans="1:14" x14ac:dyDescent="0.25">
      <c r="A3396" t="s">
        <v>12</v>
      </c>
      <c r="B3396" s="1" t="s">
        <v>13003</v>
      </c>
      <c r="C3396" t="s">
        <v>13004</v>
      </c>
      <c r="D3396" t="s">
        <v>57</v>
      </c>
      <c r="E3396" s="2" t="s">
        <v>5468</v>
      </c>
      <c r="F3396" t="str">
        <f t="shared" si="53"/>
        <v>Ford B-Max</v>
      </c>
      <c r="G3396" t="s">
        <v>13005</v>
      </c>
      <c r="H3396" s="2" t="s">
        <v>36</v>
      </c>
      <c r="I3396" s="5">
        <v>116000</v>
      </c>
      <c r="J3396" s="2">
        <v>2015</v>
      </c>
      <c r="K3396" s="2">
        <v>74</v>
      </c>
      <c r="L3396" t="s">
        <v>18</v>
      </c>
      <c r="M3396" s="3">
        <v>8600</v>
      </c>
      <c r="N3396" s="2" t="s">
        <v>7269</v>
      </c>
    </row>
    <row r="3397" spans="1:14" x14ac:dyDescent="0.25">
      <c r="A3397" t="s">
        <v>12</v>
      </c>
      <c r="B3397" s="1" t="s">
        <v>5466</v>
      </c>
      <c r="C3397" t="s">
        <v>5467</v>
      </c>
      <c r="D3397" t="s">
        <v>57</v>
      </c>
      <c r="E3397" s="2" t="s">
        <v>5468</v>
      </c>
      <c r="F3397" t="str">
        <f t="shared" si="53"/>
        <v>Ford B-Max</v>
      </c>
      <c r="G3397" t="s">
        <v>5469</v>
      </c>
      <c r="H3397" s="2" t="s">
        <v>17</v>
      </c>
      <c r="I3397" s="5">
        <v>330000</v>
      </c>
      <c r="J3397" s="2">
        <v>2013</v>
      </c>
      <c r="K3397" s="2">
        <v>70</v>
      </c>
      <c r="L3397" t="s">
        <v>18</v>
      </c>
      <c r="M3397" s="3">
        <v>6500</v>
      </c>
      <c r="N3397" s="2" t="s">
        <v>5427</v>
      </c>
    </row>
    <row r="3398" spans="1:14" x14ac:dyDescent="0.25">
      <c r="A3398" t="s">
        <v>12</v>
      </c>
      <c r="B3398" s="1" t="s">
        <v>9148</v>
      </c>
      <c r="C3398" t="s">
        <v>9149</v>
      </c>
      <c r="D3398" t="s">
        <v>57</v>
      </c>
      <c r="E3398" s="2" t="s">
        <v>5468</v>
      </c>
      <c r="F3398" t="str">
        <f t="shared" si="53"/>
        <v>Ford B-Max</v>
      </c>
      <c r="G3398" t="s">
        <v>9150</v>
      </c>
      <c r="H3398" s="2" t="s">
        <v>17</v>
      </c>
      <c r="I3398" s="5">
        <v>89100</v>
      </c>
      <c r="J3398" s="2">
        <v>2013</v>
      </c>
      <c r="K3398" s="2">
        <v>55</v>
      </c>
      <c r="M3398" s="3">
        <v>9799</v>
      </c>
      <c r="N3398" s="2" t="s">
        <v>9116</v>
      </c>
    </row>
    <row r="3399" spans="1:14" x14ac:dyDescent="0.25">
      <c r="A3399" t="s">
        <v>12</v>
      </c>
      <c r="B3399" s="1" t="s">
        <v>6520</v>
      </c>
      <c r="C3399" t="s">
        <v>6521</v>
      </c>
      <c r="D3399" t="s">
        <v>57</v>
      </c>
      <c r="E3399" s="2" t="s">
        <v>5468</v>
      </c>
      <c r="F3399" t="str">
        <f t="shared" si="53"/>
        <v>Ford B-Max</v>
      </c>
      <c r="G3399" t="s">
        <v>6519</v>
      </c>
      <c r="H3399" s="2" t="s">
        <v>17</v>
      </c>
      <c r="I3399" s="5">
        <v>159000</v>
      </c>
      <c r="J3399" s="2">
        <v>2014</v>
      </c>
      <c r="K3399" s="2">
        <v>70</v>
      </c>
      <c r="L3399" t="s">
        <v>121</v>
      </c>
      <c r="M3399" s="3">
        <v>7350</v>
      </c>
      <c r="N3399" s="2" t="s">
        <v>6439</v>
      </c>
    </row>
    <row r="3400" spans="1:14" x14ac:dyDescent="0.25">
      <c r="A3400" t="s">
        <v>12</v>
      </c>
      <c r="B3400" s="1" t="s">
        <v>1507</v>
      </c>
      <c r="C3400" t="s">
        <v>992</v>
      </c>
      <c r="D3400" t="s">
        <v>57</v>
      </c>
      <c r="E3400" s="2" t="s">
        <v>1508</v>
      </c>
      <c r="F3400" t="str">
        <f t="shared" si="53"/>
        <v>Ford Bronco</v>
      </c>
      <c r="G3400"/>
      <c r="H3400" s="2" t="s">
        <v>25179</v>
      </c>
      <c r="I3400" s="5">
        <v>5000</v>
      </c>
      <c r="J3400" s="2">
        <v>2021</v>
      </c>
      <c r="K3400" s="2">
        <v>183</v>
      </c>
      <c r="M3400" s="3">
        <v>74300</v>
      </c>
      <c r="N3400" s="2" t="s">
        <v>19</v>
      </c>
    </row>
    <row r="3401" spans="1:14" x14ac:dyDescent="0.25">
      <c r="A3401" t="s">
        <v>12</v>
      </c>
      <c r="B3401" s="1" t="s">
        <v>6485</v>
      </c>
      <c r="C3401" t="s">
        <v>6486</v>
      </c>
      <c r="D3401" t="s">
        <v>57</v>
      </c>
      <c r="E3401" s="2" t="s">
        <v>553</v>
      </c>
      <c r="F3401" t="str">
        <f t="shared" si="53"/>
        <v>Ford C-Max</v>
      </c>
      <c r="G3401" t="s">
        <v>3400</v>
      </c>
      <c r="H3401" s="2" t="s">
        <v>36</v>
      </c>
      <c r="I3401" s="5">
        <v>100000</v>
      </c>
      <c r="J3401" s="2">
        <v>2014</v>
      </c>
      <c r="K3401" s="2">
        <v>74</v>
      </c>
      <c r="L3401" t="s">
        <v>30</v>
      </c>
      <c r="M3401" s="3">
        <v>7000</v>
      </c>
      <c r="N3401" s="2" t="s">
        <v>6439</v>
      </c>
    </row>
    <row r="3402" spans="1:14" x14ac:dyDescent="0.25">
      <c r="A3402" t="s">
        <v>12</v>
      </c>
      <c r="B3402" s="1" t="s">
        <v>5071</v>
      </c>
      <c r="C3402" t="s">
        <v>5072</v>
      </c>
      <c r="D3402" t="s">
        <v>57</v>
      </c>
      <c r="E3402" s="2" t="s">
        <v>553</v>
      </c>
      <c r="F3402" t="str">
        <f t="shared" si="53"/>
        <v>Ford C-Max</v>
      </c>
      <c r="G3402" t="s">
        <v>3400</v>
      </c>
      <c r="H3402" s="2" t="s">
        <v>36</v>
      </c>
      <c r="I3402" s="5">
        <v>121560</v>
      </c>
      <c r="J3402" s="2">
        <v>2017</v>
      </c>
      <c r="K3402" s="2">
        <v>74</v>
      </c>
      <c r="L3402" t="s">
        <v>60</v>
      </c>
      <c r="M3402" s="3">
        <v>11000</v>
      </c>
      <c r="N3402" s="2" t="s">
        <v>4967</v>
      </c>
    </row>
    <row r="3403" spans="1:14" x14ac:dyDescent="0.25">
      <c r="A3403" t="s">
        <v>12</v>
      </c>
      <c r="B3403" s="1" t="s">
        <v>3506</v>
      </c>
      <c r="C3403" t="s">
        <v>3507</v>
      </c>
      <c r="D3403" t="s">
        <v>57</v>
      </c>
      <c r="E3403" s="2" t="s">
        <v>553</v>
      </c>
      <c r="F3403" t="str">
        <f t="shared" si="53"/>
        <v>Ford C-Max</v>
      </c>
      <c r="G3403" t="s">
        <v>2296</v>
      </c>
      <c r="H3403" s="2" t="s">
        <v>36</v>
      </c>
      <c r="I3403" s="5">
        <v>15592</v>
      </c>
      <c r="J3403" s="2">
        <v>2019</v>
      </c>
      <c r="K3403" s="2">
        <v>74</v>
      </c>
      <c r="L3403" t="s">
        <v>121</v>
      </c>
      <c r="M3403" s="3">
        <v>16000</v>
      </c>
      <c r="N3403" s="2" t="s">
        <v>3249</v>
      </c>
    </row>
    <row r="3404" spans="1:14" x14ac:dyDescent="0.25">
      <c r="A3404" t="s">
        <v>12</v>
      </c>
      <c r="B3404" s="1" t="s">
        <v>2297</v>
      </c>
      <c r="C3404" t="s">
        <v>2298</v>
      </c>
      <c r="D3404" t="s">
        <v>57</v>
      </c>
      <c r="E3404" s="2" t="s">
        <v>553</v>
      </c>
      <c r="F3404" t="str">
        <f t="shared" si="53"/>
        <v>Ford C-Max</v>
      </c>
      <c r="G3404" t="s">
        <v>2299</v>
      </c>
      <c r="H3404" s="2" t="s">
        <v>36</v>
      </c>
      <c r="I3404" s="5">
        <v>109000</v>
      </c>
      <c r="J3404" s="2">
        <v>2013</v>
      </c>
      <c r="K3404" s="2">
        <v>92</v>
      </c>
      <c r="L3404" t="s">
        <v>45</v>
      </c>
      <c r="M3404" s="3">
        <v>6600</v>
      </c>
      <c r="N3404" s="2" t="s">
        <v>2278</v>
      </c>
    </row>
    <row r="3405" spans="1:14" x14ac:dyDescent="0.25">
      <c r="A3405" t="s">
        <v>12</v>
      </c>
      <c r="B3405" s="1" t="s">
        <v>4581</v>
      </c>
      <c r="C3405" t="s">
        <v>4582</v>
      </c>
      <c r="D3405" t="s">
        <v>57</v>
      </c>
      <c r="E3405" s="2" t="s">
        <v>553</v>
      </c>
      <c r="F3405" t="str">
        <f t="shared" si="53"/>
        <v>Ford C-Max</v>
      </c>
      <c r="G3405" t="s">
        <v>4583</v>
      </c>
      <c r="H3405" s="2" t="s">
        <v>36</v>
      </c>
      <c r="I3405" s="5">
        <v>61000</v>
      </c>
      <c r="J3405" s="2">
        <v>2017</v>
      </c>
      <c r="K3405" s="2">
        <v>93</v>
      </c>
      <c r="L3405" t="s">
        <v>18</v>
      </c>
      <c r="M3405" s="3">
        <v>14500</v>
      </c>
      <c r="N3405" s="2" t="s">
        <v>4560</v>
      </c>
    </row>
    <row r="3406" spans="1:14" x14ac:dyDescent="0.25">
      <c r="A3406" t="s">
        <v>12</v>
      </c>
      <c r="B3406" s="1" t="s">
        <v>8674</v>
      </c>
      <c r="C3406" t="s">
        <v>8675</v>
      </c>
      <c r="D3406" t="s">
        <v>57</v>
      </c>
      <c r="E3406" s="2" t="s">
        <v>553</v>
      </c>
      <c r="F3406" t="str">
        <f t="shared" si="53"/>
        <v>Ford C-Max</v>
      </c>
      <c r="G3406" t="s">
        <v>8676</v>
      </c>
      <c r="H3406" s="2" t="s">
        <v>17</v>
      </c>
      <c r="I3406" s="5">
        <v>167000</v>
      </c>
      <c r="J3406" s="2">
        <v>2017</v>
      </c>
      <c r="K3406" s="2">
        <v>88</v>
      </c>
      <c r="L3406" t="s">
        <v>18</v>
      </c>
      <c r="M3406" s="3">
        <v>11400</v>
      </c>
      <c r="N3406" s="2" t="s">
        <v>8632</v>
      </c>
    </row>
    <row r="3407" spans="1:14" x14ac:dyDescent="0.25">
      <c r="A3407" t="s">
        <v>12</v>
      </c>
      <c r="B3407" s="1" t="s">
        <v>14157</v>
      </c>
      <c r="C3407" t="s">
        <v>14158</v>
      </c>
      <c r="D3407" t="s">
        <v>57</v>
      </c>
      <c r="E3407" s="2" t="s">
        <v>553</v>
      </c>
      <c r="F3407" t="str">
        <f t="shared" si="53"/>
        <v>Ford C-Max</v>
      </c>
      <c r="G3407" t="s">
        <v>151</v>
      </c>
      <c r="H3407" s="2" t="s">
        <v>17</v>
      </c>
      <c r="I3407" s="5">
        <v>160000</v>
      </c>
      <c r="J3407" s="2">
        <v>2015</v>
      </c>
      <c r="K3407" s="2">
        <v>85</v>
      </c>
      <c r="L3407" t="s">
        <v>96</v>
      </c>
      <c r="M3407" s="3">
        <v>10700</v>
      </c>
      <c r="N3407" s="2" t="s">
        <v>14156</v>
      </c>
    </row>
    <row r="3408" spans="1:14" x14ac:dyDescent="0.25">
      <c r="A3408" t="s">
        <v>12</v>
      </c>
      <c r="B3408" s="1" t="s">
        <v>4370</v>
      </c>
      <c r="C3408" t="s">
        <v>4371</v>
      </c>
      <c r="D3408" t="s">
        <v>57</v>
      </c>
      <c r="E3408" s="2" t="s">
        <v>553</v>
      </c>
      <c r="F3408" t="str">
        <f t="shared" si="53"/>
        <v>Ford C-Max</v>
      </c>
      <c r="G3408" t="s">
        <v>4372</v>
      </c>
      <c r="H3408" s="2" t="s">
        <v>36</v>
      </c>
      <c r="I3408" s="5">
        <v>154000</v>
      </c>
      <c r="J3408" s="2">
        <v>2015</v>
      </c>
      <c r="K3408" s="2">
        <v>110</v>
      </c>
      <c r="L3408" t="s">
        <v>223</v>
      </c>
      <c r="M3408" s="3">
        <v>11700</v>
      </c>
      <c r="N3408" s="2" t="s">
        <v>4287</v>
      </c>
    </row>
    <row r="3409" spans="1:14" x14ac:dyDescent="0.25">
      <c r="A3409" t="s">
        <v>12</v>
      </c>
      <c r="B3409" s="1" t="s">
        <v>15741</v>
      </c>
      <c r="C3409" t="s">
        <v>15742</v>
      </c>
      <c r="D3409" t="s">
        <v>57</v>
      </c>
      <c r="E3409" s="2" t="s">
        <v>553</v>
      </c>
      <c r="F3409" t="str">
        <f t="shared" si="53"/>
        <v>Ford C-Max</v>
      </c>
      <c r="G3409" t="s">
        <v>2537</v>
      </c>
      <c r="H3409" s="2" t="s">
        <v>17</v>
      </c>
      <c r="I3409" s="5">
        <v>160000</v>
      </c>
      <c r="J3409" s="2">
        <v>2018</v>
      </c>
      <c r="K3409" s="2">
        <v>70</v>
      </c>
      <c r="L3409" t="s">
        <v>18</v>
      </c>
      <c r="M3409" s="3">
        <v>13500</v>
      </c>
      <c r="N3409" s="2" t="s">
        <v>15743</v>
      </c>
    </row>
    <row r="3410" spans="1:14" x14ac:dyDescent="0.25">
      <c r="A3410" t="s">
        <v>12</v>
      </c>
      <c r="B3410" s="1" t="s">
        <v>11124</v>
      </c>
      <c r="C3410" t="s">
        <v>5370</v>
      </c>
      <c r="D3410" t="s">
        <v>57</v>
      </c>
      <c r="E3410" s="2" t="s">
        <v>553</v>
      </c>
      <c r="F3410" t="str">
        <f t="shared" si="53"/>
        <v>Ford C-Max</v>
      </c>
      <c r="G3410" t="s">
        <v>2537</v>
      </c>
      <c r="H3410" s="2" t="s">
        <v>17</v>
      </c>
      <c r="I3410" s="5">
        <v>140433</v>
      </c>
      <c r="J3410" s="2">
        <v>2018</v>
      </c>
      <c r="K3410" s="2">
        <v>88</v>
      </c>
      <c r="L3410" t="s">
        <v>25</v>
      </c>
      <c r="M3410" s="3">
        <v>13499</v>
      </c>
      <c r="N3410" s="2" t="s">
        <v>11052</v>
      </c>
    </row>
    <row r="3411" spans="1:14" x14ac:dyDescent="0.25">
      <c r="A3411" t="s">
        <v>12</v>
      </c>
      <c r="B3411" s="1" t="s">
        <v>9520</v>
      </c>
      <c r="C3411" t="s">
        <v>9521</v>
      </c>
      <c r="D3411" t="s">
        <v>57</v>
      </c>
      <c r="E3411" s="2" t="s">
        <v>553</v>
      </c>
      <c r="F3411" t="str">
        <f t="shared" si="53"/>
        <v>Ford C-Max</v>
      </c>
      <c r="G3411" t="s">
        <v>2537</v>
      </c>
      <c r="H3411" s="2" t="s">
        <v>17</v>
      </c>
      <c r="I3411" s="5">
        <v>199000</v>
      </c>
      <c r="J3411" s="2">
        <v>2016</v>
      </c>
      <c r="K3411" s="2">
        <v>88</v>
      </c>
      <c r="L3411" t="s">
        <v>54</v>
      </c>
      <c r="M3411" s="3">
        <v>9800</v>
      </c>
      <c r="N3411" s="2" t="s">
        <v>9190</v>
      </c>
    </row>
    <row r="3412" spans="1:14" x14ac:dyDescent="0.25">
      <c r="A3412" t="s">
        <v>12</v>
      </c>
      <c r="B3412" s="1" t="s">
        <v>8257</v>
      </c>
      <c r="C3412" t="s">
        <v>1051</v>
      </c>
      <c r="D3412" t="s">
        <v>57</v>
      </c>
      <c r="E3412" s="2" t="s">
        <v>553</v>
      </c>
      <c r="F3412" t="str">
        <f t="shared" si="53"/>
        <v>Ford C-Max</v>
      </c>
      <c r="G3412"/>
      <c r="H3412" s="2" t="s">
        <v>25179</v>
      </c>
      <c r="I3412" s="5">
        <v>97195</v>
      </c>
      <c r="J3412" s="2">
        <v>2019</v>
      </c>
      <c r="K3412" s="2">
        <v>88</v>
      </c>
      <c r="M3412" s="3">
        <v>14900</v>
      </c>
      <c r="N3412" s="2" t="s">
        <v>19</v>
      </c>
    </row>
    <row r="3413" spans="1:14" x14ac:dyDescent="0.25">
      <c r="A3413" t="s">
        <v>12</v>
      </c>
      <c r="B3413" s="1" t="s">
        <v>8487</v>
      </c>
      <c r="C3413" t="s">
        <v>8488</v>
      </c>
      <c r="D3413" t="s">
        <v>57</v>
      </c>
      <c r="E3413" s="2" t="s">
        <v>553</v>
      </c>
      <c r="F3413" t="str">
        <f t="shared" si="53"/>
        <v>Ford C-Max</v>
      </c>
      <c r="G3413" t="s">
        <v>373</v>
      </c>
      <c r="H3413" s="2" t="s">
        <v>17</v>
      </c>
      <c r="I3413" s="5">
        <v>116500</v>
      </c>
      <c r="J3413" s="2">
        <v>2017</v>
      </c>
      <c r="K3413" s="2">
        <v>88</v>
      </c>
      <c r="L3413" t="s">
        <v>30</v>
      </c>
      <c r="M3413" s="3">
        <v>13000</v>
      </c>
      <c r="N3413" s="2" t="s">
        <v>6993</v>
      </c>
    </row>
    <row r="3414" spans="1:14" x14ac:dyDescent="0.25">
      <c r="A3414" t="s">
        <v>12</v>
      </c>
      <c r="B3414" s="1" t="s">
        <v>1379</v>
      </c>
      <c r="C3414" t="s">
        <v>1371</v>
      </c>
      <c r="D3414" t="s">
        <v>57</v>
      </c>
      <c r="E3414" s="2" t="s">
        <v>553</v>
      </c>
      <c r="F3414" t="str">
        <f t="shared" si="53"/>
        <v>Ford C-Max</v>
      </c>
      <c r="G3414" t="s">
        <v>1380</v>
      </c>
      <c r="H3414" s="2" t="s">
        <v>17</v>
      </c>
      <c r="I3414" s="5">
        <v>185000</v>
      </c>
      <c r="J3414" s="2">
        <v>2015</v>
      </c>
      <c r="K3414" s="2">
        <v>88</v>
      </c>
      <c r="L3414" t="s">
        <v>18</v>
      </c>
      <c r="M3414" s="3">
        <v>10900</v>
      </c>
      <c r="N3414" s="2" t="s">
        <v>1276</v>
      </c>
    </row>
    <row r="3415" spans="1:14" x14ac:dyDescent="0.25">
      <c r="A3415" t="s">
        <v>12</v>
      </c>
      <c r="B3415" s="1" t="s">
        <v>7502</v>
      </c>
      <c r="C3415" t="s">
        <v>7503</v>
      </c>
      <c r="D3415" t="s">
        <v>57</v>
      </c>
      <c r="E3415" s="2" t="s">
        <v>553</v>
      </c>
      <c r="F3415" t="str">
        <f t="shared" si="53"/>
        <v>Ford C-Max</v>
      </c>
      <c r="G3415" t="s">
        <v>4261</v>
      </c>
      <c r="H3415" s="2" t="s">
        <v>17</v>
      </c>
      <c r="I3415" s="5">
        <v>188000</v>
      </c>
      <c r="J3415" s="2">
        <v>2017</v>
      </c>
      <c r="K3415" s="2">
        <v>88</v>
      </c>
      <c r="L3415" t="s">
        <v>296</v>
      </c>
      <c r="M3415" s="3">
        <v>10999</v>
      </c>
      <c r="N3415" s="2" t="s">
        <v>7444</v>
      </c>
    </row>
    <row r="3416" spans="1:14" x14ac:dyDescent="0.25">
      <c r="A3416" t="s">
        <v>12</v>
      </c>
      <c r="B3416" s="1" t="s">
        <v>10869</v>
      </c>
      <c r="C3416" t="s">
        <v>10870</v>
      </c>
      <c r="D3416" t="s">
        <v>57</v>
      </c>
      <c r="E3416" s="2" t="s">
        <v>553</v>
      </c>
      <c r="F3416" t="str">
        <f t="shared" si="53"/>
        <v>Ford C-Max</v>
      </c>
      <c r="G3416" t="s">
        <v>373</v>
      </c>
      <c r="H3416" s="2" t="s">
        <v>17</v>
      </c>
      <c r="I3416" s="5">
        <v>180000</v>
      </c>
      <c r="J3416" s="2">
        <v>2017</v>
      </c>
      <c r="K3416" s="2">
        <v>88</v>
      </c>
      <c r="L3416" t="s">
        <v>121</v>
      </c>
      <c r="M3416" s="3">
        <v>12990</v>
      </c>
      <c r="N3416" s="2" t="s">
        <v>10858</v>
      </c>
    </row>
    <row r="3417" spans="1:14" x14ac:dyDescent="0.25">
      <c r="A3417" t="s">
        <v>12</v>
      </c>
      <c r="B3417" s="1" t="s">
        <v>16232</v>
      </c>
      <c r="C3417" t="s">
        <v>16229</v>
      </c>
      <c r="D3417" t="s">
        <v>57</v>
      </c>
      <c r="E3417" s="2" t="s">
        <v>553</v>
      </c>
      <c r="F3417" t="str">
        <f t="shared" si="53"/>
        <v>Ford C-Max</v>
      </c>
      <c r="G3417" t="s">
        <v>373</v>
      </c>
      <c r="H3417" s="2" t="s">
        <v>17</v>
      </c>
      <c r="I3417" s="5">
        <v>141000</v>
      </c>
      <c r="J3417" s="2">
        <v>2017</v>
      </c>
      <c r="K3417" s="2">
        <v>70</v>
      </c>
      <c r="L3417" t="s">
        <v>18</v>
      </c>
      <c r="M3417" s="3">
        <v>11700</v>
      </c>
      <c r="N3417" s="2" t="s">
        <v>16215</v>
      </c>
    </row>
    <row r="3418" spans="1:14" x14ac:dyDescent="0.25">
      <c r="A3418" t="s">
        <v>12</v>
      </c>
      <c r="B3418" s="1" t="s">
        <v>16499</v>
      </c>
      <c r="C3418" t="s">
        <v>12011</v>
      </c>
      <c r="D3418" t="s">
        <v>57</v>
      </c>
      <c r="E3418" s="2" t="s">
        <v>553</v>
      </c>
      <c r="F3418" t="str">
        <f t="shared" si="53"/>
        <v>Ford C-Max</v>
      </c>
      <c r="G3418" t="s">
        <v>373</v>
      </c>
      <c r="H3418" s="2" t="s">
        <v>17</v>
      </c>
      <c r="I3418" s="5">
        <v>194692</v>
      </c>
      <c r="J3418" s="2">
        <v>2017</v>
      </c>
      <c r="K3418" s="2">
        <v>88</v>
      </c>
      <c r="L3418" t="s">
        <v>25</v>
      </c>
      <c r="M3418" s="3">
        <v>11500</v>
      </c>
      <c r="N3418" s="2" t="s">
        <v>16486</v>
      </c>
    </row>
    <row r="3419" spans="1:14" x14ac:dyDescent="0.25">
      <c r="A3419" t="s">
        <v>12</v>
      </c>
      <c r="B3419" s="1" t="s">
        <v>12582</v>
      </c>
      <c r="C3419" t="s">
        <v>12011</v>
      </c>
      <c r="D3419" t="s">
        <v>57</v>
      </c>
      <c r="E3419" s="2" t="s">
        <v>553</v>
      </c>
      <c r="F3419" t="str">
        <f t="shared" si="53"/>
        <v>Ford C-Max</v>
      </c>
      <c r="G3419" t="s">
        <v>373</v>
      </c>
      <c r="H3419" s="2" t="s">
        <v>17</v>
      </c>
      <c r="I3419" s="5">
        <v>185449</v>
      </c>
      <c r="J3419" s="2">
        <v>2017</v>
      </c>
      <c r="K3419" s="2">
        <v>88</v>
      </c>
      <c r="L3419" t="s">
        <v>60</v>
      </c>
      <c r="M3419" s="3">
        <v>10900</v>
      </c>
      <c r="N3419" s="2" t="s">
        <v>12549</v>
      </c>
    </row>
    <row r="3420" spans="1:14" x14ac:dyDescent="0.25">
      <c r="A3420" t="s">
        <v>12</v>
      </c>
      <c r="B3420" s="1" t="s">
        <v>3095</v>
      </c>
      <c r="C3420" t="s">
        <v>3096</v>
      </c>
      <c r="D3420" t="s">
        <v>57</v>
      </c>
      <c r="E3420" s="2" t="s">
        <v>553</v>
      </c>
      <c r="F3420" t="str">
        <f t="shared" si="53"/>
        <v>Ford C-Max</v>
      </c>
      <c r="G3420" t="s">
        <v>2537</v>
      </c>
      <c r="H3420" s="2" t="s">
        <v>17</v>
      </c>
      <c r="I3420" s="5">
        <v>159112</v>
      </c>
      <c r="J3420" s="2">
        <v>2016</v>
      </c>
      <c r="K3420" s="2">
        <v>77</v>
      </c>
      <c r="L3420" t="s">
        <v>18</v>
      </c>
      <c r="M3420" s="3">
        <v>10900</v>
      </c>
      <c r="N3420" s="2" t="s">
        <v>3059</v>
      </c>
    </row>
    <row r="3421" spans="1:14" x14ac:dyDescent="0.25">
      <c r="A3421" t="s">
        <v>12</v>
      </c>
      <c r="B3421" s="1" t="s">
        <v>665</v>
      </c>
      <c r="C3421" t="s">
        <v>666</v>
      </c>
      <c r="D3421" t="s">
        <v>57</v>
      </c>
      <c r="E3421" s="2" t="s">
        <v>553</v>
      </c>
      <c r="F3421" t="str">
        <f t="shared" si="53"/>
        <v>Ford C-Max</v>
      </c>
      <c r="G3421" t="s">
        <v>667</v>
      </c>
      <c r="H3421" s="2" t="s">
        <v>17</v>
      </c>
      <c r="I3421" s="5">
        <v>158400</v>
      </c>
      <c r="J3421" s="2">
        <v>2016</v>
      </c>
      <c r="K3421" s="2">
        <v>77</v>
      </c>
      <c r="L3421" t="s">
        <v>121</v>
      </c>
      <c r="M3421" s="3">
        <v>11200</v>
      </c>
      <c r="N3421" s="2" t="s">
        <v>380</v>
      </c>
    </row>
    <row r="3422" spans="1:14" x14ac:dyDescent="0.25">
      <c r="A3422" t="s">
        <v>12</v>
      </c>
      <c r="B3422" s="1" t="s">
        <v>14105</v>
      </c>
      <c r="C3422" t="s">
        <v>355</v>
      </c>
      <c r="D3422" t="s">
        <v>57</v>
      </c>
      <c r="E3422" s="2" t="s">
        <v>553</v>
      </c>
      <c r="F3422" t="str">
        <f t="shared" si="53"/>
        <v>Ford C-Max</v>
      </c>
      <c r="G3422" t="s">
        <v>14106</v>
      </c>
      <c r="H3422" s="2" t="s">
        <v>17</v>
      </c>
      <c r="I3422" s="5">
        <v>92261</v>
      </c>
      <c r="J3422" s="2">
        <v>2018</v>
      </c>
      <c r="K3422" s="2">
        <v>88</v>
      </c>
      <c r="L3422" t="s">
        <v>60</v>
      </c>
      <c r="M3422" s="3">
        <v>14950</v>
      </c>
      <c r="N3422" s="2" t="s">
        <v>14090</v>
      </c>
    </row>
    <row r="3423" spans="1:14" x14ac:dyDescent="0.25">
      <c r="A3423" t="s">
        <v>12</v>
      </c>
      <c r="B3423" s="1" t="s">
        <v>10663</v>
      </c>
      <c r="C3423" t="s">
        <v>3604</v>
      </c>
      <c r="D3423" t="s">
        <v>57</v>
      </c>
      <c r="E3423" s="2" t="s">
        <v>553</v>
      </c>
      <c r="F3423" t="str">
        <f t="shared" si="53"/>
        <v>Ford C-Max</v>
      </c>
      <c r="G3423" t="s">
        <v>232</v>
      </c>
      <c r="H3423" s="2" t="s">
        <v>17</v>
      </c>
      <c r="I3423" s="5">
        <v>149000</v>
      </c>
      <c r="J3423" s="2">
        <v>2014</v>
      </c>
      <c r="K3423" s="2">
        <v>85</v>
      </c>
      <c r="L3423" t="s">
        <v>25</v>
      </c>
      <c r="M3423" s="3">
        <v>9500</v>
      </c>
      <c r="N3423" s="2" t="s">
        <v>4467</v>
      </c>
    </row>
    <row r="3424" spans="1:14" x14ac:dyDescent="0.25">
      <c r="A3424" t="s">
        <v>12</v>
      </c>
      <c r="B3424" s="1" t="s">
        <v>3603</v>
      </c>
      <c r="C3424" t="s">
        <v>3604</v>
      </c>
      <c r="D3424" t="s">
        <v>57</v>
      </c>
      <c r="E3424" s="2" t="s">
        <v>553</v>
      </c>
      <c r="F3424" t="str">
        <f t="shared" si="53"/>
        <v>Ford C-Max</v>
      </c>
      <c r="G3424" t="s">
        <v>232</v>
      </c>
      <c r="H3424" s="2" t="s">
        <v>17</v>
      </c>
      <c r="I3424" s="5">
        <v>152000</v>
      </c>
      <c r="J3424" s="2">
        <v>2014</v>
      </c>
      <c r="K3424" s="2">
        <v>85</v>
      </c>
      <c r="L3424" t="s">
        <v>25</v>
      </c>
      <c r="M3424" s="3">
        <v>9500</v>
      </c>
      <c r="N3424" s="2" t="s">
        <v>3570</v>
      </c>
    </row>
    <row r="3425" spans="1:14" x14ac:dyDescent="0.25">
      <c r="A3425" t="s">
        <v>12</v>
      </c>
      <c r="B3425" s="1" t="s">
        <v>4823</v>
      </c>
      <c r="C3425" t="s">
        <v>4824</v>
      </c>
      <c r="D3425" t="s">
        <v>57</v>
      </c>
      <c r="E3425" s="2" t="s">
        <v>553</v>
      </c>
      <c r="F3425" t="str">
        <f t="shared" si="53"/>
        <v>Ford C-Max</v>
      </c>
      <c r="G3425" t="s">
        <v>4825</v>
      </c>
      <c r="H3425" s="2" t="s">
        <v>17</v>
      </c>
      <c r="I3425" s="5">
        <v>105000</v>
      </c>
      <c r="J3425" s="2">
        <v>2015</v>
      </c>
      <c r="K3425" s="2">
        <v>85</v>
      </c>
      <c r="L3425" t="s">
        <v>18</v>
      </c>
      <c r="M3425" s="3">
        <v>10900</v>
      </c>
      <c r="N3425" s="2" t="s">
        <v>4765</v>
      </c>
    </row>
    <row r="3426" spans="1:14" x14ac:dyDescent="0.25">
      <c r="A3426" t="s">
        <v>12</v>
      </c>
      <c r="B3426" s="1" t="s">
        <v>15685</v>
      </c>
      <c r="C3426" t="s">
        <v>15686</v>
      </c>
      <c r="D3426" t="s">
        <v>57</v>
      </c>
      <c r="E3426" s="2" t="s">
        <v>553</v>
      </c>
      <c r="F3426" t="str">
        <f t="shared" si="53"/>
        <v>Ford C-Max</v>
      </c>
      <c r="G3426" t="s">
        <v>2871</v>
      </c>
      <c r="H3426" s="2" t="s">
        <v>17</v>
      </c>
      <c r="I3426" s="5">
        <v>120406</v>
      </c>
      <c r="J3426" s="2">
        <v>2015</v>
      </c>
      <c r="K3426" s="2">
        <v>85</v>
      </c>
      <c r="L3426" t="s">
        <v>54</v>
      </c>
      <c r="M3426" s="3">
        <v>10500</v>
      </c>
      <c r="N3426" s="2" t="s">
        <v>15684</v>
      </c>
    </row>
    <row r="3427" spans="1:14" x14ac:dyDescent="0.25">
      <c r="A3427" t="s">
        <v>12</v>
      </c>
      <c r="B3427" s="1" t="s">
        <v>8426</v>
      </c>
      <c r="C3427" t="s">
        <v>8427</v>
      </c>
      <c r="D3427" t="s">
        <v>57</v>
      </c>
      <c r="E3427" s="2" t="s">
        <v>553</v>
      </c>
      <c r="F3427" t="str">
        <f t="shared" si="53"/>
        <v>Ford C-Max</v>
      </c>
      <c r="G3427" t="s">
        <v>1863</v>
      </c>
      <c r="H3427" s="2" t="s">
        <v>17</v>
      </c>
      <c r="I3427" s="5">
        <v>167</v>
      </c>
      <c r="J3427" s="2">
        <v>2013</v>
      </c>
      <c r="K3427" s="2">
        <v>85</v>
      </c>
      <c r="L3427" t="s">
        <v>54</v>
      </c>
      <c r="M3427" s="3">
        <v>8400</v>
      </c>
      <c r="N3427" s="2" t="s">
        <v>7786</v>
      </c>
    </row>
    <row r="3428" spans="1:14" x14ac:dyDescent="0.25">
      <c r="A3428" t="s">
        <v>12</v>
      </c>
      <c r="B3428" s="1" t="s">
        <v>551</v>
      </c>
      <c r="C3428" t="s">
        <v>552</v>
      </c>
      <c r="D3428" t="s">
        <v>57</v>
      </c>
      <c r="E3428" s="2" t="s">
        <v>553</v>
      </c>
      <c r="F3428" t="str">
        <f t="shared" si="53"/>
        <v>Ford C-Max</v>
      </c>
      <c r="G3428" t="s">
        <v>554</v>
      </c>
      <c r="H3428" s="2" t="s">
        <v>17</v>
      </c>
      <c r="I3428" s="5">
        <v>110886</v>
      </c>
      <c r="J3428" s="2">
        <v>2015</v>
      </c>
      <c r="K3428" s="2">
        <v>85</v>
      </c>
      <c r="L3428" t="s">
        <v>18</v>
      </c>
      <c r="M3428" s="3">
        <v>7500</v>
      </c>
      <c r="N3428" s="2" t="s">
        <v>380</v>
      </c>
    </row>
    <row r="3429" spans="1:14" x14ac:dyDescent="0.25">
      <c r="A3429" t="s">
        <v>12</v>
      </c>
      <c r="B3429" s="1" t="s">
        <v>2939</v>
      </c>
      <c r="C3429" t="s">
        <v>2940</v>
      </c>
      <c r="D3429" t="s">
        <v>57</v>
      </c>
      <c r="E3429" s="2" t="s">
        <v>553</v>
      </c>
      <c r="F3429" t="str">
        <f t="shared" si="53"/>
        <v>Ford C-Max</v>
      </c>
      <c r="G3429" t="s">
        <v>2941</v>
      </c>
      <c r="H3429" s="2" t="s">
        <v>17</v>
      </c>
      <c r="I3429" s="5">
        <v>136400</v>
      </c>
      <c r="J3429" s="2">
        <v>2015</v>
      </c>
      <c r="K3429" s="2">
        <v>85</v>
      </c>
      <c r="L3429" t="s">
        <v>2942</v>
      </c>
      <c r="M3429" s="3">
        <v>8500</v>
      </c>
      <c r="N3429" s="2" t="s">
        <v>2899</v>
      </c>
    </row>
    <row r="3430" spans="1:14" x14ac:dyDescent="0.25">
      <c r="A3430" t="s">
        <v>12</v>
      </c>
      <c r="B3430" s="1" t="s">
        <v>10807</v>
      </c>
      <c r="C3430" t="s">
        <v>10808</v>
      </c>
      <c r="D3430" t="s">
        <v>57</v>
      </c>
      <c r="E3430" s="2" t="s">
        <v>553</v>
      </c>
      <c r="F3430" t="str">
        <f t="shared" si="53"/>
        <v>Ford C-Max</v>
      </c>
      <c r="G3430" t="s">
        <v>2871</v>
      </c>
      <c r="H3430" s="2" t="s">
        <v>17</v>
      </c>
      <c r="I3430" s="5">
        <v>125000</v>
      </c>
      <c r="J3430" s="2">
        <v>2015</v>
      </c>
      <c r="K3430" s="2">
        <v>85</v>
      </c>
      <c r="L3430" t="s">
        <v>45</v>
      </c>
      <c r="M3430" s="3">
        <v>9200</v>
      </c>
      <c r="N3430" s="2" t="s">
        <v>10784</v>
      </c>
    </row>
    <row r="3431" spans="1:14" x14ac:dyDescent="0.25">
      <c r="A3431" t="s">
        <v>12</v>
      </c>
      <c r="B3431" s="1" t="s">
        <v>11388</v>
      </c>
      <c r="C3431" t="s">
        <v>11389</v>
      </c>
      <c r="D3431" t="s">
        <v>57</v>
      </c>
      <c r="E3431" s="2" t="s">
        <v>553</v>
      </c>
      <c r="F3431" t="str">
        <f t="shared" si="53"/>
        <v>Ford C-Max</v>
      </c>
      <c r="G3431" t="s">
        <v>2616</v>
      </c>
      <c r="H3431" s="2" t="s">
        <v>17</v>
      </c>
      <c r="I3431" s="5">
        <v>162000</v>
      </c>
      <c r="J3431" s="2">
        <v>2015</v>
      </c>
      <c r="K3431" s="2">
        <v>85</v>
      </c>
      <c r="L3431" t="s">
        <v>30</v>
      </c>
      <c r="M3431" s="3">
        <v>9600</v>
      </c>
      <c r="N3431" s="2" t="s">
        <v>11371</v>
      </c>
    </row>
    <row r="3432" spans="1:14" x14ac:dyDescent="0.25">
      <c r="A3432" t="s">
        <v>12</v>
      </c>
      <c r="B3432" s="1" t="s">
        <v>3691</v>
      </c>
      <c r="C3432" t="s">
        <v>3692</v>
      </c>
      <c r="D3432" t="s">
        <v>57</v>
      </c>
      <c r="E3432" s="2" t="s">
        <v>553</v>
      </c>
      <c r="F3432" t="str">
        <f t="shared" si="53"/>
        <v>Ford C-Max</v>
      </c>
      <c r="G3432" t="s">
        <v>1822</v>
      </c>
      <c r="H3432" s="2" t="s">
        <v>17</v>
      </c>
      <c r="I3432" s="5">
        <v>130846</v>
      </c>
      <c r="J3432" s="2">
        <v>2014</v>
      </c>
      <c r="K3432" s="2">
        <v>85</v>
      </c>
      <c r="L3432" t="s">
        <v>18</v>
      </c>
      <c r="M3432" s="3">
        <v>10500</v>
      </c>
      <c r="N3432" s="2" t="s">
        <v>3316</v>
      </c>
    </row>
    <row r="3433" spans="1:14" x14ac:dyDescent="0.25">
      <c r="A3433" t="s">
        <v>12</v>
      </c>
      <c r="B3433" s="1" t="s">
        <v>15326</v>
      </c>
      <c r="C3433" t="s">
        <v>15327</v>
      </c>
      <c r="D3433" t="s">
        <v>57</v>
      </c>
      <c r="E3433" s="2" t="s">
        <v>553</v>
      </c>
      <c r="F3433" t="str">
        <f t="shared" si="53"/>
        <v>Ford C-Max</v>
      </c>
      <c r="G3433" t="s">
        <v>15328</v>
      </c>
      <c r="H3433" s="2" t="s">
        <v>17</v>
      </c>
      <c r="I3433" s="5">
        <v>147000</v>
      </c>
      <c r="J3433" s="2">
        <v>2015</v>
      </c>
      <c r="K3433" s="2">
        <v>110</v>
      </c>
      <c r="L3433" t="s">
        <v>18</v>
      </c>
      <c r="M3433" s="3">
        <v>12000</v>
      </c>
      <c r="N3433" s="2" t="s">
        <v>15315</v>
      </c>
    </row>
    <row r="3434" spans="1:14" x14ac:dyDescent="0.25">
      <c r="A3434" t="s">
        <v>12</v>
      </c>
      <c r="B3434" s="1" t="s">
        <v>896</v>
      </c>
      <c r="C3434" t="s">
        <v>897</v>
      </c>
      <c r="D3434" t="s">
        <v>57</v>
      </c>
      <c r="E3434" s="2" t="s">
        <v>553</v>
      </c>
      <c r="F3434" t="str">
        <f t="shared" si="53"/>
        <v>Ford C-Max</v>
      </c>
      <c r="G3434" t="s">
        <v>898</v>
      </c>
      <c r="H3434" s="2" t="s">
        <v>17</v>
      </c>
      <c r="I3434" s="5">
        <v>146000</v>
      </c>
      <c r="J3434" s="2">
        <v>2016</v>
      </c>
      <c r="K3434" s="2">
        <v>110</v>
      </c>
      <c r="L3434" t="s">
        <v>45</v>
      </c>
      <c r="M3434" s="3">
        <v>11300</v>
      </c>
      <c r="N3434" s="2" t="s">
        <v>849</v>
      </c>
    </row>
    <row r="3435" spans="1:14" x14ac:dyDescent="0.25">
      <c r="A3435" t="s">
        <v>12</v>
      </c>
      <c r="B3435" s="1" t="s">
        <v>1798</v>
      </c>
      <c r="C3435" t="s">
        <v>1799</v>
      </c>
      <c r="D3435" t="s">
        <v>57</v>
      </c>
      <c r="E3435" s="2" t="s">
        <v>553</v>
      </c>
      <c r="F3435" t="str">
        <f t="shared" si="53"/>
        <v>Ford C-Max</v>
      </c>
      <c r="G3435" t="s">
        <v>1800</v>
      </c>
      <c r="H3435" s="2" t="s">
        <v>36</v>
      </c>
      <c r="I3435" s="5">
        <v>124000</v>
      </c>
      <c r="J3435" s="2">
        <v>2015</v>
      </c>
      <c r="K3435" s="2">
        <v>120</v>
      </c>
      <c r="L3435" t="s">
        <v>54</v>
      </c>
      <c r="M3435" s="3">
        <v>8900</v>
      </c>
      <c r="N3435" s="2" t="s">
        <v>1710</v>
      </c>
    </row>
    <row r="3436" spans="1:14" x14ac:dyDescent="0.25">
      <c r="A3436" t="s">
        <v>12</v>
      </c>
      <c r="B3436" s="1" t="s">
        <v>6686</v>
      </c>
      <c r="C3436" t="s">
        <v>1799</v>
      </c>
      <c r="D3436" t="s">
        <v>57</v>
      </c>
      <c r="E3436" s="2" t="s">
        <v>553</v>
      </c>
      <c r="F3436" t="str">
        <f t="shared" si="53"/>
        <v>Ford C-Max</v>
      </c>
      <c r="G3436" t="s">
        <v>6687</v>
      </c>
      <c r="H3436" s="2" t="s">
        <v>36</v>
      </c>
      <c r="I3436" s="5">
        <v>123000</v>
      </c>
      <c r="J3436" s="2">
        <v>2015</v>
      </c>
      <c r="K3436" s="2">
        <v>92</v>
      </c>
      <c r="L3436" t="s">
        <v>25</v>
      </c>
      <c r="M3436" s="3">
        <v>8900</v>
      </c>
      <c r="N3436" s="2" t="s">
        <v>272</v>
      </c>
    </row>
    <row r="3437" spans="1:14" x14ac:dyDescent="0.25">
      <c r="A3437" t="s">
        <v>12</v>
      </c>
      <c r="B3437" s="1" t="s">
        <v>1753</v>
      </c>
      <c r="C3437" t="s">
        <v>1754</v>
      </c>
      <c r="D3437" t="s">
        <v>57</v>
      </c>
      <c r="E3437" s="2" t="s">
        <v>553</v>
      </c>
      <c r="F3437" t="str">
        <f t="shared" si="53"/>
        <v>Ford C-Max</v>
      </c>
      <c r="G3437" t="s">
        <v>1755</v>
      </c>
      <c r="H3437" s="2" t="s">
        <v>17</v>
      </c>
      <c r="I3437" s="5">
        <v>228000</v>
      </c>
      <c r="J3437" s="2">
        <v>2013</v>
      </c>
      <c r="K3437" s="2">
        <v>85</v>
      </c>
      <c r="L3437" t="s">
        <v>18</v>
      </c>
      <c r="M3437" s="3">
        <v>7800</v>
      </c>
      <c r="N3437" s="2" t="s">
        <v>1710</v>
      </c>
    </row>
    <row r="3438" spans="1:14" x14ac:dyDescent="0.25">
      <c r="A3438" t="s">
        <v>12</v>
      </c>
      <c r="B3438" s="1" t="s">
        <v>4772</v>
      </c>
      <c r="C3438" t="s">
        <v>4773</v>
      </c>
      <c r="D3438" t="s">
        <v>57</v>
      </c>
      <c r="E3438" s="2" t="s">
        <v>553</v>
      </c>
      <c r="F3438" t="str">
        <f t="shared" si="53"/>
        <v>Ford C-Max</v>
      </c>
      <c r="G3438" t="s">
        <v>4774</v>
      </c>
      <c r="H3438" s="2" t="s">
        <v>17</v>
      </c>
      <c r="I3438" s="5">
        <v>200000</v>
      </c>
      <c r="J3438" s="2">
        <v>2015</v>
      </c>
      <c r="K3438" s="2">
        <v>70</v>
      </c>
      <c r="L3438" t="s">
        <v>30</v>
      </c>
      <c r="M3438" s="3">
        <v>9200</v>
      </c>
      <c r="N3438" s="2" t="s">
        <v>4765</v>
      </c>
    </row>
    <row r="3439" spans="1:14" x14ac:dyDescent="0.25">
      <c r="A3439" t="s">
        <v>12</v>
      </c>
      <c r="B3439" s="1" t="s">
        <v>11663</v>
      </c>
      <c r="C3439" t="s">
        <v>11664</v>
      </c>
      <c r="D3439" t="s">
        <v>57</v>
      </c>
      <c r="E3439" s="2" t="s">
        <v>553</v>
      </c>
      <c r="F3439" t="str">
        <f t="shared" si="53"/>
        <v>Ford C-Max</v>
      </c>
      <c r="G3439" t="s">
        <v>11665</v>
      </c>
      <c r="H3439" s="2" t="s">
        <v>17</v>
      </c>
      <c r="I3439" s="5">
        <v>194000</v>
      </c>
      <c r="J3439" s="2">
        <v>2014</v>
      </c>
      <c r="K3439" s="2">
        <v>85</v>
      </c>
      <c r="L3439" t="s">
        <v>18</v>
      </c>
      <c r="M3439" s="3">
        <v>9500</v>
      </c>
      <c r="N3439" s="2" t="s">
        <v>11651</v>
      </c>
    </row>
    <row r="3440" spans="1:14" x14ac:dyDescent="0.25">
      <c r="A3440" t="s">
        <v>12</v>
      </c>
      <c r="B3440" s="1" t="s">
        <v>16204</v>
      </c>
      <c r="C3440" t="s">
        <v>16205</v>
      </c>
      <c r="D3440" t="s">
        <v>57</v>
      </c>
      <c r="E3440" s="2" t="s">
        <v>267</v>
      </c>
      <c r="F3440" t="str">
        <f t="shared" si="53"/>
        <v>Ford Ecosport</v>
      </c>
      <c r="G3440" t="s">
        <v>268</v>
      </c>
      <c r="H3440" s="2" t="s">
        <v>36</v>
      </c>
      <c r="I3440" s="5">
        <v>9400</v>
      </c>
      <c r="J3440" s="2">
        <v>2021</v>
      </c>
      <c r="K3440" s="2">
        <v>76</v>
      </c>
      <c r="L3440" t="s">
        <v>82</v>
      </c>
      <c r="M3440" s="3">
        <v>20619</v>
      </c>
      <c r="N3440" s="2" t="s">
        <v>16197</v>
      </c>
    </row>
    <row r="3441" spans="1:14" x14ac:dyDescent="0.25">
      <c r="A3441" t="s">
        <v>12</v>
      </c>
      <c r="B3441" s="1" t="s">
        <v>8955</v>
      </c>
      <c r="C3441" t="s">
        <v>8956</v>
      </c>
      <c r="D3441" t="s">
        <v>57</v>
      </c>
      <c r="E3441" s="2" t="s">
        <v>267</v>
      </c>
      <c r="F3441" t="str">
        <f t="shared" si="53"/>
        <v>Ford Ecosport</v>
      </c>
      <c r="G3441" t="s">
        <v>268</v>
      </c>
      <c r="H3441" s="2" t="s">
        <v>36</v>
      </c>
      <c r="I3441" s="5">
        <v>65000</v>
      </c>
      <c r="J3441" s="2">
        <v>2019</v>
      </c>
      <c r="L3441" t="s">
        <v>25</v>
      </c>
      <c r="M3441" s="3">
        <v>13200</v>
      </c>
      <c r="N3441" s="2" t="s">
        <v>8911</v>
      </c>
    </row>
    <row r="3442" spans="1:14" x14ac:dyDescent="0.25">
      <c r="A3442" t="s">
        <v>12</v>
      </c>
      <c r="B3442" s="1" t="s">
        <v>13291</v>
      </c>
      <c r="C3442" t="s">
        <v>13292</v>
      </c>
      <c r="D3442" t="s">
        <v>57</v>
      </c>
      <c r="E3442" s="2" t="s">
        <v>267</v>
      </c>
      <c r="F3442" t="str">
        <f t="shared" si="53"/>
        <v>Ford Ecosport</v>
      </c>
      <c r="G3442" t="s">
        <v>2296</v>
      </c>
      <c r="H3442" s="2" t="s">
        <v>36</v>
      </c>
      <c r="I3442" s="5">
        <v>44000</v>
      </c>
      <c r="J3442" s="2">
        <v>2019</v>
      </c>
      <c r="K3442" s="2">
        <v>92</v>
      </c>
      <c r="L3442" t="s">
        <v>25</v>
      </c>
      <c r="M3442" s="3">
        <v>17500</v>
      </c>
      <c r="N3442" s="2" t="s">
        <v>13277</v>
      </c>
    </row>
    <row r="3443" spans="1:14" x14ac:dyDescent="0.25">
      <c r="A3443" t="s">
        <v>12</v>
      </c>
      <c r="B3443" s="1" t="s">
        <v>265</v>
      </c>
      <c r="C3443" t="s">
        <v>266</v>
      </c>
      <c r="D3443" t="s">
        <v>57</v>
      </c>
      <c r="E3443" s="2" t="s">
        <v>267</v>
      </c>
      <c r="F3443" t="str">
        <f t="shared" si="53"/>
        <v>Ford Ecosport</v>
      </c>
      <c r="G3443" t="s">
        <v>268</v>
      </c>
      <c r="H3443" s="2" t="s">
        <v>36</v>
      </c>
      <c r="I3443" s="5">
        <v>42000</v>
      </c>
      <c r="J3443" s="2">
        <v>2019</v>
      </c>
      <c r="L3443" t="s">
        <v>96</v>
      </c>
      <c r="M3443" s="3">
        <v>14900</v>
      </c>
      <c r="N3443" s="2" t="s">
        <v>19</v>
      </c>
    </row>
    <row r="3444" spans="1:14" x14ac:dyDescent="0.25">
      <c r="A3444" t="s">
        <v>12</v>
      </c>
      <c r="B3444" s="1" t="s">
        <v>3389</v>
      </c>
      <c r="C3444" t="s">
        <v>3390</v>
      </c>
      <c r="D3444" t="s">
        <v>57</v>
      </c>
      <c r="E3444" s="2" t="s">
        <v>267</v>
      </c>
      <c r="F3444" t="str">
        <f t="shared" si="53"/>
        <v>Ford Ecosport</v>
      </c>
      <c r="G3444"/>
      <c r="H3444" s="2" t="s">
        <v>36</v>
      </c>
      <c r="I3444" s="5">
        <v>76000</v>
      </c>
      <c r="J3444" s="2">
        <v>2019</v>
      </c>
      <c r="K3444" s="2">
        <v>92</v>
      </c>
      <c r="L3444" t="s">
        <v>18</v>
      </c>
      <c r="M3444" s="3">
        <v>16000</v>
      </c>
      <c r="N3444" s="2" t="s">
        <v>3316</v>
      </c>
    </row>
    <row r="3445" spans="1:14" x14ac:dyDescent="0.25">
      <c r="A3445" t="s">
        <v>12</v>
      </c>
      <c r="B3445" s="1" t="s">
        <v>14046</v>
      </c>
      <c r="C3445" t="s">
        <v>1413</v>
      </c>
      <c r="D3445" t="s">
        <v>57</v>
      </c>
      <c r="E3445" s="2" t="s">
        <v>267</v>
      </c>
      <c r="F3445" t="str">
        <f t="shared" si="53"/>
        <v>Ford Ecosport</v>
      </c>
      <c r="G3445" t="s">
        <v>14047</v>
      </c>
      <c r="H3445" s="2" t="s">
        <v>36</v>
      </c>
      <c r="I3445" s="5">
        <v>10</v>
      </c>
      <c r="J3445" s="2">
        <v>2022</v>
      </c>
      <c r="K3445" s="2">
        <v>92</v>
      </c>
      <c r="L3445" t="s">
        <v>296</v>
      </c>
      <c r="M3445" s="3">
        <v>23288</v>
      </c>
      <c r="N3445" s="2" t="s">
        <v>14038</v>
      </c>
    </row>
    <row r="3446" spans="1:14" x14ac:dyDescent="0.25">
      <c r="A3446" t="s">
        <v>12</v>
      </c>
      <c r="B3446" s="1" t="s">
        <v>13264</v>
      </c>
      <c r="C3446" t="s">
        <v>13265</v>
      </c>
      <c r="D3446" t="s">
        <v>57</v>
      </c>
      <c r="E3446" s="2" t="s">
        <v>267</v>
      </c>
      <c r="F3446" t="str">
        <f t="shared" si="53"/>
        <v>Ford Ecosport</v>
      </c>
      <c r="G3446" t="s">
        <v>13266</v>
      </c>
      <c r="H3446" s="2" t="s">
        <v>36</v>
      </c>
      <c r="I3446" s="5">
        <v>19200</v>
      </c>
      <c r="J3446" s="2">
        <v>2018</v>
      </c>
      <c r="K3446" s="2">
        <v>92</v>
      </c>
      <c r="L3446" t="s">
        <v>30</v>
      </c>
      <c r="M3446" s="3">
        <v>17800</v>
      </c>
      <c r="N3446" s="2" t="s">
        <v>13233</v>
      </c>
    </row>
    <row r="3447" spans="1:14" x14ac:dyDescent="0.25">
      <c r="A3447" t="s">
        <v>12</v>
      </c>
      <c r="B3447" s="1" t="s">
        <v>8939</v>
      </c>
      <c r="C3447" t="s">
        <v>2491</v>
      </c>
      <c r="D3447" t="s">
        <v>57</v>
      </c>
      <c r="E3447" s="2" t="s">
        <v>267</v>
      </c>
      <c r="F3447" t="str">
        <f t="shared" si="53"/>
        <v>Ford Ecosport</v>
      </c>
      <c r="G3447" t="s">
        <v>3400</v>
      </c>
      <c r="H3447" s="2" t="s">
        <v>36</v>
      </c>
      <c r="I3447" s="5">
        <v>8900</v>
      </c>
      <c r="J3447" s="2">
        <v>2021</v>
      </c>
      <c r="K3447" s="2">
        <v>92</v>
      </c>
      <c r="L3447" t="s">
        <v>18</v>
      </c>
      <c r="M3447" s="3">
        <v>20499</v>
      </c>
      <c r="N3447" s="2" t="s">
        <v>8911</v>
      </c>
    </row>
    <row r="3448" spans="1:14" x14ac:dyDescent="0.25">
      <c r="A3448" t="s">
        <v>12</v>
      </c>
      <c r="B3448" s="1" t="s">
        <v>6530</v>
      </c>
      <c r="C3448" t="s">
        <v>6531</v>
      </c>
      <c r="D3448" t="s">
        <v>57</v>
      </c>
      <c r="E3448" s="2" t="s">
        <v>6532</v>
      </c>
      <c r="F3448" t="str">
        <f t="shared" si="53"/>
        <v>Ford Edge</v>
      </c>
      <c r="G3448" t="s">
        <v>4113</v>
      </c>
      <c r="H3448" s="2" t="s">
        <v>17</v>
      </c>
      <c r="I3448" s="5">
        <v>87500</v>
      </c>
      <c r="J3448" s="2">
        <v>2020</v>
      </c>
      <c r="K3448" s="2">
        <v>175</v>
      </c>
      <c r="L3448" t="s">
        <v>54</v>
      </c>
      <c r="M3448" s="3">
        <v>44500</v>
      </c>
      <c r="N3448" s="2" t="s">
        <v>6439</v>
      </c>
    </row>
    <row r="3449" spans="1:14" x14ac:dyDescent="0.25">
      <c r="A3449" t="s">
        <v>12</v>
      </c>
      <c r="B3449" s="1" t="s">
        <v>11094</v>
      </c>
      <c r="C3449" t="s">
        <v>1413</v>
      </c>
      <c r="D3449" t="s">
        <v>57</v>
      </c>
      <c r="E3449" s="2" t="s">
        <v>11095</v>
      </c>
      <c r="F3449" t="str">
        <f t="shared" si="53"/>
        <v>Ford Explorer</v>
      </c>
      <c r="G3449" t="s">
        <v>11096</v>
      </c>
      <c r="H3449" s="2" t="s">
        <v>25138</v>
      </c>
      <c r="I3449" s="5">
        <v>30</v>
      </c>
      <c r="J3449" s="2">
        <v>2022</v>
      </c>
      <c r="K3449" s="2">
        <v>267</v>
      </c>
      <c r="L3449" t="s">
        <v>121</v>
      </c>
      <c r="M3449" s="3">
        <v>92905</v>
      </c>
      <c r="N3449" s="2" t="s">
        <v>11052</v>
      </c>
    </row>
    <row r="3450" spans="1:14" x14ac:dyDescent="0.25">
      <c r="A3450" t="s">
        <v>12</v>
      </c>
      <c r="B3450" s="1" t="s">
        <v>9518</v>
      </c>
      <c r="C3450" t="s">
        <v>9519</v>
      </c>
      <c r="D3450" t="s">
        <v>57</v>
      </c>
      <c r="E3450" s="2" t="s">
        <v>58</v>
      </c>
      <c r="F3450" t="str">
        <f t="shared" si="53"/>
        <v>Ford Fiesta</v>
      </c>
      <c r="G3450"/>
      <c r="H3450" s="2" t="s">
        <v>17</v>
      </c>
      <c r="I3450" s="5">
        <v>137000</v>
      </c>
      <c r="J3450" s="2">
        <v>2015</v>
      </c>
      <c r="K3450" s="2">
        <v>55</v>
      </c>
      <c r="L3450" t="s">
        <v>37</v>
      </c>
      <c r="M3450" s="3">
        <v>7950</v>
      </c>
      <c r="N3450" s="2" t="s">
        <v>9190</v>
      </c>
    </row>
    <row r="3451" spans="1:14" x14ac:dyDescent="0.25">
      <c r="A3451" t="s">
        <v>12</v>
      </c>
      <c r="B3451" s="1" t="s">
        <v>14563</v>
      </c>
      <c r="C3451" t="s">
        <v>14564</v>
      </c>
      <c r="D3451" t="s">
        <v>57</v>
      </c>
      <c r="E3451" s="2" t="s">
        <v>58</v>
      </c>
      <c r="F3451" t="str">
        <f t="shared" si="53"/>
        <v>Ford Fiesta</v>
      </c>
      <c r="G3451" t="s">
        <v>3400</v>
      </c>
      <c r="H3451" s="2" t="s">
        <v>36</v>
      </c>
      <c r="I3451" s="5">
        <v>123000</v>
      </c>
      <c r="J3451" s="2">
        <v>2014</v>
      </c>
      <c r="K3451" s="2">
        <v>74</v>
      </c>
      <c r="L3451" t="s">
        <v>45</v>
      </c>
      <c r="M3451" s="3">
        <v>9500</v>
      </c>
      <c r="N3451" s="2" t="s">
        <v>14539</v>
      </c>
    </row>
    <row r="3452" spans="1:14" x14ac:dyDescent="0.25">
      <c r="A3452" t="s">
        <v>12</v>
      </c>
      <c r="B3452" s="1" t="s">
        <v>11776</v>
      </c>
      <c r="C3452" t="s">
        <v>11777</v>
      </c>
      <c r="D3452" t="s">
        <v>57</v>
      </c>
      <c r="E3452" s="2" t="s">
        <v>58</v>
      </c>
      <c r="F3452" t="str">
        <f t="shared" si="53"/>
        <v>Ford Fiesta</v>
      </c>
      <c r="G3452" t="s">
        <v>7324</v>
      </c>
      <c r="H3452" s="2" t="s">
        <v>36</v>
      </c>
      <c r="I3452" s="5">
        <v>37000</v>
      </c>
      <c r="J3452" s="2">
        <v>2018</v>
      </c>
      <c r="K3452" s="2">
        <v>74</v>
      </c>
      <c r="L3452" t="s">
        <v>18</v>
      </c>
      <c r="M3452" s="3">
        <v>13500</v>
      </c>
      <c r="N3452" s="2" t="s">
        <v>11773</v>
      </c>
    </row>
    <row r="3453" spans="1:14" x14ac:dyDescent="0.25">
      <c r="A3453" t="s">
        <v>12</v>
      </c>
      <c r="B3453" s="1" t="s">
        <v>7322</v>
      </c>
      <c r="C3453" t="s">
        <v>7323</v>
      </c>
      <c r="D3453" t="s">
        <v>57</v>
      </c>
      <c r="E3453" s="2" t="s">
        <v>58</v>
      </c>
      <c r="F3453" t="str">
        <f t="shared" si="53"/>
        <v>Ford Fiesta</v>
      </c>
      <c r="G3453" t="s">
        <v>7324</v>
      </c>
      <c r="H3453" s="2" t="s">
        <v>36</v>
      </c>
      <c r="I3453" s="5">
        <v>49000</v>
      </c>
      <c r="J3453" s="2">
        <v>2017</v>
      </c>
      <c r="K3453" s="2">
        <v>74</v>
      </c>
      <c r="L3453" t="s">
        <v>60</v>
      </c>
      <c r="M3453" s="3">
        <v>8200</v>
      </c>
      <c r="N3453" s="2" t="s">
        <v>7285</v>
      </c>
    </row>
    <row r="3454" spans="1:14" x14ac:dyDescent="0.25">
      <c r="A3454" t="s">
        <v>12</v>
      </c>
      <c r="B3454" s="1" t="s">
        <v>6645</v>
      </c>
      <c r="C3454" t="s">
        <v>6646</v>
      </c>
      <c r="D3454" t="s">
        <v>57</v>
      </c>
      <c r="E3454" s="2" t="s">
        <v>58</v>
      </c>
      <c r="F3454" t="str">
        <f t="shared" si="53"/>
        <v>Ford Fiesta</v>
      </c>
      <c r="G3454" t="s">
        <v>3400</v>
      </c>
      <c r="H3454" s="2" t="s">
        <v>36</v>
      </c>
      <c r="I3454" s="5">
        <v>93000</v>
      </c>
      <c r="J3454" s="2">
        <v>2016</v>
      </c>
      <c r="K3454" s="2">
        <v>92</v>
      </c>
      <c r="L3454" t="s">
        <v>121</v>
      </c>
      <c r="M3454" s="3">
        <v>9400</v>
      </c>
      <c r="N3454" s="2" t="s">
        <v>272</v>
      </c>
    </row>
    <row r="3455" spans="1:14" x14ac:dyDescent="0.25">
      <c r="A3455" t="s">
        <v>12</v>
      </c>
      <c r="B3455" s="1" t="s">
        <v>11829</v>
      </c>
      <c r="C3455" t="s">
        <v>11830</v>
      </c>
      <c r="D3455" t="s">
        <v>57</v>
      </c>
      <c r="E3455" s="2" t="s">
        <v>58</v>
      </c>
      <c r="F3455" t="str">
        <f t="shared" si="53"/>
        <v>Ford Fiesta</v>
      </c>
      <c r="G3455" t="s">
        <v>3400</v>
      </c>
      <c r="H3455" s="2" t="s">
        <v>36</v>
      </c>
      <c r="I3455" s="5">
        <v>16000</v>
      </c>
      <c r="J3455" s="2">
        <v>2019</v>
      </c>
      <c r="K3455" s="2">
        <v>74</v>
      </c>
      <c r="L3455" t="s">
        <v>45</v>
      </c>
      <c r="M3455" s="3">
        <v>16899</v>
      </c>
      <c r="N3455" s="2" t="s">
        <v>11810</v>
      </c>
    </row>
    <row r="3456" spans="1:14" x14ac:dyDescent="0.25">
      <c r="A3456" t="s">
        <v>12</v>
      </c>
      <c r="B3456" s="1" t="s">
        <v>1732</v>
      </c>
      <c r="C3456" t="s">
        <v>1733</v>
      </c>
      <c r="D3456" t="s">
        <v>57</v>
      </c>
      <c r="E3456" s="2" t="s">
        <v>58</v>
      </c>
      <c r="F3456" t="str">
        <f t="shared" si="53"/>
        <v>Ford Fiesta</v>
      </c>
      <c r="G3456" t="s">
        <v>1734</v>
      </c>
      <c r="H3456" s="2" t="s">
        <v>36</v>
      </c>
      <c r="I3456" s="5">
        <v>167000</v>
      </c>
      <c r="J3456" s="2">
        <v>2018</v>
      </c>
      <c r="K3456" s="2">
        <v>74</v>
      </c>
      <c r="L3456" t="s">
        <v>18</v>
      </c>
      <c r="M3456" s="3">
        <v>11800</v>
      </c>
      <c r="N3456" s="2" t="s">
        <v>1710</v>
      </c>
    </row>
    <row r="3457" spans="1:14" x14ac:dyDescent="0.25">
      <c r="A3457" t="s">
        <v>12</v>
      </c>
      <c r="B3457" s="1" t="s">
        <v>9671</v>
      </c>
      <c r="C3457" t="s">
        <v>5370</v>
      </c>
      <c r="D3457" t="s">
        <v>57</v>
      </c>
      <c r="E3457" s="2" t="s">
        <v>58</v>
      </c>
      <c r="F3457" t="str">
        <f t="shared" si="53"/>
        <v>Ford Fiesta</v>
      </c>
      <c r="G3457" t="s">
        <v>9672</v>
      </c>
      <c r="H3457" s="2" t="s">
        <v>36</v>
      </c>
      <c r="I3457" s="5">
        <v>96951</v>
      </c>
      <c r="J3457" s="2">
        <v>2019</v>
      </c>
      <c r="K3457" s="2">
        <v>73</v>
      </c>
      <c r="L3457" t="s">
        <v>30</v>
      </c>
      <c r="M3457" s="3">
        <v>14699</v>
      </c>
      <c r="N3457" s="2" t="s">
        <v>9624</v>
      </c>
    </row>
    <row r="3458" spans="1:14" x14ac:dyDescent="0.25">
      <c r="A3458" t="s">
        <v>12</v>
      </c>
      <c r="B3458" s="1" t="s">
        <v>14912</v>
      </c>
      <c r="C3458" t="s">
        <v>14913</v>
      </c>
      <c r="D3458" t="s">
        <v>57</v>
      </c>
      <c r="E3458" s="2" t="s">
        <v>58</v>
      </c>
      <c r="F3458" t="str">
        <f t="shared" si="53"/>
        <v>Ford Fiesta</v>
      </c>
      <c r="G3458" t="s">
        <v>14914</v>
      </c>
      <c r="H3458" s="2" t="s">
        <v>36</v>
      </c>
      <c r="I3458" s="5">
        <v>56000</v>
      </c>
      <c r="J3458" s="2">
        <v>2017</v>
      </c>
      <c r="K3458" s="2">
        <v>59</v>
      </c>
      <c r="L3458" t="s">
        <v>18</v>
      </c>
      <c r="M3458" s="3">
        <v>8600</v>
      </c>
      <c r="N3458" s="2" t="s">
        <v>14893</v>
      </c>
    </row>
    <row r="3459" spans="1:14" x14ac:dyDescent="0.25">
      <c r="A3459" t="s">
        <v>12</v>
      </c>
      <c r="B3459" s="1" t="s">
        <v>4890</v>
      </c>
      <c r="C3459" t="s">
        <v>4891</v>
      </c>
      <c r="D3459" t="s">
        <v>57</v>
      </c>
      <c r="E3459" s="2" t="s">
        <v>58</v>
      </c>
      <c r="F3459" t="str">
        <f t="shared" ref="F3459:F3522" si="54">D3459&amp; " " &amp; E3459</f>
        <v>Ford Fiesta</v>
      </c>
      <c r="G3459" t="s">
        <v>4892</v>
      </c>
      <c r="H3459" s="2" t="s">
        <v>36</v>
      </c>
      <c r="I3459" s="5">
        <v>39800</v>
      </c>
      <c r="J3459" s="2">
        <v>2017</v>
      </c>
      <c r="K3459" s="2">
        <v>74</v>
      </c>
      <c r="L3459" t="s">
        <v>45</v>
      </c>
      <c r="M3459" s="3">
        <v>11500</v>
      </c>
      <c r="N3459" s="2" t="s">
        <v>4765</v>
      </c>
    </row>
    <row r="3460" spans="1:14" x14ac:dyDescent="0.25">
      <c r="A3460" t="s">
        <v>12</v>
      </c>
      <c r="B3460" s="1" t="s">
        <v>11107</v>
      </c>
      <c r="C3460" t="s">
        <v>1413</v>
      </c>
      <c r="D3460" t="s">
        <v>57</v>
      </c>
      <c r="E3460" s="2" t="s">
        <v>58</v>
      </c>
      <c r="F3460" t="str">
        <f t="shared" si="54"/>
        <v>Ford Fiesta</v>
      </c>
      <c r="G3460" t="s">
        <v>11108</v>
      </c>
      <c r="H3460" s="2" t="s">
        <v>36</v>
      </c>
      <c r="I3460" s="5">
        <v>82232</v>
      </c>
      <c r="J3460" s="2">
        <v>2016</v>
      </c>
      <c r="K3460" s="2">
        <v>59</v>
      </c>
      <c r="L3460" t="s">
        <v>296</v>
      </c>
      <c r="M3460" s="3">
        <v>10087</v>
      </c>
      <c r="N3460" s="2" t="s">
        <v>11052</v>
      </c>
    </row>
    <row r="3461" spans="1:14" x14ac:dyDescent="0.25">
      <c r="A3461" t="s">
        <v>12</v>
      </c>
      <c r="B3461" s="1" t="s">
        <v>15580</v>
      </c>
      <c r="C3461" t="s">
        <v>1051</v>
      </c>
      <c r="D3461" t="s">
        <v>57</v>
      </c>
      <c r="E3461" s="2" t="s">
        <v>58</v>
      </c>
      <c r="F3461" t="str">
        <f t="shared" si="54"/>
        <v>Ford Fiesta</v>
      </c>
      <c r="G3461"/>
      <c r="H3461" s="2" t="s">
        <v>25179</v>
      </c>
      <c r="I3461" s="5">
        <v>102076</v>
      </c>
      <c r="J3461" s="2">
        <v>2019</v>
      </c>
      <c r="K3461" s="2">
        <v>52</v>
      </c>
      <c r="M3461" s="3">
        <v>10900</v>
      </c>
      <c r="N3461" s="2" t="s">
        <v>19</v>
      </c>
    </row>
    <row r="3462" spans="1:14" x14ac:dyDescent="0.25">
      <c r="A3462" t="s">
        <v>12</v>
      </c>
      <c r="B3462" s="1" t="s">
        <v>55</v>
      </c>
      <c r="C3462" t="s">
        <v>56</v>
      </c>
      <c r="D3462" t="s">
        <v>57</v>
      </c>
      <c r="E3462" s="2" t="s">
        <v>58</v>
      </c>
      <c r="F3462" t="str">
        <f t="shared" si="54"/>
        <v>Ford Fiesta</v>
      </c>
      <c r="G3462" t="s">
        <v>59</v>
      </c>
      <c r="H3462" s="2" t="s">
        <v>36</v>
      </c>
      <c r="I3462" s="5">
        <v>24000</v>
      </c>
      <c r="J3462" s="2">
        <v>2018</v>
      </c>
      <c r="K3462" s="2">
        <v>52</v>
      </c>
      <c r="L3462" t="s">
        <v>60</v>
      </c>
      <c r="M3462" s="3">
        <v>11900</v>
      </c>
      <c r="N3462" s="2" t="s">
        <v>19</v>
      </c>
    </row>
    <row r="3463" spans="1:14" x14ac:dyDescent="0.25">
      <c r="A3463" t="s">
        <v>12</v>
      </c>
      <c r="B3463" s="1" t="s">
        <v>15974</v>
      </c>
      <c r="C3463" t="s">
        <v>1051</v>
      </c>
      <c r="D3463" t="s">
        <v>57</v>
      </c>
      <c r="E3463" s="2" t="s">
        <v>58</v>
      </c>
      <c r="F3463" t="str">
        <f t="shared" si="54"/>
        <v>Ford Fiesta</v>
      </c>
      <c r="G3463"/>
      <c r="H3463" s="2" t="s">
        <v>25179</v>
      </c>
      <c r="I3463" s="5">
        <v>107687</v>
      </c>
      <c r="J3463" s="2">
        <v>2019</v>
      </c>
      <c r="K3463" s="2">
        <v>52</v>
      </c>
      <c r="M3463" s="3">
        <v>10900</v>
      </c>
      <c r="N3463" s="2" t="s">
        <v>19</v>
      </c>
    </row>
    <row r="3464" spans="1:14" x14ac:dyDescent="0.25">
      <c r="A3464" t="s">
        <v>12</v>
      </c>
      <c r="B3464" s="1" t="s">
        <v>8124</v>
      </c>
      <c r="C3464" t="s">
        <v>8125</v>
      </c>
      <c r="D3464" t="s">
        <v>57</v>
      </c>
      <c r="E3464" s="2" t="s">
        <v>58</v>
      </c>
      <c r="F3464" t="str">
        <f t="shared" si="54"/>
        <v>Ford Fiesta</v>
      </c>
      <c r="G3464" t="s">
        <v>260</v>
      </c>
      <c r="H3464" s="2" t="s">
        <v>36</v>
      </c>
      <c r="I3464" s="5">
        <v>158000</v>
      </c>
      <c r="J3464" s="2">
        <v>2014</v>
      </c>
      <c r="K3464" s="2">
        <v>44</v>
      </c>
      <c r="L3464" t="s">
        <v>96</v>
      </c>
      <c r="M3464" s="3">
        <v>5800</v>
      </c>
      <c r="N3464" s="2" t="s">
        <v>8123</v>
      </c>
    </row>
    <row r="3465" spans="1:14" x14ac:dyDescent="0.25">
      <c r="A3465" t="s">
        <v>12</v>
      </c>
      <c r="B3465" s="1" t="s">
        <v>6347</v>
      </c>
      <c r="C3465" t="s">
        <v>6348</v>
      </c>
      <c r="D3465" t="s">
        <v>57</v>
      </c>
      <c r="E3465" s="2" t="s">
        <v>58</v>
      </c>
      <c r="F3465" t="str">
        <f t="shared" si="54"/>
        <v>Ford Fiesta</v>
      </c>
      <c r="G3465" t="s">
        <v>6349</v>
      </c>
      <c r="H3465" s="2" t="s">
        <v>36</v>
      </c>
      <c r="I3465" s="5">
        <v>125999</v>
      </c>
      <c r="J3465" s="2">
        <v>2013</v>
      </c>
      <c r="K3465" s="2">
        <v>60</v>
      </c>
      <c r="L3465" t="s">
        <v>121</v>
      </c>
      <c r="M3465" s="3">
        <v>6000</v>
      </c>
      <c r="N3465" s="2" t="s">
        <v>6242</v>
      </c>
    </row>
    <row r="3466" spans="1:14" x14ac:dyDescent="0.25">
      <c r="A3466" t="s">
        <v>12</v>
      </c>
      <c r="B3466" s="1" t="s">
        <v>16856</v>
      </c>
      <c r="C3466" t="s">
        <v>16857</v>
      </c>
      <c r="D3466" t="s">
        <v>57</v>
      </c>
      <c r="E3466" s="2" t="s">
        <v>58</v>
      </c>
      <c r="F3466" t="str">
        <f t="shared" si="54"/>
        <v>Ford Fiesta</v>
      </c>
      <c r="G3466" t="s">
        <v>164</v>
      </c>
      <c r="H3466" s="2" t="s">
        <v>36</v>
      </c>
      <c r="I3466" s="5">
        <v>118000</v>
      </c>
      <c r="J3466" s="2">
        <v>2016</v>
      </c>
      <c r="K3466" s="2">
        <v>44</v>
      </c>
      <c r="L3466" t="s">
        <v>18</v>
      </c>
      <c r="M3466" s="3">
        <v>6019</v>
      </c>
      <c r="N3466" s="2" t="s">
        <v>16858</v>
      </c>
    </row>
    <row r="3467" spans="1:14" x14ac:dyDescent="0.25">
      <c r="A3467" t="s">
        <v>12</v>
      </c>
      <c r="B3467" s="1" t="s">
        <v>2282</v>
      </c>
      <c r="C3467" t="s">
        <v>2283</v>
      </c>
      <c r="D3467" t="s">
        <v>57</v>
      </c>
      <c r="E3467" s="2" t="s">
        <v>58</v>
      </c>
      <c r="F3467" t="str">
        <f t="shared" si="54"/>
        <v>Ford Fiesta</v>
      </c>
      <c r="G3467" t="s">
        <v>2284</v>
      </c>
      <c r="H3467" s="2" t="s">
        <v>17</v>
      </c>
      <c r="I3467" s="5">
        <v>208000</v>
      </c>
      <c r="J3467" s="2">
        <v>2013</v>
      </c>
      <c r="K3467" s="2">
        <v>52</v>
      </c>
      <c r="L3467" t="s">
        <v>18</v>
      </c>
      <c r="M3467" s="3">
        <v>5250</v>
      </c>
      <c r="N3467" s="2" t="s">
        <v>2095</v>
      </c>
    </row>
    <row r="3468" spans="1:14" x14ac:dyDescent="0.25">
      <c r="A3468" t="s">
        <v>12</v>
      </c>
      <c r="B3468" s="1" t="s">
        <v>1807</v>
      </c>
      <c r="C3468" t="s">
        <v>1808</v>
      </c>
      <c r="D3468" t="s">
        <v>57</v>
      </c>
      <c r="E3468" s="2" t="s">
        <v>58</v>
      </c>
      <c r="F3468" t="str">
        <f t="shared" si="54"/>
        <v>Ford Fiesta</v>
      </c>
      <c r="G3468" t="s">
        <v>1809</v>
      </c>
      <c r="H3468" s="2" t="s">
        <v>17</v>
      </c>
      <c r="I3468" s="5">
        <v>204000</v>
      </c>
      <c r="J3468" s="2">
        <v>2013</v>
      </c>
      <c r="K3468" s="2">
        <v>52</v>
      </c>
      <c r="L3468" t="s">
        <v>18</v>
      </c>
      <c r="M3468" s="3">
        <v>4950</v>
      </c>
      <c r="N3468" s="2" t="s">
        <v>1710</v>
      </c>
    </row>
    <row r="3469" spans="1:14" x14ac:dyDescent="0.25">
      <c r="A3469" t="s">
        <v>12</v>
      </c>
      <c r="B3469" s="1" t="s">
        <v>3449</v>
      </c>
      <c r="C3469" t="s">
        <v>3450</v>
      </c>
      <c r="D3469" t="s">
        <v>57</v>
      </c>
      <c r="E3469" s="2" t="s">
        <v>58</v>
      </c>
      <c r="F3469" t="str">
        <f t="shared" si="54"/>
        <v>Ford Fiesta</v>
      </c>
      <c r="G3469" t="s">
        <v>3451</v>
      </c>
      <c r="H3469" s="2" t="s">
        <v>17</v>
      </c>
      <c r="I3469" s="5">
        <v>105000</v>
      </c>
      <c r="J3469" s="2">
        <v>2013</v>
      </c>
      <c r="K3469" s="2">
        <v>52</v>
      </c>
      <c r="L3469" t="s">
        <v>296</v>
      </c>
      <c r="M3469" s="3">
        <v>6700</v>
      </c>
      <c r="N3469" s="2" t="s">
        <v>3438</v>
      </c>
    </row>
    <row r="3470" spans="1:14" x14ac:dyDescent="0.25">
      <c r="A3470" t="s">
        <v>12</v>
      </c>
      <c r="B3470" s="1" t="s">
        <v>10585</v>
      </c>
      <c r="C3470" t="s">
        <v>1498</v>
      </c>
      <c r="D3470" t="s">
        <v>57</v>
      </c>
      <c r="E3470" s="2" t="s">
        <v>58</v>
      </c>
      <c r="F3470" t="str">
        <f t="shared" si="54"/>
        <v>Ford Fiesta</v>
      </c>
      <c r="G3470"/>
      <c r="H3470" s="2" t="s">
        <v>25179</v>
      </c>
      <c r="I3470" s="5">
        <v>107116</v>
      </c>
      <c r="J3470" s="2">
        <v>2017</v>
      </c>
      <c r="K3470" s="2">
        <v>63</v>
      </c>
      <c r="M3470" s="3">
        <v>10900</v>
      </c>
      <c r="N3470" s="2" t="s">
        <v>19</v>
      </c>
    </row>
    <row r="3471" spans="1:14" x14ac:dyDescent="0.25">
      <c r="A3471" t="s">
        <v>12</v>
      </c>
      <c r="B3471" s="1" t="s">
        <v>8928</v>
      </c>
      <c r="C3471" t="s">
        <v>8929</v>
      </c>
      <c r="D3471" t="s">
        <v>57</v>
      </c>
      <c r="E3471" s="2" t="s">
        <v>58</v>
      </c>
      <c r="F3471" t="str">
        <f t="shared" si="54"/>
        <v>Ford Fiesta</v>
      </c>
      <c r="G3471" t="s">
        <v>2023</v>
      </c>
      <c r="H3471" s="2" t="s">
        <v>17</v>
      </c>
      <c r="I3471" s="5">
        <v>218500</v>
      </c>
      <c r="J3471" s="2">
        <v>2016</v>
      </c>
      <c r="K3471" s="2">
        <v>55</v>
      </c>
      <c r="L3471" t="s">
        <v>722</v>
      </c>
      <c r="M3471" s="3">
        <v>5800</v>
      </c>
      <c r="N3471" s="2" t="s">
        <v>8911</v>
      </c>
    </row>
    <row r="3472" spans="1:14" x14ac:dyDescent="0.25">
      <c r="A3472" t="s">
        <v>12</v>
      </c>
      <c r="B3472" s="1" t="s">
        <v>15137</v>
      </c>
      <c r="C3472" t="s">
        <v>15138</v>
      </c>
      <c r="D3472" t="s">
        <v>57</v>
      </c>
      <c r="E3472" s="2" t="s">
        <v>58</v>
      </c>
      <c r="F3472" t="str">
        <f t="shared" si="54"/>
        <v>Ford Fiesta</v>
      </c>
      <c r="G3472" t="s">
        <v>491</v>
      </c>
      <c r="H3472" s="2" t="s">
        <v>17</v>
      </c>
      <c r="I3472" s="5">
        <v>176800</v>
      </c>
      <c r="J3472" s="2">
        <v>2015</v>
      </c>
      <c r="K3472" s="2">
        <v>55</v>
      </c>
      <c r="L3472" t="s">
        <v>96</v>
      </c>
      <c r="M3472" s="3">
        <v>7000</v>
      </c>
      <c r="N3472" s="2" t="s">
        <v>15131</v>
      </c>
    </row>
    <row r="3473" spans="1:14" x14ac:dyDescent="0.25">
      <c r="A3473" t="s">
        <v>12</v>
      </c>
      <c r="B3473" s="1" t="s">
        <v>12345</v>
      </c>
      <c r="C3473" t="s">
        <v>12346</v>
      </c>
      <c r="D3473" t="s">
        <v>57</v>
      </c>
      <c r="E3473" s="2" t="s">
        <v>58</v>
      </c>
      <c r="F3473" t="str">
        <f t="shared" si="54"/>
        <v>Ford Fiesta</v>
      </c>
      <c r="G3473" t="s">
        <v>647</v>
      </c>
      <c r="H3473" s="2" t="s">
        <v>17</v>
      </c>
      <c r="I3473" s="5">
        <v>140000</v>
      </c>
      <c r="J3473" s="2">
        <v>2018</v>
      </c>
      <c r="K3473" s="2">
        <v>60</v>
      </c>
      <c r="L3473" t="s">
        <v>25</v>
      </c>
      <c r="M3473" s="3">
        <v>9291</v>
      </c>
      <c r="N3473" s="2" t="s">
        <v>773</v>
      </c>
    </row>
    <row r="3474" spans="1:14" x14ac:dyDescent="0.25">
      <c r="A3474" t="s">
        <v>12</v>
      </c>
      <c r="B3474" s="1" t="s">
        <v>5632</v>
      </c>
      <c r="C3474" t="s">
        <v>5633</v>
      </c>
      <c r="D3474" t="s">
        <v>57</v>
      </c>
      <c r="E3474" s="2" t="s">
        <v>58</v>
      </c>
      <c r="F3474" t="str">
        <f t="shared" si="54"/>
        <v>Ford Fiesta</v>
      </c>
      <c r="G3474"/>
      <c r="H3474" s="2" t="s">
        <v>17</v>
      </c>
      <c r="I3474" s="5">
        <v>153000</v>
      </c>
      <c r="J3474" s="2">
        <v>2013</v>
      </c>
      <c r="K3474" s="2">
        <v>55</v>
      </c>
      <c r="L3474" t="s">
        <v>30</v>
      </c>
      <c r="M3474" s="3">
        <v>7600</v>
      </c>
      <c r="N3474" s="2" t="s">
        <v>5614</v>
      </c>
    </row>
    <row r="3475" spans="1:14" x14ac:dyDescent="0.25">
      <c r="A3475" t="s">
        <v>12</v>
      </c>
      <c r="B3475" s="1" t="s">
        <v>14601</v>
      </c>
      <c r="C3475" t="s">
        <v>14602</v>
      </c>
      <c r="D3475" t="s">
        <v>57</v>
      </c>
      <c r="E3475" s="2" t="s">
        <v>58</v>
      </c>
      <c r="F3475" t="str">
        <f t="shared" si="54"/>
        <v>Ford Fiesta</v>
      </c>
      <c r="G3475" t="s">
        <v>14603</v>
      </c>
      <c r="H3475" s="2" t="s">
        <v>17</v>
      </c>
      <c r="I3475" s="5">
        <v>158000</v>
      </c>
      <c r="J3475" s="2">
        <v>2014</v>
      </c>
      <c r="K3475" s="2">
        <v>80</v>
      </c>
      <c r="L3475" t="s">
        <v>3803</v>
      </c>
      <c r="M3475" s="3">
        <v>8384</v>
      </c>
      <c r="N3475" s="2" t="s">
        <v>14568</v>
      </c>
    </row>
    <row r="3476" spans="1:14" x14ac:dyDescent="0.25">
      <c r="A3476" t="s">
        <v>12</v>
      </c>
      <c r="B3476" s="1" t="s">
        <v>5014</v>
      </c>
      <c r="C3476" t="s">
        <v>5015</v>
      </c>
      <c r="D3476" t="s">
        <v>57</v>
      </c>
      <c r="E3476" s="2" t="s">
        <v>58</v>
      </c>
      <c r="F3476" t="str">
        <f t="shared" si="54"/>
        <v>Ford Fiesta</v>
      </c>
      <c r="G3476" t="s">
        <v>5016</v>
      </c>
      <c r="H3476" s="2" t="s">
        <v>17</v>
      </c>
      <c r="I3476" s="5">
        <v>143712</v>
      </c>
      <c r="J3476" s="2">
        <v>2015</v>
      </c>
      <c r="K3476" s="2">
        <v>55</v>
      </c>
      <c r="L3476" t="s">
        <v>25</v>
      </c>
      <c r="M3476" s="3">
        <v>7990</v>
      </c>
      <c r="N3476" s="2" t="s">
        <v>4967</v>
      </c>
    </row>
    <row r="3477" spans="1:14" x14ac:dyDescent="0.25">
      <c r="A3477" t="s">
        <v>12</v>
      </c>
      <c r="B3477" s="1" t="s">
        <v>3063</v>
      </c>
      <c r="C3477" t="s">
        <v>3064</v>
      </c>
      <c r="D3477" t="s">
        <v>57</v>
      </c>
      <c r="E3477" s="2" t="s">
        <v>58</v>
      </c>
      <c r="F3477" t="str">
        <f t="shared" si="54"/>
        <v>Ford Fiesta</v>
      </c>
      <c r="G3477" t="s">
        <v>373</v>
      </c>
      <c r="H3477" s="2" t="s">
        <v>17</v>
      </c>
      <c r="I3477" s="5">
        <v>75800</v>
      </c>
      <c r="J3477" s="2">
        <v>2018</v>
      </c>
      <c r="K3477" s="2">
        <v>63</v>
      </c>
      <c r="L3477" t="s">
        <v>96</v>
      </c>
      <c r="M3477" s="3">
        <v>11500</v>
      </c>
      <c r="N3477" s="2" t="s">
        <v>3059</v>
      </c>
    </row>
    <row r="3478" spans="1:14" x14ac:dyDescent="0.25">
      <c r="A3478" t="s">
        <v>12</v>
      </c>
      <c r="B3478" s="1" t="s">
        <v>12209</v>
      </c>
      <c r="C3478" t="s">
        <v>12210</v>
      </c>
      <c r="D3478" t="s">
        <v>57</v>
      </c>
      <c r="E3478" s="2" t="s">
        <v>58</v>
      </c>
      <c r="F3478" t="str">
        <f t="shared" si="54"/>
        <v>Ford Fiesta</v>
      </c>
      <c r="G3478" t="s">
        <v>2537</v>
      </c>
      <c r="H3478" s="2" t="s">
        <v>17</v>
      </c>
      <c r="I3478" s="5">
        <v>158568</v>
      </c>
      <c r="J3478" s="2">
        <v>2013</v>
      </c>
      <c r="K3478" s="2">
        <v>55</v>
      </c>
      <c r="L3478" t="s">
        <v>60</v>
      </c>
      <c r="M3478" s="3">
        <v>6899</v>
      </c>
      <c r="N3478" s="2" t="s">
        <v>12183</v>
      </c>
    </row>
    <row r="3479" spans="1:14" x14ac:dyDescent="0.25">
      <c r="A3479" t="s">
        <v>12</v>
      </c>
      <c r="B3479" s="1" t="s">
        <v>16506</v>
      </c>
      <c r="C3479" t="s">
        <v>16507</v>
      </c>
      <c r="D3479" t="s">
        <v>57</v>
      </c>
      <c r="E3479" s="2" t="s">
        <v>58</v>
      </c>
      <c r="F3479" t="str">
        <f t="shared" si="54"/>
        <v>Ford Fiesta</v>
      </c>
      <c r="G3479" t="s">
        <v>3147</v>
      </c>
      <c r="H3479" s="2" t="s">
        <v>17</v>
      </c>
      <c r="I3479" s="5">
        <v>107500</v>
      </c>
      <c r="J3479" s="2">
        <v>2014</v>
      </c>
      <c r="K3479" s="2">
        <v>55</v>
      </c>
      <c r="L3479" t="s">
        <v>25</v>
      </c>
      <c r="M3479" s="3">
        <v>7655</v>
      </c>
      <c r="N3479" s="2" t="s">
        <v>16502</v>
      </c>
    </row>
    <row r="3480" spans="1:14" x14ac:dyDescent="0.25">
      <c r="A3480" t="s">
        <v>12</v>
      </c>
      <c r="B3480" s="1" t="s">
        <v>13974</v>
      </c>
      <c r="C3480" t="s">
        <v>13975</v>
      </c>
      <c r="D3480" t="s">
        <v>57</v>
      </c>
      <c r="E3480" s="2" t="s">
        <v>58</v>
      </c>
      <c r="F3480" t="str">
        <f t="shared" si="54"/>
        <v>Ford Fiesta</v>
      </c>
      <c r="G3480" t="s">
        <v>373</v>
      </c>
      <c r="H3480" s="2" t="s">
        <v>17</v>
      </c>
      <c r="I3480" s="5">
        <v>220000</v>
      </c>
      <c r="J3480" s="2">
        <v>2015</v>
      </c>
      <c r="K3480" s="2">
        <v>55</v>
      </c>
      <c r="L3480" t="s">
        <v>30</v>
      </c>
      <c r="M3480" s="3">
        <v>7150</v>
      </c>
      <c r="N3480" s="2" t="s">
        <v>13957</v>
      </c>
    </row>
    <row r="3481" spans="1:14" x14ac:dyDescent="0.25">
      <c r="A3481" t="s">
        <v>12</v>
      </c>
      <c r="B3481" s="1" t="s">
        <v>2535</v>
      </c>
      <c r="C3481" t="s">
        <v>2536</v>
      </c>
      <c r="D3481" t="s">
        <v>57</v>
      </c>
      <c r="E3481" s="2" t="s">
        <v>58</v>
      </c>
      <c r="F3481" t="str">
        <f t="shared" si="54"/>
        <v>Ford Fiesta</v>
      </c>
      <c r="G3481" t="s">
        <v>2537</v>
      </c>
      <c r="H3481" s="2" t="s">
        <v>17</v>
      </c>
      <c r="I3481" s="5">
        <v>180</v>
      </c>
      <c r="J3481" s="2">
        <v>2015</v>
      </c>
      <c r="K3481" s="2">
        <v>55</v>
      </c>
      <c r="L3481" t="s">
        <v>60</v>
      </c>
      <c r="M3481" s="3">
        <v>6999</v>
      </c>
      <c r="N3481" s="2" t="s">
        <v>2453</v>
      </c>
    </row>
    <row r="3482" spans="1:14" x14ac:dyDescent="0.25">
      <c r="A3482" t="s">
        <v>12</v>
      </c>
      <c r="B3482" s="1" t="s">
        <v>5133</v>
      </c>
      <c r="C3482" t="s">
        <v>5134</v>
      </c>
      <c r="D3482" t="s">
        <v>57</v>
      </c>
      <c r="E3482" s="2" t="s">
        <v>58</v>
      </c>
      <c r="F3482" t="str">
        <f t="shared" si="54"/>
        <v>Ford Fiesta</v>
      </c>
      <c r="G3482" t="s">
        <v>5135</v>
      </c>
      <c r="H3482" s="2" t="s">
        <v>17</v>
      </c>
      <c r="I3482" s="5">
        <v>182000</v>
      </c>
      <c r="J3482" s="2">
        <v>2017</v>
      </c>
      <c r="K3482" s="2">
        <v>70</v>
      </c>
      <c r="L3482" t="s">
        <v>60</v>
      </c>
      <c r="M3482" s="3">
        <v>8200</v>
      </c>
      <c r="N3482" s="2" t="s">
        <v>4560</v>
      </c>
    </row>
    <row r="3483" spans="1:14" x14ac:dyDescent="0.25">
      <c r="A3483" t="s">
        <v>12</v>
      </c>
      <c r="B3483" s="1" t="s">
        <v>15740</v>
      </c>
      <c r="C3483" t="s">
        <v>5011</v>
      </c>
      <c r="D3483" t="s">
        <v>57</v>
      </c>
      <c r="E3483" s="2" t="s">
        <v>58</v>
      </c>
      <c r="F3483" t="str">
        <f t="shared" si="54"/>
        <v>Ford Fiesta</v>
      </c>
      <c r="G3483" t="s">
        <v>2537</v>
      </c>
      <c r="H3483" s="2" t="s">
        <v>17</v>
      </c>
      <c r="I3483" s="5">
        <v>158322</v>
      </c>
      <c r="J3483" s="2">
        <v>2013</v>
      </c>
      <c r="K3483" s="2">
        <v>55</v>
      </c>
      <c r="L3483" t="s">
        <v>60</v>
      </c>
      <c r="M3483" s="3">
        <v>6800</v>
      </c>
      <c r="N3483" s="2" t="s">
        <v>15718</v>
      </c>
    </row>
    <row r="3484" spans="1:14" x14ac:dyDescent="0.25">
      <c r="A3484" t="s">
        <v>12</v>
      </c>
      <c r="B3484" s="1" t="s">
        <v>12163</v>
      </c>
      <c r="C3484" t="s">
        <v>5011</v>
      </c>
      <c r="D3484" t="s">
        <v>57</v>
      </c>
      <c r="E3484" s="2" t="s">
        <v>58</v>
      </c>
      <c r="F3484" t="str">
        <f t="shared" si="54"/>
        <v>Ford Fiesta</v>
      </c>
      <c r="G3484" t="s">
        <v>5976</v>
      </c>
      <c r="H3484" s="2" t="s">
        <v>17</v>
      </c>
      <c r="I3484" s="5">
        <v>158332</v>
      </c>
      <c r="J3484" s="2">
        <v>2013</v>
      </c>
      <c r="K3484" s="2">
        <v>55</v>
      </c>
      <c r="L3484" t="s">
        <v>45</v>
      </c>
      <c r="M3484" s="3">
        <v>6899</v>
      </c>
      <c r="N3484" s="2" t="s">
        <v>12137</v>
      </c>
    </row>
    <row r="3485" spans="1:14" x14ac:dyDescent="0.25">
      <c r="A3485" t="s">
        <v>12</v>
      </c>
      <c r="B3485" s="1" t="s">
        <v>7458</v>
      </c>
      <c r="C3485" t="s">
        <v>7459</v>
      </c>
      <c r="D3485" t="s">
        <v>57</v>
      </c>
      <c r="E3485" s="2" t="s">
        <v>58</v>
      </c>
      <c r="F3485" t="str">
        <f t="shared" si="54"/>
        <v>Ford Fiesta</v>
      </c>
      <c r="G3485" t="s">
        <v>7460</v>
      </c>
      <c r="H3485" s="2" t="s">
        <v>17</v>
      </c>
      <c r="I3485" s="5">
        <v>126500</v>
      </c>
      <c r="J3485" s="2">
        <v>2016</v>
      </c>
      <c r="L3485" t="s">
        <v>45</v>
      </c>
      <c r="M3485" s="3">
        <v>7990</v>
      </c>
      <c r="N3485" s="2" t="s">
        <v>6942</v>
      </c>
    </row>
    <row r="3486" spans="1:14" x14ac:dyDescent="0.25">
      <c r="A3486" t="s">
        <v>12</v>
      </c>
      <c r="B3486" s="1" t="s">
        <v>13966</v>
      </c>
      <c r="C3486" t="s">
        <v>13967</v>
      </c>
      <c r="D3486" t="s">
        <v>57</v>
      </c>
      <c r="E3486" s="2" t="s">
        <v>58</v>
      </c>
      <c r="F3486" t="str">
        <f t="shared" si="54"/>
        <v>Ford Fiesta</v>
      </c>
      <c r="G3486" t="s">
        <v>13968</v>
      </c>
      <c r="H3486" s="2" t="s">
        <v>17</v>
      </c>
      <c r="I3486" s="5">
        <v>123610</v>
      </c>
      <c r="J3486" s="2">
        <v>2015</v>
      </c>
      <c r="K3486" s="2">
        <v>55</v>
      </c>
      <c r="L3486" t="s">
        <v>30</v>
      </c>
      <c r="M3486" s="3">
        <v>7800</v>
      </c>
      <c r="N3486" s="2" t="s">
        <v>13957</v>
      </c>
    </row>
    <row r="3487" spans="1:14" x14ac:dyDescent="0.25">
      <c r="A3487" t="s">
        <v>12</v>
      </c>
      <c r="B3487" s="1" t="s">
        <v>10254</v>
      </c>
      <c r="C3487" t="s">
        <v>5370</v>
      </c>
      <c r="D3487" t="s">
        <v>57</v>
      </c>
      <c r="E3487" s="2" t="s">
        <v>58</v>
      </c>
      <c r="F3487" t="str">
        <f t="shared" si="54"/>
        <v>Ford Fiesta</v>
      </c>
      <c r="G3487" t="s">
        <v>10255</v>
      </c>
      <c r="H3487" s="2" t="s">
        <v>17</v>
      </c>
      <c r="I3487" s="5">
        <v>144223</v>
      </c>
      <c r="J3487" s="2">
        <v>2013</v>
      </c>
      <c r="K3487" s="2">
        <v>55</v>
      </c>
      <c r="L3487" t="s">
        <v>327</v>
      </c>
      <c r="M3487" s="3">
        <v>7899</v>
      </c>
      <c r="N3487" s="2" t="s">
        <v>9834</v>
      </c>
    </row>
    <row r="3488" spans="1:14" x14ac:dyDescent="0.25">
      <c r="A3488" t="s">
        <v>12</v>
      </c>
      <c r="B3488" s="1" t="s">
        <v>2777</v>
      </c>
      <c r="C3488" t="s">
        <v>2273</v>
      </c>
      <c r="D3488" t="s">
        <v>57</v>
      </c>
      <c r="E3488" s="2" t="s">
        <v>58</v>
      </c>
      <c r="F3488" t="str">
        <f t="shared" si="54"/>
        <v>Ford Fiesta</v>
      </c>
      <c r="G3488"/>
      <c r="H3488" s="2" t="s">
        <v>25179</v>
      </c>
      <c r="I3488" s="5">
        <v>163636</v>
      </c>
      <c r="J3488" s="2">
        <v>2015</v>
      </c>
      <c r="K3488" s="2">
        <v>70</v>
      </c>
      <c r="L3488" t="s">
        <v>30</v>
      </c>
      <c r="M3488" s="3">
        <v>9800</v>
      </c>
      <c r="N3488" s="2" t="s">
        <v>19</v>
      </c>
    </row>
    <row r="3489" spans="1:14" x14ac:dyDescent="0.25">
      <c r="A3489" t="s">
        <v>12</v>
      </c>
      <c r="B3489" s="1" t="s">
        <v>16578</v>
      </c>
      <c r="C3489" t="s">
        <v>1498</v>
      </c>
      <c r="D3489" t="s">
        <v>57</v>
      </c>
      <c r="E3489" s="2" t="s">
        <v>58</v>
      </c>
      <c r="F3489" t="str">
        <f t="shared" si="54"/>
        <v>Ford Fiesta</v>
      </c>
      <c r="G3489"/>
      <c r="H3489" s="2" t="s">
        <v>25179</v>
      </c>
      <c r="I3489" s="5">
        <v>78585</v>
      </c>
      <c r="J3489" s="2">
        <v>2017</v>
      </c>
      <c r="K3489" s="2">
        <v>55</v>
      </c>
      <c r="L3489" t="s">
        <v>60</v>
      </c>
      <c r="M3489" s="3">
        <v>10900</v>
      </c>
      <c r="N3489" s="2" t="s">
        <v>19</v>
      </c>
    </row>
    <row r="3490" spans="1:14" x14ac:dyDescent="0.25">
      <c r="A3490" t="s">
        <v>12</v>
      </c>
      <c r="B3490" s="1" t="s">
        <v>15645</v>
      </c>
      <c r="C3490" t="s">
        <v>15646</v>
      </c>
      <c r="D3490" t="s">
        <v>57</v>
      </c>
      <c r="E3490" s="2" t="s">
        <v>58</v>
      </c>
      <c r="F3490" t="str">
        <f t="shared" si="54"/>
        <v>Ford Fiesta</v>
      </c>
      <c r="G3490" t="s">
        <v>15647</v>
      </c>
      <c r="H3490" s="2" t="s">
        <v>17</v>
      </c>
      <c r="I3490" s="5">
        <v>210000</v>
      </c>
      <c r="J3490" s="2">
        <v>2016</v>
      </c>
      <c r="K3490" s="2">
        <v>5</v>
      </c>
      <c r="L3490" t="s">
        <v>45</v>
      </c>
      <c r="M3490" s="3">
        <v>5900</v>
      </c>
      <c r="N3490" s="2" t="s">
        <v>15599</v>
      </c>
    </row>
    <row r="3491" spans="1:14" x14ac:dyDescent="0.25">
      <c r="A3491" t="s">
        <v>12</v>
      </c>
      <c r="B3491" s="1" t="s">
        <v>13338</v>
      </c>
      <c r="C3491" t="s">
        <v>13339</v>
      </c>
      <c r="D3491" t="s">
        <v>57</v>
      </c>
      <c r="E3491" s="2" t="s">
        <v>58</v>
      </c>
      <c r="F3491" t="str">
        <f t="shared" si="54"/>
        <v>Ford Fiesta</v>
      </c>
      <c r="G3491" t="s">
        <v>13340</v>
      </c>
      <c r="H3491" s="2" t="s">
        <v>17</v>
      </c>
      <c r="I3491" s="5">
        <v>96000</v>
      </c>
      <c r="J3491" s="2">
        <v>2018</v>
      </c>
      <c r="K3491" s="2">
        <v>63</v>
      </c>
      <c r="L3491" t="s">
        <v>18</v>
      </c>
      <c r="M3491" s="3">
        <v>10700</v>
      </c>
      <c r="N3491" s="2" t="s">
        <v>3109</v>
      </c>
    </row>
    <row r="3492" spans="1:14" x14ac:dyDescent="0.25">
      <c r="A3492" t="s">
        <v>12</v>
      </c>
      <c r="B3492" s="1" t="s">
        <v>8677</v>
      </c>
      <c r="C3492" t="s">
        <v>8678</v>
      </c>
      <c r="D3492" t="s">
        <v>57</v>
      </c>
      <c r="E3492" s="2" t="s">
        <v>58</v>
      </c>
      <c r="F3492" t="str">
        <f t="shared" si="54"/>
        <v>Ford Fiesta</v>
      </c>
      <c r="G3492" t="s">
        <v>8679</v>
      </c>
      <c r="H3492" s="2" t="s">
        <v>17</v>
      </c>
      <c r="I3492" s="5">
        <v>124000</v>
      </c>
      <c r="J3492" s="2">
        <v>2015</v>
      </c>
      <c r="K3492" s="2">
        <v>70</v>
      </c>
      <c r="L3492" t="s">
        <v>18</v>
      </c>
      <c r="M3492" s="3">
        <v>7000</v>
      </c>
      <c r="N3492" s="2" t="s">
        <v>8632</v>
      </c>
    </row>
    <row r="3493" spans="1:14" x14ac:dyDescent="0.25">
      <c r="A3493" t="s">
        <v>12</v>
      </c>
      <c r="B3493" s="1" t="s">
        <v>10713</v>
      </c>
      <c r="C3493" t="s">
        <v>10714</v>
      </c>
      <c r="D3493" t="s">
        <v>57</v>
      </c>
      <c r="E3493" s="2" t="s">
        <v>58</v>
      </c>
      <c r="F3493" t="str">
        <f t="shared" si="54"/>
        <v>Ford Fiesta</v>
      </c>
      <c r="G3493" t="s">
        <v>107</v>
      </c>
      <c r="H3493" s="2" t="s">
        <v>17</v>
      </c>
      <c r="I3493" s="5">
        <v>150000</v>
      </c>
      <c r="J3493" s="2">
        <v>2013</v>
      </c>
      <c r="K3493" s="2">
        <v>70</v>
      </c>
      <c r="L3493" t="s">
        <v>296</v>
      </c>
      <c r="M3493" s="3">
        <v>7100</v>
      </c>
      <c r="N3493" s="2" t="s">
        <v>10418</v>
      </c>
    </row>
    <row r="3494" spans="1:14" x14ac:dyDescent="0.25">
      <c r="A3494" t="s">
        <v>12</v>
      </c>
      <c r="B3494" s="1" t="s">
        <v>8581</v>
      </c>
      <c r="C3494" t="s">
        <v>8582</v>
      </c>
      <c r="D3494" t="s">
        <v>57</v>
      </c>
      <c r="E3494" s="2" t="s">
        <v>58</v>
      </c>
      <c r="F3494" t="str">
        <f t="shared" si="54"/>
        <v>Ford Fiesta</v>
      </c>
      <c r="G3494" t="s">
        <v>8583</v>
      </c>
      <c r="H3494" s="2" t="s">
        <v>17</v>
      </c>
      <c r="I3494" s="5">
        <v>193000</v>
      </c>
      <c r="J3494" s="2">
        <v>2013</v>
      </c>
      <c r="K3494" s="2">
        <v>70</v>
      </c>
      <c r="L3494" t="s">
        <v>18</v>
      </c>
      <c r="M3494" s="3">
        <v>7300</v>
      </c>
      <c r="N3494" s="2" t="s">
        <v>7131</v>
      </c>
    </row>
    <row r="3495" spans="1:14" x14ac:dyDescent="0.25">
      <c r="A3495" t="s">
        <v>12</v>
      </c>
      <c r="B3495" s="1" t="s">
        <v>11185</v>
      </c>
      <c r="C3495" t="s">
        <v>11186</v>
      </c>
      <c r="D3495" t="s">
        <v>57</v>
      </c>
      <c r="E3495" s="2" t="s">
        <v>58</v>
      </c>
      <c r="F3495" t="str">
        <f t="shared" si="54"/>
        <v>Ford Fiesta</v>
      </c>
      <c r="G3495" t="s">
        <v>11187</v>
      </c>
      <c r="H3495" s="2" t="s">
        <v>17</v>
      </c>
      <c r="I3495" s="5">
        <v>118000</v>
      </c>
      <c r="J3495" s="2">
        <v>2015</v>
      </c>
      <c r="K3495" s="2">
        <v>70</v>
      </c>
      <c r="L3495" t="s">
        <v>96</v>
      </c>
      <c r="M3495" s="3">
        <v>7900</v>
      </c>
      <c r="N3495" s="2" t="s">
        <v>11123</v>
      </c>
    </row>
    <row r="3496" spans="1:14" x14ac:dyDescent="0.25">
      <c r="A3496" t="s">
        <v>12</v>
      </c>
      <c r="B3496" s="1" t="s">
        <v>11110</v>
      </c>
      <c r="C3496" t="s">
        <v>4493</v>
      </c>
      <c r="D3496" t="s">
        <v>57</v>
      </c>
      <c r="E3496" s="2" t="s">
        <v>58</v>
      </c>
      <c r="F3496" t="str">
        <f t="shared" si="54"/>
        <v>Ford Fiesta</v>
      </c>
      <c r="G3496" t="s">
        <v>1863</v>
      </c>
      <c r="H3496" s="2" t="s">
        <v>17</v>
      </c>
      <c r="I3496" s="5">
        <v>105000</v>
      </c>
      <c r="J3496" s="2">
        <v>2013</v>
      </c>
      <c r="K3496" s="2">
        <v>70</v>
      </c>
      <c r="L3496" t="s">
        <v>30</v>
      </c>
      <c r="M3496" s="3">
        <v>6900</v>
      </c>
      <c r="N3496" s="2" t="s">
        <v>11052</v>
      </c>
    </row>
    <row r="3497" spans="1:14" x14ac:dyDescent="0.25">
      <c r="A3497" t="s">
        <v>12</v>
      </c>
      <c r="B3497" s="1" t="s">
        <v>10204</v>
      </c>
      <c r="C3497" t="s">
        <v>10205</v>
      </c>
      <c r="D3497" t="s">
        <v>57</v>
      </c>
      <c r="E3497" s="2" t="s">
        <v>58</v>
      </c>
      <c r="F3497" t="str">
        <f t="shared" si="54"/>
        <v>Ford Fiesta</v>
      </c>
      <c r="G3497" t="s">
        <v>1863</v>
      </c>
      <c r="H3497" s="2" t="s">
        <v>17</v>
      </c>
      <c r="I3497" s="5">
        <v>210135</v>
      </c>
      <c r="J3497" s="2">
        <v>2014</v>
      </c>
      <c r="K3497" s="2">
        <v>70</v>
      </c>
      <c r="L3497" t="s">
        <v>45</v>
      </c>
      <c r="M3497" s="3">
        <v>6371</v>
      </c>
      <c r="N3497" s="2" t="s">
        <v>9834</v>
      </c>
    </row>
    <row r="3498" spans="1:14" x14ac:dyDescent="0.25">
      <c r="A3498" t="s">
        <v>12</v>
      </c>
      <c r="B3498" s="1" t="s">
        <v>7195</v>
      </c>
      <c r="C3498" t="s">
        <v>4835</v>
      </c>
      <c r="D3498" t="s">
        <v>57</v>
      </c>
      <c r="E3498" s="2" t="s">
        <v>58</v>
      </c>
      <c r="F3498" t="str">
        <f t="shared" si="54"/>
        <v>Ford Fiesta</v>
      </c>
      <c r="G3498" t="s">
        <v>1863</v>
      </c>
      <c r="H3498" s="2" t="s">
        <v>17</v>
      </c>
      <c r="I3498" s="5">
        <v>141000</v>
      </c>
      <c r="J3498" s="2">
        <v>2015</v>
      </c>
      <c r="K3498" s="2">
        <v>70</v>
      </c>
      <c r="L3498" t="s">
        <v>96</v>
      </c>
      <c r="M3498" s="3">
        <v>7990</v>
      </c>
      <c r="N3498" s="2" t="s">
        <v>7196</v>
      </c>
    </row>
    <row r="3499" spans="1:14" x14ac:dyDescent="0.25">
      <c r="A3499" t="s">
        <v>12</v>
      </c>
      <c r="B3499" s="1" t="s">
        <v>5382</v>
      </c>
      <c r="C3499" t="s">
        <v>5383</v>
      </c>
      <c r="D3499" t="s">
        <v>57</v>
      </c>
      <c r="E3499" s="2" t="s">
        <v>58</v>
      </c>
      <c r="F3499" t="str">
        <f t="shared" si="54"/>
        <v>Ford Fiesta</v>
      </c>
      <c r="G3499" t="s">
        <v>5384</v>
      </c>
      <c r="H3499" s="2" t="s">
        <v>17</v>
      </c>
      <c r="I3499" s="5">
        <v>199800</v>
      </c>
      <c r="J3499" s="2">
        <v>2015</v>
      </c>
      <c r="K3499" s="2">
        <v>70</v>
      </c>
      <c r="L3499" t="s">
        <v>37</v>
      </c>
      <c r="M3499" s="3">
        <v>6000</v>
      </c>
      <c r="N3499" s="2" t="s">
        <v>5381</v>
      </c>
    </row>
    <row r="3500" spans="1:14" x14ac:dyDescent="0.25">
      <c r="A3500" t="s">
        <v>12</v>
      </c>
      <c r="B3500" s="1" t="s">
        <v>5889</v>
      </c>
      <c r="C3500" t="s">
        <v>5890</v>
      </c>
      <c r="D3500" t="s">
        <v>57</v>
      </c>
      <c r="E3500" s="2" t="s">
        <v>58</v>
      </c>
      <c r="F3500" t="str">
        <f t="shared" si="54"/>
        <v>Ford Fiesta</v>
      </c>
      <c r="G3500" t="s">
        <v>5891</v>
      </c>
      <c r="H3500" s="2" t="s">
        <v>17</v>
      </c>
      <c r="I3500" s="5">
        <v>151000</v>
      </c>
      <c r="J3500" s="2">
        <v>2013</v>
      </c>
      <c r="K3500" s="2">
        <v>70</v>
      </c>
      <c r="L3500" t="s">
        <v>25</v>
      </c>
      <c r="M3500" s="3">
        <v>6800</v>
      </c>
      <c r="N3500" s="2" t="s">
        <v>5774</v>
      </c>
    </row>
    <row r="3501" spans="1:14" x14ac:dyDescent="0.25">
      <c r="A3501" t="s">
        <v>12</v>
      </c>
      <c r="B3501" s="1" t="s">
        <v>1861</v>
      </c>
      <c r="C3501" t="s">
        <v>1862</v>
      </c>
      <c r="D3501" t="s">
        <v>57</v>
      </c>
      <c r="E3501" s="2" t="s">
        <v>58</v>
      </c>
      <c r="F3501" t="str">
        <f t="shared" si="54"/>
        <v>Ford Fiesta</v>
      </c>
      <c r="G3501" t="s">
        <v>1863</v>
      </c>
      <c r="H3501" s="2" t="s">
        <v>17</v>
      </c>
      <c r="I3501" s="5">
        <v>107000</v>
      </c>
      <c r="J3501" s="2">
        <v>2016</v>
      </c>
      <c r="K3501" s="2">
        <v>85</v>
      </c>
      <c r="L3501" t="s">
        <v>18</v>
      </c>
      <c r="M3501" s="3">
        <v>6800</v>
      </c>
      <c r="N3501" s="2" t="s">
        <v>1710</v>
      </c>
    </row>
    <row r="3502" spans="1:14" x14ac:dyDescent="0.25">
      <c r="A3502" t="s">
        <v>12</v>
      </c>
      <c r="B3502" s="1" t="s">
        <v>4512</v>
      </c>
      <c r="C3502" t="s">
        <v>4513</v>
      </c>
      <c r="D3502" t="s">
        <v>57</v>
      </c>
      <c r="E3502" s="2" t="s">
        <v>58</v>
      </c>
      <c r="F3502" t="str">
        <f t="shared" si="54"/>
        <v>Ford Fiesta</v>
      </c>
      <c r="G3502" t="s">
        <v>691</v>
      </c>
      <c r="H3502" s="2" t="s">
        <v>17</v>
      </c>
      <c r="I3502" s="5">
        <v>149800</v>
      </c>
      <c r="J3502" s="2">
        <v>2013</v>
      </c>
      <c r="K3502" s="2">
        <v>70</v>
      </c>
      <c r="L3502" t="s">
        <v>121</v>
      </c>
      <c r="M3502" s="3">
        <v>6190</v>
      </c>
      <c r="N3502" s="2" t="s">
        <v>4431</v>
      </c>
    </row>
    <row r="3503" spans="1:14" x14ac:dyDescent="0.25">
      <c r="A3503" t="s">
        <v>12</v>
      </c>
      <c r="B3503" s="1" t="s">
        <v>3469</v>
      </c>
      <c r="C3503" t="s">
        <v>3470</v>
      </c>
      <c r="D3503" t="s">
        <v>57</v>
      </c>
      <c r="E3503" s="2" t="s">
        <v>58</v>
      </c>
      <c r="F3503" t="str">
        <f t="shared" si="54"/>
        <v>Ford Fiesta</v>
      </c>
      <c r="G3503" t="s">
        <v>3471</v>
      </c>
      <c r="H3503" s="2" t="s">
        <v>17</v>
      </c>
      <c r="I3503" s="5">
        <v>218192</v>
      </c>
      <c r="J3503" s="2">
        <v>2013</v>
      </c>
      <c r="K3503" s="2">
        <v>70</v>
      </c>
      <c r="L3503" t="s">
        <v>30</v>
      </c>
      <c r="M3503" s="3">
        <v>6200</v>
      </c>
      <c r="N3503" s="2" t="s">
        <v>3438</v>
      </c>
    </row>
    <row r="3504" spans="1:14" x14ac:dyDescent="0.25">
      <c r="A3504" t="s">
        <v>12</v>
      </c>
      <c r="B3504" s="1" t="s">
        <v>15670</v>
      </c>
      <c r="C3504" t="s">
        <v>15671</v>
      </c>
      <c r="D3504" t="s">
        <v>57</v>
      </c>
      <c r="E3504" s="2" t="s">
        <v>58</v>
      </c>
      <c r="F3504" t="str">
        <f t="shared" si="54"/>
        <v>Ford Fiesta</v>
      </c>
      <c r="G3504" t="s">
        <v>6519</v>
      </c>
      <c r="H3504" s="2" t="s">
        <v>17</v>
      </c>
      <c r="I3504" s="5">
        <v>226000</v>
      </c>
      <c r="J3504" s="2">
        <v>2013</v>
      </c>
      <c r="K3504" s="2">
        <v>70</v>
      </c>
      <c r="L3504" t="s">
        <v>1331</v>
      </c>
      <c r="M3504" s="3">
        <v>6636</v>
      </c>
      <c r="N3504" s="2" t="s">
        <v>15325</v>
      </c>
    </row>
    <row r="3505" spans="1:14" x14ac:dyDescent="0.25">
      <c r="A3505" t="s">
        <v>12</v>
      </c>
      <c r="B3505" s="1" t="s">
        <v>12077</v>
      </c>
      <c r="C3505" t="s">
        <v>11830</v>
      </c>
      <c r="D3505" t="s">
        <v>57</v>
      </c>
      <c r="E3505" s="2" t="s">
        <v>58</v>
      </c>
      <c r="F3505" t="str">
        <f t="shared" si="54"/>
        <v>Ford Fiesta</v>
      </c>
      <c r="G3505" t="s">
        <v>3400</v>
      </c>
      <c r="H3505" s="2" t="s">
        <v>36</v>
      </c>
      <c r="I3505" s="5">
        <v>19000</v>
      </c>
      <c r="J3505" s="2">
        <v>2020</v>
      </c>
      <c r="K3505" s="2">
        <v>74</v>
      </c>
      <c r="L3505" t="s">
        <v>25</v>
      </c>
      <c r="M3505" s="3">
        <v>20499</v>
      </c>
      <c r="N3505" s="2" t="s">
        <v>12074</v>
      </c>
    </row>
    <row r="3506" spans="1:14" x14ac:dyDescent="0.25">
      <c r="A3506" t="s">
        <v>12</v>
      </c>
      <c r="B3506" s="1" t="s">
        <v>762</v>
      </c>
      <c r="C3506" t="s">
        <v>763</v>
      </c>
      <c r="D3506" t="s">
        <v>57</v>
      </c>
      <c r="E3506" s="2" t="s">
        <v>58</v>
      </c>
      <c r="F3506" t="str">
        <f t="shared" si="54"/>
        <v>Ford Fiesta</v>
      </c>
      <c r="G3506" t="s">
        <v>764</v>
      </c>
      <c r="H3506" s="2" t="s">
        <v>17</v>
      </c>
      <c r="I3506" s="5">
        <v>75000</v>
      </c>
      <c r="J3506" s="2">
        <v>2017</v>
      </c>
      <c r="K3506" s="2">
        <v>70</v>
      </c>
      <c r="L3506" t="s">
        <v>18</v>
      </c>
      <c r="M3506" s="3">
        <v>10000</v>
      </c>
      <c r="N3506" s="2" t="s">
        <v>702</v>
      </c>
    </row>
    <row r="3507" spans="1:14" x14ac:dyDescent="0.25">
      <c r="A3507" t="s">
        <v>12</v>
      </c>
      <c r="B3507" s="1" t="s">
        <v>978</v>
      </c>
      <c r="C3507" t="s">
        <v>979</v>
      </c>
      <c r="D3507" t="s">
        <v>57</v>
      </c>
      <c r="E3507" s="2" t="s">
        <v>58</v>
      </c>
      <c r="F3507" t="str">
        <f t="shared" si="54"/>
        <v>Ford Fiesta</v>
      </c>
      <c r="G3507"/>
      <c r="H3507" s="2" t="s">
        <v>17</v>
      </c>
      <c r="I3507" s="5">
        <v>66000</v>
      </c>
      <c r="J3507" s="2">
        <v>2018</v>
      </c>
      <c r="K3507" s="2">
        <v>63</v>
      </c>
      <c r="L3507" t="s">
        <v>18</v>
      </c>
      <c r="M3507" s="3">
        <v>12000</v>
      </c>
      <c r="N3507" s="2" t="s">
        <v>849</v>
      </c>
    </row>
    <row r="3508" spans="1:14" x14ac:dyDescent="0.25">
      <c r="A3508" t="s">
        <v>12</v>
      </c>
      <c r="B3508" s="1" t="s">
        <v>15751</v>
      </c>
      <c r="C3508" t="s">
        <v>15752</v>
      </c>
      <c r="D3508" t="s">
        <v>57</v>
      </c>
      <c r="E3508" s="2" t="s">
        <v>58</v>
      </c>
      <c r="F3508" t="str">
        <f t="shared" si="54"/>
        <v>Ford Fiesta</v>
      </c>
      <c r="G3508" t="s">
        <v>5069</v>
      </c>
      <c r="H3508" s="2" t="s">
        <v>36</v>
      </c>
      <c r="I3508" s="5">
        <v>165000</v>
      </c>
      <c r="J3508" s="2">
        <v>2013</v>
      </c>
      <c r="K3508" s="2">
        <v>134</v>
      </c>
      <c r="L3508" t="s">
        <v>96</v>
      </c>
      <c r="M3508" s="3">
        <v>10900</v>
      </c>
      <c r="N3508" s="2" t="s">
        <v>15753</v>
      </c>
    </row>
    <row r="3509" spans="1:14" x14ac:dyDescent="0.25">
      <c r="A3509" t="s">
        <v>12</v>
      </c>
      <c r="B3509" s="1" t="s">
        <v>15958</v>
      </c>
      <c r="C3509" t="s">
        <v>15959</v>
      </c>
      <c r="D3509" t="s">
        <v>57</v>
      </c>
      <c r="E3509" s="2" t="s">
        <v>58</v>
      </c>
      <c r="F3509" t="str">
        <f t="shared" si="54"/>
        <v>Ford Fiesta</v>
      </c>
      <c r="G3509" t="s">
        <v>5069</v>
      </c>
      <c r="H3509" s="2" t="s">
        <v>36</v>
      </c>
      <c r="I3509" s="5">
        <v>123000</v>
      </c>
      <c r="J3509" s="2">
        <v>2013</v>
      </c>
      <c r="K3509" s="2">
        <v>132</v>
      </c>
      <c r="L3509" t="s">
        <v>10113</v>
      </c>
      <c r="M3509" s="3">
        <v>14500</v>
      </c>
      <c r="N3509" s="2" t="s">
        <v>15960</v>
      </c>
    </row>
    <row r="3510" spans="1:14" x14ac:dyDescent="0.25">
      <c r="A3510" t="s">
        <v>12</v>
      </c>
      <c r="B3510" s="1" t="s">
        <v>8791</v>
      </c>
      <c r="C3510" t="s">
        <v>8130</v>
      </c>
      <c r="D3510" t="s">
        <v>57</v>
      </c>
      <c r="E3510" s="2" t="s">
        <v>58</v>
      </c>
      <c r="F3510" t="str">
        <f t="shared" si="54"/>
        <v>Ford Fiesta</v>
      </c>
      <c r="G3510" t="s">
        <v>8792</v>
      </c>
      <c r="H3510" s="2" t="s">
        <v>36</v>
      </c>
      <c r="I3510" s="5">
        <v>190000</v>
      </c>
      <c r="J3510" s="2">
        <v>2014</v>
      </c>
      <c r="K3510" s="2">
        <v>132</v>
      </c>
      <c r="L3510" t="s">
        <v>8454</v>
      </c>
      <c r="M3510" s="3">
        <v>11500</v>
      </c>
      <c r="N3510" s="2" t="s">
        <v>8045</v>
      </c>
    </row>
    <row r="3511" spans="1:14" x14ac:dyDescent="0.25">
      <c r="A3511" t="s">
        <v>12</v>
      </c>
      <c r="B3511" s="1" t="s">
        <v>5520</v>
      </c>
      <c r="C3511" t="s">
        <v>5521</v>
      </c>
      <c r="D3511" t="s">
        <v>57</v>
      </c>
      <c r="E3511" s="2" t="s">
        <v>58</v>
      </c>
      <c r="F3511" t="str">
        <f t="shared" si="54"/>
        <v>Ford Fiesta</v>
      </c>
      <c r="G3511" t="s">
        <v>5522</v>
      </c>
      <c r="H3511" s="2" t="s">
        <v>17</v>
      </c>
      <c r="I3511" s="5">
        <v>150000</v>
      </c>
      <c r="J3511" s="2">
        <v>2016</v>
      </c>
      <c r="K3511" s="2">
        <v>70</v>
      </c>
      <c r="L3511" t="s">
        <v>37</v>
      </c>
      <c r="M3511" s="3">
        <v>8500</v>
      </c>
      <c r="N3511" s="2" t="s">
        <v>5427</v>
      </c>
    </row>
    <row r="3512" spans="1:14" x14ac:dyDescent="0.25">
      <c r="A3512" t="s">
        <v>12</v>
      </c>
      <c r="B3512" s="1" t="s">
        <v>12823</v>
      </c>
      <c r="C3512" t="s">
        <v>12824</v>
      </c>
      <c r="D3512" t="s">
        <v>57</v>
      </c>
      <c r="E3512" s="2" t="s">
        <v>58</v>
      </c>
      <c r="F3512" t="str">
        <f t="shared" si="54"/>
        <v>Ford Fiesta</v>
      </c>
      <c r="G3512" t="s">
        <v>12825</v>
      </c>
      <c r="H3512" s="2" t="s">
        <v>17</v>
      </c>
      <c r="I3512" s="5">
        <v>100000</v>
      </c>
      <c r="J3512" s="2">
        <v>2018</v>
      </c>
      <c r="K3512" s="2">
        <v>55</v>
      </c>
      <c r="L3512" t="s">
        <v>18</v>
      </c>
      <c r="M3512" s="3">
        <v>11000</v>
      </c>
      <c r="N3512" s="2" t="s">
        <v>12826</v>
      </c>
    </row>
    <row r="3513" spans="1:14" x14ac:dyDescent="0.25">
      <c r="A3513" t="s">
        <v>12</v>
      </c>
      <c r="B3513" s="1" t="s">
        <v>8129</v>
      </c>
      <c r="C3513" t="s">
        <v>8130</v>
      </c>
      <c r="D3513" t="s">
        <v>57</v>
      </c>
      <c r="E3513" s="2" t="s">
        <v>58</v>
      </c>
      <c r="F3513" t="str">
        <f t="shared" si="54"/>
        <v>Ford Fiesta</v>
      </c>
      <c r="G3513" t="s">
        <v>8131</v>
      </c>
      <c r="H3513" s="2" t="s">
        <v>36</v>
      </c>
      <c r="I3513" s="5">
        <v>79000</v>
      </c>
      <c r="J3513" s="2">
        <v>2019</v>
      </c>
      <c r="K3513" s="2">
        <v>147</v>
      </c>
      <c r="L3513" t="s">
        <v>96</v>
      </c>
      <c r="M3513" s="3">
        <v>25000</v>
      </c>
      <c r="N3513" s="2" t="s">
        <v>8123</v>
      </c>
    </row>
    <row r="3514" spans="1:14" x14ac:dyDescent="0.25">
      <c r="A3514" t="s">
        <v>12</v>
      </c>
      <c r="B3514" s="1" t="s">
        <v>5068</v>
      </c>
      <c r="C3514" t="s">
        <v>1311</v>
      </c>
      <c r="D3514" t="s">
        <v>57</v>
      </c>
      <c r="E3514" s="2" t="s">
        <v>58</v>
      </c>
      <c r="F3514" t="str">
        <f t="shared" si="54"/>
        <v>Ford Fiesta</v>
      </c>
      <c r="G3514" t="s">
        <v>5069</v>
      </c>
      <c r="H3514" s="2" t="s">
        <v>36</v>
      </c>
      <c r="I3514" s="5">
        <v>133565</v>
      </c>
      <c r="J3514" s="2">
        <v>2013</v>
      </c>
      <c r="K3514" s="2">
        <v>155</v>
      </c>
      <c r="L3514" t="s">
        <v>18</v>
      </c>
      <c r="M3514" s="3">
        <v>13900</v>
      </c>
      <c r="N3514" s="2" t="s">
        <v>4967</v>
      </c>
    </row>
    <row r="3515" spans="1:14" x14ac:dyDescent="0.25">
      <c r="A3515" t="s">
        <v>12</v>
      </c>
      <c r="B3515" s="1" t="s">
        <v>1725</v>
      </c>
      <c r="C3515" t="s">
        <v>1726</v>
      </c>
      <c r="D3515" t="s">
        <v>57</v>
      </c>
      <c r="E3515" s="2" t="s">
        <v>58</v>
      </c>
      <c r="F3515" t="str">
        <f t="shared" si="54"/>
        <v>Ford Fiesta</v>
      </c>
      <c r="G3515" t="s">
        <v>1727</v>
      </c>
      <c r="H3515" s="2" t="s">
        <v>17</v>
      </c>
      <c r="I3515" s="5">
        <v>165000</v>
      </c>
      <c r="J3515" s="2">
        <v>2016</v>
      </c>
      <c r="K3515" s="2">
        <v>55</v>
      </c>
      <c r="L3515" t="s">
        <v>37</v>
      </c>
      <c r="M3515" s="3">
        <v>8500</v>
      </c>
      <c r="N3515" s="2" t="s">
        <v>1710</v>
      </c>
    </row>
    <row r="3516" spans="1:14" x14ac:dyDescent="0.25">
      <c r="A3516" t="s">
        <v>12</v>
      </c>
      <c r="B3516" s="1" t="s">
        <v>5106</v>
      </c>
      <c r="C3516" t="s">
        <v>1500</v>
      </c>
      <c r="D3516" t="s">
        <v>57</v>
      </c>
      <c r="E3516" s="2" t="s">
        <v>58</v>
      </c>
      <c r="F3516" t="str">
        <f t="shared" si="54"/>
        <v>Ford Fiesta</v>
      </c>
      <c r="G3516"/>
      <c r="H3516" s="2" t="s">
        <v>17</v>
      </c>
      <c r="I3516" s="5">
        <v>103800</v>
      </c>
      <c r="J3516" s="2">
        <v>2018</v>
      </c>
      <c r="K3516" s="2">
        <v>55</v>
      </c>
      <c r="L3516" t="s">
        <v>96</v>
      </c>
      <c r="M3516" s="3">
        <v>10900</v>
      </c>
      <c r="N3516" s="2" t="s">
        <v>19</v>
      </c>
    </row>
    <row r="3517" spans="1:14" x14ac:dyDescent="0.25">
      <c r="A3517" t="s">
        <v>12</v>
      </c>
      <c r="B3517" s="1" t="s">
        <v>13877</v>
      </c>
      <c r="C3517" t="s">
        <v>13878</v>
      </c>
      <c r="D3517" t="s">
        <v>57</v>
      </c>
      <c r="E3517" s="2" t="s">
        <v>349</v>
      </c>
      <c r="F3517" t="str">
        <f t="shared" si="54"/>
        <v>Ford Focus</v>
      </c>
      <c r="G3517" t="s">
        <v>2299</v>
      </c>
      <c r="H3517" s="2" t="s">
        <v>36</v>
      </c>
      <c r="I3517" s="5">
        <v>84500</v>
      </c>
      <c r="J3517" s="2">
        <v>2016</v>
      </c>
      <c r="K3517" s="2">
        <v>74</v>
      </c>
      <c r="L3517" t="s">
        <v>18</v>
      </c>
      <c r="M3517" s="3">
        <v>10000</v>
      </c>
      <c r="N3517" s="2" t="s">
        <v>13876</v>
      </c>
    </row>
    <row r="3518" spans="1:14" x14ac:dyDescent="0.25">
      <c r="A3518" t="s">
        <v>12</v>
      </c>
      <c r="B3518" s="1" t="s">
        <v>347</v>
      </c>
      <c r="C3518" t="s">
        <v>348</v>
      </c>
      <c r="D3518" t="s">
        <v>57</v>
      </c>
      <c r="E3518" s="2" t="s">
        <v>349</v>
      </c>
      <c r="F3518" t="str">
        <f t="shared" si="54"/>
        <v>Ford Focus</v>
      </c>
      <c r="G3518" t="s">
        <v>350</v>
      </c>
      <c r="H3518" s="2" t="s">
        <v>36</v>
      </c>
      <c r="I3518" s="5">
        <v>150000</v>
      </c>
      <c r="J3518" s="2">
        <v>2014</v>
      </c>
      <c r="K3518" s="2">
        <v>92</v>
      </c>
      <c r="L3518" t="s">
        <v>18</v>
      </c>
      <c r="M3518" s="3">
        <v>7300</v>
      </c>
      <c r="N3518" s="2" t="s">
        <v>19</v>
      </c>
    </row>
    <row r="3519" spans="1:14" x14ac:dyDescent="0.25">
      <c r="A3519" t="s">
        <v>12</v>
      </c>
      <c r="B3519" s="1" t="s">
        <v>4604</v>
      </c>
      <c r="C3519" t="s">
        <v>1051</v>
      </c>
      <c r="D3519" t="s">
        <v>57</v>
      </c>
      <c r="E3519" s="2" t="s">
        <v>349</v>
      </c>
      <c r="F3519" t="str">
        <f t="shared" si="54"/>
        <v>Ford Focus</v>
      </c>
      <c r="G3519"/>
      <c r="H3519" s="2" t="s">
        <v>25179</v>
      </c>
      <c r="I3519" s="5">
        <v>17009</v>
      </c>
      <c r="J3519" s="2">
        <v>2021</v>
      </c>
      <c r="K3519" s="2">
        <v>92</v>
      </c>
      <c r="M3519" s="3">
        <v>20900</v>
      </c>
      <c r="N3519" s="2" t="s">
        <v>19</v>
      </c>
    </row>
    <row r="3520" spans="1:14" x14ac:dyDescent="0.25">
      <c r="A3520" t="s">
        <v>12</v>
      </c>
      <c r="B3520" s="1" t="s">
        <v>11356</v>
      </c>
      <c r="C3520" t="s">
        <v>11357</v>
      </c>
      <c r="D3520" t="s">
        <v>57</v>
      </c>
      <c r="E3520" s="2" t="s">
        <v>349</v>
      </c>
      <c r="F3520" t="str">
        <f t="shared" si="54"/>
        <v>Ford Focus</v>
      </c>
      <c r="G3520" t="s">
        <v>11358</v>
      </c>
      <c r="H3520" s="2" t="s">
        <v>36</v>
      </c>
      <c r="I3520" s="5">
        <v>89000</v>
      </c>
      <c r="J3520" s="2">
        <v>2016</v>
      </c>
      <c r="K3520" s="2">
        <v>74</v>
      </c>
      <c r="L3520" t="s">
        <v>25</v>
      </c>
      <c r="M3520" s="3">
        <v>9500</v>
      </c>
      <c r="N3520" s="2" t="s">
        <v>11312</v>
      </c>
    </row>
    <row r="3521" spans="1:14" x14ac:dyDescent="0.25">
      <c r="A3521" t="s">
        <v>12</v>
      </c>
      <c r="B3521" s="1" t="s">
        <v>15316</v>
      </c>
      <c r="C3521" t="s">
        <v>15317</v>
      </c>
      <c r="D3521" t="s">
        <v>57</v>
      </c>
      <c r="E3521" s="2" t="s">
        <v>349</v>
      </c>
      <c r="F3521" t="str">
        <f t="shared" si="54"/>
        <v>Ford Focus</v>
      </c>
      <c r="G3521" t="s">
        <v>15318</v>
      </c>
      <c r="H3521" s="2" t="s">
        <v>36</v>
      </c>
      <c r="I3521" s="5">
        <v>41000</v>
      </c>
      <c r="J3521" s="2">
        <v>2016</v>
      </c>
      <c r="K3521" s="2">
        <v>74</v>
      </c>
      <c r="L3521" t="s">
        <v>96</v>
      </c>
      <c r="M3521" s="3">
        <v>10500</v>
      </c>
      <c r="N3521" s="2" t="s">
        <v>15315</v>
      </c>
    </row>
    <row r="3522" spans="1:14" x14ac:dyDescent="0.25">
      <c r="A3522" t="s">
        <v>12</v>
      </c>
      <c r="B3522" s="1" t="s">
        <v>11827</v>
      </c>
      <c r="C3522" t="s">
        <v>7694</v>
      </c>
      <c r="D3522" t="s">
        <v>57</v>
      </c>
      <c r="E3522" s="2" t="s">
        <v>349</v>
      </c>
      <c r="F3522" t="str">
        <f t="shared" si="54"/>
        <v>Ford Focus</v>
      </c>
      <c r="G3522" t="s">
        <v>11828</v>
      </c>
      <c r="H3522" s="2" t="s">
        <v>36</v>
      </c>
      <c r="I3522" s="5">
        <v>111000</v>
      </c>
      <c r="J3522" s="2">
        <v>2018</v>
      </c>
      <c r="K3522" s="2">
        <v>74</v>
      </c>
      <c r="L3522" t="s">
        <v>96</v>
      </c>
      <c r="M3522" s="3">
        <v>9750</v>
      </c>
      <c r="N3522" s="2" t="s">
        <v>11810</v>
      </c>
    </row>
    <row r="3523" spans="1:14" x14ac:dyDescent="0.25">
      <c r="A3523" t="s">
        <v>12</v>
      </c>
      <c r="B3523" s="1" t="s">
        <v>5157</v>
      </c>
      <c r="C3523" t="s">
        <v>5158</v>
      </c>
      <c r="D3523" t="s">
        <v>57</v>
      </c>
      <c r="E3523" s="2" t="s">
        <v>349</v>
      </c>
      <c r="F3523" t="str">
        <f t="shared" ref="F3523:F3586" si="55">D3523&amp; " " &amp; E3523</f>
        <v>Ford Focus</v>
      </c>
      <c r="G3523" t="s">
        <v>5159</v>
      </c>
      <c r="H3523" s="2" t="s">
        <v>36</v>
      </c>
      <c r="I3523" s="5">
        <v>128800</v>
      </c>
      <c r="J3523" s="2">
        <v>2017</v>
      </c>
      <c r="K3523" s="2">
        <v>74</v>
      </c>
      <c r="L3523" t="s">
        <v>18</v>
      </c>
      <c r="M3523" s="3">
        <v>8990</v>
      </c>
      <c r="N3523" s="2" t="s">
        <v>4560</v>
      </c>
    </row>
    <row r="3524" spans="1:14" x14ac:dyDescent="0.25">
      <c r="A3524" t="s">
        <v>12</v>
      </c>
      <c r="B3524" s="1" t="s">
        <v>12724</v>
      </c>
      <c r="C3524" t="s">
        <v>12036</v>
      </c>
      <c r="D3524" t="s">
        <v>57</v>
      </c>
      <c r="E3524" s="2" t="s">
        <v>349</v>
      </c>
      <c r="F3524" t="str">
        <f t="shared" si="55"/>
        <v>Ford Focus</v>
      </c>
      <c r="G3524" t="s">
        <v>12725</v>
      </c>
      <c r="H3524" s="2" t="s">
        <v>36</v>
      </c>
      <c r="I3524" s="5">
        <v>133000</v>
      </c>
      <c r="J3524" s="2">
        <v>2017</v>
      </c>
      <c r="K3524" s="2">
        <v>74</v>
      </c>
      <c r="L3524" t="s">
        <v>18</v>
      </c>
      <c r="M3524" s="3">
        <v>10499</v>
      </c>
      <c r="N3524" s="2" t="s">
        <v>12705</v>
      </c>
    </row>
    <row r="3525" spans="1:14" x14ac:dyDescent="0.25">
      <c r="A3525" t="s">
        <v>12</v>
      </c>
      <c r="B3525" s="1" t="s">
        <v>12451</v>
      </c>
      <c r="C3525" t="s">
        <v>12452</v>
      </c>
      <c r="D3525" t="s">
        <v>57</v>
      </c>
      <c r="E3525" s="2" t="s">
        <v>349</v>
      </c>
      <c r="F3525" t="str">
        <f t="shared" si="55"/>
        <v>Ford Focus</v>
      </c>
      <c r="G3525" t="s">
        <v>12453</v>
      </c>
      <c r="H3525" s="2" t="s">
        <v>36</v>
      </c>
      <c r="I3525" s="5">
        <v>77550</v>
      </c>
      <c r="J3525" s="2">
        <v>2019</v>
      </c>
      <c r="K3525" s="2">
        <v>97</v>
      </c>
      <c r="L3525" t="s">
        <v>37</v>
      </c>
      <c r="M3525" s="3">
        <v>20300</v>
      </c>
      <c r="N3525" s="2" t="s">
        <v>12435</v>
      </c>
    </row>
    <row r="3526" spans="1:14" x14ac:dyDescent="0.25">
      <c r="A3526" t="s">
        <v>12</v>
      </c>
      <c r="B3526" s="1" t="s">
        <v>13456</v>
      </c>
      <c r="C3526" t="s">
        <v>13457</v>
      </c>
      <c r="D3526" t="s">
        <v>57</v>
      </c>
      <c r="E3526" s="2" t="s">
        <v>349</v>
      </c>
      <c r="F3526" t="str">
        <f t="shared" si="55"/>
        <v>Ford Focus</v>
      </c>
      <c r="G3526" t="s">
        <v>13458</v>
      </c>
      <c r="H3526" s="2" t="s">
        <v>36</v>
      </c>
      <c r="I3526" s="5">
        <v>65000</v>
      </c>
      <c r="J3526" s="2">
        <v>2017</v>
      </c>
      <c r="K3526" s="2">
        <v>74</v>
      </c>
      <c r="L3526" t="s">
        <v>18</v>
      </c>
      <c r="M3526" s="3">
        <v>11312</v>
      </c>
      <c r="N3526" s="2" t="s">
        <v>13451</v>
      </c>
    </row>
    <row r="3527" spans="1:14" x14ac:dyDescent="0.25">
      <c r="A3527" t="s">
        <v>12</v>
      </c>
      <c r="B3527" s="1" t="s">
        <v>6907</v>
      </c>
      <c r="C3527" t="s">
        <v>6908</v>
      </c>
      <c r="D3527" t="s">
        <v>57</v>
      </c>
      <c r="E3527" s="2" t="s">
        <v>349</v>
      </c>
      <c r="F3527" t="str">
        <f t="shared" si="55"/>
        <v>Ford Focus</v>
      </c>
      <c r="G3527" t="s">
        <v>491</v>
      </c>
      <c r="H3527" s="2" t="s">
        <v>17</v>
      </c>
      <c r="I3527" s="5">
        <v>108000</v>
      </c>
      <c r="J3527" s="2">
        <v>2016</v>
      </c>
      <c r="K3527" s="2">
        <v>70</v>
      </c>
      <c r="L3527" t="s">
        <v>18</v>
      </c>
      <c r="M3527" s="3">
        <v>9900</v>
      </c>
      <c r="N3527" s="2" t="s">
        <v>2754</v>
      </c>
    </row>
    <row r="3528" spans="1:14" x14ac:dyDescent="0.25">
      <c r="A3528" t="s">
        <v>12</v>
      </c>
      <c r="B3528" s="1" t="s">
        <v>4172</v>
      </c>
      <c r="C3528" t="s">
        <v>4173</v>
      </c>
      <c r="D3528" t="s">
        <v>57</v>
      </c>
      <c r="E3528" s="2" t="s">
        <v>349</v>
      </c>
      <c r="F3528" t="str">
        <f t="shared" si="55"/>
        <v>Ford Focus</v>
      </c>
      <c r="G3528" t="s">
        <v>4174</v>
      </c>
      <c r="H3528" s="2" t="s">
        <v>17</v>
      </c>
      <c r="I3528" s="5">
        <v>201300</v>
      </c>
      <c r="J3528" s="2">
        <v>2016</v>
      </c>
      <c r="K3528" s="2">
        <v>77</v>
      </c>
      <c r="L3528" t="s">
        <v>60</v>
      </c>
      <c r="M3528" s="3">
        <v>10000</v>
      </c>
      <c r="N3528" s="2" t="s">
        <v>4122</v>
      </c>
    </row>
    <row r="3529" spans="1:14" x14ac:dyDescent="0.25">
      <c r="A3529" t="s">
        <v>12</v>
      </c>
      <c r="B3529" s="1" t="s">
        <v>16743</v>
      </c>
      <c r="C3529" t="s">
        <v>62</v>
      </c>
      <c r="D3529" t="s">
        <v>57</v>
      </c>
      <c r="E3529" s="2" t="s">
        <v>349</v>
      </c>
      <c r="F3529" t="str">
        <f t="shared" si="55"/>
        <v>Ford Focus</v>
      </c>
      <c r="G3529" t="s">
        <v>16744</v>
      </c>
      <c r="H3529" s="2" t="s">
        <v>17</v>
      </c>
      <c r="I3529" s="5">
        <v>144572</v>
      </c>
      <c r="J3529" s="2">
        <v>2019</v>
      </c>
      <c r="K3529" s="2">
        <v>88</v>
      </c>
      <c r="L3529" t="s">
        <v>96</v>
      </c>
      <c r="M3529" s="3">
        <v>16990</v>
      </c>
      <c r="N3529" s="2" t="s">
        <v>16738</v>
      </c>
    </row>
    <row r="3530" spans="1:14" x14ac:dyDescent="0.25">
      <c r="A3530" t="s">
        <v>12</v>
      </c>
      <c r="B3530" s="1" t="s">
        <v>7158</v>
      </c>
      <c r="C3530" t="s">
        <v>62</v>
      </c>
      <c r="D3530" t="s">
        <v>57</v>
      </c>
      <c r="E3530" s="2" t="s">
        <v>349</v>
      </c>
      <c r="F3530" t="str">
        <f t="shared" si="55"/>
        <v>Ford Focus</v>
      </c>
      <c r="G3530" t="s">
        <v>7159</v>
      </c>
      <c r="H3530" s="2" t="s">
        <v>17</v>
      </c>
      <c r="I3530" s="5">
        <v>119897</v>
      </c>
      <c r="J3530" s="2">
        <v>2018</v>
      </c>
      <c r="K3530" s="2">
        <v>88</v>
      </c>
      <c r="L3530" t="s">
        <v>18</v>
      </c>
      <c r="M3530" s="3">
        <v>16990</v>
      </c>
      <c r="N3530" s="2" t="s">
        <v>7131</v>
      </c>
    </row>
    <row r="3531" spans="1:14" x14ac:dyDescent="0.25">
      <c r="A3531" t="s">
        <v>12</v>
      </c>
      <c r="B3531" s="1" t="s">
        <v>1072</v>
      </c>
      <c r="C3531" t="s">
        <v>1073</v>
      </c>
      <c r="D3531" t="s">
        <v>57</v>
      </c>
      <c r="E3531" s="2" t="s">
        <v>349</v>
      </c>
      <c r="F3531" t="str">
        <f t="shared" si="55"/>
        <v>Ford Focus</v>
      </c>
      <c r="G3531"/>
      <c r="H3531" s="2" t="s">
        <v>17</v>
      </c>
      <c r="I3531" s="5">
        <v>74013</v>
      </c>
      <c r="J3531" s="2">
        <v>2019</v>
      </c>
      <c r="K3531" s="2">
        <v>88</v>
      </c>
      <c r="L3531" t="s">
        <v>30</v>
      </c>
      <c r="M3531" s="3">
        <v>19500</v>
      </c>
      <c r="N3531" s="2" t="s">
        <v>19</v>
      </c>
    </row>
    <row r="3532" spans="1:14" x14ac:dyDescent="0.25">
      <c r="A3532" t="s">
        <v>12</v>
      </c>
      <c r="B3532" s="1" t="s">
        <v>11116</v>
      </c>
      <c r="C3532" t="s">
        <v>11117</v>
      </c>
      <c r="D3532" t="s">
        <v>57</v>
      </c>
      <c r="E3532" s="2" t="s">
        <v>349</v>
      </c>
      <c r="F3532" t="str">
        <f t="shared" si="55"/>
        <v>Ford Focus</v>
      </c>
      <c r="G3532" t="s">
        <v>11118</v>
      </c>
      <c r="H3532" s="2" t="s">
        <v>36</v>
      </c>
      <c r="I3532" s="5">
        <v>76400</v>
      </c>
      <c r="J3532" s="2">
        <v>2016</v>
      </c>
      <c r="L3532" t="s">
        <v>37</v>
      </c>
      <c r="M3532" s="3">
        <v>18000</v>
      </c>
      <c r="N3532" s="2" t="s">
        <v>11052</v>
      </c>
    </row>
    <row r="3533" spans="1:14" x14ac:dyDescent="0.25">
      <c r="A3533" t="s">
        <v>12</v>
      </c>
      <c r="B3533" s="1" t="s">
        <v>15174</v>
      </c>
      <c r="C3533" t="s">
        <v>1051</v>
      </c>
      <c r="D3533" t="s">
        <v>57</v>
      </c>
      <c r="E3533" s="2" t="s">
        <v>349</v>
      </c>
      <c r="F3533" t="str">
        <f t="shared" si="55"/>
        <v>Ford Focus</v>
      </c>
      <c r="G3533"/>
      <c r="H3533" s="2" t="s">
        <v>25179</v>
      </c>
      <c r="I3533" s="5">
        <v>55476</v>
      </c>
      <c r="J3533" s="2">
        <v>2017</v>
      </c>
      <c r="K3533" s="2">
        <v>70</v>
      </c>
      <c r="M3533" s="3">
        <v>11900</v>
      </c>
      <c r="N3533" s="2" t="s">
        <v>19</v>
      </c>
    </row>
    <row r="3534" spans="1:14" x14ac:dyDescent="0.25">
      <c r="A3534" t="s">
        <v>12</v>
      </c>
      <c r="B3534" s="1" t="s">
        <v>14737</v>
      </c>
      <c r="C3534" t="s">
        <v>14738</v>
      </c>
      <c r="D3534" t="s">
        <v>57</v>
      </c>
      <c r="E3534" s="2" t="s">
        <v>349</v>
      </c>
      <c r="F3534" t="str">
        <f t="shared" si="55"/>
        <v>Ford Focus</v>
      </c>
      <c r="G3534" t="s">
        <v>7460</v>
      </c>
      <c r="H3534" s="2" t="s">
        <v>17</v>
      </c>
      <c r="I3534" s="5">
        <v>75000</v>
      </c>
      <c r="J3534" s="2">
        <v>2017</v>
      </c>
      <c r="K3534" s="2">
        <v>88</v>
      </c>
      <c r="L3534" t="s">
        <v>18</v>
      </c>
      <c r="M3534" s="3">
        <v>13000</v>
      </c>
      <c r="N3534" s="2" t="s">
        <v>14704</v>
      </c>
    </row>
    <row r="3535" spans="1:14" x14ac:dyDescent="0.25">
      <c r="A3535" t="s">
        <v>12</v>
      </c>
      <c r="B3535" s="1" t="s">
        <v>12770</v>
      </c>
      <c r="C3535" t="s">
        <v>12771</v>
      </c>
      <c r="D3535" t="s">
        <v>57</v>
      </c>
      <c r="E3535" s="2" t="s">
        <v>349</v>
      </c>
      <c r="F3535" t="str">
        <f t="shared" si="55"/>
        <v>Ford Focus</v>
      </c>
      <c r="G3535" t="s">
        <v>2537</v>
      </c>
      <c r="H3535" s="2" t="s">
        <v>17</v>
      </c>
      <c r="I3535" s="5">
        <v>127000</v>
      </c>
      <c r="J3535" s="2">
        <v>2016</v>
      </c>
      <c r="K3535" s="2">
        <v>70</v>
      </c>
      <c r="L3535" t="s">
        <v>624</v>
      </c>
      <c r="M3535" s="3">
        <v>9900</v>
      </c>
      <c r="N3535" s="2" t="s">
        <v>12721</v>
      </c>
    </row>
    <row r="3536" spans="1:14" x14ac:dyDescent="0.25">
      <c r="A3536" t="s">
        <v>12</v>
      </c>
      <c r="B3536" s="1" t="s">
        <v>11277</v>
      </c>
      <c r="C3536" t="s">
        <v>11278</v>
      </c>
      <c r="D3536" t="s">
        <v>57</v>
      </c>
      <c r="E3536" s="2" t="s">
        <v>349</v>
      </c>
      <c r="F3536" t="str">
        <f t="shared" si="55"/>
        <v>Ford Focus</v>
      </c>
      <c r="G3536" t="s">
        <v>373</v>
      </c>
      <c r="H3536" s="2" t="s">
        <v>17</v>
      </c>
      <c r="I3536" s="5">
        <v>165700</v>
      </c>
      <c r="J3536" s="2">
        <v>2016</v>
      </c>
      <c r="K3536" s="2">
        <v>88</v>
      </c>
      <c r="L3536" t="s">
        <v>30</v>
      </c>
      <c r="M3536" s="3">
        <v>9430</v>
      </c>
      <c r="N3536" s="2" t="s">
        <v>11230</v>
      </c>
    </row>
    <row r="3537" spans="1:14" x14ac:dyDescent="0.25">
      <c r="A3537" t="s">
        <v>12</v>
      </c>
      <c r="B3537" s="1" t="s">
        <v>10069</v>
      </c>
      <c r="C3537" t="s">
        <v>10070</v>
      </c>
      <c r="D3537" t="s">
        <v>57</v>
      </c>
      <c r="E3537" s="2" t="s">
        <v>349</v>
      </c>
      <c r="F3537" t="str">
        <f t="shared" si="55"/>
        <v>Ford Focus</v>
      </c>
      <c r="G3537" t="s">
        <v>2537</v>
      </c>
      <c r="H3537" s="2" t="s">
        <v>17</v>
      </c>
      <c r="I3537" s="5">
        <v>67000</v>
      </c>
      <c r="J3537" s="2">
        <v>2017</v>
      </c>
      <c r="K3537" s="2">
        <v>70</v>
      </c>
      <c r="L3537" t="s">
        <v>18</v>
      </c>
      <c r="M3537" s="3">
        <v>13500</v>
      </c>
      <c r="N3537" s="2" t="s">
        <v>8816</v>
      </c>
    </row>
    <row r="3538" spans="1:14" x14ac:dyDescent="0.25">
      <c r="A3538" t="s">
        <v>12</v>
      </c>
      <c r="B3538" s="1" t="s">
        <v>6548</v>
      </c>
      <c r="C3538" t="s">
        <v>1051</v>
      </c>
      <c r="D3538" t="s">
        <v>57</v>
      </c>
      <c r="E3538" s="2" t="s">
        <v>349</v>
      </c>
      <c r="F3538" t="str">
        <f t="shared" si="55"/>
        <v>Ford Focus</v>
      </c>
      <c r="G3538"/>
      <c r="H3538" s="2" t="s">
        <v>25179</v>
      </c>
      <c r="I3538" s="5">
        <v>58718</v>
      </c>
      <c r="J3538" s="2">
        <v>2020</v>
      </c>
      <c r="K3538" s="2">
        <v>88</v>
      </c>
      <c r="M3538" s="3">
        <v>17800</v>
      </c>
      <c r="N3538" s="2" t="s">
        <v>19</v>
      </c>
    </row>
    <row r="3539" spans="1:14" x14ac:dyDescent="0.25">
      <c r="A3539" t="s">
        <v>12</v>
      </c>
      <c r="B3539" s="1" t="s">
        <v>3740</v>
      </c>
      <c r="C3539" t="s">
        <v>1051</v>
      </c>
      <c r="D3539" t="s">
        <v>57</v>
      </c>
      <c r="E3539" s="2" t="s">
        <v>349</v>
      </c>
      <c r="F3539" t="str">
        <f t="shared" si="55"/>
        <v>Ford Focus</v>
      </c>
      <c r="G3539"/>
      <c r="H3539" s="2" t="s">
        <v>25179</v>
      </c>
      <c r="I3539" s="5">
        <v>62608</v>
      </c>
      <c r="J3539" s="2">
        <v>2018</v>
      </c>
      <c r="K3539" s="2">
        <v>88</v>
      </c>
      <c r="M3539" s="3">
        <v>12300</v>
      </c>
      <c r="N3539" s="2" t="s">
        <v>19</v>
      </c>
    </row>
    <row r="3540" spans="1:14" x14ac:dyDescent="0.25">
      <c r="A3540" t="s">
        <v>12</v>
      </c>
      <c r="B3540" s="1" t="s">
        <v>3572</v>
      </c>
      <c r="C3540" t="s">
        <v>1051</v>
      </c>
      <c r="D3540" t="s">
        <v>57</v>
      </c>
      <c r="E3540" s="2" t="s">
        <v>349</v>
      </c>
      <c r="F3540" t="str">
        <f t="shared" si="55"/>
        <v>Ford Focus</v>
      </c>
      <c r="G3540"/>
      <c r="H3540" s="2" t="s">
        <v>25179</v>
      </c>
      <c r="I3540" s="5">
        <v>81691</v>
      </c>
      <c r="J3540" s="2">
        <v>2018</v>
      </c>
      <c r="K3540" s="2">
        <v>88</v>
      </c>
      <c r="M3540" s="3">
        <v>11900</v>
      </c>
      <c r="N3540" s="2" t="s">
        <v>19</v>
      </c>
    </row>
    <row r="3541" spans="1:14" x14ac:dyDescent="0.25">
      <c r="A3541" t="s">
        <v>12</v>
      </c>
      <c r="B3541" s="1" t="s">
        <v>3145</v>
      </c>
      <c r="C3541" t="s">
        <v>3146</v>
      </c>
      <c r="D3541" t="s">
        <v>57</v>
      </c>
      <c r="E3541" s="2" t="s">
        <v>349</v>
      </c>
      <c r="F3541" t="str">
        <f t="shared" si="55"/>
        <v>Ford Focus</v>
      </c>
      <c r="G3541" t="s">
        <v>3147</v>
      </c>
      <c r="H3541" s="2" t="s">
        <v>17</v>
      </c>
      <c r="I3541" s="5">
        <v>160000</v>
      </c>
      <c r="J3541" s="2">
        <v>2016</v>
      </c>
      <c r="K3541" s="2">
        <v>88</v>
      </c>
      <c r="L3541" t="s">
        <v>18</v>
      </c>
      <c r="M3541" s="3">
        <v>9900</v>
      </c>
      <c r="N3541" s="2" t="s">
        <v>3059</v>
      </c>
    </row>
    <row r="3542" spans="1:14" x14ac:dyDescent="0.25">
      <c r="A3542" t="s">
        <v>12</v>
      </c>
      <c r="B3542" s="1" t="s">
        <v>14377</v>
      </c>
      <c r="C3542" t="s">
        <v>14378</v>
      </c>
      <c r="D3542" t="s">
        <v>57</v>
      </c>
      <c r="E3542" s="2" t="s">
        <v>349</v>
      </c>
      <c r="F3542" t="str">
        <f t="shared" si="55"/>
        <v>Ford Focus</v>
      </c>
      <c r="G3542" t="s">
        <v>14379</v>
      </c>
      <c r="H3542" s="2" t="s">
        <v>17</v>
      </c>
      <c r="I3542" s="5">
        <v>195000</v>
      </c>
      <c r="J3542" s="2">
        <v>2017</v>
      </c>
      <c r="K3542" s="2">
        <v>88</v>
      </c>
      <c r="L3542" t="s">
        <v>18</v>
      </c>
      <c r="M3542" s="3">
        <v>9250</v>
      </c>
      <c r="N3542" s="2" t="s">
        <v>9979</v>
      </c>
    </row>
    <row r="3543" spans="1:14" x14ac:dyDescent="0.25">
      <c r="A3543" t="s">
        <v>12</v>
      </c>
      <c r="B3543" s="1" t="s">
        <v>12304</v>
      </c>
      <c r="C3543" t="s">
        <v>12305</v>
      </c>
      <c r="D3543" t="s">
        <v>57</v>
      </c>
      <c r="E3543" s="2" t="s">
        <v>349</v>
      </c>
      <c r="F3543" t="str">
        <f t="shared" si="55"/>
        <v>Ford Focus</v>
      </c>
      <c r="G3543" t="s">
        <v>12306</v>
      </c>
      <c r="H3543" s="2" t="s">
        <v>17</v>
      </c>
      <c r="I3543" s="5">
        <v>179500</v>
      </c>
      <c r="J3543" s="2">
        <v>2015</v>
      </c>
      <c r="K3543" s="2">
        <v>88</v>
      </c>
      <c r="L3543" t="s">
        <v>296</v>
      </c>
      <c r="M3543" s="3">
        <v>10990</v>
      </c>
      <c r="N3543" s="2" t="s">
        <v>6946</v>
      </c>
    </row>
    <row r="3544" spans="1:14" x14ac:dyDescent="0.25">
      <c r="A3544" t="s">
        <v>12</v>
      </c>
      <c r="B3544" s="1" t="s">
        <v>10081</v>
      </c>
      <c r="C3544" t="s">
        <v>10082</v>
      </c>
      <c r="D3544" t="s">
        <v>57</v>
      </c>
      <c r="E3544" s="2" t="s">
        <v>349</v>
      </c>
      <c r="F3544" t="str">
        <f t="shared" si="55"/>
        <v>Ford Focus</v>
      </c>
      <c r="G3544" t="s">
        <v>10083</v>
      </c>
      <c r="H3544" s="2" t="s">
        <v>17</v>
      </c>
      <c r="I3544" s="5">
        <v>147000</v>
      </c>
      <c r="J3544" s="2">
        <v>2019</v>
      </c>
      <c r="K3544" s="2">
        <v>88</v>
      </c>
      <c r="L3544" t="s">
        <v>25</v>
      </c>
      <c r="M3544" s="3">
        <v>17999</v>
      </c>
      <c r="N3544" s="2" t="s">
        <v>8816</v>
      </c>
    </row>
    <row r="3545" spans="1:14" x14ac:dyDescent="0.25">
      <c r="A3545" t="s">
        <v>12</v>
      </c>
      <c r="B3545" s="1" t="s">
        <v>387</v>
      </c>
      <c r="C3545" t="s">
        <v>378</v>
      </c>
      <c r="D3545" t="s">
        <v>57</v>
      </c>
      <c r="E3545" s="2" t="s">
        <v>349</v>
      </c>
      <c r="F3545" t="str">
        <f t="shared" si="55"/>
        <v>Ford Focus</v>
      </c>
      <c r="G3545" t="s">
        <v>388</v>
      </c>
      <c r="H3545" s="2" t="s">
        <v>17</v>
      </c>
      <c r="I3545" s="5">
        <v>127000</v>
      </c>
      <c r="J3545" s="2">
        <v>2017</v>
      </c>
      <c r="K3545" s="2">
        <v>88</v>
      </c>
      <c r="L3545" t="s">
        <v>96</v>
      </c>
      <c r="M3545" s="3">
        <v>12800</v>
      </c>
      <c r="N3545" s="2" t="s">
        <v>380</v>
      </c>
    </row>
    <row r="3546" spans="1:14" x14ac:dyDescent="0.25">
      <c r="A3546" t="s">
        <v>12</v>
      </c>
      <c r="B3546" s="1" t="s">
        <v>2628</v>
      </c>
      <c r="C3546" t="s">
        <v>1146</v>
      </c>
      <c r="D3546" t="s">
        <v>57</v>
      </c>
      <c r="E3546" s="2" t="s">
        <v>349</v>
      </c>
      <c r="F3546" t="str">
        <f t="shared" si="55"/>
        <v>Ford Focus</v>
      </c>
      <c r="G3546" t="s">
        <v>1147</v>
      </c>
      <c r="H3546" s="2" t="s">
        <v>17</v>
      </c>
      <c r="I3546" s="5">
        <v>74500</v>
      </c>
      <c r="J3546" s="2">
        <v>2018</v>
      </c>
      <c r="K3546" s="2">
        <v>70</v>
      </c>
      <c r="L3546" t="s">
        <v>45</v>
      </c>
      <c r="M3546" s="3">
        <v>13000</v>
      </c>
      <c r="N3546" s="2" t="s">
        <v>2607</v>
      </c>
    </row>
    <row r="3547" spans="1:14" x14ac:dyDescent="0.25">
      <c r="A3547" t="s">
        <v>12</v>
      </c>
      <c r="B3547" s="1" t="s">
        <v>1145</v>
      </c>
      <c r="C3547" t="s">
        <v>1146</v>
      </c>
      <c r="D3547" t="s">
        <v>57</v>
      </c>
      <c r="E3547" s="2" t="s">
        <v>349</v>
      </c>
      <c r="F3547" t="str">
        <f t="shared" si="55"/>
        <v>Ford Focus</v>
      </c>
      <c r="G3547" t="s">
        <v>1147</v>
      </c>
      <c r="H3547" s="2" t="s">
        <v>17</v>
      </c>
      <c r="I3547" s="5">
        <v>75000</v>
      </c>
      <c r="J3547" s="2">
        <v>2017</v>
      </c>
      <c r="K3547" s="2">
        <v>70</v>
      </c>
      <c r="L3547" t="s">
        <v>45</v>
      </c>
      <c r="M3547" s="3">
        <v>13000</v>
      </c>
      <c r="N3547" s="2" t="s">
        <v>1080</v>
      </c>
    </row>
    <row r="3548" spans="1:14" x14ac:dyDescent="0.25">
      <c r="A3548" t="s">
        <v>12</v>
      </c>
      <c r="B3548" s="1" t="s">
        <v>2691</v>
      </c>
      <c r="C3548" t="s">
        <v>2692</v>
      </c>
      <c r="D3548" t="s">
        <v>57</v>
      </c>
      <c r="E3548" s="2" t="s">
        <v>349</v>
      </c>
      <c r="F3548" t="str">
        <f t="shared" si="55"/>
        <v>Ford Focus</v>
      </c>
      <c r="G3548" t="s">
        <v>2693</v>
      </c>
      <c r="H3548" s="2" t="s">
        <v>17</v>
      </c>
      <c r="I3548" s="5">
        <v>187862</v>
      </c>
      <c r="J3548" s="2">
        <v>2015</v>
      </c>
      <c r="K3548" s="2">
        <v>88</v>
      </c>
      <c r="M3548" s="3">
        <v>9150</v>
      </c>
      <c r="N3548" s="2" t="s">
        <v>2607</v>
      </c>
    </row>
    <row r="3549" spans="1:14" x14ac:dyDescent="0.25">
      <c r="A3549" t="s">
        <v>12</v>
      </c>
      <c r="B3549" s="1" t="s">
        <v>10023</v>
      </c>
      <c r="C3549" t="s">
        <v>5370</v>
      </c>
      <c r="D3549" t="s">
        <v>57</v>
      </c>
      <c r="E3549" s="2" t="s">
        <v>349</v>
      </c>
      <c r="F3549" t="str">
        <f t="shared" si="55"/>
        <v>Ford Focus</v>
      </c>
      <c r="G3549" t="s">
        <v>2537</v>
      </c>
      <c r="H3549" s="2" t="s">
        <v>17</v>
      </c>
      <c r="I3549" s="5">
        <v>139895</v>
      </c>
      <c r="J3549" s="2">
        <v>2019</v>
      </c>
      <c r="K3549" s="2">
        <v>70</v>
      </c>
      <c r="L3549" t="s">
        <v>60</v>
      </c>
      <c r="M3549" s="3">
        <v>14999</v>
      </c>
      <c r="N3549" s="2" t="s">
        <v>9701</v>
      </c>
    </row>
    <row r="3550" spans="1:14" x14ac:dyDescent="0.25">
      <c r="A3550" t="s">
        <v>12</v>
      </c>
      <c r="B3550" s="1" t="s">
        <v>2877</v>
      </c>
      <c r="C3550" t="s">
        <v>1051</v>
      </c>
      <c r="D3550" t="s">
        <v>57</v>
      </c>
      <c r="E3550" s="2" t="s">
        <v>349</v>
      </c>
      <c r="F3550" t="str">
        <f t="shared" si="55"/>
        <v>Ford Focus</v>
      </c>
      <c r="G3550"/>
      <c r="H3550" s="2" t="s">
        <v>25179</v>
      </c>
      <c r="I3550" s="5">
        <v>71625</v>
      </c>
      <c r="J3550" s="2">
        <v>2020</v>
      </c>
      <c r="K3550" s="2">
        <v>70</v>
      </c>
      <c r="M3550" s="3">
        <v>17300</v>
      </c>
      <c r="N3550" s="2" t="s">
        <v>19</v>
      </c>
    </row>
    <row r="3551" spans="1:14" x14ac:dyDescent="0.25">
      <c r="A3551" t="s">
        <v>12</v>
      </c>
      <c r="B3551" s="1" t="s">
        <v>5342</v>
      </c>
      <c r="C3551" t="s">
        <v>5343</v>
      </c>
      <c r="D3551" t="s">
        <v>57</v>
      </c>
      <c r="E3551" s="2" t="s">
        <v>349</v>
      </c>
      <c r="F3551" t="str">
        <f t="shared" si="55"/>
        <v>Ford Focus</v>
      </c>
      <c r="G3551" t="s">
        <v>373</v>
      </c>
      <c r="H3551" s="2" t="s">
        <v>17</v>
      </c>
      <c r="I3551" s="5">
        <v>149000</v>
      </c>
      <c r="J3551" s="2">
        <v>2016</v>
      </c>
      <c r="K3551" s="2">
        <v>70</v>
      </c>
      <c r="L3551" t="s">
        <v>60</v>
      </c>
      <c r="M3551" s="3">
        <v>10200</v>
      </c>
      <c r="N3551" s="2" t="s">
        <v>5246</v>
      </c>
    </row>
    <row r="3552" spans="1:14" x14ac:dyDescent="0.25">
      <c r="A3552" t="s">
        <v>12</v>
      </c>
      <c r="B3552" s="1" t="s">
        <v>4755</v>
      </c>
      <c r="C3552" t="s">
        <v>1051</v>
      </c>
      <c r="D3552" t="s">
        <v>57</v>
      </c>
      <c r="E3552" s="2" t="s">
        <v>349</v>
      </c>
      <c r="F3552" t="str">
        <f t="shared" si="55"/>
        <v>Ford Focus</v>
      </c>
      <c r="G3552"/>
      <c r="H3552" s="2" t="s">
        <v>25179</v>
      </c>
      <c r="I3552" s="5">
        <v>189291</v>
      </c>
      <c r="J3552" s="2">
        <v>2018</v>
      </c>
      <c r="K3552" s="2">
        <v>70</v>
      </c>
      <c r="M3552" s="3">
        <v>9500</v>
      </c>
      <c r="N3552" s="2" t="s">
        <v>19</v>
      </c>
    </row>
    <row r="3553" spans="1:14" x14ac:dyDescent="0.25">
      <c r="A3553" t="s">
        <v>12</v>
      </c>
      <c r="B3553" s="1" t="s">
        <v>9443</v>
      </c>
      <c r="C3553" t="s">
        <v>1341</v>
      </c>
      <c r="D3553" t="s">
        <v>57</v>
      </c>
      <c r="E3553" s="2" t="s">
        <v>349</v>
      </c>
      <c r="F3553" t="str">
        <f t="shared" si="55"/>
        <v>Ford Focus</v>
      </c>
      <c r="G3553" t="s">
        <v>373</v>
      </c>
      <c r="H3553" s="2" t="s">
        <v>17</v>
      </c>
      <c r="I3553" s="5">
        <v>127170</v>
      </c>
      <c r="J3553" s="2">
        <v>2015</v>
      </c>
      <c r="K3553" s="2">
        <v>70</v>
      </c>
      <c r="L3553" t="s">
        <v>30</v>
      </c>
      <c r="M3553" s="3">
        <v>10400</v>
      </c>
      <c r="N3553" s="2" t="s">
        <v>9396</v>
      </c>
    </row>
    <row r="3554" spans="1:14" x14ac:dyDescent="0.25">
      <c r="A3554" t="s">
        <v>12</v>
      </c>
      <c r="B3554" s="1" t="s">
        <v>1981</v>
      </c>
      <c r="C3554" t="s">
        <v>1982</v>
      </c>
      <c r="D3554" t="s">
        <v>57</v>
      </c>
      <c r="E3554" s="2" t="s">
        <v>349</v>
      </c>
      <c r="F3554" t="str">
        <f t="shared" si="55"/>
        <v>Ford Focus</v>
      </c>
      <c r="G3554" t="s">
        <v>1983</v>
      </c>
      <c r="H3554" s="2" t="s">
        <v>17</v>
      </c>
      <c r="I3554" s="5">
        <v>130000</v>
      </c>
      <c r="J3554" s="2">
        <v>2019</v>
      </c>
      <c r="K3554" s="2">
        <v>88</v>
      </c>
      <c r="L3554" t="s">
        <v>96</v>
      </c>
      <c r="M3554" s="3">
        <v>18800</v>
      </c>
      <c r="N3554" s="2" t="s">
        <v>1904</v>
      </c>
    </row>
    <row r="3555" spans="1:14" x14ac:dyDescent="0.25">
      <c r="A3555" t="s">
        <v>12</v>
      </c>
      <c r="B3555" s="1" t="s">
        <v>4752</v>
      </c>
      <c r="C3555" t="s">
        <v>4753</v>
      </c>
      <c r="D3555" t="s">
        <v>57</v>
      </c>
      <c r="E3555" s="2" t="s">
        <v>349</v>
      </c>
      <c r="F3555" t="str">
        <f t="shared" si="55"/>
        <v>Ford Focus</v>
      </c>
      <c r="G3555" t="s">
        <v>4754</v>
      </c>
      <c r="H3555" s="2" t="s">
        <v>17</v>
      </c>
      <c r="I3555" s="5">
        <v>175500</v>
      </c>
      <c r="J3555" s="2">
        <v>2017</v>
      </c>
      <c r="K3555" s="2">
        <v>88</v>
      </c>
      <c r="L3555" t="s">
        <v>25</v>
      </c>
      <c r="M3555" s="3">
        <v>9000</v>
      </c>
      <c r="N3555" s="2" t="s">
        <v>4609</v>
      </c>
    </row>
    <row r="3556" spans="1:14" x14ac:dyDescent="0.25">
      <c r="A3556" t="s">
        <v>12</v>
      </c>
      <c r="B3556" s="1" t="s">
        <v>10007</v>
      </c>
      <c r="C3556" t="s">
        <v>5370</v>
      </c>
      <c r="D3556" t="s">
        <v>57</v>
      </c>
      <c r="E3556" s="2" t="s">
        <v>349</v>
      </c>
      <c r="F3556" t="str">
        <f t="shared" si="55"/>
        <v>Ford Focus</v>
      </c>
      <c r="G3556" t="s">
        <v>10008</v>
      </c>
      <c r="H3556" s="2" t="s">
        <v>17</v>
      </c>
      <c r="I3556" s="5">
        <v>125169</v>
      </c>
      <c r="J3556" s="2">
        <v>2017</v>
      </c>
      <c r="K3556" s="2">
        <v>88</v>
      </c>
      <c r="L3556" t="s">
        <v>18</v>
      </c>
      <c r="M3556" s="3">
        <v>14299</v>
      </c>
      <c r="N3556" s="2" t="s">
        <v>9701</v>
      </c>
    </row>
    <row r="3557" spans="1:14" x14ac:dyDescent="0.25">
      <c r="A3557" t="s">
        <v>12</v>
      </c>
      <c r="B3557" s="1" t="s">
        <v>14242</v>
      </c>
      <c r="C3557" t="s">
        <v>14243</v>
      </c>
      <c r="D3557" t="s">
        <v>57</v>
      </c>
      <c r="E3557" s="2" t="s">
        <v>349</v>
      </c>
      <c r="F3557" t="str">
        <f t="shared" si="55"/>
        <v>Ford Focus</v>
      </c>
      <c r="G3557" t="s">
        <v>14244</v>
      </c>
      <c r="H3557" s="2" t="s">
        <v>17</v>
      </c>
      <c r="I3557" s="5">
        <v>203000</v>
      </c>
      <c r="J3557" s="2">
        <v>2016</v>
      </c>
      <c r="K3557" s="2">
        <v>88</v>
      </c>
      <c r="L3557" t="s">
        <v>18</v>
      </c>
      <c r="M3557" s="3">
        <v>9051</v>
      </c>
      <c r="N3557" s="2" t="s">
        <v>14235</v>
      </c>
    </row>
    <row r="3558" spans="1:14" x14ac:dyDescent="0.25">
      <c r="A3558" t="s">
        <v>12</v>
      </c>
      <c r="B3558" s="1" t="s">
        <v>10052</v>
      </c>
      <c r="C3558" t="s">
        <v>5370</v>
      </c>
      <c r="D3558" t="s">
        <v>57</v>
      </c>
      <c r="E3558" s="2" t="s">
        <v>349</v>
      </c>
      <c r="F3558" t="str">
        <f t="shared" si="55"/>
        <v>Ford Focus</v>
      </c>
      <c r="G3558" t="s">
        <v>10008</v>
      </c>
      <c r="H3558" s="2" t="s">
        <v>17</v>
      </c>
      <c r="I3558" s="5">
        <v>148440</v>
      </c>
      <c r="J3558" s="2">
        <v>2016</v>
      </c>
      <c r="K3558" s="2">
        <v>88</v>
      </c>
      <c r="L3558" t="s">
        <v>30</v>
      </c>
      <c r="M3558" s="3">
        <v>12699</v>
      </c>
      <c r="N3558" s="2" t="s">
        <v>9701</v>
      </c>
    </row>
    <row r="3559" spans="1:14" x14ac:dyDescent="0.25">
      <c r="A3559" t="s">
        <v>12</v>
      </c>
      <c r="B3559" s="1" t="s">
        <v>8056</v>
      </c>
      <c r="C3559" t="s">
        <v>1042</v>
      </c>
      <c r="D3559" t="s">
        <v>57</v>
      </c>
      <c r="E3559" s="2" t="s">
        <v>349</v>
      </c>
      <c r="F3559" t="str">
        <f t="shared" si="55"/>
        <v>Ford Focus</v>
      </c>
      <c r="G3559"/>
      <c r="H3559" s="2" t="s">
        <v>25179</v>
      </c>
      <c r="I3559" s="5">
        <v>105840</v>
      </c>
      <c r="J3559" s="2">
        <v>2018</v>
      </c>
      <c r="K3559" s="2">
        <v>88</v>
      </c>
      <c r="M3559" s="3">
        <v>11200</v>
      </c>
      <c r="N3559" s="2" t="s">
        <v>380</v>
      </c>
    </row>
    <row r="3560" spans="1:14" x14ac:dyDescent="0.25">
      <c r="A3560" t="s">
        <v>12</v>
      </c>
      <c r="B3560" s="1" t="s">
        <v>12374</v>
      </c>
      <c r="C3560" t="s">
        <v>12375</v>
      </c>
      <c r="D3560" t="s">
        <v>57</v>
      </c>
      <c r="E3560" s="2" t="s">
        <v>349</v>
      </c>
      <c r="F3560" t="str">
        <f t="shared" si="55"/>
        <v>Ford Focus</v>
      </c>
      <c r="G3560" t="s">
        <v>954</v>
      </c>
      <c r="H3560" s="2" t="s">
        <v>17</v>
      </c>
      <c r="I3560" s="5">
        <v>280000</v>
      </c>
      <c r="J3560" s="2">
        <v>2013</v>
      </c>
      <c r="K3560" s="2">
        <v>70</v>
      </c>
      <c r="L3560" t="s">
        <v>96</v>
      </c>
      <c r="M3560" s="3">
        <v>6300</v>
      </c>
      <c r="N3560" s="2" t="s">
        <v>12349</v>
      </c>
    </row>
    <row r="3561" spans="1:14" x14ac:dyDescent="0.25">
      <c r="A3561" t="s">
        <v>12</v>
      </c>
      <c r="B3561" s="1" t="s">
        <v>469</v>
      </c>
      <c r="C3561" t="s">
        <v>470</v>
      </c>
      <c r="D3561" t="s">
        <v>57</v>
      </c>
      <c r="E3561" s="2" t="s">
        <v>349</v>
      </c>
      <c r="F3561" t="str">
        <f t="shared" si="55"/>
        <v>Ford Focus</v>
      </c>
      <c r="G3561" t="s">
        <v>375</v>
      </c>
      <c r="H3561" s="2" t="s">
        <v>17</v>
      </c>
      <c r="I3561" s="5">
        <v>189000</v>
      </c>
      <c r="J3561" s="2">
        <v>2013</v>
      </c>
      <c r="K3561" s="2">
        <v>77</v>
      </c>
      <c r="L3561" t="s">
        <v>121</v>
      </c>
      <c r="M3561" s="3">
        <v>7300</v>
      </c>
      <c r="N3561" s="2" t="s">
        <v>380</v>
      </c>
    </row>
    <row r="3562" spans="1:14" x14ac:dyDescent="0.25">
      <c r="A3562" t="s">
        <v>12</v>
      </c>
      <c r="B3562" s="1" t="s">
        <v>17068</v>
      </c>
      <c r="C3562" t="s">
        <v>17069</v>
      </c>
      <c r="D3562" t="s">
        <v>57</v>
      </c>
      <c r="E3562" s="2" t="s">
        <v>349</v>
      </c>
      <c r="F3562" t="str">
        <f t="shared" si="55"/>
        <v>Ford Focus</v>
      </c>
      <c r="G3562" t="s">
        <v>2871</v>
      </c>
      <c r="H3562" s="2" t="s">
        <v>17</v>
      </c>
      <c r="I3562" s="5">
        <v>140000</v>
      </c>
      <c r="J3562" s="2">
        <v>2014</v>
      </c>
      <c r="K3562" s="2">
        <v>85</v>
      </c>
      <c r="L3562" t="s">
        <v>54</v>
      </c>
      <c r="M3562" s="3">
        <v>7400</v>
      </c>
      <c r="N3562" s="2" t="s">
        <v>17070</v>
      </c>
    </row>
    <row r="3563" spans="1:14" x14ac:dyDescent="0.25">
      <c r="A3563" t="s">
        <v>12</v>
      </c>
      <c r="B3563" s="1" t="s">
        <v>15412</v>
      </c>
      <c r="C3563" t="s">
        <v>15413</v>
      </c>
      <c r="D3563" t="s">
        <v>57</v>
      </c>
      <c r="E3563" s="2" t="s">
        <v>349</v>
      </c>
      <c r="F3563" t="str">
        <f t="shared" si="55"/>
        <v>Ford Focus</v>
      </c>
      <c r="G3563" t="s">
        <v>5891</v>
      </c>
      <c r="H3563" s="2" t="s">
        <v>17</v>
      </c>
      <c r="I3563" s="5">
        <v>314</v>
      </c>
      <c r="J3563" s="2">
        <v>2014</v>
      </c>
      <c r="K3563" s="2">
        <v>70</v>
      </c>
      <c r="L3563" t="s">
        <v>54</v>
      </c>
      <c r="M3563" s="3">
        <v>6122</v>
      </c>
      <c r="N3563" s="2" t="s">
        <v>15397</v>
      </c>
    </row>
    <row r="3564" spans="1:14" x14ac:dyDescent="0.25">
      <c r="A3564" t="s">
        <v>12</v>
      </c>
      <c r="B3564" s="1" t="s">
        <v>5994</v>
      </c>
      <c r="C3564" t="s">
        <v>5995</v>
      </c>
      <c r="D3564" t="s">
        <v>57</v>
      </c>
      <c r="E3564" s="2" t="s">
        <v>349</v>
      </c>
      <c r="F3564" t="str">
        <f t="shared" si="55"/>
        <v>Ford Focus</v>
      </c>
      <c r="G3564" t="s">
        <v>2871</v>
      </c>
      <c r="H3564" s="2" t="s">
        <v>17</v>
      </c>
      <c r="I3564" s="5">
        <v>210000</v>
      </c>
      <c r="J3564" s="2">
        <v>2014</v>
      </c>
      <c r="K3564" s="2">
        <v>70</v>
      </c>
      <c r="L3564" t="s">
        <v>30</v>
      </c>
      <c r="M3564" s="3">
        <v>6300</v>
      </c>
      <c r="N3564" s="2" t="s">
        <v>5996</v>
      </c>
    </row>
    <row r="3565" spans="1:14" x14ac:dyDescent="0.25">
      <c r="A3565" t="s">
        <v>12</v>
      </c>
      <c r="B3565" s="1" t="s">
        <v>4092</v>
      </c>
      <c r="C3565" t="s">
        <v>70</v>
      </c>
      <c r="D3565" t="s">
        <v>57</v>
      </c>
      <c r="E3565" s="2" t="s">
        <v>349</v>
      </c>
      <c r="F3565" t="str">
        <f t="shared" si="55"/>
        <v>Ford Focus</v>
      </c>
      <c r="G3565" t="s">
        <v>4093</v>
      </c>
      <c r="H3565" s="2" t="s">
        <v>17</v>
      </c>
      <c r="I3565" s="5">
        <v>158000</v>
      </c>
      <c r="J3565" s="2">
        <v>2013</v>
      </c>
      <c r="K3565" s="2">
        <v>70</v>
      </c>
      <c r="L3565" t="s">
        <v>30</v>
      </c>
      <c r="M3565" s="3">
        <v>8250</v>
      </c>
      <c r="N3565" s="2" t="s">
        <v>3698</v>
      </c>
    </row>
    <row r="3566" spans="1:14" x14ac:dyDescent="0.25">
      <c r="A3566" t="s">
        <v>12</v>
      </c>
      <c r="B3566" s="1" t="s">
        <v>2869</v>
      </c>
      <c r="C3566" t="s">
        <v>2870</v>
      </c>
      <c r="D3566" t="s">
        <v>57</v>
      </c>
      <c r="E3566" s="2" t="s">
        <v>349</v>
      </c>
      <c r="F3566" t="str">
        <f t="shared" si="55"/>
        <v>Ford Focus</v>
      </c>
      <c r="G3566" t="s">
        <v>2871</v>
      </c>
      <c r="H3566" s="2" t="s">
        <v>17</v>
      </c>
      <c r="I3566" s="5">
        <v>178000</v>
      </c>
      <c r="J3566" s="2">
        <v>2014</v>
      </c>
      <c r="K3566" s="2">
        <v>70</v>
      </c>
      <c r="L3566" t="s">
        <v>82</v>
      </c>
      <c r="M3566" s="3">
        <v>7900</v>
      </c>
      <c r="N3566" s="2" t="s">
        <v>2781</v>
      </c>
    </row>
    <row r="3567" spans="1:14" x14ac:dyDescent="0.25">
      <c r="A3567" t="s">
        <v>12</v>
      </c>
      <c r="B3567" s="1" t="s">
        <v>1261</v>
      </c>
      <c r="C3567" t="s">
        <v>1262</v>
      </c>
      <c r="D3567" t="s">
        <v>57</v>
      </c>
      <c r="E3567" s="2" t="s">
        <v>349</v>
      </c>
      <c r="F3567" t="str">
        <f t="shared" si="55"/>
        <v>Ford Focus</v>
      </c>
      <c r="G3567" t="s">
        <v>1263</v>
      </c>
      <c r="H3567" s="2" t="s">
        <v>17</v>
      </c>
      <c r="I3567" s="5">
        <v>143000</v>
      </c>
      <c r="J3567" s="2">
        <v>2013</v>
      </c>
      <c r="K3567" s="2">
        <v>77</v>
      </c>
      <c r="L3567" t="s">
        <v>30</v>
      </c>
      <c r="M3567" s="3">
        <v>7390</v>
      </c>
      <c r="N3567" s="2" t="s">
        <v>1080</v>
      </c>
    </row>
    <row r="3568" spans="1:14" x14ac:dyDescent="0.25">
      <c r="A3568" t="s">
        <v>12</v>
      </c>
      <c r="B3568" s="1" t="s">
        <v>6356</v>
      </c>
      <c r="C3568" t="s">
        <v>6357</v>
      </c>
      <c r="D3568" t="s">
        <v>57</v>
      </c>
      <c r="E3568" s="2" t="s">
        <v>349</v>
      </c>
      <c r="F3568" t="str">
        <f t="shared" si="55"/>
        <v>Ford Focus</v>
      </c>
      <c r="G3568" t="s">
        <v>6358</v>
      </c>
      <c r="H3568" s="2" t="s">
        <v>17</v>
      </c>
      <c r="I3568" s="5">
        <v>174900</v>
      </c>
      <c r="J3568" s="2">
        <v>2015</v>
      </c>
      <c r="K3568" s="2">
        <v>85</v>
      </c>
      <c r="L3568" t="s">
        <v>1523</v>
      </c>
      <c r="M3568" s="3">
        <v>10500</v>
      </c>
      <c r="N3568" s="2" t="s">
        <v>5996</v>
      </c>
    </row>
    <row r="3569" spans="1:14" x14ac:dyDescent="0.25">
      <c r="A3569" t="s">
        <v>12</v>
      </c>
      <c r="B3569" s="1" t="s">
        <v>2614</v>
      </c>
      <c r="C3569" t="s">
        <v>2615</v>
      </c>
      <c r="D3569" t="s">
        <v>57</v>
      </c>
      <c r="E3569" s="2" t="s">
        <v>349</v>
      </c>
      <c r="F3569" t="str">
        <f t="shared" si="55"/>
        <v>Ford Focus</v>
      </c>
      <c r="G3569" t="s">
        <v>2616</v>
      </c>
      <c r="H3569" s="2" t="s">
        <v>17</v>
      </c>
      <c r="I3569" s="5">
        <v>167654</v>
      </c>
      <c r="J3569" s="2">
        <v>2014</v>
      </c>
      <c r="K3569" s="2">
        <v>77</v>
      </c>
      <c r="L3569" t="s">
        <v>30</v>
      </c>
      <c r="M3569" s="3">
        <v>8000</v>
      </c>
      <c r="N3569" s="2" t="s">
        <v>2607</v>
      </c>
    </row>
    <row r="3570" spans="1:14" x14ac:dyDescent="0.25">
      <c r="A3570" t="s">
        <v>12</v>
      </c>
      <c r="B3570" s="1" t="s">
        <v>4331</v>
      </c>
      <c r="C3570" t="s">
        <v>4332</v>
      </c>
      <c r="D3570" t="s">
        <v>57</v>
      </c>
      <c r="E3570" s="2" t="s">
        <v>349</v>
      </c>
      <c r="F3570" t="str">
        <f t="shared" si="55"/>
        <v>Ford Focus</v>
      </c>
      <c r="G3570" t="s">
        <v>4333</v>
      </c>
      <c r="H3570" s="2" t="s">
        <v>17</v>
      </c>
      <c r="I3570" s="5">
        <v>175000</v>
      </c>
      <c r="J3570" s="2">
        <v>2015</v>
      </c>
      <c r="K3570" s="2">
        <v>85</v>
      </c>
      <c r="L3570" t="s">
        <v>25</v>
      </c>
      <c r="M3570" s="3">
        <v>9999</v>
      </c>
      <c r="N3570" s="2" t="s">
        <v>4287</v>
      </c>
    </row>
    <row r="3571" spans="1:14" x14ac:dyDescent="0.25">
      <c r="A3571" t="s">
        <v>12</v>
      </c>
      <c r="B3571" s="1" t="s">
        <v>417</v>
      </c>
      <c r="C3571" t="s">
        <v>418</v>
      </c>
      <c r="D3571" t="s">
        <v>57</v>
      </c>
      <c r="E3571" s="2" t="s">
        <v>349</v>
      </c>
      <c r="F3571" t="str">
        <f t="shared" si="55"/>
        <v>Ford Focus</v>
      </c>
      <c r="G3571" t="s">
        <v>419</v>
      </c>
      <c r="H3571" s="2" t="s">
        <v>36</v>
      </c>
      <c r="I3571" s="5">
        <v>130000</v>
      </c>
      <c r="J3571" s="2">
        <v>2013</v>
      </c>
      <c r="K3571" s="2">
        <v>77</v>
      </c>
      <c r="L3571" t="s">
        <v>45</v>
      </c>
      <c r="M3571" s="3">
        <v>7800</v>
      </c>
      <c r="N3571" s="2" t="s">
        <v>380</v>
      </c>
    </row>
    <row r="3572" spans="1:14" x14ac:dyDescent="0.25">
      <c r="A3572" t="s">
        <v>12</v>
      </c>
      <c r="B3572" s="1" t="s">
        <v>16031</v>
      </c>
      <c r="C3572" t="s">
        <v>16032</v>
      </c>
      <c r="D3572" t="s">
        <v>57</v>
      </c>
      <c r="E3572" s="2" t="s">
        <v>349</v>
      </c>
      <c r="F3572" t="str">
        <f t="shared" si="55"/>
        <v>Ford Focus</v>
      </c>
      <c r="G3572" t="s">
        <v>16033</v>
      </c>
      <c r="H3572" s="2" t="s">
        <v>36</v>
      </c>
      <c r="I3572" s="5">
        <v>70000</v>
      </c>
      <c r="J3572" s="2">
        <v>2016</v>
      </c>
      <c r="K3572" s="2">
        <v>74</v>
      </c>
      <c r="L3572" t="s">
        <v>60</v>
      </c>
      <c r="M3572" s="3">
        <v>11200</v>
      </c>
      <c r="N3572" s="2" t="s">
        <v>16026</v>
      </c>
    </row>
    <row r="3573" spans="1:14" x14ac:dyDescent="0.25">
      <c r="A3573" t="s">
        <v>12</v>
      </c>
      <c r="B3573" s="1" t="s">
        <v>3630</v>
      </c>
      <c r="C3573" t="s">
        <v>3631</v>
      </c>
      <c r="D3573" t="s">
        <v>57</v>
      </c>
      <c r="E3573" s="2" t="s">
        <v>349</v>
      </c>
      <c r="F3573" t="str">
        <f t="shared" si="55"/>
        <v>Ford Focus</v>
      </c>
      <c r="G3573" t="s">
        <v>2247</v>
      </c>
      <c r="H3573" s="2" t="s">
        <v>17</v>
      </c>
      <c r="I3573" s="5">
        <v>220000</v>
      </c>
      <c r="J3573" s="2">
        <v>2015</v>
      </c>
      <c r="K3573" s="2">
        <v>110</v>
      </c>
      <c r="L3573" t="s">
        <v>18</v>
      </c>
      <c r="M3573" s="3">
        <v>10500</v>
      </c>
      <c r="N3573" s="2" t="s">
        <v>3570</v>
      </c>
    </row>
    <row r="3574" spans="1:14" x14ac:dyDescent="0.25">
      <c r="A3574" t="s">
        <v>12</v>
      </c>
      <c r="B3574" s="1" t="s">
        <v>11016</v>
      </c>
      <c r="C3574" t="s">
        <v>11017</v>
      </c>
      <c r="D3574" t="s">
        <v>57</v>
      </c>
      <c r="E3574" s="2" t="s">
        <v>349</v>
      </c>
      <c r="F3574" t="str">
        <f t="shared" si="55"/>
        <v>Ford Focus</v>
      </c>
      <c r="G3574" t="s">
        <v>11018</v>
      </c>
      <c r="H3574" s="2" t="s">
        <v>17</v>
      </c>
      <c r="I3574" s="5">
        <v>230000</v>
      </c>
      <c r="J3574" s="2">
        <v>2016</v>
      </c>
      <c r="K3574" s="2">
        <v>115</v>
      </c>
      <c r="L3574" t="s">
        <v>6558</v>
      </c>
      <c r="M3574" s="3">
        <v>13700</v>
      </c>
      <c r="N3574" s="2" t="s">
        <v>10973</v>
      </c>
    </row>
    <row r="3575" spans="1:14" x14ac:dyDescent="0.25">
      <c r="A3575" t="s">
        <v>12</v>
      </c>
      <c r="B3575" s="1" t="s">
        <v>14796</v>
      </c>
      <c r="C3575" t="s">
        <v>14797</v>
      </c>
      <c r="D3575" t="s">
        <v>57</v>
      </c>
      <c r="E3575" s="2" t="s">
        <v>349</v>
      </c>
      <c r="F3575" t="str">
        <f t="shared" si="55"/>
        <v>Ford Focus</v>
      </c>
      <c r="G3575" t="s">
        <v>14798</v>
      </c>
      <c r="H3575" s="2" t="s">
        <v>17</v>
      </c>
      <c r="I3575" s="5">
        <v>210000</v>
      </c>
      <c r="J3575" s="2">
        <v>2013</v>
      </c>
      <c r="K3575" s="2">
        <v>85</v>
      </c>
      <c r="L3575" t="s">
        <v>60</v>
      </c>
      <c r="M3575" s="3">
        <v>7200</v>
      </c>
      <c r="N3575" s="2" t="s">
        <v>13678</v>
      </c>
    </row>
    <row r="3576" spans="1:14" x14ac:dyDescent="0.25">
      <c r="A3576" t="s">
        <v>12</v>
      </c>
      <c r="B3576" s="1" t="s">
        <v>13988</v>
      </c>
      <c r="C3576" t="s">
        <v>62</v>
      </c>
      <c r="D3576" t="s">
        <v>57</v>
      </c>
      <c r="E3576" s="2" t="s">
        <v>349</v>
      </c>
      <c r="F3576" t="str">
        <f t="shared" si="55"/>
        <v>Ford Focus</v>
      </c>
      <c r="G3576" t="s">
        <v>855</v>
      </c>
      <c r="H3576" s="2" t="s">
        <v>17</v>
      </c>
      <c r="I3576" s="5">
        <v>109686</v>
      </c>
      <c r="J3576" s="2">
        <v>2020</v>
      </c>
      <c r="K3576" s="2">
        <v>110</v>
      </c>
      <c r="L3576" t="s">
        <v>45</v>
      </c>
      <c r="M3576" s="3">
        <v>25990</v>
      </c>
      <c r="N3576" s="2" t="s">
        <v>13957</v>
      </c>
    </row>
    <row r="3577" spans="1:14" x14ac:dyDescent="0.25">
      <c r="A3577" t="s">
        <v>12</v>
      </c>
      <c r="B3577" s="1" t="s">
        <v>8868</v>
      </c>
      <c r="C3577" t="s">
        <v>8869</v>
      </c>
      <c r="D3577" t="s">
        <v>57</v>
      </c>
      <c r="E3577" s="2" t="s">
        <v>349</v>
      </c>
      <c r="F3577" t="str">
        <f t="shared" si="55"/>
        <v>Ford Focus</v>
      </c>
      <c r="G3577" t="s">
        <v>8870</v>
      </c>
      <c r="H3577" s="2" t="s">
        <v>17</v>
      </c>
      <c r="I3577" s="5">
        <v>112000</v>
      </c>
      <c r="J3577" s="2">
        <v>2015</v>
      </c>
      <c r="K3577" s="2">
        <v>136</v>
      </c>
      <c r="L3577" t="s">
        <v>624</v>
      </c>
      <c r="M3577" s="3">
        <v>18500</v>
      </c>
      <c r="N3577" s="2" t="s">
        <v>8823</v>
      </c>
    </row>
    <row r="3578" spans="1:14" x14ac:dyDescent="0.25">
      <c r="A3578" t="s">
        <v>12</v>
      </c>
      <c r="B3578" s="1" t="s">
        <v>2267</v>
      </c>
      <c r="C3578" t="s">
        <v>2268</v>
      </c>
      <c r="D3578" t="s">
        <v>57</v>
      </c>
      <c r="E3578" s="2" t="s">
        <v>349</v>
      </c>
      <c r="F3578" t="str">
        <f t="shared" si="55"/>
        <v>Ford Focus</v>
      </c>
      <c r="G3578" t="s">
        <v>373</v>
      </c>
      <c r="H3578" s="2" t="s">
        <v>17</v>
      </c>
      <c r="I3578" s="5">
        <v>48000</v>
      </c>
      <c r="J3578" s="2">
        <v>2018</v>
      </c>
      <c r="K3578" s="2">
        <v>70</v>
      </c>
      <c r="L3578" t="s">
        <v>25</v>
      </c>
      <c r="M3578" s="3">
        <v>16600</v>
      </c>
      <c r="N3578" s="2" t="s">
        <v>2095</v>
      </c>
    </row>
    <row r="3579" spans="1:14" x14ac:dyDescent="0.25">
      <c r="A3579" t="s">
        <v>12</v>
      </c>
      <c r="B3579" s="1" t="s">
        <v>4211</v>
      </c>
      <c r="C3579" t="s">
        <v>4212</v>
      </c>
      <c r="D3579" t="s">
        <v>57</v>
      </c>
      <c r="E3579" s="2" t="s">
        <v>349</v>
      </c>
      <c r="F3579" t="str">
        <f t="shared" si="55"/>
        <v>Ford Focus</v>
      </c>
      <c r="G3579" t="s">
        <v>4213</v>
      </c>
      <c r="H3579" s="2" t="s">
        <v>17</v>
      </c>
      <c r="I3579" s="5">
        <v>130000</v>
      </c>
      <c r="J3579" s="2">
        <v>2015</v>
      </c>
      <c r="K3579" s="2">
        <v>88</v>
      </c>
      <c r="L3579" t="s">
        <v>1613</v>
      </c>
      <c r="M3579" s="3">
        <v>11900</v>
      </c>
      <c r="N3579" s="2" t="s">
        <v>4122</v>
      </c>
    </row>
    <row r="3580" spans="1:14" x14ac:dyDescent="0.25">
      <c r="A3580" t="s">
        <v>12</v>
      </c>
      <c r="B3580" s="1" t="s">
        <v>4367</v>
      </c>
      <c r="C3580" t="s">
        <v>4368</v>
      </c>
      <c r="D3580" t="s">
        <v>57</v>
      </c>
      <c r="E3580" s="2" t="s">
        <v>349</v>
      </c>
      <c r="F3580" t="str">
        <f t="shared" si="55"/>
        <v>Ford Focus</v>
      </c>
      <c r="G3580" t="s">
        <v>4369</v>
      </c>
      <c r="H3580" s="2" t="s">
        <v>17</v>
      </c>
      <c r="I3580" s="5">
        <v>63000</v>
      </c>
      <c r="J3580" s="2">
        <v>2018</v>
      </c>
      <c r="K3580" s="2">
        <v>70</v>
      </c>
      <c r="L3580" t="s">
        <v>25</v>
      </c>
      <c r="M3580" s="3">
        <v>14150</v>
      </c>
      <c r="N3580" s="2" t="s">
        <v>4287</v>
      </c>
    </row>
    <row r="3581" spans="1:14" x14ac:dyDescent="0.25">
      <c r="A3581" t="s">
        <v>12</v>
      </c>
      <c r="B3581" s="1" t="s">
        <v>13894</v>
      </c>
      <c r="C3581" t="s">
        <v>13895</v>
      </c>
      <c r="D3581" t="s">
        <v>57</v>
      </c>
      <c r="E3581" s="2" t="s">
        <v>349</v>
      </c>
      <c r="F3581" t="str">
        <f t="shared" si="55"/>
        <v>Ford Focus</v>
      </c>
      <c r="G3581" t="s">
        <v>13896</v>
      </c>
      <c r="H3581" s="2" t="s">
        <v>36</v>
      </c>
      <c r="I3581" s="5">
        <v>85000</v>
      </c>
      <c r="J3581" s="2">
        <v>2016</v>
      </c>
      <c r="L3581" t="s">
        <v>18</v>
      </c>
      <c r="M3581" s="3">
        <v>11500</v>
      </c>
      <c r="N3581" s="2" t="s">
        <v>13876</v>
      </c>
    </row>
    <row r="3582" spans="1:14" x14ac:dyDescent="0.25">
      <c r="A3582" t="s">
        <v>12</v>
      </c>
      <c r="B3582" s="1" t="s">
        <v>11031</v>
      </c>
      <c r="C3582" t="s">
        <v>11032</v>
      </c>
      <c r="D3582" t="s">
        <v>57</v>
      </c>
      <c r="E3582" s="2" t="s">
        <v>349</v>
      </c>
      <c r="F3582" t="str">
        <f t="shared" si="55"/>
        <v>Ford Focus</v>
      </c>
      <c r="G3582" t="s">
        <v>11033</v>
      </c>
      <c r="H3582" s="2" t="s">
        <v>17</v>
      </c>
      <c r="I3582" s="5">
        <v>144000</v>
      </c>
      <c r="J3582" s="2">
        <v>2013</v>
      </c>
      <c r="K3582" s="2">
        <v>77</v>
      </c>
      <c r="L3582" t="s">
        <v>37</v>
      </c>
      <c r="M3582" s="3">
        <v>7990</v>
      </c>
      <c r="N3582" s="2" t="s">
        <v>10973</v>
      </c>
    </row>
    <row r="3583" spans="1:14" x14ac:dyDescent="0.25">
      <c r="A3583" t="s">
        <v>12</v>
      </c>
      <c r="B3583" s="1" t="s">
        <v>7673</v>
      </c>
      <c r="C3583" t="s">
        <v>6460</v>
      </c>
      <c r="D3583" t="s">
        <v>57</v>
      </c>
      <c r="E3583" s="2" t="s">
        <v>349</v>
      </c>
      <c r="F3583" t="str">
        <f t="shared" si="55"/>
        <v>Ford Focus</v>
      </c>
      <c r="G3583" t="s">
        <v>7674</v>
      </c>
      <c r="H3583" s="2" t="s">
        <v>17</v>
      </c>
      <c r="I3583" s="5">
        <v>71000</v>
      </c>
      <c r="J3583" s="2">
        <v>2018</v>
      </c>
      <c r="K3583" s="2">
        <v>88</v>
      </c>
      <c r="L3583" t="s">
        <v>25</v>
      </c>
      <c r="M3583" s="3">
        <v>22000</v>
      </c>
      <c r="N3583" s="2" t="s">
        <v>7655</v>
      </c>
    </row>
    <row r="3584" spans="1:14" x14ac:dyDescent="0.25">
      <c r="A3584" t="s">
        <v>12</v>
      </c>
      <c r="B3584" s="1" t="s">
        <v>6672</v>
      </c>
      <c r="C3584" t="s">
        <v>6673</v>
      </c>
      <c r="D3584" t="s">
        <v>57</v>
      </c>
      <c r="E3584" s="2" t="s">
        <v>349</v>
      </c>
      <c r="F3584" t="str">
        <f t="shared" si="55"/>
        <v>Ford Focus</v>
      </c>
      <c r="G3584" t="s">
        <v>6674</v>
      </c>
      <c r="H3584" s="2" t="s">
        <v>36</v>
      </c>
      <c r="I3584" s="5">
        <v>30000</v>
      </c>
      <c r="J3584" s="2">
        <v>2021</v>
      </c>
      <c r="K3584" s="2">
        <v>74</v>
      </c>
      <c r="L3584" t="s">
        <v>60</v>
      </c>
      <c r="M3584" s="3">
        <v>20000</v>
      </c>
      <c r="N3584" s="2" t="s">
        <v>272</v>
      </c>
    </row>
    <row r="3585" spans="1:14" x14ac:dyDescent="0.25">
      <c r="A3585" t="s">
        <v>12</v>
      </c>
      <c r="B3585" s="1" t="s">
        <v>10430</v>
      </c>
      <c r="C3585" t="s">
        <v>10431</v>
      </c>
      <c r="D3585" t="s">
        <v>57</v>
      </c>
      <c r="E3585" s="2" t="s">
        <v>349</v>
      </c>
      <c r="F3585" t="str">
        <f t="shared" si="55"/>
        <v>Ford Focus</v>
      </c>
      <c r="G3585" t="s">
        <v>3400</v>
      </c>
      <c r="H3585" s="2" t="s">
        <v>36</v>
      </c>
      <c r="I3585" s="5">
        <v>139300</v>
      </c>
      <c r="J3585" s="2">
        <v>2015</v>
      </c>
      <c r="K3585" s="2">
        <v>92</v>
      </c>
      <c r="L3585" t="s">
        <v>54</v>
      </c>
      <c r="M3585" s="3">
        <v>9800</v>
      </c>
      <c r="N3585" s="2" t="s">
        <v>10418</v>
      </c>
    </row>
    <row r="3586" spans="1:14" x14ac:dyDescent="0.25">
      <c r="A3586" t="s">
        <v>12</v>
      </c>
      <c r="B3586" s="1" t="s">
        <v>7815</v>
      </c>
      <c r="C3586" t="s">
        <v>7816</v>
      </c>
      <c r="D3586" t="s">
        <v>57</v>
      </c>
      <c r="E3586" s="2" t="s">
        <v>349</v>
      </c>
      <c r="F3586" t="str">
        <f t="shared" si="55"/>
        <v>Ford Focus</v>
      </c>
      <c r="G3586" t="s">
        <v>7324</v>
      </c>
      <c r="H3586" s="2" t="s">
        <v>36</v>
      </c>
      <c r="I3586" s="5">
        <v>149600</v>
      </c>
      <c r="J3586" s="2">
        <v>2016</v>
      </c>
      <c r="K3586" s="2">
        <v>92</v>
      </c>
      <c r="L3586" t="s">
        <v>25</v>
      </c>
      <c r="M3586" s="3">
        <v>8500</v>
      </c>
      <c r="N3586" s="2" t="s">
        <v>7786</v>
      </c>
    </row>
    <row r="3587" spans="1:14" x14ac:dyDescent="0.25">
      <c r="A3587" t="s">
        <v>12</v>
      </c>
      <c r="B3587" s="1" t="s">
        <v>3398</v>
      </c>
      <c r="C3587" t="s">
        <v>3399</v>
      </c>
      <c r="D3587" t="s">
        <v>57</v>
      </c>
      <c r="E3587" s="2" t="s">
        <v>349</v>
      </c>
      <c r="F3587" t="str">
        <f t="shared" ref="F3587:F3650" si="56">D3587&amp; " " &amp; E3587</f>
        <v>Ford Focus</v>
      </c>
      <c r="G3587" t="s">
        <v>3400</v>
      </c>
      <c r="H3587" s="2" t="s">
        <v>36</v>
      </c>
      <c r="I3587" s="5">
        <v>130000</v>
      </c>
      <c r="J3587" s="2">
        <v>2016</v>
      </c>
      <c r="K3587" s="2">
        <v>92</v>
      </c>
      <c r="L3587" t="s">
        <v>18</v>
      </c>
      <c r="M3587" s="3">
        <v>10500</v>
      </c>
      <c r="N3587" s="2" t="s">
        <v>3316</v>
      </c>
    </row>
    <row r="3588" spans="1:14" x14ac:dyDescent="0.25">
      <c r="A3588" t="s">
        <v>12</v>
      </c>
      <c r="B3588" s="1" t="s">
        <v>2294</v>
      </c>
      <c r="C3588" t="s">
        <v>2295</v>
      </c>
      <c r="D3588" t="s">
        <v>57</v>
      </c>
      <c r="E3588" s="2" t="s">
        <v>349</v>
      </c>
      <c r="F3588" t="str">
        <f t="shared" si="56"/>
        <v>Ford Focus</v>
      </c>
      <c r="G3588" t="s">
        <v>2296</v>
      </c>
      <c r="H3588" s="2" t="s">
        <v>36</v>
      </c>
      <c r="I3588" s="5">
        <v>126500</v>
      </c>
      <c r="J3588" s="2">
        <v>2016</v>
      </c>
      <c r="K3588" s="2">
        <v>74</v>
      </c>
      <c r="L3588" t="s">
        <v>60</v>
      </c>
      <c r="M3588" s="3">
        <v>9500</v>
      </c>
      <c r="N3588" s="2" t="s">
        <v>2278</v>
      </c>
    </row>
    <row r="3589" spans="1:14" x14ac:dyDescent="0.25">
      <c r="A3589" t="s">
        <v>12</v>
      </c>
      <c r="B3589" s="1" t="s">
        <v>6023</v>
      </c>
      <c r="C3589" t="s">
        <v>6024</v>
      </c>
      <c r="D3589" t="s">
        <v>57</v>
      </c>
      <c r="E3589" s="2" t="s">
        <v>349</v>
      </c>
      <c r="F3589" t="str">
        <f t="shared" si="56"/>
        <v>Ford Focus</v>
      </c>
      <c r="G3589" t="s">
        <v>6025</v>
      </c>
      <c r="H3589" s="2" t="s">
        <v>36</v>
      </c>
      <c r="I3589" s="5">
        <v>145000</v>
      </c>
      <c r="J3589" s="2">
        <v>2013</v>
      </c>
      <c r="L3589" t="s">
        <v>37</v>
      </c>
      <c r="M3589" s="3">
        <v>7200</v>
      </c>
      <c r="N3589" s="2" t="s">
        <v>5996</v>
      </c>
    </row>
    <row r="3590" spans="1:14" x14ac:dyDescent="0.25">
      <c r="A3590" t="s">
        <v>12</v>
      </c>
      <c r="B3590" s="1" t="s">
        <v>12636</v>
      </c>
      <c r="C3590" t="s">
        <v>5867</v>
      </c>
      <c r="D3590" t="s">
        <v>57</v>
      </c>
      <c r="E3590" s="2" t="s">
        <v>349</v>
      </c>
      <c r="F3590" t="str">
        <f t="shared" si="56"/>
        <v>Ford Focus</v>
      </c>
      <c r="G3590" t="s">
        <v>12637</v>
      </c>
      <c r="H3590" s="2" t="s">
        <v>36</v>
      </c>
      <c r="I3590" s="5">
        <v>90000</v>
      </c>
      <c r="J3590" s="2">
        <v>2016</v>
      </c>
      <c r="K3590" s="2">
        <v>74</v>
      </c>
      <c r="L3590" t="s">
        <v>96</v>
      </c>
      <c r="M3590" s="3">
        <v>10200</v>
      </c>
      <c r="N3590" s="2" t="s">
        <v>12603</v>
      </c>
    </row>
    <row r="3591" spans="1:14" x14ac:dyDescent="0.25">
      <c r="A3591" t="s">
        <v>12</v>
      </c>
      <c r="B3591" s="1" t="s">
        <v>12635</v>
      </c>
      <c r="C3591" t="s">
        <v>1059</v>
      </c>
      <c r="D3591" t="s">
        <v>57</v>
      </c>
      <c r="E3591" s="2" t="s">
        <v>349</v>
      </c>
      <c r="F3591" t="str">
        <f t="shared" si="56"/>
        <v>Ford Focus</v>
      </c>
      <c r="G3591"/>
      <c r="H3591" s="2" t="s">
        <v>36</v>
      </c>
      <c r="I3591" s="5">
        <v>119682</v>
      </c>
      <c r="J3591" s="2">
        <v>2017</v>
      </c>
      <c r="K3591" s="2">
        <v>74</v>
      </c>
      <c r="L3591" t="s">
        <v>18</v>
      </c>
      <c r="M3591" s="3">
        <v>8600</v>
      </c>
      <c r="N3591" s="2" t="s">
        <v>19</v>
      </c>
    </row>
    <row r="3592" spans="1:14" x14ac:dyDescent="0.25">
      <c r="A3592" t="s">
        <v>12</v>
      </c>
      <c r="B3592" s="1" t="s">
        <v>15066</v>
      </c>
      <c r="C3592" t="s">
        <v>15067</v>
      </c>
      <c r="D3592" t="s">
        <v>57</v>
      </c>
      <c r="E3592" s="2" t="s">
        <v>349</v>
      </c>
      <c r="F3592" t="str">
        <f t="shared" si="56"/>
        <v>Ford Focus</v>
      </c>
      <c r="G3592" t="s">
        <v>2537</v>
      </c>
      <c r="H3592" s="2" t="s">
        <v>17</v>
      </c>
      <c r="I3592" s="5">
        <v>150000</v>
      </c>
      <c r="J3592" s="2">
        <v>2016</v>
      </c>
      <c r="K3592" s="2">
        <v>77</v>
      </c>
      <c r="L3592" t="s">
        <v>18</v>
      </c>
      <c r="M3592" s="3">
        <v>10000</v>
      </c>
      <c r="N3592" s="2" t="s">
        <v>15068</v>
      </c>
    </row>
    <row r="3593" spans="1:14" x14ac:dyDescent="0.25">
      <c r="A3593" t="s">
        <v>12</v>
      </c>
      <c r="B3593" s="1" t="s">
        <v>11582</v>
      </c>
      <c r="C3593" t="s">
        <v>11583</v>
      </c>
      <c r="D3593" t="s">
        <v>57</v>
      </c>
      <c r="E3593" s="2" t="s">
        <v>349</v>
      </c>
      <c r="F3593" t="str">
        <f t="shared" si="56"/>
        <v>Ford Focus</v>
      </c>
      <c r="G3593" t="s">
        <v>3147</v>
      </c>
      <c r="H3593" s="2" t="s">
        <v>17</v>
      </c>
      <c r="I3593" s="5">
        <v>200000</v>
      </c>
      <c r="J3593" s="2">
        <v>2015</v>
      </c>
      <c r="K3593" s="2">
        <v>88</v>
      </c>
      <c r="L3593" t="s">
        <v>18</v>
      </c>
      <c r="M3593" s="3">
        <v>8900</v>
      </c>
      <c r="N3593" s="2" t="s">
        <v>11546</v>
      </c>
    </row>
    <row r="3594" spans="1:14" x14ac:dyDescent="0.25">
      <c r="A3594" t="s">
        <v>12</v>
      </c>
      <c r="B3594" s="1" t="s">
        <v>8832</v>
      </c>
      <c r="C3594" t="s">
        <v>8833</v>
      </c>
      <c r="D3594" t="s">
        <v>57</v>
      </c>
      <c r="E3594" s="2" t="s">
        <v>349</v>
      </c>
      <c r="F3594" t="str">
        <f t="shared" si="56"/>
        <v>Ford Focus</v>
      </c>
      <c r="G3594" t="s">
        <v>8834</v>
      </c>
      <c r="H3594" s="2" t="s">
        <v>17</v>
      </c>
      <c r="I3594" s="5">
        <v>106000</v>
      </c>
      <c r="J3594" s="2">
        <v>2015</v>
      </c>
      <c r="K3594" s="2">
        <v>88</v>
      </c>
      <c r="L3594" t="s">
        <v>18</v>
      </c>
      <c r="M3594" s="3">
        <v>10400</v>
      </c>
      <c r="N3594" s="2" t="s">
        <v>8823</v>
      </c>
    </row>
    <row r="3595" spans="1:14" x14ac:dyDescent="0.25">
      <c r="A3595" t="s">
        <v>12</v>
      </c>
      <c r="B3595" s="1" t="s">
        <v>5385</v>
      </c>
      <c r="C3595" t="s">
        <v>5386</v>
      </c>
      <c r="D3595" t="s">
        <v>57</v>
      </c>
      <c r="E3595" s="2" t="s">
        <v>349</v>
      </c>
      <c r="F3595" t="str">
        <f t="shared" si="56"/>
        <v>Ford Focus</v>
      </c>
      <c r="G3595" t="s">
        <v>373</v>
      </c>
      <c r="H3595" s="2" t="s">
        <v>17</v>
      </c>
      <c r="I3595" s="5">
        <v>145000</v>
      </c>
      <c r="J3595" s="2">
        <v>2016</v>
      </c>
      <c r="K3595" s="2">
        <v>70</v>
      </c>
      <c r="L3595" t="s">
        <v>18</v>
      </c>
      <c r="M3595" s="3">
        <v>10500</v>
      </c>
      <c r="N3595" s="2" t="s">
        <v>5381</v>
      </c>
    </row>
    <row r="3596" spans="1:14" x14ac:dyDescent="0.25">
      <c r="A3596" t="s">
        <v>12</v>
      </c>
      <c r="B3596" s="1" t="s">
        <v>5974</v>
      </c>
      <c r="C3596" t="s">
        <v>5975</v>
      </c>
      <c r="D3596" t="s">
        <v>57</v>
      </c>
      <c r="E3596" s="2" t="s">
        <v>349</v>
      </c>
      <c r="F3596" t="str">
        <f t="shared" si="56"/>
        <v>Ford Focus</v>
      </c>
      <c r="G3596" t="s">
        <v>5976</v>
      </c>
      <c r="H3596" s="2" t="s">
        <v>17</v>
      </c>
      <c r="I3596" s="5">
        <v>125000</v>
      </c>
      <c r="J3596" s="2">
        <v>2015</v>
      </c>
      <c r="K3596" s="2">
        <v>77</v>
      </c>
      <c r="L3596" t="s">
        <v>30</v>
      </c>
      <c r="M3596" s="3">
        <v>9500</v>
      </c>
      <c r="N3596" s="2" t="s">
        <v>5381</v>
      </c>
    </row>
    <row r="3597" spans="1:14" x14ac:dyDescent="0.25">
      <c r="A3597" t="s">
        <v>12</v>
      </c>
      <c r="B3597" s="1" t="s">
        <v>4259</v>
      </c>
      <c r="C3597" t="s">
        <v>4260</v>
      </c>
      <c r="D3597" t="s">
        <v>57</v>
      </c>
      <c r="E3597" s="2" t="s">
        <v>349</v>
      </c>
      <c r="F3597" t="str">
        <f t="shared" si="56"/>
        <v>Ford Focus</v>
      </c>
      <c r="G3597" t="s">
        <v>4261</v>
      </c>
      <c r="H3597" s="2" t="s">
        <v>17</v>
      </c>
      <c r="I3597" s="5">
        <v>103232</v>
      </c>
      <c r="J3597" s="2">
        <v>2017</v>
      </c>
      <c r="K3597" s="2">
        <v>70</v>
      </c>
      <c r="L3597" t="s">
        <v>18</v>
      </c>
      <c r="M3597" s="3">
        <v>9450</v>
      </c>
      <c r="N3597" s="2" t="s">
        <v>4122</v>
      </c>
    </row>
    <row r="3598" spans="1:14" x14ac:dyDescent="0.25">
      <c r="A3598" t="s">
        <v>12</v>
      </c>
      <c r="B3598" s="1" t="s">
        <v>12521</v>
      </c>
      <c r="C3598" t="s">
        <v>12522</v>
      </c>
      <c r="D3598" t="s">
        <v>57</v>
      </c>
      <c r="E3598" s="2" t="s">
        <v>349</v>
      </c>
      <c r="F3598" t="str">
        <f t="shared" si="56"/>
        <v>Ford Focus</v>
      </c>
      <c r="G3598" t="s">
        <v>12523</v>
      </c>
      <c r="H3598" s="2" t="s">
        <v>17</v>
      </c>
      <c r="I3598" s="5">
        <v>156000</v>
      </c>
      <c r="J3598" s="2">
        <v>2017</v>
      </c>
      <c r="K3598" s="2">
        <v>88</v>
      </c>
      <c r="L3598" t="s">
        <v>18</v>
      </c>
      <c r="M3598" s="3">
        <v>10700</v>
      </c>
      <c r="N3598" s="2" t="s">
        <v>4152</v>
      </c>
    </row>
    <row r="3599" spans="1:14" x14ac:dyDescent="0.25">
      <c r="A3599" t="s">
        <v>12</v>
      </c>
      <c r="B3599" s="1" t="s">
        <v>4450</v>
      </c>
      <c r="C3599" t="s">
        <v>4451</v>
      </c>
      <c r="D3599" t="s">
        <v>57</v>
      </c>
      <c r="E3599" s="2" t="s">
        <v>349</v>
      </c>
      <c r="F3599" t="str">
        <f t="shared" si="56"/>
        <v>Ford Focus</v>
      </c>
      <c r="G3599" t="s">
        <v>4452</v>
      </c>
      <c r="H3599" s="2" t="s">
        <v>17</v>
      </c>
      <c r="I3599" s="5">
        <v>120000</v>
      </c>
      <c r="J3599" s="2">
        <v>2016</v>
      </c>
      <c r="K3599" s="2">
        <v>88</v>
      </c>
      <c r="L3599" t="s">
        <v>60</v>
      </c>
      <c r="M3599" s="3">
        <v>11900</v>
      </c>
      <c r="N3599" s="2" t="s">
        <v>4431</v>
      </c>
    </row>
    <row r="3600" spans="1:14" x14ac:dyDescent="0.25">
      <c r="A3600" t="s">
        <v>12</v>
      </c>
      <c r="B3600" s="1" t="s">
        <v>12829</v>
      </c>
      <c r="C3600" t="s">
        <v>12830</v>
      </c>
      <c r="D3600" t="s">
        <v>57</v>
      </c>
      <c r="E3600" s="2" t="s">
        <v>349</v>
      </c>
      <c r="F3600" t="str">
        <f t="shared" si="56"/>
        <v>Ford Focus</v>
      </c>
      <c r="G3600" t="s">
        <v>3147</v>
      </c>
      <c r="H3600" s="2" t="s">
        <v>17</v>
      </c>
      <c r="I3600" s="5">
        <v>234000</v>
      </c>
      <c r="J3600" s="2">
        <v>2015</v>
      </c>
      <c r="K3600" s="2">
        <v>88</v>
      </c>
      <c r="L3600" t="s">
        <v>25</v>
      </c>
      <c r="M3600" s="3">
        <v>8000</v>
      </c>
      <c r="N3600" s="2" t="s">
        <v>12826</v>
      </c>
    </row>
    <row r="3601" spans="1:14" x14ac:dyDescent="0.25">
      <c r="A3601" t="s">
        <v>12</v>
      </c>
      <c r="B3601" s="1" t="s">
        <v>3610</v>
      </c>
      <c r="C3601" t="s">
        <v>943</v>
      </c>
      <c r="D3601" t="s">
        <v>57</v>
      </c>
      <c r="E3601" s="2" t="s">
        <v>349</v>
      </c>
      <c r="F3601" t="str">
        <f t="shared" si="56"/>
        <v>Ford Focus</v>
      </c>
      <c r="G3601"/>
      <c r="H3601" s="2" t="s">
        <v>17</v>
      </c>
      <c r="I3601" s="5">
        <v>180000</v>
      </c>
      <c r="J3601" s="2">
        <v>2016</v>
      </c>
      <c r="K3601" s="2">
        <v>70</v>
      </c>
      <c r="L3601" t="s">
        <v>45</v>
      </c>
      <c r="M3601" s="3">
        <v>9900</v>
      </c>
      <c r="N3601" s="2" t="s">
        <v>3570</v>
      </c>
    </row>
    <row r="3602" spans="1:14" x14ac:dyDescent="0.25">
      <c r="A3602" t="s">
        <v>12</v>
      </c>
      <c r="B3602" s="1" t="s">
        <v>371</v>
      </c>
      <c r="C3602" t="s">
        <v>372</v>
      </c>
      <c r="D3602" t="s">
        <v>57</v>
      </c>
      <c r="E3602" s="2" t="s">
        <v>349</v>
      </c>
      <c r="F3602" t="str">
        <f t="shared" si="56"/>
        <v>Ford Focus</v>
      </c>
      <c r="G3602" t="s">
        <v>373</v>
      </c>
      <c r="H3602" s="2" t="s">
        <v>17</v>
      </c>
      <c r="I3602" s="5">
        <v>140000</v>
      </c>
      <c r="J3602" s="2">
        <v>2016</v>
      </c>
      <c r="K3602" s="2">
        <v>77</v>
      </c>
      <c r="L3602" t="s">
        <v>60</v>
      </c>
      <c r="M3602" s="3">
        <v>8999</v>
      </c>
      <c r="N3602" s="2" t="s">
        <v>19</v>
      </c>
    </row>
    <row r="3603" spans="1:14" x14ac:dyDescent="0.25">
      <c r="A3603" t="s">
        <v>12</v>
      </c>
      <c r="B3603" s="1" t="s">
        <v>4938</v>
      </c>
      <c r="C3603" t="s">
        <v>4939</v>
      </c>
      <c r="D3603" t="s">
        <v>57</v>
      </c>
      <c r="E3603" s="2" t="s">
        <v>349</v>
      </c>
      <c r="F3603" t="str">
        <f t="shared" si="56"/>
        <v>Ford Focus</v>
      </c>
      <c r="G3603" t="s">
        <v>4940</v>
      </c>
      <c r="H3603" s="2" t="s">
        <v>17</v>
      </c>
      <c r="I3603" s="5">
        <v>105000</v>
      </c>
      <c r="J3603" s="2">
        <v>2019</v>
      </c>
      <c r="K3603" s="2">
        <v>70</v>
      </c>
      <c r="L3603" t="s">
        <v>121</v>
      </c>
      <c r="M3603" s="3">
        <v>16500</v>
      </c>
      <c r="N3603" s="2" t="s">
        <v>4765</v>
      </c>
    </row>
    <row r="3604" spans="1:14" x14ac:dyDescent="0.25">
      <c r="A3604" t="s">
        <v>12</v>
      </c>
      <c r="B3604" s="1" t="s">
        <v>10644</v>
      </c>
      <c r="C3604" t="s">
        <v>10645</v>
      </c>
      <c r="D3604" t="s">
        <v>57</v>
      </c>
      <c r="E3604" s="2" t="s">
        <v>349</v>
      </c>
      <c r="F3604" t="str">
        <f t="shared" si="56"/>
        <v>Ford Focus</v>
      </c>
      <c r="G3604" t="s">
        <v>10646</v>
      </c>
      <c r="H3604" s="2" t="s">
        <v>17</v>
      </c>
      <c r="I3604" s="5">
        <v>71000</v>
      </c>
      <c r="J3604" s="2">
        <v>2019</v>
      </c>
      <c r="K3604" s="2">
        <v>110</v>
      </c>
      <c r="L3604" t="s">
        <v>18</v>
      </c>
      <c r="M3604" s="3">
        <v>26000</v>
      </c>
      <c r="N3604" s="2" t="s">
        <v>4467</v>
      </c>
    </row>
    <row r="3605" spans="1:14" x14ac:dyDescent="0.25">
      <c r="A3605" t="s">
        <v>12</v>
      </c>
      <c r="B3605" s="1" t="s">
        <v>15568</v>
      </c>
      <c r="C3605" t="s">
        <v>1500</v>
      </c>
      <c r="D3605" t="s">
        <v>57</v>
      </c>
      <c r="E3605" s="2" t="s">
        <v>349</v>
      </c>
      <c r="F3605" t="str">
        <f t="shared" si="56"/>
        <v>Ford Focus</v>
      </c>
      <c r="G3605"/>
      <c r="H3605" s="2" t="s">
        <v>17</v>
      </c>
      <c r="I3605" s="5">
        <v>94273</v>
      </c>
      <c r="J3605" s="2">
        <v>2018</v>
      </c>
      <c r="K3605" s="2">
        <v>70</v>
      </c>
      <c r="L3605" t="s">
        <v>96</v>
      </c>
      <c r="M3605" s="3">
        <v>13670</v>
      </c>
      <c r="N3605" s="2" t="s">
        <v>19</v>
      </c>
    </row>
    <row r="3606" spans="1:14" x14ac:dyDescent="0.25">
      <c r="A3606" t="s">
        <v>12</v>
      </c>
      <c r="B3606" s="1" t="s">
        <v>12292</v>
      </c>
      <c r="C3606" t="s">
        <v>12293</v>
      </c>
      <c r="D3606" t="s">
        <v>57</v>
      </c>
      <c r="E3606" s="2" t="s">
        <v>349</v>
      </c>
      <c r="F3606" t="str">
        <f t="shared" si="56"/>
        <v>Ford Focus</v>
      </c>
      <c r="G3606" t="s">
        <v>12294</v>
      </c>
      <c r="H3606" s="2" t="s">
        <v>17</v>
      </c>
      <c r="I3606" s="5">
        <v>202000</v>
      </c>
      <c r="J3606" s="2">
        <v>2015</v>
      </c>
      <c r="K3606" s="2">
        <v>70</v>
      </c>
      <c r="L3606" t="s">
        <v>18</v>
      </c>
      <c r="M3606" s="3">
        <v>9200</v>
      </c>
      <c r="N3606" s="2" t="s">
        <v>6946</v>
      </c>
    </row>
    <row r="3607" spans="1:14" x14ac:dyDescent="0.25">
      <c r="A3607" t="s">
        <v>12</v>
      </c>
      <c r="B3607" s="1" t="s">
        <v>12208</v>
      </c>
      <c r="C3607" t="s">
        <v>6972</v>
      </c>
      <c r="D3607" t="s">
        <v>57</v>
      </c>
      <c r="E3607" s="2" t="s">
        <v>349</v>
      </c>
      <c r="F3607" t="str">
        <f t="shared" si="56"/>
        <v>Ford Focus</v>
      </c>
      <c r="G3607" t="s">
        <v>2537</v>
      </c>
      <c r="H3607" s="2" t="s">
        <v>17</v>
      </c>
      <c r="I3607" s="5">
        <v>170000</v>
      </c>
      <c r="J3607" s="2">
        <v>2016</v>
      </c>
      <c r="K3607" s="2">
        <v>88</v>
      </c>
      <c r="L3607" t="s">
        <v>327</v>
      </c>
      <c r="M3607" s="3">
        <v>10950</v>
      </c>
      <c r="N3607" s="2" t="s">
        <v>12183</v>
      </c>
    </row>
    <row r="3608" spans="1:14" x14ac:dyDescent="0.25">
      <c r="A3608" t="s">
        <v>12</v>
      </c>
      <c r="B3608" s="1" t="s">
        <v>14981</v>
      </c>
      <c r="C3608" t="s">
        <v>8021</v>
      </c>
      <c r="D3608" t="s">
        <v>57</v>
      </c>
      <c r="E3608" s="2" t="s">
        <v>349</v>
      </c>
      <c r="F3608" t="str">
        <f t="shared" si="56"/>
        <v>Ford Focus</v>
      </c>
      <c r="G3608"/>
      <c r="H3608" s="2" t="s">
        <v>17</v>
      </c>
      <c r="I3608" s="5">
        <v>133000</v>
      </c>
      <c r="J3608" s="2">
        <v>2017</v>
      </c>
      <c r="K3608" s="2">
        <v>77</v>
      </c>
      <c r="M3608" s="3">
        <v>11990</v>
      </c>
      <c r="N3608" s="2" t="s">
        <v>6894</v>
      </c>
    </row>
    <row r="3609" spans="1:14" x14ac:dyDescent="0.25">
      <c r="A3609" t="s">
        <v>12</v>
      </c>
      <c r="B3609" s="1" t="s">
        <v>14956</v>
      </c>
      <c r="C3609" t="s">
        <v>8009</v>
      </c>
      <c r="D3609" t="s">
        <v>57</v>
      </c>
      <c r="E3609" s="2" t="s">
        <v>349</v>
      </c>
      <c r="F3609" t="str">
        <f t="shared" si="56"/>
        <v>Ford Focus</v>
      </c>
      <c r="G3609"/>
      <c r="H3609" s="2" t="s">
        <v>17</v>
      </c>
      <c r="I3609" s="5">
        <v>133000</v>
      </c>
      <c r="J3609" s="2">
        <v>2017</v>
      </c>
      <c r="K3609" s="2">
        <v>77</v>
      </c>
      <c r="M3609" s="3">
        <v>11990</v>
      </c>
      <c r="N3609" s="2" t="s">
        <v>6894</v>
      </c>
    </row>
    <row r="3610" spans="1:14" x14ac:dyDescent="0.25">
      <c r="A3610" t="s">
        <v>12</v>
      </c>
      <c r="B3610" s="1" t="s">
        <v>12352</v>
      </c>
      <c r="C3610" t="s">
        <v>12353</v>
      </c>
      <c r="D3610" t="s">
        <v>57</v>
      </c>
      <c r="E3610" s="2" t="s">
        <v>349</v>
      </c>
      <c r="F3610" t="str">
        <f t="shared" si="56"/>
        <v>Ford Focus</v>
      </c>
      <c r="G3610" t="s">
        <v>2537</v>
      </c>
      <c r="H3610" s="2" t="s">
        <v>17</v>
      </c>
      <c r="I3610" s="5">
        <v>184000</v>
      </c>
      <c r="J3610" s="2">
        <v>2017</v>
      </c>
      <c r="K3610" s="2">
        <v>88</v>
      </c>
      <c r="L3610" t="s">
        <v>8454</v>
      </c>
      <c r="M3610" s="3">
        <v>8300</v>
      </c>
      <c r="N3610" s="2" t="s">
        <v>773</v>
      </c>
    </row>
    <row r="3611" spans="1:14" x14ac:dyDescent="0.25">
      <c r="A3611" t="s">
        <v>12</v>
      </c>
      <c r="B3611" s="1" t="s">
        <v>3965</v>
      </c>
      <c r="C3611" t="s">
        <v>3966</v>
      </c>
      <c r="D3611" t="s">
        <v>57</v>
      </c>
      <c r="E3611" s="2" t="s">
        <v>349</v>
      </c>
      <c r="F3611" t="str">
        <f t="shared" si="56"/>
        <v>Ford Focus</v>
      </c>
      <c r="G3611" t="s">
        <v>373</v>
      </c>
      <c r="H3611" s="2" t="s">
        <v>17</v>
      </c>
      <c r="I3611" s="5">
        <v>149000</v>
      </c>
      <c r="J3611" s="2">
        <v>2017</v>
      </c>
      <c r="K3611" s="2">
        <v>70</v>
      </c>
      <c r="L3611" t="s">
        <v>18</v>
      </c>
      <c r="M3611" s="3">
        <v>8800</v>
      </c>
      <c r="N3611" s="2" t="s">
        <v>3438</v>
      </c>
    </row>
    <row r="3612" spans="1:14" x14ac:dyDescent="0.25">
      <c r="A3612" t="s">
        <v>12</v>
      </c>
      <c r="B3612" s="1" t="s">
        <v>8715</v>
      </c>
      <c r="C3612" t="s">
        <v>8716</v>
      </c>
      <c r="D3612" t="s">
        <v>57</v>
      </c>
      <c r="E3612" s="2" t="s">
        <v>349</v>
      </c>
      <c r="F3612" t="str">
        <f t="shared" si="56"/>
        <v>Ford Focus</v>
      </c>
      <c r="G3612" t="s">
        <v>8717</v>
      </c>
      <c r="H3612" s="2" t="s">
        <v>17</v>
      </c>
      <c r="I3612" s="5">
        <v>123000</v>
      </c>
      <c r="J3612" s="2">
        <v>2015</v>
      </c>
      <c r="K3612" s="2">
        <v>88</v>
      </c>
      <c r="L3612" t="s">
        <v>18</v>
      </c>
      <c r="M3612" s="3">
        <v>12000</v>
      </c>
      <c r="N3612" s="2" t="s">
        <v>8632</v>
      </c>
    </row>
    <row r="3613" spans="1:14" x14ac:dyDescent="0.25">
      <c r="A3613" t="s">
        <v>12</v>
      </c>
      <c r="B3613" s="1" t="s">
        <v>5272</v>
      </c>
      <c r="C3613" t="s">
        <v>5273</v>
      </c>
      <c r="D3613" t="s">
        <v>57</v>
      </c>
      <c r="E3613" s="2" t="s">
        <v>349</v>
      </c>
      <c r="F3613" t="str">
        <f t="shared" si="56"/>
        <v>Ford Focus</v>
      </c>
      <c r="G3613" t="s">
        <v>5274</v>
      </c>
      <c r="H3613" s="2" t="s">
        <v>17</v>
      </c>
      <c r="I3613" s="5">
        <v>134000</v>
      </c>
      <c r="J3613" s="2">
        <v>2015</v>
      </c>
      <c r="K3613" s="2">
        <v>70</v>
      </c>
      <c r="L3613" t="s">
        <v>45</v>
      </c>
      <c r="M3613" s="3">
        <v>10999</v>
      </c>
      <c r="N3613" s="2" t="s">
        <v>5246</v>
      </c>
    </row>
    <row r="3614" spans="1:14" x14ac:dyDescent="0.25">
      <c r="A3614" t="s">
        <v>12</v>
      </c>
      <c r="B3614" s="1" t="s">
        <v>13328</v>
      </c>
      <c r="C3614" t="s">
        <v>5011</v>
      </c>
      <c r="D3614" t="s">
        <v>57</v>
      </c>
      <c r="E3614" s="2" t="s">
        <v>349</v>
      </c>
      <c r="F3614" t="str">
        <f t="shared" si="56"/>
        <v>Ford Focus</v>
      </c>
      <c r="G3614" t="s">
        <v>388</v>
      </c>
      <c r="H3614" s="2" t="s">
        <v>17</v>
      </c>
      <c r="I3614" s="5">
        <v>78261</v>
      </c>
      <c r="J3614" s="2">
        <v>2018</v>
      </c>
      <c r="K3614" s="2">
        <v>88</v>
      </c>
      <c r="L3614" t="s">
        <v>45</v>
      </c>
      <c r="M3614" s="3">
        <v>18500</v>
      </c>
      <c r="N3614" s="2" t="s">
        <v>322</v>
      </c>
    </row>
    <row r="3615" spans="1:14" x14ac:dyDescent="0.25">
      <c r="A3615" t="s">
        <v>12</v>
      </c>
      <c r="B3615" s="1" t="s">
        <v>4961</v>
      </c>
      <c r="C3615" t="s">
        <v>1047</v>
      </c>
      <c r="D3615" t="s">
        <v>57</v>
      </c>
      <c r="E3615" s="2" t="s">
        <v>349</v>
      </c>
      <c r="F3615" t="str">
        <f t="shared" si="56"/>
        <v>Ford Focus</v>
      </c>
      <c r="G3615"/>
      <c r="H3615" s="2" t="s">
        <v>17</v>
      </c>
      <c r="I3615" s="5">
        <v>99532</v>
      </c>
      <c r="J3615" s="2">
        <v>2016</v>
      </c>
      <c r="K3615" s="2">
        <v>70</v>
      </c>
      <c r="L3615" t="s">
        <v>60</v>
      </c>
      <c r="M3615" s="3">
        <v>12490</v>
      </c>
      <c r="N3615" s="2" t="s">
        <v>19</v>
      </c>
    </row>
    <row r="3616" spans="1:14" x14ac:dyDescent="0.25">
      <c r="A3616" t="s">
        <v>12</v>
      </c>
      <c r="B3616" s="1" t="s">
        <v>13320</v>
      </c>
      <c r="C3616" t="s">
        <v>13321</v>
      </c>
      <c r="D3616" t="s">
        <v>57</v>
      </c>
      <c r="E3616" s="2" t="s">
        <v>349</v>
      </c>
      <c r="F3616" t="str">
        <f t="shared" si="56"/>
        <v>Ford Focus</v>
      </c>
      <c r="G3616" t="s">
        <v>232</v>
      </c>
      <c r="H3616" s="2" t="s">
        <v>17</v>
      </c>
      <c r="I3616" s="5">
        <v>226000</v>
      </c>
      <c r="J3616" s="2">
        <v>2013</v>
      </c>
      <c r="K3616" s="2">
        <v>77</v>
      </c>
      <c r="L3616" t="s">
        <v>18</v>
      </c>
      <c r="M3616" s="3">
        <v>6900</v>
      </c>
      <c r="N3616" s="2" t="s">
        <v>322</v>
      </c>
    </row>
    <row r="3617" spans="1:14" x14ac:dyDescent="0.25">
      <c r="A3617" t="s">
        <v>12</v>
      </c>
      <c r="B3617" s="1" t="s">
        <v>2978</v>
      </c>
      <c r="C3617" t="s">
        <v>2979</v>
      </c>
      <c r="D3617" t="s">
        <v>57</v>
      </c>
      <c r="E3617" s="2" t="s">
        <v>349</v>
      </c>
      <c r="F3617" t="str">
        <f t="shared" si="56"/>
        <v>Ford Focus</v>
      </c>
      <c r="G3617" t="s">
        <v>2076</v>
      </c>
      <c r="H3617" s="2" t="s">
        <v>17</v>
      </c>
      <c r="I3617" s="5">
        <v>250000</v>
      </c>
      <c r="J3617" s="2">
        <v>2014</v>
      </c>
      <c r="K3617" s="2">
        <v>85</v>
      </c>
      <c r="L3617" t="s">
        <v>18</v>
      </c>
      <c r="M3617" s="3">
        <v>7500</v>
      </c>
      <c r="N3617" s="2" t="s">
        <v>2899</v>
      </c>
    </row>
    <row r="3618" spans="1:14" x14ac:dyDescent="0.25">
      <c r="A3618" t="s">
        <v>12</v>
      </c>
      <c r="B3618" s="1" t="s">
        <v>10444</v>
      </c>
      <c r="C3618" t="s">
        <v>10445</v>
      </c>
      <c r="D3618" t="s">
        <v>57</v>
      </c>
      <c r="E3618" s="2" t="s">
        <v>349</v>
      </c>
      <c r="F3618" t="str">
        <f t="shared" si="56"/>
        <v>Ford Focus</v>
      </c>
      <c r="G3618" t="s">
        <v>10446</v>
      </c>
      <c r="H3618" s="2" t="s">
        <v>17</v>
      </c>
      <c r="I3618" s="5">
        <v>187259</v>
      </c>
      <c r="J3618" s="2">
        <v>2014</v>
      </c>
      <c r="K3618" s="2">
        <v>85</v>
      </c>
      <c r="L3618" t="s">
        <v>18</v>
      </c>
      <c r="M3618" s="3">
        <v>7600</v>
      </c>
      <c r="N3618" s="2" t="s">
        <v>10423</v>
      </c>
    </row>
    <row r="3619" spans="1:14" x14ac:dyDescent="0.25">
      <c r="A3619" t="s">
        <v>12</v>
      </c>
      <c r="B3619" s="1" t="s">
        <v>8511</v>
      </c>
      <c r="C3619" t="s">
        <v>8512</v>
      </c>
      <c r="D3619" t="s">
        <v>57</v>
      </c>
      <c r="E3619" s="2" t="s">
        <v>349</v>
      </c>
      <c r="F3619" t="str">
        <f t="shared" si="56"/>
        <v>Ford Focus</v>
      </c>
      <c r="G3619" t="s">
        <v>834</v>
      </c>
      <c r="H3619" s="2" t="s">
        <v>17</v>
      </c>
      <c r="I3619" s="5">
        <v>193000</v>
      </c>
      <c r="J3619" s="2">
        <v>2014</v>
      </c>
      <c r="K3619" s="2">
        <v>85</v>
      </c>
      <c r="L3619" t="s">
        <v>60</v>
      </c>
      <c r="M3619" s="3">
        <v>7000</v>
      </c>
      <c r="N3619" s="2" t="s">
        <v>6993</v>
      </c>
    </row>
    <row r="3620" spans="1:14" x14ac:dyDescent="0.25">
      <c r="A3620" t="s">
        <v>12</v>
      </c>
      <c r="B3620" s="1" t="s">
        <v>15382</v>
      </c>
      <c r="C3620" t="s">
        <v>15383</v>
      </c>
      <c r="D3620" t="s">
        <v>57</v>
      </c>
      <c r="E3620" s="2" t="s">
        <v>349</v>
      </c>
      <c r="F3620" t="str">
        <f t="shared" si="56"/>
        <v>Ford Focus</v>
      </c>
      <c r="G3620" t="s">
        <v>2871</v>
      </c>
      <c r="H3620" s="2" t="s">
        <v>17</v>
      </c>
      <c r="I3620" s="5">
        <v>190000</v>
      </c>
      <c r="J3620" s="2">
        <v>2014</v>
      </c>
      <c r="K3620" s="2">
        <v>85</v>
      </c>
      <c r="L3620" t="s">
        <v>296</v>
      </c>
      <c r="M3620" s="3">
        <v>6500</v>
      </c>
      <c r="N3620" s="2" t="s">
        <v>15372</v>
      </c>
    </row>
    <row r="3621" spans="1:14" x14ac:dyDescent="0.25">
      <c r="A3621" t="s">
        <v>12</v>
      </c>
      <c r="B3621" s="1" t="s">
        <v>9487</v>
      </c>
      <c r="C3621" t="s">
        <v>9488</v>
      </c>
      <c r="D3621" t="s">
        <v>57</v>
      </c>
      <c r="E3621" s="2" t="s">
        <v>349</v>
      </c>
      <c r="F3621" t="str">
        <f t="shared" si="56"/>
        <v>Ford Focus</v>
      </c>
      <c r="G3621" t="s">
        <v>691</v>
      </c>
      <c r="H3621" s="2" t="s">
        <v>17</v>
      </c>
      <c r="I3621" s="5">
        <v>190000</v>
      </c>
      <c r="J3621" s="2">
        <v>2013</v>
      </c>
      <c r="K3621" s="2">
        <v>85</v>
      </c>
      <c r="L3621" t="s">
        <v>30</v>
      </c>
      <c r="M3621" s="3">
        <v>7000</v>
      </c>
      <c r="N3621" s="2" t="s">
        <v>9190</v>
      </c>
    </row>
    <row r="3622" spans="1:14" x14ac:dyDescent="0.25">
      <c r="A3622" t="s">
        <v>12</v>
      </c>
      <c r="B3622" s="1" t="s">
        <v>6862</v>
      </c>
      <c r="C3622" t="s">
        <v>6863</v>
      </c>
      <c r="D3622" t="s">
        <v>57</v>
      </c>
      <c r="E3622" s="2" t="s">
        <v>349</v>
      </c>
      <c r="F3622" t="str">
        <f t="shared" si="56"/>
        <v>Ford Focus</v>
      </c>
      <c r="G3622" t="s">
        <v>6864</v>
      </c>
      <c r="H3622" s="2" t="s">
        <v>17</v>
      </c>
      <c r="I3622" s="5">
        <v>195000</v>
      </c>
      <c r="J3622" s="2">
        <v>2013</v>
      </c>
      <c r="K3622" s="2">
        <v>77</v>
      </c>
      <c r="L3622" t="s">
        <v>25</v>
      </c>
      <c r="M3622" s="3">
        <v>8000</v>
      </c>
      <c r="N3622" s="2" t="s">
        <v>2754</v>
      </c>
    </row>
    <row r="3623" spans="1:14" x14ac:dyDescent="0.25">
      <c r="A3623" t="s">
        <v>12</v>
      </c>
      <c r="B3623" s="1" t="s">
        <v>5493</v>
      </c>
      <c r="C3623" t="s">
        <v>5494</v>
      </c>
      <c r="D3623" t="s">
        <v>57</v>
      </c>
      <c r="E3623" s="2" t="s">
        <v>349</v>
      </c>
      <c r="F3623" t="str">
        <f t="shared" si="56"/>
        <v>Ford Focus</v>
      </c>
      <c r="G3623" t="s">
        <v>2871</v>
      </c>
      <c r="H3623" s="2" t="s">
        <v>17</v>
      </c>
      <c r="I3623" s="5">
        <v>222000</v>
      </c>
      <c r="J3623" s="2">
        <v>2013</v>
      </c>
      <c r="K3623" s="2">
        <v>77</v>
      </c>
      <c r="L3623" t="s">
        <v>60</v>
      </c>
      <c r="M3623" s="3">
        <v>5900</v>
      </c>
      <c r="N3623" s="2" t="s">
        <v>5427</v>
      </c>
    </row>
    <row r="3624" spans="1:14" x14ac:dyDescent="0.25">
      <c r="A3624" t="s">
        <v>12</v>
      </c>
      <c r="B3624" s="1" t="s">
        <v>2671</v>
      </c>
      <c r="C3624" t="s">
        <v>2672</v>
      </c>
      <c r="D3624" t="s">
        <v>57</v>
      </c>
      <c r="E3624" s="2" t="s">
        <v>349</v>
      </c>
      <c r="F3624" t="str">
        <f t="shared" si="56"/>
        <v>Ford Focus</v>
      </c>
      <c r="G3624" t="s">
        <v>691</v>
      </c>
      <c r="H3624" s="2" t="s">
        <v>17</v>
      </c>
      <c r="I3624" s="5">
        <v>209000</v>
      </c>
      <c r="J3624" s="2">
        <v>2013</v>
      </c>
      <c r="K3624" s="2">
        <v>77</v>
      </c>
      <c r="L3624" t="s">
        <v>30</v>
      </c>
      <c r="M3624" s="3">
        <v>6900</v>
      </c>
      <c r="N3624" s="2" t="s">
        <v>2607</v>
      </c>
    </row>
    <row r="3625" spans="1:14" x14ac:dyDescent="0.25">
      <c r="A3625" t="s">
        <v>12</v>
      </c>
      <c r="B3625" s="1" t="s">
        <v>13604</v>
      </c>
      <c r="C3625" t="s">
        <v>12650</v>
      </c>
      <c r="D3625" t="s">
        <v>57</v>
      </c>
      <c r="E3625" s="2" t="s">
        <v>349</v>
      </c>
      <c r="F3625" t="str">
        <f t="shared" si="56"/>
        <v>Ford Focus</v>
      </c>
      <c r="G3625" t="s">
        <v>1863</v>
      </c>
      <c r="H3625" s="2" t="s">
        <v>17</v>
      </c>
      <c r="I3625" s="5">
        <v>181000</v>
      </c>
      <c r="J3625" s="2">
        <v>2015</v>
      </c>
      <c r="K3625" s="2">
        <v>85</v>
      </c>
      <c r="L3625" t="s">
        <v>30</v>
      </c>
      <c r="M3625" s="3">
        <v>10200</v>
      </c>
      <c r="N3625" s="2" t="s">
        <v>13563</v>
      </c>
    </row>
    <row r="3626" spans="1:14" x14ac:dyDescent="0.25">
      <c r="A3626" t="s">
        <v>12</v>
      </c>
      <c r="B3626" s="1" t="s">
        <v>1820</v>
      </c>
      <c r="C3626" t="s">
        <v>1821</v>
      </c>
      <c r="D3626" t="s">
        <v>57</v>
      </c>
      <c r="E3626" s="2" t="s">
        <v>349</v>
      </c>
      <c r="F3626" t="str">
        <f t="shared" si="56"/>
        <v>Ford Focus</v>
      </c>
      <c r="G3626" t="s">
        <v>1822</v>
      </c>
      <c r="H3626" s="2" t="s">
        <v>17</v>
      </c>
      <c r="I3626" s="5">
        <v>200000</v>
      </c>
      <c r="J3626" s="2">
        <v>2013</v>
      </c>
      <c r="K3626" s="2">
        <v>70</v>
      </c>
      <c r="L3626" t="s">
        <v>18</v>
      </c>
      <c r="M3626" s="3">
        <v>7299</v>
      </c>
      <c r="N3626" s="2" t="s">
        <v>1710</v>
      </c>
    </row>
    <row r="3627" spans="1:14" x14ac:dyDescent="0.25">
      <c r="A3627" t="s">
        <v>12</v>
      </c>
      <c r="B3627" s="1" t="s">
        <v>14974</v>
      </c>
      <c r="C3627" t="s">
        <v>14975</v>
      </c>
      <c r="D3627" t="s">
        <v>57</v>
      </c>
      <c r="E3627" s="2" t="s">
        <v>349</v>
      </c>
      <c r="F3627" t="str">
        <f t="shared" si="56"/>
        <v>Ford Focus</v>
      </c>
      <c r="G3627" t="s">
        <v>2871</v>
      </c>
      <c r="H3627" s="2" t="s">
        <v>17</v>
      </c>
      <c r="I3627" s="5">
        <v>174600</v>
      </c>
      <c r="J3627" s="2">
        <v>2014</v>
      </c>
      <c r="K3627" s="2">
        <v>85</v>
      </c>
      <c r="L3627" t="s">
        <v>18</v>
      </c>
      <c r="M3627" s="3">
        <v>7800</v>
      </c>
      <c r="N3627" s="2" t="s">
        <v>14006</v>
      </c>
    </row>
    <row r="3628" spans="1:14" x14ac:dyDescent="0.25">
      <c r="A3628" t="s">
        <v>12</v>
      </c>
      <c r="B3628" s="1" t="s">
        <v>689</v>
      </c>
      <c r="C3628" t="s">
        <v>690</v>
      </c>
      <c r="D3628" t="s">
        <v>57</v>
      </c>
      <c r="E3628" s="2" t="s">
        <v>349</v>
      </c>
      <c r="F3628" t="str">
        <f t="shared" si="56"/>
        <v>Ford Focus</v>
      </c>
      <c r="G3628" t="s">
        <v>691</v>
      </c>
      <c r="H3628" s="2" t="s">
        <v>17</v>
      </c>
      <c r="I3628" s="5">
        <v>235000</v>
      </c>
      <c r="J3628" s="2">
        <v>2013</v>
      </c>
      <c r="K3628" s="2">
        <v>85</v>
      </c>
      <c r="L3628" t="s">
        <v>60</v>
      </c>
      <c r="M3628" s="3">
        <v>7200</v>
      </c>
      <c r="N3628" s="2" t="s">
        <v>380</v>
      </c>
    </row>
    <row r="3629" spans="1:14" x14ac:dyDescent="0.25">
      <c r="A3629" t="s">
        <v>12</v>
      </c>
      <c r="B3629" s="1" t="s">
        <v>16726</v>
      </c>
      <c r="C3629" t="s">
        <v>16727</v>
      </c>
      <c r="D3629" t="s">
        <v>57</v>
      </c>
      <c r="E3629" s="2" t="s">
        <v>349</v>
      </c>
      <c r="F3629" t="str">
        <f t="shared" si="56"/>
        <v>Ford Focus</v>
      </c>
      <c r="G3629" t="s">
        <v>907</v>
      </c>
      <c r="H3629" s="2" t="s">
        <v>17</v>
      </c>
      <c r="I3629" s="5">
        <v>197000</v>
      </c>
      <c r="J3629" s="2">
        <v>2013</v>
      </c>
      <c r="K3629" s="2">
        <v>70</v>
      </c>
      <c r="L3629" t="s">
        <v>121</v>
      </c>
      <c r="M3629" s="3">
        <v>7400</v>
      </c>
      <c r="N3629" s="2" t="s">
        <v>16715</v>
      </c>
    </row>
    <row r="3630" spans="1:14" x14ac:dyDescent="0.25">
      <c r="A3630" t="s">
        <v>12</v>
      </c>
      <c r="B3630" s="1" t="s">
        <v>15848</v>
      </c>
      <c r="C3630" t="s">
        <v>15849</v>
      </c>
      <c r="D3630" t="s">
        <v>57</v>
      </c>
      <c r="E3630" s="2" t="s">
        <v>349</v>
      </c>
      <c r="F3630" t="str">
        <f t="shared" si="56"/>
        <v>Ford Focus</v>
      </c>
      <c r="G3630" t="s">
        <v>15850</v>
      </c>
      <c r="H3630" s="2" t="s">
        <v>17</v>
      </c>
      <c r="I3630" s="5">
        <v>167000</v>
      </c>
      <c r="J3630" s="2">
        <v>2013</v>
      </c>
      <c r="K3630" s="2">
        <v>85</v>
      </c>
      <c r="L3630" t="s">
        <v>25</v>
      </c>
      <c r="M3630" s="3">
        <v>8400</v>
      </c>
      <c r="N3630" s="2" t="s">
        <v>15851</v>
      </c>
    </row>
    <row r="3631" spans="1:14" x14ac:dyDescent="0.25">
      <c r="A3631" t="s">
        <v>12</v>
      </c>
      <c r="B3631" s="1" t="s">
        <v>13203</v>
      </c>
      <c r="C3631" t="s">
        <v>13204</v>
      </c>
      <c r="D3631" t="s">
        <v>57</v>
      </c>
      <c r="E3631" s="2" t="s">
        <v>349</v>
      </c>
      <c r="F3631" t="str">
        <f t="shared" si="56"/>
        <v>Ford Focus</v>
      </c>
      <c r="G3631" t="s">
        <v>855</v>
      </c>
      <c r="H3631" s="2" t="s">
        <v>17</v>
      </c>
      <c r="I3631" s="5">
        <v>192000</v>
      </c>
      <c r="J3631" s="2">
        <v>2014</v>
      </c>
      <c r="K3631" s="2">
        <v>103</v>
      </c>
      <c r="L3631" t="s">
        <v>18</v>
      </c>
      <c r="M3631" s="3">
        <v>7500</v>
      </c>
      <c r="N3631" s="2" t="s">
        <v>11213</v>
      </c>
    </row>
    <row r="3632" spans="1:14" x14ac:dyDescent="0.25">
      <c r="A3632" t="s">
        <v>12</v>
      </c>
      <c r="B3632" s="1" t="s">
        <v>2634</v>
      </c>
      <c r="C3632" t="s">
        <v>2635</v>
      </c>
      <c r="D3632" t="s">
        <v>57</v>
      </c>
      <c r="E3632" s="2" t="s">
        <v>349</v>
      </c>
      <c r="F3632" t="str">
        <f t="shared" si="56"/>
        <v>Ford Focus</v>
      </c>
      <c r="G3632" t="s">
        <v>2636</v>
      </c>
      <c r="H3632" s="2" t="s">
        <v>17</v>
      </c>
      <c r="I3632" s="5">
        <v>204000</v>
      </c>
      <c r="J3632" s="2">
        <v>2015</v>
      </c>
      <c r="K3632" s="2">
        <v>110</v>
      </c>
      <c r="L3632" t="s">
        <v>25</v>
      </c>
      <c r="M3632" s="3">
        <v>9800</v>
      </c>
      <c r="N3632" s="2" t="s">
        <v>2607</v>
      </c>
    </row>
    <row r="3633" spans="1:14" x14ac:dyDescent="0.25">
      <c r="A3633" t="s">
        <v>12</v>
      </c>
      <c r="B3633" s="1" t="s">
        <v>2647</v>
      </c>
      <c r="C3633" t="s">
        <v>2648</v>
      </c>
      <c r="D3633" t="s">
        <v>57</v>
      </c>
      <c r="E3633" s="2" t="s">
        <v>349</v>
      </c>
      <c r="F3633" t="str">
        <f t="shared" si="56"/>
        <v>Ford Focus</v>
      </c>
      <c r="G3633" t="s">
        <v>2649</v>
      </c>
      <c r="H3633" s="2" t="s">
        <v>17</v>
      </c>
      <c r="I3633" s="5">
        <v>209000</v>
      </c>
      <c r="J3633" s="2">
        <v>2016</v>
      </c>
      <c r="K3633" s="2">
        <v>110</v>
      </c>
      <c r="L3633" t="s">
        <v>45</v>
      </c>
      <c r="M3633" s="3">
        <v>10400</v>
      </c>
      <c r="N3633" s="2" t="s">
        <v>2607</v>
      </c>
    </row>
    <row r="3634" spans="1:14" x14ac:dyDescent="0.25">
      <c r="A3634" t="s">
        <v>12</v>
      </c>
      <c r="B3634" s="1" t="s">
        <v>15436</v>
      </c>
      <c r="C3634" t="s">
        <v>1042</v>
      </c>
      <c r="D3634" t="s">
        <v>57</v>
      </c>
      <c r="E3634" s="2" t="s">
        <v>349</v>
      </c>
      <c r="F3634" t="str">
        <f t="shared" si="56"/>
        <v>Ford Focus</v>
      </c>
      <c r="G3634"/>
      <c r="H3634" s="2" t="s">
        <v>25179</v>
      </c>
      <c r="I3634" s="5">
        <v>130283</v>
      </c>
      <c r="J3634" s="2">
        <v>2017</v>
      </c>
      <c r="K3634" s="2">
        <v>70</v>
      </c>
      <c r="M3634" s="3">
        <v>9900</v>
      </c>
      <c r="N3634" s="2" t="s">
        <v>380</v>
      </c>
    </row>
    <row r="3635" spans="1:14" x14ac:dyDescent="0.25">
      <c r="A3635" t="s">
        <v>12</v>
      </c>
      <c r="B3635" s="1" t="s">
        <v>12799</v>
      </c>
      <c r="C3635" t="s">
        <v>12800</v>
      </c>
      <c r="D3635" t="s">
        <v>57</v>
      </c>
      <c r="E3635" s="2" t="s">
        <v>349</v>
      </c>
      <c r="F3635" t="str">
        <f t="shared" si="56"/>
        <v>Ford Focus</v>
      </c>
      <c r="G3635" t="s">
        <v>12801</v>
      </c>
      <c r="H3635" s="2" t="s">
        <v>17</v>
      </c>
      <c r="I3635" s="5">
        <v>184000</v>
      </c>
      <c r="J3635" s="2">
        <v>2017</v>
      </c>
      <c r="K3635" s="2">
        <v>88</v>
      </c>
      <c r="L3635" t="s">
        <v>25</v>
      </c>
      <c r="M3635" s="3">
        <v>10200</v>
      </c>
      <c r="N3635" s="2" t="s">
        <v>12784</v>
      </c>
    </row>
    <row r="3636" spans="1:14" x14ac:dyDescent="0.25">
      <c r="A3636" t="s">
        <v>12</v>
      </c>
      <c r="B3636" s="1" t="s">
        <v>15460</v>
      </c>
      <c r="C3636" t="s">
        <v>1413</v>
      </c>
      <c r="D3636" t="s">
        <v>57</v>
      </c>
      <c r="E3636" s="2" t="s">
        <v>349</v>
      </c>
      <c r="F3636" t="str">
        <f t="shared" si="56"/>
        <v>Ford Focus</v>
      </c>
      <c r="G3636" t="s">
        <v>15461</v>
      </c>
      <c r="H3636" s="2" t="s">
        <v>36</v>
      </c>
      <c r="I3636" s="5">
        <v>10</v>
      </c>
      <c r="J3636" s="2">
        <v>2022</v>
      </c>
      <c r="K3636" s="2">
        <v>92</v>
      </c>
      <c r="L3636" t="s">
        <v>223</v>
      </c>
      <c r="M3636" s="3">
        <v>27890</v>
      </c>
      <c r="N3636" s="2" t="s">
        <v>15458</v>
      </c>
    </row>
    <row r="3637" spans="1:14" x14ac:dyDescent="0.25">
      <c r="A3637" t="s">
        <v>12</v>
      </c>
      <c r="B3637" s="1" t="s">
        <v>15152</v>
      </c>
      <c r="C3637" t="s">
        <v>15153</v>
      </c>
      <c r="D3637" t="s">
        <v>57</v>
      </c>
      <c r="E3637" s="2" t="s">
        <v>349</v>
      </c>
      <c r="F3637" t="str">
        <f t="shared" si="56"/>
        <v>Ford Focus</v>
      </c>
      <c r="G3637" t="s">
        <v>15154</v>
      </c>
      <c r="H3637" s="2" t="s">
        <v>17</v>
      </c>
      <c r="I3637" s="5">
        <v>145000</v>
      </c>
      <c r="J3637" s="2">
        <v>2019</v>
      </c>
      <c r="K3637" s="2">
        <v>110</v>
      </c>
      <c r="L3637" t="s">
        <v>96</v>
      </c>
      <c r="M3637" s="3">
        <v>22400</v>
      </c>
      <c r="N3637" s="2" t="s">
        <v>15106</v>
      </c>
    </row>
    <row r="3638" spans="1:14" x14ac:dyDescent="0.25">
      <c r="A3638" t="s">
        <v>12</v>
      </c>
      <c r="B3638" s="1" t="s">
        <v>8241</v>
      </c>
      <c r="C3638" t="s">
        <v>8242</v>
      </c>
      <c r="D3638" t="s">
        <v>57</v>
      </c>
      <c r="E3638" s="2" t="s">
        <v>349</v>
      </c>
      <c r="F3638" t="str">
        <f t="shared" si="56"/>
        <v>Ford Focus</v>
      </c>
      <c r="G3638" t="s">
        <v>8243</v>
      </c>
      <c r="H3638" s="2" t="s">
        <v>17</v>
      </c>
      <c r="I3638" s="5">
        <v>151600</v>
      </c>
      <c r="J3638" s="2">
        <v>2019</v>
      </c>
      <c r="K3638" s="2">
        <v>88</v>
      </c>
      <c r="L3638" t="s">
        <v>121</v>
      </c>
      <c r="M3638" s="3">
        <v>16700</v>
      </c>
      <c r="N3638" s="2" t="s">
        <v>8231</v>
      </c>
    </row>
    <row r="3639" spans="1:14" x14ac:dyDescent="0.25">
      <c r="A3639" t="s">
        <v>12</v>
      </c>
      <c r="B3639" s="1" t="s">
        <v>15734</v>
      </c>
      <c r="C3639" t="s">
        <v>14174</v>
      </c>
      <c r="D3639" t="s">
        <v>57</v>
      </c>
      <c r="E3639" s="2" t="s">
        <v>349</v>
      </c>
      <c r="F3639" t="str">
        <f t="shared" si="56"/>
        <v>Ford Focus</v>
      </c>
      <c r="G3639" t="s">
        <v>15735</v>
      </c>
      <c r="H3639" s="2" t="s">
        <v>36</v>
      </c>
      <c r="I3639" s="5">
        <v>52648</v>
      </c>
      <c r="J3639" s="2">
        <v>2017</v>
      </c>
      <c r="K3639" s="2">
        <v>74</v>
      </c>
      <c r="L3639" t="s">
        <v>96</v>
      </c>
      <c r="M3639" s="3">
        <v>12654</v>
      </c>
      <c r="N3639" s="2" t="s">
        <v>15733</v>
      </c>
    </row>
    <row r="3640" spans="1:14" x14ac:dyDescent="0.25">
      <c r="A3640" t="s">
        <v>12</v>
      </c>
      <c r="B3640" s="1" t="s">
        <v>8064</v>
      </c>
      <c r="C3640" t="s">
        <v>8065</v>
      </c>
      <c r="D3640" t="s">
        <v>57</v>
      </c>
      <c r="E3640" s="2" t="s">
        <v>349</v>
      </c>
      <c r="F3640" t="str">
        <f t="shared" si="56"/>
        <v>Ford Focus</v>
      </c>
      <c r="G3640" t="s">
        <v>8066</v>
      </c>
      <c r="H3640" s="2" t="s">
        <v>17</v>
      </c>
      <c r="I3640" s="5">
        <v>155500</v>
      </c>
      <c r="J3640" s="2">
        <v>2017</v>
      </c>
      <c r="K3640" s="2">
        <v>120</v>
      </c>
      <c r="L3640" t="s">
        <v>3522</v>
      </c>
      <c r="M3640" s="3">
        <v>12000</v>
      </c>
      <c r="N3640" s="2" t="s">
        <v>8051</v>
      </c>
    </row>
    <row r="3641" spans="1:14" x14ac:dyDescent="0.25">
      <c r="A3641" t="s">
        <v>12</v>
      </c>
      <c r="B3641" s="1" t="s">
        <v>9628</v>
      </c>
      <c r="C3641" t="s">
        <v>9629</v>
      </c>
      <c r="D3641" t="s">
        <v>57</v>
      </c>
      <c r="E3641" s="2" t="s">
        <v>349</v>
      </c>
      <c r="F3641" t="str">
        <f t="shared" si="56"/>
        <v>Ford Focus</v>
      </c>
      <c r="G3641" t="s">
        <v>9630</v>
      </c>
      <c r="H3641" s="2" t="s">
        <v>17</v>
      </c>
      <c r="I3641" s="5">
        <v>128000</v>
      </c>
      <c r="J3641" s="2">
        <v>2016</v>
      </c>
      <c r="K3641" s="2">
        <v>88</v>
      </c>
      <c r="L3641" t="s">
        <v>2753</v>
      </c>
      <c r="M3641" s="3">
        <v>12200</v>
      </c>
      <c r="N3641" s="2" t="s">
        <v>9624</v>
      </c>
    </row>
    <row r="3642" spans="1:14" x14ac:dyDescent="0.25">
      <c r="A3642" t="s">
        <v>12</v>
      </c>
      <c r="B3642" s="1" t="s">
        <v>11785</v>
      </c>
      <c r="C3642" t="s">
        <v>11786</v>
      </c>
      <c r="D3642" t="s">
        <v>57</v>
      </c>
      <c r="E3642" s="2" t="s">
        <v>349</v>
      </c>
      <c r="F3642" t="str">
        <f t="shared" si="56"/>
        <v>Ford Focus</v>
      </c>
      <c r="G3642" t="s">
        <v>11787</v>
      </c>
      <c r="H3642" s="2" t="s">
        <v>17</v>
      </c>
      <c r="I3642" s="5">
        <v>35000</v>
      </c>
      <c r="J3642" s="2">
        <v>2020</v>
      </c>
      <c r="K3642" s="2">
        <v>88</v>
      </c>
      <c r="L3642" t="s">
        <v>25</v>
      </c>
      <c r="M3642" s="3">
        <v>20700</v>
      </c>
      <c r="N3642" s="2" t="s">
        <v>11773</v>
      </c>
    </row>
    <row r="3643" spans="1:14" x14ac:dyDescent="0.25">
      <c r="A3643" t="s">
        <v>12</v>
      </c>
      <c r="B3643" s="1" t="s">
        <v>11295</v>
      </c>
      <c r="C3643" t="s">
        <v>992</v>
      </c>
      <c r="D3643" t="s">
        <v>57</v>
      </c>
      <c r="E3643" s="2" t="s">
        <v>349</v>
      </c>
      <c r="F3643" t="str">
        <f t="shared" si="56"/>
        <v>Ford Focus</v>
      </c>
      <c r="G3643"/>
      <c r="H3643" s="2" t="s">
        <v>25179</v>
      </c>
      <c r="I3643" s="5">
        <v>97973</v>
      </c>
      <c r="J3643" s="2">
        <v>2019</v>
      </c>
      <c r="K3643" s="2">
        <v>110</v>
      </c>
      <c r="M3643" s="3">
        <v>22250</v>
      </c>
      <c r="N3643" s="2" t="s">
        <v>19</v>
      </c>
    </row>
    <row r="3644" spans="1:14" x14ac:dyDescent="0.25">
      <c r="A3644" t="s">
        <v>12</v>
      </c>
      <c r="B3644" s="1" t="s">
        <v>2778</v>
      </c>
      <c r="C3644" t="s">
        <v>2273</v>
      </c>
      <c r="D3644" t="s">
        <v>57</v>
      </c>
      <c r="E3644" s="2" t="s">
        <v>349</v>
      </c>
      <c r="F3644" t="str">
        <f t="shared" si="56"/>
        <v>Ford Focus</v>
      </c>
      <c r="G3644"/>
      <c r="H3644" s="2" t="s">
        <v>25179</v>
      </c>
      <c r="I3644" s="5">
        <v>104635</v>
      </c>
      <c r="J3644" s="2">
        <v>2020</v>
      </c>
      <c r="K3644" s="2">
        <v>88</v>
      </c>
      <c r="L3644" t="s">
        <v>60</v>
      </c>
      <c r="M3644" s="3">
        <v>17200</v>
      </c>
      <c r="N3644" s="2" t="s">
        <v>19</v>
      </c>
    </row>
    <row r="3645" spans="1:14" x14ac:dyDescent="0.25">
      <c r="A3645" t="s">
        <v>12</v>
      </c>
      <c r="B3645" s="1" t="s">
        <v>14316</v>
      </c>
      <c r="C3645" t="s">
        <v>14317</v>
      </c>
      <c r="D3645" t="s">
        <v>57</v>
      </c>
      <c r="E3645" s="2" t="s">
        <v>349</v>
      </c>
      <c r="F3645" t="str">
        <f t="shared" si="56"/>
        <v>Ford Focus</v>
      </c>
      <c r="G3645" t="s">
        <v>14318</v>
      </c>
      <c r="H3645" s="2" t="s">
        <v>17</v>
      </c>
      <c r="I3645" s="5">
        <v>177000</v>
      </c>
      <c r="J3645" s="2">
        <v>2014</v>
      </c>
      <c r="K3645" s="2">
        <v>85</v>
      </c>
      <c r="L3645" t="s">
        <v>37</v>
      </c>
      <c r="M3645" s="3">
        <v>7400</v>
      </c>
      <c r="N3645" s="2" t="s">
        <v>14315</v>
      </c>
    </row>
    <row r="3646" spans="1:14" x14ac:dyDescent="0.25">
      <c r="A3646" t="s">
        <v>12</v>
      </c>
      <c r="B3646" s="1" t="s">
        <v>7339</v>
      </c>
      <c r="C3646" t="s">
        <v>7340</v>
      </c>
      <c r="D3646" t="s">
        <v>57</v>
      </c>
      <c r="E3646" s="2" t="s">
        <v>7341</v>
      </c>
      <c r="F3646" t="str">
        <f t="shared" si="56"/>
        <v>Ford Galaxy</v>
      </c>
      <c r="G3646" t="s">
        <v>7342</v>
      </c>
      <c r="H3646" s="2" t="s">
        <v>17</v>
      </c>
      <c r="I3646" s="5">
        <v>278500</v>
      </c>
      <c r="J3646" s="2">
        <v>2013</v>
      </c>
      <c r="K3646" s="2">
        <v>103</v>
      </c>
      <c r="L3646" t="s">
        <v>45</v>
      </c>
      <c r="M3646" s="3">
        <v>11000</v>
      </c>
      <c r="N3646" s="2" t="s">
        <v>7285</v>
      </c>
    </row>
    <row r="3647" spans="1:14" x14ac:dyDescent="0.25">
      <c r="A3647" t="s">
        <v>12</v>
      </c>
      <c r="B3647" s="1" t="s">
        <v>17040</v>
      </c>
      <c r="C3647" t="s">
        <v>17041</v>
      </c>
      <c r="D3647" t="s">
        <v>57</v>
      </c>
      <c r="E3647" s="2" t="s">
        <v>7341</v>
      </c>
      <c r="F3647" t="str">
        <f t="shared" si="56"/>
        <v>Ford Galaxy</v>
      </c>
      <c r="G3647" t="s">
        <v>17042</v>
      </c>
      <c r="H3647" s="2" t="s">
        <v>17</v>
      </c>
      <c r="I3647" s="5">
        <v>106000</v>
      </c>
      <c r="J3647" s="2">
        <v>2018</v>
      </c>
      <c r="K3647" s="2">
        <v>110</v>
      </c>
      <c r="L3647" t="s">
        <v>25</v>
      </c>
      <c r="M3647" s="3">
        <v>24900</v>
      </c>
      <c r="N3647" s="2" t="s">
        <v>17043</v>
      </c>
    </row>
    <row r="3648" spans="1:14" x14ac:dyDescent="0.25">
      <c r="A3648" t="s">
        <v>12</v>
      </c>
      <c r="B3648" s="1" t="s">
        <v>9631</v>
      </c>
      <c r="C3648" t="s">
        <v>9632</v>
      </c>
      <c r="D3648" t="s">
        <v>57</v>
      </c>
      <c r="E3648" s="2" t="s">
        <v>7341</v>
      </c>
      <c r="F3648" t="str">
        <f t="shared" si="56"/>
        <v>Ford Galaxy</v>
      </c>
      <c r="G3648" t="s">
        <v>855</v>
      </c>
      <c r="H3648" s="2" t="s">
        <v>17</v>
      </c>
      <c r="I3648" s="5">
        <v>202200</v>
      </c>
      <c r="J3648" s="2">
        <v>2018</v>
      </c>
      <c r="K3648" s="2">
        <v>88</v>
      </c>
      <c r="L3648" t="s">
        <v>296</v>
      </c>
      <c r="M3648" s="3">
        <v>26100</v>
      </c>
      <c r="N3648" s="2" t="s">
        <v>9624</v>
      </c>
    </row>
    <row r="3649" spans="1:14" x14ac:dyDescent="0.25">
      <c r="A3649" t="s">
        <v>12</v>
      </c>
      <c r="B3649" s="1" t="s">
        <v>12620</v>
      </c>
      <c r="C3649" t="s">
        <v>1051</v>
      </c>
      <c r="D3649" t="s">
        <v>57</v>
      </c>
      <c r="E3649" s="2" t="s">
        <v>7341</v>
      </c>
      <c r="F3649" t="str">
        <f t="shared" si="56"/>
        <v>Ford Galaxy</v>
      </c>
      <c r="G3649"/>
      <c r="H3649" s="2" t="s">
        <v>25179</v>
      </c>
      <c r="I3649" s="5">
        <v>105111</v>
      </c>
      <c r="J3649" s="2">
        <v>2016</v>
      </c>
      <c r="K3649" s="2">
        <v>110</v>
      </c>
      <c r="M3649" s="3">
        <v>21900</v>
      </c>
      <c r="N3649" s="2" t="s">
        <v>19</v>
      </c>
    </row>
    <row r="3650" spans="1:14" x14ac:dyDescent="0.25">
      <c r="A3650" t="s">
        <v>12</v>
      </c>
      <c r="B3650" s="1" t="s">
        <v>6426</v>
      </c>
      <c r="C3650" t="s">
        <v>1344</v>
      </c>
      <c r="D3650" t="s">
        <v>57</v>
      </c>
      <c r="E3650" s="2" t="s">
        <v>553</v>
      </c>
      <c r="F3650" t="str">
        <f t="shared" si="56"/>
        <v>Ford C-Max</v>
      </c>
      <c r="G3650" t="s">
        <v>373</v>
      </c>
      <c r="H3650" s="2" t="s">
        <v>17</v>
      </c>
      <c r="I3650" s="5">
        <v>140000</v>
      </c>
      <c r="J3650" s="2">
        <v>2018</v>
      </c>
      <c r="K3650" s="2">
        <v>70</v>
      </c>
      <c r="L3650" t="s">
        <v>60</v>
      </c>
      <c r="M3650" s="3">
        <v>14490</v>
      </c>
      <c r="N3650" s="2" t="s">
        <v>6158</v>
      </c>
    </row>
    <row r="3651" spans="1:14" x14ac:dyDescent="0.25">
      <c r="A3651" t="s">
        <v>12</v>
      </c>
      <c r="B3651" s="1" t="s">
        <v>8572</v>
      </c>
      <c r="C3651" t="s">
        <v>70</v>
      </c>
      <c r="D3651" t="s">
        <v>57</v>
      </c>
      <c r="E3651" s="2" t="s">
        <v>553</v>
      </c>
      <c r="F3651" t="str">
        <f t="shared" ref="F3651:F3714" si="57">D3651&amp; " " &amp; E3651</f>
        <v>Ford C-Max</v>
      </c>
      <c r="G3651" t="s">
        <v>2871</v>
      </c>
      <c r="H3651" s="2" t="s">
        <v>17</v>
      </c>
      <c r="I3651" s="5">
        <v>234000</v>
      </c>
      <c r="J3651" s="2">
        <v>2013</v>
      </c>
      <c r="K3651" s="2">
        <v>85</v>
      </c>
      <c r="L3651" t="s">
        <v>327</v>
      </c>
      <c r="M3651" s="3">
        <v>8550</v>
      </c>
      <c r="N3651" s="2" t="s">
        <v>6993</v>
      </c>
    </row>
    <row r="3652" spans="1:14" x14ac:dyDescent="0.25">
      <c r="A3652" t="s">
        <v>12</v>
      </c>
      <c r="B3652" s="1" t="s">
        <v>8016</v>
      </c>
      <c r="C3652" t="s">
        <v>4422</v>
      </c>
      <c r="D3652" t="s">
        <v>57</v>
      </c>
      <c r="E3652" s="2" t="s">
        <v>553</v>
      </c>
      <c r="F3652" t="str">
        <f t="shared" si="57"/>
        <v>Ford C-Max</v>
      </c>
      <c r="G3652" t="s">
        <v>2871</v>
      </c>
      <c r="H3652" s="2" t="s">
        <v>17</v>
      </c>
      <c r="I3652" s="5">
        <v>181800</v>
      </c>
      <c r="J3652" s="2">
        <v>2014</v>
      </c>
      <c r="K3652" s="2">
        <v>85</v>
      </c>
      <c r="L3652" t="s">
        <v>45</v>
      </c>
      <c r="M3652" s="3">
        <v>10950</v>
      </c>
      <c r="N3652" s="2" t="s">
        <v>7981</v>
      </c>
    </row>
    <row r="3653" spans="1:14" x14ac:dyDescent="0.25">
      <c r="A3653" t="s">
        <v>12</v>
      </c>
      <c r="B3653" s="1" t="s">
        <v>8333</v>
      </c>
      <c r="C3653" t="s">
        <v>8334</v>
      </c>
      <c r="D3653" t="s">
        <v>57</v>
      </c>
      <c r="E3653" s="2" t="s">
        <v>8335</v>
      </c>
      <c r="F3653" t="str">
        <f t="shared" si="57"/>
        <v>Ford Ka</v>
      </c>
      <c r="G3653" t="s">
        <v>260</v>
      </c>
      <c r="H3653" s="2" t="s">
        <v>36</v>
      </c>
      <c r="I3653" s="5">
        <v>87400</v>
      </c>
      <c r="J3653" s="2">
        <v>2014</v>
      </c>
      <c r="K3653" s="2">
        <v>55</v>
      </c>
      <c r="L3653" t="s">
        <v>18</v>
      </c>
      <c r="M3653" s="3">
        <v>5500</v>
      </c>
      <c r="N3653" s="2" t="s">
        <v>8276</v>
      </c>
    </row>
    <row r="3654" spans="1:14" x14ac:dyDescent="0.25">
      <c r="A3654" t="s">
        <v>12</v>
      </c>
      <c r="B3654" s="1" t="s">
        <v>16982</v>
      </c>
      <c r="C3654" t="s">
        <v>16983</v>
      </c>
      <c r="D3654" t="s">
        <v>57</v>
      </c>
      <c r="E3654" s="2" t="s">
        <v>8335</v>
      </c>
      <c r="F3654" t="str">
        <f t="shared" si="57"/>
        <v>Ford Ka</v>
      </c>
      <c r="G3654" t="s">
        <v>16984</v>
      </c>
      <c r="H3654" s="2" t="s">
        <v>36</v>
      </c>
      <c r="I3654" s="5">
        <v>51000</v>
      </c>
      <c r="J3654" s="2">
        <v>2016</v>
      </c>
      <c r="K3654" s="2">
        <v>51</v>
      </c>
      <c r="L3654" t="s">
        <v>96</v>
      </c>
      <c r="M3654" s="3">
        <v>6300</v>
      </c>
      <c r="N3654" s="2" t="s">
        <v>16985</v>
      </c>
    </row>
    <row r="3655" spans="1:14" x14ac:dyDescent="0.25">
      <c r="A3655" t="s">
        <v>12</v>
      </c>
      <c r="B3655" s="1" t="s">
        <v>11028</v>
      </c>
      <c r="C3655" t="s">
        <v>11029</v>
      </c>
      <c r="D3655" t="s">
        <v>57</v>
      </c>
      <c r="E3655" s="2" t="s">
        <v>8335</v>
      </c>
      <c r="F3655" t="str">
        <f t="shared" si="57"/>
        <v>Ford Ka</v>
      </c>
      <c r="G3655" t="s">
        <v>11030</v>
      </c>
      <c r="H3655" s="2" t="s">
        <v>36</v>
      </c>
      <c r="I3655" s="5">
        <v>151000</v>
      </c>
      <c r="J3655" s="2">
        <v>2015</v>
      </c>
      <c r="K3655" s="2">
        <v>51</v>
      </c>
      <c r="L3655" t="s">
        <v>30</v>
      </c>
      <c r="M3655" s="3">
        <v>4990</v>
      </c>
      <c r="N3655" s="2" t="s">
        <v>10973</v>
      </c>
    </row>
    <row r="3656" spans="1:14" x14ac:dyDescent="0.25">
      <c r="A3656" t="s">
        <v>12</v>
      </c>
      <c r="B3656" s="1" t="s">
        <v>2407</v>
      </c>
      <c r="C3656" t="s">
        <v>2408</v>
      </c>
      <c r="D3656" t="s">
        <v>57</v>
      </c>
      <c r="E3656" s="2" t="s">
        <v>748</v>
      </c>
      <c r="F3656" t="str">
        <f t="shared" si="57"/>
        <v>Ford Kuga</v>
      </c>
      <c r="G3656" t="s">
        <v>2409</v>
      </c>
      <c r="H3656" s="2" t="s">
        <v>36</v>
      </c>
      <c r="I3656" s="5">
        <v>53000</v>
      </c>
      <c r="J3656" s="2">
        <v>2015</v>
      </c>
      <c r="K3656" s="2">
        <v>110</v>
      </c>
      <c r="L3656" t="s">
        <v>30</v>
      </c>
      <c r="M3656" s="3">
        <v>14999</v>
      </c>
      <c r="N3656" s="2" t="s">
        <v>2278</v>
      </c>
    </row>
    <row r="3657" spans="1:14" x14ac:dyDescent="0.25">
      <c r="A3657" t="s">
        <v>12</v>
      </c>
      <c r="B3657" s="1" t="s">
        <v>4392</v>
      </c>
      <c r="C3657" t="s">
        <v>4393</v>
      </c>
      <c r="D3657" t="s">
        <v>57</v>
      </c>
      <c r="E3657" s="2" t="s">
        <v>748</v>
      </c>
      <c r="F3657" t="str">
        <f t="shared" si="57"/>
        <v>Ford Kuga</v>
      </c>
      <c r="G3657" t="s">
        <v>4394</v>
      </c>
      <c r="H3657" s="2" t="s">
        <v>17</v>
      </c>
      <c r="I3657" s="5">
        <v>104000</v>
      </c>
      <c r="J3657" s="2">
        <v>2018</v>
      </c>
      <c r="K3657" s="2">
        <v>88</v>
      </c>
      <c r="L3657" t="s">
        <v>45</v>
      </c>
      <c r="M3657" s="3">
        <v>18500</v>
      </c>
      <c r="N3657" s="2" t="s">
        <v>4287</v>
      </c>
    </row>
    <row r="3658" spans="1:14" x14ac:dyDescent="0.25">
      <c r="A3658" t="s">
        <v>12</v>
      </c>
      <c r="B3658" s="1" t="s">
        <v>7971</v>
      </c>
      <c r="C3658" t="s">
        <v>1413</v>
      </c>
      <c r="D3658" t="s">
        <v>57</v>
      </c>
      <c r="E3658" s="2" t="s">
        <v>748</v>
      </c>
      <c r="F3658" t="str">
        <f t="shared" si="57"/>
        <v>Ford Kuga</v>
      </c>
      <c r="G3658" t="s">
        <v>7972</v>
      </c>
      <c r="H3658" s="2" t="s">
        <v>17</v>
      </c>
      <c r="I3658" s="5">
        <v>34</v>
      </c>
      <c r="J3658" s="2">
        <v>2022</v>
      </c>
      <c r="K3658" s="2">
        <v>88</v>
      </c>
      <c r="L3658" t="s">
        <v>296</v>
      </c>
      <c r="M3658" s="3">
        <v>32675</v>
      </c>
      <c r="N3658" s="2" t="s">
        <v>6894</v>
      </c>
    </row>
    <row r="3659" spans="1:14" x14ac:dyDescent="0.25">
      <c r="A3659" t="s">
        <v>12</v>
      </c>
      <c r="B3659" s="1" t="s">
        <v>4243</v>
      </c>
      <c r="C3659" t="s">
        <v>1413</v>
      </c>
      <c r="D3659" t="s">
        <v>57</v>
      </c>
      <c r="E3659" s="2" t="s">
        <v>748</v>
      </c>
      <c r="F3659" t="str">
        <f t="shared" si="57"/>
        <v>Ford Kuga</v>
      </c>
      <c r="G3659" t="s">
        <v>4244</v>
      </c>
      <c r="H3659" s="2" t="s">
        <v>17</v>
      </c>
      <c r="I3659" s="5">
        <v>47000</v>
      </c>
      <c r="J3659" s="2">
        <v>2017</v>
      </c>
      <c r="K3659" s="2">
        <v>88</v>
      </c>
      <c r="L3659" t="s">
        <v>296</v>
      </c>
      <c r="M3659" s="3">
        <v>20500</v>
      </c>
      <c r="N3659" s="2" t="s">
        <v>4122</v>
      </c>
    </row>
    <row r="3660" spans="1:14" x14ac:dyDescent="0.25">
      <c r="A3660" t="s">
        <v>12</v>
      </c>
      <c r="B3660" s="1" t="s">
        <v>5270</v>
      </c>
      <c r="C3660" t="s">
        <v>5271</v>
      </c>
      <c r="D3660" t="s">
        <v>57</v>
      </c>
      <c r="E3660" s="2" t="s">
        <v>748</v>
      </c>
      <c r="F3660" t="str">
        <f t="shared" si="57"/>
        <v>Ford Kuga</v>
      </c>
      <c r="G3660" t="s">
        <v>1768</v>
      </c>
      <c r="H3660" s="2" t="s">
        <v>17</v>
      </c>
      <c r="I3660" s="5">
        <v>260000</v>
      </c>
      <c r="J3660" s="2">
        <v>2017</v>
      </c>
      <c r="K3660" s="2">
        <v>110</v>
      </c>
      <c r="L3660" t="s">
        <v>30</v>
      </c>
      <c r="M3660" s="3">
        <v>14000</v>
      </c>
      <c r="N3660" s="2" t="s">
        <v>5246</v>
      </c>
    </row>
    <row r="3661" spans="1:14" x14ac:dyDescent="0.25">
      <c r="A3661" t="s">
        <v>12</v>
      </c>
      <c r="B3661" s="1" t="s">
        <v>6117</v>
      </c>
      <c r="C3661" t="s">
        <v>6118</v>
      </c>
      <c r="D3661" t="s">
        <v>57</v>
      </c>
      <c r="E3661" s="2" t="s">
        <v>748</v>
      </c>
      <c r="F3661" t="str">
        <f t="shared" si="57"/>
        <v>Ford Kuga</v>
      </c>
      <c r="G3661" t="s">
        <v>2247</v>
      </c>
      <c r="H3661" s="2" t="s">
        <v>17</v>
      </c>
      <c r="I3661" s="5">
        <v>190000</v>
      </c>
      <c r="J3661" s="2">
        <v>2014</v>
      </c>
      <c r="K3661" s="2">
        <v>103</v>
      </c>
      <c r="L3661" t="s">
        <v>82</v>
      </c>
      <c r="M3661" s="3">
        <v>12200</v>
      </c>
      <c r="N3661" s="2" t="s">
        <v>6057</v>
      </c>
    </row>
    <row r="3662" spans="1:14" x14ac:dyDescent="0.25">
      <c r="A3662" t="s">
        <v>12</v>
      </c>
      <c r="B3662" s="1" t="s">
        <v>5041</v>
      </c>
      <c r="C3662" t="s">
        <v>1789</v>
      </c>
      <c r="D3662" t="s">
        <v>57</v>
      </c>
      <c r="E3662" s="2" t="s">
        <v>748</v>
      </c>
      <c r="F3662" t="str">
        <f t="shared" si="57"/>
        <v>Ford Kuga</v>
      </c>
      <c r="G3662" t="s">
        <v>2636</v>
      </c>
      <c r="H3662" s="2" t="s">
        <v>17</v>
      </c>
      <c r="I3662" s="5">
        <v>159497</v>
      </c>
      <c r="J3662" s="2">
        <v>2017</v>
      </c>
      <c r="K3662" s="2">
        <v>110</v>
      </c>
      <c r="L3662" t="s">
        <v>18</v>
      </c>
      <c r="M3662" s="3">
        <v>16500</v>
      </c>
      <c r="N3662" s="2" t="s">
        <v>4967</v>
      </c>
    </row>
    <row r="3663" spans="1:14" x14ac:dyDescent="0.25">
      <c r="A3663" t="s">
        <v>12</v>
      </c>
      <c r="B3663" s="1" t="s">
        <v>10038</v>
      </c>
      <c r="C3663" t="s">
        <v>5370</v>
      </c>
      <c r="D3663" t="s">
        <v>57</v>
      </c>
      <c r="E3663" s="2" t="s">
        <v>748</v>
      </c>
      <c r="F3663" t="str">
        <f t="shared" si="57"/>
        <v>Ford Kuga</v>
      </c>
      <c r="G3663" t="s">
        <v>10039</v>
      </c>
      <c r="H3663" s="2" t="s">
        <v>17</v>
      </c>
      <c r="I3663" s="5">
        <v>126990</v>
      </c>
      <c r="J3663" s="2">
        <v>2019</v>
      </c>
      <c r="K3663" s="2">
        <v>132</v>
      </c>
      <c r="L3663" t="s">
        <v>30</v>
      </c>
      <c r="M3663" s="3">
        <v>23699</v>
      </c>
      <c r="N3663" s="2" t="s">
        <v>9701</v>
      </c>
    </row>
    <row r="3664" spans="1:14" x14ac:dyDescent="0.25">
      <c r="A3664" t="s">
        <v>12</v>
      </c>
      <c r="B3664" s="1" t="s">
        <v>4982</v>
      </c>
      <c r="C3664" t="s">
        <v>4983</v>
      </c>
      <c r="D3664" t="s">
        <v>57</v>
      </c>
      <c r="E3664" s="2" t="s">
        <v>748</v>
      </c>
      <c r="F3664" t="str">
        <f t="shared" si="57"/>
        <v>Ford Kuga</v>
      </c>
      <c r="G3664" t="s">
        <v>4984</v>
      </c>
      <c r="H3664" s="2" t="s">
        <v>17</v>
      </c>
      <c r="I3664" s="5">
        <v>123500</v>
      </c>
      <c r="J3664" s="2">
        <v>2016</v>
      </c>
      <c r="K3664" s="2">
        <v>110</v>
      </c>
      <c r="L3664" t="s">
        <v>121</v>
      </c>
      <c r="M3664" s="3">
        <v>16399</v>
      </c>
      <c r="N3664" s="2" t="s">
        <v>4967</v>
      </c>
    </row>
    <row r="3665" spans="1:14" x14ac:dyDescent="0.25">
      <c r="A3665" t="s">
        <v>12</v>
      </c>
      <c r="B3665" s="1" t="s">
        <v>4968</v>
      </c>
      <c r="C3665" t="s">
        <v>2623</v>
      </c>
      <c r="D3665" t="s">
        <v>57</v>
      </c>
      <c r="E3665" s="2" t="s">
        <v>748</v>
      </c>
      <c r="F3665" t="str">
        <f t="shared" si="57"/>
        <v>Ford Kuga</v>
      </c>
      <c r="G3665"/>
      <c r="H3665" s="2" t="s">
        <v>17</v>
      </c>
      <c r="I3665" s="5">
        <v>39423</v>
      </c>
      <c r="J3665" s="2">
        <v>2016</v>
      </c>
      <c r="K3665" s="2">
        <v>110</v>
      </c>
      <c r="L3665" t="s">
        <v>844</v>
      </c>
      <c r="M3665" s="3">
        <v>23500</v>
      </c>
      <c r="N3665" s="2" t="s">
        <v>19</v>
      </c>
    </row>
    <row r="3666" spans="1:14" x14ac:dyDescent="0.25">
      <c r="A3666" t="s">
        <v>12</v>
      </c>
      <c r="B3666" s="1" t="s">
        <v>746</v>
      </c>
      <c r="C3666" t="s">
        <v>747</v>
      </c>
      <c r="D3666" t="s">
        <v>57</v>
      </c>
      <c r="E3666" s="2" t="s">
        <v>748</v>
      </c>
      <c r="F3666" t="str">
        <f t="shared" si="57"/>
        <v>Ford Kuga</v>
      </c>
      <c r="G3666" t="s">
        <v>749</v>
      </c>
      <c r="H3666" s="2" t="s">
        <v>17</v>
      </c>
      <c r="I3666" s="5">
        <v>130000</v>
      </c>
      <c r="J3666" s="2">
        <v>2017</v>
      </c>
      <c r="K3666" s="2">
        <v>88</v>
      </c>
      <c r="L3666" t="s">
        <v>45</v>
      </c>
      <c r="M3666" s="3">
        <v>16900</v>
      </c>
      <c r="N3666" s="2" t="s">
        <v>702</v>
      </c>
    </row>
    <row r="3667" spans="1:14" x14ac:dyDescent="0.25">
      <c r="A3667" t="s">
        <v>12</v>
      </c>
      <c r="B3667" s="1" t="s">
        <v>1412</v>
      </c>
      <c r="C3667" t="s">
        <v>1413</v>
      </c>
      <c r="D3667" t="s">
        <v>57</v>
      </c>
      <c r="E3667" s="2" t="s">
        <v>748</v>
      </c>
      <c r="F3667" t="str">
        <f t="shared" si="57"/>
        <v>Ford Kuga</v>
      </c>
      <c r="G3667" t="s">
        <v>1414</v>
      </c>
      <c r="H3667" s="2" t="s">
        <v>17</v>
      </c>
      <c r="I3667" s="5">
        <v>12</v>
      </c>
      <c r="J3667" s="2">
        <v>2022</v>
      </c>
      <c r="K3667" s="2">
        <v>88</v>
      </c>
      <c r="L3667" t="s">
        <v>121</v>
      </c>
      <c r="M3667" s="3">
        <v>34092</v>
      </c>
      <c r="N3667" s="2" t="s">
        <v>1276</v>
      </c>
    </row>
    <row r="3668" spans="1:14" x14ac:dyDescent="0.25">
      <c r="A3668" t="s">
        <v>12</v>
      </c>
      <c r="B3668" s="1" t="s">
        <v>14173</v>
      </c>
      <c r="C3668" t="s">
        <v>14174</v>
      </c>
      <c r="D3668" t="s">
        <v>57</v>
      </c>
      <c r="E3668" s="2" t="s">
        <v>748</v>
      </c>
      <c r="F3668" t="str">
        <f t="shared" si="57"/>
        <v>Ford Kuga</v>
      </c>
      <c r="G3668" t="s">
        <v>14175</v>
      </c>
      <c r="H3668" s="2" t="s">
        <v>17</v>
      </c>
      <c r="I3668" s="5">
        <v>12</v>
      </c>
      <c r="J3668" s="2">
        <v>2022</v>
      </c>
      <c r="K3668" s="2">
        <v>88</v>
      </c>
      <c r="L3668" t="s">
        <v>82</v>
      </c>
      <c r="M3668" s="3">
        <v>36575</v>
      </c>
      <c r="N3668" s="2" t="s">
        <v>14156</v>
      </c>
    </row>
    <row r="3669" spans="1:14" x14ac:dyDescent="0.25">
      <c r="A3669" t="s">
        <v>12</v>
      </c>
      <c r="B3669" s="1" t="s">
        <v>16150</v>
      </c>
      <c r="C3669" t="s">
        <v>14174</v>
      </c>
      <c r="D3669" t="s">
        <v>57</v>
      </c>
      <c r="E3669" s="2" t="s">
        <v>748</v>
      </c>
      <c r="F3669" t="str">
        <f t="shared" si="57"/>
        <v>Ford Kuga</v>
      </c>
      <c r="G3669" t="s">
        <v>16151</v>
      </c>
      <c r="H3669" s="2" t="s">
        <v>17</v>
      </c>
      <c r="I3669" s="5">
        <v>10</v>
      </c>
      <c r="J3669" s="2">
        <v>2022</v>
      </c>
      <c r="K3669" s="2">
        <v>88</v>
      </c>
      <c r="L3669" t="s">
        <v>296</v>
      </c>
      <c r="M3669" s="3">
        <v>35462</v>
      </c>
      <c r="N3669" s="2" t="s">
        <v>16133</v>
      </c>
    </row>
    <row r="3670" spans="1:14" x14ac:dyDescent="0.25">
      <c r="A3670" t="s">
        <v>12</v>
      </c>
      <c r="B3670" s="1" t="s">
        <v>12924</v>
      </c>
      <c r="C3670" t="s">
        <v>12925</v>
      </c>
      <c r="D3670" t="s">
        <v>57</v>
      </c>
      <c r="E3670" s="2" t="s">
        <v>560</v>
      </c>
      <c r="F3670" t="str">
        <f t="shared" si="57"/>
        <v>Ford Mondeo</v>
      </c>
      <c r="G3670" t="s">
        <v>12926</v>
      </c>
      <c r="H3670" s="2" t="s">
        <v>17</v>
      </c>
      <c r="I3670" s="5">
        <v>205000</v>
      </c>
      <c r="J3670" s="2">
        <v>2016</v>
      </c>
      <c r="K3670" s="2">
        <v>88</v>
      </c>
      <c r="L3670" t="s">
        <v>30</v>
      </c>
      <c r="M3670" s="3">
        <v>13200</v>
      </c>
      <c r="N3670" s="2" t="s">
        <v>12888</v>
      </c>
    </row>
    <row r="3671" spans="1:14" x14ac:dyDescent="0.25">
      <c r="A3671" t="s">
        <v>12</v>
      </c>
      <c r="B3671" s="1" t="s">
        <v>2984</v>
      </c>
      <c r="C3671" t="s">
        <v>2985</v>
      </c>
      <c r="D3671" t="s">
        <v>57</v>
      </c>
      <c r="E3671" s="2" t="s">
        <v>560</v>
      </c>
      <c r="F3671" t="str">
        <f t="shared" si="57"/>
        <v>Ford Mondeo</v>
      </c>
      <c r="G3671" t="s">
        <v>2986</v>
      </c>
      <c r="H3671" s="2" t="s">
        <v>17</v>
      </c>
      <c r="I3671" s="5">
        <v>204000</v>
      </c>
      <c r="J3671" s="2">
        <v>2017</v>
      </c>
      <c r="K3671" s="2">
        <v>88</v>
      </c>
      <c r="L3671" t="s">
        <v>18</v>
      </c>
      <c r="M3671" s="3">
        <v>14500</v>
      </c>
      <c r="N3671" s="2" t="s">
        <v>2899</v>
      </c>
    </row>
    <row r="3672" spans="1:14" x14ac:dyDescent="0.25">
      <c r="A3672" t="s">
        <v>12</v>
      </c>
      <c r="B3672" s="1" t="s">
        <v>11881</v>
      </c>
      <c r="C3672" t="s">
        <v>5011</v>
      </c>
      <c r="D3672" t="s">
        <v>57</v>
      </c>
      <c r="E3672" s="2" t="s">
        <v>560</v>
      </c>
      <c r="F3672" t="str">
        <f t="shared" si="57"/>
        <v>Ford Mondeo</v>
      </c>
      <c r="G3672" t="s">
        <v>5976</v>
      </c>
      <c r="H3672" s="2" t="s">
        <v>17</v>
      </c>
      <c r="I3672" s="5">
        <v>188500</v>
      </c>
      <c r="J3672" s="2">
        <v>2015</v>
      </c>
      <c r="K3672" s="2">
        <v>88</v>
      </c>
      <c r="L3672" t="s">
        <v>18</v>
      </c>
      <c r="M3672" s="3">
        <v>12500</v>
      </c>
      <c r="N3672" s="2" t="s">
        <v>11865</v>
      </c>
    </row>
    <row r="3673" spans="1:14" x14ac:dyDescent="0.25">
      <c r="A3673" t="s">
        <v>12</v>
      </c>
      <c r="B3673" s="1" t="s">
        <v>13180</v>
      </c>
      <c r="C3673" t="s">
        <v>13181</v>
      </c>
      <c r="D3673" t="s">
        <v>57</v>
      </c>
      <c r="E3673" s="2" t="s">
        <v>560</v>
      </c>
      <c r="F3673" t="str">
        <f t="shared" si="57"/>
        <v>Ford Mondeo</v>
      </c>
      <c r="G3673" t="s">
        <v>13182</v>
      </c>
      <c r="H3673" s="2" t="s">
        <v>17</v>
      </c>
      <c r="I3673" s="5">
        <v>148500</v>
      </c>
      <c r="J3673" s="2">
        <v>2015</v>
      </c>
      <c r="K3673" s="2">
        <v>88</v>
      </c>
      <c r="L3673" t="s">
        <v>844</v>
      </c>
      <c r="M3673" s="3">
        <v>16500</v>
      </c>
      <c r="N3673" s="2" t="s">
        <v>11213</v>
      </c>
    </row>
    <row r="3674" spans="1:14" x14ac:dyDescent="0.25">
      <c r="A3674" t="s">
        <v>12</v>
      </c>
      <c r="B3674" s="1" t="s">
        <v>1343</v>
      </c>
      <c r="C3674" t="s">
        <v>1344</v>
      </c>
      <c r="D3674" t="s">
        <v>57</v>
      </c>
      <c r="E3674" s="2" t="s">
        <v>560</v>
      </c>
      <c r="F3674" t="str">
        <f t="shared" si="57"/>
        <v>Ford Mondeo</v>
      </c>
      <c r="G3674" t="s">
        <v>373</v>
      </c>
      <c r="H3674" s="2" t="s">
        <v>17</v>
      </c>
      <c r="I3674" s="5">
        <v>119000</v>
      </c>
      <c r="J3674" s="2">
        <v>2017</v>
      </c>
      <c r="K3674" s="2">
        <v>88</v>
      </c>
      <c r="L3674" t="s">
        <v>30</v>
      </c>
      <c r="M3674" s="3">
        <v>16490</v>
      </c>
      <c r="N3674" s="2" t="s">
        <v>1276</v>
      </c>
    </row>
    <row r="3675" spans="1:14" x14ac:dyDescent="0.25">
      <c r="A3675" t="s">
        <v>12</v>
      </c>
      <c r="B3675" s="1" t="s">
        <v>6517</v>
      </c>
      <c r="C3675" t="s">
        <v>6518</v>
      </c>
      <c r="D3675" t="s">
        <v>57</v>
      </c>
      <c r="E3675" s="2" t="s">
        <v>560</v>
      </c>
      <c r="F3675" t="str">
        <f t="shared" si="57"/>
        <v>Ford Mondeo</v>
      </c>
      <c r="G3675" t="s">
        <v>6519</v>
      </c>
      <c r="H3675" s="2" t="s">
        <v>17</v>
      </c>
      <c r="I3675" s="5">
        <v>150000</v>
      </c>
      <c r="J3675" s="2">
        <v>2016</v>
      </c>
      <c r="K3675" s="2">
        <v>107</v>
      </c>
      <c r="L3675" t="s">
        <v>37</v>
      </c>
      <c r="M3675" s="3">
        <v>13300</v>
      </c>
      <c r="N3675" s="2" t="s">
        <v>6439</v>
      </c>
    </row>
    <row r="3676" spans="1:14" x14ac:dyDescent="0.25">
      <c r="A3676" t="s">
        <v>12</v>
      </c>
      <c r="B3676" s="1" t="s">
        <v>10325</v>
      </c>
      <c r="C3676" t="s">
        <v>10326</v>
      </c>
      <c r="D3676" t="s">
        <v>57</v>
      </c>
      <c r="E3676" s="2" t="s">
        <v>560</v>
      </c>
      <c r="F3676" t="str">
        <f t="shared" si="57"/>
        <v>Ford Mondeo</v>
      </c>
      <c r="G3676" t="s">
        <v>10327</v>
      </c>
      <c r="H3676" s="2" t="s">
        <v>17</v>
      </c>
      <c r="I3676" s="5">
        <v>191000</v>
      </c>
      <c r="J3676" s="2">
        <v>2015</v>
      </c>
      <c r="K3676" s="2">
        <v>88</v>
      </c>
      <c r="L3676" t="s">
        <v>30</v>
      </c>
      <c r="M3676" s="3">
        <v>12500</v>
      </c>
      <c r="N3676" s="2" t="s">
        <v>10266</v>
      </c>
    </row>
    <row r="3677" spans="1:14" x14ac:dyDescent="0.25">
      <c r="A3677" t="s">
        <v>12</v>
      </c>
      <c r="B3677" s="1" t="s">
        <v>10904</v>
      </c>
      <c r="C3677" t="s">
        <v>10905</v>
      </c>
      <c r="D3677" t="s">
        <v>57</v>
      </c>
      <c r="E3677" s="2" t="s">
        <v>560</v>
      </c>
      <c r="F3677" t="str">
        <f t="shared" si="57"/>
        <v>Ford Mondeo</v>
      </c>
      <c r="G3677" t="s">
        <v>159</v>
      </c>
      <c r="H3677" s="2" t="s">
        <v>17</v>
      </c>
      <c r="I3677" s="5">
        <v>106000</v>
      </c>
      <c r="J3677" s="2">
        <v>2017</v>
      </c>
      <c r="K3677" s="2">
        <v>132</v>
      </c>
      <c r="L3677" t="s">
        <v>18</v>
      </c>
      <c r="M3677" s="3">
        <v>26500</v>
      </c>
      <c r="N3677" s="2" t="s">
        <v>10858</v>
      </c>
    </row>
    <row r="3678" spans="1:14" x14ac:dyDescent="0.25">
      <c r="A3678" t="s">
        <v>12</v>
      </c>
      <c r="B3678" s="1" t="s">
        <v>4130</v>
      </c>
      <c r="C3678" t="s">
        <v>4131</v>
      </c>
      <c r="D3678" t="s">
        <v>57</v>
      </c>
      <c r="E3678" s="2" t="s">
        <v>560</v>
      </c>
      <c r="F3678" t="str">
        <f t="shared" si="57"/>
        <v>Ford Mondeo</v>
      </c>
      <c r="G3678" t="s">
        <v>4132</v>
      </c>
      <c r="H3678" s="2" t="s">
        <v>17</v>
      </c>
      <c r="I3678" s="5">
        <v>229000</v>
      </c>
      <c r="J3678" s="2">
        <v>2017</v>
      </c>
      <c r="K3678" s="2">
        <v>120</v>
      </c>
      <c r="L3678" t="s">
        <v>223</v>
      </c>
      <c r="M3678" s="3">
        <v>15000</v>
      </c>
      <c r="N3678" s="2" t="s">
        <v>4122</v>
      </c>
    </row>
    <row r="3679" spans="1:14" x14ac:dyDescent="0.25">
      <c r="A3679" t="s">
        <v>12</v>
      </c>
      <c r="B3679" s="1" t="s">
        <v>12567</v>
      </c>
      <c r="C3679" t="s">
        <v>12568</v>
      </c>
      <c r="D3679" t="s">
        <v>57</v>
      </c>
      <c r="E3679" s="2" t="s">
        <v>560</v>
      </c>
      <c r="F3679" t="str">
        <f t="shared" si="57"/>
        <v>Ford Mondeo</v>
      </c>
      <c r="G3679" t="s">
        <v>855</v>
      </c>
      <c r="H3679" s="2" t="s">
        <v>17</v>
      </c>
      <c r="I3679" s="5">
        <v>192000</v>
      </c>
      <c r="J3679" s="2">
        <v>2016</v>
      </c>
      <c r="K3679" s="2">
        <v>110</v>
      </c>
      <c r="L3679" t="s">
        <v>1523</v>
      </c>
      <c r="M3679" s="3">
        <v>12609</v>
      </c>
      <c r="N3679" s="2" t="s">
        <v>12549</v>
      </c>
    </row>
    <row r="3680" spans="1:14" x14ac:dyDescent="0.25">
      <c r="A3680" t="s">
        <v>12</v>
      </c>
      <c r="B3680" s="1" t="s">
        <v>10188</v>
      </c>
      <c r="C3680" t="s">
        <v>10189</v>
      </c>
      <c r="D3680" t="s">
        <v>57</v>
      </c>
      <c r="E3680" s="2" t="s">
        <v>560</v>
      </c>
      <c r="F3680" t="str">
        <f t="shared" si="57"/>
        <v>Ford Mondeo</v>
      </c>
      <c r="G3680" t="s">
        <v>855</v>
      </c>
      <c r="H3680" s="2" t="s">
        <v>17</v>
      </c>
      <c r="I3680" s="5">
        <v>170536</v>
      </c>
      <c r="J3680" s="2">
        <v>2013</v>
      </c>
      <c r="K3680" s="2">
        <v>103</v>
      </c>
      <c r="L3680" t="s">
        <v>45</v>
      </c>
      <c r="M3680" s="3">
        <v>9000</v>
      </c>
      <c r="N3680" s="2" t="s">
        <v>9834</v>
      </c>
    </row>
    <row r="3681" spans="1:14" x14ac:dyDescent="0.25">
      <c r="A3681" t="s">
        <v>12</v>
      </c>
      <c r="B3681" s="1" t="s">
        <v>10661</v>
      </c>
      <c r="C3681" t="s">
        <v>10662</v>
      </c>
      <c r="D3681" t="s">
        <v>57</v>
      </c>
      <c r="E3681" s="2" t="s">
        <v>560</v>
      </c>
      <c r="F3681" t="str">
        <f t="shared" si="57"/>
        <v>Ford Mondeo</v>
      </c>
      <c r="G3681" t="s">
        <v>2636</v>
      </c>
      <c r="H3681" s="2" t="s">
        <v>17</v>
      </c>
      <c r="I3681" s="5">
        <v>212355</v>
      </c>
      <c r="J3681" s="2">
        <v>2015</v>
      </c>
      <c r="K3681" s="2">
        <v>110</v>
      </c>
      <c r="L3681" t="s">
        <v>37</v>
      </c>
      <c r="M3681" s="3">
        <v>14300</v>
      </c>
      <c r="N3681" s="2" t="s">
        <v>4467</v>
      </c>
    </row>
    <row r="3682" spans="1:14" x14ac:dyDescent="0.25">
      <c r="A3682" t="s">
        <v>12</v>
      </c>
      <c r="B3682" s="1" t="s">
        <v>6394</v>
      </c>
      <c r="C3682" t="s">
        <v>6395</v>
      </c>
      <c r="D3682" t="s">
        <v>57</v>
      </c>
      <c r="E3682" s="2" t="s">
        <v>560</v>
      </c>
      <c r="F3682" t="str">
        <f t="shared" si="57"/>
        <v>Ford Mondeo</v>
      </c>
      <c r="G3682" t="s">
        <v>6396</v>
      </c>
      <c r="H3682" s="2" t="s">
        <v>17</v>
      </c>
      <c r="I3682" s="5">
        <v>223645</v>
      </c>
      <c r="J3682" s="2">
        <v>2017</v>
      </c>
      <c r="K3682" s="2">
        <v>110</v>
      </c>
      <c r="L3682" t="s">
        <v>18</v>
      </c>
      <c r="M3682" s="3">
        <v>11000</v>
      </c>
      <c r="N3682" s="2" t="s">
        <v>6158</v>
      </c>
    </row>
    <row r="3683" spans="1:14" x14ac:dyDescent="0.25">
      <c r="A3683" t="s">
        <v>12</v>
      </c>
      <c r="B3683" s="1" t="s">
        <v>853</v>
      </c>
      <c r="C3683" t="s">
        <v>854</v>
      </c>
      <c r="D3683" t="s">
        <v>57</v>
      </c>
      <c r="E3683" s="2" t="s">
        <v>560</v>
      </c>
      <c r="F3683" t="str">
        <f t="shared" si="57"/>
        <v>Ford Mondeo</v>
      </c>
      <c r="G3683" t="s">
        <v>855</v>
      </c>
      <c r="H3683" s="2" t="s">
        <v>17</v>
      </c>
      <c r="I3683" s="5">
        <v>176000</v>
      </c>
      <c r="J3683" s="2">
        <v>2013</v>
      </c>
      <c r="K3683" s="2">
        <v>103</v>
      </c>
      <c r="L3683" t="s">
        <v>296</v>
      </c>
      <c r="M3683" s="3">
        <v>9900</v>
      </c>
      <c r="N3683" s="2" t="s">
        <v>849</v>
      </c>
    </row>
    <row r="3684" spans="1:14" x14ac:dyDescent="0.25">
      <c r="A3684" t="s">
        <v>12</v>
      </c>
      <c r="B3684" s="1" t="s">
        <v>8067</v>
      </c>
      <c r="C3684" t="s">
        <v>8068</v>
      </c>
      <c r="D3684" t="s">
        <v>57</v>
      </c>
      <c r="E3684" s="2" t="s">
        <v>560</v>
      </c>
      <c r="F3684" t="str">
        <f t="shared" si="57"/>
        <v>Ford Mondeo</v>
      </c>
      <c r="G3684" t="s">
        <v>2636</v>
      </c>
      <c r="H3684" s="2" t="s">
        <v>17</v>
      </c>
      <c r="I3684" s="5">
        <v>146400</v>
      </c>
      <c r="J3684" s="2">
        <v>2015</v>
      </c>
      <c r="K3684" s="2">
        <v>110</v>
      </c>
      <c r="L3684" t="s">
        <v>45</v>
      </c>
      <c r="M3684" s="3">
        <v>13200</v>
      </c>
      <c r="N3684" s="2" t="s">
        <v>8051</v>
      </c>
    </row>
    <row r="3685" spans="1:14" x14ac:dyDescent="0.25">
      <c r="A3685" t="s">
        <v>12</v>
      </c>
      <c r="B3685" s="1" t="s">
        <v>8330</v>
      </c>
      <c r="C3685" t="s">
        <v>8331</v>
      </c>
      <c r="D3685" t="s">
        <v>57</v>
      </c>
      <c r="E3685" s="2" t="s">
        <v>560</v>
      </c>
      <c r="F3685" t="str">
        <f t="shared" si="57"/>
        <v>Ford Mondeo</v>
      </c>
      <c r="G3685" t="s">
        <v>8332</v>
      </c>
      <c r="H3685" s="2" t="s">
        <v>17</v>
      </c>
      <c r="I3685" s="5">
        <v>322000</v>
      </c>
      <c r="J3685" s="2">
        <v>2013</v>
      </c>
      <c r="K3685" s="2">
        <v>103</v>
      </c>
      <c r="L3685" t="s">
        <v>60</v>
      </c>
      <c r="M3685" s="3">
        <v>9000</v>
      </c>
      <c r="N3685" s="2" t="s">
        <v>8276</v>
      </c>
    </row>
    <row r="3686" spans="1:14" x14ac:dyDescent="0.25">
      <c r="A3686" t="s">
        <v>12</v>
      </c>
      <c r="B3686" s="1" t="s">
        <v>1767</v>
      </c>
      <c r="C3686" t="s">
        <v>115</v>
      </c>
      <c r="D3686" t="s">
        <v>57</v>
      </c>
      <c r="E3686" s="2" t="s">
        <v>560</v>
      </c>
      <c r="F3686" t="str">
        <f t="shared" si="57"/>
        <v>Ford Mondeo</v>
      </c>
      <c r="G3686" t="s">
        <v>1768</v>
      </c>
      <c r="H3686" s="2" t="s">
        <v>25179</v>
      </c>
      <c r="I3686" s="5">
        <v>202807</v>
      </c>
      <c r="J3686" s="2">
        <v>2015</v>
      </c>
      <c r="K3686" s="2">
        <v>110</v>
      </c>
      <c r="M3686" s="3">
        <v>13999</v>
      </c>
      <c r="N3686" s="2" t="s">
        <v>1710</v>
      </c>
    </row>
    <row r="3687" spans="1:14" x14ac:dyDescent="0.25">
      <c r="A3687" t="s">
        <v>12</v>
      </c>
      <c r="B3687" s="1" t="s">
        <v>12969</v>
      </c>
      <c r="C3687" t="s">
        <v>62</v>
      </c>
      <c r="D3687" t="s">
        <v>57</v>
      </c>
      <c r="E3687" s="2" t="s">
        <v>560</v>
      </c>
      <c r="F3687" t="str">
        <f t="shared" si="57"/>
        <v>Ford Mondeo</v>
      </c>
      <c r="G3687" t="s">
        <v>855</v>
      </c>
      <c r="H3687" s="2" t="s">
        <v>17</v>
      </c>
      <c r="I3687" s="5">
        <v>142637</v>
      </c>
      <c r="J3687" s="2">
        <v>2020</v>
      </c>
      <c r="K3687" s="2">
        <v>110</v>
      </c>
      <c r="L3687" t="s">
        <v>45</v>
      </c>
      <c r="M3687" s="3">
        <v>24990</v>
      </c>
      <c r="N3687" s="2" t="s">
        <v>12950</v>
      </c>
    </row>
    <row r="3688" spans="1:14" x14ac:dyDescent="0.25">
      <c r="A3688" t="s">
        <v>12</v>
      </c>
      <c r="B3688" s="1" t="s">
        <v>14879</v>
      </c>
      <c r="C3688" t="s">
        <v>8465</v>
      </c>
      <c r="D3688" t="s">
        <v>57</v>
      </c>
      <c r="E3688" s="2" t="s">
        <v>560</v>
      </c>
      <c r="F3688" t="str">
        <f t="shared" si="57"/>
        <v>Ford Mondeo</v>
      </c>
      <c r="G3688" t="s">
        <v>14880</v>
      </c>
      <c r="H3688" s="2" t="s">
        <v>17</v>
      </c>
      <c r="I3688" s="5">
        <v>116200</v>
      </c>
      <c r="J3688" s="2">
        <v>2016</v>
      </c>
      <c r="K3688" s="2">
        <v>110</v>
      </c>
      <c r="L3688" t="s">
        <v>25</v>
      </c>
      <c r="M3688" s="3">
        <v>14500</v>
      </c>
      <c r="N3688" s="2" t="s">
        <v>10147</v>
      </c>
    </row>
    <row r="3689" spans="1:14" x14ac:dyDescent="0.25">
      <c r="A3689" t="s">
        <v>12</v>
      </c>
      <c r="B3689" s="1" t="s">
        <v>2579</v>
      </c>
      <c r="C3689" t="s">
        <v>1051</v>
      </c>
      <c r="D3689" t="s">
        <v>57</v>
      </c>
      <c r="E3689" s="2" t="s">
        <v>560</v>
      </c>
      <c r="F3689" t="str">
        <f t="shared" si="57"/>
        <v>Ford Mondeo</v>
      </c>
      <c r="G3689"/>
      <c r="H3689" s="2" t="s">
        <v>25179</v>
      </c>
      <c r="I3689" s="5">
        <v>153746</v>
      </c>
      <c r="J3689" s="2">
        <v>2016</v>
      </c>
      <c r="K3689" s="2">
        <v>110</v>
      </c>
      <c r="M3689" s="3">
        <v>13000</v>
      </c>
      <c r="N3689" s="2" t="s">
        <v>19</v>
      </c>
    </row>
    <row r="3690" spans="1:14" x14ac:dyDescent="0.25">
      <c r="A3690" t="s">
        <v>12</v>
      </c>
      <c r="B3690" s="1" t="s">
        <v>10660</v>
      </c>
      <c r="C3690" t="s">
        <v>62</v>
      </c>
      <c r="D3690" t="s">
        <v>57</v>
      </c>
      <c r="E3690" s="2" t="s">
        <v>560</v>
      </c>
      <c r="F3690" t="str">
        <f t="shared" si="57"/>
        <v>Ford Mondeo</v>
      </c>
      <c r="G3690" t="s">
        <v>855</v>
      </c>
      <c r="H3690" s="2" t="s">
        <v>17</v>
      </c>
      <c r="I3690" s="5">
        <v>93164</v>
      </c>
      <c r="J3690" s="2">
        <v>2018</v>
      </c>
      <c r="K3690" s="2">
        <v>110</v>
      </c>
      <c r="L3690" t="s">
        <v>30</v>
      </c>
      <c r="M3690" s="3">
        <v>19990</v>
      </c>
      <c r="N3690" s="2" t="s">
        <v>4467</v>
      </c>
    </row>
    <row r="3691" spans="1:14" x14ac:dyDescent="0.25">
      <c r="A3691" t="s">
        <v>12</v>
      </c>
      <c r="B3691" s="1" t="s">
        <v>11855</v>
      </c>
      <c r="C3691" t="s">
        <v>8021</v>
      </c>
      <c r="D3691" t="s">
        <v>57</v>
      </c>
      <c r="E3691" s="2" t="s">
        <v>560</v>
      </c>
      <c r="F3691" t="str">
        <f t="shared" si="57"/>
        <v>Ford Mondeo</v>
      </c>
      <c r="G3691"/>
      <c r="H3691" s="2" t="s">
        <v>17</v>
      </c>
      <c r="I3691" s="5">
        <v>61000</v>
      </c>
      <c r="J3691" s="2">
        <v>2017</v>
      </c>
      <c r="K3691" s="2">
        <v>110</v>
      </c>
      <c r="M3691" s="3">
        <v>21222</v>
      </c>
      <c r="N3691" s="2" t="s">
        <v>6894</v>
      </c>
    </row>
    <row r="3692" spans="1:14" x14ac:dyDescent="0.25">
      <c r="A3692" t="s">
        <v>12</v>
      </c>
      <c r="B3692" s="1" t="s">
        <v>11817</v>
      </c>
      <c r="C3692" t="s">
        <v>8009</v>
      </c>
      <c r="D3692" t="s">
        <v>57</v>
      </c>
      <c r="E3692" s="2" t="s">
        <v>560</v>
      </c>
      <c r="F3692" t="str">
        <f t="shared" si="57"/>
        <v>Ford Mondeo</v>
      </c>
      <c r="G3692"/>
      <c r="H3692" s="2" t="s">
        <v>17</v>
      </c>
      <c r="I3692" s="5">
        <v>61000</v>
      </c>
      <c r="J3692" s="2">
        <v>2017</v>
      </c>
      <c r="K3692" s="2">
        <v>110</v>
      </c>
      <c r="M3692" s="3">
        <v>21222</v>
      </c>
      <c r="N3692" s="2" t="s">
        <v>6894</v>
      </c>
    </row>
    <row r="3693" spans="1:14" x14ac:dyDescent="0.25">
      <c r="A3693" t="s">
        <v>12</v>
      </c>
      <c r="B3693" s="1" t="s">
        <v>1187</v>
      </c>
      <c r="C3693" t="s">
        <v>62</v>
      </c>
      <c r="D3693" t="s">
        <v>57</v>
      </c>
      <c r="E3693" s="2" t="s">
        <v>560</v>
      </c>
      <c r="F3693" t="str">
        <f t="shared" si="57"/>
        <v>Ford Mondeo</v>
      </c>
      <c r="G3693" t="s">
        <v>855</v>
      </c>
      <c r="H3693" s="2" t="s">
        <v>17</v>
      </c>
      <c r="I3693" s="5">
        <v>146930</v>
      </c>
      <c r="J3693" s="2">
        <v>2019</v>
      </c>
      <c r="K3693" s="2">
        <v>110</v>
      </c>
      <c r="L3693" t="s">
        <v>60</v>
      </c>
      <c r="M3693" s="3">
        <v>20990</v>
      </c>
      <c r="N3693" s="2" t="s">
        <v>1080</v>
      </c>
    </row>
    <row r="3694" spans="1:14" x14ac:dyDescent="0.25">
      <c r="A3694" t="s">
        <v>12</v>
      </c>
      <c r="B3694" s="1" t="s">
        <v>8482</v>
      </c>
      <c r="C3694" t="s">
        <v>8483</v>
      </c>
      <c r="D3694" t="s">
        <v>57</v>
      </c>
      <c r="E3694" s="2" t="s">
        <v>560</v>
      </c>
      <c r="F3694" t="str">
        <f t="shared" si="57"/>
        <v>Ford Mondeo</v>
      </c>
      <c r="G3694" t="s">
        <v>8484</v>
      </c>
      <c r="H3694" s="2" t="s">
        <v>17</v>
      </c>
      <c r="I3694" s="5">
        <v>59200</v>
      </c>
      <c r="J3694" s="2">
        <v>2015</v>
      </c>
      <c r="K3694" s="2">
        <v>132</v>
      </c>
      <c r="L3694" t="s">
        <v>37</v>
      </c>
      <c r="M3694" s="3">
        <v>21000</v>
      </c>
      <c r="N3694" s="2" t="s">
        <v>6993</v>
      </c>
    </row>
    <row r="3695" spans="1:14" x14ac:dyDescent="0.25">
      <c r="A3695" t="s">
        <v>12</v>
      </c>
      <c r="B3695" s="1" t="s">
        <v>558</v>
      </c>
      <c r="C3695" t="s">
        <v>559</v>
      </c>
      <c r="D3695" t="s">
        <v>57</v>
      </c>
      <c r="E3695" s="2" t="s">
        <v>560</v>
      </c>
      <c r="F3695" t="str">
        <f t="shared" si="57"/>
        <v>Ford Mondeo</v>
      </c>
      <c r="G3695" t="s">
        <v>561</v>
      </c>
      <c r="H3695" s="2" t="s">
        <v>17</v>
      </c>
      <c r="I3695" s="5">
        <v>134900</v>
      </c>
      <c r="J3695" s="2">
        <v>2016</v>
      </c>
      <c r="K3695" s="2">
        <v>132</v>
      </c>
      <c r="L3695" t="s">
        <v>223</v>
      </c>
      <c r="M3695" s="3">
        <v>19400</v>
      </c>
      <c r="N3695" s="2" t="s">
        <v>380</v>
      </c>
    </row>
    <row r="3696" spans="1:14" x14ac:dyDescent="0.25">
      <c r="A3696" t="s">
        <v>12</v>
      </c>
      <c r="B3696" s="1" t="s">
        <v>11099</v>
      </c>
      <c r="C3696" t="s">
        <v>5370</v>
      </c>
      <c r="D3696" t="s">
        <v>57</v>
      </c>
      <c r="E3696" s="2" t="s">
        <v>560</v>
      </c>
      <c r="F3696" t="str">
        <f t="shared" si="57"/>
        <v>Ford Mondeo</v>
      </c>
      <c r="G3696" t="s">
        <v>11100</v>
      </c>
      <c r="H3696" s="2" t="s">
        <v>17</v>
      </c>
      <c r="I3696" s="5">
        <v>119675</v>
      </c>
      <c r="J3696" s="2">
        <v>2018</v>
      </c>
      <c r="K3696" s="2">
        <v>110</v>
      </c>
      <c r="L3696" t="s">
        <v>60</v>
      </c>
      <c r="M3696" s="3">
        <v>18699</v>
      </c>
      <c r="N3696" s="2" t="s">
        <v>11052</v>
      </c>
    </row>
    <row r="3697" spans="1:14" x14ac:dyDescent="0.25">
      <c r="A3697" t="s">
        <v>12</v>
      </c>
      <c r="B3697" s="1" t="s">
        <v>13274</v>
      </c>
      <c r="C3697" t="s">
        <v>13275</v>
      </c>
      <c r="D3697" t="s">
        <v>57</v>
      </c>
      <c r="E3697" s="2" t="s">
        <v>560</v>
      </c>
      <c r="F3697" t="str">
        <f t="shared" si="57"/>
        <v>Ford Mondeo</v>
      </c>
      <c r="G3697" t="s">
        <v>13276</v>
      </c>
      <c r="H3697" s="2" t="s">
        <v>17</v>
      </c>
      <c r="I3697" s="5">
        <v>116000</v>
      </c>
      <c r="J3697" s="2">
        <v>2015</v>
      </c>
      <c r="K3697" s="2">
        <v>110</v>
      </c>
      <c r="L3697" t="s">
        <v>60</v>
      </c>
      <c r="M3697" s="3">
        <v>13000</v>
      </c>
      <c r="N3697" s="2" t="s">
        <v>13277</v>
      </c>
    </row>
    <row r="3698" spans="1:14" x14ac:dyDescent="0.25">
      <c r="A3698" t="s">
        <v>12</v>
      </c>
      <c r="B3698" s="1" t="s">
        <v>10721</v>
      </c>
      <c r="C3698" t="s">
        <v>10722</v>
      </c>
      <c r="D3698" t="s">
        <v>57</v>
      </c>
      <c r="E3698" s="2" t="s">
        <v>560</v>
      </c>
      <c r="F3698" t="str">
        <f t="shared" si="57"/>
        <v>Ford Mondeo</v>
      </c>
      <c r="G3698" t="s">
        <v>10723</v>
      </c>
      <c r="H3698" s="2" t="s">
        <v>17</v>
      </c>
      <c r="I3698" s="5">
        <v>180000</v>
      </c>
      <c r="J3698" s="2">
        <v>2015</v>
      </c>
      <c r="L3698" t="s">
        <v>30</v>
      </c>
      <c r="M3698" s="3">
        <v>15000</v>
      </c>
      <c r="N3698" s="2" t="s">
        <v>10418</v>
      </c>
    </row>
    <row r="3699" spans="1:14" x14ac:dyDescent="0.25">
      <c r="A3699" t="s">
        <v>12</v>
      </c>
      <c r="B3699" s="1" t="s">
        <v>9365</v>
      </c>
      <c r="C3699" t="s">
        <v>9366</v>
      </c>
      <c r="D3699" t="s">
        <v>57</v>
      </c>
      <c r="E3699" s="2" t="s">
        <v>560</v>
      </c>
      <c r="F3699" t="str">
        <f t="shared" si="57"/>
        <v>Ford Mondeo</v>
      </c>
      <c r="G3699" t="s">
        <v>159</v>
      </c>
      <c r="H3699" s="2" t="s">
        <v>17</v>
      </c>
      <c r="I3699" s="5">
        <v>108000</v>
      </c>
      <c r="J3699" s="2">
        <v>2017</v>
      </c>
      <c r="K3699" s="2">
        <v>132</v>
      </c>
      <c r="L3699" t="s">
        <v>18</v>
      </c>
      <c r="M3699" s="3">
        <v>27500</v>
      </c>
      <c r="N3699" s="2" t="s">
        <v>9309</v>
      </c>
    </row>
    <row r="3700" spans="1:14" x14ac:dyDescent="0.25">
      <c r="A3700" t="s">
        <v>12</v>
      </c>
      <c r="B3700" s="1" t="s">
        <v>2580</v>
      </c>
      <c r="C3700" t="s">
        <v>1042</v>
      </c>
      <c r="D3700" t="s">
        <v>57</v>
      </c>
      <c r="E3700" s="2" t="s">
        <v>560</v>
      </c>
      <c r="F3700" t="str">
        <f t="shared" si="57"/>
        <v>Ford Mondeo</v>
      </c>
      <c r="G3700"/>
      <c r="H3700" s="2" t="s">
        <v>25179</v>
      </c>
      <c r="I3700" s="5">
        <v>218900</v>
      </c>
      <c r="J3700" s="2">
        <v>2014</v>
      </c>
      <c r="K3700" s="2">
        <v>103</v>
      </c>
      <c r="M3700" s="3">
        <v>8499</v>
      </c>
      <c r="N3700" s="2" t="s">
        <v>380</v>
      </c>
    </row>
    <row r="3701" spans="1:14" x14ac:dyDescent="0.25">
      <c r="A3701" t="s">
        <v>12</v>
      </c>
      <c r="B3701" s="1" t="s">
        <v>3743</v>
      </c>
      <c r="C3701" t="s">
        <v>3744</v>
      </c>
      <c r="D3701" t="s">
        <v>57</v>
      </c>
      <c r="E3701" s="2" t="s">
        <v>560</v>
      </c>
      <c r="F3701" t="str">
        <f t="shared" si="57"/>
        <v>Ford Mondeo</v>
      </c>
      <c r="G3701" t="s">
        <v>3745</v>
      </c>
      <c r="H3701" s="2" t="s">
        <v>17</v>
      </c>
      <c r="I3701" s="5">
        <v>169700</v>
      </c>
      <c r="J3701" s="2">
        <v>2014</v>
      </c>
      <c r="K3701" s="2">
        <v>100</v>
      </c>
      <c r="L3701" t="s">
        <v>25</v>
      </c>
      <c r="M3701" s="3">
        <v>11400</v>
      </c>
      <c r="N3701" s="2" t="s">
        <v>3742</v>
      </c>
    </row>
    <row r="3702" spans="1:14" x14ac:dyDescent="0.25">
      <c r="A3702" t="s">
        <v>12</v>
      </c>
      <c r="B3702" s="1" t="s">
        <v>11013</v>
      </c>
      <c r="C3702" t="s">
        <v>11014</v>
      </c>
      <c r="D3702" t="s">
        <v>57</v>
      </c>
      <c r="E3702" s="2" t="s">
        <v>560</v>
      </c>
      <c r="F3702" t="str">
        <f t="shared" si="57"/>
        <v>Ford Mondeo</v>
      </c>
      <c r="G3702" t="s">
        <v>11015</v>
      </c>
      <c r="H3702" s="2" t="s">
        <v>17</v>
      </c>
      <c r="I3702" s="5">
        <v>116000</v>
      </c>
      <c r="J3702" s="2">
        <v>2016</v>
      </c>
      <c r="K3702" s="2">
        <v>110</v>
      </c>
      <c r="L3702" t="s">
        <v>30</v>
      </c>
      <c r="M3702" s="3">
        <v>16500</v>
      </c>
      <c r="N3702" s="2" t="s">
        <v>10973</v>
      </c>
    </row>
    <row r="3703" spans="1:14" x14ac:dyDescent="0.25">
      <c r="A3703" t="s">
        <v>12</v>
      </c>
      <c r="B3703" s="1" t="s">
        <v>6503</v>
      </c>
      <c r="C3703" t="s">
        <v>6504</v>
      </c>
      <c r="D3703" t="s">
        <v>57</v>
      </c>
      <c r="E3703" s="2" t="s">
        <v>560</v>
      </c>
      <c r="F3703" t="str">
        <f t="shared" si="57"/>
        <v>Ford Mondeo</v>
      </c>
      <c r="G3703" t="s">
        <v>379</v>
      </c>
      <c r="H3703" s="2" t="s">
        <v>17</v>
      </c>
      <c r="I3703" s="5">
        <v>137000</v>
      </c>
      <c r="J3703" s="2">
        <v>2017</v>
      </c>
      <c r="K3703" s="2">
        <v>88</v>
      </c>
      <c r="L3703" t="s">
        <v>45</v>
      </c>
      <c r="M3703" s="3">
        <v>14500</v>
      </c>
      <c r="N3703" s="2" t="s">
        <v>6439</v>
      </c>
    </row>
    <row r="3704" spans="1:14" x14ac:dyDescent="0.25">
      <c r="A3704" t="s">
        <v>12</v>
      </c>
      <c r="B3704" s="1" t="s">
        <v>5147</v>
      </c>
      <c r="C3704" t="s">
        <v>1344</v>
      </c>
      <c r="D3704" t="s">
        <v>57</v>
      </c>
      <c r="E3704" s="2" t="s">
        <v>560</v>
      </c>
      <c r="F3704" t="str">
        <f t="shared" si="57"/>
        <v>Ford Mondeo</v>
      </c>
      <c r="G3704" t="s">
        <v>373</v>
      </c>
      <c r="H3704" s="2" t="s">
        <v>17</v>
      </c>
      <c r="I3704" s="5">
        <v>113000</v>
      </c>
      <c r="J3704" s="2">
        <v>2018</v>
      </c>
      <c r="K3704" s="2">
        <v>88</v>
      </c>
      <c r="L3704" t="s">
        <v>60</v>
      </c>
      <c r="M3704" s="3">
        <v>15490</v>
      </c>
      <c r="N3704" s="2" t="s">
        <v>4560</v>
      </c>
    </row>
    <row r="3705" spans="1:14" x14ac:dyDescent="0.25">
      <c r="A3705" t="s">
        <v>12</v>
      </c>
      <c r="B3705" s="1" t="s">
        <v>8824</v>
      </c>
      <c r="C3705" t="s">
        <v>8825</v>
      </c>
      <c r="D3705" t="s">
        <v>57</v>
      </c>
      <c r="E3705" s="2" t="s">
        <v>560</v>
      </c>
      <c r="F3705" t="str">
        <f t="shared" si="57"/>
        <v>Ford Mondeo</v>
      </c>
      <c r="G3705" t="s">
        <v>107</v>
      </c>
      <c r="H3705" s="2" t="s">
        <v>17</v>
      </c>
      <c r="I3705" s="5">
        <v>260000</v>
      </c>
      <c r="J3705" s="2">
        <v>2014</v>
      </c>
      <c r="K3705" s="2">
        <v>100</v>
      </c>
      <c r="L3705" t="s">
        <v>45</v>
      </c>
      <c r="M3705" s="3">
        <v>5800</v>
      </c>
      <c r="N3705" s="2" t="s">
        <v>7981</v>
      </c>
    </row>
    <row r="3706" spans="1:14" x14ac:dyDescent="0.25">
      <c r="A3706" t="s">
        <v>12</v>
      </c>
      <c r="B3706" s="1" t="s">
        <v>15564</v>
      </c>
      <c r="C3706" t="s">
        <v>8204</v>
      </c>
      <c r="D3706" t="s">
        <v>57</v>
      </c>
      <c r="E3706" s="2" t="s">
        <v>560</v>
      </c>
      <c r="F3706" t="str">
        <f t="shared" si="57"/>
        <v>Ford Mondeo</v>
      </c>
      <c r="G3706" t="s">
        <v>8491</v>
      </c>
      <c r="H3706" s="2" t="s">
        <v>17</v>
      </c>
      <c r="I3706" s="5">
        <v>150000</v>
      </c>
      <c r="J3706" s="2">
        <v>2017</v>
      </c>
      <c r="K3706" s="2">
        <v>125</v>
      </c>
      <c r="L3706" t="s">
        <v>18</v>
      </c>
      <c r="M3706" s="3">
        <v>4999</v>
      </c>
      <c r="N3706" s="2" t="s">
        <v>15565</v>
      </c>
    </row>
    <row r="3707" spans="1:14" x14ac:dyDescent="0.25">
      <c r="A3707" t="s">
        <v>12</v>
      </c>
      <c r="B3707" s="1" t="s">
        <v>10263</v>
      </c>
      <c r="C3707" t="s">
        <v>10264</v>
      </c>
      <c r="D3707" t="s">
        <v>57</v>
      </c>
      <c r="E3707" s="2" t="s">
        <v>560</v>
      </c>
      <c r="F3707" t="str">
        <f t="shared" si="57"/>
        <v>Ford Mondeo</v>
      </c>
      <c r="G3707" t="s">
        <v>10265</v>
      </c>
      <c r="H3707" s="2" t="s">
        <v>17</v>
      </c>
      <c r="I3707" s="5">
        <v>154000</v>
      </c>
      <c r="J3707" s="2">
        <v>2019</v>
      </c>
      <c r="K3707" s="2">
        <v>110</v>
      </c>
      <c r="L3707" t="s">
        <v>30</v>
      </c>
      <c r="M3707" s="3">
        <v>20000</v>
      </c>
      <c r="N3707" s="2" t="s">
        <v>10266</v>
      </c>
    </row>
    <row r="3708" spans="1:14" x14ac:dyDescent="0.25">
      <c r="A3708" t="s">
        <v>12</v>
      </c>
      <c r="B3708" s="1" t="s">
        <v>14429</v>
      </c>
      <c r="C3708" t="s">
        <v>14430</v>
      </c>
      <c r="D3708" t="s">
        <v>57</v>
      </c>
      <c r="E3708" s="2" t="s">
        <v>560</v>
      </c>
      <c r="F3708" t="str">
        <f t="shared" si="57"/>
        <v>Ford Mondeo</v>
      </c>
      <c r="G3708" t="s">
        <v>855</v>
      </c>
      <c r="H3708" s="2" t="s">
        <v>17</v>
      </c>
      <c r="I3708" s="5">
        <v>99250</v>
      </c>
      <c r="J3708" s="2">
        <v>2016</v>
      </c>
      <c r="K3708" s="2">
        <v>110</v>
      </c>
      <c r="L3708" t="s">
        <v>37</v>
      </c>
      <c r="M3708" s="3">
        <v>17168</v>
      </c>
      <c r="N3708" s="2" t="s">
        <v>14410</v>
      </c>
    </row>
    <row r="3709" spans="1:14" x14ac:dyDescent="0.25">
      <c r="A3709" t="s">
        <v>12</v>
      </c>
      <c r="B3709" s="1" t="s">
        <v>15185</v>
      </c>
      <c r="C3709" t="s">
        <v>15186</v>
      </c>
      <c r="D3709" t="s">
        <v>57</v>
      </c>
      <c r="E3709" s="2" t="s">
        <v>560</v>
      </c>
      <c r="F3709" t="str">
        <f t="shared" si="57"/>
        <v>Ford Mondeo</v>
      </c>
      <c r="G3709" t="s">
        <v>15187</v>
      </c>
      <c r="H3709" s="2" t="s">
        <v>17</v>
      </c>
      <c r="I3709" s="5">
        <v>106000</v>
      </c>
      <c r="J3709" s="2">
        <v>2016</v>
      </c>
      <c r="K3709" s="2">
        <v>115</v>
      </c>
      <c r="L3709" t="s">
        <v>60</v>
      </c>
      <c r="M3709" s="3">
        <v>18000</v>
      </c>
      <c r="N3709" s="2" t="s">
        <v>15161</v>
      </c>
    </row>
    <row r="3710" spans="1:14" x14ac:dyDescent="0.25">
      <c r="A3710" t="s">
        <v>12</v>
      </c>
      <c r="B3710" s="1" t="s">
        <v>13901</v>
      </c>
      <c r="C3710" t="s">
        <v>13902</v>
      </c>
      <c r="D3710" t="s">
        <v>57</v>
      </c>
      <c r="E3710" s="2" t="s">
        <v>560</v>
      </c>
      <c r="F3710" t="str">
        <f t="shared" si="57"/>
        <v>Ford Mondeo</v>
      </c>
      <c r="G3710" t="s">
        <v>855</v>
      </c>
      <c r="H3710" s="2" t="s">
        <v>17</v>
      </c>
      <c r="I3710" s="5">
        <v>207000</v>
      </c>
      <c r="J3710" s="2">
        <v>2016</v>
      </c>
      <c r="K3710" s="2">
        <v>110</v>
      </c>
      <c r="L3710" t="s">
        <v>18</v>
      </c>
      <c r="M3710" s="3">
        <v>14500</v>
      </c>
      <c r="N3710" s="2" t="s">
        <v>13876</v>
      </c>
    </row>
    <row r="3711" spans="1:14" x14ac:dyDescent="0.25">
      <c r="A3711" t="s">
        <v>12</v>
      </c>
      <c r="B3711" s="1" t="s">
        <v>2245</v>
      </c>
      <c r="C3711" t="s">
        <v>2246</v>
      </c>
      <c r="D3711" t="s">
        <v>57</v>
      </c>
      <c r="E3711" s="2" t="s">
        <v>560</v>
      </c>
      <c r="F3711" t="str">
        <f t="shared" si="57"/>
        <v>Ford Mondeo</v>
      </c>
      <c r="G3711" t="s">
        <v>2247</v>
      </c>
      <c r="H3711" s="2" t="s">
        <v>17</v>
      </c>
      <c r="I3711" s="5">
        <v>196000</v>
      </c>
      <c r="J3711" s="2">
        <v>2015</v>
      </c>
      <c r="K3711" s="2">
        <v>110</v>
      </c>
      <c r="L3711" t="s">
        <v>60</v>
      </c>
      <c r="M3711" s="3">
        <v>13000</v>
      </c>
      <c r="N3711" s="2" t="s">
        <v>2095</v>
      </c>
    </row>
    <row r="3712" spans="1:14" x14ac:dyDescent="0.25">
      <c r="A3712" t="s">
        <v>12</v>
      </c>
      <c r="B3712" s="1" t="s">
        <v>5191</v>
      </c>
      <c r="C3712" t="s">
        <v>5192</v>
      </c>
      <c r="D3712" t="s">
        <v>57</v>
      </c>
      <c r="E3712" s="2" t="s">
        <v>560</v>
      </c>
      <c r="F3712" t="str">
        <f t="shared" si="57"/>
        <v>Ford Mondeo</v>
      </c>
      <c r="G3712" t="s">
        <v>5193</v>
      </c>
      <c r="H3712" s="2" t="s">
        <v>17</v>
      </c>
      <c r="I3712" s="5">
        <v>115000</v>
      </c>
      <c r="J3712" s="2">
        <v>2019</v>
      </c>
      <c r="K3712" s="2">
        <v>110</v>
      </c>
      <c r="L3712" t="s">
        <v>30</v>
      </c>
      <c r="M3712" s="3">
        <v>20499</v>
      </c>
      <c r="N3712" s="2" t="s">
        <v>2091</v>
      </c>
    </row>
    <row r="3713" spans="1:14" x14ac:dyDescent="0.25">
      <c r="A3713" t="s">
        <v>12</v>
      </c>
      <c r="B3713" s="1" t="s">
        <v>14481</v>
      </c>
      <c r="C3713" t="s">
        <v>14482</v>
      </c>
      <c r="D3713" t="s">
        <v>57</v>
      </c>
      <c r="E3713" s="2" t="s">
        <v>560</v>
      </c>
      <c r="F3713" t="str">
        <f t="shared" si="57"/>
        <v>Ford Mondeo</v>
      </c>
      <c r="G3713" t="s">
        <v>14483</v>
      </c>
      <c r="H3713" s="2" t="s">
        <v>17</v>
      </c>
      <c r="I3713" s="5">
        <v>120400</v>
      </c>
      <c r="J3713" s="2">
        <v>2013</v>
      </c>
      <c r="K3713" s="2">
        <v>103</v>
      </c>
      <c r="L3713" t="s">
        <v>30</v>
      </c>
      <c r="M3713" s="3">
        <v>12800</v>
      </c>
      <c r="N3713" s="2" t="s">
        <v>257</v>
      </c>
    </row>
    <row r="3714" spans="1:14" x14ac:dyDescent="0.25">
      <c r="A3714" t="s">
        <v>12</v>
      </c>
      <c r="B3714" s="1" t="s">
        <v>10525</v>
      </c>
      <c r="C3714" t="s">
        <v>10526</v>
      </c>
      <c r="D3714" t="s">
        <v>57</v>
      </c>
      <c r="E3714" s="2" t="s">
        <v>560</v>
      </c>
      <c r="F3714" t="str">
        <f t="shared" si="57"/>
        <v>Ford Mondeo</v>
      </c>
      <c r="G3714" t="s">
        <v>10527</v>
      </c>
      <c r="H3714" s="2" t="s">
        <v>17</v>
      </c>
      <c r="I3714" s="5">
        <v>73000</v>
      </c>
      <c r="J3714" s="2">
        <v>2018</v>
      </c>
      <c r="K3714" s="2">
        <v>110</v>
      </c>
      <c r="L3714" t="s">
        <v>96</v>
      </c>
      <c r="M3714" s="3">
        <v>18600</v>
      </c>
      <c r="N3714" s="2" t="s">
        <v>10510</v>
      </c>
    </row>
    <row r="3715" spans="1:14" x14ac:dyDescent="0.25">
      <c r="A3715" t="s">
        <v>12</v>
      </c>
      <c r="B3715" s="1" t="s">
        <v>14560</v>
      </c>
      <c r="C3715" t="s">
        <v>14561</v>
      </c>
      <c r="D3715" t="s">
        <v>57</v>
      </c>
      <c r="E3715" s="2" t="s">
        <v>560</v>
      </c>
      <c r="F3715" t="str">
        <f t="shared" ref="F3715:F3778" si="58">D3715&amp; " " &amp; E3715</f>
        <v>Ford Mondeo</v>
      </c>
      <c r="G3715" t="s">
        <v>14562</v>
      </c>
      <c r="H3715" s="2" t="s">
        <v>17</v>
      </c>
      <c r="I3715" s="5">
        <v>27500</v>
      </c>
      <c r="J3715" s="2">
        <v>2019</v>
      </c>
      <c r="K3715" s="2">
        <v>188</v>
      </c>
      <c r="L3715" t="s">
        <v>18</v>
      </c>
      <c r="M3715" s="3">
        <v>30000</v>
      </c>
      <c r="N3715" s="2" t="s">
        <v>14539</v>
      </c>
    </row>
    <row r="3716" spans="1:14" x14ac:dyDescent="0.25">
      <c r="A3716" t="s">
        <v>12</v>
      </c>
      <c r="B3716" s="1" t="s">
        <v>15999</v>
      </c>
      <c r="C3716" t="s">
        <v>16000</v>
      </c>
      <c r="D3716" t="s">
        <v>57</v>
      </c>
      <c r="E3716" s="2" t="s">
        <v>560</v>
      </c>
      <c r="F3716" t="str">
        <f t="shared" si="58"/>
        <v>Ford Mondeo</v>
      </c>
      <c r="G3716" t="s">
        <v>16001</v>
      </c>
      <c r="H3716" s="2" t="s">
        <v>17</v>
      </c>
      <c r="I3716" s="5">
        <v>133800</v>
      </c>
      <c r="J3716" s="2">
        <v>2016</v>
      </c>
      <c r="K3716" s="2">
        <v>88</v>
      </c>
      <c r="L3716" t="s">
        <v>45</v>
      </c>
      <c r="M3716" s="3">
        <v>15400</v>
      </c>
      <c r="N3716" s="2" t="s">
        <v>15987</v>
      </c>
    </row>
    <row r="3717" spans="1:14" x14ac:dyDescent="0.25">
      <c r="A3717" t="s">
        <v>12</v>
      </c>
      <c r="B3717" s="1" t="s">
        <v>15032</v>
      </c>
      <c r="C3717" t="s">
        <v>992</v>
      </c>
      <c r="D3717" t="s">
        <v>57</v>
      </c>
      <c r="E3717" s="2" t="s">
        <v>560</v>
      </c>
      <c r="F3717" t="str">
        <f t="shared" si="58"/>
        <v>Ford Mondeo</v>
      </c>
      <c r="G3717"/>
      <c r="H3717" s="2" t="s">
        <v>25179</v>
      </c>
      <c r="I3717" s="5">
        <v>119998</v>
      </c>
      <c r="J3717" s="2">
        <v>2018</v>
      </c>
      <c r="K3717" s="2">
        <v>132</v>
      </c>
      <c r="M3717" s="3">
        <v>21200</v>
      </c>
      <c r="N3717" s="2" t="s">
        <v>19</v>
      </c>
    </row>
    <row r="3718" spans="1:14" x14ac:dyDescent="0.25">
      <c r="A3718" t="s">
        <v>12</v>
      </c>
      <c r="B3718" s="1" t="s">
        <v>15181</v>
      </c>
      <c r="C3718" t="s">
        <v>13375</v>
      </c>
      <c r="D3718" t="s">
        <v>57</v>
      </c>
      <c r="E3718" s="2" t="s">
        <v>560</v>
      </c>
      <c r="F3718" t="str">
        <f t="shared" si="58"/>
        <v>Ford Mondeo</v>
      </c>
      <c r="G3718" t="s">
        <v>15182</v>
      </c>
      <c r="H3718" s="2" t="s">
        <v>17</v>
      </c>
      <c r="I3718" s="5">
        <v>200000</v>
      </c>
      <c r="J3718" s="2">
        <v>2017</v>
      </c>
      <c r="K3718" s="2">
        <v>110</v>
      </c>
      <c r="L3718" t="s">
        <v>18</v>
      </c>
      <c r="M3718" s="3">
        <v>14000</v>
      </c>
      <c r="N3718" s="2" t="s">
        <v>15161</v>
      </c>
    </row>
    <row r="3719" spans="1:14" x14ac:dyDescent="0.25">
      <c r="A3719" t="s">
        <v>12</v>
      </c>
      <c r="B3719" s="1" t="s">
        <v>4111</v>
      </c>
      <c r="C3719" t="s">
        <v>4112</v>
      </c>
      <c r="D3719" t="s">
        <v>57</v>
      </c>
      <c r="E3719" s="2" t="s">
        <v>560</v>
      </c>
      <c r="F3719" t="str">
        <f t="shared" si="58"/>
        <v>Ford Mondeo</v>
      </c>
      <c r="G3719" t="s">
        <v>4113</v>
      </c>
      <c r="H3719" s="2" t="s">
        <v>17</v>
      </c>
      <c r="I3719" s="5">
        <v>163300</v>
      </c>
      <c r="J3719" s="2">
        <v>2018</v>
      </c>
      <c r="K3719" s="2">
        <v>132</v>
      </c>
      <c r="L3719" t="s">
        <v>45</v>
      </c>
      <c r="M3719" s="3">
        <v>23600</v>
      </c>
      <c r="N3719" s="2" t="s">
        <v>3742</v>
      </c>
    </row>
    <row r="3720" spans="1:14" x14ac:dyDescent="0.25">
      <c r="A3720" t="s">
        <v>12</v>
      </c>
      <c r="B3720" s="1" t="s">
        <v>4363</v>
      </c>
      <c r="C3720" t="s">
        <v>2491</v>
      </c>
      <c r="D3720" t="s">
        <v>57</v>
      </c>
      <c r="E3720" s="2" t="s">
        <v>2492</v>
      </c>
      <c r="F3720" t="str">
        <f t="shared" si="58"/>
        <v>Ford Puma</v>
      </c>
      <c r="G3720" t="s">
        <v>3400</v>
      </c>
      <c r="H3720" s="2" t="s">
        <v>36</v>
      </c>
      <c r="I3720" s="5">
        <v>27500</v>
      </c>
      <c r="J3720" s="2">
        <v>2020</v>
      </c>
      <c r="K3720" s="2">
        <v>114</v>
      </c>
      <c r="L3720" t="s">
        <v>25</v>
      </c>
      <c r="M3720" s="3">
        <v>23456</v>
      </c>
      <c r="N3720" s="2" t="s">
        <v>4287</v>
      </c>
    </row>
    <row r="3721" spans="1:14" x14ac:dyDescent="0.25">
      <c r="A3721" t="s">
        <v>12</v>
      </c>
      <c r="B3721" s="1" t="s">
        <v>2490</v>
      </c>
      <c r="C3721" t="s">
        <v>2491</v>
      </c>
      <c r="D3721" t="s">
        <v>57</v>
      </c>
      <c r="E3721" s="2" t="s">
        <v>2492</v>
      </c>
      <c r="F3721" t="str">
        <f t="shared" si="58"/>
        <v>Ford Puma</v>
      </c>
      <c r="G3721" t="s">
        <v>2493</v>
      </c>
      <c r="H3721" s="2" t="s">
        <v>36</v>
      </c>
      <c r="I3721" s="5">
        <v>21000</v>
      </c>
      <c r="J3721" s="2">
        <v>2020</v>
      </c>
      <c r="K3721" s="2">
        <v>92</v>
      </c>
      <c r="L3721" t="s">
        <v>37</v>
      </c>
      <c r="M3721" s="3">
        <v>21900</v>
      </c>
      <c r="N3721" s="2" t="s">
        <v>2453</v>
      </c>
    </row>
    <row r="3722" spans="1:14" x14ac:dyDescent="0.25">
      <c r="A3722" t="s">
        <v>12</v>
      </c>
      <c r="B3722" s="1" t="s">
        <v>12690</v>
      </c>
      <c r="C3722" t="s">
        <v>12691</v>
      </c>
      <c r="D3722" t="s">
        <v>57</v>
      </c>
      <c r="E3722" s="2" t="s">
        <v>2492</v>
      </c>
      <c r="F3722" t="str">
        <f t="shared" si="58"/>
        <v>Ford Puma</v>
      </c>
      <c r="G3722" t="s">
        <v>12692</v>
      </c>
      <c r="H3722" s="2" t="s">
        <v>36</v>
      </c>
      <c r="I3722" s="5">
        <v>26000</v>
      </c>
      <c r="J3722" s="2">
        <v>2021</v>
      </c>
      <c r="K3722" s="2">
        <v>147</v>
      </c>
      <c r="M3722" s="3">
        <v>29700</v>
      </c>
      <c r="N3722" s="2" t="s">
        <v>12660</v>
      </c>
    </row>
    <row r="3723" spans="1:14" x14ac:dyDescent="0.25">
      <c r="A3723" t="s">
        <v>12</v>
      </c>
      <c r="B3723" s="1" t="s">
        <v>6663</v>
      </c>
      <c r="C3723" t="s">
        <v>6664</v>
      </c>
      <c r="D3723" t="s">
        <v>57</v>
      </c>
      <c r="E3723" s="2" t="s">
        <v>4506</v>
      </c>
      <c r="F3723" t="str">
        <f t="shared" si="58"/>
        <v>Ford Ranger</v>
      </c>
      <c r="G3723" t="s">
        <v>6665</v>
      </c>
      <c r="H3723" s="2" t="s">
        <v>17</v>
      </c>
      <c r="I3723" s="5">
        <v>73000</v>
      </c>
      <c r="J3723" s="2">
        <v>2020</v>
      </c>
      <c r="K3723" s="2">
        <v>118</v>
      </c>
      <c r="L3723" t="s">
        <v>18</v>
      </c>
      <c r="M3723" s="3">
        <v>30000</v>
      </c>
      <c r="N3723" s="2" t="s">
        <v>272</v>
      </c>
    </row>
    <row r="3724" spans="1:14" x14ac:dyDescent="0.25">
      <c r="A3724" t="s">
        <v>12</v>
      </c>
      <c r="B3724" s="1" t="s">
        <v>10373</v>
      </c>
      <c r="C3724" t="s">
        <v>10374</v>
      </c>
      <c r="D3724" t="s">
        <v>57</v>
      </c>
      <c r="E3724" s="2" t="s">
        <v>4506</v>
      </c>
      <c r="F3724" t="str">
        <f t="shared" si="58"/>
        <v>Ford Ranger</v>
      </c>
      <c r="G3724" t="s">
        <v>10375</v>
      </c>
      <c r="H3724" s="2" t="s">
        <v>17</v>
      </c>
      <c r="I3724" s="5">
        <v>180000</v>
      </c>
      <c r="J3724" s="2">
        <v>2018</v>
      </c>
      <c r="K3724" s="2">
        <v>147</v>
      </c>
      <c r="L3724" t="s">
        <v>18</v>
      </c>
      <c r="M3724" s="3">
        <v>29500</v>
      </c>
      <c r="N3724" s="2" t="s">
        <v>10354</v>
      </c>
    </row>
    <row r="3725" spans="1:14" x14ac:dyDescent="0.25">
      <c r="A3725" t="s">
        <v>12</v>
      </c>
      <c r="B3725" s="1" t="s">
        <v>9633</v>
      </c>
      <c r="C3725" t="s">
        <v>9634</v>
      </c>
      <c r="D3725" t="s">
        <v>57</v>
      </c>
      <c r="E3725" s="2" t="s">
        <v>4506</v>
      </c>
      <c r="F3725" t="str">
        <f t="shared" si="58"/>
        <v>Ford Ranger</v>
      </c>
      <c r="G3725"/>
      <c r="H3725" s="2" t="s">
        <v>17</v>
      </c>
      <c r="I3725" s="5">
        <v>66000</v>
      </c>
      <c r="J3725" s="2">
        <v>2019</v>
      </c>
      <c r="M3725" s="3">
        <v>33000</v>
      </c>
      <c r="N3725" s="2" t="s">
        <v>9624</v>
      </c>
    </row>
    <row r="3726" spans="1:14" x14ac:dyDescent="0.25">
      <c r="A3726" t="s">
        <v>12</v>
      </c>
      <c r="B3726" s="1" t="s">
        <v>12790</v>
      </c>
      <c r="C3726" t="s">
        <v>12791</v>
      </c>
      <c r="D3726" t="s">
        <v>57</v>
      </c>
      <c r="E3726" s="2" t="s">
        <v>4506</v>
      </c>
      <c r="F3726" t="str">
        <f t="shared" si="58"/>
        <v>Ford Ranger</v>
      </c>
      <c r="G3726" t="s">
        <v>12792</v>
      </c>
      <c r="H3726" s="2" t="s">
        <v>17</v>
      </c>
      <c r="I3726" s="5">
        <v>48400</v>
      </c>
      <c r="J3726" s="2">
        <v>2017</v>
      </c>
      <c r="K3726" s="2">
        <v>147</v>
      </c>
      <c r="L3726" t="s">
        <v>624</v>
      </c>
      <c r="M3726" s="3">
        <v>42000</v>
      </c>
      <c r="N3726" s="2" t="s">
        <v>12784</v>
      </c>
    </row>
    <row r="3727" spans="1:14" x14ac:dyDescent="0.25">
      <c r="A3727" t="s">
        <v>12</v>
      </c>
      <c r="B3727" s="1" t="s">
        <v>16474</v>
      </c>
      <c r="C3727" t="s">
        <v>14174</v>
      </c>
      <c r="D3727" t="s">
        <v>57</v>
      </c>
      <c r="E3727" s="2" t="s">
        <v>4506</v>
      </c>
      <c r="F3727" t="str">
        <f t="shared" si="58"/>
        <v>Ford Ranger</v>
      </c>
      <c r="G3727" t="s">
        <v>16475</v>
      </c>
      <c r="H3727" s="2" t="s">
        <v>17</v>
      </c>
      <c r="I3727" s="5">
        <v>13</v>
      </c>
      <c r="J3727" s="2">
        <v>2021</v>
      </c>
      <c r="K3727" s="2">
        <v>156</v>
      </c>
      <c r="L3727" t="s">
        <v>18</v>
      </c>
      <c r="M3727" s="3">
        <v>53653</v>
      </c>
      <c r="N3727" s="2" t="s">
        <v>14232</v>
      </c>
    </row>
    <row r="3728" spans="1:14" x14ac:dyDescent="0.25">
      <c r="A3728" t="s">
        <v>12</v>
      </c>
      <c r="B3728" s="1" t="s">
        <v>12709</v>
      </c>
      <c r="C3728" t="s">
        <v>12710</v>
      </c>
      <c r="D3728" t="s">
        <v>57</v>
      </c>
      <c r="E3728" s="2" t="s">
        <v>4506</v>
      </c>
      <c r="F3728" t="str">
        <f t="shared" si="58"/>
        <v>Ford Ranger</v>
      </c>
      <c r="G3728" t="s">
        <v>12711</v>
      </c>
      <c r="H3728" s="2" t="s">
        <v>17</v>
      </c>
      <c r="I3728" s="5">
        <v>75000</v>
      </c>
      <c r="J3728" s="2">
        <v>2019</v>
      </c>
      <c r="K3728" s="2">
        <v>147</v>
      </c>
      <c r="L3728" t="s">
        <v>30</v>
      </c>
      <c r="M3728" s="3">
        <v>55000</v>
      </c>
      <c r="N3728" s="2" t="s">
        <v>12705</v>
      </c>
    </row>
    <row r="3729" spans="1:14" x14ac:dyDescent="0.25">
      <c r="A3729" t="s">
        <v>12</v>
      </c>
      <c r="B3729" s="1" t="s">
        <v>4505</v>
      </c>
      <c r="C3729" t="s">
        <v>1413</v>
      </c>
      <c r="D3729" t="s">
        <v>57</v>
      </c>
      <c r="E3729" s="2" t="s">
        <v>4506</v>
      </c>
      <c r="F3729" t="str">
        <f t="shared" si="58"/>
        <v>Ford Ranger</v>
      </c>
      <c r="G3729" t="s">
        <v>4507</v>
      </c>
      <c r="H3729" s="2" t="s">
        <v>17</v>
      </c>
      <c r="I3729" s="5">
        <v>15</v>
      </c>
      <c r="J3729" s="2">
        <v>2022</v>
      </c>
      <c r="K3729" s="2">
        <v>156</v>
      </c>
      <c r="L3729" t="s">
        <v>18</v>
      </c>
      <c r="M3729" s="3">
        <v>53601</v>
      </c>
      <c r="N3729" s="2" t="s">
        <v>4431</v>
      </c>
    </row>
    <row r="3730" spans="1:14" x14ac:dyDescent="0.25">
      <c r="A3730" t="s">
        <v>12</v>
      </c>
      <c r="B3730" s="1" t="s">
        <v>4932</v>
      </c>
      <c r="C3730" t="s">
        <v>4933</v>
      </c>
      <c r="D3730" t="s">
        <v>57</v>
      </c>
      <c r="E3730" s="2" t="s">
        <v>4506</v>
      </c>
      <c r="F3730" t="str">
        <f t="shared" si="58"/>
        <v>Ford Ranger</v>
      </c>
      <c r="G3730" t="s">
        <v>4934</v>
      </c>
      <c r="H3730" s="2" t="s">
        <v>17</v>
      </c>
      <c r="I3730" s="5">
        <v>90000</v>
      </c>
      <c r="J3730" s="2">
        <v>2017</v>
      </c>
      <c r="K3730" s="2">
        <v>147</v>
      </c>
      <c r="L3730" t="s">
        <v>18</v>
      </c>
      <c r="M3730" s="3">
        <v>42000</v>
      </c>
      <c r="N3730" s="2" t="s">
        <v>4765</v>
      </c>
    </row>
    <row r="3731" spans="1:14" x14ac:dyDescent="0.25">
      <c r="A3731" t="s">
        <v>12</v>
      </c>
      <c r="B3731" s="1" t="s">
        <v>6090</v>
      </c>
      <c r="C3731" t="s">
        <v>6091</v>
      </c>
      <c r="D3731" t="s">
        <v>57</v>
      </c>
      <c r="E3731" s="2" t="s">
        <v>1049</v>
      </c>
      <c r="F3731" t="str">
        <f t="shared" si="58"/>
        <v>Ford S-Max</v>
      </c>
      <c r="G3731" t="s">
        <v>6092</v>
      </c>
      <c r="H3731" s="2" t="s">
        <v>17</v>
      </c>
      <c r="I3731" s="5">
        <v>121000</v>
      </c>
      <c r="J3731" s="2">
        <v>2017</v>
      </c>
      <c r="K3731" s="2">
        <v>110</v>
      </c>
      <c r="L3731" t="s">
        <v>45</v>
      </c>
      <c r="M3731" s="3">
        <v>18000</v>
      </c>
      <c r="N3731" s="2" t="s">
        <v>6057</v>
      </c>
    </row>
    <row r="3732" spans="1:14" x14ac:dyDescent="0.25">
      <c r="A3732" t="s">
        <v>12</v>
      </c>
      <c r="B3732" s="1" t="s">
        <v>4546</v>
      </c>
      <c r="C3732" t="s">
        <v>992</v>
      </c>
      <c r="D3732" t="s">
        <v>57</v>
      </c>
      <c r="E3732" s="2" t="s">
        <v>1049</v>
      </c>
      <c r="F3732" t="str">
        <f t="shared" si="58"/>
        <v>Ford S-Max</v>
      </c>
      <c r="G3732"/>
      <c r="H3732" s="2" t="s">
        <v>25179</v>
      </c>
      <c r="I3732" s="5">
        <v>56774</v>
      </c>
      <c r="J3732" s="2">
        <v>2020</v>
      </c>
      <c r="K3732" s="2">
        <v>110</v>
      </c>
      <c r="M3732" s="3">
        <v>35500</v>
      </c>
      <c r="N3732" s="2" t="s">
        <v>19</v>
      </c>
    </row>
    <row r="3733" spans="1:14" x14ac:dyDescent="0.25">
      <c r="A3733" t="s">
        <v>12</v>
      </c>
      <c r="B3733" s="1" t="s">
        <v>14324</v>
      </c>
      <c r="C3733" t="s">
        <v>14325</v>
      </c>
      <c r="D3733" t="s">
        <v>57</v>
      </c>
      <c r="E3733" s="2" t="s">
        <v>1049</v>
      </c>
      <c r="F3733" t="str">
        <f t="shared" si="58"/>
        <v>Ford S-Max</v>
      </c>
      <c r="G3733" t="s">
        <v>2247</v>
      </c>
      <c r="H3733" s="2" t="s">
        <v>17</v>
      </c>
      <c r="I3733" s="5">
        <v>220450</v>
      </c>
      <c r="J3733" s="2">
        <v>2016</v>
      </c>
      <c r="K3733" s="2">
        <v>110</v>
      </c>
      <c r="L3733" t="s">
        <v>18</v>
      </c>
      <c r="M3733" s="3">
        <v>15500</v>
      </c>
      <c r="N3733" s="2" t="s">
        <v>14304</v>
      </c>
    </row>
    <row r="3734" spans="1:14" x14ac:dyDescent="0.25">
      <c r="A3734" t="s">
        <v>12</v>
      </c>
      <c r="B3734" s="1" t="s">
        <v>13888</v>
      </c>
      <c r="C3734" t="s">
        <v>13889</v>
      </c>
      <c r="D3734" t="s">
        <v>57</v>
      </c>
      <c r="E3734" s="2" t="s">
        <v>1049</v>
      </c>
      <c r="F3734" t="str">
        <f t="shared" si="58"/>
        <v>Ford S-Max</v>
      </c>
      <c r="G3734" t="s">
        <v>2636</v>
      </c>
      <c r="H3734" s="2" t="s">
        <v>17</v>
      </c>
      <c r="I3734" s="5">
        <v>218000</v>
      </c>
      <c r="J3734" s="2">
        <v>2014</v>
      </c>
      <c r="K3734" s="2">
        <v>120</v>
      </c>
      <c r="L3734" t="s">
        <v>30</v>
      </c>
      <c r="M3734" s="3">
        <v>11500</v>
      </c>
      <c r="N3734" s="2" t="s">
        <v>13876</v>
      </c>
    </row>
    <row r="3735" spans="1:14" x14ac:dyDescent="0.25">
      <c r="A3735" t="s">
        <v>12</v>
      </c>
      <c r="B3735" s="1" t="s">
        <v>6079</v>
      </c>
      <c r="C3735" t="s">
        <v>6080</v>
      </c>
      <c r="D3735" t="s">
        <v>57</v>
      </c>
      <c r="E3735" s="2" t="s">
        <v>1049</v>
      </c>
      <c r="F3735" t="str">
        <f t="shared" si="58"/>
        <v>Ford S-Max</v>
      </c>
      <c r="G3735" t="s">
        <v>6081</v>
      </c>
      <c r="H3735" s="2" t="s">
        <v>17</v>
      </c>
      <c r="I3735" s="5">
        <v>153000</v>
      </c>
      <c r="J3735" s="2">
        <v>2019</v>
      </c>
      <c r="K3735" s="2">
        <v>110</v>
      </c>
      <c r="L3735" t="s">
        <v>18</v>
      </c>
      <c r="M3735" s="3">
        <v>27000</v>
      </c>
      <c r="N3735" s="2" t="s">
        <v>6057</v>
      </c>
    </row>
    <row r="3736" spans="1:14" x14ac:dyDescent="0.25">
      <c r="A3736" t="s">
        <v>12</v>
      </c>
      <c r="B3736" s="1" t="s">
        <v>8356</v>
      </c>
      <c r="C3736" t="s">
        <v>8357</v>
      </c>
      <c r="D3736" t="s">
        <v>57</v>
      </c>
      <c r="E3736" s="2" t="s">
        <v>1049</v>
      </c>
      <c r="F3736" t="str">
        <f t="shared" si="58"/>
        <v>Ford S-Max</v>
      </c>
      <c r="G3736"/>
      <c r="H3736" s="2" t="s">
        <v>17</v>
      </c>
      <c r="I3736" s="5">
        <v>198000</v>
      </c>
      <c r="J3736" s="2">
        <v>2017</v>
      </c>
      <c r="K3736" s="2">
        <v>132</v>
      </c>
      <c r="L3736" t="s">
        <v>18</v>
      </c>
      <c r="M3736" s="3">
        <v>18500</v>
      </c>
      <c r="N3736" s="2" t="s">
        <v>6788</v>
      </c>
    </row>
    <row r="3737" spans="1:14" x14ac:dyDescent="0.25">
      <c r="A3737" t="s">
        <v>12</v>
      </c>
      <c r="B3737" s="1" t="s">
        <v>9595</v>
      </c>
      <c r="C3737" t="s">
        <v>992</v>
      </c>
      <c r="D3737" t="s">
        <v>57</v>
      </c>
      <c r="E3737" s="2" t="s">
        <v>1049</v>
      </c>
      <c r="F3737" t="str">
        <f t="shared" si="58"/>
        <v>Ford S-Max</v>
      </c>
      <c r="G3737"/>
      <c r="H3737" s="2" t="s">
        <v>25179</v>
      </c>
      <c r="I3737" s="5">
        <v>197385</v>
      </c>
      <c r="J3737" s="2">
        <v>2016</v>
      </c>
      <c r="K3737" s="2">
        <v>132</v>
      </c>
      <c r="M3737" s="3">
        <v>17900</v>
      </c>
      <c r="N3737" s="2" t="s">
        <v>19</v>
      </c>
    </row>
    <row r="3738" spans="1:14" x14ac:dyDescent="0.25">
      <c r="A3738" t="s">
        <v>12</v>
      </c>
      <c r="B3738" s="1" t="s">
        <v>13990</v>
      </c>
      <c r="C3738" t="s">
        <v>355</v>
      </c>
      <c r="D3738" t="s">
        <v>57</v>
      </c>
      <c r="E3738" s="2" t="s">
        <v>1049</v>
      </c>
      <c r="F3738" t="str">
        <f t="shared" si="58"/>
        <v>Ford S-Max</v>
      </c>
      <c r="G3738" t="s">
        <v>13991</v>
      </c>
      <c r="H3738" s="2" t="s">
        <v>17</v>
      </c>
      <c r="I3738" s="5">
        <v>114182</v>
      </c>
      <c r="J3738" s="2">
        <v>2017</v>
      </c>
      <c r="K3738" s="2">
        <v>88</v>
      </c>
      <c r="L3738" t="s">
        <v>25</v>
      </c>
      <c r="M3738" s="3">
        <v>18990</v>
      </c>
      <c r="N3738" s="2" t="s">
        <v>13957</v>
      </c>
    </row>
    <row r="3739" spans="1:14" x14ac:dyDescent="0.25">
      <c r="A3739" t="s">
        <v>12</v>
      </c>
      <c r="B3739" s="1" t="s">
        <v>15674</v>
      </c>
      <c r="C3739" t="s">
        <v>1051</v>
      </c>
      <c r="D3739" t="s">
        <v>57</v>
      </c>
      <c r="E3739" s="2" t="s">
        <v>1049</v>
      </c>
      <c r="F3739" t="str">
        <f t="shared" si="58"/>
        <v>Ford S-Max</v>
      </c>
      <c r="G3739"/>
      <c r="H3739" s="2" t="s">
        <v>25179</v>
      </c>
      <c r="I3739" s="5">
        <v>132388</v>
      </c>
      <c r="J3739" s="2">
        <v>2016</v>
      </c>
      <c r="K3739" s="2">
        <v>88</v>
      </c>
      <c r="L3739" t="s">
        <v>37</v>
      </c>
      <c r="M3739" s="3">
        <v>15900</v>
      </c>
      <c r="N3739" s="2" t="s">
        <v>19</v>
      </c>
    </row>
    <row r="3740" spans="1:14" x14ac:dyDescent="0.25">
      <c r="A3740" t="s">
        <v>12</v>
      </c>
      <c r="B3740" s="1" t="s">
        <v>1678</v>
      </c>
      <c r="C3740" t="s">
        <v>992</v>
      </c>
      <c r="D3740" t="s">
        <v>57</v>
      </c>
      <c r="E3740" s="2" t="s">
        <v>1049</v>
      </c>
      <c r="F3740" t="str">
        <f t="shared" si="58"/>
        <v>Ford S-Max</v>
      </c>
      <c r="G3740"/>
      <c r="H3740" s="2" t="s">
        <v>25179</v>
      </c>
      <c r="I3740" s="5">
        <v>187231</v>
      </c>
      <c r="J3740" s="2">
        <v>2018</v>
      </c>
      <c r="K3740" s="2">
        <v>110</v>
      </c>
      <c r="M3740" s="3">
        <v>18850</v>
      </c>
      <c r="N3740" s="2" t="s">
        <v>19</v>
      </c>
    </row>
    <row r="3741" spans="1:14" x14ac:dyDescent="0.25">
      <c r="A3741" t="s">
        <v>12</v>
      </c>
      <c r="B3741" s="1" t="s">
        <v>5876</v>
      </c>
      <c r="C3741" t="s">
        <v>62</v>
      </c>
      <c r="D3741" t="s">
        <v>57</v>
      </c>
      <c r="E3741" s="2" t="s">
        <v>1049</v>
      </c>
      <c r="F3741" t="str">
        <f t="shared" si="58"/>
        <v>Ford S-Max</v>
      </c>
      <c r="G3741" t="s">
        <v>855</v>
      </c>
      <c r="H3741" s="2" t="s">
        <v>17</v>
      </c>
      <c r="I3741" s="5">
        <v>97147</v>
      </c>
      <c r="J3741" s="2">
        <v>2018</v>
      </c>
      <c r="K3741" s="2">
        <v>88</v>
      </c>
      <c r="L3741" t="s">
        <v>45</v>
      </c>
      <c r="M3741" s="3">
        <v>19990</v>
      </c>
      <c r="N3741" s="2" t="s">
        <v>5774</v>
      </c>
    </row>
    <row r="3742" spans="1:14" x14ac:dyDescent="0.25">
      <c r="A3742" t="s">
        <v>12</v>
      </c>
      <c r="B3742" s="1" t="s">
        <v>12777</v>
      </c>
      <c r="C3742" t="s">
        <v>12778</v>
      </c>
      <c r="D3742" t="s">
        <v>75</v>
      </c>
      <c r="E3742" s="2">
        <v>2</v>
      </c>
      <c r="F3742" t="str">
        <f t="shared" si="58"/>
        <v>BMW 2</v>
      </c>
      <c r="G3742" t="s">
        <v>12475</v>
      </c>
      <c r="H3742" s="2" t="s">
        <v>17</v>
      </c>
      <c r="I3742" s="5">
        <v>90000</v>
      </c>
      <c r="J3742" s="2">
        <v>2016</v>
      </c>
      <c r="K3742" s="2">
        <v>85</v>
      </c>
      <c r="L3742" t="s">
        <v>45</v>
      </c>
      <c r="M3742" s="3">
        <v>16850</v>
      </c>
      <c r="N3742" s="2" t="s">
        <v>12721</v>
      </c>
    </row>
    <row r="3743" spans="1:14" x14ac:dyDescent="0.25">
      <c r="A3743" t="s">
        <v>12</v>
      </c>
      <c r="B3743" s="1" t="s">
        <v>1527</v>
      </c>
      <c r="C3743" t="s">
        <v>1528</v>
      </c>
      <c r="D3743" t="s">
        <v>25187</v>
      </c>
      <c r="E3743" s="2" t="s">
        <v>17368</v>
      </c>
      <c r="F3743" t="str">
        <f t="shared" si="58"/>
        <v>VW Golf</v>
      </c>
      <c r="G3743" t="s">
        <v>1529</v>
      </c>
      <c r="H3743" s="2" t="s">
        <v>17</v>
      </c>
      <c r="I3743" s="5">
        <v>195</v>
      </c>
      <c r="J3743" s="2">
        <v>2015</v>
      </c>
      <c r="K3743" s="2">
        <v>81</v>
      </c>
      <c r="L3743" t="s">
        <v>18</v>
      </c>
      <c r="M3743" s="3">
        <v>12500</v>
      </c>
      <c r="N3743" s="2" t="s">
        <v>1506</v>
      </c>
    </row>
    <row r="3744" spans="1:14" x14ac:dyDescent="0.25">
      <c r="A3744" t="s">
        <v>12</v>
      </c>
      <c r="B3744" s="1" t="s">
        <v>16688</v>
      </c>
      <c r="C3744" t="s">
        <v>16689</v>
      </c>
      <c r="D3744" t="s">
        <v>25187</v>
      </c>
      <c r="E3744" s="2" t="s">
        <v>17368</v>
      </c>
      <c r="F3744" t="str">
        <f t="shared" si="58"/>
        <v>VW Golf</v>
      </c>
      <c r="G3744" t="s">
        <v>16690</v>
      </c>
      <c r="H3744" s="2" t="s">
        <v>17</v>
      </c>
      <c r="I3744" s="5">
        <v>186000</v>
      </c>
      <c r="J3744" s="2">
        <v>2017</v>
      </c>
      <c r="L3744" t="s">
        <v>30</v>
      </c>
      <c r="M3744" s="3">
        <v>18000</v>
      </c>
      <c r="N3744" s="2" t="s">
        <v>16682</v>
      </c>
    </row>
    <row r="3745" spans="1:14" x14ac:dyDescent="0.25">
      <c r="A3745" t="s">
        <v>12</v>
      </c>
      <c r="B3745" s="1" t="s">
        <v>13466</v>
      </c>
      <c r="C3745" t="s">
        <v>13467</v>
      </c>
      <c r="D3745" t="s">
        <v>25187</v>
      </c>
      <c r="E3745" s="2" t="s">
        <v>17368</v>
      </c>
      <c r="F3745" t="str">
        <f t="shared" si="58"/>
        <v>VW Golf</v>
      </c>
      <c r="G3745" t="s">
        <v>13468</v>
      </c>
      <c r="H3745" s="2" t="s">
        <v>17</v>
      </c>
      <c r="I3745" s="5">
        <v>129000</v>
      </c>
      <c r="J3745" s="2">
        <v>2017</v>
      </c>
      <c r="K3745" s="2">
        <v>85</v>
      </c>
      <c r="L3745" t="s">
        <v>45</v>
      </c>
      <c r="M3745" s="3">
        <v>16000</v>
      </c>
      <c r="N3745" s="2" t="s">
        <v>13451</v>
      </c>
    </row>
    <row r="3746" spans="1:14" x14ac:dyDescent="0.25">
      <c r="A3746" t="s">
        <v>12</v>
      </c>
      <c r="B3746" s="1" t="s">
        <v>14048</v>
      </c>
      <c r="C3746" t="s">
        <v>1498</v>
      </c>
      <c r="D3746" t="s">
        <v>43</v>
      </c>
      <c r="E3746" s="2" t="s">
        <v>22943</v>
      </c>
      <c r="F3746" t="str">
        <f t="shared" si="58"/>
        <v>Opel Grandland</v>
      </c>
      <c r="H3746" s="2" t="s">
        <v>25179</v>
      </c>
      <c r="I3746" s="5">
        <v>157969</v>
      </c>
      <c r="J3746" s="2">
        <v>2018</v>
      </c>
      <c r="K3746" s="2">
        <v>96</v>
      </c>
      <c r="L3746" t="s">
        <v>30</v>
      </c>
      <c r="M3746" s="3">
        <v>19630</v>
      </c>
      <c r="N3746" s="2" t="s">
        <v>19</v>
      </c>
    </row>
    <row r="3747" spans="1:14" x14ac:dyDescent="0.25">
      <c r="A3747" t="s">
        <v>12</v>
      </c>
      <c r="B3747" s="1" t="s">
        <v>5167</v>
      </c>
      <c r="C3747" t="s">
        <v>5168</v>
      </c>
      <c r="D3747" t="s">
        <v>22938</v>
      </c>
      <c r="E3747" s="2" t="s">
        <v>5169</v>
      </c>
      <c r="F3747" t="str">
        <f t="shared" si="58"/>
        <v>Mercedes GLE</v>
      </c>
      <c r="G3747" t="s">
        <v>5170</v>
      </c>
      <c r="H3747" s="2" t="s">
        <v>25139</v>
      </c>
      <c r="I3747" s="5">
        <v>58000</v>
      </c>
      <c r="J3747" s="2">
        <v>2021</v>
      </c>
      <c r="K3747" s="2">
        <v>235</v>
      </c>
      <c r="L3747" t="s">
        <v>30</v>
      </c>
      <c r="M3747" s="3">
        <v>86500</v>
      </c>
      <c r="N3747" s="2" t="s">
        <v>4560</v>
      </c>
    </row>
    <row r="3748" spans="1:14" x14ac:dyDescent="0.25">
      <c r="A3748" t="s">
        <v>12</v>
      </c>
      <c r="B3748" s="1" t="s">
        <v>7089</v>
      </c>
      <c r="C3748" t="s">
        <v>7090</v>
      </c>
      <c r="D3748" t="s">
        <v>25187</v>
      </c>
      <c r="E3748" s="2" t="s">
        <v>112</v>
      </c>
      <c r="F3748" t="str">
        <f t="shared" si="58"/>
        <v>VW Polo</v>
      </c>
      <c r="G3748" t="s">
        <v>7091</v>
      </c>
      <c r="H3748" s="2" t="s">
        <v>36</v>
      </c>
      <c r="I3748" s="5">
        <v>49300</v>
      </c>
      <c r="J3748" s="2">
        <v>2016</v>
      </c>
      <c r="K3748" s="2">
        <v>66</v>
      </c>
      <c r="L3748" t="s">
        <v>54</v>
      </c>
      <c r="M3748" s="3">
        <v>9600</v>
      </c>
      <c r="N3748" s="2" t="s">
        <v>7025</v>
      </c>
    </row>
    <row r="3749" spans="1:14" x14ac:dyDescent="0.25">
      <c r="A3749" t="s">
        <v>12</v>
      </c>
      <c r="B3749" s="1" t="s">
        <v>4702</v>
      </c>
      <c r="C3749" t="s">
        <v>4703</v>
      </c>
      <c r="D3749" t="s">
        <v>200</v>
      </c>
      <c r="E3749" s="2" t="s">
        <v>2373</v>
      </c>
      <c r="F3749" t="str">
        <f t="shared" si="58"/>
        <v>Volvo S90</v>
      </c>
      <c r="G3749" t="s">
        <v>4704</v>
      </c>
      <c r="H3749" s="2" t="s">
        <v>17</v>
      </c>
      <c r="I3749" s="5">
        <v>168000</v>
      </c>
      <c r="J3749" s="2">
        <v>2018</v>
      </c>
      <c r="K3749" s="2">
        <v>173</v>
      </c>
      <c r="L3749" t="s">
        <v>25</v>
      </c>
      <c r="M3749" s="3">
        <v>33000</v>
      </c>
      <c r="N3749" s="2" t="s">
        <v>4609</v>
      </c>
    </row>
    <row r="3750" spans="1:14" x14ac:dyDescent="0.25">
      <c r="A3750" t="s">
        <v>12</v>
      </c>
      <c r="B3750" s="1" t="s">
        <v>10057</v>
      </c>
      <c r="C3750" t="s">
        <v>10058</v>
      </c>
      <c r="D3750" t="s">
        <v>452</v>
      </c>
      <c r="E3750" s="2" t="s">
        <v>2167</v>
      </c>
      <c r="F3750" t="str">
        <f t="shared" si="58"/>
        <v>Honda Civic</v>
      </c>
      <c r="G3750" t="s">
        <v>10059</v>
      </c>
      <c r="H3750" s="2" t="s">
        <v>36</v>
      </c>
      <c r="I3750" s="5">
        <v>29000</v>
      </c>
      <c r="J3750" s="2">
        <v>2016</v>
      </c>
      <c r="K3750" s="2">
        <v>73</v>
      </c>
      <c r="L3750" t="s">
        <v>37</v>
      </c>
      <c r="M3750" s="3">
        <v>15500</v>
      </c>
      <c r="N3750" s="2" t="s">
        <v>8816</v>
      </c>
    </row>
    <row r="3751" spans="1:14" x14ac:dyDescent="0.25">
      <c r="A3751" t="s">
        <v>12</v>
      </c>
      <c r="B3751" s="1" t="s">
        <v>14284</v>
      </c>
      <c r="C3751" t="s">
        <v>14285</v>
      </c>
      <c r="D3751" t="s">
        <v>452</v>
      </c>
      <c r="E3751" s="2" t="s">
        <v>2167</v>
      </c>
      <c r="F3751" t="str">
        <f t="shared" si="58"/>
        <v>Honda Civic</v>
      </c>
      <c r="G3751" t="s">
        <v>14286</v>
      </c>
      <c r="H3751" s="2" t="s">
        <v>17287</v>
      </c>
      <c r="I3751" s="5">
        <v>175000</v>
      </c>
      <c r="J3751" s="2">
        <v>2014</v>
      </c>
      <c r="K3751" s="2">
        <v>74</v>
      </c>
      <c r="L3751" t="s">
        <v>18</v>
      </c>
      <c r="M3751" s="3">
        <v>11500</v>
      </c>
      <c r="N3751" s="2" t="s">
        <v>14287</v>
      </c>
    </row>
    <row r="3752" spans="1:14" x14ac:dyDescent="0.25">
      <c r="A3752" t="s">
        <v>12</v>
      </c>
      <c r="B3752" s="1" t="s">
        <v>5187</v>
      </c>
      <c r="C3752" t="s">
        <v>115</v>
      </c>
      <c r="D3752" t="s">
        <v>452</v>
      </c>
      <c r="E3752" s="2" t="s">
        <v>2167</v>
      </c>
      <c r="F3752" t="str">
        <f t="shared" si="58"/>
        <v>Honda Civic</v>
      </c>
      <c r="G3752" t="s">
        <v>5188</v>
      </c>
      <c r="H3752" s="2" t="s">
        <v>25179</v>
      </c>
      <c r="I3752" s="5">
        <v>106100</v>
      </c>
      <c r="J3752" s="2">
        <v>2018</v>
      </c>
      <c r="K3752" s="2">
        <v>88</v>
      </c>
      <c r="M3752" s="3">
        <v>17999</v>
      </c>
      <c r="N3752" s="2" t="s">
        <v>2091</v>
      </c>
    </row>
    <row r="3753" spans="1:14" x14ac:dyDescent="0.25">
      <c r="A3753" t="s">
        <v>12</v>
      </c>
      <c r="B3753" s="1" t="s">
        <v>2166</v>
      </c>
      <c r="C3753" t="s">
        <v>971</v>
      </c>
      <c r="D3753" t="s">
        <v>452</v>
      </c>
      <c r="E3753" s="2" t="s">
        <v>2167</v>
      </c>
      <c r="F3753" t="str">
        <f t="shared" si="58"/>
        <v>Honda Civic</v>
      </c>
      <c r="G3753" t="s">
        <v>2168</v>
      </c>
      <c r="H3753" s="2" t="s">
        <v>17</v>
      </c>
      <c r="I3753" s="5">
        <v>142000</v>
      </c>
      <c r="J3753" s="2">
        <v>2018</v>
      </c>
      <c r="K3753" s="2">
        <v>88</v>
      </c>
      <c r="L3753" t="s">
        <v>45</v>
      </c>
      <c r="M3753" s="3">
        <v>17000</v>
      </c>
      <c r="N3753" s="2" t="s">
        <v>2095</v>
      </c>
    </row>
    <row r="3754" spans="1:14" x14ac:dyDescent="0.25">
      <c r="A3754" t="s">
        <v>12</v>
      </c>
      <c r="B3754" s="1" t="s">
        <v>11782</v>
      </c>
      <c r="C3754" t="s">
        <v>11783</v>
      </c>
      <c r="D3754" t="s">
        <v>452</v>
      </c>
      <c r="E3754" s="2" t="s">
        <v>2167</v>
      </c>
      <c r="F3754" t="str">
        <f t="shared" si="58"/>
        <v>Honda Civic</v>
      </c>
      <c r="G3754" t="s">
        <v>8415</v>
      </c>
      <c r="H3754" s="2" t="s">
        <v>17</v>
      </c>
      <c r="I3754" s="5">
        <v>87000</v>
      </c>
      <c r="J3754" s="2">
        <v>2019</v>
      </c>
      <c r="K3754" s="2">
        <v>88</v>
      </c>
      <c r="L3754" t="s">
        <v>60</v>
      </c>
      <c r="M3754" s="3">
        <v>20174</v>
      </c>
      <c r="N3754" s="2" t="s">
        <v>11773</v>
      </c>
    </row>
    <row r="3755" spans="1:14" x14ac:dyDescent="0.25">
      <c r="A3755" t="s">
        <v>12</v>
      </c>
      <c r="B3755" s="1" t="s">
        <v>8413</v>
      </c>
      <c r="C3755" t="s">
        <v>8414</v>
      </c>
      <c r="D3755" t="s">
        <v>452</v>
      </c>
      <c r="E3755" s="2" t="s">
        <v>2167</v>
      </c>
      <c r="F3755" t="str">
        <f t="shared" si="58"/>
        <v>Honda Civic</v>
      </c>
      <c r="G3755" t="s">
        <v>8415</v>
      </c>
      <c r="H3755" s="2" t="s">
        <v>17</v>
      </c>
      <c r="I3755" s="5">
        <v>159000</v>
      </c>
      <c r="J3755" s="2">
        <v>2015</v>
      </c>
      <c r="K3755" s="2">
        <v>88</v>
      </c>
      <c r="L3755" t="s">
        <v>60</v>
      </c>
      <c r="M3755" s="3">
        <v>11600</v>
      </c>
      <c r="N3755" s="2" t="s">
        <v>6788</v>
      </c>
    </row>
    <row r="3756" spans="1:14" x14ac:dyDescent="0.25">
      <c r="A3756" t="s">
        <v>12</v>
      </c>
      <c r="B3756" s="1" t="s">
        <v>5665</v>
      </c>
      <c r="C3756" t="s">
        <v>115</v>
      </c>
      <c r="D3756" t="s">
        <v>452</v>
      </c>
      <c r="E3756" s="2" t="s">
        <v>2167</v>
      </c>
      <c r="F3756" t="str">
        <f t="shared" si="58"/>
        <v>Honda Civic</v>
      </c>
      <c r="G3756"/>
      <c r="H3756" s="2" t="s">
        <v>25179</v>
      </c>
      <c r="I3756" s="5">
        <v>111150</v>
      </c>
      <c r="J3756" s="2">
        <v>2018</v>
      </c>
      <c r="K3756" s="2">
        <v>88</v>
      </c>
      <c r="M3756" s="3">
        <v>16999</v>
      </c>
      <c r="N3756" s="2" t="s">
        <v>5614</v>
      </c>
    </row>
    <row r="3757" spans="1:14" x14ac:dyDescent="0.25">
      <c r="A3757" t="s">
        <v>12</v>
      </c>
      <c r="B3757" s="1" t="s">
        <v>14347</v>
      </c>
      <c r="C3757" t="s">
        <v>14348</v>
      </c>
      <c r="D3757" t="s">
        <v>452</v>
      </c>
      <c r="E3757" s="2" t="s">
        <v>2167</v>
      </c>
      <c r="F3757" t="str">
        <f t="shared" si="58"/>
        <v>Honda Civic</v>
      </c>
      <c r="G3757" t="s">
        <v>14349</v>
      </c>
      <c r="H3757" s="2" t="s">
        <v>17</v>
      </c>
      <c r="I3757" s="5">
        <v>90000</v>
      </c>
      <c r="J3757" s="2">
        <v>2017</v>
      </c>
      <c r="K3757" s="2">
        <v>88</v>
      </c>
      <c r="L3757" t="s">
        <v>18</v>
      </c>
      <c r="M3757" s="3">
        <v>15300</v>
      </c>
      <c r="N3757" s="2" t="s">
        <v>14341</v>
      </c>
    </row>
    <row r="3758" spans="1:14" x14ac:dyDescent="0.25">
      <c r="A3758" t="s">
        <v>12</v>
      </c>
      <c r="B3758" s="1" t="s">
        <v>16531</v>
      </c>
      <c r="C3758" t="s">
        <v>16532</v>
      </c>
      <c r="D3758" t="s">
        <v>452</v>
      </c>
      <c r="E3758" s="2" t="s">
        <v>2167</v>
      </c>
      <c r="F3758" t="str">
        <f t="shared" si="58"/>
        <v>Honda Civic</v>
      </c>
      <c r="G3758" t="s">
        <v>375</v>
      </c>
      <c r="H3758" s="2" t="s">
        <v>17</v>
      </c>
      <c r="I3758" s="5">
        <v>147000</v>
      </c>
      <c r="J3758" s="2">
        <v>2013</v>
      </c>
      <c r="K3758" s="2">
        <v>88</v>
      </c>
      <c r="L3758" t="s">
        <v>18</v>
      </c>
      <c r="M3758" s="3">
        <v>9000</v>
      </c>
      <c r="N3758" s="2" t="s">
        <v>16533</v>
      </c>
    </row>
    <row r="3759" spans="1:14" x14ac:dyDescent="0.25">
      <c r="A3759" t="s">
        <v>12</v>
      </c>
      <c r="B3759" s="1" t="s">
        <v>13690</v>
      </c>
      <c r="C3759" t="s">
        <v>13691</v>
      </c>
      <c r="D3759" t="s">
        <v>452</v>
      </c>
      <c r="E3759" s="2" t="s">
        <v>2167</v>
      </c>
      <c r="F3759" t="str">
        <f t="shared" si="58"/>
        <v>Honda Civic</v>
      </c>
      <c r="G3759" t="s">
        <v>13692</v>
      </c>
      <c r="H3759" s="2" t="s">
        <v>17</v>
      </c>
      <c r="I3759" s="5">
        <v>11000</v>
      </c>
      <c r="J3759" s="2">
        <v>2013</v>
      </c>
      <c r="K3759" s="2">
        <v>110</v>
      </c>
      <c r="L3759" t="s">
        <v>30</v>
      </c>
      <c r="M3759" s="3">
        <v>9300</v>
      </c>
      <c r="N3759" s="2" t="s">
        <v>13693</v>
      </c>
    </row>
    <row r="3760" spans="1:14" x14ac:dyDescent="0.25">
      <c r="A3760" t="s">
        <v>12</v>
      </c>
      <c r="B3760" s="1" t="s">
        <v>3869</v>
      </c>
      <c r="C3760" t="s">
        <v>3870</v>
      </c>
      <c r="D3760" t="s">
        <v>452</v>
      </c>
      <c r="E3760" s="2" t="s">
        <v>2167</v>
      </c>
      <c r="F3760" t="str">
        <f t="shared" si="58"/>
        <v>Honda Civic</v>
      </c>
      <c r="G3760" t="s">
        <v>3871</v>
      </c>
      <c r="H3760" s="2" t="s">
        <v>17</v>
      </c>
      <c r="I3760" s="5">
        <v>193000</v>
      </c>
      <c r="J3760" s="2">
        <v>2013</v>
      </c>
      <c r="K3760" s="2">
        <v>110</v>
      </c>
      <c r="L3760" t="s">
        <v>30</v>
      </c>
      <c r="M3760" s="3">
        <v>8700</v>
      </c>
      <c r="N3760" s="2" t="s">
        <v>3438</v>
      </c>
    </row>
    <row r="3761" spans="1:14" x14ac:dyDescent="0.25">
      <c r="A3761" t="s">
        <v>12</v>
      </c>
      <c r="B3761" s="1" t="s">
        <v>14212</v>
      </c>
      <c r="C3761" t="s">
        <v>14213</v>
      </c>
      <c r="D3761" t="s">
        <v>452</v>
      </c>
      <c r="E3761" s="2" t="s">
        <v>2167</v>
      </c>
      <c r="F3761" t="str">
        <f t="shared" si="58"/>
        <v>Honda Civic</v>
      </c>
      <c r="G3761" t="s">
        <v>14214</v>
      </c>
      <c r="H3761" s="2" t="s">
        <v>36</v>
      </c>
      <c r="I3761" s="5">
        <v>160817</v>
      </c>
      <c r="J3761" s="2">
        <v>2013</v>
      </c>
      <c r="K3761" s="2">
        <v>110</v>
      </c>
      <c r="L3761" t="s">
        <v>30</v>
      </c>
      <c r="M3761" s="3">
        <v>12500</v>
      </c>
      <c r="N3761" s="2" t="s">
        <v>14205</v>
      </c>
    </row>
    <row r="3762" spans="1:14" x14ac:dyDescent="0.25">
      <c r="A3762" t="s">
        <v>12</v>
      </c>
      <c r="B3762" s="1" t="s">
        <v>15165</v>
      </c>
      <c r="C3762" t="s">
        <v>15166</v>
      </c>
      <c r="D3762" t="s">
        <v>452</v>
      </c>
      <c r="E3762" s="2" t="s">
        <v>2167</v>
      </c>
      <c r="F3762" t="str">
        <f t="shared" si="58"/>
        <v>Honda Civic</v>
      </c>
      <c r="G3762" t="s">
        <v>15167</v>
      </c>
      <c r="H3762" s="2" t="s">
        <v>36</v>
      </c>
      <c r="I3762" s="5">
        <v>52000</v>
      </c>
      <c r="J3762" s="2">
        <v>2018</v>
      </c>
      <c r="K3762" s="2">
        <v>132</v>
      </c>
      <c r="L3762" t="s">
        <v>37</v>
      </c>
      <c r="M3762" s="3">
        <v>23300</v>
      </c>
      <c r="N3762" s="2" t="s">
        <v>15161</v>
      </c>
    </row>
    <row r="3763" spans="1:14" x14ac:dyDescent="0.25">
      <c r="A3763" t="s">
        <v>12</v>
      </c>
      <c r="B3763" s="1" t="s">
        <v>13198</v>
      </c>
      <c r="C3763" t="s">
        <v>13199</v>
      </c>
      <c r="D3763" t="s">
        <v>452</v>
      </c>
      <c r="E3763" s="2" t="s">
        <v>2167</v>
      </c>
      <c r="F3763" t="str">
        <f t="shared" si="58"/>
        <v>Honda Civic</v>
      </c>
      <c r="G3763" t="s">
        <v>13200</v>
      </c>
      <c r="H3763" s="2" t="s">
        <v>17</v>
      </c>
      <c r="I3763" s="5">
        <v>135000</v>
      </c>
      <c r="J3763" s="2">
        <v>2017</v>
      </c>
      <c r="K3763" s="2">
        <v>88</v>
      </c>
      <c r="L3763" t="s">
        <v>18</v>
      </c>
      <c r="M3763" s="3">
        <v>17200</v>
      </c>
      <c r="N3763" s="2" t="s">
        <v>11213</v>
      </c>
    </row>
    <row r="3764" spans="1:14" x14ac:dyDescent="0.25">
      <c r="A3764" t="s">
        <v>12</v>
      </c>
      <c r="B3764" s="1" t="s">
        <v>6764</v>
      </c>
      <c r="C3764" t="s">
        <v>6765</v>
      </c>
      <c r="D3764" t="s">
        <v>452</v>
      </c>
      <c r="E3764" s="2" t="s">
        <v>2167</v>
      </c>
      <c r="F3764" t="str">
        <f t="shared" si="58"/>
        <v>Honda Civic</v>
      </c>
      <c r="G3764" t="s">
        <v>6766</v>
      </c>
      <c r="H3764" s="2" t="s">
        <v>36</v>
      </c>
      <c r="I3764" s="5">
        <v>83023</v>
      </c>
      <c r="J3764" s="2">
        <v>2017</v>
      </c>
      <c r="K3764" s="2">
        <v>134</v>
      </c>
      <c r="L3764" t="s">
        <v>6767</v>
      </c>
      <c r="M3764" s="3">
        <v>21499</v>
      </c>
      <c r="N3764" s="2" t="s">
        <v>4798</v>
      </c>
    </row>
    <row r="3765" spans="1:14" x14ac:dyDescent="0.25">
      <c r="A3765" t="s">
        <v>12</v>
      </c>
      <c r="B3765" s="1" t="s">
        <v>450</v>
      </c>
      <c r="C3765" t="s">
        <v>451</v>
      </c>
      <c r="D3765" t="s">
        <v>452</v>
      </c>
      <c r="E3765" s="2" t="s">
        <v>2167</v>
      </c>
      <c r="F3765" t="str">
        <f t="shared" si="58"/>
        <v>Honda Civic</v>
      </c>
      <c r="G3765" t="s">
        <v>453</v>
      </c>
      <c r="H3765" s="2" t="s">
        <v>36</v>
      </c>
      <c r="I3765" s="5">
        <v>25166</v>
      </c>
      <c r="J3765" s="2">
        <v>2020</v>
      </c>
      <c r="K3765" s="2">
        <v>134</v>
      </c>
      <c r="L3765" t="s">
        <v>25</v>
      </c>
      <c r="M3765" s="3">
        <v>25000</v>
      </c>
      <c r="N3765" s="2" t="s">
        <v>380</v>
      </c>
    </row>
    <row r="3766" spans="1:14" x14ac:dyDescent="0.25">
      <c r="A3766" t="s">
        <v>12</v>
      </c>
      <c r="B3766" s="1" t="s">
        <v>1220</v>
      </c>
      <c r="C3766" t="s">
        <v>1221</v>
      </c>
      <c r="D3766" t="s">
        <v>452</v>
      </c>
      <c r="E3766" s="2" t="s">
        <v>811</v>
      </c>
      <c r="F3766" t="str">
        <f t="shared" si="58"/>
        <v>Honda CR-V</v>
      </c>
      <c r="G3766" t="s">
        <v>107</v>
      </c>
      <c r="H3766" s="2" t="s">
        <v>17</v>
      </c>
      <c r="I3766" s="5">
        <v>73400</v>
      </c>
      <c r="J3766" s="2">
        <v>2015</v>
      </c>
      <c r="K3766" s="2">
        <v>88</v>
      </c>
      <c r="L3766" t="s">
        <v>54</v>
      </c>
      <c r="M3766" s="3">
        <v>17800</v>
      </c>
      <c r="N3766" s="2" t="s">
        <v>1080</v>
      </c>
    </row>
    <row r="3767" spans="1:14" x14ac:dyDescent="0.25">
      <c r="A3767" t="s">
        <v>12</v>
      </c>
      <c r="B3767" s="1" t="s">
        <v>13188</v>
      </c>
      <c r="C3767" t="s">
        <v>13189</v>
      </c>
      <c r="D3767" t="s">
        <v>452</v>
      </c>
      <c r="E3767" s="2" t="s">
        <v>811</v>
      </c>
      <c r="F3767" t="str">
        <f t="shared" si="58"/>
        <v>Honda CR-V</v>
      </c>
      <c r="G3767" t="s">
        <v>13190</v>
      </c>
      <c r="H3767" s="2" t="s">
        <v>17</v>
      </c>
      <c r="I3767" s="5">
        <v>89000</v>
      </c>
      <c r="J3767" s="2">
        <v>2015</v>
      </c>
      <c r="K3767" s="2">
        <v>880</v>
      </c>
      <c r="L3767" t="s">
        <v>18</v>
      </c>
      <c r="M3767" s="3">
        <v>19900</v>
      </c>
      <c r="N3767" s="2" t="s">
        <v>11213</v>
      </c>
    </row>
    <row r="3768" spans="1:14" x14ac:dyDescent="0.25">
      <c r="A3768" t="s">
        <v>12</v>
      </c>
      <c r="B3768" s="1" t="s">
        <v>10096</v>
      </c>
      <c r="C3768" t="s">
        <v>10097</v>
      </c>
      <c r="D3768" t="s">
        <v>452</v>
      </c>
      <c r="E3768" s="2" t="s">
        <v>811</v>
      </c>
      <c r="F3768" t="str">
        <f t="shared" si="58"/>
        <v>Honda CR-V</v>
      </c>
      <c r="G3768" t="s">
        <v>10098</v>
      </c>
      <c r="H3768" s="2" t="s">
        <v>17</v>
      </c>
      <c r="I3768" s="5">
        <v>156000</v>
      </c>
      <c r="J3768" s="2">
        <v>2016</v>
      </c>
      <c r="K3768" s="2">
        <v>88</v>
      </c>
      <c r="L3768" t="s">
        <v>96</v>
      </c>
      <c r="M3768" s="3">
        <v>17300</v>
      </c>
      <c r="N3768" s="2" t="s">
        <v>5214</v>
      </c>
    </row>
    <row r="3769" spans="1:14" x14ac:dyDescent="0.25">
      <c r="A3769" t="s">
        <v>12</v>
      </c>
      <c r="B3769" s="1" t="s">
        <v>1366</v>
      </c>
      <c r="C3769" t="s">
        <v>115</v>
      </c>
      <c r="D3769" t="s">
        <v>452</v>
      </c>
      <c r="E3769" s="2" t="s">
        <v>811</v>
      </c>
      <c r="F3769" t="str">
        <f t="shared" si="58"/>
        <v>Honda CR-V</v>
      </c>
      <c r="G3769" t="s">
        <v>1367</v>
      </c>
      <c r="H3769" s="2" t="s">
        <v>36</v>
      </c>
      <c r="I3769" s="5">
        <v>90108</v>
      </c>
      <c r="J3769" s="2">
        <v>2017</v>
      </c>
      <c r="K3769" s="2">
        <v>88</v>
      </c>
      <c r="M3769" s="3">
        <v>20999</v>
      </c>
      <c r="N3769" s="2" t="s">
        <v>1276</v>
      </c>
    </row>
    <row r="3770" spans="1:14" x14ac:dyDescent="0.25">
      <c r="A3770" t="s">
        <v>12</v>
      </c>
      <c r="B3770" s="1" t="s">
        <v>12043</v>
      </c>
      <c r="C3770" t="s">
        <v>12044</v>
      </c>
      <c r="D3770" t="s">
        <v>452</v>
      </c>
      <c r="E3770" s="2" t="s">
        <v>811</v>
      </c>
      <c r="F3770" t="str">
        <f t="shared" si="58"/>
        <v>Honda CR-V</v>
      </c>
      <c r="G3770" t="s">
        <v>12045</v>
      </c>
      <c r="H3770" s="2" t="s">
        <v>17</v>
      </c>
      <c r="I3770" s="5">
        <v>82000</v>
      </c>
      <c r="J3770" s="2">
        <v>2016</v>
      </c>
      <c r="K3770" s="2">
        <v>88</v>
      </c>
      <c r="L3770" t="s">
        <v>12046</v>
      </c>
      <c r="M3770" s="3">
        <v>19908</v>
      </c>
      <c r="N3770" s="2" t="s">
        <v>7377</v>
      </c>
    </row>
    <row r="3771" spans="1:14" x14ac:dyDescent="0.25">
      <c r="A3771" t="s">
        <v>12</v>
      </c>
      <c r="B3771" s="1" t="s">
        <v>9120</v>
      </c>
      <c r="C3771" t="s">
        <v>9121</v>
      </c>
      <c r="D3771" t="s">
        <v>452</v>
      </c>
      <c r="E3771" s="2" t="s">
        <v>811</v>
      </c>
      <c r="F3771" t="str">
        <f t="shared" si="58"/>
        <v>Honda CR-V</v>
      </c>
      <c r="G3771" t="s">
        <v>9122</v>
      </c>
      <c r="H3771" s="2" t="s">
        <v>17</v>
      </c>
      <c r="I3771" s="5">
        <v>191000</v>
      </c>
      <c r="J3771" s="2">
        <v>2015</v>
      </c>
      <c r="K3771" s="2">
        <v>118</v>
      </c>
      <c r="L3771" t="s">
        <v>121</v>
      </c>
      <c r="M3771" s="3">
        <v>21900</v>
      </c>
      <c r="N3771" s="2" t="s">
        <v>9116</v>
      </c>
    </row>
    <row r="3772" spans="1:14" x14ac:dyDescent="0.25">
      <c r="A3772" t="s">
        <v>12</v>
      </c>
      <c r="B3772" s="1" t="s">
        <v>809</v>
      </c>
      <c r="C3772" t="s">
        <v>810</v>
      </c>
      <c r="D3772" t="s">
        <v>452</v>
      </c>
      <c r="E3772" s="2" t="s">
        <v>811</v>
      </c>
      <c r="F3772" t="str">
        <f t="shared" si="58"/>
        <v>Honda CR-V</v>
      </c>
      <c r="G3772" t="s">
        <v>812</v>
      </c>
      <c r="H3772" s="2" t="s">
        <v>17</v>
      </c>
      <c r="I3772" s="5">
        <v>95000</v>
      </c>
      <c r="J3772" s="2">
        <v>2017</v>
      </c>
      <c r="K3772" s="2">
        <v>88</v>
      </c>
      <c r="L3772" t="s">
        <v>121</v>
      </c>
      <c r="M3772" s="3">
        <v>22000</v>
      </c>
      <c r="N3772" s="2" t="s">
        <v>702</v>
      </c>
    </row>
    <row r="3773" spans="1:14" x14ac:dyDescent="0.25">
      <c r="A3773" t="s">
        <v>12</v>
      </c>
      <c r="B3773" s="1" t="s">
        <v>6063</v>
      </c>
      <c r="C3773" t="s">
        <v>6064</v>
      </c>
      <c r="D3773" t="s">
        <v>91</v>
      </c>
      <c r="E3773" s="2" t="s">
        <v>306</v>
      </c>
      <c r="F3773" t="str">
        <f t="shared" si="58"/>
        <v>Mazda 6</v>
      </c>
      <c r="G3773" t="s">
        <v>6065</v>
      </c>
      <c r="H3773" s="2" t="s">
        <v>17</v>
      </c>
      <c r="I3773" s="5">
        <v>204000</v>
      </c>
      <c r="J3773" s="2">
        <v>2013</v>
      </c>
      <c r="K3773" s="2">
        <v>110</v>
      </c>
      <c r="L3773" t="s">
        <v>30</v>
      </c>
      <c r="M3773" s="3">
        <v>10300</v>
      </c>
      <c r="N3773" s="2" t="s">
        <v>6057</v>
      </c>
    </row>
    <row r="3774" spans="1:14" x14ac:dyDescent="0.25">
      <c r="A3774" t="s">
        <v>12</v>
      </c>
      <c r="B3774" s="1" t="s">
        <v>9682</v>
      </c>
      <c r="C3774" t="s">
        <v>9683</v>
      </c>
      <c r="D3774" t="s">
        <v>154</v>
      </c>
      <c r="E3774" s="2" t="s">
        <v>9684</v>
      </c>
      <c r="F3774" t="str">
        <f t="shared" si="58"/>
        <v>Hyundai Accent</v>
      </c>
      <c r="G3774" t="s">
        <v>9685</v>
      </c>
      <c r="H3774" s="2" t="s">
        <v>36</v>
      </c>
      <c r="I3774" s="5">
        <v>11900</v>
      </c>
      <c r="J3774" s="2">
        <v>2022</v>
      </c>
      <c r="K3774" s="2">
        <v>74</v>
      </c>
      <c r="L3774" t="s">
        <v>2753</v>
      </c>
      <c r="M3774" s="3">
        <v>19900</v>
      </c>
      <c r="N3774" s="2" t="s">
        <v>9624</v>
      </c>
    </row>
    <row r="3775" spans="1:14" x14ac:dyDescent="0.25">
      <c r="A3775" t="s">
        <v>12</v>
      </c>
      <c r="B3775" s="1" t="s">
        <v>13570</v>
      </c>
      <c r="C3775" t="s">
        <v>13571</v>
      </c>
      <c r="D3775" t="s">
        <v>154</v>
      </c>
      <c r="E3775" s="2" t="s">
        <v>13572</v>
      </c>
      <c r="F3775" t="str">
        <f t="shared" si="58"/>
        <v>Hyundai Elantra</v>
      </c>
      <c r="G3775"/>
      <c r="H3775" s="2" t="s">
        <v>17</v>
      </c>
      <c r="I3775" s="5">
        <v>122000</v>
      </c>
      <c r="J3775" s="2">
        <v>2016</v>
      </c>
      <c r="K3775" s="2">
        <v>100</v>
      </c>
      <c r="L3775" t="s">
        <v>30</v>
      </c>
      <c r="M3775" s="3">
        <v>5500</v>
      </c>
      <c r="N3775" s="2" t="s">
        <v>13563</v>
      </c>
    </row>
    <row r="3776" spans="1:14" x14ac:dyDescent="0.25">
      <c r="A3776" t="s">
        <v>12</v>
      </c>
      <c r="B3776" s="1" t="s">
        <v>15257</v>
      </c>
      <c r="C3776" t="s">
        <v>15258</v>
      </c>
      <c r="D3776" t="s">
        <v>154</v>
      </c>
      <c r="E3776" s="2" t="s">
        <v>13572</v>
      </c>
      <c r="F3776" t="str">
        <f t="shared" si="58"/>
        <v>Hyundai Elantra</v>
      </c>
      <c r="G3776" t="s">
        <v>954</v>
      </c>
      <c r="H3776" s="2" t="s">
        <v>17</v>
      </c>
      <c r="I3776" s="5">
        <v>260000</v>
      </c>
      <c r="J3776" s="2">
        <v>2017</v>
      </c>
      <c r="K3776" s="2">
        <v>100</v>
      </c>
      <c r="L3776" t="s">
        <v>18</v>
      </c>
      <c r="M3776" s="3">
        <v>11500</v>
      </c>
      <c r="N3776" s="2" t="s">
        <v>15239</v>
      </c>
    </row>
    <row r="3777" spans="1:14" x14ac:dyDescent="0.25">
      <c r="A3777" t="s">
        <v>12</v>
      </c>
      <c r="B3777" s="1" t="s">
        <v>6168</v>
      </c>
      <c r="C3777" t="s">
        <v>6169</v>
      </c>
      <c r="D3777" t="s">
        <v>154</v>
      </c>
      <c r="E3777" s="2" t="s">
        <v>1854</v>
      </c>
      <c r="F3777" t="str">
        <f t="shared" si="58"/>
        <v>Hyundai i10</v>
      </c>
      <c r="G3777"/>
      <c r="H3777" s="2" t="s">
        <v>36</v>
      </c>
      <c r="I3777" s="5">
        <v>144000</v>
      </c>
      <c r="J3777" s="2">
        <v>2014</v>
      </c>
      <c r="K3777" s="2">
        <v>48</v>
      </c>
      <c r="L3777" t="s">
        <v>45</v>
      </c>
      <c r="M3777" s="3">
        <v>6500</v>
      </c>
      <c r="N3777" s="2" t="s">
        <v>6158</v>
      </c>
    </row>
    <row r="3778" spans="1:14" x14ac:dyDescent="0.25">
      <c r="A3778" t="s">
        <v>12</v>
      </c>
      <c r="B3778" s="1" t="s">
        <v>9383</v>
      </c>
      <c r="C3778" t="s">
        <v>5370</v>
      </c>
      <c r="D3778" t="s">
        <v>154</v>
      </c>
      <c r="E3778" s="2" t="s">
        <v>1854</v>
      </c>
      <c r="F3778" t="str">
        <f t="shared" si="58"/>
        <v>Hyundai i10</v>
      </c>
      <c r="G3778" t="s">
        <v>268</v>
      </c>
      <c r="H3778" s="2" t="s">
        <v>36</v>
      </c>
      <c r="I3778" s="5">
        <v>118036</v>
      </c>
      <c r="J3778" s="2">
        <v>2014</v>
      </c>
      <c r="K3778" s="2">
        <v>48</v>
      </c>
      <c r="L3778" t="s">
        <v>844</v>
      </c>
      <c r="M3778" s="3">
        <v>8499</v>
      </c>
      <c r="N3778" s="2" t="s">
        <v>9309</v>
      </c>
    </row>
    <row r="3779" spans="1:14" x14ac:dyDescent="0.25">
      <c r="A3779" t="s">
        <v>12</v>
      </c>
      <c r="B3779" s="1" t="s">
        <v>4030</v>
      </c>
      <c r="C3779" t="s">
        <v>1562</v>
      </c>
      <c r="D3779" t="s">
        <v>154</v>
      </c>
      <c r="E3779" s="2" t="s">
        <v>1854</v>
      </c>
      <c r="F3779" t="str">
        <f t="shared" ref="F3779:F3842" si="59">D3779&amp; " " &amp; E3779</f>
        <v>Hyundai i10</v>
      </c>
      <c r="G3779" t="s">
        <v>4031</v>
      </c>
      <c r="H3779" s="2" t="s">
        <v>36</v>
      </c>
      <c r="I3779" s="5">
        <v>150000</v>
      </c>
      <c r="J3779" s="2">
        <v>2015</v>
      </c>
      <c r="K3779" s="2">
        <v>49</v>
      </c>
      <c r="L3779" t="s">
        <v>18</v>
      </c>
      <c r="M3779" s="3">
        <v>5500</v>
      </c>
      <c r="N3779" s="2" t="s">
        <v>3698</v>
      </c>
    </row>
    <row r="3780" spans="1:14" x14ac:dyDescent="0.25">
      <c r="A3780" t="s">
        <v>12</v>
      </c>
      <c r="B3780" s="1" t="s">
        <v>13305</v>
      </c>
      <c r="C3780" t="s">
        <v>13306</v>
      </c>
      <c r="D3780" t="s">
        <v>154</v>
      </c>
      <c r="E3780" s="2" t="s">
        <v>1854</v>
      </c>
      <c r="F3780" t="str">
        <f t="shared" si="59"/>
        <v>Hyundai i10</v>
      </c>
      <c r="G3780" t="s">
        <v>13307</v>
      </c>
      <c r="H3780" s="2" t="s">
        <v>36</v>
      </c>
      <c r="I3780" s="5">
        <v>75000</v>
      </c>
      <c r="J3780" s="2">
        <v>2017</v>
      </c>
      <c r="K3780" s="2">
        <v>48</v>
      </c>
      <c r="L3780" t="s">
        <v>18</v>
      </c>
      <c r="M3780" s="3">
        <v>7700</v>
      </c>
      <c r="N3780" s="2" t="s">
        <v>322</v>
      </c>
    </row>
    <row r="3781" spans="1:14" x14ac:dyDescent="0.25">
      <c r="A3781" t="s">
        <v>12</v>
      </c>
      <c r="B3781" s="1" t="s">
        <v>2907</v>
      </c>
      <c r="C3781" t="s">
        <v>2908</v>
      </c>
      <c r="D3781" t="s">
        <v>154</v>
      </c>
      <c r="E3781" s="2" t="s">
        <v>1854</v>
      </c>
      <c r="F3781" t="str">
        <f t="shared" si="59"/>
        <v>Hyundai i10</v>
      </c>
      <c r="G3781" t="s">
        <v>2909</v>
      </c>
      <c r="H3781" s="2" t="s">
        <v>36</v>
      </c>
      <c r="I3781" s="5">
        <v>11200</v>
      </c>
      <c r="J3781" s="2">
        <v>2019</v>
      </c>
      <c r="K3781" s="2">
        <v>50</v>
      </c>
      <c r="L3781" t="s">
        <v>45</v>
      </c>
      <c r="M3781" s="3">
        <v>8199</v>
      </c>
      <c r="N3781" s="2" t="s">
        <v>2781</v>
      </c>
    </row>
    <row r="3782" spans="1:14" x14ac:dyDescent="0.25">
      <c r="A3782" t="s">
        <v>12</v>
      </c>
      <c r="B3782" s="1" t="s">
        <v>1853</v>
      </c>
      <c r="C3782" t="s">
        <v>1426</v>
      </c>
      <c r="D3782" t="s">
        <v>154</v>
      </c>
      <c r="E3782" s="2" t="s">
        <v>1854</v>
      </c>
      <c r="F3782" t="str">
        <f t="shared" si="59"/>
        <v>Hyundai i10</v>
      </c>
      <c r="G3782" t="s">
        <v>1855</v>
      </c>
      <c r="H3782" s="2" t="s">
        <v>36</v>
      </c>
      <c r="I3782" s="5">
        <v>71000</v>
      </c>
      <c r="J3782" s="2">
        <v>2019</v>
      </c>
      <c r="K3782" s="2">
        <v>49</v>
      </c>
      <c r="L3782" t="s">
        <v>18</v>
      </c>
      <c r="M3782" s="3">
        <v>9300</v>
      </c>
      <c r="N3782" s="2" t="s">
        <v>1710</v>
      </c>
    </row>
    <row r="3783" spans="1:14" x14ac:dyDescent="0.25">
      <c r="A3783" t="s">
        <v>12</v>
      </c>
      <c r="B3783" s="1" t="s">
        <v>10524</v>
      </c>
      <c r="C3783" t="s">
        <v>4517</v>
      </c>
      <c r="D3783" t="s">
        <v>154</v>
      </c>
      <c r="E3783" s="2" t="s">
        <v>653</v>
      </c>
      <c r="F3783" t="str">
        <f t="shared" si="59"/>
        <v>Hyundai i20</v>
      </c>
      <c r="G3783"/>
      <c r="H3783" s="2" t="s">
        <v>36</v>
      </c>
      <c r="I3783" s="5">
        <v>67000</v>
      </c>
      <c r="J3783" s="2">
        <v>2019</v>
      </c>
      <c r="L3783" t="s">
        <v>37</v>
      </c>
      <c r="M3783" s="3">
        <v>15000</v>
      </c>
      <c r="N3783" s="2" t="s">
        <v>10510</v>
      </c>
    </row>
    <row r="3784" spans="1:14" x14ac:dyDescent="0.25">
      <c r="A3784" t="s">
        <v>12</v>
      </c>
      <c r="B3784" s="1" t="s">
        <v>12970</v>
      </c>
      <c r="C3784" t="s">
        <v>12971</v>
      </c>
      <c r="D3784" t="s">
        <v>154</v>
      </c>
      <c r="E3784" s="2" t="s">
        <v>653</v>
      </c>
      <c r="F3784" t="str">
        <f t="shared" si="59"/>
        <v>Hyundai i20</v>
      </c>
      <c r="G3784" t="s">
        <v>9685</v>
      </c>
      <c r="H3784" s="2" t="s">
        <v>36</v>
      </c>
      <c r="I3784" s="5">
        <v>60000</v>
      </c>
      <c r="J3784" s="2">
        <v>2017</v>
      </c>
      <c r="K3784" s="2">
        <v>74</v>
      </c>
      <c r="L3784" t="s">
        <v>82</v>
      </c>
      <c r="M3784" s="3">
        <v>10200</v>
      </c>
      <c r="N3784" s="2" t="s">
        <v>12950</v>
      </c>
    </row>
    <row r="3785" spans="1:14" x14ac:dyDescent="0.25">
      <c r="A3785" t="s">
        <v>12</v>
      </c>
      <c r="B3785" s="1" t="s">
        <v>4516</v>
      </c>
      <c r="C3785" t="s">
        <v>4517</v>
      </c>
      <c r="D3785" t="s">
        <v>154</v>
      </c>
      <c r="E3785" s="2" t="s">
        <v>653</v>
      </c>
      <c r="F3785" t="str">
        <f t="shared" si="59"/>
        <v>Hyundai i20</v>
      </c>
      <c r="G3785" t="s">
        <v>4518</v>
      </c>
      <c r="H3785" s="2" t="s">
        <v>36</v>
      </c>
      <c r="I3785" s="5">
        <v>68000</v>
      </c>
      <c r="J3785" s="2">
        <v>2019</v>
      </c>
      <c r="L3785" t="s">
        <v>37</v>
      </c>
      <c r="M3785" s="3">
        <v>12800</v>
      </c>
      <c r="N3785" s="2" t="s">
        <v>4431</v>
      </c>
    </row>
    <row r="3786" spans="1:14" x14ac:dyDescent="0.25">
      <c r="A3786" t="s">
        <v>12</v>
      </c>
      <c r="B3786" s="1" t="s">
        <v>5602</v>
      </c>
      <c r="C3786" t="s">
        <v>1498</v>
      </c>
      <c r="D3786" t="s">
        <v>154</v>
      </c>
      <c r="E3786" s="2" t="s">
        <v>653</v>
      </c>
      <c r="F3786" t="str">
        <f t="shared" si="59"/>
        <v>Hyundai i20</v>
      </c>
      <c r="G3786"/>
      <c r="H3786" s="2" t="s">
        <v>25179</v>
      </c>
      <c r="I3786" s="5">
        <v>93047</v>
      </c>
      <c r="J3786" s="2">
        <v>2017</v>
      </c>
      <c r="K3786" s="2">
        <v>55</v>
      </c>
      <c r="M3786" s="3">
        <v>9543</v>
      </c>
      <c r="N3786" s="2" t="s">
        <v>19</v>
      </c>
    </row>
    <row r="3787" spans="1:14" x14ac:dyDescent="0.25">
      <c r="A3787" t="s">
        <v>12</v>
      </c>
      <c r="B3787" s="1" t="s">
        <v>14937</v>
      </c>
      <c r="C3787" t="s">
        <v>14938</v>
      </c>
      <c r="D3787" t="s">
        <v>154</v>
      </c>
      <c r="E3787" s="2" t="s">
        <v>653</v>
      </c>
      <c r="F3787" t="str">
        <f t="shared" si="59"/>
        <v>Hyundai i20</v>
      </c>
      <c r="G3787" t="s">
        <v>14939</v>
      </c>
      <c r="H3787" s="2" t="s">
        <v>17</v>
      </c>
      <c r="I3787" s="5">
        <v>98000</v>
      </c>
      <c r="J3787" s="2">
        <v>2017</v>
      </c>
      <c r="K3787" s="2">
        <v>55</v>
      </c>
      <c r="L3787" t="s">
        <v>18</v>
      </c>
      <c r="M3787" s="3">
        <v>9900</v>
      </c>
      <c r="N3787" s="2" t="s">
        <v>14893</v>
      </c>
    </row>
    <row r="3788" spans="1:14" x14ac:dyDescent="0.25">
      <c r="A3788" t="s">
        <v>12</v>
      </c>
      <c r="B3788" s="1" t="s">
        <v>14171</v>
      </c>
      <c r="C3788" t="s">
        <v>14172</v>
      </c>
      <c r="D3788" t="s">
        <v>154</v>
      </c>
      <c r="E3788" s="2" t="s">
        <v>653</v>
      </c>
      <c r="F3788" t="str">
        <f t="shared" si="59"/>
        <v>Hyundai i20</v>
      </c>
      <c r="G3788" t="s">
        <v>260</v>
      </c>
      <c r="H3788" s="2" t="s">
        <v>36</v>
      </c>
      <c r="I3788" s="5">
        <v>55000</v>
      </c>
      <c r="J3788" s="2">
        <v>2019</v>
      </c>
      <c r="L3788" t="s">
        <v>37</v>
      </c>
      <c r="M3788" s="3">
        <v>12000</v>
      </c>
      <c r="N3788" s="2" t="s">
        <v>14156</v>
      </c>
    </row>
    <row r="3789" spans="1:14" x14ac:dyDescent="0.25">
      <c r="A3789" t="s">
        <v>12</v>
      </c>
      <c r="B3789" s="1" t="s">
        <v>651</v>
      </c>
      <c r="C3789" t="s">
        <v>652</v>
      </c>
      <c r="D3789" t="s">
        <v>154</v>
      </c>
      <c r="E3789" s="2" t="s">
        <v>653</v>
      </c>
      <c r="F3789" t="str">
        <f t="shared" si="59"/>
        <v>Hyundai i20</v>
      </c>
      <c r="G3789" t="s">
        <v>260</v>
      </c>
      <c r="H3789" s="2" t="s">
        <v>36</v>
      </c>
      <c r="I3789" s="5">
        <v>42100</v>
      </c>
      <c r="J3789" s="2">
        <v>2018</v>
      </c>
      <c r="K3789" s="2">
        <v>84</v>
      </c>
      <c r="L3789" t="s">
        <v>45</v>
      </c>
      <c r="M3789" s="3">
        <v>14000</v>
      </c>
      <c r="N3789" s="2" t="s">
        <v>380</v>
      </c>
    </row>
    <row r="3790" spans="1:14" x14ac:dyDescent="0.25">
      <c r="A3790" t="s">
        <v>12</v>
      </c>
      <c r="B3790" s="1" t="s">
        <v>10948</v>
      </c>
      <c r="C3790" t="s">
        <v>1204</v>
      </c>
      <c r="D3790" t="s">
        <v>154</v>
      </c>
      <c r="E3790" s="2" t="s">
        <v>653</v>
      </c>
      <c r="F3790" t="str">
        <f t="shared" si="59"/>
        <v>Hyundai i20</v>
      </c>
      <c r="G3790" t="s">
        <v>10949</v>
      </c>
      <c r="H3790" s="2" t="s">
        <v>36</v>
      </c>
      <c r="I3790" s="5">
        <v>40000</v>
      </c>
      <c r="J3790" s="2">
        <v>2020</v>
      </c>
      <c r="K3790" s="2">
        <v>62</v>
      </c>
      <c r="L3790" t="s">
        <v>18</v>
      </c>
      <c r="M3790" s="3">
        <v>13950</v>
      </c>
      <c r="N3790" s="2" t="s">
        <v>10354</v>
      </c>
    </row>
    <row r="3791" spans="1:14" x14ac:dyDescent="0.25">
      <c r="A3791" t="s">
        <v>12</v>
      </c>
      <c r="B3791" s="1" t="s">
        <v>5702</v>
      </c>
      <c r="C3791" t="s">
        <v>1204</v>
      </c>
      <c r="D3791" t="s">
        <v>154</v>
      </c>
      <c r="E3791" s="2" t="s">
        <v>653</v>
      </c>
      <c r="F3791" t="str">
        <f t="shared" si="59"/>
        <v>Hyundai i20</v>
      </c>
      <c r="G3791" t="s">
        <v>5703</v>
      </c>
      <c r="H3791" s="2" t="s">
        <v>17287</v>
      </c>
      <c r="I3791" s="5">
        <v>136526</v>
      </c>
      <c r="J3791" s="2">
        <v>2016</v>
      </c>
      <c r="K3791" s="2">
        <v>62</v>
      </c>
      <c r="L3791" t="s">
        <v>18</v>
      </c>
      <c r="M3791" s="3">
        <v>8500</v>
      </c>
      <c r="N3791" s="2" t="s">
        <v>5614</v>
      </c>
    </row>
    <row r="3792" spans="1:14" x14ac:dyDescent="0.25">
      <c r="A3792" t="s">
        <v>12</v>
      </c>
      <c r="B3792" s="1" t="s">
        <v>5055</v>
      </c>
      <c r="C3792" t="s">
        <v>5056</v>
      </c>
      <c r="D3792" t="s">
        <v>154</v>
      </c>
      <c r="E3792" s="2" t="s">
        <v>653</v>
      </c>
      <c r="F3792" t="str">
        <f t="shared" si="59"/>
        <v>Hyundai i20</v>
      </c>
      <c r="G3792" t="s">
        <v>5057</v>
      </c>
      <c r="H3792" s="2" t="s">
        <v>36</v>
      </c>
      <c r="I3792" s="5">
        <v>58330</v>
      </c>
      <c r="J3792" s="2">
        <v>2014</v>
      </c>
      <c r="K3792" s="2">
        <v>63</v>
      </c>
      <c r="L3792" t="s">
        <v>844</v>
      </c>
      <c r="M3792" s="3">
        <v>6500</v>
      </c>
      <c r="N3792" s="2" t="s">
        <v>4967</v>
      </c>
    </row>
    <row r="3793" spans="1:14" x14ac:dyDescent="0.25">
      <c r="A3793" t="s">
        <v>12</v>
      </c>
      <c r="B3793" s="1" t="s">
        <v>8683</v>
      </c>
      <c r="C3793" t="s">
        <v>8684</v>
      </c>
      <c r="D3793" t="s">
        <v>154</v>
      </c>
      <c r="E3793" s="2" t="s">
        <v>653</v>
      </c>
      <c r="F3793" t="str">
        <f t="shared" si="59"/>
        <v>Hyundai i20</v>
      </c>
      <c r="G3793" t="s">
        <v>8685</v>
      </c>
      <c r="H3793" s="2" t="s">
        <v>36</v>
      </c>
      <c r="I3793" s="5">
        <v>100300</v>
      </c>
      <c r="J3793" s="2">
        <v>2017</v>
      </c>
      <c r="K3793" s="2">
        <v>55</v>
      </c>
      <c r="L3793" t="s">
        <v>30</v>
      </c>
      <c r="M3793" s="3">
        <v>10500</v>
      </c>
      <c r="N3793" s="2" t="s">
        <v>8632</v>
      </c>
    </row>
    <row r="3794" spans="1:14" x14ac:dyDescent="0.25">
      <c r="A3794" t="s">
        <v>12</v>
      </c>
      <c r="B3794" s="1" t="s">
        <v>2996</v>
      </c>
      <c r="C3794" t="s">
        <v>2997</v>
      </c>
      <c r="D3794" t="s">
        <v>154</v>
      </c>
      <c r="E3794" s="2" t="s">
        <v>653</v>
      </c>
      <c r="F3794" t="str">
        <f t="shared" si="59"/>
        <v>Hyundai i20</v>
      </c>
      <c r="G3794" t="s">
        <v>2998</v>
      </c>
      <c r="H3794" s="2" t="s">
        <v>36</v>
      </c>
      <c r="I3794" s="5">
        <v>112000</v>
      </c>
      <c r="J3794" s="2">
        <v>2013</v>
      </c>
      <c r="K3794" s="2">
        <v>63</v>
      </c>
      <c r="L3794" t="s">
        <v>30</v>
      </c>
      <c r="M3794" s="3">
        <v>6200</v>
      </c>
      <c r="N3794" s="2" t="s">
        <v>2899</v>
      </c>
    </row>
    <row r="3795" spans="1:14" x14ac:dyDescent="0.25">
      <c r="A3795" t="s">
        <v>12</v>
      </c>
      <c r="B3795" s="1" t="s">
        <v>12746</v>
      </c>
      <c r="C3795" t="s">
        <v>12036</v>
      </c>
      <c r="D3795" t="s">
        <v>154</v>
      </c>
      <c r="E3795" s="2" t="s">
        <v>653</v>
      </c>
      <c r="F3795" t="str">
        <f t="shared" si="59"/>
        <v>Hyundai i20</v>
      </c>
      <c r="G3795" t="s">
        <v>12747</v>
      </c>
      <c r="H3795" s="2" t="s">
        <v>17287</v>
      </c>
      <c r="I3795" s="5">
        <v>144000</v>
      </c>
      <c r="J3795" s="2">
        <v>2015</v>
      </c>
      <c r="K3795" s="2">
        <v>62</v>
      </c>
      <c r="L3795" t="s">
        <v>18</v>
      </c>
      <c r="M3795" s="3">
        <v>5699</v>
      </c>
      <c r="N3795" s="2" t="s">
        <v>12705</v>
      </c>
    </row>
    <row r="3796" spans="1:14" x14ac:dyDescent="0.25">
      <c r="A3796" t="s">
        <v>12</v>
      </c>
      <c r="B3796" s="1" t="s">
        <v>4318</v>
      </c>
      <c r="C3796" t="s">
        <v>4319</v>
      </c>
      <c r="D3796" t="s">
        <v>154</v>
      </c>
      <c r="E3796" s="2" t="s">
        <v>653</v>
      </c>
      <c r="F3796" t="str">
        <f t="shared" si="59"/>
        <v>Hyundai i20</v>
      </c>
      <c r="G3796" t="s">
        <v>4320</v>
      </c>
      <c r="H3796" s="2" t="s">
        <v>17287</v>
      </c>
      <c r="I3796" s="5">
        <v>144000</v>
      </c>
      <c r="J3796" s="2">
        <v>2013</v>
      </c>
      <c r="K3796" s="2">
        <v>61</v>
      </c>
      <c r="L3796" t="s">
        <v>18</v>
      </c>
      <c r="M3796" s="3">
        <v>6599</v>
      </c>
      <c r="N3796" s="2" t="s">
        <v>4287</v>
      </c>
    </row>
    <row r="3797" spans="1:14" x14ac:dyDescent="0.25">
      <c r="A3797" t="s">
        <v>12</v>
      </c>
      <c r="B3797" s="1" t="s">
        <v>4428</v>
      </c>
      <c r="C3797" t="s">
        <v>4429</v>
      </c>
      <c r="D3797" t="s">
        <v>154</v>
      </c>
      <c r="E3797" s="2" t="s">
        <v>653</v>
      </c>
      <c r="F3797" t="str">
        <f t="shared" si="59"/>
        <v>Hyundai i20</v>
      </c>
      <c r="G3797" t="s">
        <v>4430</v>
      </c>
      <c r="H3797" s="2" t="s">
        <v>36</v>
      </c>
      <c r="I3797" s="5">
        <v>158000</v>
      </c>
      <c r="J3797" s="2">
        <v>2017</v>
      </c>
      <c r="K3797" s="2">
        <v>55</v>
      </c>
      <c r="L3797" t="s">
        <v>18</v>
      </c>
      <c r="M3797" s="3">
        <v>8999</v>
      </c>
      <c r="N3797" s="2" t="s">
        <v>4431</v>
      </c>
    </row>
    <row r="3798" spans="1:14" x14ac:dyDescent="0.25">
      <c r="A3798" t="s">
        <v>12</v>
      </c>
      <c r="B3798" s="1" t="s">
        <v>1113</v>
      </c>
      <c r="C3798" t="s">
        <v>1114</v>
      </c>
      <c r="D3798" t="s">
        <v>154</v>
      </c>
      <c r="E3798" s="2" t="s">
        <v>653</v>
      </c>
      <c r="F3798" t="str">
        <f t="shared" si="59"/>
        <v>Hyundai i20</v>
      </c>
      <c r="G3798" t="s">
        <v>1115</v>
      </c>
      <c r="H3798" s="2" t="s">
        <v>36</v>
      </c>
      <c r="I3798" s="5">
        <v>102000</v>
      </c>
      <c r="J3798" s="2">
        <v>2015</v>
      </c>
      <c r="K3798" s="2">
        <v>63</v>
      </c>
      <c r="L3798" t="s">
        <v>18</v>
      </c>
      <c r="M3798" s="3">
        <v>8300</v>
      </c>
      <c r="N3798" s="2" t="s">
        <v>1080</v>
      </c>
    </row>
    <row r="3799" spans="1:14" x14ac:dyDescent="0.25">
      <c r="A3799" t="s">
        <v>12</v>
      </c>
      <c r="B3799" s="1" t="s">
        <v>4762</v>
      </c>
      <c r="C3799" t="s">
        <v>4763</v>
      </c>
      <c r="D3799" t="s">
        <v>154</v>
      </c>
      <c r="E3799" s="2" t="s">
        <v>653</v>
      </c>
      <c r="F3799" t="str">
        <f t="shared" si="59"/>
        <v>Hyundai i20</v>
      </c>
      <c r="G3799" t="s">
        <v>4764</v>
      </c>
      <c r="H3799" s="2" t="s">
        <v>36</v>
      </c>
      <c r="I3799" s="5">
        <v>137700</v>
      </c>
      <c r="J3799" s="2">
        <v>2015</v>
      </c>
      <c r="K3799" s="2">
        <v>62</v>
      </c>
      <c r="L3799" t="s">
        <v>30</v>
      </c>
      <c r="M3799" s="3">
        <v>8350</v>
      </c>
      <c r="N3799" s="2" t="s">
        <v>4765</v>
      </c>
    </row>
    <row r="3800" spans="1:14" x14ac:dyDescent="0.25">
      <c r="A3800" t="s">
        <v>12</v>
      </c>
      <c r="B3800" s="1" t="s">
        <v>3918</v>
      </c>
      <c r="C3800" t="s">
        <v>1341</v>
      </c>
      <c r="D3800" t="s">
        <v>154</v>
      </c>
      <c r="E3800" s="2" t="s">
        <v>653</v>
      </c>
      <c r="F3800" t="str">
        <f t="shared" si="59"/>
        <v>Hyundai i20</v>
      </c>
      <c r="G3800" t="s">
        <v>3919</v>
      </c>
      <c r="H3800" s="2" t="s">
        <v>36</v>
      </c>
      <c r="I3800" s="5">
        <v>109470</v>
      </c>
      <c r="J3800" s="2">
        <v>2015</v>
      </c>
      <c r="K3800" s="2">
        <v>62</v>
      </c>
      <c r="L3800" t="s">
        <v>18</v>
      </c>
      <c r="M3800" s="3">
        <v>10500</v>
      </c>
      <c r="N3800" s="2" t="s">
        <v>3438</v>
      </c>
    </row>
    <row r="3801" spans="1:14" x14ac:dyDescent="0.25">
      <c r="A3801" t="s">
        <v>12</v>
      </c>
      <c r="B3801" s="1" t="s">
        <v>11856</v>
      </c>
      <c r="C3801" t="s">
        <v>8021</v>
      </c>
      <c r="D3801" t="s">
        <v>154</v>
      </c>
      <c r="E3801" s="2" t="s">
        <v>653</v>
      </c>
      <c r="F3801" t="str">
        <f t="shared" si="59"/>
        <v>Hyundai i20</v>
      </c>
      <c r="G3801"/>
      <c r="H3801" s="2" t="s">
        <v>17</v>
      </c>
      <c r="I3801" s="5">
        <v>116185</v>
      </c>
      <c r="J3801" s="2">
        <v>2016</v>
      </c>
      <c r="K3801" s="2">
        <v>66</v>
      </c>
      <c r="M3801" s="3">
        <v>12399</v>
      </c>
      <c r="N3801" s="2" t="s">
        <v>6894</v>
      </c>
    </row>
    <row r="3802" spans="1:14" x14ac:dyDescent="0.25">
      <c r="A3802" t="s">
        <v>12</v>
      </c>
      <c r="B3802" s="1" t="s">
        <v>11811</v>
      </c>
      <c r="C3802" t="s">
        <v>8009</v>
      </c>
      <c r="D3802" t="s">
        <v>154</v>
      </c>
      <c r="E3802" s="2" t="s">
        <v>653</v>
      </c>
      <c r="F3802" t="str">
        <f t="shared" si="59"/>
        <v>Hyundai i20</v>
      </c>
      <c r="G3802"/>
      <c r="H3802" s="2" t="s">
        <v>17</v>
      </c>
      <c r="I3802" s="5">
        <v>116185</v>
      </c>
      <c r="J3802" s="2">
        <v>2016</v>
      </c>
      <c r="K3802" s="2">
        <v>66</v>
      </c>
      <c r="M3802" s="3">
        <v>12399</v>
      </c>
      <c r="N3802" s="2" t="s">
        <v>6894</v>
      </c>
    </row>
    <row r="3803" spans="1:14" x14ac:dyDescent="0.25">
      <c r="A3803" t="s">
        <v>12</v>
      </c>
      <c r="B3803" s="1" t="e">
        <v>#VALUE!</v>
      </c>
      <c r="C3803" t="s">
        <v>6302</v>
      </c>
      <c r="D3803" t="s">
        <v>154</v>
      </c>
      <c r="E3803" s="2" t="s">
        <v>653</v>
      </c>
      <c r="F3803" t="str">
        <f t="shared" si="59"/>
        <v>Hyundai i20</v>
      </c>
      <c r="G3803"/>
      <c r="H3803" s="2" t="s">
        <v>17</v>
      </c>
      <c r="I3803" s="5">
        <v>210000</v>
      </c>
      <c r="J3803" s="2">
        <v>2016</v>
      </c>
      <c r="K3803" s="2">
        <v>66</v>
      </c>
      <c r="L3803" t="s">
        <v>6303</v>
      </c>
      <c r="M3803" s="3">
        <v>8999</v>
      </c>
      <c r="N3803" s="2" t="s">
        <v>6242</v>
      </c>
    </row>
    <row r="3804" spans="1:14" x14ac:dyDescent="0.25">
      <c r="A3804" t="s">
        <v>12</v>
      </c>
      <c r="B3804" s="1" t="s">
        <v>11854</v>
      </c>
      <c r="C3804" t="s">
        <v>8021</v>
      </c>
      <c r="D3804" t="s">
        <v>154</v>
      </c>
      <c r="E3804" s="2" t="s">
        <v>653</v>
      </c>
      <c r="F3804" t="str">
        <f t="shared" si="59"/>
        <v>Hyundai i20</v>
      </c>
      <c r="G3804"/>
      <c r="H3804" s="2" t="s">
        <v>17</v>
      </c>
      <c r="I3804" s="5">
        <v>101307</v>
      </c>
      <c r="J3804" s="2">
        <v>2017</v>
      </c>
      <c r="K3804" s="2">
        <v>66</v>
      </c>
      <c r="M3804" s="3">
        <v>13899</v>
      </c>
      <c r="N3804" s="2" t="s">
        <v>6894</v>
      </c>
    </row>
    <row r="3805" spans="1:14" x14ac:dyDescent="0.25">
      <c r="A3805" t="s">
        <v>12</v>
      </c>
      <c r="B3805" s="1" t="s">
        <v>11812</v>
      </c>
      <c r="C3805" t="s">
        <v>8009</v>
      </c>
      <c r="D3805" t="s">
        <v>154</v>
      </c>
      <c r="E3805" s="2" t="s">
        <v>653</v>
      </c>
      <c r="F3805" t="str">
        <f t="shared" si="59"/>
        <v>Hyundai i20</v>
      </c>
      <c r="G3805"/>
      <c r="H3805" s="2" t="s">
        <v>17</v>
      </c>
      <c r="I3805" s="5">
        <v>101307</v>
      </c>
      <c r="J3805" s="2">
        <v>2017</v>
      </c>
      <c r="K3805" s="2">
        <v>66</v>
      </c>
      <c r="M3805" s="3">
        <v>13899</v>
      </c>
      <c r="N3805" s="2" t="s">
        <v>6894</v>
      </c>
    </row>
    <row r="3806" spans="1:14" x14ac:dyDescent="0.25">
      <c r="A3806" t="s">
        <v>12</v>
      </c>
      <c r="B3806" s="1" t="s">
        <v>12290</v>
      </c>
      <c r="C3806" t="s">
        <v>12291</v>
      </c>
      <c r="D3806" t="s">
        <v>154</v>
      </c>
      <c r="E3806" s="2" t="s">
        <v>653</v>
      </c>
      <c r="F3806" t="str">
        <f t="shared" si="59"/>
        <v>Hyundai i20</v>
      </c>
      <c r="G3806"/>
      <c r="H3806" s="2" t="s">
        <v>36</v>
      </c>
      <c r="I3806" s="5">
        <v>21000</v>
      </c>
      <c r="J3806" s="2">
        <v>2021</v>
      </c>
      <c r="K3806" s="2">
        <v>74</v>
      </c>
      <c r="L3806" t="s">
        <v>37</v>
      </c>
      <c r="M3806" s="3">
        <v>18000</v>
      </c>
      <c r="N3806" s="2" t="s">
        <v>6946</v>
      </c>
    </row>
    <row r="3807" spans="1:14" x14ac:dyDescent="0.25">
      <c r="A3807" t="s">
        <v>12</v>
      </c>
      <c r="B3807" s="1" t="s">
        <v>11372</v>
      </c>
      <c r="C3807" t="s">
        <v>11373</v>
      </c>
      <c r="D3807" t="s">
        <v>154</v>
      </c>
      <c r="E3807" s="2" t="s">
        <v>653</v>
      </c>
      <c r="F3807" t="str">
        <f t="shared" si="59"/>
        <v>Hyundai i20</v>
      </c>
      <c r="G3807" t="s">
        <v>11374</v>
      </c>
      <c r="H3807" s="2" t="s">
        <v>36</v>
      </c>
      <c r="I3807" s="5">
        <v>72000</v>
      </c>
      <c r="J3807" s="2">
        <v>2016</v>
      </c>
      <c r="K3807" s="2">
        <v>74</v>
      </c>
      <c r="L3807" t="s">
        <v>60</v>
      </c>
      <c r="M3807" s="3">
        <v>14000</v>
      </c>
      <c r="N3807" s="2" t="s">
        <v>11371</v>
      </c>
    </row>
    <row r="3808" spans="1:14" x14ac:dyDescent="0.25">
      <c r="A3808" t="s">
        <v>12</v>
      </c>
      <c r="B3808" s="1" t="s">
        <v>11174</v>
      </c>
      <c r="C3808" t="s">
        <v>11175</v>
      </c>
      <c r="D3808" t="s">
        <v>154</v>
      </c>
      <c r="E3808" s="2" t="s">
        <v>423</v>
      </c>
      <c r="F3808" t="str">
        <f t="shared" si="59"/>
        <v>Hyundai i30</v>
      </c>
      <c r="G3808"/>
      <c r="H3808" s="2" t="s">
        <v>17</v>
      </c>
      <c r="I3808" s="5">
        <v>190000</v>
      </c>
      <c r="J3808" s="2">
        <v>2013</v>
      </c>
      <c r="K3808" s="2">
        <v>66</v>
      </c>
      <c r="L3808" t="s">
        <v>45</v>
      </c>
      <c r="M3808" s="3">
        <v>7500</v>
      </c>
      <c r="N3808" s="2" t="s">
        <v>11123</v>
      </c>
    </row>
    <row r="3809" spans="1:14" x14ac:dyDescent="0.25">
      <c r="A3809" t="s">
        <v>12</v>
      </c>
      <c r="B3809" s="1" t="s">
        <v>9529</v>
      </c>
      <c r="C3809" t="s">
        <v>9530</v>
      </c>
      <c r="D3809" t="s">
        <v>154</v>
      </c>
      <c r="E3809" s="2" t="s">
        <v>423</v>
      </c>
      <c r="F3809" t="str">
        <f t="shared" si="59"/>
        <v>Hyundai i30</v>
      </c>
      <c r="G3809"/>
      <c r="H3809" s="2" t="s">
        <v>36</v>
      </c>
      <c r="I3809" s="5">
        <v>92400</v>
      </c>
      <c r="J3809" s="2">
        <v>2013</v>
      </c>
      <c r="K3809" s="2">
        <v>73</v>
      </c>
      <c r="L3809" t="s">
        <v>18</v>
      </c>
      <c r="M3809" s="3">
        <v>8000</v>
      </c>
      <c r="N3809" s="2" t="s">
        <v>9526</v>
      </c>
    </row>
    <row r="3810" spans="1:14" x14ac:dyDescent="0.25">
      <c r="A3810" t="s">
        <v>12</v>
      </c>
      <c r="B3810" s="1" t="s">
        <v>13314</v>
      </c>
      <c r="C3810" t="s">
        <v>13315</v>
      </c>
      <c r="D3810" t="s">
        <v>154</v>
      </c>
      <c r="E3810" s="2" t="s">
        <v>423</v>
      </c>
      <c r="F3810" t="str">
        <f t="shared" si="59"/>
        <v>Hyundai i30</v>
      </c>
      <c r="G3810" t="s">
        <v>9685</v>
      </c>
      <c r="H3810" s="2" t="s">
        <v>36</v>
      </c>
      <c r="I3810" s="5">
        <v>58000</v>
      </c>
      <c r="J3810" s="2">
        <v>2019</v>
      </c>
      <c r="K3810" s="2">
        <v>88</v>
      </c>
      <c r="L3810" t="s">
        <v>844</v>
      </c>
      <c r="M3810" s="3">
        <v>15200</v>
      </c>
      <c r="N3810" s="2" t="s">
        <v>322</v>
      </c>
    </row>
    <row r="3811" spans="1:14" x14ac:dyDescent="0.25">
      <c r="A3811" t="s">
        <v>12</v>
      </c>
      <c r="B3811" s="1" t="s">
        <v>12765</v>
      </c>
      <c r="C3811" t="s">
        <v>12766</v>
      </c>
      <c r="D3811" t="s">
        <v>154</v>
      </c>
      <c r="E3811" s="2" t="s">
        <v>423</v>
      </c>
      <c r="F3811" t="str">
        <f t="shared" si="59"/>
        <v>Hyundai i30</v>
      </c>
      <c r="G3811" t="s">
        <v>532</v>
      </c>
      <c r="H3811" s="2" t="s">
        <v>17</v>
      </c>
      <c r="I3811" s="5">
        <v>186856</v>
      </c>
      <c r="J3811" s="2">
        <v>2013</v>
      </c>
      <c r="K3811" s="2">
        <v>66</v>
      </c>
      <c r="L3811" t="s">
        <v>18</v>
      </c>
      <c r="M3811" s="3">
        <v>6500</v>
      </c>
      <c r="N3811" s="2" t="s">
        <v>12721</v>
      </c>
    </row>
    <row r="3812" spans="1:14" x14ac:dyDescent="0.25">
      <c r="A3812" t="s">
        <v>12</v>
      </c>
      <c r="B3812" s="1" t="s">
        <v>3925</v>
      </c>
      <c r="C3812" t="s">
        <v>3926</v>
      </c>
      <c r="D3812" t="s">
        <v>154</v>
      </c>
      <c r="E3812" s="2" t="s">
        <v>423</v>
      </c>
      <c r="F3812" t="str">
        <f t="shared" si="59"/>
        <v>Hyundai i30</v>
      </c>
      <c r="G3812" t="s">
        <v>3927</v>
      </c>
      <c r="H3812" s="2" t="s">
        <v>36</v>
      </c>
      <c r="I3812" s="5">
        <v>104000</v>
      </c>
      <c r="J3812" s="2">
        <v>2013</v>
      </c>
      <c r="K3812" s="2">
        <v>73</v>
      </c>
      <c r="L3812" t="s">
        <v>60</v>
      </c>
      <c r="M3812" s="3">
        <v>7500</v>
      </c>
      <c r="N3812" s="2" t="s">
        <v>3438</v>
      </c>
    </row>
    <row r="3813" spans="1:14" x14ac:dyDescent="0.25">
      <c r="A3813" t="s">
        <v>12</v>
      </c>
      <c r="B3813" s="1" t="s">
        <v>9932</v>
      </c>
      <c r="C3813" t="s">
        <v>9933</v>
      </c>
      <c r="D3813" t="s">
        <v>154</v>
      </c>
      <c r="E3813" s="2" t="s">
        <v>423</v>
      </c>
      <c r="F3813" t="str">
        <f t="shared" si="59"/>
        <v>Hyundai i30</v>
      </c>
      <c r="G3813" t="s">
        <v>9934</v>
      </c>
      <c r="H3813" s="2" t="s">
        <v>17</v>
      </c>
      <c r="I3813" s="5">
        <v>104000</v>
      </c>
      <c r="J3813" s="2">
        <v>2013</v>
      </c>
      <c r="L3813" t="s">
        <v>18</v>
      </c>
      <c r="M3813" s="3">
        <v>9200</v>
      </c>
      <c r="N3813" s="2" t="s">
        <v>2568</v>
      </c>
    </row>
    <row r="3814" spans="1:14" x14ac:dyDescent="0.25">
      <c r="A3814" t="s">
        <v>12</v>
      </c>
      <c r="B3814" s="1" t="s">
        <v>16128</v>
      </c>
      <c r="C3814" t="s">
        <v>16129</v>
      </c>
      <c r="D3814" t="s">
        <v>154</v>
      </c>
      <c r="E3814" s="2" t="s">
        <v>423</v>
      </c>
      <c r="F3814" t="str">
        <f t="shared" si="59"/>
        <v>Hyundai i30</v>
      </c>
      <c r="G3814" t="s">
        <v>16130</v>
      </c>
      <c r="H3814" s="2" t="s">
        <v>17</v>
      </c>
      <c r="I3814" s="5">
        <v>76000</v>
      </c>
      <c r="J3814" s="2">
        <v>2013</v>
      </c>
      <c r="K3814" s="2">
        <v>66</v>
      </c>
      <c r="L3814" t="s">
        <v>96</v>
      </c>
      <c r="M3814" s="3">
        <v>10100</v>
      </c>
      <c r="N3814" s="2" t="s">
        <v>16123</v>
      </c>
    </row>
    <row r="3815" spans="1:14" x14ac:dyDescent="0.25">
      <c r="A3815" t="s">
        <v>12</v>
      </c>
      <c r="B3815" s="1" t="s">
        <v>15672</v>
      </c>
      <c r="C3815" t="s">
        <v>15673</v>
      </c>
      <c r="D3815" t="s">
        <v>154</v>
      </c>
      <c r="E3815" s="2" t="s">
        <v>423</v>
      </c>
      <c r="F3815" t="str">
        <f t="shared" si="59"/>
        <v>Hyundai i30</v>
      </c>
      <c r="G3815" t="s">
        <v>3091</v>
      </c>
      <c r="H3815" s="2" t="s">
        <v>17</v>
      </c>
      <c r="I3815" s="5">
        <v>169000</v>
      </c>
      <c r="J3815" s="2">
        <v>2014</v>
      </c>
      <c r="L3815" t="s">
        <v>18</v>
      </c>
      <c r="M3815" s="3">
        <v>6920</v>
      </c>
      <c r="N3815" s="2" t="s">
        <v>15325</v>
      </c>
    </row>
    <row r="3816" spans="1:14" x14ac:dyDescent="0.25">
      <c r="A3816" t="s">
        <v>12</v>
      </c>
      <c r="B3816" s="1" t="s">
        <v>9284</v>
      </c>
      <c r="C3816" t="s">
        <v>9285</v>
      </c>
      <c r="D3816" t="s">
        <v>154</v>
      </c>
      <c r="E3816" s="2" t="s">
        <v>423</v>
      </c>
      <c r="F3816" t="str">
        <f t="shared" si="59"/>
        <v>Hyundai i30</v>
      </c>
      <c r="G3816" t="s">
        <v>3091</v>
      </c>
      <c r="H3816" s="2" t="s">
        <v>17</v>
      </c>
      <c r="I3816" s="5">
        <v>163440</v>
      </c>
      <c r="J3816" s="2">
        <v>2013</v>
      </c>
      <c r="K3816" s="2">
        <v>66</v>
      </c>
      <c r="L3816" t="s">
        <v>18</v>
      </c>
      <c r="M3816" s="3">
        <v>8300</v>
      </c>
      <c r="N3816" s="2" t="s">
        <v>9236</v>
      </c>
    </row>
    <row r="3817" spans="1:14" x14ac:dyDescent="0.25">
      <c r="A3817" t="s">
        <v>12</v>
      </c>
      <c r="B3817" s="1" t="s">
        <v>12988</v>
      </c>
      <c r="C3817" t="s">
        <v>12989</v>
      </c>
      <c r="D3817" t="s">
        <v>154</v>
      </c>
      <c r="E3817" s="2" t="s">
        <v>423</v>
      </c>
      <c r="F3817" t="str">
        <f t="shared" si="59"/>
        <v>Hyundai i30</v>
      </c>
      <c r="G3817" t="s">
        <v>12990</v>
      </c>
      <c r="H3817" s="2" t="s">
        <v>17</v>
      </c>
      <c r="I3817" s="5">
        <v>83500</v>
      </c>
      <c r="J3817" s="2">
        <v>2016</v>
      </c>
      <c r="L3817" t="s">
        <v>18</v>
      </c>
      <c r="M3817" s="3">
        <v>12000</v>
      </c>
      <c r="N3817" s="2" t="s">
        <v>12074</v>
      </c>
    </row>
    <row r="3818" spans="1:14" x14ac:dyDescent="0.25">
      <c r="A3818" t="s">
        <v>12</v>
      </c>
      <c r="B3818" s="1" t="s">
        <v>2962</v>
      </c>
      <c r="C3818" t="s">
        <v>2963</v>
      </c>
      <c r="D3818" t="s">
        <v>154</v>
      </c>
      <c r="E3818" s="2" t="s">
        <v>423</v>
      </c>
      <c r="F3818" t="str">
        <f t="shared" si="59"/>
        <v>Hyundai i30</v>
      </c>
      <c r="G3818" t="s">
        <v>2964</v>
      </c>
      <c r="H3818" s="2" t="s">
        <v>17</v>
      </c>
      <c r="I3818" s="5">
        <v>174400</v>
      </c>
      <c r="J3818" s="2">
        <v>2013</v>
      </c>
      <c r="K3818" s="2">
        <v>66</v>
      </c>
      <c r="L3818" t="s">
        <v>37</v>
      </c>
      <c r="M3818" s="3">
        <v>7999</v>
      </c>
      <c r="N3818" s="2" t="s">
        <v>2899</v>
      </c>
    </row>
    <row r="3819" spans="1:14" x14ac:dyDescent="0.25">
      <c r="A3819" t="s">
        <v>12</v>
      </c>
      <c r="B3819" s="1" t="s">
        <v>2572</v>
      </c>
      <c r="C3819" t="s">
        <v>621</v>
      </c>
      <c r="D3819" t="s">
        <v>154</v>
      </c>
      <c r="E3819" s="2" t="s">
        <v>423</v>
      </c>
      <c r="F3819" t="str">
        <f t="shared" si="59"/>
        <v>Hyundai i30</v>
      </c>
      <c r="G3819" t="s">
        <v>2573</v>
      </c>
      <c r="H3819" s="2" t="s">
        <v>17</v>
      </c>
      <c r="I3819" s="5">
        <v>75000</v>
      </c>
      <c r="J3819" s="2">
        <v>2016</v>
      </c>
      <c r="K3819" s="2">
        <v>66</v>
      </c>
      <c r="L3819" t="s">
        <v>45</v>
      </c>
      <c r="M3819" s="3">
        <v>11999</v>
      </c>
      <c r="N3819" s="2" t="s">
        <v>2453</v>
      </c>
    </row>
    <row r="3820" spans="1:14" x14ac:dyDescent="0.25">
      <c r="A3820" t="s">
        <v>12</v>
      </c>
      <c r="B3820" s="1" t="s">
        <v>1308</v>
      </c>
      <c r="C3820" t="s">
        <v>621</v>
      </c>
      <c r="D3820" t="s">
        <v>154</v>
      </c>
      <c r="E3820" s="2" t="s">
        <v>423</v>
      </c>
      <c r="F3820" t="str">
        <f t="shared" si="59"/>
        <v>Hyundai i30</v>
      </c>
      <c r="G3820" t="s">
        <v>1309</v>
      </c>
      <c r="H3820" s="2" t="s">
        <v>17</v>
      </c>
      <c r="I3820" s="5">
        <v>75000</v>
      </c>
      <c r="J3820" s="2">
        <v>2016</v>
      </c>
      <c r="K3820" s="2">
        <v>66</v>
      </c>
      <c r="L3820" t="s">
        <v>45</v>
      </c>
      <c r="M3820" s="3">
        <v>11999</v>
      </c>
      <c r="N3820" s="2" t="s">
        <v>1276</v>
      </c>
    </row>
    <row r="3821" spans="1:14" x14ac:dyDescent="0.25">
      <c r="A3821" t="s">
        <v>12</v>
      </c>
      <c r="B3821" s="1" t="s">
        <v>3331</v>
      </c>
      <c r="C3821" t="s">
        <v>3332</v>
      </c>
      <c r="D3821" t="s">
        <v>154</v>
      </c>
      <c r="E3821" s="2" t="s">
        <v>423</v>
      </c>
      <c r="F3821" t="str">
        <f t="shared" si="59"/>
        <v>Hyundai i30</v>
      </c>
      <c r="G3821" t="s">
        <v>3333</v>
      </c>
      <c r="H3821" s="2" t="s">
        <v>36</v>
      </c>
      <c r="I3821" s="5">
        <v>130000</v>
      </c>
      <c r="J3821" s="2">
        <v>2018</v>
      </c>
      <c r="K3821" s="2">
        <v>73</v>
      </c>
      <c r="L3821" t="s">
        <v>223</v>
      </c>
      <c r="M3821" s="3">
        <v>13900</v>
      </c>
      <c r="N3821" s="2" t="s">
        <v>3316</v>
      </c>
    </row>
    <row r="3822" spans="1:14" x14ac:dyDescent="0.25">
      <c r="A3822" t="s">
        <v>12</v>
      </c>
      <c r="B3822" s="1" t="s">
        <v>13108</v>
      </c>
      <c r="C3822" t="s">
        <v>13109</v>
      </c>
      <c r="D3822" t="s">
        <v>154</v>
      </c>
      <c r="E3822" s="2" t="s">
        <v>423</v>
      </c>
      <c r="F3822" t="str">
        <f t="shared" si="59"/>
        <v>Hyundai i30</v>
      </c>
      <c r="G3822" t="s">
        <v>13110</v>
      </c>
      <c r="H3822" s="2" t="s">
        <v>17</v>
      </c>
      <c r="I3822" s="5">
        <v>147000</v>
      </c>
      <c r="J3822" s="2">
        <v>2016</v>
      </c>
      <c r="K3822" s="2">
        <v>66</v>
      </c>
      <c r="L3822" t="s">
        <v>296</v>
      </c>
      <c r="M3822" s="3">
        <v>10300</v>
      </c>
      <c r="N3822" s="2" t="s">
        <v>9374</v>
      </c>
    </row>
    <row r="3823" spans="1:14" x14ac:dyDescent="0.25">
      <c r="A3823" t="s">
        <v>12</v>
      </c>
      <c r="B3823" s="1" t="s">
        <v>2824</v>
      </c>
      <c r="C3823" t="s">
        <v>2825</v>
      </c>
      <c r="D3823" t="s">
        <v>154</v>
      </c>
      <c r="E3823" s="2" t="s">
        <v>423</v>
      </c>
      <c r="F3823" t="str">
        <f t="shared" si="59"/>
        <v>Hyundai i30</v>
      </c>
      <c r="G3823" t="s">
        <v>2826</v>
      </c>
      <c r="H3823" s="2" t="s">
        <v>36</v>
      </c>
      <c r="I3823" s="5">
        <v>65000</v>
      </c>
      <c r="J3823" s="2">
        <v>2017</v>
      </c>
      <c r="K3823" s="2">
        <v>74</v>
      </c>
      <c r="L3823" t="s">
        <v>223</v>
      </c>
      <c r="M3823" s="3">
        <v>12000</v>
      </c>
      <c r="N3823" s="2" t="s">
        <v>2781</v>
      </c>
    </row>
    <row r="3824" spans="1:14" x14ac:dyDescent="0.25">
      <c r="A3824" t="s">
        <v>12</v>
      </c>
      <c r="B3824" s="1" t="s">
        <v>884</v>
      </c>
      <c r="C3824" t="s">
        <v>885</v>
      </c>
      <c r="D3824" t="s">
        <v>154</v>
      </c>
      <c r="E3824" s="2" t="s">
        <v>423</v>
      </c>
      <c r="F3824" t="str">
        <f t="shared" si="59"/>
        <v>Hyundai i30</v>
      </c>
      <c r="G3824" t="s">
        <v>886</v>
      </c>
      <c r="H3824" s="2" t="s">
        <v>36</v>
      </c>
      <c r="I3824" s="5">
        <v>43000</v>
      </c>
      <c r="J3824" s="2">
        <v>2013</v>
      </c>
      <c r="K3824" s="2">
        <v>73</v>
      </c>
      <c r="L3824" t="s">
        <v>37</v>
      </c>
      <c r="M3824" s="3">
        <v>10500</v>
      </c>
      <c r="N3824" s="2" t="s">
        <v>849</v>
      </c>
    </row>
    <row r="3825" spans="1:14" x14ac:dyDescent="0.25">
      <c r="A3825" t="s">
        <v>12</v>
      </c>
      <c r="B3825" s="1" t="s">
        <v>6194</v>
      </c>
      <c r="C3825" t="s">
        <v>6195</v>
      </c>
      <c r="D3825" t="s">
        <v>154</v>
      </c>
      <c r="E3825" s="2" t="s">
        <v>423</v>
      </c>
      <c r="F3825" t="str">
        <f t="shared" si="59"/>
        <v>Hyundai i30</v>
      </c>
      <c r="G3825" t="s">
        <v>6196</v>
      </c>
      <c r="H3825" s="2" t="s">
        <v>36</v>
      </c>
      <c r="I3825" s="5">
        <v>140000</v>
      </c>
      <c r="J3825" s="2">
        <v>2013</v>
      </c>
      <c r="K3825" s="2">
        <v>73</v>
      </c>
      <c r="L3825" t="s">
        <v>18</v>
      </c>
      <c r="M3825" s="3">
        <v>8500</v>
      </c>
      <c r="N3825" s="2" t="s">
        <v>5708</v>
      </c>
    </row>
    <row r="3826" spans="1:14" x14ac:dyDescent="0.25">
      <c r="A3826" t="s">
        <v>12</v>
      </c>
      <c r="B3826" s="1" t="s">
        <v>421</v>
      </c>
      <c r="C3826" t="s">
        <v>422</v>
      </c>
      <c r="D3826" t="s">
        <v>154</v>
      </c>
      <c r="E3826" s="2" t="s">
        <v>423</v>
      </c>
      <c r="F3826" t="str">
        <f t="shared" si="59"/>
        <v>Hyundai i30</v>
      </c>
      <c r="G3826" t="s">
        <v>424</v>
      </c>
      <c r="H3826" s="2" t="s">
        <v>36</v>
      </c>
      <c r="I3826" s="5">
        <v>76500</v>
      </c>
      <c r="J3826" s="2">
        <v>2017</v>
      </c>
      <c r="K3826" s="2">
        <v>73</v>
      </c>
      <c r="L3826" t="s">
        <v>37</v>
      </c>
      <c r="M3826" s="3">
        <v>13000</v>
      </c>
      <c r="N3826" s="2" t="s">
        <v>380</v>
      </c>
    </row>
    <row r="3827" spans="1:14" x14ac:dyDescent="0.25">
      <c r="A3827" t="s">
        <v>12</v>
      </c>
      <c r="B3827" s="1" t="s">
        <v>13767</v>
      </c>
      <c r="C3827" t="s">
        <v>13768</v>
      </c>
      <c r="D3827" t="s">
        <v>154</v>
      </c>
      <c r="E3827" s="2" t="s">
        <v>423</v>
      </c>
      <c r="F3827" t="str">
        <f t="shared" si="59"/>
        <v>Hyundai i30</v>
      </c>
      <c r="G3827" t="s">
        <v>5188</v>
      </c>
      <c r="H3827" s="2" t="s">
        <v>17</v>
      </c>
      <c r="I3827" s="5">
        <v>211000</v>
      </c>
      <c r="J3827" s="2">
        <v>2013</v>
      </c>
      <c r="K3827" s="2">
        <v>81</v>
      </c>
      <c r="L3827" t="s">
        <v>37</v>
      </c>
      <c r="M3827" s="3">
        <v>7199</v>
      </c>
      <c r="N3827" s="2" t="s">
        <v>13754</v>
      </c>
    </row>
    <row r="3828" spans="1:14" x14ac:dyDescent="0.25">
      <c r="A3828" t="s">
        <v>12</v>
      </c>
      <c r="B3828" s="1" t="s">
        <v>13637</v>
      </c>
      <c r="C3828" t="s">
        <v>13638</v>
      </c>
      <c r="D3828" t="s">
        <v>154</v>
      </c>
      <c r="E3828" s="2" t="s">
        <v>423</v>
      </c>
      <c r="F3828" t="str">
        <f t="shared" si="59"/>
        <v>Hyundai i30</v>
      </c>
      <c r="G3828" t="s">
        <v>1881</v>
      </c>
      <c r="H3828" s="2" t="s">
        <v>17</v>
      </c>
      <c r="I3828" s="5">
        <v>130000</v>
      </c>
      <c r="J3828" s="2">
        <v>2015</v>
      </c>
      <c r="K3828" s="2">
        <v>81</v>
      </c>
      <c r="L3828" t="s">
        <v>45</v>
      </c>
      <c r="M3828" s="3">
        <v>10500</v>
      </c>
      <c r="N3828" s="2" t="s">
        <v>13618</v>
      </c>
    </row>
    <row r="3829" spans="1:14" x14ac:dyDescent="0.25">
      <c r="A3829" t="s">
        <v>12</v>
      </c>
      <c r="B3829" s="1" t="s">
        <v>9427</v>
      </c>
      <c r="C3829" t="s">
        <v>9428</v>
      </c>
      <c r="D3829" t="s">
        <v>154</v>
      </c>
      <c r="E3829" s="2" t="s">
        <v>423</v>
      </c>
      <c r="F3829" t="str">
        <f t="shared" si="59"/>
        <v>Hyundai i30</v>
      </c>
      <c r="G3829" t="s">
        <v>107</v>
      </c>
      <c r="H3829" s="2" t="s">
        <v>17</v>
      </c>
      <c r="I3829" s="5">
        <v>227600</v>
      </c>
      <c r="J3829" s="2">
        <v>2015</v>
      </c>
      <c r="K3829" s="2">
        <v>81</v>
      </c>
      <c r="L3829" t="s">
        <v>60</v>
      </c>
      <c r="M3829" s="3">
        <v>9000</v>
      </c>
      <c r="N3829" s="2" t="s">
        <v>9396</v>
      </c>
    </row>
    <row r="3830" spans="1:14" x14ac:dyDescent="0.25">
      <c r="A3830" t="s">
        <v>12</v>
      </c>
      <c r="B3830" s="1" t="s">
        <v>9096</v>
      </c>
      <c r="C3830" t="s">
        <v>9097</v>
      </c>
      <c r="D3830" t="s">
        <v>154</v>
      </c>
      <c r="E3830" s="2" t="s">
        <v>423</v>
      </c>
      <c r="F3830" t="str">
        <f t="shared" si="59"/>
        <v>Hyundai i30</v>
      </c>
      <c r="G3830" t="s">
        <v>5188</v>
      </c>
      <c r="H3830" s="2" t="s">
        <v>17</v>
      </c>
      <c r="I3830" s="5">
        <v>100344</v>
      </c>
      <c r="J3830" s="2">
        <v>2014</v>
      </c>
      <c r="K3830" s="2">
        <v>81</v>
      </c>
      <c r="L3830" t="s">
        <v>18</v>
      </c>
      <c r="M3830" s="3">
        <v>9500</v>
      </c>
      <c r="N3830" s="2" t="s">
        <v>9039</v>
      </c>
    </row>
    <row r="3831" spans="1:14" x14ac:dyDescent="0.25">
      <c r="A3831" t="s">
        <v>12</v>
      </c>
      <c r="B3831" s="1" t="s">
        <v>8339</v>
      </c>
      <c r="C3831" t="s">
        <v>8340</v>
      </c>
      <c r="D3831" t="s">
        <v>154</v>
      </c>
      <c r="E3831" s="2" t="s">
        <v>423</v>
      </c>
      <c r="F3831" t="str">
        <f t="shared" si="59"/>
        <v>Hyundai i30</v>
      </c>
      <c r="G3831" t="s">
        <v>7140</v>
      </c>
      <c r="H3831" s="2" t="s">
        <v>17</v>
      </c>
      <c r="I3831" s="5">
        <v>123000</v>
      </c>
      <c r="J3831" s="2">
        <v>2017</v>
      </c>
      <c r="K3831" s="2">
        <v>85</v>
      </c>
      <c r="L3831" t="s">
        <v>18</v>
      </c>
      <c r="M3831" s="3">
        <v>12300</v>
      </c>
      <c r="N3831" s="2" t="s">
        <v>8276</v>
      </c>
    </row>
    <row r="3832" spans="1:14" x14ac:dyDescent="0.25">
      <c r="A3832" t="s">
        <v>12</v>
      </c>
      <c r="B3832" s="1" t="s">
        <v>7138</v>
      </c>
      <c r="C3832" t="s">
        <v>7139</v>
      </c>
      <c r="D3832" t="s">
        <v>154</v>
      </c>
      <c r="E3832" s="2" t="s">
        <v>423</v>
      </c>
      <c r="F3832" t="str">
        <f t="shared" si="59"/>
        <v>Hyundai i30</v>
      </c>
      <c r="G3832" t="s">
        <v>7140</v>
      </c>
      <c r="H3832" s="2" t="s">
        <v>17</v>
      </c>
      <c r="I3832" s="5">
        <v>108000</v>
      </c>
      <c r="J3832" s="2">
        <v>2013</v>
      </c>
      <c r="K3832" s="2">
        <v>81</v>
      </c>
      <c r="L3832" t="s">
        <v>54</v>
      </c>
      <c r="M3832" s="3">
        <v>8700</v>
      </c>
      <c r="N3832" s="2" t="s">
        <v>7131</v>
      </c>
    </row>
    <row r="3833" spans="1:14" x14ac:dyDescent="0.25">
      <c r="A3833" t="s">
        <v>12</v>
      </c>
      <c r="B3833" s="1" t="s">
        <v>6931</v>
      </c>
      <c r="C3833" t="s">
        <v>6932</v>
      </c>
      <c r="D3833" t="s">
        <v>154</v>
      </c>
      <c r="E3833" s="2" t="s">
        <v>423</v>
      </c>
      <c r="F3833" t="str">
        <f t="shared" si="59"/>
        <v>Hyundai i30</v>
      </c>
      <c r="G3833" t="s">
        <v>6933</v>
      </c>
      <c r="H3833" s="2" t="s">
        <v>17</v>
      </c>
      <c r="I3833" s="5">
        <v>159000</v>
      </c>
      <c r="J3833" s="2">
        <v>2018</v>
      </c>
      <c r="K3833" s="2">
        <v>85</v>
      </c>
      <c r="L3833" t="s">
        <v>18</v>
      </c>
      <c r="M3833" s="3">
        <v>10500</v>
      </c>
      <c r="N3833" s="2" t="s">
        <v>6595</v>
      </c>
    </row>
    <row r="3834" spans="1:14" x14ac:dyDescent="0.25">
      <c r="A3834" t="s">
        <v>12</v>
      </c>
      <c r="B3834" s="1" t="s">
        <v>5509</v>
      </c>
      <c r="C3834" t="s">
        <v>5510</v>
      </c>
      <c r="D3834" t="s">
        <v>154</v>
      </c>
      <c r="E3834" s="2" t="s">
        <v>423</v>
      </c>
      <c r="F3834" t="str">
        <f t="shared" si="59"/>
        <v>Hyundai i30</v>
      </c>
      <c r="G3834" t="s">
        <v>3278</v>
      </c>
      <c r="H3834" s="2" t="s">
        <v>17</v>
      </c>
      <c r="I3834" s="5">
        <v>198000</v>
      </c>
      <c r="J3834" s="2">
        <v>2013</v>
      </c>
      <c r="K3834" s="2">
        <v>81</v>
      </c>
      <c r="L3834" t="s">
        <v>45</v>
      </c>
      <c r="M3834" s="3">
        <v>7500</v>
      </c>
      <c r="N3834" s="2" t="s">
        <v>5427</v>
      </c>
    </row>
    <row r="3835" spans="1:14" x14ac:dyDescent="0.25">
      <c r="A3835" t="s">
        <v>12</v>
      </c>
      <c r="B3835" s="1" t="s">
        <v>4813</v>
      </c>
      <c r="C3835" t="s">
        <v>4814</v>
      </c>
      <c r="D3835" t="s">
        <v>154</v>
      </c>
      <c r="E3835" s="2" t="s">
        <v>423</v>
      </c>
      <c r="F3835" t="str">
        <f t="shared" si="59"/>
        <v>Hyundai i30</v>
      </c>
      <c r="G3835" t="s">
        <v>3278</v>
      </c>
      <c r="H3835" s="2" t="s">
        <v>17</v>
      </c>
      <c r="I3835" s="5">
        <v>73000</v>
      </c>
      <c r="J3835" s="2">
        <v>2016</v>
      </c>
      <c r="K3835" s="2">
        <v>81</v>
      </c>
      <c r="L3835" t="s">
        <v>18</v>
      </c>
      <c r="M3835" s="3">
        <v>11800</v>
      </c>
      <c r="N3835" s="2" t="s">
        <v>4765</v>
      </c>
    </row>
    <row r="3836" spans="1:14" x14ac:dyDescent="0.25">
      <c r="A3836" t="s">
        <v>12</v>
      </c>
      <c r="B3836" s="1" t="s">
        <v>911</v>
      </c>
      <c r="C3836" t="s">
        <v>912</v>
      </c>
      <c r="D3836" t="s">
        <v>154</v>
      </c>
      <c r="E3836" s="2" t="s">
        <v>423</v>
      </c>
      <c r="F3836" t="str">
        <f t="shared" si="59"/>
        <v>Hyundai i30</v>
      </c>
      <c r="G3836"/>
      <c r="H3836" s="2" t="s">
        <v>17</v>
      </c>
      <c r="I3836" s="5">
        <v>150000</v>
      </c>
      <c r="J3836" s="2">
        <v>2016</v>
      </c>
      <c r="K3836" s="2">
        <v>81</v>
      </c>
      <c r="L3836" t="s">
        <v>30</v>
      </c>
      <c r="M3836" s="3">
        <v>12000</v>
      </c>
      <c r="N3836" s="2" t="s">
        <v>849</v>
      </c>
    </row>
    <row r="3837" spans="1:14" x14ac:dyDescent="0.25">
      <c r="A3837" t="s">
        <v>12</v>
      </c>
      <c r="B3837" s="1" t="s">
        <v>12499</v>
      </c>
      <c r="C3837" t="s">
        <v>12500</v>
      </c>
      <c r="D3837" t="s">
        <v>154</v>
      </c>
      <c r="E3837" s="2" t="s">
        <v>423</v>
      </c>
      <c r="F3837" t="str">
        <f t="shared" si="59"/>
        <v>Hyundai i30</v>
      </c>
      <c r="G3837" t="s">
        <v>1881</v>
      </c>
      <c r="H3837" s="2" t="s">
        <v>17</v>
      </c>
      <c r="I3837" s="5">
        <v>165000</v>
      </c>
      <c r="J3837" s="2">
        <v>2015</v>
      </c>
      <c r="K3837" s="2">
        <v>81</v>
      </c>
      <c r="L3837" t="s">
        <v>30</v>
      </c>
      <c r="M3837" s="3">
        <v>9350</v>
      </c>
      <c r="N3837" s="2" t="s">
        <v>4152</v>
      </c>
    </row>
    <row r="3838" spans="1:14" x14ac:dyDescent="0.25">
      <c r="A3838" t="s">
        <v>12</v>
      </c>
      <c r="B3838" s="1" t="s">
        <v>14948</v>
      </c>
      <c r="C3838" t="s">
        <v>8021</v>
      </c>
      <c r="D3838" t="s">
        <v>154</v>
      </c>
      <c r="E3838" s="2" t="s">
        <v>423</v>
      </c>
      <c r="F3838" t="str">
        <f t="shared" si="59"/>
        <v>Hyundai i30</v>
      </c>
      <c r="G3838"/>
      <c r="H3838" s="2" t="s">
        <v>17</v>
      </c>
      <c r="I3838" s="5">
        <v>81000</v>
      </c>
      <c r="J3838" s="2">
        <v>2019</v>
      </c>
      <c r="K3838" s="2">
        <v>85</v>
      </c>
      <c r="M3838" s="3">
        <v>17300</v>
      </c>
      <c r="N3838" s="2" t="s">
        <v>6894</v>
      </c>
    </row>
    <row r="3839" spans="1:14" x14ac:dyDescent="0.25">
      <c r="A3839" t="s">
        <v>12</v>
      </c>
      <c r="B3839" s="1" t="s">
        <v>14955</v>
      </c>
      <c r="C3839" t="s">
        <v>8009</v>
      </c>
      <c r="D3839" t="s">
        <v>154</v>
      </c>
      <c r="E3839" s="2" t="s">
        <v>423</v>
      </c>
      <c r="F3839" t="str">
        <f t="shared" si="59"/>
        <v>Hyundai i30</v>
      </c>
      <c r="G3839"/>
      <c r="H3839" s="2" t="s">
        <v>17</v>
      </c>
      <c r="I3839" s="5">
        <v>81000</v>
      </c>
      <c r="J3839" s="2">
        <v>2019</v>
      </c>
      <c r="K3839" s="2">
        <v>85</v>
      </c>
      <c r="M3839" s="3">
        <v>17300</v>
      </c>
      <c r="N3839" s="2" t="s">
        <v>6894</v>
      </c>
    </row>
    <row r="3840" spans="1:14" x14ac:dyDescent="0.25">
      <c r="A3840" t="s">
        <v>12</v>
      </c>
      <c r="B3840" s="1" t="s">
        <v>10319</v>
      </c>
      <c r="C3840" t="s">
        <v>6681</v>
      </c>
      <c r="D3840" t="s">
        <v>154</v>
      </c>
      <c r="E3840" s="2" t="s">
        <v>423</v>
      </c>
      <c r="F3840" t="str">
        <f t="shared" si="59"/>
        <v>Hyundai i30</v>
      </c>
      <c r="G3840" t="s">
        <v>6682</v>
      </c>
      <c r="H3840" s="2" t="s">
        <v>17</v>
      </c>
      <c r="I3840" s="5">
        <v>109000</v>
      </c>
      <c r="J3840" s="2">
        <v>2015</v>
      </c>
      <c r="K3840" s="2">
        <v>81</v>
      </c>
      <c r="L3840" t="s">
        <v>18</v>
      </c>
      <c r="M3840" s="3">
        <v>10990</v>
      </c>
      <c r="N3840" s="2" t="s">
        <v>10266</v>
      </c>
    </row>
    <row r="3841" spans="1:14" x14ac:dyDescent="0.25">
      <c r="A3841" t="s">
        <v>12</v>
      </c>
      <c r="B3841" s="1" t="s">
        <v>15039</v>
      </c>
      <c r="C3841" t="s">
        <v>6198</v>
      </c>
      <c r="D3841" t="s">
        <v>154</v>
      </c>
      <c r="E3841" s="2" t="s">
        <v>423</v>
      </c>
      <c r="F3841" t="str">
        <f t="shared" si="59"/>
        <v>Hyundai i30</v>
      </c>
      <c r="G3841" t="s">
        <v>15040</v>
      </c>
      <c r="H3841" s="2" t="s">
        <v>17</v>
      </c>
      <c r="I3841" s="5">
        <v>168000</v>
      </c>
      <c r="J3841" s="2">
        <v>2018</v>
      </c>
      <c r="K3841" s="2">
        <v>81</v>
      </c>
      <c r="L3841" t="s">
        <v>18</v>
      </c>
      <c r="M3841" s="3">
        <v>13200</v>
      </c>
      <c r="N3841" s="2" t="s">
        <v>15009</v>
      </c>
    </row>
    <row r="3842" spans="1:14" x14ac:dyDescent="0.25">
      <c r="A3842" t="s">
        <v>12</v>
      </c>
      <c r="B3842" s="1" t="s">
        <v>6592</v>
      </c>
      <c r="C3842" t="s">
        <v>6593</v>
      </c>
      <c r="D3842" t="s">
        <v>154</v>
      </c>
      <c r="E3842" s="2" t="s">
        <v>423</v>
      </c>
      <c r="F3842" t="str">
        <f t="shared" si="59"/>
        <v>Hyundai i30</v>
      </c>
      <c r="G3842" t="s">
        <v>6594</v>
      </c>
      <c r="H3842" s="2" t="s">
        <v>17</v>
      </c>
      <c r="I3842" s="5">
        <v>195000</v>
      </c>
      <c r="J3842" s="2">
        <v>2014</v>
      </c>
      <c r="K3842" s="2">
        <v>81</v>
      </c>
      <c r="L3842" t="s">
        <v>18</v>
      </c>
      <c r="M3842" s="3">
        <v>8350</v>
      </c>
      <c r="N3842" s="2" t="s">
        <v>6595</v>
      </c>
    </row>
    <row r="3843" spans="1:14" x14ac:dyDescent="0.25">
      <c r="A3843" t="s">
        <v>12</v>
      </c>
      <c r="B3843" s="1" t="s">
        <v>9651</v>
      </c>
      <c r="C3843" t="s">
        <v>9652</v>
      </c>
      <c r="D3843" t="s">
        <v>154</v>
      </c>
      <c r="E3843" s="2" t="s">
        <v>423</v>
      </c>
      <c r="F3843" t="str">
        <f t="shared" ref="F3843:F3906" si="60">D3843&amp; " " &amp; E3843</f>
        <v>Hyundai i30</v>
      </c>
      <c r="G3843" t="s">
        <v>1881</v>
      </c>
      <c r="H3843" s="2" t="s">
        <v>17</v>
      </c>
      <c r="I3843" s="5">
        <v>120000</v>
      </c>
      <c r="J3843" s="2">
        <v>2015</v>
      </c>
      <c r="K3843" s="2">
        <v>85</v>
      </c>
      <c r="L3843" t="s">
        <v>30</v>
      </c>
      <c r="M3843" s="3">
        <v>9999</v>
      </c>
      <c r="N3843" s="2" t="s">
        <v>9624</v>
      </c>
    </row>
    <row r="3844" spans="1:14" x14ac:dyDescent="0.25">
      <c r="A3844" t="s">
        <v>12</v>
      </c>
      <c r="B3844" s="1" t="s">
        <v>3250</v>
      </c>
      <c r="C3844" t="s">
        <v>3251</v>
      </c>
      <c r="D3844" t="s">
        <v>154</v>
      </c>
      <c r="E3844" s="2" t="s">
        <v>423</v>
      </c>
      <c r="F3844" t="str">
        <f t="shared" si="60"/>
        <v>Hyundai i30</v>
      </c>
      <c r="G3844" t="s">
        <v>3252</v>
      </c>
      <c r="H3844" s="2" t="s">
        <v>17</v>
      </c>
      <c r="I3844" s="5">
        <v>182000</v>
      </c>
      <c r="J3844" s="2">
        <v>2015</v>
      </c>
      <c r="K3844" s="2">
        <v>81</v>
      </c>
      <c r="L3844" t="s">
        <v>3253</v>
      </c>
      <c r="M3844" s="3">
        <v>11800</v>
      </c>
      <c r="N3844" s="2" t="s">
        <v>3059</v>
      </c>
    </row>
    <row r="3845" spans="1:14" x14ac:dyDescent="0.25">
      <c r="A3845" t="s">
        <v>12</v>
      </c>
      <c r="B3845" s="1" t="s">
        <v>8136</v>
      </c>
      <c r="C3845" t="s">
        <v>8137</v>
      </c>
      <c r="D3845" t="s">
        <v>154</v>
      </c>
      <c r="E3845" s="2" t="s">
        <v>423</v>
      </c>
      <c r="F3845" t="str">
        <f t="shared" si="60"/>
        <v>Hyundai i30</v>
      </c>
      <c r="G3845" t="s">
        <v>8138</v>
      </c>
      <c r="H3845" s="2" t="s">
        <v>17</v>
      </c>
      <c r="I3845" s="5">
        <v>110000</v>
      </c>
      <c r="J3845" s="2">
        <v>2016</v>
      </c>
      <c r="K3845" s="2">
        <v>66</v>
      </c>
      <c r="L3845" t="s">
        <v>60</v>
      </c>
      <c r="M3845" s="3">
        <v>10350</v>
      </c>
      <c r="N3845" s="2" t="s">
        <v>8123</v>
      </c>
    </row>
    <row r="3846" spans="1:14" x14ac:dyDescent="0.25">
      <c r="A3846" t="s">
        <v>12</v>
      </c>
      <c r="B3846" s="1" t="s">
        <v>6956</v>
      </c>
      <c r="C3846" t="s">
        <v>6957</v>
      </c>
      <c r="D3846" t="s">
        <v>154</v>
      </c>
      <c r="E3846" s="2" t="s">
        <v>423</v>
      </c>
      <c r="F3846" t="str">
        <f t="shared" si="60"/>
        <v>Hyundai i30</v>
      </c>
      <c r="G3846" t="s">
        <v>6958</v>
      </c>
      <c r="H3846" s="2" t="s">
        <v>17</v>
      </c>
      <c r="I3846" s="5">
        <v>100000</v>
      </c>
      <c r="J3846" s="2">
        <v>2017</v>
      </c>
      <c r="K3846" s="2">
        <v>81</v>
      </c>
      <c r="L3846" t="s">
        <v>18</v>
      </c>
      <c r="M3846" s="3">
        <v>11900</v>
      </c>
      <c r="N3846" s="2" t="s">
        <v>6595</v>
      </c>
    </row>
    <row r="3847" spans="1:14" x14ac:dyDescent="0.25">
      <c r="A3847" t="s">
        <v>12</v>
      </c>
      <c r="B3847" s="1" t="s">
        <v>10615</v>
      </c>
      <c r="C3847" t="s">
        <v>10616</v>
      </c>
      <c r="D3847" t="s">
        <v>154</v>
      </c>
      <c r="E3847" s="2" t="s">
        <v>423</v>
      </c>
      <c r="F3847" t="str">
        <f t="shared" si="60"/>
        <v>Hyundai i30</v>
      </c>
      <c r="G3847" t="s">
        <v>10617</v>
      </c>
      <c r="H3847" s="2" t="s">
        <v>17</v>
      </c>
      <c r="I3847" s="5">
        <v>99000</v>
      </c>
      <c r="J3847" s="2">
        <v>2016</v>
      </c>
      <c r="K3847" s="2">
        <v>81</v>
      </c>
      <c r="L3847" t="s">
        <v>18</v>
      </c>
      <c r="M3847" s="3">
        <v>11600</v>
      </c>
      <c r="N3847" s="2" t="s">
        <v>4467</v>
      </c>
    </row>
    <row r="3848" spans="1:14" x14ac:dyDescent="0.25">
      <c r="A3848" t="s">
        <v>12</v>
      </c>
      <c r="B3848" s="1" t="s">
        <v>4914</v>
      </c>
      <c r="C3848" t="s">
        <v>4915</v>
      </c>
      <c r="D3848" t="s">
        <v>154</v>
      </c>
      <c r="E3848" s="2" t="s">
        <v>423</v>
      </c>
      <c r="F3848" t="str">
        <f t="shared" si="60"/>
        <v>Hyundai i30</v>
      </c>
      <c r="G3848" t="s">
        <v>268</v>
      </c>
      <c r="H3848" s="2" t="s">
        <v>36</v>
      </c>
      <c r="I3848" s="5">
        <v>86000</v>
      </c>
      <c r="J3848" s="2">
        <v>2018</v>
      </c>
      <c r="K3848" s="2">
        <v>89</v>
      </c>
      <c r="L3848" t="s">
        <v>18</v>
      </c>
      <c r="M3848" s="3">
        <v>14300</v>
      </c>
      <c r="N3848" s="2" t="s">
        <v>4765</v>
      </c>
    </row>
    <row r="3849" spans="1:14" x14ac:dyDescent="0.25">
      <c r="A3849" t="s">
        <v>12</v>
      </c>
      <c r="B3849" s="1" t="s">
        <v>6990</v>
      </c>
      <c r="C3849" t="s">
        <v>6991</v>
      </c>
      <c r="D3849" t="s">
        <v>154</v>
      </c>
      <c r="E3849" s="2" t="s">
        <v>423</v>
      </c>
      <c r="F3849" t="str">
        <f t="shared" si="60"/>
        <v>Hyundai i30</v>
      </c>
      <c r="G3849" t="s">
        <v>6992</v>
      </c>
      <c r="H3849" s="2" t="s">
        <v>17</v>
      </c>
      <c r="I3849" s="5">
        <v>69500</v>
      </c>
      <c r="J3849" s="2">
        <v>2019</v>
      </c>
      <c r="K3849" s="2">
        <v>85</v>
      </c>
      <c r="L3849" t="s">
        <v>296</v>
      </c>
      <c r="M3849" s="3">
        <v>17900</v>
      </c>
      <c r="N3849" s="2" t="s">
        <v>6993</v>
      </c>
    </row>
    <row r="3850" spans="1:14" x14ac:dyDescent="0.25">
      <c r="A3850" t="s">
        <v>12</v>
      </c>
      <c r="B3850" s="1" t="s">
        <v>7079</v>
      </c>
      <c r="C3850" t="s">
        <v>7080</v>
      </c>
      <c r="D3850" t="s">
        <v>154</v>
      </c>
      <c r="E3850" s="2" t="s">
        <v>423</v>
      </c>
      <c r="F3850" t="str">
        <f t="shared" si="60"/>
        <v>Hyundai i30</v>
      </c>
      <c r="G3850" t="s">
        <v>7081</v>
      </c>
      <c r="H3850" s="2" t="s">
        <v>36</v>
      </c>
      <c r="I3850" s="5">
        <v>45000</v>
      </c>
      <c r="J3850" s="2">
        <v>2019</v>
      </c>
      <c r="K3850" s="2">
        <v>205</v>
      </c>
      <c r="L3850" t="s">
        <v>96</v>
      </c>
      <c r="M3850" s="3">
        <v>34000</v>
      </c>
      <c r="N3850" s="2" t="s">
        <v>7025</v>
      </c>
    </row>
    <row r="3851" spans="1:14" x14ac:dyDescent="0.25">
      <c r="A3851" t="s">
        <v>12</v>
      </c>
      <c r="B3851" s="1" t="s">
        <v>15380</v>
      </c>
      <c r="C3851" t="s">
        <v>15381</v>
      </c>
      <c r="D3851" t="s">
        <v>154</v>
      </c>
      <c r="E3851" s="2" t="s">
        <v>155</v>
      </c>
      <c r="F3851" t="str">
        <f t="shared" si="60"/>
        <v>Hyundai i40</v>
      </c>
      <c r="G3851" t="s">
        <v>2342</v>
      </c>
      <c r="H3851" s="2" t="s">
        <v>17</v>
      </c>
      <c r="I3851" s="5">
        <v>153700</v>
      </c>
      <c r="J3851" s="2">
        <v>2013</v>
      </c>
      <c r="K3851" s="2">
        <v>100</v>
      </c>
      <c r="L3851" t="s">
        <v>25</v>
      </c>
      <c r="M3851" s="3">
        <v>12000</v>
      </c>
      <c r="N3851" s="2" t="s">
        <v>15355</v>
      </c>
    </row>
    <row r="3852" spans="1:14" x14ac:dyDescent="0.25">
      <c r="A3852" t="s">
        <v>12</v>
      </c>
      <c r="B3852" s="1" t="s">
        <v>11759</v>
      </c>
      <c r="C3852" t="s">
        <v>11760</v>
      </c>
      <c r="D3852" t="s">
        <v>154</v>
      </c>
      <c r="E3852" s="2" t="s">
        <v>155</v>
      </c>
      <c r="F3852" t="str">
        <f t="shared" si="60"/>
        <v>Hyundai i40</v>
      </c>
      <c r="G3852" t="s">
        <v>2342</v>
      </c>
      <c r="H3852" s="2" t="s">
        <v>17</v>
      </c>
      <c r="I3852" s="5">
        <v>220000</v>
      </c>
      <c r="J3852" s="2">
        <v>2013</v>
      </c>
      <c r="K3852" s="2">
        <v>85</v>
      </c>
      <c r="L3852" t="s">
        <v>25</v>
      </c>
      <c r="M3852" s="3">
        <v>11000</v>
      </c>
      <c r="N3852" s="2" t="s">
        <v>11761</v>
      </c>
    </row>
    <row r="3853" spans="1:14" x14ac:dyDescent="0.25">
      <c r="A3853" t="s">
        <v>12</v>
      </c>
      <c r="B3853" s="1" t="s">
        <v>8821</v>
      </c>
      <c r="C3853" t="s">
        <v>8822</v>
      </c>
      <c r="D3853" t="s">
        <v>154</v>
      </c>
      <c r="E3853" s="2" t="s">
        <v>155</v>
      </c>
      <c r="F3853" t="str">
        <f t="shared" si="60"/>
        <v>Hyundai i40</v>
      </c>
      <c r="G3853" t="s">
        <v>2342</v>
      </c>
      <c r="H3853" s="2" t="s">
        <v>17</v>
      </c>
      <c r="I3853" s="5">
        <v>130500</v>
      </c>
      <c r="J3853" s="2">
        <v>2014</v>
      </c>
      <c r="K3853" s="2">
        <v>88</v>
      </c>
      <c r="L3853" t="s">
        <v>18</v>
      </c>
      <c r="M3853" s="3">
        <v>11200</v>
      </c>
      <c r="N3853" s="2" t="s">
        <v>8823</v>
      </c>
    </row>
    <row r="3854" spans="1:14" x14ac:dyDescent="0.25">
      <c r="A3854" t="s">
        <v>12</v>
      </c>
      <c r="B3854" s="1" t="s">
        <v>5517</v>
      </c>
      <c r="C3854" t="s">
        <v>5518</v>
      </c>
      <c r="D3854" t="s">
        <v>154</v>
      </c>
      <c r="E3854" s="2" t="s">
        <v>155</v>
      </c>
      <c r="F3854" t="str">
        <f t="shared" si="60"/>
        <v>Hyundai i40</v>
      </c>
      <c r="G3854" t="s">
        <v>2553</v>
      </c>
      <c r="H3854" s="2" t="s">
        <v>17</v>
      </c>
      <c r="I3854" s="5">
        <v>194000</v>
      </c>
      <c r="J3854" s="2">
        <v>2014</v>
      </c>
      <c r="K3854" s="2">
        <v>100</v>
      </c>
      <c r="L3854" t="s">
        <v>45</v>
      </c>
      <c r="M3854" s="3">
        <v>10800</v>
      </c>
      <c r="N3854" s="2" t="s">
        <v>5427</v>
      </c>
    </row>
    <row r="3855" spans="1:14" x14ac:dyDescent="0.25">
      <c r="A3855" t="s">
        <v>12</v>
      </c>
      <c r="B3855" s="1" t="s">
        <v>2340</v>
      </c>
      <c r="C3855" t="s">
        <v>2341</v>
      </c>
      <c r="D3855" t="s">
        <v>154</v>
      </c>
      <c r="E3855" s="2" t="s">
        <v>155</v>
      </c>
      <c r="F3855" t="str">
        <f t="shared" si="60"/>
        <v>Hyundai i40</v>
      </c>
      <c r="G3855" t="s">
        <v>2342</v>
      </c>
      <c r="H3855" s="2" t="s">
        <v>17</v>
      </c>
      <c r="I3855" s="5">
        <v>172000</v>
      </c>
      <c r="J3855" s="2">
        <v>2013</v>
      </c>
      <c r="K3855" s="2">
        <v>100</v>
      </c>
      <c r="L3855" t="s">
        <v>18</v>
      </c>
      <c r="M3855" s="3">
        <v>8000</v>
      </c>
      <c r="N3855" s="2" t="s">
        <v>2278</v>
      </c>
    </row>
    <row r="3856" spans="1:14" x14ac:dyDescent="0.25">
      <c r="A3856" t="s">
        <v>12</v>
      </c>
      <c r="B3856" s="1" t="s">
        <v>152</v>
      </c>
      <c r="C3856" t="s">
        <v>153</v>
      </c>
      <c r="D3856" t="s">
        <v>154</v>
      </c>
      <c r="E3856" s="2" t="s">
        <v>155</v>
      </c>
      <c r="F3856" t="str">
        <f t="shared" si="60"/>
        <v>Hyundai i40</v>
      </c>
      <c r="G3856" t="s">
        <v>156</v>
      </c>
      <c r="H3856" s="2" t="s">
        <v>17</v>
      </c>
      <c r="I3856" s="5">
        <v>89000</v>
      </c>
      <c r="J3856" s="2">
        <v>2015</v>
      </c>
      <c r="K3856" s="2">
        <v>85</v>
      </c>
      <c r="L3856" t="s">
        <v>18</v>
      </c>
      <c r="M3856" s="3">
        <v>16200</v>
      </c>
      <c r="N3856" s="2" t="s">
        <v>19</v>
      </c>
    </row>
    <row r="3857" spans="1:14" x14ac:dyDescent="0.25">
      <c r="A3857" t="s">
        <v>12</v>
      </c>
      <c r="B3857" s="1" t="s">
        <v>9976</v>
      </c>
      <c r="C3857" t="s">
        <v>9977</v>
      </c>
      <c r="D3857" t="s">
        <v>154</v>
      </c>
      <c r="E3857" s="2" t="s">
        <v>155</v>
      </c>
      <c r="F3857" t="str">
        <f t="shared" si="60"/>
        <v>Hyundai i40</v>
      </c>
      <c r="G3857" t="s">
        <v>9978</v>
      </c>
      <c r="H3857" s="2" t="s">
        <v>17</v>
      </c>
      <c r="I3857" s="5">
        <v>190500</v>
      </c>
      <c r="J3857" s="2">
        <v>2016</v>
      </c>
      <c r="K3857" s="2">
        <v>104</v>
      </c>
      <c r="L3857" t="s">
        <v>30</v>
      </c>
      <c r="M3857" s="3">
        <v>12800</v>
      </c>
      <c r="N3857" s="2" t="s">
        <v>9979</v>
      </c>
    </row>
    <row r="3858" spans="1:14" x14ac:dyDescent="0.25">
      <c r="A3858" t="s">
        <v>12</v>
      </c>
      <c r="B3858" s="1" t="s">
        <v>5404</v>
      </c>
      <c r="C3858" t="s">
        <v>5405</v>
      </c>
      <c r="D3858" t="s">
        <v>154</v>
      </c>
      <c r="E3858" s="2" t="s">
        <v>155</v>
      </c>
      <c r="F3858" t="str">
        <f t="shared" si="60"/>
        <v>Hyundai i40</v>
      </c>
      <c r="G3858" t="s">
        <v>5406</v>
      </c>
      <c r="H3858" s="2" t="s">
        <v>17</v>
      </c>
      <c r="I3858" s="5">
        <v>42155</v>
      </c>
      <c r="J3858" s="2">
        <v>2018</v>
      </c>
      <c r="K3858" s="2">
        <v>104</v>
      </c>
      <c r="L3858" t="s">
        <v>18</v>
      </c>
      <c r="M3858" s="3">
        <v>20499</v>
      </c>
      <c r="N3858" s="2" t="s">
        <v>5381</v>
      </c>
    </row>
    <row r="3859" spans="1:14" x14ac:dyDescent="0.25">
      <c r="A3859" t="s">
        <v>12</v>
      </c>
      <c r="B3859" s="1" t="s">
        <v>11792</v>
      </c>
      <c r="C3859" t="s">
        <v>9699</v>
      </c>
      <c r="D3859" t="s">
        <v>154</v>
      </c>
      <c r="E3859" s="2" t="s">
        <v>155</v>
      </c>
      <c r="F3859" t="str">
        <f t="shared" si="60"/>
        <v>Hyundai i40</v>
      </c>
      <c r="G3859" t="s">
        <v>9700</v>
      </c>
      <c r="H3859" s="2" t="s">
        <v>17</v>
      </c>
      <c r="I3859" s="5">
        <v>195</v>
      </c>
      <c r="J3859" s="2">
        <v>2013</v>
      </c>
      <c r="K3859" s="2">
        <v>85</v>
      </c>
      <c r="L3859" t="s">
        <v>25</v>
      </c>
      <c r="M3859" s="3">
        <v>9400</v>
      </c>
      <c r="N3859" s="2" t="s">
        <v>11773</v>
      </c>
    </row>
    <row r="3860" spans="1:14" x14ac:dyDescent="0.25">
      <c r="A3860" t="s">
        <v>12</v>
      </c>
      <c r="B3860" s="1" t="s">
        <v>9698</v>
      </c>
      <c r="C3860" t="s">
        <v>9699</v>
      </c>
      <c r="D3860" t="s">
        <v>154</v>
      </c>
      <c r="E3860" s="2" t="s">
        <v>155</v>
      </c>
      <c r="F3860" t="str">
        <f t="shared" si="60"/>
        <v>Hyundai i40</v>
      </c>
      <c r="G3860" t="s">
        <v>9700</v>
      </c>
      <c r="H3860" s="2" t="s">
        <v>17</v>
      </c>
      <c r="I3860" s="5">
        <v>195000</v>
      </c>
      <c r="J3860" s="2">
        <v>2013</v>
      </c>
      <c r="K3860" s="2">
        <v>85</v>
      </c>
      <c r="L3860" t="s">
        <v>25</v>
      </c>
      <c r="M3860" s="3">
        <v>9500</v>
      </c>
      <c r="N3860" s="2" t="s">
        <v>9701</v>
      </c>
    </row>
    <row r="3861" spans="1:14" x14ac:dyDescent="0.25">
      <c r="A3861" t="s">
        <v>12</v>
      </c>
      <c r="B3861" s="1" t="s">
        <v>13615</v>
      </c>
      <c r="C3861" t="s">
        <v>13616</v>
      </c>
      <c r="D3861" t="s">
        <v>154</v>
      </c>
      <c r="E3861" s="2" t="s">
        <v>155</v>
      </c>
      <c r="F3861" t="str">
        <f t="shared" si="60"/>
        <v>Hyundai i40</v>
      </c>
      <c r="G3861" t="s">
        <v>13617</v>
      </c>
      <c r="H3861" s="2" t="s">
        <v>17</v>
      </c>
      <c r="I3861" s="5">
        <v>251136</v>
      </c>
      <c r="J3861" s="2">
        <v>2016</v>
      </c>
      <c r="K3861" s="2">
        <v>85</v>
      </c>
      <c r="L3861" t="s">
        <v>18</v>
      </c>
      <c r="M3861" s="3">
        <v>12800</v>
      </c>
      <c r="N3861" s="2" t="s">
        <v>13618</v>
      </c>
    </row>
    <row r="3862" spans="1:14" x14ac:dyDescent="0.25">
      <c r="A3862" t="s">
        <v>12</v>
      </c>
      <c r="B3862" s="1" t="s">
        <v>11931</v>
      </c>
      <c r="C3862" t="s">
        <v>11932</v>
      </c>
      <c r="D3862" t="s">
        <v>154</v>
      </c>
      <c r="E3862" s="2" t="s">
        <v>155</v>
      </c>
      <c r="F3862" t="str">
        <f t="shared" si="60"/>
        <v>Hyundai i40</v>
      </c>
      <c r="G3862" t="s">
        <v>11933</v>
      </c>
      <c r="H3862" s="2" t="s">
        <v>17</v>
      </c>
      <c r="I3862" s="5">
        <v>125000</v>
      </c>
      <c r="J3862" s="2">
        <v>2016</v>
      </c>
      <c r="L3862" t="s">
        <v>30</v>
      </c>
      <c r="M3862" s="3">
        <v>13400</v>
      </c>
      <c r="N3862" s="2" t="s">
        <v>11916</v>
      </c>
    </row>
    <row r="3863" spans="1:14" x14ac:dyDescent="0.25">
      <c r="A3863" t="s">
        <v>12</v>
      </c>
      <c r="B3863" s="1" t="s">
        <v>15125</v>
      </c>
      <c r="C3863" t="s">
        <v>15126</v>
      </c>
      <c r="D3863" t="s">
        <v>154</v>
      </c>
      <c r="E3863" s="2" t="s">
        <v>155</v>
      </c>
      <c r="F3863" t="str">
        <f t="shared" si="60"/>
        <v>Hyundai i40</v>
      </c>
      <c r="G3863" t="s">
        <v>15127</v>
      </c>
      <c r="H3863" s="2" t="s">
        <v>17</v>
      </c>
      <c r="I3863" s="5">
        <v>143500</v>
      </c>
      <c r="J3863" s="2">
        <v>2018</v>
      </c>
      <c r="K3863" s="2">
        <v>104</v>
      </c>
      <c r="L3863" t="s">
        <v>30</v>
      </c>
      <c r="M3863" s="3">
        <v>15970</v>
      </c>
      <c r="N3863" s="2" t="s">
        <v>15106</v>
      </c>
    </row>
    <row r="3864" spans="1:14" x14ac:dyDescent="0.25">
      <c r="A3864" t="s">
        <v>12</v>
      </c>
      <c r="B3864" s="1" t="s">
        <v>13542</v>
      </c>
      <c r="C3864" t="s">
        <v>13543</v>
      </c>
      <c r="D3864" t="s">
        <v>154</v>
      </c>
      <c r="E3864" s="2" t="s">
        <v>7009</v>
      </c>
      <c r="F3864" t="str">
        <f t="shared" si="60"/>
        <v>Hyundai Ioniq</v>
      </c>
      <c r="G3864" t="s">
        <v>13544</v>
      </c>
      <c r="H3864" s="2" t="s">
        <v>25138</v>
      </c>
      <c r="I3864" s="5">
        <v>49000</v>
      </c>
      <c r="J3864" s="2">
        <v>2019</v>
      </c>
      <c r="L3864" t="s">
        <v>18</v>
      </c>
      <c r="M3864" s="3">
        <v>18900</v>
      </c>
      <c r="N3864" s="2" t="s">
        <v>13505</v>
      </c>
    </row>
    <row r="3865" spans="1:14" x14ac:dyDescent="0.25">
      <c r="A3865" t="s">
        <v>12</v>
      </c>
      <c r="B3865" s="1" t="s">
        <v>7008</v>
      </c>
      <c r="C3865" t="s">
        <v>115</v>
      </c>
      <c r="D3865" t="s">
        <v>154</v>
      </c>
      <c r="E3865" s="2" t="s">
        <v>7009</v>
      </c>
      <c r="F3865" t="str">
        <f t="shared" si="60"/>
        <v>Hyundai Ioniq</v>
      </c>
      <c r="G3865"/>
      <c r="H3865" s="2" t="s">
        <v>25179</v>
      </c>
      <c r="I3865" s="5">
        <v>183824</v>
      </c>
      <c r="J3865" s="2">
        <v>2018</v>
      </c>
      <c r="K3865" s="2">
        <v>28</v>
      </c>
      <c r="M3865" s="3">
        <v>13999</v>
      </c>
      <c r="N3865" s="2" t="s">
        <v>6993</v>
      </c>
    </row>
    <row r="3866" spans="1:14" x14ac:dyDescent="0.25">
      <c r="A3866" t="s">
        <v>12</v>
      </c>
      <c r="B3866" s="1" t="s">
        <v>3947</v>
      </c>
      <c r="C3866" t="s">
        <v>3948</v>
      </c>
      <c r="D3866" t="s">
        <v>154</v>
      </c>
      <c r="E3866" s="2" t="s">
        <v>3949</v>
      </c>
      <c r="F3866" t="str">
        <f t="shared" si="60"/>
        <v>Hyundai ix20</v>
      </c>
      <c r="G3866"/>
      <c r="H3866" s="2" t="s">
        <v>36</v>
      </c>
      <c r="I3866" s="5">
        <v>118000</v>
      </c>
      <c r="J3866" s="2">
        <v>2013</v>
      </c>
      <c r="L3866" t="s">
        <v>37</v>
      </c>
      <c r="M3866" s="3">
        <v>8500</v>
      </c>
      <c r="N3866" s="2" t="s">
        <v>3438</v>
      </c>
    </row>
    <row r="3867" spans="1:14" x14ac:dyDescent="0.25">
      <c r="A3867" t="s">
        <v>12</v>
      </c>
      <c r="B3867" s="1" t="s">
        <v>4081</v>
      </c>
      <c r="C3867" t="s">
        <v>4082</v>
      </c>
      <c r="D3867" t="s">
        <v>154</v>
      </c>
      <c r="E3867" s="2" t="s">
        <v>3949</v>
      </c>
      <c r="F3867" t="str">
        <f t="shared" si="60"/>
        <v>Hyundai ix20</v>
      </c>
      <c r="G3867" t="s">
        <v>1881</v>
      </c>
      <c r="H3867" s="2" t="s">
        <v>17</v>
      </c>
      <c r="I3867" s="5">
        <v>159000</v>
      </c>
      <c r="J3867" s="2">
        <v>2015</v>
      </c>
      <c r="K3867" s="2">
        <v>85</v>
      </c>
      <c r="L3867" t="s">
        <v>18</v>
      </c>
      <c r="M3867" s="3">
        <v>9350</v>
      </c>
      <c r="N3867" s="2" t="s">
        <v>3698</v>
      </c>
    </row>
    <row r="3868" spans="1:14" x14ac:dyDescent="0.25">
      <c r="A3868" t="s">
        <v>12</v>
      </c>
      <c r="B3868" s="1" t="s">
        <v>11145</v>
      </c>
      <c r="C3868" t="s">
        <v>11146</v>
      </c>
      <c r="D3868" t="s">
        <v>154</v>
      </c>
      <c r="E3868" s="2" t="s">
        <v>655</v>
      </c>
      <c r="F3868" t="str">
        <f t="shared" si="60"/>
        <v>Hyundai ix35</v>
      </c>
      <c r="G3868" t="s">
        <v>107</v>
      </c>
      <c r="H3868" s="2" t="s">
        <v>36</v>
      </c>
      <c r="I3868" s="5">
        <v>120000</v>
      </c>
      <c r="J3868" s="2">
        <v>2013</v>
      </c>
      <c r="K3868" s="2">
        <v>99</v>
      </c>
      <c r="L3868" t="s">
        <v>54</v>
      </c>
      <c r="M3868" s="3">
        <v>13000</v>
      </c>
      <c r="N3868" s="2" t="s">
        <v>11123</v>
      </c>
    </row>
    <row r="3869" spans="1:14" x14ac:dyDescent="0.25">
      <c r="A3869" t="s">
        <v>12</v>
      </c>
      <c r="B3869" s="1" t="s">
        <v>15098</v>
      </c>
      <c r="C3869" t="s">
        <v>1108</v>
      </c>
      <c r="D3869" t="s">
        <v>154</v>
      </c>
      <c r="E3869" s="2" t="s">
        <v>655</v>
      </c>
      <c r="F3869" t="str">
        <f t="shared" si="60"/>
        <v>Hyundai ix35</v>
      </c>
      <c r="G3869" t="s">
        <v>15099</v>
      </c>
      <c r="H3869" s="2" t="s">
        <v>17</v>
      </c>
      <c r="I3869" s="5">
        <v>146552</v>
      </c>
      <c r="J3869" s="2">
        <v>2013</v>
      </c>
      <c r="K3869" s="2">
        <v>85</v>
      </c>
      <c r="L3869" t="s">
        <v>18</v>
      </c>
      <c r="M3869" s="3">
        <v>13295</v>
      </c>
      <c r="N3869" s="2" t="s">
        <v>15068</v>
      </c>
    </row>
    <row r="3870" spans="1:14" x14ac:dyDescent="0.25">
      <c r="A3870" t="s">
        <v>12</v>
      </c>
      <c r="B3870" s="1" t="s">
        <v>3595</v>
      </c>
      <c r="C3870" t="s">
        <v>3596</v>
      </c>
      <c r="D3870" t="s">
        <v>154</v>
      </c>
      <c r="E3870" s="2" t="s">
        <v>655</v>
      </c>
      <c r="F3870" t="str">
        <f t="shared" si="60"/>
        <v>Hyundai ix35</v>
      </c>
      <c r="G3870" t="s">
        <v>3597</v>
      </c>
      <c r="H3870" s="2" t="s">
        <v>17</v>
      </c>
      <c r="I3870" s="5">
        <v>93000</v>
      </c>
      <c r="J3870" s="2">
        <v>2013</v>
      </c>
      <c r="K3870" s="2">
        <v>135</v>
      </c>
      <c r="L3870" t="s">
        <v>18</v>
      </c>
      <c r="M3870" s="3">
        <v>14590</v>
      </c>
      <c r="N3870" s="2" t="s">
        <v>3570</v>
      </c>
    </row>
    <row r="3871" spans="1:14" x14ac:dyDescent="0.25">
      <c r="A3871" t="s">
        <v>12</v>
      </c>
      <c r="B3871" s="1" t="s">
        <v>654</v>
      </c>
      <c r="C3871" t="s">
        <v>621</v>
      </c>
      <c r="D3871" t="s">
        <v>154</v>
      </c>
      <c r="E3871" s="2" t="s">
        <v>655</v>
      </c>
      <c r="F3871" t="str">
        <f t="shared" si="60"/>
        <v>Hyundai ix35</v>
      </c>
      <c r="G3871" t="s">
        <v>656</v>
      </c>
      <c r="H3871" s="2" t="s">
        <v>17</v>
      </c>
      <c r="I3871" s="5">
        <v>278500</v>
      </c>
      <c r="J3871" s="2">
        <v>2015</v>
      </c>
      <c r="K3871" s="2">
        <v>135</v>
      </c>
      <c r="L3871" t="s">
        <v>18</v>
      </c>
      <c r="M3871" s="3">
        <v>11900</v>
      </c>
      <c r="N3871" s="2" t="s">
        <v>380</v>
      </c>
    </row>
    <row r="3872" spans="1:14" x14ac:dyDescent="0.25">
      <c r="A3872" t="s">
        <v>12</v>
      </c>
      <c r="B3872" s="1" t="s">
        <v>11744</v>
      </c>
      <c r="C3872" t="s">
        <v>11745</v>
      </c>
      <c r="D3872" t="s">
        <v>154</v>
      </c>
      <c r="E3872" s="2" t="s">
        <v>3822</v>
      </c>
      <c r="F3872" t="str">
        <f t="shared" si="60"/>
        <v>Hyundai Kona</v>
      </c>
      <c r="G3872" t="s">
        <v>268</v>
      </c>
      <c r="H3872" s="2" t="s">
        <v>36</v>
      </c>
      <c r="I3872" s="5">
        <v>32000</v>
      </c>
      <c r="J3872" s="2">
        <v>2018</v>
      </c>
      <c r="K3872" s="2">
        <v>88</v>
      </c>
      <c r="L3872" t="s">
        <v>25</v>
      </c>
      <c r="M3872" s="3">
        <v>17500</v>
      </c>
      <c r="N3872" s="2" t="s">
        <v>11496</v>
      </c>
    </row>
    <row r="3873" spans="1:14" x14ac:dyDescent="0.25">
      <c r="A3873" t="s">
        <v>12</v>
      </c>
      <c r="B3873" s="1" t="s">
        <v>8478</v>
      </c>
      <c r="C3873" t="s">
        <v>8479</v>
      </c>
      <c r="D3873" t="s">
        <v>154</v>
      </c>
      <c r="E3873" s="2" t="s">
        <v>3822</v>
      </c>
      <c r="F3873" t="str">
        <f t="shared" si="60"/>
        <v>Hyundai Kona</v>
      </c>
      <c r="G3873" t="s">
        <v>268</v>
      </c>
      <c r="H3873" s="2" t="s">
        <v>36</v>
      </c>
      <c r="I3873" s="5">
        <v>64000</v>
      </c>
      <c r="J3873" s="2">
        <v>2019</v>
      </c>
      <c r="K3873" s="2">
        <v>88</v>
      </c>
      <c r="L3873" t="s">
        <v>37</v>
      </c>
      <c r="M3873" s="3">
        <v>15999</v>
      </c>
      <c r="N3873" s="2" t="s">
        <v>6993</v>
      </c>
    </row>
    <row r="3874" spans="1:14" x14ac:dyDescent="0.25">
      <c r="A3874" t="s">
        <v>12</v>
      </c>
      <c r="B3874" s="1" t="s">
        <v>5680</v>
      </c>
      <c r="C3874" t="s">
        <v>5681</v>
      </c>
      <c r="D3874" t="s">
        <v>154</v>
      </c>
      <c r="E3874" s="2" t="s">
        <v>3822</v>
      </c>
      <c r="F3874" t="str">
        <f t="shared" si="60"/>
        <v>Hyundai Kona</v>
      </c>
      <c r="G3874" t="s">
        <v>268</v>
      </c>
      <c r="H3874" s="2" t="s">
        <v>36</v>
      </c>
      <c r="I3874" s="5">
        <v>22640</v>
      </c>
      <c r="J3874" s="2">
        <v>2019</v>
      </c>
      <c r="K3874" s="2">
        <v>88</v>
      </c>
      <c r="L3874" t="s">
        <v>18</v>
      </c>
      <c r="M3874" s="3">
        <v>17400</v>
      </c>
      <c r="N3874" s="2" t="s">
        <v>5614</v>
      </c>
    </row>
    <row r="3875" spans="1:14" x14ac:dyDescent="0.25">
      <c r="A3875" t="s">
        <v>12</v>
      </c>
      <c r="B3875" s="1" t="s">
        <v>10110</v>
      </c>
      <c r="C3875" t="s">
        <v>10111</v>
      </c>
      <c r="D3875" t="s">
        <v>154</v>
      </c>
      <c r="E3875" s="2" t="s">
        <v>3822</v>
      </c>
      <c r="F3875" t="str">
        <f t="shared" si="60"/>
        <v>Hyundai Kona</v>
      </c>
      <c r="G3875" t="s">
        <v>10112</v>
      </c>
      <c r="H3875" s="2" t="s">
        <v>36</v>
      </c>
      <c r="I3875" s="5">
        <v>56000</v>
      </c>
      <c r="J3875" s="2">
        <v>2017</v>
      </c>
      <c r="K3875" s="2">
        <v>88</v>
      </c>
      <c r="L3875" t="s">
        <v>10113</v>
      </c>
      <c r="M3875" s="3">
        <v>16500</v>
      </c>
      <c r="N3875" s="2" t="s">
        <v>5214</v>
      </c>
    </row>
    <row r="3876" spans="1:14" x14ac:dyDescent="0.25">
      <c r="A3876" t="s">
        <v>12</v>
      </c>
      <c r="B3876" s="1" t="s">
        <v>7975</v>
      </c>
      <c r="C3876" t="s">
        <v>1042</v>
      </c>
      <c r="D3876" t="s">
        <v>154</v>
      </c>
      <c r="E3876" s="62" t="s">
        <v>3822</v>
      </c>
      <c r="F3876" t="str">
        <f t="shared" si="60"/>
        <v>Hyundai Kona</v>
      </c>
      <c r="H3876" s="2" t="s">
        <v>25179</v>
      </c>
      <c r="I3876" s="5">
        <v>76528</v>
      </c>
      <c r="J3876" s="2">
        <v>2018</v>
      </c>
      <c r="K3876" s="2">
        <v>88</v>
      </c>
      <c r="L3876" t="s">
        <v>18</v>
      </c>
      <c r="M3876" s="3">
        <v>17900</v>
      </c>
      <c r="N3876" s="2" t="s">
        <v>380</v>
      </c>
    </row>
    <row r="3877" spans="1:14" x14ac:dyDescent="0.25">
      <c r="A3877" t="s">
        <v>12</v>
      </c>
      <c r="B3877" s="1" t="s">
        <v>8744</v>
      </c>
      <c r="C3877" t="s">
        <v>8745</v>
      </c>
      <c r="D3877" t="s">
        <v>154</v>
      </c>
      <c r="E3877" s="2" t="s">
        <v>3822</v>
      </c>
      <c r="F3877" t="str">
        <f t="shared" si="60"/>
        <v>Hyundai Kona</v>
      </c>
      <c r="G3877" t="s">
        <v>8746</v>
      </c>
      <c r="H3877" s="2" t="s">
        <v>36</v>
      </c>
      <c r="I3877" s="5">
        <v>21036</v>
      </c>
      <c r="J3877" s="2">
        <v>2019</v>
      </c>
      <c r="K3877" s="2">
        <v>88</v>
      </c>
      <c r="L3877" t="s">
        <v>45</v>
      </c>
      <c r="M3877" s="3">
        <v>18000</v>
      </c>
      <c r="N3877" s="2" t="s">
        <v>8045</v>
      </c>
    </row>
    <row r="3878" spans="1:14" x14ac:dyDescent="0.25">
      <c r="A3878" t="s">
        <v>12</v>
      </c>
      <c r="B3878" s="1" t="s">
        <v>5955</v>
      </c>
      <c r="C3878" t="s">
        <v>5956</v>
      </c>
      <c r="D3878" t="s">
        <v>154</v>
      </c>
      <c r="E3878" s="2" t="s">
        <v>3822</v>
      </c>
      <c r="F3878" t="str">
        <f t="shared" si="60"/>
        <v>Hyundai Kona</v>
      </c>
      <c r="G3878" t="s">
        <v>5957</v>
      </c>
      <c r="H3878" s="2" t="s">
        <v>36</v>
      </c>
      <c r="I3878" s="5">
        <v>93300</v>
      </c>
      <c r="J3878" s="2">
        <v>2018</v>
      </c>
      <c r="K3878" s="2">
        <v>88</v>
      </c>
      <c r="L3878" t="s">
        <v>25</v>
      </c>
      <c r="M3878" s="3">
        <v>16300</v>
      </c>
      <c r="N3878" s="2" t="s">
        <v>5381</v>
      </c>
    </row>
    <row r="3879" spans="1:14" x14ac:dyDescent="0.25">
      <c r="A3879" t="s">
        <v>12</v>
      </c>
      <c r="B3879" s="1" t="s">
        <v>6240</v>
      </c>
      <c r="C3879" t="s">
        <v>3332</v>
      </c>
      <c r="D3879" t="s">
        <v>154</v>
      </c>
      <c r="E3879" s="2" t="s">
        <v>3822</v>
      </c>
      <c r="F3879" t="str">
        <f t="shared" si="60"/>
        <v>Hyundai Kona</v>
      </c>
      <c r="G3879" t="s">
        <v>6241</v>
      </c>
      <c r="H3879" s="2" t="s">
        <v>36</v>
      </c>
      <c r="I3879" s="5">
        <v>77000</v>
      </c>
      <c r="J3879" s="2">
        <v>2018</v>
      </c>
      <c r="K3879" s="2">
        <v>88</v>
      </c>
      <c r="L3879" t="s">
        <v>82</v>
      </c>
      <c r="M3879" s="3">
        <v>16900</v>
      </c>
      <c r="N3879" s="2" t="s">
        <v>6242</v>
      </c>
    </row>
    <row r="3880" spans="1:14" x14ac:dyDescent="0.25">
      <c r="A3880" t="s">
        <v>12</v>
      </c>
      <c r="B3880" s="1" t="s">
        <v>14359</v>
      </c>
      <c r="C3880" t="s">
        <v>1047</v>
      </c>
      <c r="D3880" t="s">
        <v>154</v>
      </c>
      <c r="E3880" s="62" t="s">
        <v>3822</v>
      </c>
      <c r="F3880" t="str">
        <f t="shared" si="60"/>
        <v>Hyundai Kona</v>
      </c>
      <c r="H3880" s="2" t="s">
        <v>17</v>
      </c>
      <c r="I3880" s="5">
        <v>89635</v>
      </c>
      <c r="J3880" s="2">
        <v>2018</v>
      </c>
      <c r="K3880" s="2">
        <v>84</v>
      </c>
      <c r="L3880" t="s">
        <v>82</v>
      </c>
      <c r="M3880" s="3">
        <v>17790</v>
      </c>
      <c r="N3880" s="2" t="s">
        <v>19</v>
      </c>
    </row>
    <row r="3881" spans="1:14" x14ac:dyDescent="0.25">
      <c r="A3881" t="s">
        <v>12</v>
      </c>
      <c r="B3881" s="1" t="s">
        <v>1264</v>
      </c>
      <c r="C3881" t="s">
        <v>1051</v>
      </c>
      <c r="D3881" t="s">
        <v>154</v>
      </c>
      <c r="E3881" s="62" t="s">
        <v>3822</v>
      </c>
      <c r="F3881" t="str">
        <f t="shared" si="60"/>
        <v>Hyundai Kona</v>
      </c>
      <c r="H3881" s="2" t="s">
        <v>25179</v>
      </c>
      <c r="I3881" s="5">
        <v>81428</v>
      </c>
      <c r="J3881" s="2">
        <v>2019</v>
      </c>
      <c r="K3881" s="2">
        <v>100</v>
      </c>
      <c r="M3881" s="3">
        <v>18900</v>
      </c>
      <c r="N3881" s="2" t="s">
        <v>19</v>
      </c>
    </row>
    <row r="3882" spans="1:14" x14ac:dyDescent="0.25">
      <c r="A3882" t="s">
        <v>12</v>
      </c>
      <c r="B3882" s="1" t="s">
        <v>12393</v>
      </c>
      <c r="C3882" t="s">
        <v>62</v>
      </c>
      <c r="D3882" t="s">
        <v>154</v>
      </c>
      <c r="E3882" s="2" t="s">
        <v>3822</v>
      </c>
      <c r="F3882" t="str">
        <f t="shared" si="60"/>
        <v>Hyundai Kona</v>
      </c>
      <c r="G3882" t="s">
        <v>1881</v>
      </c>
      <c r="H3882" s="2" t="s">
        <v>17</v>
      </c>
      <c r="I3882" s="5">
        <v>91457</v>
      </c>
      <c r="J3882" s="2">
        <v>2019</v>
      </c>
      <c r="K3882" s="2">
        <v>100</v>
      </c>
      <c r="L3882" t="s">
        <v>18</v>
      </c>
      <c r="M3882" s="3">
        <v>22490</v>
      </c>
      <c r="N3882" s="2" t="s">
        <v>12386</v>
      </c>
    </row>
    <row r="3883" spans="1:14" x14ac:dyDescent="0.25">
      <c r="A3883" t="s">
        <v>12</v>
      </c>
      <c r="B3883" s="1" t="s">
        <v>3820</v>
      </c>
      <c r="C3883" t="s">
        <v>3821</v>
      </c>
      <c r="D3883" t="s">
        <v>154</v>
      </c>
      <c r="E3883" s="2" t="s">
        <v>3822</v>
      </c>
      <c r="F3883" t="str">
        <f t="shared" si="60"/>
        <v>Hyundai Kona</v>
      </c>
      <c r="G3883" t="s">
        <v>3823</v>
      </c>
      <c r="H3883" s="2" t="s">
        <v>1300</v>
      </c>
      <c r="I3883" s="5">
        <v>105000</v>
      </c>
      <c r="J3883" s="2">
        <v>2019</v>
      </c>
      <c r="K3883" s="2">
        <v>150</v>
      </c>
      <c r="M3883" s="3">
        <v>28800</v>
      </c>
      <c r="N3883" s="2" t="s">
        <v>3742</v>
      </c>
    </row>
    <row r="3884" spans="1:14" x14ac:dyDescent="0.25">
      <c r="A3884" t="s">
        <v>12</v>
      </c>
      <c r="B3884" s="1" t="s">
        <v>10792</v>
      </c>
      <c r="C3884" t="s">
        <v>10793</v>
      </c>
      <c r="D3884" t="s">
        <v>154</v>
      </c>
      <c r="E3884" s="2" t="s">
        <v>3822</v>
      </c>
      <c r="F3884" t="str">
        <f t="shared" si="60"/>
        <v>Hyundai Kona</v>
      </c>
      <c r="G3884" t="s">
        <v>10794</v>
      </c>
      <c r="H3884" s="2" t="s">
        <v>17</v>
      </c>
      <c r="I3884" s="5">
        <v>35000</v>
      </c>
      <c r="J3884" s="2">
        <v>2019</v>
      </c>
      <c r="K3884" s="2">
        <v>85</v>
      </c>
      <c r="L3884" t="s">
        <v>3858</v>
      </c>
      <c r="M3884" s="3">
        <v>19000</v>
      </c>
      <c r="N3884" s="2" t="s">
        <v>10784</v>
      </c>
    </row>
    <row r="3885" spans="1:14" x14ac:dyDescent="0.25">
      <c r="A3885" t="s">
        <v>12</v>
      </c>
      <c r="B3885" s="1" t="s">
        <v>1109</v>
      </c>
      <c r="C3885" t="s">
        <v>1110</v>
      </c>
      <c r="D3885" t="s">
        <v>154</v>
      </c>
      <c r="E3885" s="2" t="s">
        <v>1111</v>
      </c>
      <c r="F3885" t="str">
        <f t="shared" si="60"/>
        <v>Hyundai Santa Fe</v>
      </c>
      <c r="G3885" t="s">
        <v>1112</v>
      </c>
      <c r="H3885" s="2" t="s">
        <v>17</v>
      </c>
      <c r="I3885" s="5">
        <v>288000</v>
      </c>
      <c r="J3885" s="2">
        <v>2014</v>
      </c>
      <c r="K3885" s="2">
        <v>145</v>
      </c>
      <c r="L3885" t="s">
        <v>96</v>
      </c>
      <c r="M3885" s="3">
        <v>17500</v>
      </c>
      <c r="N3885" s="2" t="s">
        <v>1080</v>
      </c>
    </row>
    <row r="3886" spans="1:14" x14ac:dyDescent="0.25">
      <c r="A3886" t="s">
        <v>12</v>
      </c>
      <c r="B3886" s="1" t="s">
        <v>7521</v>
      </c>
      <c r="C3886" t="s">
        <v>7522</v>
      </c>
      <c r="D3886" t="s">
        <v>154</v>
      </c>
      <c r="E3886" s="2" t="s">
        <v>172</v>
      </c>
      <c r="F3886" t="str">
        <f t="shared" si="60"/>
        <v>Hyundai Tucson</v>
      </c>
      <c r="G3886"/>
      <c r="H3886" s="2" t="s">
        <v>17</v>
      </c>
      <c r="I3886" s="5">
        <v>49130</v>
      </c>
      <c r="J3886" s="2">
        <v>2019</v>
      </c>
      <c r="K3886" s="2">
        <v>102</v>
      </c>
      <c r="L3886" t="s">
        <v>37</v>
      </c>
      <c r="M3886" s="3">
        <v>25900</v>
      </c>
      <c r="N3886" s="2" t="s">
        <v>7444</v>
      </c>
    </row>
    <row r="3887" spans="1:14" x14ac:dyDescent="0.25">
      <c r="A3887" t="s">
        <v>12</v>
      </c>
      <c r="B3887" s="1" t="s">
        <v>12753</v>
      </c>
      <c r="C3887" t="s">
        <v>12754</v>
      </c>
      <c r="D3887" t="s">
        <v>154</v>
      </c>
      <c r="E3887" s="2" t="s">
        <v>172</v>
      </c>
      <c r="F3887" t="str">
        <f t="shared" si="60"/>
        <v>Hyundai Tucson</v>
      </c>
      <c r="G3887" t="s">
        <v>1881</v>
      </c>
      <c r="H3887" s="2" t="s">
        <v>17</v>
      </c>
      <c r="I3887" s="5">
        <v>89000</v>
      </c>
      <c r="J3887" s="2">
        <v>2019</v>
      </c>
      <c r="K3887" s="2">
        <v>85</v>
      </c>
      <c r="L3887" t="s">
        <v>25</v>
      </c>
      <c r="M3887" s="3">
        <v>22500</v>
      </c>
      <c r="N3887" s="2" t="s">
        <v>12721</v>
      </c>
    </row>
    <row r="3888" spans="1:14" x14ac:dyDescent="0.25">
      <c r="A3888" t="s">
        <v>12</v>
      </c>
      <c r="B3888" s="1" t="s">
        <v>8055</v>
      </c>
      <c r="C3888" t="s">
        <v>1051</v>
      </c>
      <c r="D3888" t="s">
        <v>154</v>
      </c>
      <c r="E3888" s="2" t="s">
        <v>172</v>
      </c>
      <c r="F3888" t="str">
        <f t="shared" si="60"/>
        <v>Hyundai Tucson</v>
      </c>
      <c r="G3888"/>
      <c r="H3888" s="2" t="s">
        <v>25179</v>
      </c>
      <c r="I3888" s="5">
        <v>90963</v>
      </c>
      <c r="J3888" s="2">
        <v>2020</v>
      </c>
      <c r="K3888" s="2">
        <v>100</v>
      </c>
      <c r="M3888" s="3">
        <v>24900</v>
      </c>
      <c r="N3888" s="2" t="s">
        <v>19</v>
      </c>
    </row>
    <row r="3889" spans="1:14" x14ac:dyDescent="0.25">
      <c r="A3889" t="s">
        <v>12</v>
      </c>
      <c r="B3889" s="1" t="s">
        <v>10763</v>
      </c>
      <c r="C3889" t="s">
        <v>5370</v>
      </c>
      <c r="D3889" t="s">
        <v>154</v>
      </c>
      <c r="E3889" s="2" t="s">
        <v>172</v>
      </c>
      <c r="F3889" t="str">
        <f t="shared" si="60"/>
        <v>Hyundai Tucson</v>
      </c>
      <c r="G3889" t="s">
        <v>1881</v>
      </c>
      <c r="H3889" s="2" t="s">
        <v>17</v>
      </c>
      <c r="I3889" s="5">
        <v>122697</v>
      </c>
      <c r="J3889" s="2">
        <v>2019</v>
      </c>
      <c r="K3889" s="2">
        <v>100</v>
      </c>
      <c r="L3889" t="s">
        <v>60</v>
      </c>
      <c r="M3889" s="3">
        <v>25999</v>
      </c>
      <c r="N3889" s="2" t="s">
        <v>10418</v>
      </c>
    </row>
    <row r="3890" spans="1:14" x14ac:dyDescent="0.25">
      <c r="A3890" t="s">
        <v>12</v>
      </c>
      <c r="B3890" s="1" t="s">
        <v>1880</v>
      </c>
      <c r="C3890" t="s">
        <v>115</v>
      </c>
      <c r="D3890" t="s">
        <v>154</v>
      </c>
      <c r="E3890" s="2" t="s">
        <v>172</v>
      </c>
      <c r="F3890" t="str">
        <f t="shared" si="60"/>
        <v>Hyundai Tucson</v>
      </c>
      <c r="G3890" t="s">
        <v>1881</v>
      </c>
      <c r="H3890" s="2" t="s">
        <v>36</v>
      </c>
      <c r="I3890" s="5">
        <v>99807</v>
      </c>
      <c r="J3890" s="2">
        <v>2021</v>
      </c>
      <c r="K3890" s="2">
        <v>85</v>
      </c>
      <c r="M3890" s="3">
        <v>28999</v>
      </c>
      <c r="N3890" s="2" t="s">
        <v>1710</v>
      </c>
    </row>
    <row r="3891" spans="1:14" x14ac:dyDescent="0.25">
      <c r="A3891" t="s">
        <v>12</v>
      </c>
      <c r="B3891" s="1" t="s">
        <v>4777</v>
      </c>
      <c r="C3891" t="s">
        <v>1051</v>
      </c>
      <c r="D3891" t="s">
        <v>154</v>
      </c>
      <c r="E3891" s="2" t="s">
        <v>172</v>
      </c>
      <c r="F3891" t="str">
        <f t="shared" si="60"/>
        <v>Hyundai Tucson</v>
      </c>
      <c r="G3891"/>
      <c r="H3891" s="2" t="s">
        <v>25179</v>
      </c>
      <c r="I3891" s="5">
        <v>52325</v>
      </c>
      <c r="J3891" s="2">
        <v>2020</v>
      </c>
      <c r="K3891" s="2">
        <v>85</v>
      </c>
      <c r="M3891" s="3">
        <v>24400</v>
      </c>
      <c r="N3891" s="2" t="s">
        <v>19</v>
      </c>
    </row>
    <row r="3892" spans="1:14" x14ac:dyDescent="0.25">
      <c r="A3892" t="s">
        <v>12</v>
      </c>
      <c r="B3892" s="1" t="s">
        <v>4141</v>
      </c>
      <c r="C3892" t="s">
        <v>1051</v>
      </c>
      <c r="D3892" t="s">
        <v>154</v>
      </c>
      <c r="E3892" s="2" t="s">
        <v>172</v>
      </c>
      <c r="F3892" t="str">
        <f t="shared" si="60"/>
        <v>Hyundai Tucson</v>
      </c>
      <c r="G3892"/>
      <c r="H3892" s="2" t="s">
        <v>25179</v>
      </c>
      <c r="I3892" s="5">
        <v>99443</v>
      </c>
      <c r="J3892" s="2">
        <v>2020</v>
      </c>
      <c r="K3892" s="2">
        <v>85</v>
      </c>
      <c r="M3892" s="3">
        <v>22500</v>
      </c>
      <c r="N3892" s="2" t="s">
        <v>19</v>
      </c>
    </row>
    <row r="3893" spans="1:14" x14ac:dyDescent="0.25">
      <c r="A3893" t="s">
        <v>12</v>
      </c>
      <c r="B3893" s="1" t="s">
        <v>13330</v>
      </c>
      <c r="C3893" t="s">
        <v>62</v>
      </c>
      <c r="D3893" t="s">
        <v>154</v>
      </c>
      <c r="E3893" s="2" t="s">
        <v>172</v>
      </c>
      <c r="F3893" t="str">
        <f t="shared" si="60"/>
        <v>Hyundai Tucson</v>
      </c>
      <c r="G3893" t="s">
        <v>1881</v>
      </c>
      <c r="H3893" s="2" t="s">
        <v>17</v>
      </c>
      <c r="I3893" s="5">
        <v>62189</v>
      </c>
      <c r="J3893" s="2">
        <v>2019</v>
      </c>
      <c r="K3893" s="2">
        <v>100</v>
      </c>
      <c r="L3893" t="s">
        <v>18</v>
      </c>
      <c r="M3893" s="3">
        <v>26990</v>
      </c>
      <c r="N3893" s="2" t="s">
        <v>322</v>
      </c>
    </row>
    <row r="3894" spans="1:14" x14ac:dyDescent="0.25">
      <c r="A3894" t="s">
        <v>12</v>
      </c>
      <c r="B3894" s="1" t="s">
        <v>11987</v>
      </c>
      <c r="C3894" t="s">
        <v>11988</v>
      </c>
      <c r="D3894" t="s">
        <v>154</v>
      </c>
      <c r="E3894" s="2" t="s">
        <v>172</v>
      </c>
      <c r="F3894" t="str">
        <f t="shared" si="60"/>
        <v>Hyundai Tucson</v>
      </c>
      <c r="G3894" t="s">
        <v>11989</v>
      </c>
      <c r="H3894" s="2" t="s">
        <v>17287</v>
      </c>
      <c r="I3894" s="5">
        <v>98000</v>
      </c>
      <c r="J3894" s="2">
        <v>2018</v>
      </c>
      <c r="K3894" s="2">
        <v>97</v>
      </c>
      <c r="L3894" t="s">
        <v>25</v>
      </c>
      <c r="M3894" s="3">
        <v>21800</v>
      </c>
      <c r="N3894" s="2" t="s">
        <v>11916</v>
      </c>
    </row>
    <row r="3895" spans="1:14" x14ac:dyDescent="0.25">
      <c r="A3895" t="s">
        <v>12</v>
      </c>
      <c r="B3895" s="1" t="s">
        <v>170</v>
      </c>
      <c r="C3895" t="s">
        <v>171</v>
      </c>
      <c r="D3895" t="s">
        <v>154</v>
      </c>
      <c r="E3895" s="2" t="s">
        <v>172</v>
      </c>
      <c r="F3895" t="str">
        <f t="shared" si="60"/>
        <v>Hyundai Tucson</v>
      </c>
      <c r="G3895" t="s">
        <v>107</v>
      </c>
      <c r="H3895" s="2" t="s">
        <v>36</v>
      </c>
      <c r="I3895" s="5">
        <v>12583</v>
      </c>
      <c r="J3895" s="2">
        <v>2021</v>
      </c>
      <c r="K3895" s="2">
        <v>110</v>
      </c>
      <c r="L3895" t="s">
        <v>18</v>
      </c>
      <c r="M3895" s="3">
        <v>33000</v>
      </c>
      <c r="N3895" s="2" t="s">
        <v>19</v>
      </c>
    </row>
    <row r="3896" spans="1:14" x14ac:dyDescent="0.25">
      <c r="A3896" t="s">
        <v>12</v>
      </c>
      <c r="B3896" s="1" t="s">
        <v>4339</v>
      </c>
      <c r="C3896" t="s">
        <v>4340</v>
      </c>
      <c r="D3896" t="s">
        <v>154</v>
      </c>
      <c r="E3896" s="2" t="s">
        <v>172</v>
      </c>
      <c r="F3896" t="str">
        <f t="shared" si="60"/>
        <v>Hyundai Tucson</v>
      </c>
      <c r="G3896" t="s">
        <v>4341</v>
      </c>
      <c r="H3896" s="2" t="s">
        <v>36</v>
      </c>
      <c r="I3896" s="5">
        <v>39000</v>
      </c>
      <c r="J3896" s="2">
        <v>2021</v>
      </c>
      <c r="K3896" s="2">
        <v>110</v>
      </c>
      <c r="L3896" t="s">
        <v>60</v>
      </c>
      <c r="M3896" s="3">
        <v>26500</v>
      </c>
      <c r="N3896" s="2" t="s">
        <v>4287</v>
      </c>
    </row>
    <row r="3897" spans="1:14" x14ac:dyDescent="0.25">
      <c r="A3897" t="s">
        <v>12</v>
      </c>
      <c r="B3897" s="1" t="s">
        <v>16588</v>
      </c>
      <c r="C3897" t="s">
        <v>16589</v>
      </c>
      <c r="D3897" t="s">
        <v>154</v>
      </c>
      <c r="E3897" s="2" t="s">
        <v>172</v>
      </c>
      <c r="F3897" t="str">
        <f t="shared" si="60"/>
        <v>Hyundai Tucson</v>
      </c>
      <c r="G3897" t="s">
        <v>16590</v>
      </c>
      <c r="H3897" s="2" t="s">
        <v>36</v>
      </c>
      <c r="I3897" s="5">
        <v>39500</v>
      </c>
      <c r="J3897" s="2">
        <v>2021</v>
      </c>
      <c r="K3897" s="2">
        <v>132</v>
      </c>
      <c r="L3897" t="s">
        <v>714</v>
      </c>
      <c r="M3897" s="3">
        <v>35000</v>
      </c>
      <c r="N3897" s="2" t="s">
        <v>16584</v>
      </c>
    </row>
    <row r="3898" spans="1:14" x14ac:dyDescent="0.25">
      <c r="A3898" t="s">
        <v>12</v>
      </c>
      <c r="B3898" s="1" t="s">
        <v>16775</v>
      </c>
      <c r="C3898" t="s">
        <v>16776</v>
      </c>
      <c r="D3898" t="s">
        <v>154</v>
      </c>
      <c r="E3898" s="2" t="s">
        <v>172</v>
      </c>
      <c r="F3898" t="str">
        <f t="shared" si="60"/>
        <v>Hyundai Tucson</v>
      </c>
      <c r="G3898" t="s">
        <v>6484</v>
      </c>
      <c r="H3898" s="2" t="s">
        <v>17</v>
      </c>
      <c r="I3898" s="5">
        <v>56000</v>
      </c>
      <c r="J3898" s="2">
        <v>2017</v>
      </c>
      <c r="K3898" s="2">
        <v>85</v>
      </c>
      <c r="L3898" t="s">
        <v>30</v>
      </c>
      <c r="M3898" s="3">
        <v>21000</v>
      </c>
      <c r="N3898" s="2" t="s">
        <v>16768</v>
      </c>
    </row>
    <row r="3899" spans="1:14" x14ac:dyDescent="0.25">
      <c r="A3899" t="s">
        <v>12</v>
      </c>
      <c r="B3899" s="1" t="s">
        <v>16495</v>
      </c>
      <c r="C3899" t="s">
        <v>16496</v>
      </c>
      <c r="D3899" t="s">
        <v>154</v>
      </c>
      <c r="E3899" s="2" t="s">
        <v>172</v>
      </c>
      <c r="F3899" t="str">
        <f t="shared" si="60"/>
        <v>Hyundai Tucson</v>
      </c>
      <c r="G3899" t="s">
        <v>3591</v>
      </c>
      <c r="H3899" s="2" t="s">
        <v>17</v>
      </c>
      <c r="I3899" s="5">
        <v>161000</v>
      </c>
      <c r="J3899" s="2">
        <v>2015</v>
      </c>
      <c r="K3899" s="2">
        <v>85</v>
      </c>
      <c r="L3899" t="s">
        <v>18</v>
      </c>
      <c r="M3899" s="3">
        <v>17000</v>
      </c>
      <c r="N3899" s="2" t="s">
        <v>16486</v>
      </c>
    </row>
    <row r="3900" spans="1:14" x14ac:dyDescent="0.25">
      <c r="A3900" t="s">
        <v>12</v>
      </c>
      <c r="B3900" s="1" t="s">
        <v>13983</v>
      </c>
      <c r="C3900" t="s">
        <v>13984</v>
      </c>
      <c r="D3900" t="s">
        <v>154</v>
      </c>
      <c r="E3900" s="2" t="s">
        <v>172</v>
      </c>
      <c r="F3900" t="str">
        <f t="shared" si="60"/>
        <v>Hyundai Tucson</v>
      </c>
      <c r="G3900" t="s">
        <v>2342</v>
      </c>
      <c r="H3900" s="2" t="s">
        <v>17</v>
      </c>
      <c r="I3900" s="5">
        <v>75000</v>
      </c>
      <c r="J3900" s="2">
        <v>2016</v>
      </c>
      <c r="L3900" t="s">
        <v>30</v>
      </c>
      <c r="M3900" s="3">
        <v>19563</v>
      </c>
      <c r="N3900" s="2" t="s">
        <v>13957</v>
      </c>
    </row>
    <row r="3901" spans="1:14" x14ac:dyDescent="0.25">
      <c r="A3901" t="s">
        <v>12</v>
      </c>
      <c r="B3901" s="1" t="s">
        <v>12212</v>
      </c>
      <c r="C3901" t="s">
        <v>12213</v>
      </c>
      <c r="D3901" t="s">
        <v>154</v>
      </c>
      <c r="E3901" s="2" t="s">
        <v>172</v>
      </c>
      <c r="F3901" t="str">
        <f t="shared" si="60"/>
        <v>Hyundai Tucson</v>
      </c>
      <c r="G3901" t="s">
        <v>4545</v>
      </c>
      <c r="H3901" s="2" t="s">
        <v>17</v>
      </c>
      <c r="I3901" s="5">
        <v>165000</v>
      </c>
      <c r="J3901" s="2">
        <v>2015</v>
      </c>
      <c r="K3901" s="2">
        <v>85</v>
      </c>
      <c r="L3901" t="s">
        <v>18</v>
      </c>
      <c r="M3901" s="3">
        <v>15300</v>
      </c>
      <c r="N3901" s="2" t="s">
        <v>12183</v>
      </c>
    </row>
    <row r="3902" spans="1:14" x14ac:dyDescent="0.25">
      <c r="A3902" t="s">
        <v>12</v>
      </c>
      <c r="B3902" s="1" t="s">
        <v>6482</v>
      </c>
      <c r="C3902" t="s">
        <v>6483</v>
      </c>
      <c r="D3902" t="s">
        <v>154</v>
      </c>
      <c r="E3902" s="2" t="s">
        <v>172</v>
      </c>
      <c r="F3902" t="str">
        <f t="shared" si="60"/>
        <v>Hyundai Tucson</v>
      </c>
      <c r="G3902" t="s">
        <v>6484</v>
      </c>
      <c r="H3902" s="2" t="s">
        <v>17</v>
      </c>
      <c r="I3902" s="5">
        <v>130000</v>
      </c>
      <c r="J3902" s="2">
        <v>2016</v>
      </c>
      <c r="K3902" s="2">
        <v>85</v>
      </c>
      <c r="L3902" t="s">
        <v>96</v>
      </c>
      <c r="M3902" s="3">
        <v>17500</v>
      </c>
      <c r="N3902" s="2" t="s">
        <v>6439</v>
      </c>
    </row>
    <row r="3903" spans="1:14" x14ac:dyDescent="0.25">
      <c r="A3903" t="s">
        <v>12</v>
      </c>
      <c r="B3903" s="1" t="s">
        <v>2965</v>
      </c>
      <c r="C3903" t="s">
        <v>2966</v>
      </c>
      <c r="D3903" t="s">
        <v>154</v>
      </c>
      <c r="E3903" s="2" t="s">
        <v>172</v>
      </c>
      <c r="F3903" t="str">
        <f t="shared" si="60"/>
        <v>Hyundai Tucson</v>
      </c>
      <c r="G3903" t="s">
        <v>2967</v>
      </c>
      <c r="H3903" s="2" t="s">
        <v>17</v>
      </c>
      <c r="I3903" s="5">
        <v>119000</v>
      </c>
      <c r="J3903" s="2">
        <v>2016</v>
      </c>
      <c r="K3903" s="2">
        <v>85</v>
      </c>
      <c r="L3903" t="s">
        <v>25</v>
      </c>
      <c r="M3903" s="3">
        <v>18000</v>
      </c>
      <c r="N3903" s="2" t="s">
        <v>2899</v>
      </c>
    </row>
    <row r="3904" spans="1:14" x14ac:dyDescent="0.25">
      <c r="A3904" t="s">
        <v>12</v>
      </c>
      <c r="B3904" s="1" t="s">
        <v>2552</v>
      </c>
      <c r="C3904" t="s">
        <v>1426</v>
      </c>
      <c r="D3904" t="s">
        <v>154</v>
      </c>
      <c r="E3904" s="2" t="s">
        <v>172</v>
      </c>
      <c r="F3904" t="str">
        <f t="shared" si="60"/>
        <v>Hyundai Tucson</v>
      </c>
      <c r="G3904" t="s">
        <v>2553</v>
      </c>
      <c r="H3904" s="2" t="s">
        <v>17</v>
      </c>
      <c r="I3904" s="5">
        <v>66000</v>
      </c>
      <c r="J3904" s="2">
        <v>2016</v>
      </c>
      <c r="K3904" s="2">
        <v>85</v>
      </c>
      <c r="L3904" t="s">
        <v>223</v>
      </c>
      <c r="M3904" s="3">
        <v>17000</v>
      </c>
      <c r="N3904" s="2" t="s">
        <v>2453</v>
      </c>
    </row>
    <row r="3905" spans="1:14" x14ac:dyDescent="0.25">
      <c r="A3905" t="s">
        <v>12</v>
      </c>
      <c r="B3905" s="1" t="s">
        <v>2375</v>
      </c>
      <c r="C3905" t="s">
        <v>2376</v>
      </c>
      <c r="D3905" t="s">
        <v>154</v>
      </c>
      <c r="E3905" s="2" t="s">
        <v>172</v>
      </c>
      <c r="F3905" t="str">
        <f t="shared" si="60"/>
        <v>Hyundai Tucson</v>
      </c>
      <c r="G3905" t="s">
        <v>2377</v>
      </c>
      <c r="H3905" s="2" t="s">
        <v>36</v>
      </c>
      <c r="I3905" s="5">
        <v>157000</v>
      </c>
      <c r="J3905" s="2">
        <v>2016</v>
      </c>
      <c r="K3905" s="2">
        <v>85</v>
      </c>
      <c r="L3905" t="s">
        <v>45</v>
      </c>
      <c r="M3905" s="3">
        <v>15990</v>
      </c>
      <c r="N3905" s="2" t="s">
        <v>2278</v>
      </c>
    </row>
    <row r="3906" spans="1:14" x14ac:dyDescent="0.25">
      <c r="A3906" t="s">
        <v>12</v>
      </c>
      <c r="B3906" s="1" t="s">
        <v>8250</v>
      </c>
      <c r="C3906" t="s">
        <v>609</v>
      </c>
      <c r="D3906" t="s">
        <v>154</v>
      </c>
      <c r="E3906" s="2" t="s">
        <v>172</v>
      </c>
      <c r="F3906" t="str">
        <f t="shared" si="60"/>
        <v>Hyundai Tucson</v>
      </c>
      <c r="G3906" t="s">
        <v>8251</v>
      </c>
      <c r="H3906" s="2" t="s">
        <v>17</v>
      </c>
      <c r="I3906" s="5">
        <v>104000</v>
      </c>
      <c r="J3906" s="2">
        <v>2017</v>
      </c>
      <c r="K3906" s="2">
        <v>85</v>
      </c>
      <c r="L3906" t="s">
        <v>30</v>
      </c>
      <c r="M3906" s="3">
        <v>17890</v>
      </c>
      <c r="N3906" s="2" t="s">
        <v>8231</v>
      </c>
    </row>
    <row r="3907" spans="1:14" x14ac:dyDescent="0.25">
      <c r="A3907" t="s">
        <v>12</v>
      </c>
      <c r="B3907" s="1" t="s">
        <v>4240</v>
      </c>
      <c r="C3907" t="s">
        <v>609</v>
      </c>
      <c r="D3907" t="s">
        <v>154</v>
      </c>
      <c r="E3907" s="2" t="s">
        <v>172</v>
      </c>
      <c r="F3907" t="str">
        <f t="shared" ref="F3907:F3970" si="61">D3907&amp; " " &amp; E3907</f>
        <v>Hyundai Tucson</v>
      </c>
      <c r="G3907" t="s">
        <v>4241</v>
      </c>
      <c r="H3907" s="2" t="s">
        <v>17</v>
      </c>
      <c r="I3907" s="5">
        <v>103000</v>
      </c>
      <c r="J3907" s="2">
        <v>2015</v>
      </c>
      <c r="K3907" s="2">
        <v>85</v>
      </c>
      <c r="L3907" t="s">
        <v>4242</v>
      </c>
      <c r="M3907" s="3">
        <v>17190</v>
      </c>
      <c r="N3907" s="2" t="s">
        <v>4122</v>
      </c>
    </row>
    <row r="3908" spans="1:14" x14ac:dyDescent="0.25">
      <c r="A3908" t="s">
        <v>12</v>
      </c>
      <c r="B3908" s="1" t="s">
        <v>13356</v>
      </c>
      <c r="C3908" t="s">
        <v>62</v>
      </c>
      <c r="D3908" t="s">
        <v>154</v>
      </c>
      <c r="E3908" s="2" t="s">
        <v>172</v>
      </c>
      <c r="F3908" t="str">
        <f t="shared" si="61"/>
        <v>Hyundai Tucson</v>
      </c>
      <c r="G3908" t="s">
        <v>3591</v>
      </c>
      <c r="H3908" s="2" t="s">
        <v>17</v>
      </c>
      <c r="I3908" s="5">
        <v>105909</v>
      </c>
      <c r="J3908" s="2">
        <v>2018</v>
      </c>
      <c r="K3908" s="2">
        <v>104</v>
      </c>
      <c r="L3908" t="s">
        <v>54</v>
      </c>
      <c r="M3908" s="3">
        <v>24990</v>
      </c>
      <c r="N3908" s="2" t="s">
        <v>322</v>
      </c>
    </row>
    <row r="3909" spans="1:14" x14ac:dyDescent="0.25">
      <c r="A3909" t="s">
        <v>12</v>
      </c>
      <c r="B3909" s="1" t="s">
        <v>5089</v>
      </c>
      <c r="C3909" t="s">
        <v>1909</v>
      </c>
      <c r="D3909" t="s">
        <v>154</v>
      </c>
      <c r="E3909" s="2" t="s">
        <v>172</v>
      </c>
      <c r="F3909" t="str">
        <f t="shared" si="61"/>
        <v>Hyundai Tucson</v>
      </c>
      <c r="G3909" t="s">
        <v>3591</v>
      </c>
      <c r="H3909" s="2" t="s">
        <v>17</v>
      </c>
      <c r="I3909" s="5">
        <v>187000</v>
      </c>
      <c r="J3909" s="2">
        <v>2015</v>
      </c>
      <c r="K3909" s="2">
        <v>85</v>
      </c>
      <c r="L3909" t="s">
        <v>60</v>
      </c>
      <c r="M3909" s="3">
        <v>14999</v>
      </c>
      <c r="N3909" s="2" t="s">
        <v>4560</v>
      </c>
    </row>
    <row r="3910" spans="1:14" x14ac:dyDescent="0.25">
      <c r="A3910" t="s">
        <v>12</v>
      </c>
      <c r="B3910" s="1" t="s">
        <v>5410</v>
      </c>
      <c r="C3910" t="s">
        <v>5411</v>
      </c>
      <c r="D3910" t="s">
        <v>154</v>
      </c>
      <c r="E3910" s="2" t="s">
        <v>172</v>
      </c>
      <c r="F3910" t="str">
        <f t="shared" si="61"/>
        <v>Hyundai Tucson</v>
      </c>
      <c r="G3910" t="s">
        <v>4545</v>
      </c>
      <c r="H3910" s="2" t="s">
        <v>17</v>
      </c>
      <c r="I3910" s="5">
        <v>56000</v>
      </c>
      <c r="J3910" s="2">
        <v>2018</v>
      </c>
      <c r="K3910" s="2">
        <v>85</v>
      </c>
      <c r="L3910" t="s">
        <v>844</v>
      </c>
      <c r="M3910" s="3">
        <v>21800</v>
      </c>
      <c r="N3910" s="2" t="s">
        <v>5381</v>
      </c>
    </row>
    <row r="3911" spans="1:14" x14ac:dyDescent="0.25">
      <c r="A3911" t="s">
        <v>12</v>
      </c>
      <c r="B3911" s="1" t="s">
        <v>12616</v>
      </c>
      <c r="C3911" t="s">
        <v>12617</v>
      </c>
      <c r="D3911" t="s">
        <v>154</v>
      </c>
      <c r="E3911" s="2" t="s">
        <v>172</v>
      </c>
      <c r="F3911" t="str">
        <f t="shared" si="61"/>
        <v>Hyundai Tucson</v>
      </c>
      <c r="G3911" t="s">
        <v>12618</v>
      </c>
      <c r="H3911" s="2" t="s">
        <v>17</v>
      </c>
      <c r="I3911" s="5">
        <v>120000</v>
      </c>
      <c r="J3911" s="2">
        <v>2018</v>
      </c>
      <c r="K3911" s="2">
        <v>85</v>
      </c>
      <c r="L3911" t="s">
        <v>30</v>
      </c>
      <c r="M3911" s="3">
        <v>20000</v>
      </c>
      <c r="N3911" s="2" t="s">
        <v>12386</v>
      </c>
    </row>
    <row r="3912" spans="1:14" x14ac:dyDescent="0.25">
      <c r="A3912" t="s">
        <v>12</v>
      </c>
      <c r="B3912" s="1" t="s">
        <v>16321</v>
      </c>
      <c r="C3912" t="s">
        <v>16322</v>
      </c>
      <c r="D3912" t="s">
        <v>154</v>
      </c>
      <c r="E3912" s="2" t="s">
        <v>172</v>
      </c>
      <c r="F3912" t="str">
        <f t="shared" si="61"/>
        <v>Hyundai Tucson</v>
      </c>
      <c r="G3912" t="s">
        <v>16323</v>
      </c>
      <c r="H3912" s="2" t="s">
        <v>17</v>
      </c>
      <c r="I3912" s="5">
        <v>119822</v>
      </c>
      <c r="J3912" s="2">
        <v>2018</v>
      </c>
      <c r="K3912" s="2">
        <v>85</v>
      </c>
      <c r="L3912" t="s">
        <v>844</v>
      </c>
      <c r="M3912" s="3">
        <v>21300</v>
      </c>
      <c r="N3912" s="2" t="s">
        <v>16320</v>
      </c>
    </row>
    <row r="3913" spans="1:14" x14ac:dyDescent="0.25">
      <c r="A3913" t="s">
        <v>12</v>
      </c>
      <c r="B3913" s="1" t="s">
        <v>2959</v>
      </c>
      <c r="C3913" t="s">
        <v>2960</v>
      </c>
      <c r="D3913" t="s">
        <v>154</v>
      </c>
      <c r="E3913" s="2" t="s">
        <v>172</v>
      </c>
      <c r="F3913" t="str">
        <f t="shared" si="61"/>
        <v>Hyundai Tucson</v>
      </c>
      <c r="G3913" t="s">
        <v>2961</v>
      </c>
      <c r="H3913" s="2" t="s">
        <v>17</v>
      </c>
      <c r="I3913" s="5">
        <v>123600</v>
      </c>
      <c r="J3913" s="2">
        <v>2017</v>
      </c>
      <c r="K3913" s="2">
        <v>85</v>
      </c>
      <c r="L3913" t="s">
        <v>30</v>
      </c>
      <c r="M3913" s="3">
        <v>18500</v>
      </c>
      <c r="N3913" s="2" t="s">
        <v>2899</v>
      </c>
    </row>
    <row r="3914" spans="1:14" x14ac:dyDescent="0.25">
      <c r="A3914" t="s">
        <v>12</v>
      </c>
      <c r="B3914" s="1" t="s">
        <v>639</v>
      </c>
      <c r="C3914" t="s">
        <v>640</v>
      </c>
      <c r="D3914" t="s">
        <v>154</v>
      </c>
      <c r="E3914" s="2" t="s">
        <v>172</v>
      </c>
      <c r="F3914" t="str">
        <f t="shared" si="61"/>
        <v>Hyundai Tucson</v>
      </c>
      <c r="G3914" t="s">
        <v>641</v>
      </c>
      <c r="H3914" s="2" t="s">
        <v>17</v>
      </c>
      <c r="I3914" s="5">
        <v>230</v>
      </c>
      <c r="J3914" s="2">
        <v>2016</v>
      </c>
      <c r="K3914" s="2">
        <v>85</v>
      </c>
      <c r="L3914" t="s">
        <v>18</v>
      </c>
      <c r="M3914" s="3">
        <v>13750</v>
      </c>
      <c r="N3914" s="2" t="s">
        <v>380</v>
      </c>
    </row>
    <row r="3915" spans="1:14" x14ac:dyDescent="0.25">
      <c r="A3915" t="s">
        <v>12</v>
      </c>
      <c r="B3915" s="1" t="s">
        <v>9945</v>
      </c>
      <c r="C3915" t="s">
        <v>1051</v>
      </c>
      <c r="D3915" t="s">
        <v>154</v>
      </c>
      <c r="E3915" s="2" t="s">
        <v>172</v>
      </c>
      <c r="F3915" t="str">
        <f t="shared" si="61"/>
        <v>Hyundai Tucson</v>
      </c>
      <c r="G3915"/>
      <c r="H3915" s="2" t="s">
        <v>25179</v>
      </c>
      <c r="I3915" s="5">
        <v>99539</v>
      </c>
      <c r="J3915" s="2">
        <v>2020</v>
      </c>
      <c r="K3915" s="2">
        <v>100</v>
      </c>
      <c r="M3915" s="3">
        <v>27900</v>
      </c>
      <c r="N3915" s="2" t="s">
        <v>19</v>
      </c>
    </row>
    <row r="3916" spans="1:14" x14ac:dyDescent="0.25">
      <c r="A3916" t="s">
        <v>12</v>
      </c>
      <c r="B3916" s="1" t="s">
        <v>11867</v>
      </c>
      <c r="C3916" t="s">
        <v>11868</v>
      </c>
      <c r="D3916" t="s">
        <v>1054</v>
      </c>
      <c r="E3916" s="2" t="s">
        <v>5115</v>
      </c>
      <c r="F3916" t="str">
        <f t="shared" si="61"/>
        <v>Infiniti Q30</v>
      </c>
      <c r="G3916" t="s">
        <v>11869</v>
      </c>
      <c r="H3916" s="2" t="s">
        <v>17</v>
      </c>
      <c r="I3916" s="5">
        <v>93600</v>
      </c>
      <c r="J3916" s="2">
        <v>2016</v>
      </c>
      <c r="K3916" s="2">
        <v>80</v>
      </c>
      <c r="L3916" t="s">
        <v>25</v>
      </c>
      <c r="M3916" s="3">
        <v>17000</v>
      </c>
      <c r="N3916" s="2" t="s">
        <v>11865</v>
      </c>
    </row>
    <row r="3917" spans="1:14" x14ac:dyDescent="0.25">
      <c r="A3917" t="s">
        <v>12</v>
      </c>
      <c r="B3917" s="1" t="s">
        <v>8761</v>
      </c>
      <c r="C3917" t="s">
        <v>1051</v>
      </c>
      <c r="D3917" t="s">
        <v>1054</v>
      </c>
      <c r="E3917" s="62" t="s">
        <v>5115</v>
      </c>
      <c r="F3917" t="str">
        <f t="shared" si="61"/>
        <v>Infiniti Q30</v>
      </c>
      <c r="H3917" s="2" t="s">
        <v>25179</v>
      </c>
      <c r="I3917" s="5">
        <v>108825</v>
      </c>
      <c r="J3917" s="2">
        <v>2018</v>
      </c>
      <c r="K3917" s="2">
        <v>80</v>
      </c>
      <c r="M3917" s="3">
        <v>18500</v>
      </c>
      <c r="N3917" s="2" t="s">
        <v>19</v>
      </c>
    </row>
    <row r="3918" spans="1:14" x14ac:dyDescent="0.25">
      <c r="A3918" t="s">
        <v>12</v>
      </c>
      <c r="B3918" s="1" t="s">
        <v>9980</v>
      </c>
      <c r="C3918" t="s">
        <v>9981</v>
      </c>
      <c r="D3918" t="s">
        <v>1054</v>
      </c>
      <c r="E3918" s="2" t="s">
        <v>5115</v>
      </c>
      <c r="F3918" t="str">
        <f t="shared" si="61"/>
        <v>Infiniti Q30</v>
      </c>
      <c r="G3918" t="s">
        <v>9982</v>
      </c>
      <c r="H3918" s="2" t="s">
        <v>17</v>
      </c>
      <c r="I3918" s="5">
        <v>153000</v>
      </c>
      <c r="J3918" s="2">
        <v>2018</v>
      </c>
      <c r="K3918" s="2">
        <v>125</v>
      </c>
      <c r="L3918" t="s">
        <v>18</v>
      </c>
      <c r="M3918" s="3">
        <v>18000</v>
      </c>
      <c r="N3918" s="2" t="s">
        <v>9701</v>
      </c>
    </row>
    <row r="3919" spans="1:14" x14ac:dyDescent="0.25">
      <c r="A3919" t="s">
        <v>12</v>
      </c>
      <c r="B3919" s="1" t="s">
        <v>5113</v>
      </c>
      <c r="C3919" t="s">
        <v>5114</v>
      </c>
      <c r="D3919" t="s">
        <v>1054</v>
      </c>
      <c r="E3919" s="2" t="s">
        <v>5115</v>
      </c>
      <c r="F3919" t="str">
        <f t="shared" si="61"/>
        <v>Infiniti Q30</v>
      </c>
      <c r="G3919" t="s">
        <v>5116</v>
      </c>
      <c r="H3919" s="2" t="s">
        <v>17</v>
      </c>
      <c r="I3919" s="5">
        <v>78000</v>
      </c>
      <c r="J3919" s="2">
        <v>2016</v>
      </c>
      <c r="K3919" s="2">
        <v>125</v>
      </c>
      <c r="L3919" t="s">
        <v>30</v>
      </c>
      <c r="M3919" s="3">
        <v>23000</v>
      </c>
      <c r="N3919" s="2" t="s">
        <v>4560</v>
      </c>
    </row>
    <row r="3920" spans="1:14" x14ac:dyDescent="0.25">
      <c r="A3920" t="s">
        <v>12</v>
      </c>
      <c r="B3920" s="1" t="s">
        <v>14275</v>
      </c>
      <c r="C3920" t="s">
        <v>14276</v>
      </c>
      <c r="D3920" t="s">
        <v>1054</v>
      </c>
      <c r="E3920" s="2" t="s">
        <v>4052</v>
      </c>
      <c r="F3920" t="str">
        <f t="shared" si="61"/>
        <v>Infiniti Q50</v>
      </c>
      <c r="G3920" t="s">
        <v>317</v>
      </c>
      <c r="H3920" s="2" t="s">
        <v>17</v>
      </c>
      <c r="I3920" s="5">
        <v>137000</v>
      </c>
      <c r="J3920" s="2">
        <v>2014</v>
      </c>
      <c r="K3920" s="2">
        <v>125</v>
      </c>
      <c r="L3920" t="s">
        <v>25</v>
      </c>
      <c r="M3920" s="3">
        <v>14750</v>
      </c>
      <c r="N3920" s="2" t="s">
        <v>14263</v>
      </c>
    </row>
    <row r="3921" spans="1:14" x14ac:dyDescent="0.25">
      <c r="A3921" t="s">
        <v>12</v>
      </c>
      <c r="B3921" s="1" t="s">
        <v>4050</v>
      </c>
      <c r="C3921" t="s">
        <v>4051</v>
      </c>
      <c r="D3921" t="s">
        <v>1054</v>
      </c>
      <c r="E3921" s="2" t="s">
        <v>4052</v>
      </c>
      <c r="F3921" t="str">
        <f t="shared" si="61"/>
        <v>Infiniti Q50</v>
      </c>
      <c r="G3921" t="s">
        <v>4053</v>
      </c>
      <c r="H3921" s="2" t="s">
        <v>17</v>
      </c>
      <c r="I3921" s="5">
        <v>70000</v>
      </c>
      <c r="J3921" s="2">
        <v>2015</v>
      </c>
      <c r="K3921" s="2">
        <v>125</v>
      </c>
      <c r="L3921" t="s">
        <v>30</v>
      </c>
      <c r="M3921" s="3">
        <v>20000</v>
      </c>
      <c r="N3921" s="2" t="s">
        <v>3698</v>
      </c>
    </row>
    <row r="3922" spans="1:14" x14ac:dyDescent="0.25">
      <c r="A3922" t="s">
        <v>12</v>
      </c>
      <c r="B3922" s="1" t="s">
        <v>8917</v>
      </c>
      <c r="C3922" t="s">
        <v>8918</v>
      </c>
      <c r="D3922" t="s">
        <v>1054</v>
      </c>
      <c r="E3922" s="2" t="s">
        <v>4052</v>
      </c>
      <c r="F3922" t="str">
        <f t="shared" si="61"/>
        <v>Infiniti Q50</v>
      </c>
      <c r="G3922" t="s">
        <v>8919</v>
      </c>
      <c r="H3922" s="2" t="s">
        <v>17</v>
      </c>
      <c r="I3922" s="5">
        <v>165000</v>
      </c>
      <c r="J3922" s="2">
        <v>2016</v>
      </c>
      <c r="K3922" s="2">
        <v>125</v>
      </c>
      <c r="L3922" t="s">
        <v>30</v>
      </c>
      <c r="M3922" s="3">
        <v>15500</v>
      </c>
      <c r="N3922" s="2" t="s">
        <v>8911</v>
      </c>
    </row>
    <row r="3923" spans="1:14" x14ac:dyDescent="0.25">
      <c r="A3923" t="s">
        <v>12</v>
      </c>
      <c r="B3923" s="1" t="s">
        <v>10394</v>
      </c>
      <c r="C3923" t="s">
        <v>10395</v>
      </c>
      <c r="D3923" t="s">
        <v>1054</v>
      </c>
      <c r="E3923" s="2" t="s">
        <v>4052</v>
      </c>
      <c r="F3923" t="str">
        <f t="shared" si="61"/>
        <v>Infiniti Q50</v>
      </c>
      <c r="G3923" t="s">
        <v>10396</v>
      </c>
      <c r="H3923" s="2" t="s">
        <v>17</v>
      </c>
      <c r="I3923" s="5">
        <v>134282</v>
      </c>
      <c r="J3923" s="2">
        <v>2017</v>
      </c>
      <c r="K3923" s="2">
        <v>125</v>
      </c>
      <c r="L3923" t="s">
        <v>30</v>
      </c>
      <c r="M3923" s="3">
        <v>18800</v>
      </c>
      <c r="N3923" s="2" t="s">
        <v>10354</v>
      </c>
    </row>
    <row r="3924" spans="1:14" x14ac:dyDescent="0.25">
      <c r="A3924" t="s">
        <v>12</v>
      </c>
      <c r="B3924" s="1" t="s">
        <v>16375</v>
      </c>
      <c r="C3924" t="s">
        <v>9238</v>
      </c>
      <c r="D3924" t="s">
        <v>1054</v>
      </c>
      <c r="E3924" s="2" t="s">
        <v>16376</v>
      </c>
      <c r="F3924" t="str">
        <f t="shared" si="61"/>
        <v>Infiniti Q60</v>
      </c>
      <c r="G3924" t="s">
        <v>16377</v>
      </c>
      <c r="H3924" s="2" t="s">
        <v>36</v>
      </c>
      <c r="I3924" s="5">
        <v>39000</v>
      </c>
      <c r="J3924" s="2">
        <v>2018</v>
      </c>
      <c r="K3924" s="2">
        <v>298</v>
      </c>
      <c r="L3924" t="s">
        <v>121</v>
      </c>
      <c r="M3924" s="3">
        <v>43000</v>
      </c>
      <c r="N3924" s="2" t="s">
        <v>16370</v>
      </c>
    </row>
    <row r="3925" spans="1:14" x14ac:dyDescent="0.25">
      <c r="A3925" t="s">
        <v>12</v>
      </c>
      <c r="B3925" s="1" t="s">
        <v>16845</v>
      </c>
      <c r="C3925" t="s">
        <v>1042</v>
      </c>
      <c r="D3925" t="s">
        <v>1054</v>
      </c>
      <c r="E3925" s="62" t="s">
        <v>14331</v>
      </c>
      <c r="F3925" t="str">
        <f t="shared" si="61"/>
        <v>Infiniti Q70</v>
      </c>
      <c r="H3925" s="2" t="s">
        <v>25179</v>
      </c>
      <c r="I3925" s="5">
        <v>131912</v>
      </c>
      <c r="J3925" s="2">
        <v>2016</v>
      </c>
      <c r="K3925" s="2">
        <v>125</v>
      </c>
      <c r="M3925" s="3">
        <v>18500</v>
      </c>
      <c r="N3925" s="2" t="s">
        <v>380</v>
      </c>
    </row>
    <row r="3926" spans="1:14" x14ac:dyDescent="0.25">
      <c r="A3926" t="s">
        <v>12</v>
      </c>
      <c r="B3926" s="1" t="s">
        <v>14329</v>
      </c>
      <c r="C3926" t="s">
        <v>14330</v>
      </c>
      <c r="D3926" t="s">
        <v>1054</v>
      </c>
      <c r="E3926" s="2" t="s">
        <v>14331</v>
      </c>
      <c r="F3926" t="str">
        <f t="shared" si="61"/>
        <v>Infiniti Q70</v>
      </c>
      <c r="G3926" t="s">
        <v>14332</v>
      </c>
      <c r="H3926" s="2" t="s">
        <v>17</v>
      </c>
      <c r="I3926" s="5">
        <v>157000</v>
      </c>
      <c r="J3926" s="2">
        <v>2015</v>
      </c>
      <c r="K3926" s="2">
        <v>125</v>
      </c>
      <c r="L3926" t="s">
        <v>30</v>
      </c>
      <c r="M3926" s="3">
        <v>21750</v>
      </c>
      <c r="N3926" s="2" t="s">
        <v>14315</v>
      </c>
    </row>
    <row r="3927" spans="1:14" x14ac:dyDescent="0.25">
      <c r="A3927" t="s">
        <v>12</v>
      </c>
      <c r="B3927" s="1" t="s">
        <v>8665</v>
      </c>
      <c r="C3927" t="s">
        <v>8666</v>
      </c>
      <c r="D3927" t="s">
        <v>43</v>
      </c>
      <c r="E3927" s="2" t="s">
        <v>44</v>
      </c>
      <c r="F3927" t="str">
        <f t="shared" si="61"/>
        <v>Opel Insignia</v>
      </c>
      <c r="G3927" t="s">
        <v>6869</v>
      </c>
      <c r="H3927" s="2" t="s">
        <v>17</v>
      </c>
      <c r="I3927" s="5">
        <v>159000</v>
      </c>
      <c r="J3927" s="2">
        <v>2016</v>
      </c>
      <c r="K3927" s="2">
        <v>96</v>
      </c>
      <c r="L3927" t="s">
        <v>54</v>
      </c>
      <c r="M3927" s="3">
        <v>9900</v>
      </c>
      <c r="N3927" s="2" t="s">
        <v>8632</v>
      </c>
    </row>
    <row r="3928" spans="1:14" x14ac:dyDescent="0.25">
      <c r="A3928" t="s">
        <v>12</v>
      </c>
      <c r="B3928" s="1" t="s">
        <v>15949</v>
      </c>
      <c r="C3928" t="s">
        <v>1498</v>
      </c>
      <c r="D3928" t="s">
        <v>43</v>
      </c>
      <c r="E3928" s="2" t="s">
        <v>44</v>
      </c>
      <c r="F3928" t="str">
        <f t="shared" si="61"/>
        <v>Opel Insignia</v>
      </c>
      <c r="G3928"/>
      <c r="H3928" s="2" t="s">
        <v>25179</v>
      </c>
      <c r="I3928" s="5">
        <v>65964</v>
      </c>
      <c r="J3928" s="2">
        <v>2018</v>
      </c>
      <c r="K3928" s="2">
        <v>100</v>
      </c>
      <c r="L3928" t="s">
        <v>60</v>
      </c>
      <c r="M3928" s="3">
        <v>19232</v>
      </c>
      <c r="N3928" s="2" t="s">
        <v>19</v>
      </c>
    </row>
    <row r="3929" spans="1:14" x14ac:dyDescent="0.25">
      <c r="A3929" t="s">
        <v>12</v>
      </c>
      <c r="B3929" s="1" t="s">
        <v>16969</v>
      </c>
      <c r="C3929" t="s">
        <v>1498</v>
      </c>
      <c r="D3929" t="s">
        <v>43</v>
      </c>
      <c r="E3929" s="2" t="s">
        <v>44</v>
      </c>
      <c r="F3929" t="str">
        <f t="shared" si="61"/>
        <v>Opel Insignia</v>
      </c>
      <c r="H3929" s="2" t="s">
        <v>25179</v>
      </c>
      <c r="I3929" s="5">
        <v>52037</v>
      </c>
      <c r="J3929" s="2">
        <v>2018</v>
      </c>
      <c r="K3929" s="2">
        <v>100</v>
      </c>
      <c r="M3929" s="3">
        <v>20500</v>
      </c>
      <c r="N3929" s="2" t="s">
        <v>19</v>
      </c>
    </row>
    <row r="3930" spans="1:14" x14ac:dyDescent="0.25">
      <c r="A3930" t="s">
        <v>12</v>
      </c>
      <c r="B3930" s="1" t="s">
        <v>3808</v>
      </c>
      <c r="C3930" t="s">
        <v>3809</v>
      </c>
      <c r="D3930" t="s">
        <v>3810</v>
      </c>
      <c r="E3930" s="2" t="s">
        <v>3811</v>
      </c>
      <c r="F3930" t="str">
        <f t="shared" si="61"/>
        <v>Isuzu D-MAX</v>
      </c>
      <c r="G3930" t="s">
        <v>3812</v>
      </c>
      <c r="H3930" s="2" t="s">
        <v>17</v>
      </c>
      <c r="I3930" s="5">
        <v>225000</v>
      </c>
      <c r="J3930" s="2">
        <v>2014</v>
      </c>
      <c r="K3930" s="2">
        <v>121</v>
      </c>
      <c r="L3930" t="s">
        <v>45</v>
      </c>
      <c r="M3930" s="3">
        <v>12500</v>
      </c>
      <c r="N3930" s="2" t="s">
        <v>3742</v>
      </c>
    </row>
    <row r="3931" spans="1:14" x14ac:dyDescent="0.25">
      <c r="A3931" t="s">
        <v>12</v>
      </c>
      <c r="B3931" s="1" t="s">
        <v>11503</v>
      </c>
      <c r="C3931" t="s">
        <v>1051</v>
      </c>
      <c r="D3931" t="s">
        <v>1420</v>
      </c>
      <c r="E3931" s="62" t="s">
        <v>25155</v>
      </c>
      <c r="F3931" t="str">
        <f t="shared" si="61"/>
        <v>Jaguar E-pace</v>
      </c>
      <c r="H3931" s="2" t="s">
        <v>25179</v>
      </c>
      <c r="I3931" s="5">
        <v>76067</v>
      </c>
      <c r="J3931" s="2">
        <v>2018</v>
      </c>
      <c r="K3931" s="2">
        <v>110</v>
      </c>
      <c r="M3931" s="3">
        <v>26500</v>
      </c>
      <c r="N3931" s="2" t="s">
        <v>19</v>
      </c>
    </row>
    <row r="3932" spans="1:14" x14ac:dyDescent="0.25">
      <c r="A3932" t="s">
        <v>12</v>
      </c>
      <c r="B3932" s="1" t="s">
        <v>1823</v>
      </c>
      <c r="C3932" t="s">
        <v>1824</v>
      </c>
      <c r="D3932" t="s">
        <v>1420</v>
      </c>
      <c r="E3932" s="2" t="s">
        <v>1825</v>
      </c>
      <c r="F3932" t="str">
        <f t="shared" si="61"/>
        <v>Jaguar E-Pace</v>
      </c>
      <c r="G3932" t="s">
        <v>1826</v>
      </c>
      <c r="H3932" s="2" t="s">
        <v>17</v>
      </c>
      <c r="I3932" s="5">
        <v>52189</v>
      </c>
      <c r="J3932" s="2">
        <v>2017</v>
      </c>
      <c r="K3932" s="2">
        <v>140</v>
      </c>
      <c r="L3932" t="s">
        <v>18</v>
      </c>
      <c r="M3932" s="3">
        <v>35900</v>
      </c>
      <c r="N3932" s="2" t="s">
        <v>1710</v>
      </c>
    </row>
    <row r="3933" spans="1:14" x14ac:dyDescent="0.25">
      <c r="A3933" t="s">
        <v>12</v>
      </c>
      <c r="B3933" s="1" t="s">
        <v>7899</v>
      </c>
      <c r="C3933" t="s">
        <v>1042</v>
      </c>
      <c r="D3933" t="s">
        <v>1420</v>
      </c>
      <c r="E3933" s="62" t="s">
        <v>25155</v>
      </c>
      <c r="F3933" t="str">
        <f t="shared" si="61"/>
        <v>Jaguar E-pace</v>
      </c>
      <c r="H3933" s="2" t="s">
        <v>25179</v>
      </c>
      <c r="I3933" s="5">
        <v>100</v>
      </c>
      <c r="J3933" s="2">
        <v>2022</v>
      </c>
      <c r="K3933" s="2">
        <v>120</v>
      </c>
      <c r="M3933" s="3">
        <v>55900</v>
      </c>
      <c r="N3933" s="2" t="s">
        <v>380</v>
      </c>
    </row>
    <row r="3934" spans="1:14" x14ac:dyDescent="0.25">
      <c r="A3934" t="s">
        <v>12</v>
      </c>
      <c r="B3934" s="1" t="s">
        <v>5375</v>
      </c>
      <c r="C3934" t="s">
        <v>115</v>
      </c>
      <c r="D3934" t="s">
        <v>1420</v>
      </c>
      <c r="E3934" s="2" t="s">
        <v>5376</v>
      </c>
      <c r="F3934" t="str">
        <f t="shared" si="61"/>
        <v>Jaguar F-Pace</v>
      </c>
      <c r="G3934"/>
      <c r="H3934" s="2" t="s">
        <v>25179</v>
      </c>
      <c r="I3934" s="5">
        <v>123707</v>
      </c>
      <c r="J3934" s="2">
        <v>2016</v>
      </c>
      <c r="K3934" s="2">
        <v>132</v>
      </c>
      <c r="M3934" s="3">
        <v>26999</v>
      </c>
      <c r="N3934" s="2" t="s">
        <v>5246</v>
      </c>
    </row>
    <row r="3935" spans="1:14" x14ac:dyDescent="0.25">
      <c r="A3935" t="s">
        <v>12</v>
      </c>
      <c r="B3935" s="1" t="s">
        <v>16473</v>
      </c>
      <c r="C3935" t="s">
        <v>1042</v>
      </c>
      <c r="D3935" t="s">
        <v>66</v>
      </c>
      <c r="E3935" s="2" t="s">
        <v>2883</v>
      </c>
      <c r="F3935" t="str">
        <f t="shared" si="61"/>
        <v>Nissan GT-R</v>
      </c>
      <c r="G3935"/>
      <c r="H3935" s="2" t="s">
        <v>25179</v>
      </c>
      <c r="I3935" s="5">
        <v>69117</v>
      </c>
      <c r="J3935" s="2">
        <v>2017</v>
      </c>
      <c r="K3935" s="2">
        <v>132</v>
      </c>
      <c r="L3935" t="s">
        <v>30</v>
      </c>
      <c r="M3935" s="3">
        <v>39900</v>
      </c>
      <c r="N3935" s="2" t="s">
        <v>380</v>
      </c>
    </row>
    <row r="3936" spans="1:14" x14ac:dyDescent="0.25">
      <c r="A3936" t="s">
        <v>12</v>
      </c>
      <c r="B3936" s="1" t="s">
        <v>16328</v>
      </c>
      <c r="C3936" t="s">
        <v>1042</v>
      </c>
      <c r="D3936" t="s">
        <v>66</v>
      </c>
      <c r="E3936" s="2" t="s">
        <v>2883</v>
      </c>
      <c r="F3936" t="str">
        <f t="shared" si="61"/>
        <v>Nissan GT-R</v>
      </c>
      <c r="G3936"/>
      <c r="H3936" s="2" t="s">
        <v>25179</v>
      </c>
      <c r="I3936" s="5">
        <v>136843</v>
      </c>
      <c r="J3936" s="2">
        <v>2017</v>
      </c>
      <c r="K3936" s="2">
        <v>132</v>
      </c>
      <c r="M3936" s="3">
        <v>34900</v>
      </c>
      <c r="N3936" s="2" t="s">
        <v>380</v>
      </c>
    </row>
    <row r="3937" spans="1:14" x14ac:dyDescent="0.25">
      <c r="A3937" t="s">
        <v>12</v>
      </c>
      <c r="B3937" s="1" t="s">
        <v>10843</v>
      </c>
      <c r="C3937" t="s">
        <v>992</v>
      </c>
      <c r="D3937" t="s">
        <v>66</v>
      </c>
      <c r="E3937" s="2" t="s">
        <v>2883</v>
      </c>
      <c r="F3937" t="str">
        <f t="shared" si="61"/>
        <v>Nissan GT-R</v>
      </c>
      <c r="G3937"/>
      <c r="H3937" s="2" t="s">
        <v>25179</v>
      </c>
      <c r="I3937" s="5">
        <v>118897</v>
      </c>
      <c r="J3937" s="2">
        <v>2018</v>
      </c>
      <c r="K3937" s="2">
        <v>177</v>
      </c>
      <c r="M3937" s="3">
        <v>41350</v>
      </c>
      <c r="N3937" s="2" t="s">
        <v>19</v>
      </c>
    </row>
    <row r="3938" spans="1:14" x14ac:dyDescent="0.25">
      <c r="A3938" t="s">
        <v>12</v>
      </c>
      <c r="B3938" s="1" t="s">
        <v>2882</v>
      </c>
      <c r="C3938" t="s">
        <v>1042</v>
      </c>
      <c r="D3938" t="s">
        <v>66</v>
      </c>
      <c r="E3938" s="2" t="s">
        <v>2883</v>
      </c>
      <c r="F3938" t="str">
        <f t="shared" si="61"/>
        <v>Nissan GT-R</v>
      </c>
      <c r="G3938"/>
      <c r="H3938" s="2" t="s">
        <v>25179</v>
      </c>
      <c r="I3938" s="5">
        <v>113980</v>
      </c>
      <c r="J3938" s="2">
        <v>2018</v>
      </c>
      <c r="K3938" s="2">
        <v>221</v>
      </c>
      <c r="L3938" t="s">
        <v>96</v>
      </c>
      <c r="M3938" s="3">
        <v>48900</v>
      </c>
      <c r="N3938" s="2" t="s">
        <v>380</v>
      </c>
    </row>
    <row r="3939" spans="1:14" x14ac:dyDescent="0.25">
      <c r="A3939" t="s">
        <v>12</v>
      </c>
      <c r="B3939" s="1" t="s">
        <v>16279</v>
      </c>
      <c r="C3939" t="s">
        <v>16280</v>
      </c>
      <c r="D3939" t="s">
        <v>1420</v>
      </c>
      <c r="E3939" s="2" t="s">
        <v>5376</v>
      </c>
      <c r="F3939" t="str">
        <f t="shared" si="61"/>
        <v>Jaguar F-Pace</v>
      </c>
      <c r="G3939" t="s">
        <v>16281</v>
      </c>
      <c r="H3939" s="2" t="s">
        <v>17</v>
      </c>
      <c r="I3939" s="5">
        <v>89000</v>
      </c>
      <c r="J3939" s="2">
        <v>2016</v>
      </c>
      <c r="K3939" s="2">
        <v>132</v>
      </c>
      <c r="L3939" t="s">
        <v>45</v>
      </c>
      <c r="M3939" s="3">
        <v>38000</v>
      </c>
      <c r="N3939" s="2" t="s">
        <v>16278</v>
      </c>
    </row>
    <row r="3940" spans="1:14" x14ac:dyDescent="0.25">
      <c r="A3940" t="s">
        <v>12</v>
      </c>
      <c r="B3940" s="1" t="s">
        <v>17169</v>
      </c>
      <c r="C3940" t="s">
        <v>1042</v>
      </c>
      <c r="D3940" t="s">
        <v>66</v>
      </c>
      <c r="E3940" s="2" t="s">
        <v>2883</v>
      </c>
      <c r="F3940" t="str">
        <f t="shared" si="61"/>
        <v>Nissan GT-R</v>
      </c>
      <c r="G3940"/>
      <c r="H3940" s="2" t="s">
        <v>25179</v>
      </c>
      <c r="I3940" s="5">
        <v>64678</v>
      </c>
      <c r="J3940" s="2">
        <v>2017</v>
      </c>
      <c r="K3940" s="2">
        <v>132</v>
      </c>
      <c r="L3940" t="s">
        <v>18</v>
      </c>
      <c r="M3940" s="3">
        <v>37900</v>
      </c>
      <c r="N3940" s="2" t="s">
        <v>380</v>
      </c>
    </row>
    <row r="3941" spans="1:14" x14ac:dyDescent="0.25">
      <c r="A3941" t="s">
        <v>12</v>
      </c>
      <c r="B3941" s="1" t="s">
        <v>11902</v>
      </c>
      <c r="C3941" t="s">
        <v>1042</v>
      </c>
      <c r="D3941" t="s">
        <v>66</v>
      </c>
      <c r="E3941" s="2" t="s">
        <v>2883</v>
      </c>
      <c r="F3941" t="str">
        <f t="shared" si="61"/>
        <v>Nissan GT-R</v>
      </c>
      <c r="G3941"/>
      <c r="H3941" s="2" t="s">
        <v>25179</v>
      </c>
      <c r="I3941" s="5">
        <v>100110</v>
      </c>
      <c r="J3941" s="2">
        <v>2016</v>
      </c>
      <c r="K3941" s="2">
        <v>221</v>
      </c>
      <c r="M3941" s="3">
        <v>43900</v>
      </c>
      <c r="N3941" s="2" t="s">
        <v>380</v>
      </c>
    </row>
    <row r="3942" spans="1:14" x14ac:dyDescent="0.25">
      <c r="A3942" t="s">
        <v>12</v>
      </c>
      <c r="B3942" s="1" t="s">
        <v>16508</v>
      </c>
      <c r="C3942" t="s">
        <v>1042</v>
      </c>
      <c r="D3942" t="s">
        <v>66</v>
      </c>
      <c r="E3942" s="2" t="s">
        <v>2883</v>
      </c>
      <c r="F3942" t="str">
        <f t="shared" si="61"/>
        <v>Nissan GT-R</v>
      </c>
      <c r="G3942"/>
      <c r="H3942" s="2" t="s">
        <v>25179</v>
      </c>
      <c r="I3942" s="5">
        <v>20</v>
      </c>
      <c r="J3942" s="2">
        <v>2022</v>
      </c>
      <c r="K3942" s="2">
        <v>150</v>
      </c>
      <c r="L3942" t="s">
        <v>30</v>
      </c>
      <c r="M3942" s="3">
        <v>69003</v>
      </c>
      <c r="N3942" s="2" t="s">
        <v>380</v>
      </c>
    </row>
    <row r="3943" spans="1:14" x14ac:dyDescent="0.25">
      <c r="A3943" t="s">
        <v>12</v>
      </c>
      <c r="B3943" s="1" t="s">
        <v>14723</v>
      </c>
      <c r="C3943" t="s">
        <v>1042</v>
      </c>
      <c r="D3943" t="s">
        <v>66</v>
      </c>
      <c r="E3943" s="2" t="s">
        <v>2883</v>
      </c>
      <c r="F3943" t="str">
        <f t="shared" si="61"/>
        <v>Nissan GT-R</v>
      </c>
      <c r="G3943"/>
      <c r="H3943" s="2" t="s">
        <v>25179</v>
      </c>
      <c r="I3943" s="5">
        <v>1869</v>
      </c>
      <c r="J3943" s="2">
        <v>2022</v>
      </c>
      <c r="K3943" s="2">
        <v>150</v>
      </c>
      <c r="M3943" s="3">
        <v>74990</v>
      </c>
      <c r="N3943" s="2" t="s">
        <v>380</v>
      </c>
    </row>
    <row r="3944" spans="1:14" x14ac:dyDescent="0.25">
      <c r="A3944" t="s">
        <v>12</v>
      </c>
      <c r="B3944" s="1" t="s">
        <v>16855</v>
      </c>
      <c r="C3944" t="s">
        <v>1042</v>
      </c>
      <c r="D3944" t="s">
        <v>66</v>
      </c>
      <c r="E3944" s="2" t="s">
        <v>2883</v>
      </c>
      <c r="F3944" t="str">
        <f t="shared" si="61"/>
        <v>Nissan GT-R</v>
      </c>
      <c r="G3944"/>
      <c r="H3944" s="2" t="s">
        <v>25179</v>
      </c>
      <c r="I3944" s="5">
        <v>103285</v>
      </c>
      <c r="J3944" s="2">
        <v>2017</v>
      </c>
      <c r="K3944" s="2">
        <v>177</v>
      </c>
      <c r="L3944" t="s">
        <v>37</v>
      </c>
      <c r="M3944" s="3">
        <v>42900</v>
      </c>
      <c r="N3944" s="2" t="s">
        <v>380</v>
      </c>
    </row>
    <row r="3945" spans="1:14" x14ac:dyDescent="0.25">
      <c r="A3945" t="s">
        <v>12</v>
      </c>
      <c r="B3945" s="1" t="s">
        <v>14398</v>
      </c>
      <c r="C3945" t="s">
        <v>1042</v>
      </c>
      <c r="D3945" t="s">
        <v>1420</v>
      </c>
      <c r="E3945" s="62" t="s">
        <v>25156</v>
      </c>
      <c r="F3945" t="str">
        <f t="shared" si="61"/>
        <v>Jaguar F-type</v>
      </c>
      <c r="H3945" s="2" t="s">
        <v>25179</v>
      </c>
      <c r="I3945" s="5">
        <v>10</v>
      </c>
      <c r="J3945" s="2">
        <v>2022</v>
      </c>
      <c r="K3945" s="2">
        <v>426</v>
      </c>
      <c r="L3945" t="s">
        <v>18</v>
      </c>
      <c r="M3945" s="3">
        <v>175094</v>
      </c>
      <c r="N3945" s="2" t="s">
        <v>380</v>
      </c>
    </row>
    <row r="3946" spans="1:14" x14ac:dyDescent="0.25">
      <c r="A3946" t="s">
        <v>12</v>
      </c>
      <c r="B3946" s="1" t="s">
        <v>3334</v>
      </c>
      <c r="C3946" t="s">
        <v>3335</v>
      </c>
      <c r="D3946" t="s">
        <v>1420</v>
      </c>
      <c r="E3946" s="2" t="s">
        <v>1421</v>
      </c>
      <c r="F3946" t="str">
        <f t="shared" si="61"/>
        <v>Jaguar XE</v>
      </c>
      <c r="G3946"/>
      <c r="H3946" s="2" t="s">
        <v>17</v>
      </c>
      <c r="I3946" s="5">
        <v>103000</v>
      </c>
      <c r="J3946" s="2">
        <v>2016</v>
      </c>
      <c r="K3946" s="2">
        <v>132</v>
      </c>
      <c r="L3946" t="s">
        <v>18</v>
      </c>
      <c r="M3946" s="3">
        <v>21250</v>
      </c>
      <c r="N3946" s="2" t="s">
        <v>3316</v>
      </c>
    </row>
    <row r="3947" spans="1:14" x14ac:dyDescent="0.25">
      <c r="A3947" t="s">
        <v>12</v>
      </c>
      <c r="B3947" s="1" t="s">
        <v>7868</v>
      </c>
      <c r="C3947" t="s">
        <v>2382</v>
      </c>
      <c r="D3947" t="s">
        <v>1420</v>
      </c>
      <c r="E3947" s="2" t="s">
        <v>1421</v>
      </c>
      <c r="F3947" t="str">
        <f t="shared" si="61"/>
        <v>Jaguar XE</v>
      </c>
      <c r="G3947" t="s">
        <v>1098</v>
      </c>
      <c r="H3947" s="2" t="s">
        <v>17</v>
      </c>
      <c r="I3947" s="5">
        <v>74647</v>
      </c>
      <c r="J3947" s="2">
        <v>2017</v>
      </c>
      <c r="K3947" s="2">
        <v>132</v>
      </c>
      <c r="L3947" t="s">
        <v>60</v>
      </c>
      <c r="M3947" s="3">
        <v>19900</v>
      </c>
      <c r="N3947" s="2" t="s">
        <v>6788</v>
      </c>
    </row>
    <row r="3948" spans="1:14" x14ac:dyDescent="0.25">
      <c r="A3948" t="s">
        <v>12</v>
      </c>
      <c r="B3948" s="1" t="s">
        <v>17172</v>
      </c>
      <c r="C3948" t="s">
        <v>1042</v>
      </c>
      <c r="D3948" t="s">
        <v>1420</v>
      </c>
      <c r="E3948" s="62" t="s">
        <v>1421</v>
      </c>
      <c r="F3948" t="str">
        <f t="shared" si="61"/>
        <v>Jaguar XE</v>
      </c>
      <c r="H3948" s="2" t="s">
        <v>25179</v>
      </c>
      <c r="I3948" s="5">
        <v>56062</v>
      </c>
      <c r="J3948" s="2">
        <v>2017</v>
      </c>
      <c r="K3948" s="2">
        <v>110</v>
      </c>
      <c r="L3948" t="s">
        <v>18</v>
      </c>
      <c r="M3948" s="3">
        <v>21900</v>
      </c>
      <c r="N3948" s="2" t="s">
        <v>380</v>
      </c>
    </row>
    <row r="3949" spans="1:14" x14ac:dyDescent="0.25">
      <c r="A3949" t="s">
        <v>12</v>
      </c>
      <c r="B3949" s="1" t="s">
        <v>11464</v>
      </c>
      <c r="C3949" t="s">
        <v>11465</v>
      </c>
      <c r="D3949" t="s">
        <v>1420</v>
      </c>
      <c r="E3949" s="2" t="s">
        <v>1421</v>
      </c>
      <c r="F3949" t="str">
        <f t="shared" si="61"/>
        <v>Jaguar XE</v>
      </c>
      <c r="G3949" t="s">
        <v>11466</v>
      </c>
      <c r="H3949" s="2" t="s">
        <v>17</v>
      </c>
      <c r="I3949" s="5">
        <v>60000</v>
      </c>
      <c r="J3949" s="2">
        <v>2017</v>
      </c>
      <c r="K3949" s="2">
        <v>120</v>
      </c>
      <c r="L3949" t="s">
        <v>18</v>
      </c>
      <c r="M3949" s="3">
        <v>23000</v>
      </c>
      <c r="N3949" s="2" t="s">
        <v>11428</v>
      </c>
    </row>
    <row r="3950" spans="1:14" x14ac:dyDescent="0.25">
      <c r="A3950" t="s">
        <v>12</v>
      </c>
      <c r="B3950" s="1" t="s">
        <v>1419</v>
      </c>
      <c r="C3950" t="s">
        <v>1417</v>
      </c>
      <c r="D3950" t="s">
        <v>1420</v>
      </c>
      <c r="E3950" s="2" t="s">
        <v>1421</v>
      </c>
      <c r="F3950" t="str">
        <f t="shared" si="61"/>
        <v>Jaguar XE</v>
      </c>
      <c r="G3950" t="s">
        <v>1422</v>
      </c>
      <c r="H3950" s="2" t="s">
        <v>17</v>
      </c>
      <c r="I3950" s="5">
        <v>105000</v>
      </c>
      <c r="J3950" s="2">
        <v>2015</v>
      </c>
      <c r="K3950" s="2">
        <v>132</v>
      </c>
      <c r="L3950" t="s">
        <v>30</v>
      </c>
      <c r="M3950" s="3">
        <v>23200</v>
      </c>
      <c r="N3950" s="2" t="s">
        <v>1276</v>
      </c>
    </row>
    <row r="3951" spans="1:14" x14ac:dyDescent="0.25">
      <c r="A3951" t="s">
        <v>12</v>
      </c>
      <c r="B3951" s="1" t="s">
        <v>4888</v>
      </c>
      <c r="C3951" t="s">
        <v>4343</v>
      </c>
      <c r="D3951" t="s">
        <v>1420</v>
      </c>
      <c r="E3951" s="2" t="s">
        <v>1421</v>
      </c>
      <c r="F3951" t="str">
        <f t="shared" si="61"/>
        <v>Jaguar XE</v>
      </c>
      <c r="G3951" t="s">
        <v>4889</v>
      </c>
      <c r="H3951" s="2" t="s">
        <v>17</v>
      </c>
      <c r="I3951" s="5">
        <v>100256</v>
      </c>
      <c r="J3951" s="2">
        <v>2018</v>
      </c>
      <c r="K3951" s="2">
        <v>132</v>
      </c>
      <c r="L3951" t="s">
        <v>25</v>
      </c>
      <c r="M3951" s="3">
        <v>26900</v>
      </c>
      <c r="N3951" s="2" t="s">
        <v>4765</v>
      </c>
    </row>
    <row r="3952" spans="1:14" x14ac:dyDescent="0.25">
      <c r="A3952" t="s">
        <v>12</v>
      </c>
      <c r="B3952" s="1" t="s">
        <v>17160</v>
      </c>
      <c r="C3952" t="s">
        <v>17161</v>
      </c>
      <c r="D3952" t="s">
        <v>1420</v>
      </c>
      <c r="E3952" s="2" t="s">
        <v>1421</v>
      </c>
      <c r="F3952" t="str">
        <f t="shared" si="61"/>
        <v>Jaguar XE</v>
      </c>
      <c r="G3952" t="s">
        <v>17162</v>
      </c>
      <c r="H3952" s="2" t="s">
        <v>17</v>
      </c>
      <c r="I3952" s="5">
        <v>88800</v>
      </c>
      <c r="J3952" s="2">
        <v>2018</v>
      </c>
      <c r="K3952" s="2">
        <v>120</v>
      </c>
      <c r="L3952" t="s">
        <v>25</v>
      </c>
      <c r="M3952" s="3">
        <v>21900</v>
      </c>
      <c r="N3952" s="2" t="s">
        <v>17163</v>
      </c>
    </row>
    <row r="3953" spans="1:14" x14ac:dyDescent="0.25">
      <c r="A3953" t="s">
        <v>12</v>
      </c>
      <c r="B3953" s="1" t="s">
        <v>17098</v>
      </c>
      <c r="C3953" t="s">
        <v>1042</v>
      </c>
      <c r="D3953" t="s">
        <v>1420</v>
      </c>
      <c r="E3953" s="62" t="s">
        <v>1421</v>
      </c>
      <c r="F3953" t="str">
        <f t="shared" si="61"/>
        <v>Jaguar XE</v>
      </c>
      <c r="H3953" s="2" t="s">
        <v>25179</v>
      </c>
      <c r="I3953" s="5">
        <v>81593</v>
      </c>
      <c r="J3953" s="2">
        <v>2017</v>
      </c>
      <c r="K3953" s="2">
        <v>120</v>
      </c>
      <c r="M3953" s="3">
        <v>21190</v>
      </c>
      <c r="N3953" s="2" t="s">
        <v>380</v>
      </c>
    </row>
    <row r="3954" spans="1:14" x14ac:dyDescent="0.25">
      <c r="A3954" t="s">
        <v>12</v>
      </c>
      <c r="B3954" s="1" t="s">
        <v>12169</v>
      </c>
      <c r="C3954" t="s">
        <v>1042</v>
      </c>
      <c r="D3954" t="s">
        <v>1420</v>
      </c>
      <c r="E3954" s="62" t="s">
        <v>1421</v>
      </c>
      <c r="F3954" t="str">
        <f t="shared" si="61"/>
        <v>Jaguar XE</v>
      </c>
      <c r="H3954" s="2" t="s">
        <v>25179</v>
      </c>
      <c r="I3954" s="5">
        <v>79731</v>
      </c>
      <c r="J3954" s="2">
        <v>2017</v>
      </c>
      <c r="K3954" s="2">
        <v>120</v>
      </c>
      <c r="M3954" s="3">
        <v>23100</v>
      </c>
      <c r="N3954" s="2" t="s">
        <v>380</v>
      </c>
    </row>
    <row r="3955" spans="1:14" x14ac:dyDescent="0.25">
      <c r="A3955" t="s">
        <v>12</v>
      </c>
      <c r="B3955" s="1" t="s">
        <v>17141</v>
      </c>
      <c r="C3955" t="s">
        <v>1042</v>
      </c>
      <c r="D3955" t="s">
        <v>1420</v>
      </c>
      <c r="E3955" s="62" t="s">
        <v>1421</v>
      </c>
      <c r="F3955" t="str">
        <f t="shared" si="61"/>
        <v>Jaguar XE</v>
      </c>
      <c r="H3955" s="2" t="s">
        <v>25179</v>
      </c>
      <c r="I3955" s="5">
        <v>88500</v>
      </c>
      <c r="J3955" s="2">
        <v>2017</v>
      </c>
      <c r="K3955" s="2">
        <v>120</v>
      </c>
      <c r="L3955" t="s">
        <v>30</v>
      </c>
      <c r="M3955" s="3">
        <v>21900</v>
      </c>
      <c r="N3955" s="2" t="s">
        <v>380</v>
      </c>
    </row>
    <row r="3956" spans="1:14" x14ac:dyDescent="0.25">
      <c r="A3956" t="s">
        <v>12</v>
      </c>
      <c r="B3956" s="1" t="s">
        <v>16824</v>
      </c>
      <c r="C3956" t="s">
        <v>1042</v>
      </c>
      <c r="D3956" t="s">
        <v>1420</v>
      </c>
      <c r="E3956" s="62" t="s">
        <v>1421</v>
      </c>
      <c r="F3956" t="str">
        <f t="shared" si="61"/>
        <v>Jaguar XE</v>
      </c>
      <c r="H3956" s="2" t="s">
        <v>25179</v>
      </c>
      <c r="I3956" s="5">
        <v>80007</v>
      </c>
      <c r="J3956" s="2">
        <v>2016</v>
      </c>
      <c r="K3956" s="2">
        <v>120</v>
      </c>
      <c r="M3956" s="3">
        <v>20528</v>
      </c>
      <c r="N3956" s="2" t="s">
        <v>380</v>
      </c>
    </row>
    <row r="3957" spans="1:14" x14ac:dyDescent="0.25">
      <c r="A3957" t="s">
        <v>12</v>
      </c>
      <c r="B3957" s="1" t="s">
        <v>17159</v>
      </c>
      <c r="C3957" t="s">
        <v>1042</v>
      </c>
      <c r="D3957" t="s">
        <v>1420</v>
      </c>
      <c r="E3957" s="62" t="s">
        <v>1421</v>
      </c>
      <c r="F3957" t="str">
        <f t="shared" si="61"/>
        <v>Jaguar XE</v>
      </c>
      <c r="H3957" s="2" t="s">
        <v>25179</v>
      </c>
      <c r="I3957" s="5">
        <v>39971</v>
      </c>
      <c r="J3957" s="2">
        <v>2017</v>
      </c>
      <c r="K3957" s="2">
        <v>120</v>
      </c>
      <c r="M3957" s="3">
        <v>22837</v>
      </c>
      <c r="N3957" s="2" t="s">
        <v>380</v>
      </c>
    </row>
    <row r="3958" spans="1:14" x14ac:dyDescent="0.25">
      <c r="A3958" t="s">
        <v>12</v>
      </c>
      <c r="B3958" s="1" t="s">
        <v>17156</v>
      </c>
      <c r="C3958" t="s">
        <v>1042</v>
      </c>
      <c r="D3958" t="s">
        <v>1420</v>
      </c>
      <c r="E3958" s="62" t="s">
        <v>1421</v>
      </c>
      <c r="F3958" t="str">
        <f t="shared" si="61"/>
        <v>Jaguar XE</v>
      </c>
      <c r="H3958" s="2" t="s">
        <v>25179</v>
      </c>
      <c r="I3958" s="5">
        <v>38500</v>
      </c>
      <c r="J3958" s="2">
        <v>2018</v>
      </c>
      <c r="K3958" s="2">
        <v>132</v>
      </c>
      <c r="M3958" s="3">
        <v>25900</v>
      </c>
      <c r="N3958" s="2" t="s">
        <v>380</v>
      </c>
    </row>
    <row r="3959" spans="1:14" x14ac:dyDescent="0.25">
      <c r="A3959" t="s">
        <v>12</v>
      </c>
      <c r="B3959" s="1" t="s">
        <v>16886</v>
      </c>
      <c r="C3959" t="s">
        <v>16887</v>
      </c>
      <c r="D3959" t="s">
        <v>1420</v>
      </c>
      <c r="E3959" s="2" t="s">
        <v>6151</v>
      </c>
      <c r="F3959" t="str">
        <f t="shared" si="61"/>
        <v>Jaguar XF</v>
      </c>
      <c r="G3959" t="s">
        <v>3054</v>
      </c>
      <c r="H3959" s="2" t="s">
        <v>17</v>
      </c>
      <c r="I3959" s="5">
        <v>100000</v>
      </c>
      <c r="J3959" s="2">
        <v>2016</v>
      </c>
      <c r="K3959" s="2">
        <v>120</v>
      </c>
      <c r="L3959" t="s">
        <v>30</v>
      </c>
      <c r="M3959" s="3">
        <v>24000</v>
      </c>
      <c r="N3959" s="2" t="s">
        <v>16878</v>
      </c>
    </row>
    <row r="3960" spans="1:14" x14ac:dyDescent="0.25">
      <c r="A3960" t="s">
        <v>12</v>
      </c>
      <c r="B3960" s="1" t="s">
        <v>14109</v>
      </c>
      <c r="C3960" t="s">
        <v>14110</v>
      </c>
      <c r="D3960" t="s">
        <v>1420</v>
      </c>
      <c r="E3960" s="2" t="s">
        <v>6151</v>
      </c>
      <c r="F3960" t="str">
        <f t="shared" si="61"/>
        <v>Jaguar XF</v>
      </c>
      <c r="G3960" t="s">
        <v>14111</v>
      </c>
      <c r="H3960" s="2" t="s">
        <v>17</v>
      </c>
      <c r="I3960" s="5">
        <v>147000</v>
      </c>
      <c r="J3960" s="2">
        <v>2017</v>
      </c>
      <c r="K3960" s="2">
        <v>120</v>
      </c>
      <c r="L3960" t="s">
        <v>18</v>
      </c>
      <c r="M3960" s="3">
        <v>24399</v>
      </c>
      <c r="N3960" s="2" t="s">
        <v>14112</v>
      </c>
    </row>
    <row r="3961" spans="1:14" x14ac:dyDescent="0.25">
      <c r="A3961" t="s">
        <v>12</v>
      </c>
      <c r="B3961" s="1" t="s">
        <v>6150</v>
      </c>
      <c r="C3961" t="s">
        <v>992</v>
      </c>
      <c r="D3961" t="s">
        <v>1420</v>
      </c>
      <c r="E3961" s="2" t="s">
        <v>6151</v>
      </c>
      <c r="F3961" t="str">
        <f t="shared" si="61"/>
        <v>Jaguar XF</v>
      </c>
      <c r="G3961"/>
      <c r="H3961" s="2" t="s">
        <v>25179</v>
      </c>
      <c r="I3961" s="5">
        <v>40000</v>
      </c>
      <c r="J3961" s="2">
        <v>2021</v>
      </c>
      <c r="K3961" s="2">
        <v>150</v>
      </c>
      <c r="M3961" s="3">
        <v>46400</v>
      </c>
      <c r="N3961" s="2" t="s">
        <v>19</v>
      </c>
    </row>
    <row r="3962" spans="1:14" x14ac:dyDescent="0.25">
      <c r="A3962" t="s">
        <v>12</v>
      </c>
      <c r="B3962" s="1" t="s">
        <v>9410</v>
      </c>
      <c r="C3962" t="s">
        <v>9411</v>
      </c>
      <c r="D3962" t="s">
        <v>1420</v>
      </c>
      <c r="E3962" s="2" t="s">
        <v>6151</v>
      </c>
      <c r="F3962" t="str">
        <f t="shared" si="61"/>
        <v>Jaguar XF</v>
      </c>
      <c r="G3962" t="s">
        <v>9412</v>
      </c>
      <c r="H3962" s="2" t="s">
        <v>17</v>
      </c>
      <c r="I3962" s="5">
        <v>149000</v>
      </c>
      <c r="J3962" s="2">
        <v>2013</v>
      </c>
      <c r="K3962" s="2">
        <v>147</v>
      </c>
      <c r="L3962" t="s">
        <v>25</v>
      </c>
      <c r="M3962" s="3">
        <v>18499</v>
      </c>
      <c r="N3962" s="2" t="s">
        <v>9396</v>
      </c>
    </row>
    <row r="3963" spans="1:14" x14ac:dyDescent="0.25">
      <c r="A3963" t="s">
        <v>12</v>
      </c>
      <c r="B3963" s="1" t="s">
        <v>11955</v>
      </c>
      <c r="C3963" t="s">
        <v>1042</v>
      </c>
      <c r="D3963" t="s">
        <v>1420</v>
      </c>
      <c r="E3963" s="2" t="s">
        <v>6151</v>
      </c>
      <c r="F3963" t="str">
        <f t="shared" si="61"/>
        <v>Jaguar XF</v>
      </c>
      <c r="G3963"/>
      <c r="H3963" s="2" t="s">
        <v>25179</v>
      </c>
      <c r="I3963" s="5">
        <v>124523</v>
      </c>
      <c r="J3963" s="2">
        <v>2017</v>
      </c>
      <c r="K3963" s="2">
        <v>280</v>
      </c>
      <c r="M3963" s="3">
        <v>47716</v>
      </c>
      <c r="N3963" s="2" t="s">
        <v>380</v>
      </c>
    </row>
    <row r="3964" spans="1:14" x14ac:dyDescent="0.25">
      <c r="A3964" t="s">
        <v>12</v>
      </c>
      <c r="B3964" s="1" t="s">
        <v>17029</v>
      </c>
      <c r="C3964" t="s">
        <v>1042</v>
      </c>
      <c r="D3964" t="s">
        <v>1420</v>
      </c>
      <c r="E3964" s="2" t="s">
        <v>6151</v>
      </c>
      <c r="F3964" t="str">
        <f t="shared" si="61"/>
        <v>Jaguar XF</v>
      </c>
      <c r="G3964"/>
      <c r="H3964" s="2" t="s">
        <v>25179</v>
      </c>
      <c r="I3964" s="5">
        <v>62869</v>
      </c>
      <c r="J3964" s="2">
        <v>2016</v>
      </c>
      <c r="K3964" s="2">
        <v>132</v>
      </c>
      <c r="M3964" s="3">
        <v>28900</v>
      </c>
      <c r="N3964" s="2" t="s">
        <v>380</v>
      </c>
    </row>
    <row r="3965" spans="1:14" x14ac:dyDescent="0.25">
      <c r="A3965" t="s">
        <v>12</v>
      </c>
      <c r="B3965" s="1" t="s">
        <v>11963</v>
      </c>
      <c r="C3965" t="s">
        <v>1042</v>
      </c>
      <c r="D3965" t="s">
        <v>1420</v>
      </c>
      <c r="E3965" s="2" t="s">
        <v>6151</v>
      </c>
      <c r="F3965" t="str">
        <f t="shared" si="61"/>
        <v>Jaguar XF</v>
      </c>
      <c r="G3965"/>
      <c r="H3965" s="2" t="s">
        <v>25179</v>
      </c>
      <c r="I3965" s="5">
        <v>82228</v>
      </c>
      <c r="J3965" s="2">
        <v>2016</v>
      </c>
      <c r="K3965" s="2">
        <v>132</v>
      </c>
      <c r="M3965" s="3">
        <v>29900</v>
      </c>
      <c r="N3965" s="2" t="s">
        <v>380</v>
      </c>
    </row>
    <row r="3966" spans="1:14" x14ac:dyDescent="0.25">
      <c r="A3966" t="s">
        <v>12</v>
      </c>
      <c r="B3966" s="1" t="s">
        <v>14872</v>
      </c>
      <c r="C3966" t="s">
        <v>1042</v>
      </c>
      <c r="D3966" t="s">
        <v>1420</v>
      </c>
      <c r="E3966" s="2" t="s">
        <v>6151</v>
      </c>
      <c r="F3966" t="str">
        <f t="shared" si="61"/>
        <v>Jaguar XF</v>
      </c>
      <c r="G3966"/>
      <c r="H3966" s="2" t="s">
        <v>25179</v>
      </c>
      <c r="I3966" s="5">
        <v>103629</v>
      </c>
      <c r="J3966" s="2">
        <v>2018</v>
      </c>
      <c r="K3966" s="2">
        <v>132</v>
      </c>
      <c r="M3966" s="3">
        <v>34990</v>
      </c>
      <c r="N3966" s="2" t="s">
        <v>380</v>
      </c>
    </row>
    <row r="3967" spans="1:14" x14ac:dyDescent="0.25">
      <c r="A3967" t="s">
        <v>12</v>
      </c>
      <c r="B3967" s="1" t="s">
        <v>12504</v>
      </c>
      <c r="C3967" t="s">
        <v>1042</v>
      </c>
      <c r="D3967" t="s">
        <v>1420</v>
      </c>
      <c r="E3967" s="2" t="s">
        <v>6151</v>
      </c>
      <c r="F3967" t="str">
        <f t="shared" si="61"/>
        <v>Jaguar XF</v>
      </c>
      <c r="G3967"/>
      <c r="H3967" s="2" t="s">
        <v>25179</v>
      </c>
      <c r="I3967" s="5">
        <v>193087</v>
      </c>
      <c r="J3967" s="2">
        <v>2016</v>
      </c>
      <c r="K3967" s="2">
        <v>132</v>
      </c>
      <c r="M3967" s="3">
        <v>26417</v>
      </c>
      <c r="N3967" s="2" t="s">
        <v>380</v>
      </c>
    </row>
    <row r="3968" spans="1:14" x14ac:dyDescent="0.25">
      <c r="A3968" t="s">
        <v>12</v>
      </c>
      <c r="B3968" s="1" t="s">
        <v>9248</v>
      </c>
      <c r="C3968" t="s">
        <v>9249</v>
      </c>
      <c r="D3968" t="s">
        <v>1420</v>
      </c>
      <c r="E3968" s="2" t="s">
        <v>6151</v>
      </c>
      <c r="F3968" t="str">
        <f t="shared" si="61"/>
        <v>Jaguar XF</v>
      </c>
      <c r="G3968" t="s">
        <v>9250</v>
      </c>
      <c r="H3968" s="2" t="s">
        <v>17</v>
      </c>
      <c r="I3968" s="5">
        <v>110000</v>
      </c>
      <c r="J3968" s="2">
        <v>2018</v>
      </c>
      <c r="K3968" s="2">
        <v>221</v>
      </c>
      <c r="L3968" t="s">
        <v>30</v>
      </c>
      <c r="M3968" s="3">
        <v>24000</v>
      </c>
      <c r="N3968" s="2" t="s">
        <v>9236</v>
      </c>
    </row>
    <row r="3969" spans="1:14" x14ac:dyDescent="0.25">
      <c r="A3969" t="s">
        <v>12</v>
      </c>
      <c r="B3969" s="1" t="s">
        <v>12099</v>
      </c>
      <c r="C3969" t="s">
        <v>12100</v>
      </c>
      <c r="D3969" t="s">
        <v>1420</v>
      </c>
      <c r="E3969" s="2" t="s">
        <v>12101</v>
      </c>
      <c r="F3969" t="str">
        <f t="shared" si="61"/>
        <v>Jaguar XJ</v>
      </c>
      <c r="G3969"/>
      <c r="H3969" s="2" t="s">
        <v>17</v>
      </c>
      <c r="I3969" s="5">
        <v>250000</v>
      </c>
      <c r="J3969" s="2">
        <v>2015</v>
      </c>
      <c r="K3969" s="2">
        <v>220</v>
      </c>
      <c r="L3969" t="s">
        <v>30</v>
      </c>
      <c r="M3969" s="3">
        <v>29000</v>
      </c>
      <c r="N3969" s="2" t="s">
        <v>12088</v>
      </c>
    </row>
    <row r="3970" spans="1:14" x14ac:dyDescent="0.25">
      <c r="A3970" t="s">
        <v>12</v>
      </c>
      <c r="B3970" s="1" t="s">
        <v>15586</v>
      </c>
      <c r="C3970" t="s">
        <v>15587</v>
      </c>
      <c r="D3970" t="s">
        <v>587</v>
      </c>
      <c r="E3970" s="2" t="s">
        <v>1700</v>
      </c>
      <c r="F3970" t="str">
        <f t="shared" si="61"/>
        <v>Jeep Cherokee</v>
      </c>
      <c r="G3970" t="s">
        <v>15588</v>
      </c>
      <c r="H3970" s="2" t="s">
        <v>17</v>
      </c>
      <c r="I3970" s="5">
        <v>160000</v>
      </c>
      <c r="J3970" s="2">
        <v>2015</v>
      </c>
      <c r="K3970" s="2">
        <v>103</v>
      </c>
      <c r="L3970" t="s">
        <v>30</v>
      </c>
      <c r="M3970" s="3">
        <v>20000</v>
      </c>
      <c r="N3970" s="2" t="s">
        <v>15565</v>
      </c>
    </row>
    <row r="3971" spans="1:14" x14ac:dyDescent="0.25">
      <c r="A3971" t="s">
        <v>12</v>
      </c>
      <c r="B3971" s="1" t="s">
        <v>5601</v>
      </c>
      <c r="C3971" t="s">
        <v>992</v>
      </c>
      <c r="D3971" t="s">
        <v>587</v>
      </c>
      <c r="E3971" s="2" t="s">
        <v>1700</v>
      </c>
      <c r="F3971" t="str">
        <f t="shared" ref="F3971:F4034" si="62">D3971&amp; " " &amp; E3971</f>
        <v>Jeep Cherokee</v>
      </c>
      <c r="G3971"/>
      <c r="H3971" s="2" t="s">
        <v>25179</v>
      </c>
      <c r="I3971" s="5">
        <v>100000</v>
      </c>
      <c r="J3971" s="2">
        <v>2020</v>
      </c>
      <c r="K3971" s="2">
        <v>147</v>
      </c>
      <c r="M3971" s="3">
        <v>35850</v>
      </c>
      <c r="N3971" s="2" t="s">
        <v>19</v>
      </c>
    </row>
    <row r="3972" spans="1:14" x14ac:dyDescent="0.25">
      <c r="A3972" t="s">
        <v>12</v>
      </c>
      <c r="B3972" s="1" t="s">
        <v>1699</v>
      </c>
      <c r="C3972" t="s">
        <v>992</v>
      </c>
      <c r="D3972" t="s">
        <v>587</v>
      </c>
      <c r="E3972" s="2" t="s">
        <v>1700</v>
      </c>
      <c r="F3972" t="str">
        <f t="shared" si="62"/>
        <v>Jeep Cherokee</v>
      </c>
      <c r="G3972"/>
      <c r="H3972" s="2" t="s">
        <v>25179</v>
      </c>
      <c r="I3972" s="5">
        <v>156802</v>
      </c>
      <c r="J3972" s="2">
        <v>2020</v>
      </c>
      <c r="K3972" s="2">
        <v>147</v>
      </c>
      <c r="M3972" s="3">
        <v>33750</v>
      </c>
      <c r="N3972" s="2" t="s">
        <v>19</v>
      </c>
    </row>
    <row r="3973" spans="1:14" x14ac:dyDescent="0.25">
      <c r="A3973" t="s">
        <v>12</v>
      </c>
      <c r="B3973" s="1" t="s">
        <v>9573</v>
      </c>
      <c r="C3973" t="s">
        <v>9574</v>
      </c>
      <c r="D3973" t="s">
        <v>587</v>
      </c>
      <c r="E3973" s="2" t="s">
        <v>588</v>
      </c>
      <c r="F3973" t="str">
        <f t="shared" si="62"/>
        <v>Jeep Compass</v>
      </c>
      <c r="G3973" t="s">
        <v>9575</v>
      </c>
      <c r="H3973" s="2" t="s">
        <v>36</v>
      </c>
      <c r="I3973" s="5">
        <v>30000</v>
      </c>
      <c r="J3973" s="2">
        <v>2019</v>
      </c>
      <c r="L3973" t="s">
        <v>18</v>
      </c>
      <c r="M3973" s="3">
        <v>29000</v>
      </c>
      <c r="N3973" s="2" t="s">
        <v>9526</v>
      </c>
    </row>
    <row r="3974" spans="1:14" x14ac:dyDescent="0.25">
      <c r="A3974" t="s">
        <v>12</v>
      </c>
      <c r="B3974" s="1" t="s">
        <v>585</v>
      </c>
      <c r="C3974" t="s">
        <v>586</v>
      </c>
      <c r="D3974" t="s">
        <v>587</v>
      </c>
      <c r="E3974" s="2" t="s">
        <v>588</v>
      </c>
      <c r="F3974" t="str">
        <f t="shared" si="62"/>
        <v>Jeep Compass</v>
      </c>
      <c r="G3974" t="s">
        <v>589</v>
      </c>
      <c r="H3974" s="2" t="s">
        <v>17</v>
      </c>
      <c r="I3974" s="5">
        <v>88500</v>
      </c>
      <c r="J3974" s="2">
        <v>2018</v>
      </c>
      <c r="K3974" s="2">
        <v>125</v>
      </c>
      <c r="L3974" t="s">
        <v>25</v>
      </c>
      <c r="M3974" s="3">
        <v>26200</v>
      </c>
      <c r="N3974" s="2" t="s">
        <v>380</v>
      </c>
    </row>
    <row r="3975" spans="1:14" x14ac:dyDescent="0.25">
      <c r="A3975" t="s">
        <v>12</v>
      </c>
      <c r="B3975" s="1" t="s">
        <v>3155</v>
      </c>
      <c r="C3975" t="s">
        <v>3156</v>
      </c>
      <c r="D3975" t="s">
        <v>587</v>
      </c>
      <c r="E3975" s="2" t="s">
        <v>588</v>
      </c>
      <c r="F3975" t="str">
        <f t="shared" si="62"/>
        <v>Jeep Compass</v>
      </c>
      <c r="G3975" t="s">
        <v>3157</v>
      </c>
      <c r="H3975" s="2" t="s">
        <v>36</v>
      </c>
      <c r="I3975" s="5">
        <v>4840</v>
      </c>
      <c r="J3975" s="2">
        <v>2022</v>
      </c>
      <c r="K3975" s="2">
        <v>110</v>
      </c>
      <c r="L3975" t="s">
        <v>18</v>
      </c>
      <c r="M3975" s="3">
        <v>34990</v>
      </c>
      <c r="N3975" s="2" t="s">
        <v>3059</v>
      </c>
    </row>
    <row r="3976" spans="1:14" x14ac:dyDescent="0.25">
      <c r="A3976" t="s">
        <v>12</v>
      </c>
      <c r="B3976" s="1" t="s">
        <v>16643</v>
      </c>
      <c r="C3976" t="s">
        <v>1042</v>
      </c>
      <c r="D3976" t="s">
        <v>587</v>
      </c>
      <c r="E3976" s="2" t="s">
        <v>4975</v>
      </c>
      <c r="F3976" t="str">
        <f t="shared" si="62"/>
        <v>Jeep Grand Cherokee</v>
      </c>
      <c r="G3976"/>
      <c r="H3976" s="2" t="s">
        <v>25179</v>
      </c>
      <c r="I3976" s="5">
        <v>171000</v>
      </c>
      <c r="J3976" s="2">
        <v>2013</v>
      </c>
      <c r="K3976" s="2">
        <v>177</v>
      </c>
      <c r="M3976" s="3">
        <v>25000</v>
      </c>
      <c r="N3976" s="2" t="s">
        <v>380</v>
      </c>
    </row>
    <row r="3977" spans="1:14" x14ac:dyDescent="0.25">
      <c r="A3977" t="s">
        <v>12</v>
      </c>
      <c r="B3977" s="1" t="s">
        <v>4974</v>
      </c>
      <c r="C3977" t="s">
        <v>1042</v>
      </c>
      <c r="D3977" t="s">
        <v>587</v>
      </c>
      <c r="E3977" s="2" t="s">
        <v>4975</v>
      </c>
      <c r="F3977" t="str">
        <f t="shared" si="62"/>
        <v>Jeep Grand Cherokee</v>
      </c>
      <c r="G3977"/>
      <c r="H3977" s="2" t="s">
        <v>25179</v>
      </c>
      <c r="I3977" s="5">
        <v>165945</v>
      </c>
      <c r="J3977" s="2">
        <v>2013</v>
      </c>
      <c r="K3977" s="2">
        <v>177</v>
      </c>
      <c r="M3977" s="3">
        <v>22900</v>
      </c>
      <c r="N3977" s="2" t="s">
        <v>380</v>
      </c>
    </row>
    <row r="3978" spans="1:14" x14ac:dyDescent="0.25">
      <c r="A3978" t="s">
        <v>12</v>
      </c>
      <c r="B3978" s="1" t="s">
        <v>12732</v>
      </c>
      <c r="C3978" t="s">
        <v>12733</v>
      </c>
      <c r="D3978" t="s">
        <v>587</v>
      </c>
      <c r="E3978" s="2" t="s">
        <v>4975</v>
      </c>
      <c r="F3978" t="str">
        <f t="shared" si="62"/>
        <v>Jeep Grand Cherokee</v>
      </c>
      <c r="G3978"/>
      <c r="H3978" s="2" t="s">
        <v>36</v>
      </c>
      <c r="I3978" s="5">
        <v>25</v>
      </c>
      <c r="J3978" s="2">
        <v>2022</v>
      </c>
      <c r="K3978" s="2">
        <v>280</v>
      </c>
      <c r="L3978" t="s">
        <v>25</v>
      </c>
      <c r="M3978" s="3">
        <v>109057</v>
      </c>
      <c r="N3978" s="2" t="s">
        <v>12705</v>
      </c>
    </row>
    <row r="3979" spans="1:14" x14ac:dyDescent="0.25">
      <c r="A3979" t="s">
        <v>12</v>
      </c>
      <c r="B3979" s="1" t="s">
        <v>11006</v>
      </c>
      <c r="C3979" t="s">
        <v>4109</v>
      </c>
      <c r="D3979" t="s">
        <v>587</v>
      </c>
      <c r="E3979" s="2" t="s">
        <v>4975</v>
      </c>
      <c r="F3979" t="str">
        <f t="shared" si="62"/>
        <v>Jeep Grand Cherokee</v>
      </c>
      <c r="G3979" t="s">
        <v>11007</v>
      </c>
      <c r="H3979" s="2" t="s">
        <v>17</v>
      </c>
      <c r="I3979" s="5">
        <v>125000</v>
      </c>
      <c r="J3979" s="2">
        <v>2016</v>
      </c>
      <c r="K3979" s="2">
        <v>235</v>
      </c>
      <c r="L3979" t="s">
        <v>18</v>
      </c>
      <c r="M3979" s="3">
        <v>39300</v>
      </c>
      <c r="N3979" s="2" t="s">
        <v>10973</v>
      </c>
    </row>
    <row r="3980" spans="1:14" x14ac:dyDescent="0.25">
      <c r="A3980" t="s">
        <v>12</v>
      </c>
      <c r="B3980" s="1" t="s">
        <v>13521</v>
      </c>
      <c r="C3980" t="s">
        <v>13522</v>
      </c>
      <c r="D3980" t="s">
        <v>587</v>
      </c>
      <c r="E3980" s="2" t="s">
        <v>13523</v>
      </c>
      <c r="F3980" t="str">
        <f t="shared" si="62"/>
        <v>Jeep Renegade</v>
      </c>
      <c r="G3980" t="s">
        <v>13524</v>
      </c>
      <c r="H3980" s="2" t="s">
        <v>17</v>
      </c>
      <c r="I3980" s="5">
        <v>159000</v>
      </c>
      <c r="J3980" s="2">
        <v>2015</v>
      </c>
      <c r="K3980" s="2">
        <v>103</v>
      </c>
      <c r="L3980" t="s">
        <v>18</v>
      </c>
      <c r="M3980" s="3">
        <v>16450</v>
      </c>
      <c r="N3980" s="2" t="s">
        <v>13505</v>
      </c>
    </row>
    <row r="3981" spans="1:14" x14ac:dyDescent="0.25">
      <c r="A3981" t="s">
        <v>12</v>
      </c>
      <c r="B3981" s="1" t="s">
        <v>12654</v>
      </c>
      <c r="C3981" t="s">
        <v>12655</v>
      </c>
      <c r="D3981" t="s">
        <v>587</v>
      </c>
      <c r="E3981" s="2" t="s">
        <v>11919</v>
      </c>
      <c r="F3981" t="str">
        <f t="shared" si="62"/>
        <v>Jeep Wrangler</v>
      </c>
      <c r="G3981"/>
      <c r="H3981" s="2" t="s">
        <v>17</v>
      </c>
      <c r="I3981" s="5">
        <v>145000</v>
      </c>
      <c r="J3981" s="2">
        <v>2015</v>
      </c>
      <c r="K3981" s="2">
        <v>143</v>
      </c>
      <c r="L3981" t="s">
        <v>45</v>
      </c>
      <c r="M3981" s="3">
        <v>40000</v>
      </c>
      <c r="N3981" s="2" t="s">
        <v>12603</v>
      </c>
    </row>
    <row r="3982" spans="1:14" x14ac:dyDescent="0.25">
      <c r="A3982" t="s">
        <v>12</v>
      </c>
      <c r="B3982" s="1" t="s">
        <v>11918</v>
      </c>
      <c r="C3982" t="s">
        <v>1042</v>
      </c>
      <c r="D3982" t="s">
        <v>587</v>
      </c>
      <c r="E3982" s="2" t="s">
        <v>11919</v>
      </c>
      <c r="F3982" t="str">
        <f t="shared" si="62"/>
        <v>Jeep Wrangler</v>
      </c>
      <c r="G3982"/>
      <c r="H3982" s="2" t="s">
        <v>25179</v>
      </c>
      <c r="I3982" s="5">
        <v>10</v>
      </c>
      <c r="J3982" s="2">
        <v>2022</v>
      </c>
      <c r="K3982" s="2">
        <v>200</v>
      </c>
      <c r="L3982" t="s">
        <v>18</v>
      </c>
      <c r="M3982" s="3">
        <v>84782</v>
      </c>
      <c r="N3982" s="2" t="s">
        <v>380</v>
      </c>
    </row>
    <row r="3983" spans="1:14" x14ac:dyDescent="0.25">
      <c r="A3983" t="s">
        <v>12</v>
      </c>
      <c r="B3983" s="1" t="s">
        <v>13148</v>
      </c>
      <c r="C3983" t="s">
        <v>13149</v>
      </c>
      <c r="D3983" t="s">
        <v>128</v>
      </c>
      <c r="E3983" s="2" t="s">
        <v>247</v>
      </c>
      <c r="F3983" t="str">
        <f t="shared" si="62"/>
        <v>Škoda Octavia</v>
      </c>
      <c r="G3983" t="s">
        <v>13150</v>
      </c>
      <c r="H3983" s="2" t="s">
        <v>36</v>
      </c>
      <c r="I3983" s="5">
        <v>190000</v>
      </c>
      <c r="J3983" s="2">
        <v>2015</v>
      </c>
      <c r="K3983" s="2">
        <v>132</v>
      </c>
      <c r="L3983" t="s">
        <v>30</v>
      </c>
      <c r="M3983" s="3">
        <v>13000</v>
      </c>
      <c r="N3983" s="2" t="s">
        <v>13121</v>
      </c>
    </row>
    <row r="3984" spans="1:14" x14ac:dyDescent="0.25">
      <c r="A3984" t="s">
        <v>12</v>
      </c>
      <c r="B3984" s="1" t="s">
        <v>1477</v>
      </c>
      <c r="C3984" t="s">
        <v>992</v>
      </c>
      <c r="D3984" t="s">
        <v>162</v>
      </c>
      <c r="E3984" s="62" t="s">
        <v>445</v>
      </c>
      <c r="F3984" t="str">
        <f t="shared" si="62"/>
        <v>Kia Ceed</v>
      </c>
      <c r="H3984" s="2" t="s">
        <v>25179</v>
      </c>
      <c r="I3984" s="5">
        <v>143246</v>
      </c>
      <c r="J3984" s="2">
        <v>2018</v>
      </c>
      <c r="K3984" s="2">
        <v>100</v>
      </c>
      <c r="M3984" s="3">
        <v>13300</v>
      </c>
      <c r="N3984" s="2" t="s">
        <v>19</v>
      </c>
    </row>
    <row r="3985" spans="1:14" x14ac:dyDescent="0.25">
      <c r="A3985" t="s">
        <v>12</v>
      </c>
      <c r="B3985" s="1" t="s">
        <v>4865</v>
      </c>
      <c r="C3985" t="s">
        <v>4830</v>
      </c>
      <c r="D3985" t="s">
        <v>162</v>
      </c>
      <c r="E3985" s="62" t="s">
        <v>445</v>
      </c>
      <c r="F3985" t="str">
        <f t="shared" si="62"/>
        <v>Kia Ceed</v>
      </c>
      <c r="G3985" t="s">
        <v>268</v>
      </c>
      <c r="H3985" s="2" t="s">
        <v>36</v>
      </c>
      <c r="I3985" s="5">
        <v>140000</v>
      </c>
      <c r="J3985" s="2">
        <v>2015</v>
      </c>
      <c r="K3985" s="2">
        <v>88</v>
      </c>
      <c r="L3985" t="s">
        <v>37</v>
      </c>
      <c r="M3985" s="3">
        <v>11500</v>
      </c>
      <c r="N3985" s="2" t="s">
        <v>4765</v>
      </c>
    </row>
    <row r="3986" spans="1:14" x14ac:dyDescent="0.25">
      <c r="A3986" t="s">
        <v>12</v>
      </c>
      <c r="B3986" s="1" t="s">
        <v>10898</v>
      </c>
      <c r="C3986" t="s">
        <v>10899</v>
      </c>
      <c r="D3986" t="s">
        <v>162</v>
      </c>
      <c r="E3986" s="62" t="s">
        <v>445</v>
      </c>
      <c r="F3986" t="str">
        <f t="shared" si="62"/>
        <v>Kia Ceed</v>
      </c>
      <c r="G3986" t="s">
        <v>9685</v>
      </c>
      <c r="H3986" s="2" t="s">
        <v>36</v>
      </c>
      <c r="I3986" s="5">
        <v>93000</v>
      </c>
      <c r="J3986" s="2">
        <v>2019</v>
      </c>
      <c r="K3986" s="2">
        <v>88</v>
      </c>
      <c r="L3986" t="s">
        <v>96</v>
      </c>
      <c r="M3986" s="3">
        <v>18000</v>
      </c>
      <c r="N3986" s="2" t="s">
        <v>10858</v>
      </c>
    </row>
    <row r="3987" spans="1:14" x14ac:dyDescent="0.25">
      <c r="A3987" t="s">
        <v>12</v>
      </c>
      <c r="B3987" s="1" t="s">
        <v>9780</v>
      </c>
      <c r="C3987" t="s">
        <v>9781</v>
      </c>
      <c r="D3987" t="s">
        <v>162</v>
      </c>
      <c r="E3987" s="62" t="s">
        <v>445</v>
      </c>
      <c r="F3987" t="str">
        <f t="shared" si="62"/>
        <v>Kia Ceed</v>
      </c>
      <c r="G3987" t="s">
        <v>9782</v>
      </c>
      <c r="H3987" s="2" t="s">
        <v>36</v>
      </c>
      <c r="I3987" s="5">
        <v>25500</v>
      </c>
      <c r="J3987" s="2">
        <v>2021</v>
      </c>
      <c r="K3987" s="2">
        <v>88</v>
      </c>
      <c r="L3987" t="s">
        <v>37</v>
      </c>
      <c r="M3987" s="3">
        <v>17000</v>
      </c>
      <c r="N3987" s="2" t="s">
        <v>9707</v>
      </c>
    </row>
    <row r="3988" spans="1:14" x14ac:dyDescent="0.25">
      <c r="A3988" t="s">
        <v>12</v>
      </c>
      <c r="B3988" s="1" t="s">
        <v>8315</v>
      </c>
      <c r="C3988" t="s">
        <v>7431</v>
      </c>
      <c r="D3988" t="s">
        <v>162</v>
      </c>
      <c r="E3988" s="62" t="s">
        <v>445</v>
      </c>
      <c r="F3988" t="str">
        <f t="shared" si="62"/>
        <v>Kia Ceed</v>
      </c>
      <c r="G3988" t="s">
        <v>8316</v>
      </c>
      <c r="H3988" s="2" t="s">
        <v>36</v>
      </c>
      <c r="I3988" s="5">
        <v>10000</v>
      </c>
      <c r="J3988" s="2">
        <v>2021</v>
      </c>
      <c r="K3988" s="2">
        <v>74</v>
      </c>
      <c r="L3988" t="s">
        <v>60</v>
      </c>
      <c r="M3988" s="3">
        <v>15900</v>
      </c>
      <c r="N3988" s="2" t="s">
        <v>8276</v>
      </c>
    </row>
    <row r="3989" spans="1:14" x14ac:dyDescent="0.25">
      <c r="A3989" t="s">
        <v>12</v>
      </c>
      <c r="B3989" s="1" t="s">
        <v>2202</v>
      </c>
      <c r="C3989" t="s">
        <v>2203</v>
      </c>
      <c r="D3989" t="s">
        <v>162</v>
      </c>
      <c r="E3989" s="62" t="s">
        <v>445</v>
      </c>
      <c r="F3989" t="str">
        <f t="shared" si="62"/>
        <v>Kia Ceed</v>
      </c>
      <c r="G3989" t="s">
        <v>2204</v>
      </c>
      <c r="H3989" s="2" t="s">
        <v>36</v>
      </c>
      <c r="I3989" s="5">
        <v>72000</v>
      </c>
      <c r="J3989" s="2">
        <v>2019</v>
      </c>
      <c r="K3989" s="2">
        <v>88</v>
      </c>
      <c r="L3989" t="s">
        <v>37</v>
      </c>
      <c r="M3989" s="3">
        <v>16900</v>
      </c>
      <c r="N3989" s="2" t="s">
        <v>2095</v>
      </c>
    </row>
    <row r="3990" spans="1:14" x14ac:dyDescent="0.25">
      <c r="A3990" t="s">
        <v>12</v>
      </c>
      <c r="B3990" s="1" t="s">
        <v>4249</v>
      </c>
      <c r="C3990" t="s">
        <v>4250</v>
      </c>
      <c r="D3990" t="s">
        <v>162</v>
      </c>
      <c r="E3990" s="62" t="s">
        <v>445</v>
      </c>
      <c r="F3990" t="str">
        <f t="shared" si="62"/>
        <v>Kia Ceed</v>
      </c>
      <c r="G3990" t="s">
        <v>4251</v>
      </c>
      <c r="H3990" s="2" t="s">
        <v>36</v>
      </c>
      <c r="I3990" s="5">
        <v>25000</v>
      </c>
      <c r="J3990" s="2">
        <v>2020</v>
      </c>
      <c r="K3990" s="2">
        <v>88</v>
      </c>
      <c r="L3990" t="s">
        <v>30</v>
      </c>
      <c r="M3990" s="3">
        <v>18500</v>
      </c>
      <c r="N3990" s="2" t="s">
        <v>4122</v>
      </c>
    </row>
    <row r="3991" spans="1:14" x14ac:dyDescent="0.25">
      <c r="A3991" t="s">
        <v>12</v>
      </c>
      <c r="B3991" s="1" t="s">
        <v>14255</v>
      </c>
      <c r="C3991" t="s">
        <v>14256</v>
      </c>
      <c r="D3991" t="s">
        <v>162</v>
      </c>
      <c r="E3991" s="62" t="s">
        <v>445</v>
      </c>
      <c r="F3991" t="str">
        <f t="shared" si="62"/>
        <v>Kia Ceed</v>
      </c>
      <c r="G3991" t="s">
        <v>14257</v>
      </c>
      <c r="H3991" s="2" t="s">
        <v>36</v>
      </c>
      <c r="I3991" s="5">
        <v>11800</v>
      </c>
      <c r="J3991" s="2">
        <v>2020</v>
      </c>
      <c r="K3991" s="2">
        <v>88</v>
      </c>
      <c r="L3991" t="s">
        <v>30</v>
      </c>
      <c r="M3991" s="3">
        <v>17500</v>
      </c>
      <c r="N3991" s="2" t="s">
        <v>14258</v>
      </c>
    </row>
    <row r="3992" spans="1:14" x14ac:dyDescent="0.25">
      <c r="A3992" t="s">
        <v>12</v>
      </c>
      <c r="B3992" s="1" t="s">
        <v>7406</v>
      </c>
      <c r="C3992" t="s">
        <v>1195</v>
      </c>
      <c r="D3992" t="s">
        <v>162</v>
      </c>
      <c r="E3992" s="62" t="s">
        <v>445</v>
      </c>
      <c r="F3992" t="str">
        <f t="shared" si="62"/>
        <v>Kia Ceed</v>
      </c>
      <c r="G3992" t="s">
        <v>7407</v>
      </c>
      <c r="H3992" s="2" t="s">
        <v>36</v>
      </c>
      <c r="I3992" s="5">
        <v>5</v>
      </c>
      <c r="J3992" s="2">
        <v>2022</v>
      </c>
      <c r="K3992" s="2">
        <v>74</v>
      </c>
      <c r="L3992" t="s">
        <v>37</v>
      </c>
      <c r="M3992" s="3">
        <v>21019</v>
      </c>
      <c r="N3992" s="2" t="s">
        <v>6942</v>
      </c>
    </row>
    <row r="3993" spans="1:14" x14ac:dyDescent="0.25">
      <c r="A3993" t="s">
        <v>12</v>
      </c>
      <c r="B3993" s="1" t="s">
        <v>1194</v>
      </c>
      <c r="C3993" t="s">
        <v>1195</v>
      </c>
      <c r="D3993" t="s">
        <v>162</v>
      </c>
      <c r="E3993" s="62" t="s">
        <v>445</v>
      </c>
      <c r="F3993" t="str">
        <f t="shared" si="62"/>
        <v>Kia Ceed</v>
      </c>
      <c r="G3993" t="s">
        <v>1196</v>
      </c>
      <c r="H3993" s="2" t="s">
        <v>36</v>
      </c>
      <c r="I3993" s="5">
        <v>15375</v>
      </c>
      <c r="J3993" s="2">
        <v>2021</v>
      </c>
      <c r="K3993" s="2">
        <v>74</v>
      </c>
      <c r="L3993" t="s">
        <v>18</v>
      </c>
      <c r="M3993" s="3">
        <v>16995</v>
      </c>
      <c r="N3993" s="2" t="s">
        <v>1080</v>
      </c>
    </row>
    <row r="3994" spans="1:14" x14ac:dyDescent="0.25">
      <c r="A3994" t="s">
        <v>12</v>
      </c>
      <c r="B3994" s="1" t="s">
        <v>5247</v>
      </c>
      <c r="C3994" t="s">
        <v>5248</v>
      </c>
      <c r="D3994" t="s">
        <v>162</v>
      </c>
      <c r="E3994" s="62" t="s">
        <v>445</v>
      </c>
      <c r="F3994" t="str">
        <f t="shared" si="62"/>
        <v>Kia Ceed</v>
      </c>
      <c r="G3994"/>
      <c r="H3994" s="2" t="s">
        <v>36</v>
      </c>
      <c r="I3994" s="5">
        <v>12600</v>
      </c>
      <c r="J3994" s="2">
        <v>2022</v>
      </c>
      <c r="K3994" s="2">
        <v>73</v>
      </c>
      <c r="L3994" t="s">
        <v>45</v>
      </c>
      <c r="M3994" s="3">
        <v>17900</v>
      </c>
      <c r="N3994" s="2" t="s">
        <v>19</v>
      </c>
    </row>
    <row r="3995" spans="1:14" x14ac:dyDescent="0.25">
      <c r="A3995" t="s">
        <v>12</v>
      </c>
      <c r="B3995" s="1" t="s">
        <v>15725</v>
      </c>
      <c r="C3995" t="s">
        <v>8021</v>
      </c>
      <c r="D3995" t="s">
        <v>162</v>
      </c>
      <c r="E3995" s="62" t="s">
        <v>445</v>
      </c>
      <c r="F3995" t="str">
        <f t="shared" si="62"/>
        <v>Kia Ceed</v>
      </c>
      <c r="G3995"/>
      <c r="H3995" s="2" t="s">
        <v>36</v>
      </c>
      <c r="I3995" s="5">
        <v>63203</v>
      </c>
      <c r="J3995" s="2">
        <v>2018</v>
      </c>
      <c r="K3995" s="2">
        <v>73</v>
      </c>
      <c r="M3995" s="3">
        <v>14055</v>
      </c>
      <c r="N3995" s="2" t="s">
        <v>6894</v>
      </c>
    </row>
    <row r="3996" spans="1:14" x14ac:dyDescent="0.25">
      <c r="A3996" t="s">
        <v>12</v>
      </c>
      <c r="B3996" s="1" t="s">
        <v>15726</v>
      </c>
      <c r="C3996" t="s">
        <v>8009</v>
      </c>
      <c r="D3996" t="s">
        <v>162</v>
      </c>
      <c r="E3996" s="62" t="s">
        <v>445</v>
      </c>
      <c r="F3996" t="str">
        <f t="shared" si="62"/>
        <v>Kia Ceed</v>
      </c>
      <c r="G3996"/>
      <c r="H3996" s="2" t="s">
        <v>36</v>
      </c>
      <c r="I3996" s="5">
        <v>63203</v>
      </c>
      <c r="J3996" s="2">
        <v>2018</v>
      </c>
      <c r="K3996" s="2">
        <v>73</v>
      </c>
      <c r="M3996" s="3">
        <v>14055</v>
      </c>
      <c r="N3996" s="2" t="s">
        <v>6894</v>
      </c>
    </row>
    <row r="3997" spans="1:14" x14ac:dyDescent="0.25">
      <c r="A3997" t="s">
        <v>12</v>
      </c>
      <c r="B3997" s="1" t="s">
        <v>16379</v>
      </c>
      <c r="C3997" t="s">
        <v>16380</v>
      </c>
      <c r="D3997" t="s">
        <v>162</v>
      </c>
      <c r="E3997" s="62" t="s">
        <v>445</v>
      </c>
      <c r="F3997" t="str">
        <f t="shared" si="62"/>
        <v>Kia Ceed</v>
      </c>
      <c r="G3997" t="s">
        <v>8906</v>
      </c>
      <c r="H3997" s="2" t="s">
        <v>17</v>
      </c>
      <c r="I3997" s="5">
        <v>120000</v>
      </c>
      <c r="J3997" s="2">
        <v>2015</v>
      </c>
      <c r="K3997" s="2">
        <v>66</v>
      </c>
      <c r="L3997" t="s">
        <v>18</v>
      </c>
      <c r="M3997" s="3">
        <v>9578</v>
      </c>
      <c r="N3997" s="2" t="s">
        <v>16381</v>
      </c>
    </row>
    <row r="3998" spans="1:14" x14ac:dyDescent="0.25">
      <c r="A3998" t="s">
        <v>12</v>
      </c>
      <c r="B3998" s="1" t="s">
        <v>15761</v>
      </c>
      <c r="C3998" t="s">
        <v>15762</v>
      </c>
      <c r="D3998" t="s">
        <v>162</v>
      </c>
      <c r="E3998" s="62" t="s">
        <v>445</v>
      </c>
      <c r="F3998" t="str">
        <f t="shared" si="62"/>
        <v>Kia Ceed</v>
      </c>
      <c r="G3998" t="s">
        <v>15763</v>
      </c>
      <c r="H3998" s="2" t="s">
        <v>17</v>
      </c>
      <c r="I3998" s="5">
        <v>190000</v>
      </c>
      <c r="J3998" s="2">
        <v>2014</v>
      </c>
      <c r="K3998" s="2">
        <v>66</v>
      </c>
      <c r="L3998" t="s">
        <v>30</v>
      </c>
      <c r="M3998" s="3">
        <v>7721</v>
      </c>
      <c r="N3998" s="2" t="s">
        <v>15764</v>
      </c>
    </row>
    <row r="3999" spans="1:14" x14ac:dyDescent="0.25">
      <c r="A3999" t="s">
        <v>12</v>
      </c>
      <c r="B3999" s="1" t="s">
        <v>3089</v>
      </c>
      <c r="C3999" t="s">
        <v>3090</v>
      </c>
      <c r="D3999" t="s">
        <v>162</v>
      </c>
      <c r="E3999" s="62" t="s">
        <v>445</v>
      </c>
      <c r="F3999" t="str">
        <f t="shared" si="62"/>
        <v>Kia Ceed</v>
      </c>
      <c r="G3999" t="s">
        <v>3091</v>
      </c>
      <c r="H3999" s="2" t="s">
        <v>17</v>
      </c>
      <c r="I3999" s="5">
        <v>119000</v>
      </c>
      <c r="J3999" s="2">
        <v>2017</v>
      </c>
      <c r="K3999" s="2">
        <v>66</v>
      </c>
      <c r="L3999" t="s">
        <v>18</v>
      </c>
      <c r="M3999" s="3">
        <v>12400</v>
      </c>
      <c r="N3999" s="2" t="s">
        <v>3059</v>
      </c>
    </row>
    <row r="4000" spans="1:14" x14ac:dyDescent="0.25">
      <c r="A4000" t="s">
        <v>12</v>
      </c>
      <c r="B4000" s="1" t="s">
        <v>11481</v>
      </c>
      <c r="C4000" t="s">
        <v>1991</v>
      </c>
      <c r="D4000" t="s">
        <v>162</v>
      </c>
      <c r="E4000" s="62" t="s">
        <v>445</v>
      </c>
      <c r="F4000" t="str">
        <f t="shared" si="62"/>
        <v>Kia Ceed</v>
      </c>
      <c r="G4000" t="s">
        <v>11482</v>
      </c>
      <c r="H4000" s="2" t="s">
        <v>17</v>
      </c>
      <c r="I4000" s="5">
        <v>187000</v>
      </c>
      <c r="J4000" s="2">
        <v>2014</v>
      </c>
      <c r="K4000" s="2">
        <v>66</v>
      </c>
      <c r="L4000" t="s">
        <v>18</v>
      </c>
      <c r="M4000" s="3">
        <v>7650</v>
      </c>
      <c r="N4000" s="2" t="s">
        <v>11428</v>
      </c>
    </row>
    <row r="4001" spans="1:14" x14ac:dyDescent="0.25">
      <c r="A4001" t="s">
        <v>12</v>
      </c>
      <c r="B4001" s="1" t="s">
        <v>11721</v>
      </c>
      <c r="C4001" t="s">
        <v>11722</v>
      </c>
      <c r="D4001" t="s">
        <v>162</v>
      </c>
      <c r="E4001" s="62" t="s">
        <v>445</v>
      </c>
      <c r="F4001" t="str">
        <f t="shared" si="62"/>
        <v>Kia Ceed</v>
      </c>
      <c r="G4001" t="s">
        <v>11723</v>
      </c>
      <c r="H4001" s="2" t="s">
        <v>36</v>
      </c>
      <c r="I4001" s="5">
        <v>110000</v>
      </c>
      <c r="J4001" s="2">
        <v>2014</v>
      </c>
      <c r="K4001" s="2">
        <v>74</v>
      </c>
      <c r="L4001" t="s">
        <v>18</v>
      </c>
      <c r="M4001" s="3">
        <v>9250</v>
      </c>
      <c r="N4001" s="2" t="s">
        <v>11496</v>
      </c>
    </row>
    <row r="4002" spans="1:14" x14ac:dyDescent="0.25">
      <c r="A4002" t="s">
        <v>12</v>
      </c>
      <c r="B4002" s="1" t="s">
        <v>7319</v>
      </c>
      <c r="C4002" t="s">
        <v>3332</v>
      </c>
      <c r="D4002" t="s">
        <v>162</v>
      </c>
      <c r="E4002" s="62" t="s">
        <v>445</v>
      </c>
      <c r="F4002" t="str">
        <f t="shared" si="62"/>
        <v>Kia Ceed</v>
      </c>
      <c r="G4002" t="s">
        <v>7320</v>
      </c>
      <c r="H4002" s="2" t="s">
        <v>36</v>
      </c>
      <c r="I4002" s="5">
        <v>118000</v>
      </c>
      <c r="J4002" s="2">
        <v>2016</v>
      </c>
      <c r="K4002" s="2">
        <v>74</v>
      </c>
      <c r="L4002" t="s">
        <v>60</v>
      </c>
      <c r="M4002" s="3">
        <v>10900</v>
      </c>
      <c r="N4002" s="2" t="s">
        <v>7285</v>
      </c>
    </row>
    <row r="4003" spans="1:14" x14ac:dyDescent="0.25">
      <c r="A4003" t="s">
        <v>12</v>
      </c>
      <c r="B4003" s="1" t="s">
        <v>8845</v>
      </c>
      <c r="C4003" t="s">
        <v>8846</v>
      </c>
      <c r="D4003" t="s">
        <v>162</v>
      </c>
      <c r="E4003" s="62" t="s">
        <v>445</v>
      </c>
      <c r="F4003" t="str">
        <f t="shared" si="62"/>
        <v>Kia Ceed</v>
      </c>
      <c r="G4003" t="s">
        <v>8847</v>
      </c>
      <c r="H4003" s="2" t="s">
        <v>36</v>
      </c>
      <c r="I4003" s="5">
        <v>100000</v>
      </c>
      <c r="J4003" s="2">
        <v>2013</v>
      </c>
      <c r="K4003" s="2">
        <v>73</v>
      </c>
      <c r="L4003" t="s">
        <v>54</v>
      </c>
      <c r="M4003" s="3">
        <v>11000</v>
      </c>
      <c r="N4003" s="2" t="s">
        <v>8823</v>
      </c>
    </row>
    <row r="4004" spans="1:14" x14ac:dyDescent="0.25">
      <c r="A4004" t="s">
        <v>12</v>
      </c>
      <c r="B4004" s="1" t="s">
        <v>12688</v>
      </c>
      <c r="C4004" t="s">
        <v>8021</v>
      </c>
      <c r="D4004" t="s">
        <v>162</v>
      </c>
      <c r="E4004" s="62" t="s">
        <v>445</v>
      </c>
      <c r="F4004" t="str">
        <f t="shared" si="62"/>
        <v>Kia Ceed</v>
      </c>
      <c r="G4004"/>
      <c r="H4004" s="2" t="s">
        <v>36</v>
      </c>
      <c r="I4004" s="5">
        <v>50697</v>
      </c>
      <c r="J4004" s="2">
        <v>2017</v>
      </c>
      <c r="K4004" s="2">
        <v>74</v>
      </c>
      <c r="M4004" s="3">
        <v>15199</v>
      </c>
      <c r="N4004" s="2" t="s">
        <v>6894</v>
      </c>
    </row>
    <row r="4005" spans="1:14" x14ac:dyDescent="0.25">
      <c r="A4005" t="s">
        <v>12</v>
      </c>
      <c r="B4005" s="1" t="s">
        <v>12696</v>
      </c>
      <c r="C4005" t="s">
        <v>8009</v>
      </c>
      <c r="D4005" t="s">
        <v>162</v>
      </c>
      <c r="E4005" s="62" t="s">
        <v>445</v>
      </c>
      <c r="F4005" t="str">
        <f t="shared" si="62"/>
        <v>Kia Ceed</v>
      </c>
      <c r="G4005"/>
      <c r="H4005" s="2" t="s">
        <v>36</v>
      </c>
      <c r="I4005" s="5">
        <v>50697</v>
      </c>
      <c r="J4005" s="2">
        <v>2017</v>
      </c>
      <c r="K4005" s="2">
        <v>74</v>
      </c>
      <c r="M4005" s="3">
        <v>15199</v>
      </c>
      <c r="N4005" s="2" t="s">
        <v>6894</v>
      </c>
    </row>
    <row r="4006" spans="1:14" x14ac:dyDescent="0.25">
      <c r="A4006" t="s">
        <v>12</v>
      </c>
      <c r="B4006" s="1" t="s">
        <v>10855</v>
      </c>
      <c r="C4006" t="s">
        <v>10856</v>
      </c>
      <c r="D4006" t="s">
        <v>162</v>
      </c>
      <c r="E4006" s="62" t="s">
        <v>445</v>
      </c>
      <c r="F4006" t="str">
        <f t="shared" si="62"/>
        <v>Kia Ceed</v>
      </c>
      <c r="G4006" t="s">
        <v>10857</v>
      </c>
      <c r="H4006" s="2" t="s">
        <v>17287</v>
      </c>
      <c r="I4006" s="5">
        <v>125000</v>
      </c>
      <c r="J4006" s="2">
        <v>2015</v>
      </c>
      <c r="K4006" s="2">
        <v>73</v>
      </c>
      <c r="L4006" t="s">
        <v>18</v>
      </c>
      <c r="M4006" s="3">
        <v>8750</v>
      </c>
      <c r="N4006" s="2" t="s">
        <v>10858</v>
      </c>
    </row>
    <row r="4007" spans="1:14" x14ac:dyDescent="0.25">
      <c r="A4007" t="s">
        <v>12</v>
      </c>
      <c r="B4007" s="1" t="s">
        <v>16233</v>
      </c>
      <c r="C4007" t="s">
        <v>16234</v>
      </c>
      <c r="D4007" t="s">
        <v>162</v>
      </c>
      <c r="E4007" s="62" t="s">
        <v>445</v>
      </c>
      <c r="F4007" t="str">
        <f t="shared" si="62"/>
        <v>Kia Ceed</v>
      </c>
      <c r="G4007" t="s">
        <v>532</v>
      </c>
      <c r="H4007" s="2" t="s">
        <v>36</v>
      </c>
      <c r="I4007" s="5">
        <v>31000</v>
      </c>
      <c r="J4007" s="2">
        <v>2017</v>
      </c>
      <c r="K4007" s="2">
        <v>74</v>
      </c>
      <c r="L4007" t="s">
        <v>54</v>
      </c>
      <c r="M4007" s="3">
        <v>12000</v>
      </c>
      <c r="N4007" s="2" t="s">
        <v>16235</v>
      </c>
    </row>
    <row r="4008" spans="1:14" x14ac:dyDescent="0.25">
      <c r="A4008" t="s">
        <v>12</v>
      </c>
      <c r="B4008" s="1" t="s">
        <v>9064</v>
      </c>
      <c r="C4008" t="s">
        <v>8021</v>
      </c>
      <c r="D4008" t="s">
        <v>162</v>
      </c>
      <c r="E4008" s="62" t="s">
        <v>445</v>
      </c>
      <c r="F4008" t="str">
        <f t="shared" si="62"/>
        <v>Kia Ceed</v>
      </c>
      <c r="G4008"/>
      <c r="H4008" s="2" t="s">
        <v>36</v>
      </c>
      <c r="I4008" s="5">
        <v>74500</v>
      </c>
      <c r="J4008" s="2">
        <v>2016</v>
      </c>
      <c r="K4008" s="2">
        <v>74</v>
      </c>
      <c r="M4008" s="3">
        <v>12200</v>
      </c>
      <c r="N4008" s="2" t="s">
        <v>6894</v>
      </c>
    </row>
    <row r="4009" spans="1:14" x14ac:dyDescent="0.25">
      <c r="A4009" t="s">
        <v>12</v>
      </c>
      <c r="B4009" s="1" t="s">
        <v>9040</v>
      </c>
      <c r="C4009" t="s">
        <v>8009</v>
      </c>
      <c r="D4009" t="s">
        <v>162</v>
      </c>
      <c r="E4009" s="62" t="s">
        <v>445</v>
      </c>
      <c r="F4009" t="str">
        <f t="shared" si="62"/>
        <v>Kia Ceed</v>
      </c>
      <c r="G4009"/>
      <c r="H4009" s="2" t="s">
        <v>36</v>
      </c>
      <c r="I4009" s="5">
        <v>74500</v>
      </c>
      <c r="J4009" s="2">
        <v>2016</v>
      </c>
      <c r="K4009" s="2">
        <v>74</v>
      </c>
      <c r="M4009" s="3">
        <v>12200</v>
      </c>
      <c r="N4009" s="2" t="s">
        <v>6894</v>
      </c>
    </row>
    <row r="4010" spans="1:14" x14ac:dyDescent="0.25">
      <c r="A4010" t="s">
        <v>12</v>
      </c>
      <c r="B4010" s="1" t="s">
        <v>9844</v>
      </c>
      <c r="C4010" t="s">
        <v>9845</v>
      </c>
      <c r="D4010" t="s">
        <v>162</v>
      </c>
      <c r="E4010" s="62" t="s">
        <v>445</v>
      </c>
      <c r="F4010" t="str">
        <f t="shared" si="62"/>
        <v>Kia Ceed</v>
      </c>
      <c r="G4010" t="s">
        <v>9846</v>
      </c>
      <c r="H4010" s="2" t="s">
        <v>36</v>
      </c>
      <c r="I4010" s="5">
        <v>54600</v>
      </c>
      <c r="J4010" s="2">
        <v>2014</v>
      </c>
      <c r="K4010" s="2">
        <v>73</v>
      </c>
      <c r="L4010" t="s">
        <v>45</v>
      </c>
      <c r="M4010" s="3">
        <v>10450</v>
      </c>
      <c r="N4010" s="2" t="s">
        <v>9834</v>
      </c>
    </row>
    <row r="4011" spans="1:14" x14ac:dyDescent="0.25">
      <c r="A4011" t="s">
        <v>12</v>
      </c>
      <c r="B4011" s="1" t="s">
        <v>6771</v>
      </c>
      <c r="C4011" t="s">
        <v>6772</v>
      </c>
      <c r="D4011" t="s">
        <v>162</v>
      </c>
      <c r="E4011" s="62" t="s">
        <v>445</v>
      </c>
      <c r="F4011" t="str">
        <f t="shared" si="62"/>
        <v>Kia Ceed</v>
      </c>
      <c r="G4011" t="s">
        <v>6773</v>
      </c>
      <c r="H4011" s="2" t="s">
        <v>36</v>
      </c>
      <c r="I4011" s="5">
        <v>45500</v>
      </c>
      <c r="J4011" s="2">
        <v>2017</v>
      </c>
      <c r="K4011" s="2">
        <v>74</v>
      </c>
      <c r="L4011" t="s">
        <v>37</v>
      </c>
      <c r="M4011" s="3">
        <v>12500</v>
      </c>
      <c r="N4011" s="2" t="s">
        <v>4798</v>
      </c>
    </row>
    <row r="4012" spans="1:14" x14ac:dyDescent="0.25">
      <c r="A4012" t="s">
        <v>12</v>
      </c>
      <c r="B4012" s="1" t="s">
        <v>8957</v>
      </c>
      <c r="C4012" t="s">
        <v>8958</v>
      </c>
      <c r="D4012" t="s">
        <v>162</v>
      </c>
      <c r="E4012" s="62" t="s">
        <v>445</v>
      </c>
      <c r="F4012" t="str">
        <f t="shared" si="62"/>
        <v>Kia Ceed</v>
      </c>
      <c r="G4012" t="s">
        <v>8959</v>
      </c>
      <c r="H4012" s="2" t="s">
        <v>36</v>
      </c>
      <c r="I4012" s="5">
        <v>43000</v>
      </c>
      <c r="J4012" s="2">
        <v>2017</v>
      </c>
      <c r="L4012" t="s">
        <v>30</v>
      </c>
      <c r="M4012" s="3">
        <v>13500</v>
      </c>
      <c r="N4012" s="2" t="s">
        <v>8911</v>
      </c>
    </row>
    <row r="4013" spans="1:14" x14ac:dyDescent="0.25">
      <c r="A4013" t="s">
        <v>12</v>
      </c>
      <c r="B4013" s="1" t="s">
        <v>9005</v>
      </c>
      <c r="C4013" t="s">
        <v>8021</v>
      </c>
      <c r="D4013" t="s">
        <v>162</v>
      </c>
      <c r="E4013" s="62" t="s">
        <v>445</v>
      </c>
      <c r="F4013" t="str">
        <f t="shared" si="62"/>
        <v>Kia Ceed</v>
      </c>
      <c r="G4013"/>
      <c r="H4013" s="2" t="s">
        <v>36</v>
      </c>
      <c r="I4013" s="5">
        <v>11090</v>
      </c>
      <c r="J4013" s="2">
        <v>2022</v>
      </c>
      <c r="K4013" s="2">
        <v>118</v>
      </c>
      <c r="M4013" s="3">
        <v>23899</v>
      </c>
      <c r="N4013" s="2" t="s">
        <v>6894</v>
      </c>
    </row>
    <row r="4014" spans="1:14" x14ac:dyDescent="0.25">
      <c r="A4014" t="s">
        <v>12</v>
      </c>
      <c r="B4014" s="1" t="s">
        <v>8998</v>
      </c>
      <c r="C4014" t="s">
        <v>8009</v>
      </c>
      <c r="D4014" t="s">
        <v>162</v>
      </c>
      <c r="E4014" s="62" t="s">
        <v>445</v>
      </c>
      <c r="F4014" t="str">
        <f t="shared" si="62"/>
        <v>Kia Ceed</v>
      </c>
      <c r="G4014"/>
      <c r="H4014" s="2" t="s">
        <v>36</v>
      </c>
      <c r="I4014" s="5">
        <v>11090</v>
      </c>
      <c r="J4014" s="2">
        <v>2022</v>
      </c>
      <c r="K4014" s="2">
        <v>118</v>
      </c>
      <c r="M4014" s="3">
        <v>23899</v>
      </c>
      <c r="N4014" s="2" t="s">
        <v>6894</v>
      </c>
    </row>
    <row r="4015" spans="1:14" x14ac:dyDescent="0.25">
      <c r="A4015" t="s">
        <v>12</v>
      </c>
      <c r="B4015" s="1" t="s">
        <v>4024</v>
      </c>
      <c r="C4015" t="s">
        <v>4025</v>
      </c>
      <c r="D4015" t="s">
        <v>162</v>
      </c>
      <c r="E4015" s="62" t="s">
        <v>445</v>
      </c>
      <c r="F4015" t="str">
        <f t="shared" si="62"/>
        <v>Kia Ceed</v>
      </c>
      <c r="G4015" t="s">
        <v>4026</v>
      </c>
      <c r="H4015" s="2" t="s">
        <v>17</v>
      </c>
      <c r="I4015" s="5">
        <v>156</v>
      </c>
      <c r="J4015" s="2">
        <v>2015</v>
      </c>
      <c r="K4015" s="2">
        <v>95</v>
      </c>
      <c r="L4015" t="s">
        <v>30</v>
      </c>
      <c r="M4015" s="3">
        <v>10300</v>
      </c>
      <c r="N4015" s="2" t="s">
        <v>3698</v>
      </c>
    </row>
    <row r="4016" spans="1:14" x14ac:dyDescent="0.25">
      <c r="A4016" t="s">
        <v>12</v>
      </c>
      <c r="B4016" s="1" t="s">
        <v>10508</v>
      </c>
      <c r="C4016" t="s">
        <v>10509</v>
      </c>
      <c r="D4016" t="s">
        <v>162</v>
      </c>
      <c r="E4016" s="62" t="s">
        <v>445</v>
      </c>
      <c r="F4016" t="str">
        <f t="shared" si="62"/>
        <v>Kia Ceed</v>
      </c>
      <c r="G4016" t="s">
        <v>3278</v>
      </c>
      <c r="H4016" s="2" t="s">
        <v>17</v>
      </c>
      <c r="I4016" s="5">
        <v>215716</v>
      </c>
      <c r="J4016" s="2">
        <v>2013</v>
      </c>
      <c r="K4016" s="2">
        <v>81</v>
      </c>
      <c r="L4016" t="s">
        <v>25</v>
      </c>
      <c r="M4016" s="3">
        <v>7500</v>
      </c>
      <c r="N4016" s="2" t="s">
        <v>10510</v>
      </c>
    </row>
    <row r="4017" spans="1:14" x14ac:dyDescent="0.25">
      <c r="A4017" t="s">
        <v>12</v>
      </c>
      <c r="B4017" s="1" t="s">
        <v>9666</v>
      </c>
      <c r="C4017" t="s">
        <v>9667</v>
      </c>
      <c r="D4017" t="s">
        <v>162</v>
      </c>
      <c r="E4017" s="62" t="s">
        <v>445</v>
      </c>
      <c r="F4017" t="str">
        <f t="shared" si="62"/>
        <v>Kia Ceed</v>
      </c>
      <c r="G4017" t="s">
        <v>3278</v>
      </c>
      <c r="H4017" s="2" t="s">
        <v>17</v>
      </c>
      <c r="I4017" s="5">
        <v>232000</v>
      </c>
      <c r="J4017" s="2">
        <v>2013</v>
      </c>
      <c r="K4017" s="2">
        <v>81</v>
      </c>
      <c r="L4017" t="s">
        <v>54</v>
      </c>
      <c r="M4017" s="3">
        <v>7400</v>
      </c>
      <c r="N4017" s="2" t="s">
        <v>9624</v>
      </c>
    </row>
    <row r="4018" spans="1:14" x14ac:dyDescent="0.25">
      <c r="A4018" t="s">
        <v>12</v>
      </c>
      <c r="B4018" s="1" t="s">
        <v>7296</v>
      </c>
      <c r="C4018" t="s">
        <v>7297</v>
      </c>
      <c r="D4018" t="s">
        <v>162</v>
      </c>
      <c r="E4018" s="62" t="s">
        <v>445</v>
      </c>
      <c r="F4018" t="str">
        <f t="shared" si="62"/>
        <v>Kia Ceed</v>
      </c>
      <c r="G4018" t="s">
        <v>6682</v>
      </c>
      <c r="H4018" s="2" t="s">
        <v>17</v>
      </c>
      <c r="I4018" s="5">
        <v>195000</v>
      </c>
      <c r="J4018" s="2">
        <v>2016</v>
      </c>
      <c r="K4018" s="2">
        <v>100</v>
      </c>
      <c r="L4018" t="s">
        <v>18</v>
      </c>
      <c r="M4018" s="3">
        <v>9400</v>
      </c>
      <c r="N4018" s="2" t="s">
        <v>7285</v>
      </c>
    </row>
    <row r="4019" spans="1:14" x14ac:dyDescent="0.25">
      <c r="A4019" t="s">
        <v>12</v>
      </c>
      <c r="B4019" s="1" t="s">
        <v>3276</v>
      </c>
      <c r="C4019" t="s">
        <v>3277</v>
      </c>
      <c r="D4019" t="s">
        <v>162</v>
      </c>
      <c r="E4019" s="62" t="s">
        <v>445</v>
      </c>
      <c r="F4019" t="str">
        <f t="shared" si="62"/>
        <v>Kia Ceed</v>
      </c>
      <c r="G4019" t="s">
        <v>3278</v>
      </c>
      <c r="H4019" s="2" t="s">
        <v>17</v>
      </c>
      <c r="I4019" s="5">
        <v>230000</v>
      </c>
      <c r="J4019" s="2">
        <v>2016</v>
      </c>
      <c r="K4019" s="2">
        <v>81</v>
      </c>
      <c r="L4019" t="s">
        <v>30</v>
      </c>
      <c r="M4019" s="3">
        <v>7800</v>
      </c>
      <c r="N4019" s="2" t="s">
        <v>3249</v>
      </c>
    </row>
    <row r="4020" spans="1:14" x14ac:dyDescent="0.25">
      <c r="A4020" t="s">
        <v>12</v>
      </c>
      <c r="B4020" s="1" t="s">
        <v>5840</v>
      </c>
      <c r="C4020" t="s">
        <v>5841</v>
      </c>
      <c r="D4020" t="s">
        <v>162</v>
      </c>
      <c r="E4020" s="62" t="s">
        <v>445</v>
      </c>
      <c r="F4020" t="str">
        <f t="shared" si="62"/>
        <v>Kia Ceed</v>
      </c>
      <c r="G4020" t="s">
        <v>5842</v>
      </c>
      <c r="H4020" s="2" t="s">
        <v>17</v>
      </c>
      <c r="I4020" s="5">
        <v>102000</v>
      </c>
      <c r="J4020" s="2">
        <v>2017</v>
      </c>
      <c r="K4020" s="2">
        <v>100</v>
      </c>
      <c r="M4020" s="3">
        <v>14750</v>
      </c>
      <c r="N4020" s="2" t="s">
        <v>5774</v>
      </c>
    </row>
    <row r="4021" spans="1:14" x14ac:dyDescent="0.25">
      <c r="A4021" t="s">
        <v>12</v>
      </c>
      <c r="B4021" s="1" t="s">
        <v>443</v>
      </c>
      <c r="C4021" t="s">
        <v>444</v>
      </c>
      <c r="D4021" t="s">
        <v>162</v>
      </c>
      <c r="E4021" s="62" t="s">
        <v>445</v>
      </c>
      <c r="F4021" t="str">
        <f t="shared" si="62"/>
        <v>Kia Ceed</v>
      </c>
      <c r="G4021" t="s">
        <v>446</v>
      </c>
      <c r="H4021" s="2" t="s">
        <v>17</v>
      </c>
      <c r="I4021" s="5">
        <v>124000</v>
      </c>
      <c r="J4021" s="2">
        <v>2016</v>
      </c>
      <c r="K4021" s="2">
        <v>100</v>
      </c>
      <c r="L4021" t="s">
        <v>60</v>
      </c>
      <c r="M4021" s="3">
        <v>12000</v>
      </c>
      <c r="N4021" s="2" t="s">
        <v>380</v>
      </c>
    </row>
    <row r="4022" spans="1:14" x14ac:dyDescent="0.25">
      <c r="A4022" t="s">
        <v>12</v>
      </c>
      <c r="B4022" s="1" t="s">
        <v>893</v>
      </c>
      <c r="C4022" t="s">
        <v>894</v>
      </c>
      <c r="D4022" t="s">
        <v>162</v>
      </c>
      <c r="E4022" s="62" t="s">
        <v>445</v>
      </c>
      <c r="F4022" t="str">
        <f t="shared" si="62"/>
        <v>Kia Ceed</v>
      </c>
      <c r="G4022" t="s">
        <v>895</v>
      </c>
      <c r="H4022" s="2" t="s">
        <v>17</v>
      </c>
      <c r="I4022" s="5">
        <v>105000</v>
      </c>
      <c r="J4022" s="2">
        <v>2017</v>
      </c>
      <c r="K4022" s="2">
        <v>81</v>
      </c>
      <c r="L4022" t="s">
        <v>121</v>
      </c>
      <c r="M4022" s="3">
        <v>13500</v>
      </c>
      <c r="N4022" s="2" t="s">
        <v>849</v>
      </c>
    </row>
    <row r="4023" spans="1:14" x14ac:dyDescent="0.25">
      <c r="A4023" t="s">
        <v>12</v>
      </c>
      <c r="B4023" s="1" t="s">
        <v>11673</v>
      </c>
      <c r="C4023" t="s">
        <v>11674</v>
      </c>
      <c r="D4023" t="s">
        <v>162</v>
      </c>
      <c r="E4023" s="62" t="s">
        <v>445</v>
      </c>
      <c r="F4023" t="str">
        <f t="shared" si="62"/>
        <v>Kia Ceed</v>
      </c>
      <c r="G4023" t="s">
        <v>3278</v>
      </c>
      <c r="H4023" s="2" t="s">
        <v>17</v>
      </c>
      <c r="I4023" s="5">
        <v>193000</v>
      </c>
      <c r="J4023" s="2">
        <v>2014</v>
      </c>
      <c r="K4023" s="2">
        <v>81</v>
      </c>
      <c r="L4023" t="s">
        <v>18</v>
      </c>
      <c r="M4023" s="3">
        <v>9300</v>
      </c>
      <c r="N4023" s="2" t="s">
        <v>11671</v>
      </c>
    </row>
    <row r="4024" spans="1:14" x14ac:dyDescent="0.25">
      <c r="A4024" t="s">
        <v>12</v>
      </c>
      <c r="B4024" s="1" t="s">
        <v>16534</v>
      </c>
      <c r="C4024" t="s">
        <v>16535</v>
      </c>
      <c r="D4024" t="s">
        <v>162</v>
      </c>
      <c r="E4024" s="62" t="s">
        <v>445</v>
      </c>
      <c r="F4024" t="str">
        <f t="shared" si="62"/>
        <v>Kia Ceed</v>
      </c>
      <c r="G4024" t="s">
        <v>16536</v>
      </c>
      <c r="H4024" s="2" t="s">
        <v>17</v>
      </c>
      <c r="I4024" s="5">
        <v>182400</v>
      </c>
      <c r="J4024" s="2">
        <v>2015</v>
      </c>
      <c r="K4024" s="2">
        <v>81</v>
      </c>
      <c r="L4024" t="s">
        <v>18</v>
      </c>
      <c r="M4024" s="3">
        <v>11300</v>
      </c>
      <c r="N4024" s="2" t="s">
        <v>16520</v>
      </c>
    </row>
    <row r="4025" spans="1:14" x14ac:dyDescent="0.25">
      <c r="A4025" t="s">
        <v>12</v>
      </c>
      <c r="B4025" s="1" t="s">
        <v>6865</v>
      </c>
      <c r="C4025" t="s">
        <v>6866</v>
      </c>
      <c r="D4025" t="s">
        <v>162</v>
      </c>
      <c r="E4025" s="62" t="s">
        <v>445</v>
      </c>
      <c r="F4025" t="str">
        <f t="shared" si="62"/>
        <v>Kia Ceed</v>
      </c>
      <c r="G4025" t="s">
        <v>895</v>
      </c>
      <c r="H4025" s="2" t="s">
        <v>17</v>
      </c>
      <c r="I4025" s="5">
        <v>99000</v>
      </c>
      <c r="J4025" s="2">
        <v>2013</v>
      </c>
      <c r="K4025" s="2">
        <v>81</v>
      </c>
      <c r="L4025" t="s">
        <v>45</v>
      </c>
      <c r="M4025" s="3">
        <v>9900</v>
      </c>
      <c r="N4025" s="2" t="s">
        <v>2754</v>
      </c>
    </row>
    <row r="4026" spans="1:14" x14ac:dyDescent="0.25">
      <c r="A4026" t="s">
        <v>12</v>
      </c>
      <c r="B4026" s="1" t="s">
        <v>8765</v>
      </c>
      <c r="C4026" t="s">
        <v>8766</v>
      </c>
      <c r="D4026" t="s">
        <v>162</v>
      </c>
      <c r="E4026" s="62" t="s">
        <v>445</v>
      </c>
      <c r="F4026" t="str">
        <f t="shared" si="62"/>
        <v>Kia Ceed</v>
      </c>
      <c r="G4026" t="s">
        <v>8767</v>
      </c>
      <c r="H4026" s="2" t="s">
        <v>17</v>
      </c>
      <c r="I4026" s="5">
        <v>64000</v>
      </c>
      <c r="J4026" s="2">
        <v>2018</v>
      </c>
      <c r="K4026" s="2">
        <v>100</v>
      </c>
      <c r="L4026" t="s">
        <v>296</v>
      </c>
      <c r="M4026" s="3">
        <v>15999</v>
      </c>
      <c r="N4026" s="2" t="s">
        <v>8045</v>
      </c>
    </row>
    <row r="4027" spans="1:14" x14ac:dyDescent="0.25">
      <c r="A4027" t="s">
        <v>12</v>
      </c>
      <c r="B4027" s="1" t="s">
        <v>14021</v>
      </c>
      <c r="C4027" t="s">
        <v>8021</v>
      </c>
      <c r="D4027" t="s">
        <v>162</v>
      </c>
      <c r="E4027" s="62" t="s">
        <v>445</v>
      </c>
      <c r="F4027" t="str">
        <f t="shared" si="62"/>
        <v>Kia Ceed</v>
      </c>
      <c r="G4027"/>
      <c r="H4027" s="2" t="s">
        <v>17</v>
      </c>
      <c r="I4027" s="5">
        <v>92000</v>
      </c>
      <c r="J4027" s="2">
        <v>2016</v>
      </c>
      <c r="K4027" s="2">
        <v>100</v>
      </c>
      <c r="M4027" s="3">
        <v>14200</v>
      </c>
      <c r="N4027" s="2" t="s">
        <v>6894</v>
      </c>
    </row>
    <row r="4028" spans="1:14" x14ac:dyDescent="0.25">
      <c r="A4028" t="s">
        <v>12</v>
      </c>
      <c r="B4028" s="1" t="s">
        <v>14023</v>
      </c>
      <c r="C4028" t="s">
        <v>8009</v>
      </c>
      <c r="D4028" t="s">
        <v>162</v>
      </c>
      <c r="E4028" s="62" t="s">
        <v>445</v>
      </c>
      <c r="F4028" t="str">
        <f t="shared" si="62"/>
        <v>Kia Ceed</v>
      </c>
      <c r="G4028"/>
      <c r="H4028" s="2" t="s">
        <v>17</v>
      </c>
      <c r="I4028" s="5">
        <v>92000</v>
      </c>
      <c r="J4028" s="2">
        <v>2016</v>
      </c>
      <c r="K4028" s="2">
        <v>100</v>
      </c>
      <c r="M4028" s="3">
        <v>14200</v>
      </c>
      <c r="N4028" s="2" t="s">
        <v>6894</v>
      </c>
    </row>
    <row r="4029" spans="1:14" x14ac:dyDescent="0.25">
      <c r="A4029" t="s">
        <v>12</v>
      </c>
      <c r="B4029" s="1" t="s">
        <v>5314</v>
      </c>
      <c r="C4029" t="s">
        <v>4787</v>
      </c>
      <c r="D4029" t="s">
        <v>162</v>
      </c>
      <c r="E4029" s="62" t="s">
        <v>445</v>
      </c>
      <c r="F4029" t="str">
        <f t="shared" si="62"/>
        <v>Kia Ceed</v>
      </c>
      <c r="G4029" t="s">
        <v>5315</v>
      </c>
      <c r="H4029" s="2" t="s">
        <v>17</v>
      </c>
      <c r="I4029" s="5">
        <v>156100</v>
      </c>
      <c r="J4029" s="2">
        <v>2015</v>
      </c>
      <c r="K4029" s="2">
        <v>100</v>
      </c>
      <c r="L4029" t="s">
        <v>30</v>
      </c>
      <c r="M4029" s="3">
        <v>12300</v>
      </c>
      <c r="N4029" s="2" t="s">
        <v>5246</v>
      </c>
    </row>
    <row r="4030" spans="1:14" x14ac:dyDescent="0.25">
      <c r="A4030" t="s">
        <v>12</v>
      </c>
      <c r="B4030" s="1" t="s">
        <v>7515</v>
      </c>
      <c r="C4030" t="s">
        <v>7516</v>
      </c>
      <c r="D4030" t="s">
        <v>162</v>
      </c>
      <c r="E4030" s="62" t="s">
        <v>445</v>
      </c>
      <c r="F4030" t="str">
        <f t="shared" si="62"/>
        <v>Kia Ceed</v>
      </c>
      <c r="G4030" t="s">
        <v>7517</v>
      </c>
      <c r="H4030" s="2" t="s">
        <v>17</v>
      </c>
      <c r="I4030" s="5">
        <v>217581</v>
      </c>
      <c r="J4030" s="2">
        <v>2015</v>
      </c>
      <c r="K4030" s="2">
        <v>94</v>
      </c>
      <c r="L4030" t="s">
        <v>54</v>
      </c>
      <c r="M4030" s="3">
        <v>8999</v>
      </c>
      <c r="N4030" s="2" t="s">
        <v>7444</v>
      </c>
    </row>
    <row r="4031" spans="1:14" x14ac:dyDescent="0.25">
      <c r="A4031" t="s">
        <v>12</v>
      </c>
      <c r="B4031" s="1" t="s">
        <v>14835</v>
      </c>
      <c r="C4031" t="s">
        <v>8021</v>
      </c>
      <c r="D4031" t="s">
        <v>162</v>
      </c>
      <c r="E4031" s="62" t="s">
        <v>445</v>
      </c>
      <c r="F4031" t="str">
        <f t="shared" si="62"/>
        <v>Kia Ceed</v>
      </c>
      <c r="G4031"/>
      <c r="H4031" s="2" t="s">
        <v>17</v>
      </c>
      <c r="I4031" s="5">
        <v>91454</v>
      </c>
      <c r="J4031" s="2">
        <v>2020</v>
      </c>
      <c r="K4031" s="2">
        <v>85</v>
      </c>
      <c r="M4031" s="3">
        <v>21899</v>
      </c>
      <c r="N4031" s="2" t="s">
        <v>6894</v>
      </c>
    </row>
    <row r="4032" spans="1:14" x14ac:dyDescent="0.25">
      <c r="A4032" t="s">
        <v>12</v>
      </c>
      <c r="B4032" s="1" t="s">
        <v>14809</v>
      </c>
      <c r="C4032" t="s">
        <v>8009</v>
      </c>
      <c r="D4032" t="s">
        <v>162</v>
      </c>
      <c r="E4032" s="62" t="s">
        <v>445</v>
      </c>
      <c r="F4032" t="str">
        <f t="shared" si="62"/>
        <v>Kia Ceed</v>
      </c>
      <c r="G4032"/>
      <c r="H4032" s="2" t="s">
        <v>17</v>
      </c>
      <c r="I4032" s="5">
        <v>91454</v>
      </c>
      <c r="J4032" s="2">
        <v>2020</v>
      </c>
      <c r="K4032" s="2">
        <v>85</v>
      </c>
      <c r="M4032" s="3">
        <v>21899</v>
      </c>
      <c r="N4032" s="2" t="s">
        <v>6894</v>
      </c>
    </row>
    <row r="4033" spans="1:14" x14ac:dyDescent="0.25">
      <c r="A4033" t="s">
        <v>12</v>
      </c>
      <c r="B4033" s="1" t="s">
        <v>9625</v>
      </c>
      <c r="C4033" t="s">
        <v>8021</v>
      </c>
      <c r="D4033" t="s">
        <v>162</v>
      </c>
      <c r="E4033" s="62" t="s">
        <v>445</v>
      </c>
      <c r="F4033" t="str">
        <f t="shared" si="62"/>
        <v>Kia Ceed</v>
      </c>
      <c r="G4033"/>
      <c r="H4033" s="2" t="s">
        <v>17</v>
      </c>
      <c r="I4033" s="5">
        <v>132588</v>
      </c>
      <c r="J4033" s="2">
        <v>2015</v>
      </c>
      <c r="K4033" s="2">
        <v>94</v>
      </c>
      <c r="M4033" s="3">
        <v>11499</v>
      </c>
      <c r="N4033" s="2" t="s">
        <v>6894</v>
      </c>
    </row>
    <row r="4034" spans="1:14" x14ac:dyDescent="0.25">
      <c r="A4034" t="s">
        <v>12</v>
      </c>
      <c r="B4034" s="1" t="s">
        <v>9618</v>
      </c>
      <c r="C4034" t="s">
        <v>8009</v>
      </c>
      <c r="D4034" t="s">
        <v>162</v>
      </c>
      <c r="E4034" s="62" t="s">
        <v>445</v>
      </c>
      <c r="F4034" t="str">
        <f t="shared" si="62"/>
        <v>Kia Ceed</v>
      </c>
      <c r="G4034"/>
      <c r="H4034" s="2" t="s">
        <v>17</v>
      </c>
      <c r="I4034" s="5">
        <v>132588</v>
      </c>
      <c r="J4034" s="2">
        <v>2015</v>
      </c>
      <c r="K4034" s="2">
        <v>94</v>
      </c>
      <c r="M4034" s="3">
        <v>11499</v>
      </c>
      <c r="N4034" s="2" t="s">
        <v>6894</v>
      </c>
    </row>
    <row r="4035" spans="1:14" x14ac:dyDescent="0.25">
      <c r="A4035" t="s">
        <v>12</v>
      </c>
      <c r="B4035" s="1" t="s">
        <v>14012</v>
      </c>
      <c r="C4035" t="s">
        <v>8021</v>
      </c>
      <c r="D4035" t="s">
        <v>162</v>
      </c>
      <c r="E4035" s="62" t="s">
        <v>445</v>
      </c>
      <c r="F4035" t="str">
        <f t="shared" ref="F4035:F4098" si="63">D4035&amp; " " &amp; E4035</f>
        <v>Kia Ceed</v>
      </c>
      <c r="G4035"/>
      <c r="H4035" s="2" t="s">
        <v>17</v>
      </c>
      <c r="I4035" s="5">
        <v>76112</v>
      </c>
      <c r="J4035" s="2">
        <v>2019</v>
      </c>
      <c r="K4035" s="2">
        <v>85</v>
      </c>
      <c r="M4035" s="3">
        <v>16999</v>
      </c>
      <c r="N4035" s="2" t="s">
        <v>6894</v>
      </c>
    </row>
    <row r="4036" spans="1:14" x14ac:dyDescent="0.25">
      <c r="A4036" t="s">
        <v>12</v>
      </c>
      <c r="B4036" s="1" t="s">
        <v>14010</v>
      </c>
      <c r="C4036" t="s">
        <v>8009</v>
      </c>
      <c r="D4036" t="s">
        <v>162</v>
      </c>
      <c r="E4036" s="62" t="s">
        <v>445</v>
      </c>
      <c r="F4036" t="str">
        <f t="shared" si="63"/>
        <v>Kia Ceed</v>
      </c>
      <c r="G4036"/>
      <c r="H4036" s="2" t="s">
        <v>17</v>
      </c>
      <c r="I4036" s="5">
        <v>76112</v>
      </c>
      <c r="J4036" s="2">
        <v>2019</v>
      </c>
      <c r="K4036" s="2">
        <v>85</v>
      </c>
      <c r="M4036" s="3">
        <v>16999</v>
      </c>
      <c r="N4036" s="2" t="s">
        <v>6894</v>
      </c>
    </row>
    <row r="4037" spans="1:14" x14ac:dyDescent="0.25">
      <c r="A4037" t="s">
        <v>12</v>
      </c>
      <c r="B4037" s="1" t="s">
        <v>15747</v>
      </c>
      <c r="C4037" t="s">
        <v>15748</v>
      </c>
      <c r="D4037" t="s">
        <v>162</v>
      </c>
      <c r="E4037" s="62" t="s">
        <v>445</v>
      </c>
      <c r="F4037" t="str">
        <f t="shared" si="63"/>
        <v>Kia Ceed</v>
      </c>
      <c r="G4037" t="s">
        <v>15749</v>
      </c>
      <c r="H4037" s="2" t="s">
        <v>17</v>
      </c>
      <c r="I4037" s="5">
        <v>88000</v>
      </c>
      <c r="J4037" s="2">
        <v>2018</v>
      </c>
      <c r="K4037" s="2">
        <v>85</v>
      </c>
      <c r="L4037" t="s">
        <v>838</v>
      </c>
      <c r="M4037" s="3">
        <v>15900</v>
      </c>
      <c r="N4037" s="2" t="s">
        <v>15743</v>
      </c>
    </row>
    <row r="4038" spans="1:14" x14ac:dyDescent="0.25">
      <c r="A4038" t="s">
        <v>12</v>
      </c>
      <c r="B4038" s="1" t="s">
        <v>14716</v>
      </c>
      <c r="C4038" t="s">
        <v>8021</v>
      </c>
      <c r="D4038" t="s">
        <v>162</v>
      </c>
      <c r="E4038" s="62" t="s">
        <v>445</v>
      </c>
      <c r="F4038" t="str">
        <f t="shared" si="63"/>
        <v>Kia Ceed</v>
      </c>
      <c r="G4038"/>
      <c r="H4038" s="2" t="s">
        <v>36</v>
      </c>
      <c r="I4038" s="5">
        <v>111820</v>
      </c>
      <c r="J4038" s="2">
        <v>2013</v>
      </c>
      <c r="K4038" s="2">
        <v>73</v>
      </c>
      <c r="M4038" s="3">
        <v>9288</v>
      </c>
      <c r="N4038" s="2" t="s">
        <v>6894</v>
      </c>
    </row>
    <row r="4039" spans="1:14" x14ac:dyDescent="0.25">
      <c r="A4039" t="s">
        <v>12</v>
      </c>
      <c r="B4039" s="1" t="s">
        <v>14715</v>
      </c>
      <c r="C4039" t="s">
        <v>8009</v>
      </c>
      <c r="D4039" t="s">
        <v>162</v>
      </c>
      <c r="E4039" s="62" t="s">
        <v>445</v>
      </c>
      <c r="F4039" t="str">
        <f t="shared" si="63"/>
        <v>Kia Ceed</v>
      </c>
      <c r="G4039"/>
      <c r="H4039" s="2" t="s">
        <v>36</v>
      </c>
      <c r="I4039" s="5">
        <v>111820</v>
      </c>
      <c r="J4039" s="2">
        <v>2013</v>
      </c>
      <c r="K4039" s="2">
        <v>73</v>
      </c>
      <c r="M4039" s="3">
        <v>9288</v>
      </c>
      <c r="N4039" s="2" t="s">
        <v>6894</v>
      </c>
    </row>
    <row r="4040" spans="1:14" x14ac:dyDescent="0.25">
      <c r="A4040" t="s">
        <v>12</v>
      </c>
      <c r="B4040" s="1" t="s">
        <v>11200</v>
      </c>
      <c r="C4040" t="s">
        <v>11201</v>
      </c>
      <c r="D4040" t="s">
        <v>162</v>
      </c>
      <c r="E4040" s="62" t="s">
        <v>445</v>
      </c>
      <c r="F4040" t="str">
        <f t="shared" si="63"/>
        <v>Kia Ceed</v>
      </c>
      <c r="G4040"/>
      <c r="H4040" s="2" t="s">
        <v>17</v>
      </c>
      <c r="I4040" s="5">
        <v>115000</v>
      </c>
      <c r="J4040" s="2">
        <v>2014</v>
      </c>
      <c r="K4040" s="2">
        <v>81</v>
      </c>
      <c r="L4040" t="s">
        <v>121</v>
      </c>
      <c r="M4040" s="3">
        <v>12000</v>
      </c>
      <c r="N4040" s="2" t="s">
        <v>11202</v>
      </c>
    </row>
    <row r="4041" spans="1:14" x14ac:dyDescent="0.25">
      <c r="A4041" t="s">
        <v>12</v>
      </c>
      <c r="B4041" s="1" t="s">
        <v>16825</v>
      </c>
      <c r="C4041" t="s">
        <v>1498</v>
      </c>
      <c r="D4041" t="s">
        <v>162</v>
      </c>
      <c r="E4041" s="62" t="s">
        <v>445</v>
      </c>
      <c r="F4041" t="str">
        <f t="shared" si="63"/>
        <v>Kia Ceed</v>
      </c>
      <c r="G4041"/>
      <c r="H4041" s="2" t="s">
        <v>25179</v>
      </c>
      <c r="I4041" s="5">
        <v>74908</v>
      </c>
      <c r="J4041" s="2">
        <v>2019</v>
      </c>
      <c r="K4041" s="2">
        <v>100</v>
      </c>
      <c r="L4041" t="s">
        <v>60</v>
      </c>
      <c r="M4041" s="3">
        <v>15250</v>
      </c>
      <c r="N4041" s="2" t="s">
        <v>19</v>
      </c>
    </row>
    <row r="4042" spans="1:14" x14ac:dyDescent="0.25">
      <c r="A4042" t="s">
        <v>12</v>
      </c>
      <c r="B4042" s="1" t="s">
        <v>10932</v>
      </c>
      <c r="C4042" t="s">
        <v>10933</v>
      </c>
      <c r="D4042" t="s">
        <v>162</v>
      </c>
      <c r="E4042" s="62" t="s">
        <v>445</v>
      </c>
      <c r="F4042" t="str">
        <f t="shared" si="63"/>
        <v>Kia Ceed</v>
      </c>
      <c r="G4042" t="s">
        <v>10934</v>
      </c>
      <c r="H4042" s="2" t="s">
        <v>17</v>
      </c>
      <c r="I4042" s="5">
        <v>155000</v>
      </c>
      <c r="J4042" s="2">
        <v>2018</v>
      </c>
      <c r="L4042" t="s">
        <v>30</v>
      </c>
      <c r="M4042" s="3">
        <v>12400</v>
      </c>
      <c r="N4042" s="2" t="s">
        <v>10903</v>
      </c>
    </row>
    <row r="4043" spans="1:14" x14ac:dyDescent="0.25">
      <c r="A4043" t="s">
        <v>12</v>
      </c>
      <c r="B4043" s="1" t="s">
        <v>4123</v>
      </c>
      <c r="C4043" t="s">
        <v>4124</v>
      </c>
      <c r="D4043" t="s">
        <v>162</v>
      </c>
      <c r="E4043" s="62" t="s">
        <v>445</v>
      </c>
      <c r="F4043" t="str">
        <f t="shared" si="63"/>
        <v>Kia Ceed</v>
      </c>
      <c r="G4043" t="s">
        <v>4125</v>
      </c>
      <c r="H4043" s="2" t="s">
        <v>17</v>
      </c>
      <c r="I4043" s="5">
        <v>197000</v>
      </c>
      <c r="J4043" s="2">
        <v>2013</v>
      </c>
      <c r="K4043" s="2">
        <v>94</v>
      </c>
      <c r="L4043" t="s">
        <v>121</v>
      </c>
      <c r="M4043" s="3">
        <v>7400</v>
      </c>
      <c r="N4043" s="2" t="s">
        <v>3742</v>
      </c>
    </row>
    <row r="4044" spans="1:14" x14ac:dyDescent="0.25">
      <c r="A4044" t="s">
        <v>12</v>
      </c>
      <c r="B4044" s="1" t="s">
        <v>14787</v>
      </c>
      <c r="C4044" t="s">
        <v>14788</v>
      </c>
      <c r="D4044" t="s">
        <v>162</v>
      </c>
      <c r="E4044" s="62" t="s">
        <v>445</v>
      </c>
      <c r="F4044" t="str">
        <f t="shared" si="63"/>
        <v>Kia Ceed</v>
      </c>
      <c r="G4044" t="s">
        <v>14789</v>
      </c>
      <c r="H4044" s="2" t="s">
        <v>17</v>
      </c>
      <c r="I4044" s="5">
        <v>80000</v>
      </c>
      <c r="J4044" s="2">
        <v>2016</v>
      </c>
      <c r="K4044" s="2">
        <v>100</v>
      </c>
      <c r="L4044" t="s">
        <v>60</v>
      </c>
      <c r="M4044" s="3">
        <v>14200</v>
      </c>
      <c r="N4044" s="2" t="s">
        <v>13816</v>
      </c>
    </row>
    <row r="4045" spans="1:14" x14ac:dyDescent="0.25">
      <c r="A4045" t="s">
        <v>12</v>
      </c>
      <c r="B4045" s="1" t="s">
        <v>9178</v>
      </c>
      <c r="C4045" t="s">
        <v>9179</v>
      </c>
      <c r="D4045" t="s">
        <v>162</v>
      </c>
      <c r="E4045" s="62" t="s">
        <v>445</v>
      </c>
      <c r="F4045" t="str">
        <f t="shared" si="63"/>
        <v>Kia Ceed</v>
      </c>
      <c r="G4045" t="s">
        <v>9180</v>
      </c>
      <c r="H4045" s="2" t="s">
        <v>36</v>
      </c>
      <c r="I4045" s="5">
        <v>46200</v>
      </c>
      <c r="J4045" s="2">
        <v>2016</v>
      </c>
      <c r="K4045" s="2">
        <v>74</v>
      </c>
      <c r="L4045" t="s">
        <v>45</v>
      </c>
      <c r="M4045" s="3">
        <v>14000</v>
      </c>
      <c r="N4045" s="2" t="s">
        <v>9116</v>
      </c>
    </row>
    <row r="4046" spans="1:14" x14ac:dyDescent="0.25">
      <c r="A4046" t="s">
        <v>12</v>
      </c>
      <c r="B4046" s="1" t="s">
        <v>16773</v>
      </c>
      <c r="C4046" t="s">
        <v>70</v>
      </c>
      <c r="D4046" t="s">
        <v>162</v>
      </c>
      <c r="E4046" s="62" t="s">
        <v>445</v>
      </c>
      <c r="F4046" t="str">
        <f t="shared" si="63"/>
        <v>Kia Ceed</v>
      </c>
      <c r="G4046" t="s">
        <v>16774</v>
      </c>
      <c r="H4046" s="2" t="s">
        <v>17</v>
      </c>
      <c r="I4046" s="5">
        <v>164000</v>
      </c>
      <c r="J4046" s="2">
        <v>2013</v>
      </c>
      <c r="K4046" s="2">
        <v>66</v>
      </c>
      <c r="L4046" t="s">
        <v>18</v>
      </c>
      <c r="M4046" s="3">
        <v>8250</v>
      </c>
      <c r="N4046" s="2" t="s">
        <v>16768</v>
      </c>
    </row>
    <row r="4047" spans="1:14" x14ac:dyDescent="0.25">
      <c r="A4047" t="s">
        <v>12</v>
      </c>
      <c r="B4047" s="1" t="s">
        <v>1628</v>
      </c>
      <c r="C4047" t="s">
        <v>1341</v>
      </c>
      <c r="D4047" t="s">
        <v>162</v>
      </c>
      <c r="E4047" s="62" t="s">
        <v>445</v>
      </c>
      <c r="F4047" t="str">
        <f t="shared" si="63"/>
        <v>Kia Ceed</v>
      </c>
      <c r="G4047" t="s">
        <v>1629</v>
      </c>
      <c r="H4047" s="2" t="s">
        <v>17</v>
      </c>
      <c r="I4047" s="5">
        <v>137300</v>
      </c>
      <c r="J4047" s="2">
        <v>2018</v>
      </c>
      <c r="K4047" s="2">
        <v>100</v>
      </c>
      <c r="L4047" t="s">
        <v>60</v>
      </c>
      <c r="M4047" s="3">
        <v>12800</v>
      </c>
      <c r="N4047" s="2" t="s">
        <v>1506</v>
      </c>
    </row>
    <row r="4048" spans="1:14" x14ac:dyDescent="0.25">
      <c r="A4048" t="s">
        <v>12</v>
      </c>
      <c r="B4048" s="1" t="s">
        <v>12096</v>
      </c>
      <c r="C4048" t="s">
        <v>12097</v>
      </c>
      <c r="D4048" t="s">
        <v>162</v>
      </c>
      <c r="E4048" s="62" t="s">
        <v>445</v>
      </c>
      <c r="F4048" t="str">
        <f t="shared" si="63"/>
        <v>Kia Ceed</v>
      </c>
      <c r="G4048" t="s">
        <v>895</v>
      </c>
      <c r="H4048" s="2" t="s">
        <v>17</v>
      </c>
      <c r="I4048" s="5">
        <v>235500</v>
      </c>
      <c r="J4048" s="2">
        <v>2013</v>
      </c>
      <c r="K4048" s="2">
        <v>81</v>
      </c>
      <c r="L4048" t="s">
        <v>30</v>
      </c>
      <c r="M4048" s="3">
        <v>6999</v>
      </c>
      <c r="N4048" s="2" t="s">
        <v>12088</v>
      </c>
    </row>
    <row r="4049" spans="1:14" x14ac:dyDescent="0.25">
      <c r="A4049" t="s">
        <v>12</v>
      </c>
      <c r="B4049" s="1" t="s">
        <v>14844</v>
      </c>
      <c r="C4049" t="s">
        <v>70</v>
      </c>
      <c r="D4049" t="s">
        <v>162</v>
      </c>
      <c r="E4049" s="62" t="s">
        <v>445</v>
      </c>
      <c r="F4049" t="str">
        <f t="shared" si="63"/>
        <v>Kia Ceed</v>
      </c>
      <c r="G4049" t="s">
        <v>14845</v>
      </c>
      <c r="H4049" s="2" t="s">
        <v>17</v>
      </c>
      <c r="I4049" s="5">
        <v>121000</v>
      </c>
      <c r="J4049" s="2">
        <v>2017</v>
      </c>
      <c r="K4049" s="2">
        <v>81</v>
      </c>
      <c r="L4049" t="s">
        <v>18</v>
      </c>
      <c r="M4049" s="3">
        <v>11650</v>
      </c>
      <c r="N4049" s="2" t="s">
        <v>6019</v>
      </c>
    </row>
    <row r="4050" spans="1:14" x14ac:dyDescent="0.25">
      <c r="A4050" t="s">
        <v>12</v>
      </c>
      <c r="B4050" s="1" t="s">
        <v>975</v>
      </c>
      <c r="C4050" t="s">
        <v>976</v>
      </c>
      <c r="D4050" t="s">
        <v>162</v>
      </c>
      <c r="E4050" s="62" t="s">
        <v>445</v>
      </c>
      <c r="F4050" t="str">
        <f t="shared" si="63"/>
        <v>Kia Ceed</v>
      </c>
      <c r="G4050" t="s">
        <v>977</v>
      </c>
      <c r="H4050" s="2" t="s">
        <v>17</v>
      </c>
      <c r="I4050" s="5">
        <v>411000</v>
      </c>
      <c r="J4050" s="2">
        <v>2016</v>
      </c>
      <c r="K4050" s="2">
        <v>81</v>
      </c>
      <c r="L4050" t="s">
        <v>18</v>
      </c>
      <c r="M4050" s="3">
        <v>4600</v>
      </c>
      <c r="N4050" s="2" t="s">
        <v>849</v>
      </c>
    </row>
    <row r="4051" spans="1:14" x14ac:dyDescent="0.25">
      <c r="A4051" t="s">
        <v>12</v>
      </c>
      <c r="B4051" s="1" t="s">
        <v>14323</v>
      </c>
      <c r="C4051" t="s">
        <v>8009</v>
      </c>
      <c r="D4051" t="s">
        <v>162</v>
      </c>
      <c r="E4051" s="62" t="s">
        <v>445</v>
      </c>
      <c r="F4051" t="str">
        <f t="shared" si="63"/>
        <v>Kia Ceed</v>
      </c>
      <c r="H4051" s="2" t="s">
        <v>17</v>
      </c>
      <c r="I4051" s="5">
        <v>110932</v>
      </c>
      <c r="J4051" s="2">
        <v>2016</v>
      </c>
      <c r="K4051" s="2">
        <v>100</v>
      </c>
      <c r="M4051" s="3">
        <v>13597</v>
      </c>
      <c r="N4051" s="2" t="s">
        <v>6894</v>
      </c>
    </row>
    <row r="4052" spans="1:14" x14ac:dyDescent="0.25">
      <c r="A4052" t="s">
        <v>12</v>
      </c>
      <c r="B4052" s="1" t="s">
        <v>14295</v>
      </c>
      <c r="C4052" t="s">
        <v>8021</v>
      </c>
      <c r="D4052" t="s">
        <v>162</v>
      </c>
      <c r="E4052" s="62" t="s">
        <v>445</v>
      </c>
      <c r="F4052" t="str">
        <f t="shared" si="63"/>
        <v>Kia Ceed</v>
      </c>
      <c r="H4052" s="2" t="s">
        <v>17</v>
      </c>
      <c r="I4052" s="5">
        <v>110932</v>
      </c>
      <c r="J4052" s="2">
        <v>2016</v>
      </c>
      <c r="K4052" s="2">
        <v>100</v>
      </c>
      <c r="M4052" s="3">
        <v>13597</v>
      </c>
      <c r="N4052" s="2" t="s">
        <v>6894</v>
      </c>
    </row>
    <row r="4053" spans="1:14" x14ac:dyDescent="0.25">
      <c r="A4053" t="s">
        <v>12</v>
      </c>
      <c r="B4053" s="1" t="s">
        <v>4027</v>
      </c>
      <c r="C4053" t="s">
        <v>4028</v>
      </c>
      <c r="D4053" t="s">
        <v>162</v>
      </c>
      <c r="E4053" s="62" t="s">
        <v>445</v>
      </c>
      <c r="F4053" t="str">
        <f t="shared" si="63"/>
        <v>Kia Ceed</v>
      </c>
      <c r="G4053" t="s">
        <v>4029</v>
      </c>
      <c r="H4053" s="2" t="s">
        <v>17</v>
      </c>
      <c r="I4053" s="5">
        <v>72000</v>
      </c>
      <c r="J4053" s="2">
        <v>2017</v>
      </c>
      <c r="K4053" s="2">
        <v>100</v>
      </c>
      <c r="L4053" t="s">
        <v>37</v>
      </c>
      <c r="M4053" s="3">
        <v>13200</v>
      </c>
      <c r="N4053" s="2" t="s">
        <v>3698</v>
      </c>
    </row>
    <row r="4054" spans="1:14" x14ac:dyDescent="0.25">
      <c r="A4054" t="s">
        <v>12</v>
      </c>
      <c r="B4054" s="1" t="s">
        <v>11452</v>
      </c>
      <c r="C4054" t="s">
        <v>8009</v>
      </c>
      <c r="D4054" t="s">
        <v>162</v>
      </c>
      <c r="E4054" s="62" t="s">
        <v>445</v>
      </c>
      <c r="F4054" t="str">
        <f t="shared" si="63"/>
        <v>Kia Ceed</v>
      </c>
      <c r="H4054" s="2" t="s">
        <v>36</v>
      </c>
      <c r="I4054" s="5">
        <v>64997</v>
      </c>
      <c r="J4054" s="2">
        <v>2016</v>
      </c>
      <c r="K4054" s="2">
        <v>74</v>
      </c>
      <c r="M4054" s="3">
        <v>13399</v>
      </c>
      <c r="N4054" s="2" t="s">
        <v>6894</v>
      </c>
    </row>
    <row r="4055" spans="1:14" x14ac:dyDescent="0.25">
      <c r="A4055" t="s">
        <v>12</v>
      </c>
      <c r="B4055" s="1" t="s">
        <v>11328</v>
      </c>
      <c r="C4055" t="s">
        <v>8021</v>
      </c>
      <c r="D4055" t="s">
        <v>162</v>
      </c>
      <c r="E4055" s="62" t="s">
        <v>445</v>
      </c>
      <c r="F4055" t="str">
        <f t="shared" si="63"/>
        <v>Kia Ceed</v>
      </c>
      <c r="H4055" s="2" t="s">
        <v>36</v>
      </c>
      <c r="I4055" s="5">
        <v>64997</v>
      </c>
      <c r="J4055" s="2">
        <v>2016</v>
      </c>
      <c r="K4055" s="2">
        <v>74</v>
      </c>
      <c r="M4055" s="3">
        <v>13399</v>
      </c>
      <c r="N4055" s="2" t="s">
        <v>6894</v>
      </c>
    </row>
    <row r="4056" spans="1:14" x14ac:dyDescent="0.25">
      <c r="A4056" t="s">
        <v>12</v>
      </c>
      <c r="B4056" s="1" t="s">
        <v>2820</v>
      </c>
      <c r="C4056" t="s">
        <v>2821</v>
      </c>
      <c r="D4056" t="s">
        <v>162</v>
      </c>
      <c r="E4056" s="62" t="s">
        <v>445</v>
      </c>
      <c r="F4056" t="str">
        <f t="shared" si="63"/>
        <v>Kia Ceed</v>
      </c>
      <c r="G4056" t="s">
        <v>2822</v>
      </c>
      <c r="H4056" s="2" t="s">
        <v>17</v>
      </c>
      <c r="I4056" s="5">
        <v>85000</v>
      </c>
      <c r="J4056" s="2">
        <v>2016</v>
      </c>
      <c r="K4056" s="2">
        <v>100</v>
      </c>
      <c r="L4056" t="s">
        <v>18</v>
      </c>
      <c r="M4056" s="3">
        <v>12890</v>
      </c>
      <c r="N4056" s="2" t="s">
        <v>2781</v>
      </c>
    </row>
    <row r="4057" spans="1:14" x14ac:dyDescent="0.25">
      <c r="A4057" t="s">
        <v>12</v>
      </c>
      <c r="B4057" s="1" t="s">
        <v>2482</v>
      </c>
      <c r="C4057" t="s">
        <v>2483</v>
      </c>
      <c r="D4057" t="s">
        <v>162</v>
      </c>
      <c r="E4057" s="2" t="s">
        <v>2484</v>
      </c>
      <c r="F4057" t="str">
        <f t="shared" si="63"/>
        <v>Kia EV6</v>
      </c>
      <c r="G4057" t="s">
        <v>2485</v>
      </c>
      <c r="H4057" s="2" t="s">
        <v>1300</v>
      </c>
      <c r="I4057" s="5">
        <v>19520</v>
      </c>
      <c r="J4057" s="2">
        <v>2022</v>
      </c>
      <c r="K4057" s="2">
        <v>185</v>
      </c>
      <c r="L4057" t="s">
        <v>37</v>
      </c>
      <c r="M4057" s="3">
        <v>57000</v>
      </c>
      <c r="N4057" s="2" t="s">
        <v>2453</v>
      </c>
    </row>
    <row r="4058" spans="1:14" x14ac:dyDescent="0.25">
      <c r="A4058" t="s">
        <v>12</v>
      </c>
      <c r="B4058" s="1" t="s">
        <v>2486</v>
      </c>
      <c r="C4058" t="s">
        <v>2483</v>
      </c>
      <c r="D4058" t="s">
        <v>162</v>
      </c>
      <c r="E4058" s="2" t="s">
        <v>2484</v>
      </c>
      <c r="F4058" t="str">
        <f t="shared" si="63"/>
        <v>Kia EV6</v>
      </c>
      <c r="G4058" t="s">
        <v>2487</v>
      </c>
      <c r="H4058" s="2" t="s">
        <v>1300</v>
      </c>
      <c r="I4058" s="5">
        <v>19520</v>
      </c>
      <c r="J4058" s="2">
        <v>2022</v>
      </c>
      <c r="K4058" s="2">
        <v>184</v>
      </c>
      <c r="L4058" t="s">
        <v>37</v>
      </c>
      <c r="M4058" s="3">
        <v>57000</v>
      </c>
      <c r="N4058" s="2" t="s">
        <v>2453</v>
      </c>
    </row>
    <row r="4059" spans="1:14" x14ac:dyDescent="0.25">
      <c r="A4059" t="s">
        <v>12</v>
      </c>
      <c r="B4059" s="1" t="s">
        <v>5483</v>
      </c>
      <c r="C4059" t="s">
        <v>5484</v>
      </c>
      <c r="D4059" t="s">
        <v>162</v>
      </c>
      <c r="E4059" s="2" t="s">
        <v>5485</v>
      </c>
      <c r="F4059" t="str">
        <f t="shared" si="63"/>
        <v>Kia Niro</v>
      </c>
      <c r="G4059" t="s">
        <v>107</v>
      </c>
      <c r="H4059" s="2" t="s">
        <v>25138</v>
      </c>
      <c r="I4059" s="5">
        <v>185000</v>
      </c>
      <c r="J4059" s="2">
        <v>2019</v>
      </c>
      <c r="K4059" s="2">
        <v>109</v>
      </c>
      <c r="L4059" t="s">
        <v>482</v>
      </c>
      <c r="M4059" s="3">
        <v>16900</v>
      </c>
      <c r="N4059" s="2" t="s">
        <v>5427</v>
      </c>
    </row>
    <row r="4060" spans="1:14" x14ac:dyDescent="0.25">
      <c r="A4060" t="s">
        <v>12</v>
      </c>
      <c r="B4060" s="1" t="s">
        <v>13440</v>
      </c>
      <c r="C4060" t="s">
        <v>13441</v>
      </c>
      <c r="D4060" t="s">
        <v>162</v>
      </c>
      <c r="E4060" s="2" t="s">
        <v>13442</v>
      </c>
      <c r="F4060" t="str">
        <f t="shared" si="63"/>
        <v>Kia Optima</v>
      </c>
      <c r="G4060" t="s">
        <v>2342</v>
      </c>
      <c r="H4060" s="2" t="s">
        <v>17</v>
      </c>
      <c r="I4060" s="5">
        <v>92400</v>
      </c>
      <c r="J4060" s="2">
        <v>2016</v>
      </c>
      <c r="K4060" s="2">
        <v>96</v>
      </c>
      <c r="L4060" t="s">
        <v>25</v>
      </c>
      <c r="M4060" s="3">
        <v>18300</v>
      </c>
      <c r="N4060" s="2" t="s">
        <v>13402</v>
      </c>
    </row>
    <row r="4061" spans="1:14" x14ac:dyDescent="0.25">
      <c r="A4061" t="s">
        <v>12</v>
      </c>
      <c r="B4061" s="1" t="s">
        <v>7600</v>
      </c>
      <c r="C4061" t="s">
        <v>7601</v>
      </c>
      <c r="D4061" t="s">
        <v>162</v>
      </c>
      <c r="E4061" s="2" t="s">
        <v>7602</v>
      </c>
      <c r="F4061" t="str">
        <f t="shared" si="63"/>
        <v>Kia Picanto</v>
      </c>
      <c r="G4061"/>
      <c r="H4061" s="2" t="s">
        <v>36</v>
      </c>
      <c r="I4061" s="5">
        <v>49000</v>
      </c>
      <c r="J4061" s="2">
        <v>2013</v>
      </c>
      <c r="K4061" s="2">
        <v>51</v>
      </c>
      <c r="L4061" t="s">
        <v>18</v>
      </c>
      <c r="M4061" s="3">
        <v>6000</v>
      </c>
      <c r="N4061" s="2" t="s">
        <v>7538</v>
      </c>
    </row>
    <row r="4062" spans="1:14" x14ac:dyDescent="0.25">
      <c r="A4062" t="s">
        <v>12</v>
      </c>
      <c r="B4062" s="1" t="s">
        <v>16529</v>
      </c>
      <c r="C4062" t="s">
        <v>16530</v>
      </c>
      <c r="D4062" t="s">
        <v>162</v>
      </c>
      <c r="E4062" s="2" t="s">
        <v>7602</v>
      </c>
      <c r="F4062" t="str">
        <f t="shared" si="63"/>
        <v>Kia Picanto</v>
      </c>
      <c r="G4062" t="s">
        <v>268</v>
      </c>
      <c r="H4062" s="2" t="s">
        <v>36</v>
      </c>
      <c r="I4062" s="5">
        <v>186000</v>
      </c>
      <c r="J4062" s="2">
        <v>2013</v>
      </c>
      <c r="K4062" s="2">
        <v>51</v>
      </c>
      <c r="L4062" t="s">
        <v>18</v>
      </c>
      <c r="M4062" s="3">
        <v>4700</v>
      </c>
      <c r="N4062" s="2" t="s">
        <v>16516</v>
      </c>
    </row>
    <row r="4063" spans="1:14" x14ac:dyDescent="0.25">
      <c r="A4063" t="s">
        <v>12</v>
      </c>
      <c r="B4063" s="1" t="s">
        <v>12955</v>
      </c>
      <c r="C4063" t="s">
        <v>12956</v>
      </c>
      <c r="D4063" t="s">
        <v>162</v>
      </c>
      <c r="E4063" s="2" t="s">
        <v>10988</v>
      </c>
      <c r="F4063" t="str">
        <f t="shared" si="63"/>
        <v>Kia Pro ceed</v>
      </c>
      <c r="G4063" t="s">
        <v>12957</v>
      </c>
      <c r="H4063" s="2" t="s">
        <v>36</v>
      </c>
      <c r="I4063" s="5">
        <v>49300</v>
      </c>
      <c r="J4063" s="2">
        <v>2017</v>
      </c>
      <c r="K4063" s="2">
        <v>88</v>
      </c>
      <c r="L4063" t="s">
        <v>121</v>
      </c>
      <c r="M4063" s="3">
        <v>14865</v>
      </c>
      <c r="N4063" s="2" t="s">
        <v>12950</v>
      </c>
    </row>
    <row r="4064" spans="1:14" x14ac:dyDescent="0.25">
      <c r="A4064" t="s">
        <v>12</v>
      </c>
      <c r="B4064" s="1" t="s">
        <v>12405</v>
      </c>
      <c r="C4064" t="s">
        <v>8021</v>
      </c>
      <c r="D4064" t="s">
        <v>162</v>
      </c>
      <c r="E4064" s="2" t="s">
        <v>10988</v>
      </c>
      <c r="F4064" t="str">
        <f t="shared" si="63"/>
        <v>Kia Pro ceed</v>
      </c>
      <c r="G4064"/>
      <c r="H4064" s="2" t="s">
        <v>17</v>
      </c>
      <c r="I4064" s="5">
        <v>88862</v>
      </c>
      <c r="J4064" s="2">
        <v>2014</v>
      </c>
      <c r="K4064" s="2">
        <v>66</v>
      </c>
      <c r="M4064" s="3">
        <v>9749</v>
      </c>
      <c r="N4064" s="2" t="s">
        <v>6894</v>
      </c>
    </row>
    <row r="4065" spans="1:14" x14ac:dyDescent="0.25">
      <c r="A4065" t="s">
        <v>12</v>
      </c>
      <c r="B4065" s="1" t="s">
        <v>12382</v>
      </c>
      <c r="C4065" t="s">
        <v>8009</v>
      </c>
      <c r="D4065" t="s">
        <v>162</v>
      </c>
      <c r="E4065" s="2" t="s">
        <v>10988</v>
      </c>
      <c r="F4065" t="str">
        <f t="shared" si="63"/>
        <v>Kia Pro ceed</v>
      </c>
      <c r="G4065"/>
      <c r="H4065" s="2" t="s">
        <v>17</v>
      </c>
      <c r="I4065" s="5">
        <v>88862</v>
      </c>
      <c r="J4065" s="2">
        <v>2014</v>
      </c>
      <c r="K4065" s="2">
        <v>66</v>
      </c>
      <c r="M4065" s="3">
        <v>9749</v>
      </c>
      <c r="N4065" s="2" t="s">
        <v>6894</v>
      </c>
    </row>
    <row r="4066" spans="1:14" x14ac:dyDescent="0.25">
      <c r="A4066" t="s">
        <v>12</v>
      </c>
      <c r="B4066" s="1" t="s">
        <v>14815</v>
      </c>
      <c r="C4066" t="s">
        <v>14816</v>
      </c>
      <c r="D4066" t="s">
        <v>162</v>
      </c>
      <c r="E4066" s="2" t="s">
        <v>10988</v>
      </c>
      <c r="F4066" t="str">
        <f t="shared" si="63"/>
        <v>Kia Pro ceed</v>
      </c>
      <c r="G4066" t="s">
        <v>14817</v>
      </c>
      <c r="H4066" s="2" t="s">
        <v>36</v>
      </c>
      <c r="I4066" s="5">
        <v>104500</v>
      </c>
      <c r="J4066" s="2">
        <v>2014</v>
      </c>
      <c r="K4066" s="2">
        <v>73</v>
      </c>
      <c r="L4066" t="s">
        <v>223</v>
      </c>
      <c r="M4066" s="3">
        <v>8300</v>
      </c>
      <c r="N4066" s="2" t="s">
        <v>6019</v>
      </c>
    </row>
    <row r="4067" spans="1:14" x14ac:dyDescent="0.25">
      <c r="A4067" t="s">
        <v>12</v>
      </c>
      <c r="B4067" s="1" t="s">
        <v>13687</v>
      </c>
      <c r="C4067" t="s">
        <v>8009</v>
      </c>
      <c r="D4067" t="s">
        <v>162</v>
      </c>
      <c r="E4067" s="2" t="s">
        <v>10988</v>
      </c>
      <c r="F4067" t="str">
        <f t="shared" si="63"/>
        <v>Kia Pro ceed</v>
      </c>
      <c r="G4067"/>
      <c r="H4067" s="2" t="s">
        <v>36</v>
      </c>
      <c r="I4067" s="5">
        <v>56425</v>
      </c>
      <c r="J4067" s="2">
        <v>2015</v>
      </c>
      <c r="K4067" s="2">
        <v>74</v>
      </c>
      <c r="M4067" s="3">
        <v>11499</v>
      </c>
      <c r="N4067" s="2" t="s">
        <v>6894</v>
      </c>
    </row>
    <row r="4068" spans="1:14" x14ac:dyDescent="0.25">
      <c r="A4068" t="s">
        <v>12</v>
      </c>
      <c r="B4068" s="1" t="s">
        <v>13636</v>
      </c>
      <c r="C4068" t="s">
        <v>8021</v>
      </c>
      <c r="D4068" t="s">
        <v>162</v>
      </c>
      <c r="E4068" s="2" t="s">
        <v>10988</v>
      </c>
      <c r="F4068" t="str">
        <f t="shared" si="63"/>
        <v>Kia Pro ceed</v>
      </c>
      <c r="G4068"/>
      <c r="H4068" s="2" t="s">
        <v>36</v>
      </c>
      <c r="I4068" s="5">
        <v>56425</v>
      </c>
      <c r="J4068" s="2">
        <v>2015</v>
      </c>
      <c r="K4068" s="2">
        <v>74</v>
      </c>
      <c r="M4068" s="3">
        <v>11499</v>
      </c>
      <c r="N4068" s="2" t="s">
        <v>6894</v>
      </c>
    </row>
    <row r="4069" spans="1:14" x14ac:dyDescent="0.25">
      <c r="A4069" t="s">
        <v>12</v>
      </c>
      <c r="B4069" s="1" t="s">
        <v>10992</v>
      </c>
      <c r="C4069" t="s">
        <v>8009</v>
      </c>
      <c r="D4069" t="s">
        <v>162</v>
      </c>
      <c r="E4069" s="2" t="s">
        <v>10988</v>
      </c>
      <c r="F4069" t="str">
        <f t="shared" si="63"/>
        <v>Kia Pro ceed</v>
      </c>
      <c r="G4069"/>
      <c r="H4069" s="2" t="s">
        <v>36</v>
      </c>
      <c r="I4069" s="5">
        <v>41720</v>
      </c>
      <c r="J4069" s="2">
        <v>2019</v>
      </c>
      <c r="K4069" s="2">
        <v>150</v>
      </c>
      <c r="M4069" s="3">
        <v>29999</v>
      </c>
      <c r="N4069" s="2" t="s">
        <v>6894</v>
      </c>
    </row>
    <row r="4070" spans="1:14" x14ac:dyDescent="0.25">
      <c r="A4070" t="s">
        <v>12</v>
      </c>
      <c r="B4070" s="1" t="s">
        <v>10987</v>
      </c>
      <c r="C4070" t="s">
        <v>8021</v>
      </c>
      <c r="D4070" t="s">
        <v>162</v>
      </c>
      <c r="E4070" s="2" t="s">
        <v>10988</v>
      </c>
      <c r="F4070" t="str">
        <f t="shared" si="63"/>
        <v>Kia Pro ceed</v>
      </c>
      <c r="G4070"/>
      <c r="H4070" s="2" t="s">
        <v>36</v>
      </c>
      <c r="I4070" s="5">
        <v>41720</v>
      </c>
      <c r="J4070" s="2">
        <v>2019</v>
      </c>
      <c r="K4070" s="2">
        <v>150</v>
      </c>
      <c r="M4070" s="3">
        <v>29999</v>
      </c>
      <c r="N4070" s="2" t="s">
        <v>6894</v>
      </c>
    </row>
    <row r="4071" spans="1:14" x14ac:dyDescent="0.25">
      <c r="A4071" t="s">
        <v>12</v>
      </c>
      <c r="B4071" s="1" t="s">
        <v>11504</v>
      </c>
      <c r="C4071" t="s">
        <v>11505</v>
      </c>
      <c r="D4071" t="s">
        <v>162</v>
      </c>
      <c r="E4071" s="2" t="s">
        <v>10988</v>
      </c>
      <c r="F4071" t="str">
        <f t="shared" si="63"/>
        <v>Kia Pro ceed</v>
      </c>
      <c r="G4071" t="s">
        <v>11506</v>
      </c>
      <c r="H4071" s="2" t="s">
        <v>17</v>
      </c>
      <c r="I4071" s="5">
        <v>88178</v>
      </c>
      <c r="J4071" s="2">
        <v>2016</v>
      </c>
      <c r="K4071" s="2">
        <v>94</v>
      </c>
      <c r="L4071" t="s">
        <v>96</v>
      </c>
      <c r="M4071" s="3">
        <v>11400</v>
      </c>
      <c r="N4071" s="2" t="s">
        <v>11496</v>
      </c>
    </row>
    <row r="4072" spans="1:14" x14ac:dyDescent="0.25">
      <c r="A4072" t="s">
        <v>12</v>
      </c>
      <c r="B4072" s="1" t="s">
        <v>11091</v>
      </c>
      <c r="C4072" t="s">
        <v>5370</v>
      </c>
      <c r="D4072" t="s">
        <v>162</v>
      </c>
      <c r="E4072" s="2" t="s">
        <v>163</v>
      </c>
      <c r="F4072" t="str">
        <f t="shared" si="63"/>
        <v>Kia Rio</v>
      </c>
      <c r="G4072" t="s">
        <v>11092</v>
      </c>
      <c r="H4072" s="2" t="s">
        <v>17</v>
      </c>
      <c r="I4072" s="5">
        <v>163973</v>
      </c>
      <c r="J4072" s="2">
        <v>2014</v>
      </c>
      <c r="K4072" s="2">
        <v>55</v>
      </c>
      <c r="L4072" t="s">
        <v>18</v>
      </c>
      <c r="M4072" s="3">
        <v>7899</v>
      </c>
      <c r="N4072" s="2" t="s">
        <v>11052</v>
      </c>
    </row>
    <row r="4073" spans="1:14" x14ac:dyDescent="0.25">
      <c r="A4073" t="s">
        <v>12</v>
      </c>
      <c r="B4073" s="1" t="s">
        <v>4238</v>
      </c>
      <c r="C4073" t="s">
        <v>4239</v>
      </c>
      <c r="D4073" t="s">
        <v>162</v>
      </c>
      <c r="E4073" s="2" t="s">
        <v>163</v>
      </c>
      <c r="F4073" t="str">
        <f t="shared" si="63"/>
        <v>Kia Rio</v>
      </c>
      <c r="G4073" t="s">
        <v>260</v>
      </c>
      <c r="H4073" s="2" t="s">
        <v>36</v>
      </c>
      <c r="I4073" s="5">
        <v>28500</v>
      </c>
      <c r="J4073" s="2">
        <v>2021</v>
      </c>
      <c r="K4073" s="2">
        <v>63</v>
      </c>
      <c r="L4073" t="s">
        <v>18</v>
      </c>
      <c r="M4073" s="3">
        <v>13500</v>
      </c>
      <c r="N4073" s="2" t="s">
        <v>4122</v>
      </c>
    </row>
    <row r="4074" spans="1:14" x14ac:dyDescent="0.25">
      <c r="A4074" t="s">
        <v>12</v>
      </c>
      <c r="B4074" s="1" t="s">
        <v>14463</v>
      </c>
      <c r="C4074" t="s">
        <v>14464</v>
      </c>
      <c r="D4074" t="s">
        <v>162</v>
      </c>
      <c r="E4074" s="2" t="s">
        <v>163</v>
      </c>
      <c r="F4074" t="str">
        <f t="shared" si="63"/>
        <v>Kia Rio</v>
      </c>
      <c r="G4074" t="s">
        <v>14465</v>
      </c>
      <c r="H4074" s="2" t="s">
        <v>36</v>
      </c>
      <c r="I4074" s="5">
        <v>56500</v>
      </c>
      <c r="J4074" s="2">
        <v>2018</v>
      </c>
      <c r="K4074" s="2">
        <v>62</v>
      </c>
      <c r="L4074" t="s">
        <v>18</v>
      </c>
      <c r="M4074" s="3">
        <v>11900</v>
      </c>
      <c r="N4074" s="2" t="s">
        <v>14441</v>
      </c>
    </row>
    <row r="4075" spans="1:14" x14ac:dyDescent="0.25">
      <c r="A4075" t="s">
        <v>12</v>
      </c>
      <c r="B4075" s="1" t="s">
        <v>160</v>
      </c>
      <c r="C4075" t="s">
        <v>161</v>
      </c>
      <c r="D4075" t="s">
        <v>162</v>
      </c>
      <c r="E4075" s="2" t="s">
        <v>163</v>
      </c>
      <c r="F4075" t="str">
        <f t="shared" si="63"/>
        <v>Kia Rio</v>
      </c>
      <c r="G4075" t="s">
        <v>164</v>
      </c>
      <c r="H4075" s="2" t="s">
        <v>36</v>
      </c>
      <c r="I4075" s="5">
        <v>53300</v>
      </c>
      <c r="J4075" s="2">
        <v>2018</v>
      </c>
      <c r="K4075" s="2">
        <v>62</v>
      </c>
      <c r="L4075" t="s">
        <v>37</v>
      </c>
      <c r="M4075" s="3">
        <v>12300</v>
      </c>
      <c r="N4075" s="2" t="s">
        <v>19</v>
      </c>
    </row>
    <row r="4076" spans="1:14" x14ac:dyDescent="0.25">
      <c r="A4076" t="s">
        <v>12</v>
      </c>
      <c r="B4076" s="1" t="s">
        <v>2650</v>
      </c>
      <c r="C4076" t="s">
        <v>250</v>
      </c>
      <c r="D4076" t="s">
        <v>162</v>
      </c>
      <c r="E4076" s="2" t="s">
        <v>163</v>
      </c>
      <c r="F4076" t="str">
        <f t="shared" si="63"/>
        <v>Kia Rio</v>
      </c>
      <c r="G4076" t="s">
        <v>276</v>
      </c>
      <c r="H4076" s="2" t="s">
        <v>36</v>
      </c>
      <c r="I4076" s="5">
        <v>80000</v>
      </c>
      <c r="J4076" s="2">
        <v>2020</v>
      </c>
      <c r="K4076" s="2">
        <v>60</v>
      </c>
      <c r="L4076" t="s">
        <v>18</v>
      </c>
      <c r="M4076" s="3">
        <v>14900</v>
      </c>
      <c r="N4076" s="2" t="s">
        <v>2607</v>
      </c>
    </row>
    <row r="4077" spans="1:14" x14ac:dyDescent="0.25">
      <c r="A4077" t="s">
        <v>12</v>
      </c>
      <c r="B4077" s="1" t="s">
        <v>12211</v>
      </c>
      <c r="C4077" t="s">
        <v>8021</v>
      </c>
      <c r="D4077" t="s">
        <v>162</v>
      </c>
      <c r="E4077" s="2" t="s">
        <v>163</v>
      </c>
      <c r="F4077" t="str">
        <f t="shared" si="63"/>
        <v>Kia Rio</v>
      </c>
      <c r="G4077"/>
      <c r="H4077" s="2" t="s">
        <v>36</v>
      </c>
      <c r="I4077" s="5">
        <v>25777</v>
      </c>
      <c r="J4077" s="2">
        <v>2020</v>
      </c>
      <c r="K4077" s="2">
        <v>62</v>
      </c>
      <c r="M4077" s="3">
        <v>15899</v>
      </c>
      <c r="N4077" s="2" t="s">
        <v>6894</v>
      </c>
    </row>
    <row r="4078" spans="1:14" x14ac:dyDescent="0.25">
      <c r="A4078" t="s">
        <v>12</v>
      </c>
      <c r="B4078" s="1" t="s">
        <v>12134</v>
      </c>
      <c r="C4078" t="s">
        <v>8009</v>
      </c>
      <c r="D4078" t="s">
        <v>162</v>
      </c>
      <c r="E4078" s="2" t="s">
        <v>163</v>
      </c>
      <c r="F4078" t="str">
        <f t="shared" si="63"/>
        <v>Kia Rio</v>
      </c>
      <c r="G4078"/>
      <c r="H4078" s="2" t="s">
        <v>36</v>
      </c>
      <c r="I4078" s="5">
        <v>25777</v>
      </c>
      <c r="J4078" s="2">
        <v>2020</v>
      </c>
      <c r="K4078" s="2">
        <v>62</v>
      </c>
      <c r="M4078" s="3">
        <v>15899</v>
      </c>
      <c r="N4078" s="2" t="s">
        <v>6894</v>
      </c>
    </row>
    <row r="4079" spans="1:14" x14ac:dyDescent="0.25">
      <c r="A4079" t="s">
        <v>12</v>
      </c>
      <c r="B4079" s="1" t="s">
        <v>6315</v>
      </c>
      <c r="C4079" t="s">
        <v>4902</v>
      </c>
      <c r="D4079" t="s">
        <v>162</v>
      </c>
      <c r="E4079" s="2" t="s">
        <v>163</v>
      </c>
      <c r="F4079" t="str">
        <f t="shared" si="63"/>
        <v>Kia Rio</v>
      </c>
      <c r="G4079" t="s">
        <v>6316</v>
      </c>
      <c r="H4079" s="2" t="s">
        <v>36</v>
      </c>
      <c r="I4079" s="5">
        <v>24</v>
      </c>
      <c r="J4079" s="2">
        <v>2022</v>
      </c>
      <c r="K4079" s="2">
        <v>62</v>
      </c>
      <c r="L4079" t="s">
        <v>96</v>
      </c>
      <c r="M4079" s="3">
        <v>18019</v>
      </c>
      <c r="N4079" s="2" t="s">
        <v>6242</v>
      </c>
    </row>
    <row r="4080" spans="1:14" x14ac:dyDescent="0.25">
      <c r="A4080" t="s">
        <v>12</v>
      </c>
      <c r="B4080" s="1" t="s">
        <v>4799</v>
      </c>
      <c r="C4080" t="s">
        <v>4800</v>
      </c>
      <c r="D4080" t="s">
        <v>162</v>
      </c>
      <c r="E4080" s="2" t="s">
        <v>163</v>
      </c>
      <c r="F4080" t="str">
        <f t="shared" si="63"/>
        <v>Kia Rio</v>
      </c>
      <c r="G4080" t="s">
        <v>4801</v>
      </c>
      <c r="H4080" s="2" t="s">
        <v>36</v>
      </c>
      <c r="I4080" s="5">
        <v>80800</v>
      </c>
      <c r="J4080" s="2">
        <v>2014</v>
      </c>
      <c r="K4080" s="2">
        <v>63</v>
      </c>
      <c r="L4080" t="s">
        <v>18</v>
      </c>
      <c r="M4080" s="3">
        <v>8700</v>
      </c>
      <c r="N4080" s="2" t="s">
        <v>4765</v>
      </c>
    </row>
    <row r="4081" spans="1:14" x14ac:dyDescent="0.25">
      <c r="A4081" t="s">
        <v>12</v>
      </c>
      <c r="B4081" s="1" t="s">
        <v>9554</v>
      </c>
      <c r="C4081" t="s">
        <v>8021</v>
      </c>
      <c r="D4081" t="s">
        <v>162</v>
      </c>
      <c r="E4081" s="2" t="s">
        <v>163</v>
      </c>
      <c r="F4081" t="str">
        <f t="shared" si="63"/>
        <v>Kia Rio</v>
      </c>
      <c r="G4081"/>
      <c r="H4081" s="2" t="s">
        <v>36</v>
      </c>
      <c r="I4081" s="5">
        <v>9747</v>
      </c>
      <c r="J4081" s="2">
        <v>2020</v>
      </c>
      <c r="K4081" s="2">
        <v>62</v>
      </c>
      <c r="M4081" s="3">
        <v>17499</v>
      </c>
      <c r="N4081" s="2" t="s">
        <v>6894</v>
      </c>
    </row>
    <row r="4082" spans="1:14" x14ac:dyDescent="0.25">
      <c r="A4082" t="s">
        <v>12</v>
      </c>
      <c r="B4082" s="1" t="s">
        <v>9323</v>
      </c>
      <c r="C4082" t="s">
        <v>8009</v>
      </c>
      <c r="D4082" t="s">
        <v>162</v>
      </c>
      <c r="E4082" s="2" t="s">
        <v>163</v>
      </c>
      <c r="F4082" t="str">
        <f t="shared" si="63"/>
        <v>Kia Rio</v>
      </c>
      <c r="G4082"/>
      <c r="H4082" s="2" t="s">
        <v>36</v>
      </c>
      <c r="I4082" s="5">
        <v>9747</v>
      </c>
      <c r="J4082" s="2">
        <v>2020</v>
      </c>
      <c r="K4082" s="2">
        <v>62</v>
      </c>
      <c r="M4082" s="3">
        <v>17499</v>
      </c>
      <c r="N4082" s="2" t="s">
        <v>6894</v>
      </c>
    </row>
    <row r="4083" spans="1:14" x14ac:dyDescent="0.25">
      <c r="A4083" t="s">
        <v>12</v>
      </c>
      <c r="B4083" s="1" t="s">
        <v>11319</v>
      </c>
      <c r="C4083" t="s">
        <v>8021</v>
      </c>
      <c r="D4083" t="s">
        <v>162</v>
      </c>
      <c r="E4083" s="2" t="s">
        <v>163</v>
      </c>
      <c r="F4083" t="str">
        <f t="shared" si="63"/>
        <v>Kia Rio</v>
      </c>
      <c r="G4083"/>
      <c r="H4083" s="2" t="s">
        <v>36</v>
      </c>
      <c r="I4083" s="5">
        <v>64818</v>
      </c>
      <c r="J4083" s="2">
        <v>2018</v>
      </c>
      <c r="K4083" s="2">
        <v>62</v>
      </c>
      <c r="M4083" s="3">
        <v>13699</v>
      </c>
      <c r="N4083" s="2" t="s">
        <v>6894</v>
      </c>
    </row>
    <row r="4084" spans="1:14" x14ac:dyDescent="0.25">
      <c r="A4084" t="s">
        <v>12</v>
      </c>
      <c r="B4084" s="1" t="s">
        <v>11306</v>
      </c>
      <c r="C4084" t="s">
        <v>8009</v>
      </c>
      <c r="D4084" t="s">
        <v>162</v>
      </c>
      <c r="E4084" s="2" t="s">
        <v>163</v>
      </c>
      <c r="F4084" t="str">
        <f t="shared" si="63"/>
        <v>Kia Rio</v>
      </c>
      <c r="G4084"/>
      <c r="H4084" s="2" t="s">
        <v>36</v>
      </c>
      <c r="I4084" s="5">
        <v>64818</v>
      </c>
      <c r="J4084" s="2">
        <v>2018</v>
      </c>
      <c r="K4084" s="2">
        <v>62</v>
      </c>
      <c r="M4084" s="3">
        <v>13699</v>
      </c>
      <c r="N4084" s="2" t="s">
        <v>6894</v>
      </c>
    </row>
    <row r="4085" spans="1:14" x14ac:dyDescent="0.25">
      <c r="A4085" t="s">
        <v>12</v>
      </c>
      <c r="B4085" s="1" t="s">
        <v>15346</v>
      </c>
      <c r="C4085" t="s">
        <v>1195</v>
      </c>
      <c r="D4085" t="s">
        <v>162</v>
      </c>
      <c r="E4085" s="2" t="s">
        <v>163</v>
      </c>
      <c r="F4085" t="str">
        <f t="shared" si="63"/>
        <v>Kia Rio</v>
      </c>
      <c r="G4085" t="s">
        <v>15347</v>
      </c>
      <c r="H4085" s="2" t="s">
        <v>36</v>
      </c>
      <c r="I4085" s="5">
        <v>11924</v>
      </c>
      <c r="J4085" s="2">
        <v>2022</v>
      </c>
      <c r="K4085" s="2">
        <v>62</v>
      </c>
      <c r="L4085" t="s">
        <v>30</v>
      </c>
      <c r="M4085" s="3">
        <v>16795</v>
      </c>
      <c r="N4085" s="2" t="s">
        <v>15331</v>
      </c>
    </row>
    <row r="4086" spans="1:14" x14ac:dyDescent="0.25">
      <c r="A4086" t="s">
        <v>12</v>
      </c>
      <c r="B4086" s="1" t="s">
        <v>9738</v>
      </c>
      <c r="C4086" t="s">
        <v>9739</v>
      </c>
      <c r="D4086" t="s">
        <v>162</v>
      </c>
      <c r="E4086" s="2" t="s">
        <v>163</v>
      </c>
      <c r="F4086" t="str">
        <f t="shared" si="63"/>
        <v>Kia Rio</v>
      </c>
      <c r="G4086" t="s">
        <v>260</v>
      </c>
      <c r="H4086" s="2" t="s">
        <v>36</v>
      </c>
      <c r="I4086" s="5">
        <v>45300</v>
      </c>
      <c r="J4086" s="2">
        <v>2018</v>
      </c>
      <c r="K4086" s="2">
        <v>62</v>
      </c>
      <c r="L4086" t="s">
        <v>25</v>
      </c>
      <c r="M4086" s="3">
        <v>11500</v>
      </c>
      <c r="N4086" s="2" t="s">
        <v>9707</v>
      </c>
    </row>
    <row r="4087" spans="1:14" x14ac:dyDescent="0.25">
      <c r="A4087" t="s">
        <v>12</v>
      </c>
      <c r="B4087" s="1" t="s">
        <v>8904</v>
      </c>
      <c r="C4087" t="s">
        <v>8905</v>
      </c>
      <c r="D4087" t="s">
        <v>162</v>
      </c>
      <c r="E4087" s="2" t="s">
        <v>163</v>
      </c>
      <c r="F4087" t="str">
        <f t="shared" si="63"/>
        <v>Kia Rio</v>
      </c>
      <c r="G4087" t="s">
        <v>8906</v>
      </c>
      <c r="H4087" s="2" t="s">
        <v>17</v>
      </c>
      <c r="I4087" s="5">
        <v>124000</v>
      </c>
      <c r="J4087" s="2">
        <v>2013</v>
      </c>
      <c r="L4087" t="s">
        <v>18</v>
      </c>
      <c r="M4087" s="3">
        <v>5600</v>
      </c>
      <c r="N4087" s="2" t="s">
        <v>8823</v>
      </c>
    </row>
    <row r="4088" spans="1:14" x14ac:dyDescent="0.25">
      <c r="A4088" t="s">
        <v>12</v>
      </c>
      <c r="B4088" s="1" t="s">
        <v>6752</v>
      </c>
      <c r="C4088" t="s">
        <v>6753</v>
      </c>
      <c r="D4088" t="s">
        <v>162</v>
      </c>
      <c r="E4088" s="2" t="s">
        <v>163</v>
      </c>
      <c r="F4088" t="str">
        <f t="shared" si="63"/>
        <v>Kia Rio</v>
      </c>
      <c r="G4088" t="s">
        <v>6754</v>
      </c>
      <c r="H4088" s="2" t="s">
        <v>17</v>
      </c>
      <c r="I4088" s="5">
        <v>62000</v>
      </c>
      <c r="J4088" s="2">
        <v>2016</v>
      </c>
      <c r="K4088" s="2">
        <v>66</v>
      </c>
      <c r="L4088" t="s">
        <v>25</v>
      </c>
      <c r="M4088" s="3">
        <v>11200</v>
      </c>
      <c r="N4088" s="2" t="s">
        <v>4798</v>
      </c>
    </row>
    <row r="4089" spans="1:14" x14ac:dyDescent="0.25">
      <c r="A4089" t="s">
        <v>12</v>
      </c>
      <c r="B4089" s="1" t="s">
        <v>14721</v>
      </c>
      <c r="C4089" t="s">
        <v>8021</v>
      </c>
      <c r="D4089" t="s">
        <v>162</v>
      </c>
      <c r="E4089" s="2" t="s">
        <v>163</v>
      </c>
      <c r="F4089" t="str">
        <f t="shared" si="63"/>
        <v>Kia Rio</v>
      </c>
      <c r="G4089"/>
      <c r="H4089" s="2" t="s">
        <v>17</v>
      </c>
      <c r="I4089" s="5">
        <v>70988</v>
      </c>
      <c r="J4089" s="2">
        <v>2018</v>
      </c>
      <c r="K4089" s="2">
        <v>66</v>
      </c>
      <c r="M4089" s="3">
        <v>13299</v>
      </c>
      <c r="N4089" s="2" t="s">
        <v>6894</v>
      </c>
    </row>
    <row r="4090" spans="1:14" x14ac:dyDescent="0.25">
      <c r="A4090" t="s">
        <v>12</v>
      </c>
      <c r="B4090" s="1" t="s">
        <v>14722</v>
      </c>
      <c r="C4090" t="s">
        <v>8009</v>
      </c>
      <c r="D4090" t="s">
        <v>162</v>
      </c>
      <c r="E4090" s="2" t="s">
        <v>163</v>
      </c>
      <c r="F4090" t="str">
        <f t="shared" si="63"/>
        <v>Kia Rio</v>
      </c>
      <c r="G4090"/>
      <c r="H4090" s="2" t="s">
        <v>17</v>
      </c>
      <c r="I4090" s="5">
        <v>70988</v>
      </c>
      <c r="J4090" s="2">
        <v>2018</v>
      </c>
      <c r="K4090" s="2">
        <v>66</v>
      </c>
      <c r="M4090" s="3">
        <v>13299</v>
      </c>
      <c r="N4090" s="2" t="s">
        <v>6894</v>
      </c>
    </row>
    <row r="4091" spans="1:14" x14ac:dyDescent="0.25">
      <c r="A4091" t="s">
        <v>12</v>
      </c>
      <c r="B4091" s="1" t="s">
        <v>5333</v>
      </c>
      <c r="C4091" t="s">
        <v>5334</v>
      </c>
      <c r="D4091" t="s">
        <v>162</v>
      </c>
      <c r="E4091" s="2" t="s">
        <v>5335</v>
      </c>
      <c r="F4091" t="str">
        <f t="shared" si="63"/>
        <v>Kia Sorento</v>
      </c>
      <c r="G4091" t="s">
        <v>5336</v>
      </c>
      <c r="H4091" s="2" t="s">
        <v>17</v>
      </c>
      <c r="I4091" s="5">
        <v>226000</v>
      </c>
      <c r="J4091" s="2">
        <v>2015</v>
      </c>
      <c r="K4091" s="2">
        <v>147</v>
      </c>
      <c r="L4091" t="s">
        <v>30</v>
      </c>
      <c r="M4091" s="3">
        <v>24700</v>
      </c>
      <c r="N4091" s="2" t="s">
        <v>5246</v>
      </c>
    </row>
    <row r="4092" spans="1:14" x14ac:dyDescent="0.25">
      <c r="A4092" t="s">
        <v>12</v>
      </c>
      <c r="B4092" s="1" t="s">
        <v>10593</v>
      </c>
      <c r="C4092" t="s">
        <v>10594</v>
      </c>
      <c r="D4092" t="s">
        <v>162</v>
      </c>
      <c r="E4092" s="2" t="s">
        <v>622</v>
      </c>
      <c r="F4092" t="str">
        <f t="shared" si="63"/>
        <v>Kia Sportage</v>
      </c>
      <c r="G4092"/>
      <c r="H4092" s="2" t="s">
        <v>17</v>
      </c>
      <c r="I4092" s="5">
        <v>32000</v>
      </c>
      <c r="J4092" s="2">
        <v>2019</v>
      </c>
      <c r="K4092" s="2">
        <v>100</v>
      </c>
      <c r="L4092" t="s">
        <v>96</v>
      </c>
      <c r="M4092" s="3">
        <v>26000</v>
      </c>
      <c r="N4092" s="2" t="s">
        <v>4467</v>
      </c>
    </row>
    <row r="4093" spans="1:14" x14ac:dyDescent="0.25">
      <c r="A4093" t="s">
        <v>12</v>
      </c>
      <c r="B4093" s="1" t="s">
        <v>12948</v>
      </c>
      <c r="C4093" t="s">
        <v>12949</v>
      </c>
      <c r="D4093" t="s">
        <v>162</v>
      </c>
      <c r="E4093" s="2" t="s">
        <v>622</v>
      </c>
      <c r="F4093" t="str">
        <f t="shared" si="63"/>
        <v>Kia Sportage</v>
      </c>
      <c r="G4093"/>
      <c r="H4093" s="2" t="s">
        <v>36</v>
      </c>
      <c r="I4093" s="5">
        <v>61000</v>
      </c>
      <c r="J4093" s="2">
        <v>2016</v>
      </c>
      <c r="K4093" s="2">
        <v>99</v>
      </c>
      <c r="L4093" t="s">
        <v>18</v>
      </c>
      <c r="M4093" s="3">
        <v>15500</v>
      </c>
      <c r="N4093" s="2" t="s">
        <v>12950</v>
      </c>
    </row>
    <row r="4094" spans="1:14" x14ac:dyDescent="0.25">
      <c r="A4094" t="s">
        <v>12</v>
      </c>
      <c r="B4094" s="1" t="s">
        <v>11886</v>
      </c>
      <c r="C4094" t="s">
        <v>11887</v>
      </c>
      <c r="D4094" t="s">
        <v>162</v>
      </c>
      <c r="E4094" s="2" t="s">
        <v>622</v>
      </c>
      <c r="F4094" t="str">
        <f t="shared" si="63"/>
        <v>Kia Sportage</v>
      </c>
      <c r="G4094" t="s">
        <v>1881</v>
      </c>
      <c r="H4094" s="2" t="s">
        <v>17</v>
      </c>
      <c r="I4094" s="5">
        <v>15000</v>
      </c>
      <c r="J4094" s="2">
        <v>2022</v>
      </c>
      <c r="K4094" s="2">
        <v>100</v>
      </c>
      <c r="L4094" t="s">
        <v>296</v>
      </c>
      <c r="M4094" s="3">
        <v>26900</v>
      </c>
      <c r="N4094" s="2" t="s">
        <v>11865</v>
      </c>
    </row>
    <row r="4095" spans="1:14" x14ac:dyDescent="0.25">
      <c r="A4095" t="s">
        <v>12</v>
      </c>
      <c r="B4095" s="1" t="s">
        <v>14414</v>
      </c>
      <c r="C4095" t="s">
        <v>8021</v>
      </c>
      <c r="D4095" t="s">
        <v>162</v>
      </c>
      <c r="E4095" s="2" t="s">
        <v>622</v>
      </c>
      <c r="F4095" t="str">
        <f t="shared" si="63"/>
        <v>Kia Sportage</v>
      </c>
      <c r="G4095"/>
      <c r="H4095" s="2" t="s">
        <v>17</v>
      </c>
      <c r="I4095" s="5">
        <v>66644</v>
      </c>
      <c r="J4095" s="2">
        <v>2021</v>
      </c>
      <c r="K4095" s="2">
        <v>100</v>
      </c>
      <c r="M4095" s="3">
        <v>32650</v>
      </c>
      <c r="N4095" s="2" t="s">
        <v>6894</v>
      </c>
    </row>
    <row r="4096" spans="1:14" x14ac:dyDescent="0.25">
      <c r="A4096" t="s">
        <v>12</v>
      </c>
      <c r="B4096" s="1" t="s">
        <v>14406</v>
      </c>
      <c r="C4096" t="s">
        <v>8009</v>
      </c>
      <c r="D4096" t="s">
        <v>162</v>
      </c>
      <c r="E4096" s="2" t="s">
        <v>622</v>
      </c>
      <c r="F4096" t="str">
        <f t="shared" si="63"/>
        <v>Kia Sportage</v>
      </c>
      <c r="G4096"/>
      <c r="H4096" s="2" t="s">
        <v>17</v>
      </c>
      <c r="I4096" s="5">
        <v>66644</v>
      </c>
      <c r="J4096" s="2">
        <v>2021</v>
      </c>
      <c r="K4096" s="2">
        <v>100</v>
      </c>
      <c r="M4096" s="3">
        <v>32650</v>
      </c>
      <c r="N4096" s="2" t="s">
        <v>6894</v>
      </c>
    </row>
    <row r="4097" spans="1:14" x14ac:dyDescent="0.25">
      <c r="A4097" t="s">
        <v>12</v>
      </c>
      <c r="B4097" s="1" t="s">
        <v>14289</v>
      </c>
      <c r="C4097" t="s">
        <v>8021</v>
      </c>
      <c r="D4097" t="s">
        <v>162</v>
      </c>
      <c r="E4097" s="2" t="s">
        <v>622</v>
      </c>
      <c r="F4097" t="str">
        <f t="shared" si="63"/>
        <v>Kia Sportage</v>
      </c>
      <c r="G4097"/>
      <c r="H4097" s="2" t="s">
        <v>17</v>
      </c>
      <c r="I4097" s="5">
        <v>24100</v>
      </c>
      <c r="J4097" s="2">
        <v>2021</v>
      </c>
      <c r="K4097" s="2">
        <v>100</v>
      </c>
      <c r="M4097" s="3">
        <v>32517</v>
      </c>
      <c r="N4097" s="2" t="s">
        <v>6894</v>
      </c>
    </row>
    <row r="4098" spans="1:14" x14ac:dyDescent="0.25">
      <c r="A4098" t="s">
        <v>12</v>
      </c>
      <c r="B4098" s="1" t="s">
        <v>14278</v>
      </c>
      <c r="C4098" t="s">
        <v>8009</v>
      </c>
      <c r="D4098" t="s">
        <v>162</v>
      </c>
      <c r="E4098" s="2" t="s">
        <v>622</v>
      </c>
      <c r="F4098" t="str">
        <f t="shared" si="63"/>
        <v>Kia Sportage</v>
      </c>
      <c r="G4098"/>
      <c r="H4098" s="2" t="s">
        <v>17</v>
      </c>
      <c r="I4098" s="5">
        <v>24100</v>
      </c>
      <c r="J4098" s="2">
        <v>2021</v>
      </c>
      <c r="K4098" s="2">
        <v>100</v>
      </c>
      <c r="M4098" s="3">
        <v>32517</v>
      </c>
      <c r="N4098" s="2" t="s">
        <v>6894</v>
      </c>
    </row>
    <row r="4099" spans="1:14" x14ac:dyDescent="0.25">
      <c r="A4099" t="s">
        <v>12</v>
      </c>
      <c r="B4099" s="1" t="s">
        <v>9567</v>
      </c>
      <c r="C4099" t="s">
        <v>8021</v>
      </c>
      <c r="D4099" t="s">
        <v>162</v>
      </c>
      <c r="E4099" s="2" t="s">
        <v>622</v>
      </c>
      <c r="F4099" t="str">
        <f t="shared" ref="F4099:F4162" si="64">D4099&amp; " " &amp; E4099</f>
        <v>Kia Sportage</v>
      </c>
      <c r="G4099"/>
      <c r="H4099" s="2" t="s">
        <v>17</v>
      </c>
      <c r="I4099" s="5">
        <v>60012</v>
      </c>
      <c r="J4099" s="2">
        <v>2019</v>
      </c>
      <c r="K4099" s="2">
        <v>100</v>
      </c>
      <c r="M4099" s="3">
        <v>27899</v>
      </c>
      <c r="N4099" s="2" t="s">
        <v>6894</v>
      </c>
    </row>
    <row r="4100" spans="1:14" x14ac:dyDescent="0.25">
      <c r="A4100" t="s">
        <v>12</v>
      </c>
      <c r="B4100" s="1" t="s">
        <v>9324</v>
      </c>
      <c r="C4100" t="s">
        <v>8009</v>
      </c>
      <c r="D4100" t="s">
        <v>162</v>
      </c>
      <c r="E4100" s="2" t="s">
        <v>622</v>
      </c>
      <c r="F4100" t="str">
        <f t="shared" si="64"/>
        <v>Kia Sportage</v>
      </c>
      <c r="G4100"/>
      <c r="H4100" s="2" t="s">
        <v>17</v>
      </c>
      <c r="I4100" s="5">
        <v>60012</v>
      </c>
      <c r="J4100" s="2">
        <v>2019</v>
      </c>
      <c r="K4100" s="2">
        <v>100</v>
      </c>
      <c r="M4100" s="3">
        <v>27899</v>
      </c>
      <c r="N4100" s="2" t="s">
        <v>6894</v>
      </c>
    </row>
    <row r="4101" spans="1:14" x14ac:dyDescent="0.25">
      <c r="A4101" t="s">
        <v>12</v>
      </c>
      <c r="B4101" s="1" t="s">
        <v>4459</v>
      </c>
      <c r="C4101" t="s">
        <v>4460</v>
      </c>
      <c r="D4101" t="s">
        <v>162</v>
      </c>
      <c r="E4101" s="2" t="s">
        <v>622</v>
      </c>
      <c r="F4101" t="str">
        <f t="shared" si="64"/>
        <v>Kia Sportage</v>
      </c>
      <c r="G4101" t="s">
        <v>3278</v>
      </c>
      <c r="H4101" s="2" t="s">
        <v>17</v>
      </c>
      <c r="I4101" s="5">
        <v>85000</v>
      </c>
      <c r="J4101" s="2">
        <v>2019</v>
      </c>
      <c r="K4101" s="2">
        <v>85</v>
      </c>
      <c r="L4101" t="s">
        <v>45</v>
      </c>
      <c r="M4101" s="3">
        <v>22500</v>
      </c>
      <c r="N4101" s="2" t="s">
        <v>4431</v>
      </c>
    </row>
    <row r="4102" spans="1:14" x14ac:dyDescent="0.25">
      <c r="A4102" t="s">
        <v>12</v>
      </c>
      <c r="B4102" s="1" t="s">
        <v>13517</v>
      </c>
      <c r="C4102" t="s">
        <v>8021</v>
      </c>
      <c r="D4102" t="s">
        <v>162</v>
      </c>
      <c r="E4102" s="2" t="s">
        <v>622</v>
      </c>
      <c r="F4102" t="str">
        <f t="shared" si="64"/>
        <v>Kia Sportage</v>
      </c>
      <c r="G4102"/>
      <c r="H4102" s="2" t="s">
        <v>17</v>
      </c>
      <c r="I4102" s="5">
        <v>83229</v>
      </c>
      <c r="J4102" s="2">
        <v>2018</v>
      </c>
      <c r="K4102" s="2">
        <v>100</v>
      </c>
      <c r="M4102" s="3">
        <v>23199</v>
      </c>
      <c r="N4102" s="2" t="s">
        <v>6894</v>
      </c>
    </row>
    <row r="4103" spans="1:14" x14ac:dyDescent="0.25">
      <c r="A4103" t="s">
        <v>12</v>
      </c>
      <c r="B4103" s="1" t="s">
        <v>13513</v>
      </c>
      <c r="C4103" t="s">
        <v>8009</v>
      </c>
      <c r="D4103" t="s">
        <v>162</v>
      </c>
      <c r="E4103" s="2" t="s">
        <v>622</v>
      </c>
      <c r="F4103" t="str">
        <f t="shared" si="64"/>
        <v>Kia Sportage</v>
      </c>
      <c r="G4103"/>
      <c r="H4103" s="2" t="s">
        <v>17</v>
      </c>
      <c r="I4103" s="5">
        <v>83229</v>
      </c>
      <c r="J4103" s="2">
        <v>2018</v>
      </c>
      <c r="K4103" s="2">
        <v>100</v>
      </c>
      <c r="M4103" s="3">
        <v>23199</v>
      </c>
      <c r="N4103" s="2" t="s">
        <v>6894</v>
      </c>
    </row>
    <row r="4104" spans="1:14" x14ac:dyDescent="0.25">
      <c r="A4104" t="s">
        <v>12</v>
      </c>
      <c r="B4104" s="1" t="s">
        <v>14030</v>
      </c>
      <c r="C4104" t="s">
        <v>8021</v>
      </c>
      <c r="D4104" t="s">
        <v>162</v>
      </c>
      <c r="E4104" s="2" t="s">
        <v>622</v>
      </c>
      <c r="F4104" t="str">
        <f t="shared" si="64"/>
        <v>Kia Sportage</v>
      </c>
      <c r="G4104"/>
      <c r="H4104" s="2" t="s">
        <v>17</v>
      </c>
      <c r="I4104" s="5">
        <v>94126</v>
      </c>
      <c r="J4104" s="2">
        <v>2019</v>
      </c>
      <c r="K4104" s="2">
        <v>100</v>
      </c>
      <c r="M4104" s="3">
        <v>23699</v>
      </c>
      <c r="N4104" s="2" t="s">
        <v>6894</v>
      </c>
    </row>
    <row r="4105" spans="1:14" x14ac:dyDescent="0.25">
      <c r="A4105" t="s">
        <v>12</v>
      </c>
      <c r="B4105" s="1" t="s">
        <v>14020</v>
      </c>
      <c r="C4105" t="s">
        <v>8009</v>
      </c>
      <c r="D4105" t="s">
        <v>162</v>
      </c>
      <c r="E4105" s="2" t="s">
        <v>622</v>
      </c>
      <c r="F4105" t="str">
        <f t="shared" si="64"/>
        <v>Kia Sportage</v>
      </c>
      <c r="G4105"/>
      <c r="H4105" s="2" t="s">
        <v>17</v>
      </c>
      <c r="I4105" s="5">
        <v>94126</v>
      </c>
      <c r="J4105" s="2">
        <v>2019</v>
      </c>
      <c r="K4105" s="2">
        <v>100</v>
      </c>
      <c r="M4105" s="3">
        <v>23699</v>
      </c>
      <c r="N4105" s="2" t="s">
        <v>6894</v>
      </c>
    </row>
    <row r="4106" spans="1:14" x14ac:dyDescent="0.25">
      <c r="A4106" t="s">
        <v>12</v>
      </c>
      <c r="B4106" s="1" t="s">
        <v>9636</v>
      </c>
      <c r="C4106" t="s">
        <v>8021</v>
      </c>
      <c r="D4106" t="s">
        <v>162</v>
      </c>
      <c r="E4106" s="2" t="s">
        <v>622</v>
      </c>
      <c r="F4106" t="str">
        <f t="shared" si="64"/>
        <v>Kia Sportage</v>
      </c>
      <c r="G4106"/>
      <c r="H4106" s="2" t="s">
        <v>17</v>
      </c>
      <c r="I4106" s="5">
        <v>15950</v>
      </c>
      <c r="J4106" s="2">
        <v>2021</v>
      </c>
      <c r="K4106" s="2">
        <v>100</v>
      </c>
      <c r="M4106" s="3">
        <v>29999</v>
      </c>
      <c r="N4106" s="2" t="s">
        <v>6894</v>
      </c>
    </row>
    <row r="4107" spans="1:14" x14ac:dyDescent="0.25">
      <c r="A4107" t="s">
        <v>12</v>
      </c>
      <c r="B4107" s="1" t="s">
        <v>9617</v>
      </c>
      <c r="C4107" t="s">
        <v>8009</v>
      </c>
      <c r="D4107" t="s">
        <v>162</v>
      </c>
      <c r="E4107" s="2" t="s">
        <v>622</v>
      </c>
      <c r="F4107" t="str">
        <f t="shared" si="64"/>
        <v>Kia Sportage</v>
      </c>
      <c r="G4107"/>
      <c r="H4107" s="2" t="s">
        <v>17</v>
      </c>
      <c r="I4107" s="5">
        <v>15950</v>
      </c>
      <c r="J4107" s="2">
        <v>2021</v>
      </c>
      <c r="K4107" s="2">
        <v>100</v>
      </c>
      <c r="M4107" s="3">
        <v>29999</v>
      </c>
      <c r="N4107" s="2" t="s">
        <v>6894</v>
      </c>
    </row>
    <row r="4108" spans="1:14" x14ac:dyDescent="0.25">
      <c r="A4108" t="s">
        <v>12</v>
      </c>
      <c r="B4108" s="1" t="s">
        <v>12184</v>
      </c>
      <c r="C4108" t="s">
        <v>8021</v>
      </c>
      <c r="D4108" t="s">
        <v>162</v>
      </c>
      <c r="E4108" s="2" t="s">
        <v>622</v>
      </c>
      <c r="F4108" t="str">
        <f t="shared" si="64"/>
        <v>Kia Sportage</v>
      </c>
      <c r="G4108"/>
      <c r="H4108" s="2" t="s">
        <v>17</v>
      </c>
      <c r="I4108" s="5">
        <v>75334</v>
      </c>
      <c r="J4108" s="2">
        <v>2019</v>
      </c>
      <c r="K4108" s="2">
        <v>100</v>
      </c>
      <c r="M4108" s="3">
        <v>27208</v>
      </c>
      <c r="N4108" s="2" t="s">
        <v>6894</v>
      </c>
    </row>
    <row r="4109" spans="1:14" x14ac:dyDescent="0.25">
      <c r="A4109" t="s">
        <v>12</v>
      </c>
      <c r="B4109" s="1" t="s">
        <v>12131</v>
      </c>
      <c r="C4109" t="s">
        <v>8009</v>
      </c>
      <c r="D4109" t="s">
        <v>162</v>
      </c>
      <c r="E4109" s="2" t="s">
        <v>622</v>
      </c>
      <c r="F4109" t="str">
        <f t="shared" si="64"/>
        <v>Kia Sportage</v>
      </c>
      <c r="G4109"/>
      <c r="H4109" s="2" t="s">
        <v>17</v>
      </c>
      <c r="I4109" s="5">
        <v>75334</v>
      </c>
      <c r="J4109" s="2">
        <v>2019</v>
      </c>
      <c r="K4109" s="2">
        <v>100</v>
      </c>
      <c r="M4109" s="3">
        <v>27208</v>
      </c>
      <c r="N4109" s="2" t="s">
        <v>6894</v>
      </c>
    </row>
    <row r="4110" spans="1:14" x14ac:dyDescent="0.25">
      <c r="A4110" t="s">
        <v>12</v>
      </c>
      <c r="B4110" s="1" t="s">
        <v>14019</v>
      </c>
      <c r="C4110" t="s">
        <v>8021</v>
      </c>
      <c r="D4110" t="s">
        <v>162</v>
      </c>
      <c r="E4110" s="2" t="s">
        <v>622</v>
      </c>
      <c r="F4110" t="str">
        <f t="shared" si="64"/>
        <v>Kia Sportage</v>
      </c>
      <c r="G4110"/>
      <c r="H4110" s="2" t="s">
        <v>17</v>
      </c>
      <c r="I4110" s="5">
        <v>8000</v>
      </c>
      <c r="J4110" s="2">
        <v>2022</v>
      </c>
      <c r="K4110" s="2">
        <v>100</v>
      </c>
      <c r="M4110" s="3">
        <v>37162</v>
      </c>
      <c r="N4110" s="2" t="s">
        <v>6894</v>
      </c>
    </row>
    <row r="4111" spans="1:14" x14ac:dyDescent="0.25">
      <c r="A4111" t="s">
        <v>12</v>
      </c>
      <c r="B4111" s="1" t="s">
        <v>14014</v>
      </c>
      <c r="C4111" t="s">
        <v>8009</v>
      </c>
      <c r="D4111" t="s">
        <v>162</v>
      </c>
      <c r="E4111" s="2" t="s">
        <v>622</v>
      </c>
      <c r="F4111" t="str">
        <f t="shared" si="64"/>
        <v>Kia Sportage</v>
      </c>
      <c r="G4111"/>
      <c r="H4111" s="2" t="s">
        <v>17</v>
      </c>
      <c r="I4111" s="5">
        <v>8000</v>
      </c>
      <c r="J4111" s="2">
        <v>2022</v>
      </c>
      <c r="K4111" s="2">
        <v>100</v>
      </c>
      <c r="M4111" s="3">
        <v>37162</v>
      </c>
      <c r="N4111" s="2" t="s">
        <v>6894</v>
      </c>
    </row>
    <row r="4112" spans="1:14" x14ac:dyDescent="0.25">
      <c r="A4112" t="s">
        <v>12</v>
      </c>
      <c r="B4112" s="1" t="s">
        <v>12215</v>
      </c>
      <c r="C4112" t="s">
        <v>8021</v>
      </c>
      <c r="D4112" t="s">
        <v>162</v>
      </c>
      <c r="E4112" s="2" t="s">
        <v>622</v>
      </c>
      <c r="F4112" t="str">
        <f t="shared" si="64"/>
        <v>Kia Sportage</v>
      </c>
      <c r="G4112"/>
      <c r="H4112" s="2" t="s">
        <v>17</v>
      </c>
      <c r="I4112" s="5">
        <v>83055</v>
      </c>
      <c r="J4112" s="2">
        <v>2019</v>
      </c>
      <c r="K4112" s="2">
        <v>85</v>
      </c>
      <c r="M4112" s="3">
        <v>25217</v>
      </c>
      <c r="N4112" s="2" t="s">
        <v>6894</v>
      </c>
    </row>
    <row r="4113" spans="1:14" x14ac:dyDescent="0.25">
      <c r="A4113" t="s">
        <v>12</v>
      </c>
      <c r="B4113" s="1" t="s">
        <v>12167</v>
      </c>
      <c r="C4113" t="s">
        <v>8009</v>
      </c>
      <c r="D4113" t="s">
        <v>162</v>
      </c>
      <c r="E4113" s="2" t="s">
        <v>622</v>
      </c>
      <c r="F4113" t="str">
        <f t="shared" si="64"/>
        <v>Kia Sportage</v>
      </c>
      <c r="G4113"/>
      <c r="H4113" s="2" t="s">
        <v>17</v>
      </c>
      <c r="I4113" s="5">
        <v>83055</v>
      </c>
      <c r="J4113" s="2">
        <v>2019</v>
      </c>
      <c r="K4113" s="2">
        <v>85</v>
      </c>
      <c r="M4113" s="3">
        <v>25217</v>
      </c>
      <c r="N4113" s="2" t="s">
        <v>6894</v>
      </c>
    </row>
    <row r="4114" spans="1:14" x14ac:dyDescent="0.25">
      <c r="A4114" t="s">
        <v>12</v>
      </c>
      <c r="B4114" s="1" t="s">
        <v>15502</v>
      </c>
      <c r="C4114" t="s">
        <v>8009</v>
      </c>
      <c r="D4114" t="s">
        <v>162</v>
      </c>
      <c r="E4114" s="2" t="s">
        <v>622</v>
      </c>
      <c r="F4114" t="str">
        <f t="shared" si="64"/>
        <v>Kia Sportage</v>
      </c>
      <c r="G4114"/>
      <c r="H4114" s="2" t="s">
        <v>17</v>
      </c>
      <c r="I4114" s="5">
        <v>54054</v>
      </c>
      <c r="J4114" s="2">
        <v>2019</v>
      </c>
      <c r="K4114" s="2">
        <v>100</v>
      </c>
      <c r="M4114" s="3">
        <v>25204</v>
      </c>
      <c r="N4114" s="2" t="s">
        <v>6894</v>
      </c>
    </row>
    <row r="4115" spans="1:14" x14ac:dyDescent="0.25">
      <c r="A4115" t="s">
        <v>12</v>
      </c>
      <c r="B4115" s="1" t="s">
        <v>15485</v>
      </c>
      <c r="C4115" t="s">
        <v>8021</v>
      </c>
      <c r="D4115" t="s">
        <v>162</v>
      </c>
      <c r="E4115" s="2" t="s">
        <v>622</v>
      </c>
      <c r="F4115" t="str">
        <f t="shared" si="64"/>
        <v>Kia Sportage</v>
      </c>
      <c r="G4115"/>
      <c r="H4115" s="2" t="s">
        <v>17</v>
      </c>
      <c r="I4115" s="5">
        <v>54054</v>
      </c>
      <c r="J4115" s="2">
        <v>2019</v>
      </c>
      <c r="K4115" s="2">
        <v>100</v>
      </c>
      <c r="M4115" s="3">
        <v>25204</v>
      </c>
      <c r="N4115" s="2" t="s">
        <v>6894</v>
      </c>
    </row>
    <row r="4116" spans="1:14" x14ac:dyDescent="0.25">
      <c r="A4116" t="s">
        <v>12</v>
      </c>
      <c r="B4116" s="1" t="s">
        <v>11597</v>
      </c>
      <c r="C4116" t="s">
        <v>11598</v>
      </c>
      <c r="D4116" t="s">
        <v>162</v>
      </c>
      <c r="E4116" s="2" t="s">
        <v>622</v>
      </c>
      <c r="F4116" t="str">
        <f t="shared" si="64"/>
        <v>Kia Sportage</v>
      </c>
      <c r="G4116" t="s">
        <v>11599</v>
      </c>
      <c r="H4116" s="2" t="s">
        <v>25139</v>
      </c>
      <c r="I4116" s="5">
        <v>42000</v>
      </c>
      <c r="J4116" s="2">
        <v>2019</v>
      </c>
      <c r="K4116" s="2">
        <v>85</v>
      </c>
      <c r="L4116" t="s">
        <v>96</v>
      </c>
      <c r="M4116" s="3">
        <v>24000</v>
      </c>
      <c r="N4116" s="2" t="s">
        <v>11546</v>
      </c>
    </row>
    <row r="4117" spans="1:14" x14ac:dyDescent="0.25">
      <c r="A4117" t="s">
        <v>12</v>
      </c>
      <c r="B4117" s="1" t="s">
        <v>3994</v>
      </c>
      <c r="C4117" t="s">
        <v>3995</v>
      </c>
      <c r="D4117" t="s">
        <v>162</v>
      </c>
      <c r="E4117" s="2" t="s">
        <v>622</v>
      </c>
      <c r="F4117" t="str">
        <f t="shared" si="64"/>
        <v>Kia Sportage</v>
      </c>
      <c r="G4117" t="s">
        <v>3996</v>
      </c>
      <c r="H4117" s="2" t="s">
        <v>25139</v>
      </c>
      <c r="I4117" s="5">
        <v>12500</v>
      </c>
      <c r="J4117" s="2">
        <v>2021</v>
      </c>
      <c r="K4117" s="2">
        <v>100</v>
      </c>
      <c r="L4117" t="s">
        <v>18</v>
      </c>
      <c r="M4117" s="3">
        <v>31800</v>
      </c>
      <c r="N4117" s="2" t="s">
        <v>3698</v>
      </c>
    </row>
    <row r="4118" spans="1:14" x14ac:dyDescent="0.25">
      <c r="A4118" t="s">
        <v>12</v>
      </c>
      <c r="B4118" s="1" t="s">
        <v>11538</v>
      </c>
      <c r="C4118" t="s">
        <v>8009</v>
      </c>
      <c r="D4118" t="s">
        <v>162</v>
      </c>
      <c r="E4118" s="2" t="s">
        <v>622</v>
      </c>
      <c r="F4118" t="str">
        <f t="shared" si="64"/>
        <v>Kia Sportage</v>
      </c>
      <c r="G4118"/>
      <c r="H4118" s="2" t="s">
        <v>17</v>
      </c>
      <c r="I4118" s="5">
        <v>67160</v>
      </c>
      <c r="J4118" s="2">
        <v>2019</v>
      </c>
      <c r="K4118" s="2">
        <v>100</v>
      </c>
      <c r="M4118" s="3">
        <v>26999</v>
      </c>
      <c r="N4118" s="2" t="s">
        <v>6894</v>
      </c>
    </row>
    <row r="4119" spans="1:14" x14ac:dyDescent="0.25">
      <c r="A4119" t="s">
        <v>12</v>
      </c>
      <c r="B4119" s="1" t="s">
        <v>11539</v>
      </c>
      <c r="C4119" t="s">
        <v>8021</v>
      </c>
      <c r="D4119" t="s">
        <v>162</v>
      </c>
      <c r="E4119" s="2" t="s">
        <v>622</v>
      </c>
      <c r="F4119" t="str">
        <f t="shared" si="64"/>
        <v>Kia Sportage</v>
      </c>
      <c r="G4119"/>
      <c r="H4119" s="2" t="s">
        <v>17</v>
      </c>
      <c r="I4119" s="5">
        <v>67160</v>
      </c>
      <c r="J4119" s="2">
        <v>2019</v>
      </c>
      <c r="K4119" s="2">
        <v>100</v>
      </c>
      <c r="M4119" s="3">
        <v>26999</v>
      </c>
      <c r="N4119" s="2" t="s">
        <v>6894</v>
      </c>
    </row>
    <row r="4120" spans="1:14" x14ac:dyDescent="0.25">
      <c r="A4120" t="s">
        <v>12</v>
      </c>
      <c r="B4120" s="1" t="s">
        <v>13937</v>
      </c>
      <c r="C4120" t="s">
        <v>13938</v>
      </c>
      <c r="D4120" t="s">
        <v>162</v>
      </c>
      <c r="E4120" s="2" t="s">
        <v>622</v>
      </c>
      <c r="F4120" t="str">
        <f t="shared" si="64"/>
        <v>Kia Sportage</v>
      </c>
      <c r="G4120" t="s">
        <v>13939</v>
      </c>
      <c r="H4120" s="2" t="s">
        <v>17</v>
      </c>
      <c r="I4120" s="5">
        <v>92000</v>
      </c>
      <c r="J4120" s="2">
        <v>2017</v>
      </c>
      <c r="K4120" s="2">
        <v>110</v>
      </c>
      <c r="L4120" t="s">
        <v>25</v>
      </c>
      <c r="M4120" s="3">
        <v>19800</v>
      </c>
      <c r="N4120" s="2" t="s">
        <v>13933</v>
      </c>
    </row>
    <row r="4121" spans="1:14" x14ac:dyDescent="0.25">
      <c r="A4121" t="s">
        <v>12</v>
      </c>
      <c r="B4121" s="1" t="s">
        <v>16060</v>
      </c>
      <c r="C4121" t="s">
        <v>16061</v>
      </c>
      <c r="D4121" t="s">
        <v>162</v>
      </c>
      <c r="E4121" s="2" t="s">
        <v>622</v>
      </c>
      <c r="F4121" t="str">
        <f t="shared" si="64"/>
        <v>Kia Sportage</v>
      </c>
      <c r="G4121" t="s">
        <v>16062</v>
      </c>
      <c r="H4121" s="2" t="s">
        <v>36</v>
      </c>
      <c r="I4121" s="5">
        <v>41000</v>
      </c>
      <c r="J4121" s="2">
        <v>2018</v>
      </c>
      <c r="K4121" s="2">
        <v>97</v>
      </c>
      <c r="L4121" t="s">
        <v>30</v>
      </c>
      <c r="M4121" s="3">
        <v>20606</v>
      </c>
      <c r="N4121" s="2" t="s">
        <v>16054</v>
      </c>
    </row>
    <row r="4122" spans="1:14" x14ac:dyDescent="0.25">
      <c r="A4122" t="s">
        <v>12</v>
      </c>
      <c r="B4122" s="1" t="s">
        <v>13594</v>
      </c>
      <c r="C4122" t="s">
        <v>13595</v>
      </c>
      <c r="D4122" t="s">
        <v>162</v>
      </c>
      <c r="E4122" s="2" t="s">
        <v>622</v>
      </c>
      <c r="F4122" t="str">
        <f t="shared" si="64"/>
        <v>Kia Sportage</v>
      </c>
      <c r="G4122" t="s">
        <v>4228</v>
      </c>
      <c r="H4122" s="2" t="s">
        <v>36</v>
      </c>
      <c r="I4122" s="5">
        <v>23100</v>
      </c>
      <c r="J4122" s="2">
        <v>2019</v>
      </c>
      <c r="K4122" s="2">
        <v>97</v>
      </c>
      <c r="L4122" t="s">
        <v>223</v>
      </c>
      <c r="M4122" s="3">
        <v>26000</v>
      </c>
      <c r="N4122" s="2" t="s">
        <v>13563</v>
      </c>
    </row>
    <row r="4123" spans="1:14" x14ac:dyDescent="0.25">
      <c r="A4123" t="s">
        <v>12</v>
      </c>
      <c r="B4123" s="1" t="s">
        <v>9550</v>
      </c>
      <c r="C4123" t="s">
        <v>9551</v>
      </c>
      <c r="D4123" t="s">
        <v>162</v>
      </c>
      <c r="E4123" s="2" t="s">
        <v>622</v>
      </c>
      <c r="F4123" t="str">
        <f t="shared" si="64"/>
        <v>Kia Sportage</v>
      </c>
      <c r="G4123" t="s">
        <v>4228</v>
      </c>
      <c r="H4123" s="2" t="s">
        <v>36</v>
      </c>
      <c r="I4123" s="5">
        <v>166670</v>
      </c>
      <c r="J4123" s="2">
        <v>2013</v>
      </c>
      <c r="K4123" s="2">
        <v>100</v>
      </c>
      <c r="L4123" t="s">
        <v>18</v>
      </c>
      <c r="M4123" s="3">
        <v>10550</v>
      </c>
      <c r="N4123" s="2" t="s">
        <v>9526</v>
      </c>
    </row>
    <row r="4124" spans="1:14" x14ac:dyDescent="0.25">
      <c r="A4124" t="s">
        <v>12</v>
      </c>
      <c r="B4124" s="1" t="s">
        <v>4226</v>
      </c>
      <c r="C4124" t="s">
        <v>4227</v>
      </c>
      <c r="D4124" t="s">
        <v>162</v>
      </c>
      <c r="E4124" s="2" t="s">
        <v>622</v>
      </c>
      <c r="F4124" t="str">
        <f t="shared" si="64"/>
        <v>Kia Sportage</v>
      </c>
      <c r="G4124" t="s">
        <v>4228</v>
      </c>
      <c r="H4124" s="2" t="s">
        <v>36</v>
      </c>
      <c r="I4124" s="5">
        <v>201000</v>
      </c>
      <c r="J4124" s="2">
        <v>2013</v>
      </c>
      <c r="K4124" s="2">
        <v>99</v>
      </c>
      <c r="L4124" t="s">
        <v>54</v>
      </c>
      <c r="M4124" s="3">
        <v>9600</v>
      </c>
      <c r="N4124" s="2" t="s">
        <v>4122</v>
      </c>
    </row>
    <row r="4125" spans="1:14" x14ac:dyDescent="0.25">
      <c r="A4125" t="s">
        <v>12</v>
      </c>
      <c r="B4125" s="1" t="s">
        <v>15073</v>
      </c>
      <c r="C4125" t="s">
        <v>15074</v>
      </c>
      <c r="D4125" t="s">
        <v>162</v>
      </c>
      <c r="E4125" s="2" t="s">
        <v>622</v>
      </c>
      <c r="F4125" t="str">
        <f t="shared" si="64"/>
        <v>Kia Sportage</v>
      </c>
      <c r="G4125" t="s">
        <v>15075</v>
      </c>
      <c r="H4125" s="2" t="s">
        <v>36</v>
      </c>
      <c r="I4125" s="5">
        <v>57500</v>
      </c>
      <c r="J4125" s="2">
        <v>2018</v>
      </c>
      <c r="K4125" s="2">
        <v>97</v>
      </c>
      <c r="L4125" t="s">
        <v>60</v>
      </c>
      <c r="M4125" s="3">
        <v>23000</v>
      </c>
      <c r="N4125" s="2" t="s">
        <v>15055</v>
      </c>
    </row>
    <row r="4126" spans="1:14" x14ac:dyDescent="0.25">
      <c r="A4126" t="s">
        <v>12</v>
      </c>
      <c r="B4126" s="1" t="s">
        <v>5905</v>
      </c>
      <c r="C4126" t="s">
        <v>5906</v>
      </c>
      <c r="D4126" t="s">
        <v>162</v>
      </c>
      <c r="E4126" s="2" t="s">
        <v>622</v>
      </c>
      <c r="F4126" t="str">
        <f t="shared" si="64"/>
        <v>Kia Sportage</v>
      </c>
      <c r="G4126" t="s">
        <v>5907</v>
      </c>
      <c r="H4126" s="2" t="s">
        <v>36</v>
      </c>
      <c r="I4126" s="5">
        <v>10500</v>
      </c>
      <c r="J4126" s="2">
        <v>2022</v>
      </c>
      <c r="K4126" s="2">
        <v>110</v>
      </c>
      <c r="L4126" t="s">
        <v>37</v>
      </c>
      <c r="M4126" s="3">
        <v>27500</v>
      </c>
      <c r="N4126" s="2" t="s">
        <v>5774</v>
      </c>
    </row>
    <row r="4127" spans="1:14" x14ac:dyDescent="0.25">
      <c r="A4127" t="s">
        <v>12</v>
      </c>
      <c r="B4127" s="1" t="s">
        <v>6233</v>
      </c>
      <c r="C4127" t="s">
        <v>4902</v>
      </c>
      <c r="D4127" t="s">
        <v>162</v>
      </c>
      <c r="E4127" s="2" t="s">
        <v>622</v>
      </c>
      <c r="F4127" t="str">
        <f t="shared" si="64"/>
        <v>Kia Sportage</v>
      </c>
      <c r="G4127" t="s">
        <v>6234</v>
      </c>
      <c r="H4127" s="2" t="s">
        <v>36</v>
      </c>
      <c r="I4127" s="5">
        <v>45</v>
      </c>
      <c r="J4127" s="2">
        <v>2022</v>
      </c>
      <c r="K4127" s="2">
        <v>110</v>
      </c>
      <c r="L4127" t="s">
        <v>25</v>
      </c>
      <c r="M4127" s="3">
        <v>31000</v>
      </c>
      <c r="N4127" s="2" t="s">
        <v>5708</v>
      </c>
    </row>
    <row r="4128" spans="1:14" x14ac:dyDescent="0.25">
      <c r="A4128" t="s">
        <v>12</v>
      </c>
      <c r="B4128" s="1" t="s">
        <v>11011</v>
      </c>
      <c r="C4128" t="s">
        <v>8009</v>
      </c>
      <c r="D4128" t="s">
        <v>162</v>
      </c>
      <c r="E4128" s="2" t="s">
        <v>622</v>
      </c>
      <c r="F4128" t="str">
        <f t="shared" si="64"/>
        <v>Kia Sportage</v>
      </c>
      <c r="G4128"/>
      <c r="H4128" s="2" t="s">
        <v>25138</v>
      </c>
      <c r="I4128" s="5">
        <v>8781</v>
      </c>
      <c r="J4128" s="2">
        <v>2022</v>
      </c>
      <c r="K4128" s="2">
        <v>110</v>
      </c>
      <c r="M4128" s="3">
        <v>39357</v>
      </c>
      <c r="N4128" s="2" t="s">
        <v>6894</v>
      </c>
    </row>
    <row r="4129" spans="1:14" x14ac:dyDescent="0.25">
      <c r="A4129" t="s">
        <v>12</v>
      </c>
      <c r="B4129" s="1" t="s">
        <v>11000</v>
      </c>
      <c r="C4129" t="s">
        <v>8021</v>
      </c>
      <c r="D4129" t="s">
        <v>162</v>
      </c>
      <c r="E4129" s="2" t="s">
        <v>622</v>
      </c>
      <c r="F4129" t="str">
        <f t="shared" si="64"/>
        <v>Kia Sportage</v>
      </c>
      <c r="G4129"/>
      <c r="H4129" s="2" t="s">
        <v>25138</v>
      </c>
      <c r="I4129" s="5">
        <v>8781</v>
      </c>
      <c r="J4129" s="2">
        <v>2022</v>
      </c>
      <c r="K4129" s="2">
        <v>110</v>
      </c>
      <c r="M4129" s="3">
        <v>39357</v>
      </c>
      <c r="N4129" s="2" t="s">
        <v>6894</v>
      </c>
    </row>
    <row r="4130" spans="1:14" x14ac:dyDescent="0.25">
      <c r="A4130" t="s">
        <v>12</v>
      </c>
      <c r="B4130" s="1" t="s">
        <v>10201</v>
      </c>
      <c r="C4130" t="s">
        <v>8009</v>
      </c>
      <c r="D4130" t="s">
        <v>162</v>
      </c>
      <c r="E4130" s="2" t="s">
        <v>622</v>
      </c>
      <c r="F4130" t="str">
        <f t="shared" si="64"/>
        <v>Kia Sportage</v>
      </c>
      <c r="G4130"/>
      <c r="H4130" s="2" t="s">
        <v>36</v>
      </c>
      <c r="I4130" s="5">
        <v>6000</v>
      </c>
      <c r="J4130" s="2">
        <v>2022</v>
      </c>
      <c r="K4130" s="2">
        <v>110</v>
      </c>
      <c r="M4130" s="3">
        <v>35100</v>
      </c>
      <c r="N4130" s="2" t="s">
        <v>6894</v>
      </c>
    </row>
    <row r="4131" spans="1:14" x14ac:dyDescent="0.25">
      <c r="A4131" t="s">
        <v>12</v>
      </c>
      <c r="B4131" s="1" t="s">
        <v>10093</v>
      </c>
      <c r="C4131" t="s">
        <v>8021</v>
      </c>
      <c r="D4131" t="s">
        <v>162</v>
      </c>
      <c r="E4131" s="2" t="s">
        <v>622</v>
      </c>
      <c r="F4131" t="str">
        <f t="shared" si="64"/>
        <v>Kia Sportage</v>
      </c>
      <c r="G4131"/>
      <c r="H4131" s="2" t="s">
        <v>36</v>
      </c>
      <c r="I4131" s="5">
        <v>6000</v>
      </c>
      <c r="J4131" s="2">
        <v>2022</v>
      </c>
      <c r="K4131" s="2">
        <v>110</v>
      </c>
      <c r="M4131" s="3">
        <v>35100</v>
      </c>
      <c r="N4131" s="2" t="s">
        <v>6894</v>
      </c>
    </row>
    <row r="4132" spans="1:14" x14ac:dyDescent="0.25">
      <c r="A4132" t="s">
        <v>12</v>
      </c>
      <c r="B4132" s="1" t="s">
        <v>5586</v>
      </c>
      <c r="C4132" t="s">
        <v>4902</v>
      </c>
      <c r="D4132" t="s">
        <v>162</v>
      </c>
      <c r="E4132" s="2" t="s">
        <v>622</v>
      </c>
      <c r="F4132" t="str">
        <f t="shared" si="64"/>
        <v>Kia Sportage</v>
      </c>
      <c r="G4132" t="s">
        <v>5581</v>
      </c>
      <c r="H4132" s="2" t="s">
        <v>36</v>
      </c>
      <c r="I4132" s="5">
        <v>6</v>
      </c>
      <c r="J4132" s="2">
        <v>2022</v>
      </c>
      <c r="K4132" s="2">
        <v>110</v>
      </c>
      <c r="L4132" t="s">
        <v>296</v>
      </c>
      <c r="M4132" s="3">
        <v>29599</v>
      </c>
      <c r="N4132" s="2" t="s">
        <v>5246</v>
      </c>
    </row>
    <row r="4133" spans="1:14" x14ac:dyDescent="0.25">
      <c r="A4133" t="s">
        <v>12</v>
      </c>
      <c r="B4133" s="1" t="s">
        <v>5580</v>
      </c>
      <c r="C4133" t="s">
        <v>4902</v>
      </c>
      <c r="D4133" t="s">
        <v>162</v>
      </c>
      <c r="E4133" s="2" t="s">
        <v>622</v>
      </c>
      <c r="F4133" t="str">
        <f t="shared" si="64"/>
        <v>Kia Sportage</v>
      </c>
      <c r="G4133" t="s">
        <v>5581</v>
      </c>
      <c r="H4133" s="2" t="s">
        <v>36</v>
      </c>
      <c r="I4133" s="5">
        <v>6</v>
      </c>
      <c r="J4133" s="2">
        <v>2022</v>
      </c>
      <c r="K4133" s="2">
        <v>110</v>
      </c>
      <c r="L4133" t="s">
        <v>30</v>
      </c>
      <c r="M4133" s="3">
        <v>29599</v>
      </c>
      <c r="N4133" s="2" t="s">
        <v>5246</v>
      </c>
    </row>
    <row r="4134" spans="1:14" x14ac:dyDescent="0.25">
      <c r="A4134" t="s">
        <v>12</v>
      </c>
      <c r="B4134" s="1" t="s">
        <v>7430</v>
      </c>
      <c r="C4134" t="s">
        <v>7431</v>
      </c>
      <c r="D4134" t="s">
        <v>162</v>
      </c>
      <c r="E4134" s="2" t="s">
        <v>622</v>
      </c>
      <c r="F4134" t="str">
        <f t="shared" si="64"/>
        <v>Kia Sportage</v>
      </c>
      <c r="G4134" t="s">
        <v>7432</v>
      </c>
      <c r="H4134" s="2" t="s">
        <v>36</v>
      </c>
      <c r="I4134" s="5">
        <v>4000</v>
      </c>
      <c r="J4134" s="2">
        <v>2022</v>
      </c>
      <c r="K4134" s="2">
        <v>110</v>
      </c>
      <c r="L4134" t="s">
        <v>60</v>
      </c>
      <c r="M4134" s="3">
        <v>29050</v>
      </c>
      <c r="N4134" s="2" t="s">
        <v>6942</v>
      </c>
    </row>
    <row r="4135" spans="1:14" x14ac:dyDescent="0.25">
      <c r="A4135" t="s">
        <v>12</v>
      </c>
      <c r="B4135" s="1" t="s">
        <v>9215</v>
      </c>
      <c r="C4135" t="s">
        <v>8021</v>
      </c>
      <c r="D4135" t="s">
        <v>162</v>
      </c>
      <c r="E4135" s="2" t="s">
        <v>622</v>
      </c>
      <c r="F4135" t="str">
        <f t="shared" si="64"/>
        <v>Kia Sportage</v>
      </c>
      <c r="G4135"/>
      <c r="H4135" s="2" t="s">
        <v>36</v>
      </c>
      <c r="I4135" s="5">
        <v>5500</v>
      </c>
      <c r="J4135" s="2">
        <v>2022</v>
      </c>
      <c r="K4135" s="2">
        <v>110</v>
      </c>
      <c r="M4135" s="3">
        <v>29300</v>
      </c>
      <c r="N4135" s="2" t="s">
        <v>6894</v>
      </c>
    </row>
    <row r="4136" spans="1:14" x14ac:dyDescent="0.25">
      <c r="A4136" t="s">
        <v>12</v>
      </c>
      <c r="B4136" s="1" t="s">
        <v>9113</v>
      </c>
      <c r="C4136" t="s">
        <v>8009</v>
      </c>
      <c r="D4136" t="s">
        <v>162</v>
      </c>
      <c r="E4136" s="2" t="s">
        <v>622</v>
      </c>
      <c r="F4136" t="str">
        <f t="shared" si="64"/>
        <v>Kia Sportage</v>
      </c>
      <c r="G4136"/>
      <c r="H4136" s="2" t="s">
        <v>36</v>
      </c>
      <c r="I4136" s="5">
        <v>5500</v>
      </c>
      <c r="J4136" s="2">
        <v>2022</v>
      </c>
      <c r="K4136" s="2">
        <v>110</v>
      </c>
      <c r="M4136" s="3">
        <v>29300</v>
      </c>
      <c r="N4136" s="2" t="s">
        <v>6894</v>
      </c>
    </row>
    <row r="4137" spans="1:14" x14ac:dyDescent="0.25">
      <c r="A4137" t="s">
        <v>12</v>
      </c>
      <c r="B4137" s="1" t="s">
        <v>14168</v>
      </c>
      <c r="C4137" t="s">
        <v>14169</v>
      </c>
      <c r="D4137" t="s">
        <v>162</v>
      </c>
      <c r="E4137" s="2" t="s">
        <v>622</v>
      </c>
      <c r="F4137" t="str">
        <f t="shared" si="64"/>
        <v>Kia Sportage</v>
      </c>
      <c r="G4137" t="s">
        <v>14170</v>
      </c>
      <c r="H4137" s="2" t="s">
        <v>17</v>
      </c>
      <c r="I4137" s="5">
        <v>130000</v>
      </c>
      <c r="J4137" s="2">
        <v>2014</v>
      </c>
      <c r="K4137" s="2">
        <v>74</v>
      </c>
      <c r="L4137" t="s">
        <v>18</v>
      </c>
      <c r="M4137" s="3">
        <v>15100</v>
      </c>
      <c r="N4137" s="2" t="s">
        <v>14156</v>
      </c>
    </row>
    <row r="4138" spans="1:14" x14ac:dyDescent="0.25">
      <c r="A4138" t="s">
        <v>12</v>
      </c>
      <c r="B4138" s="1" t="s">
        <v>11321</v>
      </c>
      <c r="C4138" t="s">
        <v>11322</v>
      </c>
      <c r="D4138" t="s">
        <v>162</v>
      </c>
      <c r="E4138" s="2" t="s">
        <v>622</v>
      </c>
      <c r="F4138" t="str">
        <f t="shared" si="64"/>
        <v>Kia Sportage</v>
      </c>
      <c r="G4138" t="s">
        <v>2342</v>
      </c>
      <c r="H4138" s="2" t="s">
        <v>17</v>
      </c>
      <c r="I4138" s="5">
        <v>67000</v>
      </c>
      <c r="J4138" s="2">
        <v>2016</v>
      </c>
      <c r="K4138" s="2">
        <v>85</v>
      </c>
      <c r="L4138" t="s">
        <v>2004</v>
      </c>
      <c r="M4138" s="3">
        <v>16500</v>
      </c>
      <c r="N4138" s="2" t="s">
        <v>11312</v>
      </c>
    </row>
    <row r="4139" spans="1:14" x14ac:dyDescent="0.25">
      <c r="A4139" t="s">
        <v>12</v>
      </c>
      <c r="B4139" s="1" t="s">
        <v>8608</v>
      </c>
      <c r="C4139" t="s">
        <v>3821</v>
      </c>
      <c r="D4139" t="s">
        <v>162</v>
      </c>
      <c r="E4139" s="2" t="s">
        <v>622</v>
      </c>
      <c r="F4139" t="str">
        <f t="shared" si="64"/>
        <v>Kia Sportage</v>
      </c>
      <c r="G4139"/>
      <c r="H4139" s="2" t="s">
        <v>17</v>
      </c>
      <c r="I4139" s="5">
        <v>75000</v>
      </c>
      <c r="J4139" s="2">
        <v>2016</v>
      </c>
      <c r="K4139" s="2">
        <v>85</v>
      </c>
      <c r="L4139" t="s">
        <v>45</v>
      </c>
      <c r="M4139" s="3">
        <v>17500</v>
      </c>
      <c r="N4139" s="2" t="s">
        <v>7131</v>
      </c>
    </row>
    <row r="4140" spans="1:14" x14ac:dyDescent="0.25">
      <c r="A4140" t="s">
        <v>12</v>
      </c>
      <c r="B4140" s="1" t="s">
        <v>4543</v>
      </c>
      <c r="C4140" t="s">
        <v>4544</v>
      </c>
      <c r="D4140" t="s">
        <v>162</v>
      </c>
      <c r="E4140" s="2" t="s">
        <v>622</v>
      </c>
      <c r="F4140" t="str">
        <f t="shared" si="64"/>
        <v>Kia Sportage</v>
      </c>
      <c r="G4140" t="s">
        <v>4545</v>
      </c>
      <c r="H4140" s="2" t="s">
        <v>17</v>
      </c>
      <c r="I4140" s="5">
        <v>154000</v>
      </c>
      <c r="J4140" s="2">
        <v>2017</v>
      </c>
      <c r="K4140" s="2">
        <v>85</v>
      </c>
      <c r="L4140" t="s">
        <v>18</v>
      </c>
      <c r="M4140" s="3">
        <v>17300</v>
      </c>
      <c r="N4140" s="2" t="s">
        <v>4431</v>
      </c>
    </row>
    <row r="4141" spans="1:14" x14ac:dyDescent="0.25">
      <c r="A4141" t="s">
        <v>12</v>
      </c>
      <c r="B4141" s="1" t="s">
        <v>3589</v>
      </c>
      <c r="C4141" t="s">
        <v>3590</v>
      </c>
      <c r="D4141" t="s">
        <v>162</v>
      </c>
      <c r="E4141" s="2" t="s">
        <v>622</v>
      </c>
      <c r="F4141" t="str">
        <f t="shared" si="64"/>
        <v>Kia Sportage</v>
      </c>
      <c r="G4141" t="s">
        <v>3591</v>
      </c>
      <c r="H4141" s="2" t="s">
        <v>17</v>
      </c>
      <c r="I4141" s="5">
        <v>117000</v>
      </c>
      <c r="J4141" s="2">
        <v>2018</v>
      </c>
      <c r="K4141" s="2">
        <v>85</v>
      </c>
      <c r="L4141" t="s">
        <v>25</v>
      </c>
      <c r="M4141" s="3">
        <v>19460</v>
      </c>
      <c r="N4141" s="2" t="s">
        <v>3570</v>
      </c>
    </row>
    <row r="4142" spans="1:14" x14ac:dyDescent="0.25">
      <c r="A4142" t="s">
        <v>12</v>
      </c>
      <c r="B4142" s="1" t="s">
        <v>1536</v>
      </c>
      <c r="C4142" t="s">
        <v>1537</v>
      </c>
      <c r="D4142" t="s">
        <v>162</v>
      </c>
      <c r="E4142" s="2" t="s">
        <v>622</v>
      </c>
      <c r="F4142" t="str">
        <f t="shared" si="64"/>
        <v>Kia Sportage</v>
      </c>
      <c r="G4142" t="s">
        <v>1538</v>
      </c>
      <c r="H4142" s="2" t="s">
        <v>17</v>
      </c>
      <c r="I4142" s="5">
        <v>180500</v>
      </c>
      <c r="J4142" s="2">
        <v>2013</v>
      </c>
      <c r="L4142" t="s">
        <v>25</v>
      </c>
      <c r="M4142" s="3">
        <v>12000</v>
      </c>
      <c r="N4142" s="2" t="s">
        <v>1506</v>
      </c>
    </row>
    <row r="4143" spans="1:14" x14ac:dyDescent="0.25">
      <c r="A4143" t="s">
        <v>12</v>
      </c>
      <c r="B4143" s="1" t="s">
        <v>5255</v>
      </c>
      <c r="C4143" t="s">
        <v>5256</v>
      </c>
      <c r="D4143" t="s">
        <v>162</v>
      </c>
      <c r="E4143" s="2" t="s">
        <v>622</v>
      </c>
      <c r="F4143" t="str">
        <f t="shared" si="64"/>
        <v>Kia Sportage</v>
      </c>
      <c r="G4143" t="s">
        <v>4545</v>
      </c>
      <c r="H4143" s="2" t="s">
        <v>17</v>
      </c>
      <c r="I4143" s="5">
        <v>98000</v>
      </c>
      <c r="J4143" s="2">
        <v>2018</v>
      </c>
      <c r="K4143" s="2">
        <v>104</v>
      </c>
      <c r="L4143" t="s">
        <v>18</v>
      </c>
      <c r="M4143" s="3">
        <v>20000</v>
      </c>
      <c r="N4143" s="2" t="s">
        <v>5246</v>
      </c>
    </row>
    <row r="4144" spans="1:14" x14ac:dyDescent="0.25">
      <c r="A4144" t="s">
        <v>12</v>
      </c>
      <c r="B4144" s="1" t="s">
        <v>12578</v>
      </c>
      <c r="C4144" t="s">
        <v>8021</v>
      </c>
      <c r="D4144" t="s">
        <v>162</v>
      </c>
      <c r="E4144" s="2" t="s">
        <v>622</v>
      </c>
      <c r="F4144" t="str">
        <f t="shared" si="64"/>
        <v>Kia Sportage</v>
      </c>
      <c r="G4144"/>
      <c r="H4144" s="2" t="s">
        <v>17</v>
      </c>
      <c r="I4144" s="5">
        <v>84268</v>
      </c>
      <c r="J4144" s="2">
        <v>2017</v>
      </c>
      <c r="K4144" s="2">
        <v>85</v>
      </c>
      <c r="M4144" s="3">
        <v>21499</v>
      </c>
      <c r="N4144" s="2" t="s">
        <v>6894</v>
      </c>
    </row>
    <row r="4145" spans="1:14" x14ac:dyDescent="0.25">
      <c r="A4145" t="s">
        <v>12</v>
      </c>
      <c r="B4145" s="1" t="s">
        <v>12565</v>
      </c>
      <c r="C4145" t="s">
        <v>8009</v>
      </c>
      <c r="D4145" t="s">
        <v>162</v>
      </c>
      <c r="E4145" s="2" t="s">
        <v>622</v>
      </c>
      <c r="F4145" t="str">
        <f t="shared" si="64"/>
        <v>Kia Sportage</v>
      </c>
      <c r="G4145"/>
      <c r="H4145" s="2" t="s">
        <v>17</v>
      </c>
      <c r="I4145" s="5">
        <v>84268</v>
      </c>
      <c r="J4145" s="2">
        <v>2017</v>
      </c>
      <c r="K4145" s="2">
        <v>85</v>
      </c>
      <c r="M4145" s="3">
        <v>21499</v>
      </c>
      <c r="N4145" s="2" t="s">
        <v>6894</v>
      </c>
    </row>
    <row r="4146" spans="1:14" x14ac:dyDescent="0.25">
      <c r="A4146" t="s">
        <v>12</v>
      </c>
      <c r="B4146" s="1" t="s">
        <v>2792</v>
      </c>
      <c r="C4146" t="s">
        <v>2793</v>
      </c>
      <c r="D4146" t="s">
        <v>162</v>
      </c>
      <c r="E4146" s="2" t="s">
        <v>622</v>
      </c>
      <c r="F4146" t="str">
        <f t="shared" si="64"/>
        <v>Kia Sportage</v>
      </c>
      <c r="G4146" t="s">
        <v>2794</v>
      </c>
      <c r="H4146" s="2" t="s">
        <v>17</v>
      </c>
      <c r="I4146" s="5">
        <v>116537</v>
      </c>
      <c r="J4146" s="2">
        <v>2016</v>
      </c>
      <c r="K4146" s="2">
        <v>85</v>
      </c>
      <c r="L4146" t="s">
        <v>18</v>
      </c>
      <c r="M4146" s="3">
        <v>21400</v>
      </c>
      <c r="N4146" s="2" t="s">
        <v>2781</v>
      </c>
    </row>
    <row r="4147" spans="1:14" x14ac:dyDescent="0.25">
      <c r="A4147" t="s">
        <v>12</v>
      </c>
      <c r="B4147" s="1" t="s">
        <v>8369</v>
      </c>
      <c r="C4147" t="s">
        <v>8370</v>
      </c>
      <c r="D4147" t="s">
        <v>162</v>
      </c>
      <c r="E4147" s="2" t="s">
        <v>622</v>
      </c>
      <c r="F4147" t="str">
        <f t="shared" si="64"/>
        <v>Kia Sportage</v>
      </c>
      <c r="G4147" t="s">
        <v>3591</v>
      </c>
      <c r="H4147" s="2" t="s">
        <v>17</v>
      </c>
      <c r="I4147" s="5">
        <v>142909</v>
      </c>
      <c r="J4147" s="2">
        <v>2017</v>
      </c>
      <c r="K4147" s="2">
        <v>104</v>
      </c>
      <c r="L4147" t="s">
        <v>37</v>
      </c>
      <c r="M4147" s="3">
        <v>21000</v>
      </c>
      <c r="N4147" s="2" t="s">
        <v>6788</v>
      </c>
    </row>
    <row r="4148" spans="1:14" x14ac:dyDescent="0.25">
      <c r="A4148" t="s">
        <v>12</v>
      </c>
      <c r="B4148" s="1" t="s">
        <v>620</v>
      </c>
      <c r="C4148" t="s">
        <v>621</v>
      </c>
      <c r="D4148" t="s">
        <v>162</v>
      </c>
      <c r="E4148" s="2" t="s">
        <v>622</v>
      </c>
      <c r="F4148" t="str">
        <f t="shared" si="64"/>
        <v>Kia Sportage</v>
      </c>
      <c r="G4148" t="s">
        <v>623</v>
      </c>
      <c r="H4148" s="2" t="s">
        <v>17</v>
      </c>
      <c r="I4148" s="5">
        <v>221000</v>
      </c>
      <c r="J4148" s="2">
        <v>2017</v>
      </c>
      <c r="K4148" s="2">
        <v>85</v>
      </c>
      <c r="L4148" t="s">
        <v>624</v>
      </c>
      <c r="M4148" s="3">
        <v>14999</v>
      </c>
      <c r="N4148" s="2" t="s">
        <v>380</v>
      </c>
    </row>
    <row r="4149" spans="1:14" x14ac:dyDescent="0.25">
      <c r="A4149" t="s">
        <v>12</v>
      </c>
      <c r="B4149" s="1" t="s">
        <v>10200</v>
      </c>
      <c r="C4149" t="s">
        <v>8009</v>
      </c>
      <c r="D4149" t="s">
        <v>162</v>
      </c>
      <c r="E4149" s="2" t="s">
        <v>622</v>
      </c>
      <c r="F4149" t="str">
        <f t="shared" si="64"/>
        <v>Kia Sportage</v>
      </c>
      <c r="G4149"/>
      <c r="H4149" s="2" t="s">
        <v>17</v>
      </c>
      <c r="I4149" s="5">
        <v>82976</v>
      </c>
      <c r="J4149" s="2">
        <v>2017</v>
      </c>
      <c r="K4149" s="2">
        <v>85</v>
      </c>
      <c r="M4149" s="3">
        <v>20699</v>
      </c>
      <c r="N4149" s="2" t="s">
        <v>6894</v>
      </c>
    </row>
    <row r="4150" spans="1:14" x14ac:dyDescent="0.25">
      <c r="A4150" t="s">
        <v>12</v>
      </c>
      <c r="B4150" s="1" t="s">
        <v>10095</v>
      </c>
      <c r="C4150" t="s">
        <v>8021</v>
      </c>
      <c r="D4150" t="s">
        <v>162</v>
      </c>
      <c r="E4150" s="2" t="s">
        <v>622</v>
      </c>
      <c r="F4150" t="str">
        <f t="shared" si="64"/>
        <v>Kia Sportage</v>
      </c>
      <c r="G4150"/>
      <c r="H4150" s="2" t="s">
        <v>17</v>
      </c>
      <c r="I4150" s="5">
        <v>82976</v>
      </c>
      <c r="J4150" s="2">
        <v>2017</v>
      </c>
      <c r="K4150" s="2">
        <v>85</v>
      </c>
      <c r="M4150" s="3">
        <v>20699</v>
      </c>
      <c r="N4150" s="2" t="s">
        <v>6894</v>
      </c>
    </row>
    <row r="4151" spans="1:14" x14ac:dyDescent="0.25">
      <c r="A4151" t="s">
        <v>12</v>
      </c>
      <c r="B4151" s="1" t="s">
        <v>12918</v>
      </c>
      <c r="C4151" t="s">
        <v>12919</v>
      </c>
      <c r="D4151" t="s">
        <v>162</v>
      </c>
      <c r="E4151" s="2" t="s">
        <v>622</v>
      </c>
      <c r="F4151" t="str">
        <f t="shared" si="64"/>
        <v>Kia Sportage</v>
      </c>
      <c r="G4151" t="s">
        <v>12920</v>
      </c>
      <c r="H4151" s="2" t="s">
        <v>17</v>
      </c>
      <c r="I4151" s="5">
        <v>54670</v>
      </c>
      <c r="J4151" s="2">
        <v>2017</v>
      </c>
      <c r="K4151" s="2">
        <v>85</v>
      </c>
      <c r="L4151" t="s">
        <v>60</v>
      </c>
      <c r="M4151" s="3">
        <v>21200</v>
      </c>
      <c r="N4151" s="2" t="s">
        <v>12888</v>
      </c>
    </row>
    <row r="4152" spans="1:14" x14ac:dyDescent="0.25">
      <c r="A4152" t="s">
        <v>12</v>
      </c>
      <c r="B4152" s="1" t="s">
        <v>11534</v>
      </c>
      <c r="C4152" t="s">
        <v>8009</v>
      </c>
      <c r="D4152" t="s">
        <v>162</v>
      </c>
      <c r="E4152" s="2" t="s">
        <v>622</v>
      </c>
      <c r="F4152" t="str">
        <f t="shared" si="64"/>
        <v>Kia Sportage</v>
      </c>
      <c r="G4152"/>
      <c r="H4152" s="2" t="s">
        <v>17</v>
      </c>
      <c r="I4152" s="5">
        <v>116495</v>
      </c>
      <c r="J4152" s="2">
        <v>2016</v>
      </c>
      <c r="K4152" s="2">
        <v>85</v>
      </c>
      <c r="M4152" s="3">
        <v>19699</v>
      </c>
      <c r="N4152" s="2" t="s">
        <v>6894</v>
      </c>
    </row>
    <row r="4153" spans="1:14" x14ac:dyDescent="0.25">
      <c r="A4153" t="s">
        <v>12</v>
      </c>
      <c r="B4153" s="1" t="s">
        <v>11558</v>
      </c>
      <c r="C4153" t="s">
        <v>8021</v>
      </c>
      <c r="D4153" t="s">
        <v>162</v>
      </c>
      <c r="E4153" s="2" t="s">
        <v>622</v>
      </c>
      <c r="F4153" t="str">
        <f t="shared" si="64"/>
        <v>Kia Sportage</v>
      </c>
      <c r="G4153"/>
      <c r="H4153" s="2" t="s">
        <v>17</v>
      </c>
      <c r="I4153" s="5">
        <v>116495</v>
      </c>
      <c r="J4153" s="2">
        <v>2016</v>
      </c>
      <c r="K4153" s="2">
        <v>85</v>
      </c>
      <c r="M4153" s="3">
        <v>19699</v>
      </c>
      <c r="N4153" s="2" t="s">
        <v>6894</v>
      </c>
    </row>
    <row r="4154" spans="1:14" x14ac:dyDescent="0.25">
      <c r="A4154" t="s">
        <v>12</v>
      </c>
      <c r="B4154" s="1" t="s">
        <v>16282</v>
      </c>
      <c r="C4154" t="s">
        <v>1498</v>
      </c>
      <c r="D4154" t="s">
        <v>162</v>
      </c>
      <c r="E4154" s="2" t="s">
        <v>622</v>
      </c>
      <c r="F4154" t="str">
        <f t="shared" si="64"/>
        <v>Kia Sportage</v>
      </c>
      <c r="G4154"/>
      <c r="H4154" s="2" t="s">
        <v>25179</v>
      </c>
      <c r="I4154" s="5">
        <v>104681</v>
      </c>
      <c r="J4154" s="2">
        <v>2016</v>
      </c>
      <c r="K4154" s="2">
        <v>85</v>
      </c>
      <c r="L4154" t="s">
        <v>60</v>
      </c>
      <c r="M4154" s="3">
        <v>18100</v>
      </c>
      <c r="N4154" s="2" t="s">
        <v>19</v>
      </c>
    </row>
    <row r="4155" spans="1:14" x14ac:dyDescent="0.25">
      <c r="A4155" t="s">
        <v>12</v>
      </c>
      <c r="B4155" s="1" t="s">
        <v>15542</v>
      </c>
      <c r="C4155" t="s">
        <v>15543</v>
      </c>
      <c r="D4155" t="s">
        <v>162</v>
      </c>
      <c r="E4155" s="2" t="s">
        <v>622</v>
      </c>
      <c r="F4155" t="str">
        <f t="shared" si="64"/>
        <v>Kia Sportage</v>
      </c>
      <c r="G4155" t="s">
        <v>3591</v>
      </c>
      <c r="H4155" s="2" t="s">
        <v>17</v>
      </c>
      <c r="I4155" s="5">
        <v>89000</v>
      </c>
      <c r="J4155" s="2">
        <v>2016</v>
      </c>
      <c r="K4155" s="2">
        <v>85</v>
      </c>
      <c r="L4155" t="s">
        <v>18</v>
      </c>
      <c r="M4155" s="3">
        <v>17500</v>
      </c>
      <c r="N4155" s="2" t="s">
        <v>15541</v>
      </c>
    </row>
    <row r="4156" spans="1:14" x14ac:dyDescent="0.25">
      <c r="A4156" t="s">
        <v>12</v>
      </c>
      <c r="B4156" s="1" t="s">
        <v>14734</v>
      </c>
      <c r="C4156" t="s">
        <v>8021</v>
      </c>
      <c r="D4156" t="s">
        <v>162</v>
      </c>
      <c r="E4156" s="2" t="s">
        <v>622</v>
      </c>
      <c r="F4156" t="str">
        <f t="shared" si="64"/>
        <v>Kia Sportage</v>
      </c>
      <c r="G4156"/>
      <c r="H4156" s="2" t="s">
        <v>17</v>
      </c>
      <c r="I4156" s="5">
        <v>114366</v>
      </c>
      <c r="J4156" s="2">
        <v>2017</v>
      </c>
      <c r="K4156" s="2">
        <v>85</v>
      </c>
      <c r="M4156" s="3">
        <v>19243</v>
      </c>
      <c r="N4156" s="2" t="s">
        <v>6894</v>
      </c>
    </row>
    <row r="4157" spans="1:14" x14ac:dyDescent="0.25">
      <c r="A4157" t="s">
        <v>12</v>
      </c>
      <c r="B4157" s="1" t="s">
        <v>14711</v>
      </c>
      <c r="C4157" t="s">
        <v>8009</v>
      </c>
      <c r="D4157" t="s">
        <v>162</v>
      </c>
      <c r="E4157" s="2" t="s">
        <v>622</v>
      </c>
      <c r="F4157" t="str">
        <f t="shared" si="64"/>
        <v>Kia Sportage</v>
      </c>
      <c r="G4157"/>
      <c r="H4157" s="2" t="s">
        <v>17</v>
      </c>
      <c r="I4157" s="5">
        <v>114366</v>
      </c>
      <c r="J4157" s="2">
        <v>2017</v>
      </c>
      <c r="K4157" s="2">
        <v>85</v>
      </c>
      <c r="M4157" s="3">
        <v>19243</v>
      </c>
      <c r="N4157" s="2" t="s">
        <v>6894</v>
      </c>
    </row>
    <row r="4158" spans="1:14" x14ac:dyDescent="0.25">
      <c r="A4158" t="s">
        <v>12</v>
      </c>
      <c r="B4158" s="1" t="s">
        <v>15521</v>
      </c>
      <c r="C4158" t="s">
        <v>609</v>
      </c>
      <c r="D4158" t="s">
        <v>162</v>
      </c>
      <c r="E4158" s="2" t="s">
        <v>622</v>
      </c>
      <c r="F4158" t="str">
        <f t="shared" si="64"/>
        <v>Kia Sportage</v>
      </c>
      <c r="G4158" t="s">
        <v>15522</v>
      </c>
      <c r="H4158" s="2" t="s">
        <v>17</v>
      </c>
      <c r="I4158" s="5">
        <v>106000</v>
      </c>
      <c r="J4158" s="2">
        <v>2016</v>
      </c>
      <c r="K4158" s="2">
        <v>85</v>
      </c>
      <c r="L4158" t="s">
        <v>30</v>
      </c>
      <c r="M4158" s="3">
        <v>17990</v>
      </c>
      <c r="N4158" s="2" t="s">
        <v>15507</v>
      </c>
    </row>
    <row r="4159" spans="1:14" x14ac:dyDescent="0.25">
      <c r="A4159" t="s">
        <v>12</v>
      </c>
      <c r="B4159" s="1" t="s">
        <v>1925</v>
      </c>
      <c r="C4159" t="s">
        <v>1926</v>
      </c>
      <c r="D4159" t="s">
        <v>162</v>
      </c>
      <c r="E4159" s="2" t="s">
        <v>622</v>
      </c>
      <c r="F4159" t="str">
        <f t="shared" si="64"/>
        <v>Kia Sportage</v>
      </c>
      <c r="G4159" t="s">
        <v>1927</v>
      </c>
      <c r="H4159" s="2" t="s">
        <v>17</v>
      </c>
      <c r="I4159" s="5">
        <v>45100</v>
      </c>
      <c r="J4159" s="2">
        <v>2017</v>
      </c>
      <c r="K4159" s="2">
        <v>85</v>
      </c>
      <c r="L4159" t="s">
        <v>223</v>
      </c>
      <c r="M4159" s="3">
        <v>19450</v>
      </c>
      <c r="N4159" s="2" t="s">
        <v>1904</v>
      </c>
    </row>
    <row r="4160" spans="1:14" x14ac:dyDescent="0.25">
      <c r="A4160" t="s">
        <v>12</v>
      </c>
      <c r="B4160" s="1" t="s">
        <v>11366</v>
      </c>
      <c r="C4160" t="s">
        <v>11367</v>
      </c>
      <c r="D4160" t="s">
        <v>162</v>
      </c>
      <c r="E4160" s="2" t="s">
        <v>622</v>
      </c>
      <c r="F4160" t="str">
        <f t="shared" si="64"/>
        <v>Kia Sportage</v>
      </c>
      <c r="G4160" t="s">
        <v>11368</v>
      </c>
      <c r="H4160" s="2" t="s">
        <v>17</v>
      </c>
      <c r="I4160" s="5">
        <v>91000</v>
      </c>
      <c r="J4160" s="2">
        <v>2016</v>
      </c>
      <c r="K4160" s="2">
        <v>100</v>
      </c>
      <c r="L4160" t="s">
        <v>18</v>
      </c>
      <c r="M4160" s="3">
        <v>23000</v>
      </c>
      <c r="N4160" s="2" t="s">
        <v>11312</v>
      </c>
    </row>
    <row r="4161" spans="1:14" x14ac:dyDescent="0.25">
      <c r="A4161" t="s">
        <v>12</v>
      </c>
      <c r="B4161" s="1" t="s">
        <v>11086</v>
      </c>
      <c r="C4161" t="s">
        <v>5370</v>
      </c>
      <c r="D4161" t="s">
        <v>162</v>
      </c>
      <c r="E4161" s="2" t="s">
        <v>622</v>
      </c>
      <c r="F4161" t="str">
        <f t="shared" si="64"/>
        <v>Kia Sportage</v>
      </c>
      <c r="G4161" t="s">
        <v>656</v>
      </c>
      <c r="H4161" s="2" t="s">
        <v>17</v>
      </c>
      <c r="I4161" s="5">
        <v>101172</v>
      </c>
      <c r="J4161" s="2">
        <v>2016</v>
      </c>
      <c r="K4161" s="2">
        <v>100</v>
      </c>
      <c r="L4161" t="s">
        <v>45</v>
      </c>
      <c r="M4161" s="3">
        <v>22999</v>
      </c>
      <c r="N4161" s="2" t="s">
        <v>11052</v>
      </c>
    </row>
    <row r="4162" spans="1:14" x14ac:dyDescent="0.25">
      <c r="A4162" t="s">
        <v>12</v>
      </c>
      <c r="B4162" s="1" t="s">
        <v>11420</v>
      </c>
      <c r="C4162" t="s">
        <v>4902</v>
      </c>
      <c r="D4162" t="s">
        <v>162</v>
      </c>
      <c r="E4162" s="2" t="s">
        <v>622</v>
      </c>
      <c r="F4162" t="str">
        <f t="shared" si="64"/>
        <v>Kia Sportage</v>
      </c>
      <c r="G4162" t="s">
        <v>11421</v>
      </c>
      <c r="H4162" s="2" t="s">
        <v>17</v>
      </c>
      <c r="I4162" s="5">
        <v>49186</v>
      </c>
      <c r="J4162" s="2">
        <v>2017</v>
      </c>
      <c r="K4162" s="2">
        <v>100</v>
      </c>
      <c r="L4162" t="s">
        <v>18</v>
      </c>
      <c r="M4162" s="3">
        <v>24990</v>
      </c>
      <c r="N4162" s="2" t="s">
        <v>11371</v>
      </c>
    </row>
    <row r="4163" spans="1:14" x14ac:dyDescent="0.25">
      <c r="A4163" t="s">
        <v>12</v>
      </c>
      <c r="B4163" s="1" t="s">
        <v>14027</v>
      </c>
      <c r="C4163" t="s">
        <v>8021</v>
      </c>
      <c r="D4163" t="s">
        <v>162</v>
      </c>
      <c r="E4163" s="2" t="s">
        <v>622</v>
      </c>
      <c r="F4163" t="str">
        <f t="shared" ref="F4163:F4226" si="65">D4163&amp; " " &amp; E4163</f>
        <v>Kia Sportage</v>
      </c>
      <c r="G4163"/>
      <c r="H4163" s="2" t="s">
        <v>17</v>
      </c>
      <c r="I4163" s="5">
        <v>31358</v>
      </c>
      <c r="J4163" s="2">
        <v>2018</v>
      </c>
      <c r="K4163" s="2">
        <v>136</v>
      </c>
      <c r="M4163" s="3">
        <v>31853</v>
      </c>
      <c r="N4163" s="2" t="s">
        <v>6894</v>
      </c>
    </row>
    <row r="4164" spans="1:14" x14ac:dyDescent="0.25">
      <c r="A4164" t="s">
        <v>12</v>
      </c>
      <c r="B4164" s="1" t="s">
        <v>14018</v>
      </c>
      <c r="C4164" t="s">
        <v>8009</v>
      </c>
      <c r="D4164" t="s">
        <v>162</v>
      </c>
      <c r="E4164" s="2" t="s">
        <v>622</v>
      </c>
      <c r="F4164" t="str">
        <f t="shared" si="65"/>
        <v>Kia Sportage</v>
      </c>
      <c r="G4164"/>
      <c r="H4164" s="2" t="s">
        <v>17</v>
      </c>
      <c r="I4164" s="5">
        <v>31358</v>
      </c>
      <c r="J4164" s="2">
        <v>2018</v>
      </c>
      <c r="K4164" s="2">
        <v>136</v>
      </c>
      <c r="M4164" s="3">
        <v>31853</v>
      </c>
      <c r="N4164" s="2" t="s">
        <v>6894</v>
      </c>
    </row>
    <row r="4165" spans="1:14" x14ac:dyDescent="0.25">
      <c r="A4165" t="s">
        <v>12</v>
      </c>
      <c r="B4165" s="1" t="s">
        <v>14836</v>
      </c>
      <c r="C4165" t="s">
        <v>8021</v>
      </c>
      <c r="D4165" t="s">
        <v>162</v>
      </c>
      <c r="E4165" s="2" t="s">
        <v>622</v>
      </c>
      <c r="F4165" t="str">
        <f t="shared" si="65"/>
        <v>Kia Sportage</v>
      </c>
      <c r="G4165"/>
      <c r="H4165" s="2" t="s">
        <v>17</v>
      </c>
      <c r="I4165" s="5">
        <v>47810</v>
      </c>
      <c r="J4165" s="2">
        <v>2019</v>
      </c>
      <c r="K4165" s="2">
        <v>136</v>
      </c>
      <c r="M4165" s="3">
        <v>37826</v>
      </c>
      <c r="N4165" s="2" t="s">
        <v>6894</v>
      </c>
    </row>
    <row r="4166" spans="1:14" x14ac:dyDescent="0.25">
      <c r="A4166" t="s">
        <v>12</v>
      </c>
      <c r="B4166" s="1" t="s">
        <v>14825</v>
      </c>
      <c r="C4166" t="s">
        <v>8021</v>
      </c>
      <c r="D4166" t="s">
        <v>162</v>
      </c>
      <c r="E4166" s="2" t="s">
        <v>622</v>
      </c>
      <c r="F4166" t="str">
        <f t="shared" si="65"/>
        <v>Kia Sportage</v>
      </c>
      <c r="G4166"/>
      <c r="H4166" s="2" t="s">
        <v>17</v>
      </c>
      <c r="I4166" s="5">
        <v>81547</v>
      </c>
      <c r="J4166" s="2">
        <v>2019</v>
      </c>
      <c r="K4166" s="2">
        <v>136</v>
      </c>
      <c r="M4166" s="3">
        <v>35835</v>
      </c>
      <c r="N4166" s="2" t="s">
        <v>6894</v>
      </c>
    </row>
    <row r="4167" spans="1:14" x14ac:dyDescent="0.25">
      <c r="A4167" t="s">
        <v>12</v>
      </c>
      <c r="B4167" s="1" t="s">
        <v>14807</v>
      </c>
      <c r="C4167" t="s">
        <v>8009</v>
      </c>
      <c r="D4167" t="s">
        <v>162</v>
      </c>
      <c r="E4167" s="2" t="s">
        <v>622</v>
      </c>
      <c r="F4167" t="str">
        <f t="shared" si="65"/>
        <v>Kia Sportage</v>
      </c>
      <c r="G4167"/>
      <c r="H4167" s="2" t="s">
        <v>17</v>
      </c>
      <c r="I4167" s="5">
        <v>47810</v>
      </c>
      <c r="J4167" s="2">
        <v>2019</v>
      </c>
      <c r="K4167" s="2">
        <v>136</v>
      </c>
      <c r="M4167" s="3">
        <v>37826</v>
      </c>
      <c r="N4167" s="2" t="s">
        <v>6894</v>
      </c>
    </row>
    <row r="4168" spans="1:14" x14ac:dyDescent="0.25">
      <c r="A4168" t="s">
        <v>12</v>
      </c>
      <c r="B4168" s="1" t="s">
        <v>14806</v>
      </c>
      <c r="C4168" t="s">
        <v>8009</v>
      </c>
      <c r="D4168" t="s">
        <v>162</v>
      </c>
      <c r="E4168" s="2" t="s">
        <v>622</v>
      </c>
      <c r="F4168" t="str">
        <f t="shared" si="65"/>
        <v>Kia Sportage</v>
      </c>
      <c r="G4168"/>
      <c r="H4168" s="2" t="s">
        <v>17</v>
      </c>
      <c r="I4168" s="5">
        <v>81547</v>
      </c>
      <c r="J4168" s="2">
        <v>2019</v>
      </c>
      <c r="K4168" s="2">
        <v>136</v>
      </c>
      <c r="M4168" s="3">
        <v>35835</v>
      </c>
      <c r="N4168" s="2" t="s">
        <v>6894</v>
      </c>
    </row>
    <row r="4169" spans="1:14" x14ac:dyDescent="0.25">
      <c r="A4169" t="s">
        <v>12</v>
      </c>
      <c r="B4169" s="1" t="s">
        <v>4510</v>
      </c>
      <c r="C4169" t="s">
        <v>4511</v>
      </c>
      <c r="D4169" t="s">
        <v>162</v>
      </c>
      <c r="E4169" s="2" t="s">
        <v>622</v>
      </c>
      <c r="F4169" t="str">
        <f t="shared" si="65"/>
        <v>Kia Sportage</v>
      </c>
      <c r="G4169"/>
      <c r="H4169" s="2" t="s">
        <v>17</v>
      </c>
      <c r="I4169" s="5">
        <v>218500</v>
      </c>
      <c r="J4169" s="2">
        <v>2013</v>
      </c>
      <c r="K4169" s="2">
        <v>85</v>
      </c>
      <c r="L4169" t="s">
        <v>18</v>
      </c>
      <c r="M4169" s="3">
        <v>11850</v>
      </c>
      <c r="N4169" s="2" t="s">
        <v>4431</v>
      </c>
    </row>
    <row r="4170" spans="1:14" x14ac:dyDescent="0.25">
      <c r="A4170" t="s">
        <v>12</v>
      </c>
      <c r="B4170" s="1" t="s">
        <v>15319</v>
      </c>
      <c r="C4170" t="s">
        <v>15320</v>
      </c>
      <c r="D4170" t="s">
        <v>162</v>
      </c>
      <c r="E4170" s="2" t="s">
        <v>15321</v>
      </c>
      <c r="F4170" t="str">
        <f t="shared" si="65"/>
        <v>Kia Stinger</v>
      </c>
      <c r="G4170" t="s">
        <v>15322</v>
      </c>
      <c r="H4170" s="2" t="s">
        <v>36</v>
      </c>
      <c r="I4170" s="5">
        <v>90000</v>
      </c>
      <c r="J4170" s="2">
        <v>2018</v>
      </c>
      <c r="K4170" s="2">
        <v>272</v>
      </c>
      <c r="L4170" t="s">
        <v>18</v>
      </c>
      <c r="M4170" s="3">
        <v>43917</v>
      </c>
      <c r="N4170" s="2" t="s">
        <v>15315</v>
      </c>
    </row>
    <row r="4171" spans="1:14" x14ac:dyDescent="0.25">
      <c r="A4171" t="s">
        <v>12</v>
      </c>
      <c r="B4171" s="1" t="s">
        <v>3085</v>
      </c>
      <c r="C4171" t="s">
        <v>3086</v>
      </c>
      <c r="D4171" t="s">
        <v>162</v>
      </c>
      <c r="E4171" s="2" t="s">
        <v>1382</v>
      </c>
      <c r="F4171" t="str">
        <f t="shared" si="65"/>
        <v>Kia Stonic</v>
      </c>
      <c r="G4171"/>
      <c r="H4171" s="2" t="s">
        <v>36</v>
      </c>
      <c r="I4171" s="5">
        <v>16000</v>
      </c>
      <c r="J4171" s="2">
        <v>2022</v>
      </c>
      <c r="K4171" s="2">
        <v>62</v>
      </c>
      <c r="L4171" t="s">
        <v>121</v>
      </c>
      <c r="M4171" s="3">
        <v>17800</v>
      </c>
      <c r="N4171" s="2" t="s">
        <v>3059</v>
      </c>
    </row>
    <row r="4172" spans="1:14" x14ac:dyDescent="0.25">
      <c r="A4172" t="s">
        <v>12</v>
      </c>
      <c r="B4172" s="1" t="s">
        <v>9334</v>
      </c>
      <c r="C4172" t="s">
        <v>8021</v>
      </c>
      <c r="D4172" t="s">
        <v>162</v>
      </c>
      <c r="E4172" s="62" t="s">
        <v>1382</v>
      </c>
      <c r="F4172" t="str">
        <f t="shared" si="65"/>
        <v>Kia Stonic</v>
      </c>
      <c r="H4172" s="2" t="s">
        <v>36</v>
      </c>
      <c r="I4172" s="5">
        <v>24942</v>
      </c>
      <c r="J4172" s="2">
        <v>2019</v>
      </c>
      <c r="K4172" s="2">
        <v>74</v>
      </c>
      <c r="M4172" s="3">
        <v>18399</v>
      </c>
      <c r="N4172" s="2" t="s">
        <v>6894</v>
      </c>
    </row>
    <row r="4173" spans="1:14" x14ac:dyDescent="0.25">
      <c r="A4173" t="s">
        <v>12</v>
      </c>
      <c r="B4173" s="1" t="s">
        <v>9318</v>
      </c>
      <c r="C4173" t="s">
        <v>8009</v>
      </c>
      <c r="D4173" t="s">
        <v>162</v>
      </c>
      <c r="E4173" s="62" t="s">
        <v>1382</v>
      </c>
      <c r="F4173" t="str">
        <f t="shared" si="65"/>
        <v>Kia Stonic</v>
      </c>
      <c r="H4173" s="2" t="s">
        <v>36</v>
      </c>
      <c r="I4173" s="5">
        <v>24942</v>
      </c>
      <c r="J4173" s="2">
        <v>2019</v>
      </c>
      <c r="K4173" s="2">
        <v>74</v>
      </c>
      <c r="M4173" s="3">
        <v>18399</v>
      </c>
      <c r="N4173" s="2" t="s">
        <v>6894</v>
      </c>
    </row>
    <row r="4174" spans="1:14" x14ac:dyDescent="0.25">
      <c r="A4174" t="s">
        <v>12</v>
      </c>
      <c r="B4174" s="1" t="s">
        <v>15576</v>
      </c>
      <c r="C4174" t="s">
        <v>8009</v>
      </c>
      <c r="D4174" t="s">
        <v>162</v>
      </c>
      <c r="E4174" s="62" t="s">
        <v>1382</v>
      </c>
      <c r="F4174" t="str">
        <f t="shared" si="65"/>
        <v>Kia Stonic</v>
      </c>
      <c r="H4174" s="2" t="s">
        <v>36</v>
      </c>
      <c r="I4174" s="5">
        <v>43345</v>
      </c>
      <c r="J4174" s="2">
        <v>2019</v>
      </c>
      <c r="K4174" s="2">
        <v>74</v>
      </c>
      <c r="M4174" s="3">
        <v>17790</v>
      </c>
      <c r="N4174" s="2" t="s">
        <v>6894</v>
      </c>
    </row>
    <row r="4175" spans="1:14" x14ac:dyDescent="0.25">
      <c r="A4175" t="s">
        <v>12</v>
      </c>
      <c r="B4175" s="1" t="s">
        <v>15563</v>
      </c>
      <c r="C4175" t="s">
        <v>8021</v>
      </c>
      <c r="D4175" t="s">
        <v>162</v>
      </c>
      <c r="E4175" s="62" t="s">
        <v>1382</v>
      </c>
      <c r="F4175" t="str">
        <f t="shared" si="65"/>
        <v>Kia Stonic</v>
      </c>
      <c r="H4175" s="2" t="s">
        <v>36</v>
      </c>
      <c r="I4175" s="5">
        <v>43345</v>
      </c>
      <c r="J4175" s="2">
        <v>2019</v>
      </c>
      <c r="K4175" s="2">
        <v>74</v>
      </c>
      <c r="M4175" s="3">
        <v>17790</v>
      </c>
      <c r="N4175" s="2" t="s">
        <v>6894</v>
      </c>
    </row>
    <row r="4176" spans="1:14" x14ac:dyDescent="0.25">
      <c r="A4176" t="s">
        <v>12</v>
      </c>
      <c r="B4176" s="1" t="s">
        <v>12187</v>
      </c>
      <c r="C4176" t="s">
        <v>8021</v>
      </c>
      <c r="D4176" t="s">
        <v>162</v>
      </c>
      <c r="E4176" s="62" t="s">
        <v>1382</v>
      </c>
      <c r="F4176" t="str">
        <f t="shared" si="65"/>
        <v>Kia Stonic</v>
      </c>
      <c r="H4176" s="2" t="s">
        <v>36</v>
      </c>
      <c r="I4176" s="5">
        <v>52626</v>
      </c>
      <c r="J4176" s="2">
        <v>2018</v>
      </c>
      <c r="K4176" s="2">
        <v>62</v>
      </c>
      <c r="M4176" s="3">
        <v>16799</v>
      </c>
      <c r="N4176" s="2" t="s">
        <v>6894</v>
      </c>
    </row>
    <row r="4177" spans="1:14" x14ac:dyDescent="0.25">
      <c r="A4177" t="s">
        <v>12</v>
      </c>
      <c r="B4177" s="1" t="s">
        <v>12144</v>
      </c>
      <c r="C4177" t="s">
        <v>8009</v>
      </c>
      <c r="D4177" t="s">
        <v>162</v>
      </c>
      <c r="E4177" s="62" t="s">
        <v>1382</v>
      </c>
      <c r="F4177" t="str">
        <f t="shared" si="65"/>
        <v>Kia Stonic</v>
      </c>
      <c r="H4177" s="2" t="s">
        <v>36</v>
      </c>
      <c r="I4177" s="5">
        <v>52626</v>
      </c>
      <c r="J4177" s="2">
        <v>2018</v>
      </c>
      <c r="K4177" s="2">
        <v>62</v>
      </c>
      <c r="M4177" s="3">
        <v>16799</v>
      </c>
      <c r="N4177" s="2" t="s">
        <v>6894</v>
      </c>
    </row>
    <row r="4178" spans="1:14" x14ac:dyDescent="0.25">
      <c r="A4178" t="s">
        <v>12</v>
      </c>
      <c r="B4178" s="1" t="s">
        <v>8985</v>
      </c>
      <c r="C4178" t="s">
        <v>8021</v>
      </c>
      <c r="D4178" t="s">
        <v>162</v>
      </c>
      <c r="E4178" s="62" t="s">
        <v>1382</v>
      </c>
      <c r="F4178" t="str">
        <f t="shared" si="65"/>
        <v>Kia Stonic</v>
      </c>
      <c r="H4178" s="2" t="s">
        <v>36</v>
      </c>
      <c r="I4178" s="5">
        <v>31212</v>
      </c>
      <c r="J4178" s="2">
        <v>2018</v>
      </c>
      <c r="K4178" s="2">
        <v>62</v>
      </c>
      <c r="M4178" s="3">
        <v>16733</v>
      </c>
      <c r="N4178" s="2" t="s">
        <v>6894</v>
      </c>
    </row>
    <row r="4179" spans="1:14" x14ac:dyDescent="0.25">
      <c r="A4179" t="s">
        <v>12</v>
      </c>
      <c r="B4179" s="1" t="s">
        <v>8992</v>
      </c>
      <c r="C4179" t="s">
        <v>8009</v>
      </c>
      <c r="D4179" t="s">
        <v>162</v>
      </c>
      <c r="E4179" s="62" t="s">
        <v>1382</v>
      </c>
      <c r="F4179" t="str">
        <f t="shared" si="65"/>
        <v>Kia Stonic</v>
      </c>
      <c r="H4179" s="2" t="s">
        <v>36</v>
      </c>
      <c r="I4179" s="5">
        <v>31212</v>
      </c>
      <c r="J4179" s="2">
        <v>2018</v>
      </c>
      <c r="K4179" s="2">
        <v>62</v>
      </c>
      <c r="M4179" s="3">
        <v>16733</v>
      </c>
      <c r="N4179" s="2" t="s">
        <v>6894</v>
      </c>
    </row>
    <row r="4180" spans="1:14" x14ac:dyDescent="0.25">
      <c r="A4180" t="s">
        <v>12</v>
      </c>
      <c r="B4180" s="1" t="s">
        <v>10774</v>
      </c>
      <c r="C4180" t="s">
        <v>5248</v>
      </c>
      <c r="D4180" t="s">
        <v>162</v>
      </c>
      <c r="E4180" s="62" t="s">
        <v>1382</v>
      </c>
      <c r="F4180" t="str">
        <f t="shared" si="65"/>
        <v>Kia Stonic</v>
      </c>
      <c r="H4180" s="2" t="s">
        <v>36</v>
      </c>
      <c r="I4180" s="5">
        <v>12650</v>
      </c>
      <c r="J4180" s="2">
        <v>2022</v>
      </c>
      <c r="K4180" s="2">
        <v>61</v>
      </c>
      <c r="L4180" t="s">
        <v>45</v>
      </c>
      <c r="M4180" s="3">
        <v>16900</v>
      </c>
      <c r="N4180" s="2" t="s">
        <v>19</v>
      </c>
    </row>
    <row r="4181" spans="1:14" x14ac:dyDescent="0.25">
      <c r="A4181" t="s">
        <v>12</v>
      </c>
      <c r="B4181" s="1" t="s">
        <v>9951</v>
      </c>
      <c r="C4181" t="s">
        <v>5248</v>
      </c>
      <c r="D4181" t="s">
        <v>162</v>
      </c>
      <c r="E4181" s="62" t="s">
        <v>1382</v>
      </c>
      <c r="F4181" t="str">
        <f t="shared" si="65"/>
        <v>Kia Stonic</v>
      </c>
      <c r="H4181" s="2" t="s">
        <v>36</v>
      </c>
      <c r="I4181" s="5">
        <v>16150</v>
      </c>
      <c r="J4181" s="2">
        <v>2022</v>
      </c>
      <c r="K4181" s="2">
        <v>61</v>
      </c>
      <c r="L4181" t="s">
        <v>45</v>
      </c>
      <c r="M4181" s="3">
        <v>16900</v>
      </c>
      <c r="N4181" s="2" t="s">
        <v>19</v>
      </c>
    </row>
    <row r="4182" spans="1:14" x14ac:dyDescent="0.25">
      <c r="A4182" t="s">
        <v>12</v>
      </c>
      <c r="B4182" s="1" t="s">
        <v>6222</v>
      </c>
      <c r="C4182" t="s">
        <v>4902</v>
      </c>
      <c r="D4182" t="s">
        <v>162</v>
      </c>
      <c r="E4182" s="2" t="s">
        <v>1382</v>
      </c>
      <c r="F4182" t="str">
        <f t="shared" si="65"/>
        <v>Kia Stonic</v>
      </c>
      <c r="G4182" t="s">
        <v>4903</v>
      </c>
      <c r="H4182" s="2" t="s">
        <v>36</v>
      </c>
      <c r="I4182" s="5">
        <v>15</v>
      </c>
      <c r="J4182" s="2">
        <v>2022</v>
      </c>
      <c r="K4182" s="2">
        <v>62</v>
      </c>
      <c r="L4182" t="s">
        <v>45</v>
      </c>
      <c r="M4182" s="3">
        <v>20119</v>
      </c>
      <c r="N4182" s="2" t="s">
        <v>5708</v>
      </c>
    </row>
    <row r="4183" spans="1:14" x14ac:dyDescent="0.25">
      <c r="A4183" t="s">
        <v>12</v>
      </c>
      <c r="B4183" s="1" t="s">
        <v>4901</v>
      </c>
      <c r="C4183" t="s">
        <v>4902</v>
      </c>
      <c r="D4183" t="s">
        <v>162</v>
      </c>
      <c r="E4183" s="2" t="s">
        <v>1382</v>
      </c>
      <c r="F4183" t="str">
        <f t="shared" si="65"/>
        <v>Kia Stonic</v>
      </c>
      <c r="G4183" t="s">
        <v>4903</v>
      </c>
      <c r="H4183" s="2" t="s">
        <v>36</v>
      </c>
      <c r="I4183" s="5">
        <v>6</v>
      </c>
      <c r="J4183" s="2">
        <v>2022</v>
      </c>
      <c r="K4183" s="2">
        <v>62</v>
      </c>
      <c r="L4183" t="s">
        <v>1066</v>
      </c>
      <c r="M4183" s="3">
        <v>19249</v>
      </c>
      <c r="N4183" s="2" t="s">
        <v>4765</v>
      </c>
    </row>
    <row r="4184" spans="1:14" x14ac:dyDescent="0.25">
      <c r="A4184" t="s">
        <v>12</v>
      </c>
      <c r="B4184" s="1" t="s">
        <v>3859</v>
      </c>
      <c r="C4184" t="s">
        <v>1195</v>
      </c>
      <c r="D4184" t="s">
        <v>162</v>
      </c>
      <c r="E4184" s="2" t="s">
        <v>1382</v>
      </c>
      <c r="F4184" t="str">
        <f t="shared" si="65"/>
        <v>Kia Stonic</v>
      </c>
      <c r="G4184" t="s">
        <v>1383</v>
      </c>
      <c r="H4184" s="2" t="s">
        <v>36</v>
      </c>
      <c r="I4184" s="5">
        <v>72828</v>
      </c>
      <c r="J4184" s="2">
        <v>2020</v>
      </c>
      <c r="K4184" s="2">
        <v>62</v>
      </c>
      <c r="L4184" t="s">
        <v>30</v>
      </c>
      <c r="M4184" s="3">
        <v>14695</v>
      </c>
      <c r="N4184" s="2" t="s">
        <v>3742</v>
      </c>
    </row>
    <row r="4185" spans="1:14" x14ac:dyDescent="0.25">
      <c r="A4185" t="s">
        <v>12</v>
      </c>
      <c r="B4185" s="1" t="s">
        <v>3880</v>
      </c>
      <c r="C4185" t="s">
        <v>1195</v>
      </c>
      <c r="D4185" t="s">
        <v>162</v>
      </c>
      <c r="E4185" s="2" t="s">
        <v>1382</v>
      </c>
      <c r="F4185" t="str">
        <f t="shared" si="65"/>
        <v>Kia Stonic</v>
      </c>
      <c r="G4185" t="s">
        <v>1383</v>
      </c>
      <c r="H4185" s="2" t="s">
        <v>36</v>
      </c>
      <c r="I4185" s="5">
        <v>52629</v>
      </c>
      <c r="J4185" s="2">
        <v>2020</v>
      </c>
      <c r="K4185" s="2">
        <v>62</v>
      </c>
      <c r="L4185" t="s">
        <v>30</v>
      </c>
      <c r="M4185" s="3">
        <v>15295</v>
      </c>
      <c r="N4185" s="2" t="s">
        <v>3742</v>
      </c>
    </row>
    <row r="4186" spans="1:14" x14ac:dyDescent="0.25">
      <c r="A4186" t="s">
        <v>12</v>
      </c>
      <c r="B4186" s="1" t="s">
        <v>3839</v>
      </c>
      <c r="C4186" t="s">
        <v>1195</v>
      </c>
      <c r="D4186" t="s">
        <v>162</v>
      </c>
      <c r="E4186" s="2" t="s">
        <v>1382</v>
      </c>
      <c r="F4186" t="str">
        <f t="shared" si="65"/>
        <v>Kia Stonic</v>
      </c>
      <c r="G4186" t="s">
        <v>1383</v>
      </c>
      <c r="H4186" s="2" t="s">
        <v>36</v>
      </c>
      <c r="I4186" s="5">
        <v>57071</v>
      </c>
      <c r="J4186" s="2">
        <v>2020</v>
      </c>
      <c r="K4186" s="2">
        <v>62</v>
      </c>
      <c r="L4186" t="s">
        <v>60</v>
      </c>
      <c r="M4186" s="3">
        <v>15295</v>
      </c>
      <c r="N4186" s="2" t="s">
        <v>3742</v>
      </c>
    </row>
    <row r="4187" spans="1:14" x14ac:dyDescent="0.25">
      <c r="A4187" t="s">
        <v>12</v>
      </c>
      <c r="B4187" s="1" t="s">
        <v>3849</v>
      </c>
      <c r="C4187" t="s">
        <v>1195</v>
      </c>
      <c r="D4187" t="s">
        <v>162</v>
      </c>
      <c r="E4187" s="2" t="s">
        <v>1382</v>
      </c>
      <c r="F4187" t="str">
        <f t="shared" si="65"/>
        <v>Kia Stonic</v>
      </c>
      <c r="G4187" t="s">
        <v>1383</v>
      </c>
      <c r="H4187" s="2" t="s">
        <v>36</v>
      </c>
      <c r="I4187" s="5">
        <v>45073</v>
      </c>
      <c r="J4187" s="2">
        <v>2020</v>
      </c>
      <c r="K4187" s="2">
        <v>62</v>
      </c>
      <c r="L4187" t="s">
        <v>45</v>
      </c>
      <c r="M4187" s="3">
        <v>15595</v>
      </c>
      <c r="N4187" s="2" t="s">
        <v>3742</v>
      </c>
    </row>
    <row r="4188" spans="1:14" x14ac:dyDescent="0.25">
      <c r="A4188" t="s">
        <v>12</v>
      </c>
      <c r="B4188" s="1" t="s">
        <v>3852</v>
      </c>
      <c r="C4188" t="s">
        <v>1195</v>
      </c>
      <c r="D4188" t="s">
        <v>162</v>
      </c>
      <c r="E4188" s="2" t="s">
        <v>1382</v>
      </c>
      <c r="F4188" t="str">
        <f t="shared" si="65"/>
        <v>Kia Stonic</v>
      </c>
      <c r="G4188" t="s">
        <v>1383</v>
      </c>
      <c r="H4188" s="2" t="s">
        <v>36</v>
      </c>
      <c r="I4188" s="5">
        <v>62634</v>
      </c>
      <c r="J4188" s="2">
        <v>2020</v>
      </c>
      <c r="K4188" s="2">
        <v>62</v>
      </c>
      <c r="L4188" t="s">
        <v>30</v>
      </c>
      <c r="M4188" s="3">
        <v>14995</v>
      </c>
      <c r="N4188" s="2" t="s">
        <v>3742</v>
      </c>
    </row>
    <row r="4189" spans="1:14" x14ac:dyDescent="0.25">
      <c r="A4189" t="s">
        <v>12</v>
      </c>
      <c r="B4189" s="1" t="s">
        <v>3838</v>
      </c>
      <c r="C4189" t="s">
        <v>1195</v>
      </c>
      <c r="D4189" t="s">
        <v>162</v>
      </c>
      <c r="E4189" s="2" t="s">
        <v>1382</v>
      </c>
      <c r="F4189" t="str">
        <f t="shared" si="65"/>
        <v>Kia Stonic</v>
      </c>
      <c r="G4189" t="s">
        <v>1383</v>
      </c>
      <c r="H4189" s="2" t="s">
        <v>36</v>
      </c>
      <c r="I4189" s="5">
        <v>60550</v>
      </c>
      <c r="J4189" s="2">
        <v>2020</v>
      </c>
      <c r="K4189" s="2">
        <v>62</v>
      </c>
      <c r="L4189" t="s">
        <v>60</v>
      </c>
      <c r="M4189" s="3">
        <v>14995</v>
      </c>
      <c r="N4189" s="2" t="s">
        <v>3742</v>
      </c>
    </row>
    <row r="4190" spans="1:14" x14ac:dyDescent="0.25">
      <c r="A4190" t="s">
        <v>12</v>
      </c>
      <c r="B4190" s="1" t="s">
        <v>1415</v>
      </c>
      <c r="C4190" t="s">
        <v>1195</v>
      </c>
      <c r="D4190" t="s">
        <v>162</v>
      </c>
      <c r="E4190" s="2" t="s">
        <v>1382</v>
      </c>
      <c r="F4190" t="str">
        <f t="shared" si="65"/>
        <v>Kia Stonic</v>
      </c>
      <c r="G4190" t="s">
        <v>1383</v>
      </c>
      <c r="H4190" s="2" t="s">
        <v>36</v>
      </c>
      <c r="I4190" s="5">
        <v>57389</v>
      </c>
      <c r="J4190" s="2">
        <v>2020</v>
      </c>
      <c r="K4190" s="2">
        <v>62</v>
      </c>
      <c r="L4190" t="s">
        <v>30</v>
      </c>
      <c r="M4190" s="3">
        <v>15295</v>
      </c>
      <c r="N4190" s="2" t="s">
        <v>1276</v>
      </c>
    </row>
    <row r="4191" spans="1:14" x14ac:dyDescent="0.25">
      <c r="A4191" t="s">
        <v>12</v>
      </c>
      <c r="B4191" s="1" t="s">
        <v>1398</v>
      </c>
      <c r="C4191" t="s">
        <v>1195</v>
      </c>
      <c r="D4191" t="s">
        <v>162</v>
      </c>
      <c r="E4191" s="2" t="s">
        <v>1382</v>
      </c>
      <c r="F4191" t="str">
        <f t="shared" si="65"/>
        <v>Kia Stonic</v>
      </c>
      <c r="G4191" t="s">
        <v>1383</v>
      </c>
      <c r="H4191" s="2" t="s">
        <v>36</v>
      </c>
      <c r="I4191" s="5">
        <v>55206</v>
      </c>
      <c r="J4191" s="2">
        <v>2020</v>
      </c>
      <c r="K4191" s="2">
        <v>62</v>
      </c>
      <c r="L4191" t="s">
        <v>60</v>
      </c>
      <c r="M4191" s="3">
        <v>15295</v>
      </c>
      <c r="N4191" s="2" t="s">
        <v>1276</v>
      </c>
    </row>
    <row r="4192" spans="1:14" x14ac:dyDescent="0.25">
      <c r="A4192" t="s">
        <v>12</v>
      </c>
      <c r="B4192" s="1" t="s">
        <v>1388</v>
      </c>
      <c r="C4192" t="s">
        <v>1195</v>
      </c>
      <c r="D4192" t="s">
        <v>162</v>
      </c>
      <c r="E4192" s="2" t="s">
        <v>1382</v>
      </c>
      <c r="F4192" t="str">
        <f t="shared" si="65"/>
        <v>Kia Stonic</v>
      </c>
      <c r="G4192" t="s">
        <v>1383</v>
      </c>
      <c r="H4192" s="2" t="s">
        <v>36</v>
      </c>
      <c r="I4192" s="5">
        <v>59424</v>
      </c>
      <c r="J4192" s="2">
        <v>2020</v>
      </c>
      <c r="K4192" s="2">
        <v>62</v>
      </c>
      <c r="L4192" t="s">
        <v>45</v>
      </c>
      <c r="M4192" s="3">
        <v>15295</v>
      </c>
      <c r="N4192" s="2" t="s">
        <v>1276</v>
      </c>
    </row>
    <row r="4193" spans="1:14" x14ac:dyDescent="0.25">
      <c r="A4193" t="s">
        <v>12</v>
      </c>
      <c r="B4193" s="1" t="s">
        <v>1381</v>
      </c>
      <c r="C4193" t="s">
        <v>1195</v>
      </c>
      <c r="D4193" t="s">
        <v>162</v>
      </c>
      <c r="E4193" s="2" t="s">
        <v>1382</v>
      </c>
      <c r="F4193" t="str">
        <f t="shared" si="65"/>
        <v>Kia Stonic</v>
      </c>
      <c r="G4193" t="s">
        <v>1383</v>
      </c>
      <c r="H4193" s="2" t="s">
        <v>36</v>
      </c>
      <c r="I4193" s="5">
        <v>56906</v>
      </c>
      <c r="J4193" s="2">
        <v>2020</v>
      </c>
      <c r="K4193" s="2">
        <v>62</v>
      </c>
      <c r="L4193" t="s">
        <v>45</v>
      </c>
      <c r="M4193" s="3">
        <v>15295</v>
      </c>
      <c r="N4193" s="2" t="s">
        <v>1276</v>
      </c>
    </row>
    <row r="4194" spans="1:14" x14ac:dyDescent="0.25">
      <c r="A4194" t="s">
        <v>12</v>
      </c>
      <c r="B4194" s="1" t="s">
        <v>9635</v>
      </c>
      <c r="C4194" t="s">
        <v>8021</v>
      </c>
      <c r="D4194" t="s">
        <v>162</v>
      </c>
      <c r="E4194" s="62" t="s">
        <v>1382</v>
      </c>
      <c r="F4194" t="str">
        <f t="shared" si="65"/>
        <v>Kia Stonic</v>
      </c>
      <c r="H4194" s="2" t="s">
        <v>36</v>
      </c>
      <c r="I4194" s="5">
        <v>40160</v>
      </c>
      <c r="J4194" s="2">
        <v>2018</v>
      </c>
      <c r="K4194" s="2">
        <v>61</v>
      </c>
      <c r="M4194" s="3">
        <v>17999</v>
      </c>
      <c r="N4194" s="2" t="s">
        <v>6894</v>
      </c>
    </row>
    <row r="4195" spans="1:14" x14ac:dyDescent="0.25">
      <c r="A4195" t="s">
        <v>12</v>
      </c>
      <c r="B4195" s="1" t="s">
        <v>9615</v>
      </c>
      <c r="C4195" t="s">
        <v>8009</v>
      </c>
      <c r="D4195" t="s">
        <v>162</v>
      </c>
      <c r="E4195" s="62" t="s">
        <v>1382</v>
      </c>
      <c r="F4195" t="str">
        <f t="shared" si="65"/>
        <v>Kia Stonic</v>
      </c>
      <c r="H4195" s="2" t="s">
        <v>36</v>
      </c>
      <c r="I4195" s="5">
        <v>40160</v>
      </c>
      <c r="J4195" s="2">
        <v>2018</v>
      </c>
      <c r="K4195" s="2">
        <v>61</v>
      </c>
      <c r="M4195" s="3">
        <v>17999</v>
      </c>
      <c r="N4195" s="2" t="s">
        <v>6894</v>
      </c>
    </row>
    <row r="4196" spans="1:14" x14ac:dyDescent="0.25">
      <c r="A4196" t="s">
        <v>12</v>
      </c>
      <c r="B4196" s="1" t="s">
        <v>13755</v>
      </c>
      <c r="C4196" t="s">
        <v>8009</v>
      </c>
      <c r="D4196" t="s">
        <v>162</v>
      </c>
      <c r="E4196" s="62" t="s">
        <v>1382</v>
      </c>
      <c r="F4196" t="str">
        <f t="shared" si="65"/>
        <v>Kia Stonic</v>
      </c>
      <c r="H4196" s="2" t="s">
        <v>36</v>
      </c>
      <c r="I4196" s="5">
        <v>100000</v>
      </c>
      <c r="J4196" s="2">
        <v>2017</v>
      </c>
      <c r="K4196" s="2">
        <v>61</v>
      </c>
      <c r="M4196" s="3">
        <v>13330</v>
      </c>
      <c r="N4196" s="2" t="s">
        <v>6894</v>
      </c>
    </row>
    <row r="4197" spans="1:14" x14ac:dyDescent="0.25">
      <c r="A4197" t="s">
        <v>12</v>
      </c>
      <c r="B4197" s="1" t="s">
        <v>13742</v>
      </c>
      <c r="C4197" t="s">
        <v>8021</v>
      </c>
      <c r="D4197" t="s">
        <v>162</v>
      </c>
      <c r="E4197" s="62" t="s">
        <v>1382</v>
      </c>
      <c r="F4197" t="str">
        <f t="shared" si="65"/>
        <v>Kia Stonic</v>
      </c>
      <c r="H4197" s="2" t="s">
        <v>36</v>
      </c>
      <c r="I4197" s="5">
        <v>100000</v>
      </c>
      <c r="J4197" s="2">
        <v>2017</v>
      </c>
      <c r="K4197" s="2">
        <v>61</v>
      </c>
      <c r="M4197" s="3">
        <v>13330</v>
      </c>
      <c r="N4197" s="2" t="s">
        <v>6894</v>
      </c>
    </row>
    <row r="4198" spans="1:14" x14ac:dyDescent="0.25">
      <c r="A4198" t="s">
        <v>12</v>
      </c>
      <c r="B4198" s="1" t="s">
        <v>2592</v>
      </c>
      <c r="C4198" t="s">
        <v>1042</v>
      </c>
      <c r="D4198" t="s">
        <v>162</v>
      </c>
      <c r="E4198" s="62" t="s">
        <v>1382</v>
      </c>
      <c r="F4198" t="str">
        <f t="shared" si="65"/>
        <v>Kia Stonic</v>
      </c>
      <c r="H4198" s="2" t="s">
        <v>25179</v>
      </c>
      <c r="I4198" s="5">
        <v>16453</v>
      </c>
      <c r="J4198" s="2">
        <v>2022</v>
      </c>
      <c r="K4198" s="2">
        <v>62</v>
      </c>
      <c r="M4198" s="3">
        <v>17900</v>
      </c>
      <c r="N4198" s="2" t="s">
        <v>380</v>
      </c>
    </row>
    <row r="4199" spans="1:14" x14ac:dyDescent="0.25">
      <c r="A4199" t="s">
        <v>12</v>
      </c>
      <c r="B4199" s="1" t="s">
        <v>15455</v>
      </c>
      <c r="C4199" t="s">
        <v>8021</v>
      </c>
      <c r="D4199" t="s">
        <v>162</v>
      </c>
      <c r="E4199" s="62" t="s">
        <v>1382</v>
      </c>
      <c r="F4199" t="str">
        <f t="shared" si="65"/>
        <v>Kia Stonic</v>
      </c>
      <c r="H4199" s="2" t="s">
        <v>36</v>
      </c>
      <c r="I4199" s="5">
        <v>8000</v>
      </c>
      <c r="J4199" s="2">
        <v>2022</v>
      </c>
      <c r="K4199" s="2">
        <v>61</v>
      </c>
      <c r="M4199" s="3">
        <v>18999</v>
      </c>
      <c r="N4199" s="2" t="s">
        <v>6894</v>
      </c>
    </row>
    <row r="4200" spans="1:14" x14ac:dyDescent="0.25">
      <c r="A4200" t="s">
        <v>12</v>
      </c>
      <c r="B4200" s="1" t="s">
        <v>15454</v>
      </c>
      <c r="C4200" t="s">
        <v>8009</v>
      </c>
      <c r="D4200" t="s">
        <v>162</v>
      </c>
      <c r="E4200" s="62" t="s">
        <v>1382</v>
      </c>
      <c r="F4200" t="str">
        <f t="shared" si="65"/>
        <v>Kia Stonic</v>
      </c>
      <c r="H4200" s="2" t="s">
        <v>36</v>
      </c>
      <c r="I4200" s="5">
        <v>8000</v>
      </c>
      <c r="J4200" s="2">
        <v>2022</v>
      </c>
      <c r="K4200" s="2">
        <v>61</v>
      </c>
      <c r="M4200" s="3">
        <v>18999</v>
      </c>
      <c r="N4200" s="2" t="s">
        <v>6894</v>
      </c>
    </row>
    <row r="4201" spans="1:14" x14ac:dyDescent="0.25">
      <c r="A4201" t="s">
        <v>12</v>
      </c>
      <c r="B4201" s="1" t="s">
        <v>15323</v>
      </c>
      <c r="C4201" t="s">
        <v>1195</v>
      </c>
      <c r="D4201" t="s">
        <v>162</v>
      </c>
      <c r="E4201" s="2" t="s">
        <v>1382</v>
      </c>
      <c r="F4201" t="str">
        <f t="shared" si="65"/>
        <v>Kia Stonic</v>
      </c>
      <c r="G4201" t="s">
        <v>15324</v>
      </c>
      <c r="H4201" s="2" t="s">
        <v>36</v>
      </c>
      <c r="I4201" s="5">
        <v>13142</v>
      </c>
      <c r="J4201" s="2">
        <v>2022</v>
      </c>
      <c r="K4201" s="2">
        <v>62</v>
      </c>
      <c r="L4201" t="s">
        <v>60</v>
      </c>
      <c r="M4201" s="3">
        <v>18195</v>
      </c>
      <c r="N4201" s="2" t="s">
        <v>15325</v>
      </c>
    </row>
    <row r="4202" spans="1:14" x14ac:dyDescent="0.25">
      <c r="A4202" t="s">
        <v>12</v>
      </c>
      <c r="B4202" s="1" t="s">
        <v>12206</v>
      </c>
      <c r="C4202" t="s">
        <v>8021</v>
      </c>
      <c r="D4202" t="s">
        <v>162</v>
      </c>
      <c r="E4202" s="62" t="s">
        <v>1382</v>
      </c>
      <c r="F4202" t="str">
        <f t="shared" si="65"/>
        <v>Kia Stonic</v>
      </c>
      <c r="H4202" s="2" t="s">
        <v>36</v>
      </c>
      <c r="I4202" s="5">
        <v>55899</v>
      </c>
      <c r="J4202" s="2">
        <v>2018</v>
      </c>
      <c r="K4202" s="2">
        <v>74</v>
      </c>
      <c r="M4202" s="3">
        <v>17499</v>
      </c>
      <c r="N4202" s="2" t="s">
        <v>6894</v>
      </c>
    </row>
    <row r="4203" spans="1:14" x14ac:dyDescent="0.25">
      <c r="A4203" t="s">
        <v>12</v>
      </c>
      <c r="B4203" s="1" t="s">
        <v>12168</v>
      </c>
      <c r="C4203" t="s">
        <v>8009</v>
      </c>
      <c r="D4203" t="s">
        <v>162</v>
      </c>
      <c r="E4203" s="62" t="s">
        <v>1382</v>
      </c>
      <c r="F4203" t="str">
        <f t="shared" si="65"/>
        <v>Kia Stonic</v>
      </c>
      <c r="H4203" s="2" t="s">
        <v>36</v>
      </c>
      <c r="I4203" s="5">
        <v>55899</v>
      </c>
      <c r="J4203" s="2">
        <v>2018</v>
      </c>
      <c r="K4203" s="2">
        <v>74</v>
      </c>
      <c r="M4203" s="3">
        <v>17499</v>
      </c>
      <c r="N4203" s="2" t="s">
        <v>6894</v>
      </c>
    </row>
    <row r="4204" spans="1:14" x14ac:dyDescent="0.25">
      <c r="A4204" t="s">
        <v>12</v>
      </c>
      <c r="B4204" s="1" t="s">
        <v>10171</v>
      </c>
      <c r="C4204" t="s">
        <v>8009</v>
      </c>
      <c r="D4204" t="s">
        <v>162</v>
      </c>
      <c r="E4204" s="62" t="s">
        <v>14485</v>
      </c>
      <c r="F4204" t="str">
        <f t="shared" si="65"/>
        <v>Kia Xceed</v>
      </c>
      <c r="H4204" s="2" t="s">
        <v>36</v>
      </c>
      <c r="I4204" s="5">
        <v>6000</v>
      </c>
      <c r="J4204" s="2">
        <v>2022</v>
      </c>
      <c r="K4204" s="2">
        <v>88</v>
      </c>
      <c r="M4204" s="3">
        <v>24900</v>
      </c>
      <c r="N4204" s="2" t="s">
        <v>6894</v>
      </c>
    </row>
    <row r="4205" spans="1:14" x14ac:dyDescent="0.25">
      <c r="A4205" t="s">
        <v>12</v>
      </c>
      <c r="B4205" s="1" t="s">
        <v>10091</v>
      </c>
      <c r="C4205" t="s">
        <v>8021</v>
      </c>
      <c r="D4205" t="s">
        <v>162</v>
      </c>
      <c r="E4205" s="62" t="s">
        <v>14485</v>
      </c>
      <c r="F4205" t="str">
        <f t="shared" si="65"/>
        <v>Kia Xceed</v>
      </c>
      <c r="H4205" s="2" t="s">
        <v>36</v>
      </c>
      <c r="I4205" s="5">
        <v>6000</v>
      </c>
      <c r="J4205" s="2">
        <v>2022</v>
      </c>
      <c r="K4205" s="2">
        <v>88</v>
      </c>
      <c r="M4205" s="3">
        <v>24900</v>
      </c>
      <c r="N4205" s="2" t="s">
        <v>6894</v>
      </c>
    </row>
    <row r="4206" spans="1:14" x14ac:dyDescent="0.25">
      <c r="A4206" t="s">
        <v>12</v>
      </c>
      <c r="B4206" s="1" t="s">
        <v>5783</v>
      </c>
      <c r="C4206" t="s">
        <v>1195</v>
      </c>
      <c r="D4206" t="s">
        <v>162</v>
      </c>
      <c r="E4206" s="2" t="s">
        <v>5784</v>
      </c>
      <c r="F4206" t="str">
        <f t="shared" si="65"/>
        <v>Kia XCeed</v>
      </c>
      <c r="G4206" t="s">
        <v>5785</v>
      </c>
      <c r="H4206" s="2" t="s">
        <v>36</v>
      </c>
      <c r="I4206" s="5">
        <v>5</v>
      </c>
      <c r="J4206" s="2">
        <v>2022</v>
      </c>
      <c r="K4206" s="2">
        <v>88</v>
      </c>
      <c r="L4206" t="s">
        <v>60</v>
      </c>
      <c r="M4206" s="3">
        <v>25200</v>
      </c>
      <c r="N4206" s="2" t="s">
        <v>4765</v>
      </c>
    </row>
    <row r="4207" spans="1:14" x14ac:dyDescent="0.25">
      <c r="A4207" t="s">
        <v>12</v>
      </c>
      <c r="B4207" s="1" t="s">
        <v>15642</v>
      </c>
      <c r="C4207" t="s">
        <v>1195</v>
      </c>
      <c r="D4207" t="s">
        <v>162</v>
      </c>
      <c r="E4207" s="2" t="s">
        <v>5784</v>
      </c>
      <c r="F4207" t="str">
        <f t="shared" si="65"/>
        <v>Kia XCeed</v>
      </c>
      <c r="G4207" t="s">
        <v>15643</v>
      </c>
      <c r="H4207" s="2" t="s">
        <v>36</v>
      </c>
      <c r="I4207" s="5">
        <v>8000</v>
      </c>
      <c r="J4207" s="2">
        <v>2022</v>
      </c>
      <c r="K4207" s="2">
        <v>88</v>
      </c>
      <c r="L4207" t="s">
        <v>60</v>
      </c>
      <c r="M4207" s="3">
        <v>23095</v>
      </c>
      <c r="N4207" s="2" t="s">
        <v>15623</v>
      </c>
    </row>
    <row r="4208" spans="1:14" x14ac:dyDescent="0.25">
      <c r="A4208" t="s">
        <v>12</v>
      </c>
      <c r="B4208" s="1" t="s">
        <v>14283</v>
      </c>
      <c r="C4208" t="s">
        <v>8021</v>
      </c>
      <c r="D4208" t="s">
        <v>162</v>
      </c>
      <c r="E4208" s="62" t="s">
        <v>14485</v>
      </c>
      <c r="F4208" t="str">
        <f t="shared" si="65"/>
        <v>Kia Xceed</v>
      </c>
      <c r="H4208" s="2" t="s">
        <v>36</v>
      </c>
      <c r="I4208" s="5">
        <v>29983</v>
      </c>
      <c r="J4208" s="2">
        <v>2020</v>
      </c>
      <c r="K4208" s="2">
        <v>103</v>
      </c>
      <c r="M4208" s="3">
        <v>29199</v>
      </c>
      <c r="N4208" s="2" t="s">
        <v>6894</v>
      </c>
    </row>
    <row r="4209" spans="1:14" x14ac:dyDescent="0.25">
      <c r="A4209" t="s">
        <v>12</v>
      </c>
      <c r="B4209" s="1" t="s">
        <v>14281</v>
      </c>
      <c r="C4209" t="s">
        <v>8009</v>
      </c>
      <c r="D4209" t="s">
        <v>162</v>
      </c>
      <c r="E4209" s="62" t="s">
        <v>14485</v>
      </c>
      <c r="F4209" t="str">
        <f t="shared" si="65"/>
        <v>Kia Xceed</v>
      </c>
      <c r="H4209" s="2" t="s">
        <v>36</v>
      </c>
      <c r="I4209" s="5">
        <v>29983</v>
      </c>
      <c r="J4209" s="2">
        <v>2020</v>
      </c>
      <c r="K4209" s="2">
        <v>103</v>
      </c>
      <c r="M4209" s="3">
        <v>29199</v>
      </c>
      <c r="N4209" s="2" t="s">
        <v>6894</v>
      </c>
    </row>
    <row r="4210" spans="1:14" x14ac:dyDescent="0.25">
      <c r="A4210" t="s">
        <v>12</v>
      </c>
      <c r="B4210" s="1" t="s">
        <v>13394</v>
      </c>
      <c r="C4210" t="s">
        <v>8009</v>
      </c>
      <c r="D4210" t="s">
        <v>162</v>
      </c>
      <c r="E4210" s="62" t="s">
        <v>14485</v>
      </c>
      <c r="F4210" t="str">
        <f t="shared" si="65"/>
        <v>Kia Xceed</v>
      </c>
      <c r="H4210" s="2" t="s">
        <v>36</v>
      </c>
      <c r="I4210" s="5">
        <v>61308</v>
      </c>
      <c r="J4210" s="2">
        <v>2020</v>
      </c>
      <c r="K4210" s="2">
        <v>103</v>
      </c>
      <c r="M4210" s="3">
        <v>27872</v>
      </c>
      <c r="N4210" s="2" t="s">
        <v>6894</v>
      </c>
    </row>
    <row r="4211" spans="1:14" x14ac:dyDescent="0.25">
      <c r="A4211" t="s">
        <v>12</v>
      </c>
      <c r="B4211" s="1" t="s">
        <v>15162</v>
      </c>
      <c r="C4211" t="s">
        <v>8021</v>
      </c>
      <c r="D4211" t="s">
        <v>162</v>
      </c>
      <c r="E4211" s="62" t="s">
        <v>14485</v>
      </c>
      <c r="F4211" t="str">
        <f t="shared" si="65"/>
        <v>Kia Xceed</v>
      </c>
      <c r="H4211" s="2" t="s">
        <v>36</v>
      </c>
      <c r="I4211" s="5">
        <v>61308</v>
      </c>
      <c r="J4211" s="2">
        <v>2020</v>
      </c>
      <c r="K4211" s="2">
        <v>103</v>
      </c>
      <c r="M4211" s="3">
        <v>27872</v>
      </c>
      <c r="N4211" s="2" t="s">
        <v>6894</v>
      </c>
    </row>
    <row r="4212" spans="1:14" x14ac:dyDescent="0.25">
      <c r="A4212" t="s">
        <v>12</v>
      </c>
      <c r="B4212" s="1" t="s">
        <v>15744</v>
      </c>
      <c r="C4212" t="s">
        <v>15745</v>
      </c>
      <c r="D4212" t="s">
        <v>162</v>
      </c>
      <c r="E4212" s="2" t="s">
        <v>5784</v>
      </c>
      <c r="F4212" t="str">
        <f t="shared" si="65"/>
        <v>Kia XCeed</v>
      </c>
      <c r="G4212" t="s">
        <v>15746</v>
      </c>
      <c r="H4212" s="2" t="s">
        <v>36</v>
      </c>
      <c r="I4212" s="5">
        <v>2500</v>
      </c>
      <c r="J4212" s="2">
        <v>2021</v>
      </c>
      <c r="K4212" s="2">
        <v>117</v>
      </c>
      <c r="L4212" t="s">
        <v>1066</v>
      </c>
      <c r="M4212" s="3">
        <v>29999</v>
      </c>
      <c r="N4212" s="2" t="s">
        <v>15743</v>
      </c>
    </row>
    <row r="4213" spans="1:14" x14ac:dyDescent="0.25">
      <c r="A4213" t="s">
        <v>12</v>
      </c>
      <c r="B4213" s="1" t="s">
        <v>16134</v>
      </c>
      <c r="C4213" t="s">
        <v>1195</v>
      </c>
      <c r="D4213" t="s">
        <v>162</v>
      </c>
      <c r="E4213" s="2" t="s">
        <v>5784</v>
      </c>
      <c r="F4213" t="str">
        <f t="shared" si="65"/>
        <v>Kia XCeed</v>
      </c>
      <c r="G4213" t="s">
        <v>16135</v>
      </c>
      <c r="H4213" s="2" t="s">
        <v>36</v>
      </c>
      <c r="I4213" s="5">
        <v>5</v>
      </c>
      <c r="J4213" s="2">
        <v>2022</v>
      </c>
      <c r="K4213" s="2">
        <v>117</v>
      </c>
      <c r="L4213" t="s">
        <v>1066</v>
      </c>
      <c r="M4213" s="3">
        <v>27437</v>
      </c>
      <c r="N4213" s="2" t="s">
        <v>16123</v>
      </c>
    </row>
    <row r="4214" spans="1:14" x14ac:dyDescent="0.25">
      <c r="A4214" t="s">
        <v>12</v>
      </c>
      <c r="B4214" s="1" t="s">
        <v>14484</v>
      </c>
      <c r="C4214" t="s">
        <v>14485</v>
      </c>
      <c r="D4214" t="s">
        <v>162</v>
      </c>
      <c r="E4214" s="2" t="s">
        <v>5784</v>
      </c>
      <c r="F4214" t="str">
        <f t="shared" si="65"/>
        <v>Kia XCeed</v>
      </c>
      <c r="G4214" t="s">
        <v>3278</v>
      </c>
      <c r="H4214" s="2" t="s">
        <v>17</v>
      </c>
      <c r="I4214" s="5">
        <v>31000</v>
      </c>
      <c r="J4214" s="2">
        <v>2020</v>
      </c>
      <c r="K4214" s="2">
        <v>100</v>
      </c>
      <c r="L4214" t="s">
        <v>18</v>
      </c>
      <c r="M4214" s="3">
        <v>27500</v>
      </c>
      <c r="N4214" s="2" t="s">
        <v>257</v>
      </c>
    </row>
    <row r="4215" spans="1:14" x14ac:dyDescent="0.25">
      <c r="A4215" t="s">
        <v>12</v>
      </c>
      <c r="B4215" s="1" t="s">
        <v>15459</v>
      </c>
      <c r="C4215" t="s">
        <v>8021</v>
      </c>
      <c r="D4215" t="s">
        <v>162</v>
      </c>
      <c r="E4215" s="62" t="s">
        <v>14485</v>
      </c>
      <c r="F4215" t="str">
        <f t="shared" si="65"/>
        <v>Kia Xceed</v>
      </c>
      <c r="H4215" s="2" t="s">
        <v>17</v>
      </c>
      <c r="I4215" s="5">
        <v>40000</v>
      </c>
      <c r="J4215" s="2">
        <v>2020</v>
      </c>
      <c r="K4215" s="2">
        <v>100</v>
      </c>
      <c r="M4215" s="3">
        <v>27900</v>
      </c>
      <c r="N4215" s="2" t="s">
        <v>6894</v>
      </c>
    </row>
    <row r="4216" spans="1:14" x14ac:dyDescent="0.25">
      <c r="A4216" t="s">
        <v>12</v>
      </c>
      <c r="B4216" s="1" t="s">
        <v>15444</v>
      </c>
      <c r="C4216" t="s">
        <v>8009</v>
      </c>
      <c r="D4216" t="s">
        <v>162</v>
      </c>
      <c r="E4216" s="62" t="s">
        <v>14485</v>
      </c>
      <c r="F4216" t="str">
        <f t="shared" si="65"/>
        <v>Kia Xceed</v>
      </c>
      <c r="H4216" s="2" t="s">
        <v>17</v>
      </c>
      <c r="I4216" s="5">
        <v>40000</v>
      </c>
      <c r="J4216" s="2">
        <v>2020</v>
      </c>
      <c r="K4216" s="2">
        <v>100</v>
      </c>
      <c r="M4216" s="3">
        <v>27900</v>
      </c>
      <c r="N4216" s="2" t="s">
        <v>6894</v>
      </c>
    </row>
    <row r="4217" spans="1:14" x14ac:dyDescent="0.25">
      <c r="A4217" t="s">
        <v>12</v>
      </c>
      <c r="B4217" s="1" t="s">
        <v>10478</v>
      </c>
      <c r="C4217" t="s">
        <v>9158</v>
      </c>
      <c r="D4217" t="s">
        <v>162</v>
      </c>
      <c r="E4217" s="2" t="s">
        <v>5784</v>
      </c>
      <c r="F4217" t="str">
        <f t="shared" si="65"/>
        <v>Kia XCeed</v>
      </c>
      <c r="G4217" t="s">
        <v>10479</v>
      </c>
      <c r="H4217" s="2" t="s">
        <v>17</v>
      </c>
      <c r="I4217" s="5">
        <v>18900</v>
      </c>
      <c r="J4217" s="2">
        <v>2021</v>
      </c>
      <c r="K4217" s="2">
        <v>100</v>
      </c>
      <c r="L4217" t="s">
        <v>30</v>
      </c>
      <c r="M4217" s="3">
        <v>30000</v>
      </c>
      <c r="N4217" s="2" t="s">
        <v>10423</v>
      </c>
    </row>
    <row r="4218" spans="1:14" x14ac:dyDescent="0.25">
      <c r="A4218" t="s">
        <v>12</v>
      </c>
      <c r="B4218" s="1" t="s">
        <v>12854</v>
      </c>
      <c r="C4218" t="s">
        <v>8009</v>
      </c>
      <c r="D4218" t="s">
        <v>162</v>
      </c>
      <c r="E4218" s="62" t="s">
        <v>14485</v>
      </c>
      <c r="F4218" t="str">
        <f t="shared" si="65"/>
        <v>Kia Xceed</v>
      </c>
      <c r="H4218" s="2" t="s">
        <v>17</v>
      </c>
      <c r="I4218" s="5">
        <v>14317</v>
      </c>
      <c r="J4218" s="2">
        <v>2020</v>
      </c>
      <c r="K4218" s="2">
        <v>85</v>
      </c>
      <c r="M4218" s="3">
        <v>27799</v>
      </c>
      <c r="N4218" s="2" t="s">
        <v>6894</v>
      </c>
    </row>
    <row r="4219" spans="1:14" x14ac:dyDescent="0.25">
      <c r="A4219" t="s">
        <v>12</v>
      </c>
      <c r="B4219" s="1" t="s">
        <v>12842</v>
      </c>
      <c r="C4219" t="s">
        <v>8021</v>
      </c>
      <c r="D4219" t="s">
        <v>162</v>
      </c>
      <c r="E4219" s="62" t="s">
        <v>14485</v>
      </c>
      <c r="F4219" t="str">
        <f t="shared" si="65"/>
        <v>Kia Xceed</v>
      </c>
      <c r="H4219" s="2" t="s">
        <v>17</v>
      </c>
      <c r="I4219" s="5">
        <v>14317</v>
      </c>
      <c r="J4219" s="2">
        <v>2020</v>
      </c>
      <c r="K4219" s="2">
        <v>85</v>
      </c>
      <c r="M4219" s="3">
        <v>27799</v>
      </c>
      <c r="N4219" s="2" t="s">
        <v>6894</v>
      </c>
    </row>
    <row r="4220" spans="1:14" x14ac:dyDescent="0.25">
      <c r="A4220" t="s">
        <v>12</v>
      </c>
      <c r="B4220" s="1" t="s">
        <v>14763</v>
      </c>
      <c r="C4220" t="s">
        <v>14764</v>
      </c>
      <c r="D4220" t="s">
        <v>128</v>
      </c>
      <c r="E4220" s="2" t="s">
        <v>6280</v>
      </c>
      <c r="F4220" t="str">
        <f t="shared" si="65"/>
        <v>Škoda Kodiaq</v>
      </c>
      <c r="G4220" t="s">
        <v>14765</v>
      </c>
      <c r="H4220" s="2" t="s">
        <v>17</v>
      </c>
      <c r="I4220" s="5">
        <v>33000</v>
      </c>
      <c r="J4220" s="2">
        <v>2019</v>
      </c>
      <c r="K4220" s="2">
        <v>176</v>
      </c>
      <c r="L4220" t="s">
        <v>96</v>
      </c>
      <c r="M4220" s="3">
        <v>53000</v>
      </c>
      <c r="N4220" s="2" t="s">
        <v>13816</v>
      </c>
    </row>
    <row r="4221" spans="1:14" x14ac:dyDescent="0.25">
      <c r="A4221" t="s">
        <v>12</v>
      </c>
      <c r="B4221" s="1" t="s">
        <v>4268</v>
      </c>
      <c r="C4221" t="s">
        <v>4269</v>
      </c>
      <c r="D4221" t="s">
        <v>4270</v>
      </c>
      <c r="E4221" s="2" t="s">
        <v>4271</v>
      </c>
      <c r="F4221" t="str">
        <f t="shared" si="65"/>
        <v>Lada Niva</v>
      </c>
      <c r="G4221" t="s">
        <v>4272</v>
      </c>
      <c r="H4221" s="2" t="s">
        <v>36</v>
      </c>
      <c r="I4221" s="5">
        <v>19850</v>
      </c>
      <c r="J4221" s="2">
        <v>2020</v>
      </c>
      <c r="K4221" s="2">
        <v>61</v>
      </c>
      <c r="L4221" t="s">
        <v>30</v>
      </c>
      <c r="M4221" s="3">
        <v>25000</v>
      </c>
      <c r="N4221" s="2" t="s">
        <v>4122</v>
      </c>
    </row>
    <row r="4222" spans="1:14" x14ac:dyDescent="0.25">
      <c r="A4222" t="s">
        <v>12</v>
      </c>
      <c r="B4222" s="1" t="s">
        <v>12944</v>
      </c>
      <c r="C4222" t="s">
        <v>12945</v>
      </c>
      <c r="D4222" t="s">
        <v>12946</v>
      </c>
      <c r="E4222" s="2" t="s">
        <v>12947</v>
      </c>
      <c r="F4222" t="str">
        <f t="shared" si="65"/>
        <v>Lancia Delta</v>
      </c>
      <c r="G4222" t="s">
        <v>407</v>
      </c>
      <c r="H4222" s="2" t="s">
        <v>17</v>
      </c>
      <c r="I4222" s="5">
        <v>189000</v>
      </c>
      <c r="J4222" s="2">
        <v>2015</v>
      </c>
      <c r="K4222" s="2">
        <v>88</v>
      </c>
      <c r="L4222" t="s">
        <v>1523</v>
      </c>
      <c r="M4222" s="3">
        <v>10500</v>
      </c>
      <c r="N4222" s="2" t="s">
        <v>12888</v>
      </c>
    </row>
    <row r="4223" spans="1:14" x14ac:dyDescent="0.25">
      <c r="A4223" t="s">
        <v>12</v>
      </c>
      <c r="B4223" s="1" t="s">
        <v>1325</v>
      </c>
      <c r="C4223" t="s">
        <v>1326</v>
      </c>
      <c r="D4223" t="s">
        <v>274</v>
      </c>
      <c r="E4223" s="2" t="s">
        <v>1060</v>
      </c>
      <c r="F4223" t="str">
        <f t="shared" si="65"/>
        <v>Land Rover Discovery</v>
      </c>
      <c r="G4223" t="s">
        <v>1327</v>
      </c>
      <c r="H4223" s="2" t="s">
        <v>17</v>
      </c>
      <c r="I4223" s="5">
        <v>155000</v>
      </c>
      <c r="J4223" s="2">
        <v>2016</v>
      </c>
      <c r="K4223" s="2">
        <v>110</v>
      </c>
      <c r="L4223" t="s">
        <v>25</v>
      </c>
      <c r="M4223" s="3">
        <v>19600</v>
      </c>
      <c r="N4223" s="2" t="s">
        <v>1276</v>
      </c>
    </row>
    <row r="4224" spans="1:14" x14ac:dyDescent="0.25">
      <c r="A4224" t="s">
        <v>12</v>
      </c>
      <c r="B4224" s="1" t="s">
        <v>7714</v>
      </c>
      <c r="C4224" t="s">
        <v>7715</v>
      </c>
      <c r="D4224" t="s">
        <v>274</v>
      </c>
      <c r="E4224" s="2" t="s">
        <v>1060</v>
      </c>
      <c r="F4224" t="str">
        <f t="shared" si="65"/>
        <v>Land Rover Discovery</v>
      </c>
      <c r="G4224" t="s">
        <v>7716</v>
      </c>
      <c r="H4224" s="2" t="s">
        <v>36</v>
      </c>
      <c r="I4224" s="5">
        <v>82000</v>
      </c>
      <c r="J4224" s="2">
        <v>2018</v>
      </c>
      <c r="K4224" s="2">
        <v>134</v>
      </c>
      <c r="L4224" t="s">
        <v>37</v>
      </c>
      <c r="M4224" s="3">
        <v>32000</v>
      </c>
      <c r="N4224" s="2" t="s">
        <v>7655</v>
      </c>
    </row>
    <row r="4225" spans="1:14" x14ac:dyDescent="0.25">
      <c r="A4225" t="s">
        <v>12</v>
      </c>
      <c r="B4225" s="1" t="s">
        <v>4951</v>
      </c>
      <c r="C4225" t="s">
        <v>992</v>
      </c>
      <c r="D4225" t="s">
        <v>274</v>
      </c>
      <c r="E4225" s="2" t="s">
        <v>1060</v>
      </c>
      <c r="F4225" t="str">
        <f t="shared" si="65"/>
        <v>Land Rover Discovery</v>
      </c>
      <c r="G4225"/>
      <c r="H4225" s="2" t="s">
        <v>25179</v>
      </c>
      <c r="I4225" s="5">
        <v>167927</v>
      </c>
      <c r="J4225" s="2">
        <v>2018</v>
      </c>
      <c r="K4225" s="2">
        <v>225</v>
      </c>
      <c r="M4225" s="3">
        <v>54400</v>
      </c>
      <c r="N4225" s="2" t="s">
        <v>19</v>
      </c>
    </row>
    <row r="4226" spans="1:14" x14ac:dyDescent="0.25">
      <c r="A4226" t="s">
        <v>12</v>
      </c>
      <c r="B4226" s="1" t="s">
        <v>4993</v>
      </c>
      <c r="C4226" t="s">
        <v>4994</v>
      </c>
      <c r="D4226" t="s">
        <v>274</v>
      </c>
      <c r="E4226" s="2" t="s">
        <v>1060</v>
      </c>
      <c r="F4226" t="str">
        <f t="shared" si="65"/>
        <v>Land Rover Discovery</v>
      </c>
      <c r="G4226"/>
      <c r="H4226" s="2" t="s">
        <v>17</v>
      </c>
      <c r="I4226" s="5">
        <v>142000</v>
      </c>
      <c r="J4226" s="2">
        <v>2016</v>
      </c>
      <c r="K4226" s="2">
        <v>132</v>
      </c>
      <c r="L4226" t="s">
        <v>25</v>
      </c>
      <c r="M4226" s="3">
        <v>25000</v>
      </c>
      <c r="N4226" s="2" t="s">
        <v>4967</v>
      </c>
    </row>
    <row r="4227" spans="1:14" x14ac:dyDescent="0.25">
      <c r="A4227" t="s">
        <v>12</v>
      </c>
      <c r="B4227" s="1" t="s">
        <v>4756</v>
      </c>
      <c r="C4227" t="s">
        <v>1042</v>
      </c>
      <c r="D4227" t="s">
        <v>274</v>
      </c>
      <c r="E4227" s="2" t="s">
        <v>1060</v>
      </c>
      <c r="F4227" t="str">
        <f t="shared" ref="F4227:F4290" si="66">D4227&amp; " " &amp; E4227</f>
        <v>Land Rover Discovery</v>
      </c>
      <c r="H4227" s="2" t="s">
        <v>25179</v>
      </c>
      <c r="I4227" s="5">
        <v>148344</v>
      </c>
      <c r="J4227" s="2">
        <v>2017</v>
      </c>
      <c r="K4227" s="2">
        <v>110</v>
      </c>
      <c r="M4227" s="3">
        <v>29000</v>
      </c>
      <c r="N4227" s="2" t="s">
        <v>380</v>
      </c>
    </row>
    <row r="4228" spans="1:14" x14ac:dyDescent="0.25">
      <c r="A4228" t="s">
        <v>12</v>
      </c>
      <c r="B4228" s="1" t="s">
        <v>10235</v>
      </c>
      <c r="C4228" t="s">
        <v>10236</v>
      </c>
      <c r="D4228" t="s">
        <v>274</v>
      </c>
      <c r="E4228" s="2" t="s">
        <v>1060</v>
      </c>
      <c r="F4228" t="str">
        <f t="shared" si="66"/>
        <v>Land Rover Discovery</v>
      </c>
      <c r="G4228" t="s">
        <v>10237</v>
      </c>
      <c r="H4228" s="2" t="s">
        <v>17</v>
      </c>
      <c r="I4228" s="5">
        <v>155000</v>
      </c>
      <c r="J4228" s="2">
        <v>2016</v>
      </c>
      <c r="K4228" s="2">
        <v>132</v>
      </c>
      <c r="M4228" s="3">
        <v>25950</v>
      </c>
      <c r="N4228" s="2" t="s">
        <v>9834</v>
      </c>
    </row>
    <row r="4229" spans="1:14" x14ac:dyDescent="0.25">
      <c r="A4229" t="s">
        <v>12</v>
      </c>
      <c r="B4229" s="1" t="s">
        <v>292</v>
      </c>
      <c r="C4229" t="s">
        <v>115</v>
      </c>
      <c r="D4229" t="s">
        <v>274</v>
      </c>
      <c r="E4229" s="2" t="s">
        <v>1060</v>
      </c>
      <c r="F4229" t="str">
        <f t="shared" si="66"/>
        <v>Land Rover Discovery</v>
      </c>
      <c r="G4229" t="s">
        <v>275</v>
      </c>
      <c r="H4229" s="2" t="s">
        <v>25179</v>
      </c>
      <c r="I4229" s="5">
        <v>139218</v>
      </c>
      <c r="J4229" s="2">
        <v>2016</v>
      </c>
      <c r="K4229" s="2">
        <v>132</v>
      </c>
      <c r="M4229" s="3">
        <v>25999</v>
      </c>
      <c r="N4229" s="2" t="s">
        <v>19</v>
      </c>
    </row>
    <row r="4230" spans="1:14" x14ac:dyDescent="0.25">
      <c r="A4230" t="s">
        <v>12</v>
      </c>
      <c r="B4230" s="1" t="s">
        <v>17176</v>
      </c>
      <c r="C4230" t="s">
        <v>1042</v>
      </c>
      <c r="D4230" t="s">
        <v>274</v>
      </c>
      <c r="E4230" s="2" t="s">
        <v>1060</v>
      </c>
      <c r="F4230" t="str">
        <f t="shared" si="66"/>
        <v>Land Rover Discovery</v>
      </c>
      <c r="H4230" s="2" t="s">
        <v>25179</v>
      </c>
      <c r="I4230" s="5">
        <v>33800</v>
      </c>
      <c r="J4230" s="2">
        <v>2018</v>
      </c>
      <c r="K4230" s="2">
        <v>132</v>
      </c>
      <c r="L4230" t="s">
        <v>18</v>
      </c>
      <c r="M4230" s="3">
        <v>34900</v>
      </c>
      <c r="N4230" s="2" t="s">
        <v>380</v>
      </c>
    </row>
    <row r="4231" spans="1:14" x14ac:dyDescent="0.25">
      <c r="A4231" t="s">
        <v>12</v>
      </c>
      <c r="B4231" s="1" t="s">
        <v>5910</v>
      </c>
      <c r="C4231" t="s">
        <v>115</v>
      </c>
      <c r="D4231" t="s">
        <v>274</v>
      </c>
      <c r="E4231" s="2" t="s">
        <v>1060</v>
      </c>
      <c r="F4231" t="str">
        <f t="shared" si="66"/>
        <v>Land Rover Discovery</v>
      </c>
      <c r="G4231" t="s">
        <v>5911</v>
      </c>
      <c r="H4231" s="2" t="s">
        <v>25179</v>
      </c>
      <c r="I4231" s="5">
        <v>115900</v>
      </c>
      <c r="J4231" s="2">
        <v>2018</v>
      </c>
      <c r="K4231" s="2">
        <v>132</v>
      </c>
      <c r="M4231" s="3">
        <v>28999</v>
      </c>
      <c r="N4231" s="2" t="s">
        <v>5774</v>
      </c>
    </row>
    <row r="4232" spans="1:14" x14ac:dyDescent="0.25">
      <c r="A4232" t="s">
        <v>12</v>
      </c>
      <c r="B4232" s="1" t="s">
        <v>9997</v>
      </c>
      <c r="C4232" t="s">
        <v>9998</v>
      </c>
      <c r="D4232" t="s">
        <v>274</v>
      </c>
      <c r="E4232" s="2" t="s">
        <v>1060</v>
      </c>
      <c r="F4232" t="str">
        <f t="shared" si="66"/>
        <v>Land Rover Discovery</v>
      </c>
      <c r="G4232" t="s">
        <v>9999</v>
      </c>
      <c r="H4232" s="2" t="s">
        <v>17</v>
      </c>
      <c r="I4232" s="5">
        <v>101000</v>
      </c>
      <c r="J4232" s="2">
        <v>2017</v>
      </c>
      <c r="K4232" s="2">
        <v>110</v>
      </c>
      <c r="L4232" t="s">
        <v>121</v>
      </c>
      <c r="M4232" s="3">
        <v>19900</v>
      </c>
      <c r="N4232" s="2" t="s">
        <v>9701</v>
      </c>
    </row>
    <row r="4233" spans="1:14" x14ac:dyDescent="0.25">
      <c r="A4233" t="s">
        <v>12</v>
      </c>
      <c r="B4233" s="1" t="s">
        <v>4114</v>
      </c>
      <c r="C4233" t="s">
        <v>1042</v>
      </c>
      <c r="D4233" t="s">
        <v>274</v>
      </c>
      <c r="E4233" s="2" t="s">
        <v>1060</v>
      </c>
      <c r="F4233" t="str">
        <f t="shared" si="66"/>
        <v>Land Rover Discovery</v>
      </c>
      <c r="H4233" s="2" t="s">
        <v>25179</v>
      </c>
      <c r="I4233" s="5">
        <v>56614</v>
      </c>
      <c r="J4233" s="2">
        <v>2018</v>
      </c>
      <c r="K4233" s="2">
        <v>110</v>
      </c>
      <c r="M4233" s="3">
        <v>39900</v>
      </c>
      <c r="N4233" s="2" t="s">
        <v>380</v>
      </c>
    </row>
    <row r="4234" spans="1:14" x14ac:dyDescent="0.25">
      <c r="A4234" t="s">
        <v>12</v>
      </c>
      <c r="B4234" s="1" t="s">
        <v>4101</v>
      </c>
      <c r="C4234" t="s">
        <v>3026</v>
      </c>
      <c r="D4234" t="s">
        <v>274</v>
      </c>
      <c r="E4234" s="2" t="s">
        <v>1060</v>
      </c>
      <c r="F4234" t="str">
        <f t="shared" si="66"/>
        <v>Land Rover Discovery</v>
      </c>
      <c r="G4234" t="s">
        <v>4102</v>
      </c>
      <c r="H4234" s="2" t="s">
        <v>17</v>
      </c>
      <c r="I4234" s="5">
        <v>165284</v>
      </c>
      <c r="J4234" s="2">
        <v>2017</v>
      </c>
      <c r="K4234" s="2">
        <v>110</v>
      </c>
      <c r="L4234" t="s">
        <v>18</v>
      </c>
      <c r="M4234" s="3">
        <v>26950</v>
      </c>
      <c r="N4234" s="2" t="s">
        <v>3742</v>
      </c>
    </row>
    <row r="4235" spans="1:14" x14ac:dyDescent="0.25">
      <c r="A4235" t="s">
        <v>12</v>
      </c>
      <c r="B4235" s="1" t="s">
        <v>16579</v>
      </c>
      <c r="C4235" t="s">
        <v>1042</v>
      </c>
      <c r="D4235" t="s">
        <v>274</v>
      </c>
      <c r="E4235" s="2" t="s">
        <v>1060</v>
      </c>
      <c r="F4235" t="str">
        <f t="shared" si="66"/>
        <v>Land Rover Discovery</v>
      </c>
      <c r="H4235" s="2" t="s">
        <v>25179</v>
      </c>
      <c r="I4235" s="5">
        <v>136086</v>
      </c>
      <c r="J4235" s="2">
        <v>2017</v>
      </c>
      <c r="K4235" s="2">
        <v>110</v>
      </c>
      <c r="M4235" s="3">
        <v>28900</v>
      </c>
      <c r="N4235" s="2" t="s">
        <v>380</v>
      </c>
    </row>
    <row r="4236" spans="1:14" x14ac:dyDescent="0.25">
      <c r="A4236" t="s">
        <v>12</v>
      </c>
      <c r="B4236" s="1" t="s">
        <v>9151</v>
      </c>
      <c r="C4236" t="s">
        <v>9152</v>
      </c>
      <c r="D4236" t="s">
        <v>274</v>
      </c>
      <c r="E4236" s="2" t="s">
        <v>1060</v>
      </c>
      <c r="F4236" t="str">
        <f t="shared" si="66"/>
        <v>Land Rover Discovery</v>
      </c>
      <c r="G4236" t="s">
        <v>9153</v>
      </c>
      <c r="H4236" s="2" t="s">
        <v>17</v>
      </c>
      <c r="I4236" s="5">
        <v>165000</v>
      </c>
      <c r="J4236" s="2">
        <v>2016</v>
      </c>
      <c r="L4236" t="s">
        <v>45</v>
      </c>
      <c r="M4236" s="3">
        <v>25900</v>
      </c>
      <c r="N4236" s="2" t="s">
        <v>9116</v>
      </c>
    </row>
    <row r="4237" spans="1:14" x14ac:dyDescent="0.25">
      <c r="A4237" t="s">
        <v>12</v>
      </c>
      <c r="B4237" s="1" t="s">
        <v>8732</v>
      </c>
      <c r="C4237" t="s">
        <v>8733</v>
      </c>
      <c r="D4237" t="s">
        <v>274</v>
      </c>
      <c r="E4237" s="2" t="s">
        <v>1060</v>
      </c>
      <c r="F4237" t="str">
        <f t="shared" si="66"/>
        <v>Land Rover Discovery</v>
      </c>
      <c r="G4237" t="s">
        <v>8734</v>
      </c>
      <c r="H4237" s="2" t="s">
        <v>17</v>
      </c>
      <c r="I4237" s="5">
        <v>152000</v>
      </c>
      <c r="J4237" s="2">
        <v>2016</v>
      </c>
      <c r="K4237" s="2">
        <v>110</v>
      </c>
      <c r="L4237" t="s">
        <v>25</v>
      </c>
      <c r="M4237" s="3">
        <v>20000</v>
      </c>
      <c r="N4237" s="2" t="s">
        <v>8632</v>
      </c>
    </row>
    <row r="4238" spans="1:14" x14ac:dyDescent="0.25">
      <c r="A4238" t="s">
        <v>12</v>
      </c>
      <c r="B4238" s="1" t="s">
        <v>2000</v>
      </c>
      <c r="C4238" t="s">
        <v>1326</v>
      </c>
      <c r="D4238" t="s">
        <v>274</v>
      </c>
      <c r="E4238" s="2" t="s">
        <v>1060</v>
      </c>
      <c r="F4238" t="str">
        <f t="shared" si="66"/>
        <v>Land Rover Discovery</v>
      </c>
      <c r="G4238" t="s">
        <v>1327</v>
      </c>
      <c r="H4238" s="2" t="s">
        <v>17</v>
      </c>
      <c r="I4238" s="5">
        <v>155000</v>
      </c>
      <c r="J4238" s="2">
        <v>2016</v>
      </c>
      <c r="K4238" s="2">
        <v>110</v>
      </c>
      <c r="L4238" t="s">
        <v>25</v>
      </c>
      <c r="M4238" s="3">
        <v>19600</v>
      </c>
      <c r="N4238" s="2" t="s">
        <v>1904</v>
      </c>
    </row>
    <row r="4239" spans="1:14" x14ac:dyDescent="0.25">
      <c r="A4239" t="s">
        <v>12</v>
      </c>
      <c r="B4239" s="1" t="s">
        <v>8041</v>
      </c>
      <c r="C4239" t="s">
        <v>1042</v>
      </c>
      <c r="D4239" t="s">
        <v>274</v>
      </c>
      <c r="E4239" s="2" t="s">
        <v>1060</v>
      </c>
      <c r="F4239" t="str">
        <f t="shared" si="66"/>
        <v>Land Rover Discovery</v>
      </c>
      <c r="H4239" s="2" t="s">
        <v>25179</v>
      </c>
      <c r="I4239" s="5">
        <v>77695</v>
      </c>
      <c r="J4239" s="2">
        <v>2018</v>
      </c>
      <c r="K4239" s="2">
        <v>110</v>
      </c>
      <c r="M4239" s="3">
        <v>34900</v>
      </c>
      <c r="N4239" s="2" t="s">
        <v>380</v>
      </c>
    </row>
    <row r="4240" spans="1:14" x14ac:dyDescent="0.25">
      <c r="A4240" t="s">
        <v>12</v>
      </c>
      <c r="B4240" s="1" t="s">
        <v>4115</v>
      </c>
      <c r="C4240" t="s">
        <v>1042</v>
      </c>
      <c r="D4240" t="s">
        <v>274</v>
      </c>
      <c r="E4240" s="2" t="s">
        <v>1060</v>
      </c>
      <c r="F4240" t="str">
        <f t="shared" si="66"/>
        <v>Land Rover Discovery</v>
      </c>
      <c r="H4240" s="2" t="s">
        <v>25179</v>
      </c>
      <c r="I4240" s="5">
        <v>122000</v>
      </c>
      <c r="J4240" s="2">
        <v>2016</v>
      </c>
      <c r="K4240" s="2">
        <v>110</v>
      </c>
      <c r="L4240" t="s">
        <v>30</v>
      </c>
      <c r="M4240" s="3">
        <v>23900</v>
      </c>
      <c r="N4240" s="2" t="s">
        <v>380</v>
      </c>
    </row>
    <row r="4241" spans="1:14" x14ac:dyDescent="0.25">
      <c r="A4241" t="s">
        <v>12</v>
      </c>
      <c r="B4241" s="1" t="s">
        <v>6149</v>
      </c>
      <c r="C4241" t="s">
        <v>992</v>
      </c>
      <c r="D4241" t="s">
        <v>274</v>
      </c>
      <c r="E4241" s="2" t="s">
        <v>1060</v>
      </c>
      <c r="F4241" t="str">
        <f t="shared" si="66"/>
        <v>Land Rover Discovery</v>
      </c>
      <c r="G4241"/>
      <c r="H4241" s="2" t="s">
        <v>25179</v>
      </c>
      <c r="I4241" s="5">
        <v>165968</v>
      </c>
      <c r="J4241" s="2">
        <v>2018</v>
      </c>
      <c r="K4241" s="2">
        <v>190</v>
      </c>
      <c r="M4241" s="3">
        <v>43000</v>
      </c>
      <c r="N4241" s="2" t="s">
        <v>19</v>
      </c>
    </row>
    <row r="4242" spans="1:14" x14ac:dyDescent="0.25">
      <c r="A4242" t="s">
        <v>12</v>
      </c>
      <c r="B4242" s="1" t="s">
        <v>6850</v>
      </c>
      <c r="C4242" t="s">
        <v>115</v>
      </c>
      <c r="D4242" t="s">
        <v>274</v>
      </c>
      <c r="E4242" s="2" t="s">
        <v>4002</v>
      </c>
      <c r="F4242" t="str">
        <f t="shared" si="66"/>
        <v>Land Rover Range Rover</v>
      </c>
      <c r="G4242" t="s">
        <v>159</v>
      </c>
      <c r="H4242" s="2" t="s">
        <v>25179</v>
      </c>
      <c r="I4242" s="5">
        <v>166919</v>
      </c>
      <c r="J4242" s="2">
        <v>2016</v>
      </c>
      <c r="K4242" s="2">
        <v>110</v>
      </c>
      <c r="M4242" s="3">
        <v>24999</v>
      </c>
      <c r="N4242" s="2" t="s">
        <v>2754</v>
      </c>
    </row>
    <row r="4243" spans="1:14" x14ac:dyDescent="0.25">
      <c r="A4243" t="s">
        <v>12</v>
      </c>
      <c r="B4243" s="1" t="s">
        <v>7345</v>
      </c>
      <c r="C4243" t="s">
        <v>1042</v>
      </c>
      <c r="D4243" t="s">
        <v>274</v>
      </c>
      <c r="E4243" s="2" t="s">
        <v>4002</v>
      </c>
      <c r="F4243" t="str">
        <f t="shared" si="66"/>
        <v>Land Rover Range Rover</v>
      </c>
      <c r="G4243"/>
      <c r="H4243" s="2" t="s">
        <v>25179</v>
      </c>
      <c r="I4243" s="5">
        <v>221000</v>
      </c>
      <c r="J4243" s="2">
        <v>2017</v>
      </c>
      <c r="K4243" s="2">
        <v>225</v>
      </c>
      <c r="M4243" s="3">
        <v>80232</v>
      </c>
      <c r="N4243" s="2" t="s">
        <v>380</v>
      </c>
    </row>
    <row r="4244" spans="1:14" x14ac:dyDescent="0.25">
      <c r="A4244" t="s">
        <v>12</v>
      </c>
      <c r="B4244" s="1" t="s">
        <v>4001</v>
      </c>
      <c r="C4244" t="s">
        <v>1042</v>
      </c>
      <c r="D4244" t="s">
        <v>274</v>
      </c>
      <c r="E4244" s="2" t="s">
        <v>4002</v>
      </c>
      <c r="F4244" t="str">
        <f t="shared" si="66"/>
        <v>Land Rover Range Rover</v>
      </c>
      <c r="G4244"/>
      <c r="H4244" s="2" t="s">
        <v>25179</v>
      </c>
      <c r="I4244" s="5">
        <v>83565</v>
      </c>
      <c r="J4244" s="2">
        <v>2018</v>
      </c>
      <c r="K4244" s="2">
        <v>190</v>
      </c>
      <c r="M4244" s="3">
        <v>89900</v>
      </c>
      <c r="N4244" s="2" t="s">
        <v>380</v>
      </c>
    </row>
    <row r="4245" spans="1:14" x14ac:dyDescent="0.25">
      <c r="A4245" t="s">
        <v>12</v>
      </c>
      <c r="B4245" s="1" t="s">
        <v>16927</v>
      </c>
      <c r="C4245" t="s">
        <v>1042</v>
      </c>
      <c r="D4245" t="s">
        <v>274</v>
      </c>
      <c r="E4245" s="2" t="s">
        <v>4002</v>
      </c>
      <c r="F4245" t="str">
        <f t="shared" si="66"/>
        <v>Land Rover Range Rover</v>
      </c>
      <c r="G4245"/>
      <c r="H4245" s="2" t="s">
        <v>25179</v>
      </c>
      <c r="I4245" s="5">
        <v>60000</v>
      </c>
      <c r="J4245" s="2">
        <v>2018</v>
      </c>
      <c r="K4245" s="2">
        <v>250</v>
      </c>
      <c r="M4245" s="3">
        <v>119900</v>
      </c>
      <c r="N4245" s="2" t="s">
        <v>380</v>
      </c>
    </row>
    <row r="4246" spans="1:14" x14ac:dyDescent="0.25">
      <c r="A4246" t="s">
        <v>12</v>
      </c>
      <c r="B4246" s="1" t="s">
        <v>15981</v>
      </c>
      <c r="C4246" t="s">
        <v>1042</v>
      </c>
      <c r="D4246" t="s">
        <v>274</v>
      </c>
      <c r="E4246" s="2" t="s">
        <v>4002</v>
      </c>
      <c r="F4246" t="str">
        <f t="shared" si="66"/>
        <v>Land Rover Range Rover</v>
      </c>
      <c r="G4246"/>
      <c r="H4246" s="2" t="s">
        <v>25179</v>
      </c>
      <c r="I4246" s="5">
        <v>145257</v>
      </c>
      <c r="J4246" s="2">
        <v>2017</v>
      </c>
      <c r="K4246" s="2">
        <v>190</v>
      </c>
      <c r="M4246" s="3">
        <v>65000</v>
      </c>
      <c r="N4246" s="2" t="s">
        <v>380</v>
      </c>
    </row>
    <row r="4247" spans="1:14" x14ac:dyDescent="0.25">
      <c r="A4247" t="s">
        <v>12</v>
      </c>
      <c r="B4247" s="1" t="s">
        <v>10883</v>
      </c>
      <c r="C4247" t="s">
        <v>10884</v>
      </c>
      <c r="D4247" t="s">
        <v>274</v>
      </c>
      <c r="E4247" s="2" t="s">
        <v>4002</v>
      </c>
      <c r="F4247" t="str">
        <f t="shared" si="66"/>
        <v>Land Rover Range Rover</v>
      </c>
      <c r="G4247"/>
      <c r="H4247" s="2" t="s">
        <v>17</v>
      </c>
      <c r="I4247" s="5">
        <v>150000</v>
      </c>
      <c r="J4247" s="2">
        <v>2014</v>
      </c>
      <c r="K4247" s="2">
        <v>140</v>
      </c>
      <c r="L4247" t="s">
        <v>18</v>
      </c>
      <c r="M4247" s="3">
        <v>23000</v>
      </c>
      <c r="N4247" s="2" t="s">
        <v>10858</v>
      </c>
    </row>
    <row r="4248" spans="1:14" x14ac:dyDescent="0.25">
      <c r="A4248" t="s">
        <v>12</v>
      </c>
      <c r="B4248" s="1" t="s">
        <v>16484</v>
      </c>
      <c r="C4248" t="s">
        <v>16485</v>
      </c>
      <c r="D4248" t="s">
        <v>274</v>
      </c>
      <c r="E4248" s="2" t="s">
        <v>4002</v>
      </c>
      <c r="F4248" t="str">
        <f t="shared" si="66"/>
        <v>Land Rover Range Rover</v>
      </c>
      <c r="G4248" t="s">
        <v>159</v>
      </c>
      <c r="H4248" s="2" t="s">
        <v>17</v>
      </c>
      <c r="I4248" s="5">
        <v>74000</v>
      </c>
      <c r="J4248" s="2">
        <v>2017</v>
      </c>
      <c r="L4248" t="s">
        <v>2227</v>
      </c>
      <c r="M4248" s="3">
        <v>32500</v>
      </c>
      <c r="N4248" s="2" t="s">
        <v>16486</v>
      </c>
    </row>
    <row r="4249" spans="1:14" x14ac:dyDescent="0.25">
      <c r="A4249" t="s">
        <v>12</v>
      </c>
      <c r="B4249" s="1" t="s">
        <v>5001</v>
      </c>
      <c r="C4249" t="s">
        <v>5002</v>
      </c>
      <c r="D4249" t="s">
        <v>274</v>
      </c>
      <c r="E4249" s="2" t="s">
        <v>4002</v>
      </c>
      <c r="F4249" t="str">
        <f t="shared" si="66"/>
        <v>Land Rover Range Rover</v>
      </c>
      <c r="G4249" t="s">
        <v>1098</v>
      </c>
      <c r="H4249" s="2" t="s">
        <v>17</v>
      </c>
      <c r="I4249" s="5">
        <v>78300</v>
      </c>
      <c r="J4249" s="2">
        <v>2017</v>
      </c>
      <c r="K4249" s="2">
        <v>110</v>
      </c>
      <c r="L4249" t="s">
        <v>18</v>
      </c>
      <c r="M4249" s="3">
        <v>28000</v>
      </c>
      <c r="N4249" s="2" t="s">
        <v>4967</v>
      </c>
    </row>
    <row r="4250" spans="1:14" x14ac:dyDescent="0.25">
      <c r="A4250" t="s">
        <v>12</v>
      </c>
      <c r="B4250" s="1" t="s">
        <v>11660</v>
      </c>
      <c r="C4250" t="s">
        <v>1042</v>
      </c>
      <c r="D4250" t="s">
        <v>274</v>
      </c>
      <c r="E4250" s="2" t="s">
        <v>4002</v>
      </c>
      <c r="F4250" t="str">
        <f t="shared" si="66"/>
        <v>Land Rover Range Rover</v>
      </c>
      <c r="H4250" s="2" t="s">
        <v>25179</v>
      </c>
      <c r="I4250" s="5">
        <v>74000</v>
      </c>
      <c r="J4250" s="2">
        <v>2019</v>
      </c>
      <c r="K4250" s="2">
        <v>110</v>
      </c>
      <c r="L4250" t="s">
        <v>30</v>
      </c>
      <c r="M4250" s="3">
        <v>39900</v>
      </c>
      <c r="N4250" s="2" t="s">
        <v>380</v>
      </c>
    </row>
    <row r="4251" spans="1:14" x14ac:dyDescent="0.25">
      <c r="A4251" t="s">
        <v>12</v>
      </c>
      <c r="B4251" s="1" t="s">
        <v>12246</v>
      </c>
      <c r="C4251" t="s">
        <v>12239</v>
      </c>
      <c r="D4251" t="s">
        <v>274</v>
      </c>
      <c r="E4251" s="2" t="s">
        <v>4002</v>
      </c>
      <c r="F4251" t="str">
        <f t="shared" si="66"/>
        <v>Land Rover Range Rover</v>
      </c>
      <c r="G4251" t="s">
        <v>12247</v>
      </c>
      <c r="H4251" s="2" t="s">
        <v>17</v>
      </c>
      <c r="I4251" s="5">
        <v>143000</v>
      </c>
      <c r="J4251" s="2">
        <v>2016</v>
      </c>
      <c r="K4251" s="2">
        <v>110</v>
      </c>
      <c r="L4251" t="s">
        <v>45</v>
      </c>
      <c r="M4251" s="3">
        <v>19500</v>
      </c>
      <c r="N4251" s="2" t="s">
        <v>12232</v>
      </c>
    </row>
    <row r="4252" spans="1:14" x14ac:dyDescent="0.25">
      <c r="A4252" t="s">
        <v>12</v>
      </c>
      <c r="B4252" s="1" t="s">
        <v>13660</v>
      </c>
      <c r="C4252" t="s">
        <v>13661</v>
      </c>
      <c r="D4252" t="s">
        <v>274</v>
      </c>
      <c r="E4252" s="2" t="s">
        <v>4002</v>
      </c>
      <c r="F4252" t="str">
        <f t="shared" si="66"/>
        <v>Land Rover Range Rover</v>
      </c>
      <c r="G4252" t="s">
        <v>159</v>
      </c>
      <c r="H4252" s="2" t="s">
        <v>17</v>
      </c>
      <c r="I4252" s="5">
        <v>88000</v>
      </c>
      <c r="J4252" s="2">
        <v>2016</v>
      </c>
      <c r="K4252" s="2">
        <v>150</v>
      </c>
      <c r="L4252" t="s">
        <v>30</v>
      </c>
      <c r="M4252" s="3">
        <v>30000</v>
      </c>
      <c r="N4252" s="2" t="s">
        <v>13618</v>
      </c>
    </row>
    <row r="4253" spans="1:14" x14ac:dyDescent="0.25">
      <c r="A4253" t="s">
        <v>12</v>
      </c>
      <c r="B4253" s="1" t="s">
        <v>2346</v>
      </c>
      <c r="C4253" t="s">
        <v>1824</v>
      </c>
      <c r="D4253" t="s">
        <v>274</v>
      </c>
      <c r="E4253" s="2" t="s">
        <v>4002</v>
      </c>
      <c r="F4253" t="str">
        <f t="shared" si="66"/>
        <v>Land Rover Range Rover</v>
      </c>
      <c r="G4253" t="s">
        <v>2347</v>
      </c>
      <c r="H4253" s="2" t="s">
        <v>17</v>
      </c>
      <c r="I4253" s="5">
        <v>105206</v>
      </c>
      <c r="J4253" s="2">
        <v>2017</v>
      </c>
      <c r="K4253" s="2">
        <v>110</v>
      </c>
      <c r="L4253" t="s">
        <v>37</v>
      </c>
      <c r="M4253" s="3">
        <v>28000</v>
      </c>
      <c r="N4253" s="2" t="s">
        <v>2278</v>
      </c>
    </row>
    <row r="4254" spans="1:14" x14ac:dyDescent="0.25">
      <c r="A4254" t="s">
        <v>12</v>
      </c>
      <c r="B4254" s="1" t="s">
        <v>15805</v>
      </c>
      <c r="C4254" t="s">
        <v>1042</v>
      </c>
      <c r="D4254" t="s">
        <v>274</v>
      </c>
      <c r="E4254" s="2" t="s">
        <v>4002</v>
      </c>
      <c r="F4254" t="str">
        <f t="shared" si="66"/>
        <v>Land Rover Range Rover</v>
      </c>
      <c r="H4254" s="2" t="s">
        <v>25179</v>
      </c>
      <c r="I4254" s="5">
        <v>105546</v>
      </c>
      <c r="J4254" s="2">
        <v>2019</v>
      </c>
      <c r="K4254" s="2">
        <v>110</v>
      </c>
      <c r="M4254" s="3">
        <v>38900</v>
      </c>
      <c r="N4254" s="2" t="s">
        <v>380</v>
      </c>
    </row>
    <row r="4255" spans="1:14" x14ac:dyDescent="0.25">
      <c r="A4255" t="s">
        <v>12</v>
      </c>
      <c r="B4255" s="1" t="s">
        <v>11113</v>
      </c>
      <c r="C4255" t="s">
        <v>7442</v>
      </c>
      <c r="D4255" t="s">
        <v>274</v>
      </c>
      <c r="E4255" s="2" t="s">
        <v>4002</v>
      </c>
      <c r="F4255" t="str">
        <f t="shared" si="66"/>
        <v>Land Rover Range Rover</v>
      </c>
      <c r="G4255" t="s">
        <v>11114</v>
      </c>
      <c r="H4255" s="2" t="s">
        <v>17</v>
      </c>
      <c r="I4255" s="5">
        <v>106000</v>
      </c>
      <c r="J4255" s="2">
        <v>2015</v>
      </c>
      <c r="K4255" s="2">
        <v>110</v>
      </c>
      <c r="L4255" t="s">
        <v>121</v>
      </c>
      <c r="M4255" s="3">
        <v>24999</v>
      </c>
      <c r="N4255" s="2" t="s">
        <v>11052</v>
      </c>
    </row>
    <row r="4256" spans="1:14" x14ac:dyDescent="0.25">
      <c r="A4256" t="s">
        <v>12</v>
      </c>
      <c r="B4256" s="1" t="s">
        <v>9581</v>
      </c>
      <c r="C4256" t="s">
        <v>2707</v>
      </c>
      <c r="D4256" t="s">
        <v>274</v>
      </c>
      <c r="E4256" s="2" t="s">
        <v>4002</v>
      </c>
      <c r="F4256" t="str">
        <f t="shared" si="66"/>
        <v>Land Rover Range Rover</v>
      </c>
      <c r="G4256" t="s">
        <v>9582</v>
      </c>
      <c r="H4256" s="2" t="s">
        <v>17</v>
      </c>
      <c r="I4256" s="5">
        <v>280000</v>
      </c>
      <c r="J4256" s="2">
        <v>2013</v>
      </c>
      <c r="K4256" s="2">
        <v>140</v>
      </c>
      <c r="L4256" t="s">
        <v>18</v>
      </c>
      <c r="M4256" s="3">
        <v>18500</v>
      </c>
      <c r="N4256" s="2" t="s">
        <v>9526</v>
      </c>
    </row>
    <row r="4257" spans="1:14" x14ac:dyDescent="0.25">
      <c r="A4257" t="s">
        <v>12</v>
      </c>
      <c r="B4257" s="1" t="s">
        <v>9703</v>
      </c>
      <c r="C4257" t="s">
        <v>1042</v>
      </c>
      <c r="D4257" t="s">
        <v>274</v>
      </c>
      <c r="E4257" s="2" t="s">
        <v>4002</v>
      </c>
      <c r="F4257" t="str">
        <f t="shared" si="66"/>
        <v>Land Rover Range Rover</v>
      </c>
      <c r="H4257" s="2" t="s">
        <v>25179</v>
      </c>
      <c r="I4257" s="5">
        <v>44100</v>
      </c>
      <c r="J4257" s="2">
        <v>2015</v>
      </c>
      <c r="K4257" s="2">
        <v>140</v>
      </c>
      <c r="L4257" t="s">
        <v>18</v>
      </c>
      <c r="M4257" s="3">
        <v>29900</v>
      </c>
      <c r="N4257" s="2" t="s">
        <v>380</v>
      </c>
    </row>
    <row r="4258" spans="1:14" x14ac:dyDescent="0.25">
      <c r="A4258" t="s">
        <v>12</v>
      </c>
      <c r="B4258" s="1" t="s">
        <v>11994</v>
      </c>
      <c r="C4258" t="s">
        <v>11995</v>
      </c>
      <c r="D4258" t="s">
        <v>274</v>
      </c>
      <c r="E4258" s="2" t="s">
        <v>4002</v>
      </c>
      <c r="F4258" t="str">
        <f t="shared" si="66"/>
        <v>Land Rover Range Rover</v>
      </c>
      <c r="G4258" t="s">
        <v>11996</v>
      </c>
      <c r="H4258" s="2" t="s">
        <v>17</v>
      </c>
      <c r="I4258" s="5">
        <v>90000</v>
      </c>
      <c r="J4258" s="2">
        <v>2013</v>
      </c>
      <c r="K4258" s="2">
        <v>140</v>
      </c>
      <c r="L4258" t="s">
        <v>18</v>
      </c>
      <c r="M4258" s="3">
        <v>22900</v>
      </c>
      <c r="N4258" s="2" t="s">
        <v>11916</v>
      </c>
    </row>
    <row r="4259" spans="1:14" x14ac:dyDescent="0.25">
      <c r="A4259" t="s">
        <v>12</v>
      </c>
      <c r="B4259" s="1" t="s">
        <v>13079</v>
      </c>
      <c r="C4259" t="s">
        <v>62</v>
      </c>
      <c r="D4259" t="s">
        <v>274</v>
      </c>
      <c r="E4259" s="2" t="s">
        <v>4002</v>
      </c>
      <c r="F4259" t="str">
        <f t="shared" si="66"/>
        <v>Land Rover Range Rover</v>
      </c>
      <c r="G4259" t="s">
        <v>13080</v>
      </c>
      <c r="H4259" s="2" t="s">
        <v>17</v>
      </c>
      <c r="I4259" s="5">
        <v>144980</v>
      </c>
      <c r="J4259" s="2">
        <v>2016</v>
      </c>
      <c r="K4259" s="2">
        <v>110</v>
      </c>
      <c r="L4259" t="s">
        <v>18</v>
      </c>
      <c r="M4259" s="3">
        <v>27900</v>
      </c>
      <c r="N4259" s="2" t="s">
        <v>13025</v>
      </c>
    </row>
    <row r="4260" spans="1:14" x14ac:dyDescent="0.25">
      <c r="A4260" t="s">
        <v>12</v>
      </c>
      <c r="B4260" s="1" t="s">
        <v>1697</v>
      </c>
      <c r="C4260" t="s">
        <v>992</v>
      </c>
      <c r="D4260" t="s">
        <v>274</v>
      </c>
      <c r="E4260" s="2" t="s">
        <v>4002</v>
      </c>
      <c r="F4260" t="str">
        <f t="shared" si="66"/>
        <v>Land Rover Range Rover</v>
      </c>
      <c r="H4260" s="2" t="s">
        <v>25179</v>
      </c>
      <c r="I4260" s="5">
        <v>166711</v>
      </c>
      <c r="J4260" s="2">
        <v>2019</v>
      </c>
      <c r="K4260" s="2">
        <v>110</v>
      </c>
      <c r="M4260" s="3">
        <v>27300</v>
      </c>
      <c r="N4260" s="2" t="s">
        <v>19</v>
      </c>
    </row>
    <row r="4261" spans="1:14" x14ac:dyDescent="0.25">
      <c r="A4261" t="s">
        <v>12</v>
      </c>
      <c r="B4261" s="1" t="s">
        <v>13997</v>
      </c>
      <c r="C4261" t="s">
        <v>1042</v>
      </c>
      <c r="D4261" t="s">
        <v>274</v>
      </c>
      <c r="E4261" s="2" t="s">
        <v>4002</v>
      </c>
      <c r="F4261" t="str">
        <f t="shared" si="66"/>
        <v>Land Rover Range Rover</v>
      </c>
      <c r="H4261" s="2" t="s">
        <v>25179</v>
      </c>
      <c r="I4261" s="5">
        <v>1120</v>
      </c>
      <c r="J4261" s="2">
        <v>2022</v>
      </c>
      <c r="K4261" s="2">
        <v>150</v>
      </c>
      <c r="M4261" s="3">
        <v>72990</v>
      </c>
      <c r="N4261" s="2" t="s">
        <v>380</v>
      </c>
    </row>
    <row r="4262" spans="1:14" x14ac:dyDescent="0.25">
      <c r="A4262" t="s">
        <v>12</v>
      </c>
      <c r="B4262" s="1" t="s">
        <v>7441</v>
      </c>
      <c r="C4262" t="s">
        <v>7442</v>
      </c>
      <c r="D4262" t="s">
        <v>274</v>
      </c>
      <c r="E4262" s="2" t="s">
        <v>4002</v>
      </c>
      <c r="F4262" t="str">
        <f t="shared" si="66"/>
        <v>Land Rover Range Rover</v>
      </c>
      <c r="G4262" t="s">
        <v>7443</v>
      </c>
      <c r="H4262" s="2" t="s">
        <v>36</v>
      </c>
      <c r="I4262" s="5">
        <v>107000</v>
      </c>
      <c r="J4262" s="2">
        <v>2015</v>
      </c>
      <c r="K4262" s="2">
        <v>110</v>
      </c>
      <c r="L4262" t="s">
        <v>121</v>
      </c>
      <c r="M4262" s="3">
        <v>25000</v>
      </c>
      <c r="N4262" s="2" t="s">
        <v>7444</v>
      </c>
    </row>
    <row r="4263" spans="1:14" x14ac:dyDescent="0.25">
      <c r="A4263" t="s">
        <v>12</v>
      </c>
      <c r="B4263" s="1" t="s">
        <v>11672</v>
      </c>
      <c r="C4263" t="s">
        <v>1042</v>
      </c>
      <c r="D4263" t="s">
        <v>274</v>
      </c>
      <c r="E4263" s="2" t="s">
        <v>4002</v>
      </c>
      <c r="F4263" t="str">
        <f t="shared" si="66"/>
        <v>Land Rover Range Rover</v>
      </c>
      <c r="H4263" s="2" t="s">
        <v>25179</v>
      </c>
      <c r="I4263" s="5">
        <v>113356</v>
      </c>
      <c r="J4263" s="2">
        <v>2019</v>
      </c>
      <c r="K4263" s="2">
        <v>110</v>
      </c>
      <c r="M4263" s="3">
        <v>39900</v>
      </c>
      <c r="N4263" s="2" t="s">
        <v>380</v>
      </c>
    </row>
    <row r="4264" spans="1:14" x14ac:dyDescent="0.25">
      <c r="A4264" t="s">
        <v>12</v>
      </c>
      <c r="B4264" s="1" t="s">
        <v>6698</v>
      </c>
      <c r="C4264" t="s">
        <v>1042</v>
      </c>
      <c r="D4264" t="s">
        <v>274</v>
      </c>
      <c r="E4264" s="2" t="s">
        <v>4002</v>
      </c>
      <c r="F4264" t="str">
        <f t="shared" si="66"/>
        <v>Land Rover Range Rover</v>
      </c>
      <c r="H4264" s="2" t="s">
        <v>25179</v>
      </c>
      <c r="I4264" s="5">
        <v>42566</v>
      </c>
      <c r="J4264" s="2">
        <v>2020</v>
      </c>
      <c r="K4264" s="2">
        <v>147</v>
      </c>
      <c r="L4264" t="s">
        <v>45</v>
      </c>
      <c r="M4264" s="3">
        <v>53990</v>
      </c>
      <c r="N4264" s="2" t="s">
        <v>380</v>
      </c>
    </row>
    <row r="4265" spans="1:14" x14ac:dyDescent="0.25">
      <c r="A4265" t="s">
        <v>12</v>
      </c>
      <c r="B4265" s="1" t="s">
        <v>8053</v>
      </c>
      <c r="C4265" t="s">
        <v>1042</v>
      </c>
      <c r="D4265" t="s">
        <v>274</v>
      </c>
      <c r="E4265" s="2" t="s">
        <v>4002</v>
      </c>
      <c r="F4265" t="str">
        <f t="shared" si="66"/>
        <v>Land Rover Range Rover</v>
      </c>
      <c r="H4265" s="2" t="s">
        <v>25179</v>
      </c>
      <c r="I4265" s="5">
        <v>73188</v>
      </c>
      <c r="J4265" s="2">
        <v>2019</v>
      </c>
      <c r="K4265" s="2">
        <v>132</v>
      </c>
      <c r="L4265" t="s">
        <v>18</v>
      </c>
      <c r="M4265" s="3">
        <v>39900</v>
      </c>
      <c r="N4265" s="2" t="s">
        <v>380</v>
      </c>
    </row>
    <row r="4266" spans="1:14" x14ac:dyDescent="0.25">
      <c r="A4266" t="s">
        <v>12</v>
      </c>
      <c r="B4266" s="1" t="s">
        <v>17158</v>
      </c>
      <c r="C4266" t="s">
        <v>1042</v>
      </c>
      <c r="D4266" t="s">
        <v>274</v>
      </c>
      <c r="E4266" s="2" t="s">
        <v>4002</v>
      </c>
      <c r="F4266" t="str">
        <f t="shared" si="66"/>
        <v>Land Rover Range Rover</v>
      </c>
      <c r="H4266" s="2" t="s">
        <v>25179</v>
      </c>
      <c r="I4266" s="5">
        <v>84639</v>
      </c>
      <c r="J4266" s="2">
        <v>2017</v>
      </c>
      <c r="K4266" s="2">
        <v>190</v>
      </c>
      <c r="L4266" t="s">
        <v>30</v>
      </c>
      <c r="M4266" s="3">
        <v>41900</v>
      </c>
      <c r="N4266" s="2" t="s">
        <v>380</v>
      </c>
    </row>
    <row r="4267" spans="1:14" x14ac:dyDescent="0.25">
      <c r="A4267" t="s">
        <v>12</v>
      </c>
      <c r="B4267" s="1" t="s">
        <v>4129</v>
      </c>
      <c r="C4267" t="s">
        <v>1042</v>
      </c>
      <c r="D4267" t="s">
        <v>274</v>
      </c>
      <c r="E4267" s="2" t="s">
        <v>4002</v>
      </c>
      <c r="F4267" t="str">
        <f t="shared" si="66"/>
        <v>Land Rover Range Rover</v>
      </c>
      <c r="G4267"/>
      <c r="H4267" s="2" t="s">
        <v>25179</v>
      </c>
      <c r="I4267" s="5">
        <v>187081</v>
      </c>
      <c r="J4267" s="2">
        <v>2015</v>
      </c>
      <c r="K4267" s="2">
        <v>190</v>
      </c>
      <c r="M4267" s="3">
        <v>42500</v>
      </c>
      <c r="N4267" s="2" t="s">
        <v>380</v>
      </c>
    </row>
    <row r="4268" spans="1:14" x14ac:dyDescent="0.25">
      <c r="A4268" t="s">
        <v>12</v>
      </c>
      <c r="B4268" s="1" t="s">
        <v>14200</v>
      </c>
      <c r="C4268" t="s">
        <v>1042</v>
      </c>
      <c r="D4268" t="s">
        <v>274</v>
      </c>
      <c r="E4268" s="2" t="s">
        <v>4002</v>
      </c>
      <c r="F4268" t="str">
        <f t="shared" si="66"/>
        <v>Land Rover Range Rover</v>
      </c>
      <c r="H4268" s="2" t="s">
        <v>25179</v>
      </c>
      <c r="I4268" s="5">
        <v>192946</v>
      </c>
      <c r="J4268" s="2">
        <v>2017</v>
      </c>
      <c r="K4268" s="2">
        <v>190</v>
      </c>
      <c r="M4268" s="3">
        <v>41900</v>
      </c>
      <c r="N4268" s="2" t="s">
        <v>380</v>
      </c>
    </row>
    <row r="4269" spans="1:14" x14ac:dyDescent="0.25">
      <c r="A4269" t="s">
        <v>12</v>
      </c>
      <c r="B4269" s="1" t="s">
        <v>17135</v>
      </c>
      <c r="C4269" t="s">
        <v>1042</v>
      </c>
      <c r="D4269" t="s">
        <v>274</v>
      </c>
      <c r="E4269" s="2" t="s">
        <v>4002</v>
      </c>
      <c r="F4269" t="str">
        <f t="shared" si="66"/>
        <v>Land Rover Range Rover</v>
      </c>
      <c r="H4269" s="2" t="s">
        <v>25179</v>
      </c>
      <c r="I4269" s="5">
        <v>41742</v>
      </c>
      <c r="J4269" s="2">
        <v>2018</v>
      </c>
      <c r="K4269" s="2">
        <v>250</v>
      </c>
      <c r="L4269" t="s">
        <v>45</v>
      </c>
      <c r="M4269" s="3">
        <v>109900</v>
      </c>
      <c r="N4269" s="2" t="s">
        <v>380</v>
      </c>
    </row>
    <row r="4270" spans="1:14" x14ac:dyDescent="0.25">
      <c r="A4270" t="s">
        <v>12</v>
      </c>
      <c r="B4270" s="1" t="s">
        <v>14866</v>
      </c>
      <c r="C4270" t="s">
        <v>1042</v>
      </c>
      <c r="D4270" t="s">
        <v>274</v>
      </c>
      <c r="E4270" s="2" t="s">
        <v>4002</v>
      </c>
      <c r="F4270" t="str">
        <f t="shared" si="66"/>
        <v>Land Rover Range Rover</v>
      </c>
      <c r="H4270" s="2" t="s">
        <v>25179</v>
      </c>
      <c r="I4270" s="5">
        <v>71704</v>
      </c>
      <c r="J4270" s="2">
        <v>2017</v>
      </c>
      <c r="K4270" s="2">
        <v>177</v>
      </c>
      <c r="M4270" s="3">
        <v>71630</v>
      </c>
      <c r="N4270" s="2" t="s">
        <v>380</v>
      </c>
    </row>
    <row r="4271" spans="1:14" x14ac:dyDescent="0.25">
      <c r="A4271" t="s">
        <v>12</v>
      </c>
      <c r="B4271" s="1" t="s">
        <v>3984</v>
      </c>
      <c r="C4271" t="s">
        <v>1042</v>
      </c>
      <c r="D4271" t="s">
        <v>274</v>
      </c>
      <c r="E4271" s="2" t="s">
        <v>4002</v>
      </c>
      <c r="F4271" t="str">
        <f t="shared" si="66"/>
        <v>Land Rover Range Rover</v>
      </c>
      <c r="H4271" s="2" t="s">
        <v>25179</v>
      </c>
      <c r="I4271" s="5">
        <v>86080</v>
      </c>
      <c r="J4271" s="2">
        <v>2018</v>
      </c>
      <c r="K4271" s="2">
        <v>190</v>
      </c>
      <c r="M4271" s="3">
        <v>69900</v>
      </c>
      <c r="N4271" s="2" t="s">
        <v>380</v>
      </c>
    </row>
    <row r="4272" spans="1:14" x14ac:dyDescent="0.25">
      <c r="A4272" t="s">
        <v>12</v>
      </c>
      <c r="B4272" s="1" t="s">
        <v>17129</v>
      </c>
      <c r="C4272" t="s">
        <v>1042</v>
      </c>
      <c r="D4272" t="s">
        <v>274</v>
      </c>
      <c r="E4272" s="2" t="s">
        <v>4002</v>
      </c>
      <c r="F4272" t="str">
        <f t="shared" si="66"/>
        <v>Land Rover Range Rover</v>
      </c>
      <c r="H4272" s="2" t="s">
        <v>25179</v>
      </c>
      <c r="I4272" s="5">
        <v>31483</v>
      </c>
      <c r="J4272" s="2">
        <v>2018</v>
      </c>
      <c r="K4272" s="2">
        <v>225</v>
      </c>
      <c r="L4272" t="s">
        <v>96</v>
      </c>
      <c r="M4272" s="3">
        <v>74900</v>
      </c>
      <c r="N4272" s="2" t="s">
        <v>380</v>
      </c>
    </row>
    <row r="4273" spans="1:14" x14ac:dyDescent="0.25">
      <c r="A4273" t="s">
        <v>12</v>
      </c>
      <c r="B4273" s="1" t="s">
        <v>16617</v>
      </c>
      <c r="C4273" t="s">
        <v>1042</v>
      </c>
      <c r="D4273" t="s">
        <v>274</v>
      </c>
      <c r="E4273" s="2" t="s">
        <v>4002</v>
      </c>
      <c r="F4273" t="str">
        <f t="shared" si="66"/>
        <v>Land Rover Range Rover</v>
      </c>
      <c r="H4273" s="2" t="s">
        <v>25179</v>
      </c>
      <c r="I4273" s="5">
        <v>183479</v>
      </c>
      <c r="J4273" s="2">
        <v>2017</v>
      </c>
      <c r="K4273" s="2">
        <v>190</v>
      </c>
      <c r="M4273" s="3">
        <v>41900</v>
      </c>
      <c r="N4273" s="2" t="s">
        <v>380</v>
      </c>
    </row>
    <row r="4274" spans="1:14" x14ac:dyDescent="0.25">
      <c r="A4274" t="s">
        <v>12</v>
      </c>
      <c r="B4274" s="1" t="s">
        <v>2601</v>
      </c>
      <c r="C4274" t="s">
        <v>1042</v>
      </c>
      <c r="D4274" t="s">
        <v>274</v>
      </c>
      <c r="E4274" s="2" t="s">
        <v>4002</v>
      </c>
      <c r="F4274" t="str">
        <f t="shared" si="66"/>
        <v>Land Rover Range Rover</v>
      </c>
      <c r="H4274" s="2" t="s">
        <v>25179</v>
      </c>
      <c r="I4274" s="5">
        <v>174963</v>
      </c>
      <c r="J4274" s="2">
        <v>2017</v>
      </c>
      <c r="K4274" s="2">
        <v>225</v>
      </c>
      <c r="M4274" s="3">
        <v>59900</v>
      </c>
      <c r="N4274" s="2" t="s">
        <v>380</v>
      </c>
    </row>
    <row r="4275" spans="1:14" x14ac:dyDescent="0.25">
      <c r="A4275" t="s">
        <v>12</v>
      </c>
      <c r="B4275" s="1" t="s">
        <v>16048</v>
      </c>
      <c r="C4275" t="s">
        <v>1042</v>
      </c>
      <c r="D4275" t="s">
        <v>274</v>
      </c>
      <c r="E4275" s="2" t="s">
        <v>4002</v>
      </c>
      <c r="F4275" t="str">
        <f t="shared" si="66"/>
        <v>Land Rover Range Rover</v>
      </c>
      <c r="H4275" s="2" t="s">
        <v>25179</v>
      </c>
      <c r="I4275" s="5">
        <v>156365</v>
      </c>
      <c r="J4275" s="2">
        <v>2018</v>
      </c>
      <c r="K4275" s="2">
        <v>225</v>
      </c>
      <c r="M4275" s="3">
        <v>64900</v>
      </c>
      <c r="N4275" s="2" t="s">
        <v>380</v>
      </c>
    </row>
    <row r="4276" spans="1:14" x14ac:dyDescent="0.25">
      <c r="A4276" t="s">
        <v>12</v>
      </c>
      <c r="B4276" s="1" t="s">
        <v>8046</v>
      </c>
      <c r="C4276" t="s">
        <v>1042</v>
      </c>
      <c r="D4276" t="s">
        <v>274</v>
      </c>
      <c r="E4276" s="2" t="s">
        <v>4002</v>
      </c>
      <c r="F4276" t="str">
        <f t="shared" si="66"/>
        <v>Land Rover Range Rover</v>
      </c>
      <c r="H4276" s="2" t="s">
        <v>25179</v>
      </c>
      <c r="I4276" s="5">
        <v>84500</v>
      </c>
      <c r="J4276" s="2">
        <v>2020</v>
      </c>
      <c r="K4276" s="2">
        <v>221</v>
      </c>
      <c r="L4276" t="s">
        <v>18</v>
      </c>
      <c r="M4276" s="3">
        <v>94900</v>
      </c>
      <c r="N4276" s="2" t="s">
        <v>380</v>
      </c>
    </row>
    <row r="4277" spans="1:14" x14ac:dyDescent="0.25">
      <c r="A4277" t="s">
        <v>12</v>
      </c>
      <c r="B4277" s="1" t="s">
        <v>1738</v>
      </c>
      <c r="C4277" t="s">
        <v>1739</v>
      </c>
      <c r="D4277" t="s">
        <v>274</v>
      </c>
      <c r="E4277" s="2" t="s">
        <v>4002</v>
      </c>
      <c r="F4277" t="str">
        <f t="shared" si="66"/>
        <v>Land Rover Range Rover</v>
      </c>
      <c r="G4277" t="s">
        <v>1740</v>
      </c>
      <c r="H4277" s="2" t="s">
        <v>17</v>
      </c>
      <c r="I4277" s="5">
        <v>127000</v>
      </c>
      <c r="J4277" s="2">
        <v>2019</v>
      </c>
      <c r="K4277" s="2">
        <v>184</v>
      </c>
      <c r="L4277" t="s">
        <v>30</v>
      </c>
      <c r="M4277" s="3">
        <v>76000</v>
      </c>
      <c r="N4277" s="2" t="s">
        <v>1710</v>
      </c>
    </row>
    <row r="4278" spans="1:14" x14ac:dyDescent="0.25">
      <c r="A4278" t="s">
        <v>12</v>
      </c>
      <c r="B4278" s="1" t="s">
        <v>6792</v>
      </c>
      <c r="C4278" t="s">
        <v>6351</v>
      </c>
      <c r="D4278" t="s">
        <v>274</v>
      </c>
      <c r="E4278" s="2" t="s">
        <v>4002</v>
      </c>
      <c r="F4278" t="str">
        <f t="shared" si="66"/>
        <v>Land Rover Range Rover</v>
      </c>
      <c r="G4278" t="s">
        <v>6793</v>
      </c>
      <c r="H4278" s="2" t="s">
        <v>25138</v>
      </c>
      <c r="I4278" s="5">
        <v>97661</v>
      </c>
      <c r="J4278" s="2">
        <v>2019</v>
      </c>
      <c r="K4278" s="2">
        <v>221</v>
      </c>
      <c r="L4278" t="s">
        <v>30</v>
      </c>
      <c r="M4278" s="3">
        <v>74900</v>
      </c>
      <c r="N4278" s="2" t="s">
        <v>3323</v>
      </c>
    </row>
    <row r="4279" spans="1:14" x14ac:dyDescent="0.25">
      <c r="A4279" t="s">
        <v>12</v>
      </c>
      <c r="B4279" s="1" t="s">
        <v>15365</v>
      </c>
      <c r="C4279" t="s">
        <v>15366</v>
      </c>
      <c r="D4279" t="s">
        <v>274</v>
      </c>
      <c r="E4279" s="2" t="s">
        <v>4002</v>
      </c>
      <c r="F4279" t="str">
        <f t="shared" si="66"/>
        <v>Land Rover Range Rover</v>
      </c>
      <c r="G4279" t="s">
        <v>15367</v>
      </c>
      <c r="H4279" s="2" t="s">
        <v>17</v>
      </c>
      <c r="I4279" s="5">
        <v>127000</v>
      </c>
      <c r="J4279" s="2">
        <v>2019</v>
      </c>
      <c r="K4279" s="2">
        <v>184</v>
      </c>
      <c r="L4279" t="s">
        <v>30</v>
      </c>
      <c r="M4279" s="3">
        <v>77000</v>
      </c>
      <c r="N4279" s="2" t="s">
        <v>15355</v>
      </c>
    </row>
    <row r="4280" spans="1:14" x14ac:dyDescent="0.25">
      <c r="A4280" t="s">
        <v>12</v>
      </c>
      <c r="B4280" s="1" t="s">
        <v>8636</v>
      </c>
      <c r="C4280" t="s">
        <v>8637</v>
      </c>
      <c r="D4280" t="s">
        <v>274</v>
      </c>
      <c r="E4280" s="2" t="s">
        <v>4002</v>
      </c>
      <c r="F4280" t="str">
        <f t="shared" si="66"/>
        <v>Land Rover Range Rover</v>
      </c>
      <c r="G4280" t="s">
        <v>8638</v>
      </c>
      <c r="H4280" s="2" t="s">
        <v>36</v>
      </c>
      <c r="I4280" s="5">
        <v>175000</v>
      </c>
      <c r="J4280" s="2">
        <v>2013</v>
      </c>
      <c r="K4280" s="2">
        <v>375</v>
      </c>
      <c r="L4280" t="s">
        <v>30</v>
      </c>
      <c r="M4280" s="3">
        <v>34500</v>
      </c>
      <c r="N4280" s="2" t="s">
        <v>7131</v>
      </c>
    </row>
    <row r="4281" spans="1:14" x14ac:dyDescent="0.25">
      <c r="A4281" t="s">
        <v>12</v>
      </c>
      <c r="B4281" s="1" t="s">
        <v>16164</v>
      </c>
      <c r="C4281" t="s">
        <v>1042</v>
      </c>
      <c r="D4281" t="s">
        <v>274</v>
      </c>
      <c r="E4281" s="2" t="s">
        <v>4002</v>
      </c>
      <c r="F4281" t="str">
        <f t="shared" si="66"/>
        <v>Land Rover Range Rover</v>
      </c>
      <c r="H4281" s="2" t="s">
        <v>25179</v>
      </c>
      <c r="I4281" s="5">
        <v>77663</v>
      </c>
      <c r="J4281" s="2">
        <v>2017</v>
      </c>
      <c r="K4281" s="2">
        <v>177</v>
      </c>
      <c r="M4281" s="3">
        <v>52300</v>
      </c>
      <c r="N4281" s="2" t="s">
        <v>380</v>
      </c>
    </row>
    <row r="4282" spans="1:14" x14ac:dyDescent="0.25">
      <c r="A4282" t="s">
        <v>12</v>
      </c>
      <c r="B4282" s="1" t="s">
        <v>5560</v>
      </c>
      <c r="C4282" t="s">
        <v>992</v>
      </c>
      <c r="D4282" t="s">
        <v>274</v>
      </c>
      <c r="E4282" s="2" t="s">
        <v>4002</v>
      </c>
      <c r="F4282" t="str">
        <f t="shared" si="66"/>
        <v>Land Rover Range Rover</v>
      </c>
      <c r="H4282" s="2" t="s">
        <v>25179</v>
      </c>
      <c r="I4282" s="5">
        <v>142249</v>
      </c>
      <c r="J4282" s="2">
        <v>2018</v>
      </c>
      <c r="K4282" s="2">
        <v>221</v>
      </c>
      <c r="M4282" s="3">
        <v>58990</v>
      </c>
      <c r="N4282" s="2" t="s">
        <v>19</v>
      </c>
    </row>
    <row r="4283" spans="1:14" x14ac:dyDescent="0.25">
      <c r="A4283" t="s">
        <v>12</v>
      </c>
      <c r="B4283" s="1" t="s">
        <v>14999</v>
      </c>
      <c r="C4283" t="s">
        <v>1042</v>
      </c>
      <c r="D4283" t="s">
        <v>274</v>
      </c>
      <c r="E4283" s="2" t="s">
        <v>4002</v>
      </c>
      <c r="F4283" t="str">
        <f t="shared" si="66"/>
        <v>Land Rover Range Rover</v>
      </c>
      <c r="H4283" s="2" t="s">
        <v>25179</v>
      </c>
      <c r="I4283" s="5">
        <v>111577</v>
      </c>
      <c r="J4283" s="2">
        <v>2018</v>
      </c>
      <c r="K4283" s="2">
        <v>221</v>
      </c>
      <c r="M4283" s="3">
        <v>62380</v>
      </c>
      <c r="N4283" s="2" t="s">
        <v>380</v>
      </c>
    </row>
    <row r="4284" spans="1:14" x14ac:dyDescent="0.25">
      <c r="A4284" t="s">
        <v>12</v>
      </c>
      <c r="B4284" s="1" t="s">
        <v>6144</v>
      </c>
      <c r="C4284" t="s">
        <v>1042</v>
      </c>
      <c r="D4284" t="s">
        <v>274</v>
      </c>
      <c r="E4284" s="2" t="s">
        <v>4002</v>
      </c>
      <c r="F4284" t="str">
        <f t="shared" si="66"/>
        <v>Land Rover Range Rover</v>
      </c>
      <c r="H4284" s="2" t="s">
        <v>25179</v>
      </c>
      <c r="I4284" s="5">
        <v>120617</v>
      </c>
      <c r="J4284" s="2">
        <v>2018</v>
      </c>
      <c r="K4284" s="2">
        <v>177</v>
      </c>
      <c r="M4284" s="3">
        <v>62900</v>
      </c>
      <c r="N4284" s="2" t="s">
        <v>380</v>
      </c>
    </row>
    <row r="4285" spans="1:14" x14ac:dyDescent="0.25">
      <c r="A4285" t="s">
        <v>12</v>
      </c>
      <c r="B4285" s="1" t="s">
        <v>16835</v>
      </c>
      <c r="C4285" t="s">
        <v>1042</v>
      </c>
      <c r="D4285" t="s">
        <v>274</v>
      </c>
      <c r="E4285" s="2" t="s">
        <v>4002</v>
      </c>
      <c r="F4285" t="str">
        <f t="shared" si="66"/>
        <v>Land Rover Range Rover</v>
      </c>
      <c r="H4285" s="2" t="s">
        <v>25179</v>
      </c>
      <c r="I4285" s="5">
        <v>112350</v>
      </c>
      <c r="J4285" s="2">
        <v>2018</v>
      </c>
      <c r="K4285" s="2">
        <v>221</v>
      </c>
      <c r="M4285" s="3">
        <v>63900</v>
      </c>
      <c r="N4285" s="2" t="s">
        <v>380</v>
      </c>
    </row>
    <row r="4286" spans="1:14" x14ac:dyDescent="0.25">
      <c r="A4286" t="s">
        <v>12</v>
      </c>
      <c r="B4286" s="1" t="s">
        <v>12906</v>
      </c>
      <c r="C4286" t="s">
        <v>1042</v>
      </c>
      <c r="D4286" t="s">
        <v>274</v>
      </c>
      <c r="E4286" s="2" t="s">
        <v>4002</v>
      </c>
      <c r="F4286" t="str">
        <f t="shared" si="66"/>
        <v>Land Rover Range Rover</v>
      </c>
      <c r="G4286"/>
      <c r="H4286" s="2" t="s">
        <v>25179</v>
      </c>
      <c r="I4286" s="5">
        <v>83754</v>
      </c>
      <c r="J4286" s="2">
        <v>2014</v>
      </c>
      <c r="K4286" s="2">
        <v>250</v>
      </c>
      <c r="M4286" s="3">
        <v>62500</v>
      </c>
      <c r="N4286" s="2" t="s">
        <v>380</v>
      </c>
    </row>
    <row r="4287" spans="1:14" x14ac:dyDescent="0.25">
      <c r="A4287" t="s">
        <v>12</v>
      </c>
      <c r="B4287" s="1" t="s">
        <v>273</v>
      </c>
      <c r="C4287" t="s">
        <v>115</v>
      </c>
      <c r="D4287" t="s">
        <v>274</v>
      </c>
      <c r="E4287" s="2" t="s">
        <v>4002</v>
      </c>
      <c r="F4287" t="str">
        <f t="shared" si="66"/>
        <v>Land Rover Range Rover</v>
      </c>
      <c r="G4287" t="s">
        <v>275</v>
      </c>
      <c r="H4287" s="2" t="s">
        <v>25179</v>
      </c>
      <c r="I4287" s="5">
        <v>74390</v>
      </c>
      <c r="J4287" s="2">
        <v>2018</v>
      </c>
      <c r="K4287" s="2">
        <v>177</v>
      </c>
      <c r="M4287" s="3">
        <v>59999</v>
      </c>
      <c r="N4287" s="2" t="s">
        <v>19</v>
      </c>
    </row>
    <row r="4288" spans="1:14" x14ac:dyDescent="0.25">
      <c r="A4288" t="s">
        <v>12</v>
      </c>
      <c r="B4288" s="1" t="s">
        <v>1692</v>
      </c>
      <c r="C4288" t="s">
        <v>992</v>
      </c>
      <c r="D4288" t="s">
        <v>1693</v>
      </c>
      <c r="E4288" s="2" t="s">
        <v>1694</v>
      </c>
      <c r="F4288" t="str">
        <f t="shared" si="66"/>
        <v>Lexus IS</v>
      </c>
      <c r="G4288"/>
      <c r="H4288" s="2" t="s">
        <v>25179</v>
      </c>
      <c r="I4288" s="5">
        <v>98764</v>
      </c>
      <c r="J4288" s="2">
        <v>2018</v>
      </c>
      <c r="K4288" s="2">
        <v>181</v>
      </c>
      <c r="M4288" s="3">
        <v>29900</v>
      </c>
      <c r="N4288" s="2" t="s">
        <v>19</v>
      </c>
    </row>
    <row r="4289" spans="1:14" x14ac:dyDescent="0.25">
      <c r="A4289" t="s">
        <v>12</v>
      </c>
      <c r="B4289" s="1" t="s">
        <v>7658</v>
      </c>
      <c r="C4289" t="s">
        <v>7659</v>
      </c>
      <c r="D4289" t="s">
        <v>1693</v>
      </c>
      <c r="E4289" s="2" t="s">
        <v>4784</v>
      </c>
      <c r="F4289" t="str">
        <f t="shared" si="66"/>
        <v>Lexus NX</v>
      </c>
      <c r="G4289" t="s">
        <v>7660</v>
      </c>
      <c r="H4289" s="2" t="s">
        <v>25138</v>
      </c>
      <c r="I4289" s="5">
        <v>95000</v>
      </c>
      <c r="J4289" s="2">
        <v>2014</v>
      </c>
      <c r="K4289" s="2">
        <v>114</v>
      </c>
      <c r="M4289" s="3">
        <v>26990</v>
      </c>
      <c r="N4289" s="2" t="s">
        <v>7655</v>
      </c>
    </row>
    <row r="4290" spans="1:14" x14ac:dyDescent="0.25">
      <c r="A4290" t="s">
        <v>12</v>
      </c>
      <c r="B4290" s="1" t="s">
        <v>4782</v>
      </c>
      <c r="C4290" t="s">
        <v>4783</v>
      </c>
      <c r="D4290" t="s">
        <v>1693</v>
      </c>
      <c r="E4290" s="2" t="s">
        <v>4784</v>
      </c>
      <c r="F4290" t="str">
        <f t="shared" si="66"/>
        <v>Lexus NX</v>
      </c>
      <c r="G4290" t="s">
        <v>4785</v>
      </c>
      <c r="H4290" s="2" t="s">
        <v>25138</v>
      </c>
      <c r="I4290" s="5">
        <v>200000</v>
      </c>
      <c r="J4290" s="2">
        <v>2015</v>
      </c>
      <c r="K4290" s="2">
        <v>145</v>
      </c>
      <c r="L4290" t="s">
        <v>96</v>
      </c>
      <c r="M4290" s="3">
        <v>24000</v>
      </c>
      <c r="N4290" s="2" t="s">
        <v>4765</v>
      </c>
    </row>
    <row r="4291" spans="1:14" x14ac:dyDescent="0.25">
      <c r="A4291" t="s">
        <v>12</v>
      </c>
      <c r="B4291" s="1" t="s">
        <v>16921</v>
      </c>
      <c r="C4291" t="s">
        <v>1042</v>
      </c>
      <c r="D4291" t="s">
        <v>1693</v>
      </c>
      <c r="E4291" s="2" t="s">
        <v>4725</v>
      </c>
      <c r="F4291" t="str">
        <f t="shared" ref="F4291:F4354" si="67">D4291&amp; " " &amp; E4291</f>
        <v>Lexus RX</v>
      </c>
      <c r="G4291"/>
      <c r="H4291" s="2" t="s">
        <v>25179</v>
      </c>
      <c r="I4291" s="5">
        <v>183100</v>
      </c>
      <c r="J4291" s="2">
        <v>2013</v>
      </c>
      <c r="K4291" s="2">
        <v>183</v>
      </c>
      <c r="M4291" s="3">
        <v>23877</v>
      </c>
      <c r="N4291" s="2" t="s">
        <v>380</v>
      </c>
    </row>
    <row r="4292" spans="1:14" x14ac:dyDescent="0.25">
      <c r="A4292" t="s">
        <v>12</v>
      </c>
      <c r="B4292" s="1" t="s">
        <v>4723</v>
      </c>
      <c r="C4292" t="s">
        <v>4724</v>
      </c>
      <c r="D4292" t="s">
        <v>1693</v>
      </c>
      <c r="E4292" s="2" t="s">
        <v>4725</v>
      </c>
      <c r="F4292" t="str">
        <f t="shared" si="67"/>
        <v>Lexus RX</v>
      </c>
      <c r="G4292" t="s">
        <v>4726</v>
      </c>
      <c r="H4292" s="2" t="s">
        <v>25138</v>
      </c>
      <c r="I4292" s="5">
        <v>40000</v>
      </c>
      <c r="J4292" s="2">
        <v>2020</v>
      </c>
      <c r="K4292" s="2">
        <v>193</v>
      </c>
      <c r="L4292" t="s">
        <v>296</v>
      </c>
      <c r="M4292" s="3">
        <v>58500</v>
      </c>
      <c r="N4292" s="2" t="s">
        <v>4609</v>
      </c>
    </row>
    <row r="4293" spans="1:14" x14ac:dyDescent="0.25">
      <c r="A4293" t="s">
        <v>12</v>
      </c>
      <c r="B4293" s="1" t="s">
        <v>7545</v>
      </c>
      <c r="C4293" t="s">
        <v>1051</v>
      </c>
      <c r="D4293" t="s">
        <v>1693</v>
      </c>
      <c r="E4293" s="62" t="s">
        <v>22203</v>
      </c>
      <c r="F4293" t="str">
        <f t="shared" si="67"/>
        <v>Lexus UX</v>
      </c>
      <c r="H4293" s="2" t="s">
        <v>25179</v>
      </c>
      <c r="I4293" s="5">
        <v>73895</v>
      </c>
      <c r="J4293" s="2">
        <v>2020</v>
      </c>
      <c r="K4293" s="2">
        <v>112</v>
      </c>
      <c r="M4293" s="3">
        <v>29900</v>
      </c>
      <c r="N4293" s="2" t="s">
        <v>19</v>
      </c>
    </row>
    <row r="4294" spans="1:14" x14ac:dyDescent="0.25">
      <c r="A4294" t="s">
        <v>12</v>
      </c>
      <c r="B4294" s="1" t="s">
        <v>8212</v>
      </c>
      <c r="C4294" t="s">
        <v>1042</v>
      </c>
      <c r="D4294" t="s">
        <v>141</v>
      </c>
      <c r="E4294" s="2" t="s">
        <v>150</v>
      </c>
      <c r="F4294" t="str">
        <f t="shared" si="67"/>
        <v>Renault Clio</v>
      </c>
      <c r="G4294"/>
      <c r="H4294" s="2" t="s">
        <v>25179</v>
      </c>
      <c r="I4294" s="5">
        <v>151700</v>
      </c>
      <c r="J4294" s="2">
        <v>2018</v>
      </c>
      <c r="K4294" s="2">
        <v>55</v>
      </c>
      <c r="M4294" s="3">
        <v>9599</v>
      </c>
      <c r="N4294" s="2" t="s">
        <v>380</v>
      </c>
    </row>
    <row r="4295" spans="1:14" x14ac:dyDescent="0.25">
      <c r="A4295" t="s">
        <v>12</v>
      </c>
      <c r="B4295" s="1" t="s">
        <v>3488</v>
      </c>
      <c r="C4295" t="s">
        <v>3489</v>
      </c>
      <c r="D4295" t="s">
        <v>3490</v>
      </c>
      <c r="E4295" s="2" t="s">
        <v>3491</v>
      </c>
      <c r="F4295" t="str">
        <f t="shared" si="67"/>
        <v>Maserati Ghibli</v>
      </c>
      <c r="G4295"/>
      <c r="H4295" s="2" t="s">
        <v>36</v>
      </c>
      <c r="I4295" s="5">
        <v>189000</v>
      </c>
      <c r="J4295" s="2">
        <v>2014</v>
      </c>
      <c r="K4295" s="2">
        <v>202</v>
      </c>
      <c r="L4295" t="s">
        <v>30</v>
      </c>
      <c r="M4295" s="3">
        <v>29900</v>
      </c>
      <c r="N4295" s="2" t="s">
        <v>3438</v>
      </c>
    </row>
    <row r="4296" spans="1:14" x14ac:dyDescent="0.25">
      <c r="A4296" t="s">
        <v>12</v>
      </c>
      <c r="B4296" s="1" t="s">
        <v>14486</v>
      </c>
      <c r="C4296" t="s">
        <v>3489</v>
      </c>
      <c r="D4296" t="s">
        <v>3490</v>
      </c>
      <c r="E4296" s="2" t="s">
        <v>3491</v>
      </c>
      <c r="F4296" t="str">
        <f t="shared" si="67"/>
        <v>Maserati Ghibli</v>
      </c>
      <c r="G4296"/>
      <c r="H4296" s="2" t="s">
        <v>17</v>
      </c>
      <c r="I4296" s="5">
        <v>185000</v>
      </c>
      <c r="J4296" s="2">
        <v>2014</v>
      </c>
      <c r="K4296" s="2">
        <v>202</v>
      </c>
      <c r="L4296" t="s">
        <v>30</v>
      </c>
      <c r="M4296" s="3">
        <v>29900</v>
      </c>
      <c r="N4296" s="2" t="s">
        <v>257</v>
      </c>
    </row>
    <row r="4297" spans="1:14" x14ac:dyDescent="0.25">
      <c r="A4297" t="s">
        <v>12</v>
      </c>
      <c r="B4297" s="1" t="s">
        <v>15300</v>
      </c>
      <c r="C4297" t="s">
        <v>1051</v>
      </c>
      <c r="D4297" t="s">
        <v>3490</v>
      </c>
      <c r="E4297" s="62" t="s">
        <v>25157</v>
      </c>
      <c r="F4297" t="str">
        <f t="shared" si="67"/>
        <v>Maserati Levante</v>
      </c>
      <c r="H4297" s="2" t="s">
        <v>25179</v>
      </c>
      <c r="I4297" s="5">
        <v>86424</v>
      </c>
      <c r="J4297" s="2">
        <v>2018</v>
      </c>
      <c r="K4297" s="2">
        <v>184</v>
      </c>
      <c r="M4297" s="3">
        <v>59900</v>
      </c>
      <c r="N4297" s="2" t="s">
        <v>19</v>
      </c>
    </row>
    <row r="4298" spans="1:14" x14ac:dyDescent="0.25">
      <c r="A4298" t="s">
        <v>12</v>
      </c>
      <c r="B4298" s="1" t="s">
        <v>4342</v>
      </c>
      <c r="C4298" t="s">
        <v>4343</v>
      </c>
      <c r="D4298" t="s">
        <v>22938</v>
      </c>
      <c r="E4298" s="2" t="s">
        <v>10608</v>
      </c>
      <c r="F4298" t="str">
        <f t="shared" si="67"/>
        <v>Mercedes S</v>
      </c>
      <c r="G4298" t="s">
        <v>4344</v>
      </c>
      <c r="H4298" s="2" t="s">
        <v>36</v>
      </c>
      <c r="I4298" s="5">
        <v>199000</v>
      </c>
      <c r="J4298" s="2">
        <v>2014</v>
      </c>
      <c r="K4298" s="2">
        <v>335</v>
      </c>
      <c r="L4298" t="s">
        <v>30</v>
      </c>
      <c r="M4298" s="3">
        <v>54999</v>
      </c>
      <c r="N4298" s="2" t="s">
        <v>4287</v>
      </c>
    </row>
    <row r="4299" spans="1:14" x14ac:dyDescent="0.25">
      <c r="A4299" t="s">
        <v>12</v>
      </c>
      <c r="B4299" s="1" t="s">
        <v>89</v>
      </c>
      <c r="C4299" t="s">
        <v>90</v>
      </c>
      <c r="D4299" t="s">
        <v>91</v>
      </c>
      <c r="E4299" s="2" t="s">
        <v>92</v>
      </c>
      <c r="F4299" t="str">
        <f t="shared" si="67"/>
        <v>Mazda 2</v>
      </c>
      <c r="G4299" t="s">
        <v>93</v>
      </c>
      <c r="H4299" s="2" t="s">
        <v>36</v>
      </c>
      <c r="I4299" s="5">
        <v>40000</v>
      </c>
      <c r="J4299" s="2">
        <v>2019</v>
      </c>
      <c r="K4299" s="2">
        <v>55</v>
      </c>
      <c r="L4299" t="s">
        <v>18</v>
      </c>
      <c r="M4299" s="3">
        <v>12000</v>
      </c>
      <c r="N4299" s="2" t="s">
        <v>19</v>
      </c>
    </row>
    <row r="4300" spans="1:14" x14ac:dyDescent="0.25">
      <c r="A4300" t="s">
        <v>12</v>
      </c>
      <c r="B4300" s="1" t="s">
        <v>4463</v>
      </c>
      <c r="C4300" t="s">
        <v>4464</v>
      </c>
      <c r="D4300" t="s">
        <v>91</v>
      </c>
      <c r="E4300" s="2" t="s">
        <v>92</v>
      </c>
      <c r="F4300" t="str">
        <f t="shared" si="67"/>
        <v>Mazda 2</v>
      </c>
      <c r="G4300" t="s">
        <v>2023</v>
      </c>
      <c r="H4300" s="2" t="s">
        <v>36</v>
      </c>
      <c r="I4300" s="5">
        <v>76000</v>
      </c>
      <c r="J4300" s="2">
        <v>2016</v>
      </c>
      <c r="K4300" s="2">
        <v>55</v>
      </c>
      <c r="L4300" t="s">
        <v>37</v>
      </c>
      <c r="M4300" s="3">
        <v>11200</v>
      </c>
      <c r="N4300" s="2" t="s">
        <v>4431</v>
      </c>
    </row>
    <row r="4301" spans="1:14" x14ac:dyDescent="0.25">
      <c r="A4301" t="s">
        <v>12</v>
      </c>
      <c r="B4301" s="1" t="s">
        <v>8401</v>
      </c>
      <c r="C4301" t="s">
        <v>8402</v>
      </c>
      <c r="D4301" t="s">
        <v>91</v>
      </c>
      <c r="E4301" s="2" t="s">
        <v>92</v>
      </c>
      <c r="F4301" t="str">
        <f t="shared" si="67"/>
        <v>Mazda 2</v>
      </c>
      <c r="G4301" t="s">
        <v>8403</v>
      </c>
      <c r="H4301" s="2" t="s">
        <v>17</v>
      </c>
      <c r="I4301" s="5">
        <v>140000</v>
      </c>
      <c r="J4301" s="2">
        <v>2016</v>
      </c>
      <c r="K4301" s="2">
        <v>77</v>
      </c>
      <c r="L4301" t="s">
        <v>18</v>
      </c>
      <c r="M4301" s="3">
        <v>10000</v>
      </c>
      <c r="N4301" s="2" t="s">
        <v>6788</v>
      </c>
    </row>
    <row r="4302" spans="1:14" x14ac:dyDescent="0.25">
      <c r="A4302" t="s">
        <v>12</v>
      </c>
      <c r="B4302" s="1" t="s">
        <v>5714</v>
      </c>
      <c r="C4302" t="s">
        <v>5715</v>
      </c>
      <c r="D4302" t="s">
        <v>91</v>
      </c>
      <c r="E4302" s="2" t="s">
        <v>92</v>
      </c>
      <c r="F4302" t="str">
        <f t="shared" si="67"/>
        <v>Mazda 2</v>
      </c>
      <c r="G4302" t="s">
        <v>5716</v>
      </c>
      <c r="H4302" s="2" t="s">
        <v>36</v>
      </c>
      <c r="I4302" s="5">
        <v>168000</v>
      </c>
      <c r="J4302" s="2">
        <v>2015</v>
      </c>
      <c r="K4302" s="2">
        <v>66</v>
      </c>
      <c r="L4302" t="s">
        <v>37</v>
      </c>
      <c r="M4302" s="3">
        <v>9650</v>
      </c>
      <c r="N4302" s="2" t="s">
        <v>5708</v>
      </c>
    </row>
    <row r="4303" spans="1:14" x14ac:dyDescent="0.25">
      <c r="A4303" t="s">
        <v>12</v>
      </c>
      <c r="B4303" s="1" t="s">
        <v>11888</v>
      </c>
      <c r="C4303" t="s">
        <v>8021</v>
      </c>
      <c r="D4303" t="s">
        <v>91</v>
      </c>
      <c r="E4303" s="2" t="s">
        <v>92</v>
      </c>
      <c r="F4303" t="str">
        <f t="shared" si="67"/>
        <v>Mazda 2</v>
      </c>
      <c r="G4303"/>
      <c r="H4303" s="2" t="s">
        <v>36</v>
      </c>
      <c r="I4303" s="5">
        <v>60013</v>
      </c>
      <c r="J4303" s="2">
        <v>2018</v>
      </c>
      <c r="K4303" s="2">
        <v>55</v>
      </c>
      <c r="M4303" s="3">
        <v>13799</v>
      </c>
      <c r="N4303" s="2" t="s">
        <v>6894</v>
      </c>
    </row>
    <row r="4304" spans="1:14" x14ac:dyDescent="0.25">
      <c r="A4304" t="s">
        <v>12</v>
      </c>
      <c r="B4304" s="1" t="s">
        <v>11873</v>
      </c>
      <c r="C4304" t="s">
        <v>8009</v>
      </c>
      <c r="D4304" t="s">
        <v>91</v>
      </c>
      <c r="E4304" s="2" t="s">
        <v>92</v>
      </c>
      <c r="F4304" t="str">
        <f t="shared" si="67"/>
        <v>Mazda 2</v>
      </c>
      <c r="G4304"/>
      <c r="H4304" s="2" t="s">
        <v>36</v>
      </c>
      <c r="I4304" s="5">
        <v>60013</v>
      </c>
      <c r="J4304" s="2">
        <v>2018</v>
      </c>
      <c r="K4304" s="2">
        <v>55</v>
      </c>
      <c r="M4304" s="3">
        <v>13799</v>
      </c>
      <c r="N4304" s="2" t="s">
        <v>6894</v>
      </c>
    </row>
    <row r="4305" spans="1:14" x14ac:dyDescent="0.25">
      <c r="A4305" t="s">
        <v>12</v>
      </c>
      <c r="B4305" s="1" t="s">
        <v>1993</v>
      </c>
      <c r="C4305" t="s">
        <v>1994</v>
      </c>
      <c r="D4305" t="s">
        <v>91</v>
      </c>
      <c r="E4305" s="2" t="s">
        <v>92</v>
      </c>
      <c r="F4305" t="str">
        <f t="shared" si="67"/>
        <v>Mazda 2</v>
      </c>
      <c r="G4305" t="s">
        <v>1995</v>
      </c>
      <c r="H4305" s="2" t="s">
        <v>17</v>
      </c>
      <c r="I4305" s="5">
        <v>144500</v>
      </c>
      <c r="J4305" s="2">
        <v>2014</v>
      </c>
      <c r="K4305" s="2">
        <v>110</v>
      </c>
      <c r="L4305" t="s">
        <v>1996</v>
      </c>
      <c r="M4305" s="3">
        <v>12800</v>
      </c>
      <c r="N4305" s="2" t="s">
        <v>1904</v>
      </c>
    </row>
    <row r="4306" spans="1:14" x14ac:dyDescent="0.25">
      <c r="A4306" t="s">
        <v>12</v>
      </c>
      <c r="B4306" s="1" t="s">
        <v>4749</v>
      </c>
      <c r="C4306" t="s">
        <v>4750</v>
      </c>
      <c r="D4306" t="s">
        <v>91</v>
      </c>
      <c r="E4306" s="2" t="s">
        <v>596</v>
      </c>
      <c r="F4306" t="str">
        <f t="shared" si="67"/>
        <v>Mazda 3</v>
      </c>
      <c r="G4306" t="s">
        <v>4751</v>
      </c>
      <c r="H4306" s="2" t="s">
        <v>36</v>
      </c>
      <c r="I4306" s="5">
        <v>56000</v>
      </c>
      <c r="J4306" s="2">
        <v>2014</v>
      </c>
      <c r="K4306" s="2">
        <v>74</v>
      </c>
      <c r="L4306" t="s">
        <v>25</v>
      </c>
      <c r="M4306" s="3">
        <v>12500</v>
      </c>
      <c r="N4306" s="2" t="s">
        <v>4609</v>
      </c>
    </row>
    <row r="4307" spans="1:14" x14ac:dyDescent="0.25">
      <c r="A4307" t="s">
        <v>12</v>
      </c>
      <c r="B4307" s="1" t="s">
        <v>3897</v>
      </c>
      <c r="C4307" t="s">
        <v>1424</v>
      </c>
      <c r="D4307" t="s">
        <v>91</v>
      </c>
      <c r="E4307" s="2" t="s">
        <v>596</v>
      </c>
      <c r="F4307" t="str">
        <f t="shared" si="67"/>
        <v>Mazda 3</v>
      </c>
      <c r="G4307" t="s">
        <v>3898</v>
      </c>
      <c r="H4307" s="2" t="s">
        <v>17</v>
      </c>
      <c r="I4307" s="5">
        <v>47000</v>
      </c>
      <c r="J4307" s="2">
        <v>2016</v>
      </c>
      <c r="K4307" s="2">
        <v>77</v>
      </c>
      <c r="L4307" t="s">
        <v>37</v>
      </c>
      <c r="M4307" s="3">
        <v>14900</v>
      </c>
      <c r="N4307" s="2" t="s">
        <v>3742</v>
      </c>
    </row>
    <row r="4308" spans="1:14" x14ac:dyDescent="0.25">
      <c r="A4308" t="s">
        <v>12</v>
      </c>
      <c r="B4308" s="1" t="s">
        <v>3983</v>
      </c>
      <c r="C4308" t="s">
        <v>1042</v>
      </c>
      <c r="D4308" t="s">
        <v>91</v>
      </c>
      <c r="E4308" s="2" t="s">
        <v>596</v>
      </c>
      <c r="F4308" t="str">
        <f t="shared" si="67"/>
        <v>Mazda 3</v>
      </c>
      <c r="G4308"/>
      <c r="H4308" s="2" t="s">
        <v>25179</v>
      </c>
      <c r="I4308" s="5">
        <v>174306</v>
      </c>
      <c r="J4308" s="2">
        <v>2014</v>
      </c>
      <c r="K4308" s="2">
        <v>73</v>
      </c>
      <c r="L4308" t="s">
        <v>18</v>
      </c>
      <c r="M4308" s="3">
        <v>9100</v>
      </c>
      <c r="N4308" s="2" t="s">
        <v>380</v>
      </c>
    </row>
    <row r="4309" spans="1:14" x14ac:dyDescent="0.25">
      <c r="A4309" t="s">
        <v>12</v>
      </c>
      <c r="B4309" s="1" t="s">
        <v>890</v>
      </c>
      <c r="C4309" t="s">
        <v>891</v>
      </c>
      <c r="D4309" t="s">
        <v>91</v>
      </c>
      <c r="E4309" s="2" t="s">
        <v>596</v>
      </c>
      <c r="F4309" t="str">
        <f t="shared" si="67"/>
        <v>Mazda 3</v>
      </c>
      <c r="G4309" t="s">
        <v>892</v>
      </c>
      <c r="H4309" s="2" t="s">
        <v>36</v>
      </c>
      <c r="I4309" s="5">
        <v>118000</v>
      </c>
      <c r="J4309" s="2">
        <v>2014</v>
      </c>
      <c r="K4309" s="2">
        <v>74</v>
      </c>
      <c r="L4309" t="s">
        <v>18</v>
      </c>
      <c r="M4309" s="3">
        <v>11300</v>
      </c>
      <c r="N4309" s="2" t="s">
        <v>849</v>
      </c>
    </row>
    <row r="4310" spans="1:14" x14ac:dyDescent="0.25">
      <c r="A4310" t="s">
        <v>12</v>
      </c>
      <c r="B4310" s="1" t="s">
        <v>11849</v>
      </c>
      <c r="C4310" t="s">
        <v>11850</v>
      </c>
      <c r="D4310" t="s">
        <v>91</v>
      </c>
      <c r="E4310" s="2" t="s">
        <v>596</v>
      </c>
      <c r="F4310" t="str">
        <f t="shared" si="67"/>
        <v>Mazda 3</v>
      </c>
      <c r="G4310" t="s">
        <v>159</v>
      </c>
      <c r="H4310" s="2" t="s">
        <v>36</v>
      </c>
      <c r="I4310" s="5">
        <v>77000</v>
      </c>
      <c r="J4310" s="2">
        <v>2018</v>
      </c>
      <c r="K4310" s="2">
        <v>85</v>
      </c>
      <c r="L4310" t="s">
        <v>37</v>
      </c>
      <c r="M4310" s="3">
        <v>20307</v>
      </c>
      <c r="N4310" s="2" t="s">
        <v>11810</v>
      </c>
    </row>
    <row r="4311" spans="1:14" x14ac:dyDescent="0.25">
      <c r="A4311" t="s">
        <v>12</v>
      </c>
      <c r="B4311" s="1" t="s">
        <v>3891</v>
      </c>
      <c r="C4311" t="s">
        <v>3892</v>
      </c>
      <c r="D4311" t="s">
        <v>91</v>
      </c>
      <c r="E4311" s="2" t="s">
        <v>596</v>
      </c>
      <c r="F4311" t="str">
        <f t="shared" si="67"/>
        <v>Mazda 3</v>
      </c>
      <c r="G4311"/>
      <c r="H4311" s="2" t="s">
        <v>17</v>
      </c>
      <c r="I4311" s="5">
        <v>237300</v>
      </c>
      <c r="J4311" s="2">
        <v>2013</v>
      </c>
      <c r="K4311" s="2">
        <v>85</v>
      </c>
      <c r="L4311" t="s">
        <v>45</v>
      </c>
      <c r="M4311" s="3">
        <v>7699</v>
      </c>
      <c r="N4311" s="2" t="s">
        <v>3742</v>
      </c>
    </row>
    <row r="4312" spans="1:14" x14ac:dyDescent="0.25">
      <c r="A4312" t="s">
        <v>12</v>
      </c>
      <c r="B4312" s="1" t="s">
        <v>4690</v>
      </c>
      <c r="C4312" t="s">
        <v>4691</v>
      </c>
      <c r="D4312" t="s">
        <v>91</v>
      </c>
      <c r="E4312" s="2" t="s">
        <v>596</v>
      </c>
      <c r="F4312" t="str">
        <f t="shared" si="67"/>
        <v>Mazda 3</v>
      </c>
      <c r="G4312" t="s">
        <v>4692</v>
      </c>
      <c r="H4312" s="2" t="s">
        <v>36</v>
      </c>
      <c r="I4312" s="5">
        <v>85000</v>
      </c>
      <c r="J4312" s="2">
        <v>2017</v>
      </c>
      <c r="K4312" s="2">
        <v>88</v>
      </c>
      <c r="L4312" t="s">
        <v>54</v>
      </c>
      <c r="M4312" s="3">
        <v>17300</v>
      </c>
      <c r="N4312" s="2" t="s">
        <v>4609</v>
      </c>
    </row>
    <row r="4313" spans="1:14" x14ac:dyDescent="0.25">
      <c r="A4313" t="s">
        <v>12</v>
      </c>
      <c r="B4313" s="1" t="s">
        <v>13802</v>
      </c>
      <c r="C4313" t="s">
        <v>13803</v>
      </c>
      <c r="D4313" t="s">
        <v>91</v>
      </c>
      <c r="E4313" s="2" t="s">
        <v>596</v>
      </c>
      <c r="F4313" t="str">
        <f t="shared" si="67"/>
        <v>Mazda 3</v>
      </c>
      <c r="G4313" t="s">
        <v>13804</v>
      </c>
      <c r="H4313" s="2" t="s">
        <v>36</v>
      </c>
      <c r="I4313" s="5">
        <v>68000</v>
      </c>
      <c r="J4313" s="2">
        <v>2017</v>
      </c>
      <c r="K4313" s="2">
        <v>88</v>
      </c>
      <c r="L4313" t="s">
        <v>25</v>
      </c>
      <c r="M4313" s="3">
        <v>19000</v>
      </c>
      <c r="N4313" s="2" t="s">
        <v>13796</v>
      </c>
    </row>
    <row r="4314" spans="1:14" x14ac:dyDescent="0.25">
      <c r="A4314" t="s">
        <v>12</v>
      </c>
      <c r="B4314" s="1" t="s">
        <v>14705</v>
      </c>
      <c r="C4314" t="s">
        <v>14706</v>
      </c>
      <c r="D4314" t="s">
        <v>91</v>
      </c>
      <c r="E4314" s="2" t="s">
        <v>596</v>
      </c>
      <c r="F4314" t="str">
        <f t="shared" si="67"/>
        <v>Mazda 3</v>
      </c>
      <c r="G4314" t="s">
        <v>12174</v>
      </c>
      <c r="H4314" s="2" t="s">
        <v>17</v>
      </c>
      <c r="I4314" s="5">
        <v>189000</v>
      </c>
      <c r="J4314" s="2">
        <v>2013</v>
      </c>
      <c r="K4314" s="2">
        <v>110</v>
      </c>
      <c r="L4314" t="s">
        <v>30</v>
      </c>
      <c r="M4314" s="3">
        <v>9954</v>
      </c>
      <c r="N4314" s="2" t="s">
        <v>14704</v>
      </c>
    </row>
    <row r="4315" spans="1:14" x14ac:dyDescent="0.25">
      <c r="A4315" t="s">
        <v>12</v>
      </c>
      <c r="B4315" s="1" t="s">
        <v>4869</v>
      </c>
      <c r="C4315" t="s">
        <v>4870</v>
      </c>
      <c r="D4315" t="s">
        <v>91</v>
      </c>
      <c r="E4315" s="2" t="s">
        <v>596</v>
      </c>
      <c r="F4315" t="str">
        <f t="shared" si="67"/>
        <v>Mazda 3</v>
      </c>
      <c r="G4315" t="s">
        <v>336</v>
      </c>
      <c r="H4315" s="2" t="s">
        <v>17</v>
      </c>
      <c r="I4315" s="5">
        <v>189000</v>
      </c>
      <c r="J4315" s="2">
        <v>2014</v>
      </c>
      <c r="K4315" s="2">
        <v>110</v>
      </c>
      <c r="L4315" t="s">
        <v>18</v>
      </c>
      <c r="M4315" s="3">
        <v>11100</v>
      </c>
      <c r="N4315" s="2" t="s">
        <v>4765</v>
      </c>
    </row>
    <row r="4316" spans="1:14" x14ac:dyDescent="0.25">
      <c r="A4316" t="s">
        <v>12</v>
      </c>
      <c r="B4316" s="1" t="s">
        <v>4737</v>
      </c>
      <c r="C4316" t="s">
        <v>4738</v>
      </c>
      <c r="D4316" t="s">
        <v>91</v>
      </c>
      <c r="E4316" s="2" t="s">
        <v>596</v>
      </c>
      <c r="F4316" t="str">
        <f t="shared" si="67"/>
        <v>Mazda 3</v>
      </c>
      <c r="G4316" t="s">
        <v>4739</v>
      </c>
      <c r="H4316" s="2" t="s">
        <v>17</v>
      </c>
      <c r="I4316" s="5">
        <v>171500</v>
      </c>
      <c r="J4316" s="2">
        <v>2017</v>
      </c>
      <c r="K4316" s="2">
        <v>110</v>
      </c>
      <c r="L4316" t="s">
        <v>30</v>
      </c>
      <c r="M4316" s="3">
        <v>13500</v>
      </c>
      <c r="N4316" s="2" t="s">
        <v>4609</v>
      </c>
    </row>
    <row r="4317" spans="1:14" x14ac:dyDescent="0.25">
      <c r="A4317" t="s">
        <v>12</v>
      </c>
      <c r="B4317" s="1" t="s">
        <v>8589</v>
      </c>
      <c r="C4317" t="s">
        <v>8590</v>
      </c>
      <c r="D4317" t="s">
        <v>91</v>
      </c>
      <c r="E4317" s="2" t="s">
        <v>596</v>
      </c>
      <c r="F4317" t="str">
        <f t="shared" si="67"/>
        <v>Mazda 3</v>
      </c>
      <c r="G4317" t="s">
        <v>8591</v>
      </c>
      <c r="H4317" s="2" t="s">
        <v>17</v>
      </c>
      <c r="I4317" s="5">
        <v>100000</v>
      </c>
      <c r="J4317" s="2">
        <v>2015</v>
      </c>
      <c r="K4317" s="2">
        <v>110</v>
      </c>
      <c r="L4317" t="s">
        <v>18</v>
      </c>
      <c r="M4317" s="3">
        <v>13500</v>
      </c>
      <c r="N4317" s="2" t="s">
        <v>7131</v>
      </c>
    </row>
    <row r="4318" spans="1:14" x14ac:dyDescent="0.25">
      <c r="A4318" t="s">
        <v>12</v>
      </c>
      <c r="B4318" s="1" t="s">
        <v>12526</v>
      </c>
      <c r="C4318" t="s">
        <v>12508</v>
      </c>
      <c r="D4318" t="s">
        <v>91</v>
      </c>
      <c r="E4318" s="2" t="s">
        <v>596</v>
      </c>
      <c r="F4318" t="str">
        <f t="shared" si="67"/>
        <v>Mazda 3</v>
      </c>
      <c r="G4318" t="s">
        <v>317</v>
      </c>
      <c r="H4318" s="2" t="s">
        <v>17</v>
      </c>
      <c r="I4318" s="5">
        <v>140000</v>
      </c>
      <c r="J4318" s="2">
        <v>2014</v>
      </c>
      <c r="K4318" s="2">
        <v>110</v>
      </c>
      <c r="L4318" t="s">
        <v>96</v>
      </c>
      <c r="M4318" s="3">
        <v>12900</v>
      </c>
      <c r="N4318" s="2" t="s">
        <v>4152</v>
      </c>
    </row>
    <row r="4319" spans="1:14" x14ac:dyDescent="0.25">
      <c r="A4319" t="s">
        <v>12</v>
      </c>
      <c r="B4319" s="1" t="s">
        <v>14826</v>
      </c>
      <c r="C4319" t="s">
        <v>14827</v>
      </c>
      <c r="D4319" t="s">
        <v>91</v>
      </c>
      <c r="E4319" s="2" t="s">
        <v>596</v>
      </c>
      <c r="F4319" t="str">
        <f t="shared" si="67"/>
        <v>Mazda 3</v>
      </c>
      <c r="G4319" t="s">
        <v>14828</v>
      </c>
      <c r="H4319" s="2" t="s">
        <v>17</v>
      </c>
      <c r="I4319" s="5">
        <v>180000</v>
      </c>
      <c r="J4319" s="2">
        <v>2014</v>
      </c>
      <c r="K4319" s="2">
        <v>110</v>
      </c>
      <c r="L4319" t="s">
        <v>18</v>
      </c>
      <c r="M4319" s="3">
        <v>10500</v>
      </c>
      <c r="N4319" s="2" t="s">
        <v>6019</v>
      </c>
    </row>
    <row r="4320" spans="1:14" x14ac:dyDescent="0.25">
      <c r="A4320" t="s">
        <v>12</v>
      </c>
      <c r="B4320" s="1" t="s">
        <v>12141</v>
      </c>
      <c r="C4320" t="s">
        <v>12142</v>
      </c>
      <c r="D4320" t="s">
        <v>91</v>
      </c>
      <c r="E4320" s="2" t="s">
        <v>596</v>
      </c>
      <c r="F4320" t="str">
        <f t="shared" si="67"/>
        <v>Mazda 3</v>
      </c>
      <c r="G4320" t="s">
        <v>12143</v>
      </c>
      <c r="H4320" s="2" t="s">
        <v>17</v>
      </c>
      <c r="I4320" s="5">
        <v>155000</v>
      </c>
      <c r="J4320" s="2">
        <v>2014</v>
      </c>
      <c r="K4320" s="2">
        <v>110</v>
      </c>
      <c r="L4320" t="s">
        <v>54</v>
      </c>
      <c r="M4320" s="3">
        <v>13000</v>
      </c>
      <c r="N4320" s="2" t="s">
        <v>12137</v>
      </c>
    </row>
    <row r="4321" spans="1:14" x14ac:dyDescent="0.25">
      <c r="A4321" t="s">
        <v>12</v>
      </c>
      <c r="B4321" s="1" t="s">
        <v>1936</v>
      </c>
      <c r="C4321" t="s">
        <v>1937</v>
      </c>
      <c r="D4321" t="s">
        <v>91</v>
      </c>
      <c r="E4321" s="2" t="s">
        <v>596</v>
      </c>
      <c r="F4321" t="str">
        <f t="shared" si="67"/>
        <v>Mazda 3</v>
      </c>
      <c r="G4321" t="s">
        <v>1938</v>
      </c>
      <c r="H4321" s="2" t="s">
        <v>17</v>
      </c>
      <c r="I4321" s="5">
        <v>193000</v>
      </c>
      <c r="J4321" s="2">
        <v>2014</v>
      </c>
      <c r="K4321" s="2">
        <v>110</v>
      </c>
      <c r="L4321" t="s">
        <v>45</v>
      </c>
      <c r="M4321" s="3">
        <v>10500</v>
      </c>
      <c r="N4321" s="2" t="s">
        <v>1904</v>
      </c>
    </row>
    <row r="4322" spans="1:14" x14ac:dyDescent="0.25">
      <c r="A4322" t="s">
        <v>12</v>
      </c>
      <c r="B4322" s="1" t="s">
        <v>12951</v>
      </c>
      <c r="C4322" t="s">
        <v>62</v>
      </c>
      <c r="D4322" t="s">
        <v>91</v>
      </c>
      <c r="E4322" s="2" t="s">
        <v>596</v>
      </c>
      <c r="F4322" t="str">
        <f t="shared" si="67"/>
        <v>Mazda 3</v>
      </c>
      <c r="G4322" t="s">
        <v>9004</v>
      </c>
      <c r="H4322" s="2" t="s">
        <v>17</v>
      </c>
      <c r="I4322" s="5">
        <v>81171</v>
      </c>
      <c r="J4322" s="2">
        <v>2018</v>
      </c>
      <c r="K4322" s="2">
        <v>110</v>
      </c>
      <c r="L4322" t="s">
        <v>45</v>
      </c>
      <c r="M4322" s="3">
        <v>19990</v>
      </c>
      <c r="N4322" s="2" t="s">
        <v>12888</v>
      </c>
    </row>
    <row r="4323" spans="1:14" x14ac:dyDescent="0.25">
      <c r="A4323" t="s">
        <v>12</v>
      </c>
      <c r="B4323" s="1" t="s">
        <v>1813</v>
      </c>
      <c r="C4323" t="s">
        <v>1789</v>
      </c>
      <c r="D4323" t="s">
        <v>91</v>
      </c>
      <c r="E4323" s="2" t="s">
        <v>596</v>
      </c>
      <c r="F4323" t="str">
        <f t="shared" si="67"/>
        <v>Mazda 3</v>
      </c>
      <c r="G4323" t="s">
        <v>1814</v>
      </c>
      <c r="H4323" s="2" t="s">
        <v>17</v>
      </c>
      <c r="I4323" s="5">
        <v>162433</v>
      </c>
      <c r="J4323" s="2">
        <v>2015</v>
      </c>
      <c r="K4323" s="2">
        <v>110</v>
      </c>
      <c r="L4323" t="s">
        <v>37</v>
      </c>
      <c r="M4323" s="3">
        <v>12500</v>
      </c>
      <c r="N4323" s="2" t="s">
        <v>1710</v>
      </c>
    </row>
    <row r="4324" spans="1:14" x14ac:dyDescent="0.25">
      <c r="A4324" t="s">
        <v>12</v>
      </c>
      <c r="B4324" s="1" t="s">
        <v>2213</v>
      </c>
      <c r="C4324" t="s">
        <v>2214</v>
      </c>
      <c r="D4324" t="s">
        <v>91</v>
      </c>
      <c r="E4324" s="2" t="s">
        <v>596</v>
      </c>
      <c r="F4324" t="str">
        <f t="shared" si="67"/>
        <v>Mazda 3</v>
      </c>
      <c r="G4324" t="s">
        <v>2215</v>
      </c>
      <c r="H4324" s="2" t="s">
        <v>17</v>
      </c>
      <c r="I4324" s="5">
        <v>109000</v>
      </c>
      <c r="J4324" s="2">
        <v>2018</v>
      </c>
      <c r="K4324" s="2">
        <v>77</v>
      </c>
      <c r="L4324" t="s">
        <v>18</v>
      </c>
      <c r="M4324" s="3">
        <v>15500</v>
      </c>
      <c r="N4324" s="2" t="s">
        <v>2095</v>
      </c>
    </row>
    <row r="4325" spans="1:14" x14ac:dyDescent="0.25">
      <c r="A4325" t="s">
        <v>12</v>
      </c>
      <c r="B4325" s="1" t="s">
        <v>9752</v>
      </c>
      <c r="C4325" t="s">
        <v>9753</v>
      </c>
      <c r="D4325" t="s">
        <v>91</v>
      </c>
      <c r="E4325" s="2" t="s">
        <v>596</v>
      </c>
      <c r="F4325" t="str">
        <f t="shared" si="67"/>
        <v>Mazda 3</v>
      </c>
      <c r="G4325" t="s">
        <v>9754</v>
      </c>
      <c r="H4325" s="2" t="s">
        <v>17</v>
      </c>
      <c r="I4325" s="5">
        <v>100000</v>
      </c>
      <c r="J4325" s="2">
        <v>2017</v>
      </c>
      <c r="K4325" s="2">
        <v>110</v>
      </c>
      <c r="L4325" t="s">
        <v>30</v>
      </c>
      <c r="M4325" s="3">
        <v>16000</v>
      </c>
      <c r="N4325" s="2" t="s">
        <v>9707</v>
      </c>
    </row>
    <row r="4326" spans="1:14" x14ac:dyDescent="0.25">
      <c r="A4326" t="s">
        <v>12</v>
      </c>
      <c r="B4326" s="1" t="s">
        <v>17157</v>
      </c>
      <c r="C4326" t="s">
        <v>1042</v>
      </c>
      <c r="D4326" t="s">
        <v>91</v>
      </c>
      <c r="E4326" s="2" t="s">
        <v>596</v>
      </c>
      <c r="F4326" t="str">
        <f t="shared" si="67"/>
        <v>Mazda 3</v>
      </c>
      <c r="G4326"/>
      <c r="H4326" s="2" t="s">
        <v>25179</v>
      </c>
      <c r="I4326" s="5">
        <v>88550</v>
      </c>
      <c r="J4326" s="2">
        <v>2017</v>
      </c>
      <c r="K4326" s="2">
        <v>110</v>
      </c>
      <c r="M4326" s="3">
        <v>16900</v>
      </c>
      <c r="N4326" s="2" t="s">
        <v>380</v>
      </c>
    </row>
    <row r="4327" spans="1:14" x14ac:dyDescent="0.25">
      <c r="A4327" t="s">
        <v>12</v>
      </c>
      <c r="B4327" s="1" t="s">
        <v>15498</v>
      </c>
      <c r="C4327" t="s">
        <v>15499</v>
      </c>
      <c r="D4327" t="s">
        <v>91</v>
      </c>
      <c r="E4327" s="2" t="s">
        <v>596</v>
      </c>
      <c r="F4327" t="str">
        <f t="shared" si="67"/>
        <v>Mazda 3</v>
      </c>
      <c r="G4327" t="s">
        <v>15500</v>
      </c>
      <c r="H4327" s="2" t="s">
        <v>17</v>
      </c>
      <c r="I4327" s="5">
        <v>204000</v>
      </c>
      <c r="J4327" s="2">
        <v>2015</v>
      </c>
      <c r="K4327" s="2">
        <v>110</v>
      </c>
      <c r="L4327" t="s">
        <v>30</v>
      </c>
      <c r="M4327" s="3">
        <v>11314</v>
      </c>
      <c r="N4327" s="2" t="s">
        <v>15501</v>
      </c>
    </row>
    <row r="4328" spans="1:14" x14ac:dyDescent="0.25">
      <c r="A4328" t="s">
        <v>12</v>
      </c>
      <c r="B4328" s="1" t="s">
        <v>4693</v>
      </c>
      <c r="C4328" t="s">
        <v>4694</v>
      </c>
      <c r="D4328" t="s">
        <v>91</v>
      </c>
      <c r="E4328" s="2" t="s">
        <v>596</v>
      </c>
      <c r="F4328" t="str">
        <f t="shared" si="67"/>
        <v>Mazda 3</v>
      </c>
      <c r="G4328" t="s">
        <v>4695</v>
      </c>
      <c r="H4328" s="2" t="s">
        <v>17</v>
      </c>
      <c r="I4328" s="5">
        <v>245000</v>
      </c>
      <c r="J4328" s="2">
        <v>2014</v>
      </c>
      <c r="K4328" s="2">
        <v>110</v>
      </c>
      <c r="L4328" t="s">
        <v>18</v>
      </c>
      <c r="M4328" s="3">
        <v>10500</v>
      </c>
      <c r="N4328" s="2" t="s">
        <v>4609</v>
      </c>
    </row>
    <row r="4329" spans="1:14" x14ac:dyDescent="0.25">
      <c r="A4329" t="s">
        <v>12</v>
      </c>
      <c r="B4329" s="1" t="s">
        <v>9101</v>
      </c>
      <c r="C4329" t="s">
        <v>9102</v>
      </c>
      <c r="D4329" t="s">
        <v>91</v>
      </c>
      <c r="E4329" s="2" t="s">
        <v>596</v>
      </c>
      <c r="F4329" t="str">
        <f t="shared" si="67"/>
        <v>Mazda 3</v>
      </c>
      <c r="G4329" t="s">
        <v>9103</v>
      </c>
      <c r="H4329" s="2" t="s">
        <v>17</v>
      </c>
      <c r="I4329" s="5">
        <v>117000</v>
      </c>
      <c r="J4329" s="2">
        <v>2015</v>
      </c>
      <c r="K4329" s="2">
        <v>110</v>
      </c>
      <c r="L4329" t="s">
        <v>60</v>
      </c>
      <c r="M4329" s="3">
        <v>12300</v>
      </c>
      <c r="N4329" s="2" t="s">
        <v>9039</v>
      </c>
    </row>
    <row r="4330" spans="1:14" x14ac:dyDescent="0.25">
      <c r="A4330" t="s">
        <v>12</v>
      </c>
      <c r="B4330" s="1" t="s">
        <v>5438</v>
      </c>
      <c r="C4330" t="s">
        <v>5439</v>
      </c>
      <c r="D4330" t="s">
        <v>91</v>
      </c>
      <c r="E4330" s="2" t="s">
        <v>596</v>
      </c>
      <c r="F4330" t="str">
        <f t="shared" si="67"/>
        <v>Mazda 3</v>
      </c>
      <c r="G4330" t="s">
        <v>596</v>
      </c>
      <c r="H4330" s="2" t="s">
        <v>36</v>
      </c>
      <c r="I4330" s="5">
        <v>56750</v>
      </c>
      <c r="J4330" s="2">
        <v>2017</v>
      </c>
      <c r="K4330" s="2">
        <v>88</v>
      </c>
      <c r="L4330" t="s">
        <v>25</v>
      </c>
      <c r="M4330" s="3">
        <v>18550</v>
      </c>
      <c r="N4330" s="2" t="s">
        <v>5427</v>
      </c>
    </row>
    <row r="4331" spans="1:14" x14ac:dyDescent="0.25">
      <c r="A4331" t="s">
        <v>12</v>
      </c>
      <c r="B4331" s="1" t="s">
        <v>594</v>
      </c>
      <c r="C4331" t="s">
        <v>595</v>
      </c>
      <c r="D4331" t="s">
        <v>91</v>
      </c>
      <c r="E4331" s="2" t="s">
        <v>596</v>
      </c>
      <c r="F4331" t="str">
        <f t="shared" si="67"/>
        <v>Mazda 3</v>
      </c>
      <c r="G4331" t="s">
        <v>597</v>
      </c>
      <c r="H4331" s="2" t="s">
        <v>36</v>
      </c>
      <c r="I4331" s="5">
        <v>70000</v>
      </c>
      <c r="J4331" s="2">
        <v>2017</v>
      </c>
      <c r="K4331" s="2">
        <v>88</v>
      </c>
      <c r="L4331" t="s">
        <v>37</v>
      </c>
      <c r="M4331" s="3">
        <v>17000</v>
      </c>
      <c r="N4331" s="2" t="s">
        <v>380</v>
      </c>
    </row>
    <row r="4332" spans="1:14" x14ac:dyDescent="0.25">
      <c r="A4332" t="s">
        <v>12</v>
      </c>
      <c r="B4332" s="1" t="s">
        <v>11717</v>
      </c>
      <c r="C4332" t="s">
        <v>11718</v>
      </c>
      <c r="D4332" t="s">
        <v>91</v>
      </c>
      <c r="E4332" s="2" t="s">
        <v>596</v>
      </c>
      <c r="F4332" t="str">
        <f t="shared" si="67"/>
        <v>Mazda 3</v>
      </c>
      <c r="G4332" t="s">
        <v>11719</v>
      </c>
      <c r="H4332" s="2" t="s">
        <v>36</v>
      </c>
      <c r="I4332" s="5">
        <v>75000</v>
      </c>
      <c r="J4332" s="2">
        <v>2018</v>
      </c>
      <c r="K4332" s="2">
        <v>88</v>
      </c>
      <c r="L4332" t="s">
        <v>37</v>
      </c>
      <c r="M4332" s="3">
        <v>20500</v>
      </c>
      <c r="N4332" s="2" t="s">
        <v>11496</v>
      </c>
    </row>
    <row r="4333" spans="1:14" x14ac:dyDescent="0.25">
      <c r="A4333" t="s">
        <v>12</v>
      </c>
      <c r="B4333" s="1" t="s">
        <v>11835</v>
      </c>
      <c r="C4333" t="s">
        <v>11836</v>
      </c>
      <c r="D4333" t="s">
        <v>91</v>
      </c>
      <c r="E4333" s="2" t="s">
        <v>596</v>
      </c>
      <c r="F4333" t="str">
        <f t="shared" si="67"/>
        <v>Mazda 3</v>
      </c>
      <c r="G4333" t="s">
        <v>11837</v>
      </c>
      <c r="H4333" s="2" t="s">
        <v>36</v>
      </c>
      <c r="I4333" s="5">
        <v>101000</v>
      </c>
      <c r="J4333" s="2">
        <v>2017</v>
      </c>
      <c r="K4333" s="2">
        <v>88</v>
      </c>
      <c r="L4333" t="s">
        <v>25</v>
      </c>
      <c r="M4333" s="3">
        <v>17500</v>
      </c>
      <c r="N4333" s="2" t="s">
        <v>11810</v>
      </c>
    </row>
    <row r="4334" spans="1:14" x14ac:dyDescent="0.25">
      <c r="A4334" t="s">
        <v>12</v>
      </c>
      <c r="B4334" s="1" t="s">
        <v>8506</v>
      </c>
      <c r="C4334" t="s">
        <v>8507</v>
      </c>
      <c r="D4334" t="s">
        <v>91</v>
      </c>
      <c r="E4334" s="2" t="s">
        <v>596</v>
      </c>
      <c r="F4334" t="str">
        <f t="shared" si="67"/>
        <v>Mazda 3</v>
      </c>
      <c r="G4334" t="s">
        <v>8508</v>
      </c>
      <c r="H4334" s="2" t="s">
        <v>17</v>
      </c>
      <c r="I4334" s="5">
        <v>207000</v>
      </c>
      <c r="J4334" s="2">
        <v>2016</v>
      </c>
      <c r="K4334" s="2">
        <v>110</v>
      </c>
      <c r="L4334" t="s">
        <v>37</v>
      </c>
      <c r="M4334" s="3">
        <v>12500</v>
      </c>
      <c r="N4334" s="2" t="s">
        <v>6993</v>
      </c>
    </row>
    <row r="4335" spans="1:14" x14ac:dyDescent="0.25">
      <c r="A4335" t="s">
        <v>12</v>
      </c>
      <c r="B4335" s="1" t="s">
        <v>6806</v>
      </c>
      <c r="C4335" t="s">
        <v>6807</v>
      </c>
      <c r="D4335" t="s">
        <v>91</v>
      </c>
      <c r="E4335" s="2" t="s">
        <v>596</v>
      </c>
      <c r="F4335" t="str">
        <f t="shared" si="67"/>
        <v>Mazda 3</v>
      </c>
      <c r="G4335" t="s">
        <v>6808</v>
      </c>
      <c r="H4335" s="2" t="s">
        <v>17</v>
      </c>
      <c r="I4335" s="5">
        <v>67550</v>
      </c>
      <c r="J4335" s="2">
        <v>2019</v>
      </c>
      <c r="K4335" s="2">
        <v>85</v>
      </c>
      <c r="L4335" t="s">
        <v>25</v>
      </c>
      <c r="M4335" s="3">
        <v>22000</v>
      </c>
      <c r="N4335" s="2" t="s">
        <v>2754</v>
      </c>
    </row>
    <row r="4336" spans="1:14" x14ac:dyDescent="0.25">
      <c r="A4336" t="s">
        <v>12</v>
      </c>
      <c r="B4336" s="1" t="s">
        <v>2866</v>
      </c>
      <c r="C4336" t="s">
        <v>2867</v>
      </c>
      <c r="D4336" t="s">
        <v>91</v>
      </c>
      <c r="E4336" s="2" t="s">
        <v>596</v>
      </c>
      <c r="F4336" t="str">
        <f t="shared" si="67"/>
        <v>Mazda 3</v>
      </c>
      <c r="G4336" t="s">
        <v>2868</v>
      </c>
      <c r="H4336" s="2" t="s">
        <v>17</v>
      </c>
      <c r="I4336" s="5">
        <v>198000</v>
      </c>
      <c r="J4336" s="2">
        <v>2013</v>
      </c>
      <c r="K4336" s="2">
        <v>110</v>
      </c>
      <c r="L4336" t="s">
        <v>844</v>
      </c>
      <c r="M4336" s="3">
        <v>9800</v>
      </c>
      <c r="N4336" s="2" t="s">
        <v>2781</v>
      </c>
    </row>
    <row r="4337" spans="1:14" x14ac:dyDescent="0.25">
      <c r="A4337" t="s">
        <v>12</v>
      </c>
      <c r="B4337" s="1" t="s">
        <v>1099</v>
      </c>
      <c r="C4337" t="s">
        <v>1100</v>
      </c>
      <c r="D4337" t="s">
        <v>91</v>
      </c>
      <c r="E4337" s="2" t="s">
        <v>596</v>
      </c>
      <c r="F4337" t="str">
        <f t="shared" si="67"/>
        <v>Mazda 3</v>
      </c>
      <c r="G4337"/>
      <c r="H4337" s="2" t="s">
        <v>17</v>
      </c>
      <c r="I4337" s="5">
        <v>120700</v>
      </c>
      <c r="J4337" s="2">
        <v>2019</v>
      </c>
      <c r="K4337" s="2">
        <v>85</v>
      </c>
      <c r="L4337" t="s">
        <v>121</v>
      </c>
      <c r="M4337" s="3">
        <v>19800</v>
      </c>
      <c r="N4337" s="2" t="s">
        <v>1080</v>
      </c>
    </row>
    <row r="4338" spans="1:14" x14ac:dyDescent="0.25">
      <c r="A4338" t="s">
        <v>12</v>
      </c>
      <c r="B4338" s="1" t="s">
        <v>15482</v>
      </c>
      <c r="C4338" t="s">
        <v>15483</v>
      </c>
      <c r="D4338" t="s">
        <v>91</v>
      </c>
      <c r="E4338" s="2" t="s">
        <v>596</v>
      </c>
      <c r="F4338" t="str">
        <f t="shared" si="67"/>
        <v>Mazda 3</v>
      </c>
      <c r="G4338" t="s">
        <v>15484</v>
      </c>
      <c r="H4338" s="2" t="s">
        <v>17</v>
      </c>
      <c r="I4338" s="5">
        <v>155900</v>
      </c>
      <c r="J4338" s="2">
        <v>2017</v>
      </c>
      <c r="K4338" s="2">
        <v>110</v>
      </c>
      <c r="L4338" t="s">
        <v>30</v>
      </c>
      <c r="M4338" s="3">
        <v>14999</v>
      </c>
      <c r="N4338" s="2" t="s">
        <v>15470</v>
      </c>
    </row>
    <row r="4339" spans="1:14" x14ac:dyDescent="0.25">
      <c r="A4339" t="s">
        <v>12</v>
      </c>
      <c r="B4339" s="1" t="s">
        <v>11398</v>
      </c>
      <c r="C4339" t="s">
        <v>11399</v>
      </c>
      <c r="D4339" t="s">
        <v>91</v>
      </c>
      <c r="E4339" s="2" t="s">
        <v>596</v>
      </c>
      <c r="F4339" t="str">
        <f t="shared" si="67"/>
        <v>Mazda 3</v>
      </c>
      <c r="G4339" t="s">
        <v>11400</v>
      </c>
      <c r="H4339" s="2" t="s">
        <v>17</v>
      </c>
      <c r="I4339" s="5">
        <v>159000</v>
      </c>
      <c r="J4339" s="2">
        <v>2016</v>
      </c>
      <c r="K4339" s="2">
        <v>110</v>
      </c>
      <c r="L4339" t="s">
        <v>37</v>
      </c>
      <c r="M4339" s="3">
        <v>13500</v>
      </c>
      <c r="N4339" s="2" t="s">
        <v>11371</v>
      </c>
    </row>
    <row r="4340" spans="1:14" x14ac:dyDescent="0.25">
      <c r="A4340" t="s">
        <v>12</v>
      </c>
      <c r="B4340" s="1" t="s">
        <v>10160</v>
      </c>
      <c r="C4340" t="s">
        <v>1042</v>
      </c>
      <c r="D4340" t="s">
        <v>91</v>
      </c>
      <c r="E4340" s="2" t="s">
        <v>596</v>
      </c>
      <c r="F4340" t="str">
        <f t="shared" si="67"/>
        <v>Mazda 3</v>
      </c>
      <c r="G4340"/>
      <c r="H4340" s="2" t="s">
        <v>25179</v>
      </c>
      <c r="I4340" s="5">
        <v>165679</v>
      </c>
      <c r="J4340" s="2">
        <v>2015</v>
      </c>
      <c r="K4340" s="2">
        <v>110</v>
      </c>
      <c r="M4340" s="3">
        <v>13300</v>
      </c>
      <c r="N4340" s="2" t="s">
        <v>380</v>
      </c>
    </row>
    <row r="4341" spans="1:14" x14ac:dyDescent="0.25">
      <c r="A4341" t="s">
        <v>12</v>
      </c>
      <c r="B4341" s="1" t="s">
        <v>11753</v>
      </c>
      <c r="C4341" t="s">
        <v>1042</v>
      </c>
      <c r="D4341" t="s">
        <v>91</v>
      </c>
      <c r="E4341" s="2" t="s">
        <v>596</v>
      </c>
      <c r="F4341" t="str">
        <f t="shared" si="67"/>
        <v>Mazda 3</v>
      </c>
      <c r="G4341"/>
      <c r="H4341" s="2" t="s">
        <v>25179</v>
      </c>
      <c r="I4341" s="5">
        <v>90000</v>
      </c>
      <c r="J4341" s="2">
        <v>2017</v>
      </c>
      <c r="K4341" s="2">
        <v>110</v>
      </c>
      <c r="L4341" t="s">
        <v>45</v>
      </c>
      <c r="M4341" s="3">
        <v>16200</v>
      </c>
      <c r="N4341" s="2" t="s">
        <v>380</v>
      </c>
    </row>
    <row r="4342" spans="1:14" x14ac:dyDescent="0.25">
      <c r="A4342" t="s">
        <v>12</v>
      </c>
      <c r="B4342" s="1" t="s">
        <v>3270</v>
      </c>
      <c r="C4342" t="s">
        <v>3271</v>
      </c>
      <c r="D4342" t="s">
        <v>91</v>
      </c>
      <c r="E4342" s="2" t="s">
        <v>596</v>
      </c>
      <c r="F4342" t="str">
        <f t="shared" si="67"/>
        <v>Mazda 3</v>
      </c>
      <c r="G4342" t="s">
        <v>3272</v>
      </c>
      <c r="H4342" s="2" t="s">
        <v>17</v>
      </c>
      <c r="I4342" s="5">
        <v>129000</v>
      </c>
      <c r="J4342" s="2">
        <v>2013</v>
      </c>
      <c r="K4342" s="2">
        <v>85</v>
      </c>
      <c r="L4342" t="s">
        <v>54</v>
      </c>
      <c r="M4342" s="3">
        <v>7000</v>
      </c>
      <c r="N4342" s="2" t="s">
        <v>3249</v>
      </c>
    </row>
    <row r="4343" spans="1:14" x14ac:dyDescent="0.25">
      <c r="A4343" t="s">
        <v>12</v>
      </c>
      <c r="B4343" s="1" t="s">
        <v>5473</v>
      </c>
      <c r="C4343" t="s">
        <v>5474</v>
      </c>
      <c r="D4343" t="s">
        <v>91</v>
      </c>
      <c r="E4343" s="2" t="s">
        <v>596</v>
      </c>
      <c r="F4343" t="str">
        <f t="shared" si="67"/>
        <v>Mazda 3</v>
      </c>
      <c r="G4343" t="s">
        <v>5475</v>
      </c>
      <c r="H4343" s="2" t="s">
        <v>36</v>
      </c>
      <c r="I4343" s="5">
        <v>86000</v>
      </c>
      <c r="J4343" s="2">
        <v>2017</v>
      </c>
      <c r="K4343" s="2">
        <v>121</v>
      </c>
      <c r="L4343" t="s">
        <v>25</v>
      </c>
      <c r="M4343" s="3">
        <v>18000</v>
      </c>
      <c r="N4343" s="2" t="s">
        <v>5427</v>
      </c>
    </row>
    <row r="4344" spans="1:14" x14ac:dyDescent="0.25">
      <c r="A4344" t="s">
        <v>12</v>
      </c>
      <c r="B4344" s="1" t="s">
        <v>15659</v>
      </c>
      <c r="C4344" t="s">
        <v>15660</v>
      </c>
      <c r="D4344" t="s">
        <v>91</v>
      </c>
      <c r="E4344" s="2" t="s">
        <v>14128</v>
      </c>
      <c r="F4344" t="str">
        <f t="shared" si="67"/>
        <v>Mazda 5</v>
      </c>
      <c r="G4344" t="s">
        <v>15661</v>
      </c>
      <c r="H4344" s="2" t="s">
        <v>17</v>
      </c>
      <c r="I4344" s="5">
        <v>180000</v>
      </c>
      <c r="J4344" s="2">
        <v>2013</v>
      </c>
      <c r="K4344" s="2">
        <v>85</v>
      </c>
      <c r="L4344" t="s">
        <v>296</v>
      </c>
      <c r="M4344" s="3">
        <v>6920</v>
      </c>
      <c r="N4344" s="2" t="s">
        <v>15655</v>
      </c>
    </row>
    <row r="4345" spans="1:14" x14ac:dyDescent="0.25">
      <c r="A4345" t="s">
        <v>12</v>
      </c>
      <c r="B4345" s="1" t="s">
        <v>16131</v>
      </c>
      <c r="C4345" t="s">
        <v>16132</v>
      </c>
      <c r="D4345" t="s">
        <v>91</v>
      </c>
      <c r="E4345" s="2" t="s">
        <v>306</v>
      </c>
      <c r="F4345" t="str">
        <f t="shared" si="67"/>
        <v>Mazda 6</v>
      </c>
      <c r="G4345"/>
      <c r="H4345" s="2" t="s">
        <v>17</v>
      </c>
      <c r="I4345" s="5">
        <v>190000</v>
      </c>
      <c r="J4345" s="2">
        <v>2013</v>
      </c>
      <c r="K4345" s="2">
        <v>110</v>
      </c>
      <c r="L4345" t="s">
        <v>30</v>
      </c>
      <c r="M4345" s="3">
        <v>13100</v>
      </c>
      <c r="N4345" s="2" t="s">
        <v>16133</v>
      </c>
    </row>
    <row r="4346" spans="1:14" x14ac:dyDescent="0.25">
      <c r="A4346" t="s">
        <v>12</v>
      </c>
      <c r="B4346" s="1" t="s">
        <v>14950</v>
      </c>
      <c r="C4346" t="s">
        <v>14951</v>
      </c>
      <c r="D4346" t="s">
        <v>91</v>
      </c>
      <c r="E4346" s="2" t="s">
        <v>306</v>
      </c>
      <c r="F4346" t="str">
        <f t="shared" si="67"/>
        <v>Mazda 6</v>
      </c>
      <c r="G4346"/>
      <c r="H4346" s="2" t="s">
        <v>17</v>
      </c>
      <c r="I4346" s="5">
        <v>168000</v>
      </c>
      <c r="J4346" s="2">
        <v>2015</v>
      </c>
      <c r="K4346" s="2">
        <v>135</v>
      </c>
      <c r="L4346" t="s">
        <v>30</v>
      </c>
      <c r="M4346" s="3">
        <v>13200</v>
      </c>
      <c r="N4346" s="2" t="s">
        <v>14568</v>
      </c>
    </row>
    <row r="4347" spans="1:14" x14ac:dyDescent="0.25">
      <c r="A4347" t="s">
        <v>12</v>
      </c>
      <c r="B4347" s="1" t="s">
        <v>10880</v>
      </c>
      <c r="C4347" t="s">
        <v>10881</v>
      </c>
      <c r="D4347" t="s">
        <v>91</v>
      </c>
      <c r="E4347" s="2" t="s">
        <v>306</v>
      </c>
      <c r="F4347" t="str">
        <f t="shared" si="67"/>
        <v>Mazda 6</v>
      </c>
      <c r="G4347" t="s">
        <v>10882</v>
      </c>
      <c r="H4347" s="2" t="s">
        <v>17</v>
      </c>
      <c r="I4347" s="5">
        <v>105000</v>
      </c>
      <c r="J4347" s="2">
        <v>2013</v>
      </c>
      <c r="K4347" s="2">
        <v>95</v>
      </c>
      <c r="L4347" t="s">
        <v>30</v>
      </c>
      <c r="M4347" s="3">
        <v>15900</v>
      </c>
      <c r="N4347" s="2" t="s">
        <v>10858</v>
      </c>
    </row>
    <row r="4348" spans="1:14" x14ac:dyDescent="0.25">
      <c r="A4348" t="s">
        <v>12</v>
      </c>
      <c r="B4348" s="1" t="s">
        <v>5546</v>
      </c>
      <c r="C4348" t="s">
        <v>5547</v>
      </c>
      <c r="D4348" t="s">
        <v>91</v>
      </c>
      <c r="E4348" s="2" t="s">
        <v>306</v>
      </c>
      <c r="F4348" t="str">
        <f t="shared" si="67"/>
        <v>Mazda 6</v>
      </c>
      <c r="G4348" t="s">
        <v>317</v>
      </c>
      <c r="H4348" s="2" t="s">
        <v>17</v>
      </c>
      <c r="I4348" s="5">
        <v>223000</v>
      </c>
      <c r="J4348" s="2">
        <v>2013</v>
      </c>
      <c r="K4348" s="2">
        <v>129</v>
      </c>
      <c r="L4348" t="s">
        <v>223</v>
      </c>
      <c r="M4348" s="3">
        <v>9500</v>
      </c>
      <c r="N4348" s="2" t="s">
        <v>5427</v>
      </c>
    </row>
    <row r="4349" spans="1:14" x14ac:dyDescent="0.25">
      <c r="A4349" t="s">
        <v>12</v>
      </c>
      <c r="B4349" s="1" t="s">
        <v>11449</v>
      </c>
      <c r="C4349" t="s">
        <v>11450</v>
      </c>
      <c r="D4349" t="s">
        <v>91</v>
      </c>
      <c r="E4349" s="2" t="s">
        <v>306</v>
      </c>
      <c r="F4349" t="str">
        <f t="shared" si="67"/>
        <v>Mazda 6</v>
      </c>
      <c r="G4349" t="s">
        <v>11451</v>
      </c>
      <c r="H4349" s="2" t="s">
        <v>17</v>
      </c>
      <c r="I4349" s="5">
        <v>218000</v>
      </c>
      <c r="J4349" s="2">
        <v>2013</v>
      </c>
      <c r="K4349" s="2">
        <v>129</v>
      </c>
      <c r="L4349" t="s">
        <v>37</v>
      </c>
      <c r="M4349" s="3">
        <v>13100</v>
      </c>
      <c r="N4349" s="2" t="s">
        <v>11428</v>
      </c>
    </row>
    <row r="4350" spans="1:14" x14ac:dyDescent="0.25">
      <c r="A4350" t="s">
        <v>12</v>
      </c>
      <c r="B4350" s="1" t="s">
        <v>14353</v>
      </c>
      <c r="C4350" t="s">
        <v>14354</v>
      </c>
      <c r="D4350" t="s">
        <v>91</v>
      </c>
      <c r="E4350" s="2" t="s">
        <v>306</v>
      </c>
      <c r="F4350" t="str">
        <f t="shared" si="67"/>
        <v>Mazda 6</v>
      </c>
      <c r="G4350" t="s">
        <v>14355</v>
      </c>
      <c r="H4350" s="2" t="s">
        <v>17</v>
      </c>
      <c r="I4350" s="5">
        <v>120000</v>
      </c>
      <c r="J4350" s="2">
        <v>2015</v>
      </c>
      <c r="K4350" s="2">
        <v>129</v>
      </c>
      <c r="L4350" t="s">
        <v>296</v>
      </c>
      <c r="M4350" s="3">
        <v>17200</v>
      </c>
      <c r="N4350" s="2" t="s">
        <v>14341</v>
      </c>
    </row>
    <row r="4351" spans="1:14" x14ac:dyDescent="0.25">
      <c r="A4351" t="s">
        <v>12</v>
      </c>
      <c r="B4351" s="1" t="s">
        <v>6011</v>
      </c>
      <c r="C4351" t="s">
        <v>6012</v>
      </c>
      <c r="D4351" t="s">
        <v>91</v>
      </c>
      <c r="E4351" s="2" t="s">
        <v>306</v>
      </c>
      <c r="F4351" t="str">
        <f t="shared" si="67"/>
        <v>Mazda 6</v>
      </c>
      <c r="G4351" t="s">
        <v>6013</v>
      </c>
      <c r="H4351" s="2" t="s">
        <v>17</v>
      </c>
      <c r="I4351" s="5">
        <v>240000</v>
      </c>
      <c r="J4351" s="2">
        <v>2013</v>
      </c>
      <c r="K4351" s="2">
        <v>129</v>
      </c>
      <c r="L4351" t="s">
        <v>30</v>
      </c>
      <c r="M4351" s="3">
        <v>12500</v>
      </c>
      <c r="N4351" s="2" t="s">
        <v>5996</v>
      </c>
    </row>
    <row r="4352" spans="1:14" x14ac:dyDescent="0.25">
      <c r="A4352" t="s">
        <v>12</v>
      </c>
      <c r="B4352" s="1" t="s">
        <v>12172</v>
      </c>
      <c r="C4352" t="s">
        <v>12173</v>
      </c>
      <c r="D4352" t="s">
        <v>91</v>
      </c>
      <c r="E4352" s="2" t="s">
        <v>306</v>
      </c>
      <c r="F4352" t="str">
        <f t="shared" si="67"/>
        <v>Mazda 6</v>
      </c>
      <c r="G4352" t="s">
        <v>12174</v>
      </c>
      <c r="H4352" s="2" t="s">
        <v>17</v>
      </c>
      <c r="I4352" s="5">
        <v>173762</v>
      </c>
      <c r="J4352" s="2">
        <v>2015</v>
      </c>
      <c r="K4352" s="2">
        <v>110</v>
      </c>
      <c r="L4352" t="s">
        <v>18</v>
      </c>
      <c r="M4352" s="3">
        <v>12000</v>
      </c>
      <c r="N4352" s="2" t="s">
        <v>12137</v>
      </c>
    </row>
    <row r="4353" spans="1:14" x14ac:dyDescent="0.25">
      <c r="A4353" t="s">
        <v>12</v>
      </c>
      <c r="B4353" s="1" t="s">
        <v>9197</v>
      </c>
      <c r="C4353" t="s">
        <v>9198</v>
      </c>
      <c r="D4353" t="s">
        <v>91</v>
      </c>
      <c r="E4353" s="2" t="s">
        <v>306</v>
      </c>
      <c r="F4353" t="str">
        <f t="shared" si="67"/>
        <v>Mazda 6</v>
      </c>
      <c r="G4353" t="s">
        <v>9199</v>
      </c>
      <c r="H4353" s="2" t="s">
        <v>17</v>
      </c>
      <c r="I4353" s="5">
        <v>190000</v>
      </c>
      <c r="J4353" s="2">
        <v>2014</v>
      </c>
      <c r="K4353" s="2">
        <v>110</v>
      </c>
      <c r="L4353" t="s">
        <v>45</v>
      </c>
      <c r="M4353" s="3">
        <v>11500</v>
      </c>
      <c r="N4353" s="2" t="s">
        <v>9190</v>
      </c>
    </row>
    <row r="4354" spans="1:14" x14ac:dyDescent="0.25">
      <c r="A4354" t="s">
        <v>12</v>
      </c>
      <c r="B4354" s="1" t="s">
        <v>4277</v>
      </c>
      <c r="C4354" t="s">
        <v>1442</v>
      </c>
      <c r="D4354" t="s">
        <v>91</v>
      </c>
      <c r="E4354" s="2" t="s">
        <v>306</v>
      </c>
      <c r="F4354" t="str">
        <f t="shared" si="67"/>
        <v>Mazda 6</v>
      </c>
      <c r="G4354" t="s">
        <v>4278</v>
      </c>
      <c r="H4354" s="2" t="s">
        <v>17</v>
      </c>
      <c r="I4354" s="5">
        <v>240000</v>
      </c>
      <c r="J4354" s="2">
        <v>2013</v>
      </c>
      <c r="K4354" s="2">
        <v>130</v>
      </c>
      <c r="L4354" t="s">
        <v>18</v>
      </c>
      <c r="M4354" s="3">
        <v>10500</v>
      </c>
      <c r="N4354" s="2" t="s">
        <v>4122</v>
      </c>
    </row>
    <row r="4355" spans="1:14" x14ac:dyDescent="0.25">
      <c r="A4355" t="s">
        <v>12</v>
      </c>
      <c r="B4355" s="1" t="s">
        <v>5250</v>
      </c>
      <c r="C4355" t="s">
        <v>5251</v>
      </c>
      <c r="D4355" t="s">
        <v>91</v>
      </c>
      <c r="E4355" s="2" t="s">
        <v>306</v>
      </c>
      <c r="F4355" t="str">
        <f t="shared" ref="F4355:F4418" si="68">D4355&amp; " " &amp; E4355</f>
        <v>Mazda 6</v>
      </c>
      <c r="G4355" t="s">
        <v>5252</v>
      </c>
      <c r="H4355" s="2" t="s">
        <v>17</v>
      </c>
      <c r="I4355" s="5">
        <v>185000</v>
      </c>
      <c r="J4355" s="2">
        <v>2014</v>
      </c>
      <c r="K4355" s="2">
        <v>110</v>
      </c>
      <c r="L4355" t="s">
        <v>18</v>
      </c>
      <c r="M4355" s="3">
        <v>13700</v>
      </c>
      <c r="N4355" s="2" t="s">
        <v>5246</v>
      </c>
    </row>
    <row r="4356" spans="1:14" x14ac:dyDescent="0.25">
      <c r="A4356" t="s">
        <v>12</v>
      </c>
      <c r="B4356" s="1" t="s">
        <v>11957</v>
      </c>
      <c r="C4356" t="s">
        <v>1042</v>
      </c>
      <c r="D4356" t="s">
        <v>91</v>
      </c>
      <c r="E4356" s="2" t="s">
        <v>306</v>
      </c>
      <c r="F4356" t="str">
        <f t="shared" si="68"/>
        <v>Mazda 6</v>
      </c>
      <c r="G4356"/>
      <c r="H4356" s="2" t="s">
        <v>25179</v>
      </c>
      <c r="I4356" s="5">
        <v>101000</v>
      </c>
      <c r="J4356" s="2">
        <v>2017</v>
      </c>
      <c r="K4356" s="2">
        <v>110</v>
      </c>
      <c r="M4356" s="3">
        <v>22900</v>
      </c>
      <c r="N4356" s="2" t="s">
        <v>380</v>
      </c>
    </row>
    <row r="4357" spans="1:14" x14ac:dyDescent="0.25">
      <c r="A4357" t="s">
        <v>12</v>
      </c>
      <c r="B4357" s="1" t="s">
        <v>11904</v>
      </c>
      <c r="C4357" t="s">
        <v>1042</v>
      </c>
      <c r="D4357" t="s">
        <v>91</v>
      </c>
      <c r="E4357" s="2" t="s">
        <v>306</v>
      </c>
      <c r="F4357" t="str">
        <f t="shared" si="68"/>
        <v>Mazda 6</v>
      </c>
      <c r="G4357"/>
      <c r="H4357" s="2" t="s">
        <v>25179</v>
      </c>
      <c r="I4357" s="5">
        <v>115970</v>
      </c>
      <c r="J4357" s="2">
        <v>2017</v>
      </c>
      <c r="K4357" s="2">
        <v>110</v>
      </c>
      <c r="M4357" s="3">
        <v>22500</v>
      </c>
      <c r="N4357" s="2" t="s">
        <v>380</v>
      </c>
    </row>
    <row r="4358" spans="1:14" x14ac:dyDescent="0.25">
      <c r="A4358" t="s">
        <v>12</v>
      </c>
      <c r="B4358" s="1" t="s">
        <v>12421</v>
      </c>
      <c r="C4358" t="s">
        <v>12422</v>
      </c>
      <c r="D4358" t="s">
        <v>91</v>
      </c>
      <c r="E4358" s="2" t="s">
        <v>306</v>
      </c>
      <c r="F4358" t="str">
        <f t="shared" si="68"/>
        <v>Mazda 6</v>
      </c>
      <c r="G4358" t="s">
        <v>12423</v>
      </c>
      <c r="H4358" s="2" t="s">
        <v>17</v>
      </c>
      <c r="I4358" s="5">
        <v>235000</v>
      </c>
      <c r="J4358" s="2">
        <v>2016</v>
      </c>
      <c r="K4358" s="2">
        <v>110</v>
      </c>
      <c r="L4358" t="s">
        <v>30</v>
      </c>
      <c r="M4358" s="3">
        <v>11500</v>
      </c>
      <c r="N4358" s="2" t="s">
        <v>12062</v>
      </c>
    </row>
    <row r="4359" spans="1:14" x14ac:dyDescent="0.25">
      <c r="A4359" t="s">
        <v>12</v>
      </c>
      <c r="B4359" s="1" t="s">
        <v>16036</v>
      </c>
      <c r="C4359" t="s">
        <v>16037</v>
      </c>
      <c r="D4359" t="s">
        <v>91</v>
      </c>
      <c r="E4359" s="2" t="s">
        <v>306</v>
      </c>
      <c r="F4359" t="str">
        <f t="shared" si="68"/>
        <v>Mazda 6</v>
      </c>
      <c r="G4359" t="s">
        <v>16038</v>
      </c>
      <c r="H4359" s="2" t="s">
        <v>17</v>
      </c>
      <c r="I4359" s="5">
        <v>141000</v>
      </c>
      <c r="J4359" s="2">
        <v>2017</v>
      </c>
      <c r="K4359" s="2">
        <v>129</v>
      </c>
      <c r="L4359" t="s">
        <v>121</v>
      </c>
      <c r="M4359" s="3">
        <v>19100</v>
      </c>
      <c r="N4359" s="2" t="s">
        <v>15453</v>
      </c>
    </row>
    <row r="4360" spans="1:14" x14ac:dyDescent="0.25">
      <c r="A4360" t="s">
        <v>12</v>
      </c>
      <c r="B4360" s="1" t="s">
        <v>10413</v>
      </c>
      <c r="C4360" t="s">
        <v>8021</v>
      </c>
      <c r="D4360" t="s">
        <v>91</v>
      </c>
      <c r="E4360" s="2" t="s">
        <v>306</v>
      </c>
      <c r="F4360" t="str">
        <f t="shared" si="68"/>
        <v>Mazda 6</v>
      </c>
      <c r="G4360"/>
      <c r="H4360" s="2" t="s">
        <v>17</v>
      </c>
      <c r="I4360" s="5">
        <v>56000</v>
      </c>
      <c r="J4360" s="2">
        <v>2018</v>
      </c>
      <c r="K4360" s="2">
        <v>135</v>
      </c>
      <c r="M4360" s="3">
        <v>25190</v>
      </c>
      <c r="N4360" s="2" t="s">
        <v>6894</v>
      </c>
    </row>
    <row r="4361" spans="1:14" x14ac:dyDescent="0.25">
      <c r="A4361" t="s">
        <v>12</v>
      </c>
      <c r="B4361" s="1" t="s">
        <v>10675</v>
      </c>
      <c r="C4361" t="s">
        <v>8009</v>
      </c>
      <c r="D4361" t="s">
        <v>91</v>
      </c>
      <c r="E4361" s="2" t="s">
        <v>306</v>
      </c>
      <c r="F4361" t="str">
        <f t="shared" si="68"/>
        <v>Mazda 6</v>
      </c>
      <c r="G4361"/>
      <c r="H4361" s="2" t="s">
        <v>17</v>
      </c>
      <c r="I4361" s="5">
        <v>56000</v>
      </c>
      <c r="J4361" s="2">
        <v>2018</v>
      </c>
      <c r="K4361" s="2">
        <v>135</v>
      </c>
      <c r="M4361" s="3">
        <v>25190</v>
      </c>
      <c r="N4361" s="2" t="s">
        <v>6894</v>
      </c>
    </row>
    <row r="4362" spans="1:14" x14ac:dyDescent="0.25">
      <c r="A4362" t="s">
        <v>12</v>
      </c>
      <c r="B4362" s="1" t="s">
        <v>12429</v>
      </c>
      <c r="C4362" t="s">
        <v>12430</v>
      </c>
      <c r="D4362" t="s">
        <v>91</v>
      </c>
      <c r="E4362" s="2" t="s">
        <v>306</v>
      </c>
      <c r="F4362" t="str">
        <f t="shared" si="68"/>
        <v>Mazda 6</v>
      </c>
      <c r="G4362" t="s">
        <v>12431</v>
      </c>
      <c r="H4362" s="2" t="s">
        <v>17</v>
      </c>
      <c r="I4362" s="5">
        <v>228500</v>
      </c>
      <c r="J4362" s="2">
        <v>2013</v>
      </c>
      <c r="K4362" s="2">
        <v>110</v>
      </c>
      <c r="L4362" t="s">
        <v>37</v>
      </c>
      <c r="M4362" s="3">
        <v>11500</v>
      </c>
      <c r="N4362" s="2" t="s">
        <v>12062</v>
      </c>
    </row>
    <row r="4363" spans="1:14" x14ac:dyDescent="0.25">
      <c r="A4363" t="s">
        <v>12</v>
      </c>
      <c r="B4363" s="1" t="s">
        <v>9216</v>
      </c>
      <c r="C4363" t="s">
        <v>9217</v>
      </c>
      <c r="D4363" t="s">
        <v>91</v>
      </c>
      <c r="E4363" s="2" t="s">
        <v>306</v>
      </c>
      <c r="F4363" t="str">
        <f t="shared" si="68"/>
        <v>Mazda 6</v>
      </c>
      <c r="G4363" t="s">
        <v>9218</v>
      </c>
      <c r="H4363" s="2" t="s">
        <v>17</v>
      </c>
      <c r="I4363" s="5">
        <v>240000</v>
      </c>
      <c r="J4363" s="2">
        <v>2014</v>
      </c>
      <c r="K4363" s="2">
        <v>110</v>
      </c>
      <c r="L4363" t="s">
        <v>37</v>
      </c>
      <c r="M4363" s="3">
        <v>11500</v>
      </c>
      <c r="N4363" s="2" t="s">
        <v>9190</v>
      </c>
    </row>
    <row r="4364" spans="1:14" x14ac:dyDescent="0.25">
      <c r="A4364" t="s">
        <v>12</v>
      </c>
      <c r="B4364" s="1" t="s">
        <v>692</v>
      </c>
      <c r="C4364" t="s">
        <v>693</v>
      </c>
      <c r="D4364" t="s">
        <v>91</v>
      </c>
      <c r="E4364" s="2" t="s">
        <v>306</v>
      </c>
      <c r="F4364" t="str">
        <f t="shared" si="68"/>
        <v>Mazda 6</v>
      </c>
      <c r="G4364" t="s">
        <v>694</v>
      </c>
      <c r="H4364" s="2" t="s">
        <v>17</v>
      </c>
      <c r="I4364" s="5">
        <v>150000</v>
      </c>
      <c r="J4364" s="2">
        <v>2013</v>
      </c>
      <c r="K4364" s="2">
        <v>110</v>
      </c>
      <c r="L4364" t="s">
        <v>121</v>
      </c>
      <c r="M4364" s="3">
        <v>12300</v>
      </c>
      <c r="N4364" s="2" t="s">
        <v>380</v>
      </c>
    </row>
    <row r="4365" spans="1:14" x14ac:dyDescent="0.25">
      <c r="A4365" t="s">
        <v>12</v>
      </c>
      <c r="B4365" s="1" t="s">
        <v>10581</v>
      </c>
      <c r="C4365" t="s">
        <v>10582</v>
      </c>
      <c r="D4365" t="s">
        <v>91</v>
      </c>
      <c r="E4365" s="2" t="s">
        <v>306</v>
      </c>
      <c r="F4365" t="str">
        <f t="shared" si="68"/>
        <v>Mazda 6</v>
      </c>
      <c r="G4365" t="s">
        <v>9004</v>
      </c>
      <c r="H4365" s="2" t="s">
        <v>17</v>
      </c>
      <c r="I4365" s="5">
        <v>183200</v>
      </c>
      <c r="J4365" s="2">
        <v>2014</v>
      </c>
      <c r="K4365" s="2">
        <v>110</v>
      </c>
      <c r="L4365" t="s">
        <v>37</v>
      </c>
      <c r="M4365" s="3">
        <v>10300</v>
      </c>
      <c r="N4365" s="2" t="s">
        <v>8816</v>
      </c>
    </row>
    <row r="4366" spans="1:14" x14ac:dyDescent="0.25">
      <c r="A4366" t="s">
        <v>12</v>
      </c>
      <c r="B4366" s="1" t="s">
        <v>9002</v>
      </c>
      <c r="C4366" t="s">
        <v>9003</v>
      </c>
      <c r="D4366" t="s">
        <v>91</v>
      </c>
      <c r="E4366" s="2" t="s">
        <v>306</v>
      </c>
      <c r="F4366" t="str">
        <f t="shared" si="68"/>
        <v>Mazda 6</v>
      </c>
      <c r="G4366" t="s">
        <v>9004</v>
      </c>
      <c r="H4366" s="2" t="s">
        <v>17</v>
      </c>
      <c r="I4366" s="5">
        <v>247000</v>
      </c>
      <c r="J4366" s="2">
        <v>2015</v>
      </c>
      <c r="L4366" t="s">
        <v>30</v>
      </c>
      <c r="M4366" s="3">
        <v>12800</v>
      </c>
      <c r="N4366" s="2" t="s">
        <v>8983</v>
      </c>
    </row>
    <row r="4367" spans="1:14" x14ac:dyDescent="0.25">
      <c r="A4367" t="s">
        <v>12</v>
      </c>
      <c r="B4367" s="1" t="s">
        <v>3309</v>
      </c>
      <c r="C4367" t="s">
        <v>3310</v>
      </c>
      <c r="D4367" t="s">
        <v>91</v>
      </c>
      <c r="E4367" s="2" t="s">
        <v>306</v>
      </c>
      <c r="F4367" t="str">
        <f t="shared" si="68"/>
        <v>Mazda 6</v>
      </c>
      <c r="G4367" t="s">
        <v>3311</v>
      </c>
      <c r="H4367" s="2" t="s">
        <v>17</v>
      </c>
      <c r="I4367" s="5">
        <v>111000</v>
      </c>
      <c r="J4367" s="2">
        <v>2016</v>
      </c>
      <c r="K4367" s="2">
        <v>129</v>
      </c>
      <c r="L4367" t="s">
        <v>30</v>
      </c>
      <c r="M4367" s="3">
        <v>19800</v>
      </c>
      <c r="N4367" s="2" t="s">
        <v>3249</v>
      </c>
    </row>
    <row r="4368" spans="1:14" x14ac:dyDescent="0.25">
      <c r="A4368" t="s">
        <v>12</v>
      </c>
      <c r="B4368" s="1" t="s">
        <v>7468</v>
      </c>
      <c r="C4368" t="s">
        <v>7469</v>
      </c>
      <c r="D4368" t="s">
        <v>91</v>
      </c>
      <c r="E4368" s="2" t="s">
        <v>306</v>
      </c>
      <c r="F4368" t="str">
        <f t="shared" si="68"/>
        <v>Mazda 6</v>
      </c>
      <c r="G4368" t="s">
        <v>2958</v>
      </c>
      <c r="H4368" s="2" t="s">
        <v>17</v>
      </c>
      <c r="I4368" s="5">
        <v>93000</v>
      </c>
      <c r="J4368" s="2">
        <v>2015</v>
      </c>
      <c r="K4368" s="2">
        <v>110</v>
      </c>
      <c r="L4368" t="s">
        <v>18</v>
      </c>
      <c r="M4368" s="3">
        <v>15500</v>
      </c>
      <c r="N4368" s="2" t="s">
        <v>7444</v>
      </c>
    </row>
    <row r="4369" spans="1:14" x14ac:dyDescent="0.25">
      <c r="A4369" t="s">
        <v>12</v>
      </c>
      <c r="B4369" s="1" t="s">
        <v>3176</v>
      </c>
      <c r="C4369" t="s">
        <v>3177</v>
      </c>
      <c r="D4369" t="s">
        <v>91</v>
      </c>
      <c r="E4369" s="2" t="s">
        <v>306</v>
      </c>
      <c r="F4369" t="str">
        <f t="shared" si="68"/>
        <v>Mazda 6</v>
      </c>
      <c r="G4369" t="s">
        <v>2958</v>
      </c>
      <c r="H4369" s="2" t="s">
        <v>17</v>
      </c>
      <c r="I4369" s="5">
        <v>145000</v>
      </c>
      <c r="J4369" s="2">
        <v>2013</v>
      </c>
      <c r="K4369" s="2">
        <v>129</v>
      </c>
      <c r="L4369" t="s">
        <v>37</v>
      </c>
      <c r="M4369" s="3">
        <v>13000</v>
      </c>
      <c r="N4369" s="2" t="s">
        <v>3059</v>
      </c>
    </row>
    <row r="4370" spans="1:14" x14ac:dyDescent="0.25">
      <c r="A4370" t="s">
        <v>12</v>
      </c>
      <c r="B4370" s="1" t="s">
        <v>2956</v>
      </c>
      <c r="C4370" t="s">
        <v>2957</v>
      </c>
      <c r="D4370" t="s">
        <v>91</v>
      </c>
      <c r="E4370" s="2" t="s">
        <v>306</v>
      </c>
      <c r="F4370" t="str">
        <f t="shared" si="68"/>
        <v>Mazda 6</v>
      </c>
      <c r="G4370" t="s">
        <v>2958</v>
      </c>
      <c r="H4370" s="2" t="s">
        <v>17</v>
      </c>
      <c r="I4370" s="5">
        <v>114000</v>
      </c>
      <c r="J4370" s="2">
        <v>2013</v>
      </c>
      <c r="K4370" s="2">
        <v>110</v>
      </c>
      <c r="L4370" t="s">
        <v>25</v>
      </c>
      <c r="M4370" s="3">
        <v>12900</v>
      </c>
      <c r="N4370" s="2" t="s">
        <v>2899</v>
      </c>
    </row>
    <row r="4371" spans="1:14" x14ac:dyDescent="0.25">
      <c r="A4371" t="s">
        <v>12</v>
      </c>
      <c r="B4371" s="1" t="s">
        <v>7417</v>
      </c>
      <c r="C4371" t="s">
        <v>7418</v>
      </c>
      <c r="D4371" t="s">
        <v>91</v>
      </c>
      <c r="E4371" s="2" t="s">
        <v>306</v>
      </c>
      <c r="F4371" t="str">
        <f t="shared" si="68"/>
        <v>Mazda 6</v>
      </c>
      <c r="G4371" t="s">
        <v>7419</v>
      </c>
      <c r="H4371" s="2" t="s">
        <v>17</v>
      </c>
      <c r="I4371" s="5">
        <v>107000</v>
      </c>
      <c r="J4371" s="2">
        <v>2016</v>
      </c>
      <c r="K4371" s="2">
        <v>110</v>
      </c>
      <c r="L4371" t="s">
        <v>30</v>
      </c>
      <c r="M4371" s="3">
        <v>16200</v>
      </c>
      <c r="N4371" s="2" t="s">
        <v>6942</v>
      </c>
    </row>
    <row r="4372" spans="1:14" x14ac:dyDescent="0.25">
      <c r="A4372" t="s">
        <v>12</v>
      </c>
      <c r="B4372" s="1" t="s">
        <v>315</v>
      </c>
      <c r="C4372" t="s">
        <v>316</v>
      </c>
      <c r="D4372" t="s">
        <v>91</v>
      </c>
      <c r="E4372" s="2" t="s">
        <v>306</v>
      </c>
      <c r="F4372" t="str">
        <f t="shared" si="68"/>
        <v>Mazda 6</v>
      </c>
      <c r="G4372" t="s">
        <v>317</v>
      </c>
      <c r="H4372" s="2" t="s">
        <v>17</v>
      </c>
      <c r="I4372" s="5">
        <v>233000</v>
      </c>
      <c r="J4372" s="2">
        <v>2015</v>
      </c>
      <c r="K4372" s="2">
        <v>110</v>
      </c>
      <c r="M4372" s="3">
        <v>12300</v>
      </c>
      <c r="N4372" s="2" t="s">
        <v>19</v>
      </c>
    </row>
    <row r="4373" spans="1:14" x14ac:dyDescent="0.25">
      <c r="A4373" t="s">
        <v>12</v>
      </c>
      <c r="B4373" s="1" t="s">
        <v>7022</v>
      </c>
      <c r="C4373" t="s">
        <v>7023</v>
      </c>
      <c r="D4373" t="s">
        <v>91</v>
      </c>
      <c r="E4373" s="2" t="s">
        <v>306</v>
      </c>
      <c r="F4373" t="str">
        <f t="shared" si="68"/>
        <v>Mazda 6</v>
      </c>
      <c r="G4373" t="s">
        <v>7024</v>
      </c>
      <c r="H4373" s="2" t="s">
        <v>36</v>
      </c>
      <c r="I4373" s="5">
        <v>180000</v>
      </c>
      <c r="J4373" s="2">
        <v>2013</v>
      </c>
      <c r="K4373" s="2">
        <v>110</v>
      </c>
      <c r="L4373" t="s">
        <v>45</v>
      </c>
      <c r="M4373" s="3">
        <v>11000</v>
      </c>
      <c r="N4373" s="2" t="s">
        <v>7025</v>
      </c>
    </row>
    <row r="4374" spans="1:14" x14ac:dyDescent="0.25">
      <c r="A4374" t="s">
        <v>12</v>
      </c>
      <c r="B4374" s="1" t="s">
        <v>6545</v>
      </c>
      <c r="C4374" t="s">
        <v>1042</v>
      </c>
      <c r="D4374" t="s">
        <v>91</v>
      </c>
      <c r="E4374" s="2" t="s">
        <v>306</v>
      </c>
      <c r="F4374" t="str">
        <f t="shared" si="68"/>
        <v>Mazda 6</v>
      </c>
      <c r="G4374"/>
      <c r="H4374" s="2" t="s">
        <v>25179</v>
      </c>
      <c r="I4374" s="5">
        <v>60911</v>
      </c>
      <c r="J4374" s="2">
        <v>2018</v>
      </c>
      <c r="K4374" s="2">
        <v>129</v>
      </c>
      <c r="M4374" s="3">
        <v>27900</v>
      </c>
      <c r="N4374" s="2" t="s">
        <v>380</v>
      </c>
    </row>
    <row r="4375" spans="1:14" x14ac:dyDescent="0.25">
      <c r="A4375" t="s">
        <v>12</v>
      </c>
      <c r="B4375" s="1" t="s">
        <v>6547</v>
      </c>
      <c r="C4375" t="s">
        <v>1042</v>
      </c>
      <c r="D4375" t="s">
        <v>91</v>
      </c>
      <c r="E4375" s="2" t="s">
        <v>306</v>
      </c>
      <c r="F4375" t="str">
        <f t="shared" si="68"/>
        <v>Mazda 6</v>
      </c>
      <c r="G4375"/>
      <c r="H4375" s="2" t="s">
        <v>25179</v>
      </c>
      <c r="I4375" s="5">
        <v>75099</v>
      </c>
      <c r="J4375" s="2">
        <v>2018</v>
      </c>
      <c r="K4375" s="2">
        <v>129</v>
      </c>
      <c r="M4375" s="3">
        <v>27200</v>
      </c>
      <c r="N4375" s="2" t="s">
        <v>380</v>
      </c>
    </row>
    <row r="4376" spans="1:14" x14ac:dyDescent="0.25">
      <c r="A4376" t="s">
        <v>12</v>
      </c>
      <c r="B4376" s="1" t="s">
        <v>304</v>
      </c>
      <c r="C4376" t="s">
        <v>305</v>
      </c>
      <c r="D4376" t="s">
        <v>91</v>
      </c>
      <c r="E4376" s="2" t="s">
        <v>306</v>
      </c>
      <c r="F4376" t="str">
        <f t="shared" si="68"/>
        <v>Mazda 6</v>
      </c>
      <c r="G4376" t="s">
        <v>307</v>
      </c>
      <c r="H4376" s="2" t="s">
        <v>17</v>
      </c>
      <c r="I4376" s="5">
        <v>169000</v>
      </c>
      <c r="J4376" s="2">
        <v>2015</v>
      </c>
      <c r="K4376" s="2">
        <v>110</v>
      </c>
      <c r="L4376" t="s">
        <v>60</v>
      </c>
      <c r="M4376" s="3">
        <v>12950</v>
      </c>
      <c r="N4376" s="2" t="s">
        <v>19</v>
      </c>
    </row>
    <row r="4377" spans="1:14" x14ac:dyDescent="0.25">
      <c r="A4377" t="s">
        <v>12</v>
      </c>
      <c r="B4377" s="1" t="s">
        <v>11260</v>
      </c>
      <c r="C4377" t="s">
        <v>11261</v>
      </c>
      <c r="D4377" t="s">
        <v>91</v>
      </c>
      <c r="E4377" s="2" t="s">
        <v>306</v>
      </c>
      <c r="F4377" t="str">
        <f t="shared" si="68"/>
        <v>Mazda 6</v>
      </c>
      <c r="G4377" t="s">
        <v>11262</v>
      </c>
      <c r="H4377" s="2" t="s">
        <v>17</v>
      </c>
      <c r="I4377" s="5">
        <v>135000</v>
      </c>
      <c r="J4377" s="2">
        <v>2014</v>
      </c>
      <c r="K4377" s="2">
        <v>110</v>
      </c>
      <c r="L4377" t="s">
        <v>30</v>
      </c>
      <c r="M4377" s="3">
        <v>11500</v>
      </c>
      <c r="N4377" s="2" t="s">
        <v>11230</v>
      </c>
    </row>
    <row r="4378" spans="1:14" x14ac:dyDescent="0.25">
      <c r="A4378" t="s">
        <v>12</v>
      </c>
      <c r="B4378" s="1" t="s">
        <v>7603</v>
      </c>
      <c r="C4378" t="s">
        <v>6886</v>
      </c>
      <c r="D4378" t="s">
        <v>91</v>
      </c>
      <c r="E4378" s="2" t="s">
        <v>306</v>
      </c>
      <c r="F4378" t="str">
        <f t="shared" si="68"/>
        <v>Mazda 6</v>
      </c>
      <c r="G4378" t="s">
        <v>7604</v>
      </c>
      <c r="H4378" s="2" t="s">
        <v>17</v>
      </c>
      <c r="I4378" s="5">
        <v>260000</v>
      </c>
      <c r="J4378" s="2">
        <v>2014</v>
      </c>
      <c r="K4378" s="2">
        <v>110</v>
      </c>
      <c r="L4378" t="s">
        <v>37</v>
      </c>
      <c r="M4378" s="3">
        <v>10700</v>
      </c>
      <c r="N4378" s="2" t="s">
        <v>7538</v>
      </c>
    </row>
    <row r="4379" spans="1:14" x14ac:dyDescent="0.25">
      <c r="A4379" t="s">
        <v>12</v>
      </c>
      <c r="B4379" s="1" t="s">
        <v>10163</v>
      </c>
      <c r="C4379" t="s">
        <v>1042</v>
      </c>
      <c r="D4379" t="s">
        <v>91</v>
      </c>
      <c r="E4379" s="2" t="s">
        <v>306</v>
      </c>
      <c r="F4379" t="str">
        <f t="shared" si="68"/>
        <v>Mazda 6</v>
      </c>
      <c r="G4379"/>
      <c r="H4379" s="2" t="s">
        <v>25179</v>
      </c>
      <c r="I4379" s="5">
        <v>125756</v>
      </c>
      <c r="J4379" s="2">
        <v>2017</v>
      </c>
      <c r="K4379" s="2">
        <v>110</v>
      </c>
      <c r="M4379" s="3">
        <v>22900</v>
      </c>
      <c r="N4379" s="2" t="s">
        <v>380</v>
      </c>
    </row>
    <row r="4380" spans="1:14" x14ac:dyDescent="0.25">
      <c r="A4380" t="s">
        <v>12</v>
      </c>
      <c r="B4380" s="1" t="s">
        <v>10158</v>
      </c>
      <c r="C4380" t="s">
        <v>1042</v>
      </c>
      <c r="D4380" t="s">
        <v>91</v>
      </c>
      <c r="E4380" s="2" t="s">
        <v>306</v>
      </c>
      <c r="F4380" t="str">
        <f t="shared" si="68"/>
        <v>Mazda 6</v>
      </c>
      <c r="G4380"/>
      <c r="H4380" s="2" t="s">
        <v>25179</v>
      </c>
      <c r="I4380" s="5">
        <v>122000</v>
      </c>
      <c r="J4380" s="2">
        <v>2017</v>
      </c>
      <c r="K4380" s="2">
        <v>110</v>
      </c>
      <c r="L4380" t="s">
        <v>37</v>
      </c>
      <c r="M4380" s="3">
        <v>22900</v>
      </c>
      <c r="N4380" s="2" t="s">
        <v>380</v>
      </c>
    </row>
    <row r="4381" spans="1:14" x14ac:dyDescent="0.25">
      <c r="A4381" t="s">
        <v>12</v>
      </c>
      <c r="B4381" s="1" t="s">
        <v>11645</v>
      </c>
      <c r="C4381" t="s">
        <v>1042</v>
      </c>
      <c r="D4381" t="s">
        <v>91</v>
      </c>
      <c r="E4381" s="2" t="s">
        <v>306</v>
      </c>
      <c r="F4381" t="str">
        <f t="shared" si="68"/>
        <v>Mazda 6</v>
      </c>
      <c r="G4381"/>
      <c r="H4381" s="2" t="s">
        <v>25179</v>
      </c>
      <c r="I4381" s="5">
        <v>124104</v>
      </c>
      <c r="J4381" s="2">
        <v>2017</v>
      </c>
      <c r="K4381" s="2">
        <v>110</v>
      </c>
      <c r="M4381" s="3">
        <v>21100</v>
      </c>
      <c r="N4381" s="2" t="s">
        <v>380</v>
      </c>
    </row>
    <row r="4382" spans="1:14" x14ac:dyDescent="0.25">
      <c r="A4382" t="s">
        <v>12</v>
      </c>
      <c r="B4382" s="1" t="s">
        <v>8649</v>
      </c>
      <c r="C4382" t="s">
        <v>8650</v>
      </c>
      <c r="D4382" t="s">
        <v>91</v>
      </c>
      <c r="E4382" s="2" t="s">
        <v>306</v>
      </c>
      <c r="F4382" t="str">
        <f t="shared" si="68"/>
        <v>Mazda 6</v>
      </c>
      <c r="G4382" t="s">
        <v>8651</v>
      </c>
      <c r="H4382" s="2" t="s">
        <v>17</v>
      </c>
      <c r="I4382" s="5">
        <v>135000</v>
      </c>
      <c r="J4382" s="2">
        <v>2015</v>
      </c>
      <c r="K4382" s="2">
        <v>110</v>
      </c>
      <c r="L4382" t="s">
        <v>30</v>
      </c>
      <c r="M4382" s="3">
        <v>16590</v>
      </c>
      <c r="N4382" s="2" t="s">
        <v>8632</v>
      </c>
    </row>
    <row r="4383" spans="1:14" x14ac:dyDescent="0.25">
      <c r="A4383" t="s">
        <v>12</v>
      </c>
      <c r="B4383" s="1" t="s">
        <v>13490</v>
      </c>
      <c r="C4383" t="s">
        <v>13491</v>
      </c>
      <c r="D4383" t="s">
        <v>91</v>
      </c>
      <c r="E4383" s="2" t="s">
        <v>306</v>
      </c>
      <c r="F4383" t="str">
        <f t="shared" si="68"/>
        <v>Mazda 6</v>
      </c>
      <c r="G4383" t="s">
        <v>13492</v>
      </c>
      <c r="H4383" s="2" t="s">
        <v>17</v>
      </c>
      <c r="I4383" s="5">
        <v>134000</v>
      </c>
      <c r="J4383" s="2">
        <v>2015</v>
      </c>
      <c r="K4383" s="2">
        <v>129</v>
      </c>
      <c r="L4383" t="s">
        <v>37</v>
      </c>
      <c r="M4383" s="3">
        <v>19000</v>
      </c>
      <c r="N4383" s="2" t="s">
        <v>3109</v>
      </c>
    </row>
    <row r="4384" spans="1:14" x14ac:dyDescent="0.25">
      <c r="A4384" t="s">
        <v>12</v>
      </c>
      <c r="B4384" s="1" t="s">
        <v>14474</v>
      </c>
      <c r="C4384" t="s">
        <v>13543</v>
      </c>
      <c r="D4384" t="s">
        <v>91</v>
      </c>
      <c r="E4384" s="2" t="s">
        <v>306</v>
      </c>
      <c r="F4384" t="str">
        <f t="shared" si="68"/>
        <v>Mazda 6</v>
      </c>
      <c r="G4384" t="s">
        <v>14475</v>
      </c>
      <c r="H4384" s="2" t="s">
        <v>17</v>
      </c>
      <c r="I4384" s="5">
        <v>180000</v>
      </c>
      <c r="J4384" s="2">
        <v>2014</v>
      </c>
      <c r="K4384" s="2">
        <v>129</v>
      </c>
      <c r="L4384" t="s">
        <v>30</v>
      </c>
      <c r="M4384" s="3">
        <v>12300</v>
      </c>
      <c r="N4384" s="2" t="s">
        <v>14441</v>
      </c>
    </row>
    <row r="4385" spans="1:14" x14ac:dyDescent="0.25">
      <c r="A4385" t="s">
        <v>12</v>
      </c>
      <c r="B4385" s="1" t="s">
        <v>12678</v>
      </c>
      <c r="C4385" t="s">
        <v>1042</v>
      </c>
      <c r="D4385" t="s">
        <v>91</v>
      </c>
      <c r="E4385" s="2" t="s">
        <v>306</v>
      </c>
      <c r="F4385" t="str">
        <f t="shared" si="68"/>
        <v>Mazda 6</v>
      </c>
      <c r="G4385"/>
      <c r="H4385" s="2" t="s">
        <v>25179</v>
      </c>
      <c r="I4385" s="5">
        <v>101089</v>
      </c>
      <c r="J4385" s="2">
        <v>2018</v>
      </c>
      <c r="K4385" s="2">
        <v>135</v>
      </c>
      <c r="L4385" t="s">
        <v>37</v>
      </c>
      <c r="M4385" s="3">
        <v>26412</v>
      </c>
      <c r="N4385" s="2" t="s">
        <v>380</v>
      </c>
    </row>
    <row r="4386" spans="1:14" x14ac:dyDescent="0.25">
      <c r="A4386" t="s">
        <v>12</v>
      </c>
      <c r="B4386" s="1" t="s">
        <v>17093</v>
      </c>
      <c r="C4386" t="s">
        <v>1042</v>
      </c>
      <c r="D4386" t="s">
        <v>91</v>
      </c>
      <c r="E4386" s="2" t="s">
        <v>306</v>
      </c>
      <c r="F4386" t="str">
        <f t="shared" si="68"/>
        <v>Mazda 6</v>
      </c>
      <c r="G4386"/>
      <c r="H4386" s="2" t="s">
        <v>25179</v>
      </c>
      <c r="I4386" s="5">
        <v>68990</v>
      </c>
      <c r="J4386" s="2">
        <v>2018</v>
      </c>
      <c r="K4386" s="2">
        <v>135</v>
      </c>
      <c r="L4386" t="s">
        <v>30</v>
      </c>
      <c r="M4386" s="3">
        <v>25200</v>
      </c>
      <c r="N4386" s="2" t="s">
        <v>380</v>
      </c>
    </row>
    <row r="4387" spans="1:14" x14ac:dyDescent="0.25">
      <c r="A4387" t="s">
        <v>12</v>
      </c>
      <c r="B4387" s="1" t="s">
        <v>16198</v>
      </c>
      <c r="C4387" t="s">
        <v>16199</v>
      </c>
      <c r="D4387" t="s">
        <v>91</v>
      </c>
      <c r="E4387" s="2" t="s">
        <v>306</v>
      </c>
      <c r="F4387" t="str">
        <f t="shared" si="68"/>
        <v>Mazda 6</v>
      </c>
      <c r="G4387" t="s">
        <v>16200</v>
      </c>
      <c r="H4387" s="2" t="s">
        <v>36</v>
      </c>
      <c r="I4387" s="5">
        <v>157000</v>
      </c>
      <c r="J4387" s="2">
        <v>2014</v>
      </c>
      <c r="K4387" s="2">
        <v>107</v>
      </c>
      <c r="L4387" t="s">
        <v>37</v>
      </c>
      <c r="M4387" s="3">
        <v>14800</v>
      </c>
      <c r="N4387" s="2" t="s">
        <v>16186</v>
      </c>
    </row>
    <row r="4388" spans="1:14" x14ac:dyDescent="0.25">
      <c r="A4388" t="s">
        <v>12</v>
      </c>
      <c r="B4388" s="1" t="s">
        <v>7291</v>
      </c>
      <c r="C4388" t="s">
        <v>992</v>
      </c>
      <c r="D4388" t="s">
        <v>91</v>
      </c>
      <c r="E4388" s="2" t="s">
        <v>306</v>
      </c>
      <c r="F4388" t="str">
        <f t="shared" si="68"/>
        <v>Mazda 6</v>
      </c>
      <c r="G4388"/>
      <c r="H4388" s="2" t="s">
        <v>25179</v>
      </c>
      <c r="I4388" s="5">
        <v>86348</v>
      </c>
      <c r="J4388" s="2">
        <v>2019</v>
      </c>
      <c r="K4388" s="2">
        <v>110</v>
      </c>
      <c r="M4388" s="3">
        <v>22000</v>
      </c>
      <c r="N4388" s="2" t="s">
        <v>19</v>
      </c>
    </row>
    <row r="4389" spans="1:14" x14ac:dyDescent="0.25">
      <c r="A4389" t="s">
        <v>12</v>
      </c>
      <c r="B4389" s="1" t="s">
        <v>14873</v>
      </c>
      <c r="C4389" t="s">
        <v>14874</v>
      </c>
      <c r="D4389" t="s">
        <v>91</v>
      </c>
      <c r="E4389" s="2" t="s">
        <v>306</v>
      </c>
      <c r="F4389" t="str">
        <f t="shared" si="68"/>
        <v>Mazda 6</v>
      </c>
      <c r="G4389" t="s">
        <v>5000</v>
      </c>
      <c r="H4389" s="2" t="s">
        <v>17</v>
      </c>
      <c r="I4389" s="5">
        <v>197000</v>
      </c>
      <c r="J4389" s="2">
        <v>2013</v>
      </c>
      <c r="L4389" t="s">
        <v>30</v>
      </c>
      <c r="M4389" s="3">
        <v>12800</v>
      </c>
      <c r="N4389" s="2" t="s">
        <v>10147</v>
      </c>
    </row>
    <row r="4390" spans="1:14" x14ac:dyDescent="0.25">
      <c r="A4390" t="s">
        <v>12</v>
      </c>
      <c r="B4390" s="1" t="s">
        <v>12310</v>
      </c>
      <c r="C4390" t="s">
        <v>12311</v>
      </c>
      <c r="D4390" t="s">
        <v>91</v>
      </c>
      <c r="E4390" s="2" t="s">
        <v>306</v>
      </c>
      <c r="F4390" t="str">
        <f t="shared" si="68"/>
        <v>Mazda 6</v>
      </c>
      <c r="G4390" t="s">
        <v>5000</v>
      </c>
      <c r="H4390" s="2" t="s">
        <v>17</v>
      </c>
      <c r="I4390" s="5">
        <v>196124</v>
      </c>
      <c r="J4390" s="2">
        <v>2013</v>
      </c>
      <c r="K4390" s="2">
        <v>110</v>
      </c>
      <c r="L4390" t="s">
        <v>45</v>
      </c>
      <c r="M4390" s="3">
        <v>11500</v>
      </c>
      <c r="N4390" s="2" t="s">
        <v>6946</v>
      </c>
    </row>
    <row r="4391" spans="1:14" x14ac:dyDescent="0.25">
      <c r="A4391" t="s">
        <v>12</v>
      </c>
      <c r="B4391" s="1" t="s">
        <v>5551</v>
      </c>
      <c r="C4391" t="s">
        <v>5552</v>
      </c>
      <c r="D4391" t="s">
        <v>91</v>
      </c>
      <c r="E4391" s="2" t="s">
        <v>306</v>
      </c>
      <c r="F4391" t="str">
        <f t="shared" si="68"/>
        <v>Mazda 6</v>
      </c>
      <c r="G4391" t="s">
        <v>5553</v>
      </c>
      <c r="H4391" s="2" t="s">
        <v>17</v>
      </c>
      <c r="I4391" s="5">
        <v>166500</v>
      </c>
      <c r="J4391" s="2">
        <v>2014</v>
      </c>
      <c r="K4391" s="2">
        <v>105</v>
      </c>
      <c r="L4391" t="s">
        <v>60</v>
      </c>
      <c r="M4391" s="3">
        <v>13600</v>
      </c>
      <c r="N4391" s="2" t="s">
        <v>5427</v>
      </c>
    </row>
    <row r="4392" spans="1:14" x14ac:dyDescent="0.25">
      <c r="A4392" t="s">
        <v>12</v>
      </c>
      <c r="B4392" s="1" t="s">
        <v>14831</v>
      </c>
      <c r="C4392" t="s">
        <v>14832</v>
      </c>
      <c r="D4392" t="s">
        <v>91</v>
      </c>
      <c r="E4392" s="2" t="s">
        <v>306</v>
      </c>
      <c r="F4392" t="str">
        <f t="shared" si="68"/>
        <v>Mazda 6</v>
      </c>
      <c r="G4392" t="s">
        <v>14833</v>
      </c>
      <c r="H4392" s="2" t="s">
        <v>17</v>
      </c>
      <c r="I4392" s="5">
        <v>141000</v>
      </c>
      <c r="J4392" s="2">
        <v>2017</v>
      </c>
      <c r="K4392" s="2">
        <v>110</v>
      </c>
      <c r="L4392" t="s">
        <v>1523</v>
      </c>
      <c r="M4392" s="3">
        <v>18631</v>
      </c>
      <c r="N4392" s="2" t="s">
        <v>6019</v>
      </c>
    </row>
    <row r="4393" spans="1:14" x14ac:dyDescent="0.25">
      <c r="A4393" t="s">
        <v>12</v>
      </c>
      <c r="B4393" s="1" t="s">
        <v>12806</v>
      </c>
      <c r="C4393" t="s">
        <v>1042</v>
      </c>
      <c r="D4393" t="s">
        <v>91</v>
      </c>
      <c r="E4393" s="2" t="s">
        <v>306</v>
      </c>
      <c r="F4393" t="str">
        <f t="shared" si="68"/>
        <v>Mazda 6</v>
      </c>
      <c r="G4393"/>
      <c r="H4393" s="2" t="s">
        <v>25179</v>
      </c>
      <c r="I4393" s="5">
        <v>91340</v>
      </c>
      <c r="J4393" s="2">
        <v>2019</v>
      </c>
      <c r="K4393" s="2">
        <v>129</v>
      </c>
      <c r="M4393" s="3">
        <v>29900</v>
      </c>
      <c r="N4393" s="2" t="s">
        <v>380</v>
      </c>
    </row>
    <row r="4394" spans="1:14" x14ac:dyDescent="0.25">
      <c r="A4394" t="s">
        <v>12</v>
      </c>
      <c r="B4394" s="1" t="s">
        <v>1745</v>
      </c>
      <c r="C4394" t="s">
        <v>1746</v>
      </c>
      <c r="D4394" t="s">
        <v>91</v>
      </c>
      <c r="E4394" s="2" t="s">
        <v>306</v>
      </c>
      <c r="F4394" t="str">
        <f t="shared" si="68"/>
        <v>Mazda 6</v>
      </c>
      <c r="G4394" t="s">
        <v>1747</v>
      </c>
      <c r="H4394" s="2" t="s">
        <v>17</v>
      </c>
      <c r="I4394" s="5">
        <v>47755</v>
      </c>
      <c r="J4394" s="2">
        <v>2019</v>
      </c>
      <c r="K4394" s="2">
        <v>135</v>
      </c>
      <c r="L4394" t="s">
        <v>30</v>
      </c>
      <c r="M4394" s="3">
        <v>30900</v>
      </c>
      <c r="N4394" s="2" t="s">
        <v>1710</v>
      </c>
    </row>
    <row r="4395" spans="1:14" x14ac:dyDescent="0.25">
      <c r="A4395" t="s">
        <v>12</v>
      </c>
      <c r="B4395" s="1" t="s">
        <v>11528</v>
      </c>
      <c r="C4395" t="s">
        <v>11529</v>
      </c>
      <c r="D4395" t="s">
        <v>91</v>
      </c>
      <c r="E4395" s="2" t="s">
        <v>306</v>
      </c>
      <c r="F4395" t="str">
        <f t="shared" si="68"/>
        <v>Mazda 6</v>
      </c>
      <c r="G4395" t="s">
        <v>11530</v>
      </c>
      <c r="H4395" s="2" t="s">
        <v>17</v>
      </c>
      <c r="I4395" s="5">
        <v>277000</v>
      </c>
      <c r="J4395" s="2">
        <v>2013</v>
      </c>
      <c r="K4395" s="2">
        <v>110</v>
      </c>
      <c r="L4395" t="s">
        <v>25</v>
      </c>
      <c r="M4395" s="3">
        <v>11300</v>
      </c>
      <c r="N4395" s="2" t="s">
        <v>11496</v>
      </c>
    </row>
    <row r="4396" spans="1:14" x14ac:dyDescent="0.25">
      <c r="A4396" t="s">
        <v>12</v>
      </c>
      <c r="B4396" s="1" t="s">
        <v>17054</v>
      </c>
      <c r="C4396" t="s">
        <v>1042</v>
      </c>
      <c r="D4396" t="s">
        <v>91</v>
      </c>
      <c r="E4396" s="2" t="s">
        <v>306</v>
      </c>
      <c r="F4396" t="str">
        <f t="shared" si="68"/>
        <v>Mazda 6</v>
      </c>
      <c r="G4396"/>
      <c r="H4396" s="2" t="s">
        <v>25179</v>
      </c>
      <c r="I4396" s="5">
        <v>42065</v>
      </c>
      <c r="J4396" s="2">
        <v>2019</v>
      </c>
      <c r="K4396" s="2">
        <v>129</v>
      </c>
      <c r="M4396" s="3">
        <v>32517</v>
      </c>
      <c r="N4396" s="2" t="s">
        <v>380</v>
      </c>
    </row>
    <row r="4397" spans="1:14" x14ac:dyDescent="0.25">
      <c r="A4397" t="s">
        <v>12</v>
      </c>
      <c r="B4397" s="1" t="s">
        <v>4603</v>
      </c>
      <c r="C4397" t="s">
        <v>1051</v>
      </c>
      <c r="D4397" t="s">
        <v>91</v>
      </c>
      <c r="E4397" s="2" t="s">
        <v>306</v>
      </c>
      <c r="F4397" t="str">
        <f t="shared" si="68"/>
        <v>Mazda 6</v>
      </c>
      <c r="G4397"/>
      <c r="H4397" s="2" t="s">
        <v>25179</v>
      </c>
      <c r="I4397" s="5">
        <v>62779</v>
      </c>
      <c r="J4397" s="2">
        <v>2018</v>
      </c>
      <c r="K4397" s="2">
        <v>107</v>
      </c>
      <c r="M4397" s="3">
        <v>18000</v>
      </c>
      <c r="N4397" s="2" t="s">
        <v>19</v>
      </c>
    </row>
    <row r="4398" spans="1:14" x14ac:dyDescent="0.25">
      <c r="A4398" t="s">
        <v>12</v>
      </c>
      <c r="B4398" s="1" t="s">
        <v>14456</v>
      </c>
      <c r="C4398" t="s">
        <v>14457</v>
      </c>
      <c r="D4398" t="s">
        <v>91</v>
      </c>
      <c r="E4398" s="2" t="s">
        <v>306</v>
      </c>
      <c r="F4398" t="str">
        <f t="shared" si="68"/>
        <v>Mazda 6</v>
      </c>
      <c r="G4398" t="s">
        <v>317</v>
      </c>
      <c r="H4398" s="2" t="s">
        <v>17</v>
      </c>
      <c r="I4398" s="5">
        <v>105000</v>
      </c>
      <c r="J4398" s="2">
        <v>2016</v>
      </c>
      <c r="K4398" s="2">
        <v>129</v>
      </c>
      <c r="L4398" t="s">
        <v>223</v>
      </c>
      <c r="M4398" s="3">
        <v>20000</v>
      </c>
      <c r="N4398" s="2" t="s">
        <v>14441</v>
      </c>
    </row>
    <row r="4399" spans="1:14" x14ac:dyDescent="0.25">
      <c r="A4399" t="s">
        <v>12</v>
      </c>
      <c r="B4399" s="1" t="s">
        <v>7594</v>
      </c>
      <c r="C4399" t="s">
        <v>7595</v>
      </c>
      <c r="D4399" t="s">
        <v>91</v>
      </c>
      <c r="E4399" s="2" t="s">
        <v>306</v>
      </c>
      <c r="F4399" t="str">
        <f t="shared" si="68"/>
        <v>Mazda 6</v>
      </c>
      <c r="G4399" t="s">
        <v>7596</v>
      </c>
      <c r="H4399" s="2" t="s">
        <v>17</v>
      </c>
      <c r="I4399" s="5">
        <v>160000</v>
      </c>
      <c r="J4399" s="2">
        <v>2016</v>
      </c>
      <c r="K4399" s="2">
        <v>129</v>
      </c>
      <c r="L4399" t="s">
        <v>37</v>
      </c>
      <c r="M4399" s="3">
        <v>13900</v>
      </c>
      <c r="N4399" s="2" t="s">
        <v>7538</v>
      </c>
    </row>
    <row r="4400" spans="1:14" x14ac:dyDescent="0.25">
      <c r="A4400" t="s">
        <v>12</v>
      </c>
      <c r="B4400" s="1" t="s">
        <v>334</v>
      </c>
      <c r="C4400" t="s">
        <v>335</v>
      </c>
      <c r="D4400" t="s">
        <v>91</v>
      </c>
      <c r="E4400" s="2" t="s">
        <v>306</v>
      </c>
      <c r="F4400" t="str">
        <f t="shared" si="68"/>
        <v>Mazda 6</v>
      </c>
      <c r="G4400" t="s">
        <v>336</v>
      </c>
      <c r="H4400" s="2" t="s">
        <v>17</v>
      </c>
      <c r="I4400" s="5">
        <v>191205</v>
      </c>
      <c r="J4400" s="2">
        <v>2014</v>
      </c>
      <c r="K4400" s="2">
        <v>110</v>
      </c>
      <c r="L4400" t="s">
        <v>18</v>
      </c>
      <c r="M4400" s="3">
        <v>10700</v>
      </c>
      <c r="N4400" s="2" t="s">
        <v>19</v>
      </c>
    </row>
    <row r="4401" spans="1:14" x14ac:dyDescent="0.25">
      <c r="A4401" t="s">
        <v>12</v>
      </c>
      <c r="B4401" s="1" t="s">
        <v>12225</v>
      </c>
      <c r="C4401" t="s">
        <v>12226</v>
      </c>
      <c r="D4401" t="s">
        <v>91</v>
      </c>
      <c r="E4401" s="2" t="s">
        <v>306</v>
      </c>
      <c r="F4401" t="str">
        <f t="shared" si="68"/>
        <v>Mazda 6</v>
      </c>
      <c r="G4401" t="s">
        <v>12227</v>
      </c>
      <c r="H4401" s="2" t="s">
        <v>17</v>
      </c>
      <c r="I4401" s="5">
        <v>168500</v>
      </c>
      <c r="J4401" s="2">
        <v>2016</v>
      </c>
      <c r="K4401" s="2">
        <v>110</v>
      </c>
      <c r="L4401" t="s">
        <v>37</v>
      </c>
      <c r="M4401" s="3">
        <v>16800</v>
      </c>
      <c r="N4401" s="2" t="s">
        <v>12183</v>
      </c>
    </row>
    <row r="4402" spans="1:14" x14ac:dyDescent="0.25">
      <c r="A4402" t="s">
        <v>12</v>
      </c>
      <c r="B4402" s="1" t="e">
        <v>#VALUE!</v>
      </c>
      <c r="C4402" t="s">
        <v>1821</v>
      </c>
      <c r="D4402" t="s">
        <v>91</v>
      </c>
      <c r="E4402" s="2" t="s">
        <v>306</v>
      </c>
      <c r="F4402" t="str">
        <f t="shared" si="68"/>
        <v>Mazda 6</v>
      </c>
      <c r="G4402" t="s">
        <v>2806</v>
      </c>
      <c r="H4402" s="2" t="s">
        <v>17</v>
      </c>
      <c r="I4402" s="5">
        <v>90000</v>
      </c>
      <c r="J4402" s="2">
        <v>2014</v>
      </c>
      <c r="K4402" s="2">
        <v>110</v>
      </c>
      <c r="L4402" t="s">
        <v>30</v>
      </c>
      <c r="M4402" s="3">
        <v>14799</v>
      </c>
      <c r="N4402" s="2" t="s">
        <v>2781</v>
      </c>
    </row>
    <row r="4403" spans="1:14" x14ac:dyDescent="0.25">
      <c r="A4403" t="s">
        <v>12</v>
      </c>
      <c r="B4403" s="1" t="s">
        <v>10551</v>
      </c>
      <c r="C4403" t="s">
        <v>10552</v>
      </c>
      <c r="D4403" t="s">
        <v>91</v>
      </c>
      <c r="E4403" s="2" t="s">
        <v>306</v>
      </c>
      <c r="F4403" t="str">
        <f t="shared" si="68"/>
        <v>Mazda 6</v>
      </c>
      <c r="G4403" t="s">
        <v>10553</v>
      </c>
      <c r="H4403" s="2" t="s">
        <v>17</v>
      </c>
      <c r="I4403" s="5">
        <v>388000</v>
      </c>
      <c r="J4403" s="2">
        <v>2014</v>
      </c>
      <c r="K4403" s="2">
        <v>110</v>
      </c>
      <c r="L4403" t="s">
        <v>25</v>
      </c>
      <c r="M4403" s="3">
        <v>8500</v>
      </c>
      <c r="N4403" s="2" t="s">
        <v>10510</v>
      </c>
    </row>
    <row r="4404" spans="1:14" x14ac:dyDescent="0.25">
      <c r="A4404" t="s">
        <v>12</v>
      </c>
      <c r="B4404" s="1" t="s">
        <v>13697</v>
      </c>
      <c r="C4404" t="s">
        <v>13698</v>
      </c>
      <c r="D4404" t="s">
        <v>91</v>
      </c>
      <c r="E4404" s="2" t="s">
        <v>306</v>
      </c>
      <c r="F4404" t="str">
        <f t="shared" si="68"/>
        <v>Mazda 6</v>
      </c>
      <c r="G4404" t="s">
        <v>13699</v>
      </c>
      <c r="H4404" s="2" t="s">
        <v>17</v>
      </c>
      <c r="I4404" s="5">
        <v>190000</v>
      </c>
      <c r="J4404" s="2">
        <v>2016</v>
      </c>
      <c r="K4404" s="2">
        <v>110</v>
      </c>
      <c r="L4404" t="s">
        <v>25</v>
      </c>
      <c r="M4404" s="3">
        <v>12000</v>
      </c>
      <c r="N4404" s="2" t="s">
        <v>13693</v>
      </c>
    </row>
    <row r="4405" spans="1:14" x14ac:dyDescent="0.25">
      <c r="A4405" t="s">
        <v>12</v>
      </c>
      <c r="B4405" s="1" t="s">
        <v>3943</v>
      </c>
      <c r="C4405" t="s">
        <v>3403</v>
      </c>
      <c r="D4405" t="s">
        <v>91</v>
      </c>
      <c r="E4405" s="2" t="s">
        <v>306</v>
      </c>
      <c r="F4405" t="str">
        <f t="shared" si="68"/>
        <v>Mazda 6</v>
      </c>
      <c r="G4405" t="s">
        <v>3404</v>
      </c>
      <c r="H4405" s="2" t="s">
        <v>17</v>
      </c>
      <c r="I4405" s="5">
        <v>105000</v>
      </c>
      <c r="J4405" s="2">
        <v>2019</v>
      </c>
      <c r="K4405" s="2">
        <v>110</v>
      </c>
      <c r="L4405" t="s">
        <v>37</v>
      </c>
      <c r="M4405" s="3">
        <v>25300</v>
      </c>
      <c r="N4405" s="2" t="s">
        <v>3438</v>
      </c>
    </row>
    <row r="4406" spans="1:14" x14ac:dyDescent="0.25">
      <c r="A4406" t="s">
        <v>12</v>
      </c>
      <c r="B4406" s="1" t="s">
        <v>3402</v>
      </c>
      <c r="C4406" t="s">
        <v>3403</v>
      </c>
      <c r="D4406" t="s">
        <v>91</v>
      </c>
      <c r="E4406" s="2" t="s">
        <v>306</v>
      </c>
      <c r="F4406" t="str">
        <f t="shared" si="68"/>
        <v>Mazda 6</v>
      </c>
      <c r="G4406" t="s">
        <v>3404</v>
      </c>
      <c r="H4406" s="2" t="s">
        <v>17</v>
      </c>
      <c r="I4406" s="5">
        <v>283000</v>
      </c>
      <c r="J4406" s="2">
        <v>2014</v>
      </c>
      <c r="K4406" s="2">
        <v>110</v>
      </c>
      <c r="L4406" t="s">
        <v>30</v>
      </c>
      <c r="M4406" s="3">
        <v>9300</v>
      </c>
      <c r="N4406" s="2" t="s">
        <v>3316</v>
      </c>
    </row>
    <row r="4407" spans="1:14" x14ac:dyDescent="0.25">
      <c r="A4407" t="s">
        <v>12</v>
      </c>
      <c r="B4407" s="1" t="s">
        <v>11411</v>
      </c>
      <c r="C4407" t="s">
        <v>11412</v>
      </c>
      <c r="D4407" t="s">
        <v>91</v>
      </c>
      <c r="E4407" s="2" t="s">
        <v>306</v>
      </c>
      <c r="F4407" t="str">
        <f t="shared" si="68"/>
        <v>Mazda 6</v>
      </c>
      <c r="G4407" t="s">
        <v>11413</v>
      </c>
      <c r="H4407" s="2" t="s">
        <v>17</v>
      </c>
      <c r="I4407" s="5">
        <v>207500</v>
      </c>
      <c r="J4407" s="2">
        <v>2016</v>
      </c>
      <c r="K4407" s="2">
        <v>110</v>
      </c>
      <c r="L4407" t="s">
        <v>18</v>
      </c>
      <c r="M4407" s="3">
        <v>15000</v>
      </c>
      <c r="N4407" s="2" t="s">
        <v>11371</v>
      </c>
    </row>
    <row r="4408" spans="1:14" x14ac:dyDescent="0.25">
      <c r="A4408" t="s">
        <v>12</v>
      </c>
      <c r="B4408" s="1" t="s">
        <v>14176</v>
      </c>
      <c r="C4408" t="s">
        <v>14177</v>
      </c>
      <c r="D4408" t="s">
        <v>91</v>
      </c>
      <c r="E4408" s="2" t="s">
        <v>306</v>
      </c>
      <c r="F4408" t="str">
        <f t="shared" si="68"/>
        <v>Mazda 6</v>
      </c>
      <c r="G4408" t="s">
        <v>14178</v>
      </c>
      <c r="H4408" s="2" t="s">
        <v>17</v>
      </c>
      <c r="I4408" s="5">
        <v>203000</v>
      </c>
      <c r="J4408" s="2">
        <v>2013</v>
      </c>
      <c r="K4408" s="2">
        <v>95</v>
      </c>
      <c r="L4408" t="s">
        <v>25</v>
      </c>
      <c r="M4408" s="3">
        <v>5600</v>
      </c>
      <c r="N4408" s="2" t="s">
        <v>14156</v>
      </c>
    </row>
    <row r="4409" spans="1:14" x14ac:dyDescent="0.25">
      <c r="A4409" t="s">
        <v>12</v>
      </c>
      <c r="B4409" s="1" t="s">
        <v>6459</v>
      </c>
      <c r="C4409" t="s">
        <v>6460</v>
      </c>
      <c r="D4409" t="s">
        <v>91</v>
      </c>
      <c r="E4409" s="2" t="s">
        <v>306</v>
      </c>
      <c r="F4409" t="str">
        <f t="shared" si="68"/>
        <v>Mazda 6</v>
      </c>
      <c r="G4409" t="s">
        <v>6461</v>
      </c>
      <c r="H4409" s="2" t="s">
        <v>17</v>
      </c>
      <c r="I4409" s="5">
        <v>213000</v>
      </c>
      <c r="J4409" s="2">
        <v>2017</v>
      </c>
      <c r="K4409" s="2">
        <v>129</v>
      </c>
      <c r="L4409" t="s">
        <v>18</v>
      </c>
      <c r="M4409" s="3">
        <v>16000</v>
      </c>
      <c r="N4409" s="2" t="s">
        <v>6439</v>
      </c>
    </row>
    <row r="4410" spans="1:14" x14ac:dyDescent="0.25">
      <c r="A4410" t="s">
        <v>12</v>
      </c>
      <c r="B4410" s="1" t="s">
        <v>7293</v>
      </c>
      <c r="C4410" t="s">
        <v>7294</v>
      </c>
      <c r="D4410" t="s">
        <v>91</v>
      </c>
      <c r="E4410" s="2" t="s">
        <v>306</v>
      </c>
      <c r="F4410" t="str">
        <f t="shared" si="68"/>
        <v>Mazda 6</v>
      </c>
      <c r="G4410" t="s">
        <v>7295</v>
      </c>
      <c r="H4410" s="2" t="s">
        <v>17</v>
      </c>
      <c r="I4410" s="5">
        <v>137000</v>
      </c>
      <c r="J4410" s="2">
        <v>2015</v>
      </c>
      <c r="K4410" s="2">
        <v>129</v>
      </c>
      <c r="L4410" t="s">
        <v>30</v>
      </c>
      <c r="M4410" s="3">
        <v>14200</v>
      </c>
      <c r="N4410" s="2" t="s">
        <v>7285</v>
      </c>
    </row>
    <row r="4411" spans="1:14" x14ac:dyDescent="0.25">
      <c r="A4411" t="s">
        <v>12</v>
      </c>
      <c r="B4411" s="1" t="s">
        <v>16174</v>
      </c>
      <c r="C4411" t="s">
        <v>16175</v>
      </c>
      <c r="D4411" t="s">
        <v>91</v>
      </c>
      <c r="E4411" s="2" t="s">
        <v>306</v>
      </c>
      <c r="F4411" t="str">
        <f t="shared" si="68"/>
        <v>Mazda 6</v>
      </c>
      <c r="G4411" t="s">
        <v>1938</v>
      </c>
      <c r="H4411" s="2" t="s">
        <v>17</v>
      </c>
      <c r="I4411" s="5">
        <v>148000</v>
      </c>
      <c r="J4411" s="2">
        <v>2015</v>
      </c>
      <c r="K4411" s="2">
        <v>110</v>
      </c>
      <c r="L4411" t="s">
        <v>30</v>
      </c>
      <c r="M4411" s="3">
        <v>14550</v>
      </c>
      <c r="N4411" s="2" t="s">
        <v>16168</v>
      </c>
    </row>
    <row r="4412" spans="1:14" x14ac:dyDescent="0.25">
      <c r="A4412" t="s">
        <v>12</v>
      </c>
      <c r="B4412" s="1" t="s">
        <v>6354</v>
      </c>
      <c r="C4412" t="s">
        <v>6355</v>
      </c>
      <c r="D4412" t="s">
        <v>91</v>
      </c>
      <c r="E4412" s="2" t="s">
        <v>306</v>
      </c>
      <c r="F4412" t="str">
        <f t="shared" si="68"/>
        <v>Mazda 6</v>
      </c>
      <c r="G4412" t="s">
        <v>2958</v>
      </c>
      <c r="H4412" s="2" t="s">
        <v>17</v>
      </c>
      <c r="I4412" s="5">
        <v>195000</v>
      </c>
      <c r="J4412" s="2">
        <v>2015</v>
      </c>
      <c r="K4412" s="2">
        <v>130</v>
      </c>
      <c r="L4412" t="s">
        <v>25</v>
      </c>
      <c r="M4412" s="3">
        <v>17500</v>
      </c>
      <c r="N4412" s="2" t="s">
        <v>6242</v>
      </c>
    </row>
    <row r="4413" spans="1:14" x14ac:dyDescent="0.25">
      <c r="A4413" t="s">
        <v>12</v>
      </c>
      <c r="B4413" s="1" t="s">
        <v>14847</v>
      </c>
      <c r="C4413" t="s">
        <v>14848</v>
      </c>
      <c r="D4413" t="s">
        <v>91</v>
      </c>
      <c r="E4413" s="2" t="s">
        <v>306</v>
      </c>
      <c r="F4413" t="str">
        <f t="shared" si="68"/>
        <v>Mazda 6</v>
      </c>
      <c r="G4413" t="s">
        <v>14849</v>
      </c>
      <c r="H4413" s="2" t="s">
        <v>17</v>
      </c>
      <c r="I4413" s="5">
        <v>217000</v>
      </c>
      <c r="J4413" s="2">
        <v>2014</v>
      </c>
      <c r="K4413" s="2">
        <v>129</v>
      </c>
      <c r="L4413" t="s">
        <v>768</v>
      </c>
      <c r="M4413" s="3">
        <v>12000</v>
      </c>
      <c r="N4413" s="2" t="s">
        <v>6019</v>
      </c>
    </row>
    <row r="4414" spans="1:14" x14ac:dyDescent="0.25">
      <c r="A4414" t="s">
        <v>12</v>
      </c>
      <c r="B4414" s="1" t="s">
        <v>6378</v>
      </c>
      <c r="C4414" t="s">
        <v>6379</v>
      </c>
      <c r="D4414" t="s">
        <v>91</v>
      </c>
      <c r="E4414" s="2" t="s">
        <v>306</v>
      </c>
      <c r="F4414" t="str">
        <f t="shared" si="68"/>
        <v>Mazda 6</v>
      </c>
      <c r="G4414" t="s">
        <v>6380</v>
      </c>
      <c r="H4414" s="2" t="s">
        <v>17</v>
      </c>
      <c r="I4414" s="5">
        <v>166000</v>
      </c>
      <c r="J4414" s="2">
        <v>2015</v>
      </c>
      <c r="K4414" s="2">
        <v>110</v>
      </c>
      <c r="L4414" t="s">
        <v>121</v>
      </c>
      <c r="M4414" s="3">
        <v>11000</v>
      </c>
      <c r="N4414" s="2" t="s">
        <v>5996</v>
      </c>
    </row>
    <row r="4415" spans="1:14" x14ac:dyDescent="0.25">
      <c r="A4415" t="s">
        <v>12</v>
      </c>
      <c r="B4415" s="1" t="s">
        <v>7165</v>
      </c>
      <c r="C4415" t="s">
        <v>7166</v>
      </c>
      <c r="D4415" t="s">
        <v>91</v>
      </c>
      <c r="E4415" s="2" t="s">
        <v>306</v>
      </c>
      <c r="F4415" t="str">
        <f t="shared" si="68"/>
        <v>Mazda 6</v>
      </c>
      <c r="G4415" t="s">
        <v>6662</v>
      </c>
      <c r="H4415" s="2" t="s">
        <v>17</v>
      </c>
      <c r="I4415" s="5">
        <v>172000</v>
      </c>
      <c r="J4415" s="2">
        <v>2013</v>
      </c>
      <c r="K4415" s="2">
        <v>105</v>
      </c>
      <c r="L4415" t="s">
        <v>60</v>
      </c>
      <c r="M4415" s="3">
        <v>10500</v>
      </c>
      <c r="N4415" s="2" t="s">
        <v>7131</v>
      </c>
    </row>
    <row r="4416" spans="1:14" x14ac:dyDescent="0.25">
      <c r="A4416" t="s">
        <v>12</v>
      </c>
      <c r="B4416" s="1" t="s">
        <v>13502</v>
      </c>
      <c r="C4416" t="s">
        <v>13503</v>
      </c>
      <c r="D4416" t="s">
        <v>91</v>
      </c>
      <c r="E4416" s="2" t="s">
        <v>306</v>
      </c>
      <c r="F4416" t="str">
        <f t="shared" si="68"/>
        <v>Mazda 6</v>
      </c>
      <c r="G4416" t="s">
        <v>13504</v>
      </c>
      <c r="H4416" s="2" t="s">
        <v>17</v>
      </c>
      <c r="I4416" s="5">
        <v>200000</v>
      </c>
      <c r="J4416" s="2">
        <v>2014</v>
      </c>
      <c r="K4416" s="2">
        <v>110</v>
      </c>
      <c r="L4416" t="s">
        <v>30</v>
      </c>
      <c r="M4416" s="3">
        <v>9800</v>
      </c>
      <c r="N4416" s="2" t="s">
        <v>13505</v>
      </c>
    </row>
    <row r="4417" spans="1:14" x14ac:dyDescent="0.25">
      <c r="A4417" t="s">
        <v>12</v>
      </c>
      <c r="B4417" s="1" t="s">
        <v>11913</v>
      </c>
      <c r="C4417" t="s">
        <v>11914</v>
      </c>
      <c r="D4417" t="s">
        <v>91</v>
      </c>
      <c r="E4417" s="2" t="s">
        <v>306</v>
      </c>
      <c r="F4417" t="str">
        <f t="shared" si="68"/>
        <v>Mazda 6</v>
      </c>
      <c r="G4417" t="s">
        <v>11915</v>
      </c>
      <c r="H4417" s="2" t="s">
        <v>17</v>
      </c>
      <c r="I4417" s="5">
        <v>170000</v>
      </c>
      <c r="J4417" s="2">
        <v>2015</v>
      </c>
      <c r="K4417" s="2">
        <v>129</v>
      </c>
      <c r="L4417" t="s">
        <v>296</v>
      </c>
      <c r="M4417" s="3">
        <v>16700</v>
      </c>
      <c r="N4417" s="2" t="s">
        <v>11916</v>
      </c>
    </row>
    <row r="4418" spans="1:14" x14ac:dyDescent="0.25">
      <c r="A4418" t="s">
        <v>12</v>
      </c>
      <c r="B4418" s="1" t="s">
        <v>17059</v>
      </c>
      <c r="C4418" t="s">
        <v>1042</v>
      </c>
      <c r="D4418" t="s">
        <v>91</v>
      </c>
      <c r="E4418" s="2" t="s">
        <v>306</v>
      </c>
      <c r="F4418" t="str">
        <f t="shared" si="68"/>
        <v>Mazda 6</v>
      </c>
      <c r="G4418"/>
      <c r="H4418" s="2" t="s">
        <v>25179</v>
      </c>
      <c r="I4418" s="5">
        <v>67547</v>
      </c>
      <c r="J4418" s="2">
        <v>2017</v>
      </c>
      <c r="K4418" s="2">
        <v>110</v>
      </c>
      <c r="M4418" s="3">
        <v>19895</v>
      </c>
      <c r="N4418" s="2" t="s">
        <v>380</v>
      </c>
    </row>
    <row r="4419" spans="1:14" x14ac:dyDescent="0.25">
      <c r="A4419" t="s">
        <v>12</v>
      </c>
      <c r="B4419" s="1" t="s">
        <v>12264</v>
      </c>
      <c r="C4419" t="s">
        <v>12265</v>
      </c>
      <c r="D4419" t="s">
        <v>91</v>
      </c>
      <c r="E4419" s="2" t="s">
        <v>402</v>
      </c>
      <c r="F4419" t="str">
        <f t="shared" ref="F4419:F4482" si="69">D4419&amp; " " &amp; E4419</f>
        <v>Mazda CX-3</v>
      </c>
      <c r="G4419"/>
      <c r="H4419" s="2" t="s">
        <v>17</v>
      </c>
      <c r="I4419" s="5">
        <v>58000</v>
      </c>
      <c r="J4419" s="2">
        <v>2018</v>
      </c>
      <c r="L4419" t="s">
        <v>37</v>
      </c>
      <c r="M4419" s="3">
        <v>19300</v>
      </c>
      <c r="N4419" s="2" t="s">
        <v>6946</v>
      </c>
    </row>
    <row r="4420" spans="1:14" x14ac:dyDescent="0.25">
      <c r="A4420" t="s">
        <v>12</v>
      </c>
      <c r="B4420" s="1" t="s">
        <v>400</v>
      </c>
      <c r="C4420" t="s">
        <v>401</v>
      </c>
      <c r="D4420" t="s">
        <v>91</v>
      </c>
      <c r="E4420" s="2" t="s">
        <v>402</v>
      </c>
      <c r="F4420" t="str">
        <f t="shared" si="69"/>
        <v>Mazda CX-3</v>
      </c>
      <c r="G4420" t="s">
        <v>403</v>
      </c>
      <c r="H4420" s="2" t="s">
        <v>17</v>
      </c>
      <c r="I4420" s="5">
        <v>138000</v>
      </c>
      <c r="J4420" s="2">
        <v>2016</v>
      </c>
      <c r="K4420" s="2">
        <v>77</v>
      </c>
      <c r="L4420" t="s">
        <v>96</v>
      </c>
      <c r="M4420" s="3">
        <v>15000</v>
      </c>
      <c r="N4420" s="2" t="s">
        <v>380</v>
      </c>
    </row>
    <row r="4421" spans="1:14" x14ac:dyDescent="0.25">
      <c r="A4421" t="s">
        <v>12</v>
      </c>
      <c r="B4421" s="1" t="s">
        <v>660</v>
      </c>
      <c r="C4421" t="s">
        <v>661</v>
      </c>
      <c r="D4421" t="s">
        <v>91</v>
      </c>
      <c r="E4421" s="2" t="s">
        <v>402</v>
      </c>
      <c r="F4421" t="str">
        <f t="shared" si="69"/>
        <v>Mazda CX-3</v>
      </c>
      <c r="G4421" t="s">
        <v>662</v>
      </c>
      <c r="H4421" s="2" t="s">
        <v>36</v>
      </c>
      <c r="I4421" s="5">
        <v>24000</v>
      </c>
      <c r="J4421" s="2">
        <v>2020</v>
      </c>
      <c r="K4421" s="2">
        <v>90</v>
      </c>
      <c r="L4421" t="s">
        <v>18</v>
      </c>
      <c r="M4421" s="3">
        <v>24000</v>
      </c>
      <c r="N4421" s="2" t="s">
        <v>380</v>
      </c>
    </row>
    <row r="4422" spans="1:14" x14ac:dyDescent="0.25">
      <c r="A4422" t="s">
        <v>12</v>
      </c>
      <c r="B4422" s="1" t="s">
        <v>14342</v>
      </c>
      <c r="C4422" t="s">
        <v>14343</v>
      </c>
      <c r="D4422" t="s">
        <v>91</v>
      </c>
      <c r="E4422" s="2" t="s">
        <v>119</v>
      </c>
      <c r="F4422" t="str">
        <f t="shared" si="69"/>
        <v>Mazda CX-5</v>
      </c>
      <c r="G4422" t="s">
        <v>14344</v>
      </c>
      <c r="H4422" s="2" t="s">
        <v>25138</v>
      </c>
      <c r="I4422" s="5">
        <v>15000</v>
      </c>
      <c r="J4422" s="2">
        <v>2021</v>
      </c>
      <c r="K4422" s="2">
        <v>137</v>
      </c>
      <c r="M4422" s="3">
        <v>30526</v>
      </c>
      <c r="N4422" s="2" t="s">
        <v>14335</v>
      </c>
    </row>
    <row r="4423" spans="1:14" x14ac:dyDescent="0.25">
      <c r="A4423" t="s">
        <v>12</v>
      </c>
      <c r="B4423" s="1" t="s">
        <v>3408</v>
      </c>
      <c r="C4423" t="s">
        <v>1051</v>
      </c>
      <c r="D4423" t="s">
        <v>91</v>
      </c>
      <c r="E4423" s="2" t="s">
        <v>21866</v>
      </c>
      <c r="F4423" t="str">
        <f t="shared" si="69"/>
        <v>Mazda CX-30</v>
      </c>
      <c r="H4423" s="2" t="s">
        <v>25179</v>
      </c>
      <c r="I4423" s="5">
        <v>105014</v>
      </c>
      <c r="J4423" s="2">
        <v>2020</v>
      </c>
      <c r="K4423" s="2">
        <v>90</v>
      </c>
      <c r="M4423" s="3">
        <v>20500</v>
      </c>
      <c r="N4423" s="2" t="s">
        <v>19</v>
      </c>
    </row>
    <row r="4424" spans="1:14" x14ac:dyDescent="0.25">
      <c r="A4424" t="s">
        <v>12</v>
      </c>
      <c r="B4424" s="1" t="s">
        <v>10420</v>
      </c>
      <c r="C4424" t="s">
        <v>8021</v>
      </c>
      <c r="D4424" t="s">
        <v>91</v>
      </c>
      <c r="E4424" s="2" t="s">
        <v>21866</v>
      </c>
      <c r="F4424" t="str">
        <f t="shared" si="69"/>
        <v>Mazda CX-30</v>
      </c>
      <c r="H4424" s="2" t="s">
        <v>17</v>
      </c>
      <c r="I4424" s="5">
        <v>101000</v>
      </c>
      <c r="J4424" s="2">
        <v>2020</v>
      </c>
      <c r="K4424" s="2">
        <v>85</v>
      </c>
      <c r="M4424" s="3">
        <v>24673</v>
      </c>
      <c r="N4424" s="2" t="s">
        <v>6894</v>
      </c>
    </row>
    <row r="4425" spans="1:14" x14ac:dyDescent="0.25">
      <c r="A4425" t="s">
        <v>12</v>
      </c>
      <c r="B4425" s="1" t="s">
        <v>10678</v>
      </c>
      <c r="C4425" t="s">
        <v>8009</v>
      </c>
      <c r="D4425" t="s">
        <v>91</v>
      </c>
      <c r="E4425" s="2" t="s">
        <v>21866</v>
      </c>
      <c r="F4425" t="str">
        <f t="shared" si="69"/>
        <v>Mazda CX-30</v>
      </c>
      <c r="H4425" s="2" t="s">
        <v>17</v>
      </c>
      <c r="I4425" s="5">
        <v>101000</v>
      </c>
      <c r="J4425" s="2">
        <v>2020</v>
      </c>
      <c r="K4425" s="2">
        <v>85</v>
      </c>
      <c r="M4425" s="3">
        <v>24673</v>
      </c>
      <c r="N4425" s="2" t="s">
        <v>6894</v>
      </c>
    </row>
    <row r="4426" spans="1:14" x14ac:dyDescent="0.25">
      <c r="A4426" t="s">
        <v>12</v>
      </c>
      <c r="B4426" s="1" t="s">
        <v>13709</v>
      </c>
      <c r="C4426" t="s">
        <v>609</v>
      </c>
      <c r="D4426" t="s">
        <v>91</v>
      </c>
      <c r="E4426" s="2" t="s">
        <v>402</v>
      </c>
      <c r="F4426" t="str">
        <f t="shared" si="69"/>
        <v>Mazda CX-3</v>
      </c>
      <c r="G4426" t="s">
        <v>13710</v>
      </c>
      <c r="H4426" s="2" t="s">
        <v>17</v>
      </c>
      <c r="I4426" s="5">
        <v>129000</v>
      </c>
      <c r="J4426" s="2">
        <v>2015</v>
      </c>
      <c r="K4426" s="2">
        <v>77</v>
      </c>
      <c r="L4426" t="s">
        <v>18</v>
      </c>
      <c r="M4426" s="3">
        <v>14600</v>
      </c>
      <c r="N4426" s="2" t="s">
        <v>13693</v>
      </c>
    </row>
    <row r="4427" spans="1:14" x14ac:dyDescent="0.25">
      <c r="A4427" t="s">
        <v>12</v>
      </c>
      <c r="B4427" s="1" t="s">
        <v>10871</v>
      </c>
      <c r="C4427" t="s">
        <v>10872</v>
      </c>
      <c r="D4427" t="s">
        <v>91</v>
      </c>
      <c r="E4427" s="2" t="s">
        <v>402</v>
      </c>
      <c r="F4427" t="str">
        <f t="shared" si="69"/>
        <v>Mazda CX-3</v>
      </c>
      <c r="G4427" t="s">
        <v>1452</v>
      </c>
      <c r="H4427" s="2" t="s">
        <v>17</v>
      </c>
      <c r="I4427" s="5">
        <v>39500</v>
      </c>
      <c r="J4427" s="2">
        <v>2016</v>
      </c>
      <c r="K4427" s="2">
        <v>77</v>
      </c>
      <c r="L4427" t="s">
        <v>37</v>
      </c>
      <c r="M4427" s="3">
        <v>15900</v>
      </c>
      <c r="N4427" s="2" t="s">
        <v>10858</v>
      </c>
    </row>
    <row r="4428" spans="1:14" x14ac:dyDescent="0.25">
      <c r="A4428" t="s">
        <v>12</v>
      </c>
      <c r="B4428" s="1" t="s">
        <v>8969</v>
      </c>
      <c r="C4428" t="s">
        <v>8970</v>
      </c>
      <c r="D4428" t="s">
        <v>91</v>
      </c>
      <c r="E4428" s="2" t="s">
        <v>402</v>
      </c>
      <c r="F4428" t="str">
        <f t="shared" si="69"/>
        <v>Mazda CX-3</v>
      </c>
      <c r="G4428" t="s">
        <v>8403</v>
      </c>
      <c r="H4428" s="2" t="s">
        <v>17</v>
      </c>
      <c r="I4428" s="5">
        <v>145000</v>
      </c>
      <c r="J4428" s="2">
        <v>2016</v>
      </c>
      <c r="L4428" t="s">
        <v>121</v>
      </c>
      <c r="M4428" s="3">
        <v>14000</v>
      </c>
      <c r="N4428" s="2" t="s">
        <v>8911</v>
      </c>
    </row>
    <row r="4429" spans="1:14" x14ac:dyDescent="0.25">
      <c r="A4429" t="s">
        <v>12</v>
      </c>
      <c r="B4429" s="1" t="s">
        <v>9987</v>
      </c>
      <c r="C4429" t="s">
        <v>9988</v>
      </c>
      <c r="D4429" t="s">
        <v>91</v>
      </c>
      <c r="E4429" s="2" t="s">
        <v>402</v>
      </c>
      <c r="F4429" t="str">
        <f t="shared" si="69"/>
        <v>Mazda CX-3</v>
      </c>
      <c r="G4429" t="s">
        <v>647</v>
      </c>
      <c r="H4429" s="2" t="s">
        <v>17</v>
      </c>
      <c r="I4429" s="5">
        <v>110000</v>
      </c>
      <c r="J4429" s="2">
        <v>2016</v>
      </c>
      <c r="K4429" s="2">
        <v>77</v>
      </c>
      <c r="L4429" t="s">
        <v>18</v>
      </c>
      <c r="M4429" s="3">
        <v>14900</v>
      </c>
      <c r="N4429" s="2" t="s">
        <v>9701</v>
      </c>
    </row>
    <row r="4430" spans="1:14" x14ac:dyDescent="0.25">
      <c r="A4430" t="s">
        <v>12</v>
      </c>
      <c r="B4430" s="1" t="s">
        <v>5253</v>
      </c>
      <c r="C4430" t="s">
        <v>4835</v>
      </c>
      <c r="D4430" t="s">
        <v>91</v>
      </c>
      <c r="E4430" s="2" t="s">
        <v>402</v>
      </c>
      <c r="F4430" t="str">
        <f t="shared" si="69"/>
        <v>Mazda CX-3</v>
      </c>
      <c r="G4430" t="s">
        <v>5254</v>
      </c>
      <c r="H4430" s="2" t="s">
        <v>17</v>
      </c>
      <c r="I4430" s="5">
        <v>88000</v>
      </c>
      <c r="J4430" s="2">
        <v>2016</v>
      </c>
      <c r="K4430" s="2">
        <v>77</v>
      </c>
      <c r="L4430" t="s">
        <v>96</v>
      </c>
      <c r="M4430" s="3">
        <v>15990</v>
      </c>
      <c r="N4430" s="2" t="s">
        <v>5246</v>
      </c>
    </row>
    <row r="4431" spans="1:14" x14ac:dyDescent="0.25">
      <c r="A4431" t="s">
        <v>12</v>
      </c>
      <c r="B4431" s="1" t="s">
        <v>15422</v>
      </c>
      <c r="C4431" t="s">
        <v>15423</v>
      </c>
      <c r="D4431" t="s">
        <v>91</v>
      </c>
      <c r="E4431" s="2" t="s">
        <v>402</v>
      </c>
      <c r="F4431" t="str">
        <f t="shared" si="69"/>
        <v>Mazda CX-3</v>
      </c>
      <c r="G4431" t="s">
        <v>15424</v>
      </c>
      <c r="H4431" s="2" t="s">
        <v>17</v>
      </c>
      <c r="I4431" s="5">
        <v>77000</v>
      </c>
      <c r="J4431" s="2">
        <v>2017</v>
      </c>
      <c r="K4431" s="2">
        <v>77</v>
      </c>
      <c r="L4431" t="s">
        <v>1775</v>
      </c>
      <c r="M4431" s="3">
        <v>16500</v>
      </c>
      <c r="N4431" s="2" t="s">
        <v>15397</v>
      </c>
    </row>
    <row r="4432" spans="1:14" x14ac:dyDescent="0.25">
      <c r="A4432" t="s">
        <v>12</v>
      </c>
      <c r="B4432" s="1" t="s">
        <v>5944</v>
      </c>
      <c r="C4432" t="s">
        <v>5945</v>
      </c>
      <c r="D4432" t="s">
        <v>91</v>
      </c>
      <c r="E4432" s="2" t="s">
        <v>402</v>
      </c>
      <c r="F4432" t="str">
        <f t="shared" si="69"/>
        <v>Mazda CX-3</v>
      </c>
      <c r="G4432" t="s">
        <v>5946</v>
      </c>
      <c r="H4432" s="2" t="s">
        <v>17</v>
      </c>
      <c r="I4432" s="5">
        <v>63000</v>
      </c>
      <c r="J4432" s="2">
        <v>2016</v>
      </c>
      <c r="K4432" s="2">
        <v>77</v>
      </c>
      <c r="L4432" t="s">
        <v>30</v>
      </c>
      <c r="M4432" s="3">
        <v>16200</v>
      </c>
      <c r="N4432" s="2" t="s">
        <v>5381</v>
      </c>
    </row>
    <row r="4433" spans="1:14" x14ac:dyDescent="0.25">
      <c r="A4433" t="s">
        <v>12</v>
      </c>
      <c r="B4433" s="1" t="s">
        <v>6634</v>
      </c>
      <c r="C4433" t="s">
        <v>6635</v>
      </c>
      <c r="D4433" t="s">
        <v>91</v>
      </c>
      <c r="E4433" s="2" t="s">
        <v>402</v>
      </c>
      <c r="F4433" t="str">
        <f t="shared" si="69"/>
        <v>Mazda CX-3</v>
      </c>
      <c r="G4433" t="s">
        <v>6636</v>
      </c>
      <c r="H4433" s="2" t="s">
        <v>17</v>
      </c>
      <c r="I4433" s="5">
        <v>184006</v>
      </c>
      <c r="J4433" s="2">
        <v>2016</v>
      </c>
      <c r="K4433" s="2">
        <v>77</v>
      </c>
      <c r="L4433" t="s">
        <v>223</v>
      </c>
      <c r="M4433" s="3">
        <v>15500</v>
      </c>
      <c r="N4433" s="2" t="s">
        <v>272</v>
      </c>
    </row>
    <row r="4434" spans="1:14" x14ac:dyDescent="0.25">
      <c r="A4434" t="s">
        <v>12</v>
      </c>
      <c r="B4434" s="1" t="s">
        <v>15877</v>
      </c>
      <c r="C4434" t="s">
        <v>15878</v>
      </c>
      <c r="D4434" t="s">
        <v>91</v>
      </c>
      <c r="E4434" s="2" t="s">
        <v>402</v>
      </c>
      <c r="F4434" t="str">
        <f t="shared" si="69"/>
        <v>Mazda CX-3</v>
      </c>
      <c r="G4434" t="s">
        <v>15879</v>
      </c>
      <c r="H4434" s="2" t="s">
        <v>17</v>
      </c>
      <c r="I4434" s="5">
        <v>137000</v>
      </c>
      <c r="J4434" s="2">
        <v>2015</v>
      </c>
      <c r="K4434" s="2">
        <v>77</v>
      </c>
      <c r="L4434" t="s">
        <v>54</v>
      </c>
      <c r="M4434" s="3">
        <v>14950</v>
      </c>
      <c r="N4434" s="2" t="s">
        <v>15876</v>
      </c>
    </row>
    <row r="4435" spans="1:14" x14ac:dyDescent="0.25">
      <c r="A4435" t="s">
        <v>12</v>
      </c>
      <c r="B4435" s="1" t="s">
        <v>4775</v>
      </c>
      <c r="C4435" t="s">
        <v>979</v>
      </c>
      <c r="D4435" t="s">
        <v>91</v>
      </c>
      <c r="E4435" s="2" t="s">
        <v>402</v>
      </c>
      <c r="F4435" t="str">
        <f t="shared" si="69"/>
        <v>Mazda CX-3</v>
      </c>
      <c r="G4435" t="s">
        <v>4776</v>
      </c>
      <c r="H4435" s="2" t="s">
        <v>17</v>
      </c>
      <c r="I4435" s="5">
        <v>83000</v>
      </c>
      <c r="J4435" s="2">
        <v>2016</v>
      </c>
      <c r="K4435" s="2">
        <v>77</v>
      </c>
      <c r="L4435" t="s">
        <v>223</v>
      </c>
      <c r="M4435" s="3">
        <v>15999</v>
      </c>
      <c r="N4435" s="2" t="s">
        <v>4765</v>
      </c>
    </row>
    <row r="4436" spans="1:14" x14ac:dyDescent="0.25">
      <c r="A4436" t="s">
        <v>12</v>
      </c>
      <c r="B4436" s="1" t="s">
        <v>9952</v>
      </c>
      <c r="C4436" t="s">
        <v>9953</v>
      </c>
      <c r="D4436" t="s">
        <v>91</v>
      </c>
      <c r="E4436" s="2" t="s">
        <v>402</v>
      </c>
      <c r="F4436" t="str">
        <f t="shared" si="69"/>
        <v>Mazda CX-3</v>
      </c>
      <c r="G4436" t="s">
        <v>9954</v>
      </c>
      <c r="H4436" s="2" t="s">
        <v>17</v>
      </c>
      <c r="I4436" s="5">
        <v>128000</v>
      </c>
      <c r="J4436" s="2">
        <v>2019</v>
      </c>
      <c r="K4436" s="2">
        <v>85</v>
      </c>
      <c r="L4436" t="s">
        <v>223</v>
      </c>
      <c r="M4436" s="3">
        <v>17700</v>
      </c>
      <c r="N4436" s="2" t="s">
        <v>2568</v>
      </c>
    </row>
    <row r="4437" spans="1:14" x14ac:dyDescent="0.25">
      <c r="A4437" t="s">
        <v>12</v>
      </c>
      <c r="B4437" s="1" t="s">
        <v>3985</v>
      </c>
      <c r="C4437" t="s">
        <v>3986</v>
      </c>
      <c r="D4437" t="s">
        <v>91</v>
      </c>
      <c r="E4437" s="2" t="s">
        <v>402</v>
      </c>
      <c r="F4437" t="str">
        <f t="shared" si="69"/>
        <v>Mazda CX-3</v>
      </c>
      <c r="G4437" t="s">
        <v>3987</v>
      </c>
      <c r="H4437" s="2" t="s">
        <v>36</v>
      </c>
      <c r="I4437" s="5">
        <v>100000</v>
      </c>
      <c r="J4437" s="2">
        <v>2017</v>
      </c>
      <c r="K4437" s="2">
        <v>88</v>
      </c>
      <c r="L4437" t="s">
        <v>37</v>
      </c>
      <c r="M4437" s="3">
        <v>15000</v>
      </c>
      <c r="N4437" s="2" t="s">
        <v>3698</v>
      </c>
    </row>
    <row r="4438" spans="1:14" x14ac:dyDescent="0.25">
      <c r="A4438" t="s">
        <v>12</v>
      </c>
      <c r="B4438" s="1" t="s">
        <v>14450</v>
      </c>
      <c r="C4438" t="s">
        <v>14451</v>
      </c>
      <c r="D4438" t="s">
        <v>91</v>
      </c>
      <c r="E4438" s="2" t="s">
        <v>402</v>
      </c>
      <c r="F4438" t="str">
        <f t="shared" si="69"/>
        <v>Mazda CX-3</v>
      </c>
      <c r="G4438" t="s">
        <v>14452</v>
      </c>
      <c r="H4438" s="2" t="s">
        <v>36</v>
      </c>
      <c r="I4438" s="5">
        <v>24000</v>
      </c>
      <c r="J4438" s="2">
        <v>2021</v>
      </c>
      <c r="K4438" s="2">
        <v>90</v>
      </c>
      <c r="L4438" t="s">
        <v>1523</v>
      </c>
      <c r="M4438" s="3">
        <v>24500</v>
      </c>
      <c r="N4438" s="2" t="s">
        <v>14441</v>
      </c>
    </row>
    <row r="4439" spans="1:14" x14ac:dyDescent="0.25">
      <c r="A4439" t="s">
        <v>12</v>
      </c>
      <c r="B4439" s="1" t="s">
        <v>16378</v>
      </c>
      <c r="C4439" t="s">
        <v>1042</v>
      </c>
      <c r="D4439" t="s">
        <v>91</v>
      </c>
      <c r="E4439" s="62" t="s">
        <v>402</v>
      </c>
      <c r="F4439" t="str">
        <f t="shared" si="69"/>
        <v>Mazda CX-3</v>
      </c>
      <c r="H4439" s="2" t="s">
        <v>25179</v>
      </c>
      <c r="I4439" s="5">
        <v>106597</v>
      </c>
      <c r="J4439" s="2">
        <v>2017</v>
      </c>
      <c r="K4439" s="2">
        <v>77</v>
      </c>
      <c r="M4439" s="3">
        <v>17218</v>
      </c>
      <c r="N4439" s="2" t="s">
        <v>380</v>
      </c>
    </row>
    <row r="4440" spans="1:14" x14ac:dyDescent="0.25">
      <c r="A4440" t="s">
        <v>12</v>
      </c>
      <c r="B4440" s="1" t="s">
        <v>9267</v>
      </c>
      <c r="C4440" t="s">
        <v>1051</v>
      </c>
      <c r="D4440" t="s">
        <v>91</v>
      </c>
      <c r="E4440" s="62" t="s">
        <v>402</v>
      </c>
      <c r="F4440" t="str">
        <f t="shared" si="69"/>
        <v>Mazda CX-3</v>
      </c>
      <c r="H4440" s="2" t="s">
        <v>25179</v>
      </c>
      <c r="I4440" s="5">
        <v>111164</v>
      </c>
      <c r="J4440" s="2">
        <v>2016</v>
      </c>
      <c r="K4440" s="2">
        <v>77</v>
      </c>
      <c r="M4440" s="3">
        <v>15900</v>
      </c>
      <c r="N4440" s="2" t="s">
        <v>19</v>
      </c>
    </row>
    <row r="4441" spans="1:14" x14ac:dyDescent="0.25">
      <c r="A4441" t="s">
        <v>12</v>
      </c>
      <c r="B4441" s="1" t="s">
        <v>4893</v>
      </c>
      <c r="C4441" t="s">
        <v>1424</v>
      </c>
      <c r="D4441" t="s">
        <v>91</v>
      </c>
      <c r="E4441" s="2" t="s">
        <v>402</v>
      </c>
      <c r="F4441" t="str">
        <f t="shared" si="69"/>
        <v>Mazda CX-3</v>
      </c>
      <c r="G4441"/>
      <c r="H4441" s="2" t="s">
        <v>17</v>
      </c>
      <c r="I4441" s="5">
        <v>113000</v>
      </c>
      <c r="J4441" s="2">
        <v>2017</v>
      </c>
      <c r="L4441" t="s">
        <v>18</v>
      </c>
      <c r="M4441" s="3">
        <v>15900</v>
      </c>
      <c r="N4441" s="2" t="s">
        <v>4765</v>
      </c>
    </row>
    <row r="4442" spans="1:14" x14ac:dyDescent="0.25">
      <c r="A4442" t="s">
        <v>12</v>
      </c>
      <c r="B4442" s="1" t="s">
        <v>14542</v>
      </c>
      <c r="C4442" t="s">
        <v>14543</v>
      </c>
      <c r="D4442" t="s">
        <v>91</v>
      </c>
      <c r="E4442" s="2" t="s">
        <v>119</v>
      </c>
      <c r="F4442" t="str">
        <f t="shared" si="69"/>
        <v>Mazda CX-5</v>
      </c>
      <c r="G4442"/>
      <c r="H4442" s="2" t="s">
        <v>17</v>
      </c>
      <c r="I4442" s="5">
        <v>190000</v>
      </c>
      <c r="J4442" s="2">
        <v>2013</v>
      </c>
      <c r="L4442" t="s">
        <v>60</v>
      </c>
      <c r="M4442" s="3">
        <v>13000</v>
      </c>
      <c r="N4442" s="2" t="s">
        <v>14539</v>
      </c>
    </row>
    <row r="4443" spans="1:14" x14ac:dyDescent="0.25">
      <c r="A4443" t="s">
        <v>12</v>
      </c>
      <c r="B4443" s="1" t="s">
        <v>10224</v>
      </c>
      <c r="C4443" t="s">
        <v>10225</v>
      </c>
      <c r="D4443" t="s">
        <v>91</v>
      </c>
      <c r="E4443" s="2" t="s">
        <v>119</v>
      </c>
      <c r="F4443" t="str">
        <f t="shared" si="69"/>
        <v>Mazda CX-5</v>
      </c>
      <c r="G4443"/>
      <c r="H4443" s="2" t="s">
        <v>17</v>
      </c>
      <c r="I4443" s="5">
        <v>140000</v>
      </c>
      <c r="J4443" s="2">
        <v>2015</v>
      </c>
      <c r="K4443" s="2">
        <v>110</v>
      </c>
      <c r="L4443" t="s">
        <v>18</v>
      </c>
      <c r="M4443" s="3">
        <v>17500</v>
      </c>
      <c r="N4443" s="2" t="s">
        <v>9834</v>
      </c>
    </row>
    <row r="4444" spans="1:14" x14ac:dyDescent="0.25">
      <c r="A4444" t="s">
        <v>12</v>
      </c>
      <c r="B4444" s="1" t="s">
        <v>16201</v>
      </c>
      <c r="C4444" t="s">
        <v>16202</v>
      </c>
      <c r="D4444" t="s">
        <v>91</v>
      </c>
      <c r="E4444" s="2" t="s">
        <v>119</v>
      </c>
      <c r="F4444" t="str">
        <f t="shared" si="69"/>
        <v>Mazda CX-5</v>
      </c>
      <c r="G4444" t="s">
        <v>16203</v>
      </c>
      <c r="H4444" s="2" t="s">
        <v>17</v>
      </c>
      <c r="I4444" s="5">
        <v>180500</v>
      </c>
      <c r="J4444" s="2">
        <v>2013</v>
      </c>
      <c r="K4444" s="2">
        <v>110</v>
      </c>
      <c r="L4444" t="s">
        <v>30</v>
      </c>
      <c r="M4444" s="3">
        <v>12200</v>
      </c>
      <c r="N4444" s="2" t="s">
        <v>16186</v>
      </c>
    </row>
    <row r="4445" spans="1:14" x14ac:dyDescent="0.25">
      <c r="A4445" t="s">
        <v>12</v>
      </c>
      <c r="B4445" s="1" t="s">
        <v>10313</v>
      </c>
      <c r="C4445" t="s">
        <v>10314</v>
      </c>
      <c r="D4445" t="s">
        <v>91</v>
      </c>
      <c r="E4445" s="2" t="s">
        <v>119</v>
      </c>
      <c r="F4445" t="str">
        <f t="shared" si="69"/>
        <v>Mazda CX-5</v>
      </c>
      <c r="G4445" t="s">
        <v>10315</v>
      </c>
      <c r="H4445" s="2" t="s">
        <v>36</v>
      </c>
      <c r="I4445" s="5">
        <v>218000</v>
      </c>
      <c r="J4445" s="2">
        <v>2014</v>
      </c>
      <c r="K4445" s="2">
        <v>121</v>
      </c>
      <c r="L4445" t="s">
        <v>18</v>
      </c>
      <c r="M4445" s="3">
        <v>13000</v>
      </c>
      <c r="N4445" s="2" t="s">
        <v>10266</v>
      </c>
    </row>
    <row r="4446" spans="1:14" x14ac:dyDescent="0.25">
      <c r="A4446" t="s">
        <v>12</v>
      </c>
      <c r="B4446" s="1" t="s">
        <v>15312</v>
      </c>
      <c r="C4446" t="s">
        <v>15313</v>
      </c>
      <c r="D4446" t="s">
        <v>91</v>
      </c>
      <c r="E4446" s="2" t="s">
        <v>119</v>
      </c>
      <c r="F4446" t="str">
        <f t="shared" si="69"/>
        <v>Mazda CX-5</v>
      </c>
      <c r="G4446" t="s">
        <v>15314</v>
      </c>
      <c r="H4446" s="2" t="s">
        <v>36</v>
      </c>
      <c r="I4446" s="5">
        <v>27000</v>
      </c>
      <c r="J4446" s="2">
        <v>2021</v>
      </c>
      <c r="K4446" s="2">
        <v>121</v>
      </c>
      <c r="L4446" t="s">
        <v>18</v>
      </c>
      <c r="M4446" s="3">
        <v>31294</v>
      </c>
      <c r="N4446" s="2" t="s">
        <v>15315</v>
      </c>
    </row>
    <row r="4447" spans="1:14" x14ac:dyDescent="0.25">
      <c r="A4447" t="s">
        <v>12</v>
      </c>
      <c r="B4447" s="1" t="s">
        <v>11296</v>
      </c>
      <c r="C4447" t="s">
        <v>11297</v>
      </c>
      <c r="D4447" t="s">
        <v>91</v>
      </c>
      <c r="E4447" s="2" t="s">
        <v>119</v>
      </c>
      <c r="F4447" t="str">
        <f t="shared" si="69"/>
        <v>Mazda CX-5</v>
      </c>
      <c r="G4447" t="s">
        <v>11298</v>
      </c>
      <c r="H4447" s="2" t="s">
        <v>17</v>
      </c>
      <c r="I4447" s="5">
        <v>211500</v>
      </c>
      <c r="J4447" s="2">
        <v>2014</v>
      </c>
      <c r="K4447" s="2">
        <v>110</v>
      </c>
      <c r="L4447" t="s">
        <v>25</v>
      </c>
      <c r="M4447" s="3">
        <v>12700</v>
      </c>
      <c r="N4447" s="2" t="s">
        <v>11230</v>
      </c>
    </row>
    <row r="4448" spans="1:14" x14ac:dyDescent="0.25">
      <c r="A4448" t="s">
        <v>12</v>
      </c>
      <c r="B4448" s="1" t="s">
        <v>16165</v>
      </c>
      <c r="C4448" t="s">
        <v>16166</v>
      </c>
      <c r="D4448" t="s">
        <v>91</v>
      </c>
      <c r="E4448" s="2" t="s">
        <v>119</v>
      </c>
      <c r="F4448" t="str">
        <f t="shared" si="69"/>
        <v>Mazda CX-5</v>
      </c>
      <c r="G4448" t="s">
        <v>16167</v>
      </c>
      <c r="H4448" s="2" t="s">
        <v>17</v>
      </c>
      <c r="I4448" s="5">
        <v>128000</v>
      </c>
      <c r="J4448" s="2">
        <v>2014</v>
      </c>
      <c r="K4448" s="2">
        <v>112</v>
      </c>
      <c r="L4448" t="s">
        <v>18</v>
      </c>
      <c r="M4448" s="3">
        <v>15700</v>
      </c>
      <c r="N4448" s="2" t="s">
        <v>16168</v>
      </c>
    </row>
    <row r="4449" spans="1:14" x14ac:dyDescent="0.25">
      <c r="A4449" t="s">
        <v>12</v>
      </c>
      <c r="B4449" s="1" t="s">
        <v>8601</v>
      </c>
      <c r="C4449" t="s">
        <v>8602</v>
      </c>
      <c r="D4449" t="s">
        <v>91</v>
      </c>
      <c r="E4449" s="2" t="s">
        <v>119</v>
      </c>
      <c r="F4449" t="str">
        <f t="shared" si="69"/>
        <v>Mazda CX-5</v>
      </c>
      <c r="G4449" t="s">
        <v>8603</v>
      </c>
      <c r="H4449" s="2" t="s">
        <v>17</v>
      </c>
      <c r="I4449" s="5">
        <v>178000</v>
      </c>
      <c r="J4449" s="2">
        <v>2015</v>
      </c>
      <c r="K4449" s="2">
        <v>110</v>
      </c>
      <c r="L4449" t="s">
        <v>30</v>
      </c>
      <c r="M4449" s="3">
        <v>15800</v>
      </c>
      <c r="N4449" s="2" t="s">
        <v>7131</v>
      </c>
    </row>
    <row r="4450" spans="1:14" x14ac:dyDescent="0.25">
      <c r="A4450" t="s">
        <v>12</v>
      </c>
      <c r="B4450" s="1" t="s">
        <v>15230</v>
      </c>
      <c r="C4450" t="s">
        <v>15231</v>
      </c>
      <c r="D4450" t="s">
        <v>91</v>
      </c>
      <c r="E4450" s="2" t="s">
        <v>119</v>
      </c>
      <c r="F4450" t="str">
        <f t="shared" si="69"/>
        <v>Mazda CX-5</v>
      </c>
      <c r="G4450" t="s">
        <v>336</v>
      </c>
      <c r="H4450" s="2" t="s">
        <v>17</v>
      </c>
      <c r="I4450" s="5">
        <v>182000</v>
      </c>
      <c r="J4450" s="2">
        <v>2013</v>
      </c>
      <c r="K4450" s="2">
        <v>110</v>
      </c>
      <c r="L4450" t="s">
        <v>30</v>
      </c>
      <c r="M4450" s="3">
        <v>11000</v>
      </c>
      <c r="N4450" s="2" t="s">
        <v>15221</v>
      </c>
    </row>
    <row r="4451" spans="1:14" x14ac:dyDescent="0.25">
      <c r="A4451" t="s">
        <v>12</v>
      </c>
      <c r="B4451" s="1" t="s">
        <v>117</v>
      </c>
      <c r="C4451" t="s">
        <v>118</v>
      </c>
      <c r="D4451" t="s">
        <v>91</v>
      </c>
      <c r="E4451" s="2" t="s">
        <v>119</v>
      </c>
      <c r="F4451" t="str">
        <f t="shared" si="69"/>
        <v>Mazda CX-5</v>
      </c>
      <c r="G4451" t="s">
        <v>120</v>
      </c>
      <c r="H4451" s="2" t="s">
        <v>17</v>
      </c>
      <c r="I4451" s="5">
        <v>190000</v>
      </c>
      <c r="J4451" s="2">
        <v>2015</v>
      </c>
      <c r="K4451" s="2">
        <v>110</v>
      </c>
      <c r="L4451" t="s">
        <v>121</v>
      </c>
      <c r="M4451" s="3">
        <v>14500</v>
      </c>
      <c r="N4451" s="2" t="s">
        <v>19</v>
      </c>
    </row>
    <row r="4452" spans="1:14" x14ac:dyDescent="0.25">
      <c r="A4452" t="s">
        <v>12</v>
      </c>
      <c r="B4452" s="1" t="s">
        <v>6608</v>
      </c>
      <c r="C4452" t="s">
        <v>6609</v>
      </c>
      <c r="D4452" t="s">
        <v>91</v>
      </c>
      <c r="E4452" s="2" t="s">
        <v>119</v>
      </c>
      <c r="F4452" t="str">
        <f t="shared" si="69"/>
        <v>Mazda CX-5</v>
      </c>
      <c r="G4452" t="s">
        <v>6610</v>
      </c>
      <c r="H4452" s="2" t="s">
        <v>17</v>
      </c>
      <c r="I4452" s="5">
        <v>144000</v>
      </c>
      <c r="J4452" s="2">
        <v>2013</v>
      </c>
      <c r="K4452" s="2">
        <v>110</v>
      </c>
      <c r="L4452" t="s">
        <v>30</v>
      </c>
      <c r="M4452" s="3">
        <v>11800</v>
      </c>
      <c r="N4452" s="2" t="s">
        <v>6595</v>
      </c>
    </row>
    <row r="4453" spans="1:14" x14ac:dyDescent="0.25">
      <c r="A4453" t="s">
        <v>12</v>
      </c>
      <c r="B4453" s="1" t="s">
        <v>8397</v>
      </c>
      <c r="C4453" t="s">
        <v>8398</v>
      </c>
      <c r="D4453" t="s">
        <v>91</v>
      </c>
      <c r="E4453" s="2" t="s">
        <v>119</v>
      </c>
      <c r="F4453" t="str">
        <f t="shared" si="69"/>
        <v>Mazda CX-5</v>
      </c>
      <c r="G4453" t="s">
        <v>8399</v>
      </c>
      <c r="H4453" s="2" t="s">
        <v>17</v>
      </c>
      <c r="I4453" s="5">
        <v>131000</v>
      </c>
      <c r="J4453" s="2">
        <v>2014</v>
      </c>
      <c r="K4453" s="2">
        <v>129</v>
      </c>
      <c r="L4453" t="s">
        <v>37</v>
      </c>
      <c r="M4453" s="3">
        <v>17800</v>
      </c>
      <c r="N4453" s="2" t="s">
        <v>6788</v>
      </c>
    </row>
    <row r="4454" spans="1:14" x14ac:dyDescent="0.25">
      <c r="A4454" t="s">
        <v>12</v>
      </c>
      <c r="B4454" s="1" t="s">
        <v>9089</v>
      </c>
      <c r="C4454" t="s">
        <v>9090</v>
      </c>
      <c r="D4454" t="s">
        <v>91</v>
      </c>
      <c r="E4454" s="2" t="s">
        <v>119</v>
      </c>
      <c r="F4454" t="str">
        <f t="shared" si="69"/>
        <v>Mazda CX-5</v>
      </c>
      <c r="G4454" t="s">
        <v>9091</v>
      </c>
      <c r="H4454" s="2" t="s">
        <v>17</v>
      </c>
      <c r="I4454" s="5">
        <v>178000</v>
      </c>
      <c r="J4454" s="2">
        <v>2018</v>
      </c>
      <c r="K4454" s="2">
        <v>129</v>
      </c>
      <c r="L4454" t="s">
        <v>30</v>
      </c>
      <c r="M4454" s="3">
        <v>24500</v>
      </c>
      <c r="N4454" s="2" t="s">
        <v>9039</v>
      </c>
    </row>
    <row r="4455" spans="1:14" x14ac:dyDescent="0.25">
      <c r="A4455" t="s">
        <v>12</v>
      </c>
      <c r="B4455" s="1" t="s">
        <v>14776</v>
      </c>
      <c r="C4455" t="s">
        <v>609</v>
      </c>
      <c r="D4455" t="s">
        <v>91</v>
      </c>
      <c r="E4455" s="2" t="s">
        <v>119</v>
      </c>
      <c r="F4455" t="str">
        <f t="shared" si="69"/>
        <v>Mazda CX-5</v>
      </c>
      <c r="G4455" t="s">
        <v>14777</v>
      </c>
      <c r="H4455" s="2" t="s">
        <v>17</v>
      </c>
      <c r="I4455" s="5">
        <v>154000</v>
      </c>
      <c r="J4455" s="2">
        <v>2013</v>
      </c>
      <c r="K4455" s="2">
        <v>110</v>
      </c>
      <c r="L4455" t="s">
        <v>25</v>
      </c>
      <c r="M4455" s="3">
        <v>13490</v>
      </c>
      <c r="N4455" s="2" t="s">
        <v>13816</v>
      </c>
    </row>
    <row r="4456" spans="1:14" x14ac:dyDescent="0.25">
      <c r="A4456" t="s">
        <v>12</v>
      </c>
      <c r="B4456" s="1" t="s">
        <v>16067</v>
      </c>
      <c r="C4456" t="s">
        <v>609</v>
      </c>
      <c r="D4456" t="s">
        <v>91</v>
      </c>
      <c r="E4456" s="2" t="s">
        <v>119</v>
      </c>
      <c r="F4456" t="str">
        <f t="shared" si="69"/>
        <v>Mazda CX-5</v>
      </c>
      <c r="G4456" t="s">
        <v>16068</v>
      </c>
      <c r="H4456" s="2" t="s">
        <v>17</v>
      </c>
      <c r="I4456" s="5">
        <v>143000</v>
      </c>
      <c r="J4456" s="2">
        <v>2014</v>
      </c>
      <c r="K4456" s="2">
        <v>110</v>
      </c>
      <c r="L4456" t="s">
        <v>60</v>
      </c>
      <c r="M4456" s="3">
        <v>12900</v>
      </c>
      <c r="N4456" s="2" t="s">
        <v>16054</v>
      </c>
    </row>
    <row r="4457" spans="1:14" x14ac:dyDescent="0.25">
      <c r="A4457" t="s">
        <v>12</v>
      </c>
      <c r="B4457" s="1" t="s">
        <v>11774</v>
      </c>
      <c r="C4457" t="s">
        <v>609</v>
      </c>
      <c r="D4457" t="s">
        <v>91</v>
      </c>
      <c r="E4457" s="2" t="s">
        <v>119</v>
      </c>
      <c r="F4457" t="str">
        <f t="shared" si="69"/>
        <v>Mazda CX-5</v>
      </c>
      <c r="G4457" t="s">
        <v>11775</v>
      </c>
      <c r="H4457" s="2" t="s">
        <v>17</v>
      </c>
      <c r="I4457" s="5">
        <v>146000</v>
      </c>
      <c r="J4457" s="2">
        <v>2014</v>
      </c>
      <c r="K4457" s="2">
        <v>110</v>
      </c>
      <c r="L4457" t="s">
        <v>37</v>
      </c>
      <c r="M4457" s="3">
        <v>13800</v>
      </c>
      <c r="N4457" s="2" t="s">
        <v>11761</v>
      </c>
    </row>
    <row r="4458" spans="1:14" x14ac:dyDescent="0.25">
      <c r="A4458" t="s">
        <v>12</v>
      </c>
      <c r="B4458" s="1" t="s">
        <v>15950</v>
      </c>
      <c r="C4458" t="s">
        <v>15951</v>
      </c>
      <c r="D4458" t="s">
        <v>91</v>
      </c>
      <c r="E4458" s="2" t="s">
        <v>119</v>
      </c>
      <c r="F4458" t="str">
        <f t="shared" si="69"/>
        <v>Mazda CX-5</v>
      </c>
      <c r="G4458" t="s">
        <v>15952</v>
      </c>
      <c r="H4458" s="2" t="s">
        <v>17</v>
      </c>
      <c r="I4458" s="5">
        <v>207000</v>
      </c>
      <c r="J4458" s="2">
        <v>2016</v>
      </c>
      <c r="K4458" s="2">
        <v>115</v>
      </c>
      <c r="L4458" t="s">
        <v>18</v>
      </c>
      <c r="M4458" s="3">
        <v>14000</v>
      </c>
      <c r="N4458" s="2" t="s">
        <v>15948</v>
      </c>
    </row>
    <row r="4459" spans="1:14" x14ac:dyDescent="0.25">
      <c r="A4459" t="s">
        <v>12</v>
      </c>
      <c r="B4459" s="1" t="s">
        <v>7829</v>
      </c>
      <c r="C4459" t="s">
        <v>7830</v>
      </c>
      <c r="D4459" t="s">
        <v>91</v>
      </c>
      <c r="E4459" s="2" t="s">
        <v>119</v>
      </c>
      <c r="F4459" t="str">
        <f t="shared" si="69"/>
        <v>Mazda CX-5</v>
      </c>
      <c r="G4459" t="s">
        <v>7831</v>
      </c>
      <c r="H4459" s="2" t="s">
        <v>17</v>
      </c>
      <c r="I4459" s="5">
        <v>193000</v>
      </c>
      <c r="J4459" s="2">
        <v>2016</v>
      </c>
      <c r="K4459" s="2">
        <v>129</v>
      </c>
      <c r="L4459" t="s">
        <v>18</v>
      </c>
      <c r="M4459" s="3">
        <v>16800</v>
      </c>
      <c r="N4459" s="2" t="s">
        <v>7786</v>
      </c>
    </row>
    <row r="4460" spans="1:14" x14ac:dyDescent="0.25">
      <c r="A4460" t="s">
        <v>12</v>
      </c>
      <c r="B4460" s="1" t="s">
        <v>16594</v>
      </c>
      <c r="C4460" t="s">
        <v>16595</v>
      </c>
      <c r="D4460" t="s">
        <v>91</v>
      </c>
      <c r="E4460" s="2" t="s">
        <v>119</v>
      </c>
      <c r="F4460" t="str">
        <f t="shared" si="69"/>
        <v>Mazda CX-5</v>
      </c>
      <c r="G4460" t="s">
        <v>16596</v>
      </c>
      <c r="H4460" s="2" t="s">
        <v>17</v>
      </c>
      <c r="I4460" s="5">
        <v>118000</v>
      </c>
      <c r="J4460" s="2">
        <v>2015</v>
      </c>
      <c r="K4460" s="2">
        <v>129</v>
      </c>
      <c r="L4460" t="s">
        <v>45</v>
      </c>
      <c r="M4460" s="3">
        <v>19500</v>
      </c>
      <c r="N4460" s="2" t="s">
        <v>16584</v>
      </c>
    </row>
    <row r="4461" spans="1:14" x14ac:dyDescent="0.25">
      <c r="A4461" t="s">
        <v>12</v>
      </c>
      <c r="B4461" s="1" t="s">
        <v>10556</v>
      </c>
      <c r="C4461" t="s">
        <v>10557</v>
      </c>
      <c r="D4461" t="s">
        <v>91</v>
      </c>
      <c r="E4461" s="2" t="s">
        <v>119</v>
      </c>
      <c r="F4461" t="str">
        <f t="shared" si="69"/>
        <v>Mazda CX-5</v>
      </c>
      <c r="G4461" t="s">
        <v>10558</v>
      </c>
      <c r="H4461" s="2" t="s">
        <v>17</v>
      </c>
      <c r="I4461" s="5">
        <v>18000</v>
      </c>
      <c r="J4461" s="2">
        <v>2020</v>
      </c>
      <c r="K4461" s="2">
        <v>110</v>
      </c>
      <c r="L4461" t="s">
        <v>30</v>
      </c>
      <c r="M4461" s="3">
        <v>31000</v>
      </c>
      <c r="N4461" s="2" t="s">
        <v>10510</v>
      </c>
    </row>
    <row r="4462" spans="1:14" x14ac:dyDescent="0.25">
      <c r="A4462" t="s">
        <v>12</v>
      </c>
      <c r="B4462" s="1" t="s">
        <v>14803</v>
      </c>
      <c r="C4462" t="s">
        <v>14804</v>
      </c>
      <c r="D4462" t="s">
        <v>91</v>
      </c>
      <c r="E4462" s="2" t="s">
        <v>119</v>
      </c>
      <c r="F4462" t="str">
        <f t="shared" si="69"/>
        <v>Mazda CX-5</v>
      </c>
      <c r="G4462" t="s">
        <v>14805</v>
      </c>
      <c r="H4462" s="2" t="s">
        <v>17</v>
      </c>
      <c r="I4462" s="5">
        <v>228000</v>
      </c>
      <c r="J4462" s="2">
        <v>2014</v>
      </c>
      <c r="K4462" s="2">
        <v>110</v>
      </c>
      <c r="L4462" t="s">
        <v>25</v>
      </c>
      <c r="M4462" s="3">
        <v>12000</v>
      </c>
      <c r="N4462" s="2" t="s">
        <v>13678</v>
      </c>
    </row>
    <row r="4463" spans="1:14" x14ac:dyDescent="0.25">
      <c r="A4463" t="s">
        <v>12</v>
      </c>
      <c r="B4463" s="1" t="s">
        <v>13051</v>
      </c>
      <c r="C4463" t="s">
        <v>13052</v>
      </c>
      <c r="D4463" t="s">
        <v>91</v>
      </c>
      <c r="E4463" s="2" t="s">
        <v>119</v>
      </c>
      <c r="F4463" t="str">
        <f t="shared" si="69"/>
        <v>Mazda CX-5</v>
      </c>
      <c r="G4463" t="s">
        <v>4937</v>
      </c>
      <c r="H4463" s="2" t="s">
        <v>17</v>
      </c>
      <c r="I4463" s="5">
        <v>300000</v>
      </c>
      <c r="J4463" s="2">
        <v>2013</v>
      </c>
      <c r="K4463" s="2">
        <v>110</v>
      </c>
      <c r="L4463" t="s">
        <v>18</v>
      </c>
      <c r="M4463" s="3">
        <v>9675</v>
      </c>
      <c r="N4463" s="2" t="s">
        <v>13025</v>
      </c>
    </row>
    <row r="4464" spans="1:14" x14ac:dyDescent="0.25">
      <c r="A4464" t="s">
        <v>12</v>
      </c>
      <c r="B4464" s="1" t="s">
        <v>4935</v>
      </c>
      <c r="C4464" t="s">
        <v>4936</v>
      </c>
      <c r="D4464" t="s">
        <v>91</v>
      </c>
      <c r="E4464" s="2" t="s">
        <v>119</v>
      </c>
      <c r="F4464" t="str">
        <f t="shared" si="69"/>
        <v>Mazda CX-5</v>
      </c>
      <c r="G4464" t="s">
        <v>4937</v>
      </c>
      <c r="H4464" s="2" t="s">
        <v>17</v>
      </c>
      <c r="I4464" s="5">
        <v>172000</v>
      </c>
      <c r="J4464" s="2">
        <v>2014</v>
      </c>
      <c r="K4464" s="2">
        <v>110</v>
      </c>
      <c r="L4464" t="s">
        <v>296</v>
      </c>
      <c r="M4464" s="3">
        <v>13300</v>
      </c>
      <c r="N4464" s="2" t="s">
        <v>4765</v>
      </c>
    </row>
    <row r="4465" spans="1:14" x14ac:dyDescent="0.25">
      <c r="A4465" t="s">
        <v>12</v>
      </c>
      <c r="B4465" s="1" t="s">
        <v>3343</v>
      </c>
      <c r="C4465" t="s">
        <v>3344</v>
      </c>
      <c r="D4465" t="s">
        <v>91</v>
      </c>
      <c r="E4465" s="2" t="s">
        <v>119</v>
      </c>
      <c r="F4465" t="str">
        <f t="shared" si="69"/>
        <v>Mazda CX-5</v>
      </c>
      <c r="G4465" t="s">
        <v>3345</v>
      </c>
      <c r="H4465" s="2" t="s">
        <v>17</v>
      </c>
      <c r="I4465" s="5">
        <v>162000</v>
      </c>
      <c r="J4465" s="2">
        <v>2013</v>
      </c>
      <c r="K4465" s="2">
        <v>110</v>
      </c>
      <c r="L4465" t="s">
        <v>18</v>
      </c>
      <c r="M4465" s="3">
        <v>12600</v>
      </c>
      <c r="N4465" s="2" t="s">
        <v>3316</v>
      </c>
    </row>
    <row r="4466" spans="1:14" x14ac:dyDescent="0.25">
      <c r="A4466" t="s">
        <v>12</v>
      </c>
      <c r="B4466" s="1" t="s">
        <v>6939</v>
      </c>
      <c r="C4466" t="s">
        <v>6940</v>
      </c>
      <c r="D4466" t="s">
        <v>91</v>
      </c>
      <c r="E4466" s="2" t="s">
        <v>119</v>
      </c>
      <c r="F4466" t="str">
        <f t="shared" si="69"/>
        <v>Mazda CX-5</v>
      </c>
      <c r="G4466" t="s">
        <v>6941</v>
      </c>
      <c r="H4466" s="2" t="s">
        <v>17</v>
      </c>
      <c r="I4466" s="5">
        <v>135000</v>
      </c>
      <c r="J4466" s="2">
        <v>2017</v>
      </c>
      <c r="K4466" s="2">
        <v>129</v>
      </c>
      <c r="L4466" t="s">
        <v>30</v>
      </c>
      <c r="M4466" s="3">
        <v>27900</v>
      </c>
      <c r="N4466" s="2" t="s">
        <v>6942</v>
      </c>
    </row>
    <row r="4467" spans="1:14" x14ac:dyDescent="0.25">
      <c r="A4467" t="s">
        <v>12</v>
      </c>
      <c r="B4467" s="1" t="s">
        <v>14921</v>
      </c>
      <c r="C4467" t="s">
        <v>14922</v>
      </c>
      <c r="D4467" t="s">
        <v>91</v>
      </c>
      <c r="E4467" s="2" t="s">
        <v>119</v>
      </c>
      <c r="F4467" t="str">
        <f t="shared" si="69"/>
        <v>Mazda CX-5</v>
      </c>
      <c r="G4467" t="s">
        <v>14923</v>
      </c>
      <c r="H4467" s="2" t="s">
        <v>17</v>
      </c>
      <c r="I4467" s="5">
        <v>301100</v>
      </c>
      <c r="J4467" s="2">
        <v>2013</v>
      </c>
      <c r="K4467" s="2">
        <v>110</v>
      </c>
      <c r="L4467" t="s">
        <v>18</v>
      </c>
      <c r="M4467" s="3">
        <v>10500</v>
      </c>
      <c r="N4467" s="2" t="s">
        <v>14893</v>
      </c>
    </row>
    <row r="4468" spans="1:14" x14ac:dyDescent="0.25">
      <c r="A4468" t="s">
        <v>12</v>
      </c>
      <c r="B4468" s="1" t="s">
        <v>10914</v>
      </c>
      <c r="C4468" t="s">
        <v>10915</v>
      </c>
      <c r="D4468" t="s">
        <v>91</v>
      </c>
      <c r="E4468" s="2" t="s">
        <v>119</v>
      </c>
      <c r="F4468" t="str">
        <f t="shared" si="69"/>
        <v>Mazda CX-5</v>
      </c>
      <c r="G4468" t="s">
        <v>10916</v>
      </c>
      <c r="H4468" s="2" t="s">
        <v>17</v>
      </c>
      <c r="I4468" s="5">
        <v>263000</v>
      </c>
      <c r="J4468" s="2">
        <v>2016</v>
      </c>
      <c r="K4468" s="2">
        <v>110</v>
      </c>
      <c r="L4468" t="s">
        <v>25</v>
      </c>
      <c r="M4468" s="3">
        <v>12400</v>
      </c>
      <c r="N4468" s="2" t="s">
        <v>10903</v>
      </c>
    </row>
    <row r="4469" spans="1:14" x14ac:dyDescent="0.25">
      <c r="A4469" t="s">
        <v>12</v>
      </c>
      <c r="B4469" s="1" t="s">
        <v>6399</v>
      </c>
      <c r="C4469" t="s">
        <v>979</v>
      </c>
      <c r="D4469" t="s">
        <v>91</v>
      </c>
      <c r="E4469" s="2" t="s">
        <v>119</v>
      </c>
      <c r="F4469" t="str">
        <f t="shared" si="69"/>
        <v>Mazda CX-5</v>
      </c>
      <c r="G4469" t="s">
        <v>6400</v>
      </c>
      <c r="H4469" s="2" t="s">
        <v>17</v>
      </c>
      <c r="I4469" s="5">
        <v>183000</v>
      </c>
      <c r="J4469" s="2">
        <v>2015</v>
      </c>
      <c r="K4469" s="2">
        <v>129</v>
      </c>
      <c r="L4469" t="s">
        <v>121</v>
      </c>
      <c r="M4469" s="3">
        <v>17000</v>
      </c>
      <c r="N4469" s="2" t="s">
        <v>6158</v>
      </c>
    </row>
    <row r="4470" spans="1:14" x14ac:dyDescent="0.25">
      <c r="A4470" t="s">
        <v>12</v>
      </c>
      <c r="B4470" s="1" t="s">
        <v>3583</v>
      </c>
      <c r="C4470" t="s">
        <v>3584</v>
      </c>
      <c r="D4470" t="s">
        <v>91</v>
      </c>
      <c r="E4470" s="2" t="s">
        <v>119</v>
      </c>
      <c r="F4470" t="str">
        <f t="shared" si="69"/>
        <v>Mazda CX-5</v>
      </c>
      <c r="G4470" t="s">
        <v>3585</v>
      </c>
      <c r="H4470" s="2" t="s">
        <v>36</v>
      </c>
      <c r="I4470" s="5">
        <v>44900</v>
      </c>
      <c r="J4470" s="2">
        <v>2021</v>
      </c>
      <c r="K4470" s="2">
        <v>143</v>
      </c>
      <c r="L4470" t="s">
        <v>18</v>
      </c>
      <c r="M4470" s="3">
        <v>40500</v>
      </c>
      <c r="N4470" s="2" t="s">
        <v>3570</v>
      </c>
    </row>
    <row r="4471" spans="1:14" x14ac:dyDescent="0.25">
      <c r="A4471" t="s">
        <v>12</v>
      </c>
      <c r="B4471" s="1" t="s">
        <v>7884</v>
      </c>
      <c r="C4471" t="s">
        <v>7885</v>
      </c>
      <c r="D4471" t="s">
        <v>91</v>
      </c>
      <c r="E4471" s="2" t="s">
        <v>119</v>
      </c>
      <c r="F4471" t="str">
        <f t="shared" si="69"/>
        <v>Mazda CX-5</v>
      </c>
      <c r="G4471" t="s">
        <v>7886</v>
      </c>
      <c r="H4471" s="2" t="s">
        <v>17</v>
      </c>
      <c r="I4471" s="5">
        <v>114000</v>
      </c>
      <c r="J4471" s="2">
        <v>2017</v>
      </c>
      <c r="K4471" s="2">
        <v>129</v>
      </c>
      <c r="L4471" t="s">
        <v>30</v>
      </c>
      <c r="M4471" s="3">
        <v>30000</v>
      </c>
      <c r="N4471" s="2" t="s">
        <v>6894</v>
      </c>
    </row>
    <row r="4472" spans="1:14" x14ac:dyDescent="0.25">
      <c r="A4472" t="s">
        <v>12</v>
      </c>
      <c r="B4472" s="1" t="s">
        <v>10769</v>
      </c>
      <c r="C4472" t="s">
        <v>1042</v>
      </c>
      <c r="D4472" t="s">
        <v>91</v>
      </c>
      <c r="E4472" s="2" t="s">
        <v>119</v>
      </c>
      <c r="F4472" t="str">
        <f t="shared" si="69"/>
        <v>Mazda CX-5</v>
      </c>
      <c r="G4472"/>
      <c r="H4472" s="2" t="s">
        <v>25179</v>
      </c>
      <c r="I4472" s="5">
        <v>103328</v>
      </c>
      <c r="J4472" s="2">
        <v>2019</v>
      </c>
      <c r="K4472" s="2">
        <v>110</v>
      </c>
      <c r="M4472" s="3">
        <v>29900</v>
      </c>
      <c r="N4472" s="2" t="s">
        <v>380</v>
      </c>
    </row>
    <row r="4473" spans="1:14" x14ac:dyDescent="0.25">
      <c r="A4473" t="s">
        <v>12</v>
      </c>
      <c r="B4473" s="1" t="s">
        <v>7043</v>
      </c>
      <c r="C4473" t="s">
        <v>7044</v>
      </c>
      <c r="D4473" t="s">
        <v>91</v>
      </c>
      <c r="E4473" s="2" t="s">
        <v>119</v>
      </c>
      <c r="F4473" t="str">
        <f t="shared" si="69"/>
        <v>Mazda CX-5</v>
      </c>
      <c r="G4473" t="s">
        <v>6662</v>
      </c>
      <c r="H4473" s="2" t="s">
        <v>17</v>
      </c>
      <c r="I4473" s="5">
        <v>200000</v>
      </c>
      <c r="J4473" s="2">
        <v>2013</v>
      </c>
      <c r="K4473" s="2">
        <v>110</v>
      </c>
      <c r="L4473" t="s">
        <v>25</v>
      </c>
      <c r="M4473" s="3">
        <v>12000</v>
      </c>
      <c r="N4473" s="2" t="s">
        <v>7025</v>
      </c>
    </row>
    <row r="4474" spans="1:14" x14ac:dyDescent="0.25">
      <c r="A4474" t="s">
        <v>12</v>
      </c>
      <c r="B4474" s="1" t="s">
        <v>3703</v>
      </c>
      <c r="C4474" t="s">
        <v>1424</v>
      </c>
      <c r="D4474" t="s">
        <v>91</v>
      </c>
      <c r="E4474" s="2" t="s">
        <v>119</v>
      </c>
      <c r="F4474" t="str">
        <f t="shared" si="69"/>
        <v>Mazda CX-5</v>
      </c>
      <c r="G4474" t="s">
        <v>3704</v>
      </c>
      <c r="H4474" s="2" t="s">
        <v>17</v>
      </c>
      <c r="I4474" s="5">
        <v>188000</v>
      </c>
      <c r="J4474" s="2">
        <v>2014</v>
      </c>
      <c r="K4474" s="2">
        <v>110</v>
      </c>
      <c r="L4474" t="s">
        <v>96</v>
      </c>
      <c r="M4474" s="3">
        <v>11900</v>
      </c>
      <c r="N4474" s="2" t="s">
        <v>3698</v>
      </c>
    </row>
    <row r="4475" spans="1:14" x14ac:dyDescent="0.25">
      <c r="A4475" t="s">
        <v>12</v>
      </c>
      <c r="B4475" s="1" t="s">
        <v>6660</v>
      </c>
      <c r="C4475" t="s">
        <v>6661</v>
      </c>
      <c r="D4475" t="s">
        <v>91</v>
      </c>
      <c r="E4475" s="2" t="s">
        <v>119</v>
      </c>
      <c r="F4475" t="str">
        <f t="shared" si="69"/>
        <v>Mazda CX-5</v>
      </c>
      <c r="G4475" t="s">
        <v>6662</v>
      </c>
      <c r="H4475" s="2" t="s">
        <v>17</v>
      </c>
      <c r="I4475" s="5">
        <v>194000</v>
      </c>
      <c r="J4475" s="2">
        <v>2018</v>
      </c>
      <c r="K4475" s="2">
        <v>110</v>
      </c>
      <c r="L4475" t="s">
        <v>30</v>
      </c>
      <c r="M4475" s="3">
        <v>19500</v>
      </c>
      <c r="N4475" s="2" t="s">
        <v>272</v>
      </c>
    </row>
    <row r="4476" spans="1:14" x14ac:dyDescent="0.25">
      <c r="A4476" t="s">
        <v>12</v>
      </c>
      <c r="B4476" s="1" t="s">
        <v>17150</v>
      </c>
      <c r="C4476" t="s">
        <v>1042</v>
      </c>
      <c r="D4476" t="s">
        <v>91</v>
      </c>
      <c r="E4476" s="2" t="s">
        <v>119</v>
      </c>
      <c r="F4476" t="str">
        <f t="shared" si="69"/>
        <v>Mazda CX-5</v>
      </c>
      <c r="G4476"/>
      <c r="H4476" s="2" t="s">
        <v>25179</v>
      </c>
      <c r="I4476" s="5">
        <v>39900</v>
      </c>
      <c r="J4476" s="2">
        <v>2019</v>
      </c>
      <c r="K4476" s="2">
        <v>110</v>
      </c>
      <c r="M4476" s="3">
        <v>29900</v>
      </c>
      <c r="N4476" s="2" t="s">
        <v>380</v>
      </c>
    </row>
    <row r="4477" spans="1:14" x14ac:dyDescent="0.25">
      <c r="A4477" t="s">
        <v>12</v>
      </c>
      <c r="B4477" s="1" t="s">
        <v>10157</v>
      </c>
      <c r="C4477" t="s">
        <v>1042</v>
      </c>
      <c r="D4477" t="s">
        <v>91</v>
      </c>
      <c r="E4477" s="2" t="s">
        <v>119</v>
      </c>
      <c r="F4477" t="str">
        <f t="shared" si="69"/>
        <v>Mazda CX-5</v>
      </c>
      <c r="G4477"/>
      <c r="H4477" s="2" t="s">
        <v>25179</v>
      </c>
      <c r="I4477" s="5">
        <v>133558</v>
      </c>
      <c r="J4477" s="2">
        <v>2019</v>
      </c>
      <c r="K4477" s="2">
        <v>110</v>
      </c>
      <c r="M4477" s="3">
        <v>30900</v>
      </c>
      <c r="N4477" s="2" t="s">
        <v>380</v>
      </c>
    </row>
    <row r="4478" spans="1:14" x14ac:dyDescent="0.25">
      <c r="A4478" t="s">
        <v>12</v>
      </c>
      <c r="B4478" s="1" t="s">
        <v>11762</v>
      </c>
      <c r="C4478" t="s">
        <v>8742</v>
      </c>
      <c r="D4478" t="s">
        <v>91</v>
      </c>
      <c r="E4478" s="2" t="s">
        <v>119</v>
      </c>
      <c r="F4478" t="str">
        <f t="shared" si="69"/>
        <v>Mazda CX-5</v>
      </c>
      <c r="G4478" t="s">
        <v>11763</v>
      </c>
      <c r="H4478" s="2" t="s">
        <v>17</v>
      </c>
      <c r="I4478" s="5">
        <v>166000</v>
      </c>
      <c r="J4478" s="2">
        <v>2013</v>
      </c>
      <c r="K4478" s="2">
        <v>110</v>
      </c>
      <c r="L4478" t="s">
        <v>25</v>
      </c>
      <c r="M4478" s="3">
        <v>13000</v>
      </c>
      <c r="N4478" s="2" t="s">
        <v>11761</v>
      </c>
    </row>
    <row r="4479" spans="1:14" x14ac:dyDescent="0.25">
      <c r="A4479" t="s">
        <v>12</v>
      </c>
      <c r="B4479" s="1" t="s">
        <v>14574</v>
      </c>
      <c r="C4479" t="s">
        <v>3609</v>
      </c>
      <c r="D4479" t="s">
        <v>91</v>
      </c>
      <c r="E4479" s="2" t="s">
        <v>119</v>
      </c>
      <c r="F4479" t="str">
        <f t="shared" si="69"/>
        <v>Mazda CX-5</v>
      </c>
      <c r="G4479"/>
      <c r="H4479" s="2" t="s">
        <v>17</v>
      </c>
      <c r="I4479" s="5">
        <v>112865</v>
      </c>
      <c r="J4479" s="2">
        <v>2018</v>
      </c>
      <c r="K4479" s="2">
        <v>110</v>
      </c>
      <c r="L4479" t="s">
        <v>37</v>
      </c>
      <c r="M4479" s="3">
        <v>24142</v>
      </c>
      <c r="N4479" s="2" t="s">
        <v>380</v>
      </c>
    </row>
    <row r="4480" spans="1:14" x14ac:dyDescent="0.25">
      <c r="A4480" t="s">
        <v>12</v>
      </c>
      <c r="B4480" s="1" t="s">
        <v>7977</v>
      </c>
      <c r="C4480" t="s">
        <v>1042</v>
      </c>
      <c r="D4480" t="s">
        <v>91</v>
      </c>
      <c r="E4480" s="2" t="s">
        <v>119</v>
      </c>
      <c r="F4480" t="str">
        <f t="shared" si="69"/>
        <v>Mazda CX-5</v>
      </c>
      <c r="G4480"/>
      <c r="H4480" s="2" t="s">
        <v>25179</v>
      </c>
      <c r="I4480" s="5">
        <v>266000</v>
      </c>
      <c r="J4480" s="2">
        <v>2014</v>
      </c>
      <c r="K4480" s="2">
        <v>110</v>
      </c>
      <c r="M4480" s="3">
        <v>13256</v>
      </c>
      <c r="N4480" s="2" t="s">
        <v>380</v>
      </c>
    </row>
    <row r="4481" spans="1:14" x14ac:dyDescent="0.25">
      <c r="A4481" t="s">
        <v>12</v>
      </c>
      <c r="B4481" s="1" t="s">
        <v>3571</v>
      </c>
      <c r="C4481" t="s">
        <v>1042</v>
      </c>
      <c r="D4481" t="s">
        <v>91</v>
      </c>
      <c r="E4481" s="2" t="s">
        <v>119</v>
      </c>
      <c r="F4481" t="str">
        <f t="shared" si="69"/>
        <v>Mazda CX-5</v>
      </c>
      <c r="G4481"/>
      <c r="H4481" s="2" t="s">
        <v>25179</v>
      </c>
      <c r="I4481" s="5">
        <v>126000</v>
      </c>
      <c r="J4481" s="2">
        <v>2018</v>
      </c>
      <c r="K4481" s="2">
        <v>129</v>
      </c>
      <c r="M4481" s="3">
        <v>28900</v>
      </c>
      <c r="N4481" s="2" t="s">
        <v>380</v>
      </c>
    </row>
    <row r="4482" spans="1:14" x14ac:dyDescent="0.25">
      <c r="A4482" t="s">
        <v>12</v>
      </c>
      <c r="B4482" s="1" t="s">
        <v>11698</v>
      </c>
      <c r="C4482" t="s">
        <v>1042</v>
      </c>
      <c r="D4482" t="s">
        <v>91</v>
      </c>
      <c r="E4482" s="2" t="s">
        <v>119</v>
      </c>
      <c r="F4482" t="str">
        <f t="shared" si="69"/>
        <v>Mazda CX-5</v>
      </c>
      <c r="G4482"/>
      <c r="H4482" s="2" t="s">
        <v>25179</v>
      </c>
      <c r="I4482" s="5">
        <v>106656</v>
      </c>
      <c r="J4482" s="2">
        <v>2019</v>
      </c>
      <c r="K4482" s="2">
        <v>110</v>
      </c>
      <c r="M4482" s="3">
        <v>31400</v>
      </c>
      <c r="N4482" s="2" t="s">
        <v>380</v>
      </c>
    </row>
    <row r="4483" spans="1:14" x14ac:dyDescent="0.25">
      <c r="A4483" t="s">
        <v>12</v>
      </c>
      <c r="B4483" s="1" t="s">
        <v>14498</v>
      </c>
      <c r="C4483" t="s">
        <v>14499</v>
      </c>
      <c r="D4483" t="s">
        <v>91</v>
      </c>
      <c r="E4483" s="2" t="s">
        <v>119</v>
      </c>
      <c r="F4483" t="str">
        <f t="shared" ref="F4483:F4546" si="70">D4483&amp; " " &amp; E4483</f>
        <v>Mazda CX-5</v>
      </c>
      <c r="G4483" t="s">
        <v>14500</v>
      </c>
      <c r="H4483" s="2" t="s">
        <v>17</v>
      </c>
      <c r="I4483" s="5">
        <v>130000</v>
      </c>
      <c r="J4483" s="2">
        <v>2017</v>
      </c>
      <c r="K4483" s="2">
        <v>130</v>
      </c>
      <c r="L4483" t="s">
        <v>37</v>
      </c>
      <c r="M4483" s="3">
        <v>26000</v>
      </c>
      <c r="N4483" s="2" t="s">
        <v>14491</v>
      </c>
    </row>
    <row r="4484" spans="1:14" x14ac:dyDescent="0.25">
      <c r="A4484" t="s">
        <v>12</v>
      </c>
      <c r="B4484" s="1" t="s">
        <v>1373</v>
      </c>
      <c r="C4484" t="s">
        <v>1374</v>
      </c>
      <c r="D4484" t="s">
        <v>91</v>
      </c>
      <c r="E4484" s="2" t="s">
        <v>119</v>
      </c>
      <c r="F4484" t="str">
        <f t="shared" si="70"/>
        <v>Mazda CX-5</v>
      </c>
      <c r="G4484" t="s">
        <v>1375</v>
      </c>
      <c r="H4484" s="2" t="s">
        <v>36</v>
      </c>
      <c r="I4484" s="5">
        <v>39000</v>
      </c>
      <c r="J4484" s="2">
        <v>2021</v>
      </c>
      <c r="K4484" s="2">
        <v>121</v>
      </c>
      <c r="L4484" t="s">
        <v>18</v>
      </c>
      <c r="M4484" s="3">
        <v>32000</v>
      </c>
      <c r="N4484" s="2" t="s">
        <v>1276</v>
      </c>
    </row>
    <row r="4485" spans="1:14" x14ac:dyDescent="0.25">
      <c r="A4485" t="s">
        <v>12</v>
      </c>
      <c r="B4485" s="1" t="s">
        <v>11438</v>
      </c>
      <c r="C4485" t="s">
        <v>11439</v>
      </c>
      <c r="D4485" t="s">
        <v>91</v>
      </c>
      <c r="E4485" s="2" t="s">
        <v>119</v>
      </c>
      <c r="F4485" t="str">
        <f t="shared" si="70"/>
        <v>Mazda CX-5</v>
      </c>
      <c r="G4485" t="s">
        <v>11440</v>
      </c>
      <c r="H4485" s="2" t="s">
        <v>36</v>
      </c>
      <c r="I4485" s="5">
        <v>20000</v>
      </c>
      <c r="J4485" s="2">
        <v>2021</v>
      </c>
      <c r="K4485" s="2">
        <v>121</v>
      </c>
      <c r="L4485" t="s">
        <v>37</v>
      </c>
      <c r="M4485" s="3">
        <v>37000</v>
      </c>
      <c r="N4485" s="2" t="s">
        <v>11428</v>
      </c>
    </row>
    <row r="4486" spans="1:14" x14ac:dyDescent="0.25">
      <c r="A4486" t="s">
        <v>12</v>
      </c>
      <c r="B4486" s="1" t="s">
        <v>14719</v>
      </c>
      <c r="C4486" t="s">
        <v>14720</v>
      </c>
      <c r="D4486" t="s">
        <v>91</v>
      </c>
      <c r="E4486" s="2" t="s">
        <v>119</v>
      </c>
      <c r="F4486" t="str">
        <f t="shared" si="70"/>
        <v>Mazda CX-5</v>
      </c>
      <c r="G4486" t="s">
        <v>159</v>
      </c>
      <c r="H4486" s="2" t="s">
        <v>36</v>
      </c>
      <c r="I4486" s="5">
        <v>17000</v>
      </c>
      <c r="J4486" s="2">
        <v>2021</v>
      </c>
      <c r="K4486" s="2">
        <v>123</v>
      </c>
      <c r="L4486" t="s">
        <v>37</v>
      </c>
      <c r="M4486" s="3">
        <v>29199</v>
      </c>
      <c r="N4486" s="2" t="s">
        <v>14704</v>
      </c>
    </row>
    <row r="4487" spans="1:14" x14ac:dyDescent="0.25">
      <c r="A4487" t="s">
        <v>12</v>
      </c>
      <c r="B4487" s="1" t="s">
        <v>7238</v>
      </c>
      <c r="C4487" t="s">
        <v>7239</v>
      </c>
      <c r="D4487" t="s">
        <v>91</v>
      </c>
      <c r="E4487" s="2" t="s">
        <v>119</v>
      </c>
      <c r="F4487" t="str">
        <f t="shared" si="70"/>
        <v>Mazda CX-5</v>
      </c>
      <c r="G4487" t="s">
        <v>7240</v>
      </c>
      <c r="H4487" s="2" t="s">
        <v>17</v>
      </c>
      <c r="I4487" s="5">
        <v>155246</v>
      </c>
      <c r="J4487" s="2">
        <v>2013</v>
      </c>
      <c r="K4487" s="2">
        <v>129</v>
      </c>
      <c r="L4487" t="s">
        <v>30</v>
      </c>
      <c r="M4487" s="3">
        <v>18000</v>
      </c>
      <c r="N4487" s="2" t="s">
        <v>7196</v>
      </c>
    </row>
    <row r="4488" spans="1:14" x14ac:dyDescent="0.25">
      <c r="A4488" t="s">
        <v>12</v>
      </c>
      <c r="B4488" s="1" t="s">
        <v>11700</v>
      </c>
      <c r="C4488" t="s">
        <v>1042</v>
      </c>
      <c r="D4488" t="s">
        <v>91</v>
      </c>
      <c r="E4488" s="2" t="s">
        <v>119</v>
      </c>
      <c r="F4488" t="str">
        <f t="shared" si="70"/>
        <v>Mazda CX-5</v>
      </c>
      <c r="G4488"/>
      <c r="H4488" s="2" t="s">
        <v>25179</v>
      </c>
      <c r="I4488" s="5">
        <v>115314</v>
      </c>
      <c r="J4488" s="2">
        <v>2018</v>
      </c>
      <c r="K4488" s="2">
        <v>125</v>
      </c>
      <c r="L4488" t="s">
        <v>30</v>
      </c>
      <c r="M4488" s="3">
        <v>29900</v>
      </c>
      <c r="N4488" s="2" t="s">
        <v>380</v>
      </c>
    </row>
    <row r="4489" spans="1:14" x14ac:dyDescent="0.25">
      <c r="A4489" t="s">
        <v>12</v>
      </c>
      <c r="B4489" s="1" t="s">
        <v>11125</v>
      </c>
      <c r="C4489" t="s">
        <v>11126</v>
      </c>
      <c r="D4489" t="s">
        <v>91</v>
      </c>
      <c r="E4489" s="2" t="s">
        <v>119</v>
      </c>
      <c r="F4489" t="str">
        <f t="shared" si="70"/>
        <v>Mazda CX-5</v>
      </c>
      <c r="G4489" t="s">
        <v>11127</v>
      </c>
      <c r="H4489" s="2" t="s">
        <v>17</v>
      </c>
      <c r="I4489" s="5">
        <v>207500</v>
      </c>
      <c r="J4489" s="2">
        <v>2013</v>
      </c>
      <c r="K4489" s="2">
        <v>110</v>
      </c>
      <c r="L4489" t="s">
        <v>37</v>
      </c>
      <c r="M4489" s="3">
        <v>13500</v>
      </c>
      <c r="N4489" s="2" t="s">
        <v>10903</v>
      </c>
    </row>
    <row r="4490" spans="1:14" x14ac:dyDescent="0.25">
      <c r="A4490" t="s">
        <v>12</v>
      </c>
      <c r="B4490" s="1" t="s">
        <v>6479</v>
      </c>
      <c r="C4490" t="s">
        <v>6480</v>
      </c>
      <c r="D4490" t="s">
        <v>91</v>
      </c>
      <c r="E4490" s="2" t="s">
        <v>119</v>
      </c>
      <c r="F4490" t="str">
        <f t="shared" si="70"/>
        <v>Mazda CX-5</v>
      </c>
      <c r="G4490" t="s">
        <v>6481</v>
      </c>
      <c r="H4490" s="2" t="s">
        <v>17</v>
      </c>
      <c r="I4490" s="5">
        <v>284000</v>
      </c>
      <c r="J4490" s="2">
        <v>2013</v>
      </c>
      <c r="K4490" s="2">
        <v>110</v>
      </c>
      <c r="L4490" t="s">
        <v>25</v>
      </c>
      <c r="M4490" s="3">
        <v>12000</v>
      </c>
      <c r="N4490" s="2" t="s">
        <v>6439</v>
      </c>
    </row>
    <row r="4491" spans="1:14" x14ac:dyDescent="0.25">
      <c r="A4491" t="s">
        <v>12</v>
      </c>
      <c r="B4491" s="1" t="s">
        <v>6226</v>
      </c>
      <c r="C4491" t="s">
        <v>6227</v>
      </c>
      <c r="D4491" t="s">
        <v>91</v>
      </c>
      <c r="E4491" s="2" t="s">
        <v>119</v>
      </c>
      <c r="F4491" t="str">
        <f t="shared" si="70"/>
        <v>Mazda CX-5</v>
      </c>
      <c r="G4491" t="s">
        <v>6228</v>
      </c>
      <c r="H4491" s="2" t="s">
        <v>17</v>
      </c>
      <c r="I4491" s="5">
        <v>59000</v>
      </c>
      <c r="J4491" s="2">
        <v>2018</v>
      </c>
      <c r="K4491" s="2">
        <v>110</v>
      </c>
      <c r="L4491" t="s">
        <v>25</v>
      </c>
      <c r="M4491" s="3">
        <v>23500</v>
      </c>
      <c r="N4491" s="2" t="s">
        <v>5708</v>
      </c>
    </row>
    <row r="4492" spans="1:14" x14ac:dyDescent="0.25">
      <c r="A4492" t="s">
        <v>12</v>
      </c>
      <c r="B4492" s="1" t="s">
        <v>13176</v>
      </c>
      <c r="C4492" t="s">
        <v>13177</v>
      </c>
      <c r="D4492" t="s">
        <v>91</v>
      </c>
      <c r="E4492" s="2" t="s">
        <v>119</v>
      </c>
      <c r="F4492" t="str">
        <f t="shared" si="70"/>
        <v>Mazda CX-5</v>
      </c>
      <c r="G4492" t="s">
        <v>13178</v>
      </c>
      <c r="H4492" s="2" t="s">
        <v>17</v>
      </c>
      <c r="I4492" s="5">
        <v>200000</v>
      </c>
      <c r="J4492" s="2">
        <v>2015</v>
      </c>
      <c r="K4492" s="2">
        <v>110</v>
      </c>
      <c r="L4492" t="s">
        <v>296</v>
      </c>
      <c r="M4492" s="3">
        <v>13700</v>
      </c>
      <c r="N4492" s="2" t="s">
        <v>13121</v>
      </c>
    </row>
    <row r="4493" spans="1:14" x14ac:dyDescent="0.25">
      <c r="A4493" t="s">
        <v>12</v>
      </c>
      <c r="B4493" s="1" t="s">
        <v>12105</v>
      </c>
      <c r="C4493" t="s">
        <v>12106</v>
      </c>
      <c r="D4493" t="s">
        <v>91</v>
      </c>
      <c r="E4493" s="2" t="s">
        <v>119</v>
      </c>
      <c r="F4493" t="str">
        <f t="shared" si="70"/>
        <v>Mazda CX-5</v>
      </c>
      <c r="G4493" t="s">
        <v>12107</v>
      </c>
      <c r="H4493" s="2" t="s">
        <v>17</v>
      </c>
      <c r="I4493" s="5">
        <v>123260</v>
      </c>
      <c r="J4493" s="2">
        <v>2017</v>
      </c>
      <c r="K4493" s="2">
        <v>110</v>
      </c>
      <c r="L4493" t="s">
        <v>18</v>
      </c>
      <c r="M4493" s="3">
        <v>19300</v>
      </c>
      <c r="N4493" s="2" t="s">
        <v>12074</v>
      </c>
    </row>
    <row r="4494" spans="1:14" x14ac:dyDescent="0.25">
      <c r="A4494" t="s">
        <v>12</v>
      </c>
      <c r="B4494" s="1" t="s">
        <v>7917</v>
      </c>
      <c r="C4494" t="s">
        <v>1284</v>
      </c>
      <c r="D4494" t="s">
        <v>91</v>
      </c>
      <c r="E4494" s="2" t="s">
        <v>306</v>
      </c>
      <c r="F4494" t="str">
        <f t="shared" si="70"/>
        <v>Mazda 6</v>
      </c>
      <c r="G4494"/>
      <c r="H4494" s="2" t="s">
        <v>17</v>
      </c>
      <c r="I4494" s="5">
        <v>146661</v>
      </c>
      <c r="J4494" s="2">
        <v>2016</v>
      </c>
      <c r="K4494" s="2">
        <v>110</v>
      </c>
      <c r="L4494" t="s">
        <v>60</v>
      </c>
      <c r="M4494" s="3">
        <v>14600</v>
      </c>
      <c r="N4494" s="2" t="s">
        <v>19</v>
      </c>
    </row>
    <row r="4495" spans="1:14" x14ac:dyDescent="0.25">
      <c r="A4495" t="s">
        <v>12</v>
      </c>
      <c r="B4495" s="1" t="s">
        <v>2783</v>
      </c>
      <c r="C4495" t="s">
        <v>2273</v>
      </c>
      <c r="D4495" t="s">
        <v>22938</v>
      </c>
      <c r="E4495" s="2" t="s">
        <v>23649</v>
      </c>
      <c r="F4495" t="str">
        <f t="shared" si="70"/>
        <v>Mercedes A</v>
      </c>
      <c r="G4495"/>
      <c r="H4495" s="2" t="s">
        <v>25179</v>
      </c>
      <c r="I4495" s="5">
        <v>118048</v>
      </c>
      <c r="J4495" s="2">
        <v>2019</v>
      </c>
      <c r="K4495" s="2">
        <v>85</v>
      </c>
      <c r="L4495" t="s">
        <v>30</v>
      </c>
      <c r="M4495" s="3">
        <v>27500</v>
      </c>
      <c r="N4495" s="2" t="s">
        <v>19</v>
      </c>
    </row>
    <row r="4496" spans="1:14" x14ac:dyDescent="0.25">
      <c r="A4496" t="s">
        <v>12</v>
      </c>
      <c r="B4496" s="1" t="s">
        <v>6827</v>
      </c>
      <c r="C4496" t="s">
        <v>1341</v>
      </c>
      <c r="D4496" t="s">
        <v>22938</v>
      </c>
      <c r="E4496" s="2" t="s">
        <v>23649</v>
      </c>
      <c r="F4496" t="str">
        <f t="shared" si="70"/>
        <v>Mercedes A</v>
      </c>
      <c r="G4496" t="s">
        <v>6828</v>
      </c>
      <c r="H4496" s="2" t="s">
        <v>36</v>
      </c>
      <c r="I4496" s="5">
        <v>102308</v>
      </c>
      <c r="J4496" s="2">
        <v>2018</v>
      </c>
      <c r="K4496" s="2">
        <v>120</v>
      </c>
      <c r="L4496" t="s">
        <v>37</v>
      </c>
      <c r="M4496" s="3">
        <v>30000</v>
      </c>
      <c r="N4496" s="2" t="s">
        <v>2754</v>
      </c>
    </row>
    <row r="4497" spans="1:14" x14ac:dyDescent="0.25">
      <c r="A4497" t="s">
        <v>12</v>
      </c>
      <c r="B4497" s="1" t="s">
        <v>3426</v>
      </c>
      <c r="C4497" t="s">
        <v>992</v>
      </c>
      <c r="D4497" t="s">
        <v>22938</v>
      </c>
      <c r="E4497" s="2" t="s">
        <v>23649</v>
      </c>
      <c r="F4497" t="str">
        <f t="shared" si="70"/>
        <v>Mercedes A</v>
      </c>
      <c r="G4497"/>
      <c r="H4497" s="2" t="s">
        <v>25179</v>
      </c>
      <c r="I4497" s="5">
        <v>39858</v>
      </c>
      <c r="J4497" s="2">
        <v>2021</v>
      </c>
      <c r="K4497" s="2">
        <v>120</v>
      </c>
      <c r="M4497" s="3">
        <v>29000</v>
      </c>
      <c r="N4497" s="2" t="s">
        <v>19</v>
      </c>
    </row>
    <row r="4498" spans="1:14" x14ac:dyDescent="0.25">
      <c r="A4498" t="s">
        <v>12</v>
      </c>
      <c r="B4498" s="1" t="s">
        <v>17171</v>
      </c>
      <c r="C4498" t="s">
        <v>1042</v>
      </c>
      <c r="D4498" t="s">
        <v>22938</v>
      </c>
      <c r="E4498" s="2" t="s">
        <v>23649</v>
      </c>
      <c r="F4498" t="str">
        <f t="shared" si="70"/>
        <v>Mercedes A</v>
      </c>
      <c r="G4498"/>
      <c r="H4498" s="2" t="s">
        <v>25179</v>
      </c>
      <c r="I4498" s="5">
        <v>20802</v>
      </c>
      <c r="J4498" s="2">
        <v>2019</v>
      </c>
      <c r="K4498" s="2">
        <v>110</v>
      </c>
      <c r="L4498" t="s">
        <v>60</v>
      </c>
      <c r="M4498" s="3">
        <v>28900</v>
      </c>
      <c r="N4498" s="2" t="s">
        <v>380</v>
      </c>
    </row>
    <row r="4499" spans="1:14" x14ac:dyDescent="0.25">
      <c r="A4499" t="s">
        <v>12</v>
      </c>
      <c r="B4499" s="1" t="s">
        <v>8346</v>
      </c>
      <c r="C4499" t="s">
        <v>1042</v>
      </c>
      <c r="D4499" t="s">
        <v>22938</v>
      </c>
      <c r="E4499" s="2" t="s">
        <v>23649</v>
      </c>
      <c r="F4499" t="str">
        <f t="shared" si="70"/>
        <v>Mercedes A</v>
      </c>
      <c r="G4499"/>
      <c r="H4499" s="2" t="s">
        <v>25179</v>
      </c>
      <c r="I4499" s="5">
        <v>116265</v>
      </c>
      <c r="J4499" s="2">
        <v>2017</v>
      </c>
      <c r="K4499" s="2">
        <v>100</v>
      </c>
      <c r="M4499" s="3">
        <v>22500</v>
      </c>
      <c r="N4499" s="2" t="s">
        <v>380</v>
      </c>
    </row>
    <row r="4500" spans="1:14" x14ac:dyDescent="0.25">
      <c r="A4500" t="s">
        <v>12</v>
      </c>
      <c r="B4500" s="1" t="s">
        <v>9375</v>
      </c>
      <c r="C4500" t="s">
        <v>9376</v>
      </c>
      <c r="D4500" t="s">
        <v>22938</v>
      </c>
      <c r="E4500" s="2" t="s">
        <v>23886</v>
      </c>
      <c r="F4500" t="str">
        <f t="shared" si="70"/>
        <v>Mercedes B</v>
      </c>
      <c r="G4500" t="s">
        <v>9377</v>
      </c>
      <c r="H4500" s="2" t="s">
        <v>17</v>
      </c>
      <c r="I4500" s="5">
        <v>101000</v>
      </c>
      <c r="J4500" s="2">
        <v>2016</v>
      </c>
      <c r="K4500" s="2">
        <v>80</v>
      </c>
      <c r="L4500" t="s">
        <v>37</v>
      </c>
      <c r="M4500" s="3">
        <v>19800</v>
      </c>
      <c r="N4500" s="2" t="s">
        <v>9309</v>
      </c>
    </row>
    <row r="4501" spans="1:14" x14ac:dyDescent="0.25">
      <c r="A4501" t="s">
        <v>12</v>
      </c>
      <c r="B4501" s="1" t="s">
        <v>9960</v>
      </c>
      <c r="C4501" t="s">
        <v>992</v>
      </c>
      <c r="D4501" t="s">
        <v>22938</v>
      </c>
      <c r="E4501" s="2" t="s">
        <v>23886</v>
      </c>
      <c r="F4501" t="str">
        <f t="shared" si="70"/>
        <v>Mercedes B</v>
      </c>
      <c r="G4501"/>
      <c r="H4501" s="2" t="s">
        <v>25179</v>
      </c>
      <c r="I4501" s="5">
        <v>124400</v>
      </c>
      <c r="J4501" s="2">
        <v>2019</v>
      </c>
      <c r="K4501" s="2">
        <v>85</v>
      </c>
      <c r="M4501" s="3">
        <v>23400</v>
      </c>
      <c r="N4501" s="2" t="s">
        <v>19</v>
      </c>
    </row>
    <row r="4502" spans="1:14" x14ac:dyDescent="0.25">
      <c r="A4502" t="s">
        <v>12</v>
      </c>
      <c r="B4502" s="1" t="s">
        <v>3427</v>
      </c>
      <c r="C4502" t="s">
        <v>992</v>
      </c>
      <c r="D4502" t="s">
        <v>22938</v>
      </c>
      <c r="E4502" s="2" t="s">
        <v>23886</v>
      </c>
      <c r="F4502" t="str">
        <f t="shared" si="70"/>
        <v>Mercedes B</v>
      </c>
      <c r="G4502"/>
      <c r="H4502" s="2" t="s">
        <v>25179</v>
      </c>
      <c r="I4502" s="5">
        <v>31713</v>
      </c>
      <c r="J4502" s="2">
        <v>2020</v>
      </c>
      <c r="K4502" s="2">
        <v>120</v>
      </c>
      <c r="M4502" s="3">
        <v>32250</v>
      </c>
      <c r="N4502" s="2" t="s">
        <v>19</v>
      </c>
    </row>
    <row r="4503" spans="1:14" x14ac:dyDescent="0.25">
      <c r="A4503" t="s">
        <v>12</v>
      </c>
      <c r="B4503" s="1" t="s">
        <v>2888</v>
      </c>
      <c r="C4503" t="s">
        <v>992</v>
      </c>
      <c r="D4503" t="s">
        <v>22938</v>
      </c>
      <c r="E4503" s="2" t="s">
        <v>23886</v>
      </c>
      <c r="F4503" t="str">
        <f t="shared" si="70"/>
        <v>Mercedes B</v>
      </c>
      <c r="G4503"/>
      <c r="H4503" s="2" t="s">
        <v>25179</v>
      </c>
      <c r="I4503" s="5">
        <v>111352</v>
      </c>
      <c r="J4503" s="2">
        <v>2019</v>
      </c>
      <c r="K4503" s="2">
        <v>110</v>
      </c>
      <c r="M4503" s="3">
        <v>25600</v>
      </c>
      <c r="N4503" s="2" t="s">
        <v>19</v>
      </c>
    </row>
    <row r="4504" spans="1:14" x14ac:dyDescent="0.25">
      <c r="A4504" t="s">
        <v>12</v>
      </c>
      <c r="B4504" s="1" t="s">
        <v>3452</v>
      </c>
      <c r="C4504" t="s">
        <v>3453</v>
      </c>
      <c r="D4504" t="s">
        <v>22938</v>
      </c>
      <c r="E4504" s="2" t="s">
        <v>3454</v>
      </c>
      <c r="F4504" t="str">
        <f t="shared" si="70"/>
        <v>Mercedes 180</v>
      </c>
      <c r="G4504" t="s">
        <v>3455</v>
      </c>
      <c r="H4504" s="2" t="s">
        <v>17</v>
      </c>
      <c r="I4504" s="5">
        <v>168000</v>
      </c>
      <c r="J4504" s="2">
        <v>2013</v>
      </c>
      <c r="K4504" s="2">
        <v>80</v>
      </c>
      <c r="L4504" t="s">
        <v>82</v>
      </c>
      <c r="M4504" s="3">
        <v>13800</v>
      </c>
      <c r="N4504" s="2" t="s">
        <v>3438</v>
      </c>
    </row>
    <row r="4505" spans="1:14" x14ac:dyDescent="0.25">
      <c r="A4505" t="s">
        <v>12</v>
      </c>
      <c r="B4505" s="1" t="s">
        <v>9949</v>
      </c>
      <c r="C4505" t="s">
        <v>62</v>
      </c>
      <c r="D4505" t="s">
        <v>22938</v>
      </c>
      <c r="E4505" s="2" t="s">
        <v>23649</v>
      </c>
      <c r="F4505" t="str">
        <f t="shared" si="70"/>
        <v>Mercedes A</v>
      </c>
      <c r="G4505" t="s">
        <v>1598</v>
      </c>
      <c r="H4505" s="2" t="s">
        <v>17</v>
      </c>
      <c r="I4505" s="5">
        <v>71914</v>
      </c>
      <c r="J4505" s="2">
        <v>2018</v>
      </c>
      <c r="K4505" s="2">
        <v>85</v>
      </c>
      <c r="L4505" t="s">
        <v>30</v>
      </c>
      <c r="M4505" s="3">
        <v>32990</v>
      </c>
      <c r="N4505" s="2" t="s">
        <v>2568</v>
      </c>
    </row>
    <row r="4506" spans="1:14" x14ac:dyDescent="0.25">
      <c r="A4506" t="s">
        <v>12</v>
      </c>
      <c r="B4506" s="1" t="s">
        <v>9938</v>
      </c>
      <c r="C4506" t="s">
        <v>62</v>
      </c>
      <c r="D4506" t="s">
        <v>22938</v>
      </c>
      <c r="E4506" s="2" t="s">
        <v>23649</v>
      </c>
      <c r="F4506" t="str">
        <f t="shared" si="70"/>
        <v>Mercedes A</v>
      </c>
      <c r="G4506" t="s">
        <v>1598</v>
      </c>
      <c r="H4506" s="2" t="s">
        <v>17</v>
      </c>
      <c r="I4506" s="5">
        <v>87874</v>
      </c>
      <c r="J4506" s="2">
        <v>2019</v>
      </c>
      <c r="K4506" s="2">
        <v>85</v>
      </c>
      <c r="L4506" t="s">
        <v>60</v>
      </c>
      <c r="M4506" s="3">
        <v>32990</v>
      </c>
      <c r="N4506" s="2" t="s">
        <v>2568</v>
      </c>
    </row>
    <row r="4507" spans="1:14" x14ac:dyDescent="0.25">
      <c r="A4507" t="s">
        <v>12</v>
      </c>
      <c r="B4507" s="1" t="s">
        <v>16912</v>
      </c>
      <c r="C4507" t="s">
        <v>62</v>
      </c>
      <c r="D4507" t="s">
        <v>22938</v>
      </c>
      <c r="E4507" s="2" t="s">
        <v>23649</v>
      </c>
      <c r="F4507" t="str">
        <f t="shared" si="70"/>
        <v>Mercedes A</v>
      </c>
      <c r="G4507" t="s">
        <v>1598</v>
      </c>
      <c r="H4507" s="2" t="s">
        <v>17</v>
      </c>
      <c r="I4507" s="5">
        <v>47056</v>
      </c>
      <c r="J4507" s="2">
        <v>2018</v>
      </c>
      <c r="K4507" s="2">
        <v>80</v>
      </c>
      <c r="L4507" t="s">
        <v>37</v>
      </c>
      <c r="M4507" s="3">
        <v>23990</v>
      </c>
      <c r="N4507" s="2" t="s">
        <v>16913</v>
      </c>
    </row>
    <row r="4508" spans="1:14" x14ac:dyDescent="0.25">
      <c r="A4508" t="s">
        <v>12</v>
      </c>
      <c r="B4508" s="1" t="s">
        <v>3946</v>
      </c>
      <c r="C4508" t="s">
        <v>62</v>
      </c>
      <c r="D4508" t="s">
        <v>22938</v>
      </c>
      <c r="E4508" s="2" t="s">
        <v>23649</v>
      </c>
      <c r="F4508" t="str">
        <f t="shared" si="70"/>
        <v>Mercedes A</v>
      </c>
      <c r="G4508" t="s">
        <v>1598</v>
      </c>
      <c r="H4508" s="2" t="s">
        <v>17</v>
      </c>
      <c r="I4508" s="5">
        <v>135446</v>
      </c>
      <c r="J4508" s="2">
        <v>2017</v>
      </c>
      <c r="K4508" s="2">
        <v>80</v>
      </c>
      <c r="L4508" t="s">
        <v>37</v>
      </c>
      <c r="M4508" s="3">
        <v>21990</v>
      </c>
      <c r="N4508" s="2" t="s">
        <v>3438</v>
      </c>
    </row>
    <row r="4509" spans="1:14" x14ac:dyDescent="0.25">
      <c r="A4509" t="s">
        <v>12</v>
      </c>
      <c r="B4509" s="1" t="s">
        <v>3697</v>
      </c>
      <c r="C4509" t="s">
        <v>62</v>
      </c>
      <c r="D4509" t="s">
        <v>22938</v>
      </c>
      <c r="E4509" s="2" t="s">
        <v>23649</v>
      </c>
      <c r="F4509" t="str">
        <f t="shared" si="70"/>
        <v>Mercedes A</v>
      </c>
      <c r="G4509" t="s">
        <v>1598</v>
      </c>
      <c r="H4509" s="2" t="s">
        <v>17</v>
      </c>
      <c r="I4509" s="5">
        <v>136398</v>
      </c>
      <c r="J4509" s="2">
        <v>2018</v>
      </c>
      <c r="K4509" s="2">
        <v>85</v>
      </c>
      <c r="L4509" t="s">
        <v>37</v>
      </c>
      <c r="M4509" s="3">
        <v>24990</v>
      </c>
      <c r="N4509" s="2" t="s">
        <v>3698</v>
      </c>
    </row>
    <row r="4510" spans="1:14" x14ac:dyDescent="0.25">
      <c r="A4510" t="s">
        <v>12</v>
      </c>
      <c r="B4510" s="1" t="s">
        <v>1895</v>
      </c>
      <c r="C4510" t="s">
        <v>1047</v>
      </c>
      <c r="D4510" t="s">
        <v>22938</v>
      </c>
      <c r="E4510" s="2" t="s">
        <v>23649</v>
      </c>
      <c r="F4510" t="str">
        <f t="shared" si="70"/>
        <v>Mercedes A</v>
      </c>
      <c r="G4510"/>
      <c r="H4510" s="2" t="s">
        <v>17</v>
      </c>
      <c r="I4510" s="5">
        <v>76945</v>
      </c>
      <c r="J4510" s="2">
        <v>2020</v>
      </c>
      <c r="K4510" s="2">
        <v>85</v>
      </c>
      <c r="L4510" t="s">
        <v>30</v>
      </c>
      <c r="M4510" s="3">
        <v>25990</v>
      </c>
      <c r="N4510" s="2" t="s">
        <v>19</v>
      </c>
    </row>
    <row r="4511" spans="1:14" x14ac:dyDescent="0.25">
      <c r="A4511" t="s">
        <v>12</v>
      </c>
      <c r="B4511" s="1" t="s">
        <v>10511</v>
      </c>
      <c r="C4511" t="s">
        <v>62</v>
      </c>
      <c r="D4511" t="s">
        <v>22938</v>
      </c>
      <c r="E4511" s="2" t="s">
        <v>23649</v>
      </c>
      <c r="F4511" t="str">
        <f t="shared" si="70"/>
        <v>Mercedes A</v>
      </c>
      <c r="G4511" t="s">
        <v>10512</v>
      </c>
      <c r="H4511" s="2" t="s">
        <v>17</v>
      </c>
      <c r="I4511" s="5">
        <v>124640</v>
      </c>
      <c r="J4511" s="2">
        <v>2019</v>
      </c>
      <c r="K4511" s="2">
        <v>85</v>
      </c>
      <c r="L4511" t="s">
        <v>30</v>
      </c>
      <c r="M4511" s="3">
        <v>32990</v>
      </c>
      <c r="N4511" s="2" t="s">
        <v>10423</v>
      </c>
    </row>
    <row r="4512" spans="1:14" x14ac:dyDescent="0.25">
      <c r="A4512" t="s">
        <v>12</v>
      </c>
      <c r="B4512" s="1" t="s">
        <v>9935</v>
      </c>
      <c r="C4512" t="s">
        <v>62</v>
      </c>
      <c r="D4512" t="s">
        <v>22938</v>
      </c>
      <c r="E4512" s="2" t="s">
        <v>23649</v>
      </c>
      <c r="F4512" t="str">
        <f t="shared" si="70"/>
        <v>Mercedes A</v>
      </c>
      <c r="G4512" t="s">
        <v>1598</v>
      </c>
      <c r="H4512" s="2" t="s">
        <v>17</v>
      </c>
      <c r="I4512" s="5">
        <v>57684</v>
      </c>
      <c r="J4512" s="2">
        <v>2019</v>
      </c>
      <c r="K4512" s="2">
        <v>85</v>
      </c>
      <c r="L4512" t="s">
        <v>60</v>
      </c>
      <c r="M4512" s="3">
        <v>34990</v>
      </c>
      <c r="N4512" s="2" t="s">
        <v>2568</v>
      </c>
    </row>
    <row r="4513" spans="1:14" x14ac:dyDescent="0.25">
      <c r="A4513" t="s">
        <v>12</v>
      </c>
      <c r="B4513" s="1" t="s">
        <v>7776</v>
      </c>
      <c r="C4513" t="s">
        <v>62</v>
      </c>
      <c r="D4513" t="s">
        <v>22938</v>
      </c>
      <c r="E4513" s="2" t="s">
        <v>23649</v>
      </c>
      <c r="F4513" t="str">
        <f t="shared" si="70"/>
        <v>Mercedes A</v>
      </c>
      <c r="G4513" t="s">
        <v>1598</v>
      </c>
      <c r="H4513" s="2" t="s">
        <v>17</v>
      </c>
      <c r="I4513" s="5">
        <v>93311</v>
      </c>
      <c r="J4513" s="2">
        <v>2017</v>
      </c>
      <c r="K4513" s="2">
        <v>80</v>
      </c>
      <c r="L4513" t="s">
        <v>60</v>
      </c>
      <c r="M4513" s="3">
        <v>19990</v>
      </c>
      <c r="N4513" s="2" t="s">
        <v>7655</v>
      </c>
    </row>
    <row r="4514" spans="1:14" x14ac:dyDescent="0.25">
      <c r="A4514" t="s">
        <v>12</v>
      </c>
      <c r="B4514" s="1" t="s">
        <v>7706</v>
      </c>
      <c r="C4514" t="s">
        <v>1204</v>
      </c>
      <c r="D4514" t="s">
        <v>22938</v>
      </c>
      <c r="E4514" s="2" t="s">
        <v>23649</v>
      </c>
      <c r="F4514" t="str">
        <f t="shared" si="70"/>
        <v>Mercedes A</v>
      </c>
      <c r="G4514" t="s">
        <v>7707</v>
      </c>
      <c r="H4514" s="2" t="s">
        <v>17</v>
      </c>
      <c r="I4514" s="5">
        <v>47860</v>
      </c>
      <c r="J4514" s="2">
        <v>2021</v>
      </c>
      <c r="K4514" s="2">
        <v>110</v>
      </c>
      <c r="L4514" t="s">
        <v>30</v>
      </c>
      <c r="M4514" s="3">
        <v>33000</v>
      </c>
      <c r="N4514" s="2" t="s">
        <v>7655</v>
      </c>
    </row>
    <row r="4515" spans="1:14" x14ac:dyDescent="0.25">
      <c r="A4515" t="s">
        <v>12</v>
      </c>
      <c r="B4515" s="1" t="s">
        <v>13539</v>
      </c>
      <c r="C4515" t="s">
        <v>1204</v>
      </c>
      <c r="D4515" t="s">
        <v>22938</v>
      </c>
      <c r="E4515" s="2" t="s">
        <v>23649</v>
      </c>
      <c r="F4515" t="str">
        <f t="shared" si="70"/>
        <v>Mercedes A</v>
      </c>
      <c r="G4515" t="s">
        <v>7699</v>
      </c>
      <c r="H4515" s="2" t="s">
        <v>17</v>
      </c>
      <c r="I4515" s="5">
        <v>23900</v>
      </c>
      <c r="J4515" s="2">
        <v>2022</v>
      </c>
      <c r="K4515" s="2">
        <v>110</v>
      </c>
      <c r="L4515" t="s">
        <v>60</v>
      </c>
      <c r="M4515" s="3">
        <v>37000</v>
      </c>
      <c r="N4515" s="2" t="s">
        <v>13505</v>
      </c>
    </row>
    <row r="4516" spans="1:14" x14ac:dyDescent="0.25">
      <c r="A4516" t="s">
        <v>12</v>
      </c>
      <c r="B4516" s="1" t="s">
        <v>10128</v>
      </c>
      <c r="C4516" t="s">
        <v>1204</v>
      </c>
      <c r="D4516" t="s">
        <v>22938</v>
      </c>
      <c r="E4516" s="2" t="s">
        <v>23649</v>
      </c>
      <c r="F4516" t="str">
        <f t="shared" si="70"/>
        <v>Mercedes A</v>
      </c>
      <c r="G4516" t="s">
        <v>7699</v>
      </c>
      <c r="H4516" s="2" t="s">
        <v>17</v>
      </c>
      <c r="I4516" s="5">
        <v>23840</v>
      </c>
      <c r="J4516" s="2">
        <v>2022</v>
      </c>
      <c r="K4516" s="2">
        <v>110</v>
      </c>
      <c r="L4516" t="s">
        <v>45</v>
      </c>
      <c r="M4516" s="3">
        <v>37000</v>
      </c>
      <c r="N4516" s="2" t="s">
        <v>5214</v>
      </c>
    </row>
    <row r="4517" spans="1:14" x14ac:dyDescent="0.25">
      <c r="A4517" t="s">
        <v>12</v>
      </c>
      <c r="B4517" s="1" t="s">
        <v>7698</v>
      </c>
      <c r="C4517" t="s">
        <v>1204</v>
      </c>
      <c r="D4517" t="s">
        <v>22938</v>
      </c>
      <c r="E4517" s="2" t="s">
        <v>23649</v>
      </c>
      <c r="F4517" t="str">
        <f t="shared" si="70"/>
        <v>Mercedes A</v>
      </c>
      <c r="G4517" t="s">
        <v>7699</v>
      </c>
      <c r="H4517" s="2" t="s">
        <v>17</v>
      </c>
      <c r="I4517" s="5">
        <v>20770</v>
      </c>
      <c r="J4517" s="2">
        <v>2022</v>
      </c>
      <c r="K4517" s="2">
        <v>110</v>
      </c>
      <c r="L4517" t="s">
        <v>30</v>
      </c>
      <c r="M4517" s="3">
        <v>37000</v>
      </c>
      <c r="N4517" s="2" t="s">
        <v>7655</v>
      </c>
    </row>
    <row r="4518" spans="1:14" x14ac:dyDescent="0.25">
      <c r="A4518" t="s">
        <v>12</v>
      </c>
      <c r="B4518" s="1" t="s">
        <v>10383</v>
      </c>
      <c r="C4518" t="s">
        <v>1204</v>
      </c>
      <c r="D4518" t="s">
        <v>22938</v>
      </c>
      <c r="E4518" s="2" t="s">
        <v>23649</v>
      </c>
      <c r="F4518" t="str">
        <f t="shared" si="70"/>
        <v>Mercedes A</v>
      </c>
      <c r="G4518" t="s">
        <v>10384</v>
      </c>
      <c r="H4518" s="2" t="s">
        <v>36</v>
      </c>
      <c r="I4518" s="5">
        <v>21000</v>
      </c>
      <c r="J4518" s="2">
        <v>2021</v>
      </c>
      <c r="K4518" s="2">
        <v>225</v>
      </c>
      <c r="L4518" t="s">
        <v>18</v>
      </c>
      <c r="M4518" s="3">
        <v>64500</v>
      </c>
      <c r="N4518" s="2" t="s">
        <v>10354</v>
      </c>
    </row>
    <row r="4519" spans="1:14" x14ac:dyDescent="0.25">
      <c r="A4519" t="s">
        <v>12</v>
      </c>
      <c r="B4519" s="1" t="s">
        <v>15537</v>
      </c>
      <c r="C4519" t="s">
        <v>15538</v>
      </c>
      <c r="D4519" t="s">
        <v>22938</v>
      </c>
      <c r="E4519" s="2" t="s">
        <v>23649</v>
      </c>
      <c r="F4519" t="str">
        <f t="shared" si="70"/>
        <v>Mercedes A</v>
      </c>
      <c r="G4519"/>
      <c r="H4519" s="2" t="s">
        <v>17</v>
      </c>
      <c r="I4519" s="5">
        <v>64000</v>
      </c>
      <c r="J4519" s="2">
        <v>2018</v>
      </c>
      <c r="K4519" s="2">
        <v>85</v>
      </c>
      <c r="L4519" t="s">
        <v>18</v>
      </c>
      <c r="M4519" s="3">
        <v>27309</v>
      </c>
      <c r="N4519" s="2" t="s">
        <v>15539</v>
      </c>
    </row>
    <row r="4520" spans="1:14" x14ac:dyDescent="0.25">
      <c r="A4520" t="s">
        <v>12</v>
      </c>
      <c r="B4520" s="1" t="s">
        <v>5367</v>
      </c>
      <c r="C4520" t="s">
        <v>5368</v>
      </c>
      <c r="D4520" t="s">
        <v>22938</v>
      </c>
      <c r="E4520" s="2" t="s">
        <v>23649</v>
      </c>
      <c r="F4520" t="str">
        <f t="shared" si="70"/>
        <v>Mercedes A</v>
      </c>
      <c r="G4520" t="s">
        <v>1202</v>
      </c>
      <c r="H4520" s="2" t="s">
        <v>17</v>
      </c>
      <c r="I4520" s="5">
        <v>218000</v>
      </c>
      <c r="J4520" s="2">
        <v>2013</v>
      </c>
      <c r="K4520" s="2">
        <v>80</v>
      </c>
      <c r="L4520" t="s">
        <v>30</v>
      </c>
      <c r="M4520" s="3">
        <v>13500</v>
      </c>
      <c r="N4520" s="2" t="s">
        <v>5246</v>
      </c>
    </row>
    <row r="4521" spans="1:14" x14ac:dyDescent="0.25">
      <c r="A4521" t="s">
        <v>12</v>
      </c>
      <c r="B4521" s="1" t="s">
        <v>5278</v>
      </c>
      <c r="C4521" t="s">
        <v>5279</v>
      </c>
      <c r="D4521" t="s">
        <v>22938</v>
      </c>
      <c r="E4521" s="2" t="s">
        <v>23649</v>
      </c>
      <c r="F4521" t="str">
        <f t="shared" si="70"/>
        <v>Mercedes A</v>
      </c>
      <c r="G4521" t="s">
        <v>5280</v>
      </c>
      <c r="H4521" s="2" t="s">
        <v>36</v>
      </c>
      <c r="I4521" s="5">
        <v>70000</v>
      </c>
      <c r="J4521" s="2">
        <v>2019</v>
      </c>
      <c r="K4521" s="2">
        <v>80</v>
      </c>
      <c r="L4521" t="s">
        <v>2753</v>
      </c>
      <c r="M4521" s="3">
        <v>18500</v>
      </c>
      <c r="N4521" s="2" t="s">
        <v>5246</v>
      </c>
    </row>
    <row r="4522" spans="1:14" x14ac:dyDescent="0.25">
      <c r="A4522" t="s">
        <v>12</v>
      </c>
      <c r="B4522" s="1" t="s">
        <v>16546</v>
      </c>
      <c r="C4522" t="s">
        <v>16547</v>
      </c>
      <c r="D4522" t="s">
        <v>22938</v>
      </c>
      <c r="E4522" s="2" t="s">
        <v>23649</v>
      </c>
      <c r="F4522" t="str">
        <f t="shared" si="70"/>
        <v>Mercedes A</v>
      </c>
      <c r="G4522" t="s">
        <v>16548</v>
      </c>
      <c r="H4522" s="2" t="s">
        <v>17</v>
      </c>
      <c r="I4522" s="5">
        <v>180000</v>
      </c>
      <c r="J4522" s="2">
        <v>2013</v>
      </c>
      <c r="K4522" s="2">
        <v>80</v>
      </c>
      <c r="L4522" t="s">
        <v>45</v>
      </c>
      <c r="M4522" s="3">
        <v>12000</v>
      </c>
      <c r="N4522" s="2" t="s">
        <v>16549</v>
      </c>
    </row>
    <row r="4523" spans="1:14" x14ac:dyDescent="0.25">
      <c r="A4523" t="s">
        <v>12</v>
      </c>
      <c r="B4523" s="1" t="s">
        <v>9292</v>
      </c>
      <c r="C4523" t="s">
        <v>9293</v>
      </c>
      <c r="D4523" t="s">
        <v>22938</v>
      </c>
      <c r="E4523" s="2" t="s">
        <v>23649</v>
      </c>
      <c r="F4523" t="str">
        <f t="shared" si="70"/>
        <v>Mercedes A</v>
      </c>
      <c r="G4523" t="s">
        <v>9294</v>
      </c>
      <c r="H4523" s="2" t="s">
        <v>17</v>
      </c>
      <c r="I4523" s="5">
        <v>294</v>
      </c>
      <c r="J4523" s="2">
        <v>2016</v>
      </c>
      <c r="K4523" s="2">
        <v>105</v>
      </c>
      <c r="L4523" t="s">
        <v>18</v>
      </c>
      <c r="M4523" s="3">
        <v>17800</v>
      </c>
      <c r="N4523" s="2" t="s">
        <v>9236</v>
      </c>
    </row>
    <row r="4524" spans="1:14" x14ac:dyDescent="0.25">
      <c r="A4524" t="s">
        <v>12</v>
      </c>
      <c r="B4524" s="1" t="s">
        <v>15544</v>
      </c>
      <c r="C4524" t="s">
        <v>15545</v>
      </c>
      <c r="D4524" t="s">
        <v>22938</v>
      </c>
      <c r="E4524" s="2" t="s">
        <v>23649</v>
      </c>
      <c r="F4524" t="str">
        <f t="shared" si="70"/>
        <v>Mercedes A</v>
      </c>
      <c r="G4524" t="s">
        <v>15546</v>
      </c>
      <c r="H4524" s="2" t="s">
        <v>36</v>
      </c>
      <c r="I4524" s="5">
        <v>129814</v>
      </c>
      <c r="J4524" s="2">
        <v>2014</v>
      </c>
      <c r="K4524" s="2">
        <v>90</v>
      </c>
      <c r="L4524" t="s">
        <v>25</v>
      </c>
      <c r="M4524" s="3">
        <v>14800</v>
      </c>
      <c r="N4524" s="2" t="s">
        <v>15539</v>
      </c>
    </row>
    <row r="4525" spans="1:14" x14ac:dyDescent="0.25">
      <c r="A4525" t="s">
        <v>12</v>
      </c>
      <c r="B4525" s="1" t="s">
        <v>8013</v>
      </c>
      <c r="C4525" t="s">
        <v>8014</v>
      </c>
      <c r="D4525" t="s">
        <v>22938</v>
      </c>
      <c r="E4525" s="2" t="s">
        <v>23649</v>
      </c>
      <c r="F4525" t="str">
        <f t="shared" si="70"/>
        <v>Mercedes A</v>
      </c>
      <c r="G4525" t="s">
        <v>8015</v>
      </c>
      <c r="H4525" s="2" t="s">
        <v>36</v>
      </c>
      <c r="I4525" s="5">
        <v>92000</v>
      </c>
      <c r="J4525" s="2">
        <v>2015</v>
      </c>
      <c r="K4525" s="2">
        <v>90</v>
      </c>
      <c r="L4525" t="s">
        <v>45</v>
      </c>
      <c r="M4525" s="3">
        <v>17400</v>
      </c>
      <c r="N4525" s="2" t="s">
        <v>7981</v>
      </c>
    </row>
    <row r="4526" spans="1:14" x14ac:dyDescent="0.25">
      <c r="A4526" t="s">
        <v>12</v>
      </c>
      <c r="B4526" s="1" t="s">
        <v>8796</v>
      </c>
      <c r="C4526" t="s">
        <v>8797</v>
      </c>
      <c r="D4526" t="s">
        <v>22938</v>
      </c>
      <c r="E4526" s="2" t="s">
        <v>23649</v>
      </c>
      <c r="F4526" t="str">
        <f t="shared" si="70"/>
        <v>Mercedes A</v>
      </c>
      <c r="G4526" t="s">
        <v>7413</v>
      </c>
      <c r="H4526" s="2" t="s">
        <v>17</v>
      </c>
      <c r="I4526" s="5">
        <v>190000</v>
      </c>
      <c r="J4526" s="2">
        <v>2013</v>
      </c>
      <c r="K4526" s="2">
        <v>80</v>
      </c>
      <c r="L4526" t="s">
        <v>45</v>
      </c>
      <c r="M4526" s="3">
        <v>12800</v>
      </c>
      <c r="N4526" s="2" t="s">
        <v>8045</v>
      </c>
    </row>
    <row r="4527" spans="1:14" x14ac:dyDescent="0.25">
      <c r="A4527" t="s">
        <v>12</v>
      </c>
      <c r="B4527" s="1" t="s">
        <v>14444</v>
      </c>
      <c r="C4527" t="s">
        <v>14445</v>
      </c>
      <c r="D4527" t="s">
        <v>22938</v>
      </c>
      <c r="E4527" s="2" t="s">
        <v>23649</v>
      </c>
      <c r="F4527" t="str">
        <f t="shared" si="70"/>
        <v>Mercedes A</v>
      </c>
      <c r="G4527" t="s">
        <v>14446</v>
      </c>
      <c r="H4527" s="2" t="s">
        <v>17</v>
      </c>
      <c r="I4527" s="5">
        <v>91000</v>
      </c>
      <c r="J4527" s="2">
        <v>2015</v>
      </c>
      <c r="K4527" s="2">
        <v>80</v>
      </c>
      <c r="L4527" t="s">
        <v>45</v>
      </c>
      <c r="M4527" s="3">
        <v>22000</v>
      </c>
      <c r="N4527" s="2" t="s">
        <v>14441</v>
      </c>
    </row>
    <row r="4528" spans="1:14" x14ac:dyDescent="0.25">
      <c r="A4528" t="s">
        <v>12</v>
      </c>
      <c r="B4528" s="1" t="s">
        <v>12695</v>
      </c>
      <c r="C4528" t="s">
        <v>1991</v>
      </c>
      <c r="D4528" t="s">
        <v>22938</v>
      </c>
      <c r="E4528" s="2" t="s">
        <v>23649</v>
      </c>
      <c r="F4528" t="str">
        <f t="shared" si="70"/>
        <v>Mercedes A</v>
      </c>
      <c r="G4528" t="s">
        <v>7413</v>
      </c>
      <c r="H4528" s="2" t="s">
        <v>17</v>
      </c>
      <c r="I4528" s="5">
        <v>139000</v>
      </c>
      <c r="J4528" s="2">
        <v>2018</v>
      </c>
      <c r="K4528" s="2">
        <v>80</v>
      </c>
      <c r="L4528" t="s">
        <v>30</v>
      </c>
      <c r="M4528" s="3">
        <v>20999</v>
      </c>
      <c r="N4528" s="2" t="s">
        <v>12660</v>
      </c>
    </row>
    <row r="4529" spans="1:14" x14ac:dyDescent="0.25">
      <c r="A4529" t="s">
        <v>12</v>
      </c>
      <c r="B4529" s="1" t="s">
        <v>15834</v>
      </c>
      <c r="C4529" t="s">
        <v>15835</v>
      </c>
      <c r="D4529" t="s">
        <v>22938</v>
      </c>
      <c r="E4529" s="2" t="s">
        <v>23649</v>
      </c>
      <c r="F4529" t="str">
        <f t="shared" si="70"/>
        <v>Mercedes A</v>
      </c>
      <c r="G4529" t="s">
        <v>3527</v>
      </c>
      <c r="H4529" s="2" t="s">
        <v>17</v>
      </c>
      <c r="I4529" s="5">
        <v>100500</v>
      </c>
      <c r="J4529" s="2">
        <v>2018</v>
      </c>
      <c r="K4529" s="2">
        <v>80</v>
      </c>
      <c r="L4529" t="s">
        <v>18</v>
      </c>
      <c r="M4529" s="3">
        <v>22000</v>
      </c>
      <c r="N4529" s="2" t="s">
        <v>15822</v>
      </c>
    </row>
    <row r="4530" spans="1:14" x14ac:dyDescent="0.25">
      <c r="A4530" t="s">
        <v>12</v>
      </c>
      <c r="B4530" s="1" t="s">
        <v>3525</v>
      </c>
      <c r="C4530" t="s">
        <v>3526</v>
      </c>
      <c r="D4530" t="s">
        <v>22938</v>
      </c>
      <c r="E4530" s="2" t="s">
        <v>23649</v>
      </c>
      <c r="F4530" t="str">
        <f t="shared" si="70"/>
        <v>Mercedes A</v>
      </c>
      <c r="G4530" t="s">
        <v>3527</v>
      </c>
      <c r="H4530" s="2" t="s">
        <v>17</v>
      </c>
      <c r="I4530" s="5">
        <v>206000</v>
      </c>
      <c r="J4530" s="2">
        <v>2017</v>
      </c>
      <c r="K4530" s="2">
        <v>85</v>
      </c>
      <c r="L4530" t="s">
        <v>30</v>
      </c>
      <c r="M4530" s="3">
        <v>15990</v>
      </c>
      <c r="N4530" s="2" t="s">
        <v>3249</v>
      </c>
    </row>
    <row r="4531" spans="1:14" x14ac:dyDescent="0.25">
      <c r="A4531" t="s">
        <v>12</v>
      </c>
      <c r="B4531" s="1" t="s">
        <v>2092</v>
      </c>
      <c r="C4531" t="s">
        <v>2093</v>
      </c>
      <c r="D4531" t="s">
        <v>22938</v>
      </c>
      <c r="E4531" s="2" t="s">
        <v>23649</v>
      </c>
      <c r="F4531" t="str">
        <f t="shared" si="70"/>
        <v>Mercedes A</v>
      </c>
      <c r="G4531" t="s">
        <v>2094</v>
      </c>
      <c r="H4531" s="2" t="s">
        <v>17</v>
      </c>
      <c r="I4531" s="5">
        <v>120000</v>
      </c>
      <c r="J4531" s="2">
        <v>2016</v>
      </c>
      <c r="K4531" s="2">
        <v>80</v>
      </c>
      <c r="L4531" t="s">
        <v>25</v>
      </c>
      <c r="M4531" s="3">
        <v>17000</v>
      </c>
      <c r="N4531" s="2" t="s">
        <v>2095</v>
      </c>
    </row>
    <row r="4532" spans="1:14" x14ac:dyDescent="0.25">
      <c r="A4532" t="s">
        <v>12</v>
      </c>
      <c r="B4532" s="1" t="s">
        <v>8485</v>
      </c>
      <c r="C4532" t="s">
        <v>8486</v>
      </c>
      <c r="D4532" t="s">
        <v>22938</v>
      </c>
      <c r="E4532" s="2" t="s">
        <v>23649</v>
      </c>
      <c r="F4532" t="str">
        <f t="shared" si="70"/>
        <v>Mercedes A</v>
      </c>
      <c r="G4532" t="s">
        <v>3527</v>
      </c>
      <c r="H4532" s="2" t="s">
        <v>17</v>
      </c>
      <c r="I4532" s="5">
        <v>85500</v>
      </c>
      <c r="J4532" s="2">
        <v>2019</v>
      </c>
      <c r="K4532" s="2">
        <v>85</v>
      </c>
      <c r="L4532" t="s">
        <v>60</v>
      </c>
      <c r="M4532" s="3">
        <v>26500</v>
      </c>
      <c r="N4532" s="2" t="s">
        <v>6993</v>
      </c>
    </row>
    <row r="4533" spans="1:14" x14ac:dyDescent="0.25">
      <c r="A4533" t="s">
        <v>12</v>
      </c>
      <c r="B4533" s="1" t="s">
        <v>11907</v>
      </c>
      <c r="C4533" t="s">
        <v>1051</v>
      </c>
      <c r="D4533" t="s">
        <v>22938</v>
      </c>
      <c r="E4533" s="2" t="s">
        <v>23649</v>
      </c>
      <c r="F4533" t="str">
        <f t="shared" si="70"/>
        <v>Mercedes A</v>
      </c>
      <c r="G4533"/>
      <c r="H4533" s="2" t="s">
        <v>25179</v>
      </c>
      <c r="I4533" s="5">
        <v>17076</v>
      </c>
      <c r="J4533" s="2">
        <v>2021</v>
      </c>
      <c r="K4533" s="2">
        <v>85</v>
      </c>
      <c r="M4533" s="3">
        <v>35200</v>
      </c>
      <c r="N4533" s="2" t="s">
        <v>19</v>
      </c>
    </row>
    <row r="4534" spans="1:14" x14ac:dyDescent="0.25">
      <c r="A4534" t="s">
        <v>12</v>
      </c>
      <c r="B4534" s="1" t="s">
        <v>13811</v>
      </c>
      <c r="C4534" t="s">
        <v>1051</v>
      </c>
      <c r="D4534" t="s">
        <v>22938</v>
      </c>
      <c r="E4534" s="2" t="s">
        <v>23649</v>
      </c>
      <c r="F4534" t="str">
        <f t="shared" si="70"/>
        <v>Mercedes A</v>
      </c>
      <c r="G4534"/>
      <c r="H4534" s="2" t="s">
        <v>25179</v>
      </c>
      <c r="I4534" s="5">
        <v>91471</v>
      </c>
      <c r="J4534" s="2">
        <v>2019</v>
      </c>
      <c r="K4534" s="2">
        <v>85</v>
      </c>
      <c r="M4534" s="3">
        <v>26700</v>
      </c>
      <c r="N4534" s="2" t="s">
        <v>19</v>
      </c>
    </row>
    <row r="4535" spans="1:14" x14ac:dyDescent="0.25">
      <c r="A4535" t="s">
        <v>12</v>
      </c>
      <c r="B4535" s="1" t="s">
        <v>15302</v>
      </c>
      <c r="C4535" t="s">
        <v>1051</v>
      </c>
      <c r="D4535" t="s">
        <v>22938</v>
      </c>
      <c r="E4535" s="2" t="s">
        <v>23649</v>
      </c>
      <c r="F4535" t="str">
        <f t="shared" si="70"/>
        <v>Mercedes A</v>
      </c>
      <c r="G4535"/>
      <c r="H4535" s="2" t="s">
        <v>25179</v>
      </c>
      <c r="I4535" s="5">
        <v>96523</v>
      </c>
      <c r="J4535" s="2">
        <v>2019</v>
      </c>
      <c r="K4535" s="2">
        <v>85</v>
      </c>
      <c r="M4535" s="3">
        <v>26900</v>
      </c>
      <c r="N4535" s="2" t="s">
        <v>19</v>
      </c>
    </row>
    <row r="4536" spans="1:14" x14ac:dyDescent="0.25">
      <c r="A4536" t="s">
        <v>12</v>
      </c>
      <c r="B4536" s="1" t="s">
        <v>16190</v>
      </c>
      <c r="C4536" t="s">
        <v>1051</v>
      </c>
      <c r="D4536" t="s">
        <v>22938</v>
      </c>
      <c r="E4536" s="2" t="s">
        <v>23649</v>
      </c>
      <c r="F4536" t="str">
        <f t="shared" si="70"/>
        <v>Mercedes A</v>
      </c>
      <c r="G4536"/>
      <c r="H4536" s="2" t="s">
        <v>25179</v>
      </c>
      <c r="I4536" s="5">
        <v>18241</v>
      </c>
      <c r="J4536" s="2">
        <v>2020</v>
      </c>
      <c r="K4536" s="2">
        <v>85</v>
      </c>
      <c r="M4536" s="3">
        <v>27900</v>
      </c>
      <c r="N4536" s="2" t="s">
        <v>19</v>
      </c>
    </row>
    <row r="4537" spans="1:14" x14ac:dyDescent="0.25">
      <c r="A4537" t="s">
        <v>12</v>
      </c>
      <c r="B4537" s="1" t="s">
        <v>2951</v>
      </c>
      <c r="C4537" t="s">
        <v>2952</v>
      </c>
      <c r="D4537" t="s">
        <v>22938</v>
      </c>
      <c r="E4537" s="2" t="s">
        <v>23649</v>
      </c>
      <c r="F4537" t="str">
        <f t="shared" si="70"/>
        <v>Mercedes A</v>
      </c>
      <c r="G4537" t="s">
        <v>2953</v>
      </c>
      <c r="H4537" s="2" t="s">
        <v>17</v>
      </c>
      <c r="I4537" s="5">
        <v>55000</v>
      </c>
      <c r="J4537" s="2">
        <v>2018</v>
      </c>
      <c r="K4537" s="2">
        <v>85</v>
      </c>
      <c r="L4537" t="s">
        <v>25</v>
      </c>
      <c r="M4537" s="3">
        <v>28500</v>
      </c>
      <c r="N4537" s="2" t="s">
        <v>2899</v>
      </c>
    </row>
    <row r="4538" spans="1:14" x14ac:dyDescent="0.25">
      <c r="A4538" t="s">
        <v>12</v>
      </c>
      <c r="B4538" s="1" t="s">
        <v>12492</v>
      </c>
      <c r="C4538" t="s">
        <v>12493</v>
      </c>
      <c r="D4538" t="s">
        <v>22938</v>
      </c>
      <c r="E4538" s="2" t="s">
        <v>23649</v>
      </c>
      <c r="F4538" t="str">
        <f t="shared" si="70"/>
        <v>Mercedes A</v>
      </c>
      <c r="G4538" t="s">
        <v>3527</v>
      </c>
      <c r="H4538" s="2" t="s">
        <v>17</v>
      </c>
      <c r="I4538" s="5">
        <v>83000</v>
      </c>
      <c r="J4538" s="2">
        <v>2018</v>
      </c>
      <c r="K4538" s="2">
        <v>80</v>
      </c>
      <c r="L4538" t="s">
        <v>30</v>
      </c>
      <c r="M4538" s="3">
        <v>18999</v>
      </c>
      <c r="N4538" s="2" t="s">
        <v>12476</v>
      </c>
    </row>
    <row r="4539" spans="1:14" x14ac:dyDescent="0.25">
      <c r="A4539" t="s">
        <v>12</v>
      </c>
      <c r="B4539" s="1" t="s">
        <v>79</v>
      </c>
      <c r="C4539" t="s">
        <v>80</v>
      </c>
      <c r="D4539" t="s">
        <v>22938</v>
      </c>
      <c r="E4539" s="2" t="s">
        <v>23649</v>
      </c>
      <c r="F4539" t="str">
        <f t="shared" si="70"/>
        <v>Mercedes A</v>
      </c>
      <c r="G4539" t="s">
        <v>81</v>
      </c>
      <c r="H4539" s="2" t="s">
        <v>17</v>
      </c>
      <c r="I4539" s="5">
        <v>73000</v>
      </c>
      <c r="J4539" s="2">
        <v>2017</v>
      </c>
      <c r="K4539" s="2">
        <v>80</v>
      </c>
      <c r="L4539" t="s">
        <v>82</v>
      </c>
      <c r="M4539" s="3">
        <v>20000</v>
      </c>
      <c r="N4539" s="2" t="s">
        <v>19</v>
      </c>
    </row>
    <row r="4540" spans="1:14" x14ac:dyDescent="0.25">
      <c r="A4540" t="s">
        <v>12</v>
      </c>
      <c r="B4540" s="1" t="s">
        <v>9795</v>
      </c>
      <c r="C4540" t="s">
        <v>9796</v>
      </c>
      <c r="D4540" t="s">
        <v>22938</v>
      </c>
      <c r="E4540" s="2" t="s">
        <v>23649</v>
      </c>
      <c r="F4540" t="str">
        <f t="shared" si="70"/>
        <v>Mercedes A</v>
      </c>
      <c r="G4540" t="s">
        <v>9797</v>
      </c>
      <c r="H4540" s="2" t="s">
        <v>17</v>
      </c>
      <c r="I4540" s="5">
        <v>176060</v>
      </c>
      <c r="J4540" s="2">
        <v>2016</v>
      </c>
      <c r="K4540" s="2">
        <v>80</v>
      </c>
      <c r="L4540" t="s">
        <v>30</v>
      </c>
      <c r="M4540" s="3">
        <v>17000</v>
      </c>
      <c r="N4540" s="2" t="s">
        <v>9707</v>
      </c>
    </row>
    <row r="4541" spans="1:14" x14ac:dyDescent="0.25">
      <c r="A4541" t="s">
        <v>12</v>
      </c>
      <c r="B4541" s="1" t="s">
        <v>13374</v>
      </c>
      <c r="C4541" t="s">
        <v>13375</v>
      </c>
      <c r="D4541" t="s">
        <v>22938</v>
      </c>
      <c r="E4541" s="2" t="s">
        <v>23649</v>
      </c>
      <c r="F4541" t="str">
        <f t="shared" si="70"/>
        <v>Mercedes A</v>
      </c>
      <c r="G4541" t="s">
        <v>13376</v>
      </c>
      <c r="H4541" s="2" t="s">
        <v>17</v>
      </c>
      <c r="I4541" s="5">
        <v>151000</v>
      </c>
      <c r="J4541" s="2">
        <v>2017</v>
      </c>
      <c r="K4541" s="2">
        <v>80</v>
      </c>
      <c r="L4541" t="s">
        <v>30</v>
      </c>
      <c r="M4541" s="3">
        <v>17800</v>
      </c>
      <c r="N4541" s="2" t="s">
        <v>13348</v>
      </c>
    </row>
    <row r="4542" spans="1:14" x14ac:dyDescent="0.25">
      <c r="A4542" t="s">
        <v>12</v>
      </c>
      <c r="B4542" s="1" t="s">
        <v>8194</v>
      </c>
      <c r="C4542" t="s">
        <v>8195</v>
      </c>
      <c r="D4542" t="s">
        <v>22938</v>
      </c>
      <c r="E4542" s="2" t="s">
        <v>23649</v>
      </c>
      <c r="F4542" t="str">
        <f t="shared" si="70"/>
        <v>Mercedes A</v>
      </c>
      <c r="G4542" t="s">
        <v>8196</v>
      </c>
      <c r="H4542" s="2" t="s">
        <v>36</v>
      </c>
      <c r="I4542" s="5">
        <v>35000</v>
      </c>
      <c r="J4542" s="2">
        <v>2019</v>
      </c>
      <c r="K4542" s="2">
        <v>100</v>
      </c>
      <c r="L4542" t="s">
        <v>296</v>
      </c>
      <c r="M4542" s="3">
        <v>22500</v>
      </c>
      <c r="N4542" s="2" t="s">
        <v>8123</v>
      </c>
    </row>
    <row r="4543" spans="1:14" x14ac:dyDescent="0.25">
      <c r="A4543" t="s">
        <v>12</v>
      </c>
      <c r="B4543" s="1" t="s">
        <v>16417</v>
      </c>
      <c r="C4543" t="s">
        <v>16418</v>
      </c>
      <c r="D4543" t="s">
        <v>22938</v>
      </c>
      <c r="E4543" s="2" t="s">
        <v>23649</v>
      </c>
      <c r="F4543" t="str">
        <f t="shared" si="70"/>
        <v>Mercedes A</v>
      </c>
      <c r="G4543" t="s">
        <v>577</v>
      </c>
      <c r="H4543" s="2" t="s">
        <v>17</v>
      </c>
      <c r="I4543" s="5">
        <v>194880</v>
      </c>
      <c r="J4543" s="2">
        <v>2013</v>
      </c>
      <c r="K4543" s="2">
        <v>100</v>
      </c>
      <c r="L4543" t="s">
        <v>18</v>
      </c>
      <c r="M4543" s="3">
        <v>13273</v>
      </c>
      <c r="N4543" s="2" t="s">
        <v>15931</v>
      </c>
    </row>
    <row r="4544" spans="1:14" x14ac:dyDescent="0.25">
      <c r="A4544" t="s">
        <v>12</v>
      </c>
      <c r="B4544" s="1" t="s">
        <v>14476</v>
      </c>
      <c r="C4544" t="s">
        <v>7824</v>
      </c>
      <c r="D4544" t="s">
        <v>22938</v>
      </c>
      <c r="E4544" s="2" t="s">
        <v>23649</v>
      </c>
      <c r="F4544" t="str">
        <f t="shared" si="70"/>
        <v>Mercedes A</v>
      </c>
      <c r="G4544" t="s">
        <v>5067</v>
      </c>
      <c r="H4544" s="2" t="s">
        <v>17</v>
      </c>
      <c r="I4544" s="5">
        <v>149000</v>
      </c>
      <c r="J4544" s="2">
        <v>2014</v>
      </c>
      <c r="K4544" s="2">
        <v>100</v>
      </c>
      <c r="L4544" t="s">
        <v>45</v>
      </c>
      <c r="M4544" s="3">
        <v>14500</v>
      </c>
      <c r="N4544" s="2" t="s">
        <v>14441</v>
      </c>
    </row>
    <row r="4545" spans="1:14" x14ac:dyDescent="0.25">
      <c r="A4545" t="s">
        <v>12</v>
      </c>
      <c r="B4545" s="1" t="s">
        <v>3962</v>
      </c>
      <c r="C4545" t="s">
        <v>3963</v>
      </c>
      <c r="D4545" t="s">
        <v>22938</v>
      </c>
      <c r="E4545" s="2" t="s">
        <v>23649</v>
      </c>
      <c r="F4545" t="str">
        <f t="shared" si="70"/>
        <v>Mercedes A</v>
      </c>
      <c r="G4545" t="s">
        <v>3964</v>
      </c>
      <c r="H4545" s="2" t="s">
        <v>17</v>
      </c>
      <c r="I4545" s="5">
        <v>148000</v>
      </c>
      <c r="J4545" s="2">
        <v>2016</v>
      </c>
      <c r="K4545" s="2">
        <v>100</v>
      </c>
      <c r="L4545" t="s">
        <v>45</v>
      </c>
      <c r="M4545" s="3">
        <v>22499</v>
      </c>
      <c r="N4545" s="2" t="s">
        <v>3438</v>
      </c>
    </row>
    <row r="4546" spans="1:14" x14ac:dyDescent="0.25">
      <c r="A4546" t="s">
        <v>12</v>
      </c>
      <c r="B4546" s="1" t="s">
        <v>11584</v>
      </c>
      <c r="C4546" t="s">
        <v>11585</v>
      </c>
      <c r="D4546" t="s">
        <v>22938</v>
      </c>
      <c r="E4546" s="2" t="s">
        <v>23649</v>
      </c>
      <c r="F4546" t="str">
        <f t="shared" si="70"/>
        <v>Mercedes A</v>
      </c>
      <c r="G4546" t="s">
        <v>11586</v>
      </c>
      <c r="H4546" s="2" t="s">
        <v>17</v>
      </c>
      <c r="I4546" s="5">
        <v>205000</v>
      </c>
      <c r="J4546" s="2">
        <v>2016</v>
      </c>
      <c r="K4546" s="2">
        <v>100</v>
      </c>
      <c r="L4546" t="s">
        <v>25</v>
      </c>
      <c r="M4546" s="3">
        <v>16300</v>
      </c>
      <c r="N4546" s="2" t="s">
        <v>11546</v>
      </c>
    </row>
    <row r="4547" spans="1:14" x14ac:dyDescent="0.25">
      <c r="A4547" t="s">
        <v>12</v>
      </c>
      <c r="B4547" s="1" t="s">
        <v>14726</v>
      </c>
      <c r="C4547" t="s">
        <v>3138</v>
      </c>
      <c r="D4547" t="s">
        <v>22938</v>
      </c>
      <c r="E4547" s="2" t="s">
        <v>23649</v>
      </c>
      <c r="F4547" t="str">
        <f t="shared" ref="F4547:F4610" si="71">D4547&amp; " " &amp; E4547</f>
        <v>Mercedes A</v>
      </c>
      <c r="G4547" t="s">
        <v>8561</v>
      </c>
      <c r="H4547" s="2" t="s">
        <v>17</v>
      </c>
      <c r="I4547" s="5">
        <v>71600</v>
      </c>
      <c r="J4547" s="2">
        <v>2018</v>
      </c>
      <c r="K4547" s="2">
        <v>100</v>
      </c>
      <c r="L4547" t="s">
        <v>25</v>
      </c>
      <c r="M4547" s="3">
        <v>23800</v>
      </c>
      <c r="N4547" s="2" t="s">
        <v>13816</v>
      </c>
    </row>
    <row r="4548" spans="1:14" x14ac:dyDescent="0.25">
      <c r="A4548" t="s">
        <v>12</v>
      </c>
      <c r="B4548" s="1" t="s">
        <v>3173</v>
      </c>
      <c r="C4548" t="s">
        <v>3174</v>
      </c>
      <c r="D4548" t="s">
        <v>22938</v>
      </c>
      <c r="E4548" s="2" t="s">
        <v>23649</v>
      </c>
      <c r="F4548" t="str">
        <f t="shared" si="71"/>
        <v>Mercedes A</v>
      </c>
      <c r="G4548" t="s">
        <v>3175</v>
      </c>
      <c r="H4548" s="2" t="s">
        <v>17</v>
      </c>
      <c r="I4548" s="5">
        <v>140000</v>
      </c>
      <c r="J4548" s="2">
        <v>2015</v>
      </c>
      <c r="L4548" t="s">
        <v>37</v>
      </c>
      <c r="M4548" s="3">
        <v>19500</v>
      </c>
      <c r="N4548" s="2" t="s">
        <v>3059</v>
      </c>
    </row>
    <row r="4549" spans="1:14" x14ac:dyDescent="0.25">
      <c r="A4549" t="s">
        <v>12</v>
      </c>
      <c r="B4549" s="1" t="s">
        <v>5062</v>
      </c>
      <c r="C4549" t="s">
        <v>115</v>
      </c>
      <c r="D4549" t="s">
        <v>22938</v>
      </c>
      <c r="E4549" s="2" t="s">
        <v>23649</v>
      </c>
      <c r="F4549" t="str">
        <f t="shared" si="71"/>
        <v>Mercedes A</v>
      </c>
      <c r="G4549" t="s">
        <v>24</v>
      </c>
      <c r="H4549" s="2" t="s">
        <v>25179</v>
      </c>
      <c r="I4549" s="5">
        <v>153831</v>
      </c>
      <c r="J4549" s="2">
        <v>2013</v>
      </c>
      <c r="K4549" s="2">
        <v>125</v>
      </c>
      <c r="M4549" s="3">
        <v>18600</v>
      </c>
      <c r="N4549" s="2" t="s">
        <v>4967</v>
      </c>
    </row>
    <row r="4550" spans="1:14" x14ac:dyDescent="0.25">
      <c r="A4550" t="s">
        <v>12</v>
      </c>
      <c r="B4550" s="1" t="s">
        <v>10291</v>
      </c>
      <c r="C4550" t="s">
        <v>10292</v>
      </c>
      <c r="D4550" t="s">
        <v>22938</v>
      </c>
      <c r="E4550" s="2" t="s">
        <v>23649</v>
      </c>
      <c r="F4550" t="str">
        <f t="shared" si="71"/>
        <v>Mercedes A</v>
      </c>
      <c r="G4550" t="s">
        <v>10293</v>
      </c>
      <c r="H4550" s="2" t="s">
        <v>17</v>
      </c>
      <c r="I4550" s="5">
        <v>101000</v>
      </c>
      <c r="J4550" s="2">
        <v>2014</v>
      </c>
      <c r="K4550" s="2">
        <v>125</v>
      </c>
      <c r="L4550" t="s">
        <v>37</v>
      </c>
      <c r="M4550" s="3">
        <v>19000</v>
      </c>
      <c r="N4550" s="2" t="s">
        <v>10266</v>
      </c>
    </row>
    <row r="4551" spans="1:14" x14ac:dyDescent="0.25">
      <c r="A4551" t="s">
        <v>12</v>
      </c>
      <c r="B4551" s="1" t="s">
        <v>16655</v>
      </c>
      <c r="C4551" t="s">
        <v>16656</v>
      </c>
      <c r="D4551" t="s">
        <v>22938</v>
      </c>
      <c r="E4551" s="2" t="s">
        <v>23649</v>
      </c>
      <c r="F4551" t="str">
        <f t="shared" si="71"/>
        <v>Mercedes A</v>
      </c>
      <c r="G4551" t="s">
        <v>16436</v>
      </c>
      <c r="H4551" s="2" t="s">
        <v>17</v>
      </c>
      <c r="I4551" s="5">
        <v>131000</v>
      </c>
      <c r="J4551" s="2">
        <v>2016</v>
      </c>
      <c r="K4551" s="2">
        <v>100</v>
      </c>
      <c r="L4551" t="s">
        <v>82</v>
      </c>
      <c r="M4551" s="3">
        <v>21300</v>
      </c>
      <c r="N4551" s="2" t="s">
        <v>16653</v>
      </c>
    </row>
    <row r="4552" spans="1:14" x14ac:dyDescent="0.25">
      <c r="A4552" t="s">
        <v>12</v>
      </c>
      <c r="B4552" s="1" t="s">
        <v>16434</v>
      </c>
      <c r="C4552" t="s">
        <v>16435</v>
      </c>
      <c r="D4552" t="s">
        <v>22938</v>
      </c>
      <c r="E4552" s="2" t="s">
        <v>23649</v>
      </c>
      <c r="F4552" t="str">
        <f t="shared" si="71"/>
        <v>Mercedes A</v>
      </c>
      <c r="G4552" t="s">
        <v>16436</v>
      </c>
      <c r="H4552" s="2" t="s">
        <v>17</v>
      </c>
      <c r="I4552" s="5">
        <v>213000</v>
      </c>
      <c r="J4552" s="2">
        <v>2015</v>
      </c>
      <c r="K4552" s="2">
        <v>80</v>
      </c>
      <c r="L4552" t="s">
        <v>30</v>
      </c>
      <c r="M4552" s="3">
        <v>12300</v>
      </c>
      <c r="N4552" s="2" t="s">
        <v>16437</v>
      </c>
    </row>
    <row r="4553" spans="1:14" x14ac:dyDescent="0.25">
      <c r="A4553" t="s">
        <v>12</v>
      </c>
      <c r="B4553" s="1" t="s">
        <v>14215</v>
      </c>
      <c r="C4553" t="s">
        <v>14216</v>
      </c>
      <c r="D4553" t="s">
        <v>22938</v>
      </c>
      <c r="E4553" s="2" t="s">
        <v>23649</v>
      </c>
      <c r="F4553" t="str">
        <f t="shared" si="71"/>
        <v>Mercedes A</v>
      </c>
      <c r="G4553" t="s">
        <v>14217</v>
      </c>
      <c r="H4553" s="2" t="s">
        <v>17</v>
      </c>
      <c r="I4553" s="5">
        <v>47000</v>
      </c>
      <c r="J4553" s="2">
        <v>2018</v>
      </c>
      <c r="K4553" s="2">
        <v>66</v>
      </c>
      <c r="L4553" t="s">
        <v>37</v>
      </c>
      <c r="M4553" s="3">
        <v>18850</v>
      </c>
      <c r="N4553" s="2" t="s">
        <v>14205</v>
      </c>
    </row>
    <row r="4554" spans="1:14" x14ac:dyDescent="0.25">
      <c r="A4554" t="s">
        <v>12</v>
      </c>
      <c r="B4554" s="1" t="s">
        <v>6344</v>
      </c>
      <c r="C4554" t="s">
        <v>6345</v>
      </c>
      <c r="D4554" t="s">
        <v>22938</v>
      </c>
      <c r="E4554" s="2" t="s">
        <v>23649</v>
      </c>
      <c r="F4554" t="str">
        <f t="shared" si="71"/>
        <v>Mercedes A</v>
      </c>
      <c r="G4554" t="s">
        <v>6346</v>
      </c>
      <c r="H4554" s="2" t="s">
        <v>17</v>
      </c>
      <c r="I4554" s="5">
        <v>28000</v>
      </c>
      <c r="J4554" s="2">
        <v>2013</v>
      </c>
      <c r="K4554" s="2">
        <v>88</v>
      </c>
      <c r="L4554" t="s">
        <v>45</v>
      </c>
      <c r="M4554" s="3">
        <v>11500</v>
      </c>
      <c r="N4554" s="2" t="s">
        <v>6242</v>
      </c>
    </row>
    <row r="4555" spans="1:14" x14ac:dyDescent="0.25">
      <c r="A4555" t="s">
        <v>12</v>
      </c>
      <c r="B4555" s="1" t="s">
        <v>10071</v>
      </c>
      <c r="C4555" t="s">
        <v>10072</v>
      </c>
      <c r="D4555" t="s">
        <v>22938</v>
      </c>
      <c r="E4555" s="2" t="s">
        <v>23649</v>
      </c>
      <c r="F4555" t="str">
        <f t="shared" si="71"/>
        <v>Mercedes A</v>
      </c>
      <c r="G4555" t="s">
        <v>10073</v>
      </c>
      <c r="H4555" s="2" t="s">
        <v>17</v>
      </c>
      <c r="I4555" s="5">
        <v>145000</v>
      </c>
      <c r="J4555" s="2">
        <v>2016</v>
      </c>
      <c r="K4555" s="2">
        <v>80</v>
      </c>
      <c r="L4555" t="s">
        <v>18</v>
      </c>
      <c r="M4555" s="3">
        <v>18500</v>
      </c>
      <c r="N4555" s="2" t="s">
        <v>8816</v>
      </c>
    </row>
    <row r="4556" spans="1:14" x14ac:dyDescent="0.25">
      <c r="A4556" t="s">
        <v>12</v>
      </c>
      <c r="B4556" s="1" t="s">
        <v>15362</v>
      </c>
      <c r="C4556" t="s">
        <v>15363</v>
      </c>
      <c r="D4556" t="s">
        <v>22938</v>
      </c>
      <c r="E4556" s="2" t="s">
        <v>23649</v>
      </c>
      <c r="F4556" t="str">
        <f t="shared" si="71"/>
        <v>Mercedes A</v>
      </c>
      <c r="G4556" t="s">
        <v>15364</v>
      </c>
      <c r="H4556" s="2" t="s">
        <v>36</v>
      </c>
      <c r="I4556" s="5">
        <v>185000</v>
      </c>
      <c r="J4556" s="2">
        <v>2015</v>
      </c>
      <c r="K4556" s="2">
        <v>90</v>
      </c>
      <c r="L4556" t="s">
        <v>25</v>
      </c>
      <c r="M4556" s="3">
        <v>18500</v>
      </c>
      <c r="N4556" s="2" t="s">
        <v>15355</v>
      </c>
    </row>
    <row r="4557" spans="1:14" x14ac:dyDescent="0.25">
      <c r="A4557" t="s">
        <v>12</v>
      </c>
      <c r="B4557" s="1" t="s">
        <v>7427</v>
      </c>
      <c r="C4557" t="s">
        <v>7428</v>
      </c>
      <c r="D4557" t="s">
        <v>22938</v>
      </c>
      <c r="E4557" s="2" t="s">
        <v>23649</v>
      </c>
      <c r="F4557" t="str">
        <f t="shared" si="71"/>
        <v>Mercedes A</v>
      </c>
      <c r="G4557" t="s">
        <v>7429</v>
      </c>
      <c r="H4557" s="2" t="s">
        <v>36</v>
      </c>
      <c r="I4557" s="5">
        <v>191000</v>
      </c>
      <c r="J4557" s="2">
        <v>2016</v>
      </c>
      <c r="K4557" s="2">
        <v>90</v>
      </c>
      <c r="L4557" t="s">
        <v>18</v>
      </c>
      <c r="M4557" s="3">
        <v>18500</v>
      </c>
      <c r="N4557" s="2" t="s">
        <v>6942</v>
      </c>
    </row>
    <row r="4558" spans="1:14" x14ac:dyDescent="0.25">
      <c r="A4558" t="s">
        <v>12</v>
      </c>
      <c r="B4558" s="1" t="s">
        <v>16697</v>
      </c>
      <c r="C4558" t="s">
        <v>16698</v>
      </c>
      <c r="D4558" t="s">
        <v>22938</v>
      </c>
      <c r="E4558" s="2" t="s">
        <v>23649</v>
      </c>
      <c r="F4558" t="str">
        <f t="shared" si="71"/>
        <v>Mercedes A</v>
      </c>
      <c r="G4558" t="s">
        <v>16699</v>
      </c>
      <c r="H4558" s="2" t="s">
        <v>17</v>
      </c>
      <c r="I4558" s="5">
        <v>194000</v>
      </c>
      <c r="J4558" s="2">
        <v>2013</v>
      </c>
      <c r="K4558" s="2">
        <v>81</v>
      </c>
      <c r="L4558" t="s">
        <v>60</v>
      </c>
      <c r="M4558" s="3">
        <v>11500</v>
      </c>
      <c r="N4558" s="2" t="s">
        <v>16695</v>
      </c>
    </row>
    <row r="4559" spans="1:14" x14ac:dyDescent="0.25">
      <c r="A4559" t="s">
        <v>12</v>
      </c>
      <c r="B4559" s="1" t="s">
        <v>12571</v>
      </c>
      <c r="C4559" t="s">
        <v>12572</v>
      </c>
      <c r="D4559" t="s">
        <v>22938</v>
      </c>
      <c r="E4559" s="2" t="s">
        <v>23649</v>
      </c>
      <c r="F4559" t="str">
        <f t="shared" si="71"/>
        <v>Mercedes A</v>
      </c>
      <c r="G4559" t="s">
        <v>12573</v>
      </c>
      <c r="H4559" s="2" t="s">
        <v>17</v>
      </c>
      <c r="I4559" s="5">
        <v>193000</v>
      </c>
      <c r="J4559" s="2">
        <v>2014</v>
      </c>
      <c r="K4559" s="2">
        <v>85</v>
      </c>
      <c r="L4559" t="s">
        <v>45</v>
      </c>
      <c r="M4559" s="3">
        <v>13000</v>
      </c>
      <c r="N4559" s="2" t="s">
        <v>12549</v>
      </c>
    </row>
    <row r="4560" spans="1:14" x14ac:dyDescent="0.25">
      <c r="A4560" t="s">
        <v>12</v>
      </c>
      <c r="B4560" s="1" t="s">
        <v>5394</v>
      </c>
      <c r="C4560" t="s">
        <v>5395</v>
      </c>
      <c r="D4560" t="s">
        <v>22938</v>
      </c>
      <c r="E4560" s="2" t="s">
        <v>23649</v>
      </c>
      <c r="F4560" t="str">
        <f t="shared" si="71"/>
        <v>Mercedes A</v>
      </c>
      <c r="G4560" t="s">
        <v>5396</v>
      </c>
      <c r="H4560" s="2" t="s">
        <v>17</v>
      </c>
      <c r="I4560" s="5">
        <v>76000</v>
      </c>
      <c r="J4560" s="2">
        <v>2016</v>
      </c>
      <c r="K4560" s="2">
        <v>80</v>
      </c>
      <c r="L4560" t="s">
        <v>60</v>
      </c>
      <c r="M4560" s="3">
        <v>17900</v>
      </c>
      <c r="N4560" s="2" t="s">
        <v>5381</v>
      </c>
    </row>
    <row r="4561" spans="1:14" x14ac:dyDescent="0.25">
      <c r="A4561" t="s">
        <v>12</v>
      </c>
      <c r="B4561" s="1" t="s">
        <v>15401</v>
      </c>
      <c r="C4561" t="s">
        <v>15402</v>
      </c>
      <c r="D4561" t="s">
        <v>22938</v>
      </c>
      <c r="E4561" s="2" t="s">
        <v>23649</v>
      </c>
      <c r="F4561" t="str">
        <f t="shared" si="71"/>
        <v>Mercedes A</v>
      </c>
      <c r="G4561" t="s">
        <v>15403</v>
      </c>
      <c r="H4561" s="2" t="s">
        <v>17</v>
      </c>
      <c r="I4561" s="5">
        <v>34000</v>
      </c>
      <c r="J4561" s="2">
        <v>2021</v>
      </c>
      <c r="K4561" s="2">
        <v>85</v>
      </c>
      <c r="L4561" t="s">
        <v>60</v>
      </c>
      <c r="M4561" s="3">
        <v>34500</v>
      </c>
      <c r="N4561" s="2" t="s">
        <v>15404</v>
      </c>
    </row>
    <row r="4562" spans="1:14" x14ac:dyDescent="0.25">
      <c r="A4562" t="s">
        <v>12</v>
      </c>
      <c r="B4562" s="1" t="s">
        <v>8202</v>
      </c>
      <c r="C4562" t="s">
        <v>1051</v>
      </c>
      <c r="D4562" t="s">
        <v>22938</v>
      </c>
      <c r="E4562" s="2" t="s">
        <v>23649</v>
      </c>
      <c r="F4562" t="str">
        <f t="shared" si="71"/>
        <v>Mercedes A</v>
      </c>
      <c r="G4562"/>
      <c r="H4562" s="2" t="s">
        <v>25179</v>
      </c>
      <c r="I4562" s="5">
        <v>83859</v>
      </c>
      <c r="J4562" s="2">
        <v>2018</v>
      </c>
      <c r="K4562" s="2">
        <v>85</v>
      </c>
      <c r="M4562" s="3">
        <v>29500</v>
      </c>
      <c r="N4562" s="2" t="s">
        <v>19</v>
      </c>
    </row>
    <row r="4563" spans="1:14" x14ac:dyDescent="0.25">
      <c r="A4563" t="s">
        <v>12</v>
      </c>
      <c r="B4563" s="1" t="s">
        <v>16918</v>
      </c>
      <c r="C4563" t="s">
        <v>1051</v>
      </c>
      <c r="D4563" t="s">
        <v>22938</v>
      </c>
      <c r="E4563" s="2" t="s">
        <v>23649</v>
      </c>
      <c r="F4563" t="str">
        <f t="shared" si="71"/>
        <v>Mercedes A</v>
      </c>
      <c r="G4563"/>
      <c r="H4563" s="2" t="s">
        <v>25179</v>
      </c>
      <c r="I4563" s="5">
        <v>100389</v>
      </c>
      <c r="J4563" s="2">
        <v>2019</v>
      </c>
      <c r="K4563" s="2">
        <v>85</v>
      </c>
      <c r="M4563" s="3">
        <v>25300</v>
      </c>
      <c r="N4563" s="2" t="s">
        <v>19</v>
      </c>
    </row>
    <row r="4564" spans="1:14" x14ac:dyDescent="0.25">
      <c r="A4564" t="s">
        <v>12</v>
      </c>
      <c r="B4564" s="1" t="s">
        <v>16430</v>
      </c>
      <c r="C4564" t="s">
        <v>1051</v>
      </c>
      <c r="D4564" t="s">
        <v>22938</v>
      </c>
      <c r="E4564" s="2" t="s">
        <v>23649</v>
      </c>
      <c r="F4564" t="str">
        <f t="shared" si="71"/>
        <v>Mercedes A</v>
      </c>
      <c r="G4564"/>
      <c r="H4564" s="2" t="s">
        <v>25179</v>
      </c>
      <c r="I4564" s="5">
        <v>86958</v>
      </c>
      <c r="J4564" s="2">
        <v>2019</v>
      </c>
      <c r="K4564" s="2">
        <v>85</v>
      </c>
      <c r="M4564" s="3">
        <v>27500</v>
      </c>
      <c r="N4564" s="2" t="s">
        <v>19</v>
      </c>
    </row>
    <row r="4565" spans="1:14" x14ac:dyDescent="0.25">
      <c r="A4565" t="s">
        <v>12</v>
      </c>
      <c r="B4565" s="1" t="s">
        <v>13890</v>
      </c>
      <c r="C4565" t="s">
        <v>1051</v>
      </c>
      <c r="D4565" t="s">
        <v>22938</v>
      </c>
      <c r="E4565" s="2" t="s">
        <v>23649</v>
      </c>
      <c r="F4565" t="str">
        <f t="shared" si="71"/>
        <v>Mercedes A</v>
      </c>
      <c r="G4565"/>
      <c r="H4565" s="2" t="s">
        <v>25179</v>
      </c>
      <c r="I4565" s="5">
        <v>43082</v>
      </c>
      <c r="J4565" s="2">
        <v>2020</v>
      </c>
      <c r="K4565" s="2">
        <v>85</v>
      </c>
      <c r="M4565" s="3">
        <v>25900</v>
      </c>
      <c r="N4565" s="2" t="s">
        <v>19</v>
      </c>
    </row>
    <row r="4566" spans="1:14" x14ac:dyDescent="0.25">
      <c r="A4566" t="s">
        <v>12</v>
      </c>
      <c r="B4566" s="1" t="s">
        <v>16752</v>
      </c>
      <c r="C4566" t="s">
        <v>16753</v>
      </c>
      <c r="D4566" t="s">
        <v>22938</v>
      </c>
      <c r="E4566" s="2" t="s">
        <v>23649</v>
      </c>
      <c r="F4566" t="str">
        <f t="shared" si="71"/>
        <v>Mercedes A</v>
      </c>
      <c r="G4566" t="s">
        <v>16754</v>
      </c>
      <c r="H4566" s="2" t="s">
        <v>17</v>
      </c>
      <c r="I4566" s="5">
        <v>194500</v>
      </c>
      <c r="J4566" s="2">
        <v>2013</v>
      </c>
      <c r="K4566" s="2">
        <v>100</v>
      </c>
      <c r="L4566" t="s">
        <v>60</v>
      </c>
      <c r="M4566" s="3">
        <v>13800</v>
      </c>
      <c r="N4566" s="2" t="s">
        <v>16747</v>
      </c>
    </row>
    <row r="4567" spans="1:14" x14ac:dyDescent="0.25">
      <c r="A4567" t="s">
        <v>12</v>
      </c>
      <c r="B4567" s="1" t="s">
        <v>11281</v>
      </c>
      <c r="C4567" t="s">
        <v>11282</v>
      </c>
      <c r="D4567" t="s">
        <v>22938</v>
      </c>
      <c r="E4567" s="2" t="s">
        <v>23649</v>
      </c>
      <c r="F4567" t="str">
        <f t="shared" si="71"/>
        <v>Mercedes A</v>
      </c>
      <c r="G4567" t="s">
        <v>11283</v>
      </c>
      <c r="H4567" s="2" t="s">
        <v>17</v>
      </c>
      <c r="I4567" s="5">
        <v>91600</v>
      </c>
      <c r="J4567" s="2">
        <v>2017</v>
      </c>
      <c r="K4567" s="2">
        <v>100</v>
      </c>
      <c r="L4567" t="s">
        <v>30</v>
      </c>
      <c r="M4567" s="3">
        <v>26500</v>
      </c>
      <c r="N4567" s="2" t="s">
        <v>11230</v>
      </c>
    </row>
    <row r="4568" spans="1:14" x14ac:dyDescent="0.25">
      <c r="A4568" t="s">
        <v>12</v>
      </c>
      <c r="B4568" s="1" t="s">
        <v>8307</v>
      </c>
      <c r="C4568" t="s">
        <v>8308</v>
      </c>
      <c r="D4568" t="s">
        <v>22938</v>
      </c>
      <c r="E4568" s="2" t="s">
        <v>23649</v>
      </c>
      <c r="F4568" t="str">
        <f t="shared" si="71"/>
        <v>Mercedes A</v>
      </c>
      <c r="G4568" t="s">
        <v>8309</v>
      </c>
      <c r="H4568" s="2" t="s">
        <v>17</v>
      </c>
      <c r="I4568" s="5">
        <v>221000</v>
      </c>
      <c r="J4568" s="2">
        <v>2019</v>
      </c>
      <c r="K4568" s="2">
        <v>110</v>
      </c>
      <c r="L4568" t="s">
        <v>30</v>
      </c>
      <c r="M4568" s="3">
        <v>26000</v>
      </c>
      <c r="N4568" s="2" t="s">
        <v>8276</v>
      </c>
    </row>
    <row r="4569" spans="1:14" x14ac:dyDescent="0.25">
      <c r="A4569" t="s">
        <v>12</v>
      </c>
      <c r="B4569" s="1" t="s">
        <v>16925</v>
      </c>
      <c r="C4569" t="s">
        <v>1051</v>
      </c>
      <c r="D4569" t="s">
        <v>22938</v>
      </c>
      <c r="E4569" s="2" t="s">
        <v>23649</v>
      </c>
      <c r="F4569" t="str">
        <f t="shared" si="71"/>
        <v>Mercedes A</v>
      </c>
      <c r="G4569"/>
      <c r="H4569" s="2" t="s">
        <v>25179</v>
      </c>
      <c r="I4569" s="5">
        <v>82834</v>
      </c>
      <c r="J4569" s="2">
        <v>2020</v>
      </c>
      <c r="K4569" s="2">
        <v>120</v>
      </c>
      <c r="M4569" s="3">
        <v>24990</v>
      </c>
      <c r="N4569" s="2" t="s">
        <v>19</v>
      </c>
    </row>
    <row r="4570" spans="1:14" x14ac:dyDescent="0.25">
      <c r="A4570" t="s">
        <v>12</v>
      </c>
      <c r="B4570" s="1" t="s">
        <v>9621</v>
      </c>
      <c r="C4570" t="s">
        <v>9622</v>
      </c>
      <c r="D4570" t="s">
        <v>22938</v>
      </c>
      <c r="E4570" s="2" t="s">
        <v>23649</v>
      </c>
      <c r="F4570" t="str">
        <f t="shared" si="71"/>
        <v>Mercedes A</v>
      </c>
      <c r="G4570" t="s">
        <v>9623</v>
      </c>
      <c r="H4570" s="2" t="s">
        <v>36</v>
      </c>
      <c r="I4570" s="5">
        <v>90000</v>
      </c>
      <c r="J4570" s="2">
        <v>2019</v>
      </c>
      <c r="L4570" t="s">
        <v>25</v>
      </c>
      <c r="M4570" s="3">
        <v>46000</v>
      </c>
      <c r="N4570" s="2" t="s">
        <v>9624</v>
      </c>
    </row>
    <row r="4571" spans="1:14" x14ac:dyDescent="0.25">
      <c r="A4571" t="s">
        <v>12</v>
      </c>
      <c r="B4571" s="1" t="s">
        <v>14793</v>
      </c>
      <c r="C4571" t="s">
        <v>14794</v>
      </c>
      <c r="D4571" t="s">
        <v>22938</v>
      </c>
      <c r="E4571" s="2" t="s">
        <v>23649</v>
      </c>
      <c r="F4571" t="str">
        <f t="shared" si="71"/>
        <v>Mercedes A</v>
      </c>
      <c r="G4571" t="s">
        <v>14795</v>
      </c>
      <c r="H4571" s="2" t="s">
        <v>17</v>
      </c>
      <c r="I4571" s="5">
        <v>60500</v>
      </c>
      <c r="J4571" s="2">
        <v>2017</v>
      </c>
      <c r="K4571" s="2">
        <v>100</v>
      </c>
      <c r="L4571" t="s">
        <v>30</v>
      </c>
      <c r="M4571" s="3">
        <v>23700</v>
      </c>
      <c r="N4571" s="2" t="s">
        <v>13816</v>
      </c>
    </row>
    <row r="4572" spans="1:14" x14ac:dyDescent="0.25">
      <c r="A4572" t="s">
        <v>12</v>
      </c>
      <c r="B4572" s="1" t="s">
        <v>14292</v>
      </c>
      <c r="C4572" t="s">
        <v>14293</v>
      </c>
      <c r="D4572" t="s">
        <v>22938</v>
      </c>
      <c r="E4572" s="2" t="s">
        <v>23649</v>
      </c>
      <c r="F4572" t="str">
        <f t="shared" si="71"/>
        <v>Mercedes A</v>
      </c>
      <c r="G4572" t="s">
        <v>14294</v>
      </c>
      <c r="H4572" s="2" t="s">
        <v>17</v>
      </c>
      <c r="I4572" s="5">
        <v>180000</v>
      </c>
      <c r="J4572" s="2">
        <v>2014</v>
      </c>
      <c r="K4572" s="2">
        <v>80</v>
      </c>
      <c r="L4572" t="s">
        <v>18</v>
      </c>
      <c r="M4572" s="3">
        <v>18000</v>
      </c>
      <c r="N4572" s="2" t="s">
        <v>14287</v>
      </c>
    </row>
    <row r="4573" spans="1:14" x14ac:dyDescent="0.25">
      <c r="A4573" t="s">
        <v>12</v>
      </c>
      <c r="B4573" s="1" t="s">
        <v>9020</v>
      </c>
      <c r="C4573" t="s">
        <v>9021</v>
      </c>
      <c r="D4573" t="s">
        <v>22938</v>
      </c>
      <c r="E4573" s="2" t="s">
        <v>23649</v>
      </c>
      <c r="F4573" t="str">
        <f t="shared" si="71"/>
        <v>Mercedes A</v>
      </c>
      <c r="G4573" t="s">
        <v>9022</v>
      </c>
      <c r="H4573" s="2" t="s">
        <v>17</v>
      </c>
      <c r="I4573" s="5">
        <v>268000</v>
      </c>
      <c r="J4573" s="2">
        <v>2013</v>
      </c>
      <c r="K4573" s="2">
        <v>80</v>
      </c>
      <c r="L4573" t="s">
        <v>30</v>
      </c>
      <c r="M4573" s="3">
        <v>10200</v>
      </c>
      <c r="N4573" s="2" t="s">
        <v>8983</v>
      </c>
    </row>
    <row r="4574" spans="1:14" x14ac:dyDescent="0.25">
      <c r="A4574" t="s">
        <v>12</v>
      </c>
      <c r="B4574" s="1" t="s">
        <v>9342</v>
      </c>
      <c r="C4574" t="s">
        <v>9343</v>
      </c>
      <c r="D4574" t="s">
        <v>22938</v>
      </c>
      <c r="E4574" s="2" t="s">
        <v>23649</v>
      </c>
      <c r="F4574" t="str">
        <f t="shared" si="71"/>
        <v>Mercedes A</v>
      </c>
      <c r="G4574" t="s">
        <v>9344</v>
      </c>
      <c r="H4574" s="2" t="s">
        <v>17</v>
      </c>
      <c r="I4574" s="5">
        <v>114000</v>
      </c>
      <c r="J4574" s="2">
        <v>2019</v>
      </c>
      <c r="K4574" s="2">
        <v>85</v>
      </c>
      <c r="L4574" t="s">
        <v>45</v>
      </c>
      <c r="M4574" s="3">
        <v>28600</v>
      </c>
      <c r="N4574" s="2" t="s">
        <v>9309</v>
      </c>
    </row>
    <row r="4575" spans="1:14" x14ac:dyDescent="0.25">
      <c r="A4575" t="s">
        <v>12</v>
      </c>
      <c r="B4575" s="1" t="s">
        <v>4929</v>
      </c>
      <c r="C4575" t="s">
        <v>4930</v>
      </c>
      <c r="D4575" t="s">
        <v>22938</v>
      </c>
      <c r="E4575" s="2" t="s">
        <v>23649</v>
      </c>
      <c r="F4575" t="str">
        <f t="shared" si="71"/>
        <v>Mercedes A</v>
      </c>
      <c r="G4575" t="s">
        <v>4931</v>
      </c>
      <c r="H4575" s="2" t="s">
        <v>17</v>
      </c>
      <c r="I4575" s="5">
        <v>65000</v>
      </c>
      <c r="J4575" s="2">
        <v>2019</v>
      </c>
      <c r="K4575" s="2">
        <v>85</v>
      </c>
      <c r="L4575" t="s">
        <v>30</v>
      </c>
      <c r="M4575" s="3">
        <v>37500</v>
      </c>
      <c r="N4575" s="2" t="s">
        <v>4765</v>
      </c>
    </row>
    <row r="4576" spans="1:14" x14ac:dyDescent="0.25">
      <c r="A4576" t="s">
        <v>12</v>
      </c>
      <c r="B4576" s="1" t="s">
        <v>13735</v>
      </c>
      <c r="C4576" t="s">
        <v>13736</v>
      </c>
      <c r="D4576" t="s">
        <v>22938</v>
      </c>
      <c r="E4576" s="2" t="s">
        <v>23649</v>
      </c>
      <c r="F4576" t="str">
        <f t="shared" si="71"/>
        <v>Mercedes A</v>
      </c>
      <c r="G4576" t="s">
        <v>7151</v>
      </c>
      <c r="H4576" s="2" t="s">
        <v>17</v>
      </c>
      <c r="I4576" s="5">
        <v>55000</v>
      </c>
      <c r="J4576" s="2">
        <v>2016</v>
      </c>
      <c r="K4576" s="2">
        <v>100</v>
      </c>
      <c r="L4576" t="s">
        <v>30</v>
      </c>
      <c r="M4576" s="3">
        <v>21500</v>
      </c>
      <c r="N4576" s="2" t="s">
        <v>13728</v>
      </c>
    </row>
    <row r="4577" spans="1:14" x14ac:dyDescent="0.25">
      <c r="A4577" t="s">
        <v>12</v>
      </c>
      <c r="B4577" s="1" t="s">
        <v>9589</v>
      </c>
      <c r="C4577" t="s">
        <v>62</v>
      </c>
      <c r="D4577" t="s">
        <v>22938</v>
      </c>
      <c r="E4577" s="2" t="s">
        <v>23886</v>
      </c>
      <c r="F4577" t="str">
        <f t="shared" si="71"/>
        <v>Mercedes B</v>
      </c>
      <c r="G4577" t="s">
        <v>1598</v>
      </c>
      <c r="H4577" s="2" t="s">
        <v>17</v>
      </c>
      <c r="I4577" s="5">
        <v>93938</v>
      </c>
      <c r="J4577" s="2">
        <v>2018</v>
      </c>
      <c r="K4577" s="2">
        <v>80</v>
      </c>
      <c r="L4577" t="s">
        <v>30</v>
      </c>
      <c r="M4577" s="3">
        <v>20990</v>
      </c>
      <c r="N4577" s="2" t="s">
        <v>9526</v>
      </c>
    </row>
    <row r="4578" spans="1:14" x14ac:dyDescent="0.25">
      <c r="A4578" t="s">
        <v>12</v>
      </c>
      <c r="B4578" s="1" t="s">
        <v>13989</v>
      </c>
      <c r="C4578" t="s">
        <v>62</v>
      </c>
      <c r="D4578" t="s">
        <v>22938</v>
      </c>
      <c r="E4578" s="2" t="s">
        <v>23886</v>
      </c>
      <c r="F4578" t="str">
        <f t="shared" si="71"/>
        <v>Mercedes B</v>
      </c>
      <c r="G4578" t="s">
        <v>1598</v>
      </c>
      <c r="H4578" s="2" t="s">
        <v>17</v>
      </c>
      <c r="I4578" s="5">
        <v>109838</v>
      </c>
      <c r="J4578" s="2">
        <v>2020</v>
      </c>
      <c r="K4578" s="2">
        <v>85</v>
      </c>
      <c r="L4578" t="s">
        <v>60</v>
      </c>
      <c r="M4578" s="3">
        <v>28990</v>
      </c>
      <c r="N4578" s="2" t="s">
        <v>13957</v>
      </c>
    </row>
    <row r="4579" spans="1:14" x14ac:dyDescent="0.25">
      <c r="A4579" t="s">
        <v>12</v>
      </c>
      <c r="B4579" s="1" t="s">
        <v>9907</v>
      </c>
      <c r="C4579" t="s">
        <v>62</v>
      </c>
      <c r="D4579" t="s">
        <v>22938</v>
      </c>
      <c r="E4579" s="2" t="s">
        <v>23886</v>
      </c>
      <c r="F4579" t="str">
        <f t="shared" si="71"/>
        <v>Mercedes B</v>
      </c>
      <c r="G4579" t="s">
        <v>1598</v>
      </c>
      <c r="H4579" s="2" t="s">
        <v>17</v>
      </c>
      <c r="I4579" s="5">
        <v>105821</v>
      </c>
      <c r="J4579" s="2">
        <v>2020</v>
      </c>
      <c r="K4579" s="2">
        <v>85</v>
      </c>
      <c r="L4579" t="s">
        <v>60</v>
      </c>
      <c r="M4579" s="3">
        <v>28990</v>
      </c>
      <c r="N4579" s="2" t="s">
        <v>2568</v>
      </c>
    </row>
    <row r="4580" spans="1:14" x14ac:dyDescent="0.25">
      <c r="A4580" t="s">
        <v>12</v>
      </c>
      <c r="B4580" s="1" t="s">
        <v>7762</v>
      </c>
      <c r="C4580" t="s">
        <v>1204</v>
      </c>
      <c r="D4580" t="s">
        <v>22938</v>
      </c>
      <c r="E4580" s="2" t="s">
        <v>23886</v>
      </c>
      <c r="F4580" t="str">
        <f t="shared" si="71"/>
        <v>Mercedes B</v>
      </c>
      <c r="G4580" t="s">
        <v>7763</v>
      </c>
      <c r="H4580" s="2" t="s">
        <v>17</v>
      </c>
      <c r="I4580" s="5">
        <v>49500</v>
      </c>
      <c r="J4580" s="2">
        <v>2021</v>
      </c>
      <c r="K4580" s="2">
        <v>85</v>
      </c>
      <c r="L4580" t="s">
        <v>30</v>
      </c>
      <c r="M4580" s="3">
        <v>31500</v>
      </c>
      <c r="N4580" s="2" t="s">
        <v>7655</v>
      </c>
    </row>
    <row r="4581" spans="1:14" x14ac:dyDescent="0.25">
      <c r="A4581" t="s">
        <v>12</v>
      </c>
      <c r="B4581" s="1" t="s">
        <v>15409</v>
      </c>
      <c r="C4581" t="s">
        <v>1204</v>
      </c>
      <c r="D4581" t="s">
        <v>22938</v>
      </c>
      <c r="E4581" s="2" t="s">
        <v>23886</v>
      </c>
      <c r="F4581" t="str">
        <f t="shared" si="71"/>
        <v>Mercedes B</v>
      </c>
      <c r="G4581" t="s">
        <v>15410</v>
      </c>
      <c r="H4581" s="2" t="s">
        <v>17</v>
      </c>
      <c r="I4581" s="5">
        <v>145000</v>
      </c>
      <c r="J4581" s="2">
        <v>2017</v>
      </c>
      <c r="K4581" s="2">
        <v>80</v>
      </c>
      <c r="L4581" t="s">
        <v>30</v>
      </c>
      <c r="M4581" s="3">
        <v>18550</v>
      </c>
      <c r="N4581" s="2" t="s">
        <v>15404</v>
      </c>
    </row>
    <row r="4582" spans="1:14" x14ac:dyDescent="0.25">
      <c r="A4582" t="s">
        <v>12</v>
      </c>
      <c r="B4582" s="1" t="s">
        <v>3700</v>
      </c>
      <c r="C4582" t="s">
        <v>1353</v>
      </c>
      <c r="D4582" t="s">
        <v>22938</v>
      </c>
      <c r="E4582" s="2" t="s">
        <v>23886</v>
      </c>
      <c r="F4582" t="str">
        <f t="shared" si="71"/>
        <v>Mercedes B</v>
      </c>
      <c r="G4582"/>
      <c r="H4582" s="2" t="s">
        <v>17</v>
      </c>
      <c r="I4582" s="5">
        <v>75000</v>
      </c>
      <c r="J4582" s="2">
        <v>2015</v>
      </c>
      <c r="K4582" s="2">
        <v>100</v>
      </c>
      <c r="L4582" t="s">
        <v>37</v>
      </c>
      <c r="M4582" s="3">
        <v>16990</v>
      </c>
      <c r="N4582" s="2" t="s">
        <v>3316</v>
      </c>
    </row>
    <row r="4583" spans="1:14" x14ac:dyDescent="0.25">
      <c r="A4583" t="s">
        <v>12</v>
      </c>
      <c r="B4583" s="1" t="s">
        <v>7717</v>
      </c>
      <c r="C4583" t="s">
        <v>1204</v>
      </c>
      <c r="D4583" t="s">
        <v>22938</v>
      </c>
      <c r="E4583" s="2" t="s">
        <v>23886</v>
      </c>
      <c r="F4583" t="str">
        <f t="shared" si="71"/>
        <v>Mercedes B</v>
      </c>
      <c r="G4583" t="s">
        <v>7707</v>
      </c>
      <c r="H4583" s="2" t="s">
        <v>17</v>
      </c>
      <c r="I4583" s="5">
        <v>16350</v>
      </c>
      <c r="J4583" s="2">
        <v>2022</v>
      </c>
      <c r="K4583" s="2">
        <v>110</v>
      </c>
      <c r="L4583" t="s">
        <v>45</v>
      </c>
      <c r="M4583" s="3">
        <v>37000</v>
      </c>
      <c r="N4583" s="2" t="s">
        <v>7655</v>
      </c>
    </row>
    <row r="4584" spans="1:14" x14ac:dyDescent="0.25">
      <c r="A4584" t="s">
        <v>12</v>
      </c>
      <c r="B4584" s="1" t="s">
        <v>11239</v>
      </c>
      <c r="C4584" t="s">
        <v>5142</v>
      </c>
      <c r="D4584" t="s">
        <v>22938</v>
      </c>
      <c r="E4584" s="2" t="s">
        <v>23886</v>
      </c>
      <c r="F4584" t="str">
        <f t="shared" si="71"/>
        <v>Mercedes B</v>
      </c>
      <c r="G4584"/>
      <c r="H4584" s="2" t="s">
        <v>17</v>
      </c>
      <c r="I4584" s="5">
        <v>94000</v>
      </c>
      <c r="J4584" s="2">
        <v>2018</v>
      </c>
      <c r="K4584" s="2">
        <v>130</v>
      </c>
      <c r="L4584" t="s">
        <v>45</v>
      </c>
      <c r="M4584" s="3">
        <v>29800</v>
      </c>
      <c r="N4584" s="2" t="s">
        <v>11202</v>
      </c>
    </row>
    <row r="4585" spans="1:14" x14ac:dyDescent="0.25">
      <c r="A4585" t="s">
        <v>12</v>
      </c>
      <c r="B4585" s="1" t="s">
        <v>10426</v>
      </c>
      <c r="C4585" t="s">
        <v>10427</v>
      </c>
      <c r="D4585" t="s">
        <v>22938</v>
      </c>
      <c r="E4585" s="2" t="s">
        <v>23886</v>
      </c>
      <c r="F4585" t="str">
        <f t="shared" si="71"/>
        <v>Mercedes B</v>
      </c>
      <c r="G4585" t="s">
        <v>10428</v>
      </c>
      <c r="H4585" s="2" t="s">
        <v>17</v>
      </c>
      <c r="I4585" s="5">
        <v>123000</v>
      </c>
      <c r="J4585" s="2">
        <v>2015</v>
      </c>
      <c r="L4585" t="s">
        <v>18</v>
      </c>
      <c r="M4585" s="3">
        <v>14600</v>
      </c>
      <c r="N4585" s="2" t="s">
        <v>10423</v>
      </c>
    </row>
    <row r="4586" spans="1:14" x14ac:dyDescent="0.25">
      <c r="A4586" t="s">
        <v>12</v>
      </c>
      <c r="B4586" s="1" t="s">
        <v>9417</v>
      </c>
      <c r="C4586" t="s">
        <v>9418</v>
      </c>
      <c r="D4586" t="s">
        <v>22938</v>
      </c>
      <c r="E4586" s="2" t="s">
        <v>23886</v>
      </c>
      <c r="F4586" t="str">
        <f t="shared" si="71"/>
        <v>Mercedes B</v>
      </c>
      <c r="G4586"/>
      <c r="H4586" s="2" t="s">
        <v>36</v>
      </c>
      <c r="I4586" s="5">
        <v>70000</v>
      </c>
      <c r="J4586" s="2">
        <v>2017</v>
      </c>
      <c r="L4586" t="s">
        <v>223</v>
      </c>
      <c r="M4586" s="3">
        <v>30000</v>
      </c>
      <c r="N4586" s="2" t="s">
        <v>9396</v>
      </c>
    </row>
    <row r="4587" spans="1:14" x14ac:dyDescent="0.25">
      <c r="A4587" t="s">
        <v>12</v>
      </c>
      <c r="B4587" s="1" t="s">
        <v>6130</v>
      </c>
      <c r="C4587" t="s">
        <v>6131</v>
      </c>
      <c r="D4587" t="s">
        <v>22938</v>
      </c>
      <c r="E4587" s="2" t="s">
        <v>23886</v>
      </c>
      <c r="F4587" t="str">
        <f t="shared" si="71"/>
        <v>Mercedes B</v>
      </c>
      <c r="G4587"/>
      <c r="H4587" s="2" t="s">
        <v>17</v>
      </c>
      <c r="I4587" s="5">
        <v>280</v>
      </c>
      <c r="J4587" s="2">
        <v>2017</v>
      </c>
      <c r="K4587" s="2">
        <v>80</v>
      </c>
      <c r="L4587" t="s">
        <v>18</v>
      </c>
      <c r="M4587" s="3">
        <v>13200</v>
      </c>
      <c r="N4587" s="2" t="s">
        <v>6057</v>
      </c>
    </row>
    <row r="4588" spans="1:14" x14ac:dyDescent="0.25">
      <c r="A4588" t="s">
        <v>12</v>
      </c>
      <c r="B4588" s="1" t="s">
        <v>8236</v>
      </c>
      <c r="C4588" t="s">
        <v>8237</v>
      </c>
      <c r="D4588" t="s">
        <v>22938</v>
      </c>
      <c r="E4588" s="2" t="s">
        <v>23886</v>
      </c>
      <c r="F4588" t="str">
        <f t="shared" si="71"/>
        <v>Mercedes B</v>
      </c>
      <c r="G4588" t="s">
        <v>2023</v>
      </c>
      <c r="H4588" s="2" t="s">
        <v>17</v>
      </c>
      <c r="I4588" s="5">
        <v>167000</v>
      </c>
      <c r="J4588" s="2">
        <v>2014</v>
      </c>
      <c r="K4588" s="2">
        <v>80</v>
      </c>
      <c r="L4588" t="s">
        <v>60</v>
      </c>
      <c r="M4588" s="3">
        <v>14000</v>
      </c>
      <c r="N4588" s="2" t="s">
        <v>8231</v>
      </c>
    </row>
    <row r="4589" spans="1:14" x14ac:dyDescent="0.25">
      <c r="A4589" t="s">
        <v>12</v>
      </c>
      <c r="B4589" s="1" t="s">
        <v>2391</v>
      </c>
      <c r="C4589" t="s">
        <v>2392</v>
      </c>
      <c r="D4589" t="s">
        <v>22938</v>
      </c>
      <c r="E4589" s="2" t="s">
        <v>23886</v>
      </c>
      <c r="F4589" t="str">
        <f t="shared" si="71"/>
        <v>Mercedes B</v>
      </c>
      <c r="G4589" t="s">
        <v>2023</v>
      </c>
      <c r="H4589" s="2" t="s">
        <v>17</v>
      </c>
      <c r="I4589" s="5">
        <v>167300</v>
      </c>
      <c r="J4589" s="2">
        <v>2014</v>
      </c>
      <c r="K4589" s="2">
        <v>80</v>
      </c>
      <c r="L4589" t="s">
        <v>30</v>
      </c>
      <c r="M4589" s="3">
        <v>12999</v>
      </c>
      <c r="N4589" s="2" t="s">
        <v>2278</v>
      </c>
    </row>
    <row r="4590" spans="1:14" x14ac:dyDescent="0.25">
      <c r="A4590" t="s">
        <v>12</v>
      </c>
      <c r="B4590" s="1" t="s">
        <v>5490</v>
      </c>
      <c r="C4590" t="s">
        <v>5491</v>
      </c>
      <c r="D4590" t="s">
        <v>22938</v>
      </c>
      <c r="E4590" s="2" t="s">
        <v>23886</v>
      </c>
      <c r="F4590" t="str">
        <f t="shared" si="71"/>
        <v>Mercedes B</v>
      </c>
      <c r="G4590" t="s">
        <v>5492</v>
      </c>
      <c r="H4590" s="2" t="s">
        <v>17</v>
      </c>
      <c r="I4590" s="5">
        <v>80745</v>
      </c>
      <c r="J4590" s="2">
        <v>2019</v>
      </c>
      <c r="K4590" s="2">
        <v>85</v>
      </c>
      <c r="L4590" t="s">
        <v>60</v>
      </c>
      <c r="M4590" s="3">
        <v>25000</v>
      </c>
      <c r="N4590" s="2" t="s">
        <v>5427</v>
      </c>
    </row>
    <row r="4591" spans="1:14" x14ac:dyDescent="0.25">
      <c r="A4591" t="s">
        <v>12</v>
      </c>
      <c r="B4591" s="1" t="s">
        <v>1898</v>
      </c>
      <c r="C4591" t="s">
        <v>1899</v>
      </c>
      <c r="D4591" t="s">
        <v>22938</v>
      </c>
      <c r="E4591" s="2" t="s">
        <v>23886</v>
      </c>
      <c r="F4591" t="str">
        <f t="shared" si="71"/>
        <v>Mercedes B</v>
      </c>
      <c r="G4591" t="s">
        <v>491</v>
      </c>
      <c r="H4591" s="2" t="s">
        <v>17</v>
      </c>
      <c r="I4591" s="5">
        <v>114000</v>
      </c>
      <c r="J4591" s="2">
        <v>2017</v>
      </c>
      <c r="K4591" s="2">
        <v>66</v>
      </c>
      <c r="L4591" t="s">
        <v>18</v>
      </c>
      <c r="M4591" s="3">
        <v>16600</v>
      </c>
      <c r="N4591" s="2" t="s">
        <v>1710</v>
      </c>
    </row>
    <row r="4592" spans="1:14" x14ac:dyDescent="0.25">
      <c r="A4592" t="s">
        <v>12</v>
      </c>
      <c r="B4592" s="1" t="s">
        <v>16108</v>
      </c>
      <c r="C4592" t="s">
        <v>16109</v>
      </c>
      <c r="D4592" t="s">
        <v>22938</v>
      </c>
      <c r="E4592" s="2" t="s">
        <v>23886</v>
      </c>
      <c r="F4592" t="str">
        <f t="shared" si="71"/>
        <v>Mercedes B</v>
      </c>
      <c r="G4592" t="s">
        <v>2345</v>
      </c>
      <c r="H4592" s="2" t="s">
        <v>17</v>
      </c>
      <c r="I4592" s="5">
        <v>163000</v>
      </c>
      <c r="J4592" s="2">
        <v>2014</v>
      </c>
      <c r="K4592" s="2">
        <v>80</v>
      </c>
      <c r="L4592" t="s">
        <v>96</v>
      </c>
      <c r="M4592" s="3">
        <v>13500</v>
      </c>
      <c r="N4592" s="2" t="s">
        <v>16097</v>
      </c>
    </row>
    <row r="4593" spans="1:14" x14ac:dyDescent="0.25">
      <c r="A4593" t="s">
        <v>12</v>
      </c>
      <c r="B4593" s="1" t="s">
        <v>15738</v>
      </c>
      <c r="C4593" t="s">
        <v>15739</v>
      </c>
      <c r="D4593" t="s">
        <v>22938</v>
      </c>
      <c r="E4593" s="2" t="s">
        <v>23886</v>
      </c>
      <c r="F4593" t="str">
        <f t="shared" si="71"/>
        <v>Mercedes B</v>
      </c>
      <c r="G4593" t="s">
        <v>1178</v>
      </c>
      <c r="H4593" s="2" t="s">
        <v>17</v>
      </c>
      <c r="I4593" s="5">
        <v>97000</v>
      </c>
      <c r="J4593" s="2">
        <v>2015</v>
      </c>
      <c r="K4593" s="2">
        <v>80</v>
      </c>
      <c r="L4593" t="s">
        <v>60</v>
      </c>
      <c r="M4593" s="3">
        <v>17000</v>
      </c>
      <c r="N4593" s="2" t="s">
        <v>15733</v>
      </c>
    </row>
    <row r="4594" spans="1:14" x14ac:dyDescent="0.25">
      <c r="A4594" t="s">
        <v>12</v>
      </c>
      <c r="B4594" s="1" t="s">
        <v>12040</v>
      </c>
      <c r="C4594" t="s">
        <v>1195</v>
      </c>
      <c r="D4594" t="s">
        <v>22938</v>
      </c>
      <c r="E4594" s="2" t="s">
        <v>23886</v>
      </c>
      <c r="F4594" t="str">
        <f t="shared" si="71"/>
        <v>Mercedes B</v>
      </c>
      <c r="G4594" t="s">
        <v>7413</v>
      </c>
      <c r="H4594" s="2" t="s">
        <v>17</v>
      </c>
      <c r="I4594" s="5">
        <v>133842</v>
      </c>
      <c r="J4594" s="2">
        <v>2013</v>
      </c>
      <c r="K4594" s="2">
        <v>80</v>
      </c>
      <c r="L4594" t="s">
        <v>54</v>
      </c>
      <c r="M4594" s="3">
        <v>14595</v>
      </c>
      <c r="N4594" s="2" t="s">
        <v>7377</v>
      </c>
    </row>
    <row r="4595" spans="1:14" x14ac:dyDescent="0.25">
      <c r="A4595" t="s">
        <v>12</v>
      </c>
      <c r="B4595" s="1" t="s">
        <v>11689</v>
      </c>
      <c r="C4595" t="s">
        <v>11690</v>
      </c>
      <c r="D4595" t="s">
        <v>22938</v>
      </c>
      <c r="E4595" s="2" t="s">
        <v>23886</v>
      </c>
      <c r="F4595" t="str">
        <f t="shared" si="71"/>
        <v>Mercedes B</v>
      </c>
      <c r="G4595" t="s">
        <v>7413</v>
      </c>
      <c r="H4595" s="2" t="s">
        <v>17</v>
      </c>
      <c r="I4595" s="5">
        <v>173000</v>
      </c>
      <c r="J4595" s="2">
        <v>2013</v>
      </c>
      <c r="K4595" s="2">
        <v>80</v>
      </c>
      <c r="M4595" s="3">
        <v>13400</v>
      </c>
      <c r="N4595" s="2" t="s">
        <v>11671</v>
      </c>
    </row>
    <row r="4596" spans="1:14" x14ac:dyDescent="0.25">
      <c r="A4596" t="s">
        <v>12</v>
      </c>
      <c r="B4596" s="1" t="s">
        <v>7411</v>
      </c>
      <c r="C4596" t="s">
        <v>7412</v>
      </c>
      <c r="D4596" t="s">
        <v>22938</v>
      </c>
      <c r="E4596" s="2" t="s">
        <v>23886</v>
      </c>
      <c r="F4596" t="str">
        <f t="shared" si="71"/>
        <v>Mercedes B</v>
      </c>
      <c r="G4596" t="s">
        <v>7413</v>
      </c>
      <c r="H4596" s="2" t="s">
        <v>17</v>
      </c>
      <c r="I4596" s="5">
        <v>175000</v>
      </c>
      <c r="J4596" s="2">
        <v>2015</v>
      </c>
      <c r="K4596" s="2">
        <v>80</v>
      </c>
      <c r="L4596" t="s">
        <v>30</v>
      </c>
      <c r="M4596" s="3">
        <v>13200</v>
      </c>
      <c r="N4596" s="2" t="s">
        <v>6942</v>
      </c>
    </row>
    <row r="4597" spans="1:14" x14ac:dyDescent="0.25">
      <c r="A4597" t="s">
        <v>12</v>
      </c>
      <c r="B4597" s="1" t="s">
        <v>1176</v>
      </c>
      <c r="C4597" t="s">
        <v>1177</v>
      </c>
      <c r="D4597" t="s">
        <v>22938</v>
      </c>
      <c r="E4597" s="2" t="s">
        <v>23886</v>
      </c>
      <c r="F4597" t="str">
        <f t="shared" si="71"/>
        <v>Mercedes B</v>
      </c>
      <c r="G4597" t="s">
        <v>1178</v>
      </c>
      <c r="H4597" s="2" t="s">
        <v>17</v>
      </c>
      <c r="I4597" s="5">
        <v>119000</v>
      </c>
      <c r="J4597" s="2">
        <v>2020</v>
      </c>
      <c r="K4597" s="2">
        <v>85</v>
      </c>
      <c r="L4597" t="s">
        <v>30</v>
      </c>
      <c r="M4597" s="3">
        <v>23900</v>
      </c>
      <c r="N4597" s="2" t="s">
        <v>1080</v>
      </c>
    </row>
    <row r="4598" spans="1:14" x14ac:dyDescent="0.25">
      <c r="A4598" t="s">
        <v>12</v>
      </c>
      <c r="B4598" s="1" t="s">
        <v>8566</v>
      </c>
      <c r="C4598" t="s">
        <v>2684</v>
      </c>
      <c r="D4598" t="s">
        <v>22938</v>
      </c>
      <c r="E4598" s="2" t="s">
        <v>23886</v>
      </c>
      <c r="F4598" t="str">
        <f t="shared" si="71"/>
        <v>Mercedes B</v>
      </c>
      <c r="G4598" t="s">
        <v>7413</v>
      </c>
      <c r="H4598" s="2" t="s">
        <v>17</v>
      </c>
      <c r="I4598" s="5">
        <v>185000</v>
      </c>
      <c r="J4598" s="2">
        <v>2013</v>
      </c>
      <c r="L4598" t="s">
        <v>30</v>
      </c>
      <c r="M4598" s="3">
        <v>11900</v>
      </c>
      <c r="N4598" s="2" t="s">
        <v>6993</v>
      </c>
    </row>
    <row r="4599" spans="1:14" x14ac:dyDescent="0.25">
      <c r="A4599" t="s">
        <v>12</v>
      </c>
      <c r="B4599" s="1" t="s">
        <v>8151</v>
      </c>
      <c r="C4599" t="s">
        <v>8152</v>
      </c>
      <c r="D4599" t="s">
        <v>22938</v>
      </c>
      <c r="E4599" s="2" t="s">
        <v>23886</v>
      </c>
      <c r="F4599" t="str">
        <f t="shared" si="71"/>
        <v>Mercedes B</v>
      </c>
      <c r="G4599" t="s">
        <v>8153</v>
      </c>
      <c r="H4599" s="2" t="s">
        <v>17</v>
      </c>
      <c r="I4599" s="5">
        <v>160000</v>
      </c>
      <c r="J4599" s="2">
        <v>2014</v>
      </c>
      <c r="K4599" s="2">
        <v>80</v>
      </c>
      <c r="L4599" t="s">
        <v>60</v>
      </c>
      <c r="M4599" s="3">
        <v>14490</v>
      </c>
      <c r="N4599" s="2" t="s">
        <v>8123</v>
      </c>
    </row>
    <row r="4600" spans="1:14" x14ac:dyDescent="0.25">
      <c r="A4600" t="s">
        <v>12</v>
      </c>
      <c r="B4600" s="1" t="s">
        <v>13371</v>
      </c>
      <c r="C4600" t="s">
        <v>13372</v>
      </c>
      <c r="D4600" t="s">
        <v>22938</v>
      </c>
      <c r="E4600" s="2" t="s">
        <v>23886</v>
      </c>
      <c r="F4600" t="str">
        <f t="shared" si="71"/>
        <v>Mercedes B</v>
      </c>
      <c r="G4600" t="s">
        <v>13373</v>
      </c>
      <c r="H4600" s="2" t="s">
        <v>36</v>
      </c>
      <c r="I4600" s="5">
        <v>106438</v>
      </c>
      <c r="J4600" s="2">
        <v>2013</v>
      </c>
      <c r="K4600" s="2">
        <v>85</v>
      </c>
      <c r="L4600" t="s">
        <v>54</v>
      </c>
      <c r="M4600" s="3">
        <v>14450</v>
      </c>
      <c r="N4600" s="2" t="s">
        <v>13348</v>
      </c>
    </row>
    <row r="4601" spans="1:14" x14ac:dyDescent="0.25">
      <c r="A4601" t="s">
        <v>12</v>
      </c>
      <c r="B4601" s="1" t="s">
        <v>2310</v>
      </c>
      <c r="C4601" t="s">
        <v>2311</v>
      </c>
      <c r="D4601" t="s">
        <v>22938</v>
      </c>
      <c r="E4601" s="2" t="s">
        <v>23886</v>
      </c>
      <c r="F4601" t="str">
        <f t="shared" si="71"/>
        <v>Mercedes B</v>
      </c>
      <c r="G4601" t="s">
        <v>2312</v>
      </c>
      <c r="H4601" s="2" t="s">
        <v>17</v>
      </c>
      <c r="I4601" s="5">
        <v>140000</v>
      </c>
      <c r="J4601" s="2">
        <v>2015</v>
      </c>
      <c r="K4601" s="2">
        <v>80</v>
      </c>
      <c r="L4601" t="s">
        <v>2313</v>
      </c>
      <c r="M4601" s="3">
        <v>12800</v>
      </c>
      <c r="N4601" s="2" t="s">
        <v>2278</v>
      </c>
    </row>
    <row r="4602" spans="1:14" x14ac:dyDescent="0.25">
      <c r="A4602" t="s">
        <v>12</v>
      </c>
      <c r="B4602" s="1" t="s">
        <v>3614</v>
      </c>
      <c r="C4602" t="s">
        <v>3615</v>
      </c>
      <c r="D4602" t="s">
        <v>22938</v>
      </c>
      <c r="E4602" s="2" t="s">
        <v>23886</v>
      </c>
      <c r="F4602" t="str">
        <f t="shared" si="71"/>
        <v>Mercedes B</v>
      </c>
      <c r="G4602" t="s">
        <v>3616</v>
      </c>
      <c r="H4602" s="2" t="s">
        <v>17</v>
      </c>
      <c r="I4602" s="5">
        <v>105000</v>
      </c>
      <c r="J4602" s="2">
        <v>2016</v>
      </c>
      <c r="K4602" s="2">
        <v>80</v>
      </c>
      <c r="L4602" t="s">
        <v>30</v>
      </c>
      <c r="M4602" s="3">
        <v>19400</v>
      </c>
      <c r="N4602" s="2" t="s">
        <v>3570</v>
      </c>
    </row>
    <row r="4603" spans="1:14" x14ac:dyDescent="0.25">
      <c r="A4603" t="s">
        <v>12</v>
      </c>
      <c r="B4603" s="1" t="s">
        <v>6750</v>
      </c>
      <c r="C4603" t="s">
        <v>6751</v>
      </c>
      <c r="D4603" t="s">
        <v>22938</v>
      </c>
      <c r="E4603" s="2" t="s">
        <v>23886</v>
      </c>
      <c r="F4603" t="str">
        <f t="shared" si="71"/>
        <v>Mercedes B</v>
      </c>
      <c r="G4603" t="s">
        <v>5204</v>
      </c>
      <c r="H4603" s="2" t="s">
        <v>17</v>
      </c>
      <c r="I4603" s="5">
        <v>72300</v>
      </c>
      <c r="J4603" s="2">
        <v>2017</v>
      </c>
      <c r="K4603" s="2">
        <v>80</v>
      </c>
      <c r="L4603" t="s">
        <v>54</v>
      </c>
      <c r="M4603" s="3">
        <v>16500</v>
      </c>
      <c r="N4603" s="2" t="s">
        <v>4798</v>
      </c>
    </row>
    <row r="4604" spans="1:14" x14ac:dyDescent="0.25">
      <c r="A4604" t="s">
        <v>12</v>
      </c>
      <c r="B4604" s="1" t="s">
        <v>1596</v>
      </c>
      <c r="C4604" t="s">
        <v>1597</v>
      </c>
      <c r="D4604" t="s">
        <v>22938</v>
      </c>
      <c r="E4604" s="2" t="s">
        <v>23886</v>
      </c>
      <c r="F4604" t="str">
        <f t="shared" si="71"/>
        <v>Mercedes B</v>
      </c>
      <c r="G4604" t="s">
        <v>1598</v>
      </c>
      <c r="H4604" s="2" t="s">
        <v>17</v>
      </c>
      <c r="I4604" s="5">
        <v>40000</v>
      </c>
      <c r="J4604" s="2">
        <v>2019</v>
      </c>
      <c r="K4604" s="2">
        <v>85</v>
      </c>
      <c r="L4604" t="s">
        <v>18</v>
      </c>
      <c r="M4604" s="3">
        <v>33500</v>
      </c>
      <c r="N4604" s="2" t="s">
        <v>1506</v>
      </c>
    </row>
    <row r="4605" spans="1:14" x14ac:dyDescent="0.25">
      <c r="A4605" t="s">
        <v>12</v>
      </c>
      <c r="B4605" s="1" t="s">
        <v>4971</v>
      </c>
      <c r="C4605" t="s">
        <v>4972</v>
      </c>
      <c r="D4605" t="s">
        <v>22938</v>
      </c>
      <c r="E4605" s="2" t="s">
        <v>23886</v>
      </c>
      <c r="F4605" t="str">
        <f t="shared" si="71"/>
        <v>Mercedes B</v>
      </c>
      <c r="G4605" t="s">
        <v>4973</v>
      </c>
      <c r="H4605" s="2" t="s">
        <v>17</v>
      </c>
      <c r="I4605" s="5">
        <v>166500</v>
      </c>
      <c r="J4605" s="2">
        <v>2017</v>
      </c>
      <c r="K4605" s="2">
        <v>80</v>
      </c>
      <c r="L4605" t="s">
        <v>30</v>
      </c>
      <c r="M4605" s="3">
        <v>15200</v>
      </c>
      <c r="N4605" s="2" t="s">
        <v>4967</v>
      </c>
    </row>
    <row r="4606" spans="1:14" x14ac:dyDescent="0.25">
      <c r="A4606" t="s">
        <v>12</v>
      </c>
      <c r="B4606" s="1" t="s">
        <v>12884</v>
      </c>
      <c r="C4606" t="s">
        <v>1051</v>
      </c>
      <c r="D4606" t="s">
        <v>22938</v>
      </c>
      <c r="E4606" s="2" t="s">
        <v>23886</v>
      </c>
      <c r="F4606" t="str">
        <f t="shared" si="71"/>
        <v>Mercedes B</v>
      </c>
      <c r="G4606"/>
      <c r="H4606" s="2" t="s">
        <v>25179</v>
      </c>
      <c r="I4606" s="5">
        <v>88859</v>
      </c>
      <c r="J4606" s="2">
        <v>2019</v>
      </c>
      <c r="K4606" s="2">
        <v>85</v>
      </c>
      <c r="M4606" s="3">
        <v>27600</v>
      </c>
      <c r="N4606" s="2" t="s">
        <v>19</v>
      </c>
    </row>
    <row r="4607" spans="1:14" x14ac:dyDescent="0.25">
      <c r="A4607" t="s">
        <v>12</v>
      </c>
      <c r="B4607" s="1" t="s">
        <v>6562</v>
      </c>
      <c r="C4607" t="s">
        <v>6563</v>
      </c>
      <c r="D4607" t="s">
        <v>22938</v>
      </c>
      <c r="E4607" s="2" t="s">
        <v>23886</v>
      </c>
      <c r="F4607" t="str">
        <f t="shared" si="71"/>
        <v>Mercedes B</v>
      </c>
      <c r="G4607" t="s">
        <v>6564</v>
      </c>
      <c r="H4607" s="2" t="s">
        <v>17</v>
      </c>
      <c r="I4607" s="5">
        <v>172000</v>
      </c>
      <c r="J4607" s="2">
        <v>2013</v>
      </c>
      <c r="K4607" s="2">
        <v>80</v>
      </c>
      <c r="L4607" t="s">
        <v>30</v>
      </c>
      <c r="M4607" s="3">
        <v>11000</v>
      </c>
      <c r="N4607" s="2" t="s">
        <v>3323</v>
      </c>
    </row>
    <row r="4608" spans="1:14" x14ac:dyDescent="0.25">
      <c r="A4608" t="s">
        <v>12</v>
      </c>
      <c r="B4608" s="1" t="s">
        <v>9146</v>
      </c>
      <c r="C4608" t="s">
        <v>9147</v>
      </c>
      <c r="D4608" t="s">
        <v>22938</v>
      </c>
      <c r="E4608" s="2" t="s">
        <v>23886</v>
      </c>
      <c r="F4608" t="str">
        <f t="shared" si="71"/>
        <v>Mercedes B</v>
      </c>
      <c r="G4608" t="s">
        <v>4427</v>
      </c>
      <c r="H4608" s="2" t="s">
        <v>17</v>
      </c>
      <c r="I4608" s="5">
        <v>176860</v>
      </c>
      <c r="J4608" s="2">
        <v>2013</v>
      </c>
      <c r="K4608" s="2">
        <v>100</v>
      </c>
      <c r="L4608" t="s">
        <v>18</v>
      </c>
      <c r="M4608" s="3">
        <v>13700</v>
      </c>
      <c r="N4608" s="2" t="s">
        <v>9116</v>
      </c>
    </row>
    <row r="4609" spans="1:14" x14ac:dyDescent="0.25">
      <c r="A4609" t="s">
        <v>12</v>
      </c>
      <c r="B4609" s="1" t="s">
        <v>10782</v>
      </c>
      <c r="C4609" t="s">
        <v>10783</v>
      </c>
      <c r="D4609" t="s">
        <v>22938</v>
      </c>
      <c r="E4609" s="2" t="s">
        <v>23886</v>
      </c>
      <c r="F4609" t="str">
        <f t="shared" si="71"/>
        <v>Mercedes B</v>
      </c>
      <c r="G4609" t="s">
        <v>1971</v>
      </c>
      <c r="H4609" s="2" t="s">
        <v>17</v>
      </c>
      <c r="I4609" s="5">
        <v>33000</v>
      </c>
      <c r="J4609" s="2">
        <v>2019</v>
      </c>
      <c r="K4609" s="2">
        <v>110</v>
      </c>
      <c r="L4609" t="s">
        <v>45</v>
      </c>
      <c r="M4609" s="3">
        <v>30500</v>
      </c>
      <c r="N4609" s="2" t="s">
        <v>10784</v>
      </c>
    </row>
    <row r="4610" spans="1:14" x14ac:dyDescent="0.25">
      <c r="A4610" t="s">
        <v>12</v>
      </c>
      <c r="B4610" s="1" t="s">
        <v>7027</v>
      </c>
      <c r="C4610" t="s">
        <v>1051</v>
      </c>
      <c r="D4610" t="s">
        <v>22938</v>
      </c>
      <c r="E4610" s="2" t="s">
        <v>23886</v>
      </c>
      <c r="F4610" t="str">
        <f t="shared" si="71"/>
        <v>Mercedes B</v>
      </c>
      <c r="G4610"/>
      <c r="H4610" s="2" t="s">
        <v>25179</v>
      </c>
      <c r="I4610" s="5">
        <v>59802</v>
      </c>
      <c r="J4610" s="2">
        <v>2019</v>
      </c>
      <c r="K4610" s="2">
        <v>110</v>
      </c>
      <c r="M4610" s="3">
        <v>31900</v>
      </c>
      <c r="N4610" s="2" t="s">
        <v>19</v>
      </c>
    </row>
    <row r="4611" spans="1:14" x14ac:dyDescent="0.25">
      <c r="A4611" t="s">
        <v>12</v>
      </c>
      <c r="B4611" s="1" t="s">
        <v>6235</v>
      </c>
      <c r="C4611" t="s">
        <v>6236</v>
      </c>
      <c r="D4611" t="s">
        <v>22938</v>
      </c>
      <c r="E4611" s="2" t="s">
        <v>23886</v>
      </c>
      <c r="F4611" t="str">
        <f t="shared" ref="F4611:F4674" si="72">D4611&amp; " " &amp; E4611</f>
        <v>Mercedes B</v>
      </c>
      <c r="G4611" t="s">
        <v>6237</v>
      </c>
      <c r="H4611" s="2" t="s">
        <v>17</v>
      </c>
      <c r="I4611" s="5">
        <v>250000</v>
      </c>
      <c r="J4611" s="2">
        <v>2016</v>
      </c>
      <c r="K4611" s="2">
        <v>100</v>
      </c>
      <c r="L4611" t="s">
        <v>121</v>
      </c>
      <c r="M4611" s="3">
        <v>16500</v>
      </c>
      <c r="N4611" s="2" t="s">
        <v>5708</v>
      </c>
    </row>
    <row r="4612" spans="1:14" x14ac:dyDescent="0.25">
      <c r="A4612" t="s">
        <v>12</v>
      </c>
      <c r="B4612" s="1" t="s">
        <v>17048</v>
      </c>
      <c r="C4612" t="s">
        <v>17049</v>
      </c>
      <c r="D4612" t="s">
        <v>22938</v>
      </c>
      <c r="E4612" s="2" t="s">
        <v>23886</v>
      </c>
      <c r="F4612" t="str">
        <f t="shared" si="72"/>
        <v>Mercedes B</v>
      </c>
      <c r="G4612" t="s">
        <v>8153</v>
      </c>
      <c r="H4612" s="2" t="s">
        <v>17</v>
      </c>
      <c r="I4612" s="5">
        <v>260000</v>
      </c>
      <c r="J4612" s="2">
        <v>2013</v>
      </c>
      <c r="K4612" s="2">
        <v>80</v>
      </c>
      <c r="L4612" t="s">
        <v>60</v>
      </c>
      <c r="M4612" s="3">
        <v>10990</v>
      </c>
      <c r="N4612" s="2" t="s">
        <v>17050</v>
      </c>
    </row>
    <row r="4613" spans="1:14" x14ac:dyDescent="0.25">
      <c r="A4613" t="s">
        <v>12</v>
      </c>
      <c r="B4613" s="1" t="s">
        <v>1761</v>
      </c>
      <c r="C4613" t="s">
        <v>1762</v>
      </c>
      <c r="D4613" t="s">
        <v>22938</v>
      </c>
      <c r="E4613" s="2" t="s">
        <v>23886</v>
      </c>
      <c r="F4613" t="str">
        <f t="shared" si="72"/>
        <v>Mercedes B</v>
      </c>
      <c r="G4613" t="s">
        <v>1763</v>
      </c>
      <c r="H4613" s="2" t="s">
        <v>17</v>
      </c>
      <c r="I4613" s="5">
        <v>216000</v>
      </c>
      <c r="J4613" s="2">
        <v>2017</v>
      </c>
      <c r="K4613" s="2">
        <v>80</v>
      </c>
      <c r="L4613" t="s">
        <v>30</v>
      </c>
      <c r="M4613" s="3">
        <v>12999</v>
      </c>
      <c r="N4613" s="2" t="s">
        <v>1710</v>
      </c>
    </row>
    <row r="4614" spans="1:14" x14ac:dyDescent="0.25">
      <c r="A4614" t="s">
        <v>12</v>
      </c>
      <c r="B4614" s="1" t="s">
        <v>2228</v>
      </c>
      <c r="C4614" t="s">
        <v>980</v>
      </c>
      <c r="D4614" t="s">
        <v>22938</v>
      </c>
      <c r="E4614" s="2" t="s">
        <v>23886</v>
      </c>
      <c r="F4614" t="str">
        <f t="shared" si="72"/>
        <v>Mercedes B</v>
      </c>
      <c r="G4614" t="s">
        <v>1006</v>
      </c>
      <c r="H4614" s="2" t="s">
        <v>17</v>
      </c>
      <c r="I4614" s="5">
        <v>189</v>
      </c>
      <c r="J4614" s="2">
        <v>2017</v>
      </c>
      <c r="K4614" s="2">
        <v>85</v>
      </c>
      <c r="L4614" t="s">
        <v>18</v>
      </c>
      <c r="M4614" s="3">
        <v>15700</v>
      </c>
      <c r="N4614" s="2" t="s">
        <v>2095</v>
      </c>
    </row>
    <row r="4615" spans="1:14" x14ac:dyDescent="0.25">
      <c r="A4615" t="s">
        <v>12</v>
      </c>
      <c r="B4615" s="1" t="s">
        <v>5810</v>
      </c>
      <c r="C4615" t="s">
        <v>5811</v>
      </c>
      <c r="D4615" t="s">
        <v>22938</v>
      </c>
      <c r="E4615" s="2" t="s">
        <v>23886</v>
      </c>
      <c r="F4615" t="str">
        <f t="shared" si="72"/>
        <v>Mercedes B</v>
      </c>
      <c r="G4615" t="s">
        <v>5812</v>
      </c>
      <c r="H4615" s="2" t="s">
        <v>17</v>
      </c>
      <c r="I4615" s="5">
        <v>78900</v>
      </c>
      <c r="J4615" s="2">
        <v>2018</v>
      </c>
      <c r="K4615" s="2">
        <v>80</v>
      </c>
      <c r="L4615" t="s">
        <v>18</v>
      </c>
      <c r="M4615" s="3">
        <v>19500</v>
      </c>
      <c r="N4615" s="2" t="s">
        <v>5774</v>
      </c>
    </row>
    <row r="4616" spans="1:14" x14ac:dyDescent="0.25">
      <c r="A4616" t="s">
        <v>12</v>
      </c>
      <c r="B4616" s="1" t="s">
        <v>2502</v>
      </c>
      <c r="C4616" t="s">
        <v>2503</v>
      </c>
      <c r="D4616" t="s">
        <v>22938</v>
      </c>
      <c r="E4616" s="2" t="s">
        <v>23886</v>
      </c>
      <c r="F4616" t="str">
        <f t="shared" si="72"/>
        <v>Mercedes B</v>
      </c>
      <c r="G4616" t="s">
        <v>2504</v>
      </c>
      <c r="H4616" s="2" t="s">
        <v>17</v>
      </c>
      <c r="I4616" s="5">
        <v>115282</v>
      </c>
      <c r="J4616" s="2">
        <v>2019</v>
      </c>
      <c r="L4616" t="s">
        <v>25</v>
      </c>
      <c r="M4616" s="3">
        <v>26000</v>
      </c>
      <c r="N4616" s="2" t="s">
        <v>2453</v>
      </c>
    </row>
    <row r="4617" spans="1:14" x14ac:dyDescent="0.25">
      <c r="A4617" t="s">
        <v>12</v>
      </c>
      <c r="B4617" s="1" t="s">
        <v>6035</v>
      </c>
      <c r="C4617" t="s">
        <v>6036</v>
      </c>
      <c r="D4617" t="s">
        <v>22938</v>
      </c>
      <c r="E4617" s="2" t="s">
        <v>23886</v>
      </c>
      <c r="F4617" t="str">
        <f t="shared" si="72"/>
        <v>Mercedes B</v>
      </c>
      <c r="G4617" t="s">
        <v>6037</v>
      </c>
      <c r="H4617" s="2" t="s">
        <v>17</v>
      </c>
      <c r="I4617" s="5">
        <v>276000</v>
      </c>
      <c r="J4617" s="2">
        <v>2014</v>
      </c>
      <c r="K4617" s="2">
        <v>100</v>
      </c>
      <c r="L4617" t="s">
        <v>30</v>
      </c>
      <c r="M4617" s="3">
        <v>11500</v>
      </c>
      <c r="N4617" s="2" t="s">
        <v>5996</v>
      </c>
    </row>
    <row r="4618" spans="1:14" x14ac:dyDescent="0.25">
      <c r="A4618" t="s">
        <v>12</v>
      </c>
      <c r="B4618" s="1" t="s">
        <v>15592</v>
      </c>
      <c r="C4618" t="s">
        <v>62</v>
      </c>
      <c r="D4618" t="s">
        <v>22938</v>
      </c>
      <c r="E4618" s="2" t="s">
        <v>22939</v>
      </c>
      <c r="F4618" t="str">
        <f t="shared" si="72"/>
        <v>Mercedes C</v>
      </c>
      <c r="G4618" t="s">
        <v>3034</v>
      </c>
      <c r="H4618" s="2" t="s">
        <v>17</v>
      </c>
      <c r="I4618" s="5">
        <v>119912</v>
      </c>
      <c r="J4618" s="2">
        <v>2016</v>
      </c>
      <c r="K4618" s="2">
        <v>85</v>
      </c>
      <c r="L4618" t="s">
        <v>30</v>
      </c>
      <c r="M4618" s="3">
        <v>25990</v>
      </c>
      <c r="N4618" s="2" t="s">
        <v>15565</v>
      </c>
    </row>
    <row r="4619" spans="1:14" x14ac:dyDescent="0.25">
      <c r="A4619" t="s">
        <v>12</v>
      </c>
      <c r="B4619" s="1" t="s">
        <v>5886</v>
      </c>
      <c r="C4619" t="s">
        <v>62</v>
      </c>
      <c r="D4619" t="s">
        <v>22938</v>
      </c>
      <c r="E4619" s="2" t="s">
        <v>22939</v>
      </c>
      <c r="F4619" t="str">
        <f t="shared" si="72"/>
        <v>Mercedes C</v>
      </c>
      <c r="G4619" t="s">
        <v>3034</v>
      </c>
      <c r="H4619" s="2" t="s">
        <v>17</v>
      </c>
      <c r="I4619" s="5">
        <v>104263</v>
      </c>
      <c r="J4619" s="2">
        <v>2018</v>
      </c>
      <c r="K4619" s="2">
        <v>85</v>
      </c>
      <c r="L4619" t="s">
        <v>45</v>
      </c>
      <c r="M4619" s="3">
        <v>27990</v>
      </c>
      <c r="N4619" s="2" t="s">
        <v>5774</v>
      </c>
    </row>
    <row r="4620" spans="1:14" x14ac:dyDescent="0.25">
      <c r="A4620" t="s">
        <v>12</v>
      </c>
      <c r="B4620" s="1" t="s">
        <v>5864</v>
      </c>
      <c r="C4620" t="s">
        <v>62</v>
      </c>
      <c r="D4620" t="s">
        <v>22938</v>
      </c>
      <c r="E4620" s="2" t="s">
        <v>22939</v>
      </c>
      <c r="F4620" t="str">
        <f t="shared" si="72"/>
        <v>Mercedes C</v>
      </c>
      <c r="G4620" t="s">
        <v>3034</v>
      </c>
      <c r="H4620" s="2" t="s">
        <v>17</v>
      </c>
      <c r="I4620" s="5">
        <v>127951</v>
      </c>
      <c r="J4620" s="2">
        <v>2017</v>
      </c>
      <c r="K4620" s="2">
        <v>85</v>
      </c>
      <c r="L4620" t="s">
        <v>60</v>
      </c>
      <c r="M4620" s="3">
        <v>23990</v>
      </c>
      <c r="N4620" s="2" t="s">
        <v>5774</v>
      </c>
    </row>
    <row r="4621" spans="1:14" x14ac:dyDescent="0.25">
      <c r="A4621" t="s">
        <v>12</v>
      </c>
      <c r="B4621" s="1" t="s">
        <v>5851</v>
      </c>
      <c r="C4621" t="s">
        <v>62</v>
      </c>
      <c r="D4621" t="s">
        <v>22938</v>
      </c>
      <c r="E4621" s="2" t="s">
        <v>22939</v>
      </c>
      <c r="F4621" t="str">
        <f t="shared" si="72"/>
        <v>Mercedes C</v>
      </c>
      <c r="G4621" t="s">
        <v>3034</v>
      </c>
      <c r="H4621" s="2" t="s">
        <v>17</v>
      </c>
      <c r="I4621" s="5">
        <v>149898</v>
      </c>
      <c r="J4621" s="2">
        <v>2016</v>
      </c>
      <c r="K4621" s="2">
        <v>85</v>
      </c>
      <c r="L4621" t="s">
        <v>45</v>
      </c>
      <c r="M4621" s="3">
        <v>18990</v>
      </c>
      <c r="N4621" s="2" t="s">
        <v>5774</v>
      </c>
    </row>
    <row r="4622" spans="1:14" x14ac:dyDescent="0.25">
      <c r="A4622" t="s">
        <v>12</v>
      </c>
      <c r="B4622" s="1" t="s">
        <v>7930</v>
      </c>
      <c r="C4622" t="s">
        <v>229</v>
      </c>
      <c r="D4622" t="s">
        <v>22938</v>
      </c>
      <c r="E4622" s="2" t="s">
        <v>22939</v>
      </c>
      <c r="F4622" t="str">
        <f t="shared" si="72"/>
        <v>Mercedes C</v>
      </c>
      <c r="G4622" t="s">
        <v>7931</v>
      </c>
      <c r="H4622" s="2" t="s">
        <v>17</v>
      </c>
      <c r="I4622" s="5">
        <v>55770</v>
      </c>
      <c r="J4622" s="2">
        <v>2019</v>
      </c>
      <c r="K4622" s="2">
        <v>110</v>
      </c>
      <c r="L4622" t="s">
        <v>30</v>
      </c>
      <c r="M4622" s="3">
        <v>31000</v>
      </c>
      <c r="N4622" s="2" t="s">
        <v>6894</v>
      </c>
    </row>
    <row r="4623" spans="1:14" x14ac:dyDescent="0.25">
      <c r="A4623" t="s">
        <v>12</v>
      </c>
      <c r="B4623" s="1" t="s">
        <v>6183</v>
      </c>
      <c r="C4623" t="s">
        <v>62</v>
      </c>
      <c r="D4623" t="s">
        <v>22938</v>
      </c>
      <c r="E4623" s="2" t="s">
        <v>22939</v>
      </c>
      <c r="F4623" t="str">
        <f t="shared" si="72"/>
        <v>Mercedes C</v>
      </c>
      <c r="G4623" t="s">
        <v>5888</v>
      </c>
      <c r="H4623" s="2" t="s">
        <v>17</v>
      </c>
      <c r="I4623" s="5">
        <v>75892</v>
      </c>
      <c r="J4623" s="2">
        <v>2018</v>
      </c>
      <c r="K4623" s="2">
        <v>100</v>
      </c>
      <c r="L4623" t="s">
        <v>60</v>
      </c>
      <c r="M4623" s="3">
        <v>30990</v>
      </c>
      <c r="N4623" s="2" t="s">
        <v>5708</v>
      </c>
    </row>
    <row r="4624" spans="1:14" x14ac:dyDescent="0.25">
      <c r="A4624" t="s">
        <v>12</v>
      </c>
      <c r="B4624" s="1" t="s">
        <v>5537</v>
      </c>
      <c r="C4624" t="s">
        <v>62</v>
      </c>
      <c r="D4624" t="s">
        <v>22938</v>
      </c>
      <c r="E4624" s="2" t="s">
        <v>22939</v>
      </c>
      <c r="F4624" t="str">
        <f t="shared" si="72"/>
        <v>Mercedes C</v>
      </c>
      <c r="G4624" t="s">
        <v>5538</v>
      </c>
      <c r="H4624" s="2" t="s">
        <v>17</v>
      </c>
      <c r="I4624" s="5">
        <v>75892</v>
      </c>
      <c r="J4624" s="2">
        <v>2018</v>
      </c>
      <c r="K4624" s="2">
        <v>100</v>
      </c>
      <c r="L4624" t="s">
        <v>60</v>
      </c>
      <c r="M4624" s="3">
        <v>21990</v>
      </c>
      <c r="N4624" s="2" t="s">
        <v>5427</v>
      </c>
    </row>
    <row r="4625" spans="1:14" x14ac:dyDescent="0.25">
      <c r="A4625" t="s">
        <v>12</v>
      </c>
      <c r="B4625" s="1" t="s">
        <v>6559</v>
      </c>
      <c r="C4625" t="s">
        <v>115</v>
      </c>
      <c r="D4625" t="s">
        <v>22938</v>
      </c>
      <c r="E4625" s="2" t="s">
        <v>22939</v>
      </c>
      <c r="F4625" t="str">
        <f t="shared" si="72"/>
        <v>Mercedes C</v>
      </c>
      <c r="G4625" t="s">
        <v>577</v>
      </c>
      <c r="H4625" s="2" t="s">
        <v>25179</v>
      </c>
      <c r="I4625" s="5">
        <v>58521</v>
      </c>
      <c r="J4625" s="2">
        <v>2015</v>
      </c>
      <c r="K4625" s="2">
        <v>135</v>
      </c>
      <c r="M4625" s="3">
        <v>24999</v>
      </c>
      <c r="N4625" s="2" t="s">
        <v>3323</v>
      </c>
    </row>
    <row r="4626" spans="1:14" x14ac:dyDescent="0.25">
      <c r="A4626" t="s">
        <v>12</v>
      </c>
      <c r="B4626" s="1" t="s">
        <v>1198</v>
      </c>
      <c r="C4626" t="s">
        <v>1131</v>
      </c>
      <c r="D4626" t="s">
        <v>22938</v>
      </c>
      <c r="E4626" s="2" t="s">
        <v>22939</v>
      </c>
      <c r="F4626" t="str">
        <f t="shared" si="72"/>
        <v>Mercedes C</v>
      </c>
      <c r="G4626" t="s">
        <v>1199</v>
      </c>
      <c r="H4626" s="2" t="s">
        <v>17</v>
      </c>
      <c r="I4626" s="5">
        <v>69000</v>
      </c>
      <c r="J4626" s="2">
        <v>2015</v>
      </c>
      <c r="K4626" s="2">
        <v>100</v>
      </c>
      <c r="L4626" t="s">
        <v>60</v>
      </c>
      <c r="M4626" s="3">
        <v>24999</v>
      </c>
      <c r="N4626" s="2" t="s">
        <v>1080</v>
      </c>
    </row>
    <row r="4627" spans="1:14" x14ac:dyDescent="0.25">
      <c r="A4627" t="s">
        <v>12</v>
      </c>
      <c r="B4627" s="1" t="s">
        <v>13783</v>
      </c>
      <c r="C4627" t="s">
        <v>13784</v>
      </c>
      <c r="D4627" t="s">
        <v>22938</v>
      </c>
      <c r="E4627" s="2" t="s">
        <v>22939</v>
      </c>
      <c r="F4627" t="str">
        <f t="shared" si="72"/>
        <v>Mercedes C</v>
      </c>
      <c r="G4627" t="s">
        <v>13785</v>
      </c>
      <c r="H4627" s="2" t="s">
        <v>17</v>
      </c>
      <c r="I4627" s="5">
        <v>58000</v>
      </c>
      <c r="J4627" s="2">
        <v>2019</v>
      </c>
      <c r="K4627" s="2">
        <v>118</v>
      </c>
      <c r="L4627" t="s">
        <v>30</v>
      </c>
      <c r="M4627" s="3">
        <v>35500</v>
      </c>
      <c r="N4627" s="2" t="s">
        <v>13782</v>
      </c>
    </row>
    <row r="4628" spans="1:14" x14ac:dyDescent="0.25">
      <c r="A4628" t="s">
        <v>12</v>
      </c>
      <c r="B4628" s="1" t="s">
        <v>6231</v>
      </c>
      <c r="C4628" t="s">
        <v>62</v>
      </c>
      <c r="D4628" t="s">
        <v>22938</v>
      </c>
      <c r="E4628" s="2" t="s">
        <v>22939</v>
      </c>
      <c r="F4628" t="str">
        <f t="shared" si="72"/>
        <v>Mercedes C</v>
      </c>
      <c r="G4628" t="s">
        <v>4911</v>
      </c>
      <c r="H4628" s="2" t="s">
        <v>17</v>
      </c>
      <c r="I4628" s="5">
        <v>105322</v>
      </c>
      <c r="J4628" s="2">
        <v>2020</v>
      </c>
      <c r="K4628" s="2">
        <v>143</v>
      </c>
      <c r="L4628" t="s">
        <v>30</v>
      </c>
      <c r="M4628" s="3">
        <v>37990</v>
      </c>
      <c r="N4628" s="2" t="s">
        <v>5708</v>
      </c>
    </row>
    <row r="4629" spans="1:14" x14ac:dyDescent="0.25">
      <c r="A4629" t="s">
        <v>12</v>
      </c>
      <c r="B4629" s="1" t="s">
        <v>1586</v>
      </c>
      <c r="C4629" t="s">
        <v>1204</v>
      </c>
      <c r="D4629" t="s">
        <v>22938</v>
      </c>
      <c r="E4629" s="2" t="s">
        <v>22939</v>
      </c>
      <c r="F4629" t="str">
        <f t="shared" si="72"/>
        <v>Mercedes C</v>
      </c>
      <c r="G4629" t="s">
        <v>1587</v>
      </c>
      <c r="H4629" s="2" t="s">
        <v>17</v>
      </c>
      <c r="I4629" s="5">
        <v>145500</v>
      </c>
      <c r="J4629" s="2">
        <v>2018</v>
      </c>
      <c r="K4629" s="2">
        <v>125</v>
      </c>
      <c r="L4629" t="s">
        <v>45</v>
      </c>
      <c r="M4629" s="3">
        <v>26800</v>
      </c>
      <c r="N4629" s="2" t="s">
        <v>1506</v>
      </c>
    </row>
    <row r="4630" spans="1:14" x14ac:dyDescent="0.25">
      <c r="A4630" t="s">
        <v>12</v>
      </c>
      <c r="B4630" s="1" t="s">
        <v>11115</v>
      </c>
      <c r="C4630" t="s">
        <v>62</v>
      </c>
      <c r="D4630" t="s">
        <v>22938</v>
      </c>
      <c r="E4630" s="2" t="s">
        <v>22939</v>
      </c>
      <c r="F4630" t="str">
        <f t="shared" si="72"/>
        <v>Mercedes C</v>
      </c>
      <c r="G4630" t="s">
        <v>2571</v>
      </c>
      <c r="H4630" s="2" t="s">
        <v>17</v>
      </c>
      <c r="I4630" s="5">
        <v>64141</v>
      </c>
      <c r="J4630" s="2">
        <v>2018</v>
      </c>
      <c r="K4630" s="2">
        <v>120</v>
      </c>
      <c r="L4630" t="s">
        <v>60</v>
      </c>
      <c r="M4630" s="3">
        <v>30990</v>
      </c>
      <c r="N4630" s="2" t="s">
        <v>10903</v>
      </c>
    </row>
    <row r="4631" spans="1:14" x14ac:dyDescent="0.25">
      <c r="A4631" t="s">
        <v>12</v>
      </c>
      <c r="B4631" s="1" t="s">
        <v>5704</v>
      </c>
      <c r="C4631" t="s">
        <v>1204</v>
      </c>
      <c r="D4631" t="s">
        <v>22938</v>
      </c>
      <c r="E4631" s="2" t="s">
        <v>22939</v>
      </c>
      <c r="F4631" t="str">
        <f t="shared" si="72"/>
        <v>Mercedes C</v>
      </c>
      <c r="G4631" t="s">
        <v>5705</v>
      </c>
      <c r="H4631" s="2" t="s">
        <v>17</v>
      </c>
      <c r="I4631" s="5">
        <v>50126</v>
      </c>
      <c r="J4631" s="2">
        <v>2020</v>
      </c>
      <c r="K4631" s="2">
        <v>143</v>
      </c>
      <c r="L4631" t="s">
        <v>1331</v>
      </c>
      <c r="M4631" s="3">
        <v>39800</v>
      </c>
      <c r="N4631" s="2" t="s">
        <v>5614</v>
      </c>
    </row>
    <row r="4632" spans="1:14" x14ac:dyDescent="0.25">
      <c r="A4632" t="s">
        <v>12</v>
      </c>
      <c r="B4632" s="1" t="s">
        <v>7939</v>
      </c>
      <c r="C4632" t="s">
        <v>7940</v>
      </c>
      <c r="D4632" t="s">
        <v>22938</v>
      </c>
      <c r="E4632" s="2" t="s">
        <v>22939</v>
      </c>
      <c r="F4632" t="str">
        <f t="shared" si="72"/>
        <v>Mercedes C</v>
      </c>
      <c r="G4632" t="s">
        <v>7941</v>
      </c>
      <c r="H4632" s="2" t="s">
        <v>17</v>
      </c>
      <c r="I4632" s="5">
        <v>38000</v>
      </c>
      <c r="J4632" s="2">
        <v>2021</v>
      </c>
      <c r="K4632" s="2">
        <v>195</v>
      </c>
      <c r="L4632" t="s">
        <v>45</v>
      </c>
      <c r="M4632" s="3">
        <v>74000</v>
      </c>
      <c r="N4632" s="2" t="s">
        <v>6894</v>
      </c>
    </row>
    <row r="4633" spans="1:14" x14ac:dyDescent="0.25">
      <c r="A4633" t="s">
        <v>12</v>
      </c>
      <c r="B4633" s="1" t="s">
        <v>12151</v>
      </c>
      <c r="C4633" t="s">
        <v>12152</v>
      </c>
      <c r="D4633" t="s">
        <v>22938</v>
      </c>
      <c r="E4633" s="2" t="s">
        <v>22939</v>
      </c>
      <c r="F4633" t="str">
        <f t="shared" si="72"/>
        <v>Mercedes C</v>
      </c>
      <c r="G4633" t="s">
        <v>12153</v>
      </c>
      <c r="H4633" s="2" t="s">
        <v>36</v>
      </c>
      <c r="I4633" s="5">
        <v>86000</v>
      </c>
      <c r="J4633" s="2">
        <v>2017</v>
      </c>
      <c r="K4633" s="2">
        <v>270</v>
      </c>
      <c r="L4633" t="s">
        <v>25</v>
      </c>
      <c r="M4633" s="3">
        <v>49000</v>
      </c>
      <c r="N4633" s="2" t="s">
        <v>12137</v>
      </c>
    </row>
    <row r="4634" spans="1:14" x14ac:dyDescent="0.25">
      <c r="A4634" t="s">
        <v>12</v>
      </c>
      <c r="B4634" s="1" t="s">
        <v>13413</v>
      </c>
      <c r="C4634" t="s">
        <v>13414</v>
      </c>
      <c r="D4634" t="s">
        <v>22938</v>
      </c>
      <c r="E4634" s="2" t="s">
        <v>22939</v>
      </c>
      <c r="F4634" t="str">
        <f t="shared" si="72"/>
        <v>Mercedes C</v>
      </c>
      <c r="G4634"/>
      <c r="H4634" s="2" t="s">
        <v>17</v>
      </c>
      <c r="I4634" s="5">
        <v>81000</v>
      </c>
      <c r="J4634" s="2">
        <v>2017</v>
      </c>
      <c r="K4634" s="2">
        <v>170</v>
      </c>
      <c r="L4634" t="s">
        <v>96</v>
      </c>
      <c r="M4634" s="3">
        <v>23499</v>
      </c>
      <c r="N4634" s="2" t="s">
        <v>13402</v>
      </c>
    </row>
    <row r="4635" spans="1:14" x14ac:dyDescent="0.25">
      <c r="A4635" t="s">
        <v>12</v>
      </c>
      <c r="B4635" s="1" t="s">
        <v>6748</v>
      </c>
      <c r="C4635" t="s">
        <v>6749</v>
      </c>
      <c r="D4635" t="s">
        <v>22938</v>
      </c>
      <c r="E4635" s="2" t="s">
        <v>22939</v>
      </c>
      <c r="F4635" t="str">
        <f t="shared" si="72"/>
        <v>Mercedes C</v>
      </c>
      <c r="G4635"/>
      <c r="H4635" s="2" t="s">
        <v>17</v>
      </c>
      <c r="I4635" s="5">
        <v>160000</v>
      </c>
      <c r="J4635" s="2">
        <v>2018</v>
      </c>
      <c r="L4635" t="s">
        <v>30</v>
      </c>
      <c r="M4635" s="3">
        <v>16999</v>
      </c>
      <c r="N4635" s="2" t="s">
        <v>4798</v>
      </c>
    </row>
    <row r="4636" spans="1:14" x14ac:dyDescent="0.25">
      <c r="A4636" t="s">
        <v>12</v>
      </c>
      <c r="B4636" s="1" t="s">
        <v>12907</v>
      </c>
      <c r="C4636" t="s">
        <v>12908</v>
      </c>
      <c r="D4636" t="s">
        <v>22938</v>
      </c>
      <c r="E4636" s="2" t="s">
        <v>22939</v>
      </c>
      <c r="F4636" t="str">
        <f t="shared" si="72"/>
        <v>Mercedes C</v>
      </c>
      <c r="G4636" t="s">
        <v>3454</v>
      </c>
      <c r="H4636" s="2" t="s">
        <v>36</v>
      </c>
      <c r="I4636" s="5">
        <v>100000</v>
      </c>
      <c r="J4636" s="2">
        <v>2014</v>
      </c>
      <c r="K4636" s="2">
        <v>117</v>
      </c>
      <c r="L4636" t="s">
        <v>45</v>
      </c>
      <c r="M4636" s="3">
        <v>21000</v>
      </c>
      <c r="N4636" s="2" t="s">
        <v>12888</v>
      </c>
    </row>
    <row r="4637" spans="1:14" x14ac:dyDescent="0.25">
      <c r="A4637" t="s">
        <v>12</v>
      </c>
      <c r="B4637" s="1" t="s">
        <v>5952</v>
      </c>
      <c r="C4637" t="s">
        <v>5953</v>
      </c>
      <c r="D4637" t="s">
        <v>22938</v>
      </c>
      <c r="E4637" s="2" t="s">
        <v>22939</v>
      </c>
      <c r="F4637" t="str">
        <f t="shared" si="72"/>
        <v>Mercedes C</v>
      </c>
      <c r="G4637" t="s">
        <v>5954</v>
      </c>
      <c r="H4637" s="2" t="s">
        <v>17</v>
      </c>
      <c r="I4637" s="5">
        <v>193888</v>
      </c>
      <c r="J4637" s="2">
        <v>2016</v>
      </c>
      <c r="K4637" s="2">
        <v>85</v>
      </c>
      <c r="L4637" t="s">
        <v>45</v>
      </c>
      <c r="M4637" s="3">
        <v>21500</v>
      </c>
      <c r="N4637" s="2" t="s">
        <v>5381</v>
      </c>
    </row>
    <row r="4638" spans="1:14" x14ac:dyDescent="0.25">
      <c r="A4638" t="s">
        <v>12</v>
      </c>
      <c r="B4638" s="1" t="s">
        <v>9966</v>
      </c>
      <c r="C4638" t="s">
        <v>9967</v>
      </c>
      <c r="D4638" t="s">
        <v>22938</v>
      </c>
      <c r="E4638" s="2" t="s">
        <v>22939</v>
      </c>
      <c r="F4638" t="str">
        <f t="shared" si="72"/>
        <v>Mercedes C</v>
      </c>
      <c r="G4638" t="s">
        <v>9968</v>
      </c>
      <c r="H4638" s="2" t="s">
        <v>17</v>
      </c>
      <c r="I4638" s="5">
        <v>101560</v>
      </c>
      <c r="J4638" s="2">
        <v>2017</v>
      </c>
      <c r="K4638" s="2">
        <v>136</v>
      </c>
      <c r="L4638" t="s">
        <v>45</v>
      </c>
      <c r="M4638" s="3">
        <v>25000</v>
      </c>
      <c r="N4638" s="2" t="s">
        <v>9701</v>
      </c>
    </row>
    <row r="4639" spans="1:14" x14ac:dyDescent="0.25">
      <c r="A4639" t="s">
        <v>12</v>
      </c>
      <c r="B4639" s="1" t="s">
        <v>5053</v>
      </c>
      <c r="C4639" t="s">
        <v>5054</v>
      </c>
      <c r="D4639" t="s">
        <v>22938</v>
      </c>
      <c r="E4639" s="2" t="s">
        <v>22939</v>
      </c>
      <c r="F4639" t="str">
        <f t="shared" si="72"/>
        <v>Mercedes C</v>
      </c>
      <c r="G4639" t="s">
        <v>3527</v>
      </c>
      <c r="H4639" s="2" t="s">
        <v>17</v>
      </c>
      <c r="I4639" s="5">
        <v>126500</v>
      </c>
      <c r="J4639" s="2">
        <v>2017</v>
      </c>
      <c r="K4639" s="2">
        <v>85</v>
      </c>
      <c r="L4639" t="s">
        <v>60</v>
      </c>
      <c r="M4639" s="3">
        <v>26000</v>
      </c>
      <c r="N4639" s="2" t="s">
        <v>4967</v>
      </c>
    </row>
    <row r="4640" spans="1:14" x14ac:dyDescent="0.25">
      <c r="A4640" t="s">
        <v>12</v>
      </c>
      <c r="B4640" s="1" t="s">
        <v>5203</v>
      </c>
      <c r="C4640" t="s">
        <v>115</v>
      </c>
      <c r="D4640" t="s">
        <v>22938</v>
      </c>
      <c r="E4640" s="2" t="s">
        <v>22939</v>
      </c>
      <c r="F4640" t="str">
        <f t="shared" si="72"/>
        <v>Mercedes C</v>
      </c>
      <c r="G4640" t="s">
        <v>5204</v>
      </c>
      <c r="H4640" s="2" t="s">
        <v>25179</v>
      </c>
      <c r="I4640" s="5">
        <v>160391</v>
      </c>
      <c r="J4640" s="2">
        <v>2018</v>
      </c>
      <c r="K4640" s="2">
        <v>85</v>
      </c>
      <c r="M4640" s="3">
        <v>16900</v>
      </c>
      <c r="N4640" s="2" t="s">
        <v>2091</v>
      </c>
    </row>
    <row r="4641" spans="1:14" x14ac:dyDescent="0.25">
      <c r="A4641" t="s">
        <v>12</v>
      </c>
      <c r="B4641" s="1" t="s">
        <v>12628</v>
      </c>
      <c r="C4641" t="s">
        <v>12629</v>
      </c>
      <c r="D4641" t="s">
        <v>22938</v>
      </c>
      <c r="E4641" s="2" t="s">
        <v>22939</v>
      </c>
      <c r="F4641" t="str">
        <f t="shared" si="72"/>
        <v>Mercedes C</v>
      </c>
      <c r="G4641" t="s">
        <v>12630</v>
      </c>
      <c r="H4641" s="2" t="s">
        <v>17</v>
      </c>
      <c r="I4641" s="5">
        <v>198000</v>
      </c>
      <c r="J4641" s="2">
        <v>2015</v>
      </c>
      <c r="K4641" s="2">
        <v>100</v>
      </c>
      <c r="L4641" t="s">
        <v>121</v>
      </c>
      <c r="M4641" s="3">
        <v>18400</v>
      </c>
      <c r="N4641" s="2" t="s">
        <v>12603</v>
      </c>
    </row>
    <row r="4642" spans="1:14" x14ac:dyDescent="0.25">
      <c r="A4642" t="s">
        <v>12</v>
      </c>
      <c r="B4642" s="1" t="s">
        <v>2232</v>
      </c>
      <c r="C4642" t="s">
        <v>2233</v>
      </c>
      <c r="D4642" t="s">
        <v>22938</v>
      </c>
      <c r="E4642" s="2" t="s">
        <v>22939</v>
      </c>
      <c r="F4642" t="str">
        <f t="shared" si="72"/>
        <v>Mercedes C</v>
      </c>
      <c r="G4642" t="s">
        <v>2234</v>
      </c>
      <c r="H4642" s="2" t="s">
        <v>17</v>
      </c>
      <c r="I4642" s="5">
        <v>224000</v>
      </c>
      <c r="J4642" s="2">
        <v>2013</v>
      </c>
      <c r="K4642" s="2">
        <v>100</v>
      </c>
      <c r="L4642" t="s">
        <v>30</v>
      </c>
      <c r="M4642" s="3">
        <v>13750</v>
      </c>
      <c r="N4642" s="2" t="s">
        <v>2095</v>
      </c>
    </row>
    <row r="4643" spans="1:14" x14ac:dyDescent="0.25">
      <c r="A4643" t="s">
        <v>12</v>
      </c>
      <c r="B4643" s="1" t="s">
        <v>3853</v>
      </c>
      <c r="C4643" t="s">
        <v>3854</v>
      </c>
      <c r="D4643" t="s">
        <v>22938</v>
      </c>
      <c r="E4643" s="2" t="s">
        <v>22939</v>
      </c>
      <c r="F4643" t="str">
        <f t="shared" si="72"/>
        <v>Mercedes C</v>
      </c>
      <c r="G4643" t="s">
        <v>3855</v>
      </c>
      <c r="H4643" s="2" t="s">
        <v>17</v>
      </c>
      <c r="I4643" s="5">
        <v>260000</v>
      </c>
      <c r="J4643" s="2">
        <v>2015</v>
      </c>
      <c r="K4643" s="2">
        <v>100</v>
      </c>
      <c r="L4643" t="s">
        <v>25</v>
      </c>
      <c r="M4643" s="3">
        <v>15500</v>
      </c>
      <c r="N4643" s="2" t="s">
        <v>3742</v>
      </c>
    </row>
    <row r="4644" spans="1:14" x14ac:dyDescent="0.25">
      <c r="A4644" t="s">
        <v>12</v>
      </c>
      <c r="B4644" s="1" t="s">
        <v>12326</v>
      </c>
      <c r="C4644" t="s">
        <v>12327</v>
      </c>
      <c r="D4644" t="s">
        <v>22938</v>
      </c>
      <c r="E4644" s="2" t="s">
        <v>22939</v>
      </c>
      <c r="F4644" t="str">
        <f t="shared" si="72"/>
        <v>Mercedes C</v>
      </c>
      <c r="G4644" t="s">
        <v>8561</v>
      </c>
      <c r="H4644" s="2" t="s">
        <v>17</v>
      </c>
      <c r="I4644" s="5">
        <v>90000</v>
      </c>
      <c r="J4644" s="2">
        <v>2017</v>
      </c>
      <c r="K4644" s="2">
        <v>110</v>
      </c>
      <c r="M4644" s="3">
        <v>22000</v>
      </c>
      <c r="N4644" s="2" t="s">
        <v>12328</v>
      </c>
    </row>
    <row r="4645" spans="1:14" x14ac:dyDescent="0.25">
      <c r="A4645" t="s">
        <v>12</v>
      </c>
      <c r="B4645" s="1" t="s">
        <v>15653</v>
      </c>
      <c r="C4645" t="s">
        <v>15654</v>
      </c>
      <c r="D4645" t="s">
        <v>22938</v>
      </c>
      <c r="E4645" s="2" t="s">
        <v>22939</v>
      </c>
      <c r="F4645" t="str">
        <f t="shared" si="72"/>
        <v>Mercedes C</v>
      </c>
      <c r="G4645" t="s">
        <v>2578</v>
      </c>
      <c r="H4645" s="2" t="s">
        <v>17</v>
      </c>
      <c r="I4645" s="5">
        <v>63000</v>
      </c>
      <c r="J4645" s="2">
        <v>2017</v>
      </c>
      <c r="K4645" s="2">
        <v>100</v>
      </c>
      <c r="L4645" t="s">
        <v>60</v>
      </c>
      <c r="M4645" s="3">
        <v>25399</v>
      </c>
      <c r="N4645" s="2" t="s">
        <v>15655</v>
      </c>
    </row>
    <row r="4646" spans="1:14" x14ac:dyDescent="0.25">
      <c r="A4646" t="s">
        <v>12</v>
      </c>
      <c r="B4646" s="1" t="s">
        <v>2731</v>
      </c>
      <c r="C4646" t="s">
        <v>115</v>
      </c>
      <c r="D4646" t="s">
        <v>22938</v>
      </c>
      <c r="E4646" s="2" t="s">
        <v>22939</v>
      </c>
      <c r="F4646" t="str">
        <f t="shared" si="72"/>
        <v>Mercedes C</v>
      </c>
      <c r="G4646" t="s">
        <v>2732</v>
      </c>
      <c r="H4646" s="2" t="s">
        <v>25179</v>
      </c>
      <c r="I4646" s="5">
        <v>138484</v>
      </c>
      <c r="J4646" s="2">
        <v>2015</v>
      </c>
      <c r="K4646" s="2">
        <v>100</v>
      </c>
      <c r="M4646" s="3">
        <v>18999</v>
      </c>
      <c r="N4646" s="2" t="s">
        <v>2607</v>
      </c>
    </row>
    <row r="4647" spans="1:14" x14ac:dyDescent="0.25">
      <c r="A4647" t="s">
        <v>12</v>
      </c>
      <c r="B4647" s="1" t="s">
        <v>15240</v>
      </c>
      <c r="C4647" t="s">
        <v>15241</v>
      </c>
      <c r="D4647" t="s">
        <v>22938</v>
      </c>
      <c r="E4647" s="2" t="s">
        <v>22939</v>
      </c>
      <c r="F4647" t="str">
        <f t="shared" si="72"/>
        <v>Mercedes C</v>
      </c>
      <c r="G4647" t="s">
        <v>9349</v>
      </c>
      <c r="H4647" s="2" t="s">
        <v>17</v>
      </c>
      <c r="I4647" s="5">
        <v>97600</v>
      </c>
      <c r="J4647" s="2">
        <v>2018</v>
      </c>
      <c r="K4647" s="2">
        <v>110</v>
      </c>
      <c r="L4647" t="s">
        <v>2104</v>
      </c>
      <c r="M4647" s="3">
        <v>31284</v>
      </c>
      <c r="N4647" s="2" t="s">
        <v>15221</v>
      </c>
    </row>
    <row r="4648" spans="1:14" x14ac:dyDescent="0.25">
      <c r="A4648" t="s">
        <v>12</v>
      </c>
      <c r="B4648" s="1" t="s">
        <v>14272</v>
      </c>
      <c r="C4648" t="s">
        <v>14273</v>
      </c>
      <c r="D4648" t="s">
        <v>22938</v>
      </c>
      <c r="E4648" s="2" t="s">
        <v>22939</v>
      </c>
      <c r="F4648" t="str">
        <f t="shared" si="72"/>
        <v>Mercedes C</v>
      </c>
      <c r="G4648" t="s">
        <v>14274</v>
      </c>
      <c r="H4648" s="2" t="s">
        <v>17</v>
      </c>
      <c r="I4648" s="5">
        <v>125000</v>
      </c>
      <c r="J4648" s="2">
        <v>2014</v>
      </c>
      <c r="K4648" s="2">
        <v>129</v>
      </c>
      <c r="L4648" t="s">
        <v>30</v>
      </c>
      <c r="M4648" s="3">
        <v>22000</v>
      </c>
      <c r="N4648" s="2" t="s">
        <v>14263</v>
      </c>
    </row>
    <row r="4649" spans="1:14" x14ac:dyDescent="0.25">
      <c r="A4649" t="s">
        <v>12</v>
      </c>
      <c r="B4649" s="1" t="s">
        <v>1081</v>
      </c>
      <c r="C4649" t="s">
        <v>1082</v>
      </c>
      <c r="D4649" t="s">
        <v>22938</v>
      </c>
      <c r="E4649" s="2" t="s">
        <v>22939</v>
      </c>
      <c r="F4649" t="str">
        <f t="shared" si="72"/>
        <v>Mercedes C</v>
      </c>
      <c r="G4649"/>
      <c r="H4649" s="2" t="s">
        <v>17</v>
      </c>
      <c r="I4649" s="5">
        <v>82000</v>
      </c>
      <c r="J4649" s="2">
        <v>2017</v>
      </c>
      <c r="K4649" s="2">
        <v>100</v>
      </c>
      <c r="L4649" t="s">
        <v>296</v>
      </c>
      <c r="M4649" s="3">
        <v>26499</v>
      </c>
      <c r="N4649" s="2" t="s">
        <v>1080</v>
      </c>
    </row>
    <row r="4650" spans="1:14" x14ac:dyDescent="0.25">
      <c r="A4650" t="s">
        <v>12</v>
      </c>
      <c r="B4650" s="1" t="s">
        <v>1431</v>
      </c>
      <c r="C4650" t="s">
        <v>1432</v>
      </c>
      <c r="D4650" t="s">
        <v>22938</v>
      </c>
      <c r="E4650" s="2" t="s">
        <v>22939</v>
      </c>
      <c r="F4650" t="str">
        <f t="shared" si="72"/>
        <v>Mercedes C</v>
      </c>
      <c r="G4650" t="s">
        <v>1433</v>
      </c>
      <c r="H4650" s="2" t="s">
        <v>17</v>
      </c>
      <c r="I4650" s="5">
        <v>180000</v>
      </c>
      <c r="J4650" s="2">
        <v>2015</v>
      </c>
      <c r="K4650" s="2">
        <v>100</v>
      </c>
      <c r="L4650" t="s">
        <v>18</v>
      </c>
      <c r="M4650" s="3">
        <v>19000</v>
      </c>
      <c r="N4650" s="2" t="s">
        <v>1276</v>
      </c>
    </row>
    <row r="4651" spans="1:14" x14ac:dyDescent="0.25">
      <c r="A4651" t="s">
        <v>12</v>
      </c>
      <c r="B4651" s="1" t="s">
        <v>10860</v>
      </c>
      <c r="C4651" t="s">
        <v>10861</v>
      </c>
      <c r="D4651" t="s">
        <v>22938</v>
      </c>
      <c r="E4651" s="2" t="s">
        <v>22939</v>
      </c>
      <c r="F4651" t="str">
        <f t="shared" si="72"/>
        <v>Mercedes C</v>
      </c>
      <c r="G4651" t="s">
        <v>10862</v>
      </c>
      <c r="H4651" s="2" t="s">
        <v>17</v>
      </c>
      <c r="I4651" s="5">
        <v>146000</v>
      </c>
      <c r="J4651" s="2">
        <v>2016</v>
      </c>
      <c r="K4651" s="2">
        <v>125</v>
      </c>
      <c r="L4651" t="s">
        <v>25</v>
      </c>
      <c r="M4651" s="3">
        <v>23850</v>
      </c>
      <c r="N4651" s="2" t="s">
        <v>10858</v>
      </c>
    </row>
    <row r="4652" spans="1:14" x14ac:dyDescent="0.25">
      <c r="A4652" t="s">
        <v>12</v>
      </c>
      <c r="B4652" s="1" t="s">
        <v>22</v>
      </c>
      <c r="C4652" t="s">
        <v>23</v>
      </c>
      <c r="D4652" t="s">
        <v>22938</v>
      </c>
      <c r="E4652" s="2" t="s">
        <v>22939</v>
      </c>
      <c r="F4652" t="str">
        <f t="shared" si="72"/>
        <v>Mercedes C</v>
      </c>
      <c r="G4652" t="s">
        <v>24</v>
      </c>
      <c r="H4652" s="2" t="s">
        <v>17</v>
      </c>
      <c r="I4652" s="5">
        <v>202000</v>
      </c>
      <c r="J4652" s="2">
        <v>2015</v>
      </c>
      <c r="K4652" s="2">
        <v>125</v>
      </c>
      <c r="L4652" t="s">
        <v>25</v>
      </c>
      <c r="M4652" s="3">
        <v>18500</v>
      </c>
      <c r="N4652" s="2" t="s">
        <v>19</v>
      </c>
    </row>
    <row r="4653" spans="1:14" x14ac:dyDescent="0.25">
      <c r="A4653" t="s">
        <v>12</v>
      </c>
      <c r="B4653" s="1" t="s">
        <v>8885</v>
      </c>
      <c r="C4653" t="s">
        <v>8886</v>
      </c>
      <c r="D4653" t="s">
        <v>22938</v>
      </c>
      <c r="E4653" s="2" t="s">
        <v>22939</v>
      </c>
      <c r="F4653" t="str">
        <f t="shared" si="72"/>
        <v>Mercedes C</v>
      </c>
      <c r="G4653" t="s">
        <v>8887</v>
      </c>
      <c r="H4653" s="2" t="s">
        <v>17</v>
      </c>
      <c r="I4653" s="5">
        <v>42000</v>
      </c>
      <c r="J4653" s="2">
        <v>2019</v>
      </c>
      <c r="L4653" t="s">
        <v>18</v>
      </c>
      <c r="M4653" s="3">
        <v>36500</v>
      </c>
      <c r="N4653" s="2" t="s">
        <v>8823</v>
      </c>
    </row>
    <row r="4654" spans="1:14" x14ac:dyDescent="0.25">
      <c r="A4654" t="s">
        <v>12</v>
      </c>
      <c r="B4654" s="1" t="s">
        <v>6817</v>
      </c>
      <c r="C4654" t="s">
        <v>6818</v>
      </c>
      <c r="D4654" t="s">
        <v>22938</v>
      </c>
      <c r="E4654" s="2" t="s">
        <v>22939</v>
      </c>
      <c r="F4654" t="str">
        <f t="shared" si="72"/>
        <v>Mercedes C</v>
      </c>
      <c r="G4654" t="s">
        <v>24</v>
      </c>
      <c r="H4654" s="2" t="s">
        <v>17</v>
      </c>
      <c r="I4654" s="5">
        <v>174000</v>
      </c>
      <c r="J4654" s="2">
        <v>2017</v>
      </c>
      <c r="K4654" s="2">
        <v>125</v>
      </c>
      <c r="L4654" t="s">
        <v>1775</v>
      </c>
      <c r="M4654" s="3">
        <v>23900</v>
      </c>
      <c r="N4654" s="2" t="s">
        <v>2754</v>
      </c>
    </row>
    <row r="4655" spans="1:14" x14ac:dyDescent="0.25">
      <c r="A4655" t="s">
        <v>12</v>
      </c>
      <c r="B4655" s="1" t="s">
        <v>14417</v>
      </c>
      <c r="C4655" t="s">
        <v>14418</v>
      </c>
      <c r="D4655" t="s">
        <v>22938</v>
      </c>
      <c r="E4655" s="2" t="s">
        <v>22939</v>
      </c>
      <c r="F4655" t="str">
        <f t="shared" si="72"/>
        <v>Mercedes C</v>
      </c>
      <c r="G4655" t="s">
        <v>14419</v>
      </c>
      <c r="H4655" s="2" t="s">
        <v>17</v>
      </c>
      <c r="I4655" s="5">
        <v>240000</v>
      </c>
      <c r="J4655" s="2">
        <v>2014</v>
      </c>
      <c r="K4655" s="2">
        <v>125</v>
      </c>
      <c r="L4655" t="s">
        <v>768</v>
      </c>
      <c r="M4655" s="3">
        <v>21500</v>
      </c>
      <c r="N4655" s="2" t="s">
        <v>14410</v>
      </c>
    </row>
    <row r="4656" spans="1:14" x14ac:dyDescent="0.25">
      <c r="A4656" t="s">
        <v>12</v>
      </c>
      <c r="B4656" s="1" t="s">
        <v>9594</v>
      </c>
      <c r="C4656" t="s">
        <v>1991</v>
      </c>
      <c r="D4656" t="s">
        <v>22938</v>
      </c>
      <c r="E4656" s="2" t="s">
        <v>22939</v>
      </c>
      <c r="F4656" t="str">
        <f t="shared" si="72"/>
        <v>Mercedes C</v>
      </c>
      <c r="G4656" t="s">
        <v>24</v>
      </c>
      <c r="H4656" s="2" t="s">
        <v>17</v>
      </c>
      <c r="I4656" s="5">
        <v>98000</v>
      </c>
      <c r="J4656" s="2">
        <v>2018</v>
      </c>
      <c r="K4656" s="2">
        <v>125</v>
      </c>
      <c r="L4656" t="s">
        <v>45</v>
      </c>
      <c r="M4656" s="3">
        <v>28950</v>
      </c>
      <c r="N4656" s="2" t="s">
        <v>9526</v>
      </c>
    </row>
    <row r="4657" spans="1:14" x14ac:dyDescent="0.25">
      <c r="A4657" t="s">
        <v>12</v>
      </c>
      <c r="B4657" s="1" t="s">
        <v>6937</v>
      </c>
      <c r="C4657" t="s">
        <v>6938</v>
      </c>
      <c r="D4657" t="s">
        <v>22938</v>
      </c>
      <c r="E4657" s="2" t="s">
        <v>22939</v>
      </c>
      <c r="F4657" t="str">
        <f t="shared" si="72"/>
        <v>Mercedes C</v>
      </c>
      <c r="G4657" t="s">
        <v>24</v>
      </c>
      <c r="H4657" s="2" t="s">
        <v>17</v>
      </c>
      <c r="I4657" s="5">
        <v>182000</v>
      </c>
      <c r="J4657" s="2">
        <v>2014</v>
      </c>
      <c r="K4657" s="2">
        <v>125</v>
      </c>
      <c r="L4657" t="s">
        <v>25</v>
      </c>
      <c r="M4657" s="3">
        <v>19490</v>
      </c>
      <c r="N4657" s="2" t="s">
        <v>6595</v>
      </c>
    </row>
    <row r="4658" spans="1:14" x14ac:dyDescent="0.25">
      <c r="A4658" t="s">
        <v>12</v>
      </c>
      <c r="B4658" s="1" t="s">
        <v>13250</v>
      </c>
      <c r="C4658" t="s">
        <v>13251</v>
      </c>
      <c r="D4658" t="s">
        <v>22938</v>
      </c>
      <c r="E4658" s="2" t="s">
        <v>22939</v>
      </c>
      <c r="F4658" t="str">
        <f t="shared" si="72"/>
        <v>Mercedes C</v>
      </c>
      <c r="G4658" t="s">
        <v>5713</v>
      </c>
      <c r="H4658" s="2" t="s">
        <v>17</v>
      </c>
      <c r="I4658" s="5">
        <v>174000</v>
      </c>
      <c r="J4658" s="2">
        <v>2014</v>
      </c>
      <c r="K4658" s="2">
        <v>170</v>
      </c>
      <c r="L4658" t="s">
        <v>54</v>
      </c>
      <c r="M4658" s="3">
        <v>21999</v>
      </c>
      <c r="N4658" s="2" t="s">
        <v>13233</v>
      </c>
    </row>
    <row r="4659" spans="1:14" x14ac:dyDescent="0.25">
      <c r="A4659" t="s">
        <v>12</v>
      </c>
      <c r="B4659" s="1" t="s">
        <v>11512</v>
      </c>
      <c r="C4659" t="s">
        <v>11513</v>
      </c>
      <c r="D4659" t="s">
        <v>22938</v>
      </c>
      <c r="E4659" s="2" t="s">
        <v>22939</v>
      </c>
      <c r="F4659" t="str">
        <f t="shared" si="72"/>
        <v>Mercedes C</v>
      </c>
      <c r="G4659" t="s">
        <v>3371</v>
      </c>
      <c r="H4659" s="2" t="s">
        <v>17</v>
      </c>
      <c r="I4659" s="5">
        <v>195000</v>
      </c>
      <c r="J4659" s="2">
        <v>2016</v>
      </c>
      <c r="L4659" t="s">
        <v>18</v>
      </c>
      <c r="M4659" s="3">
        <v>26500</v>
      </c>
      <c r="N4659" s="2" t="s">
        <v>11496</v>
      </c>
    </row>
    <row r="4660" spans="1:14" x14ac:dyDescent="0.25">
      <c r="A4660" t="s">
        <v>12</v>
      </c>
      <c r="B4660" s="1" t="s">
        <v>9335</v>
      </c>
      <c r="C4660" t="s">
        <v>9045</v>
      </c>
      <c r="D4660" t="s">
        <v>22938</v>
      </c>
      <c r="E4660" s="2" t="s">
        <v>22939</v>
      </c>
      <c r="F4660" t="str">
        <f t="shared" si="72"/>
        <v>Mercedes C</v>
      </c>
      <c r="G4660" t="s">
        <v>4911</v>
      </c>
      <c r="H4660" s="2" t="s">
        <v>17</v>
      </c>
      <c r="I4660" s="5">
        <v>237000</v>
      </c>
      <c r="J4660" s="2">
        <v>2016</v>
      </c>
      <c r="K4660" s="2">
        <v>125</v>
      </c>
      <c r="L4660" t="s">
        <v>296</v>
      </c>
      <c r="M4660" s="3">
        <v>20400</v>
      </c>
      <c r="N4660" s="2" t="s">
        <v>9309</v>
      </c>
    </row>
    <row r="4661" spans="1:14" x14ac:dyDescent="0.25">
      <c r="A4661" t="s">
        <v>12</v>
      </c>
      <c r="B4661" s="1" t="s">
        <v>5711</v>
      </c>
      <c r="C4661" t="s">
        <v>5712</v>
      </c>
      <c r="D4661" t="s">
        <v>22938</v>
      </c>
      <c r="E4661" s="2" t="s">
        <v>22939</v>
      </c>
      <c r="F4661" t="str">
        <f t="shared" si="72"/>
        <v>Mercedes C</v>
      </c>
      <c r="G4661" t="s">
        <v>5713</v>
      </c>
      <c r="H4661" s="2" t="s">
        <v>17</v>
      </c>
      <c r="I4661" s="5">
        <v>140500</v>
      </c>
      <c r="J4661" s="2">
        <v>2015</v>
      </c>
      <c r="K4661" s="2">
        <v>125</v>
      </c>
      <c r="L4661" t="s">
        <v>60</v>
      </c>
      <c r="M4661" s="3">
        <v>25499</v>
      </c>
      <c r="N4661" s="2" t="s">
        <v>5614</v>
      </c>
    </row>
    <row r="4662" spans="1:14" x14ac:dyDescent="0.25">
      <c r="A4662" t="s">
        <v>12</v>
      </c>
      <c r="B4662" s="1" t="s">
        <v>5501</v>
      </c>
      <c r="C4662" t="s">
        <v>5502</v>
      </c>
      <c r="D4662" t="s">
        <v>22938</v>
      </c>
      <c r="E4662" s="2" t="s">
        <v>22939</v>
      </c>
      <c r="F4662" t="str">
        <f t="shared" si="72"/>
        <v>Mercedes C</v>
      </c>
      <c r="G4662" t="s">
        <v>4911</v>
      </c>
      <c r="H4662" s="2" t="s">
        <v>17</v>
      </c>
      <c r="I4662" s="5">
        <v>190000</v>
      </c>
      <c r="J4662" s="2">
        <v>2015</v>
      </c>
      <c r="K4662" s="2">
        <v>125</v>
      </c>
      <c r="L4662" t="s">
        <v>18</v>
      </c>
      <c r="M4662" s="3">
        <v>21500</v>
      </c>
      <c r="N4662" s="2" t="s">
        <v>5427</v>
      </c>
    </row>
    <row r="4663" spans="1:14" x14ac:dyDescent="0.25">
      <c r="A4663" t="s">
        <v>12</v>
      </c>
      <c r="B4663" s="1" t="s">
        <v>4910</v>
      </c>
      <c r="C4663" t="s">
        <v>1424</v>
      </c>
      <c r="D4663" t="s">
        <v>22938</v>
      </c>
      <c r="E4663" s="2" t="s">
        <v>22939</v>
      </c>
      <c r="F4663" t="str">
        <f t="shared" si="72"/>
        <v>Mercedes C</v>
      </c>
      <c r="G4663" t="s">
        <v>4911</v>
      </c>
      <c r="H4663" s="2" t="s">
        <v>17</v>
      </c>
      <c r="I4663" s="5">
        <v>134000</v>
      </c>
      <c r="J4663" s="2">
        <v>2019</v>
      </c>
      <c r="K4663" s="2">
        <v>143</v>
      </c>
      <c r="L4663" t="s">
        <v>82</v>
      </c>
      <c r="M4663" s="3">
        <v>29900</v>
      </c>
      <c r="N4663" s="2" t="s">
        <v>4765</v>
      </c>
    </row>
    <row r="4664" spans="1:14" x14ac:dyDescent="0.25">
      <c r="A4664" t="s">
        <v>12</v>
      </c>
      <c r="B4664" s="1" t="s">
        <v>12638</v>
      </c>
      <c r="C4664" t="s">
        <v>12639</v>
      </c>
      <c r="D4664" t="s">
        <v>22938</v>
      </c>
      <c r="E4664" s="2" t="s">
        <v>22939</v>
      </c>
      <c r="F4664" t="str">
        <f t="shared" si="72"/>
        <v>Mercedes C</v>
      </c>
      <c r="G4664" t="s">
        <v>11479</v>
      </c>
      <c r="H4664" s="2" t="s">
        <v>17</v>
      </c>
      <c r="I4664" s="5">
        <v>53000</v>
      </c>
      <c r="J4664" s="2">
        <v>2019</v>
      </c>
      <c r="K4664" s="2">
        <v>143</v>
      </c>
      <c r="L4664" t="s">
        <v>30</v>
      </c>
      <c r="M4664" s="3">
        <v>38900</v>
      </c>
      <c r="N4664" s="2" t="s">
        <v>12603</v>
      </c>
    </row>
    <row r="4665" spans="1:14" x14ac:dyDescent="0.25">
      <c r="A4665" t="s">
        <v>12</v>
      </c>
      <c r="B4665" s="1" t="s">
        <v>10506</v>
      </c>
      <c r="C4665" t="s">
        <v>10507</v>
      </c>
      <c r="D4665" t="s">
        <v>22938</v>
      </c>
      <c r="E4665" s="2" t="s">
        <v>22939</v>
      </c>
      <c r="F4665" t="str">
        <f t="shared" si="72"/>
        <v>Mercedes C</v>
      </c>
      <c r="G4665" t="s">
        <v>1591</v>
      </c>
      <c r="H4665" s="2" t="s">
        <v>17</v>
      </c>
      <c r="I4665" s="5">
        <v>27550</v>
      </c>
      <c r="J4665" s="2">
        <v>2020</v>
      </c>
      <c r="K4665" s="2">
        <v>143</v>
      </c>
      <c r="L4665" t="s">
        <v>30</v>
      </c>
      <c r="M4665" s="3">
        <v>41999</v>
      </c>
      <c r="N4665" s="2" t="s">
        <v>10423</v>
      </c>
    </row>
    <row r="4666" spans="1:14" x14ac:dyDescent="0.25">
      <c r="A4666" t="s">
        <v>12</v>
      </c>
      <c r="B4666" s="1" t="s">
        <v>6307</v>
      </c>
      <c r="C4666" t="s">
        <v>6308</v>
      </c>
      <c r="D4666" t="s">
        <v>22938</v>
      </c>
      <c r="E4666" s="2" t="s">
        <v>22939</v>
      </c>
      <c r="F4666" t="str">
        <f t="shared" si="72"/>
        <v>Mercedes C</v>
      </c>
      <c r="G4666" t="s">
        <v>6309</v>
      </c>
      <c r="H4666" s="2" t="s">
        <v>17</v>
      </c>
      <c r="I4666" s="5">
        <v>134995</v>
      </c>
      <c r="J4666" s="2">
        <v>2017</v>
      </c>
      <c r="K4666" s="2">
        <v>125</v>
      </c>
      <c r="L4666" t="s">
        <v>18</v>
      </c>
      <c r="M4666" s="3">
        <v>30499</v>
      </c>
      <c r="N4666" s="2" t="s">
        <v>6242</v>
      </c>
    </row>
    <row r="4667" spans="1:14" x14ac:dyDescent="0.25">
      <c r="A4667" t="s">
        <v>12</v>
      </c>
      <c r="B4667" s="1" t="s">
        <v>11741</v>
      </c>
      <c r="C4667" t="s">
        <v>11742</v>
      </c>
      <c r="D4667" t="s">
        <v>22938</v>
      </c>
      <c r="E4667" s="2" t="s">
        <v>22939</v>
      </c>
      <c r="F4667" t="str">
        <f t="shared" si="72"/>
        <v>Mercedes C</v>
      </c>
      <c r="G4667" t="s">
        <v>11743</v>
      </c>
      <c r="H4667" s="2" t="s">
        <v>25139</v>
      </c>
      <c r="I4667" s="5">
        <v>29139</v>
      </c>
      <c r="J4667" s="2">
        <v>2021</v>
      </c>
      <c r="K4667" s="2">
        <v>147</v>
      </c>
      <c r="L4667" t="s">
        <v>45</v>
      </c>
      <c r="M4667" s="3">
        <v>59890</v>
      </c>
      <c r="N4667" s="2" t="s">
        <v>11496</v>
      </c>
    </row>
    <row r="4668" spans="1:14" x14ac:dyDescent="0.25">
      <c r="A4668" t="s">
        <v>12</v>
      </c>
      <c r="B4668" s="1" t="s">
        <v>3863</v>
      </c>
      <c r="C4668" t="s">
        <v>3864</v>
      </c>
      <c r="D4668" t="s">
        <v>22938</v>
      </c>
      <c r="E4668" s="2" t="s">
        <v>22939</v>
      </c>
      <c r="F4668" t="str">
        <f t="shared" si="72"/>
        <v>Mercedes C</v>
      </c>
      <c r="G4668" t="s">
        <v>3865</v>
      </c>
      <c r="H4668" s="2" t="s">
        <v>17</v>
      </c>
      <c r="I4668" s="5">
        <v>322753</v>
      </c>
      <c r="J4668" s="2">
        <v>2015</v>
      </c>
      <c r="K4668" s="2">
        <v>130</v>
      </c>
      <c r="L4668" t="s">
        <v>45</v>
      </c>
      <c r="M4668" s="3">
        <v>19900</v>
      </c>
      <c r="N4668" s="2" t="s">
        <v>3742</v>
      </c>
    </row>
    <row r="4669" spans="1:14" x14ac:dyDescent="0.25">
      <c r="A4669" t="s">
        <v>12</v>
      </c>
      <c r="B4669" s="1" t="s">
        <v>16276</v>
      </c>
      <c r="C4669" t="s">
        <v>16277</v>
      </c>
      <c r="D4669" t="s">
        <v>22938</v>
      </c>
      <c r="E4669" s="2" t="s">
        <v>22939</v>
      </c>
      <c r="F4669" t="str">
        <f t="shared" si="72"/>
        <v>Mercedes C</v>
      </c>
      <c r="G4669" t="s">
        <v>12704</v>
      </c>
      <c r="H4669" s="2" t="s">
        <v>17</v>
      </c>
      <c r="I4669" s="5">
        <v>60000</v>
      </c>
      <c r="J4669" s="2">
        <v>2018</v>
      </c>
      <c r="K4669" s="2">
        <v>125</v>
      </c>
      <c r="L4669" t="s">
        <v>60</v>
      </c>
      <c r="M4669" s="3">
        <v>32000</v>
      </c>
      <c r="N4669" s="2" t="s">
        <v>16278</v>
      </c>
    </row>
    <row r="4670" spans="1:14" x14ac:dyDescent="0.25">
      <c r="A4670" t="s">
        <v>12</v>
      </c>
      <c r="B4670" s="1" t="s">
        <v>12702</v>
      </c>
      <c r="C4670" t="s">
        <v>12703</v>
      </c>
      <c r="D4670" t="s">
        <v>22938</v>
      </c>
      <c r="E4670" s="2" t="s">
        <v>22939</v>
      </c>
      <c r="F4670" t="str">
        <f t="shared" si="72"/>
        <v>Mercedes C</v>
      </c>
      <c r="G4670" t="s">
        <v>12704</v>
      </c>
      <c r="H4670" s="2" t="s">
        <v>17</v>
      </c>
      <c r="I4670" s="5">
        <v>96000</v>
      </c>
      <c r="J4670" s="2">
        <v>2018</v>
      </c>
      <c r="K4670" s="2">
        <v>125</v>
      </c>
      <c r="L4670" t="s">
        <v>30</v>
      </c>
      <c r="M4670" s="3">
        <v>28500</v>
      </c>
      <c r="N4670" s="2" t="s">
        <v>12705</v>
      </c>
    </row>
    <row r="4671" spans="1:14" x14ac:dyDescent="0.25">
      <c r="A4671" t="s">
        <v>12</v>
      </c>
      <c r="B4671" s="1" t="s">
        <v>10275</v>
      </c>
      <c r="C4671" t="s">
        <v>10276</v>
      </c>
      <c r="D4671" t="s">
        <v>22938</v>
      </c>
      <c r="E4671" s="2" t="s">
        <v>22939</v>
      </c>
      <c r="F4671" t="str">
        <f t="shared" si="72"/>
        <v>Mercedes C</v>
      </c>
      <c r="G4671" t="s">
        <v>10277</v>
      </c>
      <c r="H4671" s="2" t="s">
        <v>17</v>
      </c>
      <c r="I4671" s="5">
        <v>160000</v>
      </c>
      <c r="J4671" s="2">
        <v>2015</v>
      </c>
      <c r="K4671" s="2">
        <v>120</v>
      </c>
      <c r="L4671" t="s">
        <v>30</v>
      </c>
      <c r="M4671" s="3">
        <v>21000</v>
      </c>
      <c r="N4671" s="2" t="s">
        <v>10266</v>
      </c>
    </row>
    <row r="4672" spans="1:14" x14ac:dyDescent="0.25">
      <c r="A4672" t="s">
        <v>12</v>
      </c>
      <c r="B4672" s="1" t="s">
        <v>10821</v>
      </c>
      <c r="C4672" t="s">
        <v>10822</v>
      </c>
      <c r="D4672" t="s">
        <v>22938</v>
      </c>
      <c r="E4672" s="2" t="s">
        <v>22939</v>
      </c>
      <c r="F4672" t="str">
        <f t="shared" si="72"/>
        <v>Mercedes C</v>
      </c>
      <c r="G4672" t="s">
        <v>10823</v>
      </c>
      <c r="H4672" s="2" t="s">
        <v>17</v>
      </c>
      <c r="I4672" s="5">
        <v>226000</v>
      </c>
      <c r="J4672" s="2">
        <v>2014</v>
      </c>
      <c r="K4672" s="2">
        <v>120</v>
      </c>
      <c r="L4672" t="s">
        <v>30</v>
      </c>
      <c r="M4672" s="3">
        <v>19800</v>
      </c>
      <c r="N4672" s="2" t="s">
        <v>10784</v>
      </c>
    </row>
    <row r="4673" spans="1:14" x14ac:dyDescent="0.25">
      <c r="A4673" t="s">
        <v>12</v>
      </c>
      <c r="B4673" s="1" t="s">
        <v>1514</v>
      </c>
      <c r="C4673" t="s">
        <v>1515</v>
      </c>
      <c r="D4673" t="s">
        <v>22938</v>
      </c>
      <c r="E4673" s="2" t="s">
        <v>22939</v>
      </c>
      <c r="F4673" t="str">
        <f t="shared" si="72"/>
        <v>Mercedes C</v>
      </c>
      <c r="G4673" t="s">
        <v>1516</v>
      </c>
      <c r="H4673" s="2" t="s">
        <v>17</v>
      </c>
      <c r="I4673" s="5">
        <v>135000</v>
      </c>
      <c r="J4673" s="2">
        <v>2015</v>
      </c>
      <c r="K4673" s="2">
        <v>154</v>
      </c>
      <c r="L4673" t="s">
        <v>30</v>
      </c>
      <c r="M4673" s="3">
        <v>29000</v>
      </c>
      <c r="N4673" s="2" t="s">
        <v>1506</v>
      </c>
    </row>
    <row r="4674" spans="1:14" x14ac:dyDescent="0.25">
      <c r="A4674" t="s">
        <v>12</v>
      </c>
      <c r="B4674" s="1" t="s">
        <v>649</v>
      </c>
      <c r="C4674" t="s">
        <v>621</v>
      </c>
      <c r="D4674" t="s">
        <v>22938</v>
      </c>
      <c r="E4674" s="2" t="s">
        <v>22939</v>
      </c>
      <c r="F4674" t="str">
        <f t="shared" si="72"/>
        <v>Mercedes C</v>
      </c>
      <c r="G4674" t="s">
        <v>650</v>
      </c>
      <c r="H4674" s="2" t="s">
        <v>36</v>
      </c>
      <c r="I4674" s="5">
        <v>79000</v>
      </c>
      <c r="J4674" s="2">
        <v>2015</v>
      </c>
      <c r="K4674" s="2">
        <v>270</v>
      </c>
      <c r="L4674" t="s">
        <v>207</v>
      </c>
      <c r="M4674" s="3">
        <v>41999</v>
      </c>
      <c r="N4674" s="2" t="s">
        <v>380</v>
      </c>
    </row>
    <row r="4675" spans="1:14" x14ac:dyDescent="0.25">
      <c r="A4675" t="s">
        <v>12</v>
      </c>
      <c r="B4675" s="1" t="s">
        <v>9895</v>
      </c>
      <c r="C4675" t="s">
        <v>9896</v>
      </c>
      <c r="D4675" t="s">
        <v>22938</v>
      </c>
      <c r="E4675" s="2" t="s">
        <v>22939</v>
      </c>
      <c r="F4675" t="str">
        <f t="shared" ref="F4675:F4738" si="73">D4675&amp; " " &amp; E4675</f>
        <v>Mercedes C</v>
      </c>
      <c r="G4675" t="s">
        <v>9897</v>
      </c>
      <c r="H4675" s="2" t="s">
        <v>36</v>
      </c>
      <c r="I4675" s="5">
        <v>41000</v>
      </c>
      <c r="J4675" s="2">
        <v>2017</v>
      </c>
      <c r="K4675" s="2">
        <v>115</v>
      </c>
      <c r="L4675" t="s">
        <v>45</v>
      </c>
      <c r="M4675" s="3">
        <v>30000</v>
      </c>
      <c r="N4675" s="2" t="s">
        <v>2568</v>
      </c>
    </row>
    <row r="4676" spans="1:14" x14ac:dyDescent="0.25">
      <c r="A4676" t="s">
        <v>12</v>
      </c>
      <c r="B4676" s="1" t="s">
        <v>16243</v>
      </c>
      <c r="C4676" t="s">
        <v>16244</v>
      </c>
      <c r="D4676" t="s">
        <v>22938</v>
      </c>
      <c r="E4676" s="2" t="s">
        <v>22939</v>
      </c>
      <c r="F4676" t="str">
        <f t="shared" si="73"/>
        <v>Mercedes C</v>
      </c>
      <c r="G4676" t="s">
        <v>1397</v>
      </c>
      <c r="H4676" s="2" t="s">
        <v>36</v>
      </c>
      <c r="I4676" s="5">
        <v>55000</v>
      </c>
      <c r="J4676" s="2">
        <v>2019</v>
      </c>
      <c r="K4676" s="2">
        <v>115</v>
      </c>
      <c r="L4676" t="s">
        <v>121</v>
      </c>
      <c r="M4676" s="3">
        <v>29000</v>
      </c>
      <c r="N4676" s="2" t="s">
        <v>16245</v>
      </c>
    </row>
    <row r="4677" spans="1:14" x14ac:dyDescent="0.25">
      <c r="A4677" t="s">
        <v>12</v>
      </c>
      <c r="B4677" s="1" t="s">
        <v>1395</v>
      </c>
      <c r="C4677" t="s">
        <v>1396</v>
      </c>
      <c r="D4677" t="s">
        <v>22938</v>
      </c>
      <c r="E4677" s="2" t="s">
        <v>22939</v>
      </c>
      <c r="F4677" t="str">
        <f t="shared" si="73"/>
        <v>Mercedes C</v>
      </c>
      <c r="G4677" t="s">
        <v>1397</v>
      </c>
      <c r="H4677" s="2" t="s">
        <v>17</v>
      </c>
      <c r="I4677" s="5">
        <v>235000</v>
      </c>
      <c r="J4677" s="2">
        <v>2013</v>
      </c>
      <c r="K4677" s="2">
        <v>88</v>
      </c>
      <c r="L4677" t="s">
        <v>45</v>
      </c>
      <c r="M4677" s="3">
        <v>11600</v>
      </c>
      <c r="N4677" s="2" t="s">
        <v>1276</v>
      </c>
    </row>
    <row r="4678" spans="1:14" x14ac:dyDescent="0.25">
      <c r="A4678" t="s">
        <v>12</v>
      </c>
      <c r="B4678" s="1" t="s">
        <v>13098</v>
      </c>
      <c r="C4678" t="s">
        <v>13099</v>
      </c>
      <c r="D4678" t="s">
        <v>22938</v>
      </c>
      <c r="E4678" s="2" t="s">
        <v>22939</v>
      </c>
      <c r="F4678" t="str">
        <f t="shared" si="73"/>
        <v>Mercedes C</v>
      </c>
      <c r="G4678" t="s">
        <v>1397</v>
      </c>
      <c r="H4678" s="2" t="s">
        <v>17</v>
      </c>
      <c r="I4678" s="5">
        <v>140000</v>
      </c>
      <c r="J4678" s="2">
        <v>2013</v>
      </c>
      <c r="K4678" s="2">
        <v>88</v>
      </c>
      <c r="L4678" t="s">
        <v>25</v>
      </c>
      <c r="M4678" s="3">
        <v>12800</v>
      </c>
      <c r="N4678" s="2" t="s">
        <v>9374</v>
      </c>
    </row>
    <row r="4679" spans="1:14" x14ac:dyDescent="0.25">
      <c r="A4679" t="s">
        <v>12</v>
      </c>
      <c r="B4679" s="1" t="s">
        <v>16675</v>
      </c>
      <c r="C4679" t="s">
        <v>16676</v>
      </c>
      <c r="D4679" t="s">
        <v>22938</v>
      </c>
      <c r="E4679" s="2" t="s">
        <v>22939</v>
      </c>
      <c r="F4679" t="str">
        <f t="shared" si="73"/>
        <v>Mercedes C</v>
      </c>
      <c r="G4679" t="s">
        <v>16677</v>
      </c>
      <c r="H4679" s="2" t="s">
        <v>17</v>
      </c>
      <c r="I4679" s="5">
        <v>198000</v>
      </c>
      <c r="J4679" s="2">
        <v>2014</v>
      </c>
      <c r="K4679" s="2">
        <v>85</v>
      </c>
      <c r="L4679" t="s">
        <v>30</v>
      </c>
      <c r="M4679" s="3">
        <v>18999</v>
      </c>
      <c r="N4679" s="2" t="s">
        <v>16671</v>
      </c>
    </row>
    <row r="4680" spans="1:14" x14ac:dyDescent="0.25">
      <c r="A4680" t="s">
        <v>12</v>
      </c>
      <c r="B4680" s="1" t="s">
        <v>14536</v>
      </c>
      <c r="C4680" t="s">
        <v>14537</v>
      </c>
      <c r="D4680" t="s">
        <v>22938</v>
      </c>
      <c r="E4680" s="2" t="s">
        <v>22939</v>
      </c>
      <c r="F4680" t="str">
        <f t="shared" si="73"/>
        <v>Mercedes C</v>
      </c>
      <c r="G4680" t="s">
        <v>14538</v>
      </c>
      <c r="H4680" s="2" t="s">
        <v>17</v>
      </c>
      <c r="I4680" s="5">
        <v>190000</v>
      </c>
      <c r="J4680" s="2">
        <v>2017</v>
      </c>
      <c r="K4680" s="2">
        <v>85</v>
      </c>
      <c r="L4680" t="s">
        <v>30</v>
      </c>
      <c r="M4680" s="3">
        <v>20000</v>
      </c>
      <c r="N4680" s="2" t="s">
        <v>14539</v>
      </c>
    </row>
    <row r="4681" spans="1:14" x14ac:dyDescent="0.25">
      <c r="A4681" t="s">
        <v>12</v>
      </c>
      <c r="B4681" s="1" t="s">
        <v>15026</v>
      </c>
      <c r="C4681" t="s">
        <v>15027</v>
      </c>
      <c r="D4681" t="s">
        <v>22938</v>
      </c>
      <c r="E4681" s="2" t="s">
        <v>22939</v>
      </c>
      <c r="F4681" t="str">
        <f t="shared" si="73"/>
        <v>Mercedes C</v>
      </c>
      <c r="G4681" t="s">
        <v>15028</v>
      </c>
      <c r="H4681" s="2" t="s">
        <v>17</v>
      </c>
      <c r="I4681" s="5">
        <v>192000</v>
      </c>
      <c r="J4681" s="2">
        <v>2015</v>
      </c>
      <c r="K4681" s="2">
        <v>85</v>
      </c>
      <c r="L4681" t="s">
        <v>45</v>
      </c>
      <c r="M4681" s="3">
        <v>16590</v>
      </c>
      <c r="N4681" s="2" t="s">
        <v>15009</v>
      </c>
    </row>
    <row r="4682" spans="1:14" x14ac:dyDescent="0.25">
      <c r="A4682" t="s">
        <v>12</v>
      </c>
      <c r="B4682" s="1" t="s">
        <v>9690</v>
      </c>
      <c r="C4682" t="s">
        <v>9691</v>
      </c>
      <c r="D4682" t="s">
        <v>22938</v>
      </c>
      <c r="E4682" s="2" t="s">
        <v>22939</v>
      </c>
      <c r="F4682" t="str">
        <f t="shared" si="73"/>
        <v>Mercedes C</v>
      </c>
      <c r="G4682" t="s">
        <v>9692</v>
      </c>
      <c r="H4682" s="2" t="s">
        <v>17</v>
      </c>
      <c r="I4682" s="5">
        <v>19400</v>
      </c>
      <c r="J4682" s="2">
        <v>2017</v>
      </c>
      <c r="K4682" s="2">
        <v>85</v>
      </c>
      <c r="L4682" t="s">
        <v>96</v>
      </c>
      <c r="M4682" s="3">
        <v>20600</v>
      </c>
      <c r="N4682" s="2" t="s">
        <v>9624</v>
      </c>
    </row>
    <row r="4683" spans="1:14" x14ac:dyDescent="0.25">
      <c r="A4683" t="s">
        <v>12</v>
      </c>
      <c r="B4683" s="1" t="s">
        <v>7552</v>
      </c>
      <c r="C4683" t="s">
        <v>1051</v>
      </c>
      <c r="D4683" t="s">
        <v>22938</v>
      </c>
      <c r="E4683" s="2" t="s">
        <v>22939</v>
      </c>
      <c r="F4683" t="str">
        <f t="shared" si="73"/>
        <v>Mercedes C</v>
      </c>
      <c r="G4683"/>
      <c r="H4683" s="2" t="s">
        <v>25179</v>
      </c>
      <c r="I4683" s="5">
        <v>124319</v>
      </c>
      <c r="J4683" s="2">
        <v>2019</v>
      </c>
      <c r="K4683" s="2">
        <v>90</v>
      </c>
      <c r="M4683" s="3">
        <v>29900</v>
      </c>
      <c r="N4683" s="2" t="s">
        <v>19</v>
      </c>
    </row>
    <row r="4684" spans="1:14" x14ac:dyDescent="0.25">
      <c r="A4684" t="s">
        <v>12</v>
      </c>
      <c r="B4684" s="1" t="s">
        <v>6777</v>
      </c>
      <c r="C4684" t="s">
        <v>1051</v>
      </c>
      <c r="D4684" t="s">
        <v>22938</v>
      </c>
      <c r="E4684" s="2" t="s">
        <v>22939</v>
      </c>
      <c r="F4684" t="str">
        <f t="shared" si="73"/>
        <v>Mercedes C</v>
      </c>
      <c r="G4684"/>
      <c r="H4684" s="2" t="s">
        <v>25179</v>
      </c>
      <c r="I4684" s="5">
        <v>130204</v>
      </c>
      <c r="J4684" s="2">
        <v>2019</v>
      </c>
      <c r="K4684" s="2">
        <v>90</v>
      </c>
      <c r="M4684" s="3">
        <v>29900</v>
      </c>
      <c r="N4684" s="2" t="s">
        <v>19</v>
      </c>
    </row>
    <row r="4685" spans="1:14" x14ac:dyDescent="0.25">
      <c r="A4685" t="s">
        <v>12</v>
      </c>
      <c r="B4685" s="1" t="s">
        <v>6657</v>
      </c>
      <c r="C4685" t="s">
        <v>6658</v>
      </c>
      <c r="D4685" t="s">
        <v>22938</v>
      </c>
      <c r="E4685" s="2" t="s">
        <v>22939</v>
      </c>
      <c r="F4685" t="str">
        <f t="shared" si="73"/>
        <v>Mercedes C</v>
      </c>
      <c r="G4685" t="s">
        <v>6659</v>
      </c>
      <c r="H4685" s="2" t="s">
        <v>17</v>
      </c>
      <c r="I4685" s="5">
        <v>223000</v>
      </c>
      <c r="J4685" s="2">
        <v>2015</v>
      </c>
      <c r="K4685" s="2">
        <v>100</v>
      </c>
      <c r="L4685" t="s">
        <v>25</v>
      </c>
      <c r="M4685" s="3">
        <v>18000</v>
      </c>
      <c r="N4685" s="2" t="s">
        <v>272</v>
      </c>
    </row>
    <row r="4686" spans="1:14" x14ac:dyDescent="0.25">
      <c r="A4686" t="s">
        <v>12</v>
      </c>
      <c r="B4686" s="1" t="s">
        <v>15023</v>
      </c>
      <c r="C4686" t="s">
        <v>15024</v>
      </c>
      <c r="D4686" t="s">
        <v>22938</v>
      </c>
      <c r="E4686" s="2" t="s">
        <v>22939</v>
      </c>
      <c r="F4686" t="str">
        <f t="shared" si="73"/>
        <v>Mercedes C</v>
      </c>
      <c r="G4686" t="s">
        <v>15025</v>
      </c>
      <c r="H4686" s="2" t="s">
        <v>17</v>
      </c>
      <c r="I4686" s="5">
        <v>179000</v>
      </c>
      <c r="J4686" s="2">
        <v>2017</v>
      </c>
      <c r="L4686" t="s">
        <v>45</v>
      </c>
      <c r="M4686" s="3">
        <v>21000</v>
      </c>
      <c r="N4686" s="2" t="s">
        <v>15009</v>
      </c>
    </row>
    <row r="4687" spans="1:14" x14ac:dyDescent="0.25">
      <c r="A4687" t="s">
        <v>12</v>
      </c>
      <c r="B4687" s="1" t="s">
        <v>2987</v>
      </c>
      <c r="C4687" t="s">
        <v>2988</v>
      </c>
      <c r="D4687" t="s">
        <v>22938</v>
      </c>
      <c r="E4687" s="2" t="s">
        <v>22939</v>
      </c>
      <c r="F4687" t="str">
        <f t="shared" si="73"/>
        <v>Mercedes C</v>
      </c>
      <c r="G4687" t="s">
        <v>2989</v>
      </c>
      <c r="H4687" s="2" t="s">
        <v>17</v>
      </c>
      <c r="I4687" s="5">
        <v>23000</v>
      </c>
      <c r="J4687" s="2">
        <v>2015</v>
      </c>
      <c r="K4687" s="2">
        <v>100</v>
      </c>
      <c r="L4687" t="s">
        <v>2990</v>
      </c>
      <c r="M4687" s="3">
        <v>24300</v>
      </c>
      <c r="N4687" s="2" t="s">
        <v>2899</v>
      </c>
    </row>
    <row r="4688" spans="1:14" x14ac:dyDescent="0.25">
      <c r="A4688" t="s">
        <v>12</v>
      </c>
      <c r="B4688" s="1" t="s">
        <v>16050</v>
      </c>
      <c r="C4688" t="s">
        <v>16051</v>
      </c>
      <c r="D4688" t="s">
        <v>22938</v>
      </c>
      <c r="E4688" s="2" t="s">
        <v>22939</v>
      </c>
      <c r="F4688" t="str">
        <f t="shared" si="73"/>
        <v>Mercedes C</v>
      </c>
      <c r="G4688" t="s">
        <v>5363</v>
      </c>
      <c r="H4688" s="2" t="s">
        <v>17</v>
      </c>
      <c r="I4688" s="5">
        <v>120000</v>
      </c>
      <c r="J4688" s="2">
        <v>2016</v>
      </c>
      <c r="K4688" s="2">
        <v>100</v>
      </c>
      <c r="L4688" t="s">
        <v>838</v>
      </c>
      <c r="M4688" s="3">
        <v>22000</v>
      </c>
      <c r="N4688" s="2" t="s">
        <v>16045</v>
      </c>
    </row>
    <row r="4689" spans="1:14" x14ac:dyDescent="0.25">
      <c r="A4689" t="s">
        <v>12</v>
      </c>
      <c r="B4689" s="1" t="s">
        <v>11519</v>
      </c>
      <c r="C4689" t="s">
        <v>1051</v>
      </c>
      <c r="D4689" t="s">
        <v>22938</v>
      </c>
      <c r="E4689" s="2" t="s">
        <v>22939</v>
      </c>
      <c r="F4689" t="str">
        <f t="shared" si="73"/>
        <v>Mercedes C</v>
      </c>
      <c r="G4689"/>
      <c r="H4689" s="2" t="s">
        <v>25179</v>
      </c>
      <c r="I4689" s="5">
        <v>69106</v>
      </c>
      <c r="J4689" s="2">
        <v>2018</v>
      </c>
      <c r="K4689" s="2">
        <v>125</v>
      </c>
      <c r="M4689" s="3">
        <v>28900</v>
      </c>
      <c r="N4689" s="2" t="s">
        <v>19</v>
      </c>
    </row>
    <row r="4690" spans="1:14" x14ac:dyDescent="0.25">
      <c r="A4690" t="s">
        <v>12</v>
      </c>
      <c r="B4690" s="1" t="s">
        <v>1970</v>
      </c>
      <c r="C4690" t="s">
        <v>1167</v>
      </c>
      <c r="D4690" t="s">
        <v>22938</v>
      </c>
      <c r="E4690" s="2" t="s">
        <v>22939</v>
      </c>
      <c r="F4690" t="str">
        <f t="shared" si="73"/>
        <v>Mercedes C</v>
      </c>
      <c r="G4690" t="s">
        <v>1971</v>
      </c>
      <c r="H4690" s="2" t="s">
        <v>17</v>
      </c>
      <c r="I4690" s="5">
        <v>160000</v>
      </c>
      <c r="J4690" s="2">
        <v>2015</v>
      </c>
      <c r="K4690" s="2">
        <v>100</v>
      </c>
      <c r="M4690" s="3">
        <v>18750</v>
      </c>
      <c r="N4690" s="2" t="s">
        <v>1904</v>
      </c>
    </row>
    <row r="4691" spans="1:14" x14ac:dyDescent="0.25">
      <c r="A4691" t="s">
        <v>12</v>
      </c>
      <c r="B4691" s="1" t="s">
        <v>12193</v>
      </c>
      <c r="C4691" t="s">
        <v>12194</v>
      </c>
      <c r="D4691" t="s">
        <v>22938</v>
      </c>
      <c r="E4691" s="2" t="s">
        <v>22939</v>
      </c>
      <c r="F4691" t="str">
        <f t="shared" si="73"/>
        <v>Mercedes C</v>
      </c>
      <c r="G4691" t="s">
        <v>12195</v>
      </c>
      <c r="H4691" s="2" t="s">
        <v>17</v>
      </c>
      <c r="I4691" s="5">
        <v>23750</v>
      </c>
      <c r="J4691" s="2">
        <v>2020</v>
      </c>
      <c r="K4691" s="2">
        <v>110</v>
      </c>
      <c r="L4691" t="s">
        <v>18</v>
      </c>
      <c r="M4691" s="3">
        <v>31000</v>
      </c>
      <c r="N4691" s="2" t="s">
        <v>12183</v>
      </c>
    </row>
    <row r="4692" spans="1:14" x14ac:dyDescent="0.25">
      <c r="A4692" t="s">
        <v>12</v>
      </c>
      <c r="B4692" s="1" t="s">
        <v>12845</v>
      </c>
      <c r="C4692" t="s">
        <v>12846</v>
      </c>
      <c r="D4692" t="s">
        <v>22938</v>
      </c>
      <c r="E4692" s="2" t="s">
        <v>22939</v>
      </c>
      <c r="F4692" t="str">
        <f t="shared" si="73"/>
        <v>Mercedes C</v>
      </c>
      <c r="G4692" t="s">
        <v>12847</v>
      </c>
      <c r="H4692" s="2" t="s">
        <v>17</v>
      </c>
      <c r="I4692" s="5">
        <v>87000</v>
      </c>
      <c r="J4692" s="2">
        <v>2017</v>
      </c>
      <c r="K4692" s="2">
        <v>125</v>
      </c>
      <c r="L4692" t="s">
        <v>30</v>
      </c>
      <c r="M4692" s="3">
        <v>29900</v>
      </c>
      <c r="N4692" s="2" t="s">
        <v>12836</v>
      </c>
    </row>
    <row r="4693" spans="1:14" x14ac:dyDescent="0.25">
      <c r="A4693" t="s">
        <v>12</v>
      </c>
      <c r="B4693" s="1" t="s">
        <v>17145</v>
      </c>
      <c r="C4693" t="s">
        <v>17146</v>
      </c>
      <c r="D4693" t="s">
        <v>22938</v>
      </c>
      <c r="E4693" s="2" t="s">
        <v>22939</v>
      </c>
      <c r="F4693" t="str">
        <f t="shared" si="73"/>
        <v>Mercedes C</v>
      </c>
      <c r="G4693" t="s">
        <v>9156</v>
      </c>
      <c r="H4693" s="2" t="s">
        <v>17</v>
      </c>
      <c r="I4693" s="5">
        <v>80000</v>
      </c>
      <c r="J4693" s="2">
        <v>2019</v>
      </c>
      <c r="K4693" s="2">
        <v>145</v>
      </c>
      <c r="L4693" t="s">
        <v>60</v>
      </c>
      <c r="M4693" s="3">
        <v>37000</v>
      </c>
      <c r="N4693" s="2" t="s">
        <v>17147</v>
      </c>
    </row>
    <row r="4694" spans="1:14" x14ac:dyDescent="0.25">
      <c r="A4694" t="s">
        <v>12</v>
      </c>
      <c r="B4694" s="1" t="s">
        <v>7033</v>
      </c>
      <c r="C4694" t="s">
        <v>7034</v>
      </c>
      <c r="D4694" t="s">
        <v>22938</v>
      </c>
      <c r="E4694" s="2" t="s">
        <v>22939</v>
      </c>
      <c r="F4694" t="str">
        <f t="shared" si="73"/>
        <v>Mercedes C</v>
      </c>
      <c r="G4694" t="s">
        <v>7035</v>
      </c>
      <c r="H4694" s="2" t="s">
        <v>17</v>
      </c>
      <c r="I4694" s="5">
        <v>89000</v>
      </c>
      <c r="J4694" s="2">
        <v>2016</v>
      </c>
      <c r="K4694" s="2">
        <v>125</v>
      </c>
      <c r="L4694" t="s">
        <v>60</v>
      </c>
      <c r="M4694" s="3">
        <v>29500</v>
      </c>
      <c r="N4694" s="2" t="s">
        <v>7025</v>
      </c>
    </row>
    <row r="4695" spans="1:14" x14ac:dyDescent="0.25">
      <c r="A4695" t="s">
        <v>12</v>
      </c>
      <c r="B4695" s="1" t="s">
        <v>5309</v>
      </c>
      <c r="C4695" t="s">
        <v>5310</v>
      </c>
      <c r="D4695" t="s">
        <v>22938</v>
      </c>
      <c r="E4695" s="2" t="s">
        <v>22939</v>
      </c>
      <c r="F4695" t="str">
        <f t="shared" si="73"/>
        <v>Mercedes C</v>
      </c>
      <c r="G4695" t="s">
        <v>5311</v>
      </c>
      <c r="H4695" s="2" t="s">
        <v>17</v>
      </c>
      <c r="I4695" s="5">
        <v>450000</v>
      </c>
      <c r="J4695" s="2">
        <v>2015</v>
      </c>
      <c r="K4695" s="2">
        <v>125</v>
      </c>
      <c r="L4695" t="s">
        <v>30</v>
      </c>
      <c r="M4695" s="3">
        <v>15999</v>
      </c>
      <c r="N4695" s="2" t="s">
        <v>5246</v>
      </c>
    </row>
    <row r="4696" spans="1:14" x14ac:dyDescent="0.25">
      <c r="A4696" t="s">
        <v>12</v>
      </c>
      <c r="B4696" s="1" t="s">
        <v>12185</v>
      </c>
      <c r="C4696" t="s">
        <v>12186</v>
      </c>
      <c r="D4696" t="s">
        <v>22938</v>
      </c>
      <c r="E4696" s="2" t="s">
        <v>22939</v>
      </c>
      <c r="F4696" t="str">
        <f t="shared" si="73"/>
        <v>Mercedes C</v>
      </c>
      <c r="G4696" t="s">
        <v>7035</v>
      </c>
      <c r="H4696" s="2" t="s">
        <v>17</v>
      </c>
      <c r="I4696" s="5">
        <v>88232</v>
      </c>
      <c r="J4696" s="2">
        <v>2019</v>
      </c>
      <c r="K4696" s="2">
        <v>143</v>
      </c>
      <c r="L4696" t="s">
        <v>121</v>
      </c>
      <c r="M4696" s="3">
        <v>31500</v>
      </c>
      <c r="N4696" s="2" t="s">
        <v>12183</v>
      </c>
    </row>
    <row r="4697" spans="1:14" x14ac:dyDescent="0.25">
      <c r="A4697" t="s">
        <v>12</v>
      </c>
      <c r="B4697" s="1" t="s">
        <v>9237</v>
      </c>
      <c r="C4697" t="s">
        <v>9238</v>
      </c>
      <c r="D4697" t="s">
        <v>22938</v>
      </c>
      <c r="E4697" s="2" t="s">
        <v>22939</v>
      </c>
      <c r="F4697" t="str">
        <f t="shared" si="73"/>
        <v>Mercedes C</v>
      </c>
      <c r="G4697" t="s">
        <v>9239</v>
      </c>
      <c r="H4697" s="2" t="s">
        <v>25139</v>
      </c>
      <c r="I4697" s="5">
        <v>101000</v>
      </c>
      <c r="J4697" s="2">
        <v>2017</v>
      </c>
      <c r="K4697" s="2">
        <v>150</v>
      </c>
      <c r="L4697" t="s">
        <v>30</v>
      </c>
      <c r="M4697" s="3">
        <v>29900</v>
      </c>
      <c r="N4697" s="2" t="s">
        <v>9236</v>
      </c>
    </row>
    <row r="4698" spans="1:14" x14ac:dyDescent="0.25">
      <c r="A4698" t="s">
        <v>12</v>
      </c>
      <c r="B4698" s="1" t="s">
        <v>16071</v>
      </c>
      <c r="C4698" t="s">
        <v>16072</v>
      </c>
      <c r="D4698" t="s">
        <v>22938</v>
      </c>
      <c r="E4698" s="2" t="s">
        <v>22939</v>
      </c>
      <c r="F4698" t="str">
        <f t="shared" si="73"/>
        <v>Mercedes C</v>
      </c>
      <c r="G4698" t="s">
        <v>16073</v>
      </c>
      <c r="H4698" s="2" t="s">
        <v>25138</v>
      </c>
      <c r="I4698" s="5">
        <v>179000</v>
      </c>
      <c r="J4698" s="2">
        <v>2016</v>
      </c>
      <c r="K4698" s="2">
        <v>190</v>
      </c>
      <c r="L4698" t="s">
        <v>45</v>
      </c>
      <c r="M4698" s="3">
        <v>24000</v>
      </c>
      <c r="N4698" s="2" t="s">
        <v>16054</v>
      </c>
    </row>
    <row r="4699" spans="1:14" x14ac:dyDescent="0.25">
      <c r="A4699" t="s">
        <v>12</v>
      </c>
      <c r="B4699" s="1" t="s">
        <v>8926</v>
      </c>
      <c r="C4699" t="s">
        <v>8927</v>
      </c>
      <c r="D4699" t="s">
        <v>22938</v>
      </c>
      <c r="E4699" s="2" t="s">
        <v>22939</v>
      </c>
      <c r="F4699" t="str">
        <f t="shared" si="73"/>
        <v>Mercedes C</v>
      </c>
      <c r="G4699"/>
      <c r="H4699" s="2" t="s">
        <v>17</v>
      </c>
      <c r="I4699" s="5">
        <v>127000</v>
      </c>
      <c r="J4699" s="2">
        <v>2018</v>
      </c>
      <c r="K4699" s="2">
        <v>143</v>
      </c>
      <c r="L4699" t="s">
        <v>18</v>
      </c>
      <c r="M4699" s="3">
        <v>40000</v>
      </c>
      <c r="N4699" s="2" t="s">
        <v>8911</v>
      </c>
    </row>
    <row r="4700" spans="1:14" x14ac:dyDescent="0.25">
      <c r="A4700" t="s">
        <v>12</v>
      </c>
      <c r="B4700" s="1" t="s">
        <v>11004</v>
      </c>
      <c r="C4700" t="s">
        <v>10438</v>
      </c>
      <c r="D4700" t="s">
        <v>22938</v>
      </c>
      <c r="E4700" s="2" t="s">
        <v>22939</v>
      </c>
      <c r="F4700" t="str">
        <f t="shared" si="73"/>
        <v>Mercedes C</v>
      </c>
      <c r="G4700" t="s">
        <v>11005</v>
      </c>
      <c r="H4700" s="2" t="s">
        <v>36</v>
      </c>
      <c r="I4700" s="5">
        <v>14500</v>
      </c>
      <c r="J4700" s="2">
        <v>2018</v>
      </c>
      <c r="K4700" s="2">
        <v>115</v>
      </c>
      <c r="L4700" t="s">
        <v>54</v>
      </c>
      <c r="M4700" s="3">
        <v>34000</v>
      </c>
      <c r="N4700" s="2" t="s">
        <v>10973</v>
      </c>
    </row>
    <row r="4701" spans="1:14" x14ac:dyDescent="0.25">
      <c r="A4701" t="s">
        <v>12</v>
      </c>
      <c r="B4701" s="1" t="s">
        <v>6451</v>
      </c>
      <c r="C4701" t="s">
        <v>6452</v>
      </c>
      <c r="D4701" t="s">
        <v>22938</v>
      </c>
      <c r="E4701" s="2" t="s">
        <v>22939</v>
      </c>
      <c r="F4701" t="str">
        <f t="shared" si="73"/>
        <v>Mercedes C</v>
      </c>
      <c r="G4701"/>
      <c r="H4701" s="2" t="s">
        <v>17</v>
      </c>
      <c r="I4701" s="5">
        <v>236000</v>
      </c>
      <c r="J4701" s="2">
        <v>2014</v>
      </c>
      <c r="K4701" s="2">
        <v>125</v>
      </c>
      <c r="L4701" t="s">
        <v>45</v>
      </c>
      <c r="M4701" s="3">
        <v>13900</v>
      </c>
      <c r="N4701" s="2" t="s">
        <v>6439</v>
      </c>
    </row>
    <row r="4702" spans="1:14" x14ac:dyDescent="0.25">
      <c r="A4702" t="s">
        <v>12</v>
      </c>
      <c r="B4702" s="1" t="s">
        <v>5222</v>
      </c>
      <c r="C4702" t="s">
        <v>5223</v>
      </c>
      <c r="D4702" t="s">
        <v>22938</v>
      </c>
      <c r="E4702" s="2" t="s">
        <v>22939</v>
      </c>
      <c r="F4702" t="str">
        <f t="shared" si="73"/>
        <v>Mercedes C</v>
      </c>
      <c r="G4702" t="s">
        <v>2862</v>
      </c>
      <c r="H4702" s="2" t="s">
        <v>17</v>
      </c>
      <c r="I4702" s="5">
        <v>230000</v>
      </c>
      <c r="J4702" s="2">
        <v>2013</v>
      </c>
      <c r="M4702" s="3">
        <v>14950</v>
      </c>
      <c r="N4702" s="2" t="s">
        <v>2091</v>
      </c>
    </row>
    <row r="4703" spans="1:14" x14ac:dyDescent="0.25">
      <c r="A4703" t="s">
        <v>12</v>
      </c>
      <c r="B4703" s="1" t="s">
        <v>13584</v>
      </c>
      <c r="C4703" t="s">
        <v>13585</v>
      </c>
      <c r="D4703" t="s">
        <v>22938</v>
      </c>
      <c r="E4703" s="2" t="s">
        <v>22939</v>
      </c>
      <c r="F4703" t="str">
        <f t="shared" si="73"/>
        <v>Mercedes C</v>
      </c>
      <c r="G4703" t="s">
        <v>5713</v>
      </c>
      <c r="H4703" s="2" t="s">
        <v>17</v>
      </c>
      <c r="I4703" s="5">
        <v>101000</v>
      </c>
      <c r="J4703" s="2">
        <v>2016</v>
      </c>
      <c r="K4703" s="2">
        <v>125</v>
      </c>
      <c r="L4703" t="s">
        <v>30</v>
      </c>
      <c r="M4703" s="3">
        <v>31999</v>
      </c>
      <c r="N4703" s="2" t="s">
        <v>13563</v>
      </c>
    </row>
    <row r="4704" spans="1:14" x14ac:dyDescent="0.25">
      <c r="A4704" t="s">
        <v>12</v>
      </c>
      <c r="B4704" s="1" t="s">
        <v>10878</v>
      </c>
      <c r="C4704" t="s">
        <v>10879</v>
      </c>
      <c r="D4704" t="s">
        <v>22938</v>
      </c>
      <c r="E4704" s="2" t="s">
        <v>22939</v>
      </c>
      <c r="F4704" t="str">
        <f t="shared" si="73"/>
        <v>Mercedes C</v>
      </c>
      <c r="G4704" t="s">
        <v>5713</v>
      </c>
      <c r="H4704" s="2" t="s">
        <v>17</v>
      </c>
      <c r="I4704" s="5">
        <v>48835</v>
      </c>
      <c r="J4704" s="2">
        <v>2018</v>
      </c>
      <c r="K4704" s="2">
        <v>143</v>
      </c>
      <c r="L4704" t="s">
        <v>30</v>
      </c>
      <c r="M4704" s="3">
        <v>39496</v>
      </c>
      <c r="N4704" s="2" t="s">
        <v>10858</v>
      </c>
    </row>
    <row r="4705" spans="1:14" x14ac:dyDescent="0.25">
      <c r="A4705" t="s">
        <v>12</v>
      </c>
      <c r="B4705" s="1" t="s">
        <v>10437</v>
      </c>
      <c r="C4705" t="s">
        <v>10438</v>
      </c>
      <c r="D4705" t="s">
        <v>22938</v>
      </c>
      <c r="E4705" s="2" t="s">
        <v>22939</v>
      </c>
      <c r="F4705" t="str">
        <f t="shared" si="73"/>
        <v>Mercedes C</v>
      </c>
      <c r="G4705" t="s">
        <v>3371</v>
      </c>
      <c r="H4705" s="2" t="s">
        <v>17</v>
      </c>
      <c r="I4705" s="5">
        <v>102000</v>
      </c>
      <c r="J4705" s="2">
        <v>2019</v>
      </c>
      <c r="K4705" s="2">
        <v>143</v>
      </c>
      <c r="L4705" t="s">
        <v>18</v>
      </c>
      <c r="M4705" s="3">
        <v>42000</v>
      </c>
      <c r="N4705" s="2" t="s">
        <v>10423</v>
      </c>
    </row>
    <row r="4706" spans="1:14" x14ac:dyDescent="0.25">
      <c r="A4706" t="s">
        <v>12</v>
      </c>
      <c r="B4706" s="1" t="s">
        <v>6778</v>
      </c>
      <c r="C4706" t="s">
        <v>6779</v>
      </c>
      <c r="D4706" t="s">
        <v>22938</v>
      </c>
      <c r="E4706" s="2" t="s">
        <v>22939</v>
      </c>
      <c r="F4706" t="str">
        <f t="shared" si="73"/>
        <v>Mercedes C</v>
      </c>
      <c r="G4706" t="s">
        <v>3371</v>
      </c>
      <c r="H4706" s="2" t="s">
        <v>17</v>
      </c>
      <c r="I4706" s="5">
        <v>78000</v>
      </c>
      <c r="J4706" s="2">
        <v>2018</v>
      </c>
      <c r="K4706" s="2">
        <v>143</v>
      </c>
      <c r="L4706" t="s">
        <v>30</v>
      </c>
      <c r="M4706" s="3">
        <v>42200</v>
      </c>
      <c r="N4706" s="2" t="s">
        <v>4798</v>
      </c>
    </row>
    <row r="4707" spans="1:14" x14ac:dyDescent="0.25">
      <c r="A4707" t="s">
        <v>12</v>
      </c>
      <c r="B4707" s="1" t="s">
        <v>3369</v>
      </c>
      <c r="C4707" t="s">
        <v>3370</v>
      </c>
      <c r="D4707" t="s">
        <v>22938</v>
      </c>
      <c r="E4707" s="2" t="s">
        <v>22939</v>
      </c>
      <c r="F4707" t="str">
        <f t="shared" si="73"/>
        <v>Mercedes C</v>
      </c>
      <c r="G4707" t="s">
        <v>3371</v>
      </c>
      <c r="H4707" s="2" t="s">
        <v>17</v>
      </c>
      <c r="I4707" s="5">
        <v>180000</v>
      </c>
      <c r="J4707" s="2">
        <v>2015</v>
      </c>
      <c r="K4707" s="2">
        <v>125</v>
      </c>
      <c r="L4707" t="s">
        <v>121</v>
      </c>
      <c r="M4707" s="3">
        <v>34999</v>
      </c>
      <c r="N4707" s="2" t="s">
        <v>3316</v>
      </c>
    </row>
    <row r="4708" spans="1:14" x14ac:dyDescent="0.25">
      <c r="A4708" t="s">
        <v>12</v>
      </c>
      <c r="B4708" s="1" t="s">
        <v>13162</v>
      </c>
      <c r="C4708" t="s">
        <v>13163</v>
      </c>
      <c r="D4708" t="s">
        <v>22938</v>
      </c>
      <c r="E4708" s="2" t="s">
        <v>22939</v>
      </c>
      <c r="F4708" t="str">
        <f t="shared" si="73"/>
        <v>Mercedes C</v>
      </c>
      <c r="G4708" t="s">
        <v>3371</v>
      </c>
      <c r="H4708" s="2" t="s">
        <v>17</v>
      </c>
      <c r="I4708" s="5">
        <v>192000</v>
      </c>
      <c r="J4708" s="2">
        <v>2016</v>
      </c>
      <c r="K4708" s="2">
        <v>120</v>
      </c>
      <c r="L4708" t="s">
        <v>18</v>
      </c>
      <c r="M4708" s="3">
        <v>32000</v>
      </c>
      <c r="N4708" s="2" t="s">
        <v>13121</v>
      </c>
    </row>
    <row r="4709" spans="1:14" x14ac:dyDescent="0.25">
      <c r="A4709" t="s">
        <v>12</v>
      </c>
      <c r="B4709" s="1" t="s">
        <v>15977</v>
      </c>
      <c r="C4709" t="s">
        <v>15978</v>
      </c>
      <c r="D4709" t="s">
        <v>22938</v>
      </c>
      <c r="E4709" s="2" t="s">
        <v>22939</v>
      </c>
      <c r="F4709" t="str">
        <f t="shared" si="73"/>
        <v>Mercedes C</v>
      </c>
      <c r="G4709" t="s">
        <v>11177</v>
      </c>
      <c r="H4709" s="2" t="s">
        <v>17</v>
      </c>
      <c r="I4709" s="5">
        <v>103100</v>
      </c>
      <c r="J4709" s="2">
        <v>2018</v>
      </c>
      <c r="K4709" s="2">
        <v>150</v>
      </c>
      <c r="L4709" t="s">
        <v>30</v>
      </c>
      <c r="M4709" s="3">
        <v>39000</v>
      </c>
      <c r="N4709" s="2" t="s">
        <v>15960</v>
      </c>
    </row>
    <row r="4710" spans="1:14" x14ac:dyDescent="0.25">
      <c r="A4710" t="s">
        <v>12</v>
      </c>
      <c r="B4710" s="1" t="s">
        <v>16511</v>
      </c>
      <c r="C4710" t="s">
        <v>16512</v>
      </c>
      <c r="D4710" t="s">
        <v>22938</v>
      </c>
      <c r="E4710" s="2" t="s">
        <v>22939</v>
      </c>
      <c r="F4710" t="str">
        <f t="shared" si="73"/>
        <v>Mercedes C</v>
      </c>
      <c r="G4710" t="s">
        <v>16513</v>
      </c>
      <c r="H4710" s="2" t="s">
        <v>36</v>
      </c>
      <c r="I4710" s="5">
        <v>79000</v>
      </c>
      <c r="J4710" s="2">
        <v>2016</v>
      </c>
      <c r="K4710" s="2">
        <v>245</v>
      </c>
      <c r="L4710" t="s">
        <v>60</v>
      </c>
      <c r="M4710" s="3">
        <v>33000</v>
      </c>
      <c r="N4710" s="2" t="s">
        <v>16505</v>
      </c>
    </row>
    <row r="4711" spans="1:14" x14ac:dyDescent="0.25">
      <c r="A4711" t="s">
        <v>12</v>
      </c>
      <c r="B4711" s="1" t="s">
        <v>13280</v>
      </c>
      <c r="C4711" t="s">
        <v>13281</v>
      </c>
      <c r="D4711" t="s">
        <v>22938</v>
      </c>
      <c r="E4711" s="2" t="s">
        <v>22939</v>
      </c>
      <c r="F4711" t="str">
        <f t="shared" si="73"/>
        <v>Mercedes C</v>
      </c>
      <c r="G4711" t="s">
        <v>12153</v>
      </c>
      <c r="H4711" s="2" t="s">
        <v>36</v>
      </c>
      <c r="I4711" s="5">
        <v>83000</v>
      </c>
      <c r="J4711" s="2">
        <v>2017</v>
      </c>
      <c r="L4711" t="s">
        <v>18</v>
      </c>
      <c r="M4711" s="3">
        <v>48000</v>
      </c>
      <c r="N4711" s="2" t="s">
        <v>322</v>
      </c>
    </row>
    <row r="4712" spans="1:14" x14ac:dyDescent="0.25">
      <c r="A4712" t="s">
        <v>12</v>
      </c>
      <c r="B4712" s="1" t="s">
        <v>113</v>
      </c>
      <c r="C4712" t="s">
        <v>65</v>
      </c>
      <c r="D4712" t="s">
        <v>22938</v>
      </c>
      <c r="E4712" s="2" t="s">
        <v>22939</v>
      </c>
      <c r="F4712" t="str">
        <f t="shared" si="73"/>
        <v>Mercedes C</v>
      </c>
      <c r="G4712" t="s">
        <v>95</v>
      </c>
      <c r="H4712" s="2" t="s">
        <v>17</v>
      </c>
      <c r="I4712" s="5">
        <v>85000</v>
      </c>
      <c r="J4712" s="2">
        <v>2019</v>
      </c>
      <c r="K4712" s="2">
        <v>143</v>
      </c>
      <c r="L4712" t="s">
        <v>30</v>
      </c>
      <c r="M4712" s="3">
        <v>38999</v>
      </c>
      <c r="N4712" s="2" t="s">
        <v>19</v>
      </c>
    </row>
    <row r="4713" spans="1:14" x14ac:dyDescent="0.25">
      <c r="A4713" t="s">
        <v>12</v>
      </c>
      <c r="B4713" s="1" t="s">
        <v>94</v>
      </c>
      <c r="C4713" t="s">
        <v>65</v>
      </c>
      <c r="D4713" t="s">
        <v>22938</v>
      </c>
      <c r="E4713" s="2" t="s">
        <v>22939</v>
      </c>
      <c r="F4713" t="str">
        <f t="shared" si="73"/>
        <v>Mercedes C</v>
      </c>
      <c r="G4713" t="s">
        <v>95</v>
      </c>
      <c r="H4713" s="2" t="s">
        <v>17</v>
      </c>
      <c r="I4713" s="5">
        <v>155000</v>
      </c>
      <c r="J4713" s="2">
        <v>2018</v>
      </c>
      <c r="K4713" s="2">
        <v>143</v>
      </c>
      <c r="L4713" t="s">
        <v>96</v>
      </c>
      <c r="M4713" s="3">
        <v>35999</v>
      </c>
      <c r="N4713" s="2" t="s">
        <v>19</v>
      </c>
    </row>
    <row r="4714" spans="1:14" x14ac:dyDescent="0.25">
      <c r="A4714" t="s">
        <v>12</v>
      </c>
      <c r="B4714" s="1" t="s">
        <v>13808</v>
      </c>
      <c r="C4714" t="s">
        <v>13809</v>
      </c>
      <c r="D4714" t="s">
        <v>22938</v>
      </c>
      <c r="E4714" s="2" t="s">
        <v>22939</v>
      </c>
      <c r="F4714" t="str">
        <f t="shared" si="73"/>
        <v>Mercedes C</v>
      </c>
      <c r="G4714" t="s">
        <v>13810</v>
      </c>
      <c r="H4714" s="2" t="s">
        <v>17</v>
      </c>
      <c r="I4714" s="5">
        <v>104000</v>
      </c>
      <c r="J4714" s="2">
        <v>2017</v>
      </c>
      <c r="K4714" s="2">
        <v>125</v>
      </c>
      <c r="L4714" t="s">
        <v>30</v>
      </c>
      <c r="M4714" s="3">
        <v>32000</v>
      </c>
      <c r="N4714" s="2" t="s">
        <v>13796</v>
      </c>
    </row>
    <row r="4715" spans="1:14" x14ac:dyDescent="0.25">
      <c r="A4715" t="s">
        <v>12</v>
      </c>
      <c r="B4715" s="1" t="s">
        <v>16450</v>
      </c>
      <c r="C4715" t="s">
        <v>16451</v>
      </c>
      <c r="D4715" t="s">
        <v>22938</v>
      </c>
      <c r="E4715" s="2" t="s">
        <v>22939</v>
      </c>
      <c r="F4715" t="str">
        <f t="shared" si="73"/>
        <v>Mercedes C</v>
      </c>
      <c r="G4715" t="s">
        <v>16452</v>
      </c>
      <c r="H4715" s="2" t="s">
        <v>17</v>
      </c>
      <c r="I4715" s="5">
        <v>22000</v>
      </c>
      <c r="J4715" s="2">
        <v>2019</v>
      </c>
      <c r="K4715" s="2">
        <v>143</v>
      </c>
      <c r="L4715" t="s">
        <v>30</v>
      </c>
      <c r="M4715" s="3">
        <v>36500</v>
      </c>
      <c r="N4715" s="2" t="s">
        <v>16442</v>
      </c>
    </row>
    <row r="4716" spans="1:14" x14ac:dyDescent="0.25">
      <c r="A4716" t="s">
        <v>12</v>
      </c>
      <c r="B4716" s="1" t="s">
        <v>7101</v>
      </c>
      <c r="C4716" t="s">
        <v>7102</v>
      </c>
      <c r="D4716" t="s">
        <v>22938</v>
      </c>
      <c r="E4716" s="2" t="s">
        <v>22939</v>
      </c>
      <c r="F4716" t="str">
        <f t="shared" si="73"/>
        <v>Mercedes C</v>
      </c>
      <c r="G4716" t="s">
        <v>7103</v>
      </c>
      <c r="H4716" s="2" t="s">
        <v>17</v>
      </c>
      <c r="I4716" s="5">
        <v>142300</v>
      </c>
      <c r="J4716" s="2">
        <v>2017</v>
      </c>
      <c r="K4716" s="2">
        <v>125</v>
      </c>
      <c r="L4716" t="s">
        <v>60</v>
      </c>
      <c r="M4716" s="3">
        <v>23199</v>
      </c>
      <c r="N4716" s="2" t="s">
        <v>7025</v>
      </c>
    </row>
    <row r="4717" spans="1:14" x14ac:dyDescent="0.25">
      <c r="A4717" t="s">
        <v>12</v>
      </c>
      <c r="B4717" s="1" t="s">
        <v>14120</v>
      </c>
      <c r="C4717" t="s">
        <v>14121</v>
      </c>
      <c r="D4717" t="s">
        <v>22938</v>
      </c>
      <c r="E4717" s="2" t="s">
        <v>22939</v>
      </c>
      <c r="F4717" t="str">
        <f t="shared" si="73"/>
        <v>Mercedes C</v>
      </c>
      <c r="G4717" t="s">
        <v>14122</v>
      </c>
      <c r="H4717" s="2" t="s">
        <v>17</v>
      </c>
      <c r="I4717" s="5">
        <v>236000</v>
      </c>
      <c r="J4717" s="2">
        <v>2016</v>
      </c>
      <c r="K4717" s="2">
        <v>125</v>
      </c>
      <c r="L4717" t="s">
        <v>18</v>
      </c>
      <c r="M4717" s="3">
        <v>20900</v>
      </c>
      <c r="N4717" s="2" t="s">
        <v>14119</v>
      </c>
    </row>
    <row r="4718" spans="1:14" x14ac:dyDescent="0.25">
      <c r="A4718" t="s">
        <v>12</v>
      </c>
      <c r="B4718" s="1" t="s">
        <v>11152</v>
      </c>
      <c r="C4718" t="s">
        <v>11153</v>
      </c>
      <c r="D4718" t="s">
        <v>22938</v>
      </c>
      <c r="E4718" s="2" t="s">
        <v>22939</v>
      </c>
      <c r="F4718" t="str">
        <f t="shared" si="73"/>
        <v>Mercedes C</v>
      </c>
      <c r="G4718"/>
      <c r="H4718" s="2" t="s">
        <v>17</v>
      </c>
      <c r="I4718" s="5">
        <v>160000</v>
      </c>
      <c r="J4718" s="2">
        <v>2017</v>
      </c>
      <c r="K4718" s="2">
        <v>85</v>
      </c>
      <c r="L4718" t="s">
        <v>25</v>
      </c>
      <c r="M4718" s="3">
        <v>17000</v>
      </c>
      <c r="N4718" s="2" t="s">
        <v>10903</v>
      </c>
    </row>
    <row r="4719" spans="1:14" x14ac:dyDescent="0.25">
      <c r="A4719" t="s">
        <v>12</v>
      </c>
      <c r="B4719" s="1" t="s">
        <v>8192</v>
      </c>
      <c r="C4719" t="s">
        <v>8193</v>
      </c>
      <c r="D4719" t="s">
        <v>22938</v>
      </c>
      <c r="E4719" s="2" t="s">
        <v>22939</v>
      </c>
      <c r="F4719" t="str">
        <f t="shared" si="73"/>
        <v>Mercedes C</v>
      </c>
      <c r="G4719"/>
      <c r="H4719" s="2" t="s">
        <v>17</v>
      </c>
      <c r="I4719" s="5">
        <v>217000</v>
      </c>
      <c r="J4719" s="2">
        <v>2016</v>
      </c>
      <c r="L4719" t="s">
        <v>25</v>
      </c>
      <c r="M4719" s="3">
        <v>15500</v>
      </c>
      <c r="N4719" s="2" t="s">
        <v>8123</v>
      </c>
    </row>
    <row r="4720" spans="1:14" x14ac:dyDescent="0.25">
      <c r="A4720" t="s">
        <v>12</v>
      </c>
      <c r="B4720" s="1" t="s">
        <v>3060</v>
      </c>
      <c r="C4720" t="s">
        <v>3061</v>
      </c>
      <c r="D4720" t="s">
        <v>22938</v>
      </c>
      <c r="E4720" s="2" t="s">
        <v>22939</v>
      </c>
      <c r="F4720" t="str">
        <f t="shared" si="73"/>
        <v>Mercedes C</v>
      </c>
      <c r="G4720" t="s">
        <v>3062</v>
      </c>
      <c r="H4720" s="2" t="s">
        <v>17</v>
      </c>
      <c r="I4720" s="5">
        <v>192000</v>
      </c>
      <c r="J4720" s="2">
        <v>2015</v>
      </c>
      <c r="K4720" s="2">
        <v>85</v>
      </c>
      <c r="L4720" t="s">
        <v>296</v>
      </c>
      <c r="M4720" s="3">
        <v>17000</v>
      </c>
      <c r="N4720" s="2" t="s">
        <v>2899</v>
      </c>
    </row>
    <row r="4721" spans="1:14" x14ac:dyDescent="0.25">
      <c r="A4721" t="s">
        <v>12</v>
      </c>
      <c r="B4721" s="1" t="s">
        <v>11751</v>
      </c>
      <c r="C4721" t="s">
        <v>11752</v>
      </c>
      <c r="D4721" t="s">
        <v>22938</v>
      </c>
      <c r="E4721" s="2" t="s">
        <v>22939</v>
      </c>
      <c r="F4721" t="str">
        <f t="shared" si="73"/>
        <v>Mercedes C</v>
      </c>
      <c r="G4721" t="s">
        <v>159</v>
      </c>
      <c r="H4721" s="2" t="s">
        <v>17</v>
      </c>
      <c r="I4721" s="5">
        <v>240</v>
      </c>
      <c r="J4721" s="2">
        <v>2016</v>
      </c>
      <c r="L4721" t="s">
        <v>45</v>
      </c>
      <c r="M4721" s="3">
        <v>13000</v>
      </c>
      <c r="N4721" s="2" t="s">
        <v>11496</v>
      </c>
    </row>
    <row r="4722" spans="1:14" x14ac:dyDescent="0.25">
      <c r="A4722" t="s">
        <v>12</v>
      </c>
      <c r="B4722" s="1" t="s">
        <v>13608</v>
      </c>
      <c r="C4722" t="s">
        <v>12650</v>
      </c>
      <c r="D4722" t="s">
        <v>22938</v>
      </c>
      <c r="E4722" s="2" t="s">
        <v>22939</v>
      </c>
      <c r="F4722" t="str">
        <f t="shared" si="73"/>
        <v>Mercedes C</v>
      </c>
      <c r="G4722" t="s">
        <v>3550</v>
      </c>
      <c r="H4722" s="2" t="s">
        <v>17</v>
      </c>
      <c r="I4722" s="5">
        <v>206000</v>
      </c>
      <c r="J4722" s="2">
        <v>2015</v>
      </c>
      <c r="K4722" s="2">
        <v>100</v>
      </c>
      <c r="L4722" t="s">
        <v>60</v>
      </c>
      <c r="M4722" s="3">
        <v>19300</v>
      </c>
      <c r="N4722" s="2" t="s">
        <v>13563</v>
      </c>
    </row>
    <row r="4723" spans="1:14" x14ac:dyDescent="0.25">
      <c r="A4723" t="s">
        <v>12</v>
      </c>
      <c r="B4723" s="1" t="s">
        <v>5373</v>
      </c>
      <c r="C4723" t="s">
        <v>5374</v>
      </c>
      <c r="D4723" t="s">
        <v>22938</v>
      </c>
      <c r="E4723" s="2" t="s">
        <v>22939</v>
      </c>
      <c r="F4723" t="str">
        <f t="shared" si="73"/>
        <v>Mercedes C</v>
      </c>
      <c r="G4723"/>
      <c r="H4723" s="2" t="s">
        <v>17</v>
      </c>
      <c r="I4723" s="5">
        <v>208000</v>
      </c>
      <c r="J4723" s="2">
        <v>2016</v>
      </c>
      <c r="K4723" s="2">
        <v>100</v>
      </c>
      <c r="L4723" t="s">
        <v>30</v>
      </c>
      <c r="M4723" s="3">
        <v>16300</v>
      </c>
      <c r="N4723" s="2" t="s">
        <v>5246</v>
      </c>
    </row>
    <row r="4724" spans="1:14" x14ac:dyDescent="0.25">
      <c r="A4724" t="s">
        <v>12</v>
      </c>
      <c r="B4724" s="1" t="s">
        <v>14503</v>
      </c>
      <c r="C4724" t="s">
        <v>1051</v>
      </c>
      <c r="D4724" t="s">
        <v>22938</v>
      </c>
      <c r="E4724" s="2" t="s">
        <v>22939</v>
      </c>
      <c r="F4724" t="str">
        <f t="shared" si="73"/>
        <v>Mercedes C</v>
      </c>
      <c r="G4724"/>
      <c r="H4724" s="2" t="s">
        <v>25179</v>
      </c>
      <c r="I4724" s="5">
        <v>125896</v>
      </c>
      <c r="J4724" s="2">
        <v>2017</v>
      </c>
      <c r="K4724" s="2">
        <v>100</v>
      </c>
      <c r="M4724" s="3">
        <v>26500</v>
      </c>
      <c r="N4724" s="2" t="s">
        <v>19</v>
      </c>
    </row>
    <row r="4725" spans="1:14" x14ac:dyDescent="0.25">
      <c r="A4725" t="s">
        <v>12</v>
      </c>
      <c r="B4725" s="1" t="s">
        <v>13884</v>
      </c>
      <c r="C4725" t="s">
        <v>1051</v>
      </c>
      <c r="D4725" t="s">
        <v>22938</v>
      </c>
      <c r="E4725" s="2" t="s">
        <v>22939</v>
      </c>
      <c r="F4725" t="str">
        <f t="shared" si="73"/>
        <v>Mercedes C</v>
      </c>
      <c r="G4725"/>
      <c r="H4725" s="2" t="s">
        <v>25179</v>
      </c>
      <c r="I4725" s="5">
        <v>125896</v>
      </c>
      <c r="J4725" s="2">
        <v>2017</v>
      </c>
      <c r="K4725" s="2">
        <v>100</v>
      </c>
      <c r="M4725" s="3">
        <v>26500</v>
      </c>
      <c r="N4725" s="2" t="s">
        <v>19</v>
      </c>
    </row>
    <row r="4726" spans="1:14" x14ac:dyDescent="0.25">
      <c r="A4726" t="s">
        <v>12</v>
      </c>
      <c r="B4726" s="1" t="s">
        <v>15479</v>
      </c>
      <c r="C4726" t="s">
        <v>15480</v>
      </c>
      <c r="D4726" t="s">
        <v>22938</v>
      </c>
      <c r="E4726" s="2" t="s">
        <v>22939</v>
      </c>
      <c r="F4726" t="str">
        <f t="shared" si="73"/>
        <v>Mercedes C</v>
      </c>
      <c r="G4726" t="s">
        <v>2133</v>
      </c>
      <c r="H4726" s="2" t="s">
        <v>17</v>
      </c>
      <c r="I4726" s="5">
        <v>163500</v>
      </c>
      <c r="J4726" s="2">
        <v>2014</v>
      </c>
      <c r="K4726" s="2">
        <v>100</v>
      </c>
      <c r="L4726" t="s">
        <v>30</v>
      </c>
      <c r="M4726" s="3">
        <v>19000</v>
      </c>
      <c r="N4726" s="2" t="s">
        <v>15481</v>
      </c>
    </row>
    <row r="4727" spans="1:14" x14ac:dyDescent="0.25">
      <c r="A4727" t="s">
        <v>12</v>
      </c>
      <c r="B4727" s="1" t="s">
        <v>2200</v>
      </c>
      <c r="C4727" t="s">
        <v>2201</v>
      </c>
      <c r="D4727" t="s">
        <v>22938</v>
      </c>
      <c r="E4727" s="2" t="s">
        <v>22939</v>
      </c>
      <c r="F4727" t="str">
        <f t="shared" si="73"/>
        <v>Mercedes C</v>
      </c>
      <c r="G4727" t="s">
        <v>24</v>
      </c>
      <c r="H4727" s="2" t="s">
        <v>17</v>
      </c>
      <c r="I4727" s="5">
        <v>176000</v>
      </c>
      <c r="J4727" s="2">
        <v>2014</v>
      </c>
      <c r="K4727" s="2">
        <v>125</v>
      </c>
      <c r="L4727" t="s">
        <v>30</v>
      </c>
      <c r="M4727" s="3">
        <v>18500</v>
      </c>
      <c r="N4727" s="2" t="s">
        <v>2095</v>
      </c>
    </row>
    <row r="4728" spans="1:14" x14ac:dyDescent="0.25">
      <c r="A4728" t="s">
        <v>12</v>
      </c>
      <c r="B4728" s="1" t="s">
        <v>2861</v>
      </c>
      <c r="C4728" t="s">
        <v>526</v>
      </c>
      <c r="D4728" t="s">
        <v>22938</v>
      </c>
      <c r="E4728" s="2" t="s">
        <v>22939</v>
      </c>
      <c r="F4728" t="str">
        <f t="shared" si="73"/>
        <v>Mercedes C</v>
      </c>
      <c r="G4728" t="s">
        <v>2862</v>
      </c>
      <c r="H4728" s="2" t="s">
        <v>17</v>
      </c>
      <c r="I4728" s="5">
        <v>280000</v>
      </c>
      <c r="J4728" s="2">
        <v>2014</v>
      </c>
      <c r="K4728" s="2">
        <v>110</v>
      </c>
      <c r="L4728" t="s">
        <v>18</v>
      </c>
      <c r="M4728" s="3">
        <v>13900</v>
      </c>
      <c r="N4728" s="2" t="s">
        <v>2781</v>
      </c>
    </row>
    <row r="4729" spans="1:14" x14ac:dyDescent="0.25">
      <c r="A4729" t="s">
        <v>12</v>
      </c>
      <c r="B4729" s="1" t="s">
        <v>10804</v>
      </c>
      <c r="C4729" t="s">
        <v>10805</v>
      </c>
      <c r="D4729" t="s">
        <v>22938</v>
      </c>
      <c r="E4729" s="2" t="s">
        <v>22939</v>
      </c>
      <c r="F4729" t="str">
        <f t="shared" si="73"/>
        <v>Mercedes C</v>
      </c>
      <c r="G4729" t="s">
        <v>10806</v>
      </c>
      <c r="H4729" s="2" t="s">
        <v>17</v>
      </c>
      <c r="I4729" s="5">
        <v>128000</v>
      </c>
      <c r="J4729" s="2">
        <v>2017</v>
      </c>
      <c r="K4729" s="2">
        <v>125</v>
      </c>
      <c r="L4729" t="s">
        <v>296</v>
      </c>
      <c r="M4729" s="3">
        <v>25000</v>
      </c>
      <c r="N4729" s="2" t="s">
        <v>10784</v>
      </c>
    </row>
    <row r="4730" spans="1:14" x14ac:dyDescent="0.25">
      <c r="A4730" t="s">
        <v>12</v>
      </c>
      <c r="B4730" s="1" t="s">
        <v>4229</v>
      </c>
      <c r="C4730" t="s">
        <v>4230</v>
      </c>
      <c r="D4730" t="s">
        <v>22938</v>
      </c>
      <c r="E4730" s="2" t="s">
        <v>22939</v>
      </c>
      <c r="F4730" t="str">
        <f t="shared" si="73"/>
        <v>Mercedes C</v>
      </c>
      <c r="G4730" t="s">
        <v>3371</v>
      </c>
      <c r="H4730" s="2" t="s">
        <v>17</v>
      </c>
      <c r="I4730" s="5">
        <v>209000</v>
      </c>
      <c r="J4730" s="2">
        <v>2017</v>
      </c>
      <c r="K4730" s="2">
        <v>125</v>
      </c>
      <c r="L4730" t="s">
        <v>60</v>
      </c>
      <c r="M4730" s="3">
        <v>20100</v>
      </c>
      <c r="N4730" s="2" t="s">
        <v>4122</v>
      </c>
    </row>
    <row r="4731" spans="1:14" x14ac:dyDescent="0.25">
      <c r="A4731" t="s">
        <v>12</v>
      </c>
      <c r="B4731" s="1" t="s">
        <v>15656</v>
      </c>
      <c r="C4731" t="s">
        <v>15657</v>
      </c>
      <c r="D4731" t="s">
        <v>22938</v>
      </c>
      <c r="E4731" s="2" t="s">
        <v>22939</v>
      </c>
      <c r="F4731" t="str">
        <f t="shared" si="73"/>
        <v>Mercedes C</v>
      </c>
      <c r="G4731" t="s">
        <v>15658</v>
      </c>
      <c r="H4731" s="2" t="s">
        <v>17</v>
      </c>
      <c r="I4731" s="5">
        <v>197000</v>
      </c>
      <c r="J4731" s="2">
        <v>2015</v>
      </c>
      <c r="K4731" s="2">
        <v>125</v>
      </c>
      <c r="L4731" t="s">
        <v>25</v>
      </c>
      <c r="M4731" s="3">
        <v>18500</v>
      </c>
      <c r="N4731" s="2" t="s">
        <v>15655</v>
      </c>
    </row>
    <row r="4732" spans="1:14" x14ac:dyDescent="0.25">
      <c r="A4732" t="s">
        <v>12</v>
      </c>
      <c r="B4732" s="1" t="s">
        <v>14633</v>
      </c>
      <c r="C4732" t="s">
        <v>14634</v>
      </c>
      <c r="D4732" t="s">
        <v>22938</v>
      </c>
      <c r="E4732" s="2" t="s">
        <v>22939</v>
      </c>
      <c r="F4732" t="str">
        <f t="shared" si="73"/>
        <v>Mercedes C</v>
      </c>
      <c r="G4732" t="s">
        <v>14635</v>
      </c>
      <c r="H4732" s="2" t="s">
        <v>17</v>
      </c>
      <c r="I4732" s="5">
        <v>210000</v>
      </c>
      <c r="J4732" s="2">
        <v>2016</v>
      </c>
      <c r="K4732" s="2">
        <v>125</v>
      </c>
      <c r="L4732" t="s">
        <v>768</v>
      </c>
      <c r="M4732" s="3">
        <v>18200</v>
      </c>
      <c r="N4732" s="2" t="s">
        <v>14600</v>
      </c>
    </row>
    <row r="4733" spans="1:14" x14ac:dyDescent="0.25">
      <c r="A4733" t="s">
        <v>12</v>
      </c>
      <c r="B4733" s="1" t="s">
        <v>5653</v>
      </c>
      <c r="C4733" t="s">
        <v>5654</v>
      </c>
      <c r="D4733" t="s">
        <v>22938</v>
      </c>
      <c r="E4733" s="2" t="s">
        <v>22939</v>
      </c>
      <c r="F4733" t="str">
        <f t="shared" si="73"/>
        <v>Mercedes C</v>
      </c>
      <c r="G4733" t="s">
        <v>5655</v>
      </c>
      <c r="H4733" s="2" t="s">
        <v>17</v>
      </c>
      <c r="I4733" s="5">
        <v>249562</v>
      </c>
      <c r="J4733" s="2">
        <v>2016</v>
      </c>
      <c r="K4733" s="2">
        <v>125</v>
      </c>
      <c r="L4733" t="s">
        <v>60</v>
      </c>
      <c r="M4733" s="3">
        <v>17000</v>
      </c>
      <c r="N4733" s="2" t="s">
        <v>5614</v>
      </c>
    </row>
    <row r="4734" spans="1:14" x14ac:dyDescent="0.25">
      <c r="A4734" t="s">
        <v>12</v>
      </c>
      <c r="B4734" s="1" t="s">
        <v>16954</v>
      </c>
      <c r="C4734" t="s">
        <v>16955</v>
      </c>
      <c r="D4734" t="s">
        <v>22938</v>
      </c>
      <c r="E4734" s="2" t="s">
        <v>22939</v>
      </c>
      <c r="F4734" t="str">
        <f t="shared" si="73"/>
        <v>Mercedes C</v>
      </c>
      <c r="G4734" t="s">
        <v>12297</v>
      </c>
      <c r="H4734" s="2" t="s">
        <v>17</v>
      </c>
      <c r="I4734" s="5">
        <v>318000</v>
      </c>
      <c r="J4734" s="2">
        <v>2013</v>
      </c>
      <c r="K4734" s="2">
        <v>195</v>
      </c>
      <c r="L4734" t="s">
        <v>82</v>
      </c>
      <c r="M4734" s="3">
        <v>16300</v>
      </c>
      <c r="N4734" s="2" t="s">
        <v>16956</v>
      </c>
    </row>
    <row r="4735" spans="1:14" x14ac:dyDescent="0.25">
      <c r="A4735" t="s">
        <v>12</v>
      </c>
      <c r="B4735" s="1" t="s">
        <v>13533</v>
      </c>
      <c r="C4735" t="s">
        <v>13534</v>
      </c>
      <c r="D4735" t="s">
        <v>22938</v>
      </c>
      <c r="E4735" s="2" t="s">
        <v>22939</v>
      </c>
      <c r="F4735" t="str">
        <f t="shared" si="73"/>
        <v>Mercedes C</v>
      </c>
      <c r="G4735" t="s">
        <v>13535</v>
      </c>
      <c r="H4735" s="2" t="s">
        <v>17</v>
      </c>
      <c r="I4735" s="5">
        <v>265000</v>
      </c>
      <c r="J4735" s="2">
        <v>2016</v>
      </c>
      <c r="K4735" s="2">
        <v>100</v>
      </c>
      <c r="L4735" t="s">
        <v>25</v>
      </c>
      <c r="M4735" s="3">
        <v>15000</v>
      </c>
      <c r="N4735" s="2" t="s">
        <v>13505</v>
      </c>
    </row>
    <row r="4736" spans="1:14" x14ac:dyDescent="0.25">
      <c r="A4736" t="s">
        <v>12</v>
      </c>
      <c r="B4736" s="1" t="s">
        <v>7357</v>
      </c>
      <c r="C4736" t="s">
        <v>7358</v>
      </c>
      <c r="D4736" t="s">
        <v>22938</v>
      </c>
      <c r="E4736" s="2" t="s">
        <v>22939</v>
      </c>
      <c r="F4736" t="str">
        <f t="shared" si="73"/>
        <v>Mercedes C</v>
      </c>
      <c r="G4736" t="s">
        <v>7359</v>
      </c>
      <c r="H4736" s="2" t="s">
        <v>17</v>
      </c>
      <c r="I4736" s="5">
        <v>250000</v>
      </c>
      <c r="J4736" s="2">
        <v>2015</v>
      </c>
      <c r="L4736" t="s">
        <v>25</v>
      </c>
      <c r="M4736" s="3">
        <v>16000</v>
      </c>
      <c r="N4736" s="2" t="s">
        <v>7285</v>
      </c>
    </row>
    <row r="4737" spans="1:14" x14ac:dyDescent="0.25">
      <c r="A4737" t="s">
        <v>12</v>
      </c>
      <c r="B4737" s="1" t="s">
        <v>15961</v>
      </c>
      <c r="C4737" t="s">
        <v>15962</v>
      </c>
      <c r="D4737" t="s">
        <v>22938</v>
      </c>
      <c r="E4737" s="2" t="s">
        <v>22939</v>
      </c>
      <c r="F4737" t="str">
        <f t="shared" si="73"/>
        <v>Mercedes C</v>
      </c>
      <c r="G4737" t="s">
        <v>15963</v>
      </c>
      <c r="H4737" s="2" t="s">
        <v>17</v>
      </c>
      <c r="I4737" s="5">
        <v>162500</v>
      </c>
      <c r="J4737" s="2">
        <v>2016</v>
      </c>
      <c r="K4737" s="2">
        <v>125</v>
      </c>
      <c r="L4737" t="s">
        <v>18</v>
      </c>
      <c r="M4737" s="3">
        <v>21800</v>
      </c>
      <c r="N4737" s="2" t="s">
        <v>15960</v>
      </c>
    </row>
    <row r="4738" spans="1:14" x14ac:dyDescent="0.25">
      <c r="A4738" t="s">
        <v>12</v>
      </c>
      <c r="B4738" s="1" t="s">
        <v>9154</v>
      </c>
      <c r="C4738" t="s">
        <v>9155</v>
      </c>
      <c r="D4738" t="s">
        <v>22938</v>
      </c>
      <c r="E4738" s="2" t="s">
        <v>22939</v>
      </c>
      <c r="F4738" t="str">
        <f t="shared" si="73"/>
        <v>Mercedes C</v>
      </c>
      <c r="G4738" t="s">
        <v>9156</v>
      </c>
      <c r="H4738" s="2" t="s">
        <v>17</v>
      </c>
      <c r="I4738" s="5">
        <v>318000</v>
      </c>
      <c r="J4738" s="2">
        <v>2014</v>
      </c>
      <c r="K4738" s="2">
        <v>125</v>
      </c>
      <c r="L4738" t="s">
        <v>18</v>
      </c>
      <c r="M4738" s="3">
        <v>14500</v>
      </c>
      <c r="N4738" s="2" t="s">
        <v>9116</v>
      </c>
    </row>
    <row r="4739" spans="1:14" x14ac:dyDescent="0.25">
      <c r="A4739" t="s">
        <v>12</v>
      </c>
      <c r="B4739" s="1" t="s">
        <v>10666</v>
      </c>
      <c r="C4739" t="s">
        <v>10667</v>
      </c>
      <c r="D4739" t="s">
        <v>22938</v>
      </c>
      <c r="E4739" s="2" t="s">
        <v>22939</v>
      </c>
      <c r="F4739" t="str">
        <f t="shared" ref="F4739:F4802" si="74">D4739&amp; " " &amp; E4739</f>
        <v>Mercedes C</v>
      </c>
      <c r="G4739" t="s">
        <v>10668</v>
      </c>
      <c r="H4739" s="2" t="s">
        <v>17</v>
      </c>
      <c r="I4739" s="5">
        <v>147000</v>
      </c>
      <c r="J4739" s="2">
        <v>2017</v>
      </c>
      <c r="K4739" s="2">
        <v>127</v>
      </c>
      <c r="M4739" s="3">
        <v>22500</v>
      </c>
      <c r="N4739" s="2" t="s">
        <v>4467</v>
      </c>
    </row>
    <row r="4740" spans="1:14" x14ac:dyDescent="0.25">
      <c r="A4740" t="s">
        <v>12</v>
      </c>
      <c r="B4740" s="1" t="s">
        <v>9849</v>
      </c>
      <c r="C4740" t="s">
        <v>9850</v>
      </c>
      <c r="D4740" t="s">
        <v>22938</v>
      </c>
      <c r="E4740" s="2" t="s">
        <v>22939</v>
      </c>
      <c r="F4740" t="str">
        <f t="shared" si="74"/>
        <v>Mercedes C</v>
      </c>
      <c r="G4740" t="s">
        <v>9851</v>
      </c>
      <c r="H4740" s="2" t="s">
        <v>17</v>
      </c>
      <c r="I4740" s="5">
        <v>170000</v>
      </c>
      <c r="J4740" s="2">
        <v>2016</v>
      </c>
      <c r="K4740" s="2">
        <v>125</v>
      </c>
      <c r="L4740" t="s">
        <v>45</v>
      </c>
      <c r="M4740" s="3">
        <v>22000</v>
      </c>
      <c r="N4740" s="2" t="s">
        <v>9834</v>
      </c>
    </row>
    <row r="4741" spans="1:14" x14ac:dyDescent="0.25">
      <c r="A4741" t="s">
        <v>12</v>
      </c>
      <c r="B4741" s="1" t="s">
        <v>12026</v>
      </c>
      <c r="C4741" t="s">
        <v>12027</v>
      </c>
      <c r="D4741" t="s">
        <v>22938</v>
      </c>
      <c r="E4741" s="2" t="s">
        <v>22939</v>
      </c>
      <c r="F4741" t="str">
        <f t="shared" si="74"/>
        <v>Mercedes C</v>
      </c>
      <c r="G4741" t="s">
        <v>12028</v>
      </c>
      <c r="H4741" s="2" t="s">
        <v>17</v>
      </c>
      <c r="I4741" s="5">
        <v>180000</v>
      </c>
      <c r="J4741" s="2">
        <v>2015</v>
      </c>
      <c r="K4741" s="2">
        <v>100</v>
      </c>
      <c r="L4741" t="s">
        <v>30</v>
      </c>
      <c r="M4741" s="3">
        <v>17500</v>
      </c>
      <c r="N4741" s="2" t="s">
        <v>7377</v>
      </c>
    </row>
    <row r="4742" spans="1:14" x14ac:dyDescent="0.25">
      <c r="A4742" t="s">
        <v>12</v>
      </c>
      <c r="B4742" s="1" t="s">
        <v>2142</v>
      </c>
      <c r="C4742" t="s">
        <v>2143</v>
      </c>
      <c r="D4742" t="s">
        <v>22938</v>
      </c>
      <c r="E4742" s="2" t="s">
        <v>22939</v>
      </c>
      <c r="F4742" t="str">
        <f t="shared" si="74"/>
        <v>Mercedes C</v>
      </c>
      <c r="G4742" t="s">
        <v>2144</v>
      </c>
      <c r="H4742" s="2" t="s">
        <v>17</v>
      </c>
      <c r="I4742" s="5">
        <v>211000</v>
      </c>
      <c r="J4742" s="2">
        <v>2013</v>
      </c>
      <c r="K4742" s="2">
        <v>125</v>
      </c>
      <c r="L4742" t="s">
        <v>18</v>
      </c>
      <c r="M4742" s="3">
        <v>10800</v>
      </c>
      <c r="N4742" s="2" t="s">
        <v>2095</v>
      </c>
    </row>
    <row r="4743" spans="1:14" x14ac:dyDescent="0.25">
      <c r="A4743" t="s">
        <v>12</v>
      </c>
      <c r="B4743" s="1" t="s">
        <v>15530</v>
      </c>
      <c r="C4743" t="s">
        <v>15531</v>
      </c>
      <c r="D4743" t="s">
        <v>22938</v>
      </c>
      <c r="E4743" s="2" t="s">
        <v>22939</v>
      </c>
      <c r="F4743" t="str">
        <f t="shared" si="74"/>
        <v>Mercedes C</v>
      </c>
      <c r="G4743" t="s">
        <v>15532</v>
      </c>
      <c r="H4743" s="2" t="s">
        <v>17</v>
      </c>
      <c r="I4743" s="5">
        <v>168000</v>
      </c>
      <c r="J4743" s="2">
        <v>2014</v>
      </c>
      <c r="K4743" s="2">
        <v>120</v>
      </c>
      <c r="L4743" t="s">
        <v>30</v>
      </c>
      <c r="M4743" s="3">
        <v>17500</v>
      </c>
      <c r="N4743" s="2" t="s">
        <v>15507</v>
      </c>
    </row>
    <row r="4744" spans="1:14" x14ac:dyDescent="0.25">
      <c r="A4744" t="s">
        <v>12</v>
      </c>
      <c r="B4744" s="1" t="s">
        <v>15373</v>
      </c>
      <c r="C4744" t="s">
        <v>15374</v>
      </c>
      <c r="D4744" t="s">
        <v>22938</v>
      </c>
      <c r="E4744" s="2" t="s">
        <v>22939</v>
      </c>
      <c r="F4744" t="str">
        <f t="shared" si="74"/>
        <v>Mercedes C</v>
      </c>
      <c r="G4744" t="s">
        <v>15375</v>
      </c>
      <c r="H4744" s="2" t="s">
        <v>17</v>
      </c>
      <c r="I4744" s="5">
        <v>128000</v>
      </c>
      <c r="J4744" s="2">
        <v>2015</v>
      </c>
      <c r="K4744" s="2">
        <v>125</v>
      </c>
      <c r="L4744" t="s">
        <v>18</v>
      </c>
      <c r="M4744" s="3">
        <v>27000</v>
      </c>
      <c r="N4744" s="2" t="s">
        <v>15372</v>
      </c>
    </row>
    <row r="4745" spans="1:14" x14ac:dyDescent="0.25">
      <c r="A4745" t="s">
        <v>12</v>
      </c>
      <c r="B4745" s="1" t="s">
        <v>6209</v>
      </c>
      <c r="C4745" t="s">
        <v>62</v>
      </c>
      <c r="D4745" t="s">
        <v>22938</v>
      </c>
      <c r="E4745" s="2" t="s">
        <v>25183</v>
      </c>
      <c r="F4745" t="str">
        <f t="shared" si="74"/>
        <v>Mercedes CLA</v>
      </c>
      <c r="G4745" t="s">
        <v>1598</v>
      </c>
      <c r="H4745" s="2" t="s">
        <v>17</v>
      </c>
      <c r="I4745" s="5">
        <v>148840</v>
      </c>
      <c r="J4745" s="2">
        <v>2019</v>
      </c>
      <c r="K4745" s="2">
        <v>85</v>
      </c>
      <c r="L4745" t="s">
        <v>30</v>
      </c>
      <c r="M4745" s="3">
        <v>35990</v>
      </c>
      <c r="N4745" s="2" t="s">
        <v>5708</v>
      </c>
    </row>
    <row r="4746" spans="1:14" x14ac:dyDescent="0.25">
      <c r="A4746" t="s">
        <v>12</v>
      </c>
      <c r="B4746" s="1" t="s">
        <v>9925</v>
      </c>
      <c r="C4746" t="s">
        <v>62</v>
      </c>
      <c r="D4746" t="s">
        <v>22938</v>
      </c>
      <c r="E4746" s="2" t="s">
        <v>25183</v>
      </c>
      <c r="F4746" t="str">
        <f t="shared" si="74"/>
        <v>Mercedes CLA</v>
      </c>
      <c r="G4746" t="s">
        <v>1598</v>
      </c>
      <c r="H4746" s="2" t="s">
        <v>17</v>
      </c>
      <c r="I4746" s="5">
        <v>68330</v>
      </c>
      <c r="J4746" s="2">
        <v>2019</v>
      </c>
      <c r="K4746" s="2">
        <v>85</v>
      </c>
      <c r="L4746" t="s">
        <v>30</v>
      </c>
      <c r="M4746" s="3">
        <v>36990</v>
      </c>
      <c r="N4746" s="2" t="s">
        <v>2568</v>
      </c>
    </row>
    <row r="4747" spans="1:14" x14ac:dyDescent="0.25">
      <c r="A4747" t="s">
        <v>12</v>
      </c>
      <c r="B4747" s="1" t="s">
        <v>6221</v>
      </c>
      <c r="C4747" t="s">
        <v>62</v>
      </c>
      <c r="D4747" t="s">
        <v>22938</v>
      </c>
      <c r="E4747" s="2" t="s">
        <v>25183</v>
      </c>
      <c r="F4747" t="str">
        <f t="shared" si="74"/>
        <v>Mercedes CLA</v>
      </c>
      <c r="G4747" t="s">
        <v>1598</v>
      </c>
      <c r="H4747" s="2" t="s">
        <v>17</v>
      </c>
      <c r="I4747" s="5">
        <v>49300</v>
      </c>
      <c r="J4747" s="2">
        <v>2018</v>
      </c>
      <c r="K4747" s="2">
        <v>80</v>
      </c>
      <c r="L4747" t="s">
        <v>30</v>
      </c>
      <c r="M4747" s="3">
        <v>30990</v>
      </c>
      <c r="N4747" s="2" t="s">
        <v>5708</v>
      </c>
    </row>
    <row r="4748" spans="1:14" x14ac:dyDescent="0.25">
      <c r="A4748" t="s">
        <v>12</v>
      </c>
      <c r="B4748" s="1" t="s">
        <v>14134</v>
      </c>
      <c r="C4748" t="s">
        <v>1051</v>
      </c>
      <c r="D4748" t="s">
        <v>22938</v>
      </c>
      <c r="E4748" s="2" t="s">
        <v>25183</v>
      </c>
      <c r="F4748" t="str">
        <f t="shared" si="74"/>
        <v>Mercedes CLA</v>
      </c>
      <c r="G4748"/>
      <c r="H4748" s="2" t="s">
        <v>25179</v>
      </c>
      <c r="I4748" s="5">
        <v>42089</v>
      </c>
      <c r="J4748" s="2">
        <v>2020</v>
      </c>
      <c r="K4748" s="2">
        <v>85</v>
      </c>
      <c r="M4748" s="3">
        <v>36600</v>
      </c>
      <c r="N4748" s="2" t="s">
        <v>19</v>
      </c>
    </row>
    <row r="4749" spans="1:14" x14ac:dyDescent="0.25">
      <c r="A4749" t="s">
        <v>12</v>
      </c>
      <c r="B4749" s="1" t="s">
        <v>14049</v>
      </c>
      <c r="C4749" t="s">
        <v>14050</v>
      </c>
      <c r="D4749" t="s">
        <v>22938</v>
      </c>
      <c r="E4749" s="2" t="s">
        <v>25183</v>
      </c>
      <c r="F4749" t="str">
        <f t="shared" si="74"/>
        <v>Mercedes CLA</v>
      </c>
      <c r="G4749" t="s">
        <v>14051</v>
      </c>
      <c r="H4749" s="2" t="s">
        <v>17</v>
      </c>
      <c r="I4749" s="5">
        <v>205</v>
      </c>
      <c r="J4749" s="2">
        <v>2015</v>
      </c>
      <c r="L4749" t="s">
        <v>60</v>
      </c>
      <c r="M4749" s="3">
        <v>17000</v>
      </c>
      <c r="N4749" s="2" t="s">
        <v>14052</v>
      </c>
    </row>
    <row r="4750" spans="1:14" x14ac:dyDescent="0.25">
      <c r="A4750" t="s">
        <v>12</v>
      </c>
      <c r="B4750" s="1" t="s">
        <v>9903</v>
      </c>
      <c r="C4750" t="s">
        <v>62</v>
      </c>
      <c r="D4750" t="s">
        <v>22938</v>
      </c>
      <c r="E4750" s="2" t="s">
        <v>25183</v>
      </c>
      <c r="F4750" t="str">
        <f t="shared" si="74"/>
        <v>Mercedes CLA</v>
      </c>
      <c r="G4750" t="s">
        <v>5888</v>
      </c>
      <c r="H4750" s="2" t="s">
        <v>17</v>
      </c>
      <c r="I4750" s="5">
        <v>25126</v>
      </c>
      <c r="J4750" s="2">
        <v>2018</v>
      </c>
      <c r="K4750" s="2">
        <v>100</v>
      </c>
      <c r="L4750" t="s">
        <v>60</v>
      </c>
      <c r="M4750" s="3">
        <v>32990</v>
      </c>
      <c r="N4750" s="2" t="s">
        <v>2568</v>
      </c>
    </row>
    <row r="4751" spans="1:14" x14ac:dyDescent="0.25">
      <c r="A4751" t="s">
        <v>12</v>
      </c>
      <c r="B4751" s="1" t="s">
        <v>5887</v>
      </c>
      <c r="C4751" t="s">
        <v>62</v>
      </c>
      <c r="D4751" t="s">
        <v>22938</v>
      </c>
      <c r="E4751" s="2" t="s">
        <v>25183</v>
      </c>
      <c r="F4751" t="str">
        <f t="shared" si="74"/>
        <v>Mercedes CLA</v>
      </c>
      <c r="G4751" t="s">
        <v>5888</v>
      </c>
      <c r="H4751" s="2" t="s">
        <v>17</v>
      </c>
      <c r="I4751" s="5">
        <v>134925</v>
      </c>
      <c r="J4751" s="2">
        <v>2018</v>
      </c>
      <c r="K4751" s="2">
        <v>100</v>
      </c>
      <c r="L4751" t="s">
        <v>45</v>
      </c>
      <c r="M4751" s="3">
        <v>25990</v>
      </c>
      <c r="N4751" s="2" t="s">
        <v>5774</v>
      </c>
    </row>
    <row r="4752" spans="1:14" x14ac:dyDescent="0.25">
      <c r="A4752" t="s">
        <v>12</v>
      </c>
      <c r="B4752" s="1" t="s">
        <v>8560</v>
      </c>
      <c r="C4752" t="s">
        <v>115</v>
      </c>
      <c r="D4752" t="s">
        <v>22938</v>
      </c>
      <c r="E4752" s="2" t="s">
        <v>25183</v>
      </c>
      <c r="F4752" t="str">
        <f t="shared" si="74"/>
        <v>Mercedes CLA</v>
      </c>
      <c r="G4752" t="s">
        <v>8561</v>
      </c>
      <c r="H4752" s="2" t="s">
        <v>25179</v>
      </c>
      <c r="I4752" s="5">
        <v>153199</v>
      </c>
      <c r="J4752" s="2">
        <v>2017</v>
      </c>
      <c r="K4752" s="2">
        <v>100</v>
      </c>
      <c r="M4752" s="3">
        <v>21999</v>
      </c>
      <c r="N4752" s="2" t="s">
        <v>6993</v>
      </c>
    </row>
    <row r="4753" spans="1:14" x14ac:dyDescent="0.25">
      <c r="A4753" t="s">
        <v>12</v>
      </c>
      <c r="B4753" s="1" t="s">
        <v>1874</v>
      </c>
      <c r="C4753" t="s">
        <v>115</v>
      </c>
      <c r="D4753" t="s">
        <v>22938</v>
      </c>
      <c r="E4753" s="2" t="s">
        <v>25183</v>
      </c>
      <c r="F4753" t="str">
        <f t="shared" si="74"/>
        <v>Mercedes CLA</v>
      </c>
      <c r="G4753" t="s">
        <v>24</v>
      </c>
      <c r="H4753" s="2" t="s">
        <v>25179</v>
      </c>
      <c r="I4753" s="5">
        <v>125809</v>
      </c>
      <c r="J4753" s="2">
        <v>2015</v>
      </c>
      <c r="K4753" s="2">
        <v>130</v>
      </c>
      <c r="M4753" s="3">
        <v>20999</v>
      </c>
      <c r="N4753" s="2" t="s">
        <v>1710</v>
      </c>
    </row>
    <row r="4754" spans="1:14" x14ac:dyDescent="0.25">
      <c r="A4754" t="s">
        <v>12</v>
      </c>
      <c r="B4754" s="1" t="s">
        <v>8003</v>
      </c>
      <c r="C4754" t="s">
        <v>8004</v>
      </c>
      <c r="D4754" t="s">
        <v>22938</v>
      </c>
      <c r="E4754" s="2" t="s">
        <v>25183</v>
      </c>
      <c r="F4754" t="str">
        <f t="shared" si="74"/>
        <v>Mercedes CLA</v>
      </c>
      <c r="G4754" t="s">
        <v>8005</v>
      </c>
      <c r="H4754" s="2" t="s">
        <v>17</v>
      </c>
      <c r="I4754" s="5">
        <v>105000</v>
      </c>
      <c r="J4754" s="2">
        <v>2019</v>
      </c>
      <c r="K4754" s="2">
        <v>140</v>
      </c>
      <c r="L4754" t="s">
        <v>37</v>
      </c>
      <c r="M4754" s="3">
        <v>44300</v>
      </c>
      <c r="N4754" s="2" t="s">
        <v>7981</v>
      </c>
    </row>
    <row r="4755" spans="1:14" x14ac:dyDescent="0.25">
      <c r="A4755" t="s">
        <v>12</v>
      </c>
      <c r="B4755" s="1" t="s">
        <v>11332</v>
      </c>
      <c r="C4755" t="s">
        <v>11333</v>
      </c>
      <c r="D4755" t="s">
        <v>22938</v>
      </c>
      <c r="E4755" s="2" t="s">
        <v>25183</v>
      </c>
      <c r="F4755" t="str">
        <f t="shared" si="74"/>
        <v>Mercedes CLA</v>
      </c>
      <c r="G4755"/>
      <c r="H4755" s="2" t="s">
        <v>36</v>
      </c>
      <c r="I4755" s="5">
        <v>95000</v>
      </c>
      <c r="J4755" s="2">
        <v>2018</v>
      </c>
      <c r="K4755" s="2">
        <v>90</v>
      </c>
      <c r="L4755" t="s">
        <v>18</v>
      </c>
      <c r="M4755" s="3">
        <v>29990</v>
      </c>
      <c r="N4755" s="2" t="s">
        <v>11312</v>
      </c>
    </row>
    <row r="4756" spans="1:14" x14ac:dyDescent="0.25">
      <c r="A4756" t="s">
        <v>12</v>
      </c>
      <c r="B4756" s="1" t="s">
        <v>13037</v>
      </c>
      <c r="C4756" t="s">
        <v>13038</v>
      </c>
      <c r="D4756" t="s">
        <v>22938</v>
      </c>
      <c r="E4756" s="2" t="s">
        <v>25183</v>
      </c>
      <c r="F4756" t="str">
        <f t="shared" si="74"/>
        <v>Mercedes CLA</v>
      </c>
      <c r="G4756" t="s">
        <v>4531</v>
      </c>
      <c r="H4756" s="2" t="s">
        <v>17</v>
      </c>
      <c r="I4756" s="5">
        <v>165000</v>
      </c>
      <c r="J4756" s="2">
        <v>2016</v>
      </c>
      <c r="K4756" s="2">
        <v>80</v>
      </c>
      <c r="L4756" t="s">
        <v>30</v>
      </c>
      <c r="M4756" s="3">
        <v>17900</v>
      </c>
      <c r="N4756" s="2" t="s">
        <v>13025</v>
      </c>
    </row>
    <row r="4757" spans="1:14" x14ac:dyDescent="0.25">
      <c r="A4757" t="s">
        <v>12</v>
      </c>
      <c r="B4757" s="1" t="s">
        <v>15779</v>
      </c>
      <c r="C4757" t="s">
        <v>15780</v>
      </c>
      <c r="D4757" t="s">
        <v>22938</v>
      </c>
      <c r="E4757" s="2" t="s">
        <v>25183</v>
      </c>
      <c r="F4757" t="str">
        <f t="shared" si="74"/>
        <v>Mercedes CLA</v>
      </c>
      <c r="G4757" t="s">
        <v>15781</v>
      </c>
      <c r="H4757" s="2" t="s">
        <v>36</v>
      </c>
      <c r="I4757" s="5">
        <v>118000</v>
      </c>
      <c r="J4757" s="2">
        <v>2015</v>
      </c>
      <c r="K4757" s="2">
        <v>90</v>
      </c>
      <c r="L4757" t="s">
        <v>18</v>
      </c>
      <c r="M4757" s="3">
        <v>20500</v>
      </c>
      <c r="N4757" s="2" t="s">
        <v>15774</v>
      </c>
    </row>
    <row r="4758" spans="1:14" x14ac:dyDescent="0.25">
      <c r="A4758" t="s">
        <v>12</v>
      </c>
      <c r="B4758" s="1" t="s">
        <v>12255</v>
      </c>
      <c r="C4758" t="s">
        <v>12256</v>
      </c>
      <c r="D4758" t="s">
        <v>22938</v>
      </c>
      <c r="E4758" s="2" t="s">
        <v>25183</v>
      </c>
      <c r="F4758" t="str">
        <f t="shared" si="74"/>
        <v>Mercedes CLA</v>
      </c>
      <c r="G4758" t="s">
        <v>7413</v>
      </c>
      <c r="H4758" s="2" t="s">
        <v>17</v>
      </c>
      <c r="I4758" s="5">
        <v>160000</v>
      </c>
      <c r="J4758" s="2">
        <v>2015</v>
      </c>
      <c r="K4758" s="2">
        <v>80</v>
      </c>
      <c r="L4758" t="s">
        <v>30</v>
      </c>
      <c r="M4758" s="3">
        <v>18000</v>
      </c>
      <c r="N4758" s="2" t="s">
        <v>12232</v>
      </c>
    </row>
    <row r="4759" spans="1:14" x14ac:dyDescent="0.25">
      <c r="A4759" t="s">
        <v>12</v>
      </c>
      <c r="B4759" s="1" t="s">
        <v>1425</v>
      </c>
      <c r="C4759" t="s">
        <v>1426</v>
      </c>
      <c r="D4759" t="s">
        <v>22938</v>
      </c>
      <c r="E4759" s="2" t="s">
        <v>25183</v>
      </c>
      <c r="F4759" t="str">
        <f t="shared" si="74"/>
        <v>Mercedes CLA</v>
      </c>
      <c r="G4759" t="s">
        <v>1427</v>
      </c>
      <c r="H4759" s="2" t="s">
        <v>17</v>
      </c>
      <c r="I4759" s="5">
        <v>116000</v>
      </c>
      <c r="J4759" s="2">
        <v>2014</v>
      </c>
      <c r="K4759" s="2">
        <v>80</v>
      </c>
      <c r="L4759" t="s">
        <v>18</v>
      </c>
      <c r="M4759" s="3">
        <v>18500</v>
      </c>
      <c r="N4759" s="2" t="s">
        <v>1276</v>
      </c>
    </row>
    <row r="4760" spans="1:14" x14ac:dyDescent="0.25">
      <c r="A4760" t="s">
        <v>12</v>
      </c>
      <c r="B4760" s="1" t="s">
        <v>11587</v>
      </c>
      <c r="C4760" t="s">
        <v>11588</v>
      </c>
      <c r="D4760" t="s">
        <v>22938</v>
      </c>
      <c r="E4760" s="2" t="s">
        <v>25183</v>
      </c>
      <c r="F4760" t="str">
        <f t="shared" si="74"/>
        <v>Mercedes CLA</v>
      </c>
      <c r="G4760" t="s">
        <v>11589</v>
      </c>
      <c r="H4760" s="2" t="s">
        <v>17</v>
      </c>
      <c r="I4760" s="5">
        <v>59000</v>
      </c>
      <c r="J4760" s="2">
        <v>2020</v>
      </c>
      <c r="K4760" s="2">
        <v>85</v>
      </c>
      <c r="L4760" t="s">
        <v>30</v>
      </c>
      <c r="M4760" s="3">
        <v>31500</v>
      </c>
      <c r="N4760" s="2" t="s">
        <v>11546</v>
      </c>
    </row>
    <row r="4761" spans="1:14" x14ac:dyDescent="0.25">
      <c r="A4761" t="s">
        <v>12</v>
      </c>
      <c r="B4761" s="1" t="s">
        <v>10150</v>
      </c>
      <c r="C4761" t="s">
        <v>10151</v>
      </c>
      <c r="D4761" t="s">
        <v>22938</v>
      </c>
      <c r="E4761" s="2" t="s">
        <v>25183</v>
      </c>
      <c r="F4761" t="str">
        <f t="shared" si="74"/>
        <v>Mercedes CLA</v>
      </c>
      <c r="G4761" t="s">
        <v>577</v>
      </c>
      <c r="H4761" s="2" t="s">
        <v>36</v>
      </c>
      <c r="I4761" s="5">
        <v>74000</v>
      </c>
      <c r="J4761" s="2">
        <v>2019</v>
      </c>
      <c r="K4761" s="2">
        <v>120</v>
      </c>
      <c r="L4761" t="s">
        <v>18</v>
      </c>
      <c r="M4761" s="3">
        <v>37900</v>
      </c>
      <c r="N4761" s="2" t="s">
        <v>5214</v>
      </c>
    </row>
    <row r="4762" spans="1:14" x14ac:dyDescent="0.25">
      <c r="A4762" t="s">
        <v>12</v>
      </c>
      <c r="B4762" s="1" t="s">
        <v>5624</v>
      </c>
      <c r="C4762" t="s">
        <v>5625</v>
      </c>
      <c r="D4762" t="s">
        <v>22938</v>
      </c>
      <c r="E4762" s="2" t="s">
        <v>25183</v>
      </c>
      <c r="F4762" t="str">
        <f t="shared" si="74"/>
        <v>Mercedes CLA</v>
      </c>
      <c r="G4762" t="s">
        <v>5626</v>
      </c>
      <c r="H4762" s="2" t="s">
        <v>36</v>
      </c>
      <c r="I4762" s="5">
        <v>22000</v>
      </c>
      <c r="J4762" s="2">
        <v>2020</v>
      </c>
      <c r="K4762" s="2">
        <v>120</v>
      </c>
      <c r="L4762" t="s">
        <v>18</v>
      </c>
      <c r="M4762" s="3">
        <v>40000</v>
      </c>
      <c r="N4762" s="2" t="s">
        <v>5614</v>
      </c>
    </row>
    <row r="4763" spans="1:14" x14ac:dyDescent="0.25">
      <c r="A4763" t="s">
        <v>12</v>
      </c>
      <c r="B4763" s="1" t="s">
        <v>9590</v>
      </c>
      <c r="C4763" t="s">
        <v>9591</v>
      </c>
      <c r="D4763" t="s">
        <v>22938</v>
      </c>
      <c r="E4763" s="2" t="s">
        <v>25183</v>
      </c>
      <c r="F4763" t="str">
        <f t="shared" si="74"/>
        <v>Mercedes CLA</v>
      </c>
      <c r="G4763" t="s">
        <v>4427</v>
      </c>
      <c r="H4763" s="2" t="s">
        <v>17</v>
      </c>
      <c r="I4763" s="5">
        <v>64000</v>
      </c>
      <c r="J4763" s="2">
        <v>2018</v>
      </c>
      <c r="K4763" s="2">
        <v>100</v>
      </c>
      <c r="L4763" t="s">
        <v>60</v>
      </c>
      <c r="M4763" s="3">
        <v>24500</v>
      </c>
      <c r="N4763" s="2" t="s">
        <v>9526</v>
      </c>
    </row>
    <row r="4764" spans="1:14" x14ac:dyDescent="0.25">
      <c r="A4764" t="s">
        <v>12</v>
      </c>
      <c r="B4764" s="1" t="s">
        <v>108</v>
      </c>
      <c r="C4764" t="s">
        <v>65</v>
      </c>
      <c r="D4764" t="s">
        <v>22938</v>
      </c>
      <c r="E4764" s="2" t="s">
        <v>25183</v>
      </c>
      <c r="F4764" t="str">
        <f t="shared" si="74"/>
        <v>Mercedes CLA</v>
      </c>
      <c r="G4764"/>
      <c r="H4764" s="2" t="s">
        <v>17</v>
      </c>
      <c r="I4764" s="5">
        <v>143000</v>
      </c>
      <c r="J4764" s="2">
        <v>2018</v>
      </c>
      <c r="K4764" s="2">
        <v>100</v>
      </c>
      <c r="L4764" t="s">
        <v>45</v>
      </c>
      <c r="M4764" s="3">
        <v>23999</v>
      </c>
      <c r="N4764" s="2" t="s">
        <v>19</v>
      </c>
    </row>
    <row r="4765" spans="1:14" x14ac:dyDescent="0.25">
      <c r="A4765" t="s">
        <v>12</v>
      </c>
      <c r="B4765" s="1" t="s">
        <v>9347</v>
      </c>
      <c r="C4765" t="s">
        <v>9348</v>
      </c>
      <c r="D4765" t="s">
        <v>22938</v>
      </c>
      <c r="E4765" s="2" t="s">
        <v>25183</v>
      </c>
      <c r="F4765" t="str">
        <f t="shared" si="74"/>
        <v>Mercedes CLA</v>
      </c>
      <c r="G4765" t="s">
        <v>9349</v>
      </c>
      <c r="H4765" s="2" t="s">
        <v>17</v>
      </c>
      <c r="I4765" s="5">
        <v>26000</v>
      </c>
      <c r="J4765" s="2">
        <v>2021</v>
      </c>
      <c r="K4765" s="2">
        <v>193</v>
      </c>
      <c r="L4765" t="s">
        <v>18</v>
      </c>
      <c r="M4765" s="3">
        <v>55000</v>
      </c>
      <c r="N4765" s="2" t="s">
        <v>9309</v>
      </c>
    </row>
    <row r="4766" spans="1:14" x14ac:dyDescent="0.25">
      <c r="A4766" t="s">
        <v>12</v>
      </c>
      <c r="B4766" s="1" t="s">
        <v>16558</v>
      </c>
      <c r="C4766" t="s">
        <v>16559</v>
      </c>
      <c r="D4766" t="s">
        <v>22938</v>
      </c>
      <c r="E4766" s="2" t="s">
        <v>25183</v>
      </c>
      <c r="F4766" t="str">
        <f t="shared" si="74"/>
        <v>Mercedes CLA</v>
      </c>
      <c r="G4766" t="s">
        <v>16560</v>
      </c>
      <c r="H4766" s="2" t="s">
        <v>17</v>
      </c>
      <c r="I4766" s="5">
        <v>209000</v>
      </c>
      <c r="J4766" s="2">
        <v>2017</v>
      </c>
      <c r="K4766" s="2">
        <v>100</v>
      </c>
      <c r="L4766" t="s">
        <v>25</v>
      </c>
      <c r="M4766" s="3">
        <v>17500</v>
      </c>
      <c r="N4766" s="2" t="s">
        <v>16549</v>
      </c>
    </row>
    <row r="4767" spans="1:14" x14ac:dyDescent="0.25">
      <c r="A4767" t="s">
        <v>12</v>
      </c>
      <c r="B4767" s="1" t="s">
        <v>12796</v>
      </c>
      <c r="C4767" t="s">
        <v>12797</v>
      </c>
      <c r="D4767" t="s">
        <v>22938</v>
      </c>
      <c r="E4767" s="2" t="s">
        <v>25183</v>
      </c>
      <c r="F4767" t="str">
        <f t="shared" si="74"/>
        <v>Mercedes CLA</v>
      </c>
      <c r="G4767" t="s">
        <v>159</v>
      </c>
      <c r="H4767" s="2" t="s">
        <v>17</v>
      </c>
      <c r="I4767" s="5">
        <v>145000</v>
      </c>
      <c r="J4767" s="2">
        <v>2013</v>
      </c>
      <c r="K4767" s="2">
        <v>100</v>
      </c>
      <c r="L4767" t="s">
        <v>30</v>
      </c>
      <c r="M4767" s="3">
        <v>18400</v>
      </c>
      <c r="N4767" s="2" t="s">
        <v>12784</v>
      </c>
    </row>
    <row r="4768" spans="1:14" x14ac:dyDescent="0.25">
      <c r="A4768" t="s">
        <v>12</v>
      </c>
      <c r="B4768" s="1" t="s">
        <v>13493</v>
      </c>
      <c r="C4768" t="s">
        <v>13494</v>
      </c>
      <c r="D4768" t="s">
        <v>22938</v>
      </c>
      <c r="E4768" s="2" t="s">
        <v>25183</v>
      </c>
      <c r="F4768" t="str">
        <f t="shared" si="74"/>
        <v>Mercedes CLA</v>
      </c>
      <c r="G4768" t="s">
        <v>2862</v>
      </c>
      <c r="H4768" s="2" t="s">
        <v>17</v>
      </c>
      <c r="I4768" s="5">
        <v>188000</v>
      </c>
      <c r="J4768" s="2">
        <v>2013</v>
      </c>
      <c r="K4768" s="2">
        <v>125</v>
      </c>
      <c r="L4768" t="s">
        <v>45</v>
      </c>
      <c r="M4768" s="3">
        <v>19000</v>
      </c>
      <c r="N4768" s="2" t="s">
        <v>3109</v>
      </c>
    </row>
    <row r="4769" spans="1:14" x14ac:dyDescent="0.25">
      <c r="A4769" t="s">
        <v>12</v>
      </c>
      <c r="B4769" s="1" t="s">
        <v>14910</v>
      </c>
      <c r="C4769" t="s">
        <v>8575</v>
      </c>
      <c r="D4769" t="s">
        <v>22938</v>
      </c>
      <c r="E4769" s="2" t="s">
        <v>25183</v>
      </c>
      <c r="F4769" t="str">
        <f t="shared" si="74"/>
        <v>Mercedes CLA</v>
      </c>
      <c r="G4769" t="s">
        <v>14911</v>
      </c>
      <c r="H4769" s="2" t="s">
        <v>17</v>
      </c>
      <c r="I4769" s="5">
        <v>103000</v>
      </c>
      <c r="J4769" s="2">
        <v>2017</v>
      </c>
      <c r="K4769" s="2">
        <v>130</v>
      </c>
      <c r="L4769" t="s">
        <v>768</v>
      </c>
      <c r="M4769" s="3">
        <v>29500</v>
      </c>
      <c r="N4769" s="2" t="s">
        <v>14893</v>
      </c>
    </row>
    <row r="4770" spans="1:14" x14ac:dyDescent="0.25">
      <c r="A4770" t="s">
        <v>12</v>
      </c>
      <c r="B4770" s="1" t="s">
        <v>13903</v>
      </c>
      <c r="C4770" t="s">
        <v>13904</v>
      </c>
      <c r="D4770" t="s">
        <v>22938</v>
      </c>
      <c r="E4770" s="2" t="s">
        <v>25183</v>
      </c>
      <c r="F4770" t="str">
        <f t="shared" si="74"/>
        <v>Mercedes CLA</v>
      </c>
      <c r="G4770" t="s">
        <v>13905</v>
      </c>
      <c r="H4770" s="2" t="s">
        <v>17</v>
      </c>
      <c r="I4770" s="5">
        <v>78000</v>
      </c>
      <c r="J4770" s="2">
        <v>2019</v>
      </c>
      <c r="K4770" s="2">
        <v>130</v>
      </c>
      <c r="L4770" t="s">
        <v>18</v>
      </c>
      <c r="M4770" s="3">
        <v>25000</v>
      </c>
      <c r="N4770" s="2" t="s">
        <v>13876</v>
      </c>
    </row>
    <row r="4771" spans="1:14" x14ac:dyDescent="0.25">
      <c r="A4771" t="s">
        <v>12</v>
      </c>
      <c r="B4771" s="1" t="s">
        <v>11841</v>
      </c>
      <c r="C4771" t="s">
        <v>11842</v>
      </c>
      <c r="D4771" t="s">
        <v>22938</v>
      </c>
      <c r="E4771" s="2" t="s">
        <v>25183</v>
      </c>
      <c r="F4771" t="str">
        <f t="shared" si="74"/>
        <v>Mercedes CLA</v>
      </c>
      <c r="G4771" t="s">
        <v>11843</v>
      </c>
      <c r="H4771" s="2" t="s">
        <v>17</v>
      </c>
      <c r="I4771" s="5">
        <v>71358</v>
      </c>
      <c r="J4771" s="2">
        <v>2016</v>
      </c>
      <c r="K4771" s="2">
        <v>85</v>
      </c>
      <c r="L4771" t="s">
        <v>296</v>
      </c>
      <c r="M4771" s="3">
        <v>22900</v>
      </c>
      <c r="N4771" s="2" t="s">
        <v>11810</v>
      </c>
    </row>
    <row r="4772" spans="1:14" x14ac:dyDescent="0.25">
      <c r="A4772" t="s">
        <v>12</v>
      </c>
      <c r="B4772" s="1" t="s">
        <v>13619</v>
      </c>
      <c r="C4772" t="s">
        <v>13620</v>
      </c>
      <c r="D4772" t="s">
        <v>22938</v>
      </c>
      <c r="E4772" s="2" t="s">
        <v>25183</v>
      </c>
      <c r="F4772" t="str">
        <f t="shared" si="74"/>
        <v>Mercedes CLA</v>
      </c>
      <c r="G4772" t="s">
        <v>13621</v>
      </c>
      <c r="H4772" s="2" t="s">
        <v>17</v>
      </c>
      <c r="I4772" s="5">
        <v>59500</v>
      </c>
      <c r="J4772" s="2">
        <v>2020</v>
      </c>
      <c r="L4772" t="s">
        <v>18</v>
      </c>
      <c r="M4772" s="3">
        <v>38750</v>
      </c>
      <c r="N4772" s="2" t="s">
        <v>13618</v>
      </c>
    </row>
    <row r="4773" spans="1:14" x14ac:dyDescent="0.25">
      <c r="A4773" t="s">
        <v>12</v>
      </c>
      <c r="B4773" s="1" t="s">
        <v>15143</v>
      </c>
      <c r="C4773" t="s">
        <v>15144</v>
      </c>
      <c r="D4773" t="s">
        <v>22938</v>
      </c>
      <c r="E4773" s="2" t="s">
        <v>25183</v>
      </c>
      <c r="F4773" t="str">
        <f t="shared" si="74"/>
        <v>Mercedes CLA</v>
      </c>
      <c r="G4773" t="s">
        <v>15145</v>
      </c>
      <c r="H4773" s="2" t="s">
        <v>25138</v>
      </c>
      <c r="I4773" s="5">
        <v>13000</v>
      </c>
      <c r="J4773" s="2">
        <v>2021</v>
      </c>
      <c r="K4773" s="2">
        <v>160</v>
      </c>
      <c r="L4773" t="s">
        <v>30</v>
      </c>
      <c r="M4773" s="3">
        <v>52000</v>
      </c>
      <c r="N4773" s="2" t="s">
        <v>15106</v>
      </c>
    </row>
    <row r="4774" spans="1:14" x14ac:dyDescent="0.25">
      <c r="A4774" t="s">
        <v>12</v>
      </c>
      <c r="B4774" s="1" t="s">
        <v>14894</v>
      </c>
      <c r="C4774" t="s">
        <v>14895</v>
      </c>
      <c r="D4774" t="s">
        <v>22938</v>
      </c>
      <c r="E4774" s="2" t="s">
        <v>25183</v>
      </c>
      <c r="F4774" t="str">
        <f t="shared" si="74"/>
        <v>Mercedes CLA</v>
      </c>
      <c r="G4774" t="s">
        <v>14896</v>
      </c>
      <c r="H4774" s="2" t="s">
        <v>36</v>
      </c>
      <c r="I4774" s="5">
        <v>102000</v>
      </c>
      <c r="J4774" s="2">
        <v>2016</v>
      </c>
      <c r="K4774" s="2">
        <v>280</v>
      </c>
      <c r="L4774" t="s">
        <v>18</v>
      </c>
      <c r="M4774" s="3">
        <v>33999</v>
      </c>
      <c r="N4774" s="2" t="s">
        <v>10147</v>
      </c>
    </row>
    <row r="4775" spans="1:14" x14ac:dyDescent="0.25">
      <c r="A4775" t="s">
        <v>12</v>
      </c>
      <c r="B4775" s="1" t="s">
        <v>4245</v>
      </c>
      <c r="C4775" t="s">
        <v>4246</v>
      </c>
      <c r="D4775" t="s">
        <v>22938</v>
      </c>
      <c r="E4775" s="2" t="s">
        <v>25183</v>
      </c>
      <c r="F4775" t="str">
        <f t="shared" si="74"/>
        <v>Mercedes CLA</v>
      </c>
      <c r="G4775" t="s">
        <v>4247</v>
      </c>
      <c r="H4775" s="2" t="s">
        <v>17</v>
      </c>
      <c r="I4775" s="5">
        <v>40000</v>
      </c>
      <c r="J4775" s="2">
        <v>2020</v>
      </c>
      <c r="K4775" s="2">
        <v>120</v>
      </c>
      <c r="L4775" t="s">
        <v>18</v>
      </c>
      <c r="M4775" s="3">
        <v>41000</v>
      </c>
      <c r="N4775" s="2" t="s">
        <v>4122</v>
      </c>
    </row>
    <row r="4776" spans="1:14" x14ac:dyDescent="0.25">
      <c r="A4776" t="s">
        <v>12</v>
      </c>
      <c r="B4776" s="1" t="s">
        <v>11417</v>
      </c>
      <c r="C4776" t="s">
        <v>11418</v>
      </c>
      <c r="D4776" t="s">
        <v>22938</v>
      </c>
      <c r="E4776" s="2" t="s">
        <v>24152</v>
      </c>
      <c r="F4776" t="str">
        <f t="shared" si="74"/>
        <v>Mercedes CLS</v>
      </c>
      <c r="G4776" t="s">
        <v>11419</v>
      </c>
      <c r="H4776" s="2" t="s">
        <v>17</v>
      </c>
      <c r="I4776" s="5">
        <v>220000</v>
      </c>
      <c r="J4776" s="2">
        <v>2015</v>
      </c>
      <c r="K4776" s="2">
        <v>125</v>
      </c>
      <c r="L4776" t="s">
        <v>18</v>
      </c>
      <c r="M4776" s="3">
        <v>28000</v>
      </c>
      <c r="N4776" s="2" t="s">
        <v>11371</v>
      </c>
    </row>
    <row r="4777" spans="1:14" x14ac:dyDescent="0.25">
      <c r="A4777" t="s">
        <v>12</v>
      </c>
      <c r="B4777" s="1" t="s">
        <v>6620</v>
      </c>
      <c r="C4777" t="s">
        <v>5223</v>
      </c>
      <c r="D4777" t="s">
        <v>22938</v>
      </c>
      <c r="E4777" s="2" t="s">
        <v>24152</v>
      </c>
      <c r="F4777" t="str">
        <f t="shared" si="74"/>
        <v>Mercedes CLS</v>
      </c>
      <c r="G4777" t="s">
        <v>6621</v>
      </c>
      <c r="H4777" s="2" t="s">
        <v>17</v>
      </c>
      <c r="I4777" s="5">
        <v>250000</v>
      </c>
      <c r="J4777" s="2">
        <v>2013</v>
      </c>
      <c r="M4777" s="3">
        <v>27950</v>
      </c>
      <c r="N4777" s="2" t="s">
        <v>6595</v>
      </c>
    </row>
    <row r="4778" spans="1:14" x14ac:dyDescent="0.25">
      <c r="A4778" t="s">
        <v>12</v>
      </c>
      <c r="B4778" s="1" t="s">
        <v>10261</v>
      </c>
      <c r="C4778" t="s">
        <v>1204</v>
      </c>
      <c r="D4778" t="s">
        <v>22938</v>
      </c>
      <c r="E4778" s="2" t="s">
        <v>24152</v>
      </c>
      <c r="F4778" t="str">
        <f t="shared" si="74"/>
        <v>Mercedes CLS</v>
      </c>
      <c r="G4778" t="s">
        <v>10262</v>
      </c>
      <c r="H4778" s="2" t="s">
        <v>17</v>
      </c>
      <c r="I4778" s="5">
        <v>90000</v>
      </c>
      <c r="J4778" s="2">
        <v>2018</v>
      </c>
      <c r="K4778" s="2">
        <v>210</v>
      </c>
      <c r="L4778" t="s">
        <v>18</v>
      </c>
      <c r="M4778" s="3">
        <v>66000</v>
      </c>
      <c r="N4778" s="2" t="s">
        <v>9834</v>
      </c>
    </row>
    <row r="4779" spans="1:14" x14ac:dyDescent="0.25">
      <c r="A4779" t="s">
        <v>12</v>
      </c>
      <c r="B4779" s="1" t="s">
        <v>14034</v>
      </c>
      <c r="C4779" t="s">
        <v>1051</v>
      </c>
      <c r="D4779" t="s">
        <v>22938</v>
      </c>
      <c r="E4779" s="2" t="s">
        <v>24152</v>
      </c>
      <c r="F4779" t="str">
        <f t="shared" si="74"/>
        <v>Mercedes CLS</v>
      </c>
      <c r="G4779"/>
      <c r="H4779" s="2" t="s">
        <v>25179</v>
      </c>
      <c r="I4779" s="5">
        <v>43164</v>
      </c>
      <c r="J4779" s="2">
        <v>2020</v>
      </c>
      <c r="K4779" s="2">
        <v>210</v>
      </c>
      <c r="M4779" s="3">
        <v>69900</v>
      </c>
      <c r="N4779" s="2" t="s">
        <v>19</v>
      </c>
    </row>
    <row r="4780" spans="1:14" x14ac:dyDescent="0.25">
      <c r="A4780" t="s">
        <v>12</v>
      </c>
      <c r="B4780" s="1" t="s">
        <v>2131</v>
      </c>
      <c r="C4780" t="s">
        <v>2132</v>
      </c>
      <c r="D4780" t="s">
        <v>22938</v>
      </c>
      <c r="E4780" s="2" t="s">
        <v>24152</v>
      </c>
      <c r="F4780" t="str">
        <f t="shared" si="74"/>
        <v>Mercedes CLS</v>
      </c>
      <c r="G4780" t="s">
        <v>2133</v>
      </c>
      <c r="H4780" s="2" t="s">
        <v>17</v>
      </c>
      <c r="I4780" s="5">
        <v>119000</v>
      </c>
      <c r="J4780" s="2">
        <v>2015</v>
      </c>
      <c r="K4780" s="2">
        <v>125</v>
      </c>
      <c r="L4780" t="s">
        <v>30</v>
      </c>
      <c r="M4780" s="3">
        <v>28000</v>
      </c>
      <c r="N4780" s="2" t="s">
        <v>2095</v>
      </c>
    </row>
    <row r="4781" spans="1:14" x14ac:dyDescent="0.25">
      <c r="A4781" t="s">
        <v>12</v>
      </c>
      <c r="B4781" s="1" t="s">
        <v>12758</v>
      </c>
      <c r="C4781" t="s">
        <v>5750</v>
      </c>
      <c r="D4781" t="s">
        <v>22938</v>
      </c>
      <c r="E4781" s="2" t="s">
        <v>24152</v>
      </c>
      <c r="F4781" t="str">
        <f t="shared" si="74"/>
        <v>Mercedes CLS</v>
      </c>
      <c r="G4781" t="s">
        <v>12759</v>
      </c>
      <c r="H4781" s="2" t="s">
        <v>17</v>
      </c>
      <c r="I4781" s="5">
        <v>205000</v>
      </c>
      <c r="J4781" s="2">
        <v>2015</v>
      </c>
      <c r="K4781" s="2">
        <v>3</v>
      </c>
      <c r="L4781" t="s">
        <v>30</v>
      </c>
      <c r="M4781" s="3">
        <v>26500</v>
      </c>
      <c r="N4781" s="2" t="s">
        <v>12705</v>
      </c>
    </row>
    <row r="4782" spans="1:14" x14ac:dyDescent="0.25">
      <c r="A4782" t="s">
        <v>12</v>
      </c>
      <c r="B4782" s="1" t="s">
        <v>15813</v>
      </c>
      <c r="C4782" t="s">
        <v>15814</v>
      </c>
      <c r="D4782" t="s">
        <v>22938</v>
      </c>
      <c r="E4782" s="2" t="s">
        <v>24152</v>
      </c>
      <c r="F4782" t="str">
        <f t="shared" si="74"/>
        <v>Mercedes CLS</v>
      </c>
      <c r="G4782" t="s">
        <v>7941</v>
      </c>
      <c r="H4782" s="2" t="s">
        <v>17</v>
      </c>
      <c r="I4782" s="5">
        <v>90000</v>
      </c>
      <c r="J4782" s="2">
        <v>2019</v>
      </c>
      <c r="K4782" s="2">
        <v>180</v>
      </c>
      <c r="L4782" t="s">
        <v>722</v>
      </c>
      <c r="M4782" s="3">
        <v>64000</v>
      </c>
      <c r="N4782" s="2" t="s">
        <v>15815</v>
      </c>
    </row>
    <row r="4783" spans="1:14" x14ac:dyDescent="0.25">
      <c r="A4783" t="s">
        <v>12</v>
      </c>
      <c r="B4783" s="1" t="s">
        <v>12228</v>
      </c>
      <c r="C4783" t="s">
        <v>1051</v>
      </c>
      <c r="D4783" t="s">
        <v>22938</v>
      </c>
      <c r="E4783" s="2" t="s">
        <v>22939</v>
      </c>
      <c r="F4783" t="str">
        <f t="shared" si="74"/>
        <v>Mercedes C</v>
      </c>
      <c r="G4783"/>
      <c r="H4783" s="2" t="s">
        <v>25179</v>
      </c>
      <c r="I4783" s="5">
        <v>103276</v>
      </c>
      <c r="J4783" s="2">
        <v>2018</v>
      </c>
      <c r="K4783" s="2">
        <v>118</v>
      </c>
      <c r="M4783" s="3">
        <v>26500</v>
      </c>
      <c r="N4783" s="2" t="s">
        <v>19</v>
      </c>
    </row>
    <row r="4784" spans="1:14" x14ac:dyDescent="0.25">
      <c r="A4784" t="s">
        <v>12</v>
      </c>
      <c r="B4784" s="1" t="s">
        <v>13041</v>
      </c>
      <c r="C4784" t="s">
        <v>13042</v>
      </c>
      <c r="D4784" t="s">
        <v>22938</v>
      </c>
      <c r="E4784" s="2" t="s">
        <v>23526</v>
      </c>
      <c r="F4784" t="str">
        <f t="shared" si="74"/>
        <v>Mercedes E</v>
      </c>
      <c r="G4784"/>
      <c r="H4784" s="2" t="s">
        <v>17</v>
      </c>
      <c r="I4784" s="5">
        <v>27300</v>
      </c>
      <c r="J4784" s="2">
        <v>2022</v>
      </c>
      <c r="K4784" s="2">
        <v>118</v>
      </c>
      <c r="L4784" t="s">
        <v>1523</v>
      </c>
      <c r="M4784" s="3">
        <v>54000</v>
      </c>
      <c r="N4784" s="2" t="s">
        <v>13025</v>
      </c>
    </row>
    <row r="4785" spans="1:14" x14ac:dyDescent="0.25">
      <c r="A4785" t="s">
        <v>12</v>
      </c>
      <c r="B4785" s="1" t="s">
        <v>5835</v>
      </c>
      <c r="C4785" t="s">
        <v>62</v>
      </c>
      <c r="D4785" t="s">
        <v>22938</v>
      </c>
      <c r="E4785" s="2" t="s">
        <v>23526</v>
      </c>
      <c r="F4785" t="str">
        <f t="shared" si="74"/>
        <v>Mercedes E</v>
      </c>
      <c r="G4785" t="s">
        <v>5836</v>
      </c>
      <c r="H4785" s="2" t="s">
        <v>17</v>
      </c>
      <c r="I4785" s="5">
        <v>133506</v>
      </c>
      <c r="J4785" s="2">
        <v>2017</v>
      </c>
      <c r="K4785" s="2">
        <v>110</v>
      </c>
      <c r="L4785" t="s">
        <v>60</v>
      </c>
      <c r="M4785" s="3">
        <v>28990</v>
      </c>
      <c r="N4785" s="2" t="s">
        <v>5774</v>
      </c>
    </row>
    <row r="4786" spans="1:14" x14ac:dyDescent="0.25">
      <c r="A4786" t="s">
        <v>12</v>
      </c>
      <c r="B4786" s="1" t="s">
        <v>12323</v>
      </c>
      <c r="C4786" t="s">
        <v>12324</v>
      </c>
      <c r="D4786" t="s">
        <v>22938</v>
      </c>
      <c r="E4786" s="2" t="s">
        <v>23526</v>
      </c>
      <c r="F4786" t="str">
        <f t="shared" si="74"/>
        <v>Mercedes E</v>
      </c>
      <c r="G4786" t="s">
        <v>12325</v>
      </c>
      <c r="H4786" s="2" t="s">
        <v>17</v>
      </c>
      <c r="I4786" s="5">
        <v>245937</v>
      </c>
      <c r="J4786" s="2">
        <v>2016</v>
      </c>
      <c r="K4786" s="2">
        <v>125</v>
      </c>
      <c r="L4786" t="s">
        <v>30</v>
      </c>
      <c r="M4786" s="3">
        <v>18000</v>
      </c>
      <c r="N4786" s="2" t="s">
        <v>773</v>
      </c>
    </row>
    <row r="4787" spans="1:14" x14ac:dyDescent="0.25">
      <c r="A4787" t="s">
        <v>12</v>
      </c>
      <c r="B4787" s="1" t="s">
        <v>16169</v>
      </c>
      <c r="C4787" t="s">
        <v>16170</v>
      </c>
      <c r="D4787" t="s">
        <v>22938</v>
      </c>
      <c r="E4787" s="2" t="s">
        <v>23526</v>
      </c>
      <c r="F4787" t="str">
        <f t="shared" si="74"/>
        <v>Mercedes E</v>
      </c>
      <c r="G4787" t="s">
        <v>16171</v>
      </c>
      <c r="H4787" s="2" t="s">
        <v>17</v>
      </c>
      <c r="I4787" s="5">
        <v>68879</v>
      </c>
      <c r="J4787" s="2">
        <v>2018</v>
      </c>
      <c r="K4787" s="2">
        <v>143</v>
      </c>
      <c r="L4787" t="s">
        <v>18</v>
      </c>
      <c r="M4787" s="3">
        <v>42500</v>
      </c>
      <c r="N4787" s="2" t="s">
        <v>16163</v>
      </c>
    </row>
    <row r="4788" spans="1:14" x14ac:dyDescent="0.25">
      <c r="A4788" t="s">
        <v>12</v>
      </c>
      <c r="B4788" s="1" t="s">
        <v>1590</v>
      </c>
      <c r="C4788" t="s">
        <v>1204</v>
      </c>
      <c r="D4788" t="s">
        <v>22938</v>
      </c>
      <c r="E4788" s="2" t="s">
        <v>23526</v>
      </c>
      <c r="F4788" t="str">
        <f t="shared" si="74"/>
        <v>Mercedes E</v>
      </c>
      <c r="G4788" t="s">
        <v>1591</v>
      </c>
      <c r="H4788" s="2" t="s">
        <v>17</v>
      </c>
      <c r="I4788" s="5">
        <v>115000</v>
      </c>
      <c r="J4788" s="2">
        <v>2016</v>
      </c>
      <c r="K4788" s="2">
        <v>143</v>
      </c>
      <c r="L4788" t="s">
        <v>60</v>
      </c>
      <c r="M4788" s="3">
        <v>37000</v>
      </c>
      <c r="N4788" s="2" t="s">
        <v>1506</v>
      </c>
    </row>
    <row r="4789" spans="1:14" x14ac:dyDescent="0.25">
      <c r="A4789" t="s">
        <v>12</v>
      </c>
      <c r="B4789" s="1" t="s">
        <v>11839</v>
      </c>
      <c r="C4789" t="s">
        <v>1204</v>
      </c>
      <c r="D4789" t="s">
        <v>22938</v>
      </c>
      <c r="E4789" s="2" t="s">
        <v>23526</v>
      </c>
      <c r="F4789" t="str">
        <f t="shared" si="74"/>
        <v>Mercedes E</v>
      </c>
      <c r="G4789" t="s">
        <v>11840</v>
      </c>
      <c r="H4789" s="2" t="s">
        <v>17</v>
      </c>
      <c r="I4789" s="5">
        <v>95000</v>
      </c>
      <c r="J4789" s="2">
        <v>2019</v>
      </c>
      <c r="K4789" s="2">
        <v>143</v>
      </c>
      <c r="L4789" t="s">
        <v>18</v>
      </c>
      <c r="M4789" s="3">
        <v>46000</v>
      </c>
      <c r="N4789" s="2" t="s">
        <v>11810</v>
      </c>
    </row>
    <row r="4790" spans="1:14" x14ac:dyDescent="0.25">
      <c r="A4790" t="s">
        <v>12</v>
      </c>
      <c r="B4790" s="1" t="s">
        <v>11176</v>
      </c>
      <c r="C4790" t="s">
        <v>4422</v>
      </c>
      <c r="D4790" t="s">
        <v>22938</v>
      </c>
      <c r="E4790" s="2" t="s">
        <v>23526</v>
      </c>
      <c r="F4790" t="str">
        <f t="shared" si="74"/>
        <v>Mercedes E</v>
      </c>
      <c r="G4790" t="s">
        <v>11177</v>
      </c>
      <c r="H4790" s="2" t="s">
        <v>17</v>
      </c>
      <c r="I4790" s="5">
        <v>162000</v>
      </c>
      <c r="J4790" s="2">
        <v>2013</v>
      </c>
      <c r="K4790" s="2">
        <v>150</v>
      </c>
      <c r="L4790" t="s">
        <v>25</v>
      </c>
      <c r="M4790" s="3">
        <v>21900</v>
      </c>
      <c r="N4790" s="2" t="s">
        <v>11123</v>
      </c>
    </row>
    <row r="4791" spans="1:14" x14ac:dyDescent="0.25">
      <c r="A4791" t="s">
        <v>12</v>
      </c>
      <c r="B4791" s="1" t="s">
        <v>15352</v>
      </c>
      <c r="C4791" t="s">
        <v>15353</v>
      </c>
      <c r="D4791" t="s">
        <v>22938</v>
      </c>
      <c r="E4791" s="2" t="s">
        <v>23526</v>
      </c>
      <c r="F4791" t="str">
        <f t="shared" si="74"/>
        <v>Mercedes E</v>
      </c>
      <c r="G4791" t="s">
        <v>15354</v>
      </c>
      <c r="H4791" s="2" t="s">
        <v>17</v>
      </c>
      <c r="I4791" s="5">
        <v>114000</v>
      </c>
      <c r="J4791" s="2">
        <v>2018</v>
      </c>
      <c r="K4791" s="2">
        <v>250</v>
      </c>
      <c r="L4791" t="s">
        <v>25</v>
      </c>
      <c r="M4791" s="3">
        <v>53000</v>
      </c>
      <c r="N4791" s="2" t="s">
        <v>15355</v>
      </c>
    </row>
    <row r="4792" spans="1:14" x14ac:dyDescent="0.25">
      <c r="A4792" t="s">
        <v>12</v>
      </c>
      <c r="B4792" s="1" t="s">
        <v>13900</v>
      </c>
      <c r="C4792" t="s">
        <v>1051</v>
      </c>
      <c r="D4792" t="s">
        <v>22938</v>
      </c>
      <c r="E4792" s="2" t="s">
        <v>23526</v>
      </c>
      <c r="F4792" t="str">
        <f t="shared" si="74"/>
        <v>Mercedes E</v>
      </c>
      <c r="G4792"/>
      <c r="H4792" s="2" t="s">
        <v>25179</v>
      </c>
      <c r="I4792" s="5">
        <v>93079</v>
      </c>
      <c r="J4792" s="2">
        <v>2018</v>
      </c>
      <c r="K4792" s="2">
        <v>143</v>
      </c>
      <c r="M4792" s="3">
        <v>48900</v>
      </c>
      <c r="N4792" s="2" t="s">
        <v>19</v>
      </c>
    </row>
    <row r="4793" spans="1:14" x14ac:dyDescent="0.25">
      <c r="A4793" t="s">
        <v>12</v>
      </c>
      <c r="B4793" s="1" t="s">
        <v>16115</v>
      </c>
      <c r="C4793" t="s">
        <v>16116</v>
      </c>
      <c r="D4793" t="s">
        <v>22938</v>
      </c>
      <c r="E4793" s="2" t="s">
        <v>23526</v>
      </c>
      <c r="F4793" t="str">
        <f t="shared" si="74"/>
        <v>Mercedes E</v>
      </c>
      <c r="G4793" t="s">
        <v>16117</v>
      </c>
      <c r="H4793" s="2" t="s">
        <v>36</v>
      </c>
      <c r="I4793" s="5">
        <v>9500</v>
      </c>
      <c r="J4793" s="2">
        <v>2019</v>
      </c>
      <c r="K4793" s="2">
        <v>134</v>
      </c>
      <c r="L4793" t="s">
        <v>30</v>
      </c>
      <c r="M4793" s="3">
        <v>47500</v>
      </c>
      <c r="N4793" s="2" t="s">
        <v>16114</v>
      </c>
    </row>
    <row r="4794" spans="1:14" x14ac:dyDescent="0.25">
      <c r="A4794" t="s">
        <v>12</v>
      </c>
      <c r="B4794" s="1" t="s">
        <v>12939</v>
      </c>
      <c r="C4794" t="s">
        <v>12940</v>
      </c>
      <c r="D4794" t="s">
        <v>22938</v>
      </c>
      <c r="E4794" s="2" t="s">
        <v>23526</v>
      </c>
      <c r="F4794" t="str">
        <f t="shared" si="74"/>
        <v>Mercedes E</v>
      </c>
      <c r="G4794" t="s">
        <v>12630</v>
      </c>
      <c r="H4794" s="2" t="s">
        <v>17</v>
      </c>
      <c r="I4794" s="5">
        <v>197000</v>
      </c>
      <c r="J4794" s="2">
        <v>2014</v>
      </c>
      <c r="K4794" s="2">
        <v>100</v>
      </c>
      <c r="L4794" t="s">
        <v>25</v>
      </c>
      <c r="M4794" s="3">
        <v>16499</v>
      </c>
      <c r="N4794" s="2" t="s">
        <v>12888</v>
      </c>
    </row>
    <row r="4795" spans="1:14" x14ac:dyDescent="0.25">
      <c r="A4795" t="s">
        <v>12</v>
      </c>
      <c r="B4795" s="1" t="s">
        <v>4425</v>
      </c>
      <c r="C4795" t="s">
        <v>4426</v>
      </c>
      <c r="D4795" t="s">
        <v>22938</v>
      </c>
      <c r="E4795" s="2" t="s">
        <v>23526</v>
      </c>
      <c r="F4795" t="str">
        <f t="shared" si="74"/>
        <v>Mercedes E</v>
      </c>
      <c r="G4795" t="s">
        <v>4427</v>
      </c>
      <c r="H4795" s="2" t="s">
        <v>17</v>
      </c>
      <c r="I4795" s="5">
        <v>147600</v>
      </c>
      <c r="J4795" s="2">
        <v>2015</v>
      </c>
      <c r="K4795" s="2">
        <v>100</v>
      </c>
      <c r="L4795" t="s">
        <v>18</v>
      </c>
      <c r="M4795" s="3">
        <v>20900</v>
      </c>
      <c r="N4795" s="2" t="s">
        <v>4287</v>
      </c>
    </row>
    <row r="4796" spans="1:14" x14ac:dyDescent="0.25">
      <c r="A4796" t="s">
        <v>12</v>
      </c>
      <c r="B4796" s="1" t="s">
        <v>13219</v>
      </c>
      <c r="C4796" t="s">
        <v>7733</v>
      </c>
      <c r="D4796" t="s">
        <v>22938</v>
      </c>
      <c r="E4796" s="2" t="s">
        <v>23526</v>
      </c>
      <c r="F4796" t="str">
        <f t="shared" si="74"/>
        <v>Mercedes E</v>
      </c>
      <c r="G4796" t="s">
        <v>13220</v>
      </c>
      <c r="H4796" s="2" t="s">
        <v>17</v>
      </c>
      <c r="I4796" s="5">
        <v>110500</v>
      </c>
      <c r="J4796" s="2">
        <v>2018</v>
      </c>
      <c r="K4796" s="2">
        <v>110</v>
      </c>
      <c r="L4796" t="s">
        <v>18</v>
      </c>
      <c r="M4796" s="3">
        <v>34850</v>
      </c>
      <c r="N4796" s="2" t="s">
        <v>11213</v>
      </c>
    </row>
    <row r="4797" spans="1:14" x14ac:dyDescent="0.25">
      <c r="A4797" t="s">
        <v>12</v>
      </c>
      <c r="B4797" s="1" t="s">
        <v>4959</v>
      </c>
      <c r="C4797" t="s">
        <v>1051</v>
      </c>
      <c r="D4797" t="s">
        <v>22938</v>
      </c>
      <c r="E4797" s="2" t="s">
        <v>23526</v>
      </c>
      <c r="F4797" t="str">
        <f t="shared" si="74"/>
        <v>Mercedes E</v>
      </c>
      <c r="G4797"/>
      <c r="H4797" s="2" t="s">
        <v>25179</v>
      </c>
      <c r="I4797" s="5">
        <v>77103</v>
      </c>
      <c r="J4797" s="2">
        <v>2019</v>
      </c>
      <c r="K4797" s="2">
        <v>110</v>
      </c>
      <c r="M4797" s="3">
        <v>36700</v>
      </c>
      <c r="N4797" s="2" t="s">
        <v>19</v>
      </c>
    </row>
    <row r="4798" spans="1:14" x14ac:dyDescent="0.25">
      <c r="A4798" t="s">
        <v>12</v>
      </c>
      <c r="B4798" s="1" t="s">
        <v>14932</v>
      </c>
      <c r="C4798" t="s">
        <v>14933</v>
      </c>
      <c r="D4798" t="s">
        <v>22938</v>
      </c>
      <c r="E4798" s="2" t="s">
        <v>23526</v>
      </c>
      <c r="F4798" t="str">
        <f t="shared" si="74"/>
        <v>Mercedes E</v>
      </c>
      <c r="G4798" t="s">
        <v>14934</v>
      </c>
      <c r="H4798" s="2" t="s">
        <v>17</v>
      </c>
      <c r="I4798" s="5">
        <v>180000</v>
      </c>
      <c r="J4798" s="2">
        <v>2016</v>
      </c>
      <c r="L4798" t="s">
        <v>30</v>
      </c>
      <c r="M4798" s="3">
        <v>35000</v>
      </c>
      <c r="N4798" s="2" t="s">
        <v>14893</v>
      </c>
    </row>
    <row r="4799" spans="1:14" x14ac:dyDescent="0.25">
      <c r="A4799" t="s">
        <v>12</v>
      </c>
      <c r="B4799" s="1" t="s">
        <v>16769</v>
      </c>
      <c r="C4799" t="s">
        <v>14639</v>
      </c>
      <c r="D4799" t="s">
        <v>22938</v>
      </c>
      <c r="E4799" s="2" t="s">
        <v>23526</v>
      </c>
      <c r="F4799" t="str">
        <f t="shared" si="74"/>
        <v>Mercedes E</v>
      </c>
      <c r="G4799" t="s">
        <v>2133</v>
      </c>
      <c r="H4799" s="2" t="s">
        <v>17</v>
      </c>
      <c r="I4799" s="5">
        <v>105000</v>
      </c>
      <c r="J4799" s="2">
        <v>2017</v>
      </c>
      <c r="K4799" s="2">
        <v>143</v>
      </c>
      <c r="L4799" t="s">
        <v>25</v>
      </c>
      <c r="M4799" s="3">
        <v>35000</v>
      </c>
      <c r="N4799" s="2" t="s">
        <v>16768</v>
      </c>
    </row>
    <row r="4800" spans="1:14" x14ac:dyDescent="0.25">
      <c r="A4800" t="s">
        <v>12</v>
      </c>
      <c r="B4800" s="1" t="s">
        <v>12204</v>
      </c>
      <c r="C4800" t="s">
        <v>12205</v>
      </c>
      <c r="D4800" t="s">
        <v>22938</v>
      </c>
      <c r="E4800" s="2" t="s">
        <v>23526</v>
      </c>
      <c r="F4800" t="str">
        <f t="shared" si="74"/>
        <v>Mercedes E</v>
      </c>
      <c r="G4800" t="s">
        <v>2133</v>
      </c>
      <c r="H4800" s="2" t="s">
        <v>17</v>
      </c>
      <c r="I4800" s="5">
        <v>270000</v>
      </c>
      <c r="J4800" s="2">
        <v>2016</v>
      </c>
      <c r="K4800" s="2">
        <v>143</v>
      </c>
      <c r="L4800" t="s">
        <v>30</v>
      </c>
      <c r="M4800" s="3">
        <v>25999</v>
      </c>
      <c r="N4800" s="2" t="s">
        <v>12183</v>
      </c>
    </row>
    <row r="4801" spans="1:14" x14ac:dyDescent="0.25">
      <c r="A4801" t="s">
        <v>12</v>
      </c>
      <c r="B4801" s="1" t="s">
        <v>4508</v>
      </c>
      <c r="C4801" t="s">
        <v>4509</v>
      </c>
      <c r="D4801" t="s">
        <v>22938</v>
      </c>
      <c r="E4801" s="2" t="s">
        <v>23526</v>
      </c>
      <c r="F4801" t="str">
        <f t="shared" si="74"/>
        <v>Mercedes E</v>
      </c>
      <c r="G4801" t="s">
        <v>2133</v>
      </c>
      <c r="H4801" s="2" t="s">
        <v>17</v>
      </c>
      <c r="I4801" s="5">
        <v>254000</v>
      </c>
      <c r="J4801" s="2">
        <v>2013</v>
      </c>
      <c r="K4801" s="2">
        <v>125</v>
      </c>
      <c r="L4801" t="s">
        <v>30</v>
      </c>
      <c r="M4801" s="3">
        <v>20500</v>
      </c>
      <c r="N4801" s="2" t="s">
        <v>4431</v>
      </c>
    </row>
    <row r="4802" spans="1:14" x14ac:dyDescent="0.25">
      <c r="A4802" t="s">
        <v>12</v>
      </c>
      <c r="B4802" s="1" t="s">
        <v>4976</v>
      </c>
      <c r="C4802" t="s">
        <v>4977</v>
      </c>
      <c r="D4802" t="s">
        <v>22938</v>
      </c>
      <c r="E4802" s="2" t="s">
        <v>23526</v>
      </c>
      <c r="F4802" t="str">
        <f t="shared" si="74"/>
        <v>Mercedes E</v>
      </c>
      <c r="G4802" t="s">
        <v>2133</v>
      </c>
      <c r="H4802" s="2" t="s">
        <v>17</v>
      </c>
      <c r="I4802" s="5">
        <v>151885</v>
      </c>
      <c r="J4802" s="2">
        <v>2018</v>
      </c>
      <c r="K4802" s="2">
        <v>143</v>
      </c>
      <c r="L4802" t="s">
        <v>30</v>
      </c>
      <c r="M4802" s="3">
        <v>32000</v>
      </c>
      <c r="N4802" s="2" t="s">
        <v>4967</v>
      </c>
    </row>
    <row r="4803" spans="1:14" x14ac:dyDescent="0.25">
      <c r="A4803" t="s">
        <v>12</v>
      </c>
      <c r="B4803" s="1" t="s">
        <v>16618</v>
      </c>
      <c r="C4803" t="s">
        <v>16619</v>
      </c>
      <c r="D4803" t="s">
        <v>22938</v>
      </c>
      <c r="E4803" s="2" t="s">
        <v>23526</v>
      </c>
      <c r="F4803" t="str">
        <f t="shared" ref="F4803:F4866" si="75">D4803&amp; " " &amp; E4803</f>
        <v>Mercedes E</v>
      </c>
      <c r="G4803" t="s">
        <v>24</v>
      </c>
      <c r="H4803" s="2" t="s">
        <v>17</v>
      </c>
      <c r="I4803" s="5">
        <v>1111</v>
      </c>
      <c r="J4803" s="2">
        <v>2015</v>
      </c>
      <c r="K4803" s="2">
        <v>125</v>
      </c>
      <c r="L4803" t="s">
        <v>30</v>
      </c>
      <c r="M4803" s="3">
        <v>16990</v>
      </c>
      <c r="N4803" s="2" t="s">
        <v>16612</v>
      </c>
    </row>
    <row r="4804" spans="1:14" x14ac:dyDescent="0.25">
      <c r="A4804" t="s">
        <v>12</v>
      </c>
      <c r="B4804" s="1" t="s">
        <v>14550</v>
      </c>
      <c r="C4804" t="s">
        <v>14551</v>
      </c>
      <c r="D4804" t="s">
        <v>22938</v>
      </c>
      <c r="E4804" s="2" t="s">
        <v>23526</v>
      </c>
      <c r="F4804" t="str">
        <f t="shared" si="75"/>
        <v>Mercedes E</v>
      </c>
      <c r="G4804" t="s">
        <v>2862</v>
      </c>
      <c r="H4804" s="2" t="s">
        <v>17</v>
      </c>
      <c r="I4804" s="5">
        <v>295700</v>
      </c>
      <c r="J4804" s="2">
        <v>2015</v>
      </c>
      <c r="K4804" s="2">
        <v>125</v>
      </c>
      <c r="L4804" t="s">
        <v>18</v>
      </c>
      <c r="M4804" s="3">
        <v>17900</v>
      </c>
      <c r="N4804" s="2" t="s">
        <v>14539</v>
      </c>
    </row>
    <row r="4805" spans="1:14" x14ac:dyDescent="0.25">
      <c r="A4805" t="s">
        <v>12</v>
      </c>
      <c r="B4805" s="1" t="s">
        <v>13600</v>
      </c>
      <c r="C4805" t="s">
        <v>12650</v>
      </c>
      <c r="D4805" t="s">
        <v>22938</v>
      </c>
      <c r="E4805" s="2" t="s">
        <v>23526</v>
      </c>
      <c r="F4805" t="str">
        <f t="shared" si="75"/>
        <v>Mercedes E</v>
      </c>
      <c r="G4805" t="s">
        <v>2862</v>
      </c>
      <c r="H4805" s="2" t="s">
        <v>17</v>
      </c>
      <c r="I4805" s="5">
        <v>298000</v>
      </c>
      <c r="J4805" s="2">
        <v>2013</v>
      </c>
      <c r="K4805" s="2">
        <v>125</v>
      </c>
      <c r="L4805" t="s">
        <v>30</v>
      </c>
      <c r="M4805" s="3">
        <v>16500</v>
      </c>
      <c r="N4805" s="2" t="s">
        <v>13563</v>
      </c>
    </row>
    <row r="4806" spans="1:14" x14ac:dyDescent="0.25">
      <c r="A4806" t="s">
        <v>12</v>
      </c>
      <c r="B4806" s="1" t="s">
        <v>13599</v>
      </c>
      <c r="C4806" t="s">
        <v>12650</v>
      </c>
      <c r="D4806" t="s">
        <v>22938</v>
      </c>
      <c r="E4806" s="2" t="s">
        <v>23526</v>
      </c>
      <c r="F4806" t="str">
        <f t="shared" si="75"/>
        <v>Mercedes E</v>
      </c>
      <c r="G4806" t="s">
        <v>2862</v>
      </c>
      <c r="H4806" s="2" t="s">
        <v>17</v>
      </c>
      <c r="I4806" s="5">
        <v>248000</v>
      </c>
      <c r="J4806" s="2">
        <v>2014</v>
      </c>
      <c r="K4806" s="2">
        <v>125</v>
      </c>
      <c r="L4806" t="s">
        <v>45</v>
      </c>
      <c r="M4806" s="3">
        <v>22400</v>
      </c>
      <c r="N4806" s="2" t="s">
        <v>13563</v>
      </c>
    </row>
    <row r="4807" spans="1:14" x14ac:dyDescent="0.25">
      <c r="A4807" t="s">
        <v>12</v>
      </c>
      <c r="B4807" s="1" t="s">
        <v>8255</v>
      </c>
      <c r="C4807" t="s">
        <v>8256</v>
      </c>
      <c r="D4807" t="s">
        <v>22938</v>
      </c>
      <c r="E4807" s="2" t="s">
        <v>23526</v>
      </c>
      <c r="F4807" t="str">
        <f t="shared" si="75"/>
        <v>Mercedes E</v>
      </c>
      <c r="G4807"/>
      <c r="H4807" s="2" t="s">
        <v>17</v>
      </c>
      <c r="I4807" s="5">
        <v>290000</v>
      </c>
      <c r="J4807" s="2">
        <v>2015</v>
      </c>
      <c r="K4807" s="2">
        <v>100</v>
      </c>
      <c r="L4807" t="s">
        <v>60</v>
      </c>
      <c r="M4807" s="3">
        <v>18900</v>
      </c>
      <c r="N4807" s="2" t="s">
        <v>8231</v>
      </c>
    </row>
    <row r="4808" spans="1:14" x14ac:dyDescent="0.25">
      <c r="A4808" t="s">
        <v>12</v>
      </c>
      <c r="B4808" s="1" t="s">
        <v>17071</v>
      </c>
      <c r="C4808" t="s">
        <v>17072</v>
      </c>
      <c r="D4808" t="s">
        <v>22938</v>
      </c>
      <c r="E4808" s="2" t="s">
        <v>23526</v>
      </c>
      <c r="F4808" t="str">
        <f t="shared" si="75"/>
        <v>Mercedes E</v>
      </c>
      <c r="G4808" t="s">
        <v>17073</v>
      </c>
      <c r="H4808" s="2" t="s">
        <v>17</v>
      </c>
      <c r="I4808" s="5">
        <v>151000</v>
      </c>
      <c r="J4808" s="2">
        <v>2017</v>
      </c>
      <c r="L4808" t="s">
        <v>25</v>
      </c>
      <c r="M4808" s="3">
        <v>43000</v>
      </c>
      <c r="N4808" s="2" t="s">
        <v>17074</v>
      </c>
    </row>
    <row r="4809" spans="1:14" x14ac:dyDescent="0.25">
      <c r="A4809" t="s">
        <v>12</v>
      </c>
      <c r="B4809" s="1" t="s">
        <v>12865</v>
      </c>
      <c r="C4809" t="s">
        <v>12866</v>
      </c>
      <c r="D4809" t="s">
        <v>22938</v>
      </c>
      <c r="E4809" s="2" t="s">
        <v>23526</v>
      </c>
      <c r="F4809" t="str">
        <f t="shared" si="75"/>
        <v>Mercedes E</v>
      </c>
      <c r="G4809" t="s">
        <v>12867</v>
      </c>
      <c r="H4809" s="2" t="s">
        <v>17</v>
      </c>
      <c r="I4809" s="5">
        <v>186000</v>
      </c>
      <c r="J4809" s="2">
        <v>2013</v>
      </c>
      <c r="K4809" s="2">
        <v>125</v>
      </c>
      <c r="L4809" t="s">
        <v>45</v>
      </c>
      <c r="M4809" s="3">
        <v>20000</v>
      </c>
      <c r="N4809" s="2" t="s">
        <v>12836</v>
      </c>
    </row>
    <row r="4810" spans="1:14" x14ac:dyDescent="0.25">
      <c r="A4810" t="s">
        <v>12</v>
      </c>
      <c r="B4810" s="1" t="s">
        <v>9360</v>
      </c>
      <c r="C4810" t="s">
        <v>1991</v>
      </c>
      <c r="D4810" t="s">
        <v>22938</v>
      </c>
      <c r="E4810" s="2" t="s">
        <v>23526</v>
      </c>
      <c r="F4810" t="str">
        <f t="shared" si="75"/>
        <v>Mercedes E</v>
      </c>
      <c r="G4810" t="s">
        <v>24</v>
      </c>
      <c r="H4810" s="2" t="s">
        <v>17</v>
      </c>
      <c r="I4810" s="5">
        <v>110000</v>
      </c>
      <c r="J4810" s="2">
        <v>2017</v>
      </c>
      <c r="K4810" s="2">
        <v>143</v>
      </c>
      <c r="L4810" t="s">
        <v>54</v>
      </c>
      <c r="M4810" s="3">
        <v>32900</v>
      </c>
      <c r="N4810" s="2" t="s">
        <v>9309</v>
      </c>
    </row>
    <row r="4811" spans="1:14" x14ac:dyDescent="0.25">
      <c r="A4811" t="s">
        <v>12</v>
      </c>
      <c r="B4811" s="1" t="s">
        <v>16946</v>
      </c>
      <c r="C4811" t="s">
        <v>16947</v>
      </c>
      <c r="D4811" t="s">
        <v>22938</v>
      </c>
      <c r="E4811" s="2" t="s">
        <v>23526</v>
      </c>
      <c r="F4811" t="str">
        <f t="shared" si="75"/>
        <v>Mercedes E</v>
      </c>
      <c r="G4811" t="s">
        <v>5713</v>
      </c>
      <c r="H4811" s="2" t="s">
        <v>17</v>
      </c>
      <c r="I4811" s="5">
        <v>233000</v>
      </c>
      <c r="J4811" s="2">
        <v>2016</v>
      </c>
      <c r="K4811" s="2">
        <v>125</v>
      </c>
      <c r="L4811" t="s">
        <v>60</v>
      </c>
      <c r="M4811" s="3">
        <v>33350</v>
      </c>
      <c r="N4811" s="2" t="s">
        <v>16948</v>
      </c>
    </row>
    <row r="4812" spans="1:14" x14ac:dyDescent="0.25">
      <c r="A4812" t="s">
        <v>12</v>
      </c>
      <c r="B4812" s="1" t="s">
        <v>16708</v>
      </c>
      <c r="C4812" t="s">
        <v>16709</v>
      </c>
      <c r="D4812" t="s">
        <v>22938</v>
      </c>
      <c r="E4812" s="2" t="s">
        <v>23526</v>
      </c>
      <c r="F4812" t="str">
        <f t="shared" si="75"/>
        <v>Mercedes E</v>
      </c>
      <c r="G4812" t="s">
        <v>4911</v>
      </c>
      <c r="H4812" s="2" t="s">
        <v>17</v>
      </c>
      <c r="I4812" s="5">
        <v>140000</v>
      </c>
      <c r="J4812" s="2">
        <v>2016</v>
      </c>
      <c r="K4812" s="2">
        <v>143</v>
      </c>
      <c r="L4812" t="s">
        <v>18</v>
      </c>
      <c r="M4812" s="3">
        <v>30000</v>
      </c>
      <c r="N4812" s="2" t="s">
        <v>16695</v>
      </c>
    </row>
    <row r="4813" spans="1:14" x14ac:dyDescent="0.25">
      <c r="A4813" t="s">
        <v>12</v>
      </c>
      <c r="B4813" s="1" t="s">
        <v>3551</v>
      </c>
      <c r="C4813" t="s">
        <v>3552</v>
      </c>
      <c r="D4813" t="s">
        <v>22938</v>
      </c>
      <c r="E4813" s="2" t="s">
        <v>23526</v>
      </c>
      <c r="F4813" t="str">
        <f t="shared" si="75"/>
        <v>Mercedes E</v>
      </c>
      <c r="G4813" t="s">
        <v>3371</v>
      </c>
      <c r="H4813" s="2" t="s">
        <v>17</v>
      </c>
      <c r="I4813" s="5">
        <v>110000</v>
      </c>
      <c r="J4813" s="2">
        <v>2016</v>
      </c>
      <c r="K4813" s="2">
        <v>143</v>
      </c>
      <c r="L4813" t="s">
        <v>121</v>
      </c>
      <c r="M4813" s="3">
        <v>28000</v>
      </c>
      <c r="N4813" s="2" t="s">
        <v>3249</v>
      </c>
    </row>
    <row r="4814" spans="1:14" x14ac:dyDescent="0.25">
      <c r="A4814" t="s">
        <v>12</v>
      </c>
      <c r="B4814" s="1" t="s">
        <v>13831</v>
      </c>
      <c r="C4814" t="s">
        <v>13832</v>
      </c>
      <c r="D4814" t="s">
        <v>22938</v>
      </c>
      <c r="E4814" s="2" t="s">
        <v>23526</v>
      </c>
      <c r="F4814" t="str">
        <f t="shared" si="75"/>
        <v>Mercedes E</v>
      </c>
      <c r="G4814" t="s">
        <v>13833</v>
      </c>
      <c r="H4814" s="2" t="s">
        <v>17</v>
      </c>
      <c r="I4814" s="5">
        <v>190000</v>
      </c>
      <c r="J4814" s="2">
        <v>2019</v>
      </c>
      <c r="K4814" s="2">
        <v>169</v>
      </c>
      <c r="L4814" t="s">
        <v>30</v>
      </c>
      <c r="M4814" s="3">
        <v>38900</v>
      </c>
      <c r="N4814" s="2" t="s">
        <v>13816</v>
      </c>
    </row>
    <row r="4815" spans="1:14" x14ac:dyDescent="0.25">
      <c r="A4815" t="s">
        <v>12</v>
      </c>
      <c r="B4815" s="1" t="s">
        <v>11343</v>
      </c>
      <c r="C4815" t="s">
        <v>5524</v>
      </c>
      <c r="D4815" t="s">
        <v>22938</v>
      </c>
      <c r="E4815" s="2" t="s">
        <v>23526</v>
      </c>
      <c r="F4815" t="str">
        <f t="shared" si="75"/>
        <v>Mercedes E</v>
      </c>
      <c r="G4815" t="s">
        <v>11344</v>
      </c>
      <c r="H4815" s="2" t="s">
        <v>17</v>
      </c>
      <c r="I4815" s="5">
        <v>96000</v>
      </c>
      <c r="J4815" s="2">
        <v>2017</v>
      </c>
      <c r="K4815" s="2">
        <v>143</v>
      </c>
      <c r="L4815" t="s">
        <v>30</v>
      </c>
      <c r="M4815" s="3">
        <v>33499</v>
      </c>
      <c r="N4815" s="2" t="s">
        <v>11312</v>
      </c>
    </row>
    <row r="4816" spans="1:14" x14ac:dyDescent="0.25">
      <c r="A4816" t="s">
        <v>12</v>
      </c>
      <c r="B4816" s="1" t="s">
        <v>13006</v>
      </c>
      <c r="C4816" t="s">
        <v>13007</v>
      </c>
      <c r="D4816" t="s">
        <v>22938</v>
      </c>
      <c r="E4816" s="2" t="s">
        <v>23526</v>
      </c>
      <c r="F4816" t="str">
        <f t="shared" si="75"/>
        <v>Mercedes E</v>
      </c>
      <c r="G4816" t="s">
        <v>3371</v>
      </c>
      <c r="H4816" s="2" t="s">
        <v>17</v>
      </c>
      <c r="I4816" s="5">
        <v>28000</v>
      </c>
      <c r="J4816" s="2">
        <v>2020</v>
      </c>
      <c r="K4816" s="2">
        <v>143</v>
      </c>
      <c r="L4816" t="s">
        <v>30</v>
      </c>
      <c r="M4816" s="3">
        <v>66000</v>
      </c>
      <c r="N4816" s="2" t="s">
        <v>7269</v>
      </c>
    </row>
    <row r="4817" spans="1:14" x14ac:dyDescent="0.25">
      <c r="A4817" t="s">
        <v>12</v>
      </c>
      <c r="B4817" s="1" t="s">
        <v>11477</v>
      </c>
      <c r="C4817" t="s">
        <v>11478</v>
      </c>
      <c r="D4817" t="s">
        <v>22938</v>
      </c>
      <c r="E4817" s="2" t="s">
        <v>23526</v>
      </c>
      <c r="F4817" t="str">
        <f t="shared" si="75"/>
        <v>Mercedes E</v>
      </c>
      <c r="G4817" t="s">
        <v>11479</v>
      </c>
      <c r="H4817" s="2" t="s">
        <v>17</v>
      </c>
      <c r="I4817" s="5">
        <v>110000</v>
      </c>
      <c r="J4817" s="2">
        <v>2019</v>
      </c>
      <c r="K4817" s="2">
        <v>143</v>
      </c>
      <c r="L4817" t="s">
        <v>18</v>
      </c>
      <c r="M4817" s="3">
        <v>40000</v>
      </c>
      <c r="N4817" s="2" t="s">
        <v>11428</v>
      </c>
    </row>
    <row r="4818" spans="1:14" x14ac:dyDescent="0.25">
      <c r="A4818" t="s">
        <v>12</v>
      </c>
      <c r="B4818" s="1" t="s">
        <v>13114</v>
      </c>
      <c r="C4818" t="s">
        <v>13115</v>
      </c>
      <c r="D4818" t="s">
        <v>22938</v>
      </c>
      <c r="E4818" s="2" t="s">
        <v>23526</v>
      </c>
      <c r="F4818" t="str">
        <f t="shared" si="75"/>
        <v>Mercedes E</v>
      </c>
      <c r="G4818" t="s">
        <v>3371</v>
      </c>
      <c r="H4818" s="2" t="s">
        <v>17</v>
      </c>
      <c r="I4818" s="5">
        <v>145000</v>
      </c>
      <c r="J4818" s="2">
        <v>2016</v>
      </c>
      <c r="K4818" s="2">
        <v>147</v>
      </c>
      <c r="L4818" t="s">
        <v>18</v>
      </c>
      <c r="M4818" s="3">
        <v>29500</v>
      </c>
      <c r="N4818" s="2" t="s">
        <v>9374</v>
      </c>
    </row>
    <row r="4819" spans="1:14" x14ac:dyDescent="0.25">
      <c r="A4819" t="s">
        <v>12</v>
      </c>
      <c r="B4819" s="1" t="s">
        <v>16263</v>
      </c>
      <c r="C4819" t="s">
        <v>16264</v>
      </c>
      <c r="D4819" t="s">
        <v>22938</v>
      </c>
      <c r="E4819" s="2" t="s">
        <v>23526</v>
      </c>
      <c r="F4819" t="str">
        <f t="shared" si="75"/>
        <v>Mercedes E</v>
      </c>
      <c r="G4819" t="s">
        <v>16265</v>
      </c>
      <c r="H4819" s="2" t="s">
        <v>17</v>
      </c>
      <c r="I4819" s="5">
        <v>142000</v>
      </c>
      <c r="J4819" s="2">
        <v>2017</v>
      </c>
      <c r="K4819" s="2">
        <v>143</v>
      </c>
      <c r="L4819" t="s">
        <v>296</v>
      </c>
      <c r="M4819" s="3">
        <v>30900</v>
      </c>
      <c r="N4819" s="2" t="s">
        <v>16262</v>
      </c>
    </row>
    <row r="4820" spans="1:14" x14ac:dyDescent="0.25">
      <c r="A4820" t="s">
        <v>12</v>
      </c>
      <c r="B4820" s="1" t="s">
        <v>6350</v>
      </c>
      <c r="C4820" t="s">
        <v>6351</v>
      </c>
      <c r="D4820" t="s">
        <v>22938</v>
      </c>
      <c r="E4820" s="2" t="s">
        <v>23526</v>
      </c>
      <c r="F4820" t="str">
        <f t="shared" si="75"/>
        <v>Mercedes E</v>
      </c>
      <c r="G4820" t="s">
        <v>6352</v>
      </c>
      <c r="H4820" s="2" t="s">
        <v>17</v>
      </c>
      <c r="I4820" s="5">
        <v>49212</v>
      </c>
      <c r="J4820" s="2">
        <v>2020</v>
      </c>
      <c r="K4820" s="2">
        <v>143</v>
      </c>
      <c r="L4820" t="s">
        <v>25</v>
      </c>
      <c r="M4820" s="3">
        <v>52900</v>
      </c>
      <c r="N4820" s="2" t="s">
        <v>6242</v>
      </c>
    </row>
    <row r="4821" spans="1:14" x14ac:dyDescent="0.25">
      <c r="A4821" t="s">
        <v>12</v>
      </c>
      <c r="B4821" s="1" t="s">
        <v>13711</v>
      </c>
      <c r="C4821" t="s">
        <v>13712</v>
      </c>
      <c r="D4821" t="s">
        <v>22938</v>
      </c>
      <c r="E4821" s="2" t="s">
        <v>23526</v>
      </c>
      <c r="F4821" t="str">
        <f t="shared" si="75"/>
        <v>Mercedes E</v>
      </c>
      <c r="G4821" t="s">
        <v>13713</v>
      </c>
      <c r="H4821" s="2" t="s">
        <v>17</v>
      </c>
      <c r="I4821" s="5">
        <v>200000</v>
      </c>
      <c r="J4821" s="2">
        <v>2017</v>
      </c>
      <c r="K4821" s="2">
        <v>145</v>
      </c>
      <c r="L4821" t="s">
        <v>18</v>
      </c>
      <c r="M4821" s="3">
        <v>28000</v>
      </c>
      <c r="N4821" s="2" t="s">
        <v>13693</v>
      </c>
    </row>
    <row r="4822" spans="1:14" x14ac:dyDescent="0.25">
      <c r="A4822" t="s">
        <v>12</v>
      </c>
      <c r="B4822" s="1" t="s">
        <v>13420</v>
      </c>
      <c r="C4822" t="s">
        <v>13421</v>
      </c>
      <c r="D4822" t="s">
        <v>22938</v>
      </c>
      <c r="E4822" s="2" t="s">
        <v>23526</v>
      </c>
      <c r="F4822" t="str">
        <f t="shared" si="75"/>
        <v>Mercedes E</v>
      </c>
      <c r="G4822" t="s">
        <v>3371</v>
      </c>
      <c r="H4822" s="2" t="s">
        <v>17</v>
      </c>
      <c r="I4822" s="5">
        <v>172000</v>
      </c>
      <c r="J4822" s="2">
        <v>2016</v>
      </c>
      <c r="K4822" s="2">
        <v>142</v>
      </c>
      <c r="L4822" t="s">
        <v>60</v>
      </c>
      <c r="M4822" s="3">
        <v>28950</v>
      </c>
      <c r="N4822" s="2" t="s">
        <v>13402</v>
      </c>
    </row>
    <row r="4823" spans="1:14" x14ac:dyDescent="0.25">
      <c r="A4823" t="s">
        <v>12</v>
      </c>
      <c r="B4823" s="1" t="s">
        <v>734</v>
      </c>
      <c r="C4823" t="s">
        <v>735</v>
      </c>
      <c r="D4823" t="s">
        <v>22938</v>
      </c>
      <c r="E4823" s="2" t="s">
        <v>23526</v>
      </c>
      <c r="F4823" t="str">
        <f t="shared" si="75"/>
        <v>Mercedes E</v>
      </c>
      <c r="G4823" t="s">
        <v>736</v>
      </c>
      <c r="H4823" s="2" t="s">
        <v>17</v>
      </c>
      <c r="I4823" s="5">
        <v>350000</v>
      </c>
      <c r="J4823" s="2">
        <v>2013</v>
      </c>
      <c r="K4823" s="2">
        <v>150</v>
      </c>
      <c r="L4823" t="s">
        <v>18</v>
      </c>
      <c r="M4823" s="3">
        <v>15990</v>
      </c>
      <c r="N4823" s="2" t="s">
        <v>702</v>
      </c>
    </row>
    <row r="4824" spans="1:14" x14ac:dyDescent="0.25">
      <c r="A4824" t="s">
        <v>12</v>
      </c>
      <c r="B4824" s="1" t="s">
        <v>13597</v>
      </c>
      <c r="C4824" t="s">
        <v>12650</v>
      </c>
      <c r="D4824" t="s">
        <v>22938</v>
      </c>
      <c r="E4824" s="2" t="s">
        <v>23526</v>
      </c>
      <c r="F4824" t="str">
        <f t="shared" si="75"/>
        <v>Mercedes E</v>
      </c>
      <c r="G4824" t="s">
        <v>736</v>
      </c>
      <c r="H4824" s="2" t="s">
        <v>17</v>
      </c>
      <c r="I4824" s="5">
        <v>269000</v>
      </c>
      <c r="J4824" s="2">
        <v>2015</v>
      </c>
      <c r="K4824" s="2">
        <v>150</v>
      </c>
      <c r="L4824" t="s">
        <v>25</v>
      </c>
      <c r="M4824" s="3">
        <v>20500</v>
      </c>
      <c r="N4824" s="2" t="s">
        <v>13563</v>
      </c>
    </row>
    <row r="4825" spans="1:14" x14ac:dyDescent="0.25">
      <c r="A4825" t="s">
        <v>12</v>
      </c>
      <c r="B4825" s="1" t="s">
        <v>12161</v>
      </c>
      <c r="C4825" t="s">
        <v>12162</v>
      </c>
      <c r="D4825" t="s">
        <v>22938</v>
      </c>
      <c r="E4825" s="2" t="s">
        <v>23526</v>
      </c>
      <c r="F4825" t="str">
        <f t="shared" si="75"/>
        <v>Mercedes E</v>
      </c>
      <c r="G4825" t="s">
        <v>1516</v>
      </c>
      <c r="H4825" s="2" t="s">
        <v>36</v>
      </c>
      <c r="I4825" s="5">
        <v>60000</v>
      </c>
      <c r="J4825" s="2">
        <v>2013</v>
      </c>
      <c r="K4825" s="2">
        <v>155</v>
      </c>
      <c r="L4825" t="s">
        <v>30</v>
      </c>
      <c r="M4825" s="3">
        <v>22500</v>
      </c>
      <c r="N4825" s="2" t="s">
        <v>12137</v>
      </c>
    </row>
    <row r="4826" spans="1:14" x14ac:dyDescent="0.25">
      <c r="A4826" t="s">
        <v>12</v>
      </c>
      <c r="B4826" s="1" t="s">
        <v>6774</v>
      </c>
      <c r="C4826" t="s">
        <v>6775</v>
      </c>
      <c r="D4826" t="s">
        <v>22938</v>
      </c>
      <c r="E4826" s="2" t="s">
        <v>23526</v>
      </c>
      <c r="F4826" t="str">
        <f t="shared" si="75"/>
        <v>Mercedes E</v>
      </c>
      <c r="G4826" t="s">
        <v>6776</v>
      </c>
      <c r="H4826" s="2" t="s">
        <v>17</v>
      </c>
      <c r="I4826" s="5">
        <v>200000</v>
      </c>
      <c r="J4826" s="2">
        <v>2018</v>
      </c>
      <c r="K4826" s="2">
        <v>190</v>
      </c>
      <c r="L4826" t="s">
        <v>45</v>
      </c>
      <c r="M4826" s="3">
        <v>50000</v>
      </c>
      <c r="N4826" s="2" t="s">
        <v>4798</v>
      </c>
    </row>
    <row r="4827" spans="1:14" x14ac:dyDescent="0.25">
      <c r="A4827" t="s">
        <v>12</v>
      </c>
      <c r="B4827" s="1" t="s">
        <v>15056</v>
      </c>
      <c r="C4827" t="s">
        <v>15057</v>
      </c>
      <c r="D4827" t="s">
        <v>22938</v>
      </c>
      <c r="E4827" s="2" t="s">
        <v>23526</v>
      </c>
      <c r="F4827" t="str">
        <f t="shared" si="75"/>
        <v>Mercedes E</v>
      </c>
      <c r="G4827" t="s">
        <v>3550</v>
      </c>
      <c r="H4827" s="2" t="s">
        <v>17</v>
      </c>
      <c r="I4827" s="5">
        <v>49000</v>
      </c>
      <c r="J4827" s="2">
        <v>2018</v>
      </c>
      <c r="L4827" t="s">
        <v>18</v>
      </c>
      <c r="M4827" s="3">
        <v>46500</v>
      </c>
      <c r="N4827" s="2" t="s">
        <v>15055</v>
      </c>
    </row>
    <row r="4828" spans="1:14" x14ac:dyDescent="0.25">
      <c r="A4828" t="s">
        <v>12</v>
      </c>
      <c r="B4828" s="1" t="s">
        <v>13952</v>
      </c>
      <c r="C4828" t="s">
        <v>13953</v>
      </c>
      <c r="D4828" t="s">
        <v>22938</v>
      </c>
      <c r="E4828" s="2" t="s">
        <v>23526</v>
      </c>
      <c r="F4828" t="str">
        <f t="shared" si="75"/>
        <v>Mercedes E</v>
      </c>
      <c r="G4828"/>
      <c r="H4828" s="2" t="s">
        <v>17</v>
      </c>
      <c r="I4828" s="5">
        <v>289000</v>
      </c>
      <c r="J4828" s="2">
        <v>2013</v>
      </c>
      <c r="K4828" s="2">
        <v>100</v>
      </c>
      <c r="L4828" t="s">
        <v>30</v>
      </c>
      <c r="M4828" s="3">
        <v>18900</v>
      </c>
      <c r="N4828" s="2" t="s">
        <v>13876</v>
      </c>
    </row>
    <row r="4829" spans="1:14" x14ac:dyDescent="0.25">
      <c r="A4829" t="s">
        <v>12</v>
      </c>
      <c r="B4829" s="1" t="s">
        <v>4364</v>
      </c>
      <c r="C4829" t="s">
        <v>4365</v>
      </c>
      <c r="D4829" t="s">
        <v>22938</v>
      </c>
      <c r="E4829" s="2" t="s">
        <v>23526</v>
      </c>
      <c r="F4829" t="str">
        <f t="shared" si="75"/>
        <v>Mercedes E</v>
      </c>
      <c r="G4829" t="s">
        <v>4366</v>
      </c>
      <c r="H4829" s="2" t="s">
        <v>17</v>
      </c>
      <c r="I4829" s="5">
        <v>255000</v>
      </c>
      <c r="J4829" s="2">
        <v>2014</v>
      </c>
      <c r="K4829" s="2">
        <v>120</v>
      </c>
      <c r="L4829" t="s">
        <v>121</v>
      </c>
      <c r="M4829" s="3">
        <v>16999</v>
      </c>
      <c r="N4829" s="2" t="s">
        <v>4287</v>
      </c>
    </row>
    <row r="4830" spans="1:14" x14ac:dyDescent="0.25">
      <c r="A4830" t="s">
        <v>12</v>
      </c>
      <c r="B4830" s="1" t="s">
        <v>3396</v>
      </c>
      <c r="C4830" t="s">
        <v>3397</v>
      </c>
      <c r="D4830" t="s">
        <v>22938</v>
      </c>
      <c r="E4830" s="2" t="s">
        <v>23526</v>
      </c>
      <c r="F4830" t="str">
        <f t="shared" si="75"/>
        <v>Mercedes E</v>
      </c>
      <c r="G4830"/>
      <c r="H4830" s="2" t="s">
        <v>17</v>
      </c>
      <c r="I4830" s="5">
        <v>180000</v>
      </c>
      <c r="J4830" s="2">
        <v>2013</v>
      </c>
      <c r="L4830" t="s">
        <v>30</v>
      </c>
      <c r="M4830" s="3">
        <v>20000</v>
      </c>
      <c r="N4830" s="2" t="s">
        <v>3316</v>
      </c>
    </row>
    <row r="4831" spans="1:14" x14ac:dyDescent="0.25">
      <c r="A4831" t="s">
        <v>12</v>
      </c>
      <c r="B4831" s="1" t="s">
        <v>5397</v>
      </c>
      <c r="C4831" t="s">
        <v>5398</v>
      </c>
      <c r="D4831" t="s">
        <v>22938</v>
      </c>
      <c r="E4831" s="2" t="s">
        <v>23526</v>
      </c>
      <c r="F4831" t="str">
        <f t="shared" si="75"/>
        <v>Mercedes E</v>
      </c>
      <c r="G4831" t="s">
        <v>3371</v>
      </c>
      <c r="H4831" s="2" t="s">
        <v>17</v>
      </c>
      <c r="I4831" s="5">
        <v>40600</v>
      </c>
      <c r="J4831" s="2">
        <v>2019</v>
      </c>
      <c r="K4831" s="2">
        <v>143</v>
      </c>
      <c r="L4831" t="s">
        <v>121</v>
      </c>
      <c r="M4831" s="3">
        <v>51900</v>
      </c>
      <c r="N4831" s="2" t="s">
        <v>5381</v>
      </c>
    </row>
    <row r="4832" spans="1:14" x14ac:dyDescent="0.25">
      <c r="A4832" t="s">
        <v>12</v>
      </c>
      <c r="B4832" s="1" t="s">
        <v>789</v>
      </c>
      <c r="C4832" t="s">
        <v>790</v>
      </c>
      <c r="D4832" t="s">
        <v>22938</v>
      </c>
      <c r="E4832" s="2" t="s">
        <v>23526</v>
      </c>
      <c r="F4832" t="str">
        <f t="shared" si="75"/>
        <v>Mercedes E</v>
      </c>
      <c r="G4832" t="s">
        <v>791</v>
      </c>
      <c r="H4832" s="2" t="s">
        <v>17</v>
      </c>
      <c r="I4832" s="5">
        <v>120000</v>
      </c>
      <c r="J4832" s="2">
        <v>2015</v>
      </c>
      <c r="K4832" s="2">
        <v>200</v>
      </c>
      <c r="L4832" t="s">
        <v>30</v>
      </c>
      <c r="M4832" s="3">
        <v>29500</v>
      </c>
      <c r="N4832" s="2" t="s">
        <v>702</v>
      </c>
    </row>
    <row r="4833" spans="1:14" x14ac:dyDescent="0.25">
      <c r="A4833" t="s">
        <v>12</v>
      </c>
      <c r="B4833" s="1" t="s">
        <v>14540</v>
      </c>
      <c r="C4833" t="s">
        <v>14541</v>
      </c>
      <c r="D4833" t="s">
        <v>22938</v>
      </c>
      <c r="E4833" s="2" t="s">
        <v>23526</v>
      </c>
      <c r="F4833" t="str">
        <f t="shared" si="75"/>
        <v>Mercedes E</v>
      </c>
      <c r="G4833" t="s">
        <v>4353</v>
      </c>
      <c r="H4833" s="2" t="s">
        <v>17</v>
      </c>
      <c r="I4833" s="5">
        <v>80000</v>
      </c>
      <c r="J4833" s="2">
        <v>2018</v>
      </c>
      <c r="K4833" s="2">
        <v>143</v>
      </c>
      <c r="L4833" t="s">
        <v>18</v>
      </c>
      <c r="M4833" s="3">
        <v>54600</v>
      </c>
      <c r="N4833" s="2" t="s">
        <v>14539</v>
      </c>
    </row>
    <row r="4834" spans="1:14" x14ac:dyDescent="0.25">
      <c r="A4834" t="s">
        <v>12</v>
      </c>
      <c r="B4834" s="1" t="s">
        <v>2314</v>
      </c>
      <c r="C4834" t="s">
        <v>2315</v>
      </c>
      <c r="D4834" t="s">
        <v>22938</v>
      </c>
      <c r="E4834" s="2" t="s">
        <v>23526</v>
      </c>
      <c r="F4834" t="str">
        <f t="shared" si="75"/>
        <v>Mercedes E</v>
      </c>
      <c r="G4834" t="s">
        <v>2316</v>
      </c>
      <c r="H4834" s="2" t="s">
        <v>17</v>
      </c>
      <c r="I4834" s="5">
        <v>191000</v>
      </c>
      <c r="J4834" s="2">
        <v>2013</v>
      </c>
      <c r="K4834" s="2">
        <v>150</v>
      </c>
      <c r="L4834" t="s">
        <v>30</v>
      </c>
      <c r="M4834" s="3">
        <v>22000</v>
      </c>
      <c r="N4834" s="2" t="s">
        <v>2278</v>
      </c>
    </row>
    <row r="4835" spans="1:14" x14ac:dyDescent="0.25">
      <c r="A4835" t="s">
        <v>12</v>
      </c>
      <c r="B4835" s="1" t="s">
        <v>13750</v>
      </c>
      <c r="C4835" t="s">
        <v>13751</v>
      </c>
      <c r="D4835" t="s">
        <v>22938</v>
      </c>
      <c r="E4835" s="2" t="s">
        <v>23526</v>
      </c>
      <c r="F4835" t="str">
        <f t="shared" si="75"/>
        <v>Mercedes E</v>
      </c>
      <c r="G4835"/>
      <c r="H4835" s="2" t="s">
        <v>17</v>
      </c>
      <c r="I4835" s="5">
        <v>55000</v>
      </c>
      <c r="J4835" s="2">
        <v>2019</v>
      </c>
      <c r="K4835" s="2">
        <v>146</v>
      </c>
      <c r="L4835" t="s">
        <v>30</v>
      </c>
      <c r="M4835" s="3">
        <v>53000</v>
      </c>
      <c r="N4835" s="2" t="s">
        <v>13728</v>
      </c>
    </row>
    <row r="4836" spans="1:14" x14ac:dyDescent="0.25">
      <c r="A4836" t="s">
        <v>12</v>
      </c>
      <c r="B4836" s="1" t="s">
        <v>2178</v>
      </c>
      <c r="C4836" t="s">
        <v>971</v>
      </c>
      <c r="D4836" t="s">
        <v>22938</v>
      </c>
      <c r="E4836" s="2" t="s">
        <v>23526</v>
      </c>
      <c r="F4836" t="str">
        <f t="shared" si="75"/>
        <v>Mercedes E</v>
      </c>
      <c r="G4836" t="s">
        <v>2179</v>
      </c>
      <c r="H4836" s="2" t="s">
        <v>17</v>
      </c>
      <c r="I4836" s="5">
        <v>168000</v>
      </c>
      <c r="J4836" s="2">
        <v>2018</v>
      </c>
      <c r="K4836" s="2">
        <v>143</v>
      </c>
      <c r="L4836" t="s">
        <v>60</v>
      </c>
      <c r="M4836" s="3">
        <v>49999</v>
      </c>
      <c r="N4836" s="2" t="s">
        <v>2095</v>
      </c>
    </row>
    <row r="4837" spans="1:14" x14ac:dyDescent="0.25">
      <c r="A4837" t="s">
        <v>12</v>
      </c>
      <c r="B4837" s="1" t="s">
        <v>10267</v>
      </c>
      <c r="C4837" t="s">
        <v>10268</v>
      </c>
      <c r="D4837" t="s">
        <v>22938</v>
      </c>
      <c r="E4837" s="2" t="s">
        <v>23526</v>
      </c>
      <c r="F4837" t="str">
        <f t="shared" si="75"/>
        <v>Mercedes E</v>
      </c>
      <c r="G4837" t="s">
        <v>10269</v>
      </c>
      <c r="H4837" s="2" t="s">
        <v>17</v>
      </c>
      <c r="I4837" s="5">
        <v>220</v>
      </c>
      <c r="J4837" s="2">
        <v>2013</v>
      </c>
      <c r="K4837" s="2">
        <v>195</v>
      </c>
      <c r="L4837" t="s">
        <v>60</v>
      </c>
      <c r="M4837" s="3">
        <v>22000</v>
      </c>
      <c r="N4837" s="2" t="s">
        <v>10266</v>
      </c>
    </row>
    <row r="4838" spans="1:14" x14ac:dyDescent="0.25">
      <c r="A4838" t="s">
        <v>12</v>
      </c>
      <c r="B4838" s="1" t="s">
        <v>14412</v>
      </c>
      <c r="C4838" t="s">
        <v>14413</v>
      </c>
      <c r="D4838" t="s">
        <v>22938</v>
      </c>
      <c r="E4838" s="2" t="s">
        <v>23526</v>
      </c>
      <c r="F4838" t="str">
        <f t="shared" si="75"/>
        <v>Mercedes E</v>
      </c>
      <c r="G4838" t="s">
        <v>24</v>
      </c>
      <c r="H4838" s="2" t="s">
        <v>17</v>
      </c>
      <c r="I4838" s="5">
        <v>150000</v>
      </c>
      <c r="J4838" s="2">
        <v>2013</v>
      </c>
      <c r="K4838" s="2">
        <v>125</v>
      </c>
      <c r="M4838" s="3">
        <v>21700</v>
      </c>
      <c r="N4838" s="2" t="s">
        <v>14410</v>
      </c>
    </row>
    <row r="4839" spans="1:14" x14ac:dyDescent="0.25">
      <c r="A4839" t="s">
        <v>12</v>
      </c>
      <c r="B4839" s="1" t="s">
        <v>15513</v>
      </c>
      <c r="C4839" t="s">
        <v>15514</v>
      </c>
      <c r="D4839" t="s">
        <v>22938</v>
      </c>
      <c r="E4839" s="2" t="s">
        <v>23526</v>
      </c>
      <c r="F4839" t="str">
        <f t="shared" si="75"/>
        <v>Mercedes E</v>
      </c>
      <c r="G4839" t="s">
        <v>15515</v>
      </c>
      <c r="H4839" s="2" t="s">
        <v>17</v>
      </c>
      <c r="I4839" s="5">
        <v>220000</v>
      </c>
      <c r="J4839" s="2">
        <v>2017</v>
      </c>
      <c r="K4839" s="2">
        <v>105</v>
      </c>
      <c r="L4839" t="s">
        <v>30</v>
      </c>
      <c r="M4839" s="3">
        <v>27000</v>
      </c>
      <c r="N4839" s="2" t="s">
        <v>15507</v>
      </c>
    </row>
    <row r="4840" spans="1:14" x14ac:dyDescent="0.25">
      <c r="A4840" t="s">
        <v>12</v>
      </c>
      <c r="B4840" s="1" t="s">
        <v>6008</v>
      </c>
      <c r="C4840" t="s">
        <v>6009</v>
      </c>
      <c r="D4840" t="s">
        <v>22938</v>
      </c>
      <c r="E4840" s="2" t="s">
        <v>23526</v>
      </c>
      <c r="F4840" t="str">
        <f t="shared" si="75"/>
        <v>Mercedes E</v>
      </c>
      <c r="G4840" t="s">
        <v>6010</v>
      </c>
      <c r="H4840" s="2" t="s">
        <v>17</v>
      </c>
      <c r="I4840" s="5">
        <v>140000</v>
      </c>
      <c r="J4840" s="2">
        <v>2013</v>
      </c>
      <c r="K4840" s="2">
        <v>100</v>
      </c>
      <c r="L4840" t="s">
        <v>18</v>
      </c>
      <c r="M4840" s="3">
        <v>21500</v>
      </c>
      <c r="N4840" s="2" t="s">
        <v>5996</v>
      </c>
    </row>
    <row r="4841" spans="1:14" x14ac:dyDescent="0.25">
      <c r="A4841" t="s">
        <v>12</v>
      </c>
      <c r="B4841" s="1" t="s">
        <v>12995</v>
      </c>
      <c r="C4841" t="s">
        <v>12996</v>
      </c>
      <c r="D4841" t="s">
        <v>22938</v>
      </c>
      <c r="E4841" s="2" t="s">
        <v>23526</v>
      </c>
      <c r="F4841" t="str">
        <f t="shared" si="75"/>
        <v>Mercedes E</v>
      </c>
      <c r="G4841" t="s">
        <v>2147</v>
      </c>
      <c r="H4841" s="2" t="s">
        <v>17</v>
      </c>
      <c r="I4841" s="5">
        <v>190000</v>
      </c>
      <c r="J4841" s="2">
        <v>2017</v>
      </c>
      <c r="K4841" s="2">
        <v>143</v>
      </c>
      <c r="L4841" t="s">
        <v>18</v>
      </c>
      <c r="M4841" s="3">
        <v>20000</v>
      </c>
      <c r="N4841" s="2" t="s">
        <v>7269</v>
      </c>
    </row>
    <row r="4842" spans="1:14" x14ac:dyDescent="0.25">
      <c r="A4842" t="s">
        <v>12</v>
      </c>
      <c r="B4842" s="1" t="s">
        <v>2145</v>
      </c>
      <c r="C4842" t="s">
        <v>2146</v>
      </c>
      <c r="D4842" t="s">
        <v>22938</v>
      </c>
      <c r="E4842" s="2" t="s">
        <v>23526</v>
      </c>
      <c r="F4842" t="str">
        <f t="shared" si="75"/>
        <v>Mercedes E</v>
      </c>
      <c r="G4842" t="s">
        <v>2147</v>
      </c>
      <c r="H4842" s="2" t="s">
        <v>17</v>
      </c>
      <c r="I4842" s="5">
        <v>165000</v>
      </c>
      <c r="J4842" s="2">
        <v>2014</v>
      </c>
      <c r="K4842" s="2">
        <v>125</v>
      </c>
      <c r="L4842" t="s">
        <v>30</v>
      </c>
      <c r="M4842" s="3">
        <v>20300</v>
      </c>
      <c r="N4842" s="2" t="s">
        <v>2095</v>
      </c>
    </row>
    <row r="4843" spans="1:14" x14ac:dyDescent="0.25">
      <c r="A4843" t="s">
        <v>12</v>
      </c>
      <c r="B4843" s="1" t="s">
        <v>13293</v>
      </c>
      <c r="C4843" t="s">
        <v>13294</v>
      </c>
      <c r="D4843" t="s">
        <v>22938</v>
      </c>
      <c r="E4843" s="2" t="s">
        <v>23526</v>
      </c>
      <c r="F4843" t="str">
        <f t="shared" si="75"/>
        <v>Mercedes E</v>
      </c>
      <c r="G4843" t="s">
        <v>13295</v>
      </c>
      <c r="H4843" s="2" t="s">
        <v>17</v>
      </c>
      <c r="I4843" s="5">
        <v>302000</v>
      </c>
      <c r="J4843" s="2">
        <v>2015</v>
      </c>
      <c r="K4843" s="2">
        <v>125</v>
      </c>
      <c r="L4843" t="s">
        <v>30</v>
      </c>
      <c r="M4843" s="3">
        <v>16400</v>
      </c>
      <c r="N4843" s="2" t="s">
        <v>13233</v>
      </c>
    </row>
    <row r="4844" spans="1:14" x14ac:dyDescent="0.25">
      <c r="A4844" t="s">
        <v>12</v>
      </c>
      <c r="B4844" s="1" t="s">
        <v>6785</v>
      </c>
      <c r="C4844" t="s">
        <v>6786</v>
      </c>
      <c r="D4844" t="s">
        <v>22938</v>
      </c>
      <c r="E4844" s="2" t="s">
        <v>23526</v>
      </c>
      <c r="F4844" t="str">
        <f t="shared" si="75"/>
        <v>Mercedes E</v>
      </c>
      <c r="G4844" t="s">
        <v>6787</v>
      </c>
      <c r="H4844" s="2" t="s">
        <v>17</v>
      </c>
      <c r="I4844" s="5">
        <v>220000</v>
      </c>
      <c r="J4844" s="2">
        <v>2016</v>
      </c>
      <c r="K4844" s="2">
        <v>125</v>
      </c>
      <c r="L4844" t="s">
        <v>30</v>
      </c>
      <c r="M4844" s="3">
        <v>22000</v>
      </c>
      <c r="N4844" s="2" t="s">
        <v>6788</v>
      </c>
    </row>
    <row r="4845" spans="1:14" x14ac:dyDescent="0.25">
      <c r="A4845" t="s">
        <v>12</v>
      </c>
      <c r="B4845" s="1" t="s">
        <v>11520</v>
      </c>
      <c r="C4845" t="s">
        <v>11521</v>
      </c>
      <c r="D4845" t="s">
        <v>22938</v>
      </c>
      <c r="E4845" s="2" t="s">
        <v>23526</v>
      </c>
      <c r="F4845" t="str">
        <f t="shared" si="75"/>
        <v>Mercedes E</v>
      </c>
      <c r="G4845" t="s">
        <v>11522</v>
      </c>
      <c r="H4845" s="2" t="s">
        <v>17</v>
      </c>
      <c r="I4845" s="5">
        <v>195000</v>
      </c>
      <c r="J4845" s="2">
        <v>2015</v>
      </c>
      <c r="K4845" s="2">
        <v>120</v>
      </c>
      <c r="L4845" t="s">
        <v>25</v>
      </c>
      <c r="M4845" s="3">
        <v>23800</v>
      </c>
      <c r="N4845" s="2" t="s">
        <v>11496</v>
      </c>
    </row>
    <row r="4846" spans="1:14" x14ac:dyDescent="0.25">
      <c r="A4846" t="s">
        <v>12</v>
      </c>
      <c r="B4846" s="1" t="s">
        <v>11286</v>
      </c>
      <c r="C4846" t="s">
        <v>11287</v>
      </c>
      <c r="D4846" t="s">
        <v>22938</v>
      </c>
      <c r="E4846" s="2" t="s">
        <v>23526</v>
      </c>
      <c r="F4846" t="str">
        <f t="shared" si="75"/>
        <v>Mercedes E</v>
      </c>
      <c r="G4846" t="s">
        <v>11288</v>
      </c>
      <c r="H4846" s="2" t="s">
        <v>17</v>
      </c>
      <c r="I4846" s="5">
        <v>152000</v>
      </c>
      <c r="J4846" s="2">
        <v>2015</v>
      </c>
      <c r="K4846" s="2">
        <v>125</v>
      </c>
      <c r="L4846" t="s">
        <v>30</v>
      </c>
      <c r="M4846" s="3">
        <v>28000</v>
      </c>
      <c r="N4846" s="2" t="s">
        <v>11230</v>
      </c>
    </row>
    <row r="4847" spans="1:14" x14ac:dyDescent="0.25">
      <c r="A4847" t="s">
        <v>12</v>
      </c>
      <c r="B4847" s="1" t="s">
        <v>8680</v>
      </c>
      <c r="C4847" t="s">
        <v>8681</v>
      </c>
      <c r="D4847" t="s">
        <v>22938</v>
      </c>
      <c r="E4847" s="2" t="s">
        <v>23526</v>
      </c>
      <c r="F4847" t="str">
        <f t="shared" si="75"/>
        <v>Mercedes E</v>
      </c>
      <c r="G4847" t="s">
        <v>8682</v>
      </c>
      <c r="H4847" s="2" t="s">
        <v>17</v>
      </c>
      <c r="I4847" s="5">
        <v>217340</v>
      </c>
      <c r="J4847" s="2">
        <v>2017</v>
      </c>
      <c r="K4847" s="2">
        <v>143</v>
      </c>
      <c r="L4847" t="s">
        <v>30</v>
      </c>
      <c r="M4847" s="3">
        <v>22900</v>
      </c>
      <c r="N4847" s="2" t="s">
        <v>8632</v>
      </c>
    </row>
    <row r="4848" spans="1:14" x14ac:dyDescent="0.25">
      <c r="A4848" t="s">
        <v>12</v>
      </c>
      <c r="B4848" s="1" t="s">
        <v>1867</v>
      </c>
      <c r="C4848" t="s">
        <v>1868</v>
      </c>
      <c r="D4848" t="s">
        <v>22938</v>
      </c>
      <c r="E4848" s="2" t="s">
        <v>23526</v>
      </c>
      <c r="F4848" t="str">
        <f t="shared" si="75"/>
        <v>Mercedes E</v>
      </c>
      <c r="G4848" t="s">
        <v>1869</v>
      </c>
      <c r="H4848" s="2" t="s">
        <v>17</v>
      </c>
      <c r="I4848" s="5">
        <v>360000</v>
      </c>
      <c r="J4848" s="2">
        <v>2014</v>
      </c>
      <c r="K4848" s="2">
        <v>150</v>
      </c>
      <c r="L4848" t="s">
        <v>60</v>
      </c>
      <c r="M4848" s="3">
        <v>17500</v>
      </c>
      <c r="N4848" s="2" t="s">
        <v>1710</v>
      </c>
    </row>
    <row r="4849" spans="1:14" x14ac:dyDescent="0.25">
      <c r="A4849" t="s">
        <v>12</v>
      </c>
      <c r="B4849" s="1" t="s">
        <v>3619</v>
      </c>
      <c r="C4849" t="s">
        <v>3620</v>
      </c>
      <c r="D4849" t="s">
        <v>22938</v>
      </c>
      <c r="E4849" s="2" t="s">
        <v>23526</v>
      </c>
      <c r="F4849" t="str">
        <f t="shared" si="75"/>
        <v>Mercedes E</v>
      </c>
      <c r="G4849" t="s">
        <v>1869</v>
      </c>
      <c r="H4849" s="2" t="s">
        <v>17</v>
      </c>
      <c r="I4849" s="5">
        <v>220000</v>
      </c>
      <c r="J4849" s="2">
        <v>2013</v>
      </c>
      <c r="K4849" s="2">
        <v>134</v>
      </c>
      <c r="M4849" s="3">
        <v>17800</v>
      </c>
      <c r="N4849" s="2" t="s">
        <v>3570</v>
      </c>
    </row>
    <row r="4850" spans="1:14" x14ac:dyDescent="0.25">
      <c r="A4850" t="s">
        <v>12</v>
      </c>
      <c r="B4850" s="1" t="s">
        <v>13260</v>
      </c>
      <c r="C4850" t="s">
        <v>13261</v>
      </c>
      <c r="D4850" t="s">
        <v>22938</v>
      </c>
      <c r="E4850" s="2" t="s">
        <v>23526</v>
      </c>
      <c r="F4850" t="str">
        <f t="shared" si="75"/>
        <v>Mercedes E</v>
      </c>
      <c r="G4850" t="s">
        <v>13262</v>
      </c>
      <c r="H4850" s="2" t="s">
        <v>36</v>
      </c>
      <c r="I4850" s="5">
        <v>159000</v>
      </c>
      <c r="J4850" s="2">
        <v>2013</v>
      </c>
      <c r="K4850" s="2">
        <v>185</v>
      </c>
      <c r="L4850" t="s">
        <v>25</v>
      </c>
      <c r="M4850" s="3">
        <v>17000</v>
      </c>
      <c r="N4850" s="2" t="s">
        <v>13233</v>
      </c>
    </row>
    <row r="4851" spans="1:14" x14ac:dyDescent="0.25">
      <c r="A4851" t="s">
        <v>12</v>
      </c>
      <c r="B4851" s="1" t="s">
        <v>16949</v>
      </c>
      <c r="C4851" t="s">
        <v>16950</v>
      </c>
      <c r="D4851" t="s">
        <v>22938</v>
      </c>
      <c r="E4851" s="2" t="s">
        <v>23526</v>
      </c>
      <c r="F4851" t="str">
        <f t="shared" si="75"/>
        <v>Mercedes E</v>
      </c>
      <c r="G4851" t="s">
        <v>16951</v>
      </c>
      <c r="H4851" s="2" t="s">
        <v>25139</v>
      </c>
      <c r="I4851" s="5">
        <v>368000</v>
      </c>
      <c r="J4851" s="2">
        <v>2013</v>
      </c>
      <c r="K4851" s="2">
        <v>155</v>
      </c>
      <c r="L4851" t="s">
        <v>60</v>
      </c>
      <c r="M4851" s="3">
        <v>17500</v>
      </c>
      <c r="N4851" s="2" t="s">
        <v>16952</v>
      </c>
    </row>
    <row r="4852" spans="1:14" x14ac:dyDescent="0.25">
      <c r="A4852" t="s">
        <v>12</v>
      </c>
      <c r="B4852" s="1" t="s">
        <v>10724</v>
      </c>
      <c r="C4852" t="s">
        <v>10725</v>
      </c>
      <c r="D4852" t="s">
        <v>22938</v>
      </c>
      <c r="E4852" s="2" t="s">
        <v>23526</v>
      </c>
      <c r="F4852" t="str">
        <f t="shared" si="75"/>
        <v>Mercedes E</v>
      </c>
      <c r="G4852" t="s">
        <v>10726</v>
      </c>
      <c r="H4852" s="2" t="s">
        <v>25139</v>
      </c>
      <c r="I4852" s="5">
        <v>118000</v>
      </c>
      <c r="J4852" s="2">
        <v>2019</v>
      </c>
      <c r="K4852" s="2">
        <v>145</v>
      </c>
      <c r="L4852" t="s">
        <v>30</v>
      </c>
      <c r="M4852" s="3">
        <v>42000</v>
      </c>
      <c r="N4852" s="2" t="s">
        <v>10418</v>
      </c>
    </row>
    <row r="4853" spans="1:14" x14ac:dyDescent="0.25">
      <c r="A4853" t="s">
        <v>12</v>
      </c>
      <c r="B4853" s="1" t="s">
        <v>13590</v>
      </c>
      <c r="C4853" t="s">
        <v>12650</v>
      </c>
      <c r="D4853" t="s">
        <v>22938</v>
      </c>
      <c r="E4853" s="2" t="s">
        <v>23526</v>
      </c>
      <c r="F4853" t="str">
        <f t="shared" si="75"/>
        <v>Mercedes E</v>
      </c>
      <c r="G4853" t="s">
        <v>13591</v>
      </c>
      <c r="H4853" s="2" t="s">
        <v>17</v>
      </c>
      <c r="I4853" s="5">
        <v>248000</v>
      </c>
      <c r="J4853" s="2">
        <v>2016</v>
      </c>
      <c r="K4853" s="2">
        <v>190</v>
      </c>
      <c r="L4853" t="s">
        <v>45</v>
      </c>
      <c r="M4853" s="3">
        <v>37500</v>
      </c>
      <c r="N4853" s="2" t="s">
        <v>13563</v>
      </c>
    </row>
    <row r="4854" spans="1:14" x14ac:dyDescent="0.25">
      <c r="A4854" t="s">
        <v>12</v>
      </c>
      <c r="B4854" s="1" t="s">
        <v>9872</v>
      </c>
      <c r="C4854" t="s">
        <v>9873</v>
      </c>
      <c r="D4854" t="s">
        <v>22938</v>
      </c>
      <c r="E4854" s="2" t="s">
        <v>23526</v>
      </c>
      <c r="F4854" t="str">
        <f t="shared" si="75"/>
        <v>Mercedes E</v>
      </c>
      <c r="G4854"/>
      <c r="H4854" s="2" t="s">
        <v>17</v>
      </c>
      <c r="I4854" s="5">
        <v>500000</v>
      </c>
      <c r="J4854" s="2">
        <v>2014</v>
      </c>
      <c r="K4854" s="2">
        <v>100</v>
      </c>
      <c r="L4854" t="s">
        <v>30</v>
      </c>
      <c r="M4854" s="3">
        <v>16500</v>
      </c>
      <c r="N4854" s="2" t="s">
        <v>2568</v>
      </c>
    </row>
    <row r="4855" spans="1:14" x14ac:dyDescent="0.25">
      <c r="A4855" t="s">
        <v>12</v>
      </c>
      <c r="B4855" s="1" t="s">
        <v>12298</v>
      </c>
      <c r="C4855" t="s">
        <v>12299</v>
      </c>
      <c r="D4855" t="s">
        <v>22938</v>
      </c>
      <c r="E4855" s="2" t="s">
        <v>23526</v>
      </c>
      <c r="F4855" t="str">
        <f t="shared" si="75"/>
        <v>Mercedes E</v>
      </c>
      <c r="G4855"/>
      <c r="H4855" s="2" t="s">
        <v>17</v>
      </c>
      <c r="I4855" s="5">
        <v>50000</v>
      </c>
      <c r="J4855" s="2">
        <v>2017</v>
      </c>
      <c r="K4855" s="2">
        <v>110</v>
      </c>
      <c r="L4855" t="s">
        <v>296</v>
      </c>
      <c r="M4855" s="3">
        <v>29900</v>
      </c>
      <c r="N4855" s="2" t="s">
        <v>6946</v>
      </c>
    </row>
    <row r="4856" spans="1:14" x14ac:dyDescent="0.25">
      <c r="A4856" t="s">
        <v>12</v>
      </c>
      <c r="B4856" s="1" t="s">
        <v>1928</v>
      </c>
      <c r="C4856" t="s">
        <v>1929</v>
      </c>
      <c r="D4856" t="s">
        <v>22938</v>
      </c>
      <c r="E4856" s="2" t="s">
        <v>23526</v>
      </c>
      <c r="F4856" t="str">
        <f t="shared" si="75"/>
        <v>Mercedes E</v>
      </c>
      <c r="G4856" t="s">
        <v>1930</v>
      </c>
      <c r="H4856" s="2" t="s">
        <v>17</v>
      </c>
      <c r="I4856" s="5">
        <v>153000</v>
      </c>
      <c r="J4856" s="2">
        <v>2017</v>
      </c>
      <c r="K4856" s="2">
        <v>143</v>
      </c>
      <c r="L4856" t="s">
        <v>30</v>
      </c>
      <c r="M4856" s="3">
        <v>24000</v>
      </c>
      <c r="N4856" s="2" t="s">
        <v>1904</v>
      </c>
    </row>
    <row r="4857" spans="1:14" x14ac:dyDescent="0.25">
      <c r="A4857" t="s">
        <v>12</v>
      </c>
      <c r="B4857" s="1" t="s">
        <v>12909</v>
      </c>
      <c r="C4857" t="s">
        <v>12910</v>
      </c>
      <c r="D4857" t="s">
        <v>22938</v>
      </c>
      <c r="E4857" s="2" t="s">
        <v>23526</v>
      </c>
      <c r="F4857" t="str">
        <f t="shared" si="75"/>
        <v>Mercedes E</v>
      </c>
      <c r="G4857" t="s">
        <v>12911</v>
      </c>
      <c r="H4857" s="2" t="s">
        <v>17</v>
      </c>
      <c r="I4857" s="5">
        <v>326000</v>
      </c>
      <c r="J4857" s="2">
        <v>2013</v>
      </c>
      <c r="K4857" s="2">
        <v>185</v>
      </c>
      <c r="L4857" t="s">
        <v>121</v>
      </c>
      <c r="M4857" s="3">
        <v>18000</v>
      </c>
      <c r="N4857" s="2" t="s">
        <v>12888</v>
      </c>
    </row>
    <row r="4858" spans="1:14" x14ac:dyDescent="0.25">
      <c r="A4858" t="s">
        <v>12</v>
      </c>
      <c r="B4858" s="1" t="s">
        <v>16481</v>
      </c>
      <c r="C4858" t="s">
        <v>16482</v>
      </c>
      <c r="D4858" t="s">
        <v>22938</v>
      </c>
      <c r="E4858" s="2" t="s">
        <v>23526</v>
      </c>
      <c r="F4858" t="str">
        <f t="shared" si="75"/>
        <v>Mercedes E</v>
      </c>
      <c r="G4858" t="s">
        <v>16483</v>
      </c>
      <c r="H4858" s="2" t="s">
        <v>17</v>
      </c>
      <c r="I4858" s="5">
        <v>180000</v>
      </c>
      <c r="J4858" s="2">
        <v>2016</v>
      </c>
      <c r="K4858" s="2">
        <v>125</v>
      </c>
      <c r="L4858" t="s">
        <v>30</v>
      </c>
      <c r="M4858" s="3">
        <v>24000</v>
      </c>
      <c r="N4858" s="2" t="s">
        <v>16465</v>
      </c>
    </row>
    <row r="4859" spans="1:14" x14ac:dyDescent="0.25">
      <c r="A4859" t="s">
        <v>12</v>
      </c>
      <c r="B4859" s="1" t="s">
        <v>4681</v>
      </c>
      <c r="C4859" t="s">
        <v>4682</v>
      </c>
      <c r="D4859" t="s">
        <v>22938</v>
      </c>
      <c r="E4859" s="2" t="s">
        <v>23526</v>
      </c>
      <c r="F4859" t="str">
        <f t="shared" si="75"/>
        <v>Mercedes E</v>
      </c>
      <c r="G4859" t="s">
        <v>4683</v>
      </c>
      <c r="H4859" s="2" t="s">
        <v>17</v>
      </c>
      <c r="I4859" s="5">
        <v>100000</v>
      </c>
      <c r="J4859" s="2">
        <v>2018</v>
      </c>
      <c r="L4859" t="s">
        <v>1523</v>
      </c>
      <c r="M4859" s="3">
        <v>35000</v>
      </c>
      <c r="N4859" s="2" t="s">
        <v>4609</v>
      </c>
    </row>
    <row r="4860" spans="1:14" x14ac:dyDescent="0.25">
      <c r="A4860" t="s">
        <v>12</v>
      </c>
      <c r="B4860" s="1" t="s">
        <v>7127</v>
      </c>
      <c r="C4860" t="s">
        <v>7128</v>
      </c>
      <c r="D4860" t="s">
        <v>22938</v>
      </c>
      <c r="E4860" s="2" t="s">
        <v>23526</v>
      </c>
      <c r="F4860" t="str">
        <f t="shared" si="75"/>
        <v>Mercedes E</v>
      </c>
      <c r="G4860" t="s">
        <v>7129</v>
      </c>
      <c r="H4860" s="2" t="s">
        <v>17</v>
      </c>
      <c r="I4860" s="5">
        <v>250000</v>
      </c>
      <c r="J4860" s="2">
        <v>2014</v>
      </c>
      <c r="L4860" t="s">
        <v>30</v>
      </c>
      <c r="M4860" s="3">
        <v>17800</v>
      </c>
      <c r="N4860" s="2" t="s">
        <v>7025</v>
      </c>
    </row>
    <row r="4861" spans="1:14" x14ac:dyDescent="0.25">
      <c r="A4861" t="s">
        <v>12</v>
      </c>
      <c r="B4861" s="1" t="s">
        <v>7633</v>
      </c>
      <c r="C4861" t="s">
        <v>7634</v>
      </c>
      <c r="D4861" t="s">
        <v>22938</v>
      </c>
      <c r="E4861" s="2" t="s">
        <v>23526</v>
      </c>
      <c r="F4861" t="str">
        <f t="shared" si="75"/>
        <v>Mercedes E</v>
      </c>
      <c r="G4861" t="s">
        <v>7635</v>
      </c>
      <c r="H4861" s="2" t="s">
        <v>17</v>
      </c>
      <c r="I4861" s="5">
        <v>107400</v>
      </c>
      <c r="J4861" s="2">
        <v>2016</v>
      </c>
      <c r="K4861" s="2">
        <v>143</v>
      </c>
      <c r="L4861" t="s">
        <v>18</v>
      </c>
      <c r="M4861" s="3">
        <v>32000</v>
      </c>
      <c r="N4861" s="2" t="s">
        <v>7538</v>
      </c>
    </row>
    <row r="4862" spans="1:14" x14ac:dyDescent="0.25">
      <c r="A4862" t="s">
        <v>12</v>
      </c>
      <c r="B4862" s="1" t="s">
        <v>5347</v>
      </c>
      <c r="C4862" t="s">
        <v>1204</v>
      </c>
      <c r="D4862" t="s">
        <v>22938</v>
      </c>
      <c r="E4862" s="2" t="s">
        <v>5348</v>
      </c>
      <c r="F4862" t="str">
        <f t="shared" si="75"/>
        <v>Mercedes EQC</v>
      </c>
      <c r="G4862" t="s">
        <v>5349</v>
      </c>
      <c r="H4862" s="2" t="s">
        <v>1300</v>
      </c>
      <c r="I4862" s="5">
        <v>5000</v>
      </c>
      <c r="J4862" s="2">
        <v>2021</v>
      </c>
      <c r="K4862" s="2">
        <v>300</v>
      </c>
      <c r="L4862" t="s">
        <v>45</v>
      </c>
      <c r="M4862" s="3">
        <v>75000</v>
      </c>
      <c r="N4862" s="2" t="s">
        <v>5246</v>
      </c>
    </row>
    <row r="4863" spans="1:14" x14ac:dyDescent="0.25">
      <c r="A4863" t="s">
        <v>12</v>
      </c>
      <c r="B4863" s="1" t="s">
        <v>11926</v>
      </c>
      <c r="C4863" t="s">
        <v>11927</v>
      </c>
      <c r="D4863" t="s">
        <v>22938</v>
      </c>
      <c r="E4863" s="2" t="s">
        <v>8288</v>
      </c>
      <c r="F4863" t="str">
        <f t="shared" si="75"/>
        <v>Mercedes G</v>
      </c>
      <c r="G4863" t="s">
        <v>11928</v>
      </c>
      <c r="H4863" s="2" t="s">
        <v>36</v>
      </c>
      <c r="I4863" s="5">
        <v>90000</v>
      </c>
      <c r="J4863" s="2">
        <v>2017</v>
      </c>
      <c r="K4863" s="2">
        <v>420</v>
      </c>
      <c r="L4863" t="s">
        <v>30</v>
      </c>
      <c r="M4863" s="3">
        <v>120000</v>
      </c>
      <c r="N4863" s="2" t="s">
        <v>11916</v>
      </c>
    </row>
    <row r="4864" spans="1:14" x14ac:dyDescent="0.25">
      <c r="A4864" t="s">
        <v>12</v>
      </c>
      <c r="B4864" s="1" t="s">
        <v>17005</v>
      </c>
      <c r="C4864" t="s">
        <v>17006</v>
      </c>
      <c r="D4864" t="s">
        <v>22938</v>
      </c>
      <c r="E4864" s="2" t="s">
        <v>508</v>
      </c>
      <c r="F4864" t="str">
        <f t="shared" si="75"/>
        <v>Mercedes GLA</v>
      </c>
      <c r="G4864" t="s">
        <v>3454</v>
      </c>
      <c r="H4864" s="2" t="s">
        <v>36</v>
      </c>
      <c r="I4864" s="5">
        <v>56500</v>
      </c>
      <c r="J4864" s="2">
        <v>2016</v>
      </c>
      <c r="K4864" s="2">
        <v>90</v>
      </c>
      <c r="L4864" t="s">
        <v>18</v>
      </c>
      <c r="M4864" s="3">
        <v>27000</v>
      </c>
      <c r="N4864" s="2" t="s">
        <v>17007</v>
      </c>
    </row>
    <row r="4865" spans="1:14" x14ac:dyDescent="0.25">
      <c r="A4865" t="s">
        <v>12</v>
      </c>
      <c r="B4865" s="1" t="s">
        <v>16557</v>
      </c>
      <c r="C4865" t="s">
        <v>1051</v>
      </c>
      <c r="D4865" t="s">
        <v>22938</v>
      </c>
      <c r="E4865" s="2" t="s">
        <v>508</v>
      </c>
      <c r="F4865" t="str">
        <f t="shared" si="75"/>
        <v>Mercedes GLA</v>
      </c>
      <c r="H4865" s="2" t="s">
        <v>25179</v>
      </c>
      <c r="I4865" s="5">
        <v>133719</v>
      </c>
      <c r="J4865" s="2">
        <v>2017</v>
      </c>
      <c r="K4865" s="2">
        <v>90</v>
      </c>
      <c r="M4865" s="3">
        <v>21700</v>
      </c>
      <c r="N4865" s="2" t="s">
        <v>19</v>
      </c>
    </row>
    <row r="4866" spans="1:14" x14ac:dyDescent="0.25">
      <c r="A4866" t="s">
        <v>12</v>
      </c>
      <c r="B4866" s="1" t="s">
        <v>3232</v>
      </c>
      <c r="C4866" t="s">
        <v>3074</v>
      </c>
      <c r="D4866" t="s">
        <v>22938</v>
      </c>
      <c r="E4866" s="2" t="s">
        <v>508</v>
      </c>
      <c r="F4866" t="str">
        <f t="shared" si="75"/>
        <v>Mercedes GLA</v>
      </c>
      <c r="G4866" t="s">
        <v>1598</v>
      </c>
      <c r="H4866" s="2" t="s">
        <v>17</v>
      </c>
      <c r="I4866" s="5">
        <v>96000</v>
      </c>
      <c r="J4866" s="2">
        <v>2017</v>
      </c>
      <c r="K4866" s="2">
        <v>80</v>
      </c>
      <c r="L4866" t="s">
        <v>60</v>
      </c>
      <c r="M4866" s="3">
        <v>23900</v>
      </c>
      <c r="N4866" s="2" t="s">
        <v>3059</v>
      </c>
    </row>
    <row r="4867" spans="1:14" x14ac:dyDescent="0.25">
      <c r="A4867" t="s">
        <v>12</v>
      </c>
      <c r="B4867" s="1" t="s">
        <v>3831</v>
      </c>
      <c r="C4867" t="s">
        <v>62</v>
      </c>
      <c r="D4867" t="s">
        <v>22938</v>
      </c>
      <c r="E4867" s="2" t="s">
        <v>508</v>
      </c>
      <c r="F4867" t="str">
        <f t="shared" ref="F4867:F4930" si="76">D4867&amp; " " &amp; E4867</f>
        <v>Mercedes GLA</v>
      </c>
      <c r="G4867" t="s">
        <v>1598</v>
      </c>
      <c r="H4867" s="2" t="s">
        <v>17</v>
      </c>
      <c r="I4867" s="5">
        <v>70831</v>
      </c>
      <c r="J4867" s="2">
        <v>2018</v>
      </c>
      <c r="K4867" s="2">
        <v>80</v>
      </c>
      <c r="L4867" t="s">
        <v>37</v>
      </c>
      <c r="M4867" s="3">
        <v>30990</v>
      </c>
      <c r="N4867" s="2" t="s">
        <v>3742</v>
      </c>
    </row>
    <row r="4868" spans="1:14" x14ac:dyDescent="0.25">
      <c r="A4868" t="s">
        <v>12</v>
      </c>
      <c r="B4868" s="1" t="s">
        <v>11619</v>
      </c>
      <c r="C4868" t="s">
        <v>11620</v>
      </c>
      <c r="D4868" t="s">
        <v>22938</v>
      </c>
      <c r="E4868" s="2" t="s">
        <v>508</v>
      </c>
      <c r="F4868" t="str">
        <f t="shared" si="76"/>
        <v>Mercedes GLA</v>
      </c>
      <c r="G4868" t="s">
        <v>11621</v>
      </c>
      <c r="H4868" s="2" t="s">
        <v>36</v>
      </c>
      <c r="I4868" s="5">
        <v>58000</v>
      </c>
      <c r="J4868" s="2">
        <v>2017</v>
      </c>
      <c r="K4868" s="2">
        <v>90</v>
      </c>
      <c r="L4868" t="s">
        <v>30</v>
      </c>
      <c r="M4868" s="3">
        <v>25000</v>
      </c>
      <c r="N4868" s="2" t="s">
        <v>11546</v>
      </c>
    </row>
    <row r="4869" spans="1:14" x14ac:dyDescent="0.25">
      <c r="A4869" t="s">
        <v>12</v>
      </c>
      <c r="B4869" s="1" t="s">
        <v>10410</v>
      </c>
      <c r="C4869" t="s">
        <v>8021</v>
      </c>
      <c r="D4869" t="s">
        <v>22938</v>
      </c>
      <c r="E4869" s="2" t="s">
        <v>508</v>
      </c>
      <c r="F4869" t="str">
        <f t="shared" si="76"/>
        <v>Mercedes GLA</v>
      </c>
      <c r="H4869" s="2" t="s">
        <v>17</v>
      </c>
      <c r="I4869" s="5">
        <v>105000</v>
      </c>
      <c r="J4869" s="2">
        <v>2018</v>
      </c>
      <c r="K4869" s="2">
        <v>100</v>
      </c>
      <c r="M4869" s="3">
        <v>26531</v>
      </c>
      <c r="N4869" s="2" t="s">
        <v>6894</v>
      </c>
    </row>
    <row r="4870" spans="1:14" x14ac:dyDescent="0.25">
      <c r="A4870" t="s">
        <v>12</v>
      </c>
      <c r="B4870" s="1" t="s">
        <v>10677</v>
      </c>
      <c r="C4870" t="s">
        <v>8009</v>
      </c>
      <c r="D4870" t="s">
        <v>22938</v>
      </c>
      <c r="E4870" s="2" t="s">
        <v>508</v>
      </c>
      <c r="F4870" t="str">
        <f t="shared" si="76"/>
        <v>Mercedes GLA</v>
      </c>
      <c r="H4870" s="2" t="s">
        <v>17</v>
      </c>
      <c r="I4870" s="5">
        <v>105000</v>
      </c>
      <c r="J4870" s="2">
        <v>2018</v>
      </c>
      <c r="K4870" s="2">
        <v>100</v>
      </c>
      <c r="M4870" s="3">
        <v>26531</v>
      </c>
      <c r="N4870" s="2" t="s">
        <v>6894</v>
      </c>
    </row>
    <row r="4871" spans="1:14" x14ac:dyDescent="0.25">
      <c r="A4871" t="s">
        <v>12</v>
      </c>
      <c r="B4871" s="1" t="s">
        <v>13329</v>
      </c>
      <c r="C4871" t="s">
        <v>62</v>
      </c>
      <c r="D4871" t="s">
        <v>22938</v>
      </c>
      <c r="E4871" s="2" t="s">
        <v>508</v>
      </c>
      <c r="F4871" t="str">
        <f t="shared" si="76"/>
        <v>Mercedes GLA</v>
      </c>
      <c r="G4871" t="s">
        <v>5888</v>
      </c>
      <c r="H4871" s="2" t="s">
        <v>17</v>
      </c>
      <c r="I4871" s="5">
        <v>57250</v>
      </c>
      <c r="J4871" s="2">
        <v>2018</v>
      </c>
      <c r="K4871" s="2">
        <v>100</v>
      </c>
      <c r="L4871" t="s">
        <v>60</v>
      </c>
      <c r="M4871" s="3">
        <v>29990</v>
      </c>
      <c r="N4871" s="2" t="s">
        <v>322</v>
      </c>
    </row>
    <row r="4872" spans="1:14" x14ac:dyDescent="0.25">
      <c r="A4872" t="s">
        <v>12</v>
      </c>
      <c r="B4872" s="1" t="s">
        <v>13592</v>
      </c>
      <c r="C4872" t="s">
        <v>13593</v>
      </c>
      <c r="D4872" t="s">
        <v>22938</v>
      </c>
      <c r="E4872" s="2" t="s">
        <v>508</v>
      </c>
      <c r="F4872" t="str">
        <f t="shared" si="76"/>
        <v>Mercedes GLA</v>
      </c>
      <c r="G4872" t="s">
        <v>4427</v>
      </c>
      <c r="H4872" s="2" t="s">
        <v>17</v>
      </c>
      <c r="I4872" s="5">
        <v>115000</v>
      </c>
      <c r="J4872" s="2">
        <v>2014</v>
      </c>
      <c r="K4872" s="2">
        <v>100</v>
      </c>
      <c r="L4872" t="s">
        <v>30</v>
      </c>
      <c r="M4872" s="3">
        <v>18300</v>
      </c>
      <c r="N4872" s="2" t="s">
        <v>13563</v>
      </c>
    </row>
    <row r="4873" spans="1:14" x14ac:dyDescent="0.25">
      <c r="A4873" t="s">
        <v>12</v>
      </c>
      <c r="B4873" s="1" t="s">
        <v>5065</v>
      </c>
      <c r="C4873" t="s">
        <v>5066</v>
      </c>
      <c r="D4873" t="s">
        <v>22938</v>
      </c>
      <c r="E4873" s="2" t="s">
        <v>508</v>
      </c>
      <c r="F4873" t="str">
        <f t="shared" si="76"/>
        <v>Mercedes GLA</v>
      </c>
      <c r="G4873" t="s">
        <v>5067</v>
      </c>
      <c r="H4873" s="2" t="s">
        <v>17</v>
      </c>
      <c r="I4873" s="5">
        <v>189000</v>
      </c>
      <c r="J4873" s="2">
        <v>2014</v>
      </c>
      <c r="K4873" s="2">
        <v>100</v>
      </c>
      <c r="L4873" t="s">
        <v>30</v>
      </c>
      <c r="M4873" s="3">
        <v>17000</v>
      </c>
      <c r="N4873" s="2" t="s">
        <v>4967</v>
      </c>
    </row>
    <row r="4874" spans="1:14" x14ac:dyDescent="0.25">
      <c r="A4874" t="s">
        <v>12</v>
      </c>
      <c r="B4874" s="1" t="s">
        <v>3548</v>
      </c>
      <c r="C4874" t="s">
        <v>3549</v>
      </c>
      <c r="D4874" t="s">
        <v>22938</v>
      </c>
      <c r="E4874" s="2" t="s">
        <v>508</v>
      </c>
      <c r="F4874" t="str">
        <f t="shared" si="76"/>
        <v>Mercedes GLA</v>
      </c>
      <c r="G4874" t="s">
        <v>3550</v>
      </c>
      <c r="H4874" s="2" t="s">
        <v>17</v>
      </c>
      <c r="I4874" s="5">
        <v>203000</v>
      </c>
      <c r="J4874" s="2">
        <v>2014</v>
      </c>
      <c r="L4874" t="s">
        <v>30</v>
      </c>
      <c r="M4874" s="3">
        <v>15000</v>
      </c>
      <c r="N4874" s="2" t="s">
        <v>3249</v>
      </c>
    </row>
    <row r="4875" spans="1:14" x14ac:dyDescent="0.25">
      <c r="A4875" t="s">
        <v>12</v>
      </c>
      <c r="B4875" s="1" t="s">
        <v>7703</v>
      </c>
      <c r="C4875" t="s">
        <v>1991</v>
      </c>
      <c r="D4875" t="s">
        <v>22938</v>
      </c>
      <c r="E4875" s="2" t="s">
        <v>508</v>
      </c>
      <c r="F4875" t="str">
        <f t="shared" si="76"/>
        <v>Mercedes GLA</v>
      </c>
      <c r="G4875" t="s">
        <v>4427</v>
      </c>
      <c r="H4875" s="2" t="s">
        <v>17</v>
      </c>
      <c r="I4875" s="5">
        <v>120000</v>
      </c>
      <c r="J4875" s="2">
        <v>2014</v>
      </c>
      <c r="K4875" s="2">
        <v>100</v>
      </c>
      <c r="L4875" t="s">
        <v>45</v>
      </c>
      <c r="M4875" s="3">
        <v>20999</v>
      </c>
      <c r="N4875" s="2" t="s">
        <v>7655</v>
      </c>
    </row>
    <row r="4876" spans="1:14" x14ac:dyDescent="0.25">
      <c r="A4876" t="s">
        <v>12</v>
      </c>
      <c r="B4876" s="1" t="s">
        <v>1352</v>
      </c>
      <c r="C4876" t="s">
        <v>1353</v>
      </c>
      <c r="D4876" t="s">
        <v>22938</v>
      </c>
      <c r="E4876" s="2" t="s">
        <v>508</v>
      </c>
      <c r="F4876" t="str">
        <f t="shared" si="76"/>
        <v>Mercedes GLA</v>
      </c>
      <c r="G4876"/>
      <c r="H4876" s="2" t="s">
        <v>17</v>
      </c>
      <c r="I4876" s="5">
        <v>50300</v>
      </c>
      <c r="J4876" s="2">
        <v>2014</v>
      </c>
      <c r="K4876" s="2">
        <v>100</v>
      </c>
      <c r="L4876" t="s">
        <v>54</v>
      </c>
      <c r="M4876" s="3">
        <v>20990</v>
      </c>
      <c r="N4876" s="2" t="s">
        <v>1276</v>
      </c>
    </row>
    <row r="4877" spans="1:14" x14ac:dyDescent="0.25">
      <c r="A4877" t="s">
        <v>12</v>
      </c>
      <c r="B4877" s="1" t="s">
        <v>542</v>
      </c>
      <c r="C4877" t="s">
        <v>543</v>
      </c>
      <c r="D4877" t="s">
        <v>22938</v>
      </c>
      <c r="E4877" s="2" t="s">
        <v>508</v>
      </c>
      <c r="F4877" t="str">
        <f t="shared" si="76"/>
        <v>Mercedes GLA</v>
      </c>
      <c r="G4877" t="s">
        <v>544</v>
      </c>
      <c r="H4877" s="2" t="s">
        <v>17</v>
      </c>
      <c r="I4877" s="5">
        <v>180000</v>
      </c>
      <c r="J4877" s="2">
        <v>2014</v>
      </c>
      <c r="K4877" s="2">
        <v>100</v>
      </c>
      <c r="L4877" t="s">
        <v>25</v>
      </c>
      <c r="M4877" s="3">
        <v>16900</v>
      </c>
      <c r="N4877" s="2" t="s">
        <v>380</v>
      </c>
    </row>
    <row r="4878" spans="1:14" x14ac:dyDescent="0.25">
      <c r="A4878" t="s">
        <v>12</v>
      </c>
      <c r="B4878" s="1" t="s">
        <v>10242</v>
      </c>
      <c r="C4878" t="s">
        <v>10243</v>
      </c>
      <c r="D4878" t="s">
        <v>22938</v>
      </c>
      <c r="E4878" s="2" t="s">
        <v>508</v>
      </c>
      <c r="F4878" t="str">
        <f t="shared" si="76"/>
        <v>Mercedes GLA</v>
      </c>
      <c r="G4878" t="s">
        <v>10244</v>
      </c>
      <c r="H4878" s="2" t="s">
        <v>17</v>
      </c>
      <c r="I4878" s="5">
        <v>156000</v>
      </c>
      <c r="J4878" s="2">
        <v>2014</v>
      </c>
      <c r="K4878" s="2">
        <v>100</v>
      </c>
      <c r="L4878" t="s">
        <v>327</v>
      </c>
      <c r="M4878" s="3">
        <v>20000</v>
      </c>
      <c r="N4878" s="2" t="s">
        <v>9834</v>
      </c>
    </row>
    <row r="4879" spans="1:14" x14ac:dyDescent="0.25">
      <c r="A4879" t="s">
        <v>12</v>
      </c>
      <c r="B4879" s="1" t="s">
        <v>10496</v>
      </c>
      <c r="C4879" t="s">
        <v>10497</v>
      </c>
      <c r="D4879" t="s">
        <v>22938</v>
      </c>
      <c r="E4879" s="2" t="s">
        <v>508</v>
      </c>
      <c r="F4879" t="str">
        <f t="shared" si="76"/>
        <v>Mercedes GLA</v>
      </c>
      <c r="G4879" t="s">
        <v>10498</v>
      </c>
      <c r="H4879" s="2" t="s">
        <v>17</v>
      </c>
      <c r="I4879" s="5">
        <v>58000</v>
      </c>
      <c r="J4879" s="2">
        <v>2015</v>
      </c>
      <c r="K4879" s="2">
        <v>100</v>
      </c>
      <c r="L4879" t="s">
        <v>60</v>
      </c>
      <c r="M4879" s="3">
        <v>21500</v>
      </c>
      <c r="N4879" s="2" t="s">
        <v>10423</v>
      </c>
    </row>
    <row r="4880" spans="1:14" x14ac:dyDescent="0.25">
      <c r="A4880" t="s">
        <v>12</v>
      </c>
      <c r="B4880" s="1" t="s">
        <v>13478</v>
      </c>
      <c r="C4880" t="s">
        <v>1204</v>
      </c>
      <c r="D4880" t="s">
        <v>22938</v>
      </c>
      <c r="E4880" s="2" t="s">
        <v>508</v>
      </c>
      <c r="F4880" t="str">
        <f t="shared" si="76"/>
        <v>Mercedes GLA</v>
      </c>
      <c r="G4880" t="s">
        <v>2578</v>
      </c>
      <c r="H4880" s="2" t="s">
        <v>17</v>
      </c>
      <c r="I4880" s="5">
        <v>23000</v>
      </c>
      <c r="J4880" s="2">
        <v>2021</v>
      </c>
      <c r="K4880" s="2">
        <v>110</v>
      </c>
      <c r="L4880" t="s">
        <v>45</v>
      </c>
      <c r="M4880" s="3">
        <v>51000</v>
      </c>
      <c r="N4880" s="2" t="s">
        <v>3109</v>
      </c>
    </row>
    <row r="4881" spans="1:14" x14ac:dyDescent="0.25">
      <c r="A4881" t="s">
        <v>12</v>
      </c>
      <c r="B4881" s="1" t="s">
        <v>2576</v>
      </c>
      <c r="C4881" t="s">
        <v>2577</v>
      </c>
      <c r="D4881" t="s">
        <v>22938</v>
      </c>
      <c r="E4881" s="2" t="s">
        <v>508</v>
      </c>
      <c r="F4881" t="str">
        <f t="shared" si="76"/>
        <v>Mercedes GLA</v>
      </c>
      <c r="G4881" t="s">
        <v>2578</v>
      </c>
      <c r="H4881" s="2" t="s">
        <v>17</v>
      </c>
      <c r="I4881" s="5">
        <v>87000</v>
      </c>
      <c r="J4881" s="2">
        <v>2017</v>
      </c>
      <c r="K4881" s="2">
        <v>100</v>
      </c>
      <c r="L4881" t="s">
        <v>18</v>
      </c>
      <c r="M4881" s="3">
        <v>25000</v>
      </c>
      <c r="N4881" s="2" t="s">
        <v>2453</v>
      </c>
    </row>
    <row r="4882" spans="1:14" x14ac:dyDescent="0.25">
      <c r="A4882" t="s">
        <v>12</v>
      </c>
      <c r="B4882" s="1" t="s">
        <v>6220</v>
      </c>
      <c r="C4882" t="s">
        <v>62</v>
      </c>
      <c r="D4882" t="s">
        <v>22938</v>
      </c>
      <c r="E4882" s="2" t="s">
        <v>508</v>
      </c>
      <c r="F4882" t="str">
        <f t="shared" si="76"/>
        <v>Mercedes GLA</v>
      </c>
      <c r="G4882" t="s">
        <v>2732</v>
      </c>
      <c r="H4882" s="2" t="s">
        <v>17</v>
      </c>
      <c r="I4882" s="5">
        <v>132024</v>
      </c>
      <c r="J4882" s="2">
        <v>2020</v>
      </c>
      <c r="K4882" s="2">
        <v>110</v>
      </c>
      <c r="L4882" t="s">
        <v>37</v>
      </c>
      <c r="M4882" s="3">
        <v>40990</v>
      </c>
      <c r="N4882" s="2" t="s">
        <v>5708</v>
      </c>
    </row>
    <row r="4883" spans="1:14" x14ac:dyDescent="0.25">
      <c r="A4883" t="s">
        <v>12</v>
      </c>
      <c r="B4883" s="1" t="s">
        <v>10406</v>
      </c>
      <c r="C4883" t="s">
        <v>1204</v>
      </c>
      <c r="D4883" t="s">
        <v>22938</v>
      </c>
      <c r="E4883" s="2" t="s">
        <v>508</v>
      </c>
      <c r="F4883" t="str">
        <f t="shared" si="76"/>
        <v>Mercedes GLA</v>
      </c>
      <c r="G4883" t="s">
        <v>7707</v>
      </c>
      <c r="H4883" s="2" t="s">
        <v>17</v>
      </c>
      <c r="I4883" s="5">
        <v>47660</v>
      </c>
      <c r="J4883" s="2">
        <v>2021</v>
      </c>
      <c r="K4883" s="2">
        <v>110</v>
      </c>
      <c r="L4883" t="s">
        <v>30</v>
      </c>
      <c r="M4883" s="3">
        <v>43900</v>
      </c>
      <c r="N4883" s="2" t="s">
        <v>10354</v>
      </c>
    </row>
    <row r="4884" spans="1:14" x14ac:dyDescent="0.25">
      <c r="A4884" t="s">
        <v>12</v>
      </c>
      <c r="B4884" s="1" t="s">
        <v>575</v>
      </c>
      <c r="C4884" t="s">
        <v>576</v>
      </c>
      <c r="D4884" t="s">
        <v>22938</v>
      </c>
      <c r="E4884" s="2" t="s">
        <v>508</v>
      </c>
      <c r="F4884" t="str">
        <f t="shared" si="76"/>
        <v>Mercedes GLA</v>
      </c>
      <c r="G4884" t="s">
        <v>577</v>
      </c>
      <c r="H4884" s="2" t="s">
        <v>36</v>
      </c>
      <c r="I4884" s="5">
        <v>148000</v>
      </c>
      <c r="J4884" s="2">
        <v>2014</v>
      </c>
      <c r="K4884" s="2">
        <v>115</v>
      </c>
      <c r="L4884" t="s">
        <v>37</v>
      </c>
      <c r="M4884" s="3">
        <v>17200</v>
      </c>
      <c r="N4884" s="2" t="s">
        <v>380</v>
      </c>
    </row>
    <row r="4885" spans="1:14" x14ac:dyDescent="0.25">
      <c r="A4885" t="s">
        <v>12</v>
      </c>
      <c r="B4885" s="1" t="s">
        <v>506</v>
      </c>
      <c r="C4885" t="s">
        <v>507</v>
      </c>
      <c r="D4885" t="s">
        <v>22938</v>
      </c>
      <c r="E4885" s="2" t="s">
        <v>508</v>
      </c>
      <c r="F4885" t="str">
        <f t="shared" si="76"/>
        <v>Mercedes GLA</v>
      </c>
      <c r="G4885" t="s">
        <v>509</v>
      </c>
      <c r="H4885" s="2" t="s">
        <v>17</v>
      </c>
      <c r="I4885" s="5">
        <v>135000</v>
      </c>
      <c r="J4885" s="2">
        <v>2015</v>
      </c>
      <c r="K4885" s="2">
        <v>125</v>
      </c>
      <c r="L4885" t="s">
        <v>30</v>
      </c>
      <c r="M4885" s="3">
        <v>25000</v>
      </c>
      <c r="N4885" s="2" t="s">
        <v>380</v>
      </c>
    </row>
    <row r="4886" spans="1:14" x14ac:dyDescent="0.25">
      <c r="A4886" t="s">
        <v>12</v>
      </c>
      <c r="B4886" s="1" t="s">
        <v>14697</v>
      </c>
      <c r="C4886" t="s">
        <v>14698</v>
      </c>
      <c r="D4886" t="s">
        <v>22938</v>
      </c>
      <c r="E4886" s="2" t="s">
        <v>508</v>
      </c>
      <c r="F4886" t="str">
        <f t="shared" si="76"/>
        <v>Mercedes GLA</v>
      </c>
      <c r="G4886" t="s">
        <v>5713</v>
      </c>
      <c r="H4886" s="2" t="s">
        <v>17</v>
      </c>
      <c r="I4886" s="5">
        <v>138900</v>
      </c>
      <c r="J4886" s="2">
        <v>2018</v>
      </c>
      <c r="K4886" s="2">
        <v>130</v>
      </c>
      <c r="L4886" t="s">
        <v>18</v>
      </c>
      <c r="M4886" s="3">
        <v>31999</v>
      </c>
      <c r="N4886" s="2" t="s">
        <v>14679</v>
      </c>
    </row>
    <row r="4887" spans="1:14" x14ac:dyDescent="0.25">
      <c r="A4887" t="s">
        <v>12</v>
      </c>
      <c r="B4887" s="1" t="s">
        <v>10888</v>
      </c>
      <c r="C4887" t="s">
        <v>62</v>
      </c>
      <c r="D4887" t="s">
        <v>22938</v>
      </c>
      <c r="E4887" s="2" t="s">
        <v>508</v>
      </c>
      <c r="F4887" t="str">
        <f t="shared" si="76"/>
        <v>Mercedes GLA</v>
      </c>
      <c r="G4887" t="s">
        <v>4911</v>
      </c>
      <c r="H4887" s="2" t="s">
        <v>17</v>
      </c>
      <c r="I4887" s="5">
        <v>128489</v>
      </c>
      <c r="J4887" s="2">
        <v>2017</v>
      </c>
      <c r="K4887" s="2">
        <v>130</v>
      </c>
      <c r="L4887" t="s">
        <v>54</v>
      </c>
      <c r="M4887" s="3">
        <v>29990</v>
      </c>
      <c r="N4887" s="2" t="s">
        <v>10858</v>
      </c>
    </row>
    <row r="4888" spans="1:14" x14ac:dyDescent="0.25">
      <c r="A4888" t="s">
        <v>12</v>
      </c>
      <c r="B4888" s="1" t="s">
        <v>6202</v>
      </c>
      <c r="C4888" t="s">
        <v>6203</v>
      </c>
      <c r="D4888" t="s">
        <v>22938</v>
      </c>
      <c r="E4888" s="2" t="s">
        <v>508</v>
      </c>
      <c r="F4888" t="str">
        <f t="shared" si="76"/>
        <v>Mercedes GLA</v>
      </c>
      <c r="G4888" t="s">
        <v>6204</v>
      </c>
      <c r="H4888" s="2" t="s">
        <v>36</v>
      </c>
      <c r="I4888" s="5">
        <v>88128</v>
      </c>
      <c r="J4888" s="2">
        <v>2016</v>
      </c>
      <c r="K4888" s="2">
        <v>285</v>
      </c>
      <c r="L4888" t="s">
        <v>30</v>
      </c>
      <c r="M4888" s="3">
        <v>38000</v>
      </c>
      <c r="N4888" s="2" t="s">
        <v>5708</v>
      </c>
    </row>
    <row r="4889" spans="1:14" x14ac:dyDescent="0.25">
      <c r="A4889" t="s">
        <v>12</v>
      </c>
      <c r="B4889" s="1" t="s">
        <v>6436</v>
      </c>
      <c r="C4889" t="s">
        <v>6437</v>
      </c>
      <c r="D4889" t="s">
        <v>22938</v>
      </c>
      <c r="E4889" s="2" t="s">
        <v>508</v>
      </c>
      <c r="F4889" t="str">
        <f t="shared" si="76"/>
        <v>Mercedes GLA</v>
      </c>
      <c r="G4889" t="s">
        <v>6438</v>
      </c>
      <c r="H4889" s="2" t="s">
        <v>17</v>
      </c>
      <c r="I4889" s="5">
        <v>120000</v>
      </c>
      <c r="J4889" s="2">
        <v>2014</v>
      </c>
      <c r="K4889" s="2">
        <v>110</v>
      </c>
      <c r="L4889" t="s">
        <v>25</v>
      </c>
      <c r="M4889" s="3">
        <v>23500</v>
      </c>
      <c r="N4889" s="2" t="s">
        <v>6439</v>
      </c>
    </row>
    <row r="4890" spans="1:14" x14ac:dyDescent="0.25">
      <c r="A4890" t="s">
        <v>12</v>
      </c>
      <c r="B4890" s="1" t="s">
        <v>9232</v>
      </c>
      <c r="C4890" t="s">
        <v>1051</v>
      </c>
      <c r="D4890" t="s">
        <v>22938</v>
      </c>
      <c r="E4890" s="62" t="s">
        <v>24332</v>
      </c>
      <c r="F4890" t="str">
        <f t="shared" si="76"/>
        <v>Mercedes GLB</v>
      </c>
      <c r="H4890" s="2" t="s">
        <v>25179</v>
      </c>
      <c r="I4890" s="5">
        <v>43269</v>
      </c>
      <c r="J4890" s="2">
        <v>2020</v>
      </c>
      <c r="K4890" s="2">
        <v>110</v>
      </c>
      <c r="M4890" s="3">
        <v>52500</v>
      </c>
      <c r="N4890" s="2" t="s">
        <v>19</v>
      </c>
    </row>
    <row r="4891" spans="1:14" x14ac:dyDescent="0.25">
      <c r="A4891" t="s">
        <v>12</v>
      </c>
      <c r="B4891" s="1" t="s">
        <v>9726</v>
      </c>
      <c r="C4891" t="s">
        <v>1051</v>
      </c>
      <c r="D4891" t="s">
        <v>22938</v>
      </c>
      <c r="E4891" s="62" t="s">
        <v>24332</v>
      </c>
      <c r="F4891" t="str">
        <f t="shared" si="76"/>
        <v>Mercedes GLB</v>
      </c>
      <c r="H4891" s="2" t="s">
        <v>25179</v>
      </c>
      <c r="I4891" s="5">
        <v>114281</v>
      </c>
      <c r="J4891" s="2">
        <v>2020</v>
      </c>
      <c r="K4891" s="2">
        <v>110</v>
      </c>
      <c r="M4891" s="3">
        <v>43900</v>
      </c>
      <c r="N4891" s="2" t="s">
        <v>19</v>
      </c>
    </row>
    <row r="4892" spans="1:14" x14ac:dyDescent="0.25">
      <c r="A4892" t="s">
        <v>12</v>
      </c>
      <c r="B4892" s="1" t="s">
        <v>1265</v>
      </c>
      <c r="C4892" t="s">
        <v>1051</v>
      </c>
      <c r="D4892" t="s">
        <v>22938</v>
      </c>
      <c r="E4892" s="62" t="s">
        <v>24332</v>
      </c>
      <c r="F4892" t="str">
        <f t="shared" si="76"/>
        <v>Mercedes GLB</v>
      </c>
      <c r="H4892" s="2" t="s">
        <v>25179</v>
      </c>
      <c r="I4892" s="5">
        <v>3187</v>
      </c>
      <c r="J4892" s="2">
        <v>2022</v>
      </c>
      <c r="K4892" s="2">
        <v>110</v>
      </c>
      <c r="M4892" s="3">
        <v>51500</v>
      </c>
      <c r="N4892" s="2" t="s">
        <v>19</v>
      </c>
    </row>
    <row r="4893" spans="1:14" x14ac:dyDescent="0.25">
      <c r="A4893" t="s">
        <v>12</v>
      </c>
      <c r="B4893" s="1" t="s">
        <v>12608</v>
      </c>
      <c r="C4893" t="s">
        <v>7659</v>
      </c>
      <c r="D4893" t="s">
        <v>22938</v>
      </c>
      <c r="E4893" s="2" t="s">
        <v>6801</v>
      </c>
      <c r="F4893" t="str">
        <f t="shared" si="76"/>
        <v>Mercedes GL</v>
      </c>
      <c r="G4893" t="s">
        <v>12609</v>
      </c>
      <c r="H4893" s="2" t="s">
        <v>17</v>
      </c>
      <c r="I4893" s="5">
        <v>81000</v>
      </c>
      <c r="J4893" s="2">
        <v>2020</v>
      </c>
      <c r="K4893" s="2">
        <v>110</v>
      </c>
      <c r="M4893" s="3">
        <v>45000</v>
      </c>
      <c r="N4893" s="2" t="s">
        <v>12232</v>
      </c>
    </row>
    <row r="4894" spans="1:14" x14ac:dyDescent="0.25">
      <c r="A4894" t="s">
        <v>12</v>
      </c>
      <c r="B4894" s="1" t="s">
        <v>13499</v>
      </c>
      <c r="C4894" t="s">
        <v>1204</v>
      </c>
      <c r="D4894" t="s">
        <v>22938</v>
      </c>
      <c r="E4894" s="2" t="s">
        <v>508</v>
      </c>
      <c r="F4894" t="str">
        <f t="shared" si="76"/>
        <v>Mercedes GLA</v>
      </c>
      <c r="G4894" t="s">
        <v>13500</v>
      </c>
      <c r="H4894" s="2" t="s">
        <v>17</v>
      </c>
      <c r="I4894" s="5">
        <v>25000</v>
      </c>
      <c r="J4894" s="2">
        <v>2021</v>
      </c>
      <c r="K4894" s="2">
        <v>110</v>
      </c>
      <c r="L4894" t="s">
        <v>30</v>
      </c>
      <c r="M4894" s="3">
        <v>50500</v>
      </c>
      <c r="N4894" s="2" t="s">
        <v>3109</v>
      </c>
    </row>
    <row r="4895" spans="1:14" x14ac:dyDescent="0.25">
      <c r="A4895" t="s">
        <v>12</v>
      </c>
      <c r="B4895" s="1" t="s">
        <v>3866</v>
      </c>
      <c r="C4895" t="s">
        <v>3867</v>
      </c>
      <c r="D4895" t="s">
        <v>22938</v>
      </c>
      <c r="E4895" s="2" t="s">
        <v>1181</v>
      </c>
      <c r="F4895" t="str">
        <f t="shared" si="76"/>
        <v>Mercedes GLC</v>
      </c>
      <c r="G4895" t="s">
        <v>3868</v>
      </c>
      <c r="H4895" s="2" t="s">
        <v>17</v>
      </c>
      <c r="I4895" s="5">
        <v>100000</v>
      </c>
      <c r="J4895" s="2">
        <v>2017</v>
      </c>
      <c r="K4895" s="2">
        <v>125</v>
      </c>
      <c r="L4895" t="s">
        <v>30</v>
      </c>
      <c r="M4895" s="3">
        <v>36000</v>
      </c>
      <c r="N4895" s="2" t="s">
        <v>3438</v>
      </c>
    </row>
    <row r="4896" spans="1:14" x14ac:dyDescent="0.25">
      <c r="A4896" t="s">
        <v>12</v>
      </c>
      <c r="B4896" s="1" t="s">
        <v>11992</v>
      </c>
      <c r="C4896" t="s">
        <v>1195</v>
      </c>
      <c r="D4896" t="s">
        <v>22938</v>
      </c>
      <c r="E4896" s="2" t="s">
        <v>1181</v>
      </c>
      <c r="F4896" t="str">
        <f t="shared" si="76"/>
        <v>Mercedes GLC</v>
      </c>
      <c r="G4896" t="s">
        <v>11993</v>
      </c>
      <c r="H4896" s="2" t="s">
        <v>17</v>
      </c>
      <c r="I4896" s="5">
        <v>65719</v>
      </c>
      <c r="J4896" s="2">
        <v>2019</v>
      </c>
      <c r="K4896" s="2">
        <v>143</v>
      </c>
      <c r="L4896" t="s">
        <v>30</v>
      </c>
      <c r="M4896" s="3">
        <v>51195</v>
      </c>
      <c r="N4896" s="2" t="s">
        <v>11916</v>
      </c>
    </row>
    <row r="4897" spans="1:14" x14ac:dyDescent="0.25">
      <c r="A4897" t="s">
        <v>12</v>
      </c>
      <c r="B4897" s="1" t="s">
        <v>7773</v>
      </c>
      <c r="C4897" t="s">
        <v>62</v>
      </c>
      <c r="D4897" t="s">
        <v>22938</v>
      </c>
      <c r="E4897" s="2" t="s">
        <v>1181</v>
      </c>
      <c r="F4897" t="str">
        <f t="shared" si="76"/>
        <v>Mercedes GLC</v>
      </c>
      <c r="G4897" t="s">
        <v>4911</v>
      </c>
      <c r="H4897" s="2" t="s">
        <v>17</v>
      </c>
      <c r="I4897" s="5">
        <v>155739</v>
      </c>
      <c r="J4897" s="2">
        <v>2017</v>
      </c>
      <c r="K4897" s="2">
        <v>120</v>
      </c>
      <c r="L4897" t="s">
        <v>54</v>
      </c>
      <c r="M4897" s="3">
        <v>36990</v>
      </c>
      <c r="N4897" s="2" t="s">
        <v>7655</v>
      </c>
    </row>
    <row r="4898" spans="1:14" x14ac:dyDescent="0.25">
      <c r="A4898" t="s">
        <v>12</v>
      </c>
      <c r="B4898" s="1" t="s">
        <v>6834</v>
      </c>
      <c r="C4898" t="s">
        <v>6835</v>
      </c>
      <c r="D4898" t="s">
        <v>22938</v>
      </c>
      <c r="E4898" s="2" t="s">
        <v>1181</v>
      </c>
      <c r="F4898" t="str">
        <f t="shared" si="76"/>
        <v>Mercedes GLC</v>
      </c>
      <c r="G4898" t="s">
        <v>6836</v>
      </c>
      <c r="H4898" s="2" t="s">
        <v>17</v>
      </c>
      <c r="I4898" s="5">
        <v>149500</v>
      </c>
      <c r="J4898" s="2">
        <v>2016</v>
      </c>
      <c r="K4898" s="2">
        <v>150</v>
      </c>
      <c r="L4898" t="s">
        <v>18</v>
      </c>
      <c r="M4898" s="3">
        <v>40000</v>
      </c>
      <c r="N4898" s="2" t="s">
        <v>2754</v>
      </c>
    </row>
    <row r="4899" spans="1:14" x14ac:dyDescent="0.25">
      <c r="A4899" t="s">
        <v>12</v>
      </c>
      <c r="B4899" s="1" t="s">
        <v>12807</v>
      </c>
      <c r="C4899" t="s">
        <v>1051</v>
      </c>
      <c r="D4899" t="s">
        <v>22938</v>
      </c>
      <c r="E4899" s="2" t="s">
        <v>1181</v>
      </c>
      <c r="F4899" t="str">
        <f t="shared" si="76"/>
        <v>Mercedes GLC</v>
      </c>
      <c r="H4899" s="2" t="s">
        <v>25179</v>
      </c>
      <c r="I4899" s="5">
        <v>94405</v>
      </c>
      <c r="J4899" s="2">
        <v>2019</v>
      </c>
      <c r="K4899" s="2">
        <v>143</v>
      </c>
      <c r="M4899" s="3">
        <v>52900</v>
      </c>
      <c r="N4899" s="2" t="s">
        <v>19</v>
      </c>
    </row>
    <row r="4900" spans="1:14" x14ac:dyDescent="0.25">
      <c r="A4900" t="s">
        <v>12</v>
      </c>
      <c r="B4900" s="1" t="s">
        <v>3725</v>
      </c>
      <c r="C4900" t="s">
        <v>115</v>
      </c>
      <c r="D4900" t="s">
        <v>22938</v>
      </c>
      <c r="E4900" s="2" t="s">
        <v>1181</v>
      </c>
      <c r="F4900" t="str">
        <f t="shared" si="76"/>
        <v>Mercedes GLC</v>
      </c>
      <c r="G4900" t="s">
        <v>3371</v>
      </c>
      <c r="H4900" s="2" t="s">
        <v>25179</v>
      </c>
      <c r="I4900" s="5">
        <v>133735</v>
      </c>
      <c r="J4900" s="2">
        <v>2016</v>
      </c>
      <c r="K4900" s="2">
        <v>125</v>
      </c>
      <c r="M4900" s="3">
        <v>31000</v>
      </c>
      <c r="N4900" s="2" t="s">
        <v>3698</v>
      </c>
    </row>
    <row r="4901" spans="1:14" x14ac:dyDescent="0.25">
      <c r="A4901" t="s">
        <v>12</v>
      </c>
      <c r="B4901" s="1" t="s">
        <v>16836</v>
      </c>
      <c r="C4901" t="s">
        <v>1051</v>
      </c>
      <c r="D4901" t="s">
        <v>22938</v>
      </c>
      <c r="E4901" s="2" t="s">
        <v>1181</v>
      </c>
      <c r="F4901" t="str">
        <f t="shared" si="76"/>
        <v>Mercedes GLC</v>
      </c>
      <c r="H4901" s="2" t="s">
        <v>25179</v>
      </c>
      <c r="I4901" s="5">
        <v>97810</v>
      </c>
      <c r="J4901" s="2">
        <v>2018</v>
      </c>
      <c r="K4901" s="2">
        <v>125</v>
      </c>
      <c r="M4901" s="3">
        <v>37700</v>
      </c>
      <c r="N4901" s="2" t="s">
        <v>19</v>
      </c>
    </row>
    <row r="4902" spans="1:14" x14ac:dyDescent="0.25">
      <c r="A4902" t="s">
        <v>12</v>
      </c>
      <c r="B4902" s="1" t="s">
        <v>10256</v>
      </c>
      <c r="C4902" t="s">
        <v>1204</v>
      </c>
      <c r="D4902" t="s">
        <v>22938</v>
      </c>
      <c r="E4902" s="2" t="s">
        <v>1181</v>
      </c>
      <c r="F4902" t="str">
        <f t="shared" si="76"/>
        <v>Mercedes GLC</v>
      </c>
      <c r="G4902" t="s">
        <v>10257</v>
      </c>
      <c r="H4902" s="2" t="s">
        <v>17</v>
      </c>
      <c r="I4902" s="5">
        <v>113000</v>
      </c>
      <c r="J4902" s="2">
        <v>2017</v>
      </c>
      <c r="K4902" s="2">
        <v>125</v>
      </c>
      <c r="L4902" t="s">
        <v>45</v>
      </c>
      <c r="M4902" s="3">
        <v>36000</v>
      </c>
      <c r="N4902" s="2" t="s">
        <v>9834</v>
      </c>
    </row>
    <row r="4903" spans="1:14" x14ac:dyDescent="0.25">
      <c r="A4903" t="s">
        <v>12</v>
      </c>
      <c r="B4903" s="1" t="s">
        <v>7768</v>
      </c>
      <c r="C4903" t="s">
        <v>62</v>
      </c>
      <c r="D4903" t="s">
        <v>22938</v>
      </c>
      <c r="E4903" s="2" t="s">
        <v>1181</v>
      </c>
      <c r="F4903" t="str">
        <f t="shared" si="76"/>
        <v>Mercedes GLC</v>
      </c>
      <c r="G4903" t="s">
        <v>4911</v>
      </c>
      <c r="H4903" s="2" t="s">
        <v>17</v>
      </c>
      <c r="I4903" s="5">
        <v>112756</v>
      </c>
      <c r="J4903" s="2">
        <v>2020</v>
      </c>
      <c r="K4903" s="2">
        <v>125</v>
      </c>
      <c r="L4903" t="s">
        <v>45</v>
      </c>
      <c r="M4903" s="3">
        <v>44990</v>
      </c>
      <c r="N4903" s="2" t="s">
        <v>7655</v>
      </c>
    </row>
    <row r="4904" spans="1:14" x14ac:dyDescent="0.25">
      <c r="A4904" t="s">
        <v>12</v>
      </c>
      <c r="B4904" s="1" t="s">
        <v>9921</v>
      </c>
      <c r="C4904" t="s">
        <v>62</v>
      </c>
      <c r="D4904" t="s">
        <v>22938</v>
      </c>
      <c r="E4904" s="2" t="s">
        <v>1181</v>
      </c>
      <c r="F4904" t="str">
        <f t="shared" si="76"/>
        <v>Mercedes GLC</v>
      </c>
      <c r="G4904" t="s">
        <v>2571</v>
      </c>
      <c r="H4904" s="2" t="s">
        <v>17</v>
      </c>
      <c r="I4904" s="5">
        <v>79807</v>
      </c>
      <c r="J4904" s="2">
        <v>2019</v>
      </c>
      <c r="K4904" s="2">
        <v>143</v>
      </c>
      <c r="L4904" t="s">
        <v>45</v>
      </c>
      <c r="M4904" s="3">
        <v>55990</v>
      </c>
      <c r="N4904" s="2" t="s">
        <v>2568</v>
      </c>
    </row>
    <row r="4905" spans="1:14" x14ac:dyDescent="0.25">
      <c r="A4905" t="s">
        <v>12</v>
      </c>
      <c r="B4905" s="1" t="s">
        <v>9894</v>
      </c>
      <c r="C4905" t="s">
        <v>62</v>
      </c>
      <c r="D4905" t="s">
        <v>22938</v>
      </c>
      <c r="E4905" s="2" t="s">
        <v>1181</v>
      </c>
      <c r="F4905" t="str">
        <f t="shared" si="76"/>
        <v>Mercedes GLC</v>
      </c>
      <c r="G4905" t="s">
        <v>2571</v>
      </c>
      <c r="H4905" s="2" t="s">
        <v>17</v>
      </c>
      <c r="I4905" s="5">
        <v>103915</v>
      </c>
      <c r="J4905" s="2">
        <v>2020</v>
      </c>
      <c r="K4905" s="2">
        <v>143</v>
      </c>
      <c r="L4905" t="s">
        <v>45</v>
      </c>
      <c r="M4905" s="3">
        <v>57990</v>
      </c>
      <c r="N4905" s="2" t="s">
        <v>2568</v>
      </c>
    </row>
    <row r="4906" spans="1:14" x14ac:dyDescent="0.25">
      <c r="A4906" t="s">
        <v>12</v>
      </c>
      <c r="B4906" s="1" t="s">
        <v>3817</v>
      </c>
      <c r="C4906" t="s">
        <v>62</v>
      </c>
      <c r="D4906" t="s">
        <v>22938</v>
      </c>
      <c r="E4906" s="2" t="s">
        <v>1181</v>
      </c>
      <c r="F4906" t="str">
        <f t="shared" si="76"/>
        <v>Mercedes GLC</v>
      </c>
      <c r="G4906" t="s">
        <v>2571</v>
      </c>
      <c r="H4906" s="2" t="s">
        <v>17</v>
      </c>
      <c r="I4906" s="5">
        <v>129817</v>
      </c>
      <c r="J4906" s="2">
        <v>2021</v>
      </c>
      <c r="K4906" s="2">
        <v>143</v>
      </c>
      <c r="L4906" t="s">
        <v>30</v>
      </c>
      <c r="M4906" s="3">
        <v>54990</v>
      </c>
      <c r="N4906" s="2" t="s">
        <v>3742</v>
      </c>
    </row>
    <row r="4907" spans="1:14" x14ac:dyDescent="0.25">
      <c r="A4907" t="s">
        <v>12</v>
      </c>
      <c r="B4907" s="1" t="s">
        <v>2570</v>
      </c>
      <c r="C4907" t="s">
        <v>62</v>
      </c>
      <c r="D4907" t="s">
        <v>22938</v>
      </c>
      <c r="E4907" s="2" t="s">
        <v>1181</v>
      </c>
      <c r="F4907" t="str">
        <f t="shared" si="76"/>
        <v>Mercedes GLC</v>
      </c>
      <c r="G4907" t="s">
        <v>2571</v>
      </c>
      <c r="H4907" s="2" t="s">
        <v>17</v>
      </c>
      <c r="I4907" s="5">
        <v>127828</v>
      </c>
      <c r="J4907" s="2">
        <v>2018</v>
      </c>
      <c r="K4907" s="2">
        <v>120</v>
      </c>
      <c r="L4907" t="s">
        <v>45</v>
      </c>
      <c r="M4907" s="3">
        <v>41990</v>
      </c>
      <c r="N4907" s="2" t="s">
        <v>2568</v>
      </c>
    </row>
    <row r="4908" spans="1:14" x14ac:dyDescent="0.25">
      <c r="A4908" t="s">
        <v>12</v>
      </c>
      <c r="B4908" s="1" t="s">
        <v>8071</v>
      </c>
      <c r="C4908" t="s">
        <v>62</v>
      </c>
      <c r="D4908" t="s">
        <v>22938</v>
      </c>
      <c r="E4908" s="2" t="s">
        <v>1181</v>
      </c>
      <c r="F4908" t="str">
        <f t="shared" si="76"/>
        <v>Mercedes GLC</v>
      </c>
      <c r="G4908" t="s">
        <v>2571</v>
      </c>
      <c r="H4908" s="2" t="s">
        <v>17</v>
      </c>
      <c r="I4908" s="5">
        <v>133568</v>
      </c>
      <c r="J4908" s="2">
        <v>2018</v>
      </c>
      <c r="K4908" s="2">
        <v>120</v>
      </c>
      <c r="L4908" t="s">
        <v>45</v>
      </c>
      <c r="M4908" s="3">
        <v>35990</v>
      </c>
      <c r="N4908" s="2" t="s">
        <v>8051</v>
      </c>
    </row>
    <row r="4909" spans="1:14" x14ac:dyDescent="0.25">
      <c r="A4909" t="s">
        <v>12</v>
      </c>
      <c r="B4909" s="1" t="s">
        <v>7163</v>
      </c>
      <c r="C4909" t="s">
        <v>62</v>
      </c>
      <c r="D4909" t="s">
        <v>22938</v>
      </c>
      <c r="E4909" s="2" t="s">
        <v>1181</v>
      </c>
      <c r="F4909" t="str">
        <f t="shared" si="76"/>
        <v>Mercedes GLC</v>
      </c>
      <c r="G4909" t="s">
        <v>2571</v>
      </c>
      <c r="H4909" s="2" t="s">
        <v>17</v>
      </c>
      <c r="I4909" s="5">
        <v>119804</v>
      </c>
      <c r="J4909" s="2">
        <v>2018</v>
      </c>
      <c r="K4909" s="2">
        <v>120</v>
      </c>
      <c r="L4909" t="s">
        <v>45</v>
      </c>
      <c r="M4909" s="3">
        <v>39990</v>
      </c>
      <c r="N4909" s="2" t="s">
        <v>7131</v>
      </c>
    </row>
    <row r="4910" spans="1:14" x14ac:dyDescent="0.25">
      <c r="A4910" t="s">
        <v>12</v>
      </c>
      <c r="B4910" s="1" t="s">
        <v>2758</v>
      </c>
      <c r="C4910" t="s">
        <v>62</v>
      </c>
      <c r="D4910" t="s">
        <v>22938</v>
      </c>
      <c r="E4910" s="2" t="s">
        <v>1181</v>
      </c>
      <c r="F4910" t="str">
        <f t="shared" si="76"/>
        <v>Mercedes GLC</v>
      </c>
      <c r="G4910" t="s">
        <v>2571</v>
      </c>
      <c r="H4910" s="2" t="s">
        <v>17</v>
      </c>
      <c r="I4910" s="5">
        <v>119879</v>
      </c>
      <c r="J4910" s="2">
        <v>2017</v>
      </c>
      <c r="K4910" s="2">
        <v>120</v>
      </c>
      <c r="L4910" t="s">
        <v>45</v>
      </c>
      <c r="M4910" s="3">
        <v>34990</v>
      </c>
      <c r="N4910" s="2" t="s">
        <v>2607</v>
      </c>
    </row>
    <row r="4911" spans="1:14" x14ac:dyDescent="0.25">
      <c r="A4911" t="s">
        <v>12</v>
      </c>
      <c r="B4911" s="1" t="s">
        <v>1185</v>
      </c>
      <c r="C4911" t="s">
        <v>62</v>
      </c>
      <c r="D4911" t="s">
        <v>22938</v>
      </c>
      <c r="E4911" s="2" t="s">
        <v>1181</v>
      </c>
      <c r="F4911" t="str">
        <f t="shared" si="76"/>
        <v>Mercedes GLC</v>
      </c>
      <c r="G4911" t="s">
        <v>1186</v>
      </c>
      <c r="H4911" s="2" t="s">
        <v>17</v>
      </c>
      <c r="I4911" s="5">
        <v>79222</v>
      </c>
      <c r="J4911" s="2">
        <v>2020</v>
      </c>
      <c r="K4911" s="2">
        <v>143</v>
      </c>
      <c r="L4911" t="s">
        <v>45</v>
      </c>
      <c r="M4911" s="3">
        <v>59990</v>
      </c>
      <c r="N4911" s="2" t="s">
        <v>1080</v>
      </c>
    </row>
    <row r="4912" spans="1:14" x14ac:dyDescent="0.25">
      <c r="A4912" t="s">
        <v>12</v>
      </c>
      <c r="B4912" s="1" t="s">
        <v>11547</v>
      </c>
      <c r="C4912" t="s">
        <v>11548</v>
      </c>
      <c r="D4912" t="s">
        <v>22938</v>
      </c>
      <c r="E4912" s="2" t="s">
        <v>1181</v>
      </c>
      <c r="F4912" t="str">
        <f t="shared" si="76"/>
        <v>Mercedes GLC</v>
      </c>
      <c r="G4912" t="s">
        <v>1516</v>
      </c>
      <c r="H4912" s="2" t="s">
        <v>17</v>
      </c>
      <c r="I4912" s="5">
        <v>97000</v>
      </c>
      <c r="J4912" s="2">
        <v>2017</v>
      </c>
      <c r="K4912" s="2">
        <v>150</v>
      </c>
      <c r="L4912" t="s">
        <v>30</v>
      </c>
      <c r="M4912" s="3">
        <v>37999</v>
      </c>
      <c r="N4912" s="2" t="s">
        <v>11533</v>
      </c>
    </row>
    <row r="4913" spans="1:14" x14ac:dyDescent="0.25">
      <c r="A4913" t="s">
        <v>12</v>
      </c>
      <c r="B4913" s="1" t="s">
        <v>8499</v>
      </c>
      <c r="C4913" t="s">
        <v>8500</v>
      </c>
      <c r="D4913" t="s">
        <v>22938</v>
      </c>
      <c r="E4913" s="2" t="s">
        <v>1181</v>
      </c>
      <c r="F4913" t="str">
        <f t="shared" si="76"/>
        <v>Mercedes GLC</v>
      </c>
      <c r="G4913" t="s">
        <v>8501</v>
      </c>
      <c r="H4913" s="2" t="s">
        <v>17</v>
      </c>
      <c r="I4913" s="5">
        <v>136381</v>
      </c>
      <c r="J4913" s="2">
        <v>2017</v>
      </c>
      <c r="K4913" s="2">
        <v>150</v>
      </c>
      <c r="L4913" t="s">
        <v>96</v>
      </c>
      <c r="M4913" s="3">
        <v>45000</v>
      </c>
      <c r="N4913" s="2" t="s">
        <v>6993</v>
      </c>
    </row>
    <row r="4914" spans="1:14" x14ac:dyDescent="0.25">
      <c r="A4914" t="s">
        <v>12</v>
      </c>
      <c r="B4914" s="1" t="s">
        <v>10006</v>
      </c>
      <c r="C4914" t="s">
        <v>62</v>
      </c>
      <c r="D4914" t="s">
        <v>22938</v>
      </c>
      <c r="E4914" s="2" t="s">
        <v>1181</v>
      </c>
      <c r="F4914" t="str">
        <f t="shared" si="76"/>
        <v>Mercedes GLC</v>
      </c>
      <c r="G4914" t="s">
        <v>2567</v>
      </c>
      <c r="H4914" s="2" t="s">
        <v>17</v>
      </c>
      <c r="I4914" s="5">
        <v>146855</v>
      </c>
      <c r="J4914" s="2">
        <v>2018</v>
      </c>
      <c r="K4914" s="2">
        <v>150</v>
      </c>
      <c r="L4914" t="s">
        <v>30</v>
      </c>
      <c r="M4914" s="3">
        <v>38990</v>
      </c>
      <c r="N4914" s="2" t="s">
        <v>2568</v>
      </c>
    </row>
    <row r="4915" spans="1:14" x14ac:dyDescent="0.25">
      <c r="A4915" t="s">
        <v>12</v>
      </c>
      <c r="B4915" s="1" t="s">
        <v>2566</v>
      </c>
      <c r="C4915" t="s">
        <v>62</v>
      </c>
      <c r="D4915" t="s">
        <v>22938</v>
      </c>
      <c r="E4915" s="2" t="s">
        <v>1181</v>
      </c>
      <c r="F4915" t="str">
        <f t="shared" si="76"/>
        <v>Mercedes GLC</v>
      </c>
      <c r="G4915" t="s">
        <v>2567</v>
      </c>
      <c r="H4915" s="2" t="s">
        <v>17</v>
      </c>
      <c r="I4915" s="5">
        <v>103099</v>
      </c>
      <c r="J4915" s="2">
        <v>2019</v>
      </c>
      <c r="K4915" s="2">
        <v>150</v>
      </c>
      <c r="L4915" t="s">
        <v>96</v>
      </c>
      <c r="M4915" s="3">
        <v>46990</v>
      </c>
      <c r="N4915" s="2" t="s">
        <v>2568</v>
      </c>
    </row>
    <row r="4916" spans="1:14" x14ac:dyDescent="0.25">
      <c r="A4916" t="s">
        <v>12</v>
      </c>
      <c r="B4916" s="1" t="s">
        <v>9901</v>
      </c>
      <c r="C4916" t="s">
        <v>62</v>
      </c>
      <c r="D4916" t="s">
        <v>22938</v>
      </c>
      <c r="E4916" s="2" t="s">
        <v>1181</v>
      </c>
      <c r="F4916" t="str">
        <f t="shared" si="76"/>
        <v>Mercedes GLC</v>
      </c>
      <c r="G4916" t="s">
        <v>9902</v>
      </c>
      <c r="H4916" s="2" t="s">
        <v>17</v>
      </c>
      <c r="I4916" s="5">
        <v>37569</v>
      </c>
      <c r="J4916" s="2">
        <v>2018</v>
      </c>
      <c r="K4916" s="2">
        <v>150</v>
      </c>
      <c r="L4916" t="s">
        <v>60</v>
      </c>
      <c r="M4916" s="3">
        <v>54990</v>
      </c>
      <c r="N4916" s="2" t="s">
        <v>2568</v>
      </c>
    </row>
    <row r="4917" spans="1:14" x14ac:dyDescent="0.25">
      <c r="A4917" t="s">
        <v>12</v>
      </c>
      <c r="B4917" s="1" t="s">
        <v>3832</v>
      </c>
      <c r="C4917" t="s">
        <v>62</v>
      </c>
      <c r="D4917" t="s">
        <v>22938</v>
      </c>
      <c r="E4917" s="2" t="s">
        <v>1181</v>
      </c>
      <c r="F4917" t="str">
        <f t="shared" si="76"/>
        <v>Mercedes GLC</v>
      </c>
      <c r="G4917" t="s">
        <v>3833</v>
      </c>
      <c r="H4917" s="2" t="s">
        <v>17</v>
      </c>
      <c r="I4917" s="5">
        <v>104860</v>
      </c>
      <c r="J4917" s="2">
        <v>2019</v>
      </c>
      <c r="K4917" s="2">
        <v>180</v>
      </c>
      <c r="L4917" t="s">
        <v>45</v>
      </c>
      <c r="M4917" s="3">
        <v>54990</v>
      </c>
      <c r="N4917" s="2" t="s">
        <v>3742</v>
      </c>
    </row>
    <row r="4918" spans="1:14" x14ac:dyDescent="0.25">
      <c r="A4918" t="s">
        <v>12</v>
      </c>
      <c r="B4918" s="1" t="s">
        <v>10487</v>
      </c>
      <c r="C4918" t="s">
        <v>62</v>
      </c>
      <c r="D4918" t="s">
        <v>22938</v>
      </c>
      <c r="E4918" s="2" t="s">
        <v>1181</v>
      </c>
      <c r="F4918" t="str">
        <f t="shared" si="76"/>
        <v>Mercedes GLC</v>
      </c>
      <c r="G4918" t="s">
        <v>10488</v>
      </c>
      <c r="H4918" s="2" t="s">
        <v>17</v>
      </c>
      <c r="I4918" s="5">
        <v>48723</v>
      </c>
      <c r="J4918" s="2">
        <v>2021</v>
      </c>
      <c r="K4918" s="2">
        <v>225</v>
      </c>
      <c r="L4918" t="s">
        <v>30</v>
      </c>
      <c r="M4918" s="3">
        <v>69990</v>
      </c>
      <c r="N4918" s="2" t="s">
        <v>10423</v>
      </c>
    </row>
    <row r="4919" spans="1:14" x14ac:dyDescent="0.25">
      <c r="A4919" t="s">
        <v>12</v>
      </c>
      <c r="B4919" s="1" t="s">
        <v>16665</v>
      </c>
      <c r="C4919" t="s">
        <v>16666</v>
      </c>
      <c r="D4919" t="s">
        <v>22938</v>
      </c>
      <c r="E4919" s="2" t="s">
        <v>1181</v>
      </c>
      <c r="F4919" t="str">
        <f t="shared" si="76"/>
        <v>Mercedes GLC</v>
      </c>
      <c r="G4919" t="s">
        <v>16667</v>
      </c>
      <c r="H4919" s="2" t="s">
        <v>36</v>
      </c>
      <c r="I4919" s="5">
        <v>25000</v>
      </c>
      <c r="J4919" s="2">
        <v>2021</v>
      </c>
      <c r="K4919" s="2">
        <v>164</v>
      </c>
      <c r="L4919" t="s">
        <v>30</v>
      </c>
      <c r="M4919" s="3">
        <v>80000</v>
      </c>
      <c r="N4919" s="2" t="s">
        <v>16668</v>
      </c>
    </row>
    <row r="4920" spans="1:14" x14ac:dyDescent="0.25">
      <c r="A4920" t="s">
        <v>12</v>
      </c>
      <c r="B4920" s="1" t="s">
        <v>2115</v>
      </c>
      <c r="C4920" t="s">
        <v>2116</v>
      </c>
      <c r="D4920" t="s">
        <v>22938</v>
      </c>
      <c r="E4920" s="2" t="s">
        <v>1181</v>
      </c>
      <c r="F4920" t="str">
        <f t="shared" si="76"/>
        <v>Mercedes GLC</v>
      </c>
      <c r="G4920" t="s">
        <v>2117</v>
      </c>
      <c r="H4920" s="2" t="s">
        <v>25138</v>
      </c>
      <c r="I4920" s="5">
        <v>18000</v>
      </c>
      <c r="J4920" s="2">
        <v>2020</v>
      </c>
      <c r="K4920" s="2">
        <v>155</v>
      </c>
      <c r="L4920" t="s">
        <v>25</v>
      </c>
      <c r="M4920" s="3">
        <v>58000</v>
      </c>
      <c r="N4920" s="2" t="s">
        <v>2095</v>
      </c>
    </row>
    <row r="4921" spans="1:14" x14ac:dyDescent="0.25">
      <c r="A4921" t="s">
        <v>12</v>
      </c>
      <c r="B4921" s="1" t="s">
        <v>1180</v>
      </c>
      <c r="C4921" t="s">
        <v>62</v>
      </c>
      <c r="D4921" t="s">
        <v>22938</v>
      </c>
      <c r="E4921" s="2" t="s">
        <v>1181</v>
      </c>
      <c r="F4921" t="str">
        <f t="shared" si="76"/>
        <v>Mercedes GLC</v>
      </c>
      <c r="G4921" t="s">
        <v>1182</v>
      </c>
      <c r="H4921" s="2" t="s">
        <v>17</v>
      </c>
      <c r="I4921" s="5">
        <v>119252</v>
      </c>
      <c r="J4921" s="2">
        <v>2018</v>
      </c>
      <c r="K4921" s="2">
        <v>119252</v>
      </c>
      <c r="L4921" t="s">
        <v>30</v>
      </c>
      <c r="M4921" s="3">
        <v>52990</v>
      </c>
      <c r="N4921" s="2" t="s">
        <v>1080</v>
      </c>
    </row>
    <row r="4922" spans="1:14" x14ac:dyDescent="0.25">
      <c r="A4922" t="s">
        <v>12</v>
      </c>
      <c r="B4922" s="1" t="s">
        <v>10568</v>
      </c>
      <c r="C4922" t="s">
        <v>10569</v>
      </c>
      <c r="D4922" t="s">
        <v>22938</v>
      </c>
      <c r="E4922" s="2" t="s">
        <v>1181</v>
      </c>
      <c r="F4922" t="str">
        <f t="shared" si="76"/>
        <v>Mercedes GLC</v>
      </c>
      <c r="G4922" t="s">
        <v>10570</v>
      </c>
      <c r="H4922" s="2" t="s">
        <v>25138</v>
      </c>
      <c r="I4922" s="5">
        <v>175434</v>
      </c>
      <c r="J4922" s="2">
        <v>2017</v>
      </c>
      <c r="K4922" s="2">
        <v>155</v>
      </c>
      <c r="L4922" t="s">
        <v>2104</v>
      </c>
      <c r="M4922" s="3">
        <v>33000</v>
      </c>
      <c r="N4922" s="2" t="s">
        <v>10510</v>
      </c>
    </row>
    <row r="4923" spans="1:14" x14ac:dyDescent="0.25">
      <c r="A4923" t="s">
        <v>12</v>
      </c>
      <c r="B4923" s="1" t="s">
        <v>1392</v>
      </c>
      <c r="C4923" t="s">
        <v>1393</v>
      </c>
      <c r="D4923" t="s">
        <v>22938</v>
      </c>
      <c r="E4923" s="2" t="s">
        <v>1181</v>
      </c>
      <c r="F4923" t="str">
        <f t="shared" si="76"/>
        <v>Mercedes GLC</v>
      </c>
      <c r="G4923" t="s">
        <v>1394</v>
      </c>
      <c r="H4923" s="2" t="s">
        <v>17</v>
      </c>
      <c r="I4923" s="5">
        <v>66000</v>
      </c>
      <c r="J4923" s="2">
        <v>2018</v>
      </c>
      <c r="K4923" s="2">
        <v>125</v>
      </c>
      <c r="L4923" t="s">
        <v>60</v>
      </c>
      <c r="M4923" s="3">
        <v>49900</v>
      </c>
      <c r="N4923" s="2" t="s">
        <v>1276</v>
      </c>
    </row>
    <row r="4924" spans="1:14" x14ac:dyDescent="0.25">
      <c r="A4924" t="s">
        <v>12</v>
      </c>
      <c r="B4924" s="1" t="s">
        <v>1460</v>
      </c>
      <c r="C4924" t="s">
        <v>115</v>
      </c>
      <c r="D4924" t="s">
        <v>22938</v>
      </c>
      <c r="E4924" s="2" t="s">
        <v>1181</v>
      </c>
      <c r="F4924" t="str">
        <f t="shared" si="76"/>
        <v>Mercedes GLC</v>
      </c>
      <c r="G4924" t="s">
        <v>1461</v>
      </c>
      <c r="H4924" s="2" t="s">
        <v>25179</v>
      </c>
      <c r="I4924" s="5">
        <v>93195</v>
      </c>
      <c r="J4924" s="2">
        <v>2017</v>
      </c>
      <c r="K4924" s="2">
        <v>150</v>
      </c>
      <c r="M4924" s="3">
        <v>44999</v>
      </c>
      <c r="N4924" s="2" t="s">
        <v>1276</v>
      </c>
    </row>
    <row r="4925" spans="1:14" x14ac:dyDescent="0.25">
      <c r="A4925" t="s">
        <v>12</v>
      </c>
      <c r="B4925" s="1" t="s">
        <v>16740</v>
      </c>
      <c r="C4925" t="s">
        <v>16741</v>
      </c>
      <c r="D4925" t="s">
        <v>22938</v>
      </c>
      <c r="E4925" s="2" t="s">
        <v>1181</v>
      </c>
      <c r="F4925" t="str">
        <f t="shared" si="76"/>
        <v>Mercedes GLC</v>
      </c>
      <c r="G4925" t="s">
        <v>16742</v>
      </c>
      <c r="H4925" s="2" t="s">
        <v>17</v>
      </c>
      <c r="I4925" s="5">
        <v>101500</v>
      </c>
      <c r="J4925" s="2">
        <v>2017</v>
      </c>
      <c r="K4925" s="2">
        <v>125</v>
      </c>
      <c r="L4925" t="s">
        <v>30</v>
      </c>
      <c r="M4925" s="3">
        <v>42000</v>
      </c>
      <c r="N4925" s="2" t="s">
        <v>16738</v>
      </c>
    </row>
    <row r="4926" spans="1:14" x14ac:dyDescent="0.25">
      <c r="A4926" t="s">
        <v>12</v>
      </c>
      <c r="B4926" s="1" t="s">
        <v>5181</v>
      </c>
      <c r="C4926" t="s">
        <v>5182</v>
      </c>
      <c r="D4926" t="s">
        <v>22938</v>
      </c>
      <c r="E4926" s="2" t="s">
        <v>1181</v>
      </c>
      <c r="F4926" t="str">
        <f t="shared" si="76"/>
        <v>Mercedes GLC</v>
      </c>
      <c r="G4926" t="s">
        <v>5183</v>
      </c>
      <c r="H4926" s="2" t="s">
        <v>17</v>
      </c>
      <c r="I4926" s="5">
        <v>101900</v>
      </c>
      <c r="J4926" s="2">
        <v>2018</v>
      </c>
      <c r="K4926" s="2">
        <v>125</v>
      </c>
      <c r="L4926" t="s">
        <v>30</v>
      </c>
      <c r="M4926" s="3">
        <v>48600</v>
      </c>
      <c r="N4926" s="2" t="s">
        <v>2091</v>
      </c>
    </row>
    <row r="4927" spans="1:14" x14ac:dyDescent="0.25">
      <c r="A4927" t="s">
        <v>12</v>
      </c>
      <c r="B4927" s="1" t="s">
        <v>13296</v>
      </c>
      <c r="C4927" t="s">
        <v>13297</v>
      </c>
      <c r="D4927" t="s">
        <v>22938</v>
      </c>
      <c r="E4927" s="2" t="s">
        <v>5169</v>
      </c>
      <c r="F4927" t="str">
        <f t="shared" si="76"/>
        <v>Mercedes GLE</v>
      </c>
      <c r="G4927" t="s">
        <v>13298</v>
      </c>
      <c r="H4927" s="2" t="s">
        <v>17</v>
      </c>
      <c r="I4927" s="5">
        <v>112000</v>
      </c>
      <c r="J4927" s="2">
        <v>2015</v>
      </c>
      <c r="K4927" s="2">
        <v>150</v>
      </c>
      <c r="L4927" t="s">
        <v>13299</v>
      </c>
      <c r="M4927" s="3">
        <v>34999</v>
      </c>
      <c r="N4927" s="2" t="s">
        <v>13277</v>
      </c>
    </row>
    <row r="4928" spans="1:14" x14ac:dyDescent="0.25">
      <c r="A4928" t="s">
        <v>12</v>
      </c>
      <c r="B4928" s="1" t="s">
        <v>14857</v>
      </c>
      <c r="C4928" t="s">
        <v>14858</v>
      </c>
      <c r="D4928" t="s">
        <v>22938</v>
      </c>
      <c r="E4928" s="2" t="s">
        <v>5169</v>
      </c>
      <c r="F4928" t="str">
        <f t="shared" si="76"/>
        <v>Mercedes GLE</v>
      </c>
      <c r="G4928" t="s">
        <v>14859</v>
      </c>
      <c r="H4928" s="2" t="s">
        <v>17</v>
      </c>
      <c r="I4928" s="5">
        <v>64000</v>
      </c>
      <c r="J4928" s="2">
        <v>2020</v>
      </c>
      <c r="K4928" s="2">
        <v>180</v>
      </c>
      <c r="L4928" t="s">
        <v>18</v>
      </c>
      <c r="M4928" s="3">
        <v>87000</v>
      </c>
      <c r="N4928" s="2" t="s">
        <v>10147</v>
      </c>
    </row>
    <row r="4929" spans="1:14" x14ac:dyDescent="0.25">
      <c r="A4929" t="s">
        <v>12</v>
      </c>
      <c r="B4929" s="1" t="s">
        <v>8216</v>
      </c>
      <c r="C4929" t="s">
        <v>1051</v>
      </c>
      <c r="D4929" t="s">
        <v>22938</v>
      </c>
      <c r="E4929" s="2" t="s">
        <v>5169</v>
      </c>
      <c r="F4929" t="str">
        <f t="shared" si="76"/>
        <v>Mercedes GLE</v>
      </c>
      <c r="H4929" s="2" t="s">
        <v>25179</v>
      </c>
      <c r="I4929" s="5">
        <v>42217</v>
      </c>
      <c r="J4929" s="2">
        <v>2020</v>
      </c>
      <c r="K4929" s="2">
        <v>180</v>
      </c>
      <c r="M4929" s="3">
        <v>84900</v>
      </c>
      <c r="N4929" s="2" t="s">
        <v>19</v>
      </c>
    </row>
    <row r="4930" spans="1:14" x14ac:dyDescent="0.25">
      <c r="A4930" t="s">
        <v>12</v>
      </c>
      <c r="B4930" s="1" t="s">
        <v>16487</v>
      </c>
      <c r="C4930" t="s">
        <v>16488</v>
      </c>
      <c r="D4930" t="s">
        <v>22938</v>
      </c>
      <c r="E4930" s="2" t="s">
        <v>5169</v>
      </c>
      <c r="F4930" t="str">
        <f t="shared" si="76"/>
        <v>Mercedes GLE</v>
      </c>
      <c r="G4930" t="s">
        <v>16489</v>
      </c>
      <c r="H4930" s="2" t="s">
        <v>17</v>
      </c>
      <c r="I4930" s="5">
        <v>123000</v>
      </c>
      <c r="J4930" s="2">
        <v>2015</v>
      </c>
      <c r="K4930" s="2">
        <v>195</v>
      </c>
      <c r="L4930" t="s">
        <v>30</v>
      </c>
      <c r="M4930" s="3">
        <v>49000</v>
      </c>
      <c r="N4930" s="2" t="s">
        <v>16486</v>
      </c>
    </row>
    <row r="4931" spans="1:14" x14ac:dyDescent="0.25">
      <c r="A4931" t="s">
        <v>12</v>
      </c>
      <c r="B4931" s="1" t="s">
        <v>13874</v>
      </c>
      <c r="C4931" t="s">
        <v>13875</v>
      </c>
      <c r="D4931" t="s">
        <v>22938</v>
      </c>
      <c r="E4931" s="2" t="s">
        <v>5169</v>
      </c>
      <c r="F4931" t="str">
        <f t="shared" ref="F4931:F4994" si="77">D4931&amp; " " &amp; E4931</f>
        <v>Mercedes GLE</v>
      </c>
      <c r="G4931" t="s">
        <v>12297</v>
      </c>
      <c r="H4931" s="2" t="s">
        <v>17</v>
      </c>
      <c r="I4931" s="5">
        <v>214000</v>
      </c>
      <c r="J4931" s="2">
        <v>2016</v>
      </c>
      <c r="L4931" t="s">
        <v>30</v>
      </c>
      <c r="M4931" s="3">
        <v>46000</v>
      </c>
      <c r="N4931" s="2" t="s">
        <v>13876</v>
      </c>
    </row>
    <row r="4932" spans="1:14" x14ac:dyDescent="0.25">
      <c r="A4932" t="s">
        <v>12</v>
      </c>
      <c r="B4932" s="1" t="s">
        <v>12295</v>
      </c>
      <c r="C4932" t="s">
        <v>12296</v>
      </c>
      <c r="D4932" t="s">
        <v>22938</v>
      </c>
      <c r="E4932" s="2" t="s">
        <v>5169</v>
      </c>
      <c r="F4932" t="str">
        <f t="shared" si="77"/>
        <v>Mercedes GLE</v>
      </c>
      <c r="G4932" t="s">
        <v>12297</v>
      </c>
      <c r="H4932" s="2" t="s">
        <v>17</v>
      </c>
      <c r="I4932" s="5">
        <v>218000</v>
      </c>
      <c r="J4932" s="2">
        <v>2016</v>
      </c>
      <c r="L4932" t="s">
        <v>30</v>
      </c>
      <c r="M4932" s="3">
        <v>45000</v>
      </c>
      <c r="N4932" s="2" t="s">
        <v>773</v>
      </c>
    </row>
    <row r="4933" spans="1:14" x14ac:dyDescent="0.25">
      <c r="A4933" t="s">
        <v>12</v>
      </c>
      <c r="B4933" s="1" t="s">
        <v>9032</v>
      </c>
      <c r="C4933" t="s">
        <v>1051</v>
      </c>
      <c r="D4933" t="s">
        <v>22938</v>
      </c>
      <c r="E4933" s="2" t="s">
        <v>5169</v>
      </c>
      <c r="F4933" t="str">
        <f t="shared" si="77"/>
        <v>Mercedes GLE</v>
      </c>
      <c r="H4933" s="2" t="s">
        <v>25179</v>
      </c>
      <c r="I4933" s="5">
        <v>66314</v>
      </c>
      <c r="J4933" s="2">
        <v>2021</v>
      </c>
      <c r="K4933" s="2">
        <v>235</v>
      </c>
      <c r="M4933" s="3">
        <v>91900</v>
      </c>
      <c r="N4933" s="2" t="s">
        <v>19</v>
      </c>
    </row>
    <row r="4934" spans="1:14" x14ac:dyDescent="0.25">
      <c r="A4934" t="s">
        <v>12</v>
      </c>
      <c r="B4934" s="1" t="s">
        <v>8747</v>
      </c>
      <c r="C4934" t="s">
        <v>1051</v>
      </c>
      <c r="D4934" t="s">
        <v>22938</v>
      </c>
      <c r="E4934" s="2" t="s">
        <v>5169</v>
      </c>
      <c r="F4934" t="str">
        <f t="shared" si="77"/>
        <v>Mercedes GLE</v>
      </c>
      <c r="H4934" s="2" t="s">
        <v>25179</v>
      </c>
      <c r="I4934" s="5">
        <v>68216</v>
      </c>
      <c r="J4934" s="2">
        <v>2021</v>
      </c>
      <c r="K4934" s="2">
        <v>143</v>
      </c>
      <c r="M4934" s="3">
        <v>88900</v>
      </c>
      <c r="N4934" s="2" t="s">
        <v>19</v>
      </c>
    </row>
    <row r="4935" spans="1:14" x14ac:dyDescent="0.25">
      <c r="A4935" t="s">
        <v>12</v>
      </c>
      <c r="B4935" s="1" t="s">
        <v>8057</v>
      </c>
      <c r="C4935" t="s">
        <v>5139</v>
      </c>
      <c r="D4935" t="s">
        <v>22938</v>
      </c>
      <c r="E4935" s="2" t="s">
        <v>5169</v>
      </c>
      <c r="F4935" t="str">
        <f t="shared" si="77"/>
        <v>Mercedes GLE</v>
      </c>
      <c r="G4935" t="s">
        <v>8058</v>
      </c>
      <c r="H4935" s="2" t="s">
        <v>17</v>
      </c>
      <c r="I4935" s="5">
        <v>91000</v>
      </c>
      <c r="J4935" s="2">
        <v>2020</v>
      </c>
      <c r="K4935" s="2">
        <v>243</v>
      </c>
      <c r="L4935" t="s">
        <v>30</v>
      </c>
      <c r="M4935" s="3">
        <v>98000</v>
      </c>
      <c r="N4935" s="2" t="s">
        <v>8051</v>
      </c>
    </row>
    <row r="4936" spans="1:14" x14ac:dyDescent="0.25">
      <c r="A4936" t="s">
        <v>12</v>
      </c>
      <c r="B4936" s="1" t="s">
        <v>6694</v>
      </c>
      <c r="C4936" t="s">
        <v>1051</v>
      </c>
      <c r="D4936" t="s">
        <v>22938</v>
      </c>
      <c r="E4936" s="2" t="s">
        <v>5169</v>
      </c>
      <c r="F4936" t="str">
        <f t="shared" si="77"/>
        <v>Mercedes GLE</v>
      </c>
      <c r="H4936" s="2" t="s">
        <v>25179</v>
      </c>
      <c r="I4936" s="5">
        <v>46404</v>
      </c>
      <c r="J4936" s="2">
        <v>2020</v>
      </c>
      <c r="K4936" s="2">
        <v>243</v>
      </c>
      <c r="M4936" s="3">
        <v>95300</v>
      </c>
      <c r="N4936" s="2" t="s">
        <v>19</v>
      </c>
    </row>
    <row r="4937" spans="1:14" x14ac:dyDescent="0.25">
      <c r="A4937" t="s">
        <v>12</v>
      </c>
      <c r="B4937" s="1" t="s">
        <v>10500</v>
      </c>
      <c r="C4937" t="s">
        <v>62</v>
      </c>
      <c r="D4937" t="s">
        <v>22938</v>
      </c>
      <c r="E4937" s="2" t="s">
        <v>5169</v>
      </c>
      <c r="F4937" t="str">
        <f t="shared" si="77"/>
        <v>Mercedes GLE</v>
      </c>
      <c r="G4937" t="s">
        <v>10501</v>
      </c>
      <c r="H4937" s="2" t="s">
        <v>17</v>
      </c>
      <c r="I4937" s="5">
        <v>68449</v>
      </c>
      <c r="J4937" s="2">
        <v>2020</v>
      </c>
      <c r="K4937" s="2">
        <v>243</v>
      </c>
      <c r="L4937" t="s">
        <v>30</v>
      </c>
      <c r="M4937" s="3">
        <v>109990</v>
      </c>
      <c r="N4937" s="2" t="s">
        <v>10423</v>
      </c>
    </row>
    <row r="4938" spans="1:14" x14ac:dyDescent="0.25">
      <c r="A4938" t="s">
        <v>12</v>
      </c>
      <c r="B4938" s="1" t="s">
        <v>5688</v>
      </c>
      <c r="C4938" t="s">
        <v>5689</v>
      </c>
      <c r="D4938" t="s">
        <v>22938</v>
      </c>
      <c r="E4938" s="2" t="s">
        <v>5169</v>
      </c>
      <c r="F4938" t="str">
        <f t="shared" si="77"/>
        <v>Mercedes GLE</v>
      </c>
      <c r="G4938" t="s">
        <v>5690</v>
      </c>
      <c r="H4938" s="2" t="s">
        <v>17</v>
      </c>
      <c r="I4938" s="5">
        <v>157000</v>
      </c>
      <c r="J4938" s="2">
        <v>2017</v>
      </c>
      <c r="K4938" s="2">
        <v>190</v>
      </c>
      <c r="L4938" t="s">
        <v>18</v>
      </c>
      <c r="M4938" s="3">
        <v>45000</v>
      </c>
      <c r="N4938" s="2" t="s">
        <v>5614</v>
      </c>
    </row>
    <row r="4939" spans="1:14" x14ac:dyDescent="0.25">
      <c r="A4939" t="s">
        <v>12</v>
      </c>
      <c r="B4939" s="1" t="s">
        <v>15467</v>
      </c>
      <c r="C4939" t="s">
        <v>15468</v>
      </c>
      <c r="D4939" t="s">
        <v>22938</v>
      </c>
      <c r="E4939" s="2" t="s">
        <v>5169</v>
      </c>
      <c r="F4939" t="str">
        <f t="shared" si="77"/>
        <v>Mercedes GLE</v>
      </c>
      <c r="G4939" t="s">
        <v>15469</v>
      </c>
      <c r="H4939" s="2" t="s">
        <v>36</v>
      </c>
      <c r="I4939" s="5">
        <v>135000</v>
      </c>
      <c r="J4939" s="2">
        <v>2016</v>
      </c>
      <c r="K4939" s="2">
        <v>270</v>
      </c>
      <c r="L4939" t="s">
        <v>45</v>
      </c>
      <c r="M4939" s="3">
        <v>47000</v>
      </c>
      <c r="N4939" s="2" t="s">
        <v>15470</v>
      </c>
    </row>
    <row r="4940" spans="1:14" x14ac:dyDescent="0.25">
      <c r="A4940" t="s">
        <v>12</v>
      </c>
      <c r="B4940" s="1" t="s">
        <v>1279</v>
      </c>
      <c r="C4940" t="s">
        <v>1051</v>
      </c>
      <c r="D4940" t="s">
        <v>22938</v>
      </c>
      <c r="E4940" s="62" t="s">
        <v>25158</v>
      </c>
      <c r="F4940" t="str">
        <f t="shared" si="77"/>
        <v>Mercedes GLS</v>
      </c>
      <c r="H4940" s="2" t="s">
        <v>25179</v>
      </c>
      <c r="I4940" s="5">
        <v>117246</v>
      </c>
      <c r="J4940" s="2">
        <v>2017</v>
      </c>
      <c r="K4940" s="2">
        <v>190</v>
      </c>
      <c r="M4940" s="3">
        <v>64900</v>
      </c>
      <c r="N4940" s="2" t="s">
        <v>19</v>
      </c>
    </row>
    <row r="4941" spans="1:14" x14ac:dyDescent="0.25">
      <c r="A4941" t="s">
        <v>12</v>
      </c>
      <c r="B4941" s="1" t="s">
        <v>17111</v>
      </c>
      <c r="C4941" t="s">
        <v>17112</v>
      </c>
      <c r="D4941" t="s">
        <v>22938</v>
      </c>
      <c r="E4941" s="2" t="s">
        <v>15270</v>
      </c>
      <c r="F4941" t="str">
        <f t="shared" si="77"/>
        <v>Mercedes ML</v>
      </c>
      <c r="G4941" t="s">
        <v>17113</v>
      </c>
      <c r="H4941" s="2" t="s">
        <v>17</v>
      </c>
      <c r="I4941" s="5">
        <v>110000</v>
      </c>
      <c r="J4941" s="2">
        <v>2014</v>
      </c>
      <c r="K4941" s="2">
        <v>150</v>
      </c>
      <c r="L4941" t="s">
        <v>25</v>
      </c>
      <c r="M4941" s="3">
        <v>33000</v>
      </c>
      <c r="N4941" s="2" t="s">
        <v>17114</v>
      </c>
    </row>
    <row r="4942" spans="1:14" x14ac:dyDescent="0.25">
      <c r="A4942" t="s">
        <v>12</v>
      </c>
      <c r="B4942" s="1" t="s">
        <v>15268</v>
      </c>
      <c r="C4942" t="s">
        <v>15269</v>
      </c>
      <c r="D4942" t="s">
        <v>22938</v>
      </c>
      <c r="E4942" s="2" t="s">
        <v>15270</v>
      </c>
      <c r="F4942" t="str">
        <f t="shared" si="77"/>
        <v>Mercedes ML</v>
      </c>
      <c r="G4942" t="s">
        <v>15271</v>
      </c>
      <c r="H4942" s="2" t="s">
        <v>17</v>
      </c>
      <c r="I4942" s="5">
        <v>300000</v>
      </c>
      <c r="J4942" s="2">
        <v>2015</v>
      </c>
      <c r="K4942" s="2">
        <v>190</v>
      </c>
      <c r="L4942" t="s">
        <v>296</v>
      </c>
      <c r="M4942" s="3">
        <v>20800</v>
      </c>
      <c r="N4942" s="2" t="s">
        <v>15239</v>
      </c>
    </row>
    <row r="4943" spans="1:14" x14ac:dyDescent="0.25">
      <c r="A4943" t="s">
        <v>12</v>
      </c>
      <c r="B4943" s="1" t="s">
        <v>7928</v>
      </c>
      <c r="C4943" t="s">
        <v>62</v>
      </c>
      <c r="D4943" t="s">
        <v>22938</v>
      </c>
      <c r="E4943" s="2" t="s">
        <v>10608</v>
      </c>
      <c r="F4943" t="str">
        <f t="shared" si="77"/>
        <v>Mercedes S</v>
      </c>
      <c r="G4943" t="s">
        <v>7929</v>
      </c>
      <c r="H4943" s="2" t="s">
        <v>36</v>
      </c>
      <c r="I4943" s="5">
        <v>77278</v>
      </c>
      <c r="J4943" s="2">
        <v>2014</v>
      </c>
      <c r="K4943" s="2">
        <v>335</v>
      </c>
      <c r="L4943" t="s">
        <v>30</v>
      </c>
      <c r="M4943" s="3">
        <v>79990</v>
      </c>
      <c r="N4943" s="2" t="s">
        <v>6894</v>
      </c>
    </row>
    <row r="4944" spans="1:14" x14ac:dyDescent="0.25">
      <c r="A4944" t="s">
        <v>12</v>
      </c>
      <c r="B4944" s="1" t="s">
        <v>1756</v>
      </c>
      <c r="C4944" t="s">
        <v>1757</v>
      </c>
      <c r="D4944" t="s">
        <v>22938</v>
      </c>
      <c r="E4944" s="2" t="s">
        <v>10608</v>
      </c>
      <c r="F4944" t="str">
        <f t="shared" si="77"/>
        <v>Mercedes S</v>
      </c>
      <c r="G4944" t="s">
        <v>1758</v>
      </c>
      <c r="H4944" s="2" t="s">
        <v>17</v>
      </c>
      <c r="I4944" s="5">
        <v>101000</v>
      </c>
      <c r="J4944" s="2">
        <v>2019</v>
      </c>
      <c r="K4944" s="2">
        <v>210</v>
      </c>
      <c r="L4944" t="s">
        <v>45</v>
      </c>
      <c r="M4944" s="3">
        <v>69900</v>
      </c>
      <c r="N4944" s="2" t="s">
        <v>1710</v>
      </c>
    </row>
    <row r="4945" spans="1:14" x14ac:dyDescent="0.25">
      <c r="A4945" t="s">
        <v>12</v>
      </c>
      <c r="B4945" s="1" t="s">
        <v>16076</v>
      </c>
      <c r="C4945" t="s">
        <v>16077</v>
      </c>
      <c r="D4945" t="s">
        <v>22938</v>
      </c>
      <c r="E4945" s="2" t="s">
        <v>10608</v>
      </c>
      <c r="F4945" t="str">
        <f t="shared" si="77"/>
        <v>Mercedes S</v>
      </c>
      <c r="G4945" t="s">
        <v>16078</v>
      </c>
      <c r="H4945" s="2" t="s">
        <v>17</v>
      </c>
      <c r="I4945" s="5">
        <v>154000</v>
      </c>
      <c r="J4945" s="2">
        <v>2015</v>
      </c>
      <c r="K4945" s="2">
        <v>190</v>
      </c>
      <c r="L4945" t="s">
        <v>30</v>
      </c>
      <c r="M4945" s="3">
        <v>47000</v>
      </c>
      <c r="N4945" s="2" t="s">
        <v>16054</v>
      </c>
    </row>
    <row r="4946" spans="1:14" x14ac:dyDescent="0.25">
      <c r="A4946" t="s">
        <v>12</v>
      </c>
      <c r="B4946" s="1" t="s">
        <v>13706</v>
      </c>
      <c r="C4946" t="s">
        <v>13707</v>
      </c>
      <c r="D4946" t="s">
        <v>22938</v>
      </c>
      <c r="E4946" s="2" t="s">
        <v>10608</v>
      </c>
      <c r="F4946" t="str">
        <f t="shared" si="77"/>
        <v>Mercedes S</v>
      </c>
      <c r="G4946" t="s">
        <v>13708</v>
      </c>
      <c r="H4946" s="2" t="s">
        <v>17</v>
      </c>
      <c r="I4946" s="5">
        <v>163000</v>
      </c>
      <c r="J4946" s="2">
        <v>2016</v>
      </c>
      <c r="K4946" s="2">
        <v>195</v>
      </c>
      <c r="L4946" t="s">
        <v>18</v>
      </c>
      <c r="M4946" s="3">
        <v>49200</v>
      </c>
      <c r="N4946" s="2" t="s">
        <v>13693</v>
      </c>
    </row>
    <row r="4947" spans="1:14" x14ac:dyDescent="0.25">
      <c r="A4947" t="s">
        <v>12</v>
      </c>
      <c r="B4947" s="1" t="s">
        <v>15248</v>
      </c>
      <c r="C4947" t="s">
        <v>15249</v>
      </c>
      <c r="D4947" t="s">
        <v>22938</v>
      </c>
      <c r="E4947" s="2" t="s">
        <v>10608</v>
      </c>
      <c r="F4947" t="str">
        <f t="shared" si="77"/>
        <v>Mercedes S</v>
      </c>
      <c r="G4947" t="s">
        <v>15250</v>
      </c>
      <c r="H4947" s="2" t="s">
        <v>17</v>
      </c>
      <c r="I4947" s="5">
        <v>150000</v>
      </c>
      <c r="J4947" s="2">
        <v>2013</v>
      </c>
      <c r="K4947" s="2">
        <v>190</v>
      </c>
      <c r="L4947" t="s">
        <v>18</v>
      </c>
      <c r="M4947" s="3">
        <v>47000</v>
      </c>
      <c r="N4947" s="2" t="s">
        <v>15239</v>
      </c>
    </row>
    <row r="4948" spans="1:14" x14ac:dyDescent="0.25">
      <c r="A4948" t="s">
        <v>12</v>
      </c>
      <c r="B4948" s="1" t="s">
        <v>10701</v>
      </c>
      <c r="C4948" t="s">
        <v>10702</v>
      </c>
      <c r="D4948" t="s">
        <v>22938</v>
      </c>
      <c r="E4948" s="2" t="s">
        <v>10608</v>
      </c>
      <c r="F4948" t="str">
        <f t="shared" si="77"/>
        <v>Mercedes S</v>
      </c>
      <c r="G4948" t="s">
        <v>10703</v>
      </c>
      <c r="H4948" s="2" t="s">
        <v>17</v>
      </c>
      <c r="I4948" s="5">
        <v>85000</v>
      </c>
      <c r="J4948" s="2">
        <v>2016</v>
      </c>
      <c r="K4948" s="2">
        <v>190</v>
      </c>
      <c r="L4948" t="s">
        <v>30</v>
      </c>
      <c r="M4948" s="3">
        <v>65000</v>
      </c>
      <c r="N4948" s="2" t="s">
        <v>10418</v>
      </c>
    </row>
    <row r="4949" spans="1:14" x14ac:dyDescent="0.25">
      <c r="A4949" t="s">
        <v>12</v>
      </c>
      <c r="B4949" s="1" t="s">
        <v>15533</v>
      </c>
      <c r="C4949" t="s">
        <v>6173</v>
      </c>
      <c r="D4949" t="s">
        <v>22938</v>
      </c>
      <c r="E4949" s="2" t="s">
        <v>10608</v>
      </c>
      <c r="F4949" t="str">
        <f t="shared" si="77"/>
        <v>Mercedes S</v>
      </c>
      <c r="G4949" t="s">
        <v>15534</v>
      </c>
      <c r="H4949" s="2" t="s">
        <v>17</v>
      </c>
      <c r="I4949" s="5">
        <v>141000</v>
      </c>
      <c r="J4949" s="2">
        <v>2018</v>
      </c>
      <c r="K4949" s="2">
        <v>250</v>
      </c>
      <c r="L4949" t="s">
        <v>45</v>
      </c>
      <c r="M4949" s="3">
        <v>78000</v>
      </c>
      <c r="N4949" s="2" t="s">
        <v>15507</v>
      </c>
    </row>
    <row r="4950" spans="1:14" x14ac:dyDescent="0.25">
      <c r="A4950" t="s">
        <v>12</v>
      </c>
      <c r="B4950" s="1" t="s">
        <v>5736</v>
      </c>
      <c r="C4950" t="s">
        <v>5725</v>
      </c>
      <c r="D4950" t="s">
        <v>22938</v>
      </c>
      <c r="E4950" s="2" t="s">
        <v>10608</v>
      </c>
      <c r="F4950" t="str">
        <f t="shared" si="77"/>
        <v>Mercedes S</v>
      </c>
      <c r="G4950" t="s">
        <v>5737</v>
      </c>
      <c r="H4950" s="2" t="s">
        <v>36</v>
      </c>
      <c r="I4950" s="5">
        <v>120000</v>
      </c>
      <c r="J4950" s="2">
        <v>2014</v>
      </c>
      <c r="K4950" s="2">
        <v>435</v>
      </c>
      <c r="L4950" t="s">
        <v>30</v>
      </c>
      <c r="M4950" s="3">
        <v>69999</v>
      </c>
      <c r="N4950" s="2" t="s">
        <v>5708</v>
      </c>
    </row>
    <row r="4951" spans="1:14" x14ac:dyDescent="0.25">
      <c r="A4951" t="s">
        <v>12</v>
      </c>
      <c r="B4951" s="1" t="s">
        <v>15860</v>
      </c>
      <c r="C4951" t="s">
        <v>15861</v>
      </c>
      <c r="D4951" t="s">
        <v>22938</v>
      </c>
      <c r="E4951" s="2" t="s">
        <v>10608</v>
      </c>
      <c r="F4951" t="str">
        <f t="shared" si="77"/>
        <v>Mercedes S</v>
      </c>
      <c r="G4951" t="s">
        <v>15862</v>
      </c>
      <c r="H4951" s="2" t="s">
        <v>17</v>
      </c>
      <c r="I4951" s="5">
        <v>140000</v>
      </c>
      <c r="J4951" s="2">
        <v>2017</v>
      </c>
      <c r="K4951" s="2">
        <v>190</v>
      </c>
      <c r="L4951" t="s">
        <v>30</v>
      </c>
      <c r="M4951" s="3">
        <v>50000</v>
      </c>
      <c r="N4951" s="2" t="s">
        <v>15851</v>
      </c>
    </row>
    <row r="4952" spans="1:14" x14ac:dyDescent="0.25">
      <c r="A4952" t="s">
        <v>12</v>
      </c>
      <c r="B4952" s="1" t="s">
        <v>4564</v>
      </c>
      <c r="C4952" t="s">
        <v>1311</v>
      </c>
      <c r="D4952" t="s">
        <v>22938</v>
      </c>
      <c r="E4952" s="2" t="s">
        <v>10608</v>
      </c>
      <c r="F4952" t="str">
        <f t="shared" si="77"/>
        <v>Mercedes S</v>
      </c>
      <c r="G4952" t="s">
        <v>4565</v>
      </c>
      <c r="H4952" s="2" t="s">
        <v>17</v>
      </c>
      <c r="I4952" s="5">
        <v>311450</v>
      </c>
      <c r="J4952" s="2">
        <v>2017</v>
      </c>
      <c r="K4952" s="2">
        <v>190</v>
      </c>
      <c r="L4952" t="s">
        <v>45</v>
      </c>
      <c r="M4952" s="3">
        <v>48800</v>
      </c>
      <c r="N4952" s="2" t="s">
        <v>4560</v>
      </c>
    </row>
    <row r="4953" spans="1:14" x14ac:dyDescent="0.25">
      <c r="A4953" t="s">
        <v>12</v>
      </c>
      <c r="B4953" s="1" t="s">
        <v>11712</v>
      </c>
      <c r="C4953" t="s">
        <v>11713</v>
      </c>
      <c r="D4953" t="s">
        <v>22938</v>
      </c>
      <c r="E4953" s="2" t="s">
        <v>10608</v>
      </c>
      <c r="F4953" t="str">
        <f t="shared" si="77"/>
        <v>Mercedes S</v>
      </c>
      <c r="G4953" t="s">
        <v>11714</v>
      </c>
      <c r="H4953" s="2" t="s">
        <v>17</v>
      </c>
      <c r="I4953" s="5">
        <v>286000</v>
      </c>
      <c r="J4953" s="2">
        <v>2015</v>
      </c>
      <c r="L4953" t="s">
        <v>18</v>
      </c>
      <c r="M4953" s="3">
        <v>40000</v>
      </c>
      <c r="N4953" s="2" t="s">
        <v>11496</v>
      </c>
    </row>
    <row r="4954" spans="1:14" x14ac:dyDescent="0.25">
      <c r="A4954" t="s">
        <v>12</v>
      </c>
      <c r="B4954" s="1" t="s">
        <v>6123</v>
      </c>
      <c r="C4954" t="s">
        <v>6124</v>
      </c>
      <c r="D4954" t="s">
        <v>22938</v>
      </c>
      <c r="E4954" s="2" t="s">
        <v>23717</v>
      </c>
      <c r="F4954" t="str">
        <f t="shared" si="77"/>
        <v>Mercedes V</v>
      </c>
      <c r="G4954" t="s">
        <v>2862</v>
      </c>
      <c r="H4954" s="2" t="s">
        <v>17</v>
      </c>
      <c r="I4954" s="5">
        <v>230000</v>
      </c>
      <c r="J4954" s="2">
        <v>2017</v>
      </c>
      <c r="L4954" t="s">
        <v>30</v>
      </c>
      <c r="M4954" s="3">
        <v>35000</v>
      </c>
      <c r="N4954" s="2" t="s">
        <v>6057</v>
      </c>
    </row>
    <row r="4955" spans="1:14" x14ac:dyDescent="0.25">
      <c r="A4955" t="s">
        <v>12</v>
      </c>
      <c r="B4955" s="1" t="s">
        <v>8700</v>
      </c>
      <c r="C4955" t="s">
        <v>8701</v>
      </c>
      <c r="D4955" t="s">
        <v>22938</v>
      </c>
      <c r="E4955" s="2" t="s">
        <v>23717</v>
      </c>
      <c r="F4955" t="str">
        <f t="shared" si="77"/>
        <v>Mercedes V</v>
      </c>
      <c r="G4955" t="s">
        <v>8702</v>
      </c>
      <c r="H4955" s="2" t="s">
        <v>17</v>
      </c>
      <c r="I4955" s="5">
        <v>335000</v>
      </c>
      <c r="J4955" s="2">
        <v>2017</v>
      </c>
      <c r="K4955" s="2">
        <v>120</v>
      </c>
      <c r="L4955" t="s">
        <v>30</v>
      </c>
      <c r="M4955" s="3">
        <v>36750</v>
      </c>
      <c r="N4955" s="2" t="s">
        <v>8632</v>
      </c>
    </row>
    <row r="4956" spans="1:14" x14ac:dyDescent="0.25">
      <c r="A4956" t="s">
        <v>12</v>
      </c>
      <c r="B4956" s="1" t="s">
        <v>10045</v>
      </c>
      <c r="C4956" t="s">
        <v>10046</v>
      </c>
      <c r="D4956" t="s">
        <v>22938</v>
      </c>
      <c r="E4956" s="2" t="s">
        <v>23717</v>
      </c>
      <c r="F4956" t="str">
        <f t="shared" si="77"/>
        <v>Mercedes V</v>
      </c>
      <c r="G4956" t="s">
        <v>10047</v>
      </c>
      <c r="H4956" s="2" t="s">
        <v>17</v>
      </c>
      <c r="I4956" s="5">
        <v>115000</v>
      </c>
      <c r="J4956" s="2">
        <v>2017</v>
      </c>
      <c r="K4956" s="2">
        <v>122</v>
      </c>
      <c r="L4956" t="s">
        <v>60</v>
      </c>
      <c r="M4956" s="3">
        <v>40990</v>
      </c>
      <c r="N4956" s="2" t="s">
        <v>9701</v>
      </c>
    </row>
    <row r="4957" spans="1:14" x14ac:dyDescent="0.25">
      <c r="A4957" t="s">
        <v>12</v>
      </c>
      <c r="B4957" s="1" t="s">
        <v>11195</v>
      </c>
      <c r="C4957" t="s">
        <v>11196</v>
      </c>
      <c r="D4957" t="s">
        <v>22938</v>
      </c>
      <c r="E4957" s="2" t="s">
        <v>22939</v>
      </c>
      <c r="F4957" t="str">
        <f t="shared" si="77"/>
        <v>Mercedes C</v>
      </c>
      <c r="G4957" t="s">
        <v>11197</v>
      </c>
      <c r="H4957" s="2" t="s">
        <v>17</v>
      </c>
      <c r="I4957" s="5">
        <v>312000</v>
      </c>
      <c r="J4957" s="2">
        <v>2014</v>
      </c>
      <c r="K4957" s="2">
        <v>100</v>
      </c>
      <c r="L4957" t="s">
        <v>45</v>
      </c>
      <c r="M4957" s="3">
        <v>9000</v>
      </c>
      <c r="N4957" s="2" t="s">
        <v>11123</v>
      </c>
    </row>
    <row r="4958" spans="1:14" x14ac:dyDescent="0.25">
      <c r="A4958" t="s">
        <v>12</v>
      </c>
      <c r="B4958" s="1" t="s">
        <v>8221</v>
      </c>
      <c r="C4958" t="s">
        <v>62</v>
      </c>
      <c r="D4958" t="s">
        <v>22938</v>
      </c>
      <c r="E4958" s="2" t="s">
        <v>25184</v>
      </c>
      <c r="F4958" t="str">
        <f t="shared" si="77"/>
        <v>Mercedes X</v>
      </c>
      <c r="G4958" t="s">
        <v>8222</v>
      </c>
      <c r="H4958" s="2" t="s">
        <v>17</v>
      </c>
      <c r="I4958" s="5">
        <v>95748</v>
      </c>
      <c r="J4958" s="2">
        <v>2019</v>
      </c>
      <c r="K4958" s="2">
        <v>190</v>
      </c>
      <c r="L4958" t="s">
        <v>30</v>
      </c>
      <c r="M4958" s="3">
        <v>47990</v>
      </c>
      <c r="N4958" s="2" t="s">
        <v>7538</v>
      </c>
    </row>
    <row r="4959" spans="1:14" x14ac:dyDescent="0.25">
      <c r="A4959" t="s">
        <v>12</v>
      </c>
      <c r="B4959" s="1" t="s">
        <v>2582</v>
      </c>
      <c r="C4959" t="s">
        <v>1042</v>
      </c>
      <c r="D4959" t="s">
        <v>22938</v>
      </c>
      <c r="E4959" s="2" t="s">
        <v>23886</v>
      </c>
      <c r="F4959" t="str">
        <f t="shared" si="77"/>
        <v>Mercedes B</v>
      </c>
      <c r="G4959"/>
      <c r="H4959" s="2" t="s">
        <v>25179</v>
      </c>
      <c r="I4959" s="5">
        <v>112000</v>
      </c>
      <c r="J4959" s="2">
        <v>2019</v>
      </c>
      <c r="K4959" s="2">
        <v>85</v>
      </c>
      <c r="L4959" t="s">
        <v>18</v>
      </c>
      <c r="M4959" s="3">
        <v>28900</v>
      </c>
      <c r="N4959" s="2" t="s">
        <v>380</v>
      </c>
    </row>
    <row r="4960" spans="1:14" x14ac:dyDescent="0.25">
      <c r="A4960" t="s">
        <v>12</v>
      </c>
      <c r="B4960" s="1" t="s">
        <v>9855</v>
      </c>
      <c r="C4960" t="s">
        <v>1042</v>
      </c>
      <c r="D4960" t="s">
        <v>22938</v>
      </c>
      <c r="E4960" s="2" t="s">
        <v>23886</v>
      </c>
      <c r="F4960" t="str">
        <f t="shared" si="77"/>
        <v>Mercedes B</v>
      </c>
      <c r="G4960"/>
      <c r="H4960" s="2" t="s">
        <v>25179</v>
      </c>
      <c r="I4960" s="5">
        <v>124001</v>
      </c>
      <c r="J4960" s="2">
        <v>2019</v>
      </c>
      <c r="K4960" s="2">
        <v>110</v>
      </c>
      <c r="M4960" s="3">
        <v>29897</v>
      </c>
      <c r="N4960" s="2" t="s">
        <v>380</v>
      </c>
    </row>
    <row r="4961" spans="1:14" x14ac:dyDescent="0.25">
      <c r="A4961" t="s">
        <v>12</v>
      </c>
      <c r="B4961" s="1" t="s">
        <v>1483</v>
      </c>
      <c r="C4961" t="s">
        <v>992</v>
      </c>
      <c r="D4961" t="s">
        <v>22938</v>
      </c>
      <c r="E4961" s="2" t="s">
        <v>22939</v>
      </c>
      <c r="F4961" t="str">
        <f t="shared" si="77"/>
        <v>Mercedes C</v>
      </c>
      <c r="G4961"/>
      <c r="H4961" s="2" t="s">
        <v>25179</v>
      </c>
      <c r="I4961" s="5">
        <v>112265</v>
      </c>
      <c r="J4961" s="2">
        <v>2016</v>
      </c>
      <c r="K4961" s="2">
        <v>115</v>
      </c>
      <c r="M4961" s="3">
        <v>23600</v>
      </c>
      <c r="N4961" s="2" t="s">
        <v>19</v>
      </c>
    </row>
    <row r="4962" spans="1:14" x14ac:dyDescent="0.25">
      <c r="A4962" t="s">
        <v>12</v>
      </c>
      <c r="B4962" s="1" t="s">
        <v>1475</v>
      </c>
      <c r="C4962" t="s">
        <v>992</v>
      </c>
      <c r="D4962" t="s">
        <v>22938</v>
      </c>
      <c r="E4962" s="2" t="s">
        <v>22939</v>
      </c>
      <c r="F4962" t="str">
        <f t="shared" si="77"/>
        <v>Mercedes C</v>
      </c>
      <c r="G4962"/>
      <c r="H4962" s="2" t="s">
        <v>25179</v>
      </c>
      <c r="I4962" s="5">
        <v>122531</v>
      </c>
      <c r="J4962" s="2">
        <v>2017</v>
      </c>
      <c r="K4962" s="2">
        <v>85</v>
      </c>
      <c r="M4962" s="3">
        <v>23500</v>
      </c>
      <c r="N4962" s="2" t="s">
        <v>19</v>
      </c>
    </row>
    <row r="4963" spans="1:14" x14ac:dyDescent="0.25">
      <c r="A4963" t="s">
        <v>12</v>
      </c>
      <c r="B4963" s="1" t="s">
        <v>2434</v>
      </c>
      <c r="C4963" t="s">
        <v>992</v>
      </c>
      <c r="D4963" t="s">
        <v>22938</v>
      </c>
      <c r="E4963" s="2" t="s">
        <v>22939</v>
      </c>
      <c r="F4963" t="str">
        <f t="shared" si="77"/>
        <v>Mercedes C</v>
      </c>
      <c r="G4963"/>
      <c r="H4963" s="2" t="s">
        <v>25179</v>
      </c>
      <c r="I4963" s="5">
        <v>165573</v>
      </c>
      <c r="J4963" s="2">
        <v>2019</v>
      </c>
      <c r="K4963" s="2">
        <v>90</v>
      </c>
      <c r="M4963" s="3">
        <v>22100</v>
      </c>
      <c r="N4963" s="2" t="s">
        <v>19</v>
      </c>
    </row>
    <row r="4964" spans="1:14" x14ac:dyDescent="0.25">
      <c r="A4964" t="s">
        <v>12</v>
      </c>
      <c r="B4964" s="1" t="s">
        <v>14786</v>
      </c>
      <c r="C4964" t="s">
        <v>1991</v>
      </c>
      <c r="D4964" t="s">
        <v>22938</v>
      </c>
      <c r="E4964" s="2" t="s">
        <v>22939</v>
      </c>
      <c r="F4964" t="str">
        <f t="shared" si="77"/>
        <v>Mercedes C</v>
      </c>
      <c r="G4964"/>
      <c r="H4964" s="2" t="s">
        <v>17</v>
      </c>
      <c r="I4964" s="5">
        <v>131000</v>
      </c>
      <c r="J4964" s="2">
        <v>2014</v>
      </c>
      <c r="K4964" s="2">
        <v>100</v>
      </c>
      <c r="L4964" t="s">
        <v>25</v>
      </c>
      <c r="M4964" s="3">
        <v>19999</v>
      </c>
      <c r="N4964" s="2" t="s">
        <v>13816</v>
      </c>
    </row>
    <row r="4965" spans="1:14" x14ac:dyDescent="0.25">
      <c r="A4965" t="s">
        <v>12</v>
      </c>
      <c r="B4965" s="1" t="s">
        <v>1878</v>
      </c>
      <c r="C4965" t="s">
        <v>992</v>
      </c>
      <c r="D4965" t="s">
        <v>22938</v>
      </c>
      <c r="E4965" s="2" t="s">
        <v>22939</v>
      </c>
      <c r="F4965" t="str">
        <f t="shared" si="77"/>
        <v>Mercedes C</v>
      </c>
      <c r="G4965"/>
      <c r="H4965" s="2" t="s">
        <v>25179</v>
      </c>
      <c r="I4965" s="5">
        <v>75727</v>
      </c>
      <c r="J4965" s="2">
        <v>2018</v>
      </c>
      <c r="K4965" s="2">
        <v>135</v>
      </c>
      <c r="M4965" s="3">
        <v>33950</v>
      </c>
      <c r="N4965" s="2" t="s">
        <v>19</v>
      </c>
    </row>
    <row r="4966" spans="1:14" x14ac:dyDescent="0.25">
      <c r="A4966" t="s">
        <v>12</v>
      </c>
      <c r="B4966" s="1" t="s">
        <v>1487</v>
      </c>
      <c r="C4966" t="s">
        <v>992</v>
      </c>
      <c r="D4966" t="s">
        <v>22938</v>
      </c>
      <c r="E4966" s="2" t="s">
        <v>22939</v>
      </c>
      <c r="F4966" t="str">
        <f t="shared" si="77"/>
        <v>Mercedes C</v>
      </c>
      <c r="G4966"/>
      <c r="H4966" s="2" t="s">
        <v>25179</v>
      </c>
      <c r="I4966" s="5">
        <v>88398</v>
      </c>
      <c r="J4966" s="2">
        <v>2017</v>
      </c>
      <c r="K4966" s="2">
        <v>135</v>
      </c>
      <c r="M4966" s="3">
        <v>25800</v>
      </c>
      <c r="N4966" s="2" t="s">
        <v>19</v>
      </c>
    </row>
    <row r="4967" spans="1:14" x14ac:dyDescent="0.25">
      <c r="A4967" t="s">
        <v>12</v>
      </c>
      <c r="B4967" s="1" t="s">
        <v>1486</v>
      </c>
      <c r="C4967" t="s">
        <v>992</v>
      </c>
      <c r="D4967" t="s">
        <v>22938</v>
      </c>
      <c r="E4967" s="2" t="s">
        <v>22939</v>
      </c>
      <c r="F4967" t="str">
        <f t="shared" si="77"/>
        <v>Mercedes C</v>
      </c>
      <c r="G4967"/>
      <c r="H4967" s="2" t="s">
        <v>25179</v>
      </c>
      <c r="I4967" s="5">
        <v>91964</v>
      </c>
      <c r="J4967" s="2">
        <v>2019</v>
      </c>
      <c r="K4967" s="2">
        <v>118</v>
      </c>
      <c r="M4967" s="3">
        <v>27650</v>
      </c>
      <c r="N4967" s="2" t="s">
        <v>19</v>
      </c>
    </row>
    <row r="4968" spans="1:14" x14ac:dyDescent="0.25">
      <c r="A4968" t="s">
        <v>12</v>
      </c>
      <c r="B4968" s="1" t="s">
        <v>1478</v>
      </c>
      <c r="C4968" t="s">
        <v>992</v>
      </c>
      <c r="D4968" t="s">
        <v>22938</v>
      </c>
      <c r="E4968" s="2" t="s">
        <v>22939</v>
      </c>
      <c r="F4968" t="str">
        <f t="shared" si="77"/>
        <v>Mercedes C</v>
      </c>
      <c r="G4968"/>
      <c r="H4968" s="2" t="s">
        <v>25179</v>
      </c>
      <c r="I4968" s="5">
        <v>72015</v>
      </c>
      <c r="J4968" s="2">
        <v>2019</v>
      </c>
      <c r="K4968" s="2">
        <v>118</v>
      </c>
      <c r="M4968" s="3">
        <v>30950</v>
      </c>
      <c r="N4968" s="2" t="s">
        <v>19</v>
      </c>
    </row>
    <row r="4969" spans="1:14" x14ac:dyDescent="0.25">
      <c r="A4969" t="s">
        <v>12</v>
      </c>
      <c r="B4969" s="1" t="s">
        <v>3431</v>
      </c>
      <c r="C4969" t="s">
        <v>992</v>
      </c>
      <c r="D4969" t="s">
        <v>22938</v>
      </c>
      <c r="E4969" s="2" t="s">
        <v>22939</v>
      </c>
      <c r="F4969" t="str">
        <f t="shared" si="77"/>
        <v>Mercedes C</v>
      </c>
      <c r="G4969"/>
      <c r="H4969" s="2" t="s">
        <v>25179</v>
      </c>
      <c r="I4969" s="5">
        <v>38405</v>
      </c>
      <c r="J4969" s="2">
        <v>2020</v>
      </c>
      <c r="K4969" s="2">
        <v>118</v>
      </c>
      <c r="M4969" s="3">
        <v>34500</v>
      </c>
      <c r="N4969" s="2" t="s">
        <v>19</v>
      </c>
    </row>
    <row r="4970" spans="1:14" x14ac:dyDescent="0.25">
      <c r="A4970" t="s">
        <v>12</v>
      </c>
      <c r="B4970" s="1" t="s">
        <v>3413</v>
      </c>
      <c r="C4970" t="s">
        <v>992</v>
      </c>
      <c r="D4970" t="s">
        <v>22938</v>
      </c>
      <c r="E4970" s="2" t="s">
        <v>22939</v>
      </c>
      <c r="F4970" t="str">
        <f t="shared" si="77"/>
        <v>Mercedes C</v>
      </c>
      <c r="G4970"/>
      <c r="H4970" s="2" t="s">
        <v>25179</v>
      </c>
      <c r="I4970" s="5">
        <v>39880</v>
      </c>
      <c r="J4970" s="2">
        <v>2020</v>
      </c>
      <c r="K4970" s="2">
        <v>118</v>
      </c>
      <c r="M4970" s="3">
        <v>34200</v>
      </c>
      <c r="N4970" s="2" t="s">
        <v>19</v>
      </c>
    </row>
    <row r="4971" spans="1:14" x14ac:dyDescent="0.25">
      <c r="A4971" t="s">
        <v>12</v>
      </c>
      <c r="B4971" s="1" t="s">
        <v>2430</v>
      </c>
      <c r="C4971" t="s">
        <v>992</v>
      </c>
      <c r="D4971" t="s">
        <v>22938</v>
      </c>
      <c r="E4971" s="2" t="s">
        <v>22939</v>
      </c>
      <c r="F4971" t="str">
        <f t="shared" si="77"/>
        <v>Mercedes C</v>
      </c>
      <c r="G4971"/>
      <c r="H4971" s="2" t="s">
        <v>25179</v>
      </c>
      <c r="I4971" s="5">
        <v>61449</v>
      </c>
      <c r="J4971" s="2">
        <v>2020</v>
      </c>
      <c r="K4971" s="2">
        <v>145</v>
      </c>
      <c r="M4971" s="3">
        <v>37950</v>
      </c>
      <c r="N4971" s="2" t="s">
        <v>19</v>
      </c>
    </row>
    <row r="4972" spans="1:14" x14ac:dyDescent="0.25">
      <c r="A4972" t="s">
        <v>12</v>
      </c>
      <c r="B4972" s="1" t="s">
        <v>2219</v>
      </c>
      <c r="C4972" t="s">
        <v>2220</v>
      </c>
      <c r="D4972" t="s">
        <v>22938</v>
      </c>
      <c r="E4972" s="2" t="s">
        <v>22939</v>
      </c>
      <c r="F4972" t="str">
        <f t="shared" si="77"/>
        <v>Mercedes C</v>
      </c>
      <c r="G4972" t="s">
        <v>2221</v>
      </c>
      <c r="H4972" s="2" t="s">
        <v>17</v>
      </c>
      <c r="I4972" s="5">
        <v>235000</v>
      </c>
      <c r="J4972" s="2">
        <v>2014</v>
      </c>
      <c r="K4972" s="2">
        <v>125</v>
      </c>
      <c r="L4972" t="s">
        <v>60</v>
      </c>
      <c r="M4972" s="3">
        <v>18300</v>
      </c>
      <c r="N4972" s="2" t="s">
        <v>2095</v>
      </c>
    </row>
    <row r="4973" spans="1:14" x14ac:dyDescent="0.25">
      <c r="A4973" t="s">
        <v>12</v>
      </c>
      <c r="B4973" s="1" t="s">
        <v>2335</v>
      </c>
      <c r="C4973" t="s">
        <v>2336</v>
      </c>
      <c r="D4973" t="s">
        <v>22938</v>
      </c>
      <c r="E4973" s="2" t="s">
        <v>22939</v>
      </c>
      <c r="F4973" t="str">
        <f t="shared" si="77"/>
        <v>Mercedes C</v>
      </c>
      <c r="G4973"/>
      <c r="H4973" s="2" t="s">
        <v>17</v>
      </c>
      <c r="I4973" s="5">
        <v>230000</v>
      </c>
      <c r="J4973" s="2">
        <v>2015</v>
      </c>
      <c r="K4973" s="2">
        <v>125</v>
      </c>
      <c r="L4973" t="s">
        <v>45</v>
      </c>
      <c r="M4973" s="3">
        <v>20700</v>
      </c>
      <c r="N4973" s="2" t="s">
        <v>2278</v>
      </c>
    </row>
    <row r="4974" spans="1:14" x14ac:dyDescent="0.25">
      <c r="A4974" t="s">
        <v>12</v>
      </c>
      <c r="B4974" s="1" t="s">
        <v>6154</v>
      </c>
      <c r="C4974" t="s">
        <v>992</v>
      </c>
      <c r="D4974" t="s">
        <v>22938</v>
      </c>
      <c r="E4974" s="2" t="s">
        <v>22939</v>
      </c>
      <c r="F4974" t="str">
        <f t="shared" si="77"/>
        <v>Mercedes C</v>
      </c>
      <c r="G4974"/>
      <c r="H4974" s="2" t="s">
        <v>25179</v>
      </c>
      <c r="I4974" s="5">
        <v>41099</v>
      </c>
      <c r="J4974" s="2">
        <v>2019</v>
      </c>
      <c r="K4974" s="2">
        <v>143</v>
      </c>
      <c r="M4974" s="3">
        <v>33850</v>
      </c>
      <c r="N4974" s="2" t="s">
        <v>19</v>
      </c>
    </row>
    <row r="4975" spans="1:14" x14ac:dyDescent="0.25">
      <c r="A4975" t="s">
        <v>12</v>
      </c>
      <c r="B4975" s="1" t="s">
        <v>12864</v>
      </c>
      <c r="C4975" t="s">
        <v>1341</v>
      </c>
      <c r="D4975" t="s">
        <v>22938</v>
      </c>
      <c r="E4975" s="2" t="s">
        <v>22939</v>
      </c>
      <c r="F4975" t="str">
        <f t="shared" si="77"/>
        <v>Mercedes C</v>
      </c>
      <c r="G4975" t="s">
        <v>9156</v>
      </c>
      <c r="H4975" s="2" t="s">
        <v>36</v>
      </c>
      <c r="I4975" s="5">
        <v>28300</v>
      </c>
      <c r="J4975" s="2">
        <v>2022</v>
      </c>
      <c r="K4975" s="2">
        <v>147</v>
      </c>
      <c r="M4975" s="3">
        <v>56000</v>
      </c>
      <c r="N4975" s="2" t="s">
        <v>12804</v>
      </c>
    </row>
    <row r="4976" spans="1:14" x14ac:dyDescent="0.25">
      <c r="A4976" t="s">
        <v>12</v>
      </c>
      <c r="B4976" s="1" t="s">
        <v>1479</v>
      </c>
      <c r="C4976" t="s">
        <v>992</v>
      </c>
      <c r="D4976" t="s">
        <v>22938</v>
      </c>
      <c r="E4976" s="2" t="s">
        <v>22939</v>
      </c>
      <c r="F4976" t="str">
        <f t="shared" si="77"/>
        <v>Mercedes C</v>
      </c>
      <c r="G4976"/>
      <c r="H4976" s="2" t="s">
        <v>25179</v>
      </c>
      <c r="I4976" s="5">
        <v>150000</v>
      </c>
      <c r="J4976" s="2">
        <v>2019</v>
      </c>
      <c r="K4976" s="2">
        <v>143</v>
      </c>
      <c r="M4976" s="3">
        <v>29450</v>
      </c>
      <c r="N4976" s="2" t="s">
        <v>19</v>
      </c>
    </row>
    <row r="4977" spans="1:14" x14ac:dyDescent="0.25">
      <c r="A4977" t="s">
        <v>12</v>
      </c>
      <c r="B4977" s="1" t="s">
        <v>1476</v>
      </c>
      <c r="C4977" t="s">
        <v>992</v>
      </c>
      <c r="D4977" t="s">
        <v>22938</v>
      </c>
      <c r="E4977" s="2" t="s">
        <v>22939</v>
      </c>
      <c r="F4977" t="str">
        <f t="shared" si="77"/>
        <v>Mercedes C</v>
      </c>
      <c r="G4977"/>
      <c r="H4977" s="2" t="s">
        <v>25179</v>
      </c>
      <c r="I4977" s="5">
        <v>120658</v>
      </c>
      <c r="J4977" s="2">
        <v>2018</v>
      </c>
      <c r="K4977" s="2">
        <v>143</v>
      </c>
      <c r="M4977" s="3">
        <v>33450</v>
      </c>
      <c r="N4977" s="2" t="s">
        <v>19</v>
      </c>
    </row>
    <row r="4978" spans="1:14" x14ac:dyDescent="0.25">
      <c r="A4978" t="s">
        <v>12</v>
      </c>
      <c r="B4978" s="1" t="s">
        <v>6625</v>
      </c>
      <c r="C4978" t="s">
        <v>992</v>
      </c>
      <c r="D4978" t="s">
        <v>22938</v>
      </c>
      <c r="E4978" s="2" t="s">
        <v>22939</v>
      </c>
      <c r="F4978" t="str">
        <f t="shared" si="77"/>
        <v>Mercedes C</v>
      </c>
      <c r="G4978"/>
      <c r="H4978" s="2" t="s">
        <v>25179</v>
      </c>
      <c r="I4978" s="5">
        <v>15907</v>
      </c>
      <c r="J4978" s="2">
        <v>2017</v>
      </c>
      <c r="K4978" s="2">
        <v>125</v>
      </c>
      <c r="M4978" s="3">
        <v>30650</v>
      </c>
      <c r="N4978" s="2" t="s">
        <v>19</v>
      </c>
    </row>
    <row r="4979" spans="1:14" x14ac:dyDescent="0.25">
      <c r="A4979" t="s">
        <v>12</v>
      </c>
      <c r="B4979" s="1" t="s">
        <v>1488</v>
      </c>
      <c r="C4979" t="s">
        <v>992</v>
      </c>
      <c r="D4979" t="s">
        <v>22938</v>
      </c>
      <c r="E4979" s="2" t="s">
        <v>22939</v>
      </c>
      <c r="F4979" t="str">
        <f t="shared" si="77"/>
        <v>Mercedes C</v>
      </c>
      <c r="G4979"/>
      <c r="H4979" s="2" t="s">
        <v>25179</v>
      </c>
      <c r="I4979" s="5">
        <v>96710</v>
      </c>
      <c r="J4979" s="2">
        <v>2018</v>
      </c>
      <c r="K4979" s="2">
        <v>143</v>
      </c>
      <c r="M4979" s="3">
        <v>29550</v>
      </c>
      <c r="N4979" s="2" t="s">
        <v>19</v>
      </c>
    </row>
    <row r="4980" spans="1:14" x14ac:dyDescent="0.25">
      <c r="A4980" t="s">
        <v>12</v>
      </c>
      <c r="B4980" s="1" t="s">
        <v>10777</v>
      </c>
      <c r="C4980" t="s">
        <v>992</v>
      </c>
      <c r="D4980" t="s">
        <v>22938</v>
      </c>
      <c r="E4980" s="2" t="s">
        <v>22939</v>
      </c>
      <c r="F4980" t="str">
        <f t="shared" si="77"/>
        <v>Mercedes C</v>
      </c>
      <c r="G4980"/>
      <c r="H4980" s="2" t="s">
        <v>25179</v>
      </c>
      <c r="I4980" s="5">
        <v>11490</v>
      </c>
      <c r="J4980" s="2">
        <v>2021</v>
      </c>
      <c r="K4980" s="2">
        <v>143</v>
      </c>
      <c r="M4980" s="3">
        <v>48600</v>
      </c>
      <c r="N4980" s="2" t="s">
        <v>19</v>
      </c>
    </row>
    <row r="4981" spans="1:14" x14ac:dyDescent="0.25">
      <c r="A4981" t="s">
        <v>12</v>
      </c>
      <c r="B4981" s="1" t="s">
        <v>1482</v>
      </c>
      <c r="C4981" t="s">
        <v>992</v>
      </c>
      <c r="D4981" t="s">
        <v>22938</v>
      </c>
      <c r="E4981" s="2" t="s">
        <v>22939</v>
      </c>
      <c r="F4981" t="str">
        <f t="shared" si="77"/>
        <v>Mercedes C</v>
      </c>
      <c r="G4981"/>
      <c r="H4981" s="2" t="s">
        <v>25179</v>
      </c>
      <c r="I4981" s="5">
        <v>97993</v>
      </c>
      <c r="J4981" s="2">
        <v>2018</v>
      </c>
      <c r="K4981" s="2">
        <v>125</v>
      </c>
      <c r="M4981" s="3">
        <v>31200</v>
      </c>
      <c r="N4981" s="2" t="s">
        <v>19</v>
      </c>
    </row>
    <row r="4982" spans="1:14" x14ac:dyDescent="0.25">
      <c r="A4982" t="s">
        <v>12</v>
      </c>
      <c r="B4982" s="1" t="s">
        <v>1502</v>
      </c>
      <c r="C4982" t="s">
        <v>992</v>
      </c>
      <c r="D4982" t="s">
        <v>22938</v>
      </c>
      <c r="E4982" s="2" t="s">
        <v>22939</v>
      </c>
      <c r="F4982" t="str">
        <f t="shared" si="77"/>
        <v>Mercedes C</v>
      </c>
      <c r="G4982"/>
      <c r="H4982" s="2" t="s">
        <v>25179</v>
      </c>
      <c r="I4982" s="5">
        <v>125000</v>
      </c>
      <c r="J4982" s="2">
        <v>2017</v>
      </c>
      <c r="K4982" s="2">
        <v>125</v>
      </c>
      <c r="M4982" s="3">
        <v>23950</v>
      </c>
      <c r="N4982" s="2" t="s">
        <v>19</v>
      </c>
    </row>
    <row r="4983" spans="1:14" x14ac:dyDescent="0.25">
      <c r="A4983" t="s">
        <v>12</v>
      </c>
      <c r="B4983" s="1" t="s">
        <v>5235</v>
      </c>
      <c r="C4983" t="s">
        <v>992</v>
      </c>
      <c r="D4983" t="s">
        <v>22938</v>
      </c>
      <c r="E4983" s="2" t="s">
        <v>22939</v>
      </c>
      <c r="F4983" t="str">
        <f t="shared" si="77"/>
        <v>Mercedes C</v>
      </c>
      <c r="G4983"/>
      <c r="H4983" s="2" t="s">
        <v>25179</v>
      </c>
      <c r="I4983" s="5">
        <v>47147</v>
      </c>
      <c r="J4983" s="2">
        <v>2021</v>
      </c>
      <c r="K4983" s="2">
        <v>143</v>
      </c>
      <c r="M4983" s="3">
        <v>40950</v>
      </c>
      <c r="N4983" s="2" t="s">
        <v>19</v>
      </c>
    </row>
    <row r="4984" spans="1:14" x14ac:dyDescent="0.25">
      <c r="A4984" t="s">
        <v>12</v>
      </c>
      <c r="B4984" s="1" t="s">
        <v>8940</v>
      </c>
      <c r="C4984" t="s">
        <v>8941</v>
      </c>
      <c r="D4984" t="s">
        <v>22938</v>
      </c>
      <c r="E4984" s="2" t="s">
        <v>22939</v>
      </c>
      <c r="F4984" t="str">
        <f t="shared" si="77"/>
        <v>Mercedes C</v>
      </c>
      <c r="G4984" t="s">
        <v>8942</v>
      </c>
      <c r="H4984" s="2" t="s">
        <v>17</v>
      </c>
      <c r="I4984" s="5">
        <v>146000</v>
      </c>
      <c r="J4984" s="2">
        <v>2014</v>
      </c>
      <c r="K4984" s="2">
        <v>150</v>
      </c>
      <c r="L4984" t="s">
        <v>18</v>
      </c>
      <c r="M4984" s="3">
        <v>29500</v>
      </c>
      <c r="N4984" s="2" t="s">
        <v>8823</v>
      </c>
    </row>
    <row r="4985" spans="1:14" x14ac:dyDescent="0.25">
      <c r="A4985" t="s">
        <v>12</v>
      </c>
      <c r="B4985" s="1" t="s">
        <v>6622</v>
      </c>
      <c r="C4985" t="s">
        <v>992</v>
      </c>
      <c r="D4985" t="s">
        <v>22938</v>
      </c>
      <c r="E4985" s="2" t="s">
        <v>22939</v>
      </c>
      <c r="F4985" t="str">
        <f t="shared" si="77"/>
        <v>Mercedes C</v>
      </c>
      <c r="G4985"/>
      <c r="H4985" s="2" t="s">
        <v>25179</v>
      </c>
      <c r="I4985" s="5">
        <v>115382</v>
      </c>
      <c r="J4985" s="2">
        <v>2018</v>
      </c>
      <c r="K4985" s="2">
        <v>150</v>
      </c>
      <c r="M4985" s="3">
        <v>30850</v>
      </c>
      <c r="N4985" s="2" t="s">
        <v>19</v>
      </c>
    </row>
    <row r="4986" spans="1:14" x14ac:dyDescent="0.25">
      <c r="A4986" t="s">
        <v>12</v>
      </c>
      <c r="B4986" s="1" t="s">
        <v>319</v>
      </c>
      <c r="C4986" t="s">
        <v>320</v>
      </c>
      <c r="D4986" t="s">
        <v>22938</v>
      </c>
      <c r="E4986" s="2" t="s">
        <v>22939</v>
      </c>
      <c r="F4986" t="str">
        <f t="shared" si="77"/>
        <v>Mercedes C</v>
      </c>
      <c r="G4986"/>
      <c r="H4986" s="2" t="s">
        <v>17</v>
      </c>
      <c r="I4986" s="5">
        <v>280</v>
      </c>
      <c r="J4986" s="2">
        <v>2015</v>
      </c>
      <c r="K4986" s="2">
        <v>150</v>
      </c>
      <c r="L4986" t="s">
        <v>96</v>
      </c>
      <c r="M4986" s="3">
        <v>24000</v>
      </c>
      <c r="N4986" s="2" t="s">
        <v>19</v>
      </c>
    </row>
    <row r="4987" spans="1:14" x14ac:dyDescent="0.25">
      <c r="A4987" t="s">
        <v>12</v>
      </c>
      <c r="B4987" s="1" t="s">
        <v>3416</v>
      </c>
      <c r="C4987" t="s">
        <v>992</v>
      </c>
      <c r="D4987" t="s">
        <v>22938</v>
      </c>
      <c r="E4987" s="2" t="s">
        <v>22939</v>
      </c>
      <c r="F4987" t="str">
        <f t="shared" si="77"/>
        <v>Mercedes C</v>
      </c>
      <c r="G4987"/>
      <c r="H4987" s="2" t="s">
        <v>25179</v>
      </c>
      <c r="I4987" s="5">
        <v>97962</v>
      </c>
      <c r="J4987" s="2">
        <v>2019</v>
      </c>
      <c r="K4987" s="2">
        <v>190</v>
      </c>
      <c r="M4987" s="3">
        <v>32800</v>
      </c>
      <c r="N4987" s="2" t="s">
        <v>19</v>
      </c>
    </row>
    <row r="4988" spans="1:14" x14ac:dyDescent="0.25">
      <c r="A4988" t="s">
        <v>12</v>
      </c>
      <c r="B4988" s="1" t="s">
        <v>1674</v>
      </c>
      <c r="C4988" t="s">
        <v>992</v>
      </c>
      <c r="D4988" t="s">
        <v>22938</v>
      </c>
      <c r="E4988" s="2" t="s">
        <v>22939</v>
      </c>
      <c r="F4988" t="str">
        <f t="shared" si="77"/>
        <v>Mercedes C</v>
      </c>
      <c r="G4988"/>
      <c r="H4988" s="2" t="s">
        <v>25179</v>
      </c>
      <c r="I4988" s="5">
        <v>50648</v>
      </c>
      <c r="J4988" s="2">
        <v>2019</v>
      </c>
      <c r="K4988" s="2">
        <v>245</v>
      </c>
      <c r="M4988" s="3">
        <v>45900</v>
      </c>
      <c r="N4988" s="2" t="s">
        <v>19</v>
      </c>
    </row>
    <row r="4989" spans="1:14" x14ac:dyDescent="0.25">
      <c r="A4989" t="s">
        <v>12</v>
      </c>
      <c r="B4989" s="1" t="s">
        <v>12362</v>
      </c>
      <c r="C4989" t="s">
        <v>12363</v>
      </c>
      <c r="D4989" t="s">
        <v>22938</v>
      </c>
      <c r="E4989" s="2" t="s">
        <v>22939</v>
      </c>
      <c r="F4989" t="str">
        <f t="shared" si="77"/>
        <v>Mercedes C</v>
      </c>
      <c r="G4989" t="s">
        <v>12364</v>
      </c>
      <c r="H4989" s="2" t="s">
        <v>36</v>
      </c>
      <c r="I4989" s="5">
        <v>150000</v>
      </c>
      <c r="J4989" s="2">
        <v>2015</v>
      </c>
      <c r="K4989" s="2">
        <v>270</v>
      </c>
      <c r="L4989" t="s">
        <v>18</v>
      </c>
      <c r="M4989" s="3">
        <v>39999</v>
      </c>
      <c r="N4989" s="2" t="s">
        <v>12349</v>
      </c>
    </row>
    <row r="4990" spans="1:14" x14ac:dyDescent="0.25">
      <c r="A4990" t="s">
        <v>12</v>
      </c>
      <c r="B4990" s="1" t="s">
        <v>5724</v>
      </c>
      <c r="C4990" t="s">
        <v>5725</v>
      </c>
      <c r="D4990" t="s">
        <v>22938</v>
      </c>
      <c r="E4990" s="2" t="s">
        <v>22939</v>
      </c>
      <c r="F4990" t="str">
        <f t="shared" si="77"/>
        <v>Mercedes C</v>
      </c>
      <c r="G4990" t="s">
        <v>5726</v>
      </c>
      <c r="H4990" s="2" t="s">
        <v>36</v>
      </c>
      <c r="I4990" s="5">
        <v>170000</v>
      </c>
      <c r="J4990" s="2">
        <v>2016</v>
      </c>
      <c r="K4990" s="2">
        <v>375</v>
      </c>
      <c r="L4990" t="s">
        <v>45</v>
      </c>
      <c r="M4990" s="3">
        <v>49999</v>
      </c>
      <c r="N4990" s="2" t="s">
        <v>5708</v>
      </c>
    </row>
    <row r="4991" spans="1:14" x14ac:dyDescent="0.25">
      <c r="A4991" t="s">
        <v>12</v>
      </c>
      <c r="B4991" s="1" t="s">
        <v>4633</v>
      </c>
      <c r="C4991" t="s">
        <v>1042</v>
      </c>
      <c r="D4991" t="s">
        <v>22938</v>
      </c>
      <c r="E4991" s="2" t="s">
        <v>22939</v>
      </c>
      <c r="F4991" t="str">
        <f t="shared" si="77"/>
        <v>Mercedes C</v>
      </c>
      <c r="G4991"/>
      <c r="H4991" s="2" t="s">
        <v>25179</v>
      </c>
      <c r="I4991" s="5">
        <v>103702</v>
      </c>
      <c r="J4991" s="2">
        <v>2020</v>
      </c>
      <c r="K4991" s="2">
        <v>143</v>
      </c>
      <c r="M4991" s="3">
        <v>35900</v>
      </c>
      <c r="N4991" s="2" t="s">
        <v>380</v>
      </c>
    </row>
    <row r="4992" spans="1:14" x14ac:dyDescent="0.25">
      <c r="A4992" t="s">
        <v>12</v>
      </c>
      <c r="B4992" s="1" t="s">
        <v>11300</v>
      </c>
      <c r="C4992" t="s">
        <v>1042</v>
      </c>
      <c r="D4992" t="s">
        <v>22938</v>
      </c>
      <c r="E4992" s="2" t="s">
        <v>22939</v>
      </c>
      <c r="F4992" t="str">
        <f t="shared" si="77"/>
        <v>Mercedes C</v>
      </c>
      <c r="H4992" s="2" t="s">
        <v>25179</v>
      </c>
      <c r="I4992" s="5">
        <v>55138</v>
      </c>
      <c r="J4992" s="2">
        <v>2019</v>
      </c>
      <c r="K4992" s="2">
        <v>143</v>
      </c>
      <c r="M4992" s="3">
        <v>46195</v>
      </c>
      <c r="N4992" s="2" t="s">
        <v>380</v>
      </c>
    </row>
    <row r="4993" spans="1:14" x14ac:dyDescent="0.25">
      <c r="A4993" t="s">
        <v>12</v>
      </c>
      <c r="B4993" s="1" t="s">
        <v>2431</v>
      </c>
      <c r="C4993" t="s">
        <v>992</v>
      </c>
      <c r="D4993" t="s">
        <v>22938</v>
      </c>
      <c r="E4993" s="2" t="s">
        <v>25183</v>
      </c>
      <c r="F4993" t="str">
        <f t="shared" si="77"/>
        <v>Mercedes CLA</v>
      </c>
      <c r="G4993"/>
      <c r="H4993" s="2" t="s">
        <v>25179</v>
      </c>
      <c r="I4993" s="5">
        <v>61517</v>
      </c>
      <c r="J4993" s="2">
        <v>2020</v>
      </c>
      <c r="K4993" s="2">
        <v>85</v>
      </c>
      <c r="M4993" s="3">
        <v>29550</v>
      </c>
      <c r="N4993" s="2" t="s">
        <v>19</v>
      </c>
    </row>
    <row r="4994" spans="1:14" x14ac:dyDescent="0.25">
      <c r="A4994" t="s">
        <v>12</v>
      </c>
      <c r="B4994" s="1" t="s">
        <v>2427</v>
      </c>
      <c r="C4994" t="s">
        <v>992</v>
      </c>
      <c r="D4994" t="s">
        <v>22938</v>
      </c>
      <c r="E4994" s="2" t="s">
        <v>25183</v>
      </c>
      <c r="F4994" t="str">
        <f t="shared" si="77"/>
        <v>Mercedes CLA</v>
      </c>
      <c r="G4994"/>
      <c r="H4994" s="2" t="s">
        <v>25179</v>
      </c>
      <c r="I4994" s="5">
        <v>58328</v>
      </c>
      <c r="J4994" s="2">
        <v>2020</v>
      </c>
      <c r="K4994" s="2">
        <v>85</v>
      </c>
      <c r="M4994" s="3">
        <v>29900</v>
      </c>
      <c r="N4994" s="2" t="s">
        <v>19</v>
      </c>
    </row>
    <row r="4995" spans="1:14" x14ac:dyDescent="0.25">
      <c r="A4995" t="s">
        <v>12</v>
      </c>
      <c r="B4995" s="1" t="s">
        <v>1481</v>
      </c>
      <c r="C4995" t="s">
        <v>992</v>
      </c>
      <c r="D4995" t="s">
        <v>22938</v>
      </c>
      <c r="E4995" s="2" t="s">
        <v>25183</v>
      </c>
      <c r="F4995" t="str">
        <f t="shared" ref="F4995:F5058" si="78">D4995&amp; " " &amp; E4995</f>
        <v>Mercedes CLA</v>
      </c>
      <c r="G4995"/>
      <c r="H4995" s="2" t="s">
        <v>25179</v>
      </c>
      <c r="I4995" s="5">
        <v>42730</v>
      </c>
      <c r="J4995" s="2">
        <v>2020</v>
      </c>
      <c r="K4995" s="2">
        <v>85</v>
      </c>
      <c r="M4995" s="3">
        <v>30700</v>
      </c>
      <c r="N4995" s="2" t="s">
        <v>19</v>
      </c>
    </row>
    <row r="4996" spans="1:14" x14ac:dyDescent="0.25">
      <c r="A4996" t="s">
        <v>12</v>
      </c>
      <c r="B4996" s="1" t="s">
        <v>10838</v>
      </c>
      <c r="C4996" t="s">
        <v>992</v>
      </c>
      <c r="D4996" t="s">
        <v>22938</v>
      </c>
      <c r="E4996" s="2" t="s">
        <v>25183</v>
      </c>
      <c r="F4996" t="str">
        <f t="shared" si="78"/>
        <v>Mercedes CLA</v>
      </c>
      <c r="G4996"/>
      <c r="H4996" s="2" t="s">
        <v>25179</v>
      </c>
      <c r="I4996" s="5">
        <v>51292</v>
      </c>
      <c r="J4996" s="2">
        <v>2020</v>
      </c>
      <c r="K4996" s="2">
        <v>85</v>
      </c>
      <c r="M4996" s="3">
        <v>30150</v>
      </c>
      <c r="N4996" s="2" t="s">
        <v>19</v>
      </c>
    </row>
    <row r="4997" spans="1:14" x14ac:dyDescent="0.25">
      <c r="A4997" t="s">
        <v>12</v>
      </c>
      <c r="B4997" s="1" t="s">
        <v>3424</v>
      </c>
      <c r="C4997" t="s">
        <v>992</v>
      </c>
      <c r="D4997" t="s">
        <v>22938</v>
      </c>
      <c r="E4997" s="2" t="s">
        <v>25183</v>
      </c>
      <c r="F4997" t="str">
        <f t="shared" si="78"/>
        <v>Mercedes CLA</v>
      </c>
      <c r="G4997"/>
      <c r="H4997" s="2" t="s">
        <v>25179</v>
      </c>
      <c r="I4997" s="5">
        <v>49987</v>
      </c>
      <c r="J4997" s="2">
        <v>2020</v>
      </c>
      <c r="K4997" s="2">
        <v>85</v>
      </c>
      <c r="M4997" s="3">
        <v>30250</v>
      </c>
      <c r="N4997" s="2" t="s">
        <v>19</v>
      </c>
    </row>
    <row r="4998" spans="1:14" x14ac:dyDescent="0.25">
      <c r="A4998" t="s">
        <v>12</v>
      </c>
      <c r="B4998" s="1" t="s">
        <v>10161</v>
      </c>
      <c r="C4998" t="s">
        <v>992</v>
      </c>
      <c r="D4998" t="s">
        <v>22938</v>
      </c>
      <c r="E4998" s="2" t="s">
        <v>25183</v>
      </c>
      <c r="F4998" t="str">
        <f t="shared" si="78"/>
        <v>Mercedes CLA</v>
      </c>
      <c r="G4998"/>
      <c r="H4998" s="2" t="s">
        <v>25179</v>
      </c>
      <c r="I4998" s="5">
        <v>81125</v>
      </c>
      <c r="J4998" s="2">
        <v>2020</v>
      </c>
      <c r="K4998" s="2">
        <v>85</v>
      </c>
      <c r="M4998" s="3">
        <v>29900</v>
      </c>
      <c r="N4998" s="2" t="s">
        <v>19</v>
      </c>
    </row>
    <row r="4999" spans="1:14" x14ac:dyDescent="0.25">
      <c r="A4999" t="s">
        <v>12</v>
      </c>
      <c r="B4999" s="1" t="s">
        <v>10584</v>
      </c>
      <c r="C4999" t="s">
        <v>992</v>
      </c>
      <c r="D4999" t="s">
        <v>22938</v>
      </c>
      <c r="E4999" s="2" t="s">
        <v>25183</v>
      </c>
      <c r="F4999" t="str">
        <f t="shared" si="78"/>
        <v>Mercedes CLA</v>
      </c>
      <c r="G4999"/>
      <c r="H4999" s="2" t="s">
        <v>25179</v>
      </c>
      <c r="I4999" s="5">
        <v>142309</v>
      </c>
      <c r="J4999" s="2">
        <v>2017</v>
      </c>
      <c r="K4999" s="2">
        <v>100</v>
      </c>
      <c r="M4999" s="3">
        <v>21100</v>
      </c>
      <c r="N4999" s="2" t="s">
        <v>19</v>
      </c>
    </row>
    <row r="5000" spans="1:14" x14ac:dyDescent="0.25">
      <c r="A5000" t="s">
        <v>12</v>
      </c>
      <c r="B5000" s="1" t="s">
        <v>4953</v>
      </c>
      <c r="C5000" t="s">
        <v>992</v>
      </c>
      <c r="D5000" t="s">
        <v>22938</v>
      </c>
      <c r="E5000" s="2" t="s">
        <v>25183</v>
      </c>
      <c r="F5000" t="str">
        <f t="shared" si="78"/>
        <v>Mercedes CLA</v>
      </c>
      <c r="G5000"/>
      <c r="H5000" s="2" t="s">
        <v>25179</v>
      </c>
      <c r="I5000" s="5">
        <v>108288</v>
      </c>
      <c r="J5000" s="2">
        <v>2019</v>
      </c>
      <c r="K5000" s="2">
        <v>140</v>
      </c>
      <c r="M5000" s="3">
        <v>36800</v>
      </c>
      <c r="N5000" s="2" t="s">
        <v>19</v>
      </c>
    </row>
    <row r="5001" spans="1:14" x14ac:dyDescent="0.25">
      <c r="A5001" t="s">
        <v>12</v>
      </c>
      <c r="B5001" s="1" t="s">
        <v>1884</v>
      </c>
      <c r="C5001" t="s">
        <v>992</v>
      </c>
      <c r="D5001" t="s">
        <v>22938</v>
      </c>
      <c r="E5001" s="2" t="s">
        <v>25183</v>
      </c>
      <c r="F5001" t="str">
        <f t="shared" si="78"/>
        <v>Mercedes CLA</v>
      </c>
      <c r="G5001"/>
      <c r="H5001" s="2" t="s">
        <v>25179</v>
      </c>
      <c r="I5001" s="5">
        <v>43911</v>
      </c>
      <c r="J5001" s="2">
        <v>2020</v>
      </c>
      <c r="K5001" s="2">
        <v>140</v>
      </c>
      <c r="M5001" s="3">
        <v>40400</v>
      </c>
      <c r="N5001" s="2" t="s">
        <v>19</v>
      </c>
    </row>
    <row r="5002" spans="1:14" x14ac:dyDescent="0.25">
      <c r="A5002" t="s">
        <v>12</v>
      </c>
      <c r="B5002" s="1" t="s">
        <v>6148</v>
      </c>
      <c r="C5002" t="s">
        <v>992</v>
      </c>
      <c r="D5002" t="s">
        <v>22938</v>
      </c>
      <c r="E5002" s="2" t="s">
        <v>25183</v>
      </c>
      <c r="F5002" t="str">
        <f t="shared" si="78"/>
        <v>Mercedes CLA</v>
      </c>
      <c r="G5002"/>
      <c r="H5002" s="2" t="s">
        <v>25179</v>
      </c>
      <c r="I5002" s="5">
        <v>33524</v>
      </c>
      <c r="J5002" s="2">
        <v>2019</v>
      </c>
      <c r="K5002" s="2">
        <v>165</v>
      </c>
      <c r="M5002" s="3">
        <v>48300</v>
      </c>
      <c r="N5002" s="2" t="s">
        <v>19</v>
      </c>
    </row>
    <row r="5003" spans="1:14" x14ac:dyDescent="0.25">
      <c r="A5003" t="s">
        <v>12</v>
      </c>
      <c r="B5003" s="1" t="s">
        <v>3420</v>
      </c>
      <c r="C5003" t="s">
        <v>992</v>
      </c>
      <c r="D5003" t="s">
        <v>22938</v>
      </c>
      <c r="E5003" s="2" t="s">
        <v>25183</v>
      </c>
      <c r="F5003" t="str">
        <f t="shared" si="78"/>
        <v>Mercedes CLA</v>
      </c>
      <c r="G5003"/>
      <c r="H5003" s="2" t="s">
        <v>25179</v>
      </c>
      <c r="I5003" s="5">
        <v>35215</v>
      </c>
      <c r="J5003" s="2">
        <v>2021</v>
      </c>
      <c r="K5003" s="2">
        <v>165</v>
      </c>
      <c r="M5003" s="3">
        <v>42600</v>
      </c>
      <c r="N5003" s="2" t="s">
        <v>19</v>
      </c>
    </row>
    <row r="5004" spans="1:14" x14ac:dyDescent="0.25">
      <c r="A5004" t="s">
        <v>12</v>
      </c>
      <c r="B5004" s="1" t="s">
        <v>9231</v>
      </c>
      <c r="C5004" t="s">
        <v>9226</v>
      </c>
      <c r="D5004" t="s">
        <v>22938</v>
      </c>
      <c r="E5004" s="2" t="s">
        <v>25183</v>
      </c>
      <c r="F5004" t="str">
        <f t="shared" si="78"/>
        <v>Mercedes CLA</v>
      </c>
      <c r="G5004" t="s">
        <v>3371</v>
      </c>
      <c r="H5004" s="2" t="s">
        <v>17</v>
      </c>
      <c r="I5004" s="5">
        <v>27300</v>
      </c>
      <c r="J5004" s="2">
        <v>2021</v>
      </c>
      <c r="K5004" s="2">
        <v>143</v>
      </c>
      <c r="L5004" t="s">
        <v>30</v>
      </c>
      <c r="M5004" s="3">
        <v>53000</v>
      </c>
      <c r="N5004" s="2" t="s">
        <v>9190</v>
      </c>
    </row>
    <row r="5005" spans="1:14" x14ac:dyDescent="0.25">
      <c r="A5005" t="s">
        <v>12</v>
      </c>
      <c r="B5005" s="1" t="s">
        <v>3991</v>
      </c>
      <c r="C5005" t="s">
        <v>3992</v>
      </c>
      <c r="D5005" t="s">
        <v>22938</v>
      </c>
      <c r="E5005" s="2" t="s">
        <v>23526</v>
      </c>
      <c r="F5005" t="str">
        <f t="shared" si="78"/>
        <v>Mercedes E</v>
      </c>
      <c r="G5005" t="s">
        <v>3993</v>
      </c>
      <c r="H5005" s="2" t="s">
        <v>17</v>
      </c>
      <c r="I5005" s="5">
        <v>88900</v>
      </c>
      <c r="J5005" s="2">
        <v>2015</v>
      </c>
      <c r="K5005" s="2">
        <v>100</v>
      </c>
      <c r="L5005" t="s">
        <v>45</v>
      </c>
      <c r="M5005" s="3">
        <v>26300</v>
      </c>
      <c r="N5005" s="2" t="s">
        <v>3438</v>
      </c>
    </row>
    <row r="5006" spans="1:14" x14ac:dyDescent="0.25">
      <c r="A5006" t="s">
        <v>12</v>
      </c>
      <c r="B5006" s="1" t="s">
        <v>1879</v>
      </c>
      <c r="C5006" t="s">
        <v>992</v>
      </c>
      <c r="D5006" t="s">
        <v>22938</v>
      </c>
      <c r="E5006" s="2" t="s">
        <v>23526</v>
      </c>
      <c r="F5006" t="str">
        <f t="shared" si="78"/>
        <v>Mercedes E</v>
      </c>
      <c r="G5006"/>
      <c r="H5006" s="2" t="s">
        <v>25179</v>
      </c>
      <c r="I5006" s="5">
        <v>82092</v>
      </c>
      <c r="J5006" s="2">
        <v>2019</v>
      </c>
      <c r="K5006" s="2">
        <v>118</v>
      </c>
      <c r="M5006" s="3">
        <v>35800</v>
      </c>
      <c r="N5006" s="2" t="s">
        <v>19</v>
      </c>
    </row>
    <row r="5007" spans="1:14" x14ac:dyDescent="0.25">
      <c r="A5007" t="s">
        <v>12</v>
      </c>
      <c r="B5007" s="1" t="s">
        <v>12631</v>
      </c>
      <c r="C5007" t="s">
        <v>992</v>
      </c>
      <c r="D5007" t="s">
        <v>22938</v>
      </c>
      <c r="E5007" s="2" t="s">
        <v>23526</v>
      </c>
      <c r="F5007" t="str">
        <f t="shared" si="78"/>
        <v>Mercedes E</v>
      </c>
      <c r="G5007"/>
      <c r="H5007" s="2" t="s">
        <v>25179</v>
      </c>
      <c r="I5007" s="5">
        <v>87870</v>
      </c>
      <c r="J5007" s="2">
        <v>2019</v>
      </c>
      <c r="K5007" s="2">
        <v>110</v>
      </c>
      <c r="M5007" s="3">
        <v>40500</v>
      </c>
      <c r="N5007" s="2" t="s">
        <v>19</v>
      </c>
    </row>
    <row r="5008" spans="1:14" x14ac:dyDescent="0.25">
      <c r="A5008" t="s">
        <v>12</v>
      </c>
      <c r="B5008" s="1" t="s">
        <v>2448</v>
      </c>
      <c r="C5008" t="s">
        <v>992</v>
      </c>
      <c r="D5008" t="s">
        <v>22938</v>
      </c>
      <c r="E5008" s="2" t="s">
        <v>23526</v>
      </c>
      <c r="F5008" t="str">
        <f t="shared" si="78"/>
        <v>Mercedes E</v>
      </c>
      <c r="G5008"/>
      <c r="H5008" s="2" t="s">
        <v>25179</v>
      </c>
      <c r="I5008" s="5">
        <v>146604</v>
      </c>
      <c r="J5008" s="2">
        <v>2017</v>
      </c>
      <c r="K5008" s="2">
        <v>143</v>
      </c>
      <c r="M5008" s="3">
        <v>35350</v>
      </c>
      <c r="N5008" s="2" t="s">
        <v>19</v>
      </c>
    </row>
    <row r="5009" spans="1:14" x14ac:dyDescent="0.25">
      <c r="A5009" t="s">
        <v>12</v>
      </c>
      <c r="B5009" s="1" t="s">
        <v>1680</v>
      </c>
      <c r="C5009" t="s">
        <v>992</v>
      </c>
      <c r="D5009" t="s">
        <v>22938</v>
      </c>
      <c r="E5009" s="2" t="s">
        <v>23526</v>
      </c>
      <c r="F5009" t="str">
        <f t="shared" si="78"/>
        <v>Mercedes E</v>
      </c>
      <c r="G5009"/>
      <c r="H5009" s="2" t="s">
        <v>25179</v>
      </c>
      <c r="I5009" s="5">
        <v>155810</v>
      </c>
      <c r="J5009" s="2">
        <v>2018</v>
      </c>
      <c r="K5009" s="2">
        <v>143</v>
      </c>
      <c r="M5009" s="3">
        <v>40350</v>
      </c>
      <c r="N5009" s="2" t="s">
        <v>19</v>
      </c>
    </row>
    <row r="5010" spans="1:14" x14ac:dyDescent="0.25">
      <c r="A5010" t="s">
        <v>12</v>
      </c>
      <c r="B5010" s="1" t="s">
        <v>16807</v>
      </c>
      <c r="C5010" t="s">
        <v>992</v>
      </c>
      <c r="D5010" t="s">
        <v>22938</v>
      </c>
      <c r="E5010" s="2" t="s">
        <v>23526</v>
      </c>
      <c r="F5010" t="str">
        <f t="shared" si="78"/>
        <v>Mercedes E</v>
      </c>
      <c r="G5010"/>
      <c r="H5010" s="2" t="s">
        <v>25179</v>
      </c>
      <c r="I5010" s="5">
        <v>98397</v>
      </c>
      <c r="J5010" s="2">
        <v>2017</v>
      </c>
      <c r="K5010" s="2">
        <v>81</v>
      </c>
      <c r="M5010" s="3">
        <v>44300</v>
      </c>
      <c r="N5010" s="2" t="s">
        <v>19</v>
      </c>
    </row>
    <row r="5011" spans="1:14" x14ac:dyDescent="0.25">
      <c r="A5011" t="s">
        <v>12</v>
      </c>
      <c r="B5011" s="1" t="s">
        <v>4552</v>
      </c>
      <c r="C5011" t="s">
        <v>992</v>
      </c>
      <c r="D5011" t="s">
        <v>22938</v>
      </c>
      <c r="E5011" s="2" t="s">
        <v>23526</v>
      </c>
      <c r="F5011" t="str">
        <f t="shared" si="78"/>
        <v>Mercedes E</v>
      </c>
      <c r="G5011"/>
      <c r="H5011" s="2" t="s">
        <v>25179</v>
      </c>
      <c r="I5011" s="5">
        <v>74258</v>
      </c>
      <c r="J5011" s="2">
        <v>2019</v>
      </c>
      <c r="K5011" s="2">
        <v>143</v>
      </c>
      <c r="M5011" s="3">
        <v>46850</v>
      </c>
      <c r="N5011" s="2" t="s">
        <v>19</v>
      </c>
    </row>
    <row r="5012" spans="1:14" x14ac:dyDescent="0.25">
      <c r="A5012" t="s">
        <v>12</v>
      </c>
      <c r="B5012" s="1" t="s">
        <v>4770</v>
      </c>
      <c r="C5012" t="s">
        <v>992</v>
      </c>
      <c r="D5012" t="s">
        <v>22938</v>
      </c>
      <c r="E5012" s="2" t="s">
        <v>23526</v>
      </c>
      <c r="F5012" t="str">
        <f t="shared" si="78"/>
        <v>Mercedes E</v>
      </c>
      <c r="G5012"/>
      <c r="H5012" s="2" t="s">
        <v>25179</v>
      </c>
      <c r="I5012" s="5">
        <v>7453</v>
      </c>
      <c r="J5012" s="2">
        <v>2021</v>
      </c>
      <c r="K5012" s="2">
        <v>143</v>
      </c>
      <c r="M5012" s="3">
        <v>55700</v>
      </c>
      <c r="N5012" s="2" t="s">
        <v>19</v>
      </c>
    </row>
    <row r="5013" spans="1:14" x14ac:dyDescent="0.25">
      <c r="A5013" t="s">
        <v>12</v>
      </c>
      <c r="B5013" s="1" t="s">
        <v>1892</v>
      </c>
      <c r="C5013" t="s">
        <v>992</v>
      </c>
      <c r="D5013" t="s">
        <v>22938</v>
      </c>
      <c r="E5013" s="2" t="s">
        <v>23526</v>
      </c>
      <c r="F5013" t="str">
        <f t="shared" si="78"/>
        <v>Mercedes E</v>
      </c>
      <c r="G5013"/>
      <c r="H5013" s="2" t="s">
        <v>25179</v>
      </c>
      <c r="I5013" s="5">
        <v>114182</v>
      </c>
      <c r="J5013" s="2">
        <v>2017</v>
      </c>
      <c r="K5013" s="2">
        <v>180</v>
      </c>
      <c r="M5013" s="3">
        <v>47150</v>
      </c>
      <c r="N5013" s="2" t="s">
        <v>19</v>
      </c>
    </row>
    <row r="5014" spans="1:14" x14ac:dyDescent="0.25">
      <c r="A5014" t="s">
        <v>12</v>
      </c>
      <c r="B5014" s="1" t="s">
        <v>7290</v>
      </c>
      <c r="C5014" t="s">
        <v>992</v>
      </c>
      <c r="D5014" t="s">
        <v>22938</v>
      </c>
      <c r="E5014" s="2" t="s">
        <v>23526</v>
      </c>
      <c r="F5014" t="str">
        <f t="shared" si="78"/>
        <v>Mercedes E</v>
      </c>
      <c r="G5014"/>
      <c r="H5014" s="2" t="s">
        <v>25179</v>
      </c>
      <c r="I5014" s="5">
        <v>106778</v>
      </c>
      <c r="J5014" s="2">
        <v>2019</v>
      </c>
      <c r="K5014" s="2">
        <v>180</v>
      </c>
      <c r="M5014" s="3">
        <v>51800</v>
      </c>
      <c r="N5014" s="2" t="s">
        <v>19</v>
      </c>
    </row>
    <row r="5015" spans="1:14" x14ac:dyDescent="0.25">
      <c r="A5015" t="s">
        <v>12</v>
      </c>
      <c r="B5015" s="1" t="s">
        <v>6165</v>
      </c>
      <c r="C5015" t="s">
        <v>992</v>
      </c>
      <c r="D5015" t="s">
        <v>22938</v>
      </c>
      <c r="E5015" s="2" t="s">
        <v>23526</v>
      </c>
      <c r="F5015" t="str">
        <f t="shared" si="78"/>
        <v>Mercedes E</v>
      </c>
      <c r="G5015"/>
      <c r="H5015" s="2" t="s">
        <v>25179</v>
      </c>
      <c r="I5015" s="5">
        <v>47269</v>
      </c>
      <c r="J5015" s="2">
        <v>2019</v>
      </c>
      <c r="K5015" s="2">
        <v>225</v>
      </c>
      <c r="M5015" s="3">
        <v>44700</v>
      </c>
      <c r="N5015" s="2" t="s">
        <v>19</v>
      </c>
    </row>
    <row r="5016" spans="1:14" x14ac:dyDescent="0.25">
      <c r="A5016" t="s">
        <v>12</v>
      </c>
      <c r="B5016" s="1" t="s">
        <v>3429</v>
      </c>
      <c r="C5016" t="s">
        <v>992</v>
      </c>
      <c r="D5016" t="s">
        <v>22938</v>
      </c>
      <c r="E5016" s="2" t="s">
        <v>23526</v>
      </c>
      <c r="F5016" t="str">
        <f t="shared" si="78"/>
        <v>Mercedes E</v>
      </c>
      <c r="G5016"/>
      <c r="H5016" s="2" t="s">
        <v>25179</v>
      </c>
      <c r="I5016" s="5">
        <v>143483</v>
      </c>
      <c r="J5016" s="2">
        <v>2019</v>
      </c>
      <c r="K5016" s="2">
        <v>225</v>
      </c>
      <c r="M5016" s="3">
        <v>40950</v>
      </c>
      <c r="N5016" s="2" t="s">
        <v>19</v>
      </c>
    </row>
    <row r="5017" spans="1:14" x14ac:dyDescent="0.25">
      <c r="A5017" t="s">
        <v>12</v>
      </c>
      <c r="B5017" s="1" t="s">
        <v>1027</v>
      </c>
      <c r="C5017" t="s">
        <v>992</v>
      </c>
      <c r="D5017" t="s">
        <v>22938</v>
      </c>
      <c r="E5017" s="2" t="s">
        <v>23526</v>
      </c>
      <c r="F5017" t="str">
        <f t="shared" si="78"/>
        <v>Mercedes E</v>
      </c>
      <c r="G5017"/>
      <c r="H5017" s="2" t="s">
        <v>25179</v>
      </c>
      <c r="I5017" s="5">
        <v>71474</v>
      </c>
      <c r="J5017" s="2">
        <v>2019</v>
      </c>
      <c r="K5017" s="2">
        <v>225</v>
      </c>
      <c r="M5017" s="3">
        <v>38500</v>
      </c>
      <c r="N5017" s="2" t="s">
        <v>19</v>
      </c>
    </row>
    <row r="5018" spans="1:14" x14ac:dyDescent="0.25">
      <c r="A5018" t="s">
        <v>12</v>
      </c>
      <c r="B5018" s="1" t="s">
        <v>3412</v>
      </c>
      <c r="C5018" t="s">
        <v>992</v>
      </c>
      <c r="D5018" t="s">
        <v>22938</v>
      </c>
      <c r="E5018" s="2" t="s">
        <v>23526</v>
      </c>
      <c r="F5018" t="str">
        <f t="shared" si="78"/>
        <v>Mercedes E</v>
      </c>
      <c r="G5018"/>
      <c r="H5018" s="2" t="s">
        <v>25179</v>
      </c>
      <c r="I5018" s="5">
        <v>70277</v>
      </c>
      <c r="J5018" s="2">
        <v>2020</v>
      </c>
      <c r="K5018" s="2">
        <v>143</v>
      </c>
      <c r="M5018" s="3">
        <v>45250</v>
      </c>
      <c r="N5018" s="2" t="s">
        <v>19</v>
      </c>
    </row>
    <row r="5019" spans="1:14" x14ac:dyDescent="0.25">
      <c r="A5019" t="s">
        <v>12</v>
      </c>
      <c r="B5019" s="1" t="s">
        <v>4572</v>
      </c>
      <c r="C5019" t="s">
        <v>992</v>
      </c>
      <c r="D5019" t="s">
        <v>22938</v>
      </c>
      <c r="E5019" s="2" t="s">
        <v>23526</v>
      </c>
      <c r="F5019" t="str">
        <f t="shared" si="78"/>
        <v>Mercedes E</v>
      </c>
      <c r="G5019"/>
      <c r="H5019" s="2" t="s">
        <v>25179</v>
      </c>
      <c r="I5019" s="5">
        <v>98921</v>
      </c>
      <c r="J5019" s="2">
        <v>2019</v>
      </c>
      <c r="K5019" s="2">
        <v>180</v>
      </c>
      <c r="M5019" s="3">
        <v>42100</v>
      </c>
      <c r="N5019" s="2" t="s">
        <v>19</v>
      </c>
    </row>
    <row r="5020" spans="1:14" x14ac:dyDescent="0.25">
      <c r="A5020" t="s">
        <v>12</v>
      </c>
      <c r="B5020" s="1" t="s">
        <v>10849</v>
      </c>
      <c r="C5020" t="s">
        <v>992</v>
      </c>
      <c r="D5020" t="s">
        <v>22938</v>
      </c>
      <c r="E5020" s="2" t="s">
        <v>23526</v>
      </c>
      <c r="F5020" t="str">
        <f t="shared" si="78"/>
        <v>Mercedes E</v>
      </c>
      <c r="G5020"/>
      <c r="H5020" s="2" t="s">
        <v>25179</v>
      </c>
      <c r="I5020" s="5">
        <v>124887</v>
      </c>
      <c r="J5020" s="2">
        <v>2014</v>
      </c>
      <c r="K5020" s="2">
        <v>190</v>
      </c>
      <c r="M5020" s="3">
        <v>32250</v>
      </c>
      <c r="N5020" s="2" t="s">
        <v>19</v>
      </c>
    </row>
    <row r="5021" spans="1:14" x14ac:dyDescent="0.25">
      <c r="A5021" t="s">
        <v>12</v>
      </c>
      <c r="B5021" s="1" t="s">
        <v>3670</v>
      </c>
      <c r="C5021" t="s">
        <v>992</v>
      </c>
      <c r="D5021" t="s">
        <v>22938</v>
      </c>
      <c r="E5021" s="2" t="s">
        <v>23526</v>
      </c>
      <c r="F5021" t="str">
        <f t="shared" si="78"/>
        <v>Mercedes E</v>
      </c>
      <c r="G5021"/>
      <c r="H5021" s="2" t="s">
        <v>25179</v>
      </c>
      <c r="I5021" s="5">
        <v>82000</v>
      </c>
      <c r="J5021" s="2">
        <v>2017</v>
      </c>
      <c r="K5021" s="2">
        <v>190</v>
      </c>
      <c r="M5021" s="3">
        <v>44750</v>
      </c>
      <c r="N5021" s="2" t="s">
        <v>19</v>
      </c>
    </row>
    <row r="5022" spans="1:14" x14ac:dyDescent="0.25">
      <c r="A5022" t="s">
        <v>12</v>
      </c>
      <c r="B5022" s="1" t="s">
        <v>1721</v>
      </c>
      <c r="C5022" t="s">
        <v>992</v>
      </c>
      <c r="D5022" t="s">
        <v>22938</v>
      </c>
      <c r="E5022" s="2" t="s">
        <v>23526</v>
      </c>
      <c r="F5022" t="str">
        <f t="shared" si="78"/>
        <v>Mercedes E</v>
      </c>
      <c r="G5022"/>
      <c r="H5022" s="2" t="s">
        <v>25179</v>
      </c>
      <c r="I5022" s="5">
        <v>141209</v>
      </c>
      <c r="J5022" s="2">
        <v>2019</v>
      </c>
      <c r="K5022" s="2">
        <v>210</v>
      </c>
      <c r="M5022" s="3">
        <v>44450</v>
      </c>
      <c r="N5022" s="2" t="s">
        <v>19</v>
      </c>
    </row>
    <row r="5023" spans="1:14" x14ac:dyDescent="0.25">
      <c r="A5023" t="s">
        <v>12</v>
      </c>
      <c r="B5023" s="1" t="s">
        <v>5554</v>
      </c>
      <c r="C5023" t="s">
        <v>992</v>
      </c>
      <c r="D5023" t="s">
        <v>22938</v>
      </c>
      <c r="E5023" s="2" t="s">
        <v>23526</v>
      </c>
      <c r="F5023" t="str">
        <f t="shared" si="78"/>
        <v>Mercedes E</v>
      </c>
      <c r="G5023"/>
      <c r="H5023" s="2" t="s">
        <v>25179</v>
      </c>
      <c r="I5023" s="5">
        <v>116337</v>
      </c>
      <c r="J5023" s="2">
        <v>2019</v>
      </c>
      <c r="K5023" s="2">
        <v>250</v>
      </c>
      <c r="M5023" s="3">
        <v>50950</v>
      </c>
      <c r="N5023" s="2" t="s">
        <v>19</v>
      </c>
    </row>
    <row r="5024" spans="1:14" x14ac:dyDescent="0.25">
      <c r="A5024" t="s">
        <v>12</v>
      </c>
      <c r="B5024" s="1" t="s">
        <v>10118</v>
      </c>
      <c r="C5024" t="s">
        <v>992</v>
      </c>
      <c r="D5024" t="s">
        <v>22938</v>
      </c>
      <c r="E5024" s="2" t="s">
        <v>23526</v>
      </c>
      <c r="F5024" t="str">
        <f t="shared" si="78"/>
        <v>Mercedes E</v>
      </c>
      <c r="G5024"/>
      <c r="H5024" s="2" t="s">
        <v>25179</v>
      </c>
      <c r="I5024" s="5">
        <v>100000</v>
      </c>
      <c r="J5024" s="2">
        <v>2019</v>
      </c>
      <c r="K5024" s="2">
        <v>270</v>
      </c>
      <c r="M5024" s="3">
        <v>52550</v>
      </c>
      <c r="N5024" s="2" t="s">
        <v>19</v>
      </c>
    </row>
    <row r="5025" spans="1:14" x14ac:dyDescent="0.25">
      <c r="A5025" t="s">
        <v>12</v>
      </c>
      <c r="B5025" s="1" t="s">
        <v>8283</v>
      </c>
      <c r="C5025" t="s">
        <v>992</v>
      </c>
      <c r="D5025" t="s">
        <v>22938</v>
      </c>
      <c r="E5025" s="2" t="s">
        <v>23526</v>
      </c>
      <c r="F5025" t="str">
        <f t="shared" si="78"/>
        <v>Mercedes E</v>
      </c>
      <c r="G5025"/>
      <c r="H5025" s="2" t="s">
        <v>25179</v>
      </c>
      <c r="I5025" s="5">
        <v>117314</v>
      </c>
      <c r="J5025" s="2">
        <v>2019</v>
      </c>
      <c r="K5025" s="2">
        <v>336</v>
      </c>
      <c r="M5025" s="3">
        <v>72650</v>
      </c>
      <c r="N5025" s="2" t="s">
        <v>19</v>
      </c>
    </row>
    <row r="5026" spans="1:14" x14ac:dyDescent="0.25">
      <c r="A5026" t="s">
        <v>12</v>
      </c>
      <c r="B5026" s="1" t="s">
        <v>14504</v>
      </c>
      <c r="C5026" t="s">
        <v>1344</v>
      </c>
      <c r="D5026" t="s">
        <v>22938</v>
      </c>
      <c r="E5026" s="2" t="s">
        <v>23526</v>
      </c>
      <c r="F5026" t="str">
        <f t="shared" si="78"/>
        <v>Mercedes E</v>
      </c>
      <c r="G5026" t="s">
        <v>8561</v>
      </c>
      <c r="H5026" s="2" t="s">
        <v>17</v>
      </c>
      <c r="I5026" s="5">
        <v>83000</v>
      </c>
      <c r="J5026" s="2">
        <v>2018</v>
      </c>
      <c r="K5026" s="2">
        <v>110</v>
      </c>
      <c r="L5026" t="s">
        <v>60</v>
      </c>
      <c r="M5026" s="3">
        <v>34890</v>
      </c>
      <c r="N5026" s="2" t="s">
        <v>14491</v>
      </c>
    </row>
    <row r="5027" spans="1:14" x14ac:dyDescent="0.25">
      <c r="A5027" t="s">
        <v>12</v>
      </c>
      <c r="B5027" s="1" t="s">
        <v>11874</v>
      </c>
      <c r="C5027" t="s">
        <v>8666</v>
      </c>
      <c r="D5027" t="s">
        <v>22938</v>
      </c>
      <c r="E5027" s="2" t="s">
        <v>23526</v>
      </c>
      <c r="F5027" t="str">
        <f t="shared" si="78"/>
        <v>Mercedes E</v>
      </c>
      <c r="G5027" t="s">
        <v>3371</v>
      </c>
      <c r="H5027" s="2" t="s">
        <v>17</v>
      </c>
      <c r="I5027" s="5">
        <v>219000</v>
      </c>
      <c r="J5027" s="2">
        <v>2016</v>
      </c>
      <c r="K5027" s="2">
        <v>140</v>
      </c>
      <c r="L5027" t="s">
        <v>45</v>
      </c>
      <c r="M5027" s="3">
        <v>27500</v>
      </c>
      <c r="N5027" s="2" t="s">
        <v>11865</v>
      </c>
    </row>
    <row r="5028" spans="1:14" x14ac:dyDescent="0.25">
      <c r="A5028" t="s">
        <v>12</v>
      </c>
      <c r="B5028" s="1" t="s">
        <v>2610</v>
      </c>
      <c r="C5028" t="s">
        <v>1042</v>
      </c>
      <c r="D5028" t="s">
        <v>22938</v>
      </c>
      <c r="E5028" s="2" t="s">
        <v>23526</v>
      </c>
      <c r="F5028" t="str">
        <f t="shared" si="78"/>
        <v>Mercedes E</v>
      </c>
      <c r="G5028"/>
      <c r="H5028" s="2" t="s">
        <v>25179</v>
      </c>
      <c r="I5028" s="5">
        <v>41743</v>
      </c>
      <c r="J5028" s="2">
        <v>2021</v>
      </c>
      <c r="K5028" s="2">
        <v>320</v>
      </c>
      <c r="M5028" s="3">
        <v>111000</v>
      </c>
      <c r="N5028" s="2" t="s">
        <v>380</v>
      </c>
    </row>
    <row r="5029" spans="1:14" x14ac:dyDescent="0.25">
      <c r="A5029" t="s">
        <v>12</v>
      </c>
      <c r="B5029" s="1" t="s">
        <v>10775</v>
      </c>
      <c r="C5029" t="s">
        <v>1042</v>
      </c>
      <c r="D5029" t="s">
        <v>22938</v>
      </c>
      <c r="E5029" s="2" t="s">
        <v>8288</v>
      </c>
      <c r="F5029" t="str">
        <f t="shared" si="78"/>
        <v>Mercedes G</v>
      </c>
      <c r="G5029"/>
      <c r="H5029" s="2" t="s">
        <v>25179</v>
      </c>
      <c r="I5029" s="5">
        <v>84000</v>
      </c>
      <c r="J5029" s="2">
        <v>2021</v>
      </c>
      <c r="K5029" s="2">
        <v>310</v>
      </c>
      <c r="M5029" s="3">
        <v>186529</v>
      </c>
      <c r="N5029" s="2" t="s">
        <v>380</v>
      </c>
    </row>
    <row r="5030" spans="1:14" x14ac:dyDescent="0.25">
      <c r="A5030" t="s">
        <v>12</v>
      </c>
      <c r="B5030" s="1" t="s">
        <v>8287</v>
      </c>
      <c r="C5030" t="s">
        <v>1042</v>
      </c>
      <c r="D5030" t="s">
        <v>22938</v>
      </c>
      <c r="E5030" s="2" t="s">
        <v>8288</v>
      </c>
      <c r="F5030" t="str">
        <f t="shared" si="78"/>
        <v>Mercedes G</v>
      </c>
      <c r="G5030"/>
      <c r="H5030" s="2" t="s">
        <v>25179</v>
      </c>
      <c r="I5030" s="5">
        <v>19</v>
      </c>
      <c r="J5030" s="2">
        <v>2022</v>
      </c>
      <c r="K5030" s="2">
        <v>430</v>
      </c>
      <c r="M5030" s="3">
        <v>355536</v>
      </c>
      <c r="N5030" s="2" t="s">
        <v>380</v>
      </c>
    </row>
    <row r="5031" spans="1:14" x14ac:dyDescent="0.25">
      <c r="A5031" t="s">
        <v>12</v>
      </c>
      <c r="B5031" s="1" t="s">
        <v>2881</v>
      </c>
      <c r="C5031" t="s">
        <v>992</v>
      </c>
      <c r="D5031" t="s">
        <v>22938</v>
      </c>
      <c r="E5031" s="2" t="s">
        <v>508</v>
      </c>
      <c r="F5031" t="str">
        <f t="shared" si="78"/>
        <v>Mercedes GLA</v>
      </c>
      <c r="H5031" s="2" t="s">
        <v>25179</v>
      </c>
      <c r="I5031" s="5">
        <v>68193</v>
      </c>
      <c r="J5031" s="2">
        <v>2020</v>
      </c>
      <c r="K5031" s="2">
        <v>90</v>
      </c>
      <c r="M5031" s="3">
        <v>26650</v>
      </c>
      <c r="N5031" s="2" t="s">
        <v>19</v>
      </c>
    </row>
    <row r="5032" spans="1:14" x14ac:dyDescent="0.25">
      <c r="A5032" t="s">
        <v>12</v>
      </c>
      <c r="B5032" s="1" t="s">
        <v>12556</v>
      </c>
      <c r="C5032" t="s">
        <v>992</v>
      </c>
      <c r="D5032" t="s">
        <v>22938</v>
      </c>
      <c r="E5032" s="62" t="s">
        <v>24332</v>
      </c>
      <c r="F5032" t="str">
        <f t="shared" si="78"/>
        <v>Mercedes GLB</v>
      </c>
      <c r="H5032" s="2" t="s">
        <v>25179</v>
      </c>
      <c r="I5032" s="5">
        <v>28580</v>
      </c>
      <c r="J5032" s="2">
        <v>2020</v>
      </c>
      <c r="K5032" s="2">
        <v>165</v>
      </c>
      <c r="M5032" s="3">
        <v>52900</v>
      </c>
      <c r="N5032" s="2" t="s">
        <v>19</v>
      </c>
    </row>
    <row r="5033" spans="1:14" x14ac:dyDescent="0.25">
      <c r="A5033" t="s">
        <v>12</v>
      </c>
      <c r="B5033" s="1" t="s">
        <v>10847</v>
      </c>
      <c r="C5033" t="s">
        <v>1042</v>
      </c>
      <c r="D5033" t="s">
        <v>22938</v>
      </c>
      <c r="E5033" s="2" t="s">
        <v>1181</v>
      </c>
      <c r="F5033" t="str">
        <f t="shared" si="78"/>
        <v>Mercedes GLC</v>
      </c>
      <c r="H5033" s="2" t="s">
        <v>25179</v>
      </c>
      <c r="I5033" s="5">
        <v>110805</v>
      </c>
      <c r="J5033" s="2">
        <v>2018</v>
      </c>
      <c r="K5033" s="2">
        <v>125</v>
      </c>
      <c r="M5033" s="3">
        <v>40900</v>
      </c>
      <c r="N5033" s="2" t="s">
        <v>380</v>
      </c>
    </row>
    <row r="5034" spans="1:14" x14ac:dyDescent="0.25">
      <c r="A5034" t="s">
        <v>12</v>
      </c>
      <c r="B5034" s="1" t="s">
        <v>1695</v>
      </c>
      <c r="C5034" t="s">
        <v>992</v>
      </c>
      <c r="D5034" t="s">
        <v>22938</v>
      </c>
      <c r="E5034" s="2" t="s">
        <v>1181</v>
      </c>
      <c r="F5034" t="str">
        <f t="shared" si="78"/>
        <v>Mercedes GLC</v>
      </c>
      <c r="H5034" s="2" t="s">
        <v>25179</v>
      </c>
      <c r="I5034" s="5">
        <v>95048</v>
      </c>
      <c r="J5034" s="2">
        <v>2019</v>
      </c>
      <c r="K5034" s="2">
        <v>125</v>
      </c>
      <c r="M5034" s="3">
        <v>43800</v>
      </c>
      <c r="N5034" s="2" t="s">
        <v>19</v>
      </c>
    </row>
    <row r="5035" spans="1:14" x14ac:dyDescent="0.25">
      <c r="A5035" t="s">
        <v>12</v>
      </c>
      <c r="B5035" s="1" t="s">
        <v>9044</v>
      </c>
      <c r="C5035" t="s">
        <v>9045</v>
      </c>
      <c r="D5035" t="s">
        <v>22938</v>
      </c>
      <c r="E5035" s="2" t="s">
        <v>1181</v>
      </c>
      <c r="F5035" t="str">
        <f t="shared" si="78"/>
        <v>Mercedes GLC</v>
      </c>
      <c r="G5035" t="s">
        <v>9046</v>
      </c>
      <c r="H5035" s="2" t="s">
        <v>17</v>
      </c>
      <c r="I5035" s="5">
        <v>142000</v>
      </c>
      <c r="J5035" s="2">
        <v>2016</v>
      </c>
      <c r="K5035" s="2">
        <v>150</v>
      </c>
      <c r="L5035" t="s">
        <v>82</v>
      </c>
      <c r="M5035" s="3">
        <v>37500</v>
      </c>
      <c r="N5035" s="2" t="s">
        <v>9039</v>
      </c>
    </row>
    <row r="5036" spans="1:14" x14ac:dyDescent="0.25">
      <c r="A5036" t="s">
        <v>12</v>
      </c>
      <c r="B5036" s="1" t="s">
        <v>11806</v>
      </c>
      <c r="C5036" t="s">
        <v>992</v>
      </c>
      <c r="D5036" t="s">
        <v>22938</v>
      </c>
      <c r="E5036" s="2" t="s">
        <v>1181</v>
      </c>
      <c r="F5036" t="str">
        <f t="shared" si="78"/>
        <v>Mercedes GLC</v>
      </c>
      <c r="H5036" s="2" t="s">
        <v>25179</v>
      </c>
      <c r="I5036" s="5">
        <v>58925</v>
      </c>
      <c r="J5036" s="2">
        <v>2019</v>
      </c>
      <c r="K5036" s="2">
        <v>150</v>
      </c>
      <c r="M5036" s="3">
        <v>47000</v>
      </c>
      <c r="N5036" s="2" t="s">
        <v>19</v>
      </c>
    </row>
    <row r="5037" spans="1:14" x14ac:dyDescent="0.25">
      <c r="A5037" t="s">
        <v>12</v>
      </c>
      <c r="B5037" s="1" t="s">
        <v>1683</v>
      </c>
      <c r="C5037" t="s">
        <v>992</v>
      </c>
      <c r="D5037" t="s">
        <v>22938</v>
      </c>
      <c r="E5037" s="2" t="s">
        <v>1181</v>
      </c>
      <c r="F5037" t="str">
        <f t="shared" si="78"/>
        <v>Mercedes GLC</v>
      </c>
      <c r="H5037" s="2" t="s">
        <v>25179</v>
      </c>
      <c r="I5037" s="5">
        <v>84278</v>
      </c>
      <c r="J5037" s="2">
        <v>2019</v>
      </c>
      <c r="K5037" s="2">
        <v>190</v>
      </c>
      <c r="M5037" s="3">
        <v>47200</v>
      </c>
      <c r="N5037" s="2" t="s">
        <v>19</v>
      </c>
    </row>
    <row r="5038" spans="1:14" x14ac:dyDescent="0.25">
      <c r="A5038" t="s">
        <v>12</v>
      </c>
      <c r="B5038" s="1" t="s">
        <v>6153</v>
      </c>
      <c r="C5038" t="s">
        <v>992</v>
      </c>
      <c r="D5038" t="s">
        <v>22938</v>
      </c>
      <c r="E5038" s="2" t="s">
        <v>1181</v>
      </c>
      <c r="F5038" t="str">
        <f t="shared" si="78"/>
        <v>Mercedes GLC</v>
      </c>
      <c r="H5038" s="2" t="s">
        <v>25179</v>
      </c>
      <c r="I5038" s="5">
        <v>125000</v>
      </c>
      <c r="J5038" s="2">
        <v>2017</v>
      </c>
      <c r="K5038" s="2">
        <v>235</v>
      </c>
      <c r="M5038" s="3">
        <v>40550</v>
      </c>
      <c r="N5038" s="2" t="s">
        <v>19</v>
      </c>
    </row>
    <row r="5039" spans="1:14" x14ac:dyDescent="0.25">
      <c r="A5039" t="s">
        <v>12</v>
      </c>
      <c r="B5039" s="1" t="s">
        <v>15759</v>
      </c>
      <c r="C5039" t="s">
        <v>992</v>
      </c>
      <c r="D5039" t="s">
        <v>22938</v>
      </c>
      <c r="E5039" s="2" t="s">
        <v>1181</v>
      </c>
      <c r="F5039" t="str">
        <f t="shared" si="78"/>
        <v>Mercedes GLC</v>
      </c>
      <c r="H5039" s="2" t="s">
        <v>25179</v>
      </c>
      <c r="I5039" s="5">
        <v>27210</v>
      </c>
      <c r="J5039" s="2">
        <v>2020</v>
      </c>
      <c r="K5039" s="2">
        <v>140</v>
      </c>
      <c r="M5039" s="3">
        <v>43100</v>
      </c>
      <c r="N5039" s="2" t="s">
        <v>19</v>
      </c>
    </row>
    <row r="5040" spans="1:14" x14ac:dyDescent="0.25">
      <c r="A5040" t="s">
        <v>12</v>
      </c>
      <c r="B5040" s="1" t="s">
        <v>5592</v>
      </c>
      <c r="C5040" t="s">
        <v>992</v>
      </c>
      <c r="D5040" t="s">
        <v>22938</v>
      </c>
      <c r="E5040" s="2" t="s">
        <v>5169</v>
      </c>
      <c r="F5040" t="str">
        <f t="shared" si="78"/>
        <v>Mercedes GLE</v>
      </c>
      <c r="H5040" s="2" t="s">
        <v>25179</v>
      </c>
      <c r="I5040" s="5">
        <v>115353</v>
      </c>
      <c r="J5040" s="2">
        <v>2018</v>
      </c>
      <c r="K5040" s="2">
        <v>190</v>
      </c>
      <c r="M5040" s="3">
        <v>68200</v>
      </c>
      <c r="N5040" s="2" t="s">
        <v>19</v>
      </c>
    </row>
    <row r="5041" spans="1:14" x14ac:dyDescent="0.25">
      <c r="A5041" t="s">
        <v>12</v>
      </c>
      <c r="B5041" s="1" t="s">
        <v>12133</v>
      </c>
      <c r="C5041" t="s">
        <v>1042</v>
      </c>
      <c r="D5041" t="s">
        <v>22938</v>
      </c>
      <c r="E5041" s="62" t="s">
        <v>25159</v>
      </c>
      <c r="F5041" t="str">
        <f t="shared" si="78"/>
        <v>Mercedes AMG</v>
      </c>
      <c r="H5041" s="2" t="s">
        <v>25179</v>
      </c>
      <c r="I5041" s="5">
        <v>3927</v>
      </c>
      <c r="J5041" s="2">
        <v>2019</v>
      </c>
      <c r="K5041" s="2">
        <v>430</v>
      </c>
      <c r="M5041" s="3">
        <v>250000</v>
      </c>
      <c r="N5041" s="2" t="s">
        <v>380</v>
      </c>
    </row>
    <row r="5042" spans="1:14" x14ac:dyDescent="0.25">
      <c r="A5042" t="s">
        <v>12</v>
      </c>
      <c r="B5042" s="1" t="s">
        <v>16672</v>
      </c>
      <c r="C5042" t="s">
        <v>16673</v>
      </c>
      <c r="D5042" t="s">
        <v>22938</v>
      </c>
      <c r="E5042" s="2" t="s">
        <v>15270</v>
      </c>
      <c r="F5042" t="str">
        <f t="shared" si="78"/>
        <v>Mercedes ML</v>
      </c>
      <c r="G5042" t="s">
        <v>16674</v>
      </c>
      <c r="H5042" s="2" t="s">
        <v>17</v>
      </c>
      <c r="I5042" s="5">
        <v>131000</v>
      </c>
      <c r="J5042" s="2">
        <v>2014</v>
      </c>
      <c r="K5042" s="2">
        <v>190</v>
      </c>
      <c r="L5042" t="s">
        <v>18</v>
      </c>
      <c r="M5042" s="3">
        <v>5555</v>
      </c>
      <c r="N5042" s="2" t="s">
        <v>16668</v>
      </c>
    </row>
    <row r="5043" spans="1:14" x14ac:dyDescent="0.25">
      <c r="A5043" t="s">
        <v>12</v>
      </c>
      <c r="B5043" s="1" t="s">
        <v>11940</v>
      </c>
      <c r="C5043" t="s">
        <v>1042</v>
      </c>
      <c r="D5043" t="s">
        <v>22938</v>
      </c>
      <c r="E5043" s="2" t="s">
        <v>10608</v>
      </c>
      <c r="F5043" t="str">
        <f t="shared" si="78"/>
        <v>Mercedes S</v>
      </c>
      <c r="G5043"/>
      <c r="H5043" s="2" t="s">
        <v>25179</v>
      </c>
      <c r="I5043" s="5">
        <v>62980</v>
      </c>
      <c r="J5043" s="2">
        <v>2016</v>
      </c>
      <c r="K5043" s="2">
        <v>430</v>
      </c>
      <c r="M5043" s="3">
        <v>124746</v>
      </c>
      <c r="N5043" s="2" t="s">
        <v>380</v>
      </c>
    </row>
    <row r="5044" spans="1:14" x14ac:dyDescent="0.25">
      <c r="A5044" t="s">
        <v>12</v>
      </c>
      <c r="B5044" s="1" t="s">
        <v>12883</v>
      </c>
      <c r="C5044" t="s">
        <v>992</v>
      </c>
      <c r="D5044" t="s">
        <v>22938</v>
      </c>
      <c r="E5044" s="2" t="s">
        <v>25185</v>
      </c>
      <c r="F5044" t="str">
        <f t="shared" si="78"/>
        <v>Mercedes SL</v>
      </c>
      <c r="G5044"/>
      <c r="H5044" s="2" t="s">
        <v>25179</v>
      </c>
      <c r="I5044" s="5">
        <v>300</v>
      </c>
      <c r="J5044" s="2">
        <v>2022</v>
      </c>
      <c r="K5044" s="2">
        <v>430</v>
      </c>
      <c r="M5044" s="3">
        <v>276450</v>
      </c>
      <c r="N5044" s="2" t="s">
        <v>19</v>
      </c>
    </row>
    <row r="5045" spans="1:14" x14ac:dyDescent="0.25">
      <c r="A5045" t="s">
        <v>12</v>
      </c>
      <c r="B5045" s="1" t="s">
        <v>17137</v>
      </c>
      <c r="C5045" t="s">
        <v>1042</v>
      </c>
      <c r="D5045" t="s">
        <v>22938</v>
      </c>
      <c r="E5045" s="2" t="s">
        <v>23717</v>
      </c>
      <c r="F5045" t="str">
        <f t="shared" si="78"/>
        <v>Mercedes V</v>
      </c>
      <c r="G5045"/>
      <c r="H5045" s="2" t="s">
        <v>25179</v>
      </c>
      <c r="I5045" s="5">
        <v>129856</v>
      </c>
      <c r="J5045" s="2">
        <v>2016</v>
      </c>
      <c r="K5045" s="2">
        <v>120</v>
      </c>
      <c r="L5045" t="s">
        <v>30</v>
      </c>
      <c r="M5045" s="3">
        <v>40900</v>
      </c>
      <c r="N5045" s="2" t="s">
        <v>380</v>
      </c>
    </row>
    <row r="5046" spans="1:14" x14ac:dyDescent="0.25">
      <c r="A5046" t="s">
        <v>12</v>
      </c>
      <c r="B5046" s="1" t="s">
        <v>11695</v>
      </c>
      <c r="C5046" t="s">
        <v>1042</v>
      </c>
      <c r="D5046" t="s">
        <v>22938</v>
      </c>
      <c r="E5046" s="2" t="s">
        <v>23717</v>
      </c>
      <c r="F5046" t="str">
        <f t="shared" si="78"/>
        <v>Mercedes V</v>
      </c>
      <c r="G5046"/>
      <c r="H5046" s="2" t="s">
        <v>25179</v>
      </c>
      <c r="I5046" s="5">
        <v>113532</v>
      </c>
      <c r="J5046" s="2">
        <v>2018</v>
      </c>
      <c r="K5046" s="2">
        <v>120</v>
      </c>
      <c r="M5046" s="3">
        <v>47900</v>
      </c>
      <c r="N5046" s="2" t="s">
        <v>380</v>
      </c>
    </row>
    <row r="5047" spans="1:14" x14ac:dyDescent="0.25">
      <c r="A5047" t="s">
        <v>12</v>
      </c>
      <c r="B5047" s="1" t="s">
        <v>14145</v>
      </c>
      <c r="C5047" t="s">
        <v>14146</v>
      </c>
      <c r="D5047" t="s">
        <v>225</v>
      </c>
      <c r="E5047" s="2" t="s">
        <v>14147</v>
      </c>
      <c r="F5047" t="str">
        <f t="shared" si="78"/>
        <v>MINI Cabrio</v>
      </c>
      <c r="G5047" t="s">
        <v>14148</v>
      </c>
      <c r="H5047" s="2" t="s">
        <v>17</v>
      </c>
      <c r="I5047" s="5">
        <v>225000</v>
      </c>
      <c r="J5047" s="2">
        <v>2014</v>
      </c>
      <c r="K5047" s="2">
        <v>105</v>
      </c>
      <c r="L5047" t="s">
        <v>30</v>
      </c>
      <c r="M5047" s="3">
        <v>11990</v>
      </c>
      <c r="N5047" s="2" t="s">
        <v>14137</v>
      </c>
    </row>
    <row r="5048" spans="1:14" x14ac:dyDescent="0.25">
      <c r="A5048" t="s">
        <v>12</v>
      </c>
      <c r="B5048" s="1" t="s">
        <v>5151</v>
      </c>
      <c r="C5048" t="s">
        <v>5152</v>
      </c>
      <c r="D5048" t="s">
        <v>225</v>
      </c>
      <c r="E5048" s="2" t="s">
        <v>226</v>
      </c>
      <c r="F5048" t="str">
        <f t="shared" si="78"/>
        <v>MINI Cooper</v>
      </c>
      <c r="G5048" t="s">
        <v>5153</v>
      </c>
      <c r="H5048" s="2" t="s">
        <v>36</v>
      </c>
      <c r="I5048" s="5">
        <v>137000</v>
      </c>
      <c r="J5048" s="2">
        <v>2014</v>
      </c>
      <c r="K5048" s="2">
        <v>100</v>
      </c>
      <c r="L5048" t="s">
        <v>37</v>
      </c>
      <c r="M5048" s="3">
        <v>13000</v>
      </c>
      <c r="N5048" s="2" t="s">
        <v>4560</v>
      </c>
    </row>
    <row r="5049" spans="1:14" x14ac:dyDescent="0.25">
      <c r="A5049" t="s">
        <v>12</v>
      </c>
      <c r="B5049" s="1" t="s">
        <v>7146</v>
      </c>
      <c r="C5049" t="s">
        <v>7147</v>
      </c>
      <c r="D5049" t="s">
        <v>225</v>
      </c>
      <c r="E5049" s="2" t="s">
        <v>226</v>
      </c>
      <c r="F5049" t="str">
        <f t="shared" si="78"/>
        <v>MINI Cooper</v>
      </c>
      <c r="G5049" t="s">
        <v>2023</v>
      </c>
      <c r="H5049" s="2" t="s">
        <v>36</v>
      </c>
      <c r="I5049" s="5">
        <v>131000</v>
      </c>
      <c r="J5049" s="2">
        <v>2016</v>
      </c>
      <c r="K5049" s="2">
        <v>100</v>
      </c>
      <c r="L5049" t="s">
        <v>96</v>
      </c>
      <c r="M5049" s="3">
        <v>16400</v>
      </c>
      <c r="N5049" s="2" t="s">
        <v>7131</v>
      </c>
    </row>
    <row r="5050" spans="1:14" x14ac:dyDescent="0.25">
      <c r="A5050" t="s">
        <v>12</v>
      </c>
      <c r="B5050" s="1" t="s">
        <v>6421</v>
      </c>
      <c r="C5050" t="s">
        <v>1341</v>
      </c>
      <c r="D5050" t="s">
        <v>225</v>
      </c>
      <c r="E5050" s="2" t="s">
        <v>226</v>
      </c>
      <c r="F5050" t="str">
        <f t="shared" si="78"/>
        <v>MINI Cooper</v>
      </c>
      <c r="G5050" t="s">
        <v>6422</v>
      </c>
      <c r="H5050" s="2" t="s">
        <v>36</v>
      </c>
      <c r="I5050" s="5">
        <v>133580</v>
      </c>
      <c r="J5050" s="2">
        <v>2015</v>
      </c>
      <c r="K5050" s="2">
        <v>100</v>
      </c>
      <c r="L5050" t="s">
        <v>30</v>
      </c>
      <c r="M5050" s="3">
        <v>17000</v>
      </c>
      <c r="N5050" s="2" t="s">
        <v>6158</v>
      </c>
    </row>
    <row r="5051" spans="1:14" x14ac:dyDescent="0.25">
      <c r="A5051" t="s">
        <v>12</v>
      </c>
      <c r="B5051" s="1" t="s">
        <v>1450</v>
      </c>
      <c r="C5051" t="s">
        <v>1451</v>
      </c>
      <c r="D5051" t="s">
        <v>225</v>
      </c>
      <c r="E5051" s="2" t="s">
        <v>226</v>
      </c>
      <c r="F5051" t="str">
        <f t="shared" si="78"/>
        <v>MINI Cooper</v>
      </c>
      <c r="G5051" t="s">
        <v>1452</v>
      </c>
      <c r="H5051" s="2" t="s">
        <v>17</v>
      </c>
      <c r="I5051" s="5">
        <v>150000</v>
      </c>
      <c r="J5051" s="2">
        <v>2018</v>
      </c>
      <c r="K5051" s="2">
        <v>70</v>
      </c>
      <c r="L5051" t="s">
        <v>714</v>
      </c>
      <c r="M5051" s="3">
        <v>13300</v>
      </c>
      <c r="N5051" s="2" t="s">
        <v>1276</v>
      </c>
    </row>
    <row r="5052" spans="1:14" x14ac:dyDescent="0.25">
      <c r="A5052" t="s">
        <v>12</v>
      </c>
      <c r="B5052" s="1" t="s">
        <v>9220</v>
      </c>
      <c r="C5052" t="s">
        <v>8021</v>
      </c>
      <c r="D5052" t="s">
        <v>225</v>
      </c>
      <c r="E5052" s="2" t="s">
        <v>226</v>
      </c>
      <c r="F5052" t="str">
        <f t="shared" si="78"/>
        <v>MINI Cooper</v>
      </c>
      <c r="G5052"/>
      <c r="H5052" s="2" t="s">
        <v>17</v>
      </c>
      <c r="I5052" s="5">
        <v>39000</v>
      </c>
      <c r="J5052" s="2">
        <v>2018</v>
      </c>
      <c r="K5052" s="2">
        <v>85</v>
      </c>
      <c r="M5052" s="3">
        <v>16900</v>
      </c>
      <c r="N5052" s="2" t="s">
        <v>6894</v>
      </c>
    </row>
    <row r="5053" spans="1:14" x14ac:dyDescent="0.25">
      <c r="A5053" t="s">
        <v>12</v>
      </c>
      <c r="B5053" s="1" t="s">
        <v>9125</v>
      </c>
      <c r="C5053" t="s">
        <v>8009</v>
      </c>
      <c r="D5053" t="s">
        <v>225</v>
      </c>
      <c r="E5053" s="2" t="s">
        <v>226</v>
      </c>
      <c r="F5053" t="str">
        <f t="shared" si="78"/>
        <v>MINI Cooper</v>
      </c>
      <c r="G5053"/>
      <c r="H5053" s="2" t="s">
        <v>17</v>
      </c>
      <c r="I5053" s="5">
        <v>39000</v>
      </c>
      <c r="J5053" s="2">
        <v>2018</v>
      </c>
      <c r="K5053" s="2">
        <v>85</v>
      </c>
      <c r="M5053" s="3">
        <v>16900</v>
      </c>
      <c r="N5053" s="2" t="s">
        <v>6894</v>
      </c>
    </row>
    <row r="5054" spans="1:14" x14ac:dyDescent="0.25">
      <c r="A5054" t="s">
        <v>12</v>
      </c>
      <c r="B5054" s="1" t="s">
        <v>835</v>
      </c>
      <c r="C5054" t="s">
        <v>836</v>
      </c>
      <c r="D5054" t="s">
        <v>225</v>
      </c>
      <c r="E5054" s="2" t="s">
        <v>226</v>
      </c>
      <c r="F5054" t="str">
        <f t="shared" si="78"/>
        <v>MINI Cooper</v>
      </c>
      <c r="G5054" t="s">
        <v>837</v>
      </c>
      <c r="H5054" s="2" t="s">
        <v>17</v>
      </c>
      <c r="I5054" s="5">
        <v>77000</v>
      </c>
      <c r="J5054" s="2">
        <v>2018</v>
      </c>
      <c r="K5054" s="2">
        <v>85</v>
      </c>
      <c r="L5054" t="s">
        <v>838</v>
      </c>
      <c r="M5054" s="3">
        <v>19000</v>
      </c>
      <c r="N5054" s="2" t="s">
        <v>702</v>
      </c>
    </row>
    <row r="5055" spans="1:14" x14ac:dyDescent="0.25">
      <c r="A5055" t="s">
        <v>12</v>
      </c>
      <c r="B5055" s="1" t="s">
        <v>4201</v>
      </c>
      <c r="C5055" t="s">
        <v>4202</v>
      </c>
      <c r="D5055" t="s">
        <v>225</v>
      </c>
      <c r="E5055" s="2" t="s">
        <v>226</v>
      </c>
      <c r="F5055" t="str">
        <f t="shared" si="78"/>
        <v>MINI Cooper</v>
      </c>
      <c r="G5055" t="s">
        <v>1452</v>
      </c>
      <c r="H5055" s="2" t="s">
        <v>17</v>
      </c>
      <c r="I5055" s="5">
        <v>188000</v>
      </c>
      <c r="J5055" s="2">
        <v>2014</v>
      </c>
      <c r="K5055" s="2">
        <v>70</v>
      </c>
      <c r="L5055" t="s">
        <v>121</v>
      </c>
      <c r="M5055" s="3">
        <v>9499</v>
      </c>
      <c r="N5055" s="2" t="s">
        <v>4122</v>
      </c>
    </row>
    <row r="5056" spans="1:14" x14ac:dyDescent="0.25">
      <c r="A5056" t="s">
        <v>12</v>
      </c>
      <c r="B5056" s="1" t="s">
        <v>8090</v>
      </c>
      <c r="C5056" t="s">
        <v>8091</v>
      </c>
      <c r="D5056" t="s">
        <v>225</v>
      </c>
      <c r="E5056" s="2" t="s">
        <v>226</v>
      </c>
      <c r="F5056" t="str">
        <f t="shared" si="78"/>
        <v>MINI Cooper</v>
      </c>
      <c r="G5056" t="s">
        <v>367</v>
      </c>
      <c r="H5056" s="2" t="s">
        <v>17</v>
      </c>
      <c r="I5056" s="5">
        <v>230000</v>
      </c>
      <c r="J5056" s="2">
        <v>2013</v>
      </c>
      <c r="K5056" s="2">
        <v>66</v>
      </c>
      <c r="L5056" t="s">
        <v>121</v>
      </c>
      <c r="M5056" s="3">
        <v>6200</v>
      </c>
      <c r="N5056" s="2" t="s">
        <v>8051</v>
      </c>
    </row>
    <row r="5057" spans="1:14" x14ac:dyDescent="0.25">
      <c r="A5057" t="s">
        <v>12</v>
      </c>
      <c r="B5057" s="1" t="s">
        <v>224</v>
      </c>
      <c r="C5057" t="s">
        <v>211</v>
      </c>
      <c r="D5057" t="s">
        <v>225</v>
      </c>
      <c r="E5057" s="2" t="s">
        <v>226</v>
      </c>
      <c r="F5057" t="str">
        <f t="shared" si="78"/>
        <v>MINI Cooper</v>
      </c>
      <c r="G5057" t="s">
        <v>227</v>
      </c>
      <c r="H5057" s="2" t="s">
        <v>17</v>
      </c>
      <c r="I5057" s="5">
        <v>231000</v>
      </c>
      <c r="J5057" s="2">
        <v>2013</v>
      </c>
      <c r="K5057" s="2">
        <v>66</v>
      </c>
      <c r="L5057" t="s">
        <v>121</v>
      </c>
      <c r="M5057" s="3">
        <v>6200</v>
      </c>
      <c r="N5057" s="2" t="s">
        <v>19</v>
      </c>
    </row>
    <row r="5058" spans="1:14" x14ac:dyDescent="0.25">
      <c r="A5058" t="s">
        <v>12</v>
      </c>
      <c r="B5058" s="1" t="s">
        <v>6469</v>
      </c>
      <c r="C5058" t="s">
        <v>6470</v>
      </c>
      <c r="D5058" t="s">
        <v>225</v>
      </c>
      <c r="E5058" s="2" t="s">
        <v>226</v>
      </c>
      <c r="F5058" t="str">
        <f t="shared" si="78"/>
        <v>MINI Cooper</v>
      </c>
      <c r="G5058" t="s">
        <v>6471</v>
      </c>
      <c r="H5058" s="2" t="s">
        <v>17</v>
      </c>
      <c r="I5058" s="5">
        <v>169</v>
      </c>
      <c r="J5058" s="2">
        <v>2014</v>
      </c>
      <c r="K5058" s="2">
        <v>85</v>
      </c>
      <c r="L5058" t="s">
        <v>37</v>
      </c>
      <c r="M5058" s="3">
        <v>11599</v>
      </c>
      <c r="N5058" s="2" t="s">
        <v>6439</v>
      </c>
    </row>
    <row r="5059" spans="1:14" x14ac:dyDescent="0.25">
      <c r="A5059" t="s">
        <v>12</v>
      </c>
      <c r="B5059" s="1" t="s">
        <v>11652</v>
      </c>
      <c r="C5059" t="s">
        <v>11653</v>
      </c>
      <c r="D5059" t="s">
        <v>225</v>
      </c>
      <c r="E5059" s="2" t="s">
        <v>226</v>
      </c>
      <c r="F5059" t="str">
        <f t="shared" ref="F5059:F5122" si="79">D5059&amp; " " &amp; E5059</f>
        <v>MINI Cooper</v>
      </c>
      <c r="G5059" t="s">
        <v>11654</v>
      </c>
      <c r="H5059" s="2" t="s">
        <v>36</v>
      </c>
      <c r="I5059" s="5">
        <v>79501</v>
      </c>
      <c r="J5059" s="2">
        <v>2015</v>
      </c>
      <c r="K5059" s="2">
        <v>135</v>
      </c>
      <c r="L5059" t="s">
        <v>18</v>
      </c>
      <c r="M5059" s="3">
        <v>25000</v>
      </c>
      <c r="N5059" s="2" t="s">
        <v>11651</v>
      </c>
    </row>
    <row r="5060" spans="1:14" x14ac:dyDescent="0.25">
      <c r="A5060" t="s">
        <v>12</v>
      </c>
      <c r="B5060" s="1" t="s">
        <v>6605</v>
      </c>
      <c r="C5060" t="s">
        <v>6606</v>
      </c>
      <c r="D5060" t="s">
        <v>225</v>
      </c>
      <c r="E5060" s="2" t="s">
        <v>226</v>
      </c>
      <c r="F5060" t="str">
        <f t="shared" si="79"/>
        <v>MINI Cooper</v>
      </c>
      <c r="G5060" t="s">
        <v>6607</v>
      </c>
      <c r="H5060" s="2" t="s">
        <v>17</v>
      </c>
      <c r="I5060" s="5">
        <v>91000</v>
      </c>
      <c r="J5060" s="2">
        <v>2016</v>
      </c>
      <c r="K5060" s="2">
        <v>125</v>
      </c>
      <c r="L5060" t="s">
        <v>30</v>
      </c>
      <c r="M5060" s="3">
        <v>15990</v>
      </c>
      <c r="N5060" s="2" t="s">
        <v>6595</v>
      </c>
    </row>
    <row r="5061" spans="1:14" x14ac:dyDescent="0.25">
      <c r="A5061" t="s">
        <v>12</v>
      </c>
      <c r="B5061" s="1" t="s">
        <v>3352</v>
      </c>
      <c r="C5061" t="s">
        <v>3353</v>
      </c>
      <c r="D5061" t="s">
        <v>225</v>
      </c>
      <c r="E5061" s="2" t="s">
        <v>226</v>
      </c>
      <c r="F5061" t="str">
        <f t="shared" si="79"/>
        <v>MINI Cooper</v>
      </c>
      <c r="G5061" t="s">
        <v>3354</v>
      </c>
      <c r="H5061" s="2" t="s">
        <v>17</v>
      </c>
      <c r="I5061" s="5">
        <v>83500</v>
      </c>
      <c r="J5061" s="2">
        <v>2015</v>
      </c>
      <c r="K5061" s="2">
        <v>85</v>
      </c>
      <c r="L5061" t="s">
        <v>838</v>
      </c>
      <c r="M5061" s="3">
        <v>13300</v>
      </c>
      <c r="N5061" s="2" t="s">
        <v>3316</v>
      </c>
    </row>
    <row r="5062" spans="1:14" x14ac:dyDescent="0.25">
      <c r="A5062" t="s">
        <v>12</v>
      </c>
      <c r="B5062" s="1" t="s">
        <v>3000</v>
      </c>
      <c r="C5062" t="s">
        <v>3001</v>
      </c>
      <c r="D5062" t="s">
        <v>225</v>
      </c>
      <c r="E5062" s="2" t="s">
        <v>226</v>
      </c>
      <c r="F5062" t="str">
        <f t="shared" si="79"/>
        <v>MINI Cooper</v>
      </c>
      <c r="G5062" t="s">
        <v>3002</v>
      </c>
      <c r="H5062" s="2" t="s">
        <v>17</v>
      </c>
      <c r="I5062" s="5">
        <v>280</v>
      </c>
      <c r="J5062" s="2">
        <v>2013</v>
      </c>
      <c r="K5062" s="2">
        <v>70</v>
      </c>
      <c r="L5062" t="s">
        <v>30</v>
      </c>
      <c r="M5062" s="3">
        <v>9000</v>
      </c>
      <c r="N5062" s="2" t="s">
        <v>2899</v>
      </c>
    </row>
    <row r="5063" spans="1:14" x14ac:dyDescent="0.25">
      <c r="A5063" t="s">
        <v>12</v>
      </c>
      <c r="B5063" s="1" t="s">
        <v>8826</v>
      </c>
      <c r="C5063" t="s">
        <v>8827</v>
      </c>
      <c r="D5063" t="s">
        <v>225</v>
      </c>
      <c r="E5063" s="2" t="s">
        <v>226</v>
      </c>
      <c r="F5063" t="str">
        <f t="shared" si="79"/>
        <v>MINI Cooper</v>
      </c>
      <c r="G5063" t="s">
        <v>8828</v>
      </c>
      <c r="H5063" s="2" t="s">
        <v>17</v>
      </c>
      <c r="I5063" s="5">
        <v>70000</v>
      </c>
      <c r="J5063" s="2">
        <v>2016</v>
      </c>
      <c r="K5063" s="2">
        <v>110</v>
      </c>
      <c r="L5063" t="s">
        <v>25</v>
      </c>
      <c r="M5063" s="3">
        <v>13000</v>
      </c>
      <c r="N5063" s="2" t="s">
        <v>7981</v>
      </c>
    </row>
    <row r="5064" spans="1:14" x14ac:dyDescent="0.25">
      <c r="A5064" t="s">
        <v>12</v>
      </c>
      <c r="B5064" s="1" t="s">
        <v>13089</v>
      </c>
      <c r="C5064" t="s">
        <v>13090</v>
      </c>
      <c r="D5064" t="s">
        <v>225</v>
      </c>
      <c r="E5064" s="2" t="s">
        <v>226</v>
      </c>
      <c r="F5064" t="str">
        <f t="shared" si="79"/>
        <v>MINI Cooper</v>
      </c>
      <c r="G5064" t="s">
        <v>13091</v>
      </c>
      <c r="H5064" s="2" t="s">
        <v>17</v>
      </c>
      <c r="I5064" s="5">
        <v>215000</v>
      </c>
      <c r="J5064" s="2">
        <v>2013</v>
      </c>
      <c r="K5064" s="2">
        <v>82</v>
      </c>
      <c r="L5064" t="s">
        <v>844</v>
      </c>
      <c r="M5064" s="3">
        <v>7684</v>
      </c>
      <c r="N5064" s="2" t="s">
        <v>13025</v>
      </c>
    </row>
    <row r="5065" spans="1:14" x14ac:dyDescent="0.25">
      <c r="A5065" t="s">
        <v>12</v>
      </c>
      <c r="B5065" s="1" t="s">
        <v>7823</v>
      </c>
      <c r="C5065" t="s">
        <v>7824</v>
      </c>
      <c r="D5065" t="s">
        <v>225</v>
      </c>
      <c r="E5065" s="2" t="s">
        <v>226</v>
      </c>
      <c r="F5065" t="str">
        <f t="shared" si="79"/>
        <v>MINI Cooper</v>
      </c>
      <c r="G5065" t="s">
        <v>7825</v>
      </c>
      <c r="H5065" s="2" t="s">
        <v>17</v>
      </c>
      <c r="I5065" s="5">
        <v>138000</v>
      </c>
      <c r="J5065" s="2">
        <v>2013</v>
      </c>
      <c r="K5065" s="2">
        <v>82</v>
      </c>
      <c r="L5065" t="s">
        <v>25</v>
      </c>
      <c r="M5065" s="3">
        <v>9000</v>
      </c>
      <c r="N5065" s="2" t="s">
        <v>7786</v>
      </c>
    </row>
    <row r="5066" spans="1:14" x14ac:dyDescent="0.25">
      <c r="A5066" t="s">
        <v>12</v>
      </c>
      <c r="B5066" s="1" t="s">
        <v>10959</v>
      </c>
      <c r="C5066" t="s">
        <v>1042</v>
      </c>
      <c r="D5066" t="s">
        <v>225</v>
      </c>
      <c r="E5066" s="2" t="s">
        <v>226</v>
      </c>
      <c r="F5066" t="str">
        <f t="shared" si="79"/>
        <v>MINI Cooper</v>
      </c>
      <c r="G5066"/>
      <c r="H5066" s="2" t="s">
        <v>25179</v>
      </c>
      <c r="I5066" s="5">
        <v>11</v>
      </c>
      <c r="J5066" s="2">
        <v>2022</v>
      </c>
      <c r="K5066" s="2">
        <v>170</v>
      </c>
      <c r="L5066" t="s">
        <v>18</v>
      </c>
      <c r="M5066" s="3">
        <v>44980</v>
      </c>
      <c r="N5066" s="2" t="s">
        <v>380</v>
      </c>
    </row>
    <row r="5067" spans="1:14" x14ac:dyDescent="0.25">
      <c r="A5067" t="s">
        <v>12</v>
      </c>
      <c r="B5067" s="1" t="s">
        <v>1550</v>
      </c>
      <c r="C5067" t="s">
        <v>1551</v>
      </c>
      <c r="D5067" t="s">
        <v>225</v>
      </c>
      <c r="E5067" s="2" t="s">
        <v>226</v>
      </c>
      <c r="F5067" t="str">
        <f t="shared" si="79"/>
        <v>MINI Cooper</v>
      </c>
      <c r="G5067" t="s">
        <v>1552</v>
      </c>
      <c r="H5067" s="2" t="s">
        <v>36</v>
      </c>
      <c r="I5067" s="5">
        <v>30000</v>
      </c>
      <c r="J5067" s="2">
        <v>2020</v>
      </c>
      <c r="K5067" s="2">
        <v>100</v>
      </c>
      <c r="L5067" t="s">
        <v>30</v>
      </c>
      <c r="M5067" s="3">
        <v>27000</v>
      </c>
      <c r="N5067" s="2" t="s">
        <v>1506</v>
      </c>
    </row>
    <row r="5068" spans="1:14" x14ac:dyDescent="0.25">
      <c r="A5068" t="s">
        <v>12</v>
      </c>
      <c r="B5068" s="1" t="s">
        <v>7834</v>
      </c>
      <c r="C5068" t="s">
        <v>7835</v>
      </c>
      <c r="D5068" t="s">
        <v>225</v>
      </c>
      <c r="E5068" s="2" t="s">
        <v>226</v>
      </c>
      <c r="F5068" t="str">
        <f t="shared" si="79"/>
        <v>MINI Cooper</v>
      </c>
      <c r="G5068" t="s">
        <v>7836</v>
      </c>
      <c r="H5068" s="2" t="s">
        <v>36</v>
      </c>
      <c r="I5068" s="5">
        <v>94000</v>
      </c>
      <c r="J5068" s="2">
        <v>2015</v>
      </c>
      <c r="K5068" s="2">
        <v>170</v>
      </c>
      <c r="L5068" t="s">
        <v>7837</v>
      </c>
      <c r="M5068" s="3">
        <v>28500</v>
      </c>
      <c r="N5068" s="2" t="s">
        <v>6788</v>
      </c>
    </row>
    <row r="5069" spans="1:14" x14ac:dyDescent="0.25">
      <c r="A5069" t="s">
        <v>12</v>
      </c>
      <c r="B5069" s="1" t="s">
        <v>7820</v>
      </c>
      <c r="C5069" t="s">
        <v>7821</v>
      </c>
      <c r="D5069" t="s">
        <v>225</v>
      </c>
      <c r="E5069" s="2" t="s">
        <v>226</v>
      </c>
      <c r="F5069" t="str">
        <f t="shared" si="79"/>
        <v>MINI Cooper</v>
      </c>
      <c r="G5069" t="s">
        <v>7822</v>
      </c>
      <c r="H5069" s="2" t="s">
        <v>36</v>
      </c>
      <c r="I5069" s="5">
        <v>88100</v>
      </c>
      <c r="J5069" s="2">
        <v>2017</v>
      </c>
      <c r="K5069" s="2">
        <v>75</v>
      </c>
      <c r="L5069" t="s">
        <v>2753</v>
      </c>
      <c r="M5069" s="3">
        <v>16499</v>
      </c>
      <c r="N5069" s="2" t="s">
        <v>7786</v>
      </c>
    </row>
    <row r="5070" spans="1:14" x14ac:dyDescent="0.25">
      <c r="A5070" t="s">
        <v>12</v>
      </c>
      <c r="B5070" s="1" t="s">
        <v>11610</v>
      </c>
      <c r="C5070" t="s">
        <v>11611</v>
      </c>
      <c r="D5070" t="s">
        <v>225</v>
      </c>
      <c r="E5070" s="2" t="s">
        <v>226</v>
      </c>
      <c r="F5070" t="str">
        <f t="shared" si="79"/>
        <v>MINI Cooper</v>
      </c>
      <c r="G5070" t="s">
        <v>11612</v>
      </c>
      <c r="H5070" s="2" t="s">
        <v>17</v>
      </c>
      <c r="I5070" s="5">
        <v>136000</v>
      </c>
      <c r="J5070" s="2">
        <v>2016</v>
      </c>
      <c r="K5070" s="2">
        <v>85</v>
      </c>
      <c r="L5070" t="s">
        <v>30</v>
      </c>
      <c r="M5070" s="3">
        <v>13500</v>
      </c>
      <c r="N5070" s="2" t="s">
        <v>11604</v>
      </c>
    </row>
    <row r="5071" spans="1:14" x14ac:dyDescent="0.25">
      <c r="A5071" t="s">
        <v>12</v>
      </c>
      <c r="B5071" s="1" t="s">
        <v>8343</v>
      </c>
      <c r="C5071" t="s">
        <v>7590</v>
      </c>
      <c r="D5071" t="s">
        <v>225</v>
      </c>
      <c r="E5071" s="2" t="s">
        <v>226</v>
      </c>
      <c r="F5071" t="str">
        <f t="shared" si="79"/>
        <v>MINI Cooper</v>
      </c>
      <c r="G5071" t="s">
        <v>8344</v>
      </c>
      <c r="H5071" s="2" t="s">
        <v>1300</v>
      </c>
      <c r="I5071" s="5">
        <v>14000</v>
      </c>
      <c r="J5071" s="2">
        <v>2020</v>
      </c>
      <c r="K5071" s="2">
        <v>135</v>
      </c>
      <c r="L5071" t="s">
        <v>8345</v>
      </c>
      <c r="M5071" s="3">
        <v>32900</v>
      </c>
      <c r="N5071" s="2" t="s">
        <v>6788</v>
      </c>
    </row>
    <row r="5072" spans="1:14" x14ac:dyDescent="0.25">
      <c r="A5072" t="s">
        <v>12</v>
      </c>
      <c r="B5072" s="1" t="s">
        <v>1179</v>
      </c>
      <c r="C5072" t="s">
        <v>621</v>
      </c>
      <c r="D5072" t="s">
        <v>225</v>
      </c>
      <c r="E5072" s="2" t="s">
        <v>226</v>
      </c>
      <c r="F5072" t="str">
        <f t="shared" si="79"/>
        <v>MINI Cooper</v>
      </c>
      <c r="G5072" t="s">
        <v>627</v>
      </c>
      <c r="H5072" s="2" t="s">
        <v>17</v>
      </c>
      <c r="I5072" s="5">
        <v>163000</v>
      </c>
      <c r="J5072" s="2">
        <v>2013</v>
      </c>
      <c r="K5072" s="2">
        <v>66</v>
      </c>
      <c r="L5072" t="s">
        <v>121</v>
      </c>
      <c r="M5072" s="3">
        <v>8499</v>
      </c>
      <c r="N5072" s="2" t="s">
        <v>1080</v>
      </c>
    </row>
    <row r="5073" spans="1:14" x14ac:dyDescent="0.25">
      <c r="A5073" t="s">
        <v>12</v>
      </c>
      <c r="B5073" s="1" t="s">
        <v>13246</v>
      </c>
      <c r="C5073" t="s">
        <v>13247</v>
      </c>
      <c r="D5073" t="s">
        <v>225</v>
      </c>
      <c r="E5073" s="2" t="s">
        <v>226</v>
      </c>
      <c r="F5073" t="str">
        <f t="shared" si="79"/>
        <v>MINI Cooper</v>
      </c>
      <c r="G5073" t="s">
        <v>13248</v>
      </c>
      <c r="H5073" s="2" t="s">
        <v>17</v>
      </c>
      <c r="I5073" s="5">
        <v>185000</v>
      </c>
      <c r="J5073" s="2">
        <v>2013</v>
      </c>
      <c r="K5073" s="2">
        <v>82</v>
      </c>
      <c r="L5073" t="s">
        <v>54</v>
      </c>
      <c r="M5073" s="3">
        <v>10500</v>
      </c>
      <c r="N5073" s="2" t="s">
        <v>13233</v>
      </c>
    </row>
    <row r="5074" spans="1:14" x14ac:dyDescent="0.25">
      <c r="A5074" t="s">
        <v>12</v>
      </c>
      <c r="B5074" s="1" t="s">
        <v>10606</v>
      </c>
      <c r="C5074" t="s">
        <v>10607</v>
      </c>
      <c r="D5074" t="s">
        <v>225</v>
      </c>
      <c r="E5074" s="2" t="s">
        <v>226</v>
      </c>
      <c r="F5074" t="str">
        <f t="shared" si="79"/>
        <v>MINI Cooper</v>
      </c>
      <c r="G5074" t="s">
        <v>10608</v>
      </c>
      <c r="H5074" s="2" t="s">
        <v>36</v>
      </c>
      <c r="I5074" s="5">
        <v>84000</v>
      </c>
      <c r="J5074" s="2">
        <v>2016</v>
      </c>
      <c r="K5074" s="2">
        <v>141</v>
      </c>
      <c r="L5074" t="s">
        <v>2753</v>
      </c>
      <c r="M5074" s="3">
        <v>21000</v>
      </c>
      <c r="N5074" s="2" t="s">
        <v>4467</v>
      </c>
    </row>
    <row r="5075" spans="1:14" x14ac:dyDescent="0.25">
      <c r="A5075" t="s">
        <v>12</v>
      </c>
      <c r="B5075" s="1" t="s">
        <v>9139</v>
      </c>
      <c r="C5075" t="s">
        <v>7370</v>
      </c>
      <c r="D5075" t="s">
        <v>225</v>
      </c>
      <c r="E5075" s="2" t="s">
        <v>410</v>
      </c>
      <c r="F5075" t="str">
        <f t="shared" si="79"/>
        <v>MINI Countryman</v>
      </c>
      <c r="G5075"/>
      <c r="H5075" s="2" t="s">
        <v>17</v>
      </c>
      <c r="I5075" s="5">
        <v>177000</v>
      </c>
      <c r="J5075" s="2">
        <v>2014</v>
      </c>
      <c r="K5075" s="2">
        <v>105</v>
      </c>
      <c r="L5075" t="s">
        <v>18</v>
      </c>
      <c r="M5075" s="3">
        <v>14900</v>
      </c>
      <c r="N5075" s="2" t="s">
        <v>9116</v>
      </c>
    </row>
    <row r="5076" spans="1:14" x14ac:dyDescent="0.25">
      <c r="A5076" t="s">
        <v>12</v>
      </c>
      <c r="B5076" s="1" t="s">
        <v>9187</v>
      </c>
      <c r="C5076" t="s">
        <v>9188</v>
      </c>
      <c r="D5076" t="s">
        <v>225</v>
      </c>
      <c r="E5076" s="2" t="s">
        <v>226</v>
      </c>
      <c r="F5076" t="str">
        <f t="shared" si="79"/>
        <v>MINI Cooper</v>
      </c>
      <c r="G5076" t="s">
        <v>9189</v>
      </c>
      <c r="H5076" s="2" t="s">
        <v>17</v>
      </c>
      <c r="I5076" s="5">
        <v>155000</v>
      </c>
      <c r="J5076" s="2">
        <v>2013</v>
      </c>
      <c r="K5076" s="2">
        <v>105</v>
      </c>
      <c r="L5076" t="s">
        <v>207</v>
      </c>
      <c r="M5076" s="3">
        <v>12100</v>
      </c>
      <c r="N5076" s="2" t="s">
        <v>9190</v>
      </c>
    </row>
    <row r="5077" spans="1:14" x14ac:dyDescent="0.25">
      <c r="A5077" t="s">
        <v>12</v>
      </c>
      <c r="B5077" s="1" t="s">
        <v>8720</v>
      </c>
      <c r="C5077" t="s">
        <v>8721</v>
      </c>
      <c r="D5077" t="s">
        <v>225</v>
      </c>
      <c r="E5077" s="2" t="s">
        <v>226</v>
      </c>
      <c r="F5077" t="str">
        <f t="shared" si="79"/>
        <v>MINI Cooper</v>
      </c>
      <c r="G5077" t="s">
        <v>8722</v>
      </c>
      <c r="H5077" s="2" t="s">
        <v>17</v>
      </c>
      <c r="I5077" s="5">
        <v>149000</v>
      </c>
      <c r="J5077" s="2">
        <v>2017</v>
      </c>
      <c r="K5077" s="2">
        <v>125</v>
      </c>
      <c r="L5077" t="s">
        <v>18</v>
      </c>
      <c r="M5077" s="3">
        <v>18500</v>
      </c>
      <c r="N5077" s="2" t="s">
        <v>8632</v>
      </c>
    </row>
    <row r="5078" spans="1:14" x14ac:dyDescent="0.25">
      <c r="A5078" t="s">
        <v>12</v>
      </c>
      <c r="B5078" s="1" t="s">
        <v>10228</v>
      </c>
      <c r="C5078" t="s">
        <v>10229</v>
      </c>
      <c r="D5078" t="s">
        <v>225</v>
      </c>
      <c r="E5078" s="2" t="s">
        <v>226</v>
      </c>
      <c r="F5078" t="str">
        <f t="shared" si="79"/>
        <v>MINI Cooper</v>
      </c>
      <c r="G5078" t="s">
        <v>10230</v>
      </c>
      <c r="H5078" s="2" t="s">
        <v>17</v>
      </c>
      <c r="I5078" s="5">
        <v>216000</v>
      </c>
      <c r="J5078" s="2">
        <v>2015</v>
      </c>
      <c r="K5078" s="2">
        <v>125</v>
      </c>
      <c r="L5078" t="s">
        <v>1844</v>
      </c>
      <c r="M5078" s="3">
        <v>16500</v>
      </c>
      <c r="N5078" s="2" t="s">
        <v>9834</v>
      </c>
    </row>
    <row r="5079" spans="1:14" x14ac:dyDescent="0.25">
      <c r="A5079" t="s">
        <v>12</v>
      </c>
      <c r="B5079" s="1" t="s">
        <v>14372</v>
      </c>
      <c r="C5079" t="s">
        <v>14373</v>
      </c>
      <c r="D5079" t="s">
        <v>225</v>
      </c>
      <c r="E5079" s="2" t="s">
        <v>410</v>
      </c>
      <c r="F5079" t="str">
        <f t="shared" si="79"/>
        <v>MINI Countryman</v>
      </c>
      <c r="G5079"/>
      <c r="H5079" s="2" t="s">
        <v>17</v>
      </c>
      <c r="I5079" s="5">
        <v>149681</v>
      </c>
      <c r="J5079" s="2">
        <v>2013</v>
      </c>
      <c r="K5079" s="2">
        <v>85</v>
      </c>
      <c r="L5079" t="s">
        <v>18</v>
      </c>
      <c r="M5079" s="3">
        <v>11500</v>
      </c>
      <c r="N5079" s="2" t="s">
        <v>9979</v>
      </c>
    </row>
    <row r="5080" spans="1:14" x14ac:dyDescent="0.25">
      <c r="A5080" t="s">
        <v>12</v>
      </c>
      <c r="B5080" s="1" t="s">
        <v>14517</v>
      </c>
      <c r="C5080" t="s">
        <v>14518</v>
      </c>
      <c r="D5080" t="s">
        <v>225</v>
      </c>
      <c r="E5080" s="2" t="s">
        <v>410</v>
      </c>
      <c r="F5080" t="str">
        <f t="shared" si="79"/>
        <v>MINI Countryman</v>
      </c>
      <c r="G5080" t="s">
        <v>17</v>
      </c>
      <c r="H5080" s="2" t="s">
        <v>17</v>
      </c>
      <c r="I5080" s="5">
        <v>47000</v>
      </c>
      <c r="J5080" s="2">
        <v>2015</v>
      </c>
      <c r="K5080" s="2">
        <v>82</v>
      </c>
      <c r="M5080" s="3">
        <v>17900</v>
      </c>
      <c r="N5080" s="2" t="s">
        <v>14491</v>
      </c>
    </row>
    <row r="5081" spans="1:14" x14ac:dyDescent="0.25">
      <c r="A5081" t="s">
        <v>12</v>
      </c>
      <c r="B5081" s="1" t="s">
        <v>16240</v>
      </c>
      <c r="C5081" t="s">
        <v>1051</v>
      </c>
      <c r="D5081" t="s">
        <v>141</v>
      </c>
      <c r="E5081" s="2" t="s">
        <v>4148</v>
      </c>
      <c r="F5081" t="str">
        <f t="shared" si="79"/>
        <v>Renault Zoe</v>
      </c>
      <c r="G5081"/>
      <c r="H5081" s="2" t="s">
        <v>25179</v>
      </c>
      <c r="I5081" s="5">
        <v>90059</v>
      </c>
      <c r="J5081" s="2">
        <v>2018</v>
      </c>
      <c r="K5081" s="2">
        <v>100</v>
      </c>
      <c r="M5081" s="3">
        <v>24300</v>
      </c>
      <c r="N5081" s="2" t="s">
        <v>19</v>
      </c>
    </row>
    <row r="5082" spans="1:14" x14ac:dyDescent="0.25">
      <c r="A5082" t="s">
        <v>12</v>
      </c>
      <c r="B5082" s="1" t="s">
        <v>7039</v>
      </c>
      <c r="C5082" t="s">
        <v>1051</v>
      </c>
      <c r="D5082" t="s">
        <v>141</v>
      </c>
      <c r="E5082" s="2" t="s">
        <v>4148</v>
      </c>
      <c r="F5082" t="str">
        <f t="shared" si="79"/>
        <v>Renault Zoe</v>
      </c>
      <c r="G5082"/>
      <c r="H5082" s="2" t="s">
        <v>25179</v>
      </c>
      <c r="I5082" s="5">
        <v>73626</v>
      </c>
      <c r="J5082" s="2">
        <v>2019</v>
      </c>
      <c r="K5082" s="2">
        <v>100</v>
      </c>
      <c r="M5082" s="3">
        <v>22900</v>
      </c>
      <c r="N5082" s="2" t="s">
        <v>19</v>
      </c>
    </row>
    <row r="5083" spans="1:14" x14ac:dyDescent="0.25">
      <c r="A5083" t="s">
        <v>12</v>
      </c>
      <c r="B5083" s="1" t="s">
        <v>13231</v>
      </c>
      <c r="C5083" t="s">
        <v>13232</v>
      </c>
      <c r="D5083" t="s">
        <v>225</v>
      </c>
      <c r="E5083" s="2" t="s">
        <v>410</v>
      </c>
      <c r="F5083" t="str">
        <f t="shared" si="79"/>
        <v>MINI Countryman</v>
      </c>
      <c r="G5083" t="s">
        <v>107</v>
      </c>
      <c r="H5083" s="2" t="s">
        <v>17</v>
      </c>
      <c r="I5083" s="5">
        <v>162500</v>
      </c>
      <c r="J5083" s="2">
        <v>2014</v>
      </c>
      <c r="K5083" s="2">
        <v>66</v>
      </c>
      <c r="L5083" t="s">
        <v>18</v>
      </c>
      <c r="M5083" s="3">
        <v>12700</v>
      </c>
      <c r="N5083" s="2" t="s">
        <v>13233</v>
      </c>
    </row>
    <row r="5084" spans="1:14" x14ac:dyDescent="0.25">
      <c r="A5084" t="s">
        <v>12</v>
      </c>
      <c r="B5084" s="1" t="s">
        <v>432</v>
      </c>
      <c r="C5084" t="s">
        <v>433</v>
      </c>
      <c r="D5084" t="s">
        <v>225</v>
      </c>
      <c r="E5084" s="2" t="s">
        <v>410</v>
      </c>
      <c r="F5084" t="str">
        <f t="shared" si="79"/>
        <v>MINI Countryman</v>
      </c>
      <c r="G5084"/>
      <c r="H5084" s="2" t="s">
        <v>17</v>
      </c>
      <c r="I5084" s="5">
        <v>99800</v>
      </c>
      <c r="J5084" s="2">
        <v>2013</v>
      </c>
      <c r="K5084" s="2">
        <v>82</v>
      </c>
      <c r="M5084" s="3">
        <v>13990</v>
      </c>
      <c r="N5084" s="2" t="s">
        <v>380</v>
      </c>
    </row>
    <row r="5085" spans="1:14" x14ac:dyDescent="0.25">
      <c r="A5085" t="s">
        <v>12</v>
      </c>
      <c r="B5085" s="1" t="s">
        <v>16385</v>
      </c>
      <c r="C5085" t="s">
        <v>16386</v>
      </c>
      <c r="D5085" t="s">
        <v>225</v>
      </c>
      <c r="E5085" s="2" t="s">
        <v>410</v>
      </c>
      <c r="F5085" t="str">
        <f t="shared" si="79"/>
        <v>MINI Countryman</v>
      </c>
      <c r="G5085" t="s">
        <v>11618</v>
      </c>
      <c r="H5085" s="2" t="s">
        <v>17</v>
      </c>
      <c r="I5085" s="5">
        <v>156000</v>
      </c>
      <c r="J5085" s="2">
        <v>2014</v>
      </c>
      <c r="K5085" s="2">
        <v>66</v>
      </c>
      <c r="L5085" t="s">
        <v>30</v>
      </c>
      <c r="M5085" s="3">
        <v>13000</v>
      </c>
      <c r="N5085" s="2" t="s">
        <v>16381</v>
      </c>
    </row>
    <row r="5086" spans="1:14" x14ac:dyDescent="0.25">
      <c r="A5086" t="s">
        <v>12</v>
      </c>
      <c r="B5086" s="1" t="s">
        <v>12984</v>
      </c>
      <c r="C5086" t="s">
        <v>1341</v>
      </c>
      <c r="D5086" t="s">
        <v>225</v>
      </c>
      <c r="E5086" s="2" t="s">
        <v>410</v>
      </c>
      <c r="F5086" t="str">
        <f t="shared" si="79"/>
        <v>MINI Countryman</v>
      </c>
      <c r="G5086" t="s">
        <v>3458</v>
      </c>
      <c r="H5086" s="2" t="s">
        <v>17</v>
      </c>
      <c r="I5086" s="5">
        <v>130900</v>
      </c>
      <c r="J5086" s="2">
        <v>2015</v>
      </c>
      <c r="K5086" s="2">
        <v>66</v>
      </c>
      <c r="L5086" t="s">
        <v>18</v>
      </c>
      <c r="M5086" s="3">
        <v>12800</v>
      </c>
      <c r="N5086" s="2" t="s">
        <v>12950</v>
      </c>
    </row>
    <row r="5087" spans="1:14" x14ac:dyDescent="0.25">
      <c r="A5087" t="s">
        <v>12</v>
      </c>
      <c r="B5087" s="1" t="s">
        <v>5775</v>
      </c>
      <c r="C5087" t="s">
        <v>5776</v>
      </c>
      <c r="D5087" t="s">
        <v>225</v>
      </c>
      <c r="E5087" s="2" t="s">
        <v>410</v>
      </c>
      <c r="F5087" t="str">
        <f t="shared" si="79"/>
        <v>MINI Countryman</v>
      </c>
      <c r="G5087" t="s">
        <v>5777</v>
      </c>
      <c r="H5087" s="2" t="s">
        <v>17</v>
      </c>
      <c r="I5087" s="5">
        <v>236000</v>
      </c>
      <c r="J5087" s="2">
        <v>2013</v>
      </c>
      <c r="K5087" s="2">
        <v>75</v>
      </c>
      <c r="L5087" t="s">
        <v>2104</v>
      </c>
      <c r="M5087" s="3">
        <v>11000</v>
      </c>
      <c r="N5087" s="2" t="s">
        <v>5774</v>
      </c>
    </row>
    <row r="5088" spans="1:14" x14ac:dyDescent="0.25">
      <c r="A5088" t="s">
        <v>12</v>
      </c>
      <c r="B5088" s="1" t="s">
        <v>7395</v>
      </c>
      <c r="C5088" t="s">
        <v>7396</v>
      </c>
      <c r="D5088" t="s">
        <v>225</v>
      </c>
      <c r="E5088" s="2" t="s">
        <v>410</v>
      </c>
      <c r="F5088" t="str">
        <f t="shared" si="79"/>
        <v>MINI Countryman</v>
      </c>
      <c r="G5088" t="s">
        <v>7397</v>
      </c>
      <c r="H5088" s="2" t="s">
        <v>17</v>
      </c>
      <c r="I5088" s="5">
        <v>168000</v>
      </c>
      <c r="J5088" s="2">
        <v>2017</v>
      </c>
      <c r="K5088" s="2">
        <v>110</v>
      </c>
      <c r="L5088" t="s">
        <v>30</v>
      </c>
      <c r="M5088" s="3">
        <v>23500</v>
      </c>
      <c r="N5088" s="2" t="s">
        <v>6942</v>
      </c>
    </row>
    <row r="5089" spans="1:14" x14ac:dyDescent="0.25">
      <c r="A5089" t="s">
        <v>12</v>
      </c>
      <c r="B5089" s="1" t="s">
        <v>408</v>
      </c>
      <c r="C5089" t="s">
        <v>409</v>
      </c>
      <c r="D5089" t="s">
        <v>225</v>
      </c>
      <c r="E5089" s="2" t="s">
        <v>410</v>
      </c>
      <c r="F5089" t="str">
        <f t="shared" si="79"/>
        <v>MINI Countryman</v>
      </c>
      <c r="G5089" t="s">
        <v>411</v>
      </c>
      <c r="H5089" s="2" t="s">
        <v>17</v>
      </c>
      <c r="I5089" s="5">
        <v>151000</v>
      </c>
      <c r="J5089" s="2">
        <v>2013</v>
      </c>
      <c r="K5089" s="2">
        <v>82</v>
      </c>
      <c r="L5089" t="s">
        <v>412</v>
      </c>
      <c r="M5089" s="3">
        <v>13250</v>
      </c>
      <c r="N5089" s="2" t="s">
        <v>380</v>
      </c>
    </row>
    <row r="5090" spans="1:14" x14ac:dyDescent="0.25">
      <c r="A5090" t="s">
        <v>12</v>
      </c>
      <c r="B5090" s="1" t="s">
        <v>4837</v>
      </c>
      <c r="C5090" t="s">
        <v>4838</v>
      </c>
      <c r="D5090" t="s">
        <v>225</v>
      </c>
      <c r="E5090" s="2" t="s">
        <v>410</v>
      </c>
      <c r="F5090" t="str">
        <f t="shared" si="79"/>
        <v>MINI Countryman</v>
      </c>
      <c r="G5090" t="s">
        <v>4839</v>
      </c>
      <c r="H5090" s="2" t="s">
        <v>17</v>
      </c>
      <c r="I5090" s="5">
        <v>183655</v>
      </c>
      <c r="J5090" s="2">
        <v>2014</v>
      </c>
      <c r="K5090" s="2">
        <v>82</v>
      </c>
      <c r="L5090" t="s">
        <v>30</v>
      </c>
      <c r="M5090" s="3">
        <v>13000</v>
      </c>
      <c r="N5090" s="2" t="s">
        <v>4765</v>
      </c>
    </row>
    <row r="5091" spans="1:14" x14ac:dyDescent="0.25">
      <c r="A5091" t="s">
        <v>12</v>
      </c>
      <c r="B5091" s="1" t="s">
        <v>13756</v>
      </c>
      <c r="C5091" t="s">
        <v>13757</v>
      </c>
      <c r="D5091" t="s">
        <v>225</v>
      </c>
      <c r="E5091" s="2" t="s">
        <v>410</v>
      </c>
      <c r="F5091" t="str">
        <f t="shared" si="79"/>
        <v>MINI Countryman</v>
      </c>
      <c r="G5091" t="s">
        <v>13758</v>
      </c>
      <c r="H5091" s="2" t="s">
        <v>36</v>
      </c>
      <c r="I5091" s="5">
        <v>150000</v>
      </c>
      <c r="J5091" s="2">
        <v>2014</v>
      </c>
      <c r="L5091" t="s">
        <v>30</v>
      </c>
      <c r="M5091" s="3">
        <v>20000</v>
      </c>
      <c r="N5091" s="2" t="s">
        <v>13754</v>
      </c>
    </row>
    <row r="5092" spans="1:14" x14ac:dyDescent="0.25">
      <c r="A5092" t="s">
        <v>12</v>
      </c>
      <c r="B5092" s="1" t="s">
        <v>15247</v>
      </c>
      <c r="C5092" t="s">
        <v>1042</v>
      </c>
      <c r="D5092" t="s">
        <v>141</v>
      </c>
      <c r="E5092" s="2" t="s">
        <v>4148</v>
      </c>
      <c r="F5092" t="str">
        <f t="shared" si="79"/>
        <v>Renault Zoe</v>
      </c>
      <c r="G5092"/>
      <c r="H5092" s="2" t="s">
        <v>25179</v>
      </c>
      <c r="I5092" s="5">
        <v>77255</v>
      </c>
      <c r="J5092" s="2">
        <v>2017</v>
      </c>
      <c r="K5092" s="2">
        <v>66</v>
      </c>
      <c r="L5092" t="s">
        <v>18</v>
      </c>
      <c r="M5092" s="3">
        <v>17900</v>
      </c>
      <c r="N5092" s="2" t="s">
        <v>380</v>
      </c>
    </row>
    <row r="5093" spans="1:14" x14ac:dyDescent="0.25">
      <c r="A5093" t="s">
        <v>12</v>
      </c>
      <c r="B5093" s="1" t="s">
        <v>4147</v>
      </c>
      <c r="C5093" t="s">
        <v>1051</v>
      </c>
      <c r="D5093" t="s">
        <v>141</v>
      </c>
      <c r="E5093" s="2" t="s">
        <v>4148</v>
      </c>
      <c r="F5093" t="str">
        <f t="shared" si="79"/>
        <v>Renault Zoe</v>
      </c>
      <c r="G5093"/>
      <c r="H5093" s="2" t="s">
        <v>25179</v>
      </c>
      <c r="I5093" s="5">
        <v>88843</v>
      </c>
      <c r="J5093" s="2">
        <v>2019</v>
      </c>
      <c r="K5093" s="2">
        <v>100</v>
      </c>
      <c r="M5093" s="3">
        <v>26900</v>
      </c>
      <c r="N5093" s="2" t="s">
        <v>19</v>
      </c>
    </row>
    <row r="5094" spans="1:14" x14ac:dyDescent="0.25">
      <c r="A5094" t="s">
        <v>12</v>
      </c>
      <c r="B5094" s="1" t="s">
        <v>14117</v>
      </c>
      <c r="C5094" t="s">
        <v>14118</v>
      </c>
      <c r="D5094" t="s">
        <v>225</v>
      </c>
      <c r="E5094" s="2" t="s">
        <v>410</v>
      </c>
      <c r="F5094" t="str">
        <f t="shared" si="79"/>
        <v>MINI Countryman</v>
      </c>
      <c r="G5094" t="s">
        <v>10608</v>
      </c>
      <c r="H5094" s="2" t="s">
        <v>36</v>
      </c>
      <c r="I5094" s="5">
        <v>134000</v>
      </c>
      <c r="J5094" s="2">
        <v>2013</v>
      </c>
      <c r="K5094" s="2">
        <v>135</v>
      </c>
      <c r="L5094" t="s">
        <v>37</v>
      </c>
      <c r="M5094" s="3">
        <v>16000</v>
      </c>
      <c r="N5094" s="2" t="s">
        <v>14119</v>
      </c>
    </row>
    <row r="5095" spans="1:14" x14ac:dyDescent="0.25">
      <c r="A5095" t="s">
        <v>12</v>
      </c>
      <c r="B5095" s="1" t="s">
        <v>10000</v>
      </c>
      <c r="C5095" t="s">
        <v>5370</v>
      </c>
      <c r="D5095" t="s">
        <v>225</v>
      </c>
      <c r="E5095" s="2" t="s">
        <v>4796</v>
      </c>
      <c r="F5095" t="str">
        <f t="shared" si="79"/>
        <v>MINI One</v>
      </c>
      <c r="G5095" t="s">
        <v>2023</v>
      </c>
      <c r="H5095" s="2" t="s">
        <v>36</v>
      </c>
      <c r="I5095" s="5">
        <v>117505</v>
      </c>
      <c r="J5095" s="2">
        <v>2019</v>
      </c>
      <c r="K5095" s="2">
        <v>75</v>
      </c>
      <c r="L5095" t="s">
        <v>45</v>
      </c>
      <c r="M5095" s="3">
        <v>15899</v>
      </c>
      <c r="N5095" s="2" t="s">
        <v>9701</v>
      </c>
    </row>
    <row r="5096" spans="1:14" x14ac:dyDescent="0.25">
      <c r="A5096" t="s">
        <v>12</v>
      </c>
      <c r="B5096" s="1" t="s">
        <v>9463</v>
      </c>
      <c r="C5096" t="s">
        <v>9464</v>
      </c>
      <c r="D5096" t="s">
        <v>225</v>
      </c>
      <c r="E5096" s="2" t="s">
        <v>4796</v>
      </c>
      <c r="F5096" t="str">
        <f t="shared" si="79"/>
        <v>MINI One</v>
      </c>
      <c r="G5096" t="s">
        <v>1452</v>
      </c>
      <c r="H5096" s="2" t="s">
        <v>17</v>
      </c>
      <c r="I5096" s="5">
        <v>177000</v>
      </c>
      <c r="J5096" s="2">
        <v>2014</v>
      </c>
      <c r="L5096" t="s">
        <v>18</v>
      </c>
      <c r="M5096" s="3">
        <v>8500</v>
      </c>
      <c r="N5096" s="2" t="s">
        <v>9190</v>
      </c>
    </row>
    <row r="5097" spans="1:14" x14ac:dyDescent="0.25">
      <c r="A5097" t="s">
        <v>12</v>
      </c>
      <c r="B5097" s="1" t="s">
        <v>11093</v>
      </c>
      <c r="C5097" t="s">
        <v>5370</v>
      </c>
      <c r="D5097" t="s">
        <v>225</v>
      </c>
      <c r="E5097" s="2" t="s">
        <v>4796</v>
      </c>
      <c r="F5097" t="str">
        <f t="shared" si="79"/>
        <v>MINI One</v>
      </c>
      <c r="G5097" t="s">
        <v>1452</v>
      </c>
      <c r="H5097" s="2" t="s">
        <v>17</v>
      </c>
      <c r="I5097" s="5">
        <v>96000</v>
      </c>
      <c r="J5097" s="2">
        <v>2019</v>
      </c>
      <c r="K5097" s="2">
        <v>70</v>
      </c>
      <c r="L5097" t="s">
        <v>45</v>
      </c>
      <c r="M5097" s="3">
        <v>17899</v>
      </c>
      <c r="N5097" s="2" t="s">
        <v>11052</v>
      </c>
    </row>
    <row r="5098" spans="1:14" x14ac:dyDescent="0.25">
      <c r="A5098" t="s">
        <v>12</v>
      </c>
      <c r="B5098" s="1" t="s">
        <v>17199</v>
      </c>
      <c r="C5098" t="s">
        <v>17200</v>
      </c>
      <c r="D5098" t="s">
        <v>225</v>
      </c>
      <c r="E5098" s="2" t="s">
        <v>4796</v>
      </c>
      <c r="F5098" t="str">
        <f t="shared" si="79"/>
        <v>MINI One</v>
      </c>
      <c r="G5098" t="s">
        <v>17201</v>
      </c>
      <c r="H5098" s="2" t="s">
        <v>17</v>
      </c>
      <c r="I5098" s="5">
        <v>130000</v>
      </c>
      <c r="J5098" s="2">
        <v>2014</v>
      </c>
      <c r="K5098" s="2">
        <v>75</v>
      </c>
      <c r="L5098" t="s">
        <v>18</v>
      </c>
      <c r="M5098" s="3">
        <v>14500</v>
      </c>
      <c r="N5098" s="2" t="s">
        <v>17202</v>
      </c>
    </row>
    <row r="5099" spans="1:14" x14ac:dyDescent="0.25">
      <c r="A5099" t="s">
        <v>12</v>
      </c>
      <c r="B5099" s="1" t="s">
        <v>11642</v>
      </c>
      <c r="C5099" t="s">
        <v>11643</v>
      </c>
      <c r="D5099" t="s">
        <v>225</v>
      </c>
      <c r="E5099" s="2" t="s">
        <v>4796</v>
      </c>
      <c r="F5099" t="str">
        <f t="shared" si="79"/>
        <v>MINI One</v>
      </c>
      <c r="G5099" t="s">
        <v>11644</v>
      </c>
      <c r="H5099" s="2" t="s">
        <v>17</v>
      </c>
      <c r="I5099" s="5">
        <v>143000</v>
      </c>
      <c r="J5099" s="2">
        <v>2017</v>
      </c>
      <c r="K5099" s="2">
        <v>70</v>
      </c>
      <c r="L5099" t="s">
        <v>18</v>
      </c>
      <c r="M5099" s="3">
        <v>13190</v>
      </c>
      <c r="N5099" s="2" t="s">
        <v>11604</v>
      </c>
    </row>
    <row r="5100" spans="1:14" x14ac:dyDescent="0.25">
      <c r="A5100" t="s">
        <v>12</v>
      </c>
      <c r="B5100" s="1" t="s">
        <v>4794</v>
      </c>
      <c r="C5100" t="s">
        <v>4795</v>
      </c>
      <c r="D5100" t="s">
        <v>225</v>
      </c>
      <c r="E5100" s="2" t="s">
        <v>4796</v>
      </c>
      <c r="F5100" t="str">
        <f t="shared" si="79"/>
        <v>MINI One</v>
      </c>
      <c r="G5100" t="s">
        <v>4797</v>
      </c>
      <c r="H5100" s="2" t="s">
        <v>17</v>
      </c>
      <c r="I5100" s="5">
        <v>239500</v>
      </c>
      <c r="J5100" s="2">
        <v>2015</v>
      </c>
      <c r="K5100" s="2">
        <v>70</v>
      </c>
      <c r="L5100" t="s">
        <v>18</v>
      </c>
      <c r="M5100" s="3">
        <v>8500</v>
      </c>
      <c r="N5100" s="2" t="s">
        <v>4798</v>
      </c>
    </row>
    <row r="5101" spans="1:14" x14ac:dyDescent="0.25">
      <c r="A5101" t="s">
        <v>12</v>
      </c>
      <c r="B5101" s="1" t="s">
        <v>6214</v>
      </c>
      <c r="C5101" t="s">
        <v>6215</v>
      </c>
      <c r="D5101" t="s">
        <v>225</v>
      </c>
      <c r="E5101" s="2" t="s">
        <v>4796</v>
      </c>
      <c r="F5101" t="str">
        <f t="shared" si="79"/>
        <v>MINI One</v>
      </c>
      <c r="G5101" t="s">
        <v>6216</v>
      </c>
      <c r="H5101" s="2" t="s">
        <v>17</v>
      </c>
      <c r="I5101" s="5">
        <v>150000</v>
      </c>
      <c r="J5101" s="2">
        <v>2014</v>
      </c>
      <c r="K5101" s="2">
        <v>70</v>
      </c>
      <c r="L5101" t="s">
        <v>18</v>
      </c>
      <c r="M5101" s="3">
        <v>11000</v>
      </c>
      <c r="N5101" s="2" t="s">
        <v>5708</v>
      </c>
    </row>
    <row r="5102" spans="1:14" x14ac:dyDescent="0.25">
      <c r="A5102" t="s">
        <v>12</v>
      </c>
      <c r="B5102" s="1" t="s">
        <v>12743</v>
      </c>
      <c r="C5102" t="s">
        <v>12744</v>
      </c>
      <c r="D5102" t="s">
        <v>225</v>
      </c>
      <c r="E5102" s="2" t="s">
        <v>226</v>
      </c>
      <c r="F5102" t="str">
        <f t="shared" si="79"/>
        <v>MINI Cooper</v>
      </c>
      <c r="G5102" t="s">
        <v>12745</v>
      </c>
      <c r="H5102" s="2" t="s">
        <v>17</v>
      </c>
      <c r="I5102" s="5">
        <v>102000</v>
      </c>
      <c r="J5102" s="2">
        <v>2013</v>
      </c>
      <c r="K5102" s="2">
        <v>105</v>
      </c>
      <c r="L5102" t="s">
        <v>30</v>
      </c>
      <c r="M5102" s="3">
        <v>14500</v>
      </c>
      <c r="N5102" s="2" t="s">
        <v>12721</v>
      </c>
    </row>
    <row r="5103" spans="1:14" x14ac:dyDescent="0.25">
      <c r="A5103" t="s">
        <v>12</v>
      </c>
      <c r="B5103" s="1" t="s">
        <v>4740</v>
      </c>
      <c r="C5103" t="s">
        <v>4741</v>
      </c>
      <c r="D5103" t="s">
        <v>603</v>
      </c>
      <c r="E5103" s="2" t="s">
        <v>4742</v>
      </c>
      <c r="F5103" t="str">
        <f t="shared" si="79"/>
        <v>Mitsubishi ASX</v>
      </c>
      <c r="G5103" t="s">
        <v>107</v>
      </c>
      <c r="H5103" s="2" t="s">
        <v>36</v>
      </c>
      <c r="I5103" s="5">
        <v>102000</v>
      </c>
      <c r="J5103" s="2">
        <v>2017</v>
      </c>
      <c r="K5103" s="2">
        <v>86</v>
      </c>
      <c r="L5103" t="s">
        <v>37</v>
      </c>
      <c r="M5103" s="3">
        <v>16100</v>
      </c>
      <c r="N5103" s="2" t="s">
        <v>4609</v>
      </c>
    </row>
    <row r="5104" spans="1:14" x14ac:dyDescent="0.25">
      <c r="A5104" t="s">
        <v>12</v>
      </c>
      <c r="B5104" s="1" t="s">
        <v>7855</v>
      </c>
      <c r="C5104" t="s">
        <v>6972</v>
      </c>
      <c r="D5104" t="s">
        <v>603</v>
      </c>
      <c r="E5104" s="2" t="s">
        <v>4742</v>
      </c>
      <c r="F5104" t="str">
        <f t="shared" si="79"/>
        <v>Mitsubishi ASX</v>
      </c>
      <c r="G5104" t="s">
        <v>7856</v>
      </c>
      <c r="H5104" s="2" t="s">
        <v>17</v>
      </c>
      <c r="I5104" s="5">
        <v>152500</v>
      </c>
      <c r="J5104" s="2">
        <v>2014</v>
      </c>
      <c r="K5104" s="2">
        <v>85</v>
      </c>
      <c r="L5104" t="s">
        <v>18</v>
      </c>
      <c r="M5104" s="3">
        <v>12850</v>
      </c>
      <c r="N5104" s="2" t="s">
        <v>6788</v>
      </c>
    </row>
    <row r="5105" spans="1:14" x14ac:dyDescent="0.25">
      <c r="A5105" t="s">
        <v>12</v>
      </c>
      <c r="B5105" s="1" t="s">
        <v>15103</v>
      </c>
      <c r="C5105" t="s">
        <v>15104</v>
      </c>
      <c r="D5105" t="s">
        <v>603</v>
      </c>
      <c r="E5105" s="2" t="s">
        <v>4742</v>
      </c>
      <c r="F5105" t="str">
        <f t="shared" si="79"/>
        <v>Mitsubishi ASX</v>
      </c>
      <c r="G5105" t="s">
        <v>15105</v>
      </c>
      <c r="H5105" s="2" t="s">
        <v>17</v>
      </c>
      <c r="I5105" s="5">
        <v>65000</v>
      </c>
      <c r="J5105" s="2">
        <v>2017</v>
      </c>
      <c r="K5105" s="2">
        <v>110</v>
      </c>
      <c r="L5105" t="s">
        <v>18</v>
      </c>
      <c r="M5105" s="3">
        <v>21236</v>
      </c>
      <c r="N5105" s="2" t="s">
        <v>15106</v>
      </c>
    </row>
    <row r="5106" spans="1:14" x14ac:dyDescent="0.25">
      <c r="A5106" t="s">
        <v>12</v>
      </c>
      <c r="B5106" s="1" t="s">
        <v>7424</v>
      </c>
      <c r="C5106" t="s">
        <v>7382</v>
      </c>
      <c r="D5106" t="s">
        <v>603</v>
      </c>
      <c r="E5106" s="2" t="s">
        <v>7425</v>
      </c>
      <c r="F5106" t="str">
        <f t="shared" si="79"/>
        <v>Mitsubishi Eclipse</v>
      </c>
      <c r="G5106" t="s">
        <v>7426</v>
      </c>
      <c r="H5106" s="2" t="s">
        <v>25138</v>
      </c>
      <c r="I5106" s="5">
        <v>15000</v>
      </c>
      <c r="J5106" s="2">
        <v>2022</v>
      </c>
      <c r="K5106" s="2">
        <v>138</v>
      </c>
      <c r="L5106" t="s">
        <v>30</v>
      </c>
      <c r="M5106" s="3">
        <v>41990</v>
      </c>
      <c r="N5106" s="2" t="s">
        <v>6942</v>
      </c>
    </row>
    <row r="5107" spans="1:14" x14ac:dyDescent="0.25">
      <c r="A5107" t="s">
        <v>12</v>
      </c>
      <c r="B5107" s="1" t="s">
        <v>601</v>
      </c>
      <c r="C5107" t="s">
        <v>602</v>
      </c>
      <c r="D5107" t="s">
        <v>603</v>
      </c>
      <c r="E5107" s="2" t="s">
        <v>604</v>
      </c>
      <c r="F5107" t="str">
        <f t="shared" si="79"/>
        <v>Mitsubishi L200</v>
      </c>
      <c r="G5107" t="s">
        <v>605</v>
      </c>
      <c r="H5107" s="2" t="s">
        <v>17</v>
      </c>
      <c r="I5107" s="5">
        <v>53500</v>
      </c>
      <c r="J5107" s="2">
        <v>2016</v>
      </c>
      <c r="K5107" s="2">
        <v>133</v>
      </c>
      <c r="L5107" t="s">
        <v>30</v>
      </c>
      <c r="M5107" s="3">
        <v>27000</v>
      </c>
      <c r="N5107" s="2" t="s">
        <v>380</v>
      </c>
    </row>
    <row r="5108" spans="1:14" x14ac:dyDescent="0.25">
      <c r="A5108" t="s">
        <v>12</v>
      </c>
      <c r="B5108" s="1" t="s">
        <v>15236</v>
      </c>
      <c r="C5108" t="s">
        <v>15237</v>
      </c>
      <c r="D5108" t="s">
        <v>603</v>
      </c>
      <c r="E5108" s="2" t="s">
        <v>604</v>
      </c>
      <c r="F5108" t="str">
        <f t="shared" si="79"/>
        <v>Mitsubishi L200</v>
      </c>
      <c r="G5108" t="s">
        <v>15238</v>
      </c>
      <c r="H5108" s="2" t="s">
        <v>17</v>
      </c>
      <c r="I5108" s="5">
        <v>78000</v>
      </c>
      <c r="J5108" s="2">
        <v>2018</v>
      </c>
      <c r="K5108" s="2">
        <v>133</v>
      </c>
      <c r="L5108" t="s">
        <v>30</v>
      </c>
      <c r="M5108" s="3">
        <v>26000</v>
      </c>
      <c r="N5108" s="2" t="s">
        <v>15239</v>
      </c>
    </row>
    <row r="5109" spans="1:14" x14ac:dyDescent="0.25">
      <c r="A5109" t="s">
        <v>12</v>
      </c>
      <c r="B5109" s="1" t="s">
        <v>7197</v>
      </c>
      <c r="C5109" t="s">
        <v>7198</v>
      </c>
      <c r="D5109" t="s">
        <v>603</v>
      </c>
      <c r="E5109" s="2" t="s">
        <v>6367</v>
      </c>
      <c r="F5109" t="str">
        <f t="shared" si="79"/>
        <v>Mitsubishi Outlander</v>
      </c>
      <c r="G5109" t="s">
        <v>7199</v>
      </c>
      <c r="H5109" s="2" t="s">
        <v>17</v>
      </c>
      <c r="I5109" s="5">
        <v>139000</v>
      </c>
      <c r="J5109" s="2">
        <v>2016</v>
      </c>
      <c r="K5109" s="2">
        <v>110</v>
      </c>
      <c r="L5109" t="s">
        <v>96</v>
      </c>
      <c r="M5109" s="3">
        <v>24900</v>
      </c>
      <c r="N5109" s="2" t="s">
        <v>7196</v>
      </c>
    </row>
    <row r="5110" spans="1:14" x14ac:dyDescent="0.25">
      <c r="A5110" t="s">
        <v>12</v>
      </c>
      <c r="B5110" s="1" t="s">
        <v>6366</v>
      </c>
      <c r="C5110" t="s">
        <v>6360</v>
      </c>
      <c r="D5110" t="s">
        <v>603</v>
      </c>
      <c r="E5110" s="2" t="s">
        <v>6367</v>
      </c>
      <c r="F5110" t="str">
        <f t="shared" si="79"/>
        <v>Mitsubishi Outlander</v>
      </c>
      <c r="G5110" t="s">
        <v>6368</v>
      </c>
      <c r="H5110" s="2" t="s">
        <v>17</v>
      </c>
      <c r="I5110" s="5">
        <v>222000</v>
      </c>
      <c r="J5110" s="2">
        <v>2014</v>
      </c>
      <c r="K5110" s="2">
        <v>110</v>
      </c>
      <c r="L5110" t="s">
        <v>624</v>
      </c>
      <c r="M5110" s="3">
        <v>11700</v>
      </c>
      <c r="N5110" s="2" t="s">
        <v>5996</v>
      </c>
    </row>
    <row r="5111" spans="1:14" x14ac:dyDescent="0.25">
      <c r="A5111" t="s">
        <v>12</v>
      </c>
      <c r="B5111" s="1" t="s">
        <v>9332</v>
      </c>
      <c r="C5111" t="s">
        <v>9333</v>
      </c>
      <c r="D5111" t="s">
        <v>603</v>
      </c>
      <c r="E5111" s="2" t="s">
        <v>1205</v>
      </c>
      <c r="F5111" t="str">
        <f t="shared" si="79"/>
        <v>Mitsubishi Space Star</v>
      </c>
      <c r="G5111" t="s">
        <v>268</v>
      </c>
      <c r="H5111" s="2" t="s">
        <v>36</v>
      </c>
      <c r="I5111" s="5">
        <v>58000</v>
      </c>
      <c r="J5111" s="2">
        <v>2017</v>
      </c>
      <c r="K5111" s="2">
        <v>52</v>
      </c>
      <c r="L5111" t="s">
        <v>96</v>
      </c>
      <c r="M5111" s="3">
        <v>7700</v>
      </c>
      <c r="N5111" s="2" t="s">
        <v>9309</v>
      </c>
    </row>
    <row r="5112" spans="1:14" x14ac:dyDescent="0.25">
      <c r="A5112" t="s">
        <v>12</v>
      </c>
      <c r="B5112" s="1" t="s">
        <v>5047</v>
      </c>
      <c r="C5112" t="s">
        <v>1204</v>
      </c>
      <c r="D5112" t="s">
        <v>603</v>
      </c>
      <c r="E5112" s="2" t="s">
        <v>1205</v>
      </c>
      <c r="F5112" t="str">
        <f t="shared" si="79"/>
        <v>Mitsubishi Space Star</v>
      </c>
      <c r="G5112" t="s">
        <v>1216</v>
      </c>
      <c r="H5112" s="2" t="s">
        <v>36</v>
      </c>
      <c r="I5112" s="5">
        <v>24000</v>
      </c>
      <c r="J5112" s="2">
        <v>2019</v>
      </c>
      <c r="K5112" s="2">
        <v>52</v>
      </c>
      <c r="L5112" t="s">
        <v>30</v>
      </c>
      <c r="M5112" s="3">
        <v>11000</v>
      </c>
      <c r="N5112" s="2" t="s">
        <v>4967</v>
      </c>
    </row>
    <row r="5113" spans="1:14" x14ac:dyDescent="0.25">
      <c r="A5113" t="s">
        <v>12</v>
      </c>
      <c r="B5113" s="1" t="s">
        <v>1215</v>
      </c>
      <c r="C5113" t="s">
        <v>1204</v>
      </c>
      <c r="D5113" t="s">
        <v>603</v>
      </c>
      <c r="E5113" s="2" t="s">
        <v>1205</v>
      </c>
      <c r="F5113" t="str">
        <f t="shared" si="79"/>
        <v>Mitsubishi Space Star</v>
      </c>
      <c r="G5113" t="s">
        <v>1216</v>
      </c>
      <c r="H5113" s="2" t="s">
        <v>36</v>
      </c>
      <c r="I5113" s="5">
        <v>63300</v>
      </c>
      <c r="J5113" s="2">
        <v>2019</v>
      </c>
      <c r="K5113" s="2">
        <v>52</v>
      </c>
      <c r="L5113" t="s">
        <v>45</v>
      </c>
      <c r="M5113" s="3">
        <v>10350</v>
      </c>
      <c r="N5113" s="2" t="s">
        <v>1080</v>
      </c>
    </row>
    <row r="5114" spans="1:14" x14ac:dyDescent="0.25">
      <c r="A5114" t="s">
        <v>12</v>
      </c>
      <c r="B5114" s="1" t="s">
        <v>7381</v>
      </c>
      <c r="C5114" t="s">
        <v>7382</v>
      </c>
      <c r="D5114" t="s">
        <v>603</v>
      </c>
      <c r="E5114" s="2" t="s">
        <v>1205</v>
      </c>
      <c r="F5114" t="str">
        <f t="shared" si="79"/>
        <v>Mitsubishi Space Star</v>
      </c>
      <c r="G5114" t="s">
        <v>7383</v>
      </c>
      <c r="H5114" s="2" t="s">
        <v>36</v>
      </c>
      <c r="I5114" s="5">
        <v>9300</v>
      </c>
      <c r="J5114" s="2">
        <v>2019</v>
      </c>
      <c r="K5114" s="2">
        <v>52</v>
      </c>
      <c r="L5114" t="s">
        <v>18</v>
      </c>
      <c r="M5114" s="3">
        <v>12000</v>
      </c>
      <c r="N5114" s="2" t="s">
        <v>6942</v>
      </c>
    </row>
    <row r="5115" spans="1:14" x14ac:dyDescent="0.25">
      <c r="A5115" t="s">
        <v>12</v>
      </c>
      <c r="B5115" s="1" t="s">
        <v>8072</v>
      </c>
      <c r="C5115" t="s">
        <v>8073</v>
      </c>
      <c r="D5115" t="s">
        <v>603</v>
      </c>
      <c r="E5115" s="2" t="s">
        <v>1205</v>
      </c>
      <c r="F5115" t="str">
        <f t="shared" si="79"/>
        <v>Mitsubishi Space Star</v>
      </c>
      <c r="G5115" t="s">
        <v>260</v>
      </c>
      <c r="H5115" s="2" t="s">
        <v>36</v>
      </c>
      <c r="I5115" s="5">
        <v>62763</v>
      </c>
      <c r="J5115" s="2">
        <v>2016</v>
      </c>
      <c r="K5115" s="2">
        <v>59</v>
      </c>
      <c r="L5115" t="s">
        <v>327</v>
      </c>
      <c r="M5115" s="3">
        <v>8500</v>
      </c>
      <c r="N5115" s="2" t="s">
        <v>8051</v>
      </c>
    </row>
    <row r="5116" spans="1:14" x14ac:dyDescent="0.25">
      <c r="A5116" t="s">
        <v>12</v>
      </c>
      <c r="B5116" s="1" t="s">
        <v>2581</v>
      </c>
      <c r="C5116" t="s">
        <v>1042</v>
      </c>
      <c r="D5116" t="s">
        <v>603</v>
      </c>
      <c r="E5116" s="2" t="s">
        <v>1205</v>
      </c>
      <c r="F5116" t="str">
        <f t="shared" si="79"/>
        <v>Mitsubishi Space Star</v>
      </c>
      <c r="G5116"/>
      <c r="H5116" s="2" t="s">
        <v>25179</v>
      </c>
      <c r="I5116" s="5">
        <v>80305</v>
      </c>
      <c r="J5116" s="2">
        <v>2016</v>
      </c>
      <c r="K5116" s="2">
        <v>59</v>
      </c>
      <c r="M5116" s="3">
        <v>8799</v>
      </c>
      <c r="N5116" s="2" t="s">
        <v>380</v>
      </c>
    </row>
    <row r="5117" spans="1:14" x14ac:dyDescent="0.25">
      <c r="A5117" t="s">
        <v>12</v>
      </c>
      <c r="B5117" s="1" t="s">
        <v>1203</v>
      </c>
      <c r="C5117" t="s">
        <v>1204</v>
      </c>
      <c r="D5117" t="s">
        <v>603</v>
      </c>
      <c r="E5117" s="2" t="s">
        <v>1205</v>
      </c>
      <c r="F5117" t="str">
        <f t="shared" si="79"/>
        <v>Mitsubishi Space Star</v>
      </c>
      <c r="G5117" t="s">
        <v>1206</v>
      </c>
      <c r="H5117" s="2" t="s">
        <v>36</v>
      </c>
      <c r="I5117" s="5">
        <v>4800</v>
      </c>
      <c r="J5117" s="2">
        <v>2020</v>
      </c>
      <c r="K5117" s="2">
        <v>59</v>
      </c>
      <c r="L5117" t="s">
        <v>1066</v>
      </c>
      <c r="M5117" s="3">
        <v>14330</v>
      </c>
      <c r="N5117" s="2" t="s">
        <v>1080</v>
      </c>
    </row>
    <row r="5118" spans="1:14" x14ac:dyDescent="0.25">
      <c r="A5118" t="s">
        <v>12</v>
      </c>
      <c r="B5118" s="1" t="s">
        <v>8442</v>
      </c>
      <c r="C5118" t="s">
        <v>7382</v>
      </c>
      <c r="D5118" t="s">
        <v>603</v>
      </c>
      <c r="E5118" s="2" t="s">
        <v>1205</v>
      </c>
      <c r="F5118" t="str">
        <f t="shared" si="79"/>
        <v>Mitsubishi Space Star</v>
      </c>
      <c r="G5118" t="s">
        <v>8443</v>
      </c>
      <c r="H5118" s="2" t="s">
        <v>36</v>
      </c>
      <c r="I5118" s="5">
        <v>6800</v>
      </c>
      <c r="J5118" s="2">
        <v>2021</v>
      </c>
      <c r="K5118" s="2">
        <v>71</v>
      </c>
      <c r="L5118" t="s">
        <v>45</v>
      </c>
      <c r="M5118" s="3">
        <v>14530</v>
      </c>
      <c r="N5118" s="2" t="s">
        <v>7786</v>
      </c>
    </row>
    <row r="5119" spans="1:14" x14ac:dyDescent="0.25">
      <c r="A5119" t="s">
        <v>12</v>
      </c>
      <c r="B5119" s="1" t="s">
        <v>9507</v>
      </c>
      <c r="C5119" t="s">
        <v>9508</v>
      </c>
      <c r="D5119" t="s">
        <v>66</v>
      </c>
      <c r="E5119" s="2" t="s">
        <v>259</v>
      </c>
      <c r="F5119" t="str">
        <f t="shared" si="79"/>
        <v>Nissan Juke</v>
      </c>
      <c r="G5119" t="s">
        <v>9509</v>
      </c>
      <c r="H5119" s="2" t="s">
        <v>36</v>
      </c>
      <c r="I5119" s="5">
        <v>40100</v>
      </c>
      <c r="J5119" s="2">
        <v>2020</v>
      </c>
      <c r="K5119" s="2">
        <v>86</v>
      </c>
      <c r="L5119" t="s">
        <v>45</v>
      </c>
      <c r="M5119" s="3">
        <v>22999</v>
      </c>
      <c r="N5119" s="2" t="s">
        <v>9190</v>
      </c>
    </row>
    <row r="5120" spans="1:14" x14ac:dyDescent="0.25">
      <c r="A5120" t="s">
        <v>12</v>
      </c>
      <c r="B5120" s="1" t="s">
        <v>4117</v>
      </c>
      <c r="C5120" t="s">
        <v>1042</v>
      </c>
      <c r="D5120" t="s">
        <v>66</v>
      </c>
      <c r="E5120" s="2" t="s">
        <v>259</v>
      </c>
      <c r="F5120" t="str">
        <f t="shared" si="79"/>
        <v>Nissan Juke</v>
      </c>
      <c r="G5120"/>
      <c r="H5120" s="2" t="s">
        <v>25179</v>
      </c>
      <c r="I5120" s="5">
        <v>3</v>
      </c>
      <c r="J5120" s="2">
        <v>2022</v>
      </c>
      <c r="K5120" s="2">
        <v>84</v>
      </c>
      <c r="L5120" t="s">
        <v>18</v>
      </c>
      <c r="M5120" s="3">
        <v>24841</v>
      </c>
      <c r="N5120" s="2" t="s">
        <v>380</v>
      </c>
    </row>
    <row r="5121" spans="1:14" x14ac:dyDescent="0.25">
      <c r="A5121" t="s">
        <v>12</v>
      </c>
      <c r="B5121" s="1" t="s">
        <v>258</v>
      </c>
      <c r="C5121" t="s">
        <v>115</v>
      </c>
      <c r="D5121" t="s">
        <v>66</v>
      </c>
      <c r="E5121" s="2" t="s">
        <v>259</v>
      </c>
      <c r="F5121" t="str">
        <f t="shared" si="79"/>
        <v>Nissan Juke</v>
      </c>
      <c r="G5121" t="s">
        <v>260</v>
      </c>
      <c r="H5121" s="2" t="s">
        <v>25179</v>
      </c>
      <c r="I5121" s="5">
        <v>53748</v>
      </c>
      <c r="J5121" s="2">
        <v>2016</v>
      </c>
      <c r="K5121" s="2">
        <v>85</v>
      </c>
      <c r="M5121" s="3">
        <v>14000</v>
      </c>
      <c r="N5121" s="2" t="s">
        <v>19</v>
      </c>
    </row>
    <row r="5122" spans="1:14" x14ac:dyDescent="0.25">
      <c r="A5122" t="s">
        <v>12</v>
      </c>
      <c r="B5122" s="1" t="s">
        <v>13418</v>
      </c>
      <c r="C5122" t="s">
        <v>13419</v>
      </c>
      <c r="D5122" t="s">
        <v>66</v>
      </c>
      <c r="E5122" s="2" t="s">
        <v>259</v>
      </c>
      <c r="F5122" t="str">
        <f t="shared" si="79"/>
        <v>Nissan Juke</v>
      </c>
      <c r="G5122" t="s">
        <v>260</v>
      </c>
      <c r="H5122" s="2" t="s">
        <v>36</v>
      </c>
      <c r="I5122" s="5">
        <v>180500</v>
      </c>
      <c r="J5122" s="2">
        <v>2016</v>
      </c>
      <c r="K5122" s="2">
        <v>85</v>
      </c>
      <c r="L5122" t="s">
        <v>223</v>
      </c>
      <c r="M5122" s="3">
        <v>11450</v>
      </c>
      <c r="N5122" s="2" t="s">
        <v>13402</v>
      </c>
    </row>
    <row r="5123" spans="1:14" x14ac:dyDescent="0.25">
      <c r="A5123" t="s">
        <v>12</v>
      </c>
      <c r="B5123" s="1" t="s">
        <v>12321</v>
      </c>
      <c r="C5123" t="s">
        <v>12322</v>
      </c>
      <c r="D5123" t="s">
        <v>66</v>
      </c>
      <c r="E5123" s="2" t="s">
        <v>259</v>
      </c>
      <c r="F5123" t="str">
        <f t="shared" ref="F5123:F5186" si="80">D5123&amp; " " &amp; E5123</f>
        <v>Nissan Juke</v>
      </c>
      <c r="G5123" t="s">
        <v>491</v>
      </c>
      <c r="H5123" s="2" t="s">
        <v>17</v>
      </c>
      <c r="I5123" s="5">
        <v>117500</v>
      </c>
      <c r="J5123" s="2">
        <v>2016</v>
      </c>
      <c r="K5123" s="2">
        <v>81</v>
      </c>
      <c r="L5123" t="s">
        <v>2104</v>
      </c>
      <c r="M5123" s="3">
        <v>9700</v>
      </c>
      <c r="N5123" s="2" t="s">
        <v>773</v>
      </c>
    </row>
    <row r="5124" spans="1:14" x14ac:dyDescent="0.25">
      <c r="A5124" t="s">
        <v>12</v>
      </c>
      <c r="B5124" s="1" t="s">
        <v>4778</v>
      </c>
      <c r="C5124" t="s">
        <v>1284</v>
      </c>
      <c r="D5124" t="s">
        <v>66</v>
      </c>
      <c r="E5124" s="2" t="s">
        <v>259</v>
      </c>
      <c r="F5124" t="str">
        <f t="shared" si="80"/>
        <v>Nissan Juke</v>
      </c>
      <c r="G5124"/>
      <c r="H5124" s="2" t="s">
        <v>17</v>
      </c>
      <c r="I5124" s="5">
        <v>60015</v>
      </c>
      <c r="J5124" s="2">
        <v>2018</v>
      </c>
      <c r="K5124" s="2">
        <v>81</v>
      </c>
      <c r="L5124" t="s">
        <v>327</v>
      </c>
      <c r="M5124" s="3">
        <v>15700</v>
      </c>
      <c r="N5124" s="2" t="s">
        <v>19</v>
      </c>
    </row>
    <row r="5125" spans="1:14" x14ac:dyDescent="0.25">
      <c r="A5125" t="s">
        <v>12</v>
      </c>
      <c r="B5125" s="1" t="s">
        <v>6859</v>
      </c>
      <c r="C5125" t="s">
        <v>6860</v>
      </c>
      <c r="D5125" t="s">
        <v>66</v>
      </c>
      <c r="E5125" s="2" t="s">
        <v>259</v>
      </c>
      <c r="F5125" t="str">
        <f t="shared" si="80"/>
        <v>Nissan Juke</v>
      </c>
      <c r="G5125" t="s">
        <v>6861</v>
      </c>
      <c r="H5125" s="2" t="s">
        <v>17</v>
      </c>
      <c r="I5125" s="5">
        <v>112000</v>
      </c>
      <c r="J5125" s="2">
        <v>2015</v>
      </c>
      <c r="K5125" s="2">
        <v>81</v>
      </c>
      <c r="L5125" t="s">
        <v>18</v>
      </c>
      <c r="M5125" s="3">
        <v>10500</v>
      </c>
      <c r="N5125" s="2" t="s">
        <v>2754</v>
      </c>
    </row>
    <row r="5126" spans="1:14" x14ac:dyDescent="0.25">
      <c r="A5126" t="s">
        <v>12</v>
      </c>
      <c r="B5126" s="1" t="s">
        <v>10231</v>
      </c>
      <c r="C5126" t="s">
        <v>3480</v>
      </c>
      <c r="D5126" t="s">
        <v>66</v>
      </c>
      <c r="E5126" s="2" t="s">
        <v>259</v>
      </c>
      <c r="F5126" t="str">
        <f t="shared" si="80"/>
        <v>Nissan Juke</v>
      </c>
      <c r="G5126" t="s">
        <v>151</v>
      </c>
      <c r="H5126" s="2" t="s">
        <v>17</v>
      </c>
      <c r="I5126" s="5">
        <v>143411</v>
      </c>
      <c r="J5126" s="2">
        <v>2014</v>
      </c>
      <c r="K5126" s="2">
        <v>100</v>
      </c>
      <c r="L5126" t="s">
        <v>18</v>
      </c>
      <c r="M5126" s="3">
        <v>11200</v>
      </c>
      <c r="N5126" s="2" t="s">
        <v>9834</v>
      </c>
    </row>
    <row r="5127" spans="1:14" x14ac:dyDescent="0.25">
      <c r="A5127" t="s">
        <v>12</v>
      </c>
      <c r="B5127" s="1" t="s">
        <v>9195</v>
      </c>
      <c r="C5127" t="s">
        <v>9196</v>
      </c>
      <c r="D5127" t="s">
        <v>66</v>
      </c>
      <c r="E5127" s="2" t="s">
        <v>259</v>
      </c>
      <c r="F5127" t="str">
        <f t="shared" si="80"/>
        <v>Nissan Juke</v>
      </c>
      <c r="G5127" t="s">
        <v>491</v>
      </c>
      <c r="H5127" s="2" t="s">
        <v>17</v>
      </c>
      <c r="I5127" s="5">
        <v>158000</v>
      </c>
      <c r="J5127" s="2">
        <v>2014</v>
      </c>
      <c r="K5127" s="2">
        <v>81</v>
      </c>
      <c r="L5127" t="s">
        <v>96</v>
      </c>
      <c r="M5127" s="3">
        <v>11900</v>
      </c>
      <c r="N5127" s="2" t="s">
        <v>9190</v>
      </c>
    </row>
    <row r="5128" spans="1:14" x14ac:dyDescent="0.25">
      <c r="A5128" t="s">
        <v>12</v>
      </c>
      <c r="B5128" s="1" t="s">
        <v>14864</v>
      </c>
      <c r="C5128" t="s">
        <v>14865</v>
      </c>
      <c r="D5128" t="s">
        <v>66</v>
      </c>
      <c r="E5128" s="2" t="s">
        <v>1579</v>
      </c>
      <c r="F5128" t="str">
        <f t="shared" si="80"/>
        <v>Nissan Leaf</v>
      </c>
      <c r="G5128" t="s">
        <v>1300</v>
      </c>
      <c r="H5128" s="2" t="s">
        <v>1300</v>
      </c>
      <c r="I5128" s="5">
        <v>87000</v>
      </c>
      <c r="J5128" s="2">
        <v>2015</v>
      </c>
      <c r="K5128" s="2">
        <v>80</v>
      </c>
      <c r="L5128" t="s">
        <v>18</v>
      </c>
      <c r="M5128" s="3">
        <v>13007</v>
      </c>
      <c r="N5128" s="2" t="s">
        <v>10147</v>
      </c>
    </row>
    <row r="5129" spans="1:14" x14ac:dyDescent="0.25">
      <c r="A5129" t="s">
        <v>12</v>
      </c>
      <c r="B5129" s="1" t="s">
        <v>9532</v>
      </c>
      <c r="C5129" t="s">
        <v>9533</v>
      </c>
      <c r="D5129" t="s">
        <v>66</v>
      </c>
      <c r="E5129" s="2" t="s">
        <v>1579</v>
      </c>
      <c r="F5129" t="str">
        <f t="shared" si="80"/>
        <v>Nissan Leaf</v>
      </c>
      <c r="G5129"/>
      <c r="H5129" s="2" t="s">
        <v>25179</v>
      </c>
      <c r="I5129" s="5">
        <v>46050</v>
      </c>
      <c r="J5129" s="2">
        <v>2020</v>
      </c>
      <c r="K5129" s="2">
        <v>160</v>
      </c>
      <c r="L5129" t="s">
        <v>96</v>
      </c>
      <c r="M5129" s="3">
        <v>28000</v>
      </c>
      <c r="N5129" s="2" t="s">
        <v>19</v>
      </c>
    </row>
    <row r="5130" spans="1:14" x14ac:dyDescent="0.25">
      <c r="A5130" t="s">
        <v>12</v>
      </c>
      <c r="B5130" s="1" t="s">
        <v>16679</v>
      </c>
      <c r="C5130" t="s">
        <v>16680</v>
      </c>
      <c r="D5130" t="s">
        <v>66</v>
      </c>
      <c r="E5130" s="2" t="s">
        <v>1579</v>
      </c>
      <c r="F5130" t="str">
        <f t="shared" si="80"/>
        <v>Nissan Leaf</v>
      </c>
      <c r="G5130" t="s">
        <v>16681</v>
      </c>
      <c r="H5130" s="2" t="s">
        <v>36</v>
      </c>
      <c r="I5130" s="5">
        <v>29900</v>
      </c>
      <c r="J5130" s="2">
        <v>2019</v>
      </c>
      <c r="K5130" s="2">
        <v>40</v>
      </c>
      <c r="L5130" t="s">
        <v>18</v>
      </c>
      <c r="M5130" s="3">
        <v>22417</v>
      </c>
      <c r="N5130" s="2" t="s">
        <v>16682</v>
      </c>
    </row>
    <row r="5131" spans="1:14" x14ac:dyDescent="0.25">
      <c r="A5131" t="s">
        <v>12</v>
      </c>
      <c r="B5131" s="1" t="s">
        <v>1577</v>
      </c>
      <c r="C5131" t="s">
        <v>1578</v>
      </c>
      <c r="D5131" t="s">
        <v>66</v>
      </c>
      <c r="E5131" s="2" t="s">
        <v>1579</v>
      </c>
      <c r="F5131" t="str">
        <f t="shared" si="80"/>
        <v>Nissan Leaf</v>
      </c>
      <c r="G5131" t="s">
        <v>1580</v>
      </c>
      <c r="H5131" s="2" t="s">
        <v>1300</v>
      </c>
      <c r="I5131" s="5">
        <v>70000</v>
      </c>
      <c r="J5131" s="2">
        <v>2018</v>
      </c>
      <c r="K5131" s="2">
        <v>90</v>
      </c>
      <c r="L5131" t="s">
        <v>18</v>
      </c>
      <c r="M5131" s="3">
        <v>22500</v>
      </c>
      <c r="N5131" s="2" t="s">
        <v>1506</v>
      </c>
    </row>
    <row r="5132" spans="1:14" x14ac:dyDescent="0.25">
      <c r="A5132" t="s">
        <v>12</v>
      </c>
      <c r="B5132" s="1" t="s">
        <v>13008</v>
      </c>
      <c r="C5132" t="s">
        <v>5299</v>
      </c>
      <c r="D5132" t="s">
        <v>66</v>
      </c>
      <c r="E5132" s="2" t="s">
        <v>13009</v>
      </c>
      <c r="F5132" t="str">
        <f t="shared" si="80"/>
        <v>Nissan Micra</v>
      </c>
      <c r="G5132" t="s">
        <v>268</v>
      </c>
      <c r="H5132" s="2" t="s">
        <v>36</v>
      </c>
      <c r="I5132" s="5">
        <v>76000</v>
      </c>
      <c r="J5132" s="2">
        <v>2019</v>
      </c>
      <c r="K5132" s="2">
        <v>52</v>
      </c>
      <c r="L5132" t="s">
        <v>30</v>
      </c>
      <c r="M5132" s="3">
        <v>11300</v>
      </c>
      <c r="N5132" s="2" t="s">
        <v>7269</v>
      </c>
    </row>
    <row r="5133" spans="1:14" x14ac:dyDescent="0.25">
      <c r="A5133" t="s">
        <v>12</v>
      </c>
      <c r="B5133" s="1" t="s">
        <v>16935</v>
      </c>
      <c r="C5133" t="s">
        <v>1073</v>
      </c>
      <c r="D5133" t="s">
        <v>66</v>
      </c>
      <c r="E5133" s="2" t="s">
        <v>13009</v>
      </c>
      <c r="F5133" t="str">
        <f t="shared" si="80"/>
        <v>Nissan Micra</v>
      </c>
      <c r="G5133"/>
      <c r="H5133" s="2" t="s">
        <v>36</v>
      </c>
      <c r="I5133" s="5">
        <v>57000</v>
      </c>
      <c r="J5133" s="2">
        <v>2016</v>
      </c>
      <c r="K5133" s="2">
        <v>59</v>
      </c>
      <c r="L5133" t="s">
        <v>18</v>
      </c>
      <c r="M5133" s="3">
        <v>10050</v>
      </c>
      <c r="N5133" s="2" t="s">
        <v>19</v>
      </c>
    </row>
    <row r="5134" spans="1:14" x14ac:dyDescent="0.25">
      <c r="A5134" t="s">
        <v>12</v>
      </c>
      <c r="B5134" s="1" t="s">
        <v>16963</v>
      </c>
      <c r="C5134" t="s">
        <v>1042</v>
      </c>
      <c r="D5134" t="s">
        <v>66</v>
      </c>
      <c r="E5134" s="2" t="s">
        <v>13009</v>
      </c>
      <c r="F5134" t="str">
        <f t="shared" si="80"/>
        <v>Nissan Micra</v>
      </c>
      <c r="G5134"/>
      <c r="H5134" s="2" t="s">
        <v>25179</v>
      </c>
      <c r="I5134" s="5">
        <v>76065</v>
      </c>
      <c r="J5134" s="2">
        <v>2017</v>
      </c>
      <c r="K5134" s="2">
        <v>59</v>
      </c>
      <c r="M5134" s="3">
        <v>7685</v>
      </c>
      <c r="N5134" s="2" t="s">
        <v>380</v>
      </c>
    </row>
    <row r="5135" spans="1:14" x14ac:dyDescent="0.25">
      <c r="A5135" t="s">
        <v>12</v>
      </c>
      <c r="B5135" s="1" t="s">
        <v>16893</v>
      </c>
      <c r="C5135" t="s">
        <v>16894</v>
      </c>
      <c r="D5135" t="s">
        <v>66</v>
      </c>
      <c r="E5135" s="2" t="s">
        <v>13009</v>
      </c>
      <c r="F5135" t="str">
        <f t="shared" si="80"/>
        <v>Nissan Micra</v>
      </c>
      <c r="G5135" t="s">
        <v>116</v>
      </c>
      <c r="H5135" s="2" t="s">
        <v>17</v>
      </c>
      <c r="I5135" s="5">
        <v>131000</v>
      </c>
      <c r="J5135" s="2">
        <v>2018</v>
      </c>
      <c r="K5135" s="2">
        <v>66</v>
      </c>
      <c r="L5135" t="s">
        <v>45</v>
      </c>
      <c r="M5135" s="3">
        <v>10352</v>
      </c>
      <c r="N5135" s="2" t="s">
        <v>16895</v>
      </c>
    </row>
    <row r="5136" spans="1:14" x14ac:dyDescent="0.25">
      <c r="A5136" t="s">
        <v>12</v>
      </c>
      <c r="B5136" s="1" t="s">
        <v>10330</v>
      </c>
      <c r="C5136" t="s">
        <v>10331</v>
      </c>
      <c r="D5136" t="s">
        <v>66</v>
      </c>
      <c r="E5136" s="2" t="s">
        <v>8548</v>
      </c>
      <c r="F5136" t="str">
        <f t="shared" si="80"/>
        <v>Nissan Navara</v>
      </c>
      <c r="G5136" t="s">
        <v>10332</v>
      </c>
      <c r="H5136" s="2" t="s">
        <v>17</v>
      </c>
      <c r="I5136" s="5">
        <v>129000</v>
      </c>
      <c r="J5136" s="2">
        <v>2014</v>
      </c>
      <c r="K5136" s="2">
        <v>140</v>
      </c>
      <c r="L5136" t="s">
        <v>30</v>
      </c>
      <c r="M5136" s="3">
        <v>22000</v>
      </c>
      <c r="N5136" s="2" t="s">
        <v>10266</v>
      </c>
    </row>
    <row r="5137" spans="1:14" x14ac:dyDescent="0.25">
      <c r="A5137" t="s">
        <v>12</v>
      </c>
      <c r="B5137" s="1" t="s">
        <v>8547</v>
      </c>
      <c r="C5137" t="s">
        <v>2684</v>
      </c>
      <c r="D5137" t="s">
        <v>66</v>
      </c>
      <c r="E5137" s="2" t="s">
        <v>8548</v>
      </c>
      <c r="F5137" t="str">
        <f t="shared" si="80"/>
        <v>Nissan Navara</v>
      </c>
      <c r="G5137" t="s">
        <v>8549</v>
      </c>
      <c r="H5137" s="2" t="s">
        <v>17</v>
      </c>
      <c r="I5137" s="5">
        <v>180000</v>
      </c>
      <c r="J5137" s="2">
        <v>2016</v>
      </c>
      <c r="L5137" t="s">
        <v>18</v>
      </c>
      <c r="M5137" s="3">
        <v>18900</v>
      </c>
      <c r="N5137" s="2" t="s">
        <v>6993</v>
      </c>
    </row>
    <row r="5138" spans="1:14" x14ac:dyDescent="0.25">
      <c r="A5138" t="s">
        <v>12</v>
      </c>
      <c r="B5138" s="1" t="s">
        <v>10322</v>
      </c>
      <c r="C5138" t="s">
        <v>10323</v>
      </c>
      <c r="D5138" t="s">
        <v>66</v>
      </c>
      <c r="E5138" s="2" t="s">
        <v>5038</v>
      </c>
      <c r="F5138" t="str">
        <f t="shared" si="80"/>
        <v>Nissan Note</v>
      </c>
      <c r="G5138" t="s">
        <v>260</v>
      </c>
      <c r="H5138" s="2" t="s">
        <v>36</v>
      </c>
      <c r="I5138" s="5">
        <v>74000</v>
      </c>
      <c r="J5138" s="2">
        <v>2016</v>
      </c>
      <c r="K5138" s="2">
        <v>59</v>
      </c>
      <c r="L5138" t="s">
        <v>296</v>
      </c>
      <c r="M5138" s="3">
        <v>10100</v>
      </c>
      <c r="N5138" s="2" t="s">
        <v>10266</v>
      </c>
    </row>
    <row r="5139" spans="1:14" x14ac:dyDescent="0.25">
      <c r="A5139" t="s">
        <v>12</v>
      </c>
      <c r="B5139" s="1" t="s">
        <v>9552</v>
      </c>
      <c r="C5139" t="s">
        <v>9553</v>
      </c>
      <c r="D5139" t="s">
        <v>66</v>
      </c>
      <c r="E5139" s="2" t="s">
        <v>5038</v>
      </c>
      <c r="F5139" t="str">
        <f t="shared" si="80"/>
        <v>Nissan Note</v>
      </c>
      <c r="G5139" t="s">
        <v>260</v>
      </c>
      <c r="H5139" s="2" t="s">
        <v>36</v>
      </c>
      <c r="I5139" s="5">
        <v>102000</v>
      </c>
      <c r="J5139" s="2">
        <v>2016</v>
      </c>
      <c r="K5139" s="2">
        <v>72</v>
      </c>
      <c r="L5139" t="s">
        <v>30</v>
      </c>
      <c r="M5139" s="3">
        <v>8999</v>
      </c>
      <c r="N5139" s="2" t="s">
        <v>9526</v>
      </c>
    </row>
    <row r="5140" spans="1:14" x14ac:dyDescent="0.25">
      <c r="A5140" t="s">
        <v>12</v>
      </c>
      <c r="B5140" s="1" t="s">
        <v>15690</v>
      </c>
      <c r="C5140" t="s">
        <v>15691</v>
      </c>
      <c r="D5140" t="s">
        <v>66</v>
      </c>
      <c r="E5140" s="2" t="s">
        <v>5038</v>
      </c>
      <c r="F5140" t="str">
        <f t="shared" si="80"/>
        <v>Nissan Note</v>
      </c>
      <c r="G5140" t="s">
        <v>15692</v>
      </c>
      <c r="H5140" s="2" t="s">
        <v>17</v>
      </c>
      <c r="I5140" s="5">
        <v>172000</v>
      </c>
      <c r="J5140" s="2">
        <v>2015</v>
      </c>
      <c r="K5140" s="2">
        <v>70</v>
      </c>
      <c r="L5140" t="s">
        <v>45</v>
      </c>
      <c r="M5140" s="3">
        <v>8000</v>
      </c>
      <c r="N5140" s="2" t="s">
        <v>15693</v>
      </c>
    </row>
    <row r="5141" spans="1:14" x14ac:dyDescent="0.25">
      <c r="A5141" t="s">
        <v>12</v>
      </c>
      <c r="B5141" s="1" t="s">
        <v>9065</v>
      </c>
      <c r="C5141" t="s">
        <v>9066</v>
      </c>
      <c r="D5141" t="s">
        <v>66</v>
      </c>
      <c r="E5141" s="2" t="s">
        <v>5038</v>
      </c>
      <c r="F5141" t="str">
        <f t="shared" si="80"/>
        <v>Nissan Note</v>
      </c>
      <c r="G5141" t="s">
        <v>9067</v>
      </c>
      <c r="H5141" s="2" t="s">
        <v>17</v>
      </c>
      <c r="I5141" s="5">
        <v>153600</v>
      </c>
      <c r="J5141" s="2">
        <v>2013</v>
      </c>
      <c r="K5141" s="2">
        <v>66</v>
      </c>
      <c r="L5141" t="s">
        <v>25</v>
      </c>
      <c r="M5141" s="3">
        <v>6900</v>
      </c>
      <c r="N5141" s="2" t="s">
        <v>9039</v>
      </c>
    </row>
    <row r="5142" spans="1:14" x14ac:dyDescent="0.25">
      <c r="A5142" t="s">
        <v>12</v>
      </c>
      <c r="B5142" s="1" t="s">
        <v>6170</v>
      </c>
      <c r="C5142" t="s">
        <v>6171</v>
      </c>
      <c r="D5142" t="s">
        <v>66</v>
      </c>
      <c r="E5142" s="2" t="s">
        <v>5038</v>
      </c>
      <c r="F5142" t="str">
        <f t="shared" si="80"/>
        <v>Nissan Note</v>
      </c>
      <c r="G5142" t="s">
        <v>151</v>
      </c>
      <c r="H5142" s="2" t="s">
        <v>17</v>
      </c>
      <c r="I5142" s="5">
        <v>185100</v>
      </c>
      <c r="J5142" s="2">
        <v>2015</v>
      </c>
      <c r="K5142" s="2">
        <v>66</v>
      </c>
      <c r="L5142" t="s">
        <v>45</v>
      </c>
      <c r="M5142" s="3">
        <v>7600</v>
      </c>
      <c r="N5142" s="2" t="s">
        <v>6158</v>
      </c>
    </row>
    <row r="5143" spans="1:14" x14ac:dyDescent="0.25">
      <c r="A5143" t="s">
        <v>12</v>
      </c>
      <c r="B5143" s="1" t="s">
        <v>5036</v>
      </c>
      <c r="C5143" t="s">
        <v>5037</v>
      </c>
      <c r="D5143" t="s">
        <v>66</v>
      </c>
      <c r="E5143" s="2" t="s">
        <v>5038</v>
      </c>
      <c r="F5143" t="str">
        <f t="shared" si="80"/>
        <v>Nissan Note</v>
      </c>
      <c r="G5143" t="s">
        <v>5039</v>
      </c>
      <c r="H5143" s="2" t="s">
        <v>36</v>
      </c>
      <c r="I5143" s="5">
        <v>55000</v>
      </c>
      <c r="J5143" s="2">
        <v>2016</v>
      </c>
      <c r="K5143" s="2">
        <v>59</v>
      </c>
      <c r="L5143" t="s">
        <v>18</v>
      </c>
      <c r="M5143" s="3">
        <v>11000</v>
      </c>
      <c r="N5143" s="2" t="s">
        <v>4967</v>
      </c>
    </row>
    <row r="5144" spans="1:14" x14ac:dyDescent="0.25">
      <c r="A5144" t="s">
        <v>12</v>
      </c>
      <c r="B5144" s="1" t="s">
        <v>14370</v>
      </c>
      <c r="C5144" t="s">
        <v>14371</v>
      </c>
      <c r="D5144" t="s">
        <v>66</v>
      </c>
      <c r="E5144" s="2" t="s">
        <v>7690</v>
      </c>
      <c r="F5144" t="str">
        <f t="shared" si="80"/>
        <v>Nissan Pulsar</v>
      </c>
      <c r="G5144" t="s">
        <v>5186</v>
      </c>
      <c r="H5144" s="2" t="s">
        <v>17</v>
      </c>
      <c r="I5144" s="5">
        <v>133000</v>
      </c>
      <c r="J5144" s="2">
        <v>2015</v>
      </c>
      <c r="K5144" s="2">
        <v>81</v>
      </c>
      <c r="L5144" t="s">
        <v>121</v>
      </c>
      <c r="M5144" s="3">
        <v>9400</v>
      </c>
      <c r="N5144" s="2" t="s">
        <v>14341</v>
      </c>
    </row>
    <row r="5145" spans="1:14" x14ac:dyDescent="0.25">
      <c r="A5145" t="s">
        <v>12</v>
      </c>
      <c r="B5145" s="1" t="s">
        <v>7840</v>
      </c>
      <c r="C5145" t="s">
        <v>7841</v>
      </c>
      <c r="D5145" t="s">
        <v>66</v>
      </c>
      <c r="E5145" s="2" t="s">
        <v>7690</v>
      </c>
      <c r="F5145" t="str">
        <f t="shared" si="80"/>
        <v>Nissan Pulsar</v>
      </c>
      <c r="G5145" t="s">
        <v>116</v>
      </c>
      <c r="H5145" s="2" t="s">
        <v>17</v>
      </c>
      <c r="I5145" s="5">
        <v>195000</v>
      </c>
      <c r="J5145" s="2">
        <v>2015</v>
      </c>
      <c r="K5145" s="2">
        <v>81</v>
      </c>
      <c r="M5145" s="3">
        <v>7500</v>
      </c>
      <c r="N5145" s="2" t="s">
        <v>6788</v>
      </c>
    </row>
    <row r="5146" spans="1:14" x14ac:dyDescent="0.25">
      <c r="A5146" t="s">
        <v>12</v>
      </c>
      <c r="B5146" s="1" t="s">
        <v>12933</v>
      </c>
      <c r="C5146" t="s">
        <v>62</v>
      </c>
      <c r="D5146" t="s">
        <v>66</v>
      </c>
      <c r="E5146" s="2" t="s">
        <v>7690</v>
      </c>
      <c r="F5146" t="str">
        <f t="shared" si="80"/>
        <v>Nissan Pulsar</v>
      </c>
      <c r="G5146" t="s">
        <v>151</v>
      </c>
      <c r="H5146" s="2" t="s">
        <v>17</v>
      </c>
      <c r="I5146" s="5">
        <v>133700</v>
      </c>
      <c r="J5146" s="2">
        <v>2017</v>
      </c>
      <c r="K5146" s="2">
        <v>81</v>
      </c>
      <c r="L5146" t="s">
        <v>18</v>
      </c>
      <c r="M5146" s="3">
        <v>13270</v>
      </c>
      <c r="N5146" s="2" t="s">
        <v>12888</v>
      </c>
    </row>
    <row r="5147" spans="1:14" x14ac:dyDescent="0.25">
      <c r="A5147" t="s">
        <v>12</v>
      </c>
      <c r="B5147" s="1" t="s">
        <v>7688</v>
      </c>
      <c r="C5147" t="s">
        <v>7689</v>
      </c>
      <c r="D5147" t="s">
        <v>66</v>
      </c>
      <c r="E5147" s="2" t="s">
        <v>7690</v>
      </c>
      <c r="F5147" t="str">
        <f t="shared" si="80"/>
        <v>Nissan Pulsar</v>
      </c>
      <c r="G5147" t="s">
        <v>2384</v>
      </c>
      <c r="H5147" s="2" t="s">
        <v>17</v>
      </c>
      <c r="I5147" s="5">
        <v>152700</v>
      </c>
      <c r="J5147" s="2">
        <v>2015</v>
      </c>
      <c r="K5147" s="2">
        <v>81</v>
      </c>
      <c r="L5147" t="s">
        <v>45</v>
      </c>
      <c r="M5147" s="3">
        <v>11000</v>
      </c>
      <c r="N5147" s="2" t="s">
        <v>7655</v>
      </c>
    </row>
    <row r="5148" spans="1:14" x14ac:dyDescent="0.25">
      <c r="A5148" t="s">
        <v>12</v>
      </c>
      <c r="B5148" s="1" t="s">
        <v>12748</v>
      </c>
      <c r="C5148" t="s">
        <v>12036</v>
      </c>
      <c r="D5148" t="s">
        <v>66</v>
      </c>
      <c r="E5148" s="2" t="s">
        <v>67</v>
      </c>
      <c r="F5148" t="str">
        <f t="shared" si="80"/>
        <v>Nissan Qashqai</v>
      </c>
      <c r="G5148" t="s">
        <v>12749</v>
      </c>
      <c r="H5148" s="2" t="s">
        <v>17</v>
      </c>
      <c r="I5148" s="5">
        <v>126000</v>
      </c>
      <c r="J5148" s="2">
        <v>2015</v>
      </c>
      <c r="K5148" s="2">
        <v>81</v>
      </c>
      <c r="L5148" t="s">
        <v>54</v>
      </c>
      <c r="M5148" s="3">
        <v>13999</v>
      </c>
      <c r="N5148" s="2" t="s">
        <v>12705</v>
      </c>
    </row>
    <row r="5149" spans="1:14" x14ac:dyDescent="0.25">
      <c r="A5149" t="s">
        <v>12</v>
      </c>
      <c r="B5149" s="1" t="s">
        <v>5146</v>
      </c>
      <c r="C5149" t="s">
        <v>5132</v>
      </c>
      <c r="D5149" t="s">
        <v>66</v>
      </c>
      <c r="E5149" s="2" t="s">
        <v>67</v>
      </c>
      <c r="F5149" t="str">
        <f t="shared" si="80"/>
        <v>Nissan Qashqai</v>
      </c>
      <c r="G5149"/>
      <c r="H5149" s="2" t="s">
        <v>17</v>
      </c>
      <c r="I5149" s="5">
        <v>160000</v>
      </c>
      <c r="J5149" s="2">
        <v>2018</v>
      </c>
      <c r="K5149" s="2">
        <v>96</v>
      </c>
      <c r="L5149" t="s">
        <v>60</v>
      </c>
      <c r="M5149" s="3">
        <v>18000</v>
      </c>
      <c r="N5149" s="2" t="s">
        <v>4560</v>
      </c>
    </row>
    <row r="5150" spans="1:14" x14ac:dyDescent="0.25">
      <c r="A5150" t="s">
        <v>12</v>
      </c>
      <c r="B5150" s="1" t="s">
        <v>1564</v>
      </c>
      <c r="C5150" t="s">
        <v>1565</v>
      </c>
      <c r="D5150" t="s">
        <v>66</v>
      </c>
      <c r="E5150" s="2" t="s">
        <v>67</v>
      </c>
      <c r="F5150" t="str">
        <f t="shared" si="80"/>
        <v>Nissan Qashqai</v>
      </c>
      <c r="G5150"/>
      <c r="H5150" s="2" t="s">
        <v>36</v>
      </c>
      <c r="I5150" s="5">
        <v>85200</v>
      </c>
      <c r="J5150" s="2">
        <v>2015</v>
      </c>
      <c r="K5150" s="2">
        <v>85</v>
      </c>
      <c r="L5150" t="s">
        <v>54</v>
      </c>
      <c r="M5150" s="3">
        <v>16500</v>
      </c>
      <c r="N5150" s="2" t="s">
        <v>1506</v>
      </c>
    </row>
    <row r="5151" spans="1:14" x14ac:dyDescent="0.25">
      <c r="A5151" t="s">
        <v>12</v>
      </c>
      <c r="B5151" s="1" t="s">
        <v>2943</v>
      </c>
      <c r="C5151" t="s">
        <v>2944</v>
      </c>
      <c r="D5151" t="s">
        <v>66</v>
      </c>
      <c r="E5151" s="2" t="s">
        <v>67</v>
      </c>
      <c r="F5151" t="str">
        <f t="shared" si="80"/>
        <v>Nissan Qashqai</v>
      </c>
      <c r="G5151" t="s">
        <v>2945</v>
      </c>
      <c r="H5151" s="2" t="s">
        <v>36</v>
      </c>
      <c r="I5151" s="5">
        <v>130000</v>
      </c>
      <c r="J5151" s="2">
        <v>2018</v>
      </c>
      <c r="K5151" s="2">
        <v>85</v>
      </c>
      <c r="L5151" t="s">
        <v>45</v>
      </c>
      <c r="M5151" s="3">
        <v>18000</v>
      </c>
      <c r="N5151" s="2" t="s">
        <v>2899</v>
      </c>
    </row>
    <row r="5152" spans="1:14" x14ac:dyDescent="0.25">
      <c r="A5152" t="s">
        <v>12</v>
      </c>
      <c r="B5152" s="1" t="s">
        <v>11087</v>
      </c>
      <c r="C5152" t="s">
        <v>5370</v>
      </c>
      <c r="D5152" t="s">
        <v>66</v>
      </c>
      <c r="E5152" s="2" t="s">
        <v>67</v>
      </c>
      <c r="F5152" t="str">
        <f t="shared" si="80"/>
        <v>Nissan Qashqai</v>
      </c>
      <c r="G5152" t="s">
        <v>11088</v>
      </c>
      <c r="H5152" s="2" t="s">
        <v>36</v>
      </c>
      <c r="I5152" s="5">
        <v>93718</v>
      </c>
      <c r="J5152" s="2">
        <v>2018</v>
      </c>
      <c r="K5152" s="2">
        <v>85</v>
      </c>
      <c r="L5152" t="s">
        <v>30</v>
      </c>
      <c r="M5152" s="3">
        <v>21699</v>
      </c>
      <c r="N5152" s="2" t="s">
        <v>11052</v>
      </c>
    </row>
    <row r="5153" spans="1:14" x14ac:dyDescent="0.25">
      <c r="A5153" t="s">
        <v>12</v>
      </c>
      <c r="B5153" s="1" t="s">
        <v>12333</v>
      </c>
      <c r="C5153" t="s">
        <v>12334</v>
      </c>
      <c r="D5153" t="s">
        <v>66</v>
      </c>
      <c r="E5153" s="2" t="s">
        <v>67</v>
      </c>
      <c r="F5153" t="str">
        <f t="shared" si="80"/>
        <v>Nissan Qashqai</v>
      </c>
      <c r="G5153" t="s">
        <v>12335</v>
      </c>
      <c r="H5153" s="2" t="s">
        <v>36</v>
      </c>
      <c r="I5153" s="5">
        <v>117000</v>
      </c>
      <c r="J5153" s="2">
        <v>2014</v>
      </c>
      <c r="K5153" s="2">
        <v>85</v>
      </c>
      <c r="L5153" t="s">
        <v>18</v>
      </c>
      <c r="M5153" s="3">
        <v>11999</v>
      </c>
      <c r="N5153" s="2" t="s">
        <v>12328</v>
      </c>
    </row>
    <row r="5154" spans="1:14" x14ac:dyDescent="0.25">
      <c r="A5154" t="s">
        <v>12</v>
      </c>
      <c r="B5154" s="1" t="s">
        <v>2863</v>
      </c>
      <c r="C5154" t="s">
        <v>1991</v>
      </c>
      <c r="D5154" t="s">
        <v>66</v>
      </c>
      <c r="E5154" s="2" t="s">
        <v>67</v>
      </c>
      <c r="F5154" t="str">
        <f t="shared" si="80"/>
        <v>Nissan Qashqai</v>
      </c>
      <c r="G5154" t="s">
        <v>260</v>
      </c>
      <c r="H5154" s="2" t="s">
        <v>36</v>
      </c>
      <c r="I5154" s="5">
        <v>52980</v>
      </c>
      <c r="J5154" s="2">
        <v>2018</v>
      </c>
      <c r="K5154" s="2">
        <v>85</v>
      </c>
      <c r="L5154" t="s">
        <v>30</v>
      </c>
      <c r="M5154" s="3">
        <v>18350</v>
      </c>
      <c r="N5154" s="2" t="s">
        <v>2781</v>
      </c>
    </row>
    <row r="5155" spans="1:14" x14ac:dyDescent="0.25">
      <c r="A5155" t="s">
        <v>12</v>
      </c>
      <c r="B5155" s="1" t="s">
        <v>15092</v>
      </c>
      <c r="C5155" t="s">
        <v>15093</v>
      </c>
      <c r="D5155" t="s">
        <v>66</v>
      </c>
      <c r="E5155" s="2" t="s">
        <v>67</v>
      </c>
      <c r="F5155" t="str">
        <f t="shared" si="80"/>
        <v>Nissan Qashqai</v>
      </c>
      <c r="G5155" t="s">
        <v>15094</v>
      </c>
      <c r="H5155" s="2" t="s">
        <v>17287</v>
      </c>
      <c r="I5155" s="5">
        <v>136000</v>
      </c>
      <c r="J5155" s="2">
        <v>2014</v>
      </c>
      <c r="K5155" s="2">
        <v>85</v>
      </c>
      <c r="L5155" t="s">
        <v>18</v>
      </c>
      <c r="M5155" s="3">
        <v>14000</v>
      </c>
      <c r="N5155" s="2" t="s">
        <v>15068</v>
      </c>
    </row>
    <row r="5156" spans="1:14" x14ac:dyDescent="0.25">
      <c r="A5156" t="s">
        <v>12</v>
      </c>
      <c r="B5156" s="1" t="s">
        <v>9787</v>
      </c>
      <c r="C5156" t="s">
        <v>5370</v>
      </c>
      <c r="D5156" t="s">
        <v>66</v>
      </c>
      <c r="E5156" s="2" t="s">
        <v>67</v>
      </c>
      <c r="F5156" t="str">
        <f t="shared" si="80"/>
        <v>Nissan Qashqai</v>
      </c>
      <c r="G5156" t="s">
        <v>9788</v>
      </c>
      <c r="H5156" s="2" t="s">
        <v>36</v>
      </c>
      <c r="I5156" s="5">
        <v>89182</v>
      </c>
      <c r="J5156" s="2">
        <v>2018</v>
      </c>
      <c r="K5156" s="2">
        <v>85</v>
      </c>
      <c r="L5156" t="s">
        <v>96</v>
      </c>
      <c r="M5156" s="3">
        <v>23499</v>
      </c>
      <c r="N5156" s="2" t="s">
        <v>9707</v>
      </c>
    </row>
    <row r="5157" spans="1:14" x14ac:dyDescent="0.25">
      <c r="A5157" t="s">
        <v>12</v>
      </c>
      <c r="B5157" s="1" t="s">
        <v>614</v>
      </c>
      <c r="C5157" t="s">
        <v>615</v>
      </c>
      <c r="D5157" t="s">
        <v>66</v>
      </c>
      <c r="E5157" s="2" t="s">
        <v>67</v>
      </c>
      <c r="F5157" t="str">
        <f t="shared" si="80"/>
        <v>Nissan Qashqai</v>
      </c>
      <c r="G5157" t="s">
        <v>616</v>
      </c>
      <c r="H5157" s="2" t="s">
        <v>36</v>
      </c>
      <c r="I5157" s="5">
        <v>185000</v>
      </c>
      <c r="J5157" s="2">
        <v>2015</v>
      </c>
      <c r="K5157" s="2">
        <v>85</v>
      </c>
      <c r="L5157" t="s">
        <v>30</v>
      </c>
      <c r="M5157" s="3">
        <v>11500</v>
      </c>
      <c r="N5157" s="2" t="s">
        <v>380</v>
      </c>
    </row>
    <row r="5158" spans="1:14" x14ac:dyDescent="0.25">
      <c r="A5158" t="s">
        <v>12</v>
      </c>
      <c r="B5158" s="1" t="s">
        <v>8052</v>
      </c>
      <c r="C5158" t="s">
        <v>1042</v>
      </c>
      <c r="D5158" t="s">
        <v>66</v>
      </c>
      <c r="E5158" s="2" t="s">
        <v>67</v>
      </c>
      <c r="F5158" t="str">
        <f t="shared" si="80"/>
        <v>Nissan Qashqai</v>
      </c>
      <c r="G5158"/>
      <c r="H5158" s="2" t="s">
        <v>25179</v>
      </c>
      <c r="I5158" s="5">
        <v>3</v>
      </c>
      <c r="J5158" s="2">
        <v>2022</v>
      </c>
      <c r="K5158" s="2">
        <v>103</v>
      </c>
      <c r="L5158" t="s">
        <v>18</v>
      </c>
      <c r="M5158" s="3">
        <v>36883</v>
      </c>
      <c r="N5158" s="2" t="s">
        <v>380</v>
      </c>
    </row>
    <row r="5159" spans="1:14" x14ac:dyDescent="0.25">
      <c r="A5159" t="s">
        <v>12</v>
      </c>
      <c r="B5159" s="1" t="s">
        <v>10442</v>
      </c>
      <c r="C5159" t="s">
        <v>8021</v>
      </c>
      <c r="D5159" t="s">
        <v>66</v>
      </c>
      <c r="E5159" s="2" t="s">
        <v>67</v>
      </c>
      <c r="F5159" t="str">
        <f t="shared" si="80"/>
        <v>Nissan Qashqai</v>
      </c>
      <c r="G5159"/>
      <c r="H5159" s="2" t="s">
        <v>36</v>
      </c>
      <c r="I5159" s="5">
        <v>5700</v>
      </c>
      <c r="J5159" s="2">
        <v>2022</v>
      </c>
      <c r="K5159" s="2">
        <v>103</v>
      </c>
      <c r="M5159" s="3">
        <v>29053</v>
      </c>
      <c r="N5159" s="2" t="s">
        <v>6894</v>
      </c>
    </row>
    <row r="5160" spans="1:14" x14ac:dyDescent="0.25">
      <c r="A5160" t="s">
        <v>12</v>
      </c>
      <c r="B5160" s="1" t="s">
        <v>10704</v>
      </c>
      <c r="C5160" t="s">
        <v>8009</v>
      </c>
      <c r="D5160" t="s">
        <v>66</v>
      </c>
      <c r="E5160" s="2" t="s">
        <v>67</v>
      </c>
      <c r="F5160" t="str">
        <f t="shared" si="80"/>
        <v>Nissan Qashqai</v>
      </c>
      <c r="G5160"/>
      <c r="H5160" s="2" t="s">
        <v>36</v>
      </c>
      <c r="I5160" s="5">
        <v>5700</v>
      </c>
      <c r="J5160" s="2">
        <v>2022</v>
      </c>
      <c r="K5160" s="2">
        <v>103</v>
      </c>
      <c r="M5160" s="3">
        <v>29053</v>
      </c>
      <c r="N5160" s="2" t="s">
        <v>6894</v>
      </c>
    </row>
    <row r="5161" spans="1:14" x14ac:dyDescent="0.25">
      <c r="A5161" t="s">
        <v>12</v>
      </c>
      <c r="B5161" s="1" t="s">
        <v>932</v>
      </c>
      <c r="C5161" t="s">
        <v>933</v>
      </c>
      <c r="D5161" t="s">
        <v>66</v>
      </c>
      <c r="E5161" s="2" t="s">
        <v>67</v>
      </c>
      <c r="F5161" t="str">
        <f t="shared" si="80"/>
        <v>Nissan Qashqai</v>
      </c>
      <c r="G5161" t="s">
        <v>934</v>
      </c>
      <c r="H5161" s="2" t="s">
        <v>36</v>
      </c>
      <c r="I5161" s="5">
        <v>45028</v>
      </c>
      <c r="J5161" s="2">
        <v>2019</v>
      </c>
      <c r="K5161" s="2">
        <v>103</v>
      </c>
      <c r="L5161" t="s">
        <v>45</v>
      </c>
      <c r="M5161" s="3">
        <v>22500</v>
      </c>
      <c r="N5161" s="2" t="s">
        <v>849</v>
      </c>
    </row>
    <row r="5162" spans="1:14" x14ac:dyDescent="0.25">
      <c r="A5162" t="s">
        <v>12</v>
      </c>
      <c r="B5162" s="1" t="s">
        <v>6917</v>
      </c>
      <c r="C5162" t="s">
        <v>6918</v>
      </c>
      <c r="D5162" t="s">
        <v>66</v>
      </c>
      <c r="E5162" s="2" t="s">
        <v>67</v>
      </c>
      <c r="F5162" t="str">
        <f t="shared" si="80"/>
        <v>Nissan Qashqai</v>
      </c>
      <c r="G5162" t="s">
        <v>6919</v>
      </c>
      <c r="H5162" s="2" t="s">
        <v>36</v>
      </c>
      <c r="I5162" s="5">
        <v>45000</v>
      </c>
      <c r="J5162" s="2">
        <v>2019</v>
      </c>
      <c r="K5162" s="2">
        <v>103</v>
      </c>
      <c r="L5162" t="s">
        <v>18</v>
      </c>
      <c r="M5162" s="3">
        <v>23000</v>
      </c>
      <c r="N5162" s="2" t="s">
        <v>6595</v>
      </c>
    </row>
    <row r="5163" spans="1:14" x14ac:dyDescent="0.25">
      <c r="A5163" t="s">
        <v>12</v>
      </c>
      <c r="B5163" s="1" t="s">
        <v>1335</v>
      </c>
      <c r="C5163" t="s">
        <v>1336</v>
      </c>
      <c r="D5163" t="s">
        <v>66</v>
      </c>
      <c r="E5163" s="2" t="s">
        <v>67</v>
      </c>
      <c r="F5163" t="str">
        <f t="shared" si="80"/>
        <v>Nissan Qashqai</v>
      </c>
      <c r="G5163" t="s">
        <v>1337</v>
      </c>
      <c r="H5163" s="2" t="s">
        <v>36</v>
      </c>
      <c r="I5163" s="5">
        <v>20000</v>
      </c>
      <c r="J5163" s="2">
        <v>2020</v>
      </c>
      <c r="K5163" s="2">
        <v>117</v>
      </c>
      <c r="L5163" t="s">
        <v>60</v>
      </c>
      <c r="M5163" s="3">
        <v>32999</v>
      </c>
      <c r="N5163" s="2" t="s">
        <v>1276</v>
      </c>
    </row>
    <row r="5164" spans="1:14" x14ac:dyDescent="0.25">
      <c r="A5164" t="s">
        <v>12</v>
      </c>
      <c r="B5164" s="1" t="s">
        <v>1319</v>
      </c>
      <c r="C5164" t="s">
        <v>1320</v>
      </c>
      <c r="D5164" t="s">
        <v>66</v>
      </c>
      <c r="E5164" s="2" t="s">
        <v>67</v>
      </c>
      <c r="F5164" t="str">
        <f t="shared" si="80"/>
        <v>Nissan Qashqai</v>
      </c>
      <c r="G5164" t="s">
        <v>1321</v>
      </c>
      <c r="H5164" s="2" t="s">
        <v>36</v>
      </c>
      <c r="I5164" s="5">
        <v>10300</v>
      </c>
      <c r="J5164" s="2">
        <v>2022</v>
      </c>
      <c r="K5164" s="2">
        <v>103</v>
      </c>
      <c r="L5164" t="s">
        <v>18</v>
      </c>
      <c r="M5164" s="3">
        <v>28800</v>
      </c>
      <c r="N5164" s="2" t="s">
        <v>1276</v>
      </c>
    </row>
    <row r="5165" spans="1:14" x14ac:dyDescent="0.25">
      <c r="A5165" t="s">
        <v>12</v>
      </c>
      <c r="B5165" s="1" t="s">
        <v>4628</v>
      </c>
      <c r="C5165" t="s">
        <v>4629</v>
      </c>
      <c r="D5165" t="s">
        <v>66</v>
      </c>
      <c r="E5165" s="2" t="s">
        <v>67</v>
      </c>
      <c r="F5165" t="str">
        <f t="shared" si="80"/>
        <v>Nissan Qashqai</v>
      </c>
      <c r="G5165"/>
      <c r="H5165" s="2" t="s">
        <v>36</v>
      </c>
      <c r="I5165" s="5">
        <v>23078</v>
      </c>
      <c r="J5165" s="2">
        <v>2021</v>
      </c>
      <c r="K5165" s="2">
        <v>116</v>
      </c>
      <c r="L5165" t="s">
        <v>18</v>
      </c>
      <c r="M5165" s="3">
        <v>31900</v>
      </c>
      <c r="N5165" s="2" t="s">
        <v>19</v>
      </c>
    </row>
    <row r="5166" spans="1:14" x14ac:dyDescent="0.25">
      <c r="A5166" t="s">
        <v>12</v>
      </c>
      <c r="B5166" s="1" t="s">
        <v>1188</v>
      </c>
      <c r="C5166" t="s">
        <v>1189</v>
      </c>
      <c r="D5166" t="s">
        <v>66</v>
      </c>
      <c r="E5166" s="2" t="s">
        <v>67</v>
      </c>
      <c r="F5166" t="str">
        <f t="shared" si="80"/>
        <v>Nissan Qashqai</v>
      </c>
      <c r="G5166" t="s">
        <v>1190</v>
      </c>
      <c r="H5166" s="2" t="s">
        <v>36</v>
      </c>
      <c r="I5166" s="5">
        <v>24000</v>
      </c>
      <c r="J5166" s="2">
        <v>2021</v>
      </c>
      <c r="K5166" s="2">
        <v>103</v>
      </c>
      <c r="L5166" t="s">
        <v>18</v>
      </c>
      <c r="M5166" s="3">
        <v>25560</v>
      </c>
      <c r="N5166" s="2" t="s">
        <v>1080</v>
      </c>
    </row>
    <row r="5167" spans="1:14" x14ac:dyDescent="0.25">
      <c r="A5167" t="s">
        <v>12</v>
      </c>
      <c r="B5167" s="1" t="s">
        <v>4638</v>
      </c>
      <c r="C5167" t="s">
        <v>4639</v>
      </c>
      <c r="D5167" t="s">
        <v>66</v>
      </c>
      <c r="E5167" s="2" t="s">
        <v>67</v>
      </c>
      <c r="F5167" t="str">
        <f t="shared" si="80"/>
        <v>Nissan Qashqai</v>
      </c>
      <c r="G5167" t="s">
        <v>4640</v>
      </c>
      <c r="H5167" s="2" t="s">
        <v>36</v>
      </c>
      <c r="I5167" s="5">
        <v>11500</v>
      </c>
      <c r="J5167" s="2">
        <v>2021</v>
      </c>
      <c r="K5167" s="2">
        <v>103</v>
      </c>
      <c r="L5167" t="s">
        <v>30</v>
      </c>
      <c r="M5167" s="3">
        <v>29500</v>
      </c>
      <c r="N5167" s="2" t="s">
        <v>4609</v>
      </c>
    </row>
    <row r="5168" spans="1:14" x14ac:dyDescent="0.25">
      <c r="A5168" t="s">
        <v>12</v>
      </c>
      <c r="B5168" s="1" t="s">
        <v>15573</v>
      </c>
      <c r="C5168" t="s">
        <v>15574</v>
      </c>
      <c r="D5168" t="s">
        <v>66</v>
      </c>
      <c r="E5168" s="2" t="s">
        <v>67</v>
      </c>
      <c r="F5168" t="str">
        <f t="shared" si="80"/>
        <v>Nissan Qashqai</v>
      </c>
      <c r="G5168"/>
      <c r="H5168" s="2" t="s">
        <v>36</v>
      </c>
      <c r="I5168" s="5">
        <v>43000</v>
      </c>
      <c r="J5168" s="2">
        <v>2019</v>
      </c>
      <c r="K5168" s="2">
        <v>103</v>
      </c>
      <c r="L5168" t="s">
        <v>45</v>
      </c>
      <c r="M5168" s="3">
        <v>25999</v>
      </c>
      <c r="N5168" s="2" t="s">
        <v>15575</v>
      </c>
    </row>
    <row r="5169" spans="1:14" x14ac:dyDescent="0.25">
      <c r="A5169" t="s">
        <v>12</v>
      </c>
      <c r="B5169" s="1" t="s">
        <v>15890</v>
      </c>
      <c r="C5169" t="s">
        <v>15891</v>
      </c>
      <c r="D5169" t="s">
        <v>66</v>
      </c>
      <c r="E5169" s="2" t="s">
        <v>67</v>
      </c>
      <c r="F5169" t="str">
        <f t="shared" si="80"/>
        <v>Nissan Qashqai</v>
      </c>
      <c r="G5169" t="s">
        <v>151</v>
      </c>
      <c r="H5169" s="2" t="s">
        <v>17</v>
      </c>
      <c r="I5169" s="5">
        <v>185000</v>
      </c>
      <c r="J5169" s="2">
        <v>2015</v>
      </c>
      <c r="K5169" s="2">
        <v>81</v>
      </c>
      <c r="L5169" t="s">
        <v>30</v>
      </c>
      <c r="M5169" s="3">
        <v>14600</v>
      </c>
      <c r="N5169" s="2" t="s">
        <v>15892</v>
      </c>
    </row>
    <row r="5170" spans="1:14" x14ac:dyDescent="0.25">
      <c r="A5170" t="s">
        <v>12</v>
      </c>
      <c r="B5170" s="1" t="s">
        <v>15205</v>
      </c>
      <c r="C5170" t="s">
        <v>15206</v>
      </c>
      <c r="D5170" t="s">
        <v>66</v>
      </c>
      <c r="E5170" s="2" t="s">
        <v>67</v>
      </c>
      <c r="F5170" t="str">
        <f t="shared" si="80"/>
        <v>Nissan Qashqai</v>
      </c>
      <c r="G5170" t="s">
        <v>491</v>
      </c>
      <c r="H5170" s="2" t="s">
        <v>17</v>
      </c>
      <c r="I5170" s="5">
        <v>136500</v>
      </c>
      <c r="J5170" s="2">
        <v>2016</v>
      </c>
      <c r="K5170" s="2">
        <v>88</v>
      </c>
      <c r="L5170" t="s">
        <v>18</v>
      </c>
      <c r="M5170" s="3">
        <v>14600</v>
      </c>
      <c r="N5170" s="2" t="s">
        <v>15204</v>
      </c>
    </row>
    <row r="5171" spans="1:14" x14ac:dyDescent="0.25">
      <c r="A5171" t="s">
        <v>12</v>
      </c>
      <c r="B5171" s="1" t="s">
        <v>14552</v>
      </c>
      <c r="C5171" t="s">
        <v>14553</v>
      </c>
      <c r="D5171" t="s">
        <v>66</v>
      </c>
      <c r="E5171" s="2" t="s">
        <v>67</v>
      </c>
      <c r="F5171" t="str">
        <f t="shared" si="80"/>
        <v>Nissan Qashqai</v>
      </c>
      <c r="G5171" t="s">
        <v>491</v>
      </c>
      <c r="H5171" s="2" t="s">
        <v>17</v>
      </c>
      <c r="I5171" s="5">
        <v>135000</v>
      </c>
      <c r="J5171" s="2">
        <v>2016</v>
      </c>
      <c r="K5171" s="2">
        <v>81</v>
      </c>
      <c r="L5171" t="s">
        <v>30</v>
      </c>
      <c r="M5171" s="3">
        <v>16000</v>
      </c>
      <c r="N5171" s="2" t="s">
        <v>14539</v>
      </c>
    </row>
    <row r="5172" spans="1:14" x14ac:dyDescent="0.25">
      <c r="A5172" t="s">
        <v>12</v>
      </c>
      <c r="B5172" s="1" t="s">
        <v>12039</v>
      </c>
      <c r="C5172" t="s">
        <v>12033</v>
      </c>
      <c r="D5172" t="s">
        <v>66</v>
      </c>
      <c r="E5172" s="2" t="s">
        <v>67</v>
      </c>
      <c r="F5172" t="str">
        <f t="shared" si="80"/>
        <v>Nissan Qashqai</v>
      </c>
      <c r="G5172" t="s">
        <v>116</v>
      </c>
      <c r="H5172" s="2" t="s">
        <v>17</v>
      </c>
      <c r="I5172" s="5">
        <v>46000</v>
      </c>
      <c r="J5172" s="2">
        <v>2019</v>
      </c>
      <c r="K5172" s="2">
        <v>88</v>
      </c>
      <c r="L5172" t="s">
        <v>45</v>
      </c>
      <c r="M5172" s="3">
        <v>21500</v>
      </c>
      <c r="N5172" s="2" t="s">
        <v>7377</v>
      </c>
    </row>
    <row r="5173" spans="1:14" x14ac:dyDescent="0.25">
      <c r="A5173" t="s">
        <v>12</v>
      </c>
      <c r="B5173" s="1" t="s">
        <v>11393</v>
      </c>
      <c r="C5173" t="s">
        <v>11394</v>
      </c>
      <c r="D5173" t="s">
        <v>66</v>
      </c>
      <c r="E5173" s="2" t="s">
        <v>67</v>
      </c>
      <c r="F5173" t="str">
        <f t="shared" si="80"/>
        <v>Nissan Qashqai</v>
      </c>
      <c r="G5173" t="s">
        <v>491</v>
      </c>
      <c r="H5173" s="2" t="s">
        <v>17</v>
      </c>
      <c r="I5173" s="5">
        <v>155500</v>
      </c>
      <c r="J5173" s="2">
        <v>2014</v>
      </c>
      <c r="K5173" s="2">
        <v>81</v>
      </c>
      <c r="L5173" t="s">
        <v>121</v>
      </c>
      <c r="M5173" s="3">
        <v>13000</v>
      </c>
      <c r="N5173" s="2" t="s">
        <v>11371</v>
      </c>
    </row>
    <row r="5174" spans="1:14" x14ac:dyDescent="0.25">
      <c r="A5174" t="s">
        <v>12</v>
      </c>
      <c r="B5174" s="1" t="s">
        <v>11179</v>
      </c>
      <c r="C5174" t="s">
        <v>11180</v>
      </c>
      <c r="D5174" t="s">
        <v>66</v>
      </c>
      <c r="E5174" s="2" t="s">
        <v>67</v>
      </c>
      <c r="F5174" t="str">
        <f t="shared" si="80"/>
        <v>Nissan Qashqai</v>
      </c>
      <c r="G5174" t="s">
        <v>116</v>
      </c>
      <c r="H5174" s="2" t="s">
        <v>17</v>
      </c>
      <c r="I5174" s="5">
        <v>81000</v>
      </c>
      <c r="J5174" s="2">
        <v>2019</v>
      </c>
      <c r="K5174" s="2">
        <v>85</v>
      </c>
      <c r="L5174" t="s">
        <v>18</v>
      </c>
      <c r="M5174" s="3">
        <v>18900</v>
      </c>
      <c r="N5174" s="2" t="s">
        <v>11123</v>
      </c>
    </row>
    <row r="5175" spans="1:14" x14ac:dyDescent="0.25">
      <c r="A5175" t="s">
        <v>12</v>
      </c>
      <c r="B5175" s="1" t="s">
        <v>9328</v>
      </c>
      <c r="C5175" t="s">
        <v>9329</v>
      </c>
      <c r="D5175" t="s">
        <v>66</v>
      </c>
      <c r="E5175" s="2" t="s">
        <v>67</v>
      </c>
      <c r="F5175" t="str">
        <f t="shared" si="80"/>
        <v>Nissan Qashqai</v>
      </c>
      <c r="G5175" t="s">
        <v>2384</v>
      </c>
      <c r="H5175" s="2" t="s">
        <v>17</v>
      </c>
      <c r="I5175" s="5">
        <v>211880</v>
      </c>
      <c r="J5175" s="2">
        <v>2014</v>
      </c>
      <c r="K5175" s="2">
        <v>81</v>
      </c>
      <c r="L5175" t="s">
        <v>30</v>
      </c>
      <c r="M5175" s="3">
        <v>13600</v>
      </c>
      <c r="N5175" s="2" t="s">
        <v>9309</v>
      </c>
    </row>
    <row r="5176" spans="1:14" x14ac:dyDescent="0.25">
      <c r="A5176" t="s">
        <v>12</v>
      </c>
      <c r="B5176" s="1" t="s">
        <v>6097</v>
      </c>
      <c r="C5176" t="s">
        <v>6098</v>
      </c>
      <c r="D5176" t="s">
        <v>66</v>
      </c>
      <c r="E5176" s="2" t="s">
        <v>67</v>
      </c>
      <c r="F5176" t="str">
        <f t="shared" si="80"/>
        <v>Nissan Qashqai</v>
      </c>
      <c r="G5176" t="s">
        <v>491</v>
      </c>
      <c r="H5176" s="2" t="s">
        <v>17</v>
      </c>
      <c r="I5176" s="5">
        <v>250</v>
      </c>
      <c r="J5176" s="2">
        <v>2014</v>
      </c>
      <c r="K5176" s="2">
        <v>81</v>
      </c>
      <c r="M5176" s="3">
        <v>11500</v>
      </c>
      <c r="N5176" s="2" t="s">
        <v>6057</v>
      </c>
    </row>
    <row r="5177" spans="1:14" x14ac:dyDescent="0.25">
      <c r="A5177" t="s">
        <v>12</v>
      </c>
      <c r="B5177" s="1" t="s">
        <v>5531</v>
      </c>
      <c r="C5177" t="s">
        <v>2382</v>
      </c>
      <c r="D5177" t="s">
        <v>66</v>
      </c>
      <c r="E5177" s="2" t="s">
        <v>67</v>
      </c>
      <c r="F5177" t="str">
        <f t="shared" si="80"/>
        <v>Nissan Qashqai</v>
      </c>
      <c r="G5177" t="s">
        <v>2023</v>
      </c>
      <c r="H5177" s="2" t="s">
        <v>17</v>
      </c>
      <c r="I5177" s="5">
        <v>116700</v>
      </c>
      <c r="J5177" s="2">
        <v>2016</v>
      </c>
      <c r="K5177" s="2">
        <v>81</v>
      </c>
      <c r="L5177" t="s">
        <v>30</v>
      </c>
      <c r="M5177" s="3">
        <v>15800</v>
      </c>
      <c r="N5177" s="2" t="s">
        <v>5427</v>
      </c>
    </row>
    <row r="5178" spans="1:14" x14ac:dyDescent="0.25">
      <c r="A5178" t="s">
        <v>12</v>
      </c>
      <c r="B5178" s="1" t="s">
        <v>5519</v>
      </c>
      <c r="C5178" t="s">
        <v>2382</v>
      </c>
      <c r="D5178" t="s">
        <v>66</v>
      </c>
      <c r="E5178" s="2" t="s">
        <v>67</v>
      </c>
      <c r="F5178" t="str">
        <f t="shared" si="80"/>
        <v>Nissan Qashqai</v>
      </c>
      <c r="G5178" t="s">
        <v>116</v>
      </c>
      <c r="H5178" s="2" t="s">
        <v>17</v>
      </c>
      <c r="I5178" s="5">
        <v>133000</v>
      </c>
      <c r="J5178" s="2">
        <v>2014</v>
      </c>
      <c r="K5178" s="2">
        <v>81</v>
      </c>
      <c r="L5178" t="s">
        <v>18</v>
      </c>
      <c r="M5178" s="3">
        <v>14800</v>
      </c>
      <c r="N5178" s="2" t="s">
        <v>5427</v>
      </c>
    </row>
    <row r="5179" spans="1:14" x14ac:dyDescent="0.25">
      <c r="A5179" t="s">
        <v>12</v>
      </c>
      <c r="B5179" s="1" t="s">
        <v>2190</v>
      </c>
      <c r="C5179" t="s">
        <v>980</v>
      </c>
      <c r="D5179" t="s">
        <v>66</v>
      </c>
      <c r="E5179" s="2" t="s">
        <v>67</v>
      </c>
      <c r="F5179" t="str">
        <f t="shared" si="80"/>
        <v>Nissan Qashqai</v>
      </c>
      <c r="G5179" t="s">
        <v>981</v>
      </c>
      <c r="H5179" s="2" t="s">
        <v>17</v>
      </c>
      <c r="I5179" s="5">
        <v>152</v>
      </c>
      <c r="J5179" s="2">
        <v>2013</v>
      </c>
      <c r="K5179" s="2">
        <v>85</v>
      </c>
      <c r="L5179" t="s">
        <v>45</v>
      </c>
      <c r="M5179" s="3">
        <v>9700</v>
      </c>
      <c r="N5179" s="2" t="s">
        <v>2095</v>
      </c>
    </row>
    <row r="5180" spans="1:14" x14ac:dyDescent="0.25">
      <c r="A5180" t="s">
        <v>12</v>
      </c>
      <c r="B5180" s="1" t="s">
        <v>14031</v>
      </c>
      <c r="C5180" t="s">
        <v>609</v>
      </c>
      <c r="D5180" t="s">
        <v>66</v>
      </c>
      <c r="E5180" s="2" t="s">
        <v>67</v>
      </c>
      <c r="F5180" t="str">
        <f t="shared" si="80"/>
        <v>Nissan Qashqai</v>
      </c>
      <c r="G5180" t="s">
        <v>4736</v>
      </c>
      <c r="H5180" s="2" t="s">
        <v>17</v>
      </c>
      <c r="I5180" s="5">
        <v>153000</v>
      </c>
      <c r="J5180" s="2">
        <v>2015</v>
      </c>
      <c r="K5180" s="2">
        <v>81</v>
      </c>
      <c r="L5180" t="s">
        <v>18</v>
      </c>
      <c r="M5180" s="3">
        <v>13390</v>
      </c>
      <c r="N5180" s="2" t="s">
        <v>14026</v>
      </c>
    </row>
    <row r="5181" spans="1:14" x14ac:dyDescent="0.25">
      <c r="A5181" t="s">
        <v>12</v>
      </c>
      <c r="B5181" s="1" t="s">
        <v>11784</v>
      </c>
      <c r="C5181" t="s">
        <v>609</v>
      </c>
      <c r="D5181" t="s">
        <v>66</v>
      </c>
      <c r="E5181" s="2" t="s">
        <v>67</v>
      </c>
      <c r="F5181" t="str">
        <f t="shared" si="80"/>
        <v>Nissan Qashqai</v>
      </c>
      <c r="G5181" t="s">
        <v>4736</v>
      </c>
      <c r="H5181" s="2" t="s">
        <v>17</v>
      </c>
      <c r="I5181" s="5">
        <v>124000</v>
      </c>
      <c r="J5181" s="2">
        <v>2014</v>
      </c>
      <c r="K5181" s="2">
        <v>81</v>
      </c>
      <c r="L5181" t="s">
        <v>6558</v>
      </c>
      <c r="M5181" s="3">
        <v>13600</v>
      </c>
      <c r="N5181" s="2" t="s">
        <v>11761</v>
      </c>
    </row>
    <row r="5182" spans="1:14" x14ac:dyDescent="0.25">
      <c r="A5182" t="s">
        <v>12</v>
      </c>
      <c r="B5182" s="1" t="s">
        <v>4735</v>
      </c>
      <c r="C5182" t="s">
        <v>609</v>
      </c>
      <c r="D5182" t="s">
        <v>66</v>
      </c>
      <c r="E5182" s="2" t="s">
        <v>67</v>
      </c>
      <c r="F5182" t="str">
        <f t="shared" si="80"/>
        <v>Nissan Qashqai</v>
      </c>
      <c r="G5182" t="s">
        <v>4736</v>
      </c>
      <c r="H5182" s="2" t="s">
        <v>17</v>
      </c>
      <c r="I5182" s="5">
        <v>143000</v>
      </c>
      <c r="J5182" s="2">
        <v>2015</v>
      </c>
      <c r="K5182" s="2">
        <v>81</v>
      </c>
      <c r="L5182" t="s">
        <v>37</v>
      </c>
      <c r="M5182" s="3">
        <v>14190</v>
      </c>
      <c r="N5182" s="2" t="s">
        <v>4609</v>
      </c>
    </row>
    <row r="5183" spans="1:14" x14ac:dyDescent="0.25">
      <c r="A5183" t="s">
        <v>12</v>
      </c>
      <c r="B5183" s="1" t="s">
        <v>11040</v>
      </c>
      <c r="C5183" t="s">
        <v>609</v>
      </c>
      <c r="D5183" t="s">
        <v>66</v>
      </c>
      <c r="E5183" s="2" t="s">
        <v>67</v>
      </c>
      <c r="F5183" t="str">
        <f t="shared" si="80"/>
        <v>Nissan Qashqai</v>
      </c>
      <c r="G5183" t="s">
        <v>11041</v>
      </c>
      <c r="H5183" s="2" t="s">
        <v>17</v>
      </c>
      <c r="I5183" s="5">
        <v>148000</v>
      </c>
      <c r="J5183" s="2">
        <v>2015</v>
      </c>
      <c r="K5183" s="2">
        <v>81</v>
      </c>
      <c r="L5183" t="s">
        <v>18</v>
      </c>
      <c r="M5183" s="3">
        <v>13600</v>
      </c>
      <c r="N5183" s="2" t="s">
        <v>10973</v>
      </c>
    </row>
    <row r="5184" spans="1:14" x14ac:dyDescent="0.25">
      <c r="A5184" t="s">
        <v>12</v>
      </c>
      <c r="B5184" s="1" t="s">
        <v>13112</v>
      </c>
      <c r="C5184" t="s">
        <v>5011</v>
      </c>
      <c r="D5184" t="s">
        <v>66</v>
      </c>
      <c r="E5184" s="2" t="s">
        <v>67</v>
      </c>
      <c r="F5184" t="str">
        <f t="shared" si="80"/>
        <v>Nissan Qashqai</v>
      </c>
      <c r="G5184" t="s">
        <v>13113</v>
      </c>
      <c r="H5184" s="2" t="s">
        <v>17</v>
      </c>
      <c r="I5184" s="5">
        <v>190248</v>
      </c>
      <c r="J5184" s="2">
        <v>2014</v>
      </c>
      <c r="K5184" s="2">
        <v>81</v>
      </c>
      <c r="L5184" t="s">
        <v>30</v>
      </c>
      <c r="M5184" s="3">
        <v>14500</v>
      </c>
      <c r="N5184" s="2" t="s">
        <v>9374</v>
      </c>
    </row>
    <row r="5185" spans="1:14" x14ac:dyDescent="0.25">
      <c r="A5185" t="s">
        <v>12</v>
      </c>
      <c r="B5185" s="1" t="s">
        <v>114</v>
      </c>
      <c r="C5185" t="s">
        <v>115</v>
      </c>
      <c r="D5185" t="s">
        <v>66</v>
      </c>
      <c r="E5185" s="2" t="s">
        <v>67</v>
      </c>
      <c r="F5185" t="str">
        <f t="shared" si="80"/>
        <v>Nissan Qashqai</v>
      </c>
      <c r="G5185" t="s">
        <v>116</v>
      </c>
      <c r="H5185" s="2" t="s">
        <v>25179</v>
      </c>
      <c r="I5185" s="5">
        <v>108761</v>
      </c>
      <c r="J5185" s="2">
        <v>2015</v>
      </c>
      <c r="K5185" s="2">
        <v>81</v>
      </c>
      <c r="M5185" s="3">
        <v>14600</v>
      </c>
      <c r="N5185" s="2" t="s">
        <v>19</v>
      </c>
    </row>
    <row r="5186" spans="1:14" x14ac:dyDescent="0.25">
      <c r="A5186" t="s">
        <v>12</v>
      </c>
      <c r="B5186" s="1" t="s">
        <v>389</v>
      </c>
      <c r="C5186" t="s">
        <v>390</v>
      </c>
      <c r="D5186" t="s">
        <v>66</v>
      </c>
      <c r="E5186" s="2" t="s">
        <v>67</v>
      </c>
      <c r="F5186" t="str">
        <f t="shared" si="80"/>
        <v>Nissan Qashqai</v>
      </c>
      <c r="G5186"/>
      <c r="H5186" s="2" t="s">
        <v>17</v>
      </c>
      <c r="I5186" s="5">
        <v>190000</v>
      </c>
      <c r="J5186" s="2">
        <v>2015</v>
      </c>
      <c r="K5186" s="2">
        <v>81</v>
      </c>
      <c r="L5186" t="s">
        <v>18</v>
      </c>
      <c r="M5186" s="3">
        <v>13290</v>
      </c>
      <c r="N5186" s="2" t="s">
        <v>380</v>
      </c>
    </row>
    <row r="5187" spans="1:14" x14ac:dyDescent="0.25">
      <c r="A5187" t="s">
        <v>12</v>
      </c>
      <c r="B5187" s="1" t="s">
        <v>10042</v>
      </c>
      <c r="C5187" t="s">
        <v>5370</v>
      </c>
      <c r="D5187" t="s">
        <v>66</v>
      </c>
      <c r="E5187" s="2" t="s">
        <v>67</v>
      </c>
      <c r="F5187" t="str">
        <f t="shared" ref="F5187:F5250" si="81">D5187&amp; " " &amp; E5187</f>
        <v>Nissan Qashqai</v>
      </c>
      <c r="G5187" t="s">
        <v>2384</v>
      </c>
      <c r="H5187" s="2" t="s">
        <v>17</v>
      </c>
      <c r="I5187" s="5">
        <v>97080</v>
      </c>
      <c r="J5187" s="2">
        <v>2016</v>
      </c>
      <c r="K5187" s="2">
        <v>81</v>
      </c>
      <c r="L5187" t="s">
        <v>30</v>
      </c>
      <c r="M5187" s="3">
        <v>17399</v>
      </c>
      <c r="N5187" s="2" t="s">
        <v>9701</v>
      </c>
    </row>
    <row r="5188" spans="1:14" x14ac:dyDescent="0.25">
      <c r="A5188" t="s">
        <v>12</v>
      </c>
      <c r="B5188" s="1" t="s">
        <v>16710</v>
      </c>
      <c r="C5188" t="s">
        <v>609</v>
      </c>
      <c r="D5188" t="s">
        <v>66</v>
      </c>
      <c r="E5188" s="2" t="s">
        <v>67</v>
      </c>
      <c r="F5188" t="str">
        <f t="shared" si="81"/>
        <v>Nissan Qashqai</v>
      </c>
      <c r="G5188" t="s">
        <v>16711</v>
      </c>
      <c r="H5188" s="2" t="s">
        <v>17</v>
      </c>
      <c r="I5188" s="5">
        <v>132000</v>
      </c>
      <c r="J5188" s="2">
        <v>2014</v>
      </c>
      <c r="K5188" s="2">
        <v>81</v>
      </c>
      <c r="L5188" t="s">
        <v>3522</v>
      </c>
      <c r="M5188" s="3">
        <v>13300</v>
      </c>
      <c r="N5188" s="2" t="s">
        <v>16705</v>
      </c>
    </row>
    <row r="5189" spans="1:14" x14ac:dyDescent="0.25">
      <c r="A5189" t="s">
        <v>12</v>
      </c>
      <c r="B5189" s="1" t="s">
        <v>2815</v>
      </c>
      <c r="C5189" t="s">
        <v>2816</v>
      </c>
      <c r="D5189" t="s">
        <v>66</v>
      </c>
      <c r="E5189" s="2" t="s">
        <v>67</v>
      </c>
      <c r="F5189" t="str">
        <f t="shared" si="81"/>
        <v>Nissan Qashqai</v>
      </c>
      <c r="G5189" t="s">
        <v>2817</v>
      </c>
      <c r="H5189" s="2" t="s">
        <v>17</v>
      </c>
      <c r="I5189" s="5">
        <v>215000</v>
      </c>
      <c r="J5189" s="2">
        <v>2015</v>
      </c>
      <c r="K5189" s="2">
        <v>81</v>
      </c>
      <c r="L5189" t="s">
        <v>18</v>
      </c>
      <c r="M5189" s="3">
        <v>12000</v>
      </c>
      <c r="N5189" s="2" t="s">
        <v>2781</v>
      </c>
    </row>
    <row r="5190" spans="1:14" x14ac:dyDescent="0.25">
      <c r="A5190" t="s">
        <v>12</v>
      </c>
      <c r="B5190" s="1" t="s">
        <v>15425</v>
      </c>
      <c r="C5190" t="s">
        <v>15426</v>
      </c>
      <c r="D5190" t="s">
        <v>66</v>
      </c>
      <c r="E5190" s="2" t="s">
        <v>67</v>
      </c>
      <c r="F5190" t="str">
        <f t="shared" si="81"/>
        <v>Nissan Qashqai</v>
      </c>
      <c r="G5190" t="s">
        <v>2817</v>
      </c>
      <c r="H5190" s="2" t="s">
        <v>17</v>
      </c>
      <c r="I5190" s="5">
        <v>164000</v>
      </c>
      <c r="J5190" s="2">
        <v>2015</v>
      </c>
      <c r="K5190" s="2">
        <v>81</v>
      </c>
      <c r="L5190" t="s">
        <v>54</v>
      </c>
      <c r="M5190" s="3">
        <v>15970</v>
      </c>
      <c r="N5190" s="2" t="s">
        <v>15372</v>
      </c>
    </row>
    <row r="5191" spans="1:14" x14ac:dyDescent="0.25">
      <c r="A5191" t="s">
        <v>12</v>
      </c>
      <c r="B5191" s="1" t="s">
        <v>5148</v>
      </c>
      <c r="C5191" t="s">
        <v>5149</v>
      </c>
      <c r="D5191" t="s">
        <v>66</v>
      </c>
      <c r="E5191" s="2" t="s">
        <v>67</v>
      </c>
      <c r="F5191" t="str">
        <f t="shared" si="81"/>
        <v>Nissan Qashqai</v>
      </c>
      <c r="G5191" t="s">
        <v>5150</v>
      </c>
      <c r="H5191" s="2" t="s">
        <v>17</v>
      </c>
      <c r="I5191" s="5">
        <v>119979</v>
      </c>
      <c r="J5191" s="2">
        <v>2019</v>
      </c>
      <c r="K5191" s="2">
        <v>84</v>
      </c>
      <c r="L5191" t="s">
        <v>54</v>
      </c>
      <c r="M5191" s="3">
        <v>20500</v>
      </c>
      <c r="N5191" s="2" t="s">
        <v>4560</v>
      </c>
    </row>
    <row r="5192" spans="1:14" x14ac:dyDescent="0.25">
      <c r="A5192" t="s">
        <v>12</v>
      </c>
      <c r="B5192" s="1" t="s">
        <v>5195</v>
      </c>
      <c r="C5192" t="s">
        <v>5149</v>
      </c>
      <c r="D5192" t="s">
        <v>66</v>
      </c>
      <c r="E5192" s="2" t="s">
        <v>67</v>
      </c>
      <c r="F5192" t="str">
        <f t="shared" si="81"/>
        <v>Nissan Qashqai</v>
      </c>
      <c r="G5192" t="s">
        <v>5196</v>
      </c>
      <c r="H5192" s="2" t="s">
        <v>17</v>
      </c>
      <c r="I5192" s="5">
        <v>116517</v>
      </c>
      <c r="J5192" s="2">
        <v>2018</v>
      </c>
      <c r="K5192" s="2">
        <v>80</v>
      </c>
      <c r="L5192" t="s">
        <v>30</v>
      </c>
      <c r="M5192" s="3">
        <v>19000</v>
      </c>
      <c r="N5192" s="2" t="s">
        <v>4560</v>
      </c>
    </row>
    <row r="5193" spans="1:14" x14ac:dyDescent="0.25">
      <c r="A5193" t="s">
        <v>12</v>
      </c>
      <c r="B5193" s="1" t="s">
        <v>6934</v>
      </c>
      <c r="C5193" t="s">
        <v>6935</v>
      </c>
      <c r="D5193" t="s">
        <v>66</v>
      </c>
      <c r="E5193" s="2" t="s">
        <v>67</v>
      </c>
      <c r="F5193" t="str">
        <f t="shared" si="81"/>
        <v>Nissan Qashqai</v>
      </c>
      <c r="G5193" t="s">
        <v>6936</v>
      </c>
      <c r="H5193" s="2" t="s">
        <v>17</v>
      </c>
      <c r="I5193" s="5">
        <v>63800</v>
      </c>
      <c r="J5193" s="2">
        <v>2019</v>
      </c>
      <c r="K5193" s="2">
        <v>85</v>
      </c>
      <c r="L5193" t="s">
        <v>30</v>
      </c>
      <c r="M5193" s="3">
        <v>24999</v>
      </c>
      <c r="N5193" s="2" t="s">
        <v>6595</v>
      </c>
    </row>
    <row r="5194" spans="1:14" x14ac:dyDescent="0.25">
      <c r="A5194" t="s">
        <v>12</v>
      </c>
      <c r="B5194" s="1" t="s">
        <v>12677</v>
      </c>
      <c r="C5194" t="s">
        <v>1991</v>
      </c>
      <c r="D5194" t="s">
        <v>66</v>
      </c>
      <c r="E5194" s="2" t="s">
        <v>67</v>
      </c>
      <c r="F5194" t="str">
        <f t="shared" si="81"/>
        <v>Nissan Qashqai</v>
      </c>
      <c r="G5194" t="s">
        <v>116</v>
      </c>
      <c r="H5194" s="2" t="s">
        <v>17</v>
      </c>
      <c r="I5194" s="5">
        <v>102000</v>
      </c>
      <c r="J5194" s="2">
        <v>2018</v>
      </c>
      <c r="K5194" s="2">
        <v>85</v>
      </c>
      <c r="L5194" t="s">
        <v>18</v>
      </c>
      <c r="M5194" s="3">
        <v>20999</v>
      </c>
      <c r="N5194" s="2" t="s">
        <v>12660</v>
      </c>
    </row>
    <row r="5195" spans="1:14" x14ac:dyDescent="0.25">
      <c r="A5195" t="s">
        <v>12</v>
      </c>
      <c r="B5195" s="1" t="s">
        <v>2339</v>
      </c>
      <c r="C5195" t="s">
        <v>1167</v>
      </c>
      <c r="D5195" t="s">
        <v>66</v>
      </c>
      <c r="E5195" s="2" t="s">
        <v>67</v>
      </c>
      <c r="F5195" t="str">
        <f t="shared" si="81"/>
        <v>Nissan Qashqai</v>
      </c>
      <c r="G5195" t="s">
        <v>116</v>
      </c>
      <c r="H5195" s="2" t="s">
        <v>17</v>
      </c>
      <c r="I5195" s="5">
        <v>164000</v>
      </c>
      <c r="J5195" s="2">
        <v>2015</v>
      </c>
      <c r="K5195" s="2">
        <v>81</v>
      </c>
      <c r="L5195" t="s">
        <v>18</v>
      </c>
      <c r="M5195" s="3">
        <v>13750</v>
      </c>
      <c r="N5195" s="2" t="s">
        <v>2278</v>
      </c>
    </row>
    <row r="5196" spans="1:14" x14ac:dyDescent="0.25">
      <c r="A5196" t="s">
        <v>12</v>
      </c>
      <c r="B5196" s="1" t="s">
        <v>13367</v>
      </c>
      <c r="C5196" t="s">
        <v>115</v>
      </c>
      <c r="D5196" t="s">
        <v>66</v>
      </c>
      <c r="E5196" s="2" t="s">
        <v>67</v>
      </c>
      <c r="F5196" t="str">
        <f t="shared" si="81"/>
        <v>Nissan Qashqai</v>
      </c>
      <c r="G5196" t="s">
        <v>116</v>
      </c>
      <c r="H5196" s="2" t="s">
        <v>17</v>
      </c>
      <c r="I5196" s="5">
        <v>110845</v>
      </c>
      <c r="J5196" s="2">
        <v>2015</v>
      </c>
      <c r="K5196" s="2">
        <v>81</v>
      </c>
      <c r="M5196" s="3">
        <v>13999</v>
      </c>
      <c r="N5196" s="2" t="s">
        <v>13348</v>
      </c>
    </row>
    <row r="5197" spans="1:14" x14ac:dyDescent="0.25">
      <c r="A5197" t="s">
        <v>12</v>
      </c>
      <c r="B5197" s="1" t="s">
        <v>16216</v>
      </c>
      <c r="C5197" t="s">
        <v>16217</v>
      </c>
      <c r="D5197" t="s">
        <v>66</v>
      </c>
      <c r="E5197" s="2" t="s">
        <v>67</v>
      </c>
      <c r="F5197" t="str">
        <f t="shared" si="81"/>
        <v>Nissan Qashqai</v>
      </c>
      <c r="G5197" t="s">
        <v>16218</v>
      </c>
      <c r="H5197" s="2" t="s">
        <v>17</v>
      </c>
      <c r="I5197" s="5">
        <v>103000</v>
      </c>
      <c r="J5197" s="2">
        <v>2019</v>
      </c>
      <c r="K5197" s="2">
        <v>85</v>
      </c>
      <c r="L5197" t="s">
        <v>45</v>
      </c>
      <c r="M5197" s="3">
        <v>20600</v>
      </c>
      <c r="N5197" s="2" t="s">
        <v>16197</v>
      </c>
    </row>
    <row r="5198" spans="1:14" x14ac:dyDescent="0.25">
      <c r="A5198" t="s">
        <v>12</v>
      </c>
      <c r="B5198" s="1" t="s">
        <v>8289</v>
      </c>
      <c r="C5198" t="s">
        <v>8290</v>
      </c>
      <c r="D5198" t="s">
        <v>66</v>
      </c>
      <c r="E5198" s="2" t="s">
        <v>67</v>
      </c>
      <c r="F5198" t="str">
        <f t="shared" si="81"/>
        <v>Nissan Qashqai</v>
      </c>
      <c r="G5198" t="s">
        <v>647</v>
      </c>
      <c r="H5198" s="2" t="s">
        <v>17</v>
      </c>
      <c r="I5198" s="5">
        <v>75000</v>
      </c>
      <c r="J5198" s="2">
        <v>2018</v>
      </c>
      <c r="K5198" s="2">
        <v>81</v>
      </c>
      <c r="L5198" t="s">
        <v>45</v>
      </c>
      <c r="M5198" s="3">
        <v>19500</v>
      </c>
      <c r="N5198" s="2" t="s">
        <v>8276</v>
      </c>
    </row>
    <row r="5199" spans="1:14" x14ac:dyDescent="0.25">
      <c r="A5199" t="s">
        <v>12</v>
      </c>
      <c r="B5199" s="1" t="s">
        <v>5305</v>
      </c>
      <c r="C5199" t="s">
        <v>1344</v>
      </c>
      <c r="D5199" t="s">
        <v>66</v>
      </c>
      <c r="E5199" s="2" t="s">
        <v>67</v>
      </c>
      <c r="F5199" t="str">
        <f t="shared" si="81"/>
        <v>Nissan Qashqai</v>
      </c>
      <c r="G5199" t="s">
        <v>1585</v>
      </c>
      <c r="H5199" s="2" t="s">
        <v>17</v>
      </c>
      <c r="I5199" s="5">
        <v>104000</v>
      </c>
      <c r="J5199" s="2">
        <v>2019</v>
      </c>
      <c r="K5199" s="2">
        <v>85</v>
      </c>
      <c r="L5199" t="s">
        <v>45</v>
      </c>
      <c r="M5199" s="3">
        <v>18990</v>
      </c>
      <c r="N5199" s="2" t="s">
        <v>5246</v>
      </c>
    </row>
    <row r="5200" spans="1:14" x14ac:dyDescent="0.25">
      <c r="A5200" t="s">
        <v>12</v>
      </c>
      <c r="B5200" s="1" t="s">
        <v>13131</v>
      </c>
      <c r="C5200" t="s">
        <v>5011</v>
      </c>
      <c r="D5200" t="s">
        <v>66</v>
      </c>
      <c r="E5200" s="2" t="s">
        <v>67</v>
      </c>
      <c r="F5200" t="str">
        <f t="shared" si="81"/>
        <v>Nissan Qashqai</v>
      </c>
      <c r="G5200" t="s">
        <v>116</v>
      </c>
      <c r="H5200" s="2" t="s">
        <v>17</v>
      </c>
      <c r="I5200" s="5">
        <v>219000</v>
      </c>
      <c r="J5200" s="2">
        <v>2014</v>
      </c>
      <c r="K5200" s="2">
        <v>81</v>
      </c>
      <c r="L5200" t="s">
        <v>18</v>
      </c>
      <c r="M5200" s="3">
        <v>13999</v>
      </c>
      <c r="N5200" s="2" t="s">
        <v>9374</v>
      </c>
    </row>
    <row r="5201" spans="1:14" x14ac:dyDescent="0.25">
      <c r="A5201" t="s">
        <v>12</v>
      </c>
      <c r="B5201" s="1" t="s">
        <v>14033</v>
      </c>
      <c r="C5201" t="s">
        <v>8021</v>
      </c>
      <c r="D5201" t="s">
        <v>66</v>
      </c>
      <c r="E5201" s="2" t="s">
        <v>67</v>
      </c>
      <c r="F5201" t="str">
        <f t="shared" si="81"/>
        <v>Nissan Qashqai</v>
      </c>
      <c r="G5201"/>
      <c r="H5201" s="2" t="s">
        <v>17</v>
      </c>
      <c r="I5201" s="5">
        <v>104064</v>
      </c>
      <c r="J5201" s="2">
        <v>2018</v>
      </c>
      <c r="K5201" s="2">
        <v>81</v>
      </c>
      <c r="M5201" s="3">
        <v>19999</v>
      </c>
      <c r="N5201" s="2" t="s">
        <v>6894</v>
      </c>
    </row>
    <row r="5202" spans="1:14" x14ac:dyDescent="0.25">
      <c r="A5202" t="s">
        <v>12</v>
      </c>
      <c r="B5202" s="1" t="s">
        <v>14022</v>
      </c>
      <c r="C5202" t="s">
        <v>8009</v>
      </c>
      <c r="D5202" t="s">
        <v>66</v>
      </c>
      <c r="E5202" s="2" t="s">
        <v>67</v>
      </c>
      <c r="F5202" t="str">
        <f t="shared" si="81"/>
        <v>Nissan Qashqai</v>
      </c>
      <c r="G5202"/>
      <c r="H5202" s="2" t="s">
        <v>17</v>
      </c>
      <c r="I5202" s="5">
        <v>104064</v>
      </c>
      <c r="J5202" s="2">
        <v>2018</v>
      </c>
      <c r="K5202" s="2">
        <v>81</v>
      </c>
      <c r="M5202" s="3">
        <v>19999</v>
      </c>
      <c r="N5202" s="2" t="s">
        <v>6894</v>
      </c>
    </row>
    <row r="5203" spans="1:14" x14ac:dyDescent="0.25">
      <c r="A5203" t="s">
        <v>12</v>
      </c>
      <c r="B5203" s="1" t="s">
        <v>11497</v>
      </c>
      <c r="C5203" t="s">
        <v>11498</v>
      </c>
      <c r="D5203" t="s">
        <v>66</v>
      </c>
      <c r="E5203" s="2" t="s">
        <v>67</v>
      </c>
      <c r="F5203" t="str">
        <f t="shared" si="81"/>
        <v>Nissan Qashqai</v>
      </c>
      <c r="G5203" t="s">
        <v>11499</v>
      </c>
      <c r="H5203" s="2" t="s">
        <v>17</v>
      </c>
      <c r="I5203" s="5">
        <v>71764</v>
      </c>
      <c r="J5203" s="2">
        <v>2018</v>
      </c>
      <c r="K5203" s="2">
        <v>85</v>
      </c>
      <c r="L5203" t="s">
        <v>18</v>
      </c>
      <c r="M5203" s="3">
        <v>21300</v>
      </c>
      <c r="N5203" s="2" t="s">
        <v>11496</v>
      </c>
    </row>
    <row r="5204" spans="1:14" x14ac:dyDescent="0.25">
      <c r="A5204" t="s">
        <v>12</v>
      </c>
      <c r="B5204" s="1" t="s">
        <v>5177</v>
      </c>
      <c r="C5204" t="s">
        <v>3649</v>
      </c>
      <c r="D5204" t="s">
        <v>66</v>
      </c>
      <c r="E5204" s="2" t="s">
        <v>67</v>
      </c>
      <c r="F5204" t="str">
        <f t="shared" si="81"/>
        <v>Nissan Qashqai</v>
      </c>
      <c r="G5204"/>
      <c r="H5204" s="2" t="s">
        <v>17</v>
      </c>
      <c r="I5204" s="5">
        <v>111800</v>
      </c>
      <c r="J5204" s="2">
        <v>2017</v>
      </c>
      <c r="K5204" s="2">
        <v>81</v>
      </c>
      <c r="L5204" t="s">
        <v>96</v>
      </c>
      <c r="M5204" s="3">
        <v>17400</v>
      </c>
      <c r="N5204" s="2" t="s">
        <v>2091</v>
      </c>
    </row>
    <row r="5205" spans="1:14" x14ac:dyDescent="0.25">
      <c r="A5205" t="s">
        <v>12</v>
      </c>
      <c r="B5205" s="1" t="s">
        <v>1847</v>
      </c>
      <c r="C5205" t="s">
        <v>115</v>
      </c>
      <c r="D5205" t="s">
        <v>66</v>
      </c>
      <c r="E5205" s="2" t="s">
        <v>67</v>
      </c>
      <c r="F5205" t="str">
        <f t="shared" si="81"/>
        <v>Nissan Qashqai</v>
      </c>
      <c r="G5205" t="s">
        <v>116</v>
      </c>
      <c r="H5205" s="2" t="s">
        <v>25179</v>
      </c>
      <c r="I5205" s="5">
        <v>90230</v>
      </c>
      <c r="J5205" s="2">
        <v>2019</v>
      </c>
      <c r="K5205" s="2">
        <v>85</v>
      </c>
      <c r="M5205" s="3">
        <v>19999</v>
      </c>
      <c r="N5205" s="2" t="s">
        <v>1710</v>
      </c>
    </row>
    <row r="5206" spans="1:14" x14ac:dyDescent="0.25">
      <c r="A5206" t="s">
        <v>12</v>
      </c>
      <c r="B5206" s="1" t="s">
        <v>4566</v>
      </c>
      <c r="C5206" t="s">
        <v>218</v>
      </c>
      <c r="D5206" t="s">
        <v>66</v>
      </c>
      <c r="E5206" s="2" t="s">
        <v>67</v>
      </c>
      <c r="F5206" t="str">
        <f t="shared" si="81"/>
        <v>Nissan Qashqai</v>
      </c>
      <c r="G5206" t="s">
        <v>4567</v>
      </c>
      <c r="H5206" s="2" t="s">
        <v>17</v>
      </c>
      <c r="I5206" s="5">
        <v>125073</v>
      </c>
      <c r="J5206" s="2">
        <v>2019</v>
      </c>
      <c r="K5206" s="2">
        <v>85</v>
      </c>
      <c r="L5206" t="s">
        <v>30</v>
      </c>
      <c r="M5206" s="3">
        <v>25000</v>
      </c>
      <c r="N5206" s="2" t="s">
        <v>4560</v>
      </c>
    </row>
    <row r="5207" spans="1:14" x14ac:dyDescent="0.25">
      <c r="A5207" t="s">
        <v>12</v>
      </c>
      <c r="B5207" s="1" t="s">
        <v>64</v>
      </c>
      <c r="C5207" t="s">
        <v>65</v>
      </c>
      <c r="D5207" t="s">
        <v>66</v>
      </c>
      <c r="E5207" s="2" t="s">
        <v>67</v>
      </c>
      <c r="F5207" t="str">
        <f t="shared" si="81"/>
        <v>Nissan Qashqai</v>
      </c>
      <c r="G5207" t="s">
        <v>68</v>
      </c>
      <c r="H5207" s="2" t="s">
        <v>17</v>
      </c>
      <c r="I5207" s="5">
        <v>123000</v>
      </c>
      <c r="J5207" s="2">
        <v>2014</v>
      </c>
      <c r="K5207" s="2">
        <v>81</v>
      </c>
      <c r="L5207" t="s">
        <v>18</v>
      </c>
      <c r="M5207" s="3">
        <v>14999</v>
      </c>
      <c r="N5207" s="2" t="s">
        <v>19</v>
      </c>
    </row>
    <row r="5208" spans="1:14" x14ac:dyDescent="0.25">
      <c r="A5208" t="s">
        <v>12</v>
      </c>
      <c r="B5208" s="1" t="s">
        <v>1759</v>
      </c>
      <c r="C5208" t="s">
        <v>1760</v>
      </c>
      <c r="D5208" t="s">
        <v>66</v>
      </c>
      <c r="E5208" s="2" t="s">
        <v>67</v>
      </c>
      <c r="F5208" t="str">
        <f t="shared" si="81"/>
        <v>Nissan Qashqai</v>
      </c>
      <c r="G5208" t="s">
        <v>647</v>
      </c>
      <c r="H5208" s="2" t="s">
        <v>17</v>
      </c>
      <c r="I5208" s="5">
        <v>150000</v>
      </c>
      <c r="J5208" s="2">
        <v>2014</v>
      </c>
      <c r="K5208" s="2">
        <v>81</v>
      </c>
      <c r="L5208" t="s">
        <v>45</v>
      </c>
      <c r="M5208" s="3">
        <v>15000</v>
      </c>
      <c r="N5208" s="2" t="s">
        <v>1710</v>
      </c>
    </row>
    <row r="5209" spans="1:14" x14ac:dyDescent="0.25">
      <c r="A5209" t="s">
        <v>12</v>
      </c>
      <c r="B5209" s="1" t="s">
        <v>3605</v>
      </c>
      <c r="C5209" t="s">
        <v>3606</v>
      </c>
      <c r="D5209" t="s">
        <v>66</v>
      </c>
      <c r="E5209" s="2" t="s">
        <v>67</v>
      </c>
      <c r="F5209" t="str">
        <f t="shared" si="81"/>
        <v>Nissan Qashqai</v>
      </c>
      <c r="G5209" t="s">
        <v>3607</v>
      </c>
      <c r="H5209" s="2" t="s">
        <v>17</v>
      </c>
      <c r="I5209" s="5">
        <v>57000</v>
      </c>
      <c r="J5209" s="2">
        <v>2017</v>
      </c>
      <c r="K5209" s="2">
        <v>81</v>
      </c>
      <c r="L5209" t="s">
        <v>296</v>
      </c>
      <c r="M5209" s="3">
        <v>21500</v>
      </c>
      <c r="N5209" s="2" t="s">
        <v>3570</v>
      </c>
    </row>
    <row r="5210" spans="1:14" x14ac:dyDescent="0.25">
      <c r="A5210" t="s">
        <v>12</v>
      </c>
      <c r="B5210" s="1" t="s">
        <v>285</v>
      </c>
      <c r="C5210" t="s">
        <v>115</v>
      </c>
      <c r="D5210" t="s">
        <v>66</v>
      </c>
      <c r="E5210" s="2" t="s">
        <v>67</v>
      </c>
      <c r="F5210" t="str">
        <f t="shared" si="81"/>
        <v>Nissan Qashqai</v>
      </c>
      <c r="G5210" t="s">
        <v>286</v>
      </c>
      <c r="H5210" s="2" t="s">
        <v>25179</v>
      </c>
      <c r="I5210" s="5">
        <v>88329</v>
      </c>
      <c r="J5210" s="2">
        <v>2017</v>
      </c>
      <c r="K5210" s="2">
        <v>81</v>
      </c>
      <c r="M5210" s="3">
        <v>18999</v>
      </c>
      <c r="N5210" s="2" t="s">
        <v>19</v>
      </c>
    </row>
    <row r="5211" spans="1:14" x14ac:dyDescent="0.25">
      <c r="A5211" t="s">
        <v>12</v>
      </c>
      <c r="B5211" s="1" t="s">
        <v>9084</v>
      </c>
      <c r="C5211" t="s">
        <v>9085</v>
      </c>
      <c r="D5211" t="s">
        <v>66</v>
      </c>
      <c r="E5211" s="2" t="s">
        <v>67</v>
      </c>
      <c r="F5211" t="str">
        <f t="shared" si="81"/>
        <v>Nissan Qashqai</v>
      </c>
      <c r="G5211" t="s">
        <v>9086</v>
      </c>
      <c r="H5211" s="2" t="s">
        <v>17</v>
      </c>
      <c r="I5211" s="5">
        <v>130000</v>
      </c>
      <c r="J5211" s="2">
        <v>2016</v>
      </c>
      <c r="K5211" s="2">
        <v>81</v>
      </c>
      <c r="L5211" t="s">
        <v>30</v>
      </c>
      <c r="M5211" s="3">
        <v>16300</v>
      </c>
      <c r="N5211" s="2" t="s">
        <v>9039</v>
      </c>
    </row>
    <row r="5212" spans="1:14" x14ac:dyDescent="0.25">
      <c r="A5212" t="s">
        <v>12</v>
      </c>
      <c r="B5212" s="1" t="s">
        <v>3163</v>
      </c>
      <c r="C5212" t="s">
        <v>3164</v>
      </c>
      <c r="D5212" t="s">
        <v>66</v>
      </c>
      <c r="E5212" s="2" t="s">
        <v>67</v>
      </c>
      <c r="F5212" t="str">
        <f t="shared" si="81"/>
        <v>Nissan Qashqai</v>
      </c>
      <c r="G5212" t="s">
        <v>3165</v>
      </c>
      <c r="H5212" s="2" t="s">
        <v>17</v>
      </c>
      <c r="I5212" s="5">
        <v>105000</v>
      </c>
      <c r="J5212" s="2">
        <v>2015</v>
      </c>
      <c r="K5212" s="2">
        <v>81</v>
      </c>
      <c r="L5212" t="s">
        <v>45</v>
      </c>
      <c r="M5212" s="3">
        <v>15000</v>
      </c>
      <c r="N5212" s="2" t="s">
        <v>3059</v>
      </c>
    </row>
    <row r="5213" spans="1:14" x14ac:dyDescent="0.25">
      <c r="A5213" t="s">
        <v>12</v>
      </c>
      <c r="B5213" s="1" t="s">
        <v>5991</v>
      </c>
      <c r="C5213" t="s">
        <v>2656</v>
      </c>
      <c r="D5213" t="s">
        <v>66</v>
      </c>
      <c r="E5213" s="2" t="s">
        <v>67</v>
      </c>
      <c r="F5213" t="str">
        <f t="shared" si="81"/>
        <v>Nissan Qashqai</v>
      </c>
      <c r="G5213" t="s">
        <v>107</v>
      </c>
      <c r="H5213" s="2" t="s">
        <v>17</v>
      </c>
      <c r="I5213" s="5">
        <v>140000</v>
      </c>
      <c r="J5213" s="2">
        <v>2016</v>
      </c>
      <c r="K5213" s="2">
        <v>96</v>
      </c>
      <c r="L5213" t="s">
        <v>96</v>
      </c>
      <c r="M5213" s="3">
        <v>16500</v>
      </c>
      <c r="N5213" s="2" t="s">
        <v>5381</v>
      </c>
    </row>
    <row r="5214" spans="1:14" x14ac:dyDescent="0.25">
      <c r="A5214" t="s">
        <v>12</v>
      </c>
      <c r="B5214" s="1" t="s">
        <v>2655</v>
      </c>
      <c r="C5214" t="s">
        <v>2656</v>
      </c>
      <c r="D5214" t="s">
        <v>66</v>
      </c>
      <c r="E5214" s="2" t="s">
        <v>67</v>
      </c>
      <c r="F5214" t="str">
        <f t="shared" si="81"/>
        <v>Nissan Qashqai</v>
      </c>
      <c r="G5214" t="s">
        <v>107</v>
      </c>
      <c r="H5214" s="2" t="s">
        <v>17</v>
      </c>
      <c r="I5214" s="5">
        <v>140000</v>
      </c>
      <c r="J5214" s="2">
        <v>2016</v>
      </c>
      <c r="K5214" s="2">
        <v>88</v>
      </c>
      <c r="L5214" t="s">
        <v>327</v>
      </c>
      <c r="M5214" s="3">
        <v>16200</v>
      </c>
      <c r="N5214" s="2" t="s">
        <v>2607</v>
      </c>
    </row>
    <row r="5215" spans="1:14" x14ac:dyDescent="0.25">
      <c r="A5215" t="s">
        <v>12</v>
      </c>
      <c r="B5215" s="1" t="s">
        <v>4068</v>
      </c>
      <c r="C5215" t="s">
        <v>4069</v>
      </c>
      <c r="D5215" t="s">
        <v>66</v>
      </c>
      <c r="E5215" s="2" t="s">
        <v>67</v>
      </c>
      <c r="F5215" t="str">
        <f t="shared" si="81"/>
        <v>Nissan Qashqai</v>
      </c>
      <c r="G5215" t="s">
        <v>4070</v>
      </c>
      <c r="H5215" s="2" t="s">
        <v>36</v>
      </c>
      <c r="I5215" s="5">
        <v>139000</v>
      </c>
      <c r="J5215" s="2">
        <v>2013</v>
      </c>
      <c r="K5215" s="2">
        <v>86</v>
      </c>
      <c r="L5215" t="s">
        <v>18</v>
      </c>
      <c r="M5215" s="3">
        <v>9600</v>
      </c>
      <c r="N5215" s="2" t="s">
        <v>3698</v>
      </c>
    </row>
    <row r="5216" spans="1:14" x14ac:dyDescent="0.25">
      <c r="A5216" t="s">
        <v>12</v>
      </c>
      <c r="B5216" s="1" t="s">
        <v>9831</v>
      </c>
      <c r="C5216" t="s">
        <v>1042</v>
      </c>
      <c r="D5216" t="s">
        <v>66</v>
      </c>
      <c r="E5216" s="2" t="s">
        <v>67</v>
      </c>
      <c r="F5216" t="str">
        <f t="shared" si="81"/>
        <v>Nissan Qashqai</v>
      </c>
      <c r="G5216"/>
      <c r="H5216" s="2" t="s">
        <v>25179</v>
      </c>
      <c r="I5216" s="5">
        <v>71361</v>
      </c>
      <c r="J5216" s="2">
        <v>2017</v>
      </c>
      <c r="K5216" s="2">
        <v>96</v>
      </c>
      <c r="M5216" s="3">
        <v>18490</v>
      </c>
      <c r="N5216" s="2" t="s">
        <v>380</v>
      </c>
    </row>
    <row r="5217" spans="1:14" x14ac:dyDescent="0.25">
      <c r="A5217" t="s">
        <v>12</v>
      </c>
      <c r="B5217" s="1" t="s">
        <v>2828</v>
      </c>
      <c r="C5217" t="s">
        <v>2829</v>
      </c>
      <c r="D5217" t="s">
        <v>66</v>
      </c>
      <c r="E5217" s="2" t="s">
        <v>67</v>
      </c>
      <c r="F5217" t="str">
        <f t="shared" si="81"/>
        <v>Nissan Qashqai</v>
      </c>
      <c r="G5217" t="s">
        <v>88</v>
      </c>
      <c r="H5217" s="2" t="s">
        <v>17</v>
      </c>
      <c r="I5217" s="5">
        <v>180000</v>
      </c>
      <c r="J5217" s="2">
        <v>2014</v>
      </c>
      <c r="K5217" s="2">
        <v>92</v>
      </c>
      <c r="L5217" t="s">
        <v>45</v>
      </c>
      <c r="M5217" s="3">
        <v>13950</v>
      </c>
      <c r="N5217" s="2" t="s">
        <v>2781</v>
      </c>
    </row>
    <row r="5218" spans="1:14" x14ac:dyDescent="0.25">
      <c r="A5218" t="s">
        <v>12</v>
      </c>
      <c r="B5218" s="1" t="s">
        <v>504</v>
      </c>
      <c r="C5218" t="s">
        <v>505</v>
      </c>
      <c r="D5218" t="s">
        <v>66</v>
      </c>
      <c r="E5218" s="2" t="s">
        <v>67</v>
      </c>
      <c r="F5218" t="str">
        <f t="shared" si="81"/>
        <v>Nissan Qashqai</v>
      </c>
      <c r="G5218" t="s">
        <v>88</v>
      </c>
      <c r="H5218" s="2" t="s">
        <v>17</v>
      </c>
      <c r="I5218" s="5">
        <v>176693</v>
      </c>
      <c r="J5218" s="2">
        <v>2013</v>
      </c>
      <c r="K5218" s="2">
        <v>104</v>
      </c>
      <c r="L5218" t="s">
        <v>30</v>
      </c>
      <c r="M5218" s="3">
        <v>10500</v>
      </c>
      <c r="N5218" s="2" t="s">
        <v>380</v>
      </c>
    </row>
    <row r="5219" spans="1:14" x14ac:dyDescent="0.25">
      <c r="A5219" t="s">
        <v>12</v>
      </c>
      <c r="B5219" s="1" t="s">
        <v>11455</v>
      </c>
      <c r="C5219" t="s">
        <v>609</v>
      </c>
      <c r="D5219" t="s">
        <v>66</v>
      </c>
      <c r="E5219" s="2" t="s">
        <v>67</v>
      </c>
      <c r="F5219" t="str">
        <f t="shared" si="81"/>
        <v>Nissan Qashqai</v>
      </c>
      <c r="G5219" t="s">
        <v>11456</v>
      </c>
      <c r="H5219" s="2" t="s">
        <v>17</v>
      </c>
      <c r="I5219" s="5">
        <v>140000</v>
      </c>
      <c r="J5219" s="2">
        <v>2014</v>
      </c>
      <c r="K5219" s="2">
        <v>96</v>
      </c>
      <c r="L5219" t="s">
        <v>45</v>
      </c>
      <c r="M5219" s="3">
        <v>13800</v>
      </c>
      <c r="N5219" s="2" t="s">
        <v>11428</v>
      </c>
    </row>
    <row r="5220" spans="1:14" x14ac:dyDescent="0.25">
      <c r="A5220" t="s">
        <v>12</v>
      </c>
      <c r="B5220" s="1" t="s">
        <v>9538</v>
      </c>
      <c r="C5220" t="s">
        <v>609</v>
      </c>
      <c r="D5220" t="s">
        <v>66</v>
      </c>
      <c r="E5220" s="2" t="s">
        <v>67</v>
      </c>
      <c r="F5220" t="str">
        <f t="shared" si="81"/>
        <v>Nissan Qashqai</v>
      </c>
      <c r="G5220" t="s">
        <v>9539</v>
      </c>
      <c r="H5220" s="2" t="s">
        <v>17</v>
      </c>
      <c r="I5220" s="5">
        <v>116000</v>
      </c>
      <c r="J5220" s="2">
        <v>2014</v>
      </c>
      <c r="K5220" s="2">
        <v>96</v>
      </c>
      <c r="L5220" t="s">
        <v>54</v>
      </c>
      <c r="M5220" s="3">
        <v>13990</v>
      </c>
      <c r="N5220" s="2" t="s">
        <v>9526</v>
      </c>
    </row>
    <row r="5221" spans="1:14" x14ac:dyDescent="0.25">
      <c r="A5221" t="s">
        <v>12</v>
      </c>
      <c r="B5221" s="1" t="s">
        <v>7019</v>
      </c>
      <c r="C5221" t="s">
        <v>609</v>
      </c>
      <c r="D5221" t="s">
        <v>66</v>
      </c>
      <c r="E5221" s="2" t="s">
        <v>67</v>
      </c>
      <c r="F5221" t="str">
        <f t="shared" si="81"/>
        <v>Nissan Qashqai</v>
      </c>
      <c r="G5221" t="s">
        <v>7020</v>
      </c>
      <c r="H5221" s="2" t="s">
        <v>17</v>
      </c>
      <c r="I5221" s="5">
        <v>155000</v>
      </c>
      <c r="J5221" s="2">
        <v>2014</v>
      </c>
      <c r="K5221" s="2">
        <v>96</v>
      </c>
      <c r="L5221" t="s">
        <v>1071</v>
      </c>
      <c r="M5221" s="3">
        <v>13490</v>
      </c>
      <c r="N5221" s="2" t="s">
        <v>6993</v>
      </c>
    </row>
    <row r="5222" spans="1:14" x14ac:dyDescent="0.25">
      <c r="A5222" t="s">
        <v>12</v>
      </c>
      <c r="B5222" s="1" t="s">
        <v>15456</v>
      </c>
      <c r="C5222" t="s">
        <v>609</v>
      </c>
      <c r="D5222" t="s">
        <v>66</v>
      </c>
      <c r="E5222" s="2" t="s">
        <v>67</v>
      </c>
      <c r="F5222" t="str">
        <f t="shared" si="81"/>
        <v>Nissan Qashqai</v>
      </c>
      <c r="G5222" t="s">
        <v>15457</v>
      </c>
      <c r="H5222" s="2" t="s">
        <v>17</v>
      </c>
      <c r="I5222" s="5">
        <v>132000</v>
      </c>
      <c r="J5222" s="2">
        <v>2015</v>
      </c>
      <c r="K5222" s="2">
        <v>96</v>
      </c>
      <c r="L5222" t="s">
        <v>30</v>
      </c>
      <c r="M5222" s="3">
        <v>14600</v>
      </c>
      <c r="N5222" s="2" t="s">
        <v>15458</v>
      </c>
    </row>
    <row r="5223" spans="1:14" x14ac:dyDescent="0.25">
      <c r="A5223" t="s">
        <v>12</v>
      </c>
      <c r="B5223" s="1" t="s">
        <v>15163</v>
      </c>
      <c r="C5223" t="s">
        <v>609</v>
      </c>
      <c r="D5223" t="s">
        <v>66</v>
      </c>
      <c r="E5223" s="2" t="s">
        <v>67</v>
      </c>
      <c r="F5223" t="str">
        <f t="shared" si="81"/>
        <v>Nissan Qashqai</v>
      </c>
      <c r="G5223" t="s">
        <v>15164</v>
      </c>
      <c r="H5223" s="2" t="s">
        <v>17</v>
      </c>
      <c r="I5223" s="5">
        <v>130000</v>
      </c>
      <c r="J5223" s="2">
        <v>2014</v>
      </c>
      <c r="K5223" s="2">
        <v>96</v>
      </c>
      <c r="L5223" t="s">
        <v>54</v>
      </c>
      <c r="M5223" s="3">
        <v>13790</v>
      </c>
      <c r="N5223" s="2" t="s">
        <v>15161</v>
      </c>
    </row>
    <row r="5224" spans="1:14" x14ac:dyDescent="0.25">
      <c r="A5224" t="s">
        <v>12</v>
      </c>
      <c r="B5224" s="1" t="s">
        <v>8144</v>
      </c>
      <c r="C5224" t="s">
        <v>609</v>
      </c>
      <c r="D5224" t="s">
        <v>66</v>
      </c>
      <c r="E5224" s="2" t="s">
        <v>67</v>
      </c>
      <c r="F5224" t="str">
        <f t="shared" si="81"/>
        <v>Nissan Qashqai</v>
      </c>
      <c r="G5224" t="s">
        <v>8145</v>
      </c>
      <c r="H5224" s="2" t="s">
        <v>17</v>
      </c>
      <c r="I5224" s="5">
        <v>143000</v>
      </c>
      <c r="J5224" s="2">
        <v>2014</v>
      </c>
      <c r="K5224" s="2">
        <v>96</v>
      </c>
      <c r="L5224" t="s">
        <v>18</v>
      </c>
      <c r="M5224" s="3">
        <v>13990</v>
      </c>
      <c r="N5224" s="2" t="s">
        <v>8123</v>
      </c>
    </row>
    <row r="5225" spans="1:14" x14ac:dyDescent="0.25">
      <c r="A5225" t="s">
        <v>12</v>
      </c>
      <c r="B5225" s="1" t="s">
        <v>13205</v>
      </c>
      <c r="C5225" t="s">
        <v>13206</v>
      </c>
      <c r="D5225" t="s">
        <v>66</v>
      </c>
      <c r="E5225" s="2" t="s">
        <v>67</v>
      </c>
      <c r="F5225" t="str">
        <f t="shared" si="81"/>
        <v>Nissan Qashqai</v>
      </c>
      <c r="G5225" t="s">
        <v>13207</v>
      </c>
      <c r="H5225" s="2" t="s">
        <v>17</v>
      </c>
      <c r="I5225" s="5">
        <v>192000</v>
      </c>
      <c r="J5225" s="2">
        <v>2013</v>
      </c>
      <c r="K5225" s="2">
        <v>95</v>
      </c>
      <c r="L5225" t="s">
        <v>25</v>
      </c>
      <c r="M5225" s="3">
        <v>9500</v>
      </c>
      <c r="N5225" s="2" t="s">
        <v>11213</v>
      </c>
    </row>
    <row r="5226" spans="1:14" x14ac:dyDescent="0.25">
      <c r="A5226" t="s">
        <v>12</v>
      </c>
      <c r="B5226" s="1" t="s">
        <v>17090</v>
      </c>
      <c r="C5226" t="s">
        <v>17091</v>
      </c>
      <c r="D5226" t="s">
        <v>66</v>
      </c>
      <c r="E5226" s="2" t="s">
        <v>67</v>
      </c>
      <c r="F5226" t="str">
        <f t="shared" si="81"/>
        <v>Nissan Qashqai</v>
      </c>
      <c r="G5226" t="s">
        <v>8669</v>
      </c>
      <c r="H5226" s="2" t="s">
        <v>17</v>
      </c>
      <c r="I5226" s="5">
        <v>130000</v>
      </c>
      <c r="J5226" s="2">
        <v>2017</v>
      </c>
      <c r="K5226" s="2">
        <v>96</v>
      </c>
      <c r="L5226" t="s">
        <v>121</v>
      </c>
      <c r="M5226" s="3">
        <v>18500</v>
      </c>
      <c r="N5226" s="2" t="s">
        <v>17092</v>
      </c>
    </row>
    <row r="5227" spans="1:14" x14ac:dyDescent="0.25">
      <c r="A5227" t="s">
        <v>12</v>
      </c>
      <c r="B5227" s="1" t="s">
        <v>9345</v>
      </c>
      <c r="C5227" t="s">
        <v>5370</v>
      </c>
      <c r="D5227" t="s">
        <v>66</v>
      </c>
      <c r="E5227" s="2" t="s">
        <v>67</v>
      </c>
      <c r="F5227" t="str">
        <f t="shared" si="81"/>
        <v>Nissan Qashqai</v>
      </c>
      <c r="G5227" t="s">
        <v>9346</v>
      </c>
      <c r="H5227" s="2" t="s">
        <v>17</v>
      </c>
      <c r="I5227" s="5">
        <v>105797</v>
      </c>
      <c r="J5227" s="2">
        <v>2015</v>
      </c>
      <c r="K5227" s="2">
        <v>96</v>
      </c>
      <c r="L5227" t="s">
        <v>327</v>
      </c>
      <c r="M5227" s="3">
        <v>18999</v>
      </c>
      <c r="N5227" s="2" t="s">
        <v>9309</v>
      </c>
    </row>
    <row r="5228" spans="1:14" x14ac:dyDescent="0.25">
      <c r="A5228" t="s">
        <v>12</v>
      </c>
      <c r="B5228" s="1" t="s">
        <v>6465</v>
      </c>
      <c r="C5228" t="s">
        <v>6466</v>
      </c>
      <c r="D5228" t="s">
        <v>66</v>
      </c>
      <c r="E5228" s="2" t="s">
        <v>67</v>
      </c>
      <c r="F5228" t="str">
        <f t="shared" si="81"/>
        <v>Nissan Qashqai</v>
      </c>
      <c r="G5228" t="s">
        <v>6467</v>
      </c>
      <c r="H5228" s="2" t="s">
        <v>17</v>
      </c>
      <c r="I5228" s="5">
        <v>181000</v>
      </c>
      <c r="J5228" s="2">
        <v>2014</v>
      </c>
      <c r="K5228" s="2">
        <v>96</v>
      </c>
      <c r="L5228" t="s">
        <v>18</v>
      </c>
      <c r="M5228" s="3">
        <v>16800</v>
      </c>
      <c r="N5228" s="2" t="s">
        <v>6439</v>
      </c>
    </row>
    <row r="5229" spans="1:14" x14ac:dyDescent="0.25">
      <c r="A5229" t="s">
        <v>12</v>
      </c>
      <c r="B5229" s="1" t="s">
        <v>5650</v>
      </c>
      <c r="C5229" t="s">
        <v>5651</v>
      </c>
      <c r="D5229" t="s">
        <v>66</v>
      </c>
      <c r="E5229" s="2" t="s">
        <v>67</v>
      </c>
      <c r="F5229" t="str">
        <f t="shared" si="81"/>
        <v>Nissan Qashqai</v>
      </c>
      <c r="G5229" t="s">
        <v>5652</v>
      </c>
      <c r="H5229" s="2" t="s">
        <v>17</v>
      </c>
      <c r="I5229" s="5">
        <v>140500</v>
      </c>
      <c r="J5229" s="2">
        <v>2016</v>
      </c>
      <c r="K5229" s="2">
        <v>96</v>
      </c>
      <c r="M5229" s="3">
        <v>15500</v>
      </c>
      <c r="N5229" s="2" t="s">
        <v>5614</v>
      </c>
    </row>
    <row r="5230" spans="1:14" x14ac:dyDescent="0.25">
      <c r="A5230" t="s">
        <v>12</v>
      </c>
      <c r="B5230" s="1" t="s">
        <v>12254</v>
      </c>
      <c r="C5230" t="s">
        <v>1498</v>
      </c>
      <c r="D5230" t="s">
        <v>66</v>
      </c>
      <c r="E5230" s="2" t="s">
        <v>67</v>
      </c>
      <c r="F5230" t="str">
        <f t="shared" si="81"/>
        <v>Nissan Qashqai</v>
      </c>
      <c r="G5230"/>
      <c r="H5230" s="2" t="s">
        <v>25179</v>
      </c>
      <c r="I5230" s="5">
        <v>71435</v>
      </c>
      <c r="J5230" s="2">
        <v>2018</v>
      </c>
      <c r="K5230" s="2">
        <v>96</v>
      </c>
      <c r="L5230" t="s">
        <v>18</v>
      </c>
      <c r="M5230" s="3">
        <v>20559</v>
      </c>
      <c r="N5230" s="2" t="s">
        <v>19</v>
      </c>
    </row>
    <row r="5231" spans="1:14" x14ac:dyDescent="0.25">
      <c r="A5231" t="s">
        <v>12</v>
      </c>
      <c r="B5231" s="1" t="e">
        <v>#VALUE!</v>
      </c>
      <c r="C5231" t="s">
        <v>6284</v>
      </c>
      <c r="D5231" t="s">
        <v>66</v>
      </c>
      <c r="E5231" s="2" t="s">
        <v>67</v>
      </c>
      <c r="F5231" t="str">
        <f t="shared" si="81"/>
        <v>Nissan Qashqai</v>
      </c>
      <c r="G5231" t="s">
        <v>6285</v>
      </c>
      <c r="H5231" s="2" t="s">
        <v>17</v>
      </c>
      <c r="I5231" s="5">
        <v>130000</v>
      </c>
      <c r="J5231" s="2">
        <v>2015</v>
      </c>
      <c r="K5231" s="2">
        <v>96</v>
      </c>
      <c r="L5231" t="s">
        <v>18</v>
      </c>
      <c r="M5231" s="3">
        <v>19000</v>
      </c>
      <c r="N5231" s="2" t="s">
        <v>6242</v>
      </c>
    </row>
    <row r="5232" spans="1:14" x14ac:dyDescent="0.25">
      <c r="A5232" t="s">
        <v>12</v>
      </c>
      <c r="B5232" s="1" t="s">
        <v>86</v>
      </c>
      <c r="C5232" t="s">
        <v>87</v>
      </c>
      <c r="D5232" t="s">
        <v>66</v>
      </c>
      <c r="E5232" s="2" t="s">
        <v>67</v>
      </c>
      <c r="F5232" t="str">
        <f t="shared" si="81"/>
        <v>Nissan Qashqai</v>
      </c>
      <c r="G5232" t="s">
        <v>88</v>
      </c>
      <c r="H5232" s="2" t="s">
        <v>17</v>
      </c>
      <c r="I5232" s="5">
        <v>140000</v>
      </c>
      <c r="J5232" s="2">
        <v>2015</v>
      </c>
      <c r="K5232" s="2">
        <v>96</v>
      </c>
      <c r="L5232" t="s">
        <v>30</v>
      </c>
      <c r="M5232" s="3">
        <v>13650</v>
      </c>
      <c r="N5232" s="2" t="s">
        <v>19</v>
      </c>
    </row>
    <row r="5233" spans="1:14" x14ac:dyDescent="0.25">
      <c r="A5233" t="s">
        <v>12</v>
      </c>
      <c r="B5233" s="1" t="s">
        <v>4055</v>
      </c>
      <c r="C5233" t="s">
        <v>1991</v>
      </c>
      <c r="D5233" t="s">
        <v>66</v>
      </c>
      <c r="E5233" s="2" t="s">
        <v>67</v>
      </c>
      <c r="F5233" t="str">
        <f t="shared" si="81"/>
        <v>Nissan Qashqai</v>
      </c>
      <c r="G5233" t="s">
        <v>4056</v>
      </c>
      <c r="H5233" s="2" t="s">
        <v>17</v>
      </c>
      <c r="I5233" s="5">
        <v>137000</v>
      </c>
      <c r="J5233" s="2">
        <v>2014</v>
      </c>
      <c r="K5233" s="2">
        <v>96</v>
      </c>
      <c r="L5233" t="s">
        <v>54</v>
      </c>
      <c r="M5233" s="3">
        <v>15450</v>
      </c>
      <c r="N5233" s="2" t="s">
        <v>3698</v>
      </c>
    </row>
    <row r="5234" spans="1:14" x14ac:dyDescent="0.25">
      <c r="A5234" t="s">
        <v>12</v>
      </c>
      <c r="B5234" s="1" t="s">
        <v>7558</v>
      </c>
      <c r="C5234" t="s">
        <v>1051</v>
      </c>
      <c r="D5234" t="s">
        <v>66</v>
      </c>
      <c r="E5234" s="2" t="s">
        <v>67</v>
      </c>
      <c r="F5234" t="str">
        <f t="shared" si="81"/>
        <v>Nissan Qashqai</v>
      </c>
      <c r="G5234"/>
      <c r="H5234" s="2" t="s">
        <v>25179</v>
      </c>
      <c r="I5234" s="5">
        <v>123630</v>
      </c>
      <c r="J5234" s="2">
        <v>2017</v>
      </c>
      <c r="K5234" s="2">
        <v>96</v>
      </c>
      <c r="M5234" s="3">
        <v>16700</v>
      </c>
      <c r="N5234" s="2" t="s">
        <v>19</v>
      </c>
    </row>
    <row r="5235" spans="1:14" x14ac:dyDescent="0.25">
      <c r="A5235" t="s">
        <v>12</v>
      </c>
      <c r="B5235" s="1" t="s">
        <v>11939</v>
      </c>
      <c r="C5235" t="s">
        <v>1042</v>
      </c>
      <c r="D5235" t="s">
        <v>66</v>
      </c>
      <c r="E5235" s="2" t="s">
        <v>67</v>
      </c>
      <c r="F5235" t="str">
        <f t="shared" si="81"/>
        <v>Nissan Qashqai</v>
      </c>
      <c r="G5235"/>
      <c r="H5235" s="2" t="s">
        <v>25179</v>
      </c>
      <c r="I5235" s="5">
        <v>143051</v>
      </c>
      <c r="J5235" s="2">
        <v>2018</v>
      </c>
      <c r="K5235" s="2">
        <v>96</v>
      </c>
      <c r="M5235" s="3">
        <v>19990</v>
      </c>
      <c r="N5235" s="2" t="s">
        <v>380</v>
      </c>
    </row>
    <row r="5236" spans="1:14" x14ac:dyDescent="0.25">
      <c r="A5236" t="s">
        <v>12</v>
      </c>
      <c r="B5236" s="1" t="s">
        <v>8182</v>
      </c>
      <c r="C5236" t="s">
        <v>8183</v>
      </c>
      <c r="D5236" t="s">
        <v>66</v>
      </c>
      <c r="E5236" s="2" t="s">
        <v>67</v>
      </c>
      <c r="F5236" t="str">
        <f t="shared" si="81"/>
        <v>Nissan Qashqai</v>
      </c>
      <c r="G5236" t="s">
        <v>8184</v>
      </c>
      <c r="H5236" s="2" t="s">
        <v>17</v>
      </c>
      <c r="I5236" s="5">
        <v>157400</v>
      </c>
      <c r="J5236" s="2">
        <v>2018</v>
      </c>
      <c r="K5236" s="2">
        <v>96</v>
      </c>
      <c r="L5236" t="s">
        <v>45</v>
      </c>
      <c r="M5236" s="3">
        <v>21500</v>
      </c>
      <c r="N5236" s="2" t="s">
        <v>8123</v>
      </c>
    </row>
    <row r="5237" spans="1:14" x14ac:dyDescent="0.25">
      <c r="A5237" t="s">
        <v>12</v>
      </c>
      <c r="B5237" s="1" t="s">
        <v>2915</v>
      </c>
      <c r="C5237" t="s">
        <v>2916</v>
      </c>
      <c r="D5237" t="s">
        <v>66</v>
      </c>
      <c r="E5237" s="2" t="s">
        <v>67</v>
      </c>
      <c r="F5237" t="str">
        <f t="shared" si="81"/>
        <v>Nissan Qashqai</v>
      </c>
      <c r="G5237" t="s">
        <v>2917</v>
      </c>
      <c r="H5237" s="2" t="s">
        <v>17</v>
      </c>
      <c r="I5237" s="5">
        <v>90000</v>
      </c>
      <c r="J5237" s="2">
        <v>2013</v>
      </c>
      <c r="K5237" s="2">
        <v>96</v>
      </c>
      <c r="L5237" t="s">
        <v>45</v>
      </c>
      <c r="M5237" s="3">
        <v>12200</v>
      </c>
      <c r="N5237" s="2" t="s">
        <v>2899</v>
      </c>
    </row>
    <row r="5238" spans="1:14" x14ac:dyDescent="0.25">
      <c r="A5238" t="s">
        <v>12</v>
      </c>
      <c r="B5238" s="1" t="s">
        <v>3394</v>
      </c>
      <c r="C5238" t="s">
        <v>3395</v>
      </c>
      <c r="D5238" t="s">
        <v>66</v>
      </c>
      <c r="E5238" s="2" t="s">
        <v>67</v>
      </c>
      <c r="F5238" t="str">
        <f t="shared" si="81"/>
        <v>Nissan Qashqai</v>
      </c>
      <c r="G5238" t="s">
        <v>88</v>
      </c>
      <c r="H5238" s="2" t="s">
        <v>17</v>
      </c>
      <c r="I5238" s="5">
        <v>80435</v>
      </c>
      <c r="J5238" s="2">
        <v>2016</v>
      </c>
      <c r="K5238" s="2">
        <v>96</v>
      </c>
      <c r="L5238" t="s">
        <v>54</v>
      </c>
      <c r="M5238" s="3">
        <v>17500</v>
      </c>
      <c r="N5238" s="2" t="s">
        <v>3316</v>
      </c>
    </row>
    <row r="5239" spans="1:14" x14ac:dyDescent="0.25">
      <c r="A5239" t="s">
        <v>12</v>
      </c>
      <c r="B5239" s="1" t="s">
        <v>5641</v>
      </c>
      <c r="C5239" t="s">
        <v>5642</v>
      </c>
      <c r="D5239" t="s">
        <v>66</v>
      </c>
      <c r="E5239" s="2" t="s">
        <v>67</v>
      </c>
      <c r="F5239" t="str">
        <f t="shared" si="81"/>
        <v>Nissan Qashqai</v>
      </c>
      <c r="G5239" t="s">
        <v>5643</v>
      </c>
      <c r="H5239" s="2" t="s">
        <v>17</v>
      </c>
      <c r="I5239" s="5">
        <v>110000</v>
      </c>
      <c r="J5239" s="2">
        <v>2017</v>
      </c>
      <c r="K5239" s="2">
        <v>96</v>
      </c>
      <c r="L5239" t="s">
        <v>82</v>
      </c>
      <c r="M5239" s="3">
        <v>19400</v>
      </c>
      <c r="N5239" s="2" t="s">
        <v>5614</v>
      </c>
    </row>
    <row r="5240" spans="1:14" x14ac:dyDescent="0.25">
      <c r="A5240" t="s">
        <v>12</v>
      </c>
      <c r="B5240" s="1" t="s">
        <v>8829</v>
      </c>
      <c r="C5240" t="s">
        <v>8830</v>
      </c>
      <c r="D5240" t="s">
        <v>66</v>
      </c>
      <c r="E5240" s="2" t="s">
        <v>67</v>
      </c>
      <c r="F5240" t="str">
        <f t="shared" si="81"/>
        <v>Nissan Qashqai</v>
      </c>
      <c r="G5240" t="s">
        <v>8831</v>
      </c>
      <c r="H5240" s="2" t="s">
        <v>17</v>
      </c>
      <c r="I5240" s="5">
        <v>165500</v>
      </c>
      <c r="J5240" s="2">
        <v>2017</v>
      </c>
      <c r="K5240" s="2">
        <v>96</v>
      </c>
      <c r="L5240" t="s">
        <v>45</v>
      </c>
      <c r="M5240" s="3">
        <v>22250</v>
      </c>
      <c r="N5240" s="2" t="s">
        <v>8823</v>
      </c>
    </row>
    <row r="5241" spans="1:14" x14ac:dyDescent="0.25">
      <c r="A5241" t="s">
        <v>12</v>
      </c>
      <c r="B5241" s="1" t="s">
        <v>10993</v>
      </c>
      <c r="C5241" t="s">
        <v>10994</v>
      </c>
      <c r="D5241" t="s">
        <v>66</v>
      </c>
      <c r="E5241" s="2" t="s">
        <v>67</v>
      </c>
      <c r="F5241" t="str">
        <f t="shared" si="81"/>
        <v>Nissan Qashqai</v>
      </c>
      <c r="G5241" t="s">
        <v>10995</v>
      </c>
      <c r="H5241" s="2" t="s">
        <v>17</v>
      </c>
      <c r="I5241" s="5">
        <v>136000</v>
      </c>
      <c r="J5241" s="2">
        <v>2014</v>
      </c>
      <c r="K5241" s="2">
        <v>96</v>
      </c>
      <c r="L5241" t="s">
        <v>30</v>
      </c>
      <c r="M5241" s="3">
        <v>14300</v>
      </c>
      <c r="N5241" s="2" t="s">
        <v>10973</v>
      </c>
    </row>
    <row r="5242" spans="1:14" x14ac:dyDescent="0.25">
      <c r="A5242" t="s">
        <v>12</v>
      </c>
      <c r="B5242" s="1" t="s">
        <v>11348</v>
      </c>
      <c r="C5242" t="s">
        <v>11349</v>
      </c>
      <c r="D5242" t="s">
        <v>66</v>
      </c>
      <c r="E5242" s="2" t="s">
        <v>67</v>
      </c>
      <c r="F5242" t="str">
        <f t="shared" si="81"/>
        <v>Nissan Qashqai</v>
      </c>
      <c r="G5242" t="s">
        <v>11350</v>
      </c>
      <c r="H5242" s="2" t="s">
        <v>17</v>
      </c>
      <c r="I5242" s="5">
        <v>180000</v>
      </c>
      <c r="J5242" s="2">
        <v>2016</v>
      </c>
      <c r="K5242" s="2">
        <v>96</v>
      </c>
      <c r="L5242" t="s">
        <v>30</v>
      </c>
      <c r="M5242" s="3">
        <v>14999</v>
      </c>
      <c r="N5242" s="2" t="s">
        <v>11312</v>
      </c>
    </row>
    <row r="5243" spans="1:14" x14ac:dyDescent="0.25">
      <c r="A5243" t="s">
        <v>12</v>
      </c>
      <c r="B5243" s="1" t="s">
        <v>2717</v>
      </c>
      <c r="C5243" t="s">
        <v>1353</v>
      </c>
      <c r="D5243" t="s">
        <v>66</v>
      </c>
      <c r="E5243" s="2" t="s">
        <v>67</v>
      </c>
      <c r="F5243" t="str">
        <f t="shared" si="81"/>
        <v>Nissan Qashqai</v>
      </c>
      <c r="G5243"/>
      <c r="H5243" s="2" t="s">
        <v>17</v>
      </c>
      <c r="I5243" s="5">
        <v>82000</v>
      </c>
      <c r="J5243" s="2">
        <v>2016</v>
      </c>
      <c r="K5243" s="2">
        <v>96</v>
      </c>
      <c r="L5243" t="s">
        <v>18</v>
      </c>
      <c r="M5243" s="3">
        <v>17600</v>
      </c>
      <c r="N5243" s="2" t="s">
        <v>2607</v>
      </c>
    </row>
    <row r="5244" spans="1:14" x14ac:dyDescent="0.25">
      <c r="A5244" t="s">
        <v>12</v>
      </c>
      <c r="B5244" s="1" t="s">
        <v>8859</v>
      </c>
      <c r="C5244" t="s">
        <v>8860</v>
      </c>
      <c r="D5244" t="s">
        <v>66</v>
      </c>
      <c r="E5244" s="2" t="s">
        <v>67</v>
      </c>
      <c r="F5244" t="str">
        <f t="shared" si="81"/>
        <v>Nissan Qashqai</v>
      </c>
      <c r="G5244" t="s">
        <v>8861</v>
      </c>
      <c r="H5244" s="2" t="s">
        <v>17</v>
      </c>
      <c r="I5244" s="5">
        <v>99000</v>
      </c>
      <c r="J5244" s="2">
        <v>2015</v>
      </c>
      <c r="L5244" t="s">
        <v>30</v>
      </c>
      <c r="M5244" s="3">
        <v>16500</v>
      </c>
      <c r="N5244" s="2" t="s">
        <v>8823</v>
      </c>
    </row>
    <row r="5245" spans="1:14" x14ac:dyDescent="0.25">
      <c r="A5245" t="s">
        <v>12</v>
      </c>
      <c r="B5245" s="1" t="s">
        <v>4021</v>
      </c>
      <c r="C5245" t="s">
        <v>4022</v>
      </c>
      <c r="D5245" t="s">
        <v>66</v>
      </c>
      <c r="E5245" s="2" t="s">
        <v>67</v>
      </c>
      <c r="F5245" t="str">
        <f t="shared" si="81"/>
        <v>Nissan Qashqai</v>
      </c>
      <c r="G5245" t="s">
        <v>4023</v>
      </c>
      <c r="H5245" s="2" t="s">
        <v>17</v>
      </c>
      <c r="I5245" s="5">
        <v>155000</v>
      </c>
      <c r="J5245" s="2">
        <v>2019</v>
      </c>
      <c r="K5245" s="2">
        <v>110</v>
      </c>
      <c r="L5245" t="s">
        <v>121</v>
      </c>
      <c r="M5245" s="3">
        <v>17000</v>
      </c>
      <c r="N5245" s="2" t="s">
        <v>3698</v>
      </c>
    </row>
    <row r="5246" spans="1:14" x14ac:dyDescent="0.25">
      <c r="A5246" t="s">
        <v>12</v>
      </c>
      <c r="B5246" s="1" t="s">
        <v>7489</v>
      </c>
      <c r="C5246" t="s">
        <v>7490</v>
      </c>
      <c r="D5246" t="s">
        <v>66</v>
      </c>
      <c r="E5246" s="2" t="s">
        <v>67</v>
      </c>
      <c r="F5246" t="str">
        <f t="shared" si="81"/>
        <v>Nissan Qashqai</v>
      </c>
      <c r="G5246" t="s">
        <v>5895</v>
      </c>
      <c r="H5246" s="2" t="s">
        <v>17</v>
      </c>
      <c r="I5246" s="5">
        <v>285000</v>
      </c>
      <c r="J5246" s="2">
        <v>2013</v>
      </c>
      <c r="K5246" s="2">
        <v>110</v>
      </c>
      <c r="L5246" t="s">
        <v>37</v>
      </c>
      <c r="M5246" s="3">
        <v>11000</v>
      </c>
      <c r="N5246" s="2" t="s">
        <v>7444</v>
      </c>
    </row>
    <row r="5247" spans="1:14" x14ac:dyDescent="0.25">
      <c r="A5247" t="s">
        <v>12</v>
      </c>
      <c r="B5247" s="1" t="s">
        <v>16390</v>
      </c>
      <c r="C5247" t="s">
        <v>16391</v>
      </c>
      <c r="D5247" t="s">
        <v>66</v>
      </c>
      <c r="E5247" s="2" t="s">
        <v>67</v>
      </c>
      <c r="F5247" t="str">
        <f t="shared" si="81"/>
        <v>Nissan Qashqai</v>
      </c>
      <c r="G5247" t="s">
        <v>16392</v>
      </c>
      <c r="H5247" s="2" t="s">
        <v>17</v>
      </c>
      <c r="I5247" s="5">
        <v>110000</v>
      </c>
      <c r="J5247" s="2">
        <v>2015</v>
      </c>
      <c r="K5247" s="2">
        <v>96</v>
      </c>
      <c r="L5247" t="s">
        <v>30</v>
      </c>
      <c r="M5247" s="3">
        <v>12999</v>
      </c>
      <c r="N5247" s="2" t="s">
        <v>16393</v>
      </c>
    </row>
    <row r="5248" spans="1:14" x14ac:dyDescent="0.25">
      <c r="A5248" t="s">
        <v>12</v>
      </c>
      <c r="B5248" s="1" t="s">
        <v>13518</v>
      </c>
      <c r="C5248" t="s">
        <v>13519</v>
      </c>
      <c r="D5248" t="s">
        <v>66</v>
      </c>
      <c r="E5248" s="2" t="s">
        <v>67</v>
      </c>
      <c r="F5248" t="str">
        <f t="shared" si="81"/>
        <v>Nissan Qashqai</v>
      </c>
      <c r="G5248" t="s">
        <v>13520</v>
      </c>
      <c r="H5248" s="2" t="s">
        <v>17</v>
      </c>
      <c r="I5248" s="5">
        <v>99000</v>
      </c>
      <c r="J5248" s="2">
        <v>2015</v>
      </c>
      <c r="L5248" t="s">
        <v>30</v>
      </c>
      <c r="M5248" s="3">
        <v>16000</v>
      </c>
      <c r="N5248" s="2" t="s">
        <v>13505</v>
      </c>
    </row>
    <row r="5249" spans="1:14" x14ac:dyDescent="0.25">
      <c r="A5249" t="s">
        <v>12</v>
      </c>
      <c r="B5249" s="1" t="s">
        <v>15806</v>
      </c>
      <c r="C5249" t="s">
        <v>15807</v>
      </c>
      <c r="D5249" t="s">
        <v>66</v>
      </c>
      <c r="E5249" s="2" t="s">
        <v>67</v>
      </c>
      <c r="F5249" t="str">
        <f t="shared" si="81"/>
        <v>Nissan Qashqai</v>
      </c>
      <c r="G5249" t="s">
        <v>1337</v>
      </c>
      <c r="H5249" s="2" t="s">
        <v>36</v>
      </c>
      <c r="I5249" s="5">
        <v>81000</v>
      </c>
      <c r="J5249" s="2">
        <v>2020</v>
      </c>
      <c r="K5249" s="2">
        <v>117</v>
      </c>
      <c r="L5249" t="s">
        <v>45</v>
      </c>
      <c r="M5249" s="3">
        <v>29201</v>
      </c>
      <c r="N5249" s="2" t="s">
        <v>15808</v>
      </c>
    </row>
    <row r="5250" spans="1:14" x14ac:dyDescent="0.25">
      <c r="A5250" t="s">
        <v>12</v>
      </c>
      <c r="B5250" s="1" t="s">
        <v>4858</v>
      </c>
      <c r="C5250" t="s">
        <v>4859</v>
      </c>
      <c r="D5250" t="s">
        <v>66</v>
      </c>
      <c r="E5250" s="2" t="s">
        <v>1227</v>
      </c>
      <c r="F5250" t="str">
        <f t="shared" si="81"/>
        <v>Nissan X-Trail</v>
      </c>
      <c r="G5250"/>
      <c r="H5250" s="2" t="s">
        <v>17</v>
      </c>
      <c r="I5250" s="5">
        <v>98000</v>
      </c>
      <c r="J5250" s="2">
        <v>2017</v>
      </c>
      <c r="K5250" s="2">
        <v>96</v>
      </c>
      <c r="L5250" t="s">
        <v>18</v>
      </c>
      <c r="M5250" s="3">
        <v>22450</v>
      </c>
      <c r="N5250" s="2" t="s">
        <v>4765</v>
      </c>
    </row>
    <row r="5251" spans="1:14" x14ac:dyDescent="0.25">
      <c r="A5251" t="s">
        <v>12</v>
      </c>
      <c r="B5251" s="1" t="s">
        <v>4490</v>
      </c>
      <c r="C5251" t="s">
        <v>4491</v>
      </c>
      <c r="D5251" t="s">
        <v>66</v>
      </c>
      <c r="E5251" s="2" t="s">
        <v>1227</v>
      </c>
      <c r="F5251" t="str">
        <f t="shared" ref="F5251:F5314" si="82">D5251&amp; " " &amp; E5251</f>
        <v>Nissan X-Trail</v>
      </c>
      <c r="G5251"/>
      <c r="H5251" s="2" t="s">
        <v>17</v>
      </c>
      <c r="I5251" s="5">
        <v>102000</v>
      </c>
      <c r="J5251" s="2">
        <v>2016</v>
      </c>
      <c r="K5251" s="2">
        <v>96</v>
      </c>
      <c r="L5251" t="s">
        <v>18</v>
      </c>
      <c r="M5251" s="3">
        <v>18500</v>
      </c>
      <c r="N5251" s="2" t="s">
        <v>4431</v>
      </c>
    </row>
    <row r="5252" spans="1:14" x14ac:dyDescent="0.25">
      <c r="A5252" t="s">
        <v>12</v>
      </c>
      <c r="B5252" s="1" t="s">
        <v>6294</v>
      </c>
      <c r="C5252" t="s">
        <v>6295</v>
      </c>
      <c r="D5252" t="s">
        <v>66</v>
      </c>
      <c r="E5252" s="2" t="s">
        <v>1227</v>
      </c>
      <c r="F5252" t="str">
        <f t="shared" si="82"/>
        <v>Nissan X-Trail</v>
      </c>
      <c r="G5252" t="s">
        <v>925</v>
      </c>
      <c r="H5252" s="2" t="s">
        <v>36</v>
      </c>
      <c r="I5252" s="5">
        <v>48000</v>
      </c>
      <c r="J5252" s="2">
        <v>2019</v>
      </c>
      <c r="K5252" s="2">
        <v>117</v>
      </c>
      <c r="L5252" t="s">
        <v>60</v>
      </c>
      <c r="M5252" s="3">
        <v>28800</v>
      </c>
      <c r="N5252" s="2" t="s">
        <v>6242</v>
      </c>
    </row>
    <row r="5253" spans="1:14" x14ac:dyDescent="0.25">
      <c r="A5253" t="s">
        <v>12</v>
      </c>
      <c r="B5253" s="1" t="s">
        <v>11244</v>
      </c>
      <c r="C5253" t="s">
        <v>11245</v>
      </c>
      <c r="D5253" t="s">
        <v>66</v>
      </c>
      <c r="E5253" s="2" t="s">
        <v>1227</v>
      </c>
      <c r="F5253" t="str">
        <f t="shared" si="82"/>
        <v>Nissan X-Trail</v>
      </c>
      <c r="G5253" t="s">
        <v>2076</v>
      </c>
      <c r="H5253" s="2" t="s">
        <v>17</v>
      </c>
      <c r="I5253" s="5">
        <v>180000</v>
      </c>
      <c r="J5253" s="2">
        <v>2017</v>
      </c>
      <c r="K5253" s="2">
        <v>96</v>
      </c>
      <c r="L5253" t="s">
        <v>18</v>
      </c>
      <c r="M5253" s="3">
        <v>17700</v>
      </c>
      <c r="N5253" s="2" t="s">
        <v>11230</v>
      </c>
    </row>
    <row r="5254" spans="1:14" x14ac:dyDescent="0.25">
      <c r="A5254" t="s">
        <v>12</v>
      </c>
      <c r="B5254" s="1" t="s">
        <v>3465</v>
      </c>
      <c r="C5254" t="s">
        <v>3466</v>
      </c>
      <c r="D5254" t="s">
        <v>66</v>
      </c>
      <c r="E5254" s="2" t="s">
        <v>1227</v>
      </c>
      <c r="F5254" t="str">
        <f t="shared" si="82"/>
        <v>Nissan X-Trail</v>
      </c>
      <c r="G5254" t="s">
        <v>3467</v>
      </c>
      <c r="H5254" s="2" t="s">
        <v>17</v>
      </c>
      <c r="I5254" s="5">
        <v>47000</v>
      </c>
      <c r="J5254" s="2">
        <v>2015</v>
      </c>
      <c r="K5254" s="2">
        <v>96</v>
      </c>
      <c r="L5254" t="s">
        <v>714</v>
      </c>
      <c r="M5254" s="3">
        <v>23300</v>
      </c>
      <c r="N5254" s="2" t="s">
        <v>3438</v>
      </c>
    </row>
    <row r="5255" spans="1:14" x14ac:dyDescent="0.25">
      <c r="A5255" t="s">
        <v>12</v>
      </c>
      <c r="B5255" s="1" t="s">
        <v>8614</v>
      </c>
      <c r="C5255" t="s">
        <v>8615</v>
      </c>
      <c r="D5255" t="s">
        <v>66</v>
      </c>
      <c r="E5255" s="2" t="s">
        <v>1227</v>
      </c>
      <c r="F5255" t="str">
        <f t="shared" si="82"/>
        <v>Nissan X-Trail</v>
      </c>
      <c r="G5255" t="s">
        <v>2076</v>
      </c>
      <c r="H5255" s="2" t="s">
        <v>17</v>
      </c>
      <c r="I5255" s="5">
        <v>163000</v>
      </c>
      <c r="J5255" s="2">
        <v>2016</v>
      </c>
      <c r="K5255" s="2">
        <v>96</v>
      </c>
      <c r="L5255" t="s">
        <v>25</v>
      </c>
      <c r="M5255" s="3">
        <v>16000</v>
      </c>
      <c r="N5255" s="2" t="s">
        <v>7131</v>
      </c>
    </row>
    <row r="5256" spans="1:14" x14ac:dyDescent="0.25">
      <c r="A5256" t="s">
        <v>12</v>
      </c>
      <c r="B5256" s="1" t="s">
        <v>3221</v>
      </c>
      <c r="C5256" t="s">
        <v>3222</v>
      </c>
      <c r="D5256" t="s">
        <v>66</v>
      </c>
      <c r="E5256" s="2" t="s">
        <v>1227</v>
      </c>
      <c r="F5256" t="str">
        <f t="shared" si="82"/>
        <v>Nissan X-Trail</v>
      </c>
      <c r="G5256" t="s">
        <v>88</v>
      </c>
      <c r="H5256" s="2" t="s">
        <v>17</v>
      </c>
      <c r="I5256" s="5">
        <v>75000</v>
      </c>
      <c r="J5256" s="2">
        <v>2018</v>
      </c>
      <c r="K5256" s="2">
        <v>96</v>
      </c>
      <c r="L5256" t="s">
        <v>18</v>
      </c>
      <c r="M5256" s="3">
        <v>23900</v>
      </c>
      <c r="N5256" s="2" t="s">
        <v>3059</v>
      </c>
    </row>
    <row r="5257" spans="1:14" x14ac:dyDescent="0.25">
      <c r="A5257" t="s">
        <v>12</v>
      </c>
      <c r="B5257" s="1" t="s">
        <v>1225</v>
      </c>
      <c r="C5257" t="s">
        <v>1226</v>
      </c>
      <c r="D5257" t="s">
        <v>66</v>
      </c>
      <c r="E5257" s="2" t="s">
        <v>1227</v>
      </c>
      <c r="F5257" t="str">
        <f t="shared" si="82"/>
        <v>Nissan X-Trail</v>
      </c>
      <c r="G5257" t="s">
        <v>88</v>
      </c>
      <c r="H5257" s="2" t="s">
        <v>17</v>
      </c>
      <c r="I5257" s="5">
        <v>178000</v>
      </c>
      <c r="J5257" s="2">
        <v>2015</v>
      </c>
      <c r="K5257" s="2">
        <v>96</v>
      </c>
      <c r="L5257" t="s">
        <v>30</v>
      </c>
      <c r="M5257" s="3">
        <v>15200</v>
      </c>
      <c r="N5257" s="2" t="s">
        <v>1080</v>
      </c>
    </row>
    <row r="5258" spans="1:14" x14ac:dyDescent="0.25">
      <c r="A5258" t="s">
        <v>12</v>
      </c>
      <c r="B5258" s="1" t="s">
        <v>9136</v>
      </c>
      <c r="C5258" t="s">
        <v>1073</v>
      </c>
      <c r="D5258" t="s">
        <v>66</v>
      </c>
      <c r="E5258" s="2" t="s">
        <v>1227</v>
      </c>
      <c r="F5258" t="str">
        <f t="shared" si="82"/>
        <v>Nissan X-Trail</v>
      </c>
      <c r="G5258"/>
      <c r="H5258" s="2" t="s">
        <v>17</v>
      </c>
      <c r="I5258" s="5">
        <v>153235</v>
      </c>
      <c r="J5258" s="2">
        <v>2017</v>
      </c>
      <c r="K5258" s="2">
        <v>96</v>
      </c>
      <c r="L5258" t="s">
        <v>844</v>
      </c>
      <c r="M5258" s="3">
        <v>20900</v>
      </c>
      <c r="N5258" s="2" t="s">
        <v>19</v>
      </c>
    </row>
    <row r="5259" spans="1:14" x14ac:dyDescent="0.25">
      <c r="A5259" t="s">
        <v>12</v>
      </c>
      <c r="B5259" s="1" t="s">
        <v>3945</v>
      </c>
      <c r="C5259" t="s">
        <v>62</v>
      </c>
      <c r="D5259" t="s">
        <v>66</v>
      </c>
      <c r="E5259" s="2" t="s">
        <v>1227</v>
      </c>
      <c r="F5259" t="str">
        <f t="shared" si="82"/>
        <v>Nissan X-Trail</v>
      </c>
      <c r="G5259" t="s">
        <v>88</v>
      </c>
      <c r="H5259" s="2" t="s">
        <v>17</v>
      </c>
      <c r="I5259" s="5">
        <v>109882</v>
      </c>
      <c r="J5259" s="2">
        <v>2018</v>
      </c>
      <c r="K5259" s="2">
        <v>96</v>
      </c>
      <c r="L5259" t="s">
        <v>624</v>
      </c>
      <c r="M5259" s="3">
        <v>24990</v>
      </c>
      <c r="N5259" s="2" t="s">
        <v>3438</v>
      </c>
    </row>
    <row r="5260" spans="1:14" x14ac:dyDescent="0.25">
      <c r="A5260" t="s">
        <v>12</v>
      </c>
      <c r="B5260" s="1" t="s">
        <v>6574</v>
      </c>
      <c r="C5260" t="s">
        <v>6575</v>
      </c>
      <c r="D5260" t="s">
        <v>66</v>
      </c>
      <c r="E5260" s="2" t="s">
        <v>1227</v>
      </c>
      <c r="F5260" t="str">
        <f t="shared" si="82"/>
        <v>Nissan X-Trail</v>
      </c>
      <c r="G5260" t="s">
        <v>2076</v>
      </c>
      <c r="H5260" s="2" t="s">
        <v>17</v>
      </c>
      <c r="I5260" s="5">
        <v>130000</v>
      </c>
      <c r="J5260" s="2">
        <v>2018</v>
      </c>
      <c r="K5260" s="2">
        <v>96</v>
      </c>
      <c r="L5260" t="s">
        <v>25</v>
      </c>
      <c r="M5260" s="3">
        <v>22900</v>
      </c>
      <c r="N5260" s="2" t="s">
        <v>3323</v>
      </c>
    </row>
    <row r="5261" spans="1:14" x14ac:dyDescent="0.25">
      <c r="A5261" t="s">
        <v>12</v>
      </c>
      <c r="B5261" s="1" t="s">
        <v>9605</v>
      </c>
      <c r="C5261" t="s">
        <v>9606</v>
      </c>
      <c r="D5261" t="s">
        <v>66</v>
      </c>
      <c r="E5261" s="2" t="s">
        <v>1227</v>
      </c>
      <c r="F5261" t="str">
        <f t="shared" si="82"/>
        <v>Nissan X-Trail</v>
      </c>
      <c r="G5261" t="s">
        <v>9607</v>
      </c>
      <c r="H5261" s="2" t="s">
        <v>17</v>
      </c>
      <c r="I5261" s="5">
        <v>113000</v>
      </c>
      <c r="J5261" s="2">
        <v>2015</v>
      </c>
      <c r="K5261" s="2">
        <v>130</v>
      </c>
      <c r="L5261" t="s">
        <v>30</v>
      </c>
      <c r="M5261" s="3">
        <v>14500</v>
      </c>
      <c r="N5261" s="2" t="s">
        <v>9526</v>
      </c>
    </row>
    <row r="5262" spans="1:14" x14ac:dyDescent="0.25">
      <c r="A5262" t="s">
        <v>12</v>
      </c>
      <c r="B5262" s="1" t="s">
        <v>7636</v>
      </c>
      <c r="C5262" t="s">
        <v>7637</v>
      </c>
      <c r="D5262" t="s">
        <v>66</v>
      </c>
      <c r="E5262" s="2" t="s">
        <v>1227</v>
      </c>
      <c r="F5262" t="str">
        <f t="shared" si="82"/>
        <v>Nissan X-Trail</v>
      </c>
      <c r="G5262" t="s">
        <v>7638</v>
      </c>
      <c r="H5262" s="2" t="s">
        <v>17</v>
      </c>
      <c r="I5262" s="5">
        <v>27000</v>
      </c>
      <c r="J5262" s="2">
        <v>2020</v>
      </c>
      <c r="K5262" s="2">
        <v>117</v>
      </c>
      <c r="L5262" t="s">
        <v>18</v>
      </c>
      <c r="M5262" s="3">
        <v>33000</v>
      </c>
      <c r="N5262" s="2" t="s">
        <v>4798</v>
      </c>
    </row>
    <row r="5263" spans="1:14" x14ac:dyDescent="0.25">
      <c r="A5263" t="s">
        <v>12</v>
      </c>
      <c r="B5263" s="1" t="s">
        <v>11638</v>
      </c>
      <c r="C5263" t="s">
        <v>7637</v>
      </c>
      <c r="D5263" t="s">
        <v>66</v>
      </c>
      <c r="E5263" s="2" t="s">
        <v>1227</v>
      </c>
      <c r="F5263" t="str">
        <f t="shared" si="82"/>
        <v>Nissan X-Trail</v>
      </c>
      <c r="G5263" t="s">
        <v>11639</v>
      </c>
      <c r="H5263" s="2" t="s">
        <v>17</v>
      </c>
      <c r="I5263" s="5">
        <v>26000</v>
      </c>
      <c r="J5263" s="2">
        <v>2020</v>
      </c>
      <c r="K5263" s="2">
        <v>97</v>
      </c>
      <c r="L5263" t="s">
        <v>18</v>
      </c>
      <c r="M5263" s="3">
        <v>33000</v>
      </c>
      <c r="N5263" s="2" t="s">
        <v>11604</v>
      </c>
    </row>
    <row r="5264" spans="1:14" x14ac:dyDescent="0.25">
      <c r="A5264" t="s">
        <v>12</v>
      </c>
      <c r="B5264" s="1" t="s">
        <v>13627</v>
      </c>
      <c r="C5264" t="s">
        <v>7637</v>
      </c>
      <c r="D5264" t="s">
        <v>66</v>
      </c>
      <c r="E5264" s="2" t="s">
        <v>1227</v>
      </c>
      <c r="F5264" t="str">
        <f t="shared" si="82"/>
        <v>Nissan X-Trail</v>
      </c>
      <c r="G5264" t="s">
        <v>13628</v>
      </c>
      <c r="H5264" s="2" t="s">
        <v>17</v>
      </c>
      <c r="I5264" s="5">
        <v>26000</v>
      </c>
      <c r="J5264" s="2">
        <v>2020</v>
      </c>
      <c r="K5264" s="2">
        <v>110</v>
      </c>
      <c r="L5264" t="s">
        <v>18</v>
      </c>
      <c r="M5264" s="3">
        <v>33000</v>
      </c>
      <c r="N5264" s="2" t="s">
        <v>13618</v>
      </c>
    </row>
    <row r="5265" spans="1:14" x14ac:dyDescent="0.25">
      <c r="A5265" t="s">
        <v>12</v>
      </c>
      <c r="B5265" s="1" t="s">
        <v>9884</v>
      </c>
      <c r="C5265" t="s">
        <v>218</v>
      </c>
      <c r="D5265" t="s">
        <v>66</v>
      </c>
      <c r="E5265" s="2" t="s">
        <v>1227</v>
      </c>
      <c r="F5265" t="str">
        <f t="shared" si="82"/>
        <v>Nissan X-Trail</v>
      </c>
      <c r="G5265" t="s">
        <v>9885</v>
      </c>
      <c r="H5265" s="2" t="s">
        <v>17</v>
      </c>
      <c r="I5265" s="5">
        <v>119050</v>
      </c>
      <c r="J5265" s="2">
        <v>2019</v>
      </c>
      <c r="K5265" s="2">
        <v>2019</v>
      </c>
      <c r="L5265" t="s">
        <v>25</v>
      </c>
      <c r="M5265" s="3">
        <v>28000</v>
      </c>
      <c r="N5265" s="2" t="s">
        <v>2568</v>
      </c>
    </row>
    <row r="5266" spans="1:14" x14ac:dyDescent="0.25">
      <c r="A5266" t="s">
        <v>12</v>
      </c>
      <c r="B5266" s="1" t="s">
        <v>8697</v>
      </c>
      <c r="C5266" t="s">
        <v>8698</v>
      </c>
      <c r="D5266" t="s">
        <v>66</v>
      </c>
      <c r="E5266" s="2" t="s">
        <v>1227</v>
      </c>
      <c r="F5266" t="str">
        <f t="shared" si="82"/>
        <v>Nissan X-Trail</v>
      </c>
      <c r="G5266" t="s">
        <v>8699</v>
      </c>
      <c r="H5266" s="2" t="s">
        <v>17</v>
      </c>
      <c r="I5266" s="5">
        <v>88000</v>
      </c>
      <c r="J5266" s="2">
        <v>2017</v>
      </c>
      <c r="K5266" s="2">
        <v>130</v>
      </c>
      <c r="L5266" t="s">
        <v>30</v>
      </c>
      <c r="M5266" s="3">
        <v>21500</v>
      </c>
      <c r="N5266" s="2" t="s">
        <v>8632</v>
      </c>
    </row>
    <row r="5267" spans="1:14" x14ac:dyDescent="0.25">
      <c r="A5267" t="s">
        <v>12</v>
      </c>
      <c r="B5267" s="1" t="s">
        <v>9036</v>
      </c>
      <c r="C5267" t="s">
        <v>2280</v>
      </c>
      <c r="D5267" t="s">
        <v>66</v>
      </c>
      <c r="E5267" s="2" t="s">
        <v>1227</v>
      </c>
      <c r="F5267" t="str">
        <f t="shared" si="82"/>
        <v>Nissan X-Trail</v>
      </c>
      <c r="G5267"/>
      <c r="H5267" s="2" t="s">
        <v>17</v>
      </c>
      <c r="I5267" s="5">
        <v>36000</v>
      </c>
      <c r="J5267" s="2">
        <v>2019</v>
      </c>
      <c r="K5267" s="2">
        <v>110</v>
      </c>
      <c r="L5267" t="s">
        <v>844</v>
      </c>
      <c r="M5267" s="3">
        <v>33000</v>
      </c>
      <c r="N5267" s="2" t="s">
        <v>19</v>
      </c>
    </row>
    <row r="5268" spans="1:14" x14ac:dyDescent="0.25">
      <c r="A5268" t="s">
        <v>12</v>
      </c>
      <c r="B5268" s="1" t="s">
        <v>16928</v>
      </c>
      <c r="C5268" t="s">
        <v>16929</v>
      </c>
      <c r="D5268" t="s">
        <v>25187</v>
      </c>
      <c r="E5268" s="2" t="s">
        <v>473</v>
      </c>
      <c r="F5268" t="str">
        <f t="shared" si="82"/>
        <v>VW Tiguan</v>
      </c>
      <c r="G5268" t="s">
        <v>6068</v>
      </c>
      <c r="H5268" s="2" t="s">
        <v>36</v>
      </c>
      <c r="I5268" s="5">
        <v>13000</v>
      </c>
      <c r="J5268" s="2">
        <v>2021</v>
      </c>
      <c r="K5268" s="2">
        <v>110</v>
      </c>
      <c r="L5268" t="s">
        <v>25</v>
      </c>
      <c r="M5268" s="3">
        <v>31500</v>
      </c>
      <c r="N5268" s="2" t="s">
        <v>16930</v>
      </c>
    </row>
    <row r="5269" spans="1:14" x14ac:dyDescent="0.25">
      <c r="A5269" t="s">
        <v>12</v>
      </c>
      <c r="B5269" s="1" t="s">
        <v>14904</v>
      </c>
      <c r="C5269" t="s">
        <v>14905</v>
      </c>
      <c r="D5269" t="s">
        <v>25187</v>
      </c>
      <c r="E5269" s="2" t="s">
        <v>1065</v>
      </c>
      <c r="F5269" t="str">
        <f t="shared" si="82"/>
        <v>VW Touran</v>
      </c>
      <c r="G5269" t="s">
        <v>4857</v>
      </c>
      <c r="H5269" s="2" t="s">
        <v>17</v>
      </c>
      <c r="I5269" s="5">
        <v>215000</v>
      </c>
      <c r="J5269" s="2">
        <v>2017</v>
      </c>
      <c r="K5269" s="2">
        <v>110</v>
      </c>
      <c r="L5269" t="s">
        <v>30</v>
      </c>
      <c r="M5269" s="3">
        <v>21900</v>
      </c>
      <c r="N5269" s="2" t="s">
        <v>14893</v>
      </c>
    </row>
    <row r="5270" spans="1:14" x14ac:dyDescent="0.25">
      <c r="A5270" t="s">
        <v>12</v>
      </c>
      <c r="B5270" s="1" t="s">
        <v>10351</v>
      </c>
      <c r="C5270" t="s">
        <v>10352</v>
      </c>
      <c r="D5270" t="s">
        <v>43</v>
      </c>
      <c r="E5270" s="2" t="s">
        <v>1890</v>
      </c>
      <c r="F5270" t="str">
        <f t="shared" si="82"/>
        <v>Opel Zafira</v>
      </c>
      <c r="G5270" t="s">
        <v>10353</v>
      </c>
      <c r="H5270" s="2" t="s">
        <v>17</v>
      </c>
      <c r="I5270" s="5">
        <v>87650</v>
      </c>
      <c r="J5270" s="2">
        <v>2017</v>
      </c>
      <c r="K5270" s="2">
        <v>125</v>
      </c>
      <c r="L5270" t="s">
        <v>18</v>
      </c>
      <c r="M5270" s="3">
        <v>15999</v>
      </c>
      <c r="N5270" s="2" t="s">
        <v>10354</v>
      </c>
    </row>
    <row r="5271" spans="1:14" x14ac:dyDescent="0.25">
      <c r="A5271" t="s">
        <v>12</v>
      </c>
      <c r="B5271" s="1" t="s">
        <v>5861</v>
      </c>
      <c r="C5271" t="s">
        <v>5862</v>
      </c>
      <c r="D5271" t="s">
        <v>43</v>
      </c>
      <c r="E5271" s="2" t="s">
        <v>974</v>
      </c>
      <c r="F5271" t="str">
        <f t="shared" si="82"/>
        <v>Opel Adam</v>
      </c>
      <c r="G5271" t="s">
        <v>5863</v>
      </c>
      <c r="H5271" s="2" t="s">
        <v>36</v>
      </c>
      <c r="I5271" s="5">
        <v>168888</v>
      </c>
      <c r="J5271" s="2">
        <v>2013</v>
      </c>
      <c r="K5271" s="2">
        <v>51</v>
      </c>
      <c r="L5271" t="s">
        <v>18</v>
      </c>
      <c r="M5271" s="3">
        <v>6700</v>
      </c>
      <c r="N5271" s="2" t="s">
        <v>5774</v>
      </c>
    </row>
    <row r="5272" spans="1:14" x14ac:dyDescent="0.25">
      <c r="A5272" t="s">
        <v>12</v>
      </c>
      <c r="B5272" s="1" t="s">
        <v>973</v>
      </c>
      <c r="C5272" t="s">
        <v>845</v>
      </c>
      <c r="D5272" t="s">
        <v>43</v>
      </c>
      <c r="E5272" s="2" t="s">
        <v>974</v>
      </c>
      <c r="F5272" t="str">
        <f t="shared" si="82"/>
        <v>Opel Adam</v>
      </c>
      <c r="G5272" t="s">
        <v>260</v>
      </c>
      <c r="H5272" s="2" t="s">
        <v>36</v>
      </c>
      <c r="I5272" s="5">
        <v>108000</v>
      </c>
      <c r="J5272" s="2">
        <v>2016</v>
      </c>
      <c r="K5272" s="2">
        <v>51</v>
      </c>
      <c r="L5272" t="s">
        <v>844</v>
      </c>
      <c r="M5272" s="3">
        <v>12450</v>
      </c>
      <c r="N5272" s="2" t="s">
        <v>849</v>
      </c>
    </row>
    <row r="5273" spans="1:14" x14ac:dyDescent="0.25">
      <c r="A5273" t="s">
        <v>12</v>
      </c>
      <c r="B5273" s="1" t="s">
        <v>10377</v>
      </c>
      <c r="C5273" t="s">
        <v>10378</v>
      </c>
      <c r="D5273" t="s">
        <v>43</v>
      </c>
      <c r="E5273" s="2" t="s">
        <v>974</v>
      </c>
      <c r="F5273" t="str">
        <f t="shared" si="82"/>
        <v>Opel Adam</v>
      </c>
      <c r="G5273" t="s">
        <v>10379</v>
      </c>
      <c r="H5273" s="2" t="s">
        <v>36</v>
      </c>
      <c r="I5273" s="5">
        <v>143906</v>
      </c>
      <c r="J5273" s="2">
        <v>2014</v>
      </c>
      <c r="K5273" s="2">
        <v>74</v>
      </c>
      <c r="L5273" t="s">
        <v>624</v>
      </c>
      <c r="M5273" s="3">
        <v>9200</v>
      </c>
      <c r="N5273" s="2" t="s">
        <v>10354</v>
      </c>
    </row>
    <row r="5274" spans="1:14" x14ac:dyDescent="0.25">
      <c r="A5274" t="s">
        <v>12</v>
      </c>
      <c r="B5274" s="1" t="s">
        <v>8451</v>
      </c>
      <c r="C5274" t="s">
        <v>8452</v>
      </c>
      <c r="D5274" t="s">
        <v>43</v>
      </c>
      <c r="E5274" s="2" t="s">
        <v>974</v>
      </c>
      <c r="F5274" t="str">
        <f t="shared" si="82"/>
        <v>Opel Adam</v>
      </c>
      <c r="G5274" t="s">
        <v>8453</v>
      </c>
      <c r="H5274" s="2" t="s">
        <v>36</v>
      </c>
      <c r="I5274" s="5">
        <v>70000</v>
      </c>
      <c r="J5274" s="2">
        <v>2015</v>
      </c>
      <c r="K5274" s="2">
        <v>74</v>
      </c>
      <c r="L5274" t="s">
        <v>8454</v>
      </c>
      <c r="M5274" s="3">
        <v>9950</v>
      </c>
      <c r="N5274" s="2" t="s">
        <v>7786</v>
      </c>
    </row>
    <row r="5275" spans="1:14" x14ac:dyDescent="0.25">
      <c r="A5275" t="s">
        <v>12</v>
      </c>
      <c r="B5275" s="1" t="s">
        <v>5760</v>
      </c>
      <c r="C5275" t="s">
        <v>5761</v>
      </c>
      <c r="D5275" t="s">
        <v>43</v>
      </c>
      <c r="E5275" s="2" t="s">
        <v>974</v>
      </c>
      <c r="F5275" t="str">
        <f t="shared" si="82"/>
        <v>Opel Adam</v>
      </c>
      <c r="G5275" t="s">
        <v>5762</v>
      </c>
      <c r="H5275" s="2" t="s">
        <v>36</v>
      </c>
      <c r="I5275" s="5">
        <v>75000</v>
      </c>
      <c r="J5275" s="2">
        <v>2017</v>
      </c>
      <c r="K5275" s="2">
        <v>64</v>
      </c>
      <c r="L5275" t="s">
        <v>2151</v>
      </c>
      <c r="M5275" s="3">
        <v>9800</v>
      </c>
      <c r="N5275" s="2" t="s">
        <v>5708</v>
      </c>
    </row>
    <row r="5276" spans="1:14" x14ac:dyDescent="0.25">
      <c r="A5276" t="s">
        <v>12</v>
      </c>
      <c r="B5276" s="1" t="s">
        <v>5780</v>
      </c>
      <c r="C5276" t="s">
        <v>5781</v>
      </c>
      <c r="D5276" t="s">
        <v>43</v>
      </c>
      <c r="E5276" s="2" t="s">
        <v>974</v>
      </c>
      <c r="F5276" t="str">
        <f t="shared" si="82"/>
        <v>Opel Adam</v>
      </c>
      <c r="G5276" t="s">
        <v>5782</v>
      </c>
      <c r="H5276" s="2" t="s">
        <v>36</v>
      </c>
      <c r="I5276" s="5">
        <v>72000</v>
      </c>
      <c r="J5276" s="2">
        <v>2015</v>
      </c>
      <c r="K5276" s="2">
        <v>74</v>
      </c>
      <c r="L5276" t="s">
        <v>30</v>
      </c>
      <c r="M5276" s="3">
        <v>9200</v>
      </c>
      <c r="N5276" s="2" t="s">
        <v>5708</v>
      </c>
    </row>
    <row r="5277" spans="1:14" x14ac:dyDescent="0.25">
      <c r="A5277" t="s">
        <v>12</v>
      </c>
      <c r="B5277" s="1" t="s">
        <v>16553</v>
      </c>
      <c r="C5277" t="s">
        <v>16554</v>
      </c>
      <c r="D5277" t="s">
        <v>43</v>
      </c>
      <c r="E5277" s="2" t="s">
        <v>12810</v>
      </c>
      <c r="F5277" t="str">
        <f t="shared" si="82"/>
        <v>Opel Antara</v>
      </c>
      <c r="G5277" t="s">
        <v>16555</v>
      </c>
      <c r="H5277" s="2" t="s">
        <v>17</v>
      </c>
      <c r="I5277" s="5">
        <v>58000</v>
      </c>
      <c r="J5277" s="2">
        <v>2015</v>
      </c>
      <c r="K5277" s="2">
        <v>120</v>
      </c>
      <c r="L5277" t="s">
        <v>60</v>
      </c>
      <c r="M5277" s="3">
        <v>15970</v>
      </c>
      <c r="N5277" s="2" t="s">
        <v>16556</v>
      </c>
    </row>
    <row r="5278" spans="1:14" x14ac:dyDescent="0.25">
      <c r="A5278" t="s">
        <v>12</v>
      </c>
      <c r="B5278" s="1" t="s">
        <v>12808</v>
      </c>
      <c r="C5278" t="s">
        <v>12809</v>
      </c>
      <c r="D5278" t="s">
        <v>43</v>
      </c>
      <c r="E5278" s="2" t="s">
        <v>12810</v>
      </c>
      <c r="F5278" t="str">
        <f t="shared" si="82"/>
        <v>Opel Antara</v>
      </c>
      <c r="G5278" t="s">
        <v>12811</v>
      </c>
      <c r="H5278" s="2" t="s">
        <v>17</v>
      </c>
      <c r="I5278" s="5">
        <v>128000</v>
      </c>
      <c r="J5278" s="2">
        <v>2014</v>
      </c>
      <c r="K5278" s="2">
        <v>120</v>
      </c>
      <c r="L5278" t="s">
        <v>54</v>
      </c>
      <c r="M5278" s="3">
        <v>12500</v>
      </c>
      <c r="N5278" s="2" t="s">
        <v>12804</v>
      </c>
    </row>
    <row r="5279" spans="1:14" x14ac:dyDescent="0.25">
      <c r="A5279" t="s">
        <v>12</v>
      </c>
      <c r="B5279" s="1" t="s">
        <v>1107</v>
      </c>
      <c r="C5279" t="s">
        <v>1108</v>
      </c>
      <c r="D5279" t="s">
        <v>43</v>
      </c>
      <c r="E5279" s="2" t="s">
        <v>356</v>
      </c>
      <c r="F5279" t="str">
        <f t="shared" si="82"/>
        <v>Opel Astra</v>
      </c>
      <c r="G5279"/>
      <c r="H5279" s="2" t="s">
        <v>17</v>
      </c>
      <c r="I5279" s="5">
        <v>91000</v>
      </c>
      <c r="J5279" s="2">
        <v>2018</v>
      </c>
      <c r="K5279" s="2">
        <v>81</v>
      </c>
      <c r="L5279" t="s">
        <v>45</v>
      </c>
      <c r="M5279" s="3">
        <v>12100</v>
      </c>
      <c r="N5279" s="2" t="s">
        <v>1080</v>
      </c>
    </row>
    <row r="5280" spans="1:14" x14ac:dyDescent="0.25">
      <c r="A5280" t="s">
        <v>12</v>
      </c>
      <c r="B5280" s="1" t="s">
        <v>11911</v>
      </c>
      <c r="C5280" t="s">
        <v>1042</v>
      </c>
      <c r="D5280" t="s">
        <v>43</v>
      </c>
      <c r="E5280" s="2" t="s">
        <v>356</v>
      </c>
      <c r="F5280" t="str">
        <f t="shared" si="82"/>
        <v>Opel Astra</v>
      </c>
      <c r="G5280"/>
      <c r="H5280" s="2" t="s">
        <v>25179</v>
      </c>
      <c r="I5280" s="5">
        <v>94568</v>
      </c>
      <c r="J5280" s="2">
        <v>2017</v>
      </c>
      <c r="K5280" s="2">
        <v>77</v>
      </c>
      <c r="M5280" s="3">
        <v>11900</v>
      </c>
      <c r="N5280" s="2" t="s">
        <v>380</v>
      </c>
    </row>
    <row r="5281" spans="1:14" x14ac:dyDescent="0.25">
      <c r="A5281" t="s">
        <v>12</v>
      </c>
      <c r="B5281" s="1" t="s">
        <v>11457</v>
      </c>
      <c r="C5281" t="s">
        <v>11458</v>
      </c>
      <c r="D5281" t="s">
        <v>43</v>
      </c>
      <c r="E5281" s="2" t="s">
        <v>356</v>
      </c>
      <c r="F5281" t="str">
        <f t="shared" si="82"/>
        <v>Opel Astra</v>
      </c>
      <c r="G5281" t="s">
        <v>532</v>
      </c>
      <c r="H5281" s="2" t="s">
        <v>36</v>
      </c>
      <c r="I5281" s="5">
        <v>111000</v>
      </c>
      <c r="J5281" s="2">
        <v>2014</v>
      </c>
      <c r="K5281" s="2">
        <v>74</v>
      </c>
      <c r="L5281" t="s">
        <v>45</v>
      </c>
      <c r="M5281" s="3">
        <v>7698</v>
      </c>
      <c r="N5281" s="2" t="s">
        <v>11428</v>
      </c>
    </row>
    <row r="5282" spans="1:14" x14ac:dyDescent="0.25">
      <c r="A5282" t="s">
        <v>12</v>
      </c>
      <c r="B5282" s="1" t="s">
        <v>11341</v>
      </c>
      <c r="C5282" t="s">
        <v>11342</v>
      </c>
      <c r="D5282" t="s">
        <v>43</v>
      </c>
      <c r="E5282" s="2" t="s">
        <v>356</v>
      </c>
      <c r="F5282" t="str">
        <f t="shared" si="82"/>
        <v>Opel Astra</v>
      </c>
      <c r="G5282" t="s">
        <v>532</v>
      </c>
      <c r="H5282" s="2" t="s">
        <v>36</v>
      </c>
      <c r="I5282" s="5">
        <v>70000</v>
      </c>
      <c r="J5282" s="2">
        <v>2019</v>
      </c>
      <c r="K5282" s="2">
        <v>75</v>
      </c>
      <c r="L5282" t="s">
        <v>223</v>
      </c>
      <c r="M5282" s="3">
        <v>14000</v>
      </c>
      <c r="N5282" s="2" t="s">
        <v>11312</v>
      </c>
    </row>
    <row r="5283" spans="1:14" x14ac:dyDescent="0.25">
      <c r="A5283" t="s">
        <v>12</v>
      </c>
      <c r="B5283" s="1" t="s">
        <v>14282</v>
      </c>
      <c r="C5283" t="s">
        <v>1042</v>
      </c>
      <c r="D5283" t="s">
        <v>43</v>
      </c>
      <c r="E5283" s="2" t="s">
        <v>356</v>
      </c>
      <c r="F5283" t="str">
        <f t="shared" si="82"/>
        <v>Opel Astra</v>
      </c>
      <c r="G5283"/>
      <c r="H5283" s="2" t="s">
        <v>25179</v>
      </c>
      <c r="I5283" s="5">
        <v>106053</v>
      </c>
      <c r="J5283" s="2">
        <v>2019</v>
      </c>
      <c r="K5283" s="2">
        <v>85</v>
      </c>
      <c r="M5283" s="3">
        <v>15390</v>
      </c>
      <c r="N5283" s="2" t="s">
        <v>380</v>
      </c>
    </row>
    <row r="5284" spans="1:14" x14ac:dyDescent="0.25">
      <c r="A5284" t="s">
        <v>12</v>
      </c>
      <c r="B5284" s="1" t="s">
        <v>13689</v>
      </c>
      <c r="C5284" t="s">
        <v>1042</v>
      </c>
      <c r="D5284" t="s">
        <v>43</v>
      </c>
      <c r="E5284" s="2" t="s">
        <v>356</v>
      </c>
      <c r="F5284" t="str">
        <f t="shared" si="82"/>
        <v>Opel Astra</v>
      </c>
      <c r="G5284"/>
      <c r="H5284" s="2" t="s">
        <v>25179</v>
      </c>
      <c r="I5284" s="5">
        <v>102193</v>
      </c>
      <c r="J5284" s="2">
        <v>2019</v>
      </c>
      <c r="K5284" s="2">
        <v>85</v>
      </c>
      <c r="M5284" s="3">
        <v>13900</v>
      </c>
      <c r="N5284" s="2" t="s">
        <v>380</v>
      </c>
    </row>
    <row r="5285" spans="1:14" x14ac:dyDescent="0.25">
      <c r="A5285" t="s">
        <v>12</v>
      </c>
      <c r="B5285" s="1" t="s">
        <v>9234</v>
      </c>
      <c r="C5285" t="s">
        <v>9235</v>
      </c>
      <c r="D5285" t="s">
        <v>43</v>
      </c>
      <c r="E5285" s="2" t="s">
        <v>356</v>
      </c>
      <c r="F5285" t="str">
        <f t="shared" si="82"/>
        <v>Opel Astra</v>
      </c>
      <c r="G5285" t="s">
        <v>532</v>
      </c>
      <c r="H5285" s="2" t="s">
        <v>36</v>
      </c>
      <c r="I5285" s="5">
        <v>112000</v>
      </c>
      <c r="J5285" s="2">
        <v>2014</v>
      </c>
      <c r="K5285" s="2">
        <v>88</v>
      </c>
      <c r="L5285" t="s">
        <v>30</v>
      </c>
      <c r="M5285" s="3">
        <v>9800</v>
      </c>
      <c r="N5285" s="2" t="s">
        <v>9236</v>
      </c>
    </row>
    <row r="5286" spans="1:14" x14ac:dyDescent="0.25">
      <c r="A5286" t="s">
        <v>12</v>
      </c>
      <c r="B5286" s="1" t="s">
        <v>1493</v>
      </c>
      <c r="C5286" t="s">
        <v>992</v>
      </c>
      <c r="D5286" t="s">
        <v>43</v>
      </c>
      <c r="E5286" s="2" t="s">
        <v>356</v>
      </c>
      <c r="F5286" t="str">
        <f t="shared" si="82"/>
        <v>Opel Astra</v>
      </c>
      <c r="G5286"/>
      <c r="H5286" s="2" t="s">
        <v>25179</v>
      </c>
      <c r="I5286" s="5">
        <v>121742</v>
      </c>
      <c r="J5286" s="2">
        <v>2019</v>
      </c>
      <c r="K5286" s="2">
        <v>92</v>
      </c>
      <c r="M5286" s="3">
        <v>14800</v>
      </c>
      <c r="N5286" s="2" t="s">
        <v>19</v>
      </c>
    </row>
    <row r="5287" spans="1:14" x14ac:dyDescent="0.25">
      <c r="A5287" t="s">
        <v>12</v>
      </c>
      <c r="B5287" s="1" t="s">
        <v>1735</v>
      </c>
      <c r="C5287" t="s">
        <v>1736</v>
      </c>
      <c r="D5287" t="s">
        <v>43</v>
      </c>
      <c r="E5287" s="2" t="s">
        <v>356</v>
      </c>
      <c r="F5287" t="str">
        <f t="shared" si="82"/>
        <v>Opel Astra</v>
      </c>
      <c r="G5287" t="s">
        <v>1737</v>
      </c>
      <c r="H5287" s="2" t="s">
        <v>36</v>
      </c>
      <c r="I5287" s="5">
        <v>62445</v>
      </c>
      <c r="J5287" s="2">
        <v>2017</v>
      </c>
      <c r="K5287" s="2">
        <v>110</v>
      </c>
      <c r="L5287" t="s">
        <v>18</v>
      </c>
      <c r="M5287" s="3">
        <v>13300</v>
      </c>
      <c r="N5287" s="2" t="s">
        <v>1710</v>
      </c>
    </row>
    <row r="5288" spans="1:14" x14ac:dyDescent="0.25">
      <c r="A5288" t="s">
        <v>12</v>
      </c>
      <c r="B5288" s="1" t="s">
        <v>13122</v>
      </c>
      <c r="C5288" t="s">
        <v>1195</v>
      </c>
      <c r="D5288" t="s">
        <v>43</v>
      </c>
      <c r="E5288" s="2" t="s">
        <v>356</v>
      </c>
      <c r="F5288" t="str">
        <f t="shared" si="82"/>
        <v>Opel Astra</v>
      </c>
      <c r="G5288" t="s">
        <v>2710</v>
      </c>
      <c r="H5288" s="2" t="s">
        <v>36</v>
      </c>
      <c r="I5288" s="5">
        <v>76862</v>
      </c>
      <c r="J5288" s="2">
        <v>2019</v>
      </c>
      <c r="K5288" s="2">
        <v>92</v>
      </c>
      <c r="L5288" t="s">
        <v>96</v>
      </c>
      <c r="M5288" s="3">
        <v>13795</v>
      </c>
      <c r="N5288" s="2" t="s">
        <v>9374</v>
      </c>
    </row>
    <row r="5289" spans="1:14" x14ac:dyDescent="0.25">
      <c r="A5289" t="s">
        <v>12</v>
      </c>
      <c r="B5289" s="1" t="s">
        <v>9373</v>
      </c>
      <c r="C5289" t="s">
        <v>1195</v>
      </c>
      <c r="D5289" t="s">
        <v>43</v>
      </c>
      <c r="E5289" s="2" t="s">
        <v>356</v>
      </c>
      <c r="F5289" t="str">
        <f t="shared" si="82"/>
        <v>Opel Astra</v>
      </c>
      <c r="G5289" t="s">
        <v>2710</v>
      </c>
      <c r="H5289" s="2" t="s">
        <v>36</v>
      </c>
      <c r="I5289" s="5">
        <v>69169</v>
      </c>
      <c r="J5289" s="2">
        <v>2019</v>
      </c>
      <c r="K5289" s="2">
        <v>92</v>
      </c>
      <c r="L5289" t="s">
        <v>37</v>
      </c>
      <c r="M5289" s="3">
        <v>13795</v>
      </c>
      <c r="N5289" s="2" t="s">
        <v>9374</v>
      </c>
    </row>
    <row r="5290" spans="1:14" x14ac:dyDescent="0.25">
      <c r="A5290" t="s">
        <v>12</v>
      </c>
      <c r="B5290" s="1" t="s">
        <v>2709</v>
      </c>
      <c r="C5290" t="s">
        <v>1195</v>
      </c>
      <c r="D5290" t="s">
        <v>43</v>
      </c>
      <c r="E5290" s="2" t="s">
        <v>356</v>
      </c>
      <c r="F5290" t="str">
        <f t="shared" si="82"/>
        <v>Opel Astra</v>
      </c>
      <c r="G5290" t="s">
        <v>2710</v>
      </c>
      <c r="H5290" s="2" t="s">
        <v>36</v>
      </c>
      <c r="I5290" s="5">
        <v>118682</v>
      </c>
      <c r="J5290" s="2">
        <v>2014</v>
      </c>
      <c r="K5290" s="2">
        <v>103</v>
      </c>
      <c r="L5290" t="s">
        <v>45</v>
      </c>
      <c r="M5290" s="3">
        <v>7995</v>
      </c>
      <c r="N5290" s="2" t="s">
        <v>2607</v>
      </c>
    </row>
    <row r="5291" spans="1:14" x14ac:dyDescent="0.25">
      <c r="A5291" t="s">
        <v>12</v>
      </c>
      <c r="B5291" s="1" t="s">
        <v>16176</v>
      </c>
      <c r="C5291" t="s">
        <v>16177</v>
      </c>
      <c r="D5291" t="s">
        <v>43</v>
      </c>
      <c r="E5291" s="2" t="s">
        <v>356</v>
      </c>
      <c r="F5291" t="str">
        <f t="shared" si="82"/>
        <v>Opel Astra</v>
      </c>
      <c r="G5291" t="s">
        <v>16178</v>
      </c>
      <c r="H5291" s="2" t="s">
        <v>36</v>
      </c>
      <c r="I5291" s="5">
        <v>34500</v>
      </c>
      <c r="J5291" s="2">
        <v>2015</v>
      </c>
      <c r="K5291" s="2">
        <v>106</v>
      </c>
      <c r="L5291" t="s">
        <v>60</v>
      </c>
      <c r="M5291" s="3">
        <v>11500</v>
      </c>
      <c r="N5291" s="2" t="s">
        <v>16168</v>
      </c>
    </row>
    <row r="5292" spans="1:14" x14ac:dyDescent="0.25">
      <c r="A5292" t="s">
        <v>12</v>
      </c>
      <c r="B5292" s="1" t="s">
        <v>9592</v>
      </c>
      <c r="C5292" t="s">
        <v>9593</v>
      </c>
      <c r="D5292" t="s">
        <v>43</v>
      </c>
      <c r="E5292" s="2" t="s">
        <v>356</v>
      </c>
      <c r="F5292" t="str">
        <f t="shared" si="82"/>
        <v>Opel Astra</v>
      </c>
      <c r="G5292" t="s">
        <v>107</v>
      </c>
      <c r="H5292" s="2" t="s">
        <v>17</v>
      </c>
      <c r="I5292" s="5">
        <v>91000</v>
      </c>
      <c r="J5292" s="2">
        <v>2019</v>
      </c>
      <c r="K5292" s="2">
        <v>81</v>
      </c>
      <c r="L5292" t="s">
        <v>722</v>
      </c>
      <c r="M5292" s="3">
        <v>13400</v>
      </c>
      <c r="N5292" s="2" t="s">
        <v>9526</v>
      </c>
    </row>
    <row r="5293" spans="1:14" x14ac:dyDescent="0.25">
      <c r="A5293" t="s">
        <v>12</v>
      </c>
      <c r="B5293" s="1" t="s">
        <v>5855</v>
      </c>
      <c r="C5293" t="s">
        <v>5856</v>
      </c>
      <c r="D5293" t="s">
        <v>43</v>
      </c>
      <c r="E5293" s="2" t="s">
        <v>356</v>
      </c>
      <c r="F5293" t="str">
        <f t="shared" si="82"/>
        <v>Opel Astra</v>
      </c>
      <c r="G5293" t="s">
        <v>5857</v>
      </c>
      <c r="H5293" s="2" t="s">
        <v>17</v>
      </c>
      <c r="I5293" s="5">
        <v>114000</v>
      </c>
      <c r="J5293" s="2">
        <v>2019</v>
      </c>
      <c r="K5293" s="2">
        <v>81</v>
      </c>
      <c r="M5293" s="3">
        <v>12300</v>
      </c>
      <c r="N5293" s="2" t="s">
        <v>5774</v>
      </c>
    </row>
    <row r="5294" spans="1:14" x14ac:dyDescent="0.25">
      <c r="A5294" t="s">
        <v>12</v>
      </c>
      <c r="B5294" s="1" t="s">
        <v>9413</v>
      </c>
      <c r="C5294" t="s">
        <v>9414</v>
      </c>
      <c r="D5294" t="s">
        <v>43</v>
      </c>
      <c r="E5294" s="2" t="s">
        <v>356</v>
      </c>
      <c r="F5294" t="str">
        <f t="shared" si="82"/>
        <v>Opel Astra</v>
      </c>
      <c r="G5294" t="s">
        <v>107</v>
      </c>
      <c r="H5294" s="2" t="s">
        <v>36</v>
      </c>
      <c r="I5294" s="5">
        <v>83625</v>
      </c>
      <c r="J5294" s="2">
        <v>2013</v>
      </c>
      <c r="K5294" s="2">
        <v>86</v>
      </c>
      <c r="L5294" t="s">
        <v>25</v>
      </c>
      <c r="M5294" s="3">
        <v>6640</v>
      </c>
      <c r="N5294" s="2" t="s">
        <v>9396</v>
      </c>
    </row>
    <row r="5295" spans="1:14" x14ac:dyDescent="0.25">
      <c r="A5295" t="s">
        <v>12</v>
      </c>
      <c r="B5295" s="1" t="s">
        <v>13838</v>
      </c>
      <c r="C5295" t="s">
        <v>13839</v>
      </c>
      <c r="D5295" t="s">
        <v>43</v>
      </c>
      <c r="E5295" s="2" t="s">
        <v>356</v>
      </c>
      <c r="F5295" t="str">
        <f t="shared" si="82"/>
        <v>Opel Astra</v>
      </c>
      <c r="G5295" t="s">
        <v>107</v>
      </c>
      <c r="H5295" s="2" t="s">
        <v>36</v>
      </c>
      <c r="I5295" s="5">
        <v>179000</v>
      </c>
      <c r="J5295" s="2">
        <v>2013</v>
      </c>
      <c r="K5295" s="2">
        <v>85</v>
      </c>
      <c r="L5295" t="s">
        <v>54</v>
      </c>
      <c r="M5295" s="3">
        <v>7200</v>
      </c>
      <c r="N5295" s="2" t="s">
        <v>13840</v>
      </c>
    </row>
    <row r="5296" spans="1:14" x14ac:dyDescent="0.25">
      <c r="A5296" t="s">
        <v>12</v>
      </c>
      <c r="B5296" s="1" t="s">
        <v>10924</v>
      </c>
      <c r="C5296" t="s">
        <v>10925</v>
      </c>
      <c r="D5296" t="s">
        <v>43</v>
      </c>
      <c r="E5296" s="2" t="s">
        <v>356</v>
      </c>
      <c r="F5296" t="str">
        <f t="shared" si="82"/>
        <v>Opel Astra</v>
      </c>
      <c r="G5296" t="s">
        <v>10926</v>
      </c>
      <c r="H5296" s="2" t="s">
        <v>17</v>
      </c>
      <c r="I5296" s="5">
        <v>140000</v>
      </c>
      <c r="J5296" s="2">
        <v>2016</v>
      </c>
      <c r="K5296" s="2">
        <v>118</v>
      </c>
      <c r="L5296" t="s">
        <v>60</v>
      </c>
      <c r="M5296" s="3">
        <v>14000</v>
      </c>
      <c r="N5296" s="2" t="s">
        <v>10903</v>
      </c>
    </row>
    <row r="5297" spans="1:14" x14ac:dyDescent="0.25">
      <c r="A5297" t="s">
        <v>12</v>
      </c>
      <c r="B5297" s="1" t="s">
        <v>3785</v>
      </c>
      <c r="C5297" t="s">
        <v>3786</v>
      </c>
      <c r="D5297" t="s">
        <v>43</v>
      </c>
      <c r="E5297" s="2" t="s">
        <v>356</v>
      </c>
      <c r="F5297" t="str">
        <f t="shared" si="82"/>
        <v>Opel Astra</v>
      </c>
      <c r="G5297" t="s">
        <v>3787</v>
      </c>
      <c r="H5297" s="2" t="s">
        <v>17</v>
      </c>
      <c r="I5297" s="5">
        <v>165000</v>
      </c>
      <c r="J5297" s="2">
        <v>2016</v>
      </c>
      <c r="K5297" s="2">
        <v>81</v>
      </c>
      <c r="L5297" t="s">
        <v>30</v>
      </c>
      <c r="M5297" s="3">
        <v>10500</v>
      </c>
      <c r="N5297" s="2" t="s">
        <v>3742</v>
      </c>
    </row>
    <row r="5298" spans="1:14" x14ac:dyDescent="0.25">
      <c r="A5298" t="s">
        <v>12</v>
      </c>
      <c r="B5298" s="1" t="s">
        <v>5123</v>
      </c>
      <c r="C5298" t="s">
        <v>3786</v>
      </c>
      <c r="D5298" t="s">
        <v>43</v>
      </c>
      <c r="E5298" s="2" t="s">
        <v>356</v>
      </c>
      <c r="F5298" t="str">
        <f t="shared" si="82"/>
        <v>Opel Astra</v>
      </c>
      <c r="G5298" t="s">
        <v>5124</v>
      </c>
      <c r="H5298" s="2" t="s">
        <v>17</v>
      </c>
      <c r="I5298" s="5">
        <v>165000</v>
      </c>
      <c r="J5298" s="2">
        <v>2017</v>
      </c>
      <c r="K5298" s="2">
        <v>84</v>
      </c>
      <c r="L5298" t="s">
        <v>30</v>
      </c>
      <c r="M5298" s="3">
        <v>10500</v>
      </c>
      <c r="N5298" s="2" t="s">
        <v>4560</v>
      </c>
    </row>
    <row r="5299" spans="1:14" x14ac:dyDescent="0.25">
      <c r="A5299" t="s">
        <v>12</v>
      </c>
      <c r="B5299" s="1" t="s">
        <v>16337</v>
      </c>
      <c r="C5299" t="s">
        <v>16338</v>
      </c>
      <c r="D5299" t="s">
        <v>43</v>
      </c>
      <c r="E5299" s="2" t="s">
        <v>356</v>
      </c>
      <c r="F5299" t="str">
        <f t="shared" si="82"/>
        <v>Opel Astra</v>
      </c>
      <c r="G5299" t="s">
        <v>12379</v>
      </c>
      <c r="H5299" s="2" t="s">
        <v>17</v>
      </c>
      <c r="I5299" s="5">
        <v>150000</v>
      </c>
      <c r="J5299" s="2">
        <v>2015</v>
      </c>
      <c r="L5299" t="s">
        <v>45</v>
      </c>
      <c r="M5299" s="3">
        <v>7993</v>
      </c>
      <c r="N5299" s="2" t="s">
        <v>16327</v>
      </c>
    </row>
    <row r="5300" spans="1:14" x14ac:dyDescent="0.25">
      <c r="A5300" t="s">
        <v>12</v>
      </c>
      <c r="B5300" s="1" t="s">
        <v>14218</v>
      </c>
      <c r="C5300" t="s">
        <v>14219</v>
      </c>
      <c r="D5300" t="s">
        <v>43</v>
      </c>
      <c r="E5300" s="2" t="s">
        <v>356</v>
      </c>
      <c r="F5300" t="str">
        <f t="shared" si="82"/>
        <v>Opel Astra</v>
      </c>
      <c r="G5300" t="s">
        <v>232</v>
      </c>
      <c r="H5300" s="2" t="s">
        <v>17</v>
      </c>
      <c r="I5300" s="5">
        <v>190000</v>
      </c>
      <c r="J5300" s="2">
        <v>2015</v>
      </c>
      <c r="K5300" s="2">
        <v>81</v>
      </c>
      <c r="L5300" t="s">
        <v>96</v>
      </c>
      <c r="M5300" s="3">
        <v>8000</v>
      </c>
      <c r="N5300" s="2" t="s">
        <v>14205</v>
      </c>
    </row>
    <row r="5301" spans="1:14" x14ac:dyDescent="0.25">
      <c r="A5301" t="s">
        <v>12</v>
      </c>
      <c r="B5301" s="1" t="s">
        <v>15552</v>
      </c>
      <c r="C5301" t="s">
        <v>15553</v>
      </c>
      <c r="D5301" t="s">
        <v>43</v>
      </c>
      <c r="E5301" s="2" t="s">
        <v>356</v>
      </c>
      <c r="F5301" t="str">
        <f t="shared" si="82"/>
        <v>Opel Astra</v>
      </c>
      <c r="G5301" t="s">
        <v>3080</v>
      </c>
      <c r="H5301" s="2" t="s">
        <v>17</v>
      </c>
      <c r="I5301" s="5">
        <v>200000</v>
      </c>
      <c r="J5301" s="2">
        <v>2015</v>
      </c>
      <c r="K5301" s="2">
        <v>81</v>
      </c>
      <c r="L5301" t="s">
        <v>37</v>
      </c>
      <c r="M5301" s="3">
        <v>8393</v>
      </c>
      <c r="N5301" s="2" t="s">
        <v>15541</v>
      </c>
    </row>
    <row r="5302" spans="1:14" x14ac:dyDescent="0.25">
      <c r="A5302" t="s">
        <v>12</v>
      </c>
      <c r="B5302" s="1" t="s">
        <v>13135</v>
      </c>
      <c r="C5302" t="s">
        <v>13136</v>
      </c>
      <c r="D5302" t="s">
        <v>43</v>
      </c>
      <c r="E5302" s="2" t="s">
        <v>356</v>
      </c>
      <c r="F5302" t="str">
        <f t="shared" si="82"/>
        <v>Opel Astra</v>
      </c>
      <c r="G5302" t="s">
        <v>2349</v>
      </c>
      <c r="H5302" s="2" t="s">
        <v>17</v>
      </c>
      <c r="I5302" s="5">
        <v>147000</v>
      </c>
      <c r="J5302" s="2">
        <v>2014</v>
      </c>
      <c r="K5302" s="2">
        <v>105</v>
      </c>
      <c r="L5302" t="s">
        <v>714</v>
      </c>
      <c r="M5302" s="3">
        <v>8000</v>
      </c>
      <c r="N5302" s="2" t="s">
        <v>9374</v>
      </c>
    </row>
    <row r="5303" spans="1:14" x14ac:dyDescent="0.25">
      <c r="A5303" t="s">
        <v>12</v>
      </c>
      <c r="B5303" s="1" t="s">
        <v>11699</v>
      </c>
      <c r="C5303" t="s">
        <v>1042</v>
      </c>
      <c r="D5303" t="s">
        <v>43</v>
      </c>
      <c r="E5303" s="2" t="s">
        <v>356</v>
      </c>
      <c r="F5303" t="str">
        <f t="shared" si="82"/>
        <v>Opel Astra</v>
      </c>
      <c r="G5303"/>
      <c r="H5303" s="2" t="s">
        <v>25179</v>
      </c>
      <c r="I5303" s="5">
        <v>99973</v>
      </c>
      <c r="J5303" s="2">
        <v>2018</v>
      </c>
      <c r="K5303" s="2">
        <v>81</v>
      </c>
      <c r="M5303" s="3">
        <v>13900</v>
      </c>
      <c r="N5303" s="2" t="s">
        <v>380</v>
      </c>
    </row>
    <row r="5304" spans="1:14" x14ac:dyDescent="0.25">
      <c r="A5304" t="s">
        <v>12</v>
      </c>
      <c r="B5304" s="1" t="s">
        <v>10024</v>
      </c>
      <c r="C5304" t="s">
        <v>10025</v>
      </c>
      <c r="D5304" t="s">
        <v>43</v>
      </c>
      <c r="E5304" s="2" t="s">
        <v>356</v>
      </c>
      <c r="F5304" t="str">
        <f t="shared" si="82"/>
        <v>Opel Astra</v>
      </c>
      <c r="G5304" t="s">
        <v>232</v>
      </c>
      <c r="H5304" s="2" t="s">
        <v>17</v>
      </c>
      <c r="I5304" s="5">
        <v>52000</v>
      </c>
      <c r="J5304" s="2">
        <v>2016</v>
      </c>
      <c r="K5304" s="2">
        <v>81</v>
      </c>
      <c r="L5304" t="s">
        <v>30</v>
      </c>
      <c r="M5304" s="3">
        <v>13500</v>
      </c>
      <c r="N5304" s="2" t="s">
        <v>9701</v>
      </c>
    </row>
    <row r="5305" spans="1:14" x14ac:dyDescent="0.25">
      <c r="A5305" t="s">
        <v>12</v>
      </c>
      <c r="B5305" s="1" t="s">
        <v>9626</v>
      </c>
      <c r="C5305" t="s">
        <v>9627</v>
      </c>
      <c r="D5305" t="s">
        <v>43</v>
      </c>
      <c r="E5305" s="2" t="s">
        <v>356</v>
      </c>
      <c r="F5305" t="str">
        <f t="shared" si="82"/>
        <v>Opel Astra</v>
      </c>
      <c r="G5305" t="s">
        <v>232</v>
      </c>
      <c r="H5305" s="2" t="s">
        <v>17</v>
      </c>
      <c r="I5305" s="5">
        <v>146000</v>
      </c>
      <c r="J5305" s="2">
        <v>2015</v>
      </c>
      <c r="K5305" s="2">
        <v>81</v>
      </c>
      <c r="L5305" t="s">
        <v>45</v>
      </c>
      <c r="M5305" s="3">
        <v>12000</v>
      </c>
      <c r="N5305" s="2" t="s">
        <v>9624</v>
      </c>
    </row>
    <row r="5306" spans="1:14" x14ac:dyDescent="0.25">
      <c r="A5306" t="s">
        <v>12</v>
      </c>
      <c r="B5306" s="1" t="s">
        <v>9018</v>
      </c>
      <c r="C5306" t="s">
        <v>9019</v>
      </c>
      <c r="D5306" t="s">
        <v>43</v>
      </c>
      <c r="E5306" s="2" t="s">
        <v>356</v>
      </c>
      <c r="F5306" t="str">
        <f t="shared" si="82"/>
        <v>Opel Astra</v>
      </c>
      <c r="G5306" t="s">
        <v>232</v>
      </c>
      <c r="H5306" s="2" t="s">
        <v>17</v>
      </c>
      <c r="I5306" s="5">
        <v>122000</v>
      </c>
      <c r="J5306" s="2">
        <v>2016</v>
      </c>
      <c r="K5306" s="2">
        <v>81</v>
      </c>
      <c r="L5306" t="s">
        <v>30</v>
      </c>
      <c r="M5306" s="3">
        <v>11700</v>
      </c>
      <c r="N5306" s="2" t="s">
        <v>8983</v>
      </c>
    </row>
    <row r="5307" spans="1:14" x14ac:dyDescent="0.25">
      <c r="A5307" t="s">
        <v>12</v>
      </c>
      <c r="B5307" s="1" t="s">
        <v>8279</v>
      </c>
      <c r="C5307" t="s">
        <v>8280</v>
      </c>
      <c r="D5307" t="s">
        <v>43</v>
      </c>
      <c r="E5307" s="2" t="s">
        <v>356</v>
      </c>
      <c r="F5307" t="str">
        <f t="shared" si="82"/>
        <v>Opel Astra</v>
      </c>
      <c r="G5307" t="s">
        <v>232</v>
      </c>
      <c r="H5307" s="2" t="s">
        <v>17</v>
      </c>
      <c r="I5307" s="5">
        <v>219000</v>
      </c>
      <c r="J5307" s="2">
        <v>2015</v>
      </c>
      <c r="K5307" s="2">
        <v>100</v>
      </c>
      <c r="L5307" t="s">
        <v>45</v>
      </c>
      <c r="M5307" s="3">
        <v>10000</v>
      </c>
      <c r="N5307" s="2" t="s">
        <v>8276</v>
      </c>
    </row>
    <row r="5308" spans="1:14" x14ac:dyDescent="0.25">
      <c r="A5308" t="s">
        <v>12</v>
      </c>
      <c r="B5308" s="1" t="s">
        <v>5100</v>
      </c>
      <c r="C5308" t="s">
        <v>5101</v>
      </c>
      <c r="D5308" t="s">
        <v>43</v>
      </c>
      <c r="E5308" s="2" t="s">
        <v>356</v>
      </c>
      <c r="F5308" t="str">
        <f t="shared" si="82"/>
        <v>Opel Astra</v>
      </c>
      <c r="G5308" t="s">
        <v>954</v>
      </c>
      <c r="H5308" s="2" t="s">
        <v>17</v>
      </c>
      <c r="I5308" s="5">
        <v>88000</v>
      </c>
      <c r="J5308" s="2">
        <v>2017</v>
      </c>
      <c r="K5308" s="2">
        <v>81</v>
      </c>
      <c r="L5308" t="s">
        <v>296</v>
      </c>
      <c r="M5308" s="3">
        <v>12000</v>
      </c>
      <c r="N5308" s="2" t="s">
        <v>4560</v>
      </c>
    </row>
    <row r="5309" spans="1:14" x14ac:dyDescent="0.25">
      <c r="A5309" t="s">
        <v>12</v>
      </c>
      <c r="B5309" s="1" t="s">
        <v>4040</v>
      </c>
      <c r="C5309" t="s">
        <v>4041</v>
      </c>
      <c r="D5309" t="s">
        <v>43</v>
      </c>
      <c r="E5309" s="2" t="s">
        <v>356</v>
      </c>
      <c r="F5309" t="str">
        <f t="shared" si="82"/>
        <v>Opel Astra</v>
      </c>
      <c r="G5309" t="s">
        <v>4042</v>
      </c>
      <c r="H5309" s="2" t="s">
        <v>17</v>
      </c>
      <c r="I5309" s="5">
        <v>107000</v>
      </c>
      <c r="J5309" s="2">
        <v>2016</v>
      </c>
      <c r="K5309" s="2">
        <v>81</v>
      </c>
      <c r="L5309" t="s">
        <v>30</v>
      </c>
      <c r="M5309" s="3">
        <v>11700</v>
      </c>
      <c r="N5309" s="2" t="s">
        <v>3698</v>
      </c>
    </row>
    <row r="5310" spans="1:14" x14ac:dyDescent="0.25">
      <c r="A5310" t="s">
        <v>12</v>
      </c>
      <c r="B5310" s="1" t="s">
        <v>3545</v>
      </c>
      <c r="C5310" t="s">
        <v>3546</v>
      </c>
      <c r="D5310" t="s">
        <v>43</v>
      </c>
      <c r="E5310" s="2" t="s">
        <v>356</v>
      </c>
      <c r="F5310" t="str">
        <f t="shared" si="82"/>
        <v>Opel Astra</v>
      </c>
      <c r="G5310" t="s">
        <v>232</v>
      </c>
      <c r="H5310" s="2" t="s">
        <v>17</v>
      </c>
      <c r="I5310" s="5">
        <v>89000</v>
      </c>
      <c r="J5310" s="2">
        <v>2018</v>
      </c>
      <c r="K5310" s="2">
        <v>81</v>
      </c>
      <c r="L5310" t="s">
        <v>60</v>
      </c>
      <c r="M5310" s="3">
        <v>10700</v>
      </c>
      <c r="N5310" s="2" t="s">
        <v>3249</v>
      </c>
    </row>
    <row r="5311" spans="1:14" x14ac:dyDescent="0.25">
      <c r="A5311" t="s">
        <v>12</v>
      </c>
      <c r="B5311" s="1" t="s">
        <v>3078</v>
      </c>
      <c r="C5311" t="s">
        <v>3079</v>
      </c>
      <c r="D5311" t="s">
        <v>43</v>
      </c>
      <c r="E5311" s="2" t="s">
        <v>356</v>
      </c>
      <c r="F5311" t="str">
        <f t="shared" si="82"/>
        <v>Opel Astra</v>
      </c>
      <c r="G5311" t="s">
        <v>3080</v>
      </c>
      <c r="H5311" s="2" t="s">
        <v>17</v>
      </c>
      <c r="I5311" s="5">
        <v>195000</v>
      </c>
      <c r="J5311" s="2">
        <v>2015</v>
      </c>
      <c r="K5311" s="2">
        <v>81</v>
      </c>
      <c r="L5311" t="s">
        <v>714</v>
      </c>
      <c r="M5311" s="3">
        <v>6800</v>
      </c>
      <c r="N5311" s="2" t="s">
        <v>3059</v>
      </c>
    </row>
    <row r="5312" spans="1:14" x14ac:dyDescent="0.25">
      <c r="A5312" t="s">
        <v>12</v>
      </c>
      <c r="B5312" s="1" t="s">
        <v>2243</v>
      </c>
      <c r="C5312" t="s">
        <v>2244</v>
      </c>
      <c r="D5312" t="s">
        <v>43</v>
      </c>
      <c r="E5312" s="2" t="s">
        <v>356</v>
      </c>
      <c r="F5312" t="str">
        <f t="shared" si="82"/>
        <v>Opel Astra</v>
      </c>
      <c r="G5312" t="s">
        <v>954</v>
      </c>
      <c r="H5312" s="2" t="s">
        <v>17</v>
      </c>
      <c r="I5312" s="5">
        <v>183000</v>
      </c>
      <c r="J5312" s="2">
        <v>2018</v>
      </c>
      <c r="K5312" s="2">
        <v>90</v>
      </c>
      <c r="L5312" t="s">
        <v>96</v>
      </c>
      <c r="M5312" s="3">
        <v>10500</v>
      </c>
      <c r="N5312" s="2" t="s">
        <v>2095</v>
      </c>
    </row>
    <row r="5313" spans="1:14" x14ac:dyDescent="0.25">
      <c r="A5313" t="s">
        <v>12</v>
      </c>
      <c r="B5313" s="1" t="s">
        <v>2225</v>
      </c>
      <c r="C5313" t="s">
        <v>2226</v>
      </c>
      <c r="D5313" t="s">
        <v>43</v>
      </c>
      <c r="E5313" s="2" t="s">
        <v>356</v>
      </c>
      <c r="F5313" t="str">
        <f t="shared" si="82"/>
        <v>Opel Astra</v>
      </c>
      <c r="G5313" t="s">
        <v>232</v>
      </c>
      <c r="H5313" s="2" t="s">
        <v>17</v>
      </c>
      <c r="I5313" s="5">
        <v>140000</v>
      </c>
      <c r="J5313" s="2">
        <v>2018</v>
      </c>
      <c r="K5313" s="2">
        <v>81</v>
      </c>
      <c r="L5313" t="s">
        <v>2227</v>
      </c>
      <c r="M5313" s="3">
        <v>10600</v>
      </c>
      <c r="N5313" s="2" t="s">
        <v>2095</v>
      </c>
    </row>
    <row r="5314" spans="1:14" x14ac:dyDescent="0.25">
      <c r="A5314" t="s">
        <v>12</v>
      </c>
      <c r="B5314" s="1" t="s">
        <v>2033</v>
      </c>
      <c r="C5314" t="s">
        <v>2034</v>
      </c>
      <c r="D5314" t="s">
        <v>43</v>
      </c>
      <c r="E5314" s="2" t="s">
        <v>356</v>
      </c>
      <c r="F5314" t="str">
        <f t="shared" si="82"/>
        <v>Opel Astra</v>
      </c>
      <c r="G5314" t="s">
        <v>232</v>
      </c>
      <c r="H5314" s="2" t="s">
        <v>17</v>
      </c>
      <c r="I5314" s="5">
        <v>95000</v>
      </c>
      <c r="J5314" s="2">
        <v>2016</v>
      </c>
      <c r="K5314" s="2">
        <v>81</v>
      </c>
      <c r="L5314" t="s">
        <v>25</v>
      </c>
      <c r="M5314" s="3">
        <v>11000</v>
      </c>
      <c r="N5314" s="2" t="s">
        <v>1904</v>
      </c>
    </row>
    <row r="5315" spans="1:14" x14ac:dyDescent="0.25">
      <c r="A5315" t="s">
        <v>12</v>
      </c>
      <c r="B5315" s="1" t="s">
        <v>1748</v>
      </c>
      <c r="C5315" t="s">
        <v>1749</v>
      </c>
      <c r="D5315" t="s">
        <v>43</v>
      </c>
      <c r="E5315" s="2" t="s">
        <v>356</v>
      </c>
      <c r="F5315" t="str">
        <f t="shared" ref="F5315:F5378" si="83">D5315&amp; " " &amp; E5315</f>
        <v>Opel Astra</v>
      </c>
      <c r="G5315" t="s">
        <v>232</v>
      </c>
      <c r="H5315" s="2" t="s">
        <v>17</v>
      </c>
      <c r="I5315" s="5">
        <v>73200</v>
      </c>
      <c r="J5315" s="2">
        <v>2018</v>
      </c>
      <c r="K5315" s="2">
        <v>81</v>
      </c>
      <c r="L5315" t="s">
        <v>30</v>
      </c>
      <c r="M5315" s="3">
        <v>12600</v>
      </c>
      <c r="N5315" s="2" t="s">
        <v>1710</v>
      </c>
    </row>
    <row r="5316" spans="1:14" x14ac:dyDescent="0.25">
      <c r="A5316" t="s">
        <v>12</v>
      </c>
      <c r="B5316" s="1" t="s">
        <v>1122</v>
      </c>
      <c r="C5316" t="s">
        <v>1108</v>
      </c>
      <c r="D5316" t="s">
        <v>43</v>
      </c>
      <c r="E5316" s="2" t="s">
        <v>356</v>
      </c>
      <c r="F5316" t="str">
        <f t="shared" si="83"/>
        <v>Opel Astra</v>
      </c>
      <c r="G5316" t="s">
        <v>232</v>
      </c>
      <c r="H5316" s="2" t="s">
        <v>17</v>
      </c>
      <c r="I5316" s="5">
        <v>108000</v>
      </c>
      <c r="J5316" s="2">
        <v>2018</v>
      </c>
      <c r="K5316" s="2">
        <v>81</v>
      </c>
      <c r="L5316" t="s">
        <v>121</v>
      </c>
      <c r="M5316" s="3">
        <v>12000</v>
      </c>
      <c r="N5316" s="2" t="s">
        <v>1080</v>
      </c>
    </row>
    <row r="5317" spans="1:14" x14ac:dyDescent="0.25">
      <c r="A5317" t="s">
        <v>12</v>
      </c>
      <c r="B5317" s="1" t="s">
        <v>8142</v>
      </c>
      <c r="C5317" t="s">
        <v>8143</v>
      </c>
      <c r="D5317" t="s">
        <v>43</v>
      </c>
      <c r="E5317" s="2" t="s">
        <v>356</v>
      </c>
      <c r="F5317" t="str">
        <f t="shared" si="83"/>
        <v>Opel Astra</v>
      </c>
      <c r="G5317" t="s">
        <v>2349</v>
      </c>
      <c r="H5317" s="2" t="s">
        <v>17</v>
      </c>
      <c r="I5317" s="5">
        <v>156000</v>
      </c>
      <c r="J5317" s="2">
        <v>2016</v>
      </c>
      <c r="K5317" s="2">
        <v>100</v>
      </c>
      <c r="L5317" t="s">
        <v>30</v>
      </c>
      <c r="M5317" s="3">
        <v>12600</v>
      </c>
      <c r="N5317" s="2" t="s">
        <v>8123</v>
      </c>
    </row>
    <row r="5318" spans="1:14" x14ac:dyDescent="0.25">
      <c r="A5318" t="s">
        <v>12</v>
      </c>
      <c r="B5318" s="1" t="s">
        <v>3292</v>
      </c>
      <c r="C5318" t="s">
        <v>3293</v>
      </c>
      <c r="D5318" t="s">
        <v>43</v>
      </c>
      <c r="E5318" s="2" t="s">
        <v>356</v>
      </c>
      <c r="F5318" t="str">
        <f t="shared" si="83"/>
        <v>Opel Astra</v>
      </c>
      <c r="G5318" t="s">
        <v>232</v>
      </c>
      <c r="H5318" s="2" t="s">
        <v>17</v>
      </c>
      <c r="I5318" s="5">
        <v>117000</v>
      </c>
      <c r="J5318" s="2">
        <v>2017</v>
      </c>
      <c r="K5318" s="2">
        <v>81</v>
      </c>
      <c r="L5318" t="s">
        <v>722</v>
      </c>
      <c r="M5318" s="3">
        <v>12000</v>
      </c>
      <c r="N5318" s="2" t="s">
        <v>3249</v>
      </c>
    </row>
    <row r="5319" spans="1:14" x14ac:dyDescent="0.25">
      <c r="A5319" t="s">
        <v>12</v>
      </c>
      <c r="B5319" s="1" t="s">
        <v>12252</v>
      </c>
      <c r="C5319" t="s">
        <v>12253</v>
      </c>
      <c r="D5319" t="s">
        <v>43</v>
      </c>
      <c r="E5319" s="2" t="s">
        <v>356</v>
      </c>
      <c r="F5319" t="str">
        <f t="shared" si="83"/>
        <v>Opel Astra</v>
      </c>
      <c r="G5319" t="s">
        <v>232</v>
      </c>
      <c r="H5319" s="2" t="s">
        <v>17</v>
      </c>
      <c r="I5319" s="5">
        <v>167000</v>
      </c>
      <c r="J5319" s="2">
        <v>2017</v>
      </c>
      <c r="K5319" s="2">
        <v>81</v>
      </c>
      <c r="L5319" t="s">
        <v>82</v>
      </c>
      <c r="M5319" s="3">
        <v>12699</v>
      </c>
      <c r="N5319" s="2" t="s">
        <v>12232</v>
      </c>
    </row>
    <row r="5320" spans="1:14" x14ac:dyDescent="0.25">
      <c r="A5320" t="s">
        <v>12</v>
      </c>
      <c r="B5320" s="1" t="s">
        <v>1160</v>
      </c>
      <c r="C5320" t="s">
        <v>62</v>
      </c>
      <c r="D5320" t="s">
        <v>43</v>
      </c>
      <c r="E5320" s="2" t="s">
        <v>356</v>
      </c>
      <c r="F5320" t="str">
        <f t="shared" si="83"/>
        <v>Opel Astra</v>
      </c>
      <c r="G5320" t="s">
        <v>232</v>
      </c>
      <c r="H5320" s="2" t="s">
        <v>17</v>
      </c>
      <c r="I5320" s="5">
        <v>124496</v>
      </c>
      <c r="J5320" s="2">
        <v>2019</v>
      </c>
      <c r="K5320" s="2">
        <v>100</v>
      </c>
      <c r="L5320" t="s">
        <v>60</v>
      </c>
      <c r="M5320" s="3">
        <v>14990</v>
      </c>
      <c r="N5320" s="2" t="s">
        <v>1080</v>
      </c>
    </row>
    <row r="5321" spans="1:14" x14ac:dyDescent="0.25">
      <c r="A5321" t="s">
        <v>12</v>
      </c>
      <c r="B5321" s="1" t="s">
        <v>2032</v>
      </c>
      <c r="C5321" t="s">
        <v>1417</v>
      </c>
      <c r="D5321" t="s">
        <v>43</v>
      </c>
      <c r="E5321" s="2" t="s">
        <v>356</v>
      </c>
      <c r="F5321" t="str">
        <f t="shared" si="83"/>
        <v>Opel Astra</v>
      </c>
      <c r="G5321" t="s">
        <v>954</v>
      </c>
      <c r="H5321" s="2" t="s">
        <v>17</v>
      </c>
      <c r="I5321" s="5">
        <v>103000</v>
      </c>
      <c r="J5321" s="2">
        <v>2018</v>
      </c>
      <c r="K5321" s="2">
        <v>70</v>
      </c>
      <c r="L5321" t="s">
        <v>30</v>
      </c>
      <c r="M5321" s="3">
        <v>12200</v>
      </c>
      <c r="N5321" s="2" t="s">
        <v>1904</v>
      </c>
    </row>
    <row r="5322" spans="1:14" x14ac:dyDescent="0.25">
      <c r="A5322" t="s">
        <v>12</v>
      </c>
      <c r="B5322" s="1" t="s">
        <v>5732</v>
      </c>
      <c r="C5322" t="s">
        <v>1059</v>
      </c>
      <c r="D5322" t="s">
        <v>43</v>
      </c>
      <c r="E5322" s="2" t="s">
        <v>356</v>
      </c>
      <c r="F5322" t="str">
        <f t="shared" si="83"/>
        <v>Opel Astra</v>
      </c>
      <c r="G5322"/>
      <c r="H5322" s="2" t="s">
        <v>17</v>
      </c>
      <c r="I5322" s="5">
        <v>139907</v>
      </c>
      <c r="J5322" s="2">
        <v>2015</v>
      </c>
      <c r="K5322" s="2">
        <v>100</v>
      </c>
      <c r="L5322" t="s">
        <v>54</v>
      </c>
      <c r="M5322" s="3">
        <v>9900</v>
      </c>
      <c r="N5322" s="2" t="s">
        <v>19</v>
      </c>
    </row>
    <row r="5323" spans="1:14" x14ac:dyDescent="0.25">
      <c r="A5323" t="s">
        <v>12</v>
      </c>
      <c r="B5323" s="1" t="s">
        <v>1931</v>
      </c>
      <c r="C5323" t="s">
        <v>1932</v>
      </c>
      <c r="D5323" t="s">
        <v>43</v>
      </c>
      <c r="E5323" s="2" t="s">
        <v>356</v>
      </c>
      <c r="F5323" t="str">
        <f t="shared" si="83"/>
        <v>Opel Astra</v>
      </c>
      <c r="G5323" t="s">
        <v>232</v>
      </c>
      <c r="H5323" s="2" t="s">
        <v>17</v>
      </c>
      <c r="I5323" s="5">
        <v>156000</v>
      </c>
      <c r="J5323" s="2">
        <v>2016</v>
      </c>
      <c r="K5323" s="2">
        <v>81</v>
      </c>
      <c r="L5323" t="s">
        <v>30</v>
      </c>
      <c r="M5323" s="3">
        <v>11500</v>
      </c>
      <c r="N5323" s="2" t="s">
        <v>1904</v>
      </c>
    </row>
    <row r="5324" spans="1:14" x14ac:dyDescent="0.25">
      <c r="A5324" t="s">
        <v>12</v>
      </c>
      <c r="B5324" s="1" t="s">
        <v>1165</v>
      </c>
      <c r="C5324" t="s">
        <v>62</v>
      </c>
      <c r="D5324" t="s">
        <v>43</v>
      </c>
      <c r="E5324" s="2" t="s">
        <v>356</v>
      </c>
      <c r="F5324" t="str">
        <f t="shared" si="83"/>
        <v>Opel Astra</v>
      </c>
      <c r="G5324" t="s">
        <v>232</v>
      </c>
      <c r="H5324" s="2" t="s">
        <v>17</v>
      </c>
      <c r="I5324" s="5">
        <v>129826</v>
      </c>
      <c r="J5324" s="2">
        <v>2018</v>
      </c>
      <c r="K5324" s="2">
        <v>81</v>
      </c>
      <c r="L5324" t="s">
        <v>60</v>
      </c>
      <c r="M5324" s="3">
        <v>13990</v>
      </c>
      <c r="N5324" s="2" t="s">
        <v>1080</v>
      </c>
    </row>
    <row r="5325" spans="1:14" x14ac:dyDescent="0.25">
      <c r="A5325" t="s">
        <v>12</v>
      </c>
      <c r="B5325" s="1" t="s">
        <v>17094</v>
      </c>
      <c r="C5325" t="s">
        <v>1042</v>
      </c>
      <c r="D5325" t="s">
        <v>43</v>
      </c>
      <c r="E5325" s="2" t="s">
        <v>356</v>
      </c>
      <c r="F5325" t="str">
        <f t="shared" si="83"/>
        <v>Opel Astra</v>
      </c>
      <c r="G5325"/>
      <c r="H5325" s="2" t="s">
        <v>25179</v>
      </c>
      <c r="I5325" s="5">
        <v>61590</v>
      </c>
      <c r="J5325" s="2">
        <v>2017</v>
      </c>
      <c r="K5325" s="2">
        <v>81</v>
      </c>
      <c r="M5325" s="3">
        <v>12500</v>
      </c>
      <c r="N5325" s="2" t="s">
        <v>380</v>
      </c>
    </row>
    <row r="5326" spans="1:14" x14ac:dyDescent="0.25">
      <c r="A5326" t="s">
        <v>12</v>
      </c>
      <c r="B5326" s="1" t="s">
        <v>16837</v>
      </c>
      <c r="C5326" t="s">
        <v>1042</v>
      </c>
      <c r="D5326" t="s">
        <v>43</v>
      </c>
      <c r="E5326" s="2" t="s">
        <v>356</v>
      </c>
      <c r="F5326" t="str">
        <f t="shared" si="83"/>
        <v>Opel Astra</v>
      </c>
      <c r="G5326"/>
      <c r="H5326" s="2" t="s">
        <v>25179</v>
      </c>
      <c r="I5326" s="5">
        <v>164124</v>
      </c>
      <c r="J5326" s="2">
        <v>2018</v>
      </c>
      <c r="K5326" s="2">
        <v>81</v>
      </c>
      <c r="M5326" s="3">
        <v>12190</v>
      </c>
      <c r="N5326" s="2" t="s">
        <v>380</v>
      </c>
    </row>
    <row r="5327" spans="1:14" x14ac:dyDescent="0.25">
      <c r="A5327" t="s">
        <v>12</v>
      </c>
      <c r="B5327" s="1" t="s">
        <v>15283</v>
      </c>
      <c r="C5327" t="s">
        <v>1042</v>
      </c>
      <c r="D5327" t="s">
        <v>43</v>
      </c>
      <c r="E5327" s="2" t="s">
        <v>356</v>
      </c>
      <c r="F5327" t="str">
        <f t="shared" si="83"/>
        <v>Opel Astra</v>
      </c>
      <c r="G5327"/>
      <c r="H5327" s="2" t="s">
        <v>25179</v>
      </c>
      <c r="I5327" s="5">
        <v>127428</v>
      </c>
      <c r="J5327" s="2">
        <v>2018</v>
      </c>
      <c r="K5327" s="2">
        <v>81</v>
      </c>
      <c r="M5327" s="3">
        <v>11899</v>
      </c>
      <c r="N5327" s="2" t="s">
        <v>380</v>
      </c>
    </row>
    <row r="5328" spans="1:14" x14ac:dyDescent="0.25">
      <c r="A5328" t="s">
        <v>12</v>
      </c>
      <c r="B5328" s="1" t="s">
        <v>12561</v>
      </c>
      <c r="C5328" t="s">
        <v>1042</v>
      </c>
      <c r="D5328" t="s">
        <v>43</v>
      </c>
      <c r="E5328" s="2" t="s">
        <v>356</v>
      </c>
      <c r="F5328" t="str">
        <f t="shared" si="83"/>
        <v>Opel Astra</v>
      </c>
      <c r="G5328"/>
      <c r="H5328" s="2" t="s">
        <v>25179</v>
      </c>
      <c r="I5328" s="5">
        <v>119615</v>
      </c>
      <c r="J5328" s="2">
        <v>2018</v>
      </c>
      <c r="K5328" s="2">
        <v>81</v>
      </c>
      <c r="M5328" s="3">
        <v>12790</v>
      </c>
      <c r="N5328" s="2" t="s">
        <v>380</v>
      </c>
    </row>
    <row r="5329" spans="1:14" x14ac:dyDescent="0.25">
      <c r="A5329" t="s">
        <v>12</v>
      </c>
      <c r="B5329" s="1" t="s">
        <v>12015</v>
      </c>
      <c r="C5329" t="s">
        <v>1042</v>
      </c>
      <c r="D5329" t="s">
        <v>43</v>
      </c>
      <c r="E5329" s="2" t="s">
        <v>356</v>
      </c>
      <c r="F5329" t="str">
        <f t="shared" si="83"/>
        <v>Opel Astra</v>
      </c>
      <c r="G5329"/>
      <c r="H5329" s="2" t="s">
        <v>25179</v>
      </c>
      <c r="I5329" s="5">
        <v>122247</v>
      </c>
      <c r="J5329" s="2">
        <v>2018</v>
      </c>
      <c r="K5329" s="2">
        <v>81</v>
      </c>
      <c r="M5329" s="3">
        <v>12790</v>
      </c>
      <c r="N5329" s="2" t="s">
        <v>380</v>
      </c>
    </row>
    <row r="5330" spans="1:14" x14ac:dyDescent="0.25">
      <c r="A5330" t="s">
        <v>12</v>
      </c>
      <c r="B5330" s="1" t="s">
        <v>10951</v>
      </c>
      <c r="C5330" t="s">
        <v>1042</v>
      </c>
      <c r="D5330" t="s">
        <v>43</v>
      </c>
      <c r="E5330" s="2" t="s">
        <v>356</v>
      </c>
      <c r="F5330" t="str">
        <f t="shared" si="83"/>
        <v>Opel Astra</v>
      </c>
      <c r="G5330"/>
      <c r="H5330" s="2" t="s">
        <v>25179</v>
      </c>
      <c r="I5330" s="5">
        <v>126271</v>
      </c>
      <c r="J5330" s="2">
        <v>2018</v>
      </c>
      <c r="K5330" s="2">
        <v>81</v>
      </c>
      <c r="M5330" s="3">
        <v>12399</v>
      </c>
      <c r="N5330" s="2" t="s">
        <v>380</v>
      </c>
    </row>
    <row r="5331" spans="1:14" x14ac:dyDescent="0.25">
      <c r="A5331" t="s">
        <v>12</v>
      </c>
      <c r="B5331" s="1" t="s">
        <v>9838</v>
      </c>
      <c r="C5331" t="s">
        <v>1042</v>
      </c>
      <c r="D5331" t="s">
        <v>43</v>
      </c>
      <c r="E5331" s="2" t="s">
        <v>356</v>
      </c>
      <c r="F5331" t="str">
        <f t="shared" si="83"/>
        <v>Opel Astra</v>
      </c>
      <c r="G5331"/>
      <c r="H5331" s="2" t="s">
        <v>25179</v>
      </c>
      <c r="I5331" s="5">
        <v>125160</v>
      </c>
      <c r="J5331" s="2">
        <v>2018</v>
      </c>
      <c r="K5331" s="2">
        <v>81</v>
      </c>
      <c r="M5331" s="3">
        <v>12333</v>
      </c>
      <c r="N5331" s="2" t="s">
        <v>380</v>
      </c>
    </row>
    <row r="5332" spans="1:14" x14ac:dyDescent="0.25">
      <c r="A5332" t="s">
        <v>12</v>
      </c>
      <c r="B5332" s="1" t="s">
        <v>9404</v>
      </c>
      <c r="C5332" t="s">
        <v>1073</v>
      </c>
      <c r="D5332" t="s">
        <v>43</v>
      </c>
      <c r="E5332" s="2" t="s">
        <v>356</v>
      </c>
      <c r="F5332" t="str">
        <f t="shared" si="83"/>
        <v>Opel Astra</v>
      </c>
      <c r="G5332"/>
      <c r="H5332" s="2" t="s">
        <v>17</v>
      </c>
      <c r="I5332" s="5">
        <v>98680</v>
      </c>
      <c r="J5332" s="2">
        <v>2018</v>
      </c>
      <c r="K5332" s="2">
        <v>81</v>
      </c>
      <c r="L5332" t="s">
        <v>844</v>
      </c>
      <c r="M5332" s="3">
        <v>13150</v>
      </c>
      <c r="N5332" s="2" t="s">
        <v>19</v>
      </c>
    </row>
    <row r="5333" spans="1:14" x14ac:dyDescent="0.25">
      <c r="A5333" t="s">
        <v>12</v>
      </c>
      <c r="B5333" s="1" t="s">
        <v>7756</v>
      </c>
      <c r="C5333" t="s">
        <v>1195</v>
      </c>
      <c r="D5333" t="s">
        <v>43</v>
      </c>
      <c r="E5333" s="2" t="s">
        <v>356</v>
      </c>
      <c r="F5333" t="str">
        <f t="shared" si="83"/>
        <v>Opel Astra</v>
      </c>
      <c r="G5333" t="s">
        <v>7757</v>
      </c>
      <c r="H5333" s="2" t="s">
        <v>17</v>
      </c>
      <c r="I5333" s="5">
        <v>141046</v>
      </c>
      <c r="J5333" s="2">
        <v>2018</v>
      </c>
      <c r="K5333" s="2">
        <v>81</v>
      </c>
      <c r="L5333" t="s">
        <v>96</v>
      </c>
      <c r="M5333" s="3">
        <v>11295</v>
      </c>
      <c r="N5333" s="2" t="s">
        <v>7655</v>
      </c>
    </row>
    <row r="5334" spans="1:14" x14ac:dyDescent="0.25">
      <c r="A5334" t="s">
        <v>12</v>
      </c>
      <c r="B5334" s="1" t="s">
        <v>6570</v>
      </c>
      <c r="C5334" t="s">
        <v>6571</v>
      </c>
      <c r="D5334" t="s">
        <v>43</v>
      </c>
      <c r="E5334" s="2" t="s">
        <v>356</v>
      </c>
      <c r="F5334" t="str">
        <f t="shared" si="83"/>
        <v>Opel Astra</v>
      </c>
      <c r="G5334" t="s">
        <v>6572</v>
      </c>
      <c r="H5334" s="2" t="s">
        <v>17</v>
      </c>
      <c r="I5334" s="5">
        <v>187000</v>
      </c>
      <c r="J5334" s="2">
        <v>2017</v>
      </c>
      <c r="K5334" s="2">
        <v>81</v>
      </c>
      <c r="L5334" t="s">
        <v>45</v>
      </c>
      <c r="M5334" s="3">
        <v>10000</v>
      </c>
      <c r="N5334" s="2" t="s">
        <v>3323</v>
      </c>
    </row>
    <row r="5335" spans="1:14" x14ac:dyDescent="0.25">
      <c r="A5335" t="s">
        <v>12</v>
      </c>
      <c r="B5335" s="1" t="s">
        <v>14623</v>
      </c>
      <c r="C5335" t="s">
        <v>14624</v>
      </c>
      <c r="D5335" t="s">
        <v>43</v>
      </c>
      <c r="E5335" s="2" t="s">
        <v>356</v>
      </c>
      <c r="F5335" t="str">
        <f t="shared" si="83"/>
        <v>Opel Astra</v>
      </c>
      <c r="G5335" t="s">
        <v>4438</v>
      </c>
      <c r="H5335" s="2" t="s">
        <v>17</v>
      </c>
      <c r="I5335" s="5">
        <v>74000</v>
      </c>
      <c r="J5335" s="2">
        <v>2018</v>
      </c>
      <c r="K5335" s="2">
        <v>81</v>
      </c>
      <c r="M5335" s="3">
        <v>12000</v>
      </c>
      <c r="N5335" s="2" t="s">
        <v>14600</v>
      </c>
    </row>
    <row r="5336" spans="1:14" x14ac:dyDescent="0.25">
      <c r="A5336" t="s">
        <v>12</v>
      </c>
      <c r="B5336" s="1" t="s">
        <v>4436</v>
      </c>
      <c r="C5336" t="s">
        <v>4437</v>
      </c>
      <c r="D5336" t="s">
        <v>43</v>
      </c>
      <c r="E5336" s="2" t="s">
        <v>356</v>
      </c>
      <c r="F5336" t="str">
        <f t="shared" si="83"/>
        <v>Opel Astra</v>
      </c>
      <c r="G5336" t="s">
        <v>4438</v>
      </c>
      <c r="H5336" s="2" t="s">
        <v>17</v>
      </c>
      <c r="I5336" s="5">
        <v>114000</v>
      </c>
      <c r="J5336" s="2">
        <v>2018</v>
      </c>
      <c r="K5336" s="2">
        <v>81</v>
      </c>
      <c r="L5336" t="s">
        <v>60</v>
      </c>
      <c r="M5336" s="3">
        <v>11945</v>
      </c>
      <c r="N5336" s="2" t="s">
        <v>4431</v>
      </c>
    </row>
    <row r="5337" spans="1:14" x14ac:dyDescent="0.25">
      <c r="A5337" t="s">
        <v>12</v>
      </c>
      <c r="B5337" s="1" t="s">
        <v>16260</v>
      </c>
      <c r="C5337" t="s">
        <v>16261</v>
      </c>
      <c r="D5337" t="s">
        <v>43</v>
      </c>
      <c r="E5337" s="2" t="s">
        <v>356</v>
      </c>
      <c r="F5337" t="str">
        <f t="shared" si="83"/>
        <v>Opel Astra</v>
      </c>
      <c r="G5337" t="s">
        <v>4438</v>
      </c>
      <c r="H5337" s="2" t="s">
        <v>17</v>
      </c>
      <c r="I5337" s="5">
        <v>83000</v>
      </c>
      <c r="J5337" s="2">
        <v>2015</v>
      </c>
      <c r="K5337" s="2">
        <v>81</v>
      </c>
      <c r="L5337" t="s">
        <v>207</v>
      </c>
      <c r="M5337" s="3">
        <v>9800</v>
      </c>
      <c r="N5337" s="2" t="s">
        <v>16262</v>
      </c>
    </row>
    <row r="5338" spans="1:14" x14ac:dyDescent="0.25">
      <c r="A5338" t="s">
        <v>12</v>
      </c>
      <c r="B5338" s="1" t="s">
        <v>11962</v>
      </c>
      <c r="C5338" t="s">
        <v>1042</v>
      </c>
      <c r="D5338" t="s">
        <v>43</v>
      </c>
      <c r="E5338" s="2" t="s">
        <v>356</v>
      </c>
      <c r="F5338" t="str">
        <f t="shared" si="83"/>
        <v>Opel Astra</v>
      </c>
      <c r="G5338"/>
      <c r="H5338" s="2" t="s">
        <v>25179</v>
      </c>
      <c r="I5338" s="5">
        <v>154417</v>
      </c>
      <c r="J5338" s="2">
        <v>2018</v>
      </c>
      <c r="K5338" s="2">
        <v>81</v>
      </c>
      <c r="M5338" s="3">
        <v>12490</v>
      </c>
      <c r="N5338" s="2" t="s">
        <v>380</v>
      </c>
    </row>
    <row r="5339" spans="1:14" x14ac:dyDescent="0.25">
      <c r="A5339" t="s">
        <v>12</v>
      </c>
      <c r="B5339" s="1" t="s">
        <v>9482</v>
      </c>
      <c r="C5339" t="s">
        <v>9483</v>
      </c>
      <c r="D5339" t="s">
        <v>43</v>
      </c>
      <c r="E5339" s="2" t="s">
        <v>356</v>
      </c>
      <c r="F5339" t="str">
        <f t="shared" si="83"/>
        <v>Opel Astra</v>
      </c>
      <c r="G5339" t="s">
        <v>9484</v>
      </c>
      <c r="H5339" s="2" t="s">
        <v>17</v>
      </c>
      <c r="I5339" s="5">
        <v>125500</v>
      </c>
      <c r="J5339" s="2">
        <v>2017</v>
      </c>
      <c r="K5339" s="2">
        <v>81</v>
      </c>
      <c r="L5339" t="s">
        <v>30</v>
      </c>
      <c r="M5339" s="3">
        <v>8999</v>
      </c>
      <c r="N5339" s="2" t="s">
        <v>9190</v>
      </c>
    </row>
    <row r="5340" spans="1:14" x14ac:dyDescent="0.25">
      <c r="A5340" t="s">
        <v>12</v>
      </c>
      <c r="B5340" s="1" t="s">
        <v>9319</v>
      </c>
      <c r="C5340" t="s">
        <v>1047</v>
      </c>
      <c r="D5340" t="s">
        <v>43</v>
      </c>
      <c r="E5340" s="2" t="s">
        <v>356</v>
      </c>
      <c r="F5340" t="str">
        <f t="shared" si="83"/>
        <v>Opel Astra</v>
      </c>
      <c r="G5340"/>
      <c r="H5340" s="2" t="s">
        <v>17</v>
      </c>
      <c r="I5340" s="5">
        <v>87900</v>
      </c>
      <c r="J5340" s="2">
        <v>2018</v>
      </c>
      <c r="K5340" s="2">
        <v>81</v>
      </c>
      <c r="L5340" t="s">
        <v>30</v>
      </c>
      <c r="M5340" s="3">
        <v>13490</v>
      </c>
      <c r="N5340" s="2" t="s">
        <v>19</v>
      </c>
    </row>
    <row r="5341" spans="1:14" x14ac:dyDescent="0.25">
      <c r="A5341" t="s">
        <v>12</v>
      </c>
      <c r="B5341" s="1" t="s">
        <v>17109</v>
      </c>
      <c r="C5341" t="s">
        <v>4629</v>
      </c>
      <c r="D5341" t="s">
        <v>43</v>
      </c>
      <c r="E5341" s="2" t="s">
        <v>356</v>
      </c>
      <c r="F5341" t="str">
        <f t="shared" si="83"/>
        <v>Opel Astra</v>
      </c>
      <c r="G5341"/>
      <c r="H5341" s="2" t="s">
        <v>17</v>
      </c>
      <c r="I5341" s="5">
        <v>111777</v>
      </c>
      <c r="J5341" s="2">
        <v>2016</v>
      </c>
      <c r="K5341" s="2">
        <v>81</v>
      </c>
      <c r="L5341" t="s">
        <v>30</v>
      </c>
      <c r="M5341" s="3">
        <v>10286</v>
      </c>
      <c r="N5341" s="2" t="s">
        <v>19</v>
      </c>
    </row>
    <row r="5342" spans="1:14" x14ac:dyDescent="0.25">
      <c r="A5342" t="s">
        <v>12</v>
      </c>
      <c r="B5342" s="1" t="s">
        <v>354</v>
      </c>
      <c r="C5342" t="s">
        <v>355</v>
      </c>
      <c r="D5342" t="s">
        <v>43</v>
      </c>
      <c r="E5342" s="2" t="s">
        <v>356</v>
      </c>
      <c r="F5342" t="str">
        <f t="shared" si="83"/>
        <v>Opel Astra</v>
      </c>
      <c r="G5342" t="s">
        <v>357</v>
      </c>
      <c r="H5342" s="2" t="s">
        <v>17</v>
      </c>
      <c r="I5342" s="5">
        <v>93460</v>
      </c>
      <c r="J5342" s="2">
        <v>2019</v>
      </c>
      <c r="K5342" s="2">
        <v>100</v>
      </c>
      <c r="L5342" t="s">
        <v>30</v>
      </c>
      <c r="M5342" s="3">
        <v>13850</v>
      </c>
      <c r="N5342" s="2" t="s">
        <v>19</v>
      </c>
    </row>
    <row r="5343" spans="1:14" x14ac:dyDescent="0.25">
      <c r="A5343" t="s">
        <v>12</v>
      </c>
      <c r="B5343" s="1" t="s">
        <v>6906</v>
      </c>
      <c r="C5343" t="s">
        <v>1051</v>
      </c>
      <c r="D5343" t="s">
        <v>43</v>
      </c>
      <c r="E5343" s="2" t="s">
        <v>356</v>
      </c>
      <c r="F5343" t="str">
        <f t="shared" si="83"/>
        <v>Opel Astra</v>
      </c>
      <c r="G5343"/>
      <c r="H5343" s="2" t="s">
        <v>25179</v>
      </c>
      <c r="I5343" s="5">
        <v>107688</v>
      </c>
      <c r="J5343" s="2">
        <v>2018</v>
      </c>
      <c r="K5343" s="2">
        <v>81</v>
      </c>
      <c r="M5343" s="3">
        <v>11900</v>
      </c>
      <c r="N5343" s="2" t="s">
        <v>19</v>
      </c>
    </row>
    <row r="5344" spans="1:14" x14ac:dyDescent="0.25">
      <c r="A5344" t="s">
        <v>12</v>
      </c>
      <c r="B5344" s="1" t="s">
        <v>6353</v>
      </c>
      <c r="C5344" t="s">
        <v>1051</v>
      </c>
      <c r="D5344" t="s">
        <v>43</v>
      </c>
      <c r="E5344" s="2" t="s">
        <v>356</v>
      </c>
      <c r="F5344" t="str">
        <f t="shared" si="83"/>
        <v>Opel Astra</v>
      </c>
      <c r="G5344"/>
      <c r="H5344" s="2" t="s">
        <v>25179</v>
      </c>
      <c r="I5344" s="5">
        <v>106324</v>
      </c>
      <c r="J5344" s="2">
        <v>2018</v>
      </c>
      <c r="K5344" s="2">
        <v>81</v>
      </c>
      <c r="M5344" s="3">
        <v>11900</v>
      </c>
      <c r="N5344" s="2" t="s">
        <v>19</v>
      </c>
    </row>
    <row r="5345" spans="1:14" x14ac:dyDescent="0.25">
      <c r="A5345" t="s">
        <v>12</v>
      </c>
      <c r="B5345" s="1" t="s">
        <v>13805</v>
      </c>
      <c r="C5345" t="s">
        <v>13806</v>
      </c>
      <c r="D5345" t="s">
        <v>43</v>
      </c>
      <c r="E5345" s="2" t="s">
        <v>356</v>
      </c>
      <c r="F5345" t="str">
        <f t="shared" si="83"/>
        <v>Opel Astra</v>
      </c>
      <c r="G5345" t="s">
        <v>13807</v>
      </c>
      <c r="H5345" s="2" t="s">
        <v>17</v>
      </c>
      <c r="I5345" s="5">
        <v>204300</v>
      </c>
      <c r="J5345" s="2">
        <v>2016</v>
      </c>
      <c r="K5345" s="2">
        <v>81</v>
      </c>
      <c r="L5345" t="s">
        <v>54</v>
      </c>
      <c r="M5345" s="3">
        <v>8700</v>
      </c>
      <c r="N5345" s="2" t="s">
        <v>13796</v>
      </c>
    </row>
    <row r="5346" spans="1:14" x14ac:dyDescent="0.25">
      <c r="A5346" t="s">
        <v>12</v>
      </c>
      <c r="B5346" s="1" t="s">
        <v>13703</v>
      </c>
      <c r="C5346" t="s">
        <v>1042</v>
      </c>
      <c r="D5346" t="s">
        <v>43</v>
      </c>
      <c r="E5346" s="2" t="s">
        <v>356</v>
      </c>
      <c r="F5346" t="str">
        <f t="shared" si="83"/>
        <v>Opel Astra</v>
      </c>
      <c r="G5346"/>
      <c r="H5346" s="2" t="s">
        <v>25179</v>
      </c>
      <c r="I5346" s="5">
        <v>113225</v>
      </c>
      <c r="J5346" s="2">
        <v>2019</v>
      </c>
      <c r="K5346" s="2">
        <v>85</v>
      </c>
      <c r="M5346" s="3">
        <v>13790</v>
      </c>
      <c r="N5346" s="2" t="s">
        <v>380</v>
      </c>
    </row>
    <row r="5347" spans="1:14" x14ac:dyDescent="0.25">
      <c r="A5347" t="s">
        <v>12</v>
      </c>
      <c r="B5347" s="1" t="s">
        <v>14850</v>
      </c>
      <c r="C5347" t="s">
        <v>1042</v>
      </c>
      <c r="D5347" t="s">
        <v>43</v>
      </c>
      <c r="E5347" s="2" t="s">
        <v>356</v>
      </c>
      <c r="F5347" t="str">
        <f t="shared" si="83"/>
        <v>Opel Astra</v>
      </c>
      <c r="G5347"/>
      <c r="H5347" s="2" t="s">
        <v>25179</v>
      </c>
      <c r="I5347" s="5">
        <v>102709</v>
      </c>
      <c r="J5347" s="2">
        <v>2019</v>
      </c>
      <c r="K5347" s="2">
        <v>85</v>
      </c>
      <c r="M5347" s="3">
        <v>13990</v>
      </c>
      <c r="N5347" s="2" t="s">
        <v>380</v>
      </c>
    </row>
    <row r="5348" spans="1:14" x14ac:dyDescent="0.25">
      <c r="A5348" t="s">
        <v>12</v>
      </c>
      <c r="B5348" s="1" t="s">
        <v>13244</v>
      </c>
      <c r="C5348" t="s">
        <v>1042</v>
      </c>
      <c r="D5348" t="s">
        <v>43</v>
      </c>
      <c r="E5348" s="2" t="s">
        <v>356</v>
      </c>
      <c r="F5348" t="str">
        <f t="shared" si="83"/>
        <v>Opel Astra</v>
      </c>
      <c r="G5348"/>
      <c r="H5348" s="2" t="s">
        <v>25179</v>
      </c>
      <c r="I5348" s="5">
        <v>111714</v>
      </c>
      <c r="J5348" s="2">
        <v>2019</v>
      </c>
      <c r="K5348" s="2">
        <v>85</v>
      </c>
      <c r="M5348" s="3">
        <v>13923</v>
      </c>
      <c r="N5348" s="2" t="s">
        <v>380</v>
      </c>
    </row>
    <row r="5349" spans="1:14" x14ac:dyDescent="0.25">
      <c r="A5349" t="s">
        <v>12</v>
      </c>
      <c r="B5349" s="1" t="s">
        <v>12237</v>
      </c>
      <c r="C5349" t="s">
        <v>1042</v>
      </c>
      <c r="D5349" t="s">
        <v>43</v>
      </c>
      <c r="E5349" s="2" t="s">
        <v>356</v>
      </c>
      <c r="F5349" t="str">
        <f t="shared" si="83"/>
        <v>Opel Astra</v>
      </c>
      <c r="G5349"/>
      <c r="H5349" s="2" t="s">
        <v>25179</v>
      </c>
      <c r="I5349" s="5">
        <v>112259</v>
      </c>
      <c r="J5349" s="2">
        <v>2019</v>
      </c>
      <c r="K5349" s="2">
        <v>85</v>
      </c>
      <c r="M5349" s="3">
        <v>13800</v>
      </c>
      <c r="N5349" s="2" t="s">
        <v>380</v>
      </c>
    </row>
    <row r="5350" spans="1:14" x14ac:dyDescent="0.25">
      <c r="A5350" t="s">
        <v>12</v>
      </c>
      <c r="B5350" s="1" t="s">
        <v>12006</v>
      </c>
      <c r="C5350" t="s">
        <v>1042</v>
      </c>
      <c r="D5350" t="s">
        <v>43</v>
      </c>
      <c r="E5350" s="2" t="s">
        <v>356</v>
      </c>
      <c r="F5350" t="str">
        <f t="shared" si="83"/>
        <v>Opel Astra</v>
      </c>
      <c r="G5350"/>
      <c r="H5350" s="2" t="s">
        <v>25179</v>
      </c>
      <c r="I5350" s="5">
        <v>104839</v>
      </c>
      <c r="J5350" s="2">
        <v>2019</v>
      </c>
      <c r="K5350" s="2">
        <v>85</v>
      </c>
      <c r="M5350" s="3">
        <v>14500</v>
      </c>
      <c r="N5350" s="2" t="s">
        <v>380</v>
      </c>
    </row>
    <row r="5351" spans="1:14" x14ac:dyDescent="0.25">
      <c r="A5351" t="s">
        <v>12</v>
      </c>
      <c r="B5351" s="1" t="s">
        <v>11692</v>
      </c>
      <c r="C5351" t="s">
        <v>1042</v>
      </c>
      <c r="D5351" t="s">
        <v>43</v>
      </c>
      <c r="E5351" s="2" t="s">
        <v>356</v>
      </c>
      <c r="F5351" t="str">
        <f t="shared" si="83"/>
        <v>Opel Astra</v>
      </c>
      <c r="G5351"/>
      <c r="H5351" s="2" t="s">
        <v>25179</v>
      </c>
      <c r="I5351" s="5">
        <v>119400</v>
      </c>
      <c r="J5351" s="2">
        <v>2019</v>
      </c>
      <c r="K5351" s="2">
        <v>85</v>
      </c>
      <c r="M5351" s="3">
        <v>13790</v>
      </c>
      <c r="N5351" s="2" t="s">
        <v>380</v>
      </c>
    </row>
    <row r="5352" spans="1:14" x14ac:dyDescent="0.25">
      <c r="A5352" t="s">
        <v>12</v>
      </c>
      <c r="B5352" s="1" t="s">
        <v>11917</v>
      </c>
      <c r="C5352" t="s">
        <v>1042</v>
      </c>
      <c r="D5352" t="s">
        <v>43</v>
      </c>
      <c r="E5352" s="2" t="s">
        <v>356</v>
      </c>
      <c r="F5352" t="str">
        <f t="shared" si="83"/>
        <v>Opel Astra</v>
      </c>
      <c r="G5352"/>
      <c r="H5352" s="2" t="s">
        <v>25179</v>
      </c>
      <c r="I5352" s="5">
        <v>114553</v>
      </c>
      <c r="J5352" s="2">
        <v>2019</v>
      </c>
      <c r="K5352" s="2">
        <v>85</v>
      </c>
      <c r="M5352" s="3">
        <v>14200</v>
      </c>
      <c r="N5352" s="2" t="s">
        <v>380</v>
      </c>
    </row>
    <row r="5353" spans="1:14" x14ac:dyDescent="0.25">
      <c r="A5353" t="s">
        <v>12</v>
      </c>
      <c r="B5353" s="1" t="s">
        <v>9821</v>
      </c>
      <c r="C5353" t="s">
        <v>1042</v>
      </c>
      <c r="D5353" t="s">
        <v>43</v>
      </c>
      <c r="E5353" s="2" t="s">
        <v>356</v>
      </c>
      <c r="F5353" t="str">
        <f t="shared" si="83"/>
        <v>Opel Astra</v>
      </c>
      <c r="G5353"/>
      <c r="H5353" s="2" t="s">
        <v>25179</v>
      </c>
      <c r="I5353" s="5">
        <v>91236</v>
      </c>
      <c r="J5353" s="2">
        <v>2019</v>
      </c>
      <c r="K5353" s="2">
        <v>81</v>
      </c>
      <c r="L5353" t="s">
        <v>60</v>
      </c>
      <c r="M5353" s="3">
        <v>14999</v>
      </c>
      <c r="N5353" s="2" t="s">
        <v>380</v>
      </c>
    </row>
    <row r="5354" spans="1:14" x14ac:dyDescent="0.25">
      <c r="A5354" t="s">
        <v>12</v>
      </c>
      <c r="B5354" s="1" t="s">
        <v>9817</v>
      </c>
      <c r="C5354" t="s">
        <v>1042</v>
      </c>
      <c r="D5354" t="s">
        <v>43</v>
      </c>
      <c r="E5354" s="2" t="s">
        <v>356</v>
      </c>
      <c r="F5354" t="str">
        <f t="shared" si="83"/>
        <v>Opel Astra</v>
      </c>
      <c r="G5354"/>
      <c r="H5354" s="2" t="s">
        <v>25179</v>
      </c>
      <c r="I5354" s="5">
        <v>109136</v>
      </c>
      <c r="J5354" s="2">
        <v>2019</v>
      </c>
      <c r="K5354" s="2">
        <v>81</v>
      </c>
      <c r="M5354" s="3">
        <v>14900</v>
      </c>
      <c r="N5354" s="2" t="s">
        <v>380</v>
      </c>
    </row>
    <row r="5355" spans="1:14" x14ac:dyDescent="0.25">
      <c r="A5355" t="s">
        <v>12</v>
      </c>
      <c r="B5355" s="1" t="s">
        <v>8235</v>
      </c>
      <c r="C5355" t="s">
        <v>1042</v>
      </c>
      <c r="D5355" t="s">
        <v>43</v>
      </c>
      <c r="E5355" s="2" t="s">
        <v>356</v>
      </c>
      <c r="F5355" t="str">
        <f t="shared" si="83"/>
        <v>Opel Astra</v>
      </c>
      <c r="G5355"/>
      <c r="H5355" s="2" t="s">
        <v>25179</v>
      </c>
      <c r="I5355" s="5">
        <v>101682</v>
      </c>
      <c r="J5355" s="2">
        <v>2019</v>
      </c>
      <c r="K5355" s="2">
        <v>85</v>
      </c>
      <c r="M5355" s="3">
        <v>13800</v>
      </c>
      <c r="N5355" s="2" t="s">
        <v>380</v>
      </c>
    </row>
    <row r="5356" spans="1:14" x14ac:dyDescent="0.25">
      <c r="A5356" t="s">
        <v>12</v>
      </c>
      <c r="B5356" s="1" t="s">
        <v>8200</v>
      </c>
      <c r="C5356" t="s">
        <v>1042</v>
      </c>
      <c r="D5356" t="s">
        <v>43</v>
      </c>
      <c r="E5356" s="2" t="s">
        <v>356</v>
      </c>
      <c r="F5356" t="str">
        <f t="shared" si="83"/>
        <v>Opel Astra</v>
      </c>
      <c r="G5356"/>
      <c r="H5356" s="2" t="s">
        <v>25179</v>
      </c>
      <c r="I5356" s="5">
        <v>90170</v>
      </c>
      <c r="J5356" s="2">
        <v>2019</v>
      </c>
      <c r="K5356" s="2">
        <v>85</v>
      </c>
      <c r="M5356" s="3">
        <v>17241</v>
      </c>
      <c r="N5356" s="2" t="s">
        <v>380</v>
      </c>
    </row>
    <row r="5357" spans="1:14" x14ac:dyDescent="0.25">
      <c r="A5357" t="s">
        <v>12</v>
      </c>
      <c r="B5357" s="1" t="s">
        <v>11822</v>
      </c>
      <c r="C5357" t="s">
        <v>1042</v>
      </c>
      <c r="D5357" t="s">
        <v>43</v>
      </c>
      <c r="E5357" s="2" t="s">
        <v>356</v>
      </c>
      <c r="F5357" t="str">
        <f t="shared" si="83"/>
        <v>Opel Astra</v>
      </c>
      <c r="G5357"/>
      <c r="H5357" s="2" t="s">
        <v>25179</v>
      </c>
      <c r="I5357" s="5">
        <v>113939</v>
      </c>
      <c r="J5357" s="2">
        <v>2019</v>
      </c>
      <c r="K5357" s="2">
        <v>85</v>
      </c>
      <c r="M5357" s="3">
        <v>14500</v>
      </c>
      <c r="N5357" s="2" t="s">
        <v>380</v>
      </c>
    </row>
    <row r="5358" spans="1:14" x14ac:dyDescent="0.25">
      <c r="A5358" t="s">
        <v>12</v>
      </c>
      <c r="B5358" s="1" t="s">
        <v>2269</v>
      </c>
      <c r="C5358" t="s">
        <v>845</v>
      </c>
      <c r="D5358" t="s">
        <v>43</v>
      </c>
      <c r="E5358" s="2" t="s">
        <v>356</v>
      </c>
      <c r="F5358" t="str">
        <f t="shared" si="83"/>
        <v>Opel Astra</v>
      </c>
      <c r="G5358" t="s">
        <v>846</v>
      </c>
      <c r="H5358" s="2" t="s">
        <v>17</v>
      </c>
      <c r="I5358" s="5">
        <v>155000</v>
      </c>
      <c r="J5358" s="2">
        <v>2017</v>
      </c>
      <c r="K5358" s="2">
        <v>100</v>
      </c>
      <c r="L5358" t="s">
        <v>60</v>
      </c>
      <c r="M5358" s="3">
        <v>11950</v>
      </c>
      <c r="N5358" s="2" t="s">
        <v>2095</v>
      </c>
    </row>
    <row r="5359" spans="1:14" x14ac:dyDescent="0.25">
      <c r="A5359" t="s">
        <v>12</v>
      </c>
      <c r="B5359" s="1" t="s">
        <v>10841</v>
      </c>
      <c r="C5359" t="s">
        <v>1042</v>
      </c>
      <c r="D5359" t="s">
        <v>43</v>
      </c>
      <c r="E5359" s="2" t="s">
        <v>356</v>
      </c>
      <c r="F5359" t="str">
        <f t="shared" si="83"/>
        <v>Opel Astra</v>
      </c>
      <c r="G5359"/>
      <c r="H5359" s="2" t="s">
        <v>25179</v>
      </c>
      <c r="I5359" s="5">
        <v>120607</v>
      </c>
      <c r="J5359" s="2">
        <v>2017</v>
      </c>
      <c r="K5359" s="2">
        <v>100</v>
      </c>
      <c r="M5359" s="3">
        <v>12300</v>
      </c>
      <c r="N5359" s="2" t="s">
        <v>380</v>
      </c>
    </row>
    <row r="5360" spans="1:14" x14ac:dyDescent="0.25">
      <c r="A5360" t="s">
        <v>12</v>
      </c>
      <c r="B5360" s="1" t="s">
        <v>11602</v>
      </c>
      <c r="C5360" t="s">
        <v>11603</v>
      </c>
      <c r="D5360" t="s">
        <v>43</v>
      </c>
      <c r="E5360" s="2" t="s">
        <v>356</v>
      </c>
      <c r="F5360" t="str">
        <f t="shared" si="83"/>
        <v>Opel Astra</v>
      </c>
      <c r="G5360" t="s">
        <v>954</v>
      </c>
      <c r="H5360" s="2" t="s">
        <v>17</v>
      </c>
      <c r="I5360" s="5">
        <v>105000</v>
      </c>
      <c r="J5360" s="2">
        <v>2016</v>
      </c>
      <c r="K5360" s="2">
        <v>81</v>
      </c>
      <c r="L5360" t="s">
        <v>30</v>
      </c>
      <c r="M5360" s="3">
        <v>13000</v>
      </c>
      <c r="N5360" s="2" t="s">
        <v>11604</v>
      </c>
    </row>
    <row r="5361" spans="1:14" x14ac:dyDescent="0.25">
      <c r="A5361" t="s">
        <v>12</v>
      </c>
      <c r="B5361" s="1" t="s">
        <v>11325</v>
      </c>
      <c r="C5361" t="s">
        <v>11326</v>
      </c>
      <c r="D5361" t="s">
        <v>43</v>
      </c>
      <c r="E5361" s="2" t="s">
        <v>356</v>
      </c>
      <c r="F5361" t="str">
        <f t="shared" si="83"/>
        <v>Opel Astra</v>
      </c>
      <c r="G5361" t="s">
        <v>11327</v>
      </c>
      <c r="H5361" s="2" t="s">
        <v>17</v>
      </c>
      <c r="I5361" s="5">
        <v>119000</v>
      </c>
      <c r="J5361" s="2">
        <v>2014</v>
      </c>
      <c r="K5361" s="2">
        <v>81</v>
      </c>
      <c r="L5361" t="s">
        <v>30</v>
      </c>
      <c r="M5361" s="3">
        <v>8999</v>
      </c>
      <c r="N5361" s="2" t="s">
        <v>11312</v>
      </c>
    </row>
    <row r="5362" spans="1:14" x14ac:dyDescent="0.25">
      <c r="A5362" t="s">
        <v>12</v>
      </c>
      <c r="B5362" s="1" t="s">
        <v>5748</v>
      </c>
      <c r="C5362" t="s">
        <v>4335</v>
      </c>
      <c r="D5362" t="s">
        <v>43</v>
      </c>
      <c r="E5362" s="2" t="s">
        <v>356</v>
      </c>
      <c r="F5362" t="str">
        <f t="shared" si="83"/>
        <v>Opel Astra</v>
      </c>
      <c r="G5362" t="s">
        <v>4093</v>
      </c>
      <c r="H5362" s="2" t="s">
        <v>17</v>
      </c>
      <c r="I5362" s="5">
        <v>125477</v>
      </c>
      <c r="J5362" s="2">
        <v>2019</v>
      </c>
      <c r="K5362" s="2">
        <v>81</v>
      </c>
      <c r="L5362" t="s">
        <v>121</v>
      </c>
      <c r="M5362" s="3">
        <v>13499</v>
      </c>
      <c r="N5362" s="2" t="s">
        <v>5708</v>
      </c>
    </row>
    <row r="5363" spans="1:14" x14ac:dyDescent="0.25">
      <c r="A5363" t="s">
        <v>12</v>
      </c>
      <c r="B5363" s="1" t="s">
        <v>6576</v>
      </c>
      <c r="C5363" t="s">
        <v>6577</v>
      </c>
      <c r="D5363" t="s">
        <v>43</v>
      </c>
      <c r="E5363" s="2" t="s">
        <v>356</v>
      </c>
      <c r="F5363" t="str">
        <f t="shared" si="83"/>
        <v>Opel Astra</v>
      </c>
      <c r="G5363" t="s">
        <v>1170</v>
      </c>
      <c r="H5363" s="2" t="s">
        <v>17</v>
      </c>
      <c r="I5363" s="5">
        <v>115000</v>
      </c>
      <c r="J5363" s="2">
        <v>2014</v>
      </c>
      <c r="K5363" s="2">
        <v>96</v>
      </c>
      <c r="L5363" t="s">
        <v>18</v>
      </c>
      <c r="M5363" s="3">
        <v>9500</v>
      </c>
      <c r="N5363" s="2" t="s">
        <v>3323</v>
      </c>
    </row>
    <row r="5364" spans="1:14" x14ac:dyDescent="0.25">
      <c r="A5364" t="s">
        <v>12</v>
      </c>
      <c r="B5364" s="1" t="s">
        <v>6473</v>
      </c>
      <c r="C5364" t="s">
        <v>6474</v>
      </c>
      <c r="D5364" t="s">
        <v>43</v>
      </c>
      <c r="E5364" s="2" t="s">
        <v>356</v>
      </c>
      <c r="F5364" t="str">
        <f t="shared" si="83"/>
        <v>Opel Astra</v>
      </c>
      <c r="G5364" t="s">
        <v>2172</v>
      </c>
      <c r="H5364" s="2" t="s">
        <v>17</v>
      </c>
      <c r="I5364" s="5">
        <v>255150</v>
      </c>
      <c r="J5364" s="2">
        <v>2013</v>
      </c>
      <c r="K5364" s="2">
        <v>81</v>
      </c>
      <c r="L5364" t="s">
        <v>25</v>
      </c>
      <c r="M5364" s="3">
        <v>5800</v>
      </c>
      <c r="N5364" s="2" t="s">
        <v>6439</v>
      </c>
    </row>
    <row r="5365" spans="1:14" x14ac:dyDescent="0.25">
      <c r="A5365" t="s">
        <v>12</v>
      </c>
      <c r="B5365" s="1" t="s">
        <v>6156</v>
      </c>
      <c r="C5365" t="s">
        <v>6157</v>
      </c>
      <c r="D5365" t="s">
        <v>43</v>
      </c>
      <c r="E5365" s="2" t="s">
        <v>356</v>
      </c>
      <c r="F5365" t="str">
        <f t="shared" si="83"/>
        <v>Opel Astra</v>
      </c>
      <c r="G5365" t="s">
        <v>2172</v>
      </c>
      <c r="H5365" s="2" t="s">
        <v>17</v>
      </c>
      <c r="I5365" s="5">
        <v>196000</v>
      </c>
      <c r="J5365" s="2">
        <v>2013</v>
      </c>
      <c r="K5365" s="2">
        <v>81</v>
      </c>
      <c r="L5365" t="s">
        <v>45</v>
      </c>
      <c r="M5365" s="3">
        <v>7100</v>
      </c>
      <c r="N5365" s="2" t="s">
        <v>6158</v>
      </c>
    </row>
    <row r="5366" spans="1:14" x14ac:dyDescent="0.25">
      <c r="A5366" t="s">
        <v>12</v>
      </c>
      <c r="B5366" s="1" t="s">
        <v>5424</v>
      </c>
      <c r="C5366" t="s">
        <v>5425</v>
      </c>
      <c r="D5366" t="s">
        <v>43</v>
      </c>
      <c r="E5366" s="2" t="s">
        <v>356</v>
      </c>
      <c r="F5366" t="str">
        <f t="shared" si="83"/>
        <v>Opel Astra</v>
      </c>
      <c r="G5366" t="s">
        <v>5426</v>
      </c>
      <c r="H5366" s="2" t="s">
        <v>17</v>
      </c>
      <c r="I5366" s="5">
        <v>162000</v>
      </c>
      <c r="J5366" s="2">
        <v>2013</v>
      </c>
      <c r="K5366" s="2">
        <v>81</v>
      </c>
      <c r="L5366" t="s">
        <v>18</v>
      </c>
      <c r="M5366" s="3">
        <v>7950</v>
      </c>
      <c r="N5366" s="2" t="s">
        <v>5427</v>
      </c>
    </row>
    <row r="5367" spans="1:14" x14ac:dyDescent="0.25">
      <c r="A5367" t="s">
        <v>12</v>
      </c>
      <c r="B5367" s="1" t="s">
        <v>5019</v>
      </c>
      <c r="C5367" t="s">
        <v>4787</v>
      </c>
      <c r="D5367" t="s">
        <v>43</v>
      </c>
      <c r="E5367" s="2" t="s">
        <v>356</v>
      </c>
      <c r="F5367" t="str">
        <f t="shared" si="83"/>
        <v>Opel Astra</v>
      </c>
      <c r="G5367" t="s">
        <v>1170</v>
      </c>
      <c r="H5367" s="2" t="s">
        <v>17</v>
      </c>
      <c r="I5367" s="5">
        <v>169700</v>
      </c>
      <c r="J5367" s="2">
        <v>2013</v>
      </c>
      <c r="K5367" s="2">
        <v>81</v>
      </c>
      <c r="L5367" t="s">
        <v>25</v>
      </c>
      <c r="M5367" s="3">
        <v>7500</v>
      </c>
      <c r="N5367" s="2" t="s">
        <v>4967</v>
      </c>
    </row>
    <row r="5368" spans="1:14" x14ac:dyDescent="0.25">
      <c r="A5368" t="s">
        <v>12</v>
      </c>
      <c r="B5368" s="1" t="s">
        <v>3567</v>
      </c>
      <c r="C5368" t="s">
        <v>3568</v>
      </c>
      <c r="D5368" t="s">
        <v>43</v>
      </c>
      <c r="E5368" s="2" t="s">
        <v>356</v>
      </c>
      <c r="F5368" t="str">
        <f t="shared" si="83"/>
        <v>Opel Astra</v>
      </c>
      <c r="G5368" t="s">
        <v>3569</v>
      </c>
      <c r="H5368" s="2" t="s">
        <v>17</v>
      </c>
      <c r="I5368" s="5">
        <v>233000</v>
      </c>
      <c r="J5368" s="2">
        <v>2014</v>
      </c>
      <c r="K5368" s="2">
        <v>96</v>
      </c>
      <c r="L5368" t="s">
        <v>30</v>
      </c>
      <c r="M5368" s="3">
        <v>6800</v>
      </c>
      <c r="N5368" s="2" t="s">
        <v>3570</v>
      </c>
    </row>
    <row r="5369" spans="1:14" x14ac:dyDescent="0.25">
      <c r="A5369" t="s">
        <v>12</v>
      </c>
      <c r="B5369" s="1" t="s">
        <v>12154</v>
      </c>
      <c r="C5369" t="s">
        <v>12155</v>
      </c>
      <c r="D5369" t="s">
        <v>43</v>
      </c>
      <c r="E5369" s="2" t="s">
        <v>356</v>
      </c>
      <c r="F5369" t="str">
        <f t="shared" si="83"/>
        <v>Opel Astra</v>
      </c>
      <c r="G5369" t="s">
        <v>2172</v>
      </c>
      <c r="H5369" s="2" t="s">
        <v>17</v>
      </c>
      <c r="I5369" s="5">
        <v>247500</v>
      </c>
      <c r="J5369" s="2">
        <v>2014</v>
      </c>
      <c r="K5369" s="2">
        <v>81</v>
      </c>
      <c r="L5369" t="s">
        <v>45</v>
      </c>
      <c r="M5369" s="3">
        <v>6700</v>
      </c>
      <c r="N5369" s="2" t="s">
        <v>12137</v>
      </c>
    </row>
    <row r="5370" spans="1:14" x14ac:dyDescent="0.25">
      <c r="A5370" t="s">
        <v>12</v>
      </c>
      <c r="B5370" s="1" t="s">
        <v>5873</v>
      </c>
      <c r="C5370" t="s">
        <v>5874</v>
      </c>
      <c r="D5370" t="s">
        <v>43</v>
      </c>
      <c r="E5370" s="2" t="s">
        <v>356</v>
      </c>
      <c r="F5370" t="str">
        <f t="shared" si="83"/>
        <v>Opel Astra</v>
      </c>
      <c r="G5370" t="s">
        <v>5875</v>
      </c>
      <c r="H5370" s="2" t="s">
        <v>17</v>
      </c>
      <c r="I5370" s="5">
        <v>209000</v>
      </c>
      <c r="J5370" s="2">
        <v>2016</v>
      </c>
      <c r="K5370" s="2">
        <v>100</v>
      </c>
      <c r="L5370" t="s">
        <v>18</v>
      </c>
      <c r="M5370" s="3">
        <v>8700</v>
      </c>
      <c r="N5370" s="2" t="s">
        <v>5774</v>
      </c>
    </row>
    <row r="5371" spans="1:14" x14ac:dyDescent="0.25">
      <c r="A5371" t="s">
        <v>12</v>
      </c>
      <c r="B5371" s="1" t="s">
        <v>9098</v>
      </c>
      <c r="C5371" t="s">
        <v>9099</v>
      </c>
      <c r="D5371" t="s">
        <v>43</v>
      </c>
      <c r="E5371" s="2" t="s">
        <v>356</v>
      </c>
      <c r="F5371" t="str">
        <f t="shared" si="83"/>
        <v>Opel Astra</v>
      </c>
      <c r="G5371" t="s">
        <v>9100</v>
      </c>
      <c r="H5371" s="2" t="s">
        <v>17</v>
      </c>
      <c r="I5371" s="5">
        <v>110000</v>
      </c>
      <c r="J5371" s="2">
        <v>2018</v>
      </c>
      <c r="K5371" s="2">
        <v>81</v>
      </c>
      <c r="L5371" t="s">
        <v>296</v>
      </c>
      <c r="M5371" s="3">
        <v>12000</v>
      </c>
      <c r="N5371" s="2" t="s">
        <v>9039</v>
      </c>
    </row>
    <row r="5372" spans="1:14" x14ac:dyDescent="0.25">
      <c r="A5372" t="s">
        <v>12</v>
      </c>
      <c r="B5372" s="1" t="s">
        <v>5030</v>
      </c>
      <c r="C5372" t="s">
        <v>5031</v>
      </c>
      <c r="D5372" t="s">
        <v>43</v>
      </c>
      <c r="E5372" s="2" t="s">
        <v>356</v>
      </c>
      <c r="F5372" t="str">
        <f t="shared" si="83"/>
        <v>Opel Astra</v>
      </c>
      <c r="G5372" t="s">
        <v>5032</v>
      </c>
      <c r="H5372" s="2" t="s">
        <v>17</v>
      </c>
      <c r="I5372" s="5">
        <v>166000</v>
      </c>
      <c r="J5372" s="2">
        <v>2017</v>
      </c>
      <c r="K5372" s="2">
        <v>100</v>
      </c>
      <c r="L5372" t="s">
        <v>30</v>
      </c>
      <c r="M5372" s="3">
        <v>12500</v>
      </c>
      <c r="N5372" s="2" t="s">
        <v>4967</v>
      </c>
    </row>
    <row r="5373" spans="1:14" x14ac:dyDescent="0.25">
      <c r="A5373" t="s">
        <v>12</v>
      </c>
      <c r="B5373" s="1" t="s">
        <v>12657</v>
      </c>
      <c r="C5373" t="s">
        <v>12658</v>
      </c>
      <c r="D5373" t="s">
        <v>43</v>
      </c>
      <c r="E5373" s="2" t="s">
        <v>356</v>
      </c>
      <c r="F5373" t="str">
        <f t="shared" si="83"/>
        <v>Opel Astra</v>
      </c>
      <c r="G5373" t="s">
        <v>12659</v>
      </c>
      <c r="H5373" s="2" t="s">
        <v>17</v>
      </c>
      <c r="I5373" s="5">
        <v>103000</v>
      </c>
      <c r="J5373" s="2">
        <v>2015</v>
      </c>
      <c r="K5373" s="2">
        <v>100</v>
      </c>
      <c r="L5373" t="s">
        <v>30</v>
      </c>
      <c r="M5373" s="3">
        <v>8700</v>
      </c>
      <c r="N5373" s="2" t="s">
        <v>12660</v>
      </c>
    </row>
    <row r="5374" spans="1:14" x14ac:dyDescent="0.25">
      <c r="A5374" t="s">
        <v>12</v>
      </c>
      <c r="B5374" s="1" t="s">
        <v>17100</v>
      </c>
      <c r="C5374" t="s">
        <v>1042</v>
      </c>
      <c r="D5374" t="s">
        <v>43</v>
      </c>
      <c r="E5374" s="2" t="s">
        <v>356</v>
      </c>
      <c r="F5374" t="str">
        <f t="shared" si="83"/>
        <v>Opel Astra</v>
      </c>
      <c r="G5374"/>
      <c r="H5374" s="2" t="s">
        <v>25179</v>
      </c>
      <c r="I5374" s="5">
        <v>78029</v>
      </c>
      <c r="J5374" s="2">
        <v>2017</v>
      </c>
      <c r="K5374" s="2">
        <v>77</v>
      </c>
      <c r="M5374" s="3">
        <v>11190</v>
      </c>
      <c r="N5374" s="2" t="s">
        <v>380</v>
      </c>
    </row>
    <row r="5375" spans="1:14" x14ac:dyDescent="0.25">
      <c r="A5375" t="s">
        <v>12</v>
      </c>
      <c r="B5375" s="1" t="s">
        <v>17177</v>
      </c>
      <c r="C5375" t="s">
        <v>1042</v>
      </c>
      <c r="D5375" t="s">
        <v>43</v>
      </c>
      <c r="E5375" s="2" t="s">
        <v>356</v>
      </c>
      <c r="F5375" t="str">
        <f t="shared" si="83"/>
        <v>Opel Astra</v>
      </c>
      <c r="G5375"/>
      <c r="H5375" s="2" t="s">
        <v>25179</v>
      </c>
      <c r="I5375" s="5">
        <v>90279</v>
      </c>
      <c r="J5375" s="2">
        <v>2017</v>
      </c>
      <c r="K5375" s="2">
        <v>110</v>
      </c>
      <c r="M5375" s="3">
        <v>11900</v>
      </c>
      <c r="N5375" s="2" t="s">
        <v>380</v>
      </c>
    </row>
    <row r="5376" spans="1:14" x14ac:dyDescent="0.25">
      <c r="A5376" t="s">
        <v>12</v>
      </c>
      <c r="B5376" s="1" t="s">
        <v>9822</v>
      </c>
      <c r="C5376" t="s">
        <v>1042</v>
      </c>
      <c r="D5376" t="s">
        <v>43</v>
      </c>
      <c r="E5376" s="2" t="s">
        <v>356</v>
      </c>
      <c r="F5376" t="str">
        <f t="shared" si="83"/>
        <v>Opel Astra</v>
      </c>
      <c r="G5376"/>
      <c r="H5376" s="2" t="s">
        <v>25179</v>
      </c>
      <c r="I5376" s="5">
        <v>110249</v>
      </c>
      <c r="J5376" s="2">
        <v>2017</v>
      </c>
      <c r="K5376" s="2">
        <v>100</v>
      </c>
      <c r="M5376" s="3">
        <v>11399</v>
      </c>
      <c r="N5376" s="2" t="s">
        <v>380</v>
      </c>
    </row>
    <row r="5377" spans="1:14" x14ac:dyDescent="0.25">
      <c r="A5377" t="s">
        <v>12</v>
      </c>
      <c r="B5377" s="1" t="s">
        <v>5507</v>
      </c>
      <c r="C5377" t="s">
        <v>4787</v>
      </c>
      <c r="D5377" t="s">
        <v>43</v>
      </c>
      <c r="E5377" s="2" t="s">
        <v>356</v>
      </c>
      <c r="F5377" t="str">
        <f t="shared" si="83"/>
        <v>Opel Astra</v>
      </c>
      <c r="G5377" t="s">
        <v>5508</v>
      </c>
      <c r="H5377" s="2" t="s">
        <v>17</v>
      </c>
      <c r="I5377" s="5">
        <v>200300</v>
      </c>
      <c r="J5377" s="2">
        <v>2014</v>
      </c>
      <c r="K5377" s="2">
        <v>81</v>
      </c>
      <c r="L5377" t="s">
        <v>30</v>
      </c>
      <c r="M5377" s="3">
        <v>7700</v>
      </c>
      <c r="N5377" s="2" t="s">
        <v>5427</v>
      </c>
    </row>
    <row r="5378" spans="1:14" x14ac:dyDescent="0.25">
      <c r="A5378" t="s">
        <v>12</v>
      </c>
      <c r="B5378" s="1" t="s">
        <v>15551</v>
      </c>
      <c r="C5378" t="s">
        <v>15218</v>
      </c>
      <c r="D5378" t="s">
        <v>43</v>
      </c>
      <c r="E5378" s="2" t="s">
        <v>356</v>
      </c>
      <c r="F5378" t="str">
        <f t="shared" si="83"/>
        <v>Opel Astra</v>
      </c>
      <c r="G5378"/>
      <c r="H5378" s="2" t="s">
        <v>17</v>
      </c>
      <c r="I5378" s="5">
        <v>138700</v>
      </c>
      <c r="J5378" s="2">
        <v>2013</v>
      </c>
      <c r="K5378" s="2">
        <v>96</v>
      </c>
      <c r="M5378" s="3">
        <v>8250</v>
      </c>
      <c r="N5378" s="2" t="s">
        <v>15541</v>
      </c>
    </row>
    <row r="5379" spans="1:14" x14ac:dyDescent="0.25">
      <c r="A5379" t="s">
        <v>12</v>
      </c>
      <c r="B5379" s="1" t="s">
        <v>16936</v>
      </c>
      <c r="C5379" t="s">
        <v>16937</v>
      </c>
      <c r="D5379" t="s">
        <v>43</v>
      </c>
      <c r="E5379" s="2" t="s">
        <v>356</v>
      </c>
      <c r="F5379" t="str">
        <f t="shared" ref="F5379:F5442" si="84">D5379&amp; " " &amp; E5379</f>
        <v>Opel Astra</v>
      </c>
      <c r="G5379" t="s">
        <v>16938</v>
      </c>
      <c r="H5379" s="2" t="s">
        <v>17</v>
      </c>
      <c r="I5379" s="5">
        <v>52000</v>
      </c>
      <c r="J5379" s="2">
        <v>2016</v>
      </c>
      <c r="L5379" t="s">
        <v>18</v>
      </c>
      <c r="M5379" s="3">
        <v>16000</v>
      </c>
      <c r="N5379" s="2" t="s">
        <v>16939</v>
      </c>
    </row>
    <row r="5380" spans="1:14" x14ac:dyDescent="0.25">
      <c r="A5380" t="s">
        <v>12</v>
      </c>
      <c r="B5380" s="1" t="s">
        <v>7433</v>
      </c>
      <c r="C5380" t="s">
        <v>7434</v>
      </c>
      <c r="D5380" t="s">
        <v>43</v>
      </c>
      <c r="E5380" s="2" t="s">
        <v>356</v>
      </c>
      <c r="F5380" t="str">
        <f t="shared" si="84"/>
        <v>Opel Astra</v>
      </c>
      <c r="G5380" t="s">
        <v>7435</v>
      </c>
      <c r="H5380" s="2" t="s">
        <v>17</v>
      </c>
      <c r="I5380" s="5">
        <v>92000</v>
      </c>
      <c r="J5380" s="2">
        <v>2014</v>
      </c>
      <c r="K5380" s="2">
        <v>81</v>
      </c>
      <c r="L5380" t="s">
        <v>18</v>
      </c>
      <c r="M5380" s="3">
        <v>9100</v>
      </c>
      <c r="N5380" s="2" t="s">
        <v>6942</v>
      </c>
    </row>
    <row r="5381" spans="1:14" x14ac:dyDescent="0.25">
      <c r="A5381" t="s">
        <v>12</v>
      </c>
      <c r="B5381" s="1" t="s">
        <v>11329</v>
      </c>
      <c r="C5381" t="s">
        <v>11330</v>
      </c>
      <c r="D5381" t="s">
        <v>43</v>
      </c>
      <c r="E5381" s="2" t="s">
        <v>356</v>
      </c>
      <c r="F5381" t="str">
        <f t="shared" si="84"/>
        <v>Opel Astra</v>
      </c>
      <c r="G5381" t="s">
        <v>11331</v>
      </c>
      <c r="H5381" s="2" t="s">
        <v>36</v>
      </c>
      <c r="I5381" s="5">
        <v>164000</v>
      </c>
      <c r="J5381" s="2">
        <v>2013</v>
      </c>
      <c r="K5381" s="2">
        <v>103</v>
      </c>
      <c r="L5381" t="s">
        <v>37</v>
      </c>
      <c r="M5381" s="3">
        <v>10000</v>
      </c>
      <c r="N5381" s="2" t="s">
        <v>11312</v>
      </c>
    </row>
    <row r="5382" spans="1:14" x14ac:dyDescent="0.25">
      <c r="A5382" t="s">
        <v>12</v>
      </c>
      <c r="B5382" s="1" t="s">
        <v>11304</v>
      </c>
      <c r="C5382" t="s">
        <v>1498</v>
      </c>
      <c r="D5382" t="s">
        <v>43</v>
      </c>
      <c r="E5382" s="2" t="s">
        <v>356</v>
      </c>
      <c r="F5382" t="str">
        <f t="shared" si="84"/>
        <v>Opel Astra</v>
      </c>
      <c r="G5382"/>
      <c r="H5382" s="2" t="s">
        <v>25179</v>
      </c>
      <c r="I5382" s="5">
        <v>4000</v>
      </c>
      <c r="J5382" s="2">
        <v>2022</v>
      </c>
      <c r="K5382" s="2">
        <v>96</v>
      </c>
      <c r="M5382" s="3">
        <v>27859</v>
      </c>
      <c r="N5382" s="2" t="s">
        <v>19</v>
      </c>
    </row>
    <row r="5383" spans="1:14" x14ac:dyDescent="0.25">
      <c r="A5383" t="s">
        <v>12</v>
      </c>
      <c r="B5383" s="1" t="s">
        <v>11467</v>
      </c>
      <c r="C5383" t="s">
        <v>11468</v>
      </c>
      <c r="D5383" t="s">
        <v>43</v>
      </c>
      <c r="E5383" s="2" t="s">
        <v>356</v>
      </c>
      <c r="F5383" t="str">
        <f t="shared" si="84"/>
        <v>Opel Astra</v>
      </c>
      <c r="G5383" t="s">
        <v>11469</v>
      </c>
      <c r="H5383" s="2" t="s">
        <v>36</v>
      </c>
      <c r="I5383" s="5">
        <v>18585</v>
      </c>
      <c r="J5383" s="2">
        <v>2021</v>
      </c>
      <c r="K5383" s="2">
        <v>107</v>
      </c>
      <c r="L5383" t="s">
        <v>18</v>
      </c>
      <c r="M5383" s="3">
        <v>17950</v>
      </c>
      <c r="N5383" s="2" t="s">
        <v>11428</v>
      </c>
    </row>
    <row r="5384" spans="1:14" x14ac:dyDescent="0.25">
      <c r="A5384" t="s">
        <v>12</v>
      </c>
      <c r="B5384" s="1" t="s">
        <v>13674</v>
      </c>
      <c r="C5384" t="s">
        <v>1498</v>
      </c>
      <c r="D5384" t="s">
        <v>43</v>
      </c>
      <c r="E5384" s="2" t="s">
        <v>356</v>
      </c>
      <c r="F5384" t="str">
        <f t="shared" si="84"/>
        <v>Opel Astra</v>
      </c>
      <c r="G5384"/>
      <c r="H5384" s="2" t="s">
        <v>25179</v>
      </c>
      <c r="I5384" s="5">
        <v>5485</v>
      </c>
      <c r="J5384" s="2">
        <v>2022</v>
      </c>
      <c r="K5384" s="2">
        <v>96</v>
      </c>
      <c r="L5384" t="s">
        <v>30</v>
      </c>
      <c r="M5384" s="3">
        <v>27991</v>
      </c>
      <c r="N5384" s="2" t="s">
        <v>19</v>
      </c>
    </row>
    <row r="5385" spans="1:14" x14ac:dyDescent="0.25">
      <c r="A5385" t="s">
        <v>12</v>
      </c>
      <c r="B5385" s="1" t="s">
        <v>9052</v>
      </c>
      <c r="C5385" t="s">
        <v>1498</v>
      </c>
      <c r="D5385" t="s">
        <v>43</v>
      </c>
      <c r="E5385" s="2" t="s">
        <v>356</v>
      </c>
      <c r="F5385" t="str">
        <f t="shared" si="84"/>
        <v>Opel Astra</v>
      </c>
      <c r="G5385"/>
      <c r="H5385" s="2" t="s">
        <v>25179</v>
      </c>
      <c r="I5385" s="5">
        <v>7488</v>
      </c>
      <c r="J5385" s="2">
        <v>2022</v>
      </c>
      <c r="K5385" s="2">
        <v>96</v>
      </c>
      <c r="L5385" t="s">
        <v>30</v>
      </c>
      <c r="M5385" s="3">
        <v>30513</v>
      </c>
      <c r="N5385" s="2" t="s">
        <v>19</v>
      </c>
    </row>
    <row r="5386" spans="1:14" x14ac:dyDescent="0.25">
      <c r="A5386" t="s">
        <v>12</v>
      </c>
      <c r="B5386" s="1" t="s">
        <v>10848</v>
      </c>
      <c r="C5386" t="s">
        <v>1042</v>
      </c>
      <c r="D5386" t="s">
        <v>43</v>
      </c>
      <c r="E5386" s="2" t="s">
        <v>356</v>
      </c>
      <c r="F5386" t="str">
        <f t="shared" si="84"/>
        <v>Opel Astra</v>
      </c>
      <c r="G5386"/>
      <c r="H5386" s="2" t="s">
        <v>25179</v>
      </c>
      <c r="I5386" s="5">
        <v>105762</v>
      </c>
      <c r="J5386" s="2">
        <v>2019</v>
      </c>
      <c r="K5386" s="2">
        <v>85</v>
      </c>
      <c r="M5386" s="3">
        <v>14900</v>
      </c>
      <c r="N5386" s="2" t="s">
        <v>380</v>
      </c>
    </row>
    <row r="5387" spans="1:14" x14ac:dyDescent="0.25">
      <c r="A5387" t="s">
        <v>12</v>
      </c>
      <c r="B5387" s="1" t="s">
        <v>11707</v>
      </c>
      <c r="C5387" t="s">
        <v>1042</v>
      </c>
      <c r="D5387" t="s">
        <v>43</v>
      </c>
      <c r="E5387" s="2" t="s">
        <v>356</v>
      </c>
      <c r="F5387" t="str">
        <f t="shared" si="84"/>
        <v>Opel Astra</v>
      </c>
      <c r="G5387"/>
      <c r="H5387" s="2" t="s">
        <v>25179</v>
      </c>
      <c r="I5387" s="5">
        <v>107073</v>
      </c>
      <c r="J5387" s="2">
        <v>2018</v>
      </c>
      <c r="K5387" s="2">
        <v>81</v>
      </c>
      <c r="M5387" s="3">
        <v>13700</v>
      </c>
      <c r="N5387" s="2" t="s">
        <v>380</v>
      </c>
    </row>
    <row r="5388" spans="1:14" x14ac:dyDescent="0.25">
      <c r="A5388" t="s">
        <v>12</v>
      </c>
      <c r="B5388" s="1" t="s">
        <v>831</v>
      </c>
      <c r="C5388" t="s">
        <v>231</v>
      </c>
      <c r="D5388" t="s">
        <v>43</v>
      </c>
      <c r="E5388" s="2" t="s">
        <v>356</v>
      </c>
      <c r="F5388" t="str">
        <f t="shared" si="84"/>
        <v>Opel Astra</v>
      </c>
      <c r="G5388" t="s">
        <v>232</v>
      </c>
      <c r="H5388" s="2" t="s">
        <v>17</v>
      </c>
      <c r="I5388" s="5">
        <v>208000</v>
      </c>
      <c r="J5388" s="2">
        <v>2014</v>
      </c>
      <c r="K5388" s="2">
        <v>100</v>
      </c>
      <c r="L5388" t="s">
        <v>18</v>
      </c>
      <c r="M5388" s="3">
        <v>8900</v>
      </c>
      <c r="N5388" s="2" t="s">
        <v>702</v>
      </c>
    </row>
    <row r="5389" spans="1:14" x14ac:dyDescent="0.25">
      <c r="A5389" t="s">
        <v>12</v>
      </c>
      <c r="B5389" s="1" t="s">
        <v>12145</v>
      </c>
      <c r="C5389" t="s">
        <v>12146</v>
      </c>
      <c r="D5389" t="s">
        <v>43</v>
      </c>
      <c r="E5389" s="2" t="s">
        <v>356</v>
      </c>
      <c r="F5389" t="str">
        <f t="shared" si="84"/>
        <v>Opel Astra</v>
      </c>
      <c r="G5389" t="s">
        <v>12147</v>
      </c>
      <c r="H5389" s="2" t="s">
        <v>17</v>
      </c>
      <c r="I5389" s="5">
        <v>162000</v>
      </c>
      <c r="J5389" s="2">
        <v>2013</v>
      </c>
      <c r="K5389" s="2">
        <v>81</v>
      </c>
      <c r="L5389" t="s">
        <v>30</v>
      </c>
      <c r="M5389" s="3">
        <v>7900</v>
      </c>
      <c r="N5389" s="2" t="s">
        <v>12137</v>
      </c>
    </row>
    <row r="5390" spans="1:14" x14ac:dyDescent="0.25">
      <c r="A5390" t="s">
        <v>12</v>
      </c>
      <c r="B5390" s="1" t="s">
        <v>4766</v>
      </c>
      <c r="C5390" t="s">
        <v>4767</v>
      </c>
      <c r="D5390" t="s">
        <v>43</v>
      </c>
      <c r="E5390" s="2" t="s">
        <v>356</v>
      </c>
      <c r="F5390" t="str">
        <f t="shared" si="84"/>
        <v>Opel Astra</v>
      </c>
      <c r="G5390" t="s">
        <v>4768</v>
      </c>
      <c r="H5390" s="2" t="s">
        <v>17287</v>
      </c>
      <c r="I5390" s="5">
        <v>180000</v>
      </c>
      <c r="J5390" s="2">
        <v>2013</v>
      </c>
      <c r="K5390" s="2">
        <v>85</v>
      </c>
      <c r="L5390" t="s">
        <v>25</v>
      </c>
      <c r="M5390" s="3">
        <v>5100</v>
      </c>
      <c r="N5390" s="2" t="s">
        <v>4765</v>
      </c>
    </row>
    <row r="5391" spans="1:14" x14ac:dyDescent="0.25">
      <c r="A5391" t="s">
        <v>12</v>
      </c>
      <c r="B5391" s="1" t="s">
        <v>10969</v>
      </c>
      <c r="C5391" t="s">
        <v>1042</v>
      </c>
      <c r="D5391" t="s">
        <v>43</v>
      </c>
      <c r="E5391" s="2" t="s">
        <v>356</v>
      </c>
      <c r="F5391" t="str">
        <f t="shared" si="84"/>
        <v>Opel Astra</v>
      </c>
      <c r="G5391"/>
      <c r="H5391" s="2" t="s">
        <v>25179</v>
      </c>
      <c r="I5391" s="5">
        <v>116434</v>
      </c>
      <c r="J5391" s="2">
        <v>2018</v>
      </c>
      <c r="K5391" s="2">
        <v>92</v>
      </c>
      <c r="M5391" s="3">
        <v>12499</v>
      </c>
      <c r="N5391" s="2" t="s">
        <v>380</v>
      </c>
    </row>
    <row r="5392" spans="1:14" x14ac:dyDescent="0.25">
      <c r="A5392" t="s">
        <v>12</v>
      </c>
      <c r="B5392" s="1" t="s">
        <v>15006</v>
      </c>
      <c r="C5392" t="s">
        <v>1042</v>
      </c>
      <c r="D5392" t="s">
        <v>43</v>
      </c>
      <c r="E5392" s="2" t="s">
        <v>356</v>
      </c>
      <c r="F5392" t="str">
        <f t="shared" si="84"/>
        <v>Opel Astra</v>
      </c>
      <c r="G5392"/>
      <c r="H5392" s="2" t="s">
        <v>25179</v>
      </c>
      <c r="I5392" s="5">
        <v>126276</v>
      </c>
      <c r="J5392" s="2">
        <v>2018</v>
      </c>
      <c r="K5392" s="2">
        <v>110</v>
      </c>
      <c r="M5392" s="3">
        <v>12595</v>
      </c>
      <c r="N5392" s="2" t="s">
        <v>380</v>
      </c>
    </row>
    <row r="5393" spans="1:14" x14ac:dyDescent="0.25">
      <c r="A5393" t="s">
        <v>12</v>
      </c>
      <c r="B5393" s="1" t="s">
        <v>17148</v>
      </c>
      <c r="C5393" t="s">
        <v>1042</v>
      </c>
      <c r="D5393" t="s">
        <v>43</v>
      </c>
      <c r="E5393" s="2" t="s">
        <v>356</v>
      </c>
      <c r="F5393" t="str">
        <f t="shared" si="84"/>
        <v>Opel Astra</v>
      </c>
      <c r="G5393"/>
      <c r="H5393" s="2" t="s">
        <v>25179</v>
      </c>
      <c r="I5393" s="5">
        <v>38720</v>
      </c>
      <c r="J5393" s="2">
        <v>2018</v>
      </c>
      <c r="K5393" s="2">
        <v>85</v>
      </c>
      <c r="L5393" t="s">
        <v>45</v>
      </c>
      <c r="M5393" s="3">
        <v>13700</v>
      </c>
      <c r="N5393" s="2" t="s">
        <v>380</v>
      </c>
    </row>
    <row r="5394" spans="1:14" x14ac:dyDescent="0.25">
      <c r="A5394" t="s">
        <v>12</v>
      </c>
      <c r="B5394" s="1" t="s">
        <v>17151</v>
      </c>
      <c r="C5394" t="s">
        <v>1042</v>
      </c>
      <c r="D5394" t="s">
        <v>43</v>
      </c>
      <c r="E5394" s="2" t="s">
        <v>356</v>
      </c>
      <c r="F5394" t="str">
        <f t="shared" si="84"/>
        <v>Opel Astra</v>
      </c>
      <c r="G5394"/>
      <c r="H5394" s="2" t="s">
        <v>25179</v>
      </c>
      <c r="I5394" s="5">
        <v>69293</v>
      </c>
      <c r="J5394" s="2">
        <v>2018</v>
      </c>
      <c r="K5394" s="2">
        <v>81</v>
      </c>
      <c r="M5394" s="3">
        <v>11932</v>
      </c>
      <c r="N5394" s="2" t="s">
        <v>380</v>
      </c>
    </row>
    <row r="5395" spans="1:14" x14ac:dyDescent="0.25">
      <c r="A5395" t="s">
        <v>12</v>
      </c>
      <c r="B5395" s="1" t="s">
        <v>17139</v>
      </c>
      <c r="C5395" t="s">
        <v>1042</v>
      </c>
      <c r="D5395" t="s">
        <v>43</v>
      </c>
      <c r="E5395" s="2" t="s">
        <v>356</v>
      </c>
      <c r="F5395" t="str">
        <f t="shared" si="84"/>
        <v>Opel Astra</v>
      </c>
      <c r="G5395"/>
      <c r="H5395" s="2" t="s">
        <v>25179</v>
      </c>
      <c r="I5395" s="5">
        <v>74532</v>
      </c>
      <c r="J5395" s="2">
        <v>2017</v>
      </c>
      <c r="K5395" s="2">
        <v>85</v>
      </c>
      <c r="L5395" t="s">
        <v>3522</v>
      </c>
      <c r="M5395" s="3">
        <v>11790</v>
      </c>
      <c r="N5395" s="2" t="s">
        <v>380</v>
      </c>
    </row>
    <row r="5396" spans="1:14" x14ac:dyDescent="0.25">
      <c r="A5396" t="s">
        <v>12</v>
      </c>
      <c r="B5396" s="1" t="s">
        <v>17142</v>
      </c>
      <c r="C5396" t="s">
        <v>1042</v>
      </c>
      <c r="D5396" t="s">
        <v>43</v>
      </c>
      <c r="E5396" s="2" t="s">
        <v>356</v>
      </c>
      <c r="F5396" t="str">
        <f t="shared" si="84"/>
        <v>Opel Astra</v>
      </c>
      <c r="G5396"/>
      <c r="H5396" s="2" t="s">
        <v>25179</v>
      </c>
      <c r="I5396" s="5">
        <v>61117</v>
      </c>
      <c r="J5396" s="2">
        <v>2017</v>
      </c>
      <c r="K5396" s="2">
        <v>81</v>
      </c>
      <c r="L5396" t="s">
        <v>45</v>
      </c>
      <c r="M5396" s="3">
        <v>11900</v>
      </c>
      <c r="N5396" s="2" t="s">
        <v>380</v>
      </c>
    </row>
    <row r="5397" spans="1:14" x14ac:dyDescent="0.25">
      <c r="A5397" t="s">
        <v>12</v>
      </c>
      <c r="B5397" s="1" t="s">
        <v>17140</v>
      </c>
      <c r="C5397" t="s">
        <v>1042</v>
      </c>
      <c r="D5397" t="s">
        <v>43</v>
      </c>
      <c r="E5397" s="2" t="s">
        <v>356</v>
      </c>
      <c r="F5397" t="str">
        <f t="shared" si="84"/>
        <v>Opel Astra</v>
      </c>
      <c r="G5397"/>
      <c r="H5397" s="2" t="s">
        <v>25179</v>
      </c>
      <c r="I5397" s="5">
        <v>32225</v>
      </c>
      <c r="J5397" s="2">
        <v>2018</v>
      </c>
      <c r="K5397" s="2">
        <v>81</v>
      </c>
      <c r="M5397" s="3">
        <v>13900</v>
      </c>
      <c r="N5397" s="2" t="s">
        <v>380</v>
      </c>
    </row>
    <row r="5398" spans="1:14" x14ac:dyDescent="0.25">
      <c r="A5398" t="s">
        <v>12</v>
      </c>
      <c r="B5398" s="1" t="s">
        <v>17149</v>
      </c>
      <c r="C5398" t="s">
        <v>1042</v>
      </c>
      <c r="D5398" t="s">
        <v>43</v>
      </c>
      <c r="E5398" s="2" t="s">
        <v>356</v>
      </c>
      <c r="F5398" t="str">
        <f t="shared" si="84"/>
        <v>Opel Astra</v>
      </c>
      <c r="G5398"/>
      <c r="H5398" s="2" t="s">
        <v>25179</v>
      </c>
      <c r="I5398" s="5">
        <v>36700</v>
      </c>
      <c r="J5398" s="2">
        <v>2018</v>
      </c>
      <c r="K5398" s="2">
        <v>81</v>
      </c>
      <c r="M5398" s="3">
        <v>14200</v>
      </c>
      <c r="N5398" s="2" t="s">
        <v>380</v>
      </c>
    </row>
    <row r="5399" spans="1:14" x14ac:dyDescent="0.25">
      <c r="A5399" t="s">
        <v>12</v>
      </c>
      <c r="B5399" s="1" t="s">
        <v>16834</v>
      </c>
      <c r="C5399" t="s">
        <v>1042</v>
      </c>
      <c r="D5399" t="s">
        <v>43</v>
      </c>
      <c r="E5399" s="2" t="s">
        <v>356</v>
      </c>
      <c r="F5399" t="str">
        <f t="shared" si="84"/>
        <v>Opel Astra</v>
      </c>
      <c r="G5399"/>
      <c r="H5399" s="2" t="s">
        <v>25179</v>
      </c>
      <c r="I5399" s="5">
        <v>107801</v>
      </c>
      <c r="J5399" s="2">
        <v>2018</v>
      </c>
      <c r="K5399" s="2">
        <v>81</v>
      </c>
      <c r="M5399" s="3">
        <v>12490</v>
      </c>
      <c r="N5399" s="2" t="s">
        <v>380</v>
      </c>
    </row>
    <row r="5400" spans="1:14" x14ac:dyDescent="0.25">
      <c r="A5400" t="s">
        <v>12</v>
      </c>
      <c r="B5400" s="1" t="s">
        <v>13704</v>
      </c>
      <c r="C5400" t="s">
        <v>1042</v>
      </c>
      <c r="D5400" t="s">
        <v>43</v>
      </c>
      <c r="E5400" s="2" t="s">
        <v>356</v>
      </c>
      <c r="F5400" t="str">
        <f t="shared" si="84"/>
        <v>Opel Astra</v>
      </c>
      <c r="G5400"/>
      <c r="H5400" s="2" t="s">
        <v>25179</v>
      </c>
      <c r="I5400" s="5">
        <v>120960</v>
      </c>
      <c r="J5400" s="2">
        <v>2018</v>
      </c>
      <c r="K5400" s="2">
        <v>81</v>
      </c>
      <c r="M5400" s="3">
        <v>13900</v>
      </c>
      <c r="N5400" s="2" t="s">
        <v>380</v>
      </c>
    </row>
    <row r="5401" spans="1:14" x14ac:dyDescent="0.25">
      <c r="A5401" t="s">
        <v>12</v>
      </c>
      <c r="B5401" s="1" t="s">
        <v>12805</v>
      </c>
      <c r="C5401" t="s">
        <v>1042</v>
      </c>
      <c r="D5401" t="s">
        <v>43</v>
      </c>
      <c r="E5401" s="2" t="s">
        <v>356</v>
      </c>
      <c r="F5401" t="str">
        <f t="shared" si="84"/>
        <v>Opel Astra</v>
      </c>
      <c r="G5401"/>
      <c r="H5401" s="2" t="s">
        <v>25179</v>
      </c>
      <c r="I5401" s="5">
        <v>101498</v>
      </c>
      <c r="J5401" s="2">
        <v>2018</v>
      </c>
      <c r="K5401" s="2">
        <v>81</v>
      </c>
      <c r="M5401" s="3">
        <v>12990</v>
      </c>
      <c r="N5401" s="2" t="s">
        <v>380</v>
      </c>
    </row>
    <row r="5402" spans="1:14" x14ac:dyDescent="0.25">
      <c r="A5402" t="s">
        <v>12</v>
      </c>
      <c r="B5402" s="1" t="s">
        <v>12557</v>
      </c>
      <c r="C5402" t="s">
        <v>1042</v>
      </c>
      <c r="D5402" t="s">
        <v>43</v>
      </c>
      <c r="E5402" s="2" t="s">
        <v>356</v>
      </c>
      <c r="F5402" t="str">
        <f t="shared" si="84"/>
        <v>Opel Astra</v>
      </c>
      <c r="G5402"/>
      <c r="H5402" s="2" t="s">
        <v>25179</v>
      </c>
      <c r="I5402" s="5">
        <v>118652</v>
      </c>
      <c r="J5402" s="2">
        <v>2018</v>
      </c>
      <c r="K5402" s="2">
        <v>81</v>
      </c>
      <c r="M5402" s="3">
        <v>12790</v>
      </c>
      <c r="N5402" s="2" t="s">
        <v>380</v>
      </c>
    </row>
    <row r="5403" spans="1:14" x14ac:dyDescent="0.25">
      <c r="A5403" t="s">
        <v>12</v>
      </c>
      <c r="B5403" s="1" t="s">
        <v>11910</v>
      </c>
      <c r="C5403" t="s">
        <v>1042</v>
      </c>
      <c r="D5403" t="s">
        <v>43</v>
      </c>
      <c r="E5403" s="2" t="s">
        <v>356</v>
      </c>
      <c r="F5403" t="str">
        <f t="shared" si="84"/>
        <v>Opel Astra</v>
      </c>
      <c r="G5403"/>
      <c r="H5403" s="2" t="s">
        <v>25179</v>
      </c>
      <c r="I5403" s="5">
        <v>96457</v>
      </c>
      <c r="J5403" s="2">
        <v>2018</v>
      </c>
      <c r="K5403" s="2">
        <v>81</v>
      </c>
      <c r="M5403" s="3">
        <v>13900</v>
      </c>
      <c r="N5403" s="2" t="s">
        <v>380</v>
      </c>
    </row>
    <row r="5404" spans="1:14" x14ac:dyDescent="0.25">
      <c r="A5404" t="s">
        <v>12</v>
      </c>
      <c r="B5404" s="1" t="s">
        <v>10965</v>
      </c>
      <c r="C5404" t="s">
        <v>1042</v>
      </c>
      <c r="D5404" t="s">
        <v>43</v>
      </c>
      <c r="E5404" s="2" t="s">
        <v>356</v>
      </c>
      <c r="F5404" t="str">
        <f t="shared" si="84"/>
        <v>Opel Astra</v>
      </c>
      <c r="G5404"/>
      <c r="H5404" s="2" t="s">
        <v>25179</v>
      </c>
      <c r="I5404" s="5">
        <v>116077</v>
      </c>
      <c r="J5404" s="2">
        <v>2018</v>
      </c>
      <c r="K5404" s="2">
        <v>81</v>
      </c>
      <c r="M5404" s="3">
        <v>12399</v>
      </c>
      <c r="N5404" s="2" t="s">
        <v>380</v>
      </c>
    </row>
    <row r="5405" spans="1:14" x14ac:dyDescent="0.25">
      <c r="A5405" t="s">
        <v>12</v>
      </c>
      <c r="B5405" s="1" t="s">
        <v>9823</v>
      </c>
      <c r="C5405" t="s">
        <v>1042</v>
      </c>
      <c r="D5405" t="s">
        <v>43</v>
      </c>
      <c r="E5405" s="2" t="s">
        <v>356</v>
      </c>
      <c r="F5405" t="str">
        <f t="shared" si="84"/>
        <v>Opel Astra</v>
      </c>
      <c r="G5405"/>
      <c r="H5405" s="2" t="s">
        <v>25179</v>
      </c>
      <c r="I5405" s="5">
        <v>117314</v>
      </c>
      <c r="J5405" s="2">
        <v>2018</v>
      </c>
      <c r="K5405" s="2">
        <v>81</v>
      </c>
      <c r="M5405" s="3">
        <v>11990</v>
      </c>
      <c r="N5405" s="2" t="s">
        <v>380</v>
      </c>
    </row>
    <row r="5406" spans="1:14" x14ac:dyDescent="0.25">
      <c r="A5406" t="s">
        <v>12</v>
      </c>
      <c r="B5406" s="1" t="s">
        <v>4018</v>
      </c>
      <c r="C5406" t="s">
        <v>4019</v>
      </c>
      <c r="D5406" t="s">
        <v>43</v>
      </c>
      <c r="E5406" s="2" t="s">
        <v>356</v>
      </c>
      <c r="F5406" t="str">
        <f t="shared" si="84"/>
        <v>Opel Astra</v>
      </c>
      <c r="G5406" t="s">
        <v>4020</v>
      </c>
      <c r="H5406" s="2" t="s">
        <v>36</v>
      </c>
      <c r="I5406" s="5">
        <v>300</v>
      </c>
      <c r="J5406" s="2">
        <v>2014</v>
      </c>
      <c r="K5406" s="2">
        <v>103</v>
      </c>
      <c r="L5406" t="s">
        <v>18</v>
      </c>
      <c r="M5406" s="3">
        <v>4400</v>
      </c>
      <c r="N5406" s="2" t="s">
        <v>3698</v>
      </c>
    </row>
    <row r="5407" spans="1:14" x14ac:dyDescent="0.25">
      <c r="A5407" t="s">
        <v>12</v>
      </c>
      <c r="B5407" s="1" t="s">
        <v>8239</v>
      </c>
      <c r="C5407" t="s">
        <v>8240</v>
      </c>
      <c r="D5407" t="s">
        <v>43</v>
      </c>
      <c r="E5407" s="2" t="s">
        <v>356</v>
      </c>
      <c r="F5407" t="str">
        <f t="shared" si="84"/>
        <v>Opel Astra</v>
      </c>
      <c r="G5407" t="s">
        <v>5636</v>
      </c>
      <c r="H5407" s="2" t="s">
        <v>36</v>
      </c>
      <c r="I5407" s="5">
        <v>150000</v>
      </c>
      <c r="J5407" s="2">
        <v>2014</v>
      </c>
      <c r="K5407" s="2">
        <v>75</v>
      </c>
      <c r="L5407" t="s">
        <v>60</v>
      </c>
      <c r="M5407" s="3">
        <v>7500</v>
      </c>
      <c r="N5407" s="2" t="s">
        <v>8231</v>
      </c>
    </row>
    <row r="5408" spans="1:14" x14ac:dyDescent="0.25">
      <c r="A5408" t="s">
        <v>12</v>
      </c>
      <c r="B5408" s="1" t="s">
        <v>8817</v>
      </c>
      <c r="C5408" t="s">
        <v>8818</v>
      </c>
      <c r="D5408" t="s">
        <v>43</v>
      </c>
      <c r="E5408" s="2" t="s">
        <v>356</v>
      </c>
      <c r="F5408" t="str">
        <f t="shared" si="84"/>
        <v>Opel Astra</v>
      </c>
      <c r="G5408" t="s">
        <v>8819</v>
      </c>
      <c r="H5408" s="2" t="s">
        <v>36</v>
      </c>
      <c r="I5408" s="5">
        <v>153000</v>
      </c>
      <c r="J5408" s="2">
        <v>2013</v>
      </c>
      <c r="K5408" s="2">
        <v>103</v>
      </c>
      <c r="L5408" t="s">
        <v>8820</v>
      </c>
      <c r="M5408" s="3">
        <v>9100</v>
      </c>
      <c r="N5408" s="2" t="s">
        <v>8045</v>
      </c>
    </row>
    <row r="5409" spans="1:14" x14ac:dyDescent="0.25">
      <c r="A5409" t="s">
        <v>12</v>
      </c>
      <c r="B5409" s="1" t="s">
        <v>16155</v>
      </c>
      <c r="C5409" t="s">
        <v>16156</v>
      </c>
      <c r="D5409" t="s">
        <v>43</v>
      </c>
      <c r="E5409" s="2" t="s">
        <v>356</v>
      </c>
      <c r="F5409" t="str">
        <f t="shared" si="84"/>
        <v>Opel Astra</v>
      </c>
      <c r="G5409" t="s">
        <v>16157</v>
      </c>
      <c r="H5409" s="2" t="s">
        <v>17</v>
      </c>
      <c r="I5409" s="5">
        <v>269000</v>
      </c>
      <c r="J5409" s="2">
        <v>2014</v>
      </c>
      <c r="K5409" s="2">
        <v>100</v>
      </c>
      <c r="L5409" t="s">
        <v>82</v>
      </c>
      <c r="M5409" s="3">
        <v>8000</v>
      </c>
      <c r="N5409" s="2" t="s">
        <v>16149</v>
      </c>
    </row>
    <row r="5410" spans="1:14" x14ac:dyDescent="0.25">
      <c r="A5410" t="s">
        <v>12</v>
      </c>
      <c r="B5410" s="1" t="s">
        <v>5143</v>
      </c>
      <c r="C5410" t="s">
        <v>5144</v>
      </c>
      <c r="D5410" t="s">
        <v>43</v>
      </c>
      <c r="E5410" s="2" t="s">
        <v>356</v>
      </c>
      <c r="F5410" t="str">
        <f t="shared" si="84"/>
        <v>Opel Astra</v>
      </c>
      <c r="G5410" t="s">
        <v>5145</v>
      </c>
      <c r="H5410" s="2" t="s">
        <v>17</v>
      </c>
      <c r="I5410" s="5">
        <v>245000</v>
      </c>
      <c r="J5410" s="2">
        <v>2015</v>
      </c>
      <c r="K5410" s="2">
        <v>66</v>
      </c>
      <c r="L5410" t="s">
        <v>18</v>
      </c>
      <c r="M5410" s="3">
        <v>5950</v>
      </c>
      <c r="N5410" s="2" t="s">
        <v>2091</v>
      </c>
    </row>
    <row r="5411" spans="1:14" x14ac:dyDescent="0.25">
      <c r="A5411" t="s">
        <v>12</v>
      </c>
      <c r="B5411" s="1" t="s">
        <v>5257</v>
      </c>
      <c r="C5411" t="s">
        <v>5258</v>
      </c>
      <c r="D5411" t="s">
        <v>43</v>
      </c>
      <c r="E5411" s="2" t="s">
        <v>356</v>
      </c>
      <c r="F5411" t="str">
        <f t="shared" si="84"/>
        <v>Opel Astra</v>
      </c>
      <c r="G5411" t="s">
        <v>5259</v>
      </c>
      <c r="H5411" s="2" t="s">
        <v>17</v>
      </c>
      <c r="I5411" s="5">
        <v>240000</v>
      </c>
      <c r="J5411" s="2">
        <v>2013</v>
      </c>
      <c r="K5411" s="2">
        <v>97</v>
      </c>
      <c r="L5411" t="s">
        <v>45</v>
      </c>
      <c r="M5411" s="3">
        <v>7800</v>
      </c>
      <c r="N5411" s="2" t="s">
        <v>5246</v>
      </c>
    </row>
    <row r="5412" spans="1:14" x14ac:dyDescent="0.25">
      <c r="A5412" t="s">
        <v>12</v>
      </c>
      <c r="B5412" s="1" t="s">
        <v>6050</v>
      </c>
      <c r="C5412" t="s">
        <v>5635</v>
      </c>
      <c r="D5412" t="s">
        <v>43</v>
      </c>
      <c r="E5412" s="2" t="s">
        <v>356</v>
      </c>
      <c r="F5412" t="str">
        <f t="shared" si="84"/>
        <v>Opel Astra</v>
      </c>
      <c r="G5412" t="s">
        <v>6051</v>
      </c>
      <c r="H5412" s="2" t="s">
        <v>17</v>
      </c>
      <c r="I5412" s="5">
        <v>164000</v>
      </c>
      <c r="J5412" s="2">
        <v>2016</v>
      </c>
      <c r="K5412" s="2">
        <v>81</v>
      </c>
      <c r="M5412" s="3">
        <v>8600</v>
      </c>
      <c r="N5412" s="2" t="s">
        <v>5996</v>
      </c>
    </row>
    <row r="5413" spans="1:14" x14ac:dyDescent="0.25">
      <c r="A5413" t="s">
        <v>12</v>
      </c>
      <c r="B5413" s="1" t="s">
        <v>2694</v>
      </c>
      <c r="C5413" t="s">
        <v>2695</v>
      </c>
      <c r="D5413" t="s">
        <v>43</v>
      </c>
      <c r="E5413" s="2" t="s">
        <v>356</v>
      </c>
      <c r="F5413" t="str">
        <f t="shared" si="84"/>
        <v>Opel Astra</v>
      </c>
      <c r="G5413" t="s">
        <v>232</v>
      </c>
      <c r="H5413" s="2" t="s">
        <v>17</v>
      </c>
      <c r="I5413" s="5">
        <v>94000</v>
      </c>
      <c r="J5413" s="2">
        <v>2015</v>
      </c>
      <c r="K5413" s="2">
        <v>100</v>
      </c>
      <c r="L5413" t="s">
        <v>96</v>
      </c>
      <c r="M5413" s="3">
        <v>10700</v>
      </c>
      <c r="N5413" s="2" t="s">
        <v>2607</v>
      </c>
    </row>
    <row r="5414" spans="1:14" x14ac:dyDescent="0.25">
      <c r="A5414" t="s">
        <v>12</v>
      </c>
      <c r="B5414" s="1" t="s">
        <v>15392</v>
      </c>
      <c r="C5414" t="s">
        <v>15393</v>
      </c>
      <c r="D5414" t="s">
        <v>43</v>
      </c>
      <c r="E5414" s="2" t="s">
        <v>356</v>
      </c>
      <c r="F5414" t="str">
        <f t="shared" si="84"/>
        <v>Opel Astra</v>
      </c>
      <c r="G5414" t="s">
        <v>15394</v>
      </c>
      <c r="H5414" s="2" t="s">
        <v>36</v>
      </c>
      <c r="I5414" s="5">
        <v>110000</v>
      </c>
      <c r="J5414" s="2">
        <v>2013</v>
      </c>
      <c r="K5414" s="2">
        <v>206</v>
      </c>
      <c r="L5414" t="s">
        <v>18</v>
      </c>
      <c r="M5414" s="3">
        <v>20000</v>
      </c>
      <c r="N5414" s="2" t="s">
        <v>15372</v>
      </c>
    </row>
    <row r="5415" spans="1:14" x14ac:dyDescent="0.25">
      <c r="A5415" t="s">
        <v>12</v>
      </c>
      <c r="B5415" s="1" t="s">
        <v>15177</v>
      </c>
      <c r="C5415" t="s">
        <v>15178</v>
      </c>
      <c r="D5415" t="s">
        <v>43</v>
      </c>
      <c r="E5415" s="2" t="s">
        <v>356</v>
      </c>
      <c r="F5415" t="str">
        <f t="shared" si="84"/>
        <v>Opel Astra</v>
      </c>
      <c r="G5415" t="s">
        <v>15179</v>
      </c>
      <c r="H5415" s="2" t="s">
        <v>17</v>
      </c>
      <c r="I5415" s="5">
        <v>160000</v>
      </c>
      <c r="J5415" s="2">
        <v>2016</v>
      </c>
      <c r="K5415" s="2">
        <v>81</v>
      </c>
      <c r="L5415" t="s">
        <v>60</v>
      </c>
      <c r="M5415" s="3">
        <v>8400</v>
      </c>
      <c r="N5415" s="2" t="s">
        <v>15161</v>
      </c>
    </row>
    <row r="5416" spans="1:14" x14ac:dyDescent="0.25">
      <c r="A5416" t="s">
        <v>12</v>
      </c>
      <c r="B5416" s="1" t="s">
        <v>6140</v>
      </c>
      <c r="C5416" t="s">
        <v>1195</v>
      </c>
      <c r="D5416" t="s">
        <v>43</v>
      </c>
      <c r="E5416" s="2" t="s">
        <v>356</v>
      </c>
      <c r="F5416" t="str">
        <f t="shared" si="84"/>
        <v>Opel Astra</v>
      </c>
      <c r="G5416" t="s">
        <v>6141</v>
      </c>
      <c r="H5416" s="2" t="s">
        <v>36</v>
      </c>
      <c r="I5416" s="5">
        <v>58245</v>
      </c>
      <c r="J5416" s="2">
        <v>2016</v>
      </c>
      <c r="K5416" s="2">
        <v>92</v>
      </c>
      <c r="L5416" t="s">
        <v>60</v>
      </c>
      <c r="M5416" s="3">
        <v>12795</v>
      </c>
      <c r="N5416" s="2" t="s">
        <v>6057</v>
      </c>
    </row>
    <row r="5417" spans="1:14" x14ac:dyDescent="0.25">
      <c r="A5417" t="s">
        <v>12</v>
      </c>
      <c r="B5417" s="1" t="s">
        <v>14770</v>
      </c>
      <c r="C5417" t="s">
        <v>1195</v>
      </c>
      <c r="D5417" t="s">
        <v>43</v>
      </c>
      <c r="E5417" s="2" t="s">
        <v>356</v>
      </c>
      <c r="F5417" t="str">
        <f t="shared" si="84"/>
        <v>Opel Astra</v>
      </c>
      <c r="G5417" t="s">
        <v>7701</v>
      </c>
      <c r="H5417" s="2" t="s">
        <v>17</v>
      </c>
      <c r="I5417" s="5">
        <v>99379</v>
      </c>
      <c r="J5417" s="2">
        <v>2019</v>
      </c>
      <c r="K5417" s="2">
        <v>81</v>
      </c>
      <c r="L5417" t="s">
        <v>30</v>
      </c>
      <c r="M5417" s="3">
        <v>13695</v>
      </c>
      <c r="N5417" s="2" t="s">
        <v>13816</v>
      </c>
    </row>
    <row r="5418" spans="1:14" x14ac:dyDescent="0.25">
      <c r="A5418" t="s">
        <v>12</v>
      </c>
      <c r="B5418" s="1" t="s">
        <v>13484</v>
      </c>
      <c r="C5418" t="s">
        <v>1195</v>
      </c>
      <c r="D5418" t="s">
        <v>43</v>
      </c>
      <c r="E5418" s="2" t="s">
        <v>356</v>
      </c>
      <c r="F5418" t="str">
        <f t="shared" si="84"/>
        <v>Opel Astra</v>
      </c>
      <c r="G5418" t="s">
        <v>7701</v>
      </c>
      <c r="H5418" s="2" t="s">
        <v>17</v>
      </c>
      <c r="I5418" s="5">
        <v>57920</v>
      </c>
      <c r="J5418" s="2">
        <v>2019</v>
      </c>
      <c r="K5418" s="2">
        <v>81</v>
      </c>
      <c r="L5418" t="s">
        <v>30</v>
      </c>
      <c r="M5418" s="3">
        <v>13895</v>
      </c>
      <c r="N5418" s="2" t="s">
        <v>3109</v>
      </c>
    </row>
    <row r="5419" spans="1:14" x14ac:dyDescent="0.25">
      <c r="A5419" t="s">
        <v>12</v>
      </c>
      <c r="B5419" s="1" t="s">
        <v>12440</v>
      </c>
      <c r="C5419" t="s">
        <v>1195</v>
      </c>
      <c r="D5419" t="s">
        <v>43</v>
      </c>
      <c r="E5419" s="2" t="s">
        <v>356</v>
      </c>
      <c r="F5419" t="str">
        <f t="shared" si="84"/>
        <v>Opel Astra</v>
      </c>
      <c r="G5419" t="s">
        <v>7701</v>
      </c>
      <c r="H5419" s="2" t="s">
        <v>17</v>
      </c>
      <c r="I5419" s="5">
        <v>118898</v>
      </c>
      <c r="J5419" s="2">
        <v>2018</v>
      </c>
      <c r="K5419" s="2">
        <v>81</v>
      </c>
      <c r="L5419" t="s">
        <v>30</v>
      </c>
      <c r="M5419" s="3">
        <v>11895</v>
      </c>
      <c r="N5419" s="2" t="s">
        <v>12062</v>
      </c>
    </row>
    <row r="5420" spans="1:14" x14ac:dyDescent="0.25">
      <c r="A5420" t="s">
        <v>12</v>
      </c>
      <c r="B5420" s="1" t="s">
        <v>12459</v>
      </c>
      <c r="C5420" t="s">
        <v>1195</v>
      </c>
      <c r="D5420" t="s">
        <v>43</v>
      </c>
      <c r="E5420" s="2" t="s">
        <v>356</v>
      </c>
      <c r="F5420" t="str">
        <f t="shared" si="84"/>
        <v>Opel Astra</v>
      </c>
      <c r="G5420" t="s">
        <v>7701</v>
      </c>
      <c r="H5420" s="2" t="s">
        <v>17</v>
      </c>
      <c r="I5420" s="5">
        <v>90587</v>
      </c>
      <c r="J5420" s="2">
        <v>2019</v>
      </c>
      <c r="K5420" s="2">
        <v>81</v>
      </c>
      <c r="L5420" t="s">
        <v>60</v>
      </c>
      <c r="M5420" s="3">
        <v>13795</v>
      </c>
      <c r="N5420" s="2" t="s">
        <v>12062</v>
      </c>
    </row>
    <row r="5421" spans="1:14" x14ac:dyDescent="0.25">
      <c r="A5421" t="s">
        <v>12</v>
      </c>
      <c r="B5421" s="1" t="s">
        <v>12418</v>
      </c>
      <c r="C5421" t="s">
        <v>1195</v>
      </c>
      <c r="D5421" t="s">
        <v>43</v>
      </c>
      <c r="E5421" s="2" t="s">
        <v>356</v>
      </c>
      <c r="F5421" t="str">
        <f t="shared" si="84"/>
        <v>Opel Astra</v>
      </c>
      <c r="G5421" t="s">
        <v>7701</v>
      </c>
      <c r="H5421" s="2" t="s">
        <v>17</v>
      </c>
      <c r="I5421" s="5">
        <v>112028</v>
      </c>
      <c r="J5421" s="2">
        <v>2018</v>
      </c>
      <c r="K5421" s="2">
        <v>81</v>
      </c>
      <c r="L5421" t="s">
        <v>60</v>
      </c>
      <c r="M5421" s="3">
        <v>11895</v>
      </c>
      <c r="N5421" s="2" t="s">
        <v>12062</v>
      </c>
    </row>
    <row r="5422" spans="1:14" x14ac:dyDescent="0.25">
      <c r="A5422" t="s">
        <v>12</v>
      </c>
      <c r="B5422" s="1" t="s">
        <v>7720</v>
      </c>
      <c r="C5422" t="s">
        <v>1195</v>
      </c>
      <c r="D5422" t="s">
        <v>43</v>
      </c>
      <c r="E5422" s="2" t="s">
        <v>356</v>
      </c>
      <c r="F5422" t="str">
        <f t="shared" si="84"/>
        <v>Opel Astra</v>
      </c>
      <c r="G5422" t="s">
        <v>7701</v>
      </c>
      <c r="H5422" s="2" t="s">
        <v>17</v>
      </c>
      <c r="I5422" s="5">
        <v>72217</v>
      </c>
      <c r="J5422" s="2">
        <v>2019</v>
      </c>
      <c r="K5422" s="2">
        <v>81</v>
      </c>
      <c r="L5422" t="s">
        <v>60</v>
      </c>
      <c r="M5422" s="3">
        <v>13795</v>
      </c>
      <c r="N5422" s="2" t="s">
        <v>7655</v>
      </c>
    </row>
    <row r="5423" spans="1:14" x14ac:dyDescent="0.25">
      <c r="A5423" t="s">
        <v>12</v>
      </c>
      <c r="B5423" s="1" t="s">
        <v>7702</v>
      </c>
      <c r="C5423" t="s">
        <v>1195</v>
      </c>
      <c r="D5423" t="s">
        <v>43</v>
      </c>
      <c r="E5423" s="2" t="s">
        <v>356</v>
      </c>
      <c r="F5423" t="str">
        <f t="shared" si="84"/>
        <v>Opel Astra</v>
      </c>
      <c r="G5423" t="s">
        <v>7701</v>
      </c>
      <c r="H5423" s="2" t="s">
        <v>17</v>
      </c>
      <c r="I5423" s="5">
        <v>93923</v>
      </c>
      <c r="J5423" s="2">
        <v>2019</v>
      </c>
      <c r="K5423" s="2">
        <v>81</v>
      </c>
      <c r="L5423" t="s">
        <v>60</v>
      </c>
      <c r="M5423" s="3">
        <v>13795</v>
      </c>
      <c r="N5423" s="2" t="s">
        <v>7655</v>
      </c>
    </row>
    <row r="5424" spans="1:14" x14ac:dyDescent="0.25">
      <c r="A5424" t="s">
        <v>12</v>
      </c>
      <c r="B5424" s="1" t="s">
        <v>7700</v>
      </c>
      <c r="C5424" t="s">
        <v>1195</v>
      </c>
      <c r="D5424" t="s">
        <v>43</v>
      </c>
      <c r="E5424" s="2" t="s">
        <v>356</v>
      </c>
      <c r="F5424" t="str">
        <f t="shared" si="84"/>
        <v>Opel Astra</v>
      </c>
      <c r="G5424" t="s">
        <v>7701</v>
      </c>
      <c r="H5424" s="2" t="s">
        <v>17</v>
      </c>
      <c r="I5424" s="5">
        <v>103840</v>
      </c>
      <c r="J5424" s="2">
        <v>2018</v>
      </c>
      <c r="K5424" s="2">
        <v>81</v>
      </c>
      <c r="L5424" t="s">
        <v>96</v>
      </c>
      <c r="M5424" s="3">
        <v>11895</v>
      </c>
      <c r="N5424" s="2" t="s">
        <v>7655</v>
      </c>
    </row>
    <row r="5425" spans="1:14" x14ac:dyDescent="0.25">
      <c r="A5425" t="s">
        <v>12</v>
      </c>
      <c r="B5425" s="1" t="s">
        <v>8770</v>
      </c>
      <c r="C5425" t="s">
        <v>8771</v>
      </c>
      <c r="D5425" t="s">
        <v>43</v>
      </c>
      <c r="E5425" s="2" t="s">
        <v>356</v>
      </c>
      <c r="F5425" t="str">
        <f t="shared" si="84"/>
        <v>Opel Astra</v>
      </c>
      <c r="G5425" t="s">
        <v>8772</v>
      </c>
      <c r="H5425" s="2" t="s">
        <v>17</v>
      </c>
      <c r="I5425" s="5">
        <v>118500</v>
      </c>
      <c r="J5425" s="2">
        <v>2017</v>
      </c>
      <c r="K5425" s="2">
        <v>100</v>
      </c>
      <c r="L5425" t="s">
        <v>96</v>
      </c>
      <c r="M5425" s="3">
        <v>14500</v>
      </c>
      <c r="N5425" s="2" t="s">
        <v>8045</v>
      </c>
    </row>
    <row r="5426" spans="1:14" x14ac:dyDescent="0.25">
      <c r="A5426" t="s">
        <v>12</v>
      </c>
      <c r="B5426" s="1" t="s">
        <v>10750</v>
      </c>
      <c r="C5426" t="s">
        <v>70</v>
      </c>
      <c r="D5426" t="s">
        <v>43</v>
      </c>
      <c r="E5426" s="2" t="s">
        <v>356</v>
      </c>
      <c r="F5426" t="str">
        <f t="shared" si="84"/>
        <v>Opel Astra</v>
      </c>
      <c r="G5426" t="s">
        <v>10751</v>
      </c>
      <c r="H5426" s="2" t="s">
        <v>17</v>
      </c>
      <c r="I5426" s="5">
        <v>195000</v>
      </c>
      <c r="J5426" s="2">
        <v>2013</v>
      </c>
      <c r="K5426" s="2">
        <v>96</v>
      </c>
      <c r="L5426" t="s">
        <v>18</v>
      </c>
      <c r="M5426" s="3">
        <v>7750</v>
      </c>
      <c r="N5426" s="2" t="s">
        <v>10418</v>
      </c>
    </row>
    <row r="5427" spans="1:14" x14ac:dyDescent="0.25">
      <c r="A5427" t="s">
        <v>12</v>
      </c>
      <c r="B5427" s="1" t="s">
        <v>1258</v>
      </c>
      <c r="C5427" t="s">
        <v>1259</v>
      </c>
      <c r="D5427" t="s">
        <v>43</v>
      </c>
      <c r="E5427" s="2" t="s">
        <v>356</v>
      </c>
      <c r="F5427" t="str">
        <f t="shared" si="84"/>
        <v>Opel Astra</v>
      </c>
      <c r="G5427" t="s">
        <v>268</v>
      </c>
      <c r="H5427" s="2" t="s">
        <v>36</v>
      </c>
      <c r="I5427" s="5">
        <v>94000</v>
      </c>
      <c r="J5427" s="2">
        <v>2019</v>
      </c>
      <c r="K5427" s="2">
        <v>77</v>
      </c>
      <c r="L5427" t="s">
        <v>121</v>
      </c>
      <c r="M5427" s="3">
        <v>11300</v>
      </c>
      <c r="N5427" s="2" t="s">
        <v>1080</v>
      </c>
    </row>
    <row r="5428" spans="1:14" x14ac:dyDescent="0.25">
      <c r="A5428" t="s">
        <v>12</v>
      </c>
      <c r="B5428" s="1" t="s">
        <v>7549</v>
      </c>
      <c r="C5428" t="s">
        <v>7550</v>
      </c>
      <c r="D5428" t="s">
        <v>43</v>
      </c>
      <c r="E5428" s="2" t="s">
        <v>356</v>
      </c>
      <c r="F5428" t="str">
        <f t="shared" si="84"/>
        <v>Opel Astra</v>
      </c>
      <c r="G5428" t="s">
        <v>7551</v>
      </c>
      <c r="H5428" s="2" t="s">
        <v>36</v>
      </c>
      <c r="I5428" s="5">
        <v>22000</v>
      </c>
      <c r="J5428" s="2">
        <v>2019</v>
      </c>
      <c r="K5428" s="2">
        <v>77</v>
      </c>
      <c r="L5428" t="s">
        <v>30</v>
      </c>
      <c r="M5428" s="3">
        <v>14000</v>
      </c>
      <c r="N5428" s="2" t="s">
        <v>7538</v>
      </c>
    </row>
    <row r="5429" spans="1:14" x14ac:dyDescent="0.25">
      <c r="A5429" t="s">
        <v>12</v>
      </c>
      <c r="B5429" s="1" t="s">
        <v>5070</v>
      </c>
      <c r="C5429" t="s">
        <v>355</v>
      </c>
      <c r="D5429" t="s">
        <v>43</v>
      </c>
      <c r="E5429" s="2" t="s">
        <v>356</v>
      </c>
      <c r="F5429" t="str">
        <f t="shared" si="84"/>
        <v>Opel Astra</v>
      </c>
      <c r="G5429" t="s">
        <v>268</v>
      </c>
      <c r="H5429" s="2" t="s">
        <v>36</v>
      </c>
      <c r="I5429" s="5">
        <v>92886</v>
      </c>
      <c r="J5429" s="2">
        <v>2019</v>
      </c>
      <c r="K5429" s="2">
        <v>66</v>
      </c>
      <c r="L5429" t="s">
        <v>30</v>
      </c>
      <c r="M5429" s="3">
        <v>12300</v>
      </c>
      <c r="N5429" s="2" t="s">
        <v>4967</v>
      </c>
    </row>
    <row r="5430" spans="1:14" x14ac:dyDescent="0.25">
      <c r="A5430" t="s">
        <v>12</v>
      </c>
      <c r="B5430" s="1" t="s">
        <v>4759</v>
      </c>
      <c r="C5430" t="s">
        <v>1051</v>
      </c>
      <c r="D5430" t="s">
        <v>43</v>
      </c>
      <c r="E5430" s="2" t="s">
        <v>356</v>
      </c>
      <c r="F5430" t="str">
        <f t="shared" si="84"/>
        <v>Opel Astra</v>
      </c>
      <c r="G5430"/>
      <c r="H5430" s="2" t="s">
        <v>25179</v>
      </c>
      <c r="I5430" s="5">
        <v>110222</v>
      </c>
      <c r="J5430" s="2">
        <v>2019</v>
      </c>
      <c r="K5430" s="2">
        <v>77</v>
      </c>
      <c r="M5430" s="3">
        <v>13900</v>
      </c>
      <c r="N5430" s="2" t="s">
        <v>19</v>
      </c>
    </row>
    <row r="5431" spans="1:14" x14ac:dyDescent="0.25">
      <c r="A5431" t="s">
        <v>12</v>
      </c>
      <c r="B5431" s="1" t="s">
        <v>2742</v>
      </c>
      <c r="C5431" t="s">
        <v>2743</v>
      </c>
      <c r="D5431" t="s">
        <v>43</v>
      </c>
      <c r="E5431" s="2" t="s">
        <v>356</v>
      </c>
      <c r="F5431" t="str">
        <f t="shared" si="84"/>
        <v>Opel Astra</v>
      </c>
      <c r="G5431" t="s">
        <v>2744</v>
      </c>
      <c r="H5431" s="2" t="s">
        <v>17</v>
      </c>
      <c r="I5431" s="5">
        <v>117000</v>
      </c>
      <c r="J5431" s="2">
        <v>2015</v>
      </c>
      <c r="K5431" s="2">
        <v>70</v>
      </c>
      <c r="L5431" t="s">
        <v>18</v>
      </c>
      <c r="M5431" s="3">
        <v>8100</v>
      </c>
      <c r="N5431" s="2" t="s">
        <v>2607</v>
      </c>
    </row>
    <row r="5432" spans="1:14" x14ac:dyDescent="0.25">
      <c r="A5432" t="s">
        <v>12</v>
      </c>
      <c r="B5432" s="1" t="s">
        <v>9848</v>
      </c>
      <c r="C5432" t="s">
        <v>1042</v>
      </c>
      <c r="D5432" t="s">
        <v>43</v>
      </c>
      <c r="E5432" s="2" t="s">
        <v>356</v>
      </c>
      <c r="F5432" t="str">
        <f t="shared" si="84"/>
        <v>Opel Astra</v>
      </c>
      <c r="G5432"/>
      <c r="H5432" s="2" t="s">
        <v>25179</v>
      </c>
      <c r="I5432" s="5">
        <v>106542</v>
      </c>
      <c r="J5432" s="2">
        <v>2019</v>
      </c>
      <c r="K5432" s="2">
        <v>110</v>
      </c>
      <c r="M5432" s="3">
        <v>14999</v>
      </c>
      <c r="N5432" s="2" t="s">
        <v>380</v>
      </c>
    </row>
    <row r="5433" spans="1:14" x14ac:dyDescent="0.25">
      <c r="A5433" t="s">
        <v>12</v>
      </c>
      <c r="B5433" s="1" t="s">
        <v>9818</v>
      </c>
      <c r="C5433" t="s">
        <v>1042</v>
      </c>
      <c r="D5433" t="s">
        <v>43</v>
      </c>
      <c r="E5433" s="2" t="s">
        <v>356</v>
      </c>
      <c r="F5433" t="str">
        <f t="shared" si="84"/>
        <v>Opel Astra</v>
      </c>
      <c r="G5433"/>
      <c r="H5433" s="2" t="s">
        <v>25179</v>
      </c>
      <c r="I5433" s="5">
        <v>76521</v>
      </c>
      <c r="J5433" s="2">
        <v>2019</v>
      </c>
      <c r="K5433" s="2">
        <v>110</v>
      </c>
      <c r="M5433" s="3">
        <v>14900</v>
      </c>
      <c r="N5433" s="2" t="s">
        <v>380</v>
      </c>
    </row>
    <row r="5434" spans="1:14" x14ac:dyDescent="0.25">
      <c r="A5434" t="s">
        <v>12</v>
      </c>
      <c r="B5434" s="1" t="s">
        <v>10689</v>
      </c>
      <c r="C5434" t="s">
        <v>10690</v>
      </c>
      <c r="D5434" t="s">
        <v>43</v>
      </c>
      <c r="E5434" s="2" t="s">
        <v>356</v>
      </c>
      <c r="F5434" t="str">
        <f t="shared" si="84"/>
        <v>Opel Astra</v>
      </c>
      <c r="G5434" t="s">
        <v>10691</v>
      </c>
      <c r="H5434" s="2" t="s">
        <v>36</v>
      </c>
      <c r="I5434" s="5">
        <v>223000</v>
      </c>
      <c r="J5434" s="2">
        <v>2015</v>
      </c>
      <c r="K5434" s="2">
        <v>103</v>
      </c>
      <c r="L5434" t="s">
        <v>18</v>
      </c>
      <c r="M5434" s="3">
        <v>6200</v>
      </c>
      <c r="N5434" s="2" t="s">
        <v>10418</v>
      </c>
    </row>
    <row r="5435" spans="1:14" x14ac:dyDescent="0.25">
      <c r="A5435" t="s">
        <v>12</v>
      </c>
      <c r="B5435" s="1" t="s">
        <v>9478</v>
      </c>
      <c r="C5435" t="s">
        <v>6858</v>
      </c>
      <c r="D5435" t="s">
        <v>43</v>
      </c>
      <c r="E5435" s="2" t="s">
        <v>356</v>
      </c>
      <c r="F5435" t="str">
        <f t="shared" si="84"/>
        <v>Opel Astra</v>
      </c>
      <c r="G5435" t="s">
        <v>1452</v>
      </c>
      <c r="H5435" s="2" t="s">
        <v>17</v>
      </c>
      <c r="I5435" s="5">
        <v>50000</v>
      </c>
      <c r="J5435" s="2">
        <v>2021</v>
      </c>
      <c r="K5435" s="2">
        <v>90</v>
      </c>
      <c r="L5435" t="s">
        <v>296</v>
      </c>
      <c r="M5435" s="3">
        <v>17000</v>
      </c>
      <c r="N5435" s="2" t="s">
        <v>9396</v>
      </c>
    </row>
    <row r="5436" spans="1:14" x14ac:dyDescent="0.25">
      <c r="A5436" t="s">
        <v>12</v>
      </c>
      <c r="B5436" s="1" t="s">
        <v>6138</v>
      </c>
      <c r="C5436" t="s">
        <v>5856</v>
      </c>
      <c r="D5436" t="s">
        <v>43</v>
      </c>
      <c r="E5436" s="2" t="s">
        <v>356</v>
      </c>
      <c r="F5436" t="str">
        <f t="shared" si="84"/>
        <v>Opel Astra</v>
      </c>
      <c r="G5436" t="s">
        <v>107</v>
      </c>
      <c r="H5436" s="2" t="s">
        <v>17</v>
      </c>
      <c r="I5436" s="5">
        <v>112000</v>
      </c>
      <c r="J5436" s="2">
        <v>2019</v>
      </c>
      <c r="K5436" s="2">
        <v>81</v>
      </c>
      <c r="M5436" s="3">
        <v>12300</v>
      </c>
      <c r="N5436" s="2" t="s">
        <v>6057</v>
      </c>
    </row>
    <row r="5437" spans="1:14" x14ac:dyDescent="0.25">
      <c r="A5437" t="s">
        <v>12</v>
      </c>
      <c r="B5437" s="1" t="s">
        <v>9679</v>
      </c>
      <c r="C5437" t="s">
        <v>9680</v>
      </c>
      <c r="D5437" t="s">
        <v>43</v>
      </c>
      <c r="E5437" s="2" t="s">
        <v>356</v>
      </c>
      <c r="F5437" t="str">
        <f t="shared" si="84"/>
        <v>Opel Astra</v>
      </c>
      <c r="G5437" t="s">
        <v>9681</v>
      </c>
      <c r="H5437" s="2" t="s">
        <v>17</v>
      </c>
      <c r="I5437" s="5">
        <v>26938</v>
      </c>
      <c r="J5437" s="2">
        <v>2017</v>
      </c>
      <c r="K5437" s="2">
        <v>100</v>
      </c>
      <c r="L5437" t="s">
        <v>838</v>
      </c>
      <c r="M5437" s="3">
        <v>16500</v>
      </c>
      <c r="N5437" s="2" t="s">
        <v>9624</v>
      </c>
    </row>
    <row r="5438" spans="1:14" x14ac:dyDescent="0.25">
      <c r="A5438" t="s">
        <v>12</v>
      </c>
      <c r="B5438" s="1" t="s">
        <v>16316</v>
      </c>
      <c r="C5438" t="s">
        <v>16317</v>
      </c>
      <c r="D5438" t="s">
        <v>43</v>
      </c>
      <c r="E5438" s="2" t="s">
        <v>356</v>
      </c>
      <c r="F5438" t="str">
        <f t="shared" si="84"/>
        <v>Opel Astra</v>
      </c>
      <c r="G5438" t="s">
        <v>954</v>
      </c>
      <c r="H5438" s="2" t="s">
        <v>17</v>
      </c>
      <c r="I5438" s="5">
        <v>181000</v>
      </c>
      <c r="J5438" s="2">
        <v>2016</v>
      </c>
      <c r="L5438" t="s">
        <v>96</v>
      </c>
      <c r="M5438" s="3">
        <v>9500</v>
      </c>
      <c r="N5438" s="2" t="s">
        <v>16297</v>
      </c>
    </row>
    <row r="5439" spans="1:14" x14ac:dyDescent="0.25">
      <c r="A5439" t="s">
        <v>12</v>
      </c>
      <c r="B5439" s="1" t="s">
        <v>13717</v>
      </c>
      <c r="C5439" t="s">
        <v>13718</v>
      </c>
      <c r="D5439" t="s">
        <v>43</v>
      </c>
      <c r="E5439" s="2" t="s">
        <v>356</v>
      </c>
      <c r="F5439" t="str">
        <f t="shared" si="84"/>
        <v>Opel Astra</v>
      </c>
      <c r="G5439" t="s">
        <v>232</v>
      </c>
      <c r="H5439" s="2" t="s">
        <v>17</v>
      </c>
      <c r="I5439" s="5">
        <v>183000</v>
      </c>
      <c r="J5439" s="2">
        <v>2015</v>
      </c>
      <c r="K5439" s="2">
        <v>81</v>
      </c>
      <c r="L5439" t="s">
        <v>722</v>
      </c>
      <c r="M5439" s="3">
        <v>6500</v>
      </c>
      <c r="N5439" s="2" t="s">
        <v>13693</v>
      </c>
    </row>
    <row r="5440" spans="1:14" x14ac:dyDescent="0.25">
      <c r="A5440" t="s">
        <v>12</v>
      </c>
      <c r="B5440" s="1" t="s">
        <v>13426</v>
      </c>
      <c r="C5440" t="s">
        <v>13427</v>
      </c>
      <c r="D5440" t="s">
        <v>43</v>
      </c>
      <c r="E5440" s="2" t="s">
        <v>356</v>
      </c>
      <c r="F5440" t="str">
        <f t="shared" si="84"/>
        <v>Opel Astra</v>
      </c>
      <c r="G5440" t="s">
        <v>232</v>
      </c>
      <c r="H5440" s="2" t="s">
        <v>17</v>
      </c>
      <c r="I5440" s="5">
        <v>77000</v>
      </c>
      <c r="J5440" s="2">
        <v>2017</v>
      </c>
      <c r="L5440" t="s">
        <v>30</v>
      </c>
      <c r="M5440" s="3">
        <v>8800</v>
      </c>
      <c r="N5440" s="2" t="s">
        <v>13402</v>
      </c>
    </row>
    <row r="5441" spans="1:14" x14ac:dyDescent="0.25">
      <c r="A5441" t="s">
        <v>12</v>
      </c>
      <c r="B5441" s="1" t="s">
        <v>13383</v>
      </c>
      <c r="C5441" t="s">
        <v>13384</v>
      </c>
      <c r="D5441" t="s">
        <v>43</v>
      </c>
      <c r="E5441" s="2" t="s">
        <v>356</v>
      </c>
      <c r="F5441" t="str">
        <f t="shared" si="84"/>
        <v>Opel Astra</v>
      </c>
      <c r="G5441" t="s">
        <v>232</v>
      </c>
      <c r="H5441" s="2" t="s">
        <v>17</v>
      </c>
      <c r="I5441" s="5">
        <v>209073</v>
      </c>
      <c r="J5441" s="2">
        <v>2016</v>
      </c>
      <c r="K5441" s="2">
        <v>81</v>
      </c>
      <c r="L5441" t="s">
        <v>60</v>
      </c>
      <c r="M5441" s="3">
        <v>10000</v>
      </c>
      <c r="N5441" s="2" t="s">
        <v>13348</v>
      </c>
    </row>
    <row r="5442" spans="1:14" x14ac:dyDescent="0.25">
      <c r="A5442" t="s">
        <v>12</v>
      </c>
      <c r="B5442" s="1" t="s">
        <v>13657</v>
      </c>
      <c r="C5442" t="s">
        <v>13658</v>
      </c>
      <c r="D5442" t="s">
        <v>43</v>
      </c>
      <c r="E5442" s="2" t="s">
        <v>356</v>
      </c>
      <c r="F5442" t="str">
        <f t="shared" si="84"/>
        <v>Opel Astra</v>
      </c>
      <c r="G5442" t="s">
        <v>13659</v>
      </c>
      <c r="H5442" s="2" t="s">
        <v>17</v>
      </c>
      <c r="I5442" s="5">
        <v>107500</v>
      </c>
      <c r="J5442" s="2">
        <v>2016</v>
      </c>
      <c r="K5442" s="2">
        <v>81</v>
      </c>
      <c r="L5442" t="s">
        <v>54</v>
      </c>
      <c r="M5442" s="3">
        <v>11000</v>
      </c>
      <c r="N5442" s="2" t="s">
        <v>13618</v>
      </c>
    </row>
    <row r="5443" spans="1:14" x14ac:dyDescent="0.25">
      <c r="A5443" t="s">
        <v>12</v>
      </c>
      <c r="B5443" s="1" t="s">
        <v>13642</v>
      </c>
      <c r="C5443" t="s">
        <v>13643</v>
      </c>
      <c r="D5443" t="s">
        <v>43</v>
      </c>
      <c r="E5443" s="2" t="s">
        <v>356</v>
      </c>
      <c r="F5443" t="str">
        <f t="shared" ref="F5443:F5506" si="85">D5443&amp; " " &amp; E5443</f>
        <v>Opel Astra</v>
      </c>
      <c r="G5443" t="s">
        <v>954</v>
      </c>
      <c r="H5443" s="2" t="s">
        <v>17</v>
      </c>
      <c r="I5443" s="5">
        <v>154000</v>
      </c>
      <c r="J5443" s="2">
        <v>2014</v>
      </c>
      <c r="K5443" s="2">
        <v>81</v>
      </c>
      <c r="L5443" t="s">
        <v>54</v>
      </c>
      <c r="M5443" s="3">
        <v>7698</v>
      </c>
      <c r="N5443" s="2" t="s">
        <v>13618</v>
      </c>
    </row>
    <row r="5444" spans="1:14" x14ac:dyDescent="0.25">
      <c r="A5444" t="s">
        <v>12</v>
      </c>
      <c r="B5444" s="1" t="s">
        <v>12673</v>
      </c>
      <c r="C5444" t="s">
        <v>12674</v>
      </c>
      <c r="D5444" t="s">
        <v>43</v>
      </c>
      <c r="E5444" s="2" t="s">
        <v>356</v>
      </c>
      <c r="F5444" t="str">
        <f t="shared" si="85"/>
        <v>Opel Astra</v>
      </c>
      <c r="G5444" t="s">
        <v>232</v>
      </c>
      <c r="H5444" s="2" t="s">
        <v>17</v>
      </c>
      <c r="I5444" s="5">
        <v>151000</v>
      </c>
      <c r="J5444" s="2">
        <v>2018</v>
      </c>
      <c r="K5444" s="2">
        <v>81</v>
      </c>
      <c r="L5444" t="s">
        <v>45</v>
      </c>
      <c r="M5444" s="3">
        <v>12500</v>
      </c>
      <c r="N5444" s="2" t="s">
        <v>12660</v>
      </c>
    </row>
    <row r="5445" spans="1:14" x14ac:dyDescent="0.25">
      <c r="A5445" t="s">
        <v>12</v>
      </c>
      <c r="B5445" s="1" t="s">
        <v>12377</v>
      </c>
      <c r="C5445" t="s">
        <v>12378</v>
      </c>
      <c r="D5445" t="s">
        <v>43</v>
      </c>
      <c r="E5445" s="2" t="s">
        <v>356</v>
      </c>
      <c r="F5445" t="str">
        <f t="shared" si="85"/>
        <v>Opel Astra</v>
      </c>
      <c r="G5445" t="s">
        <v>12379</v>
      </c>
      <c r="H5445" s="2" t="s">
        <v>17</v>
      </c>
      <c r="I5445" s="5">
        <v>182000</v>
      </c>
      <c r="J5445" s="2">
        <v>2016</v>
      </c>
      <c r="K5445" s="2">
        <v>81</v>
      </c>
      <c r="L5445" t="s">
        <v>30</v>
      </c>
      <c r="M5445" s="3">
        <v>9700</v>
      </c>
      <c r="N5445" s="2" t="s">
        <v>12349</v>
      </c>
    </row>
    <row r="5446" spans="1:14" x14ac:dyDescent="0.25">
      <c r="A5446" t="s">
        <v>12</v>
      </c>
      <c r="B5446" s="1" t="s">
        <v>11494</v>
      </c>
      <c r="C5446" t="s">
        <v>11495</v>
      </c>
      <c r="D5446" t="s">
        <v>43</v>
      </c>
      <c r="E5446" s="2" t="s">
        <v>356</v>
      </c>
      <c r="F5446" t="str">
        <f t="shared" si="85"/>
        <v>Opel Astra</v>
      </c>
      <c r="G5446" t="s">
        <v>232</v>
      </c>
      <c r="H5446" s="2" t="s">
        <v>17</v>
      </c>
      <c r="I5446" s="5">
        <v>150000</v>
      </c>
      <c r="J5446" s="2">
        <v>2015</v>
      </c>
      <c r="K5446" s="2">
        <v>100</v>
      </c>
      <c r="L5446" t="s">
        <v>296</v>
      </c>
      <c r="M5446" s="3">
        <v>8000</v>
      </c>
      <c r="N5446" s="2" t="s">
        <v>11496</v>
      </c>
    </row>
    <row r="5447" spans="1:14" x14ac:dyDescent="0.25">
      <c r="A5447" t="s">
        <v>12</v>
      </c>
      <c r="B5447" s="1" t="s">
        <v>11345</v>
      </c>
      <c r="C5447" t="s">
        <v>6991</v>
      </c>
      <c r="D5447" t="s">
        <v>43</v>
      </c>
      <c r="E5447" s="2" t="s">
        <v>356</v>
      </c>
      <c r="F5447" t="str">
        <f t="shared" si="85"/>
        <v>Opel Astra</v>
      </c>
      <c r="G5447" t="s">
        <v>232</v>
      </c>
      <c r="H5447" s="2" t="s">
        <v>17</v>
      </c>
      <c r="I5447" s="5">
        <v>122475</v>
      </c>
      <c r="J5447" s="2">
        <v>2017</v>
      </c>
      <c r="K5447" s="2">
        <v>81</v>
      </c>
      <c r="L5447" t="s">
        <v>82</v>
      </c>
      <c r="M5447" s="3">
        <v>12400</v>
      </c>
      <c r="N5447" s="2" t="s">
        <v>11312</v>
      </c>
    </row>
    <row r="5448" spans="1:14" x14ac:dyDescent="0.25">
      <c r="A5448" t="s">
        <v>12</v>
      </c>
      <c r="B5448" s="1" t="s">
        <v>9766</v>
      </c>
      <c r="C5448" t="s">
        <v>9767</v>
      </c>
      <c r="D5448" t="s">
        <v>43</v>
      </c>
      <c r="E5448" s="2" t="s">
        <v>356</v>
      </c>
      <c r="F5448" t="str">
        <f t="shared" si="85"/>
        <v>Opel Astra</v>
      </c>
      <c r="G5448" t="s">
        <v>4042</v>
      </c>
      <c r="H5448" s="2" t="s">
        <v>17</v>
      </c>
      <c r="I5448" s="5">
        <v>170000</v>
      </c>
      <c r="J5448" s="2">
        <v>2016</v>
      </c>
      <c r="K5448" s="2">
        <v>100</v>
      </c>
      <c r="L5448" t="s">
        <v>18</v>
      </c>
      <c r="M5448" s="3">
        <v>9650</v>
      </c>
      <c r="N5448" s="2" t="s">
        <v>9707</v>
      </c>
    </row>
    <row r="5449" spans="1:14" x14ac:dyDescent="0.25">
      <c r="A5449" t="s">
        <v>12</v>
      </c>
      <c r="B5449" s="1" t="s">
        <v>8907</v>
      </c>
      <c r="C5449" t="s">
        <v>8908</v>
      </c>
      <c r="D5449" t="s">
        <v>43</v>
      </c>
      <c r="E5449" s="2" t="s">
        <v>356</v>
      </c>
      <c r="F5449" t="str">
        <f t="shared" si="85"/>
        <v>Opel Astra</v>
      </c>
      <c r="G5449" t="s">
        <v>3206</v>
      </c>
      <c r="H5449" s="2" t="s">
        <v>17</v>
      </c>
      <c r="I5449" s="5">
        <v>168100</v>
      </c>
      <c r="J5449" s="2">
        <v>2015</v>
      </c>
      <c r="K5449" s="2">
        <v>81</v>
      </c>
      <c r="L5449" t="s">
        <v>30</v>
      </c>
      <c r="M5449" s="3">
        <v>8750</v>
      </c>
      <c r="N5449" s="2" t="s">
        <v>8823</v>
      </c>
    </row>
    <row r="5450" spans="1:14" x14ac:dyDescent="0.25">
      <c r="A5450" t="s">
        <v>12</v>
      </c>
      <c r="B5450" s="1" t="s">
        <v>8383</v>
      </c>
      <c r="C5450" t="s">
        <v>8384</v>
      </c>
      <c r="D5450" t="s">
        <v>43</v>
      </c>
      <c r="E5450" s="2" t="s">
        <v>356</v>
      </c>
      <c r="F5450" t="str">
        <f t="shared" si="85"/>
        <v>Opel Astra</v>
      </c>
      <c r="G5450" t="s">
        <v>232</v>
      </c>
      <c r="H5450" s="2" t="s">
        <v>17</v>
      </c>
      <c r="I5450" s="5">
        <v>79000</v>
      </c>
      <c r="J5450" s="2">
        <v>2017</v>
      </c>
      <c r="K5450" s="2">
        <v>1598</v>
      </c>
      <c r="L5450" t="s">
        <v>18</v>
      </c>
      <c r="M5450" s="3">
        <v>14600</v>
      </c>
      <c r="N5450" s="2" t="s">
        <v>6788</v>
      </c>
    </row>
    <row r="5451" spans="1:14" x14ac:dyDescent="0.25">
      <c r="A5451" t="s">
        <v>12</v>
      </c>
      <c r="B5451" s="1" t="s">
        <v>7631</v>
      </c>
      <c r="C5451" t="s">
        <v>7632</v>
      </c>
      <c r="D5451" t="s">
        <v>43</v>
      </c>
      <c r="E5451" s="2" t="s">
        <v>356</v>
      </c>
      <c r="F5451" t="str">
        <f t="shared" si="85"/>
        <v>Opel Astra</v>
      </c>
      <c r="G5451" t="s">
        <v>3206</v>
      </c>
      <c r="H5451" s="2" t="s">
        <v>17</v>
      </c>
      <c r="I5451" s="5">
        <v>135000</v>
      </c>
      <c r="J5451" s="2">
        <v>2014</v>
      </c>
      <c r="K5451" s="2">
        <v>81</v>
      </c>
      <c r="L5451" t="s">
        <v>296</v>
      </c>
      <c r="M5451" s="3">
        <v>7950</v>
      </c>
      <c r="N5451" s="2" t="s">
        <v>7538</v>
      </c>
    </row>
    <row r="5452" spans="1:14" x14ac:dyDescent="0.25">
      <c r="A5452" t="s">
        <v>12</v>
      </c>
      <c r="B5452" s="1" t="s">
        <v>7477</v>
      </c>
      <c r="C5452" t="s">
        <v>7478</v>
      </c>
      <c r="D5452" t="s">
        <v>43</v>
      </c>
      <c r="E5452" s="2" t="s">
        <v>356</v>
      </c>
      <c r="F5452" t="str">
        <f t="shared" si="85"/>
        <v>Opel Astra</v>
      </c>
      <c r="G5452" t="s">
        <v>232</v>
      </c>
      <c r="H5452" s="2" t="s">
        <v>17</v>
      </c>
      <c r="I5452" s="5">
        <v>220000</v>
      </c>
      <c r="J5452" s="2">
        <v>2015</v>
      </c>
      <c r="K5452" s="2">
        <v>100</v>
      </c>
      <c r="L5452" t="s">
        <v>45</v>
      </c>
      <c r="M5452" s="3">
        <v>8300</v>
      </c>
      <c r="N5452" s="2" t="s">
        <v>7444</v>
      </c>
    </row>
    <row r="5453" spans="1:14" x14ac:dyDescent="0.25">
      <c r="A5453" t="s">
        <v>12</v>
      </c>
      <c r="B5453" s="1" t="s">
        <v>6464</v>
      </c>
      <c r="C5453" t="s">
        <v>1051</v>
      </c>
      <c r="D5453" t="s">
        <v>43</v>
      </c>
      <c r="E5453" s="2" t="s">
        <v>356</v>
      </c>
      <c r="F5453" t="str">
        <f t="shared" si="85"/>
        <v>Opel Astra</v>
      </c>
      <c r="G5453"/>
      <c r="H5453" s="2" t="s">
        <v>25179</v>
      </c>
      <c r="I5453" s="5">
        <v>265127</v>
      </c>
      <c r="J5453" s="2">
        <v>2018</v>
      </c>
      <c r="K5453" s="2">
        <v>81</v>
      </c>
      <c r="M5453" s="3">
        <v>9000</v>
      </c>
      <c r="N5453" s="2" t="s">
        <v>19</v>
      </c>
    </row>
    <row r="5454" spans="1:14" x14ac:dyDescent="0.25">
      <c r="A5454" t="s">
        <v>12</v>
      </c>
      <c r="B5454" s="1" t="s">
        <v>4236</v>
      </c>
      <c r="C5454" t="s">
        <v>4237</v>
      </c>
      <c r="D5454" t="s">
        <v>43</v>
      </c>
      <c r="E5454" s="2" t="s">
        <v>356</v>
      </c>
      <c r="F5454" t="str">
        <f t="shared" si="85"/>
        <v>Opel Astra</v>
      </c>
      <c r="G5454" t="s">
        <v>232</v>
      </c>
      <c r="H5454" s="2" t="s">
        <v>17</v>
      </c>
      <c r="I5454" s="5">
        <v>125500</v>
      </c>
      <c r="J5454" s="2">
        <v>2018</v>
      </c>
      <c r="K5454" s="2">
        <v>81</v>
      </c>
      <c r="L5454" t="s">
        <v>60</v>
      </c>
      <c r="M5454" s="3">
        <v>11000</v>
      </c>
      <c r="N5454" s="2" t="s">
        <v>4122</v>
      </c>
    </row>
    <row r="5455" spans="1:14" x14ac:dyDescent="0.25">
      <c r="A5455" t="s">
        <v>12</v>
      </c>
      <c r="B5455" s="1" t="s">
        <v>4108</v>
      </c>
      <c r="C5455" t="s">
        <v>4109</v>
      </c>
      <c r="D5455" t="s">
        <v>43</v>
      </c>
      <c r="E5455" s="2" t="s">
        <v>356</v>
      </c>
      <c r="F5455" t="str">
        <f t="shared" si="85"/>
        <v>Opel Astra</v>
      </c>
      <c r="G5455" t="s">
        <v>954</v>
      </c>
      <c r="H5455" s="2" t="s">
        <v>17</v>
      </c>
      <c r="I5455" s="5">
        <v>133000</v>
      </c>
      <c r="J5455" s="2">
        <v>2019</v>
      </c>
      <c r="K5455" s="2">
        <v>86</v>
      </c>
      <c r="L5455" t="s">
        <v>45</v>
      </c>
      <c r="M5455" s="3">
        <v>13200</v>
      </c>
      <c r="N5455" s="2" t="s">
        <v>3742</v>
      </c>
    </row>
    <row r="5456" spans="1:14" x14ac:dyDescent="0.25">
      <c r="A5456" t="s">
        <v>12</v>
      </c>
      <c r="B5456" s="1" t="s">
        <v>3773</v>
      </c>
      <c r="C5456" t="s">
        <v>3774</v>
      </c>
      <c r="D5456" t="s">
        <v>43</v>
      </c>
      <c r="E5456" s="2" t="s">
        <v>356</v>
      </c>
      <c r="F5456" t="str">
        <f t="shared" si="85"/>
        <v>Opel Astra</v>
      </c>
      <c r="G5456" t="s">
        <v>954</v>
      </c>
      <c r="H5456" s="2" t="s">
        <v>17</v>
      </c>
      <c r="I5456" s="5">
        <v>158000</v>
      </c>
      <c r="J5456" s="2">
        <v>2016</v>
      </c>
      <c r="L5456" t="s">
        <v>30</v>
      </c>
      <c r="M5456" s="3">
        <v>11500</v>
      </c>
      <c r="N5456" s="2" t="s">
        <v>3742</v>
      </c>
    </row>
    <row r="5457" spans="1:14" x14ac:dyDescent="0.25">
      <c r="A5457" t="s">
        <v>12</v>
      </c>
      <c r="B5457" s="1" t="s">
        <v>3368</v>
      </c>
      <c r="C5457" t="s">
        <v>2382</v>
      </c>
      <c r="D5457" t="s">
        <v>43</v>
      </c>
      <c r="E5457" s="2" t="s">
        <v>356</v>
      </c>
      <c r="F5457" t="str">
        <f t="shared" si="85"/>
        <v>Opel Astra</v>
      </c>
      <c r="G5457" t="s">
        <v>232</v>
      </c>
      <c r="H5457" s="2" t="s">
        <v>17</v>
      </c>
      <c r="I5457" s="5">
        <v>157890</v>
      </c>
      <c r="J5457" s="2">
        <v>2017</v>
      </c>
      <c r="K5457" s="2">
        <v>81</v>
      </c>
      <c r="L5457" t="s">
        <v>45</v>
      </c>
      <c r="M5457" s="3">
        <v>10900</v>
      </c>
      <c r="N5457" s="2" t="s">
        <v>3316</v>
      </c>
    </row>
    <row r="5458" spans="1:14" x14ac:dyDescent="0.25">
      <c r="A5458" t="s">
        <v>12</v>
      </c>
      <c r="B5458" s="1" t="s">
        <v>7842</v>
      </c>
      <c r="C5458" t="s">
        <v>7843</v>
      </c>
      <c r="D5458" t="s">
        <v>43</v>
      </c>
      <c r="E5458" s="2" t="s">
        <v>356</v>
      </c>
      <c r="F5458" t="str">
        <f t="shared" si="85"/>
        <v>Opel Astra</v>
      </c>
      <c r="G5458" t="s">
        <v>954</v>
      </c>
      <c r="H5458" s="2" t="s">
        <v>17</v>
      </c>
      <c r="I5458" s="5">
        <v>220000</v>
      </c>
      <c r="J5458" s="2">
        <v>2014</v>
      </c>
      <c r="K5458" s="2">
        <v>81</v>
      </c>
      <c r="L5458" t="s">
        <v>30</v>
      </c>
      <c r="M5458" s="3">
        <v>6900</v>
      </c>
      <c r="N5458" s="2" t="s">
        <v>6788</v>
      </c>
    </row>
    <row r="5459" spans="1:14" x14ac:dyDescent="0.25">
      <c r="A5459" t="s">
        <v>12</v>
      </c>
      <c r="B5459" s="1" t="s">
        <v>9191</v>
      </c>
      <c r="C5459" t="s">
        <v>9192</v>
      </c>
      <c r="D5459" t="s">
        <v>43</v>
      </c>
      <c r="E5459" s="2" t="s">
        <v>356</v>
      </c>
      <c r="F5459" t="str">
        <f t="shared" si="85"/>
        <v>Opel Astra</v>
      </c>
      <c r="G5459" t="s">
        <v>232</v>
      </c>
      <c r="H5459" s="2" t="s">
        <v>17</v>
      </c>
      <c r="I5459" s="5">
        <v>160000</v>
      </c>
      <c r="J5459" s="2">
        <v>2015</v>
      </c>
      <c r="K5459" s="2">
        <v>81</v>
      </c>
      <c r="L5459" t="s">
        <v>60</v>
      </c>
      <c r="M5459" s="3">
        <v>8000</v>
      </c>
      <c r="N5459" s="2" t="s">
        <v>9190</v>
      </c>
    </row>
    <row r="5460" spans="1:14" x14ac:dyDescent="0.25">
      <c r="A5460" t="s">
        <v>12</v>
      </c>
      <c r="B5460" s="1" t="s">
        <v>1985</v>
      </c>
      <c r="C5460" t="s">
        <v>1986</v>
      </c>
      <c r="D5460" t="s">
        <v>43</v>
      </c>
      <c r="E5460" s="2" t="s">
        <v>356</v>
      </c>
      <c r="F5460" t="str">
        <f t="shared" si="85"/>
        <v>Opel Astra</v>
      </c>
      <c r="G5460" t="s">
        <v>232</v>
      </c>
      <c r="H5460" s="2" t="s">
        <v>17</v>
      </c>
      <c r="I5460" s="5">
        <v>103000</v>
      </c>
      <c r="J5460" s="2">
        <v>2017</v>
      </c>
      <c r="L5460" t="s">
        <v>30</v>
      </c>
      <c r="M5460" s="3">
        <v>12200</v>
      </c>
      <c r="N5460" s="2" t="s">
        <v>1904</v>
      </c>
    </row>
    <row r="5461" spans="1:14" x14ac:dyDescent="0.25">
      <c r="A5461" t="s">
        <v>12</v>
      </c>
      <c r="B5461" s="1" t="s">
        <v>7568</v>
      </c>
      <c r="C5461" t="s">
        <v>7569</v>
      </c>
      <c r="D5461" t="s">
        <v>43</v>
      </c>
      <c r="E5461" s="2" t="s">
        <v>356</v>
      </c>
      <c r="F5461" t="str">
        <f t="shared" si="85"/>
        <v>Opel Astra</v>
      </c>
      <c r="G5461" t="s">
        <v>7570</v>
      </c>
      <c r="H5461" s="2" t="s">
        <v>17</v>
      </c>
      <c r="I5461" s="5">
        <v>143000</v>
      </c>
      <c r="J5461" s="2">
        <v>2015</v>
      </c>
      <c r="K5461" s="2">
        <v>81</v>
      </c>
      <c r="L5461" t="s">
        <v>45</v>
      </c>
      <c r="M5461" s="3">
        <v>9300</v>
      </c>
      <c r="N5461" s="2" t="s">
        <v>7538</v>
      </c>
    </row>
    <row r="5462" spans="1:14" x14ac:dyDescent="0.25">
      <c r="A5462" t="s">
        <v>12</v>
      </c>
      <c r="B5462" s="1" t="s">
        <v>15548</v>
      </c>
      <c r="C5462" t="s">
        <v>1051</v>
      </c>
      <c r="D5462" t="s">
        <v>43</v>
      </c>
      <c r="E5462" s="2" t="s">
        <v>356</v>
      </c>
      <c r="F5462" t="str">
        <f t="shared" si="85"/>
        <v>Opel Astra</v>
      </c>
      <c r="G5462"/>
      <c r="H5462" s="2" t="s">
        <v>25179</v>
      </c>
      <c r="I5462" s="5">
        <v>131624</v>
      </c>
      <c r="J5462" s="2">
        <v>2018</v>
      </c>
      <c r="K5462" s="2">
        <v>100</v>
      </c>
      <c r="M5462" s="3">
        <v>13900</v>
      </c>
      <c r="N5462" s="2" t="s">
        <v>19</v>
      </c>
    </row>
    <row r="5463" spans="1:14" x14ac:dyDescent="0.25">
      <c r="A5463" t="s">
        <v>12</v>
      </c>
      <c r="B5463" s="1" t="s">
        <v>16854</v>
      </c>
      <c r="C5463" t="s">
        <v>1042</v>
      </c>
      <c r="D5463" t="s">
        <v>43</v>
      </c>
      <c r="E5463" s="2" t="s">
        <v>356</v>
      </c>
      <c r="F5463" t="str">
        <f t="shared" si="85"/>
        <v>Opel Astra</v>
      </c>
      <c r="G5463"/>
      <c r="H5463" s="2" t="s">
        <v>25179</v>
      </c>
      <c r="I5463" s="5">
        <v>102736</v>
      </c>
      <c r="J5463" s="2">
        <v>2018</v>
      </c>
      <c r="K5463" s="2">
        <v>81</v>
      </c>
      <c r="M5463" s="3">
        <v>13999</v>
      </c>
      <c r="N5463" s="2" t="s">
        <v>380</v>
      </c>
    </row>
    <row r="5464" spans="1:14" x14ac:dyDescent="0.25">
      <c r="A5464" t="s">
        <v>12</v>
      </c>
      <c r="B5464" s="1" t="s">
        <v>10957</v>
      </c>
      <c r="C5464" t="s">
        <v>1042</v>
      </c>
      <c r="D5464" t="s">
        <v>43</v>
      </c>
      <c r="E5464" s="2" t="s">
        <v>356</v>
      </c>
      <c r="F5464" t="str">
        <f t="shared" si="85"/>
        <v>Opel Astra</v>
      </c>
      <c r="G5464"/>
      <c r="H5464" s="2" t="s">
        <v>25179</v>
      </c>
      <c r="I5464" s="5">
        <v>115651</v>
      </c>
      <c r="J5464" s="2">
        <v>2019</v>
      </c>
      <c r="K5464" s="2">
        <v>81</v>
      </c>
      <c r="M5464" s="3">
        <v>14399</v>
      </c>
      <c r="N5464" s="2" t="s">
        <v>380</v>
      </c>
    </row>
    <row r="5465" spans="1:14" x14ac:dyDescent="0.25">
      <c r="A5465" t="s">
        <v>12</v>
      </c>
      <c r="B5465" s="1" t="s">
        <v>10967</v>
      </c>
      <c r="C5465" t="s">
        <v>1042</v>
      </c>
      <c r="D5465" t="s">
        <v>43</v>
      </c>
      <c r="E5465" s="2" t="s">
        <v>356</v>
      </c>
      <c r="F5465" t="str">
        <f t="shared" si="85"/>
        <v>Opel Astra</v>
      </c>
      <c r="G5465"/>
      <c r="H5465" s="2" t="s">
        <v>25179</v>
      </c>
      <c r="I5465" s="5">
        <v>131834</v>
      </c>
      <c r="J5465" s="2">
        <v>2017</v>
      </c>
      <c r="K5465" s="2">
        <v>81</v>
      </c>
      <c r="M5465" s="3">
        <v>11999</v>
      </c>
      <c r="N5465" s="2" t="s">
        <v>380</v>
      </c>
    </row>
    <row r="5466" spans="1:14" x14ac:dyDescent="0.25">
      <c r="A5466" t="s">
        <v>12</v>
      </c>
      <c r="B5466" s="1" t="s">
        <v>9847</v>
      </c>
      <c r="C5466" t="s">
        <v>1042</v>
      </c>
      <c r="D5466" t="s">
        <v>43</v>
      </c>
      <c r="E5466" s="2" t="s">
        <v>356</v>
      </c>
      <c r="F5466" t="str">
        <f t="shared" si="85"/>
        <v>Opel Astra</v>
      </c>
      <c r="G5466"/>
      <c r="H5466" s="2" t="s">
        <v>25179</v>
      </c>
      <c r="I5466" s="5">
        <v>132027</v>
      </c>
      <c r="J5466" s="2">
        <v>2018</v>
      </c>
      <c r="K5466" s="2">
        <v>81</v>
      </c>
      <c r="M5466" s="3">
        <v>12999</v>
      </c>
      <c r="N5466" s="2" t="s">
        <v>380</v>
      </c>
    </row>
    <row r="5467" spans="1:14" x14ac:dyDescent="0.25">
      <c r="A5467" t="s">
        <v>12</v>
      </c>
      <c r="B5467" s="1" t="s">
        <v>9820</v>
      </c>
      <c r="C5467" t="s">
        <v>1042</v>
      </c>
      <c r="D5467" t="s">
        <v>43</v>
      </c>
      <c r="E5467" s="2" t="s">
        <v>356</v>
      </c>
      <c r="F5467" t="str">
        <f t="shared" si="85"/>
        <v>Opel Astra</v>
      </c>
      <c r="G5467"/>
      <c r="H5467" s="2" t="s">
        <v>25179</v>
      </c>
      <c r="I5467" s="5">
        <v>113169</v>
      </c>
      <c r="J5467" s="2">
        <v>2019</v>
      </c>
      <c r="K5467" s="2">
        <v>85</v>
      </c>
      <c r="M5467" s="3">
        <v>15300</v>
      </c>
      <c r="N5467" s="2" t="s">
        <v>380</v>
      </c>
    </row>
    <row r="5468" spans="1:14" x14ac:dyDescent="0.25">
      <c r="A5468" t="s">
        <v>12</v>
      </c>
      <c r="B5468" s="1" t="s">
        <v>14862</v>
      </c>
      <c r="C5468" t="s">
        <v>1042</v>
      </c>
      <c r="D5468" t="s">
        <v>43</v>
      </c>
      <c r="E5468" s="2" t="s">
        <v>356</v>
      </c>
      <c r="F5468" t="str">
        <f t="shared" si="85"/>
        <v>Opel Astra</v>
      </c>
      <c r="G5468"/>
      <c r="H5468" s="2" t="s">
        <v>25179</v>
      </c>
      <c r="I5468" s="5">
        <v>125211</v>
      </c>
      <c r="J5468" s="2">
        <v>2018</v>
      </c>
      <c r="K5468" s="2">
        <v>81</v>
      </c>
      <c r="M5468" s="3">
        <v>13490</v>
      </c>
      <c r="N5468" s="2" t="s">
        <v>380</v>
      </c>
    </row>
    <row r="5469" spans="1:14" x14ac:dyDescent="0.25">
      <c r="A5469" t="s">
        <v>12</v>
      </c>
      <c r="B5469" s="1" t="s">
        <v>11935</v>
      </c>
      <c r="C5469" t="s">
        <v>1042</v>
      </c>
      <c r="D5469" t="s">
        <v>43</v>
      </c>
      <c r="E5469" s="2" t="s">
        <v>356</v>
      </c>
      <c r="F5469" t="str">
        <f t="shared" si="85"/>
        <v>Opel Astra</v>
      </c>
      <c r="G5469"/>
      <c r="H5469" s="2" t="s">
        <v>25179</v>
      </c>
      <c r="I5469" s="5">
        <v>136447</v>
      </c>
      <c r="J5469" s="2">
        <v>2018</v>
      </c>
      <c r="K5469" s="2">
        <v>81</v>
      </c>
      <c r="M5469" s="3">
        <v>13100</v>
      </c>
      <c r="N5469" s="2" t="s">
        <v>380</v>
      </c>
    </row>
    <row r="5470" spans="1:14" x14ac:dyDescent="0.25">
      <c r="A5470" t="s">
        <v>12</v>
      </c>
      <c r="B5470" s="1" t="s">
        <v>10846</v>
      </c>
      <c r="C5470" t="s">
        <v>1042</v>
      </c>
      <c r="D5470" t="s">
        <v>43</v>
      </c>
      <c r="E5470" s="2" t="s">
        <v>356</v>
      </c>
      <c r="F5470" t="str">
        <f t="shared" si="85"/>
        <v>Opel Astra</v>
      </c>
      <c r="G5470"/>
      <c r="H5470" s="2" t="s">
        <v>25179</v>
      </c>
      <c r="I5470" s="5">
        <v>119142</v>
      </c>
      <c r="J5470" s="2">
        <v>2018</v>
      </c>
      <c r="K5470" s="2">
        <v>81</v>
      </c>
      <c r="M5470" s="3">
        <v>12900</v>
      </c>
      <c r="N5470" s="2" t="s">
        <v>380</v>
      </c>
    </row>
    <row r="5471" spans="1:14" x14ac:dyDescent="0.25">
      <c r="A5471" t="s">
        <v>12</v>
      </c>
      <c r="B5471" s="1" t="s">
        <v>5017</v>
      </c>
      <c r="C5471" t="s">
        <v>5018</v>
      </c>
      <c r="D5471" t="s">
        <v>43</v>
      </c>
      <c r="E5471" s="2" t="s">
        <v>356</v>
      </c>
      <c r="F5471" t="str">
        <f t="shared" si="85"/>
        <v>Opel Astra</v>
      </c>
      <c r="G5471" t="s">
        <v>3206</v>
      </c>
      <c r="H5471" s="2" t="s">
        <v>17</v>
      </c>
      <c r="I5471" s="5">
        <v>187000</v>
      </c>
      <c r="J5471" s="2">
        <v>2016</v>
      </c>
      <c r="K5471" s="2">
        <v>100</v>
      </c>
      <c r="L5471" t="s">
        <v>54</v>
      </c>
      <c r="M5471" s="3">
        <v>10650</v>
      </c>
      <c r="N5471" s="2" t="s">
        <v>4967</v>
      </c>
    </row>
    <row r="5472" spans="1:14" x14ac:dyDescent="0.25">
      <c r="A5472" t="s">
        <v>12</v>
      </c>
      <c r="B5472" s="1" t="s">
        <v>5744</v>
      </c>
      <c r="C5472" t="s">
        <v>5745</v>
      </c>
      <c r="D5472" t="s">
        <v>43</v>
      </c>
      <c r="E5472" s="2" t="s">
        <v>356</v>
      </c>
      <c r="F5472" t="str">
        <f t="shared" si="85"/>
        <v>Opel Astra</v>
      </c>
      <c r="G5472" t="s">
        <v>2349</v>
      </c>
      <c r="H5472" s="2" t="s">
        <v>17</v>
      </c>
      <c r="I5472" s="5">
        <v>195000</v>
      </c>
      <c r="J5472" s="2">
        <v>2016</v>
      </c>
      <c r="L5472" t="s">
        <v>18</v>
      </c>
      <c r="M5472" s="3">
        <v>7000</v>
      </c>
      <c r="N5472" s="2" t="s">
        <v>5614</v>
      </c>
    </row>
    <row r="5473" spans="1:14" x14ac:dyDescent="0.25">
      <c r="A5473" t="s">
        <v>12</v>
      </c>
      <c r="B5473" s="1" t="s">
        <v>2514</v>
      </c>
      <c r="C5473" t="s">
        <v>2348</v>
      </c>
      <c r="D5473" t="s">
        <v>43</v>
      </c>
      <c r="E5473" s="2" t="s">
        <v>356</v>
      </c>
      <c r="F5473" t="str">
        <f t="shared" si="85"/>
        <v>Opel Astra</v>
      </c>
      <c r="G5473" t="s">
        <v>2349</v>
      </c>
      <c r="H5473" s="2" t="s">
        <v>17</v>
      </c>
      <c r="I5473" s="5">
        <v>237000</v>
      </c>
      <c r="J5473" s="2">
        <v>2016</v>
      </c>
      <c r="K5473" s="2">
        <v>81</v>
      </c>
      <c r="L5473" t="s">
        <v>60</v>
      </c>
      <c r="M5473" s="3">
        <v>4750</v>
      </c>
      <c r="N5473" s="2" t="s">
        <v>2453</v>
      </c>
    </row>
    <row r="5474" spans="1:14" x14ac:dyDescent="0.25">
      <c r="A5474" t="s">
        <v>12</v>
      </c>
      <c r="B5474" s="1" t="s">
        <v>11831</v>
      </c>
      <c r="C5474" t="s">
        <v>8021</v>
      </c>
      <c r="D5474" t="s">
        <v>43</v>
      </c>
      <c r="E5474" s="2" t="s">
        <v>356</v>
      </c>
      <c r="F5474" t="str">
        <f t="shared" si="85"/>
        <v>Opel Astra</v>
      </c>
      <c r="G5474"/>
      <c r="H5474" s="2" t="s">
        <v>17</v>
      </c>
      <c r="I5474" s="5">
        <v>77700</v>
      </c>
      <c r="J5474" s="2">
        <v>2018</v>
      </c>
      <c r="K5474" s="2">
        <v>100</v>
      </c>
      <c r="M5474" s="3">
        <v>15250</v>
      </c>
      <c r="N5474" s="2" t="s">
        <v>6894</v>
      </c>
    </row>
    <row r="5475" spans="1:14" x14ac:dyDescent="0.25">
      <c r="A5475" t="s">
        <v>12</v>
      </c>
      <c r="B5475" s="1" t="s">
        <v>11803</v>
      </c>
      <c r="C5475" t="s">
        <v>8009</v>
      </c>
      <c r="D5475" t="s">
        <v>43</v>
      </c>
      <c r="E5475" s="2" t="s">
        <v>356</v>
      </c>
      <c r="F5475" t="str">
        <f t="shared" si="85"/>
        <v>Opel Astra</v>
      </c>
      <c r="G5475"/>
      <c r="H5475" s="2" t="s">
        <v>17</v>
      </c>
      <c r="I5475" s="5">
        <v>77700</v>
      </c>
      <c r="J5475" s="2">
        <v>2018</v>
      </c>
      <c r="K5475" s="2">
        <v>100</v>
      </c>
      <c r="M5475" s="3">
        <v>15250</v>
      </c>
      <c r="N5475" s="2" t="s">
        <v>6894</v>
      </c>
    </row>
    <row r="5476" spans="1:14" x14ac:dyDescent="0.25">
      <c r="A5476" t="s">
        <v>12</v>
      </c>
      <c r="B5476" s="1" t="s">
        <v>8789</v>
      </c>
      <c r="C5476" t="s">
        <v>894</v>
      </c>
      <c r="D5476" t="s">
        <v>43</v>
      </c>
      <c r="E5476" s="2" t="s">
        <v>356</v>
      </c>
      <c r="F5476" t="str">
        <f t="shared" si="85"/>
        <v>Opel Astra</v>
      </c>
      <c r="G5476" t="s">
        <v>2349</v>
      </c>
      <c r="H5476" s="2" t="s">
        <v>17</v>
      </c>
      <c r="I5476" s="5">
        <v>104321</v>
      </c>
      <c r="J5476" s="2">
        <v>2017</v>
      </c>
      <c r="K5476" s="2">
        <v>81</v>
      </c>
      <c r="L5476" t="s">
        <v>54</v>
      </c>
      <c r="M5476" s="3">
        <v>13300</v>
      </c>
      <c r="N5476" s="2" t="s">
        <v>8045</v>
      </c>
    </row>
    <row r="5477" spans="1:14" x14ac:dyDescent="0.25">
      <c r="A5477" t="s">
        <v>12</v>
      </c>
      <c r="B5477" s="1" t="s">
        <v>11771</v>
      </c>
      <c r="C5477" t="s">
        <v>355</v>
      </c>
      <c r="D5477" t="s">
        <v>43</v>
      </c>
      <c r="E5477" s="2" t="s">
        <v>356</v>
      </c>
      <c r="F5477" t="str">
        <f t="shared" si="85"/>
        <v>Opel Astra</v>
      </c>
      <c r="G5477" t="s">
        <v>11772</v>
      </c>
      <c r="H5477" s="2" t="s">
        <v>17</v>
      </c>
      <c r="I5477" s="5">
        <v>142208</v>
      </c>
      <c r="J5477" s="2">
        <v>2017</v>
      </c>
      <c r="K5477" s="2">
        <v>81</v>
      </c>
      <c r="L5477" t="s">
        <v>30</v>
      </c>
      <c r="M5477" s="3">
        <v>12400</v>
      </c>
      <c r="N5477" s="2" t="s">
        <v>11773</v>
      </c>
    </row>
    <row r="5478" spans="1:14" x14ac:dyDescent="0.25">
      <c r="A5478" t="s">
        <v>12</v>
      </c>
      <c r="B5478" s="1" t="s">
        <v>14336</v>
      </c>
      <c r="C5478" t="s">
        <v>14337</v>
      </c>
      <c r="D5478" t="s">
        <v>43</v>
      </c>
      <c r="E5478" s="2" t="s">
        <v>356</v>
      </c>
      <c r="F5478" t="str">
        <f t="shared" si="85"/>
        <v>Opel Astra</v>
      </c>
      <c r="G5478" t="s">
        <v>14338</v>
      </c>
      <c r="H5478" s="2" t="s">
        <v>17</v>
      </c>
      <c r="I5478" s="5">
        <v>213000</v>
      </c>
      <c r="J5478" s="2">
        <v>2017</v>
      </c>
      <c r="K5478" s="2">
        <v>81</v>
      </c>
      <c r="L5478" t="s">
        <v>121</v>
      </c>
      <c r="M5478" s="3">
        <v>7700</v>
      </c>
      <c r="N5478" s="2" t="s">
        <v>14335</v>
      </c>
    </row>
    <row r="5479" spans="1:14" x14ac:dyDescent="0.25">
      <c r="A5479" t="s">
        <v>12</v>
      </c>
      <c r="B5479" s="1" t="s">
        <v>12714</v>
      </c>
      <c r="C5479" t="s">
        <v>12715</v>
      </c>
      <c r="D5479" t="s">
        <v>43</v>
      </c>
      <c r="E5479" s="2" t="s">
        <v>356</v>
      </c>
      <c r="F5479" t="str">
        <f t="shared" si="85"/>
        <v>Opel Astra</v>
      </c>
      <c r="G5479" t="s">
        <v>12716</v>
      </c>
      <c r="H5479" s="2" t="s">
        <v>17</v>
      </c>
      <c r="I5479" s="5">
        <v>112000</v>
      </c>
      <c r="J5479" s="2">
        <v>2018</v>
      </c>
      <c r="K5479" s="2">
        <v>100</v>
      </c>
      <c r="L5479" t="s">
        <v>45</v>
      </c>
      <c r="M5479" s="3">
        <v>13500</v>
      </c>
      <c r="N5479" s="2" t="s">
        <v>12705</v>
      </c>
    </row>
    <row r="5480" spans="1:14" x14ac:dyDescent="0.25">
      <c r="A5480" t="s">
        <v>12</v>
      </c>
      <c r="B5480" s="1" t="s">
        <v>2811</v>
      </c>
      <c r="C5480" t="s">
        <v>2812</v>
      </c>
      <c r="D5480" t="s">
        <v>43</v>
      </c>
      <c r="E5480" s="2" t="s">
        <v>356</v>
      </c>
      <c r="F5480" t="str">
        <f t="shared" si="85"/>
        <v>Opel Astra</v>
      </c>
      <c r="G5480" t="s">
        <v>2813</v>
      </c>
      <c r="H5480" s="2" t="s">
        <v>17</v>
      </c>
      <c r="I5480" s="5">
        <v>250000</v>
      </c>
      <c r="J5480" s="2">
        <v>2013</v>
      </c>
      <c r="K5480" s="2">
        <v>81</v>
      </c>
      <c r="L5480" t="s">
        <v>45</v>
      </c>
      <c r="M5480" s="3">
        <v>4900</v>
      </c>
      <c r="N5480" s="2" t="s">
        <v>2781</v>
      </c>
    </row>
    <row r="5481" spans="1:14" x14ac:dyDescent="0.25">
      <c r="A5481" t="s">
        <v>12</v>
      </c>
      <c r="B5481" s="1" t="s">
        <v>14906</v>
      </c>
      <c r="C5481" t="s">
        <v>14907</v>
      </c>
      <c r="D5481" t="s">
        <v>43</v>
      </c>
      <c r="E5481" s="2" t="s">
        <v>356</v>
      </c>
      <c r="F5481" t="str">
        <f t="shared" si="85"/>
        <v>Opel Astra</v>
      </c>
      <c r="G5481" t="s">
        <v>14908</v>
      </c>
      <c r="H5481" s="2" t="s">
        <v>17</v>
      </c>
      <c r="I5481" s="5">
        <v>237000</v>
      </c>
      <c r="J5481" s="2">
        <v>2013</v>
      </c>
      <c r="K5481" s="2">
        <v>81</v>
      </c>
      <c r="L5481" t="s">
        <v>60</v>
      </c>
      <c r="M5481" s="3">
        <v>5900</v>
      </c>
      <c r="N5481" s="2" t="s">
        <v>14893</v>
      </c>
    </row>
    <row r="5482" spans="1:14" x14ac:dyDescent="0.25">
      <c r="A5482" t="s">
        <v>12</v>
      </c>
      <c r="B5482" s="1" t="s">
        <v>8178</v>
      </c>
      <c r="C5482" t="s">
        <v>8179</v>
      </c>
      <c r="D5482" t="s">
        <v>43</v>
      </c>
      <c r="E5482" s="2" t="s">
        <v>356</v>
      </c>
      <c r="F5482" t="str">
        <f t="shared" si="85"/>
        <v>Opel Astra</v>
      </c>
      <c r="G5482" t="s">
        <v>2172</v>
      </c>
      <c r="H5482" s="2" t="s">
        <v>17</v>
      </c>
      <c r="I5482" s="5">
        <v>100350</v>
      </c>
      <c r="J5482" s="2">
        <v>2014</v>
      </c>
      <c r="K5482" s="2">
        <v>81</v>
      </c>
      <c r="L5482" t="s">
        <v>54</v>
      </c>
      <c r="M5482" s="3">
        <v>8200</v>
      </c>
      <c r="N5482" s="2" t="s">
        <v>8123</v>
      </c>
    </row>
    <row r="5483" spans="1:14" x14ac:dyDescent="0.25">
      <c r="A5483" t="s">
        <v>12</v>
      </c>
      <c r="B5483" s="1" t="s">
        <v>8760</v>
      </c>
      <c r="C5483" t="s">
        <v>2171</v>
      </c>
      <c r="D5483" t="s">
        <v>43</v>
      </c>
      <c r="E5483" s="2" t="s">
        <v>356</v>
      </c>
      <c r="F5483" t="str">
        <f t="shared" si="85"/>
        <v>Opel Astra</v>
      </c>
      <c r="G5483" t="s">
        <v>2172</v>
      </c>
      <c r="H5483" s="2" t="s">
        <v>17</v>
      </c>
      <c r="I5483" s="5">
        <v>179000</v>
      </c>
      <c r="J5483" s="2">
        <v>2013</v>
      </c>
      <c r="K5483" s="2">
        <v>81</v>
      </c>
      <c r="L5483" t="s">
        <v>30</v>
      </c>
      <c r="M5483" s="3">
        <v>7300</v>
      </c>
      <c r="N5483" s="2" t="s">
        <v>8045</v>
      </c>
    </row>
    <row r="5484" spans="1:14" x14ac:dyDescent="0.25">
      <c r="A5484" t="s">
        <v>12</v>
      </c>
      <c r="B5484" s="1" t="s">
        <v>1547</v>
      </c>
      <c r="C5484" t="s">
        <v>1548</v>
      </c>
      <c r="D5484" t="s">
        <v>43</v>
      </c>
      <c r="E5484" s="2" t="s">
        <v>356</v>
      </c>
      <c r="F5484" t="str">
        <f t="shared" si="85"/>
        <v>Opel Astra</v>
      </c>
      <c r="G5484" t="s">
        <v>1549</v>
      </c>
      <c r="H5484" s="2" t="s">
        <v>17</v>
      </c>
      <c r="I5484" s="5">
        <v>150500</v>
      </c>
      <c r="J5484" s="2">
        <v>2013</v>
      </c>
      <c r="K5484" s="2">
        <v>81</v>
      </c>
      <c r="L5484" t="s">
        <v>25</v>
      </c>
      <c r="M5484" s="3">
        <v>7300</v>
      </c>
      <c r="N5484" s="2" t="s">
        <v>1506</v>
      </c>
    </row>
    <row r="5485" spans="1:14" x14ac:dyDescent="0.25">
      <c r="A5485" t="s">
        <v>12</v>
      </c>
      <c r="B5485" s="1" t="s">
        <v>681</v>
      </c>
      <c r="C5485" t="s">
        <v>682</v>
      </c>
      <c r="D5485" t="s">
        <v>43</v>
      </c>
      <c r="E5485" s="2" t="s">
        <v>356</v>
      </c>
      <c r="F5485" t="str">
        <f t="shared" si="85"/>
        <v>Opel Astra</v>
      </c>
      <c r="G5485" t="s">
        <v>683</v>
      </c>
      <c r="H5485" s="2" t="s">
        <v>17</v>
      </c>
      <c r="I5485" s="5">
        <v>14500</v>
      </c>
      <c r="J5485" s="2">
        <v>2013</v>
      </c>
      <c r="K5485" s="2">
        <v>81</v>
      </c>
      <c r="L5485" t="s">
        <v>18</v>
      </c>
      <c r="M5485" s="3">
        <v>8000</v>
      </c>
      <c r="N5485" s="2" t="s">
        <v>380</v>
      </c>
    </row>
    <row r="5486" spans="1:14" x14ac:dyDescent="0.25">
      <c r="A5486" t="s">
        <v>12</v>
      </c>
      <c r="B5486" s="1" t="s">
        <v>6965</v>
      </c>
      <c r="C5486" t="s">
        <v>70</v>
      </c>
      <c r="D5486" t="s">
        <v>43</v>
      </c>
      <c r="E5486" s="2" t="s">
        <v>356</v>
      </c>
      <c r="F5486" t="str">
        <f t="shared" si="85"/>
        <v>Opel Astra</v>
      </c>
      <c r="G5486" t="s">
        <v>1170</v>
      </c>
      <c r="H5486" s="2" t="s">
        <v>17</v>
      </c>
      <c r="I5486" s="5">
        <v>181000</v>
      </c>
      <c r="J5486" s="2">
        <v>2013</v>
      </c>
      <c r="K5486" s="2">
        <v>81</v>
      </c>
      <c r="L5486" t="s">
        <v>82</v>
      </c>
      <c r="M5486" s="3">
        <v>7650</v>
      </c>
      <c r="N5486" s="2" t="s">
        <v>6595</v>
      </c>
    </row>
    <row r="5487" spans="1:14" x14ac:dyDescent="0.25">
      <c r="A5487" t="s">
        <v>12</v>
      </c>
      <c r="B5487" s="1" t="s">
        <v>7960</v>
      </c>
      <c r="C5487" t="s">
        <v>1042</v>
      </c>
      <c r="D5487" t="s">
        <v>43</v>
      </c>
      <c r="E5487" s="2" t="s">
        <v>356</v>
      </c>
      <c r="F5487" t="str">
        <f t="shared" si="85"/>
        <v>Opel Astra</v>
      </c>
      <c r="G5487"/>
      <c r="H5487" s="2" t="s">
        <v>25179</v>
      </c>
      <c r="I5487" s="5">
        <v>158885</v>
      </c>
      <c r="J5487" s="2">
        <v>2017</v>
      </c>
      <c r="K5487" s="2">
        <v>100</v>
      </c>
      <c r="M5487" s="3">
        <v>10900</v>
      </c>
      <c r="N5487" s="2" t="s">
        <v>380</v>
      </c>
    </row>
    <row r="5488" spans="1:14" x14ac:dyDescent="0.25">
      <c r="A5488" t="s">
        <v>12</v>
      </c>
      <c r="B5488" s="1" t="s">
        <v>14863</v>
      </c>
      <c r="C5488" t="s">
        <v>12210</v>
      </c>
      <c r="D5488" t="s">
        <v>43</v>
      </c>
      <c r="E5488" s="2" t="s">
        <v>356</v>
      </c>
      <c r="F5488" t="str">
        <f t="shared" si="85"/>
        <v>Opel Astra</v>
      </c>
      <c r="G5488" t="s">
        <v>2172</v>
      </c>
      <c r="H5488" s="2" t="s">
        <v>17</v>
      </c>
      <c r="I5488" s="5">
        <v>235000</v>
      </c>
      <c r="J5488" s="2">
        <v>2013</v>
      </c>
      <c r="K5488" s="2">
        <v>96</v>
      </c>
      <c r="L5488" t="s">
        <v>45</v>
      </c>
      <c r="M5488" s="3">
        <v>5999</v>
      </c>
      <c r="N5488" s="2" t="s">
        <v>10147</v>
      </c>
    </row>
    <row r="5489" spans="1:14" x14ac:dyDescent="0.25">
      <c r="A5489" t="s">
        <v>12</v>
      </c>
      <c r="B5489" s="1" t="s">
        <v>233</v>
      </c>
      <c r="C5489" t="s">
        <v>234</v>
      </c>
      <c r="D5489" t="s">
        <v>43</v>
      </c>
      <c r="E5489" s="2" t="s">
        <v>356</v>
      </c>
      <c r="F5489" t="str">
        <f t="shared" si="85"/>
        <v>Opel Astra</v>
      </c>
      <c r="G5489" t="s">
        <v>235</v>
      </c>
      <c r="H5489" s="2" t="s">
        <v>17</v>
      </c>
      <c r="I5489" s="5">
        <v>255000</v>
      </c>
      <c r="J5489" s="2">
        <v>2014</v>
      </c>
      <c r="M5489" s="3">
        <v>5500</v>
      </c>
      <c r="N5489" s="2" t="s">
        <v>19</v>
      </c>
    </row>
    <row r="5490" spans="1:14" x14ac:dyDescent="0.25">
      <c r="A5490" t="s">
        <v>12</v>
      </c>
      <c r="B5490" s="1" t="s">
        <v>8109</v>
      </c>
      <c r="C5490" t="s">
        <v>8110</v>
      </c>
      <c r="D5490" t="s">
        <v>43</v>
      </c>
      <c r="E5490" s="2" t="s">
        <v>356</v>
      </c>
      <c r="F5490" t="str">
        <f t="shared" si="85"/>
        <v>Opel Astra</v>
      </c>
      <c r="G5490" t="s">
        <v>8111</v>
      </c>
      <c r="H5490" s="2" t="s">
        <v>17</v>
      </c>
      <c r="I5490" s="5">
        <v>211500</v>
      </c>
      <c r="J5490" s="2">
        <v>2013</v>
      </c>
      <c r="K5490" s="2">
        <v>85</v>
      </c>
      <c r="L5490" t="s">
        <v>30</v>
      </c>
      <c r="M5490" s="3">
        <v>5500</v>
      </c>
      <c r="N5490" s="2" t="s">
        <v>8051</v>
      </c>
    </row>
    <row r="5491" spans="1:14" x14ac:dyDescent="0.25">
      <c r="A5491" t="s">
        <v>12</v>
      </c>
      <c r="B5491" s="1" t="s">
        <v>12651</v>
      </c>
      <c r="C5491" t="s">
        <v>12650</v>
      </c>
      <c r="D5491" t="s">
        <v>43</v>
      </c>
      <c r="E5491" s="2" t="s">
        <v>356</v>
      </c>
      <c r="F5491" t="str">
        <f t="shared" si="85"/>
        <v>Opel Astra</v>
      </c>
      <c r="G5491" t="s">
        <v>6869</v>
      </c>
      <c r="H5491" s="2" t="s">
        <v>17</v>
      </c>
      <c r="I5491" s="5">
        <v>174000</v>
      </c>
      <c r="J5491" s="2">
        <v>2014</v>
      </c>
      <c r="L5491" t="s">
        <v>25</v>
      </c>
      <c r="M5491" s="3">
        <v>9300</v>
      </c>
      <c r="N5491" s="2" t="s">
        <v>12603</v>
      </c>
    </row>
    <row r="5492" spans="1:14" x14ac:dyDescent="0.25">
      <c r="A5492" t="s">
        <v>12</v>
      </c>
      <c r="B5492" s="1" t="s">
        <v>5498</v>
      </c>
      <c r="C5492" t="s">
        <v>5499</v>
      </c>
      <c r="D5492" t="s">
        <v>43</v>
      </c>
      <c r="E5492" s="2" t="s">
        <v>356</v>
      </c>
      <c r="F5492" t="str">
        <f t="shared" si="85"/>
        <v>Opel Astra</v>
      </c>
      <c r="G5492" t="s">
        <v>5500</v>
      </c>
      <c r="H5492" s="2" t="s">
        <v>17</v>
      </c>
      <c r="I5492" s="5">
        <v>313000</v>
      </c>
      <c r="J5492" s="2">
        <v>2017</v>
      </c>
      <c r="K5492" s="2">
        <v>81</v>
      </c>
      <c r="L5492" t="s">
        <v>18</v>
      </c>
      <c r="M5492" s="3">
        <v>6500</v>
      </c>
      <c r="N5492" s="2" t="s">
        <v>5427</v>
      </c>
    </row>
    <row r="5493" spans="1:14" x14ac:dyDescent="0.25">
      <c r="A5493" t="s">
        <v>12</v>
      </c>
      <c r="B5493" s="1" t="s">
        <v>13753</v>
      </c>
      <c r="C5493" t="s">
        <v>12576</v>
      </c>
      <c r="D5493" t="s">
        <v>43</v>
      </c>
      <c r="E5493" s="2" t="s">
        <v>356</v>
      </c>
      <c r="F5493" t="str">
        <f t="shared" si="85"/>
        <v>Opel Astra</v>
      </c>
      <c r="G5493"/>
      <c r="H5493" s="2" t="s">
        <v>17</v>
      </c>
      <c r="I5493" s="5">
        <v>227000</v>
      </c>
      <c r="J5493" s="2">
        <v>2019</v>
      </c>
      <c r="K5493" s="2">
        <v>100</v>
      </c>
      <c r="L5493" t="s">
        <v>60</v>
      </c>
      <c r="M5493" s="3">
        <v>11800</v>
      </c>
      <c r="N5493" s="2" t="s">
        <v>13754</v>
      </c>
    </row>
    <row r="5494" spans="1:14" x14ac:dyDescent="0.25">
      <c r="A5494" t="s">
        <v>12</v>
      </c>
      <c r="B5494" s="1" t="s">
        <v>10964</v>
      </c>
      <c r="C5494" t="s">
        <v>1042</v>
      </c>
      <c r="D5494" t="s">
        <v>43</v>
      </c>
      <c r="E5494" s="2" t="s">
        <v>356</v>
      </c>
      <c r="F5494" t="str">
        <f t="shared" si="85"/>
        <v>Opel Astra</v>
      </c>
      <c r="G5494"/>
      <c r="H5494" s="2" t="s">
        <v>25179</v>
      </c>
      <c r="I5494" s="5">
        <v>116024</v>
      </c>
      <c r="J5494" s="2">
        <v>2019</v>
      </c>
      <c r="K5494" s="2">
        <v>81</v>
      </c>
      <c r="M5494" s="3">
        <v>14399</v>
      </c>
      <c r="N5494" s="2" t="s">
        <v>380</v>
      </c>
    </row>
    <row r="5495" spans="1:14" x14ac:dyDescent="0.25">
      <c r="A5495" t="s">
        <v>12</v>
      </c>
      <c r="B5495" s="1" t="s">
        <v>5634</v>
      </c>
      <c r="C5495" t="s">
        <v>5635</v>
      </c>
      <c r="D5495" t="s">
        <v>43</v>
      </c>
      <c r="E5495" s="2" t="s">
        <v>356</v>
      </c>
      <c r="F5495" t="str">
        <f t="shared" si="85"/>
        <v>Opel Astra</v>
      </c>
      <c r="G5495" t="s">
        <v>5636</v>
      </c>
      <c r="H5495" s="2" t="s">
        <v>17</v>
      </c>
      <c r="I5495" s="5">
        <v>164000</v>
      </c>
      <c r="J5495" s="2">
        <v>2016</v>
      </c>
      <c r="K5495" s="2">
        <v>81</v>
      </c>
      <c r="M5495" s="3">
        <v>8600</v>
      </c>
      <c r="N5495" s="2" t="s">
        <v>5614</v>
      </c>
    </row>
    <row r="5496" spans="1:14" x14ac:dyDescent="0.25">
      <c r="A5496" t="s">
        <v>12</v>
      </c>
      <c r="B5496" s="1" t="s">
        <v>5378</v>
      </c>
      <c r="C5496" t="s">
        <v>5379</v>
      </c>
      <c r="D5496" t="s">
        <v>43</v>
      </c>
      <c r="E5496" s="2" t="s">
        <v>356</v>
      </c>
      <c r="F5496" t="str">
        <f t="shared" si="85"/>
        <v>Opel Astra</v>
      </c>
      <c r="G5496" t="s">
        <v>5380</v>
      </c>
      <c r="H5496" s="2" t="s">
        <v>17287</v>
      </c>
      <c r="I5496" s="5">
        <v>283800</v>
      </c>
      <c r="J5496" s="2">
        <v>2013</v>
      </c>
      <c r="K5496" s="2">
        <v>103</v>
      </c>
      <c r="L5496" t="s">
        <v>54</v>
      </c>
      <c r="M5496" s="3">
        <v>6700</v>
      </c>
      <c r="N5496" s="2" t="s">
        <v>5381</v>
      </c>
    </row>
    <row r="5497" spans="1:14" x14ac:dyDescent="0.25">
      <c r="A5497" t="s">
        <v>12</v>
      </c>
      <c r="B5497" s="1" t="s">
        <v>10651</v>
      </c>
      <c r="C5497" t="s">
        <v>10652</v>
      </c>
      <c r="D5497" t="s">
        <v>43</v>
      </c>
      <c r="E5497" s="2" t="s">
        <v>356</v>
      </c>
      <c r="F5497" t="str">
        <f t="shared" si="85"/>
        <v>Opel Astra</v>
      </c>
      <c r="G5497" t="s">
        <v>10653</v>
      </c>
      <c r="H5497" s="2" t="s">
        <v>17</v>
      </c>
      <c r="I5497" s="5">
        <v>181000</v>
      </c>
      <c r="J5497" s="2">
        <v>2013</v>
      </c>
      <c r="K5497" s="2">
        <v>96</v>
      </c>
      <c r="L5497" t="s">
        <v>60</v>
      </c>
      <c r="M5497" s="3">
        <v>7500</v>
      </c>
      <c r="N5497" s="2" t="s">
        <v>4467</v>
      </c>
    </row>
    <row r="5498" spans="1:14" x14ac:dyDescent="0.25">
      <c r="A5498" t="s">
        <v>12</v>
      </c>
      <c r="B5498" s="1" t="s">
        <v>15809</v>
      </c>
      <c r="C5498" t="s">
        <v>15810</v>
      </c>
      <c r="D5498" t="s">
        <v>43</v>
      </c>
      <c r="E5498" s="2" t="s">
        <v>356</v>
      </c>
      <c r="F5498" t="str">
        <f t="shared" si="85"/>
        <v>Opel Astra</v>
      </c>
      <c r="G5498" t="s">
        <v>15811</v>
      </c>
      <c r="H5498" s="2" t="s">
        <v>17</v>
      </c>
      <c r="I5498" s="5">
        <v>190000</v>
      </c>
      <c r="J5498" s="2">
        <v>2015</v>
      </c>
      <c r="K5498" s="2">
        <v>100</v>
      </c>
      <c r="L5498" t="s">
        <v>25</v>
      </c>
      <c r="M5498" s="3">
        <v>8500</v>
      </c>
      <c r="N5498" s="2" t="s">
        <v>15800</v>
      </c>
    </row>
    <row r="5499" spans="1:14" x14ac:dyDescent="0.25">
      <c r="A5499" t="s">
        <v>12</v>
      </c>
      <c r="B5499" s="1" t="s">
        <v>15518</v>
      </c>
      <c r="C5499" t="s">
        <v>15519</v>
      </c>
      <c r="D5499" t="s">
        <v>43</v>
      </c>
      <c r="E5499" s="2" t="s">
        <v>356</v>
      </c>
      <c r="F5499" t="str">
        <f t="shared" si="85"/>
        <v>Opel Astra</v>
      </c>
      <c r="G5499" t="s">
        <v>15520</v>
      </c>
      <c r="H5499" s="2" t="s">
        <v>17</v>
      </c>
      <c r="I5499" s="5">
        <v>192000</v>
      </c>
      <c r="J5499" s="2">
        <v>2013</v>
      </c>
      <c r="K5499" s="2">
        <v>81</v>
      </c>
      <c r="L5499" t="s">
        <v>296</v>
      </c>
      <c r="M5499" s="3">
        <v>6900</v>
      </c>
      <c r="N5499" s="2" t="s">
        <v>15507</v>
      </c>
    </row>
    <row r="5500" spans="1:14" x14ac:dyDescent="0.25">
      <c r="A5500" t="s">
        <v>12</v>
      </c>
      <c r="B5500" s="1" t="s">
        <v>11552</v>
      </c>
      <c r="C5500" t="s">
        <v>1042</v>
      </c>
      <c r="D5500" t="s">
        <v>43</v>
      </c>
      <c r="E5500" s="2" t="s">
        <v>356</v>
      </c>
      <c r="F5500" t="str">
        <f t="shared" si="85"/>
        <v>Opel Astra</v>
      </c>
      <c r="G5500"/>
      <c r="H5500" s="2" t="s">
        <v>25179</v>
      </c>
      <c r="I5500" s="5">
        <v>111850</v>
      </c>
      <c r="J5500" s="2">
        <v>2019</v>
      </c>
      <c r="K5500" s="2">
        <v>81</v>
      </c>
      <c r="M5500" s="3">
        <v>14586</v>
      </c>
      <c r="N5500" s="2" t="s">
        <v>380</v>
      </c>
    </row>
    <row r="5501" spans="1:14" x14ac:dyDescent="0.25">
      <c r="A5501" t="s">
        <v>12</v>
      </c>
      <c r="B5501" s="1" t="s">
        <v>17143</v>
      </c>
      <c r="C5501" t="s">
        <v>1042</v>
      </c>
      <c r="D5501" t="s">
        <v>43</v>
      </c>
      <c r="E5501" s="2" t="s">
        <v>356</v>
      </c>
      <c r="F5501" t="str">
        <f t="shared" si="85"/>
        <v>Opel Astra</v>
      </c>
      <c r="G5501"/>
      <c r="H5501" s="2" t="s">
        <v>25179</v>
      </c>
      <c r="I5501" s="5">
        <v>51719</v>
      </c>
      <c r="J5501" s="2">
        <v>2018</v>
      </c>
      <c r="K5501" s="2">
        <v>81</v>
      </c>
      <c r="M5501" s="3">
        <v>13300</v>
      </c>
      <c r="N5501" s="2" t="s">
        <v>380</v>
      </c>
    </row>
    <row r="5502" spans="1:14" x14ac:dyDescent="0.25">
      <c r="A5502" t="s">
        <v>12</v>
      </c>
      <c r="B5502" s="1" t="s">
        <v>17138</v>
      </c>
      <c r="C5502" t="s">
        <v>1042</v>
      </c>
      <c r="D5502" t="s">
        <v>43</v>
      </c>
      <c r="E5502" s="2" t="s">
        <v>356</v>
      </c>
      <c r="F5502" t="str">
        <f t="shared" si="85"/>
        <v>Opel Astra</v>
      </c>
      <c r="G5502"/>
      <c r="H5502" s="2" t="s">
        <v>25179</v>
      </c>
      <c r="I5502" s="5">
        <v>37100</v>
      </c>
      <c r="J5502" s="2">
        <v>2018</v>
      </c>
      <c r="K5502" s="2">
        <v>81</v>
      </c>
      <c r="M5502" s="3">
        <v>13400</v>
      </c>
      <c r="N5502" s="2" t="s">
        <v>380</v>
      </c>
    </row>
    <row r="5503" spans="1:14" x14ac:dyDescent="0.25">
      <c r="A5503" t="s">
        <v>12</v>
      </c>
      <c r="B5503" s="1" t="s">
        <v>17015</v>
      </c>
      <c r="C5503" t="s">
        <v>1042</v>
      </c>
      <c r="D5503" t="s">
        <v>43</v>
      </c>
      <c r="E5503" s="2" t="s">
        <v>356</v>
      </c>
      <c r="F5503" t="str">
        <f t="shared" si="85"/>
        <v>Opel Astra</v>
      </c>
      <c r="G5503"/>
      <c r="H5503" s="2" t="s">
        <v>25179</v>
      </c>
      <c r="I5503" s="5">
        <v>82916</v>
      </c>
      <c r="J5503" s="2">
        <v>2017</v>
      </c>
      <c r="K5503" s="2">
        <v>81</v>
      </c>
      <c r="M5503" s="3">
        <v>11799</v>
      </c>
      <c r="N5503" s="2" t="s">
        <v>380</v>
      </c>
    </row>
    <row r="5504" spans="1:14" x14ac:dyDescent="0.25">
      <c r="A5504" t="s">
        <v>12</v>
      </c>
      <c r="B5504" s="1" t="s">
        <v>11697</v>
      </c>
      <c r="C5504" t="s">
        <v>1042</v>
      </c>
      <c r="D5504" t="s">
        <v>43</v>
      </c>
      <c r="E5504" s="2" t="s">
        <v>356</v>
      </c>
      <c r="F5504" t="str">
        <f t="shared" si="85"/>
        <v>Opel Astra</v>
      </c>
      <c r="G5504"/>
      <c r="H5504" s="2" t="s">
        <v>25179</v>
      </c>
      <c r="I5504" s="5">
        <v>90000</v>
      </c>
      <c r="J5504" s="2">
        <v>2018</v>
      </c>
      <c r="K5504" s="2">
        <v>81</v>
      </c>
      <c r="M5504" s="3">
        <v>13900</v>
      </c>
      <c r="N5504" s="2" t="s">
        <v>380</v>
      </c>
    </row>
    <row r="5505" spans="1:14" x14ac:dyDescent="0.25">
      <c r="A5505" t="s">
        <v>12</v>
      </c>
      <c r="B5505" s="1" t="s">
        <v>11696</v>
      </c>
      <c r="C5505" t="s">
        <v>1042</v>
      </c>
      <c r="D5505" t="s">
        <v>43</v>
      </c>
      <c r="E5505" s="2" t="s">
        <v>356</v>
      </c>
      <c r="F5505" t="str">
        <f t="shared" si="85"/>
        <v>Opel Astra</v>
      </c>
      <c r="G5505"/>
      <c r="H5505" s="2" t="s">
        <v>25179</v>
      </c>
      <c r="I5505" s="5">
        <v>91000</v>
      </c>
      <c r="J5505" s="2">
        <v>2017</v>
      </c>
      <c r="K5505" s="2">
        <v>100</v>
      </c>
      <c r="M5505" s="3">
        <v>12300</v>
      </c>
      <c r="N5505" s="2" t="s">
        <v>380</v>
      </c>
    </row>
    <row r="5506" spans="1:14" x14ac:dyDescent="0.25">
      <c r="A5506" t="s">
        <v>12</v>
      </c>
      <c r="B5506" s="1" t="s">
        <v>10958</v>
      </c>
      <c r="C5506" t="s">
        <v>1042</v>
      </c>
      <c r="D5506" t="s">
        <v>43</v>
      </c>
      <c r="E5506" s="2" t="s">
        <v>356</v>
      </c>
      <c r="F5506" t="str">
        <f t="shared" si="85"/>
        <v>Opel Astra</v>
      </c>
      <c r="G5506"/>
      <c r="H5506" s="2" t="s">
        <v>25179</v>
      </c>
      <c r="I5506" s="5">
        <v>116787</v>
      </c>
      <c r="J5506" s="2">
        <v>2017</v>
      </c>
      <c r="K5506" s="2">
        <v>81</v>
      </c>
      <c r="M5506" s="3">
        <v>12199</v>
      </c>
      <c r="N5506" s="2" t="s">
        <v>380</v>
      </c>
    </row>
    <row r="5507" spans="1:14" x14ac:dyDescent="0.25">
      <c r="A5507" t="s">
        <v>12</v>
      </c>
      <c r="B5507" s="1" t="s">
        <v>11912</v>
      </c>
      <c r="C5507" t="s">
        <v>1042</v>
      </c>
      <c r="D5507" t="s">
        <v>43</v>
      </c>
      <c r="E5507" s="2" t="s">
        <v>356</v>
      </c>
      <c r="F5507" t="str">
        <f t="shared" ref="F5507:F5563" si="86">D5507&amp; " " &amp; E5507</f>
        <v>Opel Astra</v>
      </c>
      <c r="G5507"/>
      <c r="H5507" s="2" t="s">
        <v>25179</v>
      </c>
      <c r="I5507" s="5">
        <v>96969</v>
      </c>
      <c r="J5507" s="2">
        <v>2019</v>
      </c>
      <c r="K5507" s="2">
        <v>85</v>
      </c>
      <c r="M5507" s="3">
        <v>14663</v>
      </c>
      <c r="N5507" s="2" t="s">
        <v>380</v>
      </c>
    </row>
    <row r="5508" spans="1:14" x14ac:dyDescent="0.25">
      <c r="A5508" t="s">
        <v>12</v>
      </c>
      <c r="B5508" s="1" t="s">
        <v>11647</v>
      </c>
      <c r="C5508" t="s">
        <v>1042</v>
      </c>
      <c r="D5508" t="s">
        <v>43</v>
      </c>
      <c r="E5508" s="2" t="s">
        <v>356</v>
      </c>
      <c r="F5508" t="str">
        <f t="shared" si="86"/>
        <v>Opel Astra</v>
      </c>
      <c r="G5508"/>
      <c r="H5508" s="2" t="s">
        <v>25179</v>
      </c>
      <c r="I5508" s="5">
        <v>82541</v>
      </c>
      <c r="J5508" s="2">
        <v>2019</v>
      </c>
      <c r="K5508" s="2">
        <v>85</v>
      </c>
      <c r="M5508" s="3">
        <v>15359</v>
      </c>
      <c r="N5508" s="2" t="s">
        <v>380</v>
      </c>
    </row>
    <row r="5509" spans="1:14" x14ac:dyDescent="0.25">
      <c r="A5509" t="s">
        <v>12</v>
      </c>
      <c r="B5509" s="1" t="s">
        <v>10844</v>
      </c>
      <c r="C5509" t="s">
        <v>1042</v>
      </c>
      <c r="D5509" t="s">
        <v>43</v>
      </c>
      <c r="E5509" s="2" t="s">
        <v>356</v>
      </c>
      <c r="F5509" t="str">
        <f t="shared" si="86"/>
        <v>Opel Astra</v>
      </c>
      <c r="G5509"/>
      <c r="H5509" s="2" t="s">
        <v>25179</v>
      </c>
      <c r="I5509" s="5">
        <v>112887</v>
      </c>
      <c r="J5509" s="2">
        <v>2019</v>
      </c>
      <c r="K5509" s="2">
        <v>85</v>
      </c>
      <c r="M5509" s="3">
        <v>14100</v>
      </c>
      <c r="N5509" s="2" t="s">
        <v>380</v>
      </c>
    </row>
    <row r="5510" spans="1:14" x14ac:dyDescent="0.25">
      <c r="A5510" t="s">
        <v>12</v>
      </c>
      <c r="B5510" s="1" t="s">
        <v>8219</v>
      </c>
      <c r="C5510" t="s">
        <v>1042</v>
      </c>
      <c r="D5510" t="s">
        <v>43</v>
      </c>
      <c r="E5510" s="2" t="s">
        <v>356</v>
      </c>
      <c r="F5510" t="str">
        <f t="shared" si="86"/>
        <v>Opel Astra</v>
      </c>
      <c r="G5510"/>
      <c r="H5510" s="2" t="s">
        <v>25179</v>
      </c>
      <c r="I5510" s="5">
        <v>128282</v>
      </c>
      <c r="J5510" s="2">
        <v>2019</v>
      </c>
      <c r="K5510" s="2">
        <v>85</v>
      </c>
      <c r="M5510" s="3">
        <v>12490</v>
      </c>
      <c r="N5510" s="2" t="s">
        <v>380</v>
      </c>
    </row>
    <row r="5511" spans="1:14" x14ac:dyDescent="0.25">
      <c r="A5511" t="s">
        <v>12</v>
      </c>
      <c r="B5511" s="1" t="s">
        <v>8739</v>
      </c>
      <c r="C5511" t="s">
        <v>1042</v>
      </c>
      <c r="D5511" t="s">
        <v>43</v>
      </c>
      <c r="E5511" s="2" t="s">
        <v>356</v>
      </c>
      <c r="F5511" t="str">
        <f t="shared" si="86"/>
        <v>Opel Astra</v>
      </c>
      <c r="G5511"/>
      <c r="H5511" s="2" t="s">
        <v>25179</v>
      </c>
      <c r="I5511" s="5">
        <v>157012</v>
      </c>
      <c r="J5511" s="2">
        <v>2017</v>
      </c>
      <c r="K5511" s="2">
        <v>85</v>
      </c>
      <c r="L5511" t="s">
        <v>30</v>
      </c>
      <c r="M5511" s="3">
        <v>13200</v>
      </c>
      <c r="N5511" s="2" t="s">
        <v>380</v>
      </c>
    </row>
    <row r="5512" spans="1:14" x14ac:dyDescent="0.25">
      <c r="A5512" t="s">
        <v>12</v>
      </c>
      <c r="B5512" s="1" t="s">
        <v>1653</v>
      </c>
      <c r="C5512" t="s">
        <v>1042</v>
      </c>
      <c r="D5512" t="s">
        <v>43</v>
      </c>
      <c r="E5512" s="2" t="s">
        <v>356</v>
      </c>
      <c r="F5512" t="str">
        <f t="shared" si="86"/>
        <v>Opel Astra</v>
      </c>
      <c r="G5512"/>
      <c r="H5512" s="2" t="s">
        <v>25179</v>
      </c>
      <c r="I5512" s="5">
        <v>94117</v>
      </c>
      <c r="J5512" s="2">
        <v>2019</v>
      </c>
      <c r="K5512" s="2">
        <v>85</v>
      </c>
      <c r="M5512" s="3">
        <v>14500</v>
      </c>
      <c r="N5512" s="2" t="s">
        <v>380</v>
      </c>
    </row>
    <row r="5513" spans="1:14" x14ac:dyDescent="0.25">
      <c r="A5513" t="s">
        <v>12</v>
      </c>
      <c r="B5513" s="1" t="s">
        <v>7950</v>
      </c>
      <c r="C5513" t="s">
        <v>1042</v>
      </c>
      <c r="D5513" t="s">
        <v>43</v>
      </c>
      <c r="E5513" s="2" t="s">
        <v>356</v>
      </c>
      <c r="F5513" t="str">
        <f t="shared" si="86"/>
        <v>Opel Astra</v>
      </c>
      <c r="G5513"/>
      <c r="H5513" s="2" t="s">
        <v>25179</v>
      </c>
      <c r="I5513" s="5">
        <v>173695</v>
      </c>
      <c r="J5513" s="2">
        <v>2017</v>
      </c>
      <c r="K5513" s="2">
        <v>100</v>
      </c>
      <c r="M5513" s="3">
        <v>10200</v>
      </c>
      <c r="N5513" s="2" t="s">
        <v>380</v>
      </c>
    </row>
    <row r="5514" spans="1:14" x14ac:dyDescent="0.25">
      <c r="A5514" t="s">
        <v>12</v>
      </c>
      <c r="B5514" s="1" t="s">
        <v>7969</v>
      </c>
      <c r="C5514" t="s">
        <v>1042</v>
      </c>
      <c r="D5514" t="s">
        <v>43</v>
      </c>
      <c r="E5514" s="2" t="s">
        <v>356</v>
      </c>
      <c r="F5514" t="str">
        <f t="shared" si="86"/>
        <v>Opel Astra</v>
      </c>
      <c r="G5514"/>
      <c r="H5514" s="2" t="s">
        <v>25179</v>
      </c>
      <c r="I5514" s="5">
        <v>160093</v>
      </c>
      <c r="J5514" s="2">
        <v>2017</v>
      </c>
      <c r="K5514" s="2">
        <v>100</v>
      </c>
      <c r="M5514" s="3">
        <v>10300</v>
      </c>
      <c r="N5514" s="2" t="s">
        <v>380</v>
      </c>
    </row>
    <row r="5515" spans="1:14" x14ac:dyDescent="0.25">
      <c r="A5515" t="s">
        <v>12</v>
      </c>
      <c r="B5515" s="1" t="s">
        <v>7978</v>
      </c>
      <c r="C5515" t="s">
        <v>1042</v>
      </c>
      <c r="D5515" t="s">
        <v>43</v>
      </c>
      <c r="E5515" s="2" t="s">
        <v>356</v>
      </c>
      <c r="F5515" t="str">
        <f t="shared" si="86"/>
        <v>Opel Astra</v>
      </c>
      <c r="G5515"/>
      <c r="H5515" s="2" t="s">
        <v>25179</v>
      </c>
      <c r="I5515" s="5">
        <v>194412</v>
      </c>
      <c r="J5515" s="2">
        <v>2017</v>
      </c>
      <c r="K5515" s="2">
        <v>100</v>
      </c>
      <c r="L5515" t="s">
        <v>30</v>
      </c>
      <c r="M5515" s="3">
        <v>9900</v>
      </c>
      <c r="N5515" s="2" t="s">
        <v>380</v>
      </c>
    </row>
    <row r="5516" spans="1:14" x14ac:dyDescent="0.25">
      <c r="A5516" t="s">
        <v>12</v>
      </c>
      <c r="B5516" s="1" t="s">
        <v>7954</v>
      </c>
      <c r="C5516" t="s">
        <v>1042</v>
      </c>
      <c r="D5516" t="s">
        <v>43</v>
      </c>
      <c r="E5516" s="2" t="s">
        <v>356</v>
      </c>
      <c r="F5516" t="str">
        <f t="shared" si="86"/>
        <v>Opel Astra</v>
      </c>
      <c r="G5516"/>
      <c r="H5516" s="2" t="s">
        <v>25179</v>
      </c>
      <c r="I5516" s="5">
        <v>158275</v>
      </c>
      <c r="J5516" s="2">
        <v>2017</v>
      </c>
      <c r="K5516" s="2">
        <v>100</v>
      </c>
      <c r="M5516" s="3">
        <v>10300</v>
      </c>
      <c r="N5516" s="2" t="s">
        <v>380</v>
      </c>
    </row>
    <row r="5517" spans="1:14" x14ac:dyDescent="0.25">
      <c r="A5517" t="s">
        <v>12</v>
      </c>
      <c r="B5517" s="1" t="s">
        <v>14747</v>
      </c>
      <c r="C5517" t="s">
        <v>1498</v>
      </c>
      <c r="D5517" t="s">
        <v>43</v>
      </c>
      <c r="E5517" s="2" t="s">
        <v>356</v>
      </c>
      <c r="F5517" t="str">
        <f t="shared" si="86"/>
        <v>Opel Astra</v>
      </c>
      <c r="G5517"/>
      <c r="H5517" s="2" t="s">
        <v>25179</v>
      </c>
      <c r="I5517" s="5">
        <v>40154</v>
      </c>
      <c r="J5517" s="2">
        <v>2020</v>
      </c>
      <c r="K5517" s="2">
        <v>81</v>
      </c>
      <c r="L5517" t="s">
        <v>18</v>
      </c>
      <c r="M5517" s="3">
        <v>15900</v>
      </c>
      <c r="N5517" s="2" t="s">
        <v>19</v>
      </c>
    </row>
    <row r="5518" spans="1:14" x14ac:dyDescent="0.25">
      <c r="A5518" t="s">
        <v>12</v>
      </c>
      <c r="B5518" s="1" t="s">
        <v>13836</v>
      </c>
      <c r="C5518" t="s">
        <v>2382</v>
      </c>
      <c r="D5518" t="s">
        <v>43</v>
      </c>
      <c r="E5518" s="2" t="s">
        <v>356</v>
      </c>
      <c r="F5518" t="str">
        <f t="shared" si="86"/>
        <v>Opel Astra</v>
      </c>
      <c r="G5518" t="s">
        <v>13837</v>
      </c>
      <c r="H5518" s="2" t="s">
        <v>17</v>
      </c>
      <c r="I5518" s="5">
        <v>140900</v>
      </c>
      <c r="J5518" s="2">
        <v>2016</v>
      </c>
      <c r="K5518" s="2">
        <v>81</v>
      </c>
      <c r="L5518" t="s">
        <v>60</v>
      </c>
      <c r="M5518" s="3">
        <v>11800</v>
      </c>
      <c r="N5518" s="2" t="s">
        <v>13816</v>
      </c>
    </row>
    <row r="5519" spans="1:14" x14ac:dyDescent="0.25">
      <c r="A5519" t="s">
        <v>12</v>
      </c>
      <c r="B5519" s="1" t="s">
        <v>4817</v>
      </c>
      <c r="C5519" t="s">
        <v>4818</v>
      </c>
      <c r="D5519" t="s">
        <v>43</v>
      </c>
      <c r="E5519" s="2" t="s">
        <v>356</v>
      </c>
      <c r="F5519" t="str">
        <f t="shared" si="86"/>
        <v>Opel Astra</v>
      </c>
      <c r="G5519" t="s">
        <v>4819</v>
      </c>
      <c r="H5519" s="2" t="s">
        <v>17</v>
      </c>
      <c r="I5519" s="5">
        <v>64000</v>
      </c>
      <c r="J5519" s="2">
        <v>2018</v>
      </c>
      <c r="K5519" s="2">
        <v>81</v>
      </c>
      <c r="L5519" t="s">
        <v>121</v>
      </c>
      <c r="M5519" s="3">
        <v>13000</v>
      </c>
      <c r="N5519" s="2" t="s">
        <v>4765</v>
      </c>
    </row>
    <row r="5520" spans="1:14" x14ac:dyDescent="0.25">
      <c r="A5520" t="s">
        <v>12</v>
      </c>
      <c r="B5520" s="1" t="s">
        <v>1779</v>
      </c>
      <c r="C5520" t="s">
        <v>1780</v>
      </c>
      <c r="D5520" t="s">
        <v>43</v>
      </c>
      <c r="E5520" s="2" t="s">
        <v>356</v>
      </c>
      <c r="F5520" t="str">
        <f t="shared" si="86"/>
        <v>Opel Astra</v>
      </c>
      <c r="G5520" t="s">
        <v>1781</v>
      </c>
      <c r="H5520" s="2" t="s">
        <v>36</v>
      </c>
      <c r="I5520" s="5">
        <v>32000</v>
      </c>
      <c r="J5520" s="2">
        <v>2019</v>
      </c>
      <c r="K5520" s="2">
        <v>147</v>
      </c>
      <c r="L5520" t="s">
        <v>18</v>
      </c>
      <c r="M5520" s="3">
        <v>16000</v>
      </c>
      <c r="N5520" s="2" t="s">
        <v>1710</v>
      </c>
    </row>
    <row r="5521" spans="1:14" x14ac:dyDescent="0.25">
      <c r="A5521" t="s">
        <v>12</v>
      </c>
      <c r="B5521" s="1" t="s">
        <v>15618</v>
      </c>
      <c r="C5521" t="s">
        <v>15619</v>
      </c>
      <c r="D5521" t="s">
        <v>43</v>
      </c>
      <c r="E5521" s="2" t="s">
        <v>356</v>
      </c>
      <c r="F5521" t="str">
        <f t="shared" si="86"/>
        <v>Opel Astra</v>
      </c>
      <c r="G5521" t="s">
        <v>15620</v>
      </c>
      <c r="H5521" s="2" t="s">
        <v>17</v>
      </c>
      <c r="I5521" s="5">
        <v>107000</v>
      </c>
      <c r="J5521" s="2">
        <v>2015</v>
      </c>
      <c r="K5521" s="2">
        <v>81</v>
      </c>
      <c r="L5521" t="s">
        <v>82</v>
      </c>
      <c r="M5521" s="3">
        <v>9800</v>
      </c>
      <c r="N5521" s="2" t="s">
        <v>15607</v>
      </c>
    </row>
    <row r="5522" spans="1:14" x14ac:dyDescent="0.25">
      <c r="A5522" t="s">
        <v>12</v>
      </c>
      <c r="B5522" s="1" t="s">
        <v>9437</v>
      </c>
      <c r="C5522" t="s">
        <v>9438</v>
      </c>
      <c r="D5522" t="s">
        <v>43</v>
      </c>
      <c r="E5522" s="2" t="s">
        <v>356</v>
      </c>
      <c r="F5522" t="str">
        <f t="shared" si="86"/>
        <v>Opel Astra</v>
      </c>
      <c r="G5522" t="s">
        <v>9439</v>
      </c>
      <c r="H5522" s="2" t="s">
        <v>17</v>
      </c>
      <c r="I5522" s="5">
        <v>200000</v>
      </c>
      <c r="J5522" s="2">
        <v>2013</v>
      </c>
      <c r="K5522" s="2">
        <v>81</v>
      </c>
      <c r="L5522" t="s">
        <v>25</v>
      </c>
      <c r="M5522" s="3">
        <v>7000</v>
      </c>
      <c r="N5522" s="2" t="s">
        <v>9396</v>
      </c>
    </row>
    <row r="5523" spans="1:14" x14ac:dyDescent="0.25">
      <c r="A5523" t="s">
        <v>12</v>
      </c>
      <c r="B5523" s="1" t="s">
        <v>4573</v>
      </c>
      <c r="C5523" t="s">
        <v>4574</v>
      </c>
      <c r="D5523" t="s">
        <v>43</v>
      </c>
      <c r="E5523" s="2" t="s">
        <v>356</v>
      </c>
      <c r="F5523" t="str">
        <f t="shared" si="86"/>
        <v>Opel Astra</v>
      </c>
      <c r="G5523" t="s">
        <v>4575</v>
      </c>
      <c r="H5523" s="2" t="s">
        <v>17</v>
      </c>
      <c r="I5523" s="5">
        <v>40000</v>
      </c>
      <c r="J5523" s="2">
        <v>2014</v>
      </c>
      <c r="K5523" s="2">
        <v>96</v>
      </c>
      <c r="L5523" t="s">
        <v>54</v>
      </c>
      <c r="M5523" s="3">
        <v>12200</v>
      </c>
      <c r="N5523" s="2" t="s">
        <v>4560</v>
      </c>
    </row>
    <row r="5524" spans="1:14" x14ac:dyDescent="0.25">
      <c r="A5524" t="s">
        <v>12</v>
      </c>
      <c r="B5524" s="1" t="s">
        <v>4416</v>
      </c>
      <c r="C5524" t="s">
        <v>4417</v>
      </c>
      <c r="D5524" t="s">
        <v>43</v>
      </c>
      <c r="E5524" s="2" t="s">
        <v>356</v>
      </c>
      <c r="F5524" t="str">
        <f t="shared" si="86"/>
        <v>Opel Astra</v>
      </c>
      <c r="G5524" t="s">
        <v>4418</v>
      </c>
      <c r="H5524" s="2" t="s">
        <v>17</v>
      </c>
      <c r="I5524" s="5">
        <v>115400</v>
      </c>
      <c r="J5524" s="2">
        <v>2017</v>
      </c>
      <c r="K5524" s="2">
        <v>81</v>
      </c>
      <c r="L5524" t="s">
        <v>82</v>
      </c>
      <c r="M5524" s="3">
        <v>11900</v>
      </c>
      <c r="N5524" s="2" t="s">
        <v>4287</v>
      </c>
    </row>
    <row r="5525" spans="1:14" x14ac:dyDescent="0.25">
      <c r="A5525" t="s">
        <v>12</v>
      </c>
      <c r="B5525" s="1" t="s">
        <v>9167</v>
      </c>
      <c r="C5525" t="s">
        <v>9168</v>
      </c>
      <c r="D5525" t="s">
        <v>43</v>
      </c>
      <c r="E5525" s="2" t="s">
        <v>356</v>
      </c>
      <c r="F5525" t="str">
        <f t="shared" si="86"/>
        <v>Opel Astra</v>
      </c>
      <c r="G5525" t="s">
        <v>9169</v>
      </c>
      <c r="H5525" s="2" t="s">
        <v>17</v>
      </c>
      <c r="I5525" s="5">
        <v>158000</v>
      </c>
      <c r="J5525" s="2">
        <v>2015</v>
      </c>
      <c r="K5525" s="2">
        <v>121</v>
      </c>
      <c r="L5525" t="s">
        <v>18</v>
      </c>
      <c r="M5525" s="3">
        <v>9700</v>
      </c>
      <c r="N5525" s="2" t="s">
        <v>9116</v>
      </c>
    </row>
    <row r="5526" spans="1:14" x14ac:dyDescent="0.25">
      <c r="A5526" t="s">
        <v>12</v>
      </c>
      <c r="B5526" s="1" t="s">
        <v>17130</v>
      </c>
      <c r="C5526" t="s">
        <v>1042</v>
      </c>
      <c r="D5526" t="s">
        <v>43</v>
      </c>
      <c r="E5526" s="2" t="s">
        <v>356</v>
      </c>
      <c r="F5526" t="str">
        <f t="shared" si="86"/>
        <v>Opel Astra</v>
      </c>
      <c r="G5526"/>
      <c r="H5526" s="2" t="s">
        <v>25179</v>
      </c>
      <c r="I5526" s="5">
        <v>60300</v>
      </c>
      <c r="J5526" s="2">
        <v>2017</v>
      </c>
      <c r="K5526" s="2">
        <v>85</v>
      </c>
      <c r="M5526" s="3">
        <v>12300</v>
      </c>
      <c r="N5526" s="2" t="s">
        <v>380</v>
      </c>
    </row>
    <row r="5527" spans="1:14" x14ac:dyDescent="0.25">
      <c r="A5527" t="s">
        <v>12</v>
      </c>
      <c r="B5527" s="1" t="s">
        <v>9969</v>
      </c>
      <c r="C5527" t="s">
        <v>9970</v>
      </c>
      <c r="D5527" t="s">
        <v>43</v>
      </c>
      <c r="E5527" s="2" t="s">
        <v>356</v>
      </c>
      <c r="F5527" t="str">
        <f t="shared" si="86"/>
        <v>Opel Astra</v>
      </c>
      <c r="G5527" t="s">
        <v>9971</v>
      </c>
      <c r="H5527" s="2" t="s">
        <v>17</v>
      </c>
      <c r="I5527" s="5">
        <v>255000</v>
      </c>
      <c r="J5527" s="2">
        <v>2015</v>
      </c>
      <c r="K5527" s="2">
        <v>81</v>
      </c>
      <c r="L5527" t="s">
        <v>60</v>
      </c>
      <c r="M5527" s="3">
        <v>7000</v>
      </c>
      <c r="N5527" s="2" t="s">
        <v>9701</v>
      </c>
    </row>
    <row r="5528" spans="1:14" x14ac:dyDescent="0.25">
      <c r="A5528" t="s">
        <v>12</v>
      </c>
      <c r="B5528" s="1" t="s">
        <v>1484</v>
      </c>
      <c r="C5528" t="s">
        <v>992</v>
      </c>
      <c r="D5528" t="s">
        <v>43</v>
      </c>
      <c r="E5528" s="2" t="s">
        <v>356</v>
      </c>
      <c r="F5528" t="str">
        <f t="shared" si="86"/>
        <v>Opel Astra</v>
      </c>
      <c r="G5528"/>
      <c r="H5528" s="2" t="s">
        <v>25179</v>
      </c>
      <c r="I5528" s="5">
        <v>150000</v>
      </c>
      <c r="J5528" s="2">
        <v>2019</v>
      </c>
      <c r="K5528" s="2">
        <v>92</v>
      </c>
      <c r="M5528" s="3">
        <v>13650</v>
      </c>
      <c r="N5528" s="2" t="s">
        <v>19</v>
      </c>
    </row>
    <row r="5529" spans="1:14" x14ac:dyDescent="0.25">
      <c r="A5529" t="s">
        <v>12</v>
      </c>
      <c r="B5529" s="1" t="s">
        <v>1492</v>
      </c>
      <c r="C5529" t="s">
        <v>992</v>
      </c>
      <c r="D5529" t="s">
        <v>43</v>
      </c>
      <c r="E5529" s="2" t="s">
        <v>356</v>
      </c>
      <c r="F5529" t="str">
        <f t="shared" si="86"/>
        <v>Opel Astra</v>
      </c>
      <c r="G5529"/>
      <c r="H5529" s="2" t="s">
        <v>25179</v>
      </c>
      <c r="I5529" s="5">
        <v>148005</v>
      </c>
      <c r="J5529" s="2">
        <v>2018</v>
      </c>
      <c r="K5529" s="2">
        <v>100</v>
      </c>
      <c r="M5529" s="3">
        <v>16450</v>
      </c>
      <c r="N5529" s="2" t="s">
        <v>19</v>
      </c>
    </row>
    <row r="5530" spans="1:14" x14ac:dyDescent="0.25">
      <c r="A5530" t="s">
        <v>12</v>
      </c>
      <c r="B5530" s="1" t="s">
        <v>1489</v>
      </c>
      <c r="C5530" t="s">
        <v>992</v>
      </c>
      <c r="D5530" t="s">
        <v>43</v>
      </c>
      <c r="E5530" s="2" t="s">
        <v>356</v>
      </c>
      <c r="F5530" t="str">
        <f t="shared" si="86"/>
        <v>Opel Astra</v>
      </c>
      <c r="G5530"/>
      <c r="H5530" s="2" t="s">
        <v>25179</v>
      </c>
      <c r="I5530" s="5">
        <v>52022</v>
      </c>
      <c r="J5530" s="2">
        <v>2019</v>
      </c>
      <c r="K5530" s="2">
        <v>81</v>
      </c>
      <c r="M5530" s="3">
        <v>17700</v>
      </c>
      <c r="N5530" s="2" t="s">
        <v>19</v>
      </c>
    </row>
    <row r="5531" spans="1:14" x14ac:dyDescent="0.25">
      <c r="A5531" t="s">
        <v>12</v>
      </c>
      <c r="B5531" s="1" t="s">
        <v>11958</v>
      </c>
      <c r="C5531" t="s">
        <v>1042</v>
      </c>
      <c r="D5531" t="s">
        <v>43</v>
      </c>
      <c r="E5531" s="2" t="s">
        <v>356</v>
      </c>
      <c r="F5531" t="str">
        <f t="shared" si="86"/>
        <v>Opel Astra</v>
      </c>
      <c r="G5531"/>
      <c r="H5531" s="2" t="s">
        <v>25179</v>
      </c>
      <c r="I5531" s="5">
        <v>104533</v>
      </c>
      <c r="J5531" s="2">
        <v>2019</v>
      </c>
      <c r="K5531" s="2">
        <v>81</v>
      </c>
      <c r="M5531" s="3">
        <v>14590</v>
      </c>
      <c r="N5531" s="2" t="s">
        <v>380</v>
      </c>
    </row>
    <row r="5532" spans="1:14" x14ac:dyDescent="0.25">
      <c r="A5532" t="s">
        <v>12</v>
      </c>
      <c r="B5532" s="1" t="s">
        <v>1497</v>
      </c>
      <c r="C5532" t="s">
        <v>1498</v>
      </c>
      <c r="D5532" t="s">
        <v>43</v>
      </c>
      <c r="E5532" s="2" t="s">
        <v>356</v>
      </c>
      <c r="F5532" t="str">
        <f t="shared" si="86"/>
        <v>Opel Astra</v>
      </c>
      <c r="G5532"/>
      <c r="H5532" s="2" t="s">
        <v>25179</v>
      </c>
      <c r="I5532" s="5">
        <v>101645</v>
      </c>
      <c r="J5532" s="2">
        <v>2017</v>
      </c>
      <c r="K5532" s="2">
        <v>81</v>
      </c>
      <c r="M5532" s="3">
        <v>11932</v>
      </c>
      <c r="N5532" s="2" t="s">
        <v>19</v>
      </c>
    </row>
    <row r="5533" spans="1:14" x14ac:dyDescent="0.25">
      <c r="A5533" t="s">
        <v>12</v>
      </c>
      <c r="B5533" s="1" t="s">
        <v>17187</v>
      </c>
      <c r="C5533" t="s">
        <v>1042</v>
      </c>
      <c r="D5533" t="s">
        <v>43</v>
      </c>
      <c r="E5533" s="2" t="s">
        <v>356</v>
      </c>
      <c r="F5533" t="str">
        <f t="shared" si="86"/>
        <v>Opel Astra</v>
      </c>
      <c r="G5533"/>
      <c r="H5533" s="2" t="s">
        <v>25179</v>
      </c>
      <c r="I5533" s="5">
        <v>65970</v>
      </c>
      <c r="J5533" s="2">
        <v>2018</v>
      </c>
      <c r="K5533" s="2">
        <v>81</v>
      </c>
      <c r="M5533" s="3">
        <v>11534</v>
      </c>
      <c r="N5533" s="2" t="s">
        <v>380</v>
      </c>
    </row>
    <row r="5534" spans="1:14" x14ac:dyDescent="0.25">
      <c r="A5534" t="s">
        <v>12</v>
      </c>
      <c r="B5534" s="1" t="s">
        <v>17152</v>
      </c>
      <c r="C5534" t="s">
        <v>1042</v>
      </c>
      <c r="D5534" t="s">
        <v>43</v>
      </c>
      <c r="E5534" s="2" t="s">
        <v>356</v>
      </c>
      <c r="F5534" t="str">
        <f t="shared" si="86"/>
        <v>Opel Astra</v>
      </c>
      <c r="G5534"/>
      <c r="H5534" s="2" t="s">
        <v>25179</v>
      </c>
      <c r="I5534" s="5">
        <v>56844</v>
      </c>
      <c r="J5534" s="2">
        <v>2017</v>
      </c>
      <c r="K5534" s="2">
        <v>81</v>
      </c>
      <c r="M5534" s="3">
        <v>12190</v>
      </c>
      <c r="N5534" s="2" t="s">
        <v>380</v>
      </c>
    </row>
    <row r="5535" spans="1:14" x14ac:dyDescent="0.25">
      <c r="A5535" t="s">
        <v>12</v>
      </c>
      <c r="B5535" s="1" t="s">
        <v>17124</v>
      </c>
      <c r="C5535" t="s">
        <v>1042</v>
      </c>
      <c r="D5535" t="s">
        <v>43</v>
      </c>
      <c r="E5535" s="2" t="s">
        <v>356</v>
      </c>
      <c r="F5535" t="str">
        <f t="shared" si="86"/>
        <v>Opel Astra</v>
      </c>
      <c r="G5535"/>
      <c r="H5535" s="2" t="s">
        <v>25179</v>
      </c>
      <c r="I5535" s="5">
        <v>57003</v>
      </c>
      <c r="J5535" s="2">
        <v>2018</v>
      </c>
      <c r="K5535" s="2">
        <v>81</v>
      </c>
      <c r="M5535" s="3">
        <v>13100</v>
      </c>
      <c r="N5535" s="2" t="s">
        <v>380</v>
      </c>
    </row>
    <row r="5536" spans="1:14" x14ac:dyDescent="0.25">
      <c r="A5536" t="s">
        <v>12</v>
      </c>
      <c r="B5536" s="1" t="s">
        <v>13175</v>
      </c>
      <c r="C5536" t="s">
        <v>11537</v>
      </c>
      <c r="D5536" t="s">
        <v>43</v>
      </c>
      <c r="E5536" s="2" t="s">
        <v>332</v>
      </c>
      <c r="F5536" t="str">
        <f t="shared" si="86"/>
        <v>Opel Corsa</v>
      </c>
      <c r="G5536"/>
      <c r="H5536" s="2" t="s">
        <v>36</v>
      </c>
      <c r="I5536" s="5">
        <v>103000</v>
      </c>
      <c r="J5536" s="2">
        <v>2014</v>
      </c>
      <c r="K5536" s="2">
        <v>51</v>
      </c>
      <c r="L5536" t="s">
        <v>18</v>
      </c>
      <c r="M5536" s="3">
        <v>6500</v>
      </c>
      <c r="N5536" s="2" t="s">
        <v>13121</v>
      </c>
    </row>
    <row r="5537" spans="1:14" x14ac:dyDescent="0.25">
      <c r="A5537" t="s">
        <v>12</v>
      </c>
      <c r="B5537" s="1" t="s">
        <v>16059</v>
      </c>
      <c r="C5537" t="s">
        <v>1195</v>
      </c>
      <c r="D5537" t="s">
        <v>43</v>
      </c>
      <c r="E5537" s="2" t="s">
        <v>332</v>
      </c>
      <c r="F5537" t="str">
        <f t="shared" si="86"/>
        <v>Opel Corsa</v>
      </c>
      <c r="G5537" t="s">
        <v>260</v>
      </c>
      <c r="H5537" s="2" t="s">
        <v>36</v>
      </c>
      <c r="I5537" s="5">
        <v>30129</v>
      </c>
      <c r="J5537" s="2">
        <v>2020</v>
      </c>
      <c r="K5537" s="2">
        <v>55</v>
      </c>
      <c r="L5537" t="s">
        <v>30</v>
      </c>
      <c r="M5537" s="3">
        <v>14495</v>
      </c>
      <c r="N5537" s="2" t="s">
        <v>16058</v>
      </c>
    </row>
    <row r="5538" spans="1:14" x14ac:dyDescent="0.25">
      <c r="A5538" t="s">
        <v>12</v>
      </c>
      <c r="B5538" s="1" t="s">
        <v>14039</v>
      </c>
      <c r="C5538" t="s">
        <v>1195</v>
      </c>
      <c r="D5538" t="s">
        <v>43</v>
      </c>
      <c r="E5538" s="2" t="s">
        <v>332</v>
      </c>
      <c r="F5538" t="str">
        <f t="shared" si="86"/>
        <v>Opel Corsa</v>
      </c>
      <c r="G5538" t="s">
        <v>260</v>
      </c>
      <c r="H5538" s="2" t="s">
        <v>36</v>
      </c>
      <c r="I5538" s="5">
        <v>15259</v>
      </c>
      <c r="J5538" s="2">
        <v>2020</v>
      </c>
      <c r="K5538" s="2">
        <v>55</v>
      </c>
      <c r="L5538" t="s">
        <v>30</v>
      </c>
      <c r="M5538" s="3">
        <v>14795</v>
      </c>
      <c r="N5538" s="2" t="s">
        <v>14038</v>
      </c>
    </row>
    <row r="5539" spans="1:14" x14ac:dyDescent="0.25">
      <c r="A5539" t="s">
        <v>12</v>
      </c>
      <c r="B5539" s="1" t="s">
        <v>13000</v>
      </c>
      <c r="C5539" t="s">
        <v>1195</v>
      </c>
      <c r="D5539" t="s">
        <v>43</v>
      </c>
      <c r="E5539" s="2" t="s">
        <v>332</v>
      </c>
      <c r="F5539" t="str">
        <f t="shared" si="86"/>
        <v>Opel Corsa</v>
      </c>
      <c r="G5539" t="s">
        <v>260</v>
      </c>
      <c r="H5539" s="2" t="s">
        <v>36</v>
      </c>
      <c r="I5539" s="5">
        <v>22204</v>
      </c>
      <c r="J5539" s="2">
        <v>2020</v>
      </c>
      <c r="K5539" s="2">
        <v>74</v>
      </c>
      <c r="L5539" t="s">
        <v>45</v>
      </c>
      <c r="M5539" s="3">
        <v>15795</v>
      </c>
      <c r="N5539" s="2" t="s">
        <v>7269</v>
      </c>
    </row>
    <row r="5540" spans="1:14" x14ac:dyDescent="0.25">
      <c r="A5540" t="s">
        <v>12</v>
      </c>
      <c r="B5540" s="1" t="s">
        <v>12089</v>
      </c>
      <c r="C5540" t="s">
        <v>12090</v>
      </c>
      <c r="D5540" t="s">
        <v>43</v>
      </c>
      <c r="E5540" s="2" t="s">
        <v>332</v>
      </c>
      <c r="F5540" t="str">
        <f t="shared" si="86"/>
        <v>Opel Corsa</v>
      </c>
      <c r="G5540" t="s">
        <v>260</v>
      </c>
      <c r="H5540" s="2" t="s">
        <v>36</v>
      </c>
      <c r="I5540" s="5">
        <v>115000</v>
      </c>
      <c r="J5540" s="2">
        <v>2013</v>
      </c>
      <c r="K5540" s="2">
        <v>63</v>
      </c>
      <c r="L5540" t="s">
        <v>223</v>
      </c>
      <c r="M5540" s="3">
        <v>6000</v>
      </c>
      <c r="N5540" s="2" t="s">
        <v>12088</v>
      </c>
    </row>
    <row r="5541" spans="1:14" x14ac:dyDescent="0.25">
      <c r="A5541" t="s">
        <v>12</v>
      </c>
      <c r="B5541" s="1" t="s">
        <v>11969</v>
      </c>
      <c r="C5541" t="s">
        <v>10616</v>
      </c>
      <c r="D5541" t="s">
        <v>43</v>
      </c>
      <c r="E5541" s="2" t="s">
        <v>332</v>
      </c>
      <c r="F5541" t="str">
        <f t="shared" si="86"/>
        <v>Opel Corsa</v>
      </c>
      <c r="G5541" t="s">
        <v>260</v>
      </c>
      <c r="H5541" s="2" t="s">
        <v>36</v>
      </c>
      <c r="I5541" s="5">
        <v>23000</v>
      </c>
      <c r="J5541" s="2">
        <v>2018</v>
      </c>
      <c r="K5541" s="2">
        <v>57</v>
      </c>
      <c r="L5541" t="s">
        <v>25</v>
      </c>
      <c r="M5541" s="3">
        <v>11600</v>
      </c>
      <c r="N5541" s="2" t="s">
        <v>11968</v>
      </c>
    </row>
    <row r="5542" spans="1:14" x14ac:dyDescent="0.25">
      <c r="A5542" t="s">
        <v>12</v>
      </c>
      <c r="B5542" s="1" t="s">
        <v>11307</v>
      </c>
      <c r="C5542" t="s">
        <v>1498</v>
      </c>
      <c r="D5542" t="s">
        <v>43</v>
      </c>
      <c r="E5542" s="2" t="s">
        <v>332</v>
      </c>
      <c r="F5542" t="str">
        <f t="shared" si="86"/>
        <v>Opel Corsa</v>
      </c>
      <c r="G5542"/>
      <c r="H5542" s="2" t="s">
        <v>25179</v>
      </c>
      <c r="I5542" s="5">
        <v>90074</v>
      </c>
      <c r="J5542" s="2">
        <v>2020</v>
      </c>
      <c r="K5542" s="2">
        <v>74</v>
      </c>
      <c r="M5542" s="3">
        <v>14586</v>
      </c>
      <c r="N5542" s="2" t="s">
        <v>19</v>
      </c>
    </row>
    <row r="5543" spans="1:14" x14ac:dyDescent="0.25">
      <c r="A5543" t="s">
        <v>12</v>
      </c>
      <c r="B5543" s="1" t="s">
        <v>9313</v>
      </c>
      <c r="C5543" t="s">
        <v>1498</v>
      </c>
      <c r="D5543" t="s">
        <v>43</v>
      </c>
      <c r="E5543" s="2" t="s">
        <v>332</v>
      </c>
      <c r="F5543" t="str">
        <f t="shared" si="86"/>
        <v>Opel Corsa</v>
      </c>
      <c r="G5543"/>
      <c r="H5543" s="2" t="s">
        <v>25179</v>
      </c>
      <c r="I5543" s="5">
        <v>17842</v>
      </c>
      <c r="J5543" s="2">
        <v>2020</v>
      </c>
      <c r="K5543" s="2">
        <v>74</v>
      </c>
      <c r="L5543" t="s">
        <v>624</v>
      </c>
      <c r="M5543" s="3">
        <v>15913</v>
      </c>
      <c r="N5543" s="2" t="s">
        <v>19</v>
      </c>
    </row>
    <row r="5544" spans="1:14" x14ac:dyDescent="0.25">
      <c r="A5544" t="s">
        <v>12</v>
      </c>
      <c r="B5544" s="1" t="s">
        <v>9391</v>
      </c>
      <c r="C5544" t="s">
        <v>1498</v>
      </c>
      <c r="D5544" t="s">
        <v>43</v>
      </c>
      <c r="E5544" s="2" t="s">
        <v>332</v>
      </c>
      <c r="F5544" t="str">
        <f t="shared" si="86"/>
        <v>Opel Corsa</v>
      </c>
      <c r="G5544"/>
      <c r="H5544" s="2" t="s">
        <v>25179</v>
      </c>
      <c r="I5544" s="5">
        <v>110760</v>
      </c>
      <c r="J5544" s="2">
        <v>2017</v>
      </c>
      <c r="K5544" s="2">
        <v>51</v>
      </c>
      <c r="L5544" t="s">
        <v>60</v>
      </c>
      <c r="M5544" s="3">
        <v>10250</v>
      </c>
      <c r="N5544" s="2" t="s">
        <v>19</v>
      </c>
    </row>
    <row r="5545" spans="1:14" x14ac:dyDescent="0.25">
      <c r="A5545" t="s">
        <v>12</v>
      </c>
      <c r="B5545" s="1" t="s">
        <v>6290</v>
      </c>
      <c r="C5545" t="s">
        <v>6291</v>
      </c>
      <c r="D5545" t="s">
        <v>43</v>
      </c>
      <c r="E5545" s="2" t="s">
        <v>332</v>
      </c>
      <c r="F5545" t="str">
        <f t="shared" si="86"/>
        <v>Opel Corsa</v>
      </c>
      <c r="G5545" t="s">
        <v>260</v>
      </c>
      <c r="H5545" s="2" t="s">
        <v>36</v>
      </c>
      <c r="I5545" s="5">
        <v>33000</v>
      </c>
      <c r="J5545" s="2">
        <v>2015</v>
      </c>
      <c r="K5545" s="2">
        <v>63</v>
      </c>
      <c r="L5545" t="s">
        <v>45</v>
      </c>
      <c r="M5545" s="3">
        <v>9000</v>
      </c>
      <c r="N5545" s="2" t="s">
        <v>6242</v>
      </c>
    </row>
    <row r="5546" spans="1:14" x14ac:dyDescent="0.25">
      <c r="A5546" t="s">
        <v>12</v>
      </c>
      <c r="B5546" s="1" t="s">
        <v>3121</v>
      </c>
      <c r="C5546" t="s">
        <v>3122</v>
      </c>
      <c r="D5546" t="s">
        <v>43</v>
      </c>
      <c r="E5546" s="2" t="s">
        <v>332</v>
      </c>
      <c r="F5546" t="str">
        <f t="shared" si="86"/>
        <v>Opel Corsa</v>
      </c>
      <c r="G5546" t="s">
        <v>260</v>
      </c>
      <c r="H5546" s="2" t="s">
        <v>36</v>
      </c>
      <c r="I5546" s="5">
        <v>188000</v>
      </c>
      <c r="J5546" s="2">
        <v>2015</v>
      </c>
      <c r="K5546" s="2">
        <v>51</v>
      </c>
      <c r="M5546" s="3">
        <v>8850</v>
      </c>
      <c r="N5546" s="2" t="s">
        <v>3059</v>
      </c>
    </row>
    <row r="5547" spans="1:14" x14ac:dyDescent="0.25">
      <c r="A5547" t="s">
        <v>12</v>
      </c>
      <c r="B5547" s="1" t="s">
        <v>5691</v>
      </c>
      <c r="C5547" t="s">
        <v>5692</v>
      </c>
      <c r="D5547" t="s">
        <v>43</v>
      </c>
      <c r="E5547" s="2" t="s">
        <v>332</v>
      </c>
      <c r="F5547" t="str">
        <f t="shared" si="86"/>
        <v>Opel Corsa</v>
      </c>
      <c r="G5547" t="s">
        <v>5693</v>
      </c>
      <c r="H5547" s="2" t="s">
        <v>17287</v>
      </c>
      <c r="I5547" s="5">
        <v>155683</v>
      </c>
      <c r="J5547" s="2">
        <v>2014</v>
      </c>
      <c r="L5547" t="s">
        <v>30</v>
      </c>
      <c r="M5547" s="3">
        <v>5300</v>
      </c>
      <c r="N5547" s="2" t="s">
        <v>5614</v>
      </c>
    </row>
    <row r="5548" spans="1:14" x14ac:dyDescent="0.25">
      <c r="A5548" t="s">
        <v>12</v>
      </c>
      <c r="B5548" s="1" t="s">
        <v>8705</v>
      </c>
      <c r="C5548" t="s">
        <v>8706</v>
      </c>
      <c r="D5548" t="s">
        <v>43</v>
      </c>
      <c r="E5548" s="2" t="s">
        <v>332</v>
      </c>
      <c r="F5548" t="str">
        <f t="shared" si="86"/>
        <v>Opel Corsa</v>
      </c>
      <c r="G5548" t="s">
        <v>5693</v>
      </c>
      <c r="H5548" s="2" t="s">
        <v>36</v>
      </c>
      <c r="I5548" s="5">
        <v>24000</v>
      </c>
      <c r="J5548" s="2">
        <v>2019</v>
      </c>
      <c r="L5548" t="s">
        <v>18</v>
      </c>
      <c r="M5548" s="3">
        <v>10200</v>
      </c>
      <c r="N5548" s="2" t="s">
        <v>8632</v>
      </c>
    </row>
    <row r="5549" spans="1:14" x14ac:dyDescent="0.25">
      <c r="A5549" t="s">
        <v>12</v>
      </c>
      <c r="B5549" s="1" t="s">
        <v>6874</v>
      </c>
      <c r="C5549" t="s">
        <v>6875</v>
      </c>
      <c r="D5549" t="s">
        <v>43</v>
      </c>
      <c r="E5549" s="2" t="s">
        <v>332</v>
      </c>
      <c r="F5549" t="str">
        <f t="shared" si="86"/>
        <v>Opel Corsa</v>
      </c>
      <c r="G5549" t="s">
        <v>5693</v>
      </c>
      <c r="H5549" s="2" t="s">
        <v>36</v>
      </c>
      <c r="I5549" s="5">
        <v>40000</v>
      </c>
      <c r="J5549" s="2">
        <v>2020</v>
      </c>
      <c r="K5549" s="2">
        <v>55</v>
      </c>
      <c r="L5549" t="s">
        <v>18</v>
      </c>
      <c r="M5549" s="3">
        <v>12400</v>
      </c>
      <c r="N5549" s="2" t="s">
        <v>2754</v>
      </c>
    </row>
    <row r="5550" spans="1:14" x14ac:dyDescent="0.25">
      <c r="A5550" t="s">
        <v>12</v>
      </c>
      <c r="B5550" s="1" t="s">
        <v>13851</v>
      </c>
      <c r="C5550" t="s">
        <v>13852</v>
      </c>
      <c r="D5550" t="s">
        <v>43</v>
      </c>
      <c r="E5550" s="2" t="s">
        <v>332</v>
      </c>
      <c r="F5550" t="str">
        <f t="shared" si="86"/>
        <v>Opel Corsa</v>
      </c>
      <c r="G5550" t="s">
        <v>13853</v>
      </c>
      <c r="H5550" s="2" t="s">
        <v>17</v>
      </c>
      <c r="I5550" s="5">
        <v>92000</v>
      </c>
      <c r="J5550" s="2">
        <v>2014</v>
      </c>
      <c r="K5550" s="2">
        <v>55</v>
      </c>
      <c r="L5550" t="s">
        <v>30</v>
      </c>
      <c r="M5550" s="3">
        <v>6600</v>
      </c>
      <c r="N5550" s="2" t="s">
        <v>13840</v>
      </c>
    </row>
    <row r="5551" spans="1:14" x14ac:dyDescent="0.25">
      <c r="A5551" t="s">
        <v>12</v>
      </c>
      <c r="B5551" s="1" t="s">
        <v>3850</v>
      </c>
      <c r="C5551" t="s">
        <v>3379</v>
      </c>
      <c r="D5551" t="s">
        <v>43</v>
      </c>
      <c r="E5551" s="2" t="s">
        <v>332</v>
      </c>
      <c r="F5551" t="str">
        <f t="shared" si="86"/>
        <v>Opel Corsa</v>
      </c>
      <c r="G5551" t="s">
        <v>3851</v>
      </c>
      <c r="H5551" s="2" t="s">
        <v>36</v>
      </c>
      <c r="I5551" s="5">
        <v>53446</v>
      </c>
      <c r="J5551" s="2">
        <v>2018</v>
      </c>
      <c r="K5551" s="2">
        <v>51</v>
      </c>
      <c r="L5551" t="s">
        <v>60</v>
      </c>
      <c r="M5551" s="3">
        <v>10990</v>
      </c>
      <c r="N5551" s="2" t="s">
        <v>3742</v>
      </c>
    </row>
    <row r="5552" spans="1:14" x14ac:dyDescent="0.25">
      <c r="A5552" t="s">
        <v>12</v>
      </c>
      <c r="B5552" s="1" t="s">
        <v>7087</v>
      </c>
      <c r="C5552" t="s">
        <v>1218</v>
      </c>
      <c r="D5552" t="s">
        <v>43</v>
      </c>
      <c r="E5552" s="2" t="s">
        <v>332</v>
      </c>
      <c r="F5552" t="str">
        <f t="shared" si="86"/>
        <v>Opel Corsa</v>
      </c>
      <c r="G5552" t="s">
        <v>7088</v>
      </c>
      <c r="H5552" s="2" t="s">
        <v>36</v>
      </c>
      <c r="I5552" s="5">
        <v>16000</v>
      </c>
      <c r="J5552" s="2">
        <v>2022</v>
      </c>
      <c r="K5552" s="2">
        <v>55</v>
      </c>
      <c r="L5552" t="s">
        <v>30</v>
      </c>
      <c r="M5552" s="3">
        <v>16850</v>
      </c>
      <c r="N5552" s="2" t="s">
        <v>7025</v>
      </c>
    </row>
    <row r="5553" spans="1:14" x14ac:dyDescent="0.25">
      <c r="A5553" t="s">
        <v>12</v>
      </c>
      <c r="B5553" s="1" t="s">
        <v>2222</v>
      </c>
      <c r="C5553" t="s">
        <v>2223</v>
      </c>
      <c r="D5553" t="s">
        <v>43</v>
      </c>
      <c r="E5553" s="2" t="s">
        <v>332</v>
      </c>
      <c r="F5553" t="str">
        <f t="shared" si="86"/>
        <v>Opel Corsa</v>
      </c>
      <c r="G5553" t="s">
        <v>2224</v>
      </c>
      <c r="H5553" s="2" t="s">
        <v>36</v>
      </c>
      <c r="I5553" s="5">
        <v>16000</v>
      </c>
      <c r="J5553" s="2">
        <v>2021</v>
      </c>
      <c r="K5553" s="2">
        <v>55</v>
      </c>
      <c r="L5553" t="s">
        <v>96</v>
      </c>
      <c r="M5553" s="3">
        <v>14700</v>
      </c>
      <c r="N5553" s="2" t="s">
        <v>2095</v>
      </c>
    </row>
    <row r="5554" spans="1:14" x14ac:dyDescent="0.25">
      <c r="A5554" t="s">
        <v>12</v>
      </c>
      <c r="B5554" s="1" t="s">
        <v>16931</v>
      </c>
      <c r="C5554" t="s">
        <v>16932</v>
      </c>
      <c r="D5554" t="s">
        <v>43</v>
      </c>
      <c r="E5554" s="2" t="s">
        <v>332</v>
      </c>
      <c r="F5554" t="str">
        <f t="shared" si="86"/>
        <v>Opel Corsa</v>
      </c>
      <c r="G5554" t="s">
        <v>16933</v>
      </c>
      <c r="H5554" s="2" t="s">
        <v>36</v>
      </c>
      <c r="I5554" s="5">
        <v>12800</v>
      </c>
      <c r="J5554" s="2">
        <v>2021</v>
      </c>
      <c r="K5554" s="2">
        <v>55</v>
      </c>
      <c r="L5554" t="s">
        <v>96</v>
      </c>
      <c r="M5554" s="3">
        <v>15900</v>
      </c>
      <c r="N5554" s="2" t="s">
        <v>16934</v>
      </c>
    </row>
    <row r="5555" spans="1:14" x14ac:dyDescent="0.25">
      <c r="A5555" t="s">
        <v>12</v>
      </c>
      <c r="B5555" s="1" t="s">
        <v>10226</v>
      </c>
      <c r="C5555" t="s">
        <v>5370</v>
      </c>
      <c r="D5555" t="s">
        <v>43</v>
      </c>
      <c r="E5555" s="2" t="s">
        <v>332</v>
      </c>
      <c r="F5555" t="str">
        <f t="shared" si="86"/>
        <v>Opel Corsa</v>
      </c>
      <c r="G5555" t="s">
        <v>10227</v>
      </c>
      <c r="H5555" s="2" t="s">
        <v>36</v>
      </c>
      <c r="I5555" s="5">
        <v>200</v>
      </c>
      <c r="J5555" s="2">
        <v>2022</v>
      </c>
      <c r="K5555" s="2">
        <v>74</v>
      </c>
      <c r="L5555" t="s">
        <v>96</v>
      </c>
      <c r="M5555" s="3">
        <v>21399</v>
      </c>
      <c r="N5555" s="2" t="s">
        <v>9834</v>
      </c>
    </row>
    <row r="5556" spans="1:14" x14ac:dyDescent="0.25">
      <c r="A5556" t="s">
        <v>12</v>
      </c>
      <c r="B5556" s="1" t="s">
        <v>8246</v>
      </c>
      <c r="C5556" t="s">
        <v>8247</v>
      </c>
      <c r="D5556" t="s">
        <v>43</v>
      </c>
      <c r="E5556" s="2" t="s">
        <v>332</v>
      </c>
      <c r="F5556" t="str">
        <f t="shared" si="86"/>
        <v>Opel Corsa</v>
      </c>
      <c r="G5556" t="s">
        <v>8248</v>
      </c>
      <c r="H5556" s="2" t="s">
        <v>36</v>
      </c>
      <c r="I5556" s="5">
        <v>20350</v>
      </c>
      <c r="J5556" s="2">
        <v>2020</v>
      </c>
      <c r="K5556" s="2">
        <v>74</v>
      </c>
      <c r="L5556" t="s">
        <v>25</v>
      </c>
      <c r="M5556" s="3">
        <v>16200</v>
      </c>
      <c r="N5556" s="2" t="s">
        <v>8231</v>
      </c>
    </row>
    <row r="5557" spans="1:14" x14ac:dyDescent="0.25">
      <c r="A5557" t="s">
        <v>12</v>
      </c>
      <c r="B5557" s="1" t="s">
        <v>2421</v>
      </c>
      <c r="C5557" t="s">
        <v>2422</v>
      </c>
      <c r="D5557" t="s">
        <v>43</v>
      </c>
      <c r="E5557" s="2" t="s">
        <v>332</v>
      </c>
      <c r="F5557" t="str">
        <f t="shared" si="86"/>
        <v>Opel Corsa</v>
      </c>
      <c r="G5557" t="s">
        <v>2423</v>
      </c>
      <c r="H5557" s="2" t="s">
        <v>36</v>
      </c>
      <c r="I5557" s="5">
        <v>164</v>
      </c>
      <c r="J5557" s="2">
        <v>2014</v>
      </c>
      <c r="K5557" s="2">
        <v>51</v>
      </c>
      <c r="L5557" t="s">
        <v>18</v>
      </c>
      <c r="M5557" s="3">
        <v>5250</v>
      </c>
      <c r="N5557" s="2" t="s">
        <v>2278</v>
      </c>
    </row>
    <row r="5558" spans="1:14" x14ac:dyDescent="0.25">
      <c r="A5558" t="s">
        <v>12</v>
      </c>
      <c r="B5558" s="1" t="s">
        <v>16786</v>
      </c>
      <c r="C5558" t="s">
        <v>16787</v>
      </c>
      <c r="D5558" t="s">
        <v>43</v>
      </c>
      <c r="E5558" s="2" t="s">
        <v>332</v>
      </c>
      <c r="F5558" t="str">
        <f t="shared" si="86"/>
        <v>Opel Corsa</v>
      </c>
      <c r="G5558" t="s">
        <v>16788</v>
      </c>
      <c r="H5558" s="2" t="s">
        <v>17</v>
      </c>
      <c r="I5558" s="5">
        <v>111500</v>
      </c>
      <c r="J5558" s="2">
        <v>2018</v>
      </c>
      <c r="K5558" s="2">
        <v>70</v>
      </c>
      <c r="L5558" t="s">
        <v>768</v>
      </c>
      <c r="M5558" s="3">
        <v>9800</v>
      </c>
      <c r="N5558" s="2" t="s">
        <v>16785</v>
      </c>
    </row>
    <row r="5559" spans="1:14" x14ac:dyDescent="0.25">
      <c r="A5559" t="s">
        <v>12</v>
      </c>
      <c r="B5559" s="1" t="s">
        <v>12041</v>
      </c>
      <c r="C5559" t="s">
        <v>12042</v>
      </c>
      <c r="D5559" t="s">
        <v>43</v>
      </c>
      <c r="E5559" s="2" t="s">
        <v>332</v>
      </c>
      <c r="F5559" t="str">
        <f t="shared" si="86"/>
        <v>Opel Corsa</v>
      </c>
      <c r="G5559" t="s">
        <v>4286</v>
      </c>
      <c r="H5559" s="2" t="s">
        <v>17</v>
      </c>
      <c r="I5559" s="5">
        <v>86400</v>
      </c>
      <c r="J5559" s="2">
        <v>2016</v>
      </c>
      <c r="K5559" s="2">
        <v>55</v>
      </c>
      <c r="L5559" t="s">
        <v>121</v>
      </c>
      <c r="M5559" s="3">
        <v>9500</v>
      </c>
      <c r="N5559" s="2" t="s">
        <v>7377</v>
      </c>
    </row>
    <row r="5560" spans="1:14" x14ac:dyDescent="0.25">
      <c r="A5560" t="s">
        <v>12</v>
      </c>
      <c r="B5560" s="1" t="s">
        <v>10328</v>
      </c>
      <c r="C5560" t="s">
        <v>10329</v>
      </c>
      <c r="D5560" t="s">
        <v>43</v>
      </c>
      <c r="E5560" s="2" t="s">
        <v>332</v>
      </c>
      <c r="F5560" t="str">
        <f t="shared" si="86"/>
        <v>Opel Corsa</v>
      </c>
      <c r="G5560" t="s">
        <v>4286</v>
      </c>
      <c r="H5560" s="2" t="s">
        <v>17</v>
      </c>
      <c r="I5560" s="5">
        <v>148225</v>
      </c>
      <c r="J5560" s="2">
        <v>2016</v>
      </c>
      <c r="K5560" s="2">
        <v>70</v>
      </c>
      <c r="L5560" t="s">
        <v>18</v>
      </c>
      <c r="M5560" s="3">
        <v>8200</v>
      </c>
      <c r="N5560" s="2" t="s">
        <v>10266</v>
      </c>
    </row>
    <row r="5561" spans="1:14" x14ac:dyDescent="0.25">
      <c r="A5561" t="s">
        <v>12</v>
      </c>
      <c r="B5561" s="1" t="s">
        <v>8713</v>
      </c>
      <c r="C5561" t="s">
        <v>8714</v>
      </c>
      <c r="D5561" t="s">
        <v>43</v>
      </c>
      <c r="E5561" s="2" t="s">
        <v>332</v>
      </c>
      <c r="F5561" t="str">
        <f t="shared" si="86"/>
        <v>Opel Corsa</v>
      </c>
      <c r="G5561" t="s">
        <v>4286</v>
      </c>
      <c r="H5561" s="2" t="s">
        <v>17</v>
      </c>
      <c r="I5561" s="5">
        <v>144000</v>
      </c>
      <c r="J5561" s="2">
        <v>2018</v>
      </c>
      <c r="K5561" s="2">
        <v>55</v>
      </c>
      <c r="L5561" t="s">
        <v>60</v>
      </c>
      <c r="M5561" s="3">
        <v>8800</v>
      </c>
      <c r="N5561" s="2" t="s">
        <v>8632</v>
      </c>
    </row>
    <row r="5562" spans="1:14" x14ac:dyDescent="0.25">
      <c r="A5562" t="s">
        <v>12</v>
      </c>
      <c r="B5562" s="1" t="s">
        <v>7148</v>
      </c>
      <c r="C5562" t="s">
        <v>7149</v>
      </c>
      <c r="D5562" t="s">
        <v>43</v>
      </c>
      <c r="E5562" s="2" t="s">
        <v>332</v>
      </c>
      <c r="F5562" t="str">
        <f t="shared" si="86"/>
        <v>Opel Corsa</v>
      </c>
      <c r="G5562" t="s">
        <v>4286</v>
      </c>
      <c r="H5562" s="2" t="s">
        <v>17</v>
      </c>
      <c r="I5562" s="5">
        <v>255019</v>
      </c>
      <c r="J5562" s="2">
        <v>2013</v>
      </c>
      <c r="K5562" s="2">
        <v>55</v>
      </c>
      <c r="L5562" t="s">
        <v>30</v>
      </c>
      <c r="M5562" s="3">
        <v>4500</v>
      </c>
      <c r="N5562" s="2" t="s">
        <v>7131</v>
      </c>
    </row>
    <row r="5563" spans="1:14" x14ac:dyDescent="0.25">
      <c r="A5563" t="s">
        <v>12</v>
      </c>
      <c r="B5563" s="1" t="s">
        <v>16613</v>
      </c>
      <c r="C5563" t="s">
        <v>16614</v>
      </c>
      <c r="D5563" t="s">
        <v>43</v>
      </c>
      <c r="E5563" s="2" t="s">
        <v>332</v>
      </c>
      <c r="F5563" t="str">
        <f t="shared" si="86"/>
        <v>Opel Corsa</v>
      </c>
      <c r="G5563" t="s">
        <v>2744</v>
      </c>
      <c r="H5563" s="2" t="s">
        <v>17</v>
      </c>
      <c r="I5563" s="5">
        <v>103000</v>
      </c>
      <c r="J5563" s="2">
        <v>2014</v>
      </c>
      <c r="K5563" s="2">
        <v>55</v>
      </c>
      <c r="L5563" t="s">
        <v>18</v>
      </c>
      <c r="M5563" s="3">
        <v>6700</v>
      </c>
      <c r="N5563" s="2" t="s">
        <v>16603</v>
      </c>
    </row>
    <row r="5564" spans="1:14" x14ac:dyDescent="0.25">
      <c r="A5564" t="s">
        <v>12</v>
      </c>
      <c r="B5564" s="1" t="s">
        <v>2773</v>
      </c>
      <c r="C5564" t="s">
        <v>1636</v>
      </c>
      <c r="D5564" t="s">
        <v>43</v>
      </c>
      <c r="E5564" s="2" t="s">
        <v>332</v>
      </c>
      <c r="F5564" t="str">
        <f t="shared" ref="F5564:F5627" si="87">D5564&amp; " " &amp; E5564</f>
        <v>Opel Corsa</v>
      </c>
      <c r="G5564" t="s">
        <v>1663</v>
      </c>
      <c r="H5564" s="2" t="s">
        <v>17</v>
      </c>
      <c r="I5564" s="5">
        <v>114500</v>
      </c>
      <c r="J5564" s="2">
        <v>2016</v>
      </c>
      <c r="K5564" s="2">
        <v>55</v>
      </c>
      <c r="L5564" t="s">
        <v>37</v>
      </c>
      <c r="M5564" s="3">
        <v>9200</v>
      </c>
      <c r="N5564" s="2" t="s">
        <v>2607</v>
      </c>
    </row>
    <row r="5565" spans="1:14" x14ac:dyDescent="0.25">
      <c r="A5565" t="s">
        <v>12</v>
      </c>
      <c r="B5565" s="1" t="s">
        <v>3357</v>
      </c>
      <c r="C5565" t="s">
        <v>3358</v>
      </c>
      <c r="D5565" t="s">
        <v>43</v>
      </c>
      <c r="E5565" s="2" t="s">
        <v>332</v>
      </c>
      <c r="F5565" t="str">
        <f t="shared" si="87"/>
        <v>Opel Corsa</v>
      </c>
      <c r="G5565" t="s">
        <v>3359</v>
      </c>
      <c r="H5565" s="2" t="s">
        <v>17</v>
      </c>
      <c r="I5565" s="5">
        <v>205000</v>
      </c>
      <c r="J5565" s="2">
        <v>2018</v>
      </c>
      <c r="K5565" s="2">
        <v>70</v>
      </c>
      <c r="L5565" t="s">
        <v>60</v>
      </c>
      <c r="M5565" s="3">
        <v>8900</v>
      </c>
      <c r="N5565" s="2" t="s">
        <v>3316</v>
      </c>
    </row>
    <row r="5566" spans="1:14" x14ac:dyDescent="0.25">
      <c r="A5566" t="s">
        <v>12</v>
      </c>
      <c r="B5566" s="1" t="s">
        <v>6069</v>
      </c>
      <c r="C5566" t="s">
        <v>4422</v>
      </c>
      <c r="D5566" t="s">
        <v>43</v>
      </c>
      <c r="E5566" s="2" t="s">
        <v>332</v>
      </c>
      <c r="F5566" t="str">
        <f t="shared" si="87"/>
        <v>Opel Corsa</v>
      </c>
      <c r="G5566" t="s">
        <v>4286</v>
      </c>
      <c r="H5566" s="2" t="s">
        <v>17</v>
      </c>
      <c r="I5566" s="5">
        <v>192000</v>
      </c>
      <c r="J5566" s="2">
        <v>2013</v>
      </c>
      <c r="K5566" s="2">
        <v>55</v>
      </c>
      <c r="L5566" t="s">
        <v>18</v>
      </c>
      <c r="M5566" s="3">
        <v>5950</v>
      </c>
      <c r="N5566" s="2" t="s">
        <v>5996</v>
      </c>
    </row>
    <row r="5567" spans="1:14" x14ac:dyDescent="0.25">
      <c r="A5567" t="s">
        <v>12</v>
      </c>
      <c r="B5567" s="1" t="s">
        <v>1286</v>
      </c>
      <c r="C5567" t="s">
        <v>1195</v>
      </c>
      <c r="D5567" t="s">
        <v>43</v>
      </c>
      <c r="E5567" s="2" t="s">
        <v>332</v>
      </c>
      <c r="F5567" t="str">
        <f t="shared" si="87"/>
        <v>Opel Corsa</v>
      </c>
      <c r="G5567" t="s">
        <v>1287</v>
      </c>
      <c r="H5567" s="2" t="s">
        <v>17</v>
      </c>
      <c r="I5567" s="5">
        <v>117152</v>
      </c>
      <c r="J5567" s="2">
        <v>2016</v>
      </c>
      <c r="K5567" s="2">
        <v>70</v>
      </c>
      <c r="L5567" t="s">
        <v>60</v>
      </c>
      <c r="M5567" s="3">
        <v>9495</v>
      </c>
      <c r="N5567" s="2" t="s">
        <v>1276</v>
      </c>
    </row>
    <row r="5568" spans="1:14" x14ac:dyDescent="0.25">
      <c r="A5568" t="s">
        <v>12</v>
      </c>
      <c r="B5568" s="1" t="s">
        <v>2521</v>
      </c>
      <c r="C5568" t="s">
        <v>2522</v>
      </c>
      <c r="D5568" t="s">
        <v>43</v>
      </c>
      <c r="E5568" s="2" t="s">
        <v>332</v>
      </c>
      <c r="F5568" t="str">
        <f t="shared" si="87"/>
        <v>Opel Corsa</v>
      </c>
      <c r="G5568" t="s">
        <v>2523</v>
      </c>
      <c r="H5568" s="2" t="s">
        <v>17</v>
      </c>
      <c r="I5568" s="5">
        <v>1158</v>
      </c>
      <c r="J5568" s="2">
        <v>2015</v>
      </c>
      <c r="K5568" s="2">
        <v>70</v>
      </c>
      <c r="L5568" t="s">
        <v>60</v>
      </c>
      <c r="M5568" s="3">
        <v>8200</v>
      </c>
      <c r="N5568" s="2" t="s">
        <v>2453</v>
      </c>
    </row>
    <row r="5569" spans="1:14" x14ac:dyDescent="0.25">
      <c r="A5569" t="s">
        <v>12</v>
      </c>
      <c r="B5569" s="1" t="s">
        <v>3767</v>
      </c>
      <c r="C5569" t="s">
        <v>3768</v>
      </c>
      <c r="D5569" t="s">
        <v>43</v>
      </c>
      <c r="E5569" s="2" t="s">
        <v>332</v>
      </c>
      <c r="F5569" t="str">
        <f t="shared" si="87"/>
        <v>Opel Corsa</v>
      </c>
      <c r="G5569" t="s">
        <v>3769</v>
      </c>
      <c r="H5569" s="2" t="s">
        <v>17</v>
      </c>
      <c r="I5569" s="5">
        <v>160000</v>
      </c>
      <c r="J5569" s="2">
        <v>2013</v>
      </c>
      <c r="K5569" s="2">
        <v>55</v>
      </c>
      <c r="L5569" t="s">
        <v>18</v>
      </c>
      <c r="M5569" s="3">
        <v>5400</v>
      </c>
      <c r="N5569" s="2" t="s">
        <v>3742</v>
      </c>
    </row>
    <row r="5570" spans="1:14" x14ac:dyDescent="0.25">
      <c r="A5570" t="s">
        <v>12</v>
      </c>
      <c r="B5570" s="1" t="s">
        <v>15840</v>
      </c>
      <c r="C5570" t="s">
        <v>15841</v>
      </c>
      <c r="D5570" t="s">
        <v>43</v>
      </c>
      <c r="E5570" s="2" t="s">
        <v>332</v>
      </c>
      <c r="F5570" t="str">
        <f t="shared" si="87"/>
        <v>Opel Corsa</v>
      </c>
      <c r="G5570" t="s">
        <v>15842</v>
      </c>
      <c r="H5570" s="2" t="s">
        <v>17</v>
      </c>
      <c r="I5570" s="5">
        <v>80000</v>
      </c>
      <c r="J5570" s="2">
        <v>2016</v>
      </c>
      <c r="K5570" s="2">
        <v>70</v>
      </c>
      <c r="L5570" t="s">
        <v>18</v>
      </c>
      <c r="M5570" s="3">
        <v>8200</v>
      </c>
      <c r="N5570" s="2" t="s">
        <v>15822</v>
      </c>
    </row>
    <row r="5571" spans="1:14" x14ac:dyDescent="0.25">
      <c r="A5571" t="s">
        <v>12</v>
      </c>
      <c r="B5571" s="1" t="s">
        <v>14259</v>
      </c>
      <c r="C5571" t="s">
        <v>62</v>
      </c>
      <c r="D5571" t="s">
        <v>43</v>
      </c>
      <c r="E5571" s="2" t="s">
        <v>332</v>
      </c>
      <c r="F5571" t="str">
        <f t="shared" si="87"/>
        <v>Opel Corsa</v>
      </c>
      <c r="G5571" t="s">
        <v>4286</v>
      </c>
      <c r="H5571" s="2" t="s">
        <v>17</v>
      </c>
      <c r="I5571" s="5">
        <v>139950</v>
      </c>
      <c r="J5571" s="2">
        <v>2017</v>
      </c>
      <c r="K5571" s="2">
        <v>70</v>
      </c>
      <c r="L5571" t="s">
        <v>18</v>
      </c>
      <c r="M5571" s="3">
        <v>10490</v>
      </c>
      <c r="N5571" s="2" t="s">
        <v>14258</v>
      </c>
    </row>
    <row r="5572" spans="1:14" x14ac:dyDescent="0.25">
      <c r="A5572" t="s">
        <v>12</v>
      </c>
      <c r="B5572" s="1" t="s">
        <v>6982</v>
      </c>
      <c r="C5572" t="s">
        <v>6646</v>
      </c>
      <c r="D5572" t="s">
        <v>43</v>
      </c>
      <c r="E5572" s="2" t="s">
        <v>332</v>
      </c>
      <c r="F5572" t="str">
        <f t="shared" si="87"/>
        <v>Opel Corsa</v>
      </c>
      <c r="G5572" t="s">
        <v>6983</v>
      </c>
      <c r="H5572" s="2" t="s">
        <v>17</v>
      </c>
      <c r="I5572" s="5">
        <v>105000</v>
      </c>
      <c r="J5572" s="2">
        <v>2017</v>
      </c>
      <c r="K5572" s="2">
        <v>55</v>
      </c>
      <c r="L5572" t="s">
        <v>121</v>
      </c>
      <c r="M5572" s="3">
        <v>8800</v>
      </c>
      <c r="N5572" s="2" t="s">
        <v>6595</v>
      </c>
    </row>
    <row r="5573" spans="1:14" x14ac:dyDescent="0.25">
      <c r="A5573" t="s">
        <v>12</v>
      </c>
      <c r="B5573" s="1" t="s">
        <v>6755</v>
      </c>
      <c r="C5573" t="s">
        <v>6756</v>
      </c>
      <c r="D5573" t="s">
        <v>43</v>
      </c>
      <c r="E5573" s="2" t="s">
        <v>332</v>
      </c>
      <c r="F5573" t="str">
        <f t="shared" si="87"/>
        <v>Opel Corsa</v>
      </c>
      <c r="G5573" t="s">
        <v>6757</v>
      </c>
      <c r="H5573" s="2" t="s">
        <v>17</v>
      </c>
      <c r="I5573" s="5">
        <v>165000</v>
      </c>
      <c r="J5573" s="2">
        <v>2013</v>
      </c>
      <c r="K5573" s="2">
        <v>55</v>
      </c>
      <c r="L5573" t="s">
        <v>30</v>
      </c>
      <c r="M5573" s="3">
        <v>5500</v>
      </c>
      <c r="N5573" s="2" t="s">
        <v>3323</v>
      </c>
    </row>
    <row r="5574" spans="1:14" x14ac:dyDescent="0.25">
      <c r="A5574" t="s">
        <v>12</v>
      </c>
      <c r="B5574" s="1" t="s">
        <v>14236</v>
      </c>
      <c r="C5574" t="s">
        <v>1195</v>
      </c>
      <c r="D5574" t="s">
        <v>43</v>
      </c>
      <c r="E5574" s="2" t="s">
        <v>332</v>
      </c>
      <c r="F5574" t="str">
        <f t="shared" si="87"/>
        <v>Opel Corsa</v>
      </c>
      <c r="G5574" t="s">
        <v>14237</v>
      </c>
      <c r="H5574" s="2" t="s">
        <v>17</v>
      </c>
      <c r="I5574" s="5">
        <v>68786</v>
      </c>
      <c r="J5574" s="2">
        <v>2017</v>
      </c>
      <c r="K5574" s="2">
        <v>55</v>
      </c>
      <c r="L5574" t="s">
        <v>30</v>
      </c>
      <c r="M5574" s="3">
        <v>10095</v>
      </c>
      <c r="N5574" s="2" t="s">
        <v>14238</v>
      </c>
    </row>
    <row r="5575" spans="1:14" x14ac:dyDescent="0.25">
      <c r="A5575" t="s">
        <v>12</v>
      </c>
      <c r="B5575" s="1" t="s">
        <v>10891</v>
      </c>
      <c r="C5575" t="s">
        <v>1108</v>
      </c>
      <c r="D5575" t="s">
        <v>43</v>
      </c>
      <c r="E5575" s="2" t="s">
        <v>332</v>
      </c>
      <c r="F5575" t="str">
        <f t="shared" si="87"/>
        <v>Opel Corsa</v>
      </c>
      <c r="G5575" t="s">
        <v>10892</v>
      </c>
      <c r="H5575" s="2" t="s">
        <v>17</v>
      </c>
      <c r="I5575" s="5">
        <v>185231</v>
      </c>
      <c r="J5575" s="2">
        <v>2014</v>
      </c>
      <c r="K5575" s="2">
        <v>70</v>
      </c>
      <c r="L5575" t="s">
        <v>25</v>
      </c>
      <c r="M5575" s="3">
        <v>6500</v>
      </c>
      <c r="N5575" s="2" t="s">
        <v>10858</v>
      </c>
    </row>
    <row r="5576" spans="1:14" x14ac:dyDescent="0.25">
      <c r="A5576" t="s">
        <v>12</v>
      </c>
      <c r="B5576" s="1" t="s">
        <v>6723</v>
      </c>
      <c r="C5576" t="s">
        <v>1498</v>
      </c>
      <c r="D5576" t="s">
        <v>43</v>
      </c>
      <c r="E5576" s="2" t="s">
        <v>332</v>
      </c>
      <c r="F5576" t="str">
        <f t="shared" si="87"/>
        <v>Opel Corsa</v>
      </c>
      <c r="G5576"/>
      <c r="H5576" s="2" t="s">
        <v>25179</v>
      </c>
      <c r="I5576" s="5">
        <v>114429</v>
      </c>
      <c r="J5576" s="2">
        <v>2018</v>
      </c>
      <c r="K5576" s="2">
        <v>55</v>
      </c>
      <c r="L5576" t="s">
        <v>60</v>
      </c>
      <c r="M5576" s="3">
        <v>11003</v>
      </c>
      <c r="N5576" s="2" t="s">
        <v>19</v>
      </c>
    </row>
    <row r="5577" spans="1:14" x14ac:dyDescent="0.25">
      <c r="A5577" t="s">
        <v>12</v>
      </c>
      <c r="B5577" s="1" t="s">
        <v>11299</v>
      </c>
      <c r="C5577" t="s">
        <v>1051</v>
      </c>
      <c r="D5577" t="s">
        <v>43</v>
      </c>
      <c r="E5577" s="2" t="s">
        <v>332</v>
      </c>
      <c r="F5577" t="str">
        <f t="shared" si="87"/>
        <v>Opel Corsa</v>
      </c>
      <c r="G5577"/>
      <c r="H5577" s="2" t="s">
        <v>25179</v>
      </c>
      <c r="I5577" s="5">
        <v>115574</v>
      </c>
      <c r="J5577" s="2">
        <v>2018</v>
      </c>
      <c r="K5577" s="2">
        <v>55</v>
      </c>
      <c r="M5577" s="3">
        <v>10200</v>
      </c>
      <c r="N5577" s="2" t="s">
        <v>19</v>
      </c>
    </row>
    <row r="5578" spans="1:14" x14ac:dyDescent="0.25">
      <c r="A5578" t="s">
        <v>12</v>
      </c>
      <c r="B5578" s="1" t="s">
        <v>4284</v>
      </c>
      <c r="C5578" t="s">
        <v>4285</v>
      </c>
      <c r="D5578" t="s">
        <v>43</v>
      </c>
      <c r="E5578" s="2" t="s">
        <v>332</v>
      </c>
      <c r="F5578" t="str">
        <f t="shared" si="87"/>
        <v>Opel Corsa</v>
      </c>
      <c r="G5578" t="s">
        <v>4286</v>
      </c>
      <c r="H5578" s="2" t="s">
        <v>17</v>
      </c>
      <c r="I5578" s="5">
        <v>80000</v>
      </c>
      <c r="J5578" s="2">
        <v>2014</v>
      </c>
      <c r="K5578" s="2">
        <v>70</v>
      </c>
      <c r="L5578" t="s">
        <v>18</v>
      </c>
      <c r="M5578" s="3">
        <v>6999</v>
      </c>
      <c r="N5578" s="2" t="s">
        <v>4287</v>
      </c>
    </row>
    <row r="5579" spans="1:14" x14ac:dyDescent="0.25">
      <c r="A5579" t="s">
        <v>12</v>
      </c>
      <c r="B5579" s="1" t="s">
        <v>671</v>
      </c>
      <c r="C5579" t="s">
        <v>672</v>
      </c>
      <c r="D5579" t="s">
        <v>43</v>
      </c>
      <c r="E5579" s="2" t="s">
        <v>332</v>
      </c>
      <c r="F5579" t="str">
        <f t="shared" si="87"/>
        <v>Opel Corsa</v>
      </c>
      <c r="G5579" t="s">
        <v>673</v>
      </c>
      <c r="H5579" s="2" t="s">
        <v>17</v>
      </c>
      <c r="I5579" s="5">
        <v>174000</v>
      </c>
      <c r="J5579" s="2">
        <v>2015</v>
      </c>
      <c r="K5579" s="2">
        <v>70</v>
      </c>
      <c r="L5579" t="s">
        <v>37</v>
      </c>
      <c r="M5579" s="3">
        <v>8100</v>
      </c>
      <c r="N5579" s="2" t="s">
        <v>380</v>
      </c>
    </row>
    <row r="5580" spans="1:14" x14ac:dyDescent="0.25">
      <c r="A5580" t="s">
        <v>12</v>
      </c>
      <c r="B5580" s="1" t="s">
        <v>5608</v>
      </c>
      <c r="C5580" t="s">
        <v>1498</v>
      </c>
      <c r="D5580" t="s">
        <v>43</v>
      </c>
      <c r="E5580" s="2" t="s">
        <v>332</v>
      </c>
      <c r="F5580" t="str">
        <f t="shared" si="87"/>
        <v>Opel Corsa</v>
      </c>
      <c r="G5580"/>
      <c r="H5580" s="2" t="s">
        <v>25179</v>
      </c>
      <c r="I5580" s="5">
        <v>36889</v>
      </c>
      <c r="J5580" s="2">
        <v>2019</v>
      </c>
      <c r="K5580" s="2">
        <v>66</v>
      </c>
      <c r="M5580" s="3">
        <v>12900</v>
      </c>
      <c r="N5580" s="2" t="s">
        <v>19</v>
      </c>
    </row>
    <row r="5581" spans="1:14" x14ac:dyDescent="0.25">
      <c r="A5581" t="s">
        <v>12</v>
      </c>
      <c r="B5581" s="1" t="s">
        <v>5908</v>
      </c>
      <c r="C5581" t="s">
        <v>1108</v>
      </c>
      <c r="D5581" t="s">
        <v>43</v>
      </c>
      <c r="E5581" s="2" t="s">
        <v>332</v>
      </c>
      <c r="F5581" t="str">
        <f t="shared" si="87"/>
        <v>Opel Corsa</v>
      </c>
      <c r="G5581" t="s">
        <v>532</v>
      </c>
      <c r="H5581" s="2" t="s">
        <v>36</v>
      </c>
      <c r="I5581" s="5">
        <v>91000</v>
      </c>
      <c r="J5581" s="2">
        <v>2017</v>
      </c>
      <c r="K5581" s="2">
        <v>55</v>
      </c>
      <c r="L5581" t="s">
        <v>25</v>
      </c>
      <c r="M5581" s="3">
        <v>10900</v>
      </c>
      <c r="N5581" s="2" t="s">
        <v>5774</v>
      </c>
    </row>
    <row r="5582" spans="1:14" x14ac:dyDescent="0.25">
      <c r="A5582" t="s">
        <v>12</v>
      </c>
      <c r="B5582" s="1" t="s">
        <v>628</v>
      </c>
      <c r="C5582" t="s">
        <v>629</v>
      </c>
      <c r="D5582" t="s">
        <v>43</v>
      </c>
      <c r="E5582" s="2" t="s">
        <v>332</v>
      </c>
      <c r="F5582" t="str">
        <f t="shared" si="87"/>
        <v>Opel Corsa</v>
      </c>
      <c r="G5582" t="s">
        <v>532</v>
      </c>
      <c r="H5582" s="2" t="s">
        <v>36</v>
      </c>
      <c r="I5582" s="5">
        <v>27000</v>
      </c>
      <c r="J5582" s="2">
        <v>2018</v>
      </c>
      <c r="K5582" s="2">
        <v>66</v>
      </c>
      <c r="L5582" t="s">
        <v>60</v>
      </c>
      <c r="M5582" s="3">
        <v>11900</v>
      </c>
      <c r="N5582" s="2" t="s">
        <v>380</v>
      </c>
    </row>
    <row r="5583" spans="1:14" x14ac:dyDescent="0.25">
      <c r="A5583" t="s">
        <v>12</v>
      </c>
      <c r="B5583" s="1" t="s">
        <v>14856</v>
      </c>
      <c r="C5583" t="s">
        <v>1042</v>
      </c>
      <c r="D5583" t="s">
        <v>43</v>
      </c>
      <c r="E5583" s="2" t="s">
        <v>332</v>
      </c>
      <c r="F5583" t="str">
        <f t="shared" si="87"/>
        <v>Opel Corsa</v>
      </c>
      <c r="G5583"/>
      <c r="H5583" s="2" t="s">
        <v>25179</v>
      </c>
      <c r="I5583" s="5">
        <v>115170</v>
      </c>
      <c r="J5583" s="2">
        <v>2018</v>
      </c>
      <c r="K5583" s="2">
        <v>66</v>
      </c>
      <c r="M5583" s="3">
        <v>10890</v>
      </c>
      <c r="N5583" s="2" t="s">
        <v>380</v>
      </c>
    </row>
    <row r="5584" spans="1:14" x14ac:dyDescent="0.25">
      <c r="A5584" t="s">
        <v>12</v>
      </c>
      <c r="B5584" s="1" t="s">
        <v>11950</v>
      </c>
      <c r="C5584" t="s">
        <v>1042</v>
      </c>
      <c r="D5584" t="s">
        <v>43</v>
      </c>
      <c r="E5584" s="2" t="s">
        <v>332</v>
      </c>
      <c r="F5584" t="str">
        <f t="shared" si="87"/>
        <v>Opel Corsa</v>
      </c>
      <c r="G5584"/>
      <c r="H5584" s="2" t="s">
        <v>25179</v>
      </c>
      <c r="I5584" s="5">
        <v>58200</v>
      </c>
      <c r="J5584" s="2">
        <v>2018</v>
      </c>
      <c r="K5584" s="2">
        <v>66</v>
      </c>
      <c r="M5584" s="3">
        <v>11400</v>
      </c>
      <c r="N5584" s="2" t="s">
        <v>380</v>
      </c>
    </row>
    <row r="5585" spans="1:14" x14ac:dyDescent="0.25">
      <c r="A5585" t="s">
        <v>12</v>
      </c>
      <c r="B5585" s="1" t="s">
        <v>14766</v>
      </c>
      <c r="C5585" t="s">
        <v>1195</v>
      </c>
      <c r="D5585" t="s">
        <v>43</v>
      </c>
      <c r="E5585" s="2" t="s">
        <v>332</v>
      </c>
      <c r="F5585" t="str">
        <f t="shared" si="87"/>
        <v>Opel Corsa</v>
      </c>
      <c r="G5585" t="s">
        <v>14767</v>
      </c>
      <c r="H5585" s="2" t="s">
        <v>36</v>
      </c>
      <c r="I5585" s="5">
        <v>70562</v>
      </c>
      <c r="J5585" s="2">
        <v>2019</v>
      </c>
      <c r="K5585" s="2">
        <v>66</v>
      </c>
      <c r="L5585" t="s">
        <v>30</v>
      </c>
      <c r="M5585" s="3">
        <v>10895</v>
      </c>
      <c r="N5585" s="2" t="s">
        <v>13816</v>
      </c>
    </row>
    <row r="5586" spans="1:14" x14ac:dyDescent="0.25">
      <c r="A5586" t="s">
        <v>12</v>
      </c>
      <c r="B5586" s="1" t="s">
        <v>6184</v>
      </c>
      <c r="C5586" t="s">
        <v>6185</v>
      </c>
      <c r="D5586" t="s">
        <v>43</v>
      </c>
      <c r="E5586" s="2" t="s">
        <v>332</v>
      </c>
      <c r="F5586" t="str">
        <f t="shared" si="87"/>
        <v>Opel Corsa</v>
      </c>
      <c r="G5586" t="s">
        <v>6186</v>
      </c>
      <c r="H5586" s="2" t="s">
        <v>17287</v>
      </c>
      <c r="I5586" s="5">
        <v>65000</v>
      </c>
      <c r="J5586" s="2">
        <v>2018</v>
      </c>
      <c r="K5586" s="2">
        <v>66</v>
      </c>
      <c r="L5586" t="s">
        <v>45</v>
      </c>
      <c r="M5586" s="3">
        <v>11500</v>
      </c>
      <c r="N5586" s="2" t="s">
        <v>6158</v>
      </c>
    </row>
    <row r="5587" spans="1:14" x14ac:dyDescent="0.25">
      <c r="A5587" t="s">
        <v>12</v>
      </c>
      <c r="B5587" s="1" t="s">
        <v>13443</v>
      </c>
      <c r="C5587" t="s">
        <v>13444</v>
      </c>
      <c r="D5587" t="s">
        <v>43</v>
      </c>
      <c r="E5587" s="2" t="s">
        <v>332</v>
      </c>
      <c r="F5587" t="str">
        <f t="shared" si="87"/>
        <v>Opel Corsa</v>
      </c>
      <c r="G5587" t="s">
        <v>13445</v>
      </c>
      <c r="H5587" s="2" t="s">
        <v>36</v>
      </c>
      <c r="I5587" s="5">
        <v>71000</v>
      </c>
      <c r="J5587" s="2">
        <v>2016</v>
      </c>
      <c r="K5587" s="2">
        <v>66</v>
      </c>
      <c r="L5587" t="s">
        <v>18</v>
      </c>
      <c r="M5587" s="3">
        <v>9000</v>
      </c>
      <c r="N5587" s="2" t="s">
        <v>13402</v>
      </c>
    </row>
    <row r="5588" spans="1:14" x14ac:dyDescent="0.25">
      <c r="A5588" t="s">
        <v>12</v>
      </c>
      <c r="B5588" s="1" t="s">
        <v>11075</v>
      </c>
      <c r="C5588" t="s">
        <v>5370</v>
      </c>
      <c r="D5588" t="s">
        <v>43</v>
      </c>
      <c r="E5588" s="2" t="s">
        <v>332</v>
      </c>
      <c r="F5588" t="str">
        <f t="shared" si="87"/>
        <v>Opel Corsa</v>
      </c>
      <c r="G5588" t="s">
        <v>11076</v>
      </c>
      <c r="H5588" s="2" t="s">
        <v>36</v>
      </c>
      <c r="I5588" s="5">
        <v>79307</v>
      </c>
      <c r="J5588" s="2">
        <v>2019</v>
      </c>
      <c r="K5588" s="2">
        <v>66</v>
      </c>
      <c r="L5588" t="s">
        <v>30</v>
      </c>
      <c r="M5588" s="3">
        <v>12399</v>
      </c>
      <c r="N5588" s="2" t="s">
        <v>11052</v>
      </c>
    </row>
    <row r="5589" spans="1:14" x14ac:dyDescent="0.25">
      <c r="A5589" t="s">
        <v>12</v>
      </c>
      <c r="B5589" s="1" t="s">
        <v>9860</v>
      </c>
      <c r="C5589" t="s">
        <v>9861</v>
      </c>
      <c r="D5589" t="s">
        <v>43</v>
      </c>
      <c r="E5589" s="2" t="s">
        <v>332</v>
      </c>
      <c r="F5589" t="str">
        <f t="shared" si="87"/>
        <v>Opel Corsa</v>
      </c>
      <c r="G5589" t="s">
        <v>9862</v>
      </c>
      <c r="H5589" s="2" t="s">
        <v>36</v>
      </c>
      <c r="I5589" s="5">
        <v>148000</v>
      </c>
      <c r="J5589" s="2">
        <v>2015</v>
      </c>
      <c r="K5589" s="2">
        <v>66</v>
      </c>
      <c r="L5589" t="s">
        <v>1474</v>
      </c>
      <c r="M5589" s="3">
        <v>7400</v>
      </c>
      <c r="N5589" s="2" t="s">
        <v>2568</v>
      </c>
    </row>
    <row r="5590" spans="1:14" x14ac:dyDescent="0.25">
      <c r="A5590" t="s">
        <v>12</v>
      </c>
      <c r="B5590" s="1" t="s">
        <v>6327</v>
      </c>
      <c r="C5590" t="s">
        <v>4902</v>
      </c>
      <c r="D5590" t="s">
        <v>43</v>
      </c>
      <c r="E5590" s="2" t="s">
        <v>332</v>
      </c>
      <c r="F5590" t="str">
        <f t="shared" si="87"/>
        <v>Opel Corsa</v>
      </c>
      <c r="G5590" t="s">
        <v>6328</v>
      </c>
      <c r="H5590" s="2" t="s">
        <v>17287</v>
      </c>
      <c r="I5590" s="5">
        <v>132460</v>
      </c>
      <c r="J5590" s="2">
        <v>2017</v>
      </c>
      <c r="K5590" s="2">
        <v>66</v>
      </c>
      <c r="L5590" t="s">
        <v>45</v>
      </c>
      <c r="M5590" s="3">
        <v>8900</v>
      </c>
      <c r="N5590" s="2" t="s">
        <v>6242</v>
      </c>
    </row>
    <row r="5591" spans="1:14" x14ac:dyDescent="0.25">
      <c r="A5591" t="s">
        <v>12</v>
      </c>
      <c r="B5591" s="1" t="s">
        <v>11685</v>
      </c>
      <c r="C5591" t="s">
        <v>1498</v>
      </c>
      <c r="D5591" t="s">
        <v>43</v>
      </c>
      <c r="E5591" s="2" t="s">
        <v>332</v>
      </c>
      <c r="F5591" t="str">
        <f t="shared" si="87"/>
        <v>Opel Corsa</v>
      </c>
      <c r="G5591"/>
      <c r="H5591" s="2" t="s">
        <v>25179</v>
      </c>
      <c r="I5591" s="5">
        <v>54098</v>
      </c>
      <c r="J5591" s="2">
        <v>2019</v>
      </c>
      <c r="K5591" s="2">
        <v>66</v>
      </c>
      <c r="L5591" t="s">
        <v>37</v>
      </c>
      <c r="M5591" s="3">
        <v>12595</v>
      </c>
      <c r="N5591" s="2" t="s">
        <v>19</v>
      </c>
    </row>
    <row r="5592" spans="1:14" x14ac:dyDescent="0.25">
      <c r="A5592" t="s">
        <v>12</v>
      </c>
      <c r="B5592" s="1" t="s">
        <v>9034</v>
      </c>
      <c r="C5592" t="s">
        <v>1498</v>
      </c>
      <c r="D5592" t="s">
        <v>43</v>
      </c>
      <c r="E5592" s="2" t="s">
        <v>332</v>
      </c>
      <c r="F5592" t="str">
        <f t="shared" si="87"/>
        <v>Opel Corsa</v>
      </c>
      <c r="G5592"/>
      <c r="H5592" s="2" t="s">
        <v>25179</v>
      </c>
      <c r="I5592" s="5">
        <v>100947</v>
      </c>
      <c r="J5592" s="2">
        <v>2019</v>
      </c>
      <c r="K5592" s="2">
        <v>66</v>
      </c>
      <c r="L5592" t="s">
        <v>30</v>
      </c>
      <c r="M5592" s="3">
        <v>12600</v>
      </c>
      <c r="N5592" s="2" t="s">
        <v>19</v>
      </c>
    </row>
    <row r="5593" spans="1:14" x14ac:dyDescent="0.25">
      <c r="A5593" t="s">
        <v>12</v>
      </c>
      <c r="B5593" s="1" t="s">
        <v>13556</v>
      </c>
      <c r="C5593" t="s">
        <v>7733</v>
      </c>
      <c r="D5593" t="s">
        <v>43</v>
      </c>
      <c r="E5593" s="2" t="s">
        <v>332</v>
      </c>
      <c r="F5593" t="str">
        <f t="shared" si="87"/>
        <v>Opel Corsa</v>
      </c>
      <c r="G5593" t="s">
        <v>13557</v>
      </c>
      <c r="H5593" s="2" t="s">
        <v>36</v>
      </c>
      <c r="I5593" s="5">
        <v>76590</v>
      </c>
      <c r="J5593" s="2">
        <v>2017</v>
      </c>
      <c r="K5593" s="2">
        <v>66</v>
      </c>
      <c r="L5593" t="s">
        <v>25</v>
      </c>
      <c r="M5593" s="3">
        <v>9100</v>
      </c>
      <c r="N5593" s="2" t="s">
        <v>13505</v>
      </c>
    </row>
    <row r="5594" spans="1:14" x14ac:dyDescent="0.25">
      <c r="A5594" t="s">
        <v>12</v>
      </c>
      <c r="B5594" s="1" t="s">
        <v>10650</v>
      </c>
      <c r="C5594" t="s">
        <v>62</v>
      </c>
      <c r="D5594" t="s">
        <v>43</v>
      </c>
      <c r="E5594" s="2" t="s">
        <v>332</v>
      </c>
      <c r="F5594" t="str">
        <f t="shared" si="87"/>
        <v>Opel Corsa</v>
      </c>
      <c r="G5594" t="s">
        <v>532</v>
      </c>
      <c r="H5594" s="2" t="s">
        <v>36</v>
      </c>
      <c r="I5594" s="5">
        <v>112000</v>
      </c>
      <c r="J5594" s="2">
        <v>2018</v>
      </c>
      <c r="K5594" s="2">
        <v>66</v>
      </c>
      <c r="L5594" t="s">
        <v>60</v>
      </c>
      <c r="M5594" s="3">
        <v>10990</v>
      </c>
      <c r="N5594" s="2" t="s">
        <v>4467</v>
      </c>
    </row>
    <row r="5595" spans="1:14" x14ac:dyDescent="0.25">
      <c r="A5595" t="s">
        <v>12</v>
      </c>
      <c r="B5595" s="1" t="s">
        <v>15311</v>
      </c>
      <c r="C5595" t="s">
        <v>1042</v>
      </c>
      <c r="D5595" t="s">
        <v>43</v>
      </c>
      <c r="E5595" s="2" t="s">
        <v>332</v>
      </c>
      <c r="F5595" t="str">
        <f t="shared" si="87"/>
        <v>Opel Corsa</v>
      </c>
      <c r="G5595"/>
      <c r="H5595" s="2" t="s">
        <v>25179</v>
      </c>
      <c r="I5595" s="5">
        <v>76363</v>
      </c>
      <c r="J5595" s="2">
        <v>2017</v>
      </c>
      <c r="K5595" s="2">
        <v>66</v>
      </c>
      <c r="M5595" s="3">
        <v>10529</v>
      </c>
      <c r="N5595" s="2" t="s">
        <v>380</v>
      </c>
    </row>
    <row r="5596" spans="1:14" x14ac:dyDescent="0.25">
      <c r="A5596" t="s">
        <v>12</v>
      </c>
      <c r="B5596" s="1" t="s">
        <v>330</v>
      </c>
      <c r="C5596" t="s">
        <v>331</v>
      </c>
      <c r="D5596" t="s">
        <v>43</v>
      </c>
      <c r="E5596" s="2" t="s">
        <v>332</v>
      </c>
      <c r="F5596" t="str">
        <f t="shared" si="87"/>
        <v>Opel Corsa</v>
      </c>
      <c r="G5596" t="s">
        <v>333</v>
      </c>
      <c r="H5596" s="2" t="s">
        <v>36</v>
      </c>
      <c r="I5596" s="5">
        <v>40600</v>
      </c>
      <c r="J5596" s="2">
        <v>2019</v>
      </c>
      <c r="K5596" s="2">
        <v>55</v>
      </c>
      <c r="L5596" t="s">
        <v>96</v>
      </c>
      <c r="M5596" s="3">
        <v>10990</v>
      </c>
      <c r="N5596" s="2" t="s">
        <v>19</v>
      </c>
    </row>
    <row r="5597" spans="1:14" x14ac:dyDescent="0.25">
      <c r="A5597" t="s">
        <v>12</v>
      </c>
      <c r="B5597" s="1" t="s">
        <v>8127</v>
      </c>
      <c r="C5597" t="s">
        <v>1195</v>
      </c>
      <c r="D5597" t="s">
        <v>43</v>
      </c>
      <c r="E5597" s="2" t="s">
        <v>332</v>
      </c>
      <c r="F5597" t="str">
        <f t="shared" si="87"/>
        <v>Opel Corsa</v>
      </c>
      <c r="G5597" t="s">
        <v>8128</v>
      </c>
      <c r="H5597" s="2" t="s">
        <v>36</v>
      </c>
      <c r="I5597" s="5">
        <v>50928</v>
      </c>
      <c r="J5597" s="2">
        <v>2019</v>
      </c>
      <c r="K5597" s="2">
        <v>66</v>
      </c>
      <c r="L5597" t="s">
        <v>18</v>
      </c>
      <c r="M5597" s="3">
        <v>10995</v>
      </c>
      <c r="N5597" s="2" t="s">
        <v>8123</v>
      </c>
    </row>
    <row r="5598" spans="1:14" x14ac:dyDescent="0.25">
      <c r="A5598" t="s">
        <v>12</v>
      </c>
      <c r="B5598" s="1" t="s">
        <v>5607</v>
      </c>
      <c r="C5598" t="s">
        <v>1498</v>
      </c>
      <c r="D5598" t="s">
        <v>43</v>
      </c>
      <c r="E5598" s="2" t="s">
        <v>332</v>
      </c>
      <c r="F5598" t="str">
        <f t="shared" si="87"/>
        <v>Opel Corsa</v>
      </c>
      <c r="G5598"/>
      <c r="H5598" s="2" t="s">
        <v>25179</v>
      </c>
      <c r="I5598" s="5">
        <v>36461</v>
      </c>
      <c r="J5598" s="2">
        <v>2019</v>
      </c>
      <c r="K5598" s="2">
        <v>66</v>
      </c>
      <c r="L5598" t="s">
        <v>96</v>
      </c>
      <c r="M5598" s="3">
        <v>12900</v>
      </c>
      <c r="N5598" s="2" t="s">
        <v>19</v>
      </c>
    </row>
    <row r="5599" spans="1:14" x14ac:dyDescent="0.25">
      <c r="A5599" t="s">
        <v>12</v>
      </c>
      <c r="B5599" s="1" t="s">
        <v>5107</v>
      </c>
      <c r="C5599" t="s">
        <v>1498</v>
      </c>
      <c r="D5599" t="s">
        <v>43</v>
      </c>
      <c r="E5599" s="2" t="s">
        <v>332</v>
      </c>
      <c r="F5599" t="str">
        <f t="shared" si="87"/>
        <v>Opel Corsa</v>
      </c>
      <c r="G5599"/>
      <c r="H5599" s="2" t="s">
        <v>25179</v>
      </c>
      <c r="I5599" s="5">
        <v>33485</v>
      </c>
      <c r="J5599" s="2">
        <v>2019</v>
      </c>
      <c r="K5599" s="2">
        <v>66</v>
      </c>
      <c r="L5599" t="s">
        <v>60</v>
      </c>
      <c r="M5599" s="3">
        <v>12600</v>
      </c>
      <c r="N5599" s="2" t="s">
        <v>19</v>
      </c>
    </row>
    <row r="5600" spans="1:14" x14ac:dyDescent="0.25">
      <c r="A5600" t="s">
        <v>12</v>
      </c>
      <c r="B5600" s="1" t="s">
        <v>10239</v>
      </c>
      <c r="C5600" t="s">
        <v>5370</v>
      </c>
      <c r="D5600" t="s">
        <v>43</v>
      </c>
      <c r="E5600" s="2" t="s">
        <v>332</v>
      </c>
      <c r="F5600" t="str">
        <f t="shared" si="87"/>
        <v>Opel Corsa</v>
      </c>
      <c r="G5600" t="s">
        <v>10240</v>
      </c>
      <c r="H5600" s="2" t="s">
        <v>17287</v>
      </c>
      <c r="I5600" s="5">
        <v>158950</v>
      </c>
      <c r="J5600" s="2">
        <v>2019</v>
      </c>
      <c r="K5600" s="2">
        <v>66</v>
      </c>
      <c r="L5600" t="s">
        <v>60</v>
      </c>
      <c r="M5600" s="3">
        <v>10499</v>
      </c>
      <c r="N5600" s="2" t="s">
        <v>9834</v>
      </c>
    </row>
    <row r="5601" spans="1:14" x14ac:dyDescent="0.25">
      <c r="A5601" t="s">
        <v>12</v>
      </c>
      <c r="B5601" s="1" t="s">
        <v>531</v>
      </c>
      <c r="C5601" t="s">
        <v>266</v>
      </c>
      <c r="D5601" t="s">
        <v>43</v>
      </c>
      <c r="E5601" s="2" t="s">
        <v>332</v>
      </c>
      <c r="F5601" t="str">
        <f t="shared" si="87"/>
        <v>Opel Corsa</v>
      </c>
      <c r="G5601" t="s">
        <v>532</v>
      </c>
      <c r="H5601" s="2" t="s">
        <v>36</v>
      </c>
      <c r="I5601" s="5">
        <v>92000</v>
      </c>
      <c r="J5601" s="2">
        <v>2019</v>
      </c>
      <c r="K5601" s="2">
        <v>66</v>
      </c>
      <c r="L5601" t="s">
        <v>96</v>
      </c>
      <c r="M5601" s="3">
        <v>9800</v>
      </c>
      <c r="N5601" s="2" t="s">
        <v>380</v>
      </c>
    </row>
    <row r="5602" spans="1:14" x14ac:dyDescent="0.25">
      <c r="A5602" t="s">
        <v>12</v>
      </c>
      <c r="B5602" s="1" t="s">
        <v>11375</v>
      </c>
      <c r="C5602" t="s">
        <v>11376</v>
      </c>
      <c r="D5602" t="s">
        <v>43</v>
      </c>
      <c r="E5602" s="2" t="s">
        <v>332</v>
      </c>
      <c r="F5602" t="str">
        <f t="shared" si="87"/>
        <v>Opel Corsa</v>
      </c>
      <c r="G5602" t="s">
        <v>11377</v>
      </c>
      <c r="H5602" s="2" t="s">
        <v>36</v>
      </c>
      <c r="I5602" s="5">
        <v>53000</v>
      </c>
      <c r="J5602" s="2">
        <v>2015</v>
      </c>
      <c r="K5602" s="2">
        <v>110</v>
      </c>
      <c r="L5602" t="s">
        <v>37</v>
      </c>
      <c r="M5602" s="3">
        <v>13500</v>
      </c>
      <c r="N5602" s="2" t="s">
        <v>11312</v>
      </c>
    </row>
    <row r="5603" spans="1:14" x14ac:dyDescent="0.25">
      <c r="A5603" t="s">
        <v>12</v>
      </c>
      <c r="B5603" s="1" t="s">
        <v>10251</v>
      </c>
      <c r="C5603" t="s">
        <v>5370</v>
      </c>
      <c r="D5603" t="s">
        <v>43</v>
      </c>
      <c r="E5603" s="2" t="s">
        <v>332</v>
      </c>
      <c r="F5603" t="str">
        <f t="shared" si="87"/>
        <v>Opel Corsa</v>
      </c>
      <c r="G5603" t="s">
        <v>10252</v>
      </c>
      <c r="H5603" s="2" t="s">
        <v>36</v>
      </c>
      <c r="I5603" s="5">
        <v>101517</v>
      </c>
      <c r="J5603" s="2">
        <v>2016</v>
      </c>
      <c r="K5603" s="2">
        <v>110</v>
      </c>
      <c r="L5603" t="s">
        <v>1066</v>
      </c>
      <c r="M5603" s="3">
        <v>10999</v>
      </c>
      <c r="N5603" s="2" t="s">
        <v>9834</v>
      </c>
    </row>
    <row r="5604" spans="1:14" x14ac:dyDescent="0.25">
      <c r="A5604" t="s">
        <v>12</v>
      </c>
      <c r="B5604" s="1" t="s">
        <v>10168</v>
      </c>
      <c r="C5604" t="s">
        <v>1498</v>
      </c>
      <c r="D5604" t="s">
        <v>43</v>
      </c>
      <c r="E5604" s="2" t="s">
        <v>332</v>
      </c>
      <c r="F5604" t="str">
        <f t="shared" si="87"/>
        <v>Opel Corsa</v>
      </c>
      <c r="G5604"/>
      <c r="H5604" s="2" t="s">
        <v>25179</v>
      </c>
      <c r="I5604" s="5">
        <v>65859</v>
      </c>
      <c r="J5604" s="2">
        <v>2019</v>
      </c>
      <c r="K5604" s="2">
        <v>66</v>
      </c>
      <c r="M5604" s="3">
        <v>13126</v>
      </c>
      <c r="N5604" s="2" t="s">
        <v>19</v>
      </c>
    </row>
    <row r="5605" spans="1:14" x14ac:dyDescent="0.25">
      <c r="A5605" t="s">
        <v>12</v>
      </c>
      <c r="B5605" s="1" t="s">
        <v>4146</v>
      </c>
      <c r="C5605" t="s">
        <v>1498</v>
      </c>
      <c r="D5605" t="s">
        <v>43</v>
      </c>
      <c r="E5605" s="2" t="s">
        <v>332</v>
      </c>
      <c r="F5605" t="str">
        <f t="shared" si="87"/>
        <v>Opel Corsa</v>
      </c>
      <c r="G5605"/>
      <c r="H5605" s="2" t="s">
        <v>25179</v>
      </c>
      <c r="I5605" s="5">
        <v>53115</v>
      </c>
      <c r="J5605" s="2">
        <v>2019</v>
      </c>
      <c r="K5605" s="2">
        <v>66</v>
      </c>
      <c r="M5605" s="3">
        <v>13126</v>
      </c>
      <c r="N5605" s="2" t="s">
        <v>19</v>
      </c>
    </row>
    <row r="5606" spans="1:14" x14ac:dyDescent="0.25">
      <c r="A5606" t="s">
        <v>12</v>
      </c>
      <c r="B5606" s="1" t="s">
        <v>1896</v>
      </c>
      <c r="C5606" t="s">
        <v>1498</v>
      </c>
      <c r="D5606" t="s">
        <v>43</v>
      </c>
      <c r="E5606" s="2" t="s">
        <v>332</v>
      </c>
      <c r="F5606" t="str">
        <f t="shared" si="87"/>
        <v>Opel Corsa</v>
      </c>
      <c r="G5606"/>
      <c r="H5606" s="2" t="s">
        <v>25179</v>
      </c>
      <c r="I5606" s="5">
        <v>42946</v>
      </c>
      <c r="J5606" s="2">
        <v>2019</v>
      </c>
      <c r="K5606" s="2">
        <v>66</v>
      </c>
      <c r="M5606" s="3">
        <v>13126</v>
      </c>
      <c r="N5606" s="2" t="s">
        <v>19</v>
      </c>
    </row>
    <row r="5607" spans="1:14" x14ac:dyDescent="0.25">
      <c r="A5607" t="s">
        <v>12</v>
      </c>
      <c r="B5607" s="1" t="s">
        <v>13820</v>
      </c>
      <c r="C5607" t="s">
        <v>1042</v>
      </c>
      <c r="D5607" t="s">
        <v>43</v>
      </c>
      <c r="E5607" s="2" t="s">
        <v>332</v>
      </c>
      <c r="F5607" t="str">
        <f t="shared" si="87"/>
        <v>Opel Corsa</v>
      </c>
      <c r="G5607"/>
      <c r="H5607" s="2" t="s">
        <v>25179</v>
      </c>
      <c r="I5607" s="5">
        <v>123032</v>
      </c>
      <c r="J5607" s="2">
        <v>2018</v>
      </c>
      <c r="K5607" s="2">
        <v>66</v>
      </c>
      <c r="M5607" s="3">
        <v>10700</v>
      </c>
      <c r="N5607" s="2" t="s">
        <v>380</v>
      </c>
    </row>
    <row r="5608" spans="1:14" x14ac:dyDescent="0.25">
      <c r="A5608" t="s">
        <v>12</v>
      </c>
      <c r="B5608" s="1" t="s">
        <v>13700</v>
      </c>
      <c r="C5608" t="s">
        <v>1042</v>
      </c>
      <c r="D5608" t="s">
        <v>43</v>
      </c>
      <c r="E5608" s="2" t="s">
        <v>332</v>
      </c>
      <c r="F5608" t="str">
        <f t="shared" si="87"/>
        <v>Opel Corsa</v>
      </c>
      <c r="G5608"/>
      <c r="H5608" s="2" t="s">
        <v>25179</v>
      </c>
      <c r="I5608" s="5">
        <v>105786</v>
      </c>
      <c r="J5608" s="2">
        <v>2019</v>
      </c>
      <c r="K5608" s="2">
        <v>66</v>
      </c>
      <c r="M5608" s="3">
        <v>12600</v>
      </c>
      <c r="N5608" s="2" t="s">
        <v>380</v>
      </c>
    </row>
    <row r="5609" spans="1:14" x14ac:dyDescent="0.25">
      <c r="A5609" t="s">
        <v>12</v>
      </c>
      <c r="B5609" s="1" t="s">
        <v>13598</v>
      </c>
      <c r="C5609" t="s">
        <v>1042</v>
      </c>
      <c r="D5609" t="s">
        <v>43</v>
      </c>
      <c r="E5609" s="2" t="s">
        <v>332</v>
      </c>
      <c r="F5609" t="str">
        <f t="shared" si="87"/>
        <v>Opel Corsa</v>
      </c>
      <c r="G5609"/>
      <c r="H5609" s="2" t="s">
        <v>25179</v>
      </c>
      <c r="I5609" s="5">
        <v>113648</v>
      </c>
      <c r="J5609" s="2">
        <v>2018</v>
      </c>
      <c r="K5609" s="2">
        <v>66</v>
      </c>
      <c r="M5609" s="3">
        <v>11000</v>
      </c>
      <c r="N5609" s="2" t="s">
        <v>380</v>
      </c>
    </row>
    <row r="5610" spans="1:14" x14ac:dyDescent="0.25">
      <c r="A5610" t="s">
        <v>12</v>
      </c>
      <c r="B5610" s="1" t="s">
        <v>12229</v>
      </c>
      <c r="C5610" t="s">
        <v>1042</v>
      </c>
      <c r="D5610" t="s">
        <v>43</v>
      </c>
      <c r="E5610" s="2" t="s">
        <v>332</v>
      </c>
      <c r="F5610" t="str">
        <f t="shared" si="87"/>
        <v>Opel Corsa</v>
      </c>
      <c r="G5610"/>
      <c r="H5610" s="2" t="s">
        <v>25179</v>
      </c>
      <c r="I5610" s="5">
        <v>130906</v>
      </c>
      <c r="J5610" s="2">
        <v>2018</v>
      </c>
      <c r="K5610" s="2">
        <v>74</v>
      </c>
      <c r="M5610" s="3">
        <v>11000</v>
      </c>
      <c r="N5610" s="2" t="s">
        <v>380</v>
      </c>
    </row>
    <row r="5611" spans="1:14" x14ac:dyDescent="0.25">
      <c r="A5611" t="s">
        <v>12</v>
      </c>
      <c r="B5611" s="1" t="s">
        <v>11960</v>
      </c>
      <c r="C5611" t="s">
        <v>1042</v>
      </c>
      <c r="D5611" t="s">
        <v>43</v>
      </c>
      <c r="E5611" s="2" t="s">
        <v>332</v>
      </c>
      <c r="F5611" t="str">
        <f t="shared" si="87"/>
        <v>Opel Corsa</v>
      </c>
      <c r="G5611"/>
      <c r="H5611" s="2" t="s">
        <v>25179</v>
      </c>
      <c r="I5611" s="5">
        <v>85300</v>
      </c>
      <c r="J5611" s="2">
        <v>2018</v>
      </c>
      <c r="K5611" s="2">
        <v>74</v>
      </c>
      <c r="M5611" s="3">
        <v>10900</v>
      </c>
      <c r="N5611" s="2" t="s">
        <v>380</v>
      </c>
    </row>
    <row r="5612" spans="1:14" x14ac:dyDescent="0.25">
      <c r="A5612" t="s">
        <v>12</v>
      </c>
      <c r="B5612" s="1" t="s">
        <v>11954</v>
      </c>
      <c r="C5612" t="s">
        <v>1042</v>
      </c>
      <c r="D5612" t="s">
        <v>43</v>
      </c>
      <c r="E5612" s="2" t="s">
        <v>332</v>
      </c>
      <c r="F5612" t="str">
        <f t="shared" si="87"/>
        <v>Opel Corsa</v>
      </c>
      <c r="G5612"/>
      <c r="H5612" s="2" t="s">
        <v>25179</v>
      </c>
      <c r="I5612" s="5">
        <v>93000</v>
      </c>
      <c r="J5612" s="2">
        <v>2018</v>
      </c>
      <c r="K5612" s="2">
        <v>74</v>
      </c>
      <c r="M5612" s="3">
        <v>11100</v>
      </c>
      <c r="N5612" s="2" t="s">
        <v>380</v>
      </c>
    </row>
    <row r="5613" spans="1:14" x14ac:dyDescent="0.25">
      <c r="A5613" t="s">
        <v>12</v>
      </c>
      <c r="B5613" s="1" t="s">
        <v>11730</v>
      </c>
      <c r="C5613" t="s">
        <v>1042</v>
      </c>
      <c r="D5613" t="s">
        <v>43</v>
      </c>
      <c r="E5613" s="2" t="s">
        <v>332</v>
      </c>
      <c r="F5613" t="str">
        <f t="shared" si="87"/>
        <v>Opel Corsa</v>
      </c>
      <c r="G5613"/>
      <c r="H5613" s="2" t="s">
        <v>25179</v>
      </c>
      <c r="I5613" s="5">
        <v>72816</v>
      </c>
      <c r="J5613" s="2">
        <v>2018</v>
      </c>
      <c r="K5613" s="2">
        <v>66</v>
      </c>
      <c r="M5613" s="3">
        <v>10900</v>
      </c>
      <c r="N5613" s="2" t="s">
        <v>380</v>
      </c>
    </row>
    <row r="5614" spans="1:14" x14ac:dyDescent="0.25">
      <c r="A5614" t="s">
        <v>12</v>
      </c>
      <c r="B5614" s="1" t="s">
        <v>10850</v>
      </c>
      <c r="C5614" t="s">
        <v>1042</v>
      </c>
      <c r="D5614" t="s">
        <v>43</v>
      </c>
      <c r="E5614" s="2" t="s">
        <v>332</v>
      </c>
      <c r="F5614" t="str">
        <f t="shared" si="87"/>
        <v>Opel Corsa</v>
      </c>
      <c r="G5614"/>
      <c r="H5614" s="2" t="s">
        <v>25179</v>
      </c>
      <c r="I5614" s="5">
        <v>81251</v>
      </c>
      <c r="J5614" s="2">
        <v>2018</v>
      </c>
      <c r="K5614" s="2">
        <v>66</v>
      </c>
      <c r="M5614" s="3">
        <v>11100</v>
      </c>
      <c r="N5614" s="2" t="s">
        <v>380</v>
      </c>
    </row>
    <row r="5615" spans="1:14" x14ac:dyDescent="0.25">
      <c r="A5615" t="s">
        <v>12</v>
      </c>
      <c r="B5615" s="1" t="s">
        <v>3303</v>
      </c>
      <c r="C5615" t="s">
        <v>3304</v>
      </c>
      <c r="D5615" t="s">
        <v>43</v>
      </c>
      <c r="E5615" s="2" t="s">
        <v>332</v>
      </c>
      <c r="F5615" t="str">
        <f t="shared" si="87"/>
        <v>Opel Corsa</v>
      </c>
      <c r="G5615" t="s">
        <v>3305</v>
      </c>
      <c r="H5615" s="2" t="s">
        <v>36</v>
      </c>
      <c r="I5615" s="5">
        <v>176000</v>
      </c>
      <c r="J5615" s="2">
        <v>2015</v>
      </c>
      <c r="K5615" s="2">
        <v>66</v>
      </c>
      <c r="L5615" t="s">
        <v>121</v>
      </c>
      <c r="M5615" s="3">
        <v>7800</v>
      </c>
      <c r="N5615" s="2" t="s">
        <v>3249</v>
      </c>
    </row>
    <row r="5616" spans="1:14" x14ac:dyDescent="0.25">
      <c r="A5616" t="s">
        <v>12</v>
      </c>
      <c r="B5616" s="1" t="s">
        <v>10778</v>
      </c>
      <c r="C5616" t="s">
        <v>1498</v>
      </c>
      <c r="D5616" t="s">
        <v>43</v>
      </c>
      <c r="E5616" s="2" t="s">
        <v>332</v>
      </c>
      <c r="F5616" t="str">
        <f t="shared" si="87"/>
        <v>Opel Corsa</v>
      </c>
      <c r="G5616"/>
      <c r="H5616" s="2" t="s">
        <v>25179</v>
      </c>
      <c r="I5616" s="5">
        <v>7259</v>
      </c>
      <c r="J5616" s="2">
        <v>2021</v>
      </c>
      <c r="K5616" s="2">
        <v>55</v>
      </c>
      <c r="L5616" t="s">
        <v>624</v>
      </c>
      <c r="M5616" s="3">
        <v>15900</v>
      </c>
      <c r="N5616" s="2" t="s">
        <v>19</v>
      </c>
    </row>
    <row r="5617" spans="1:14" x14ac:dyDescent="0.25">
      <c r="A5617" t="s">
        <v>12</v>
      </c>
      <c r="B5617" s="1" t="s">
        <v>11063</v>
      </c>
      <c r="C5617" t="s">
        <v>1498</v>
      </c>
      <c r="D5617" t="s">
        <v>43</v>
      </c>
      <c r="E5617" s="2" t="s">
        <v>332</v>
      </c>
      <c r="F5617" t="str">
        <f t="shared" si="87"/>
        <v>Opel Corsa</v>
      </c>
      <c r="G5617"/>
      <c r="H5617" s="2" t="s">
        <v>25179</v>
      </c>
      <c r="I5617" s="5">
        <v>18430</v>
      </c>
      <c r="J5617" s="2">
        <v>2022</v>
      </c>
      <c r="K5617" s="2">
        <v>55</v>
      </c>
      <c r="L5617" t="s">
        <v>45</v>
      </c>
      <c r="M5617" s="3">
        <v>17905</v>
      </c>
      <c r="N5617" s="2" t="s">
        <v>19</v>
      </c>
    </row>
    <row r="5618" spans="1:14" x14ac:dyDescent="0.25">
      <c r="A5618" t="s">
        <v>12</v>
      </c>
      <c r="B5618" s="1" t="s">
        <v>9035</v>
      </c>
      <c r="C5618" t="s">
        <v>1498</v>
      </c>
      <c r="D5618" t="s">
        <v>43</v>
      </c>
      <c r="E5618" s="2" t="s">
        <v>332</v>
      </c>
      <c r="F5618" t="str">
        <f t="shared" si="87"/>
        <v>Opel Corsa</v>
      </c>
      <c r="G5618"/>
      <c r="H5618" s="2" t="s">
        <v>25179</v>
      </c>
      <c r="I5618" s="5">
        <v>15000</v>
      </c>
      <c r="J5618" s="2">
        <v>2021</v>
      </c>
      <c r="K5618" s="2">
        <v>74</v>
      </c>
      <c r="M5618" s="3">
        <v>16400</v>
      </c>
      <c r="N5618" s="2" t="s">
        <v>19</v>
      </c>
    </row>
    <row r="5619" spans="1:14" x14ac:dyDescent="0.25">
      <c r="A5619" t="s">
        <v>12</v>
      </c>
      <c r="B5619" s="1" t="s">
        <v>6726</v>
      </c>
      <c r="C5619" t="s">
        <v>1498</v>
      </c>
      <c r="D5619" t="s">
        <v>43</v>
      </c>
      <c r="E5619" s="2" t="s">
        <v>332</v>
      </c>
      <c r="F5619" t="str">
        <f t="shared" si="87"/>
        <v>Opel Corsa</v>
      </c>
      <c r="G5619"/>
      <c r="H5619" s="2" t="s">
        <v>25179</v>
      </c>
      <c r="I5619" s="5">
        <v>17187</v>
      </c>
      <c r="J5619" s="2">
        <v>2022</v>
      </c>
      <c r="K5619" s="2">
        <v>55</v>
      </c>
      <c r="L5619" t="s">
        <v>30</v>
      </c>
      <c r="M5619" s="3">
        <v>17904</v>
      </c>
      <c r="N5619" s="2" t="s">
        <v>19</v>
      </c>
    </row>
    <row r="5620" spans="1:14" x14ac:dyDescent="0.25">
      <c r="A5620" t="s">
        <v>12</v>
      </c>
      <c r="B5620" s="1" t="s">
        <v>6711</v>
      </c>
      <c r="C5620" t="s">
        <v>1498</v>
      </c>
      <c r="D5620" t="s">
        <v>43</v>
      </c>
      <c r="E5620" s="2" t="s">
        <v>332</v>
      </c>
      <c r="F5620" t="str">
        <f t="shared" si="87"/>
        <v>Opel Corsa</v>
      </c>
      <c r="G5620"/>
      <c r="H5620" s="2" t="s">
        <v>25179</v>
      </c>
      <c r="I5620" s="5">
        <v>5</v>
      </c>
      <c r="J5620" s="2">
        <v>2022</v>
      </c>
      <c r="K5620" s="2">
        <v>55</v>
      </c>
      <c r="M5620" s="3">
        <v>19770</v>
      </c>
      <c r="N5620" s="2" t="s">
        <v>19</v>
      </c>
    </row>
    <row r="5621" spans="1:14" x14ac:dyDescent="0.25">
      <c r="A5621" t="s">
        <v>12</v>
      </c>
      <c r="B5621" s="1" t="s">
        <v>6703</v>
      </c>
      <c r="C5621" t="s">
        <v>1498</v>
      </c>
      <c r="D5621" t="s">
        <v>43</v>
      </c>
      <c r="E5621" s="2" t="s">
        <v>332</v>
      </c>
      <c r="F5621" t="str">
        <f t="shared" si="87"/>
        <v>Opel Corsa</v>
      </c>
      <c r="G5621"/>
      <c r="H5621" s="2" t="s">
        <v>25179</v>
      </c>
      <c r="I5621" s="5">
        <v>6</v>
      </c>
      <c r="J5621" s="2">
        <v>2022</v>
      </c>
      <c r="K5621" s="2">
        <v>55</v>
      </c>
      <c r="M5621" s="3">
        <v>21222</v>
      </c>
      <c r="N5621" s="2" t="s">
        <v>19</v>
      </c>
    </row>
    <row r="5622" spans="1:14" x14ac:dyDescent="0.25">
      <c r="A5622" t="s">
        <v>12</v>
      </c>
      <c r="B5622" s="1" t="s">
        <v>9185</v>
      </c>
      <c r="C5622" t="s">
        <v>1498</v>
      </c>
      <c r="D5622" t="s">
        <v>43</v>
      </c>
      <c r="E5622" s="2" t="s">
        <v>332</v>
      </c>
      <c r="F5622" t="str">
        <f t="shared" si="87"/>
        <v>Opel Corsa</v>
      </c>
      <c r="G5622"/>
      <c r="H5622" s="2" t="s">
        <v>25179</v>
      </c>
      <c r="I5622" s="5">
        <v>15950</v>
      </c>
      <c r="J5622" s="2">
        <v>2022</v>
      </c>
      <c r="K5622" s="2">
        <v>55</v>
      </c>
      <c r="L5622" t="s">
        <v>96</v>
      </c>
      <c r="M5622" s="3">
        <v>17900</v>
      </c>
      <c r="N5622" s="2" t="s">
        <v>19</v>
      </c>
    </row>
    <row r="5623" spans="1:14" x14ac:dyDescent="0.25">
      <c r="A5623" t="s">
        <v>12</v>
      </c>
      <c r="B5623" s="1" t="s">
        <v>9219</v>
      </c>
      <c r="C5623" t="s">
        <v>1498</v>
      </c>
      <c r="D5623" t="s">
        <v>43</v>
      </c>
      <c r="E5623" s="2" t="s">
        <v>332</v>
      </c>
      <c r="F5623" t="str">
        <f t="shared" si="87"/>
        <v>Opel Corsa</v>
      </c>
      <c r="G5623"/>
      <c r="H5623" s="2" t="s">
        <v>25179</v>
      </c>
      <c r="I5623" s="5">
        <v>15700</v>
      </c>
      <c r="J5623" s="2">
        <v>2022</v>
      </c>
      <c r="K5623" s="2">
        <v>55</v>
      </c>
      <c r="L5623" t="s">
        <v>30</v>
      </c>
      <c r="M5623" s="3">
        <v>17900</v>
      </c>
      <c r="N5623" s="2" t="s">
        <v>19</v>
      </c>
    </row>
    <row r="5624" spans="1:14" x14ac:dyDescent="0.25">
      <c r="A5624" t="s">
        <v>12</v>
      </c>
      <c r="B5624" s="1" t="s">
        <v>6725</v>
      </c>
      <c r="C5624" t="s">
        <v>1498</v>
      </c>
      <c r="D5624" t="s">
        <v>43</v>
      </c>
      <c r="E5624" s="2" t="s">
        <v>332</v>
      </c>
      <c r="F5624" t="str">
        <f t="shared" si="87"/>
        <v>Opel Corsa</v>
      </c>
      <c r="G5624"/>
      <c r="H5624" s="2" t="s">
        <v>25179</v>
      </c>
      <c r="I5624" s="5">
        <v>14051</v>
      </c>
      <c r="J5624" s="2">
        <v>2022</v>
      </c>
      <c r="K5624" s="2">
        <v>55</v>
      </c>
      <c r="M5624" s="3">
        <v>17900</v>
      </c>
      <c r="N5624" s="2" t="s">
        <v>19</v>
      </c>
    </row>
    <row r="5625" spans="1:14" x14ac:dyDescent="0.25">
      <c r="A5625" t="s">
        <v>12</v>
      </c>
      <c r="B5625" s="1" t="s">
        <v>9310</v>
      </c>
      <c r="C5625" t="s">
        <v>1498</v>
      </c>
      <c r="D5625" t="s">
        <v>43</v>
      </c>
      <c r="E5625" s="2" t="s">
        <v>332</v>
      </c>
      <c r="F5625" t="str">
        <f t="shared" si="87"/>
        <v>Opel Corsa</v>
      </c>
      <c r="G5625"/>
      <c r="H5625" s="2" t="s">
        <v>25179</v>
      </c>
      <c r="I5625" s="5">
        <v>24277</v>
      </c>
      <c r="J5625" s="2">
        <v>2021</v>
      </c>
      <c r="K5625" s="2">
        <v>55</v>
      </c>
      <c r="L5625" t="s">
        <v>30</v>
      </c>
      <c r="M5625" s="3">
        <v>16975</v>
      </c>
      <c r="N5625" s="2" t="s">
        <v>19</v>
      </c>
    </row>
    <row r="5626" spans="1:14" x14ac:dyDescent="0.25">
      <c r="A5626" t="s">
        <v>12</v>
      </c>
      <c r="B5626" s="1" t="s">
        <v>9403</v>
      </c>
      <c r="C5626" t="s">
        <v>1498</v>
      </c>
      <c r="D5626" t="s">
        <v>43</v>
      </c>
      <c r="E5626" s="2" t="s">
        <v>332</v>
      </c>
      <c r="F5626" t="str">
        <f t="shared" si="87"/>
        <v>Opel Corsa</v>
      </c>
      <c r="G5626"/>
      <c r="H5626" s="2" t="s">
        <v>25179</v>
      </c>
      <c r="I5626" s="5">
        <v>22009</v>
      </c>
      <c r="J5626" s="2">
        <v>2021</v>
      </c>
      <c r="K5626" s="2">
        <v>55</v>
      </c>
      <c r="M5626" s="3">
        <v>16975</v>
      </c>
      <c r="N5626" s="2" t="s">
        <v>19</v>
      </c>
    </row>
    <row r="5627" spans="1:14" x14ac:dyDescent="0.25">
      <c r="A5627" t="s">
        <v>12</v>
      </c>
      <c r="B5627" s="1" t="s">
        <v>9043</v>
      </c>
      <c r="C5627" t="s">
        <v>1498</v>
      </c>
      <c r="D5627" t="s">
        <v>43</v>
      </c>
      <c r="E5627" s="2" t="s">
        <v>332</v>
      </c>
      <c r="F5627" t="str">
        <f t="shared" si="87"/>
        <v>Opel Corsa</v>
      </c>
      <c r="G5627"/>
      <c r="H5627" s="2" t="s">
        <v>25179</v>
      </c>
      <c r="I5627" s="5">
        <v>42911</v>
      </c>
      <c r="J5627" s="2">
        <v>2020</v>
      </c>
      <c r="K5627" s="2">
        <v>100</v>
      </c>
      <c r="M5627" s="3">
        <v>25300</v>
      </c>
      <c r="N5627" s="2" t="s">
        <v>19</v>
      </c>
    </row>
    <row r="5628" spans="1:14" x14ac:dyDescent="0.25">
      <c r="A5628" t="s">
        <v>12</v>
      </c>
      <c r="B5628" s="1" t="s">
        <v>12713</v>
      </c>
      <c r="C5628" t="s">
        <v>1498</v>
      </c>
      <c r="D5628" t="s">
        <v>43</v>
      </c>
      <c r="E5628" s="2" t="s">
        <v>332</v>
      </c>
      <c r="F5628" t="str">
        <f t="shared" ref="F5628:F5691" si="88">D5628&amp; " " &amp; E5628</f>
        <v>Opel Corsa</v>
      </c>
      <c r="G5628"/>
      <c r="H5628" s="2" t="s">
        <v>25179</v>
      </c>
      <c r="I5628" s="5">
        <v>119764</v>
      </c>
      <c r="J5628" s="2">
        <v>2017</v>
      </c>
      <c r="K5628" s="2">
        <v>55</v>
      </c>
      <c r="L5628" t="s">
        <v>30</v>
      </c>
      <c r="M5628" s="3">
        <v>10000</v>
      </c>
      <c r="N5628" s="2" t="s">
        <v>19</v>
      </c>
    </row>
    <row r="5629" spans="1:14" x14ac:dyDescent="0.25">
      <c r="A5629" t="s">
        <v>12</v>
      </c>
      <c r="B5629" s="1" t="s">
        <v>9315</v>
      </c>
      <c r="C5629" t="s">
        <v>1498</v>
      </c>
      <c r="D5629" t="s">
        <v>43</v>
      </c>
      <c r="E5629" s="2" t="s">
        <v>332</v>
      </c>
      <c r="F5629" t="str">
        <f t="shared" si="88"/>
        <v>Opel Corsa</v>
      </c>
      <c r="G5629"/>
      <c r="H5629" s="2" t="s">
        <v>25179</v>
      </c>
      <c r="I5629" s="5">
        <v>124304</v>
      </c>
      <c r="J5629" s="2">
        <v>2017</v>
      </c>
      <c r="K5629" s="2">
        <v>70</v>
      </c>
      <c r="L5629" t="s">
        <v>18</v>
      </c>
      <c r="M5629" s="3">
        <v>10500</v>
      </c>
      <c r="N5629" s="2" t="s">
        <v>19</v>
      </c>
    </row>
    <row r="5630" spans="1:14" x14ac:dyDescent="0.25">
      <c r="A5630" t="s">
        <v>12</v>
      </c>
      <c r="B5630" s="1" t="s">
        <v>6716</v>
      </c>
      <c r="C5630" t="s">
        <v>1498</v>
      </c>
      <c r="D5630" t="s">
        <v>43</v>
      </c>
      <c r="E5630" s="2" t="s">
        <v>332</v>
      </c>
      <c r="F5630" t="str">
        <f t="shared" si="88"/>
        <v>Opel Corsa</v>
      </c>
      <c r="G5630"/>
      <c r="H5630" s="2" t="s">
        <v>25179</v>
      </c>
      <c r="I5630" s="5">
        <v>42605</v>
      </c>
      <c r="J5630" s="2">
        <v>2019</v>
      </c>
      <c r="K5630" s="2">
        <v>66</v>
      </c>
      <c r="L5630" t="s">
        <v>96</v>
      </c>
      <c r="M5630" s="3">
        <v>12600</v>
      </c>
      <c r="N5630" s="2" t="s">
        <v>19</v>
      </c>
    </row>
    <row r="5631" spans="1:14" x14ac:dyDescent="0.25">
      <c r="A5631" t="s">
        <v>12</v>
      </c>
      <c r="B5631" s="1" t="s">
        <v>12812</v>
      </c>
      <c r="C5631" t="s">
        <v>12813</v>
      </c>
      <c r="D5631" t="s">
        <v>43</v>
      </c>
      <c r="E5631" s="2" t="s">
        <v>332</v>
      </c>
      <c r="F5631" t="str">
        <f t="shared" si="88"/>
        <v>Opel Corsa</v>
      </c>
      <c r="G5631" t="s">
        <v>12814</v>
      </c>
      <c r="H5631" s="2" t="s">
        <v>36</v>
      </c>
      <c r="I5631" s="5">
        <v>46000</v>
      </c>
      <c r="J5631" s="2">
        <v>2020</v>
      </c>
      <c r="K5631" s="2">
        <v>74</v>
      </c>
      <c r="L5631" t="s">
        <v>223</v>
      </c>
      <c r="M5631" s="3">
        <v>17000</v>
      </c>
      <c r="N5631" s="2" t="s">
        <v>12804</v>
      </c>
    </row>
    <row r="5632" spans="1:14" x14ac:dyDescent="0.25">
      <c r="A5632" t="s">
        <v>12</v>
      </c>
      <c r="B5632" s="1" t="s">
        <v>10897</v>
      </c>
      <c r="C5632" t="s">
        <v>1498</v>
      </c>
      <c r="D5632" t="s">
        <v>43</v>
      </c>
      <c r="E5632" s="2" t="s">
        <v>19001</v>
      </c>
      <c r="F5632" t="str">
        <f t="shared" si="88"/>
        <v>Opel Crossland</v>
      </c>
      <c r="H5632" s="2" t="s">
        <v>25179</v>
      </c>
      <c r="I5632" s="5">
        <v>28498</v>
      </c>
      <c r="J5632" s="2">
        <v>2021</v>
      </c>
      <c r="K5632" s="2">
        <v>81</v>
      </c>
      <c r="L5632" t="s">
        <v>30</v>
      </c>
      <c r="M5632" s="3">
        <v>19895</v>
      </c>
      <c r="N5632" s="2" t="s">
        <v>19</v>
      </c>
    </row>
    <row r="5633" spans="1:14" x14ac:dyDescent="0.25">
      <c r="A5633" t="s">
        <v>12</v>
      </c>
      <c r="B5633" s="1" t="s">
        <v>9614</v>
      </c>
      <c r="C5633" t="s">
        <v>1498</v>
      </c>
      <c r="D5633" t="s">
        <v>43</v>
      </c>
      <c r="E5633" s="2" t="s">
        <v>19001</v>
      </c>
      <c r="F5633" t="str">
        <f t="shared" si="88"/>
        <v>Opel Crossland</v>
      </c>
      <c r="H5633" s="2" t="s">
        <v>25179</v>
      </c>
      <c r="I5633" s="5">
        <v>29836</v>
      </c>
      <c r="J5633" s="2">
        <v>2021</v>
      </c>
      <c r="K5633" s="2">
        <v>81</v>
      </c>
      <c r="L5633" t="s">
        <v>60</v>
      </c>
      <c r="M5633" s="3">
        <v>20559</v>
      </c>
      <c r="N5633" s="2" t="s">
        <v>19</v>
      </c>
    </row>
    <row r="5634" spans="1:14" x14ac:dyDescent="0.25">
      <c r="A5634" t="s">
        <v>12</v>
      </c>
      <c r="B5634" s="1" t="s">
        <v>5755</v>
      </c>
      <c r="C5634" t="s">
        <v>5756</v>
      </c>
      <c r="D5634" t="s">
        <v>43</v>
      </c>
      <c r="E5634" s="2" t="s">
        <v>19001</v>
      </c>
      <c r="F5634" t="str">
        <f t="shared" si="88"/>
        <v>Opel Crossland</v>
      </c>
      <c r="G5634" t="s">
        <v>5757</v>
      </c>
      <c r="H5634" s="2" t="s">
        <v>36</v>
      </c>
      <c r="I5634" s="5">
        <v>21000</v>
      </c>
      <c r="J5634" s="2">
        <v>2021</v>
      </c>
      <c r="K5634" s="2">
        <v>81</v>
      </c>
      <c r="L5634" t="s">
        <v>18</v>
      </c>
      <c r="M5634" s="3">
        <v>19900</v>
      </c>
      <c r="N5634" s="2" t="s">
        <v>5708</v>
      </c>
    </row>
    <row r="5635" spans="1:14" x14ac:dyDescent="0.25">
      <c r="A5635" t="s">
        <v>12</v>
      </c>
      <c r="B5635" s="1" t="s">
        <v>5416</v>
      </c>
      <c r="C5635" t="s">
        <v>1051</v>
      </c>
      <c r="D5635" t="s">
        <v>43</v>
      </c>
      <c r="E5635" s="2" t="s">
        <v>19001</v>
      </c>
      <c r="F5635" t="str">
        <f t="shared" si="88"/>
        <v>Opel Crossland</v>
      </c>
      <c r="H5635" s="2" t="s">
        <v>25179</v>
      </c>
      <c r="I5635" s="5">
        <v>39424</v>
      </c>
      <c r="J5635" s="2">
        <v>2021</v>
      </c>
      <c r="K5635" s="2">
        <v>61</v>
      </c>
      <c r="M5635" s="3">
        <v>18300</v>
      </c>
      <c r="N5635" s="2" t="s">
        <v>19</v>
      </c>
    </row>
    <row r="5636" spans="1:14" x14ac:dyDescent="0.25">
      <c r="A5636" t="s">
        <v>12</v>
      </c>
      <c r="B5636" s="1" t="s">
        <v>11872</v>
      </c>
      <c r="C5636" t="s">
        <v>1498</v>
      </c>
      <c r="D5636" t="s">
        <v>43</v>
      </c>
      <c r="E5636" s="2" t="s">
        <v>19001</v>
      </c>
      <c r="F5636" t="str">
        <f t="shared" si="88"/>
        <v>Opel Crossland</v>
      </c>
      <c r="H5636" s="2" t="s">
        <v>25179</v>
      </c>
      <c r="I5636" s="5">
        <v>38939</v>
      </c>
      <c r="J5636" s="2">
        <v>2021</v>
      </c>
      <c r="K5636" s="2">
        <v>81</v>
      </c>
      <c r="L5636" t="s">
        <v>45</v>
      </c>
      <c r="M5636" s="3">
        <v>20559</v>
      </c>
      <c r="N5636" s="2" t="s">
        <v>19</v>
      </c>
    </row>
    <row r="5637" spans="1:14" x14ac:dyDescent="0.25">
      <c r="A5637" t="s">
        <v>12</v>
      </c>
      <c r="B5637" s="1" t="s">
        <v>7076</v>
      </c>
      <c r="C5637" t="s">
        <v>1218</v>
      </c>
      <c r="D5637" t="s">
        <v>43</v>
      </c>
      <c r="E5637" s="2" t="s">
        <v>19001</v>
      </c>
      <c r="F5637" t="str">
        <f t="shared" si="88"/>
        <v>Opel Crossland</v>
      </c>
      <c r="G5637" t="s">
        <v>7077</v>
      </c>
      <c r="H5637" s="2" t="s">
        <v>17</v>
      </c>
      <c r="I5637" s="5">
        <v>7400</v>
      </c>
      <c r="J5637" s="2">
        <v>2022</v>
      </c>
      <c r="K5637" s="2">
        <v>81</v>
      </c>
      <c r="L5637" t="s">
        <v>7078</v>
      </c>
      <c r="M5637" s="3">
        <v>21950</v>
      </c>
      <c r="N5637" s="2" t="s">
        <v>7025</v>
      </c>
    </row>
    <row r="5638" spans="1:14" x14ac:dyDescent="0.25">
      <c r="A5638" t="s">
        <v>12</v>
      </c>
      <c r="B5638" s="1" t="s">
        <v>6953</v>
      </c>
      <c r="C5638" t="s">
        <v>1498</v>
      </c>
      <c r="D5638" t="s">
        <v>43</v>
      </c>
      <c r="E5638" s="2" t="s">
        <v>19001</v>
      </c>
      <c r="F5638" t="str">
        <f t="shared" si="88"/>
        <v>Opel Crossland</v>
      </c>
      <c r="G5638"/>
      <c r="H5638" s="2" t="s">
        <v>25179</v>
      </c>
      <c r="I5638" s="5">
        <v>10</v>
      </c>
      <c r="J5638" s="2">
        <v>2022</v>
      </c>
      <c r="K5638" s="2">
        <v>81</v>
      </c>
      <c r="L5638" t="s">
        <v>45</v>
      </c>
      <c r="M5638" s="3">
        <v>23961</v>
      </c>
      <c r="N5638" s="2" t="s">
        <v>19</v>
      </c>
    </row>
    <row r="5639" spans="1:14" x14ac:dyDescent="0.25">
      <c r="A5639" t="s">
        <v>12</v>
      </c>
      <c r="B5639" s="1" t="s">
        <v>6707</v>
      </c>
      <c r="C5639" t="s">
        <v>1498</v>
      </c>
      <c r="D5639" t="s">
        <v>43</v>
      </c>
      <c r="E5639" s="2" t="s">
        <v>19001</v>
      </c>
      <c r="F5639" t="str">
        <f t="shared" si="88"/>
        <v>Opel Crossland</v>
      </c>
      <c r="H5639" s="2" t="s">
        <v>25179</v>
      </c>
      <c r="I5639" s="5">
        <v>10</v>
      </c>
      <c r="J5639" s="2">
        <v>2022</v>
      </c>
      <c r="K5639" s="2">
        <v>81</v>
      </c>
      <c r="M5639" s="3">
        <v>25470</v>
      </c>
      <c r="N5639" s="2" t="s">
        <v>19</v>
      </c>
    </row>
    <row r="5640" spans="1:14" x14ac:dyDescent="0.25">
      <c r="A5640" t="s">
        <v>12</v>
      </c>
      <c r="B5640" s="1" t="s">
        <v>6710</v>
      </c>
      <c r="C5640" t="s">
        <v>1498</v>
      </c>
      <c r="D5640" t="s">
        <v>43</v>
      </c>
      <c r="E5640" s="2" t="s">
        <v>19001</v>
      </c>
      <c r="F5640" t="str">
        <f t="shared" si="88"/>
        <v>Opel Crossland</v>
      </c>
      <c r="H5640" s="2" t="s">
        <v>25179</v>
      </c>
      <c r="I5640" s="5">
        <v>5</v>
      </c>
      <c r="J5640" s="2">
        <v>2022</v>
      </c>
      <c r="K5640" s="2">
        <v>81</v>
      </c>
      <c r="M5640" s="3">
        <v>26400</v>
      </c>
      <c r="N5640" s="2" t="s">
        <v>19</v>
      </c>
    </row>
    <row r="5641" spans="1:14" x14ac:dyDescent="0.25">
      <c r="A5641" t="s">
        <v>12</v>
      </c>
      <c r="B5641" s="1" t="s">
        <v>6155</v>
      </c>
      <c r="C5641" t="s">
        <v>1498</v>
      </c>
      <c r="D5641" t="s">
        <v>43</v>
      </c>
      <c r="E5641" s="2" t="s">
        <v>19001</v>
      </c>
      <c r="F5641" t="str">
        <f t="shared" si="88"/>
        <v>Opel Crossland</v>
      </c>
      <c r="H5641" s="2" t="s">
        <v>25179</v>
      </c>
      <c r="I5641" s="5">
        <v>35963</v>
      </c>
      <c r="J5641" s="2">
        <v>2021</v>
      </c>
      <c r="K5641" s="2">
        <v>81</v>
      </c>
      <c r="L5641" t="s">
        <v>45</v>
      </c>
      <c r="M5641" s="3">
        <v>20559</v>
      </c>
      <c r="N5641" s="2" t="s">
        <v>19</v>
      </c>
    </row>
    <row r="5642" spans="1:14" x14ac:dyDescent="0.25">
      <c r="A5642" t="s">
        <v>12</v>
      </c>
      <c r="B5642" s="1" t="s">
        <v>7057</v>
      </c>
      <c r="C5642" t="s">
        <v>7058</v>
      </c>
      <c r="D5642" t="s">
        <v>43</v>
      </c>
      <c r="E5642" s="2" t="s">
        <v>19001</v>
      </c>
      <c r="F5642" t="str">
        <f t="shared" si="88"/>
        <v>Opel Crossland</v>
      </c>
      <c r="G5642"/>
      <c r="H5642" s="2" t="s">
        <v>36</v>
      </c>
      <c r="I5642" s="5">
        <v>39000</v>
      </c>
      <c r="J5642" s="2">
        <v>2019</v>
      </c>
      <c r="K5642" s="2">
        <v>81</v>
      </c>
      <c r="L5642" t="s">
        <v>18</v>
      </c>
      <c r="M5642" s="3">
        <v>19500</v>
      </c>
      <c r="N5642" s="2" t="s">
        <v>7025</v>
      </c>
    </row>
    <row r="5643" spans="1:14" x14ac:dyDescent="0.25">
      <c r="A5643" t="s">
        <v>12</v>
      </c>
      <c r="B5643" s="1" t="s">
        <v>16703</v>
      </c>
      <c r="C5643" t="s">
        <v>16704</v>
      </c>
      <c r="D5643" t="s">
        <v>43</v>
      </c>
      <c r="E5643" s="2" t="s">
        <v>19001</v>
      </c>
      <c r="F5643" t="str">
        <f t="shared" si="88"/>
        <v>Opel Crossland</v>
      </c>
      <c r="G5643" t="s">
        <v>260</v>
      </c>
      <c r="H5643" s="2" t="s">
        <v>36</v>
      </c>
      <c r="I5643" s="5">
        <v>56000</v>
      </c>
      <c r="J5643" s="2">
        <v>2019</v>
      </c>
      <c r="K5643" s="2">
        <v>96</v>
      </c>
      <c r="L5643" t="s">
        <v>60</v>
      </c>
      <c r="M5643" s="3">
        <v>15935</v>
      </c>
      <c r="N5643" s="2" t="s">
        <v>16705</v>
      </c>
    </row>
    <row r="5644" spans="1:14" x14ac:dyDescent="0.25">
      <c r="A5644" t="s">
        <v>12</v>
      </c>
      <c r="B5644" s="1" t="s">
        <v>9610</v>
      </c>
      <c r="C5644" t="s">
        <v>1498</v>
      </c>
      <c r="D5644" t="s">
        <v>43</v>
      </c>
      <c r="E5644" s="2" t="s">
        <v>19001</v>
      </c>
      <c r="F5644" t="str">
        <f t="shared" si="88"/>
        <v>Opel Crossland</v>
      </c>
      <c r="H5644" s="2" t="s">
        <v>25179</v>
      </c>
      <c r="I5644" s="5">
        <v>48596</v>
      </c>
      <c r="J5644" s="2">
        <v>2020</v>
      </c>
      <c r="K5644" s="2">
        <v>96</v>
      </c>
      <c r="L5644" t="s">
        <v>60</v>
      </c>
      <c r="M5644" s="3">
        <v>18600</v>
      </c>
      <c r="N5644" s="2" t="s">
        <v>19</v>
      </c>
    </row>
    <row r="5645" spans="1:14" x14ac:dyDescent="0.25">
      <c r="A5645" t="s">
        <v>12</v>
      </c>
      <c r="B5645" s="1" t="s">
        <v>9317</v>
      </c>
      <c r="C5645" t="s">
        <v>1498</v>
      </c>
      <c r="D5645" t="s">
        <v>43</v>
      </c>
      <c r="E5645" s="2" t="s">
        <v>19001</v>
      </c>
      <c r="F5645" t="str">
        <f t="shared" si="88"/>
        <v>Opel Crossland</v>
      </c>
      <c r="H5645" s="2" t="s">
        <v>25179</v>
      </c>
      <c r="I5645" s="5">
        <v>23043</v>
      </c>
      <c r="J5645" s="2">
        <v>2020</v>
      </c>
      <c r="K5645" s="2">
        <v>81</v>
      </c>
      <c r="L5645" t="s">
        <v>96</v>
      </c>
      <c r="M5645" s="3">
        <v>18900</v>
      </c>
      <c r="N5645" s="2" t="s">
        <v>19</v>
      </c>
    </row>
    <row r="5646" spans="1:14" x14ac:dyDescent="0.25">
      <c r="A5646" t="s">
        <v>12</v>
      </c>
      <c r="B5646" s="1" t="s">
        <v>9311</v>
      </c>
      <c r="C5646" t="s">
        <v>1498</v>
      </c>
      <c r="D5646" t="s">
        <v>43</v>
      </c>
      <c r="E5646" s="2" t="s">
        <v>19001</v>
      </c>
      <c r="F5646" t="str">
        <f t="shared" si="88"/>
        <v>Opel Crossland</v>
      </c>
      <c r="H5646" s="2" t="s">
        <v>25179</v>
      </c>
      <c r="I5646" s="5">
        <v>32542</v>
      </c>
      <c r="J5646" s="2">
        <v>2020</v>
      </c>
      <c r="K5646" s="2">
        <v>96</v>
      </c>
      <c r="M5646" s="3">
        <v>17900</v>
      </c>
      <c r="N5646" s="2" t="s">
        <v>19</v>
      </c>
    </row>
    <row r="5647" spans="1:14" x14ac:dyDescent="0.25">
      <c r="A5647" t="s">
        <v>12</v>
      </c>
      <c r="B5647" s="1" t="s">
        <v>1213</v>
      </c>
      <c r="C5647" t="s">
        <v>1214</v>
      </c>
      <c r="D5647" t="s">
        <v>43</v>
      </c>
      <c r="E5647" s="2" t="s">
        <v>19001</v>
      </c>
      <c r="F5647" t="str">
        <f t="shared" si="88"/>
        <v>Opel Crossland</v>
      </c>
      <c r="G5647" t="s">
        <v>260</v>
      </c>
      <c r="H5647" s="2" t="s">
        <v>36</v>
      </c>
      <c r="I5647" s="5">
        <v>78000</v>
      </c>
      <c r="J5647" s="2">
        <v>2017</v>
      </c>
      <c r="K5647" s="2">
        <v>60</v>
      </c>
      <c r="L5647" t="s">
        <v>96</v>
      </c>
      <c r="M5647" s="3">
        <v>13850</v>
      </c>
      <c r="N5647" s="2" t="s">
        <v>1080</v>
      </c>
    </row>
    <row r="5648" spans="1:14" x14ac:dyDescent="0.25">
      <c r="A5648" t="s">
        <v>12</v>
      </c>
      <c r="B5648" s="1" t="s">
        <v>12610</v>
      </c>
      <c r="C5648" t="s">
        <v>8009</v>
      </c>
      <c r="D5648" t="s">
        <v>43</v>
      </c>
      <c r="E5648" s="2" t="s">
        <v>19001</v>
      </c>
      <c r="F5648" t="str">
        <f t="shared" si="88"/>
        <v>Opel Crossland</v>
      </c>
      <c r="H5648" s="2" t="s">
        <v>36</v>
      </c>
      <c r="I5648" s="5">
        <v>87566</v>
      </c>
      <c r="J5648" s="2">
        <v>2018</v>
      </c>
      <c r="K5648" s="2">
        <v>81</v>
      </c>
      <c r="M5648" s="3">
        <v>15999</v>
      </c>
      <c r="N5648" s="2" t="s">
        <v>6894</v>
      </c>
    </row>
    <row r="5649" spans="1:14" x14ac:dyDescent="0.25">
      <c r="A5649" t="s">
        <v>12</v>
      </c>
      <c r="B5649" s="1" t="s">
        <v>12570</v>
      </c>
      <c r="C5649" t="s">
        <v>8021</v>
      </c>
      <c r="D5649" t="s">
        <v>43</v>
      </c>
      <c r="E5649" s="2" t="s">
        <v>19001</v>
      </c>
      <c r="F5649" t="str">
        <f t="shared" si="88"/>
        <v>Opel Crossland</v>
      </c>
      <c r="H5649" s="2" t="s">
        <v>36</v>
      </c>
      <c r="I5649" s="5">
        <v>87566</v>
      </c>
      <c r="J5649" s="2">
        <v>2018</v>
      </c>
      <c r="K5649" s="2">
        <v>81</v>
      </c>
      <c r="M5649" s="3">
        <v>15999</v>
      </c>
      <c r="N5649" s="2" t="s">
        <v>6894</v>
      </c>
    </row>
    <row r="5650" spans="1:14" x14ac:dyDescent="0.25">
      <c r="A5650" t="s">
        <v>12</v>
      </c>
      <c r="B5650" s="1" t="s">
        <v>11805</v>
      </c>
      <c r="C5650" t="s">
        <v>1042</v>
      </c>
      <c r="D5650" t="s">
        <v>43</v>
      </c>
      <c r="E5650" s="2" t="s">
        <v>19001</v>
      </c>
      <c r="F5650" t="str">
        <f t="shared" si="88"/>
        <v>Opel Crossland</v>
      </c>
      <c r="H5650" s="2" t="s">
        <v>25179</v>
      </c>
      <c r="I5650" s="5">
        <v>87500</v>
      </c>
      <c r="J5650" s="2">
        <v>2019</v>
      </c>
      <c r="K5650" s="2">
        <v>96</v>
      </c>
      <c r="M5650" s="3">
        <v>16900</v>
      </c>
      <c r="N5650" s="2" t="s">
        <v>380</v>
      </c>
    </row>
    <row r="5651" spans="1:14" x14ac:dyDescent="0.25">
      <c r="A5651" t="s">
        <v>12</v>
      </c>
      <c r="B5651" s="1" t="s">
        <v>4847</v>
      </c>
      <c r="C5651" t="s">
        <v>4848</v>
      </c>
      <c r="D5651" t="s">
        <v>43</v>
      </c>
      <c r="E5651" s="2" t="s">
        <v>19001</v>
      </c>
      <c r="F5651" t="str">
        <f t="shared" si="88"/>
        <v>Opel Crossland</v>
      </c>
      <c r="G5651" t="s">
        <v>4849</v>
      </c>
      <c r="H5651" s="2" t="s">
        <v>36</v>
      </c>
      <c r="I5651" s="5">
        <v>8000</v>
      </c>
      <c r="J5651" s="2">
        <v>2021</v>
      </c>
      <c r="K5651" s="2">
        <v>81</v>
      </c>
      <c r="L5651" t="s">
        <v>18</v>
      </c>
      <c r="M5651" s="3">
        <v>19500</v>
      </c>
      <c r="N5651" s="2" t="s">
        <v>4765</v>
      </c>
    </row>
    <row r="5652" spans="1:14" x14ac:dyDescent="0.25">
      <c r="A5652" t="s">
        <v>12</v>
      </c>
      <c r="B5652" s="1" t="s">
        <v>12251</v>
      </c>
      <c r="C5652" t="s">
        <v>1042</v>
      </c>
      <c r="D5652" t="s">
        <v>43</v>
      </c>
      <c r="E5652" s="2" t="s">
        <v>19001</v>
      </c>
      <c r="F5652" t="str">
        <f t="shared" si="88"/>
        <v>Opel Crossland</v>
      </c>
      <c r="H5652" s="2" t="s">
        <v>25179</v>
      </c>
      <c r="I5652" s="5">
        <v>80167</v>
      </c>
      <c r="J5652" s="2">
        <v>2019</v>
      </c>
      <c r="K5652" s="2">
        <v>81</v>
      </c>
      <c r="M5652" s="3">
        <v>17918</v>
      </c>
      <c r="N5652" s="2" t="s">
        <v>380</v>
      </c>
    </row>
    <row r="5653" spans="1:14" x14ac:dyDescent="0.25">
      <c r="A5653" t="s">
        <v>12</v>
      </c>
      <c r="B5653" s="1" t="s">
        <v>11826</v>
      </c>
      <c r="C5653" t="s">
        <v>1042</v>
      </c>
      <c r="D5653" t="s">
        <v>43</v>
      </c>
      <c r="E5653" s="2" t="s">
        <v>19001</v>
      </c>
      <c r="F5653" t="str">
        <f t="shared" si="88"/>
        <v>Opel Crossland</v>
      </c>
      <c r="H5653" s="2" t="s">
        <v>25179</v>
      </c>
      <c r="I5653" s="5">
        <v>85000</v>
      </c>
      <c r="J5653" s="2">
        <v>2019</v>
      </c>
      <c r="K5653" s="2">
        <v>96</v>
      </c>
      <c r="M5653" s="3">
        <v>15900</v>
      </c>
      <c r="N5653" s="2" t="s">
        <v>380</v>
      </c>
    </row>
    <row r="5654" spans="1:14" x14ac:dyDescent="0.25">
      <c r="A5654" t="s">
        <v>12</v>
      </c>
      <c r="B5654" s="1" t="s">
        <v>11802</v>
      </c>
      <c r="C5654" t="s">
        <v>1042</v>
      </c>
      <c r="D5654" t="s">
        <v>43</v>
      </c>
      <c r="E5654" s="2" t="s">
        <v>19001</v>
      </c>
      <c r="F5654" t="str">
        <f t="shared" si="88"/>
        <v>Opel Crossland</v>
      </c>
      <c r="H5654" s="2" t="s">
        <v>25179</v>
      </c>
      <c r="I5654" s="5">
        <v>110005</v>
      </c>
      <c r="J5654" s="2">
        <v>2019</v>
      </c>
      <c r="K5654" s="2">
        <v>96</v>
      </c>
      <c r="M5654" s="3">
        <v>15900</v>
      </c>
      <c r="N5654" s="2" t="s">
        <v>380</v>
      </c>
    </row>
    <row r="5655" spans="1:14" x14ac:dyDescent="0.25">
      <c r="A5655" t="s">
        <v>12</v>
      </c>
      <c r="B5655" s="1" t="s">
        <v>5572</v>
      </c>
      <c r="C5655" t="s">
        <v>1500</v>
      </c>
      <c r="D5655" t="s">
        <v>43</v>
      </c>
      <c r="E5655" s="2" t="s">
        <v>19001</v>
      </c>
      <c r="F5655" t="str">
        <f t="shared" si="88"/>
        <v>Opel Crossland</v>
      </c>
      <c r="H5655" s="2" t="s">
        <v>36</v>
      </c>
      <c r="I5655" s="5">
        <v>53000</v>
      </c>
      <c r="J5655" s="2">
        <v>2018</v>
      </c>
      <c r="K5655" s="2">
        <v>81</v>
      </c>
      <c r="L5655" t="s">
        <v>96</v>
      </c>
      <c r="M5655" s="3">
        <v>15100</v>
      </c>
      <c r="N5655" s="2" t="s">
        <v>19</v>
      </c>
    </row>
    <row r="5656" spans="1:14" x14ac:dyDescent="0.25">
      <c r="A5656" t="s">
        <v>12</v>
      </c>
      <c r="B5656" s="1" t="s">
        <v>1491</v>
      </c>
      <c r="C5656" t="s">
        <v>992</v>
      </c>
      <c r="D5656" t="s">
        <v>43</v>
      </c>
      <c r="E5656" s="2" t="s">
        <v>19001</v>
      </c>
      <c r="F5656" t="str">
        <f t="shared" si="88"/>
        <v>Opel Crossland</v>
      </c>
      <c r="H5656" s="2" t="s">
        <v>25179</v>
      </c>
      <c r="I5656" s="5">
        <v>124885</v>
      </c>
      <c r="J5656" s="2">
        <v>2019</v>
      </c>
      <c r="K5656" s="2">
        <v>88</v>
      </c>
      <c r="M5656" s="3">
        <v>17350</v>
      </c>
      <c r="N5656" s="2" t="s">
        <v>19</v>
      </c>
    </row>
    <row r="5657" spans="1:14" x14ac:dyDescent="0.25">
      <c r="A5657" t="s">
        <v>12</v>
      </c>
      <c r="B5657" s="1" t="s">
        <v>9056</v>
      </c>
      <c r="C5657" t="s">
        <v>1498</v>
      </c>
      <c r="D5657" t="s">
        <v>43</v>
      </c>
      <c r="E5657" s="2" t="s">
        <v>19001</v>
      </c>
      <c r="F5657" t="str">
        <f t="shared" si="88"/>
        <v>Opel Crossland</v>
      </c>
      <c r="H5657" s="2" t="s">
        <v>25179</v>
      </c>
      <c r="I5657" s="5">
        <v>96634</v>
      </c>
      <c r="J5657" s="2">
        <v>2019</v>
      </c>
      <c r="K5657" s="2">
        <v>75</v>
      </c>
      <c r="M5657" s="3">
        <v>15900</v>
      </c>
      <c r="N5657" s="2" t="s">
        <v>19</v>
      </c>
    </row>
    <row r="5658" spans="1:14" x14ac:dyDescent="0.25">
      <c r="A5658" t="s">
        <v>12</v>
      </c>
      <c r="B5658" s="1" t="s">
        <v>5741</v>
      </c>
      <c r="C5658" t="s">
        <v>5742</v>
      </c>
      <c r="D5658" t="s">
        <v>43</v>
      </c>
      <c r="E5658" s="2" t="s">
        <v>19001</v>
      </c>
      <c r="F5658" t="str">
        <f t="shared" si="88"/>
        <v>Opel Crossland</v>
      </c>
      <c r="G5658" t="s">
        <v>5743</v>
      </c>
      <c r="H5658" s="2" t="s">
        <v>17</v>
      </c>
      <c r="I5658" s="5">
        <v>69000</v>
      </c>
      <c r="J5658" s="2">
        <v>2018</v>
      </c>
      <c r="K5658" s="2">
        <v>75</v>
      </c>
      <c r="L5658" t="s">
        <v>45</v>
      </c>
      <c r="M5658" s="3">
        <v>14800</v>
      </c>
      <c r="N5658" s="2" t="s">
        <v>5708</v>
      </c>
    </row>
    <row r="5659" spans="1:14" x14ac:dyDescent="0.25">
      <c r="A5659" t="s">
        <v>12</v>
      </c>
      <c r="B5659" s="1" t="s">
        <v>2216</v>
      </c>
      <c r="C5659" t="s">
        <v>1824</v>
      </c>
      <c r="D5659" t="s">
        <v>43</v>
      </c>
      <c r="E5659" s="2" t="s">
        <v>19001</v>
      </c>
      <c r="F5659" t="str">
        <f t="shared" si="88"/>
        <v>Opel Crossland</v>
      </c>
      <c r="G5659" t="s">
        <v>2217</v>
      </c>
      <c r="H5659" s="2" t="s">
        <v>17</v>
      </c>
      <c r="I5659" s="5">
        <v>123278</v>
      </c>
      <c r="J5659" s="2">
        <v>2017</v>
      </c>
      <c r="K5659" s="2">
        <v>74</v>
      </c>
      <c r="L5659" t="s">
        <v>30</v>
      </c>
      <c r="M5659" s="3">
        <v>13990</v>
      </c>
      <c r="N5659" s="2" t="s">
        <v>2095</v>
      </c>
    </row>
    <row r="5660" spans="1:14" x14ac:dyDescent="0.25">
      <c r="A5660" t="s">
        <v>12</v>
      </c>
      <c r="B5660" s="1" t="s">
        <v>14501</v>
      </c>
      <c r="C5660" t="s">
        <v>1051</v>
      </c>
      <c r="D5660" t="s">
        <v>43</v>
      </c>
      <c r="E5660" s="2" t="s">
        <v>19001</v>
      </c>
      <c r="F5660" t="str">
        <f t="shared" si="88"/>
        <v>Opel Crossland</v>
      </c>
      <c r="H5660" s="2" t="s">
        <v>25179</v>
      </c>
      <c r="I5660" s="5">
        <v>88214</v>
      </c>
      <c r="J5660" s="2">
        <v>2018</v>
      </c>
      <c r="K5660" s="2">
        <v>88</v>
      </c>
      <c r="M5660" s="3">
        <v>16400</v>
      </c>
      <c r="N5660" s="2" t="s">
        <v>19</v>
      </c>
    </row>
    <row r="5661" spans="1:14" x14ac:dyDescent="0.25">
      <c r="A5661" t="s">
        <v>12</v>
      </c>
      <c r="B5661" s="1" t="s">
        <v>2745</v>
      </c>
      <c r="C5661" t="s">
        <v>62</v>
      </c>
      <c r="D5661" t="s">
        <v>43</v>
      </c>
      <c r="E5661" s="2" t="s">
        <v>19001</v>
      </c>
      <c r="F5661" t="str">
        <f t="shared" si="88"/>
        <v>Opel Crossland</v>
      </c>
      <c r="G5661" t="s">
        <v>367</v>
      </c>
      <c r="H5661" s="2" t="s">
        <v>17</v>
      </c>
      <c r="I5661" s="5">
        <v>123736</v>
      </c>
      <c r="J5661" s="2">
        <v>2018</v>
      </c>
      <c r="K5661" s="2">
        <v>73</v>
      </c>
      <c r="L5661" t="s">
        <v>18</v>
      </c>
      <c r="M5661" s="3">
        <v>14990</v>
      </c>
      <c r="N5661" s="2" t="s">
        <v>2607</v>
      </c>
    </row>
    <row r="5662" spans="1:14" x14ac:dyDescent="0.25">
      <c r="A5662" t="s">
        <v>12</v>
      </c>
      <c r="B5662" s="1" t="e">
        <v>#VALUE!</v>
      </c>
      <c r="C5662" t="s">
        <v>12941</v>
      </c>
      <c r="D5662" t="s">
        <v>43</v>
      </c>
      <c r="E5662" s="2" t="s">
        <v>19001</v>
      </c>
      <c r="F5662" t="str">
        <f t="shared" si="88"/>
        <v>Opel Crossland</v>
      </c>
      <c r="G5662" t="s">
        <v>12942</v>
      </c>
      <c r="H5662" s="2" t="s">
        <v>17</v>
      </c>
      <c r="I5662" s="5">
        <v>73000</v>
      </c>
      <c r="J5662" s="2">
        <v>2019</v>
      </c>
      <c r="K5662" s="2">
        <v>75</v>
      </c>
      <c r="L5662" t="s">
        <v>18</v>
      </c>
      <c r="M5662" s="3">
        <v>17121</v>
      </c>
      <c r="N5662" s="2" t="s">
        <v>12888</v>
      </c>
    </row>
    <row r="5663" spans="1:14" x14ac:dyDescent="0.25">
      <c r="A5663" t="s">
        <v>12</v>
      </c>
      <c r="B5663" s="1" t="s">
        <v>8915</v>
      </c>
      <c r="C5663" t="s">
        <v>8892</v>
      </c>
      <c r="D5663" t="s">
        <v>43</v>
      </c>
      <c r="E5663" s="2" t="s">
        <v>19001</v>
      </c>
      <c r="F5663" t="str">
        <f t="shared" si="88"/>
        <v>Opel Crossland</v>
      </c>
      <c r="G5663" t="s">
        <v>8916</v>
      </c>
      <c r="H5663" s="2" t="s">
        <v>17</v>
      </c>
      <c r="I5663" s="5">
        <v>153000</v>
      </c>
      <c r="J5663" s="2">
        <v>2017</v>
      </c>
      <c r="K5663" s="2">
        <v>88</v>
      </c>
      <c r="L5663" t="s">
        <v>2151</v>
      </c>
      <c r="M5663" s="3">
        <v>15500</v>
      </c>
      <c r="N5663" s="2" t="s">
        <v>8823</v>
      </c>
    </row>
    <row r="5664" spans="1:14" x14ac:dyDescent="0.25">
      <c r="A5664" t="s">
        <v>12</v>
      </c>
      <c r="B5664" s="1" t="s">
        <v>13027</v>
      </c>
      <c r="C5664" t="s">
        <v>1498</v>
      </c>
      <c r="D5664" t="s">
        <v>43</v>
      </c>
      <c r="E5664" s="2" t="s">
        <v>19001</v>
      </c>
      <c r="F5664" t="str">
        <f t="shared" si="88"/>
        <v>Opel Crossland</v>
      </c>
      <c r="H5664" s="2" t="s">
        <v>25179</v>
      </c>
      <c r="I5664" s="5">
        <v>5300</v>
      </c>
      <c r="J5664" s="2">
        <v>2022</v>
      </c>
      <c r="K5664" s="2">
        <v>81</v>
      </c>
      <c r="L5664" t="s">
        <v>624</v>
      </c>
      <c r="M5664" s="3">
        <v>22550</v>
      </c>
      <c r="N5664" s="2" t="s">
        <v>19</v>
      </c>
    </row>
    <row r="5665" spans="1:14" x14ac:dyDescent="0.25">
      <c r="A5665" t="s">
        <v>12</v>
      </c>
      <c r="B5665" s="1" t="s">
        <v>9312</v>
      </c>
      <c r="C5665" t="s">
        <v>1498</v>
      </c>
      <c r="D5665" t="s">
        <v>43</v>
      </c>
      <c r="E5665" s="2" t="s">
        <v>19001</v>
      </c>
      <c r="F5665" t="str">
        <f t="shared" si="88"/>
        <v>Opel Crossland</v>
      </c>
      <c r="H5665" s="2" t="s">
        <v>25179</v>
      </c>
      <c r="I5665" s="5">
        <v>4920</v>
      </c>
      <c r="J5665" s="2">
        <v>2022</v>
      </c>
      <c r="K5665" s="2">
        <v>81</v>
      </c>
      <c r="L5665" t="s">
        <v>30</v>
      </c>
      <c r="M5665" s="3">
        <v>24540</v>
      </c>
      <c r="N5665" s="2" t="s">
        <v>19</v>
      </c>
    </row>
    <row r="5666" spans="1:14" x14ac:dyDescent="0.25">
      <c r="A5666" t="s">
        <v>12</v>
      </c>
      <c r="B5666" s="1" t="s">
        <v>9612</v>
      </c>
      <c r="C5666" t="s">
        <v>1498</v>
      </c>
      <c r="D5666" t="s">
        <v>43</v>
      </c>
      <c r="E5666" s="2" t="s">
        <v>19001</v>
      </c>
      <c r="F5666" t="str">
        <f t="shared" si="88"/>
        <v>Opel Crossland</v>
      </c>
      <c r="H5666" s="2" t="s">
        <v>25179</v>
      </c>
      <c r="I5666" s="5">
        <v>34192</v>
      </c>
      <c r="J5666" s="2">
        <v>2020</v>
      </c>
      <c r="K5666" s="2">
        <v>96</v>
      </c>
      <c r="L5666" t="s">
        <v>30</v>
      </c>
      <c r="M5666" s="3">
        <v>19232</v>
      </c>
      <c r="N5666" s="2" t="s">
        <v>19</v>
      </c>
    </row>
    <row r="5667" spans="1:14" x14ac:dyDescent="0.25">
      <c r="A5667" t="s">
        <v>12</v>
      </c>
      <c r="B5667" s="1" t="s">
        <v>617</v>
      </c>
      <c r="C5667" t="s">
        <v>609</v>
      </c>
      <c r="D5667" t="s">
        <v>43</v>
      </c>
      <c r="E5667" s="2" t="s">
        <v>19001</v>
      </c>
      <c r="F5667" t="str">
        <f t="shared" si="88"/>
        <v>Opel Crossland</v>
      </c>
      <c r="G5667" t="s">
        <v>618</v>
      </c>
      <c r="H5667" s="2" t="s">
        <v>36</v>
      </c>
      <c r="I5667" s="5">
        <v>105000</v>
      </c>
      <c r="J5667" s="2">
        <v>2018</v>
      </c>
      <c r="K5667" s="2">
        <v>100</v>
      </c>
      <c r="L5667" t="s">
        <v>619</v>
      </c>
      <c r="M5667" s="3">
        <v>14500</v>
      </c>
      <c r="N5667" s="2" t="s">
        <v>380</v>
      </c>
    </row>
    <row r="5668" spans="1:14" x14ac:dyDescent="0.25">
      <c r="A5668" t="s">
        <v>12</v>
      </c>
      <c r="B5668" s="1" t="s">
        <v>9392</v>
      </c>
      <c r="C5668" t="s">
        <v>1498</v>
      </c>
      <c r="D5668" t="s">
        <v>43</v>
      </c>
      <c r="E5668" s="2" t="s">
        <v>22943</v>
      </c>
      <c r="F5668" t="str">
        <f t="shared" si="88"/>
        <v>Opel Grandland</v>
      </c>
      <c r="H5668" s="2" t="s">
        <v>25179</v>
      </c>
      <c r="I5668" s="5">
        <v>103412</v>
      </c>
      <c r="J5668" s="2">
        <v>2018</v>
      </c>
      <c r="K5668" s="2">
        <v>96</v>
      </c>
      <c r="L5668" t="s">
        <v>30</v>
      </c>
      <c r="M5668" s="3">
        <v>19900</v>
      </c>
      <c r="N5668" s="2" t="s">
        <v>19</v>
      </c>
    </row>
    <row r="5669" spans="1:14" x14ac:dyDescent="0.25">
      <c r="A5669" t="s">
        <v>12</v>
      </c>
      <c r="B5669" s="1" t="s">
        <v>328</v>
      </c>
      <c r="C5669" t="s">
        <v>229</v>
      </c>
      <c r="D5669" t="s">
        <v>43</v>
      </c>
      <c r="E5669" s="2" t="s">
        <v>22943</v>
      </c>
      <c r="F5669" t="str">
        <f t="shared" si="88"/>
        <v>Opel Grandland</v>
      </c>
      <c r="G5669" t="s">
        <v>232</v>
      </c>
      <c r="H5669" s="2" t="s">
        <v>17</v>
      </c>
      <c r="I5669" s="5">
        <v>126200</v>
      </c>
      <c r="J5669" s="2">
        <v>2018</v>
      </c>
      <c r="K5669" s="2">
        <v>88</v>
      </c>
      <c r="L5669" t="s">
        <v>30</v>
      </c>
      <c r="M5669" s="3">
        <v>18000</v>
      </c>
      <c r="N5669" s="2" t="s">
        <v>19</v>
      </c>
    </row>
    <row r="5670" spans="1:14" x14ac:dyDescent="0.25">
      <c r="A5670" t="s">
        <v>12</v>
      </c>
      <c r="B5670" s="1" t="s">
        <v>11301</v>
      </c>
      <c r="C5670" t="s">
        <v>1042</v>
      </c>
      <c r="D5670" t="s">
        <v>43</v>
      </c>
      <c r="E5670" s="2" t="s">
        <v>22943</v>
      </c>
      <c r="F5670" t="str">
        <f t="shared" si="88"/>
        <v>Opel Grandland</v>
      </c>
      <c r="H5670" s="2" t="s">
        <v>25179</v>
      </c>
      <c r="I5670" s="5">
        <v>100836</v>
      </c>
      <c r="J5670" s="2">
        <v>2019</v>
      </c>
      <c r="K5670" s="2">
        <v>96</v>
      </c>
      <c r="L5670" t="s">
        <v>45</v>
      </c>
      <c r="M5670" s="3">
        <v>18800</v>
      </c>
      <c r="N5670" s="2" t="s">
        <v>380</v>
      </c>
    </row>
    <row r="5671" spans="1:14" x14ac:dyDescent="0.25">
      <c r="A5671" t="s">
        <v>12</v>
      </c>
      <c r="B5671" s="1" t="s">
        <v>11139</v>
      </c>
      <c r="C5671" t="s">
        <v>1108</v>
      </c>
      <c r="D5671" t="s">
        <v>43</v>
      </c>
      <c r="E5671" s="2" t="s">
        <v>22943</v>
      </c>
      <c r="F5671" t="str">
        <f t="shared" si="88"/>
        <v>Opel Grandland</v>
      </c>
      <c r="G5671" t="s">
        <v>260</v>
      </c>
      <c r="H5671" s="2" t="s">
        <v>36</v>
      </c>
      <c r="I5671" s="5">
        <v>63488</v>
      </c>
      <c r="J5671" s="2">
        <v>2018</v>
      </c>
      <c r="K5671" s="2">
        <v>96</v>
      </c>
      <c r="L5671" t="s">
        <v>45</v>
      </c>
      <c r="M5671" s="3">
        <v>21222</v>
      </c>
      <c r="N5671" s="2" t="s">
        <v>10903</v>
      </c>
    </row>
    <row r="5672" spans="1:14" x14ac:dyDescent="0.25">
      <c r="A5672" t="s">
        <v>12</v>
      </c>
      <c r="B5672" s="1" t="s">
        <v>1267</v>
      </c>
      <c r="C5672" t="s">
        <v>1042</v>
      </c>
      <c r="D5672" t="s">
        <v>43</v>
      </c>
      <c r="E5672" s="2" t="s">
        <v>22943</v>
      </c>
      <c r="F5672" t="str">
        <f t="shared" si="88"/>
        <v>Opel Grandland</v>
      </c>
      <c r="H5672" s="2" t="s">
        <v>25179</v>
      </c>
      <c r="I5672" s="5">
        <v>106484</v>
      </c>
      <c r="J5672" s="2">
        <v>2019</v>
      </c>
      <c r="K5672" s="2">
        <v>96</v>
      </c>
      <c r="M5672" s="3">
        <v>19900</v>
      </c>
      <c r="N5672" s="2" t="s">
        <v>380</v>
      </c>
    </row>
    <row r="5673" spans="1:14" x14ac:dyDescent="0.25">
      <c r="A5673" t="s">
        <v>12</v>
      </c>
      <c r="B5673" s="1" t="s">
        <v>10839</v>
      </c>
      <c r="C5673" t="s">
        <v>1042</v>
      </c>
      <c r="D5673" t="s">
        <v>43</v>
      </c>
      <c r="E5673" s="2" t="s">
        <v>22943</v>
      </c>
      <c r="F5673" t="str">
        <f t="shared" si="88"/>
        <v>Opel Grandland</v>
      </c>
      <c r="H5673" s="2" t="s">
        <v>25179</v>
      </c>
      <c r="I5673" s="5">
        <v>95079</v>
      </c>
      <c r="J5673" s="2">
        <v>2019</v>
      </c>
      <c r="K5673" s="2">
        <v>96</v>
      </c>
      <c r="M5673" s="3">
        <v>18700</v>
      </c>
      <c r="N5673" s="2" t="s">
        <v>380</v>
      </c>
    </row>
    <row r="5674" spans="1:14" x14ac:dyDescent="0.25">
      <c r="A5674" t="s">
        <v>12</v>
      </c>
      <c r="B5674" s="1" t="s">
        <v>12471</v>
      </c>
      <c r="C5674" t="s">
        <v>1051</v>
      </c>
      <c r="D5674" t="s">
        <v>43</v>
      </c>
      <c r="E5674" s="2" t="s">
        <v>22943</v>
      </c>
      <c r="F5674" t="str">
        <f t="shared" si="88"/>
        <v>Opel Grandland</v>
      </c>
      <c r="H5674" s="2" t="s">
        <v>25179</v>
      </c>
      <c r="I5674" s="5">
        <v>96660</v>
      </c>
      <c r="J5674" s="2">
        <v>2018</v>
      </c>
      <c r="K5674" s="2">
        <v>96</v>
      </c>
      <c r="M5674" s="3">
        <v>17900</v>
      </c>
      <c r="N5674" s="2" t="s">
        <v>19</v>
      </c>
    </row>
    <row r="5675" spans="1:14" x14ac:dyDescent="0.25">
      <c r="A5675" t="s">
        <v>12</v>
      </c>
      <c r="B5675" s="1" t="s">
        <v>9406</v>
      </c>
      <c r="C5675" t="s">
        <v>1498</v>
      </c>
      <c r="D5675" t="s">
        <v>43</v>
      </c>
      <c r="E5675" s="2" t="s">
        <v>22943</v>
      </c>
      <c r="F5675" t="str">
        <f t="shared" si="88"/>
        <v>Opel Grandland</v>
      </c>
      <c r="H5675" s="2" t="s">
        <v>25179</v>
      </c>
      <c r="I5675" s="5">
        <v>126230</v>
      </c>
      <c r="J5675" s="2">
        <v>2019</v>
      </c>
      <c r="K5675" s="2">
        <v>96</v>
      </c>
      <c r="M5675" s="3">
        <v>20900</v>
      </c>
      <c r="N5675" s="2" t="s">
        <v>19</v>
      </c>
    </row>
    <row r="5676" spans="1:14" x14ac:dyDescent="0.25">
      <c r="A5676" t="s">
        <v>12</v>
      </c>
      <c r="B5676" s="1" t="s">
        <v>12081</v>
      </c>
      <c r="C5676" t="s">
        <v>12082</v>
      </c>
      <c r="D5676" t="s">
        <v>43</v>
      </c>
      <c r="E5676" s="2" t="s">
        <v>22943</v>
      </c>
      <c r="F5676" t="str">
        <f t="shared" si="88"/>
        <v>Opel Grandland</v>
      </c>
      <c r="G5676" t="s">
        <v>8676</v>
      </c>
      <c r="H5676" s="2" t="s">
        <v>17</v>
      </c>
      <c r="I5676" s="5">
        <v>121000</v>
      </c>
      <c r="J5676" s="2">
        <v>2019</v>
      </c>
      <c r="K5676" s="2">
        <v>96</v>
      </c>
      <c r="L5676" t="s">
        <v>18</v>
      </c>
      <c r="M5676" s="3">
        <v>19000</v>
      </c>
      <c r="N5676" s="2" t="s">
        <v>12074</v>
      </c>
    </row>
    <row r="5677" spans="1:14" x14ac:dyDescent="0.25">
      <c r="A5677" t="s">
        <v>12</v>
      </c>
      <c r="B5677" s="1" t="s">
        <v>11727</v>
      </c>
      <c r="C5677" t="s">
        <v>1042</v>
      </c>
      <c r="D5677" t="s">
        <v>43</v>
      </c>
      <c r="E5677" s="2" t="s">
        <v>22943</v>
      </c>
      <c r="F5677" t="str">
        <f t="shared" si="88"/>
        <v>Opel Grandland</v>
      </c>
      <c r="H5677" s="2" t="s">
        <v>25179</v>
      </c>
      <c r="I5677" s="5">
        <v>87867</v>
      </c>
      <c r="J5677" s="2">
        <v>2019</v>
      </c>
      <c r="K5677" s="2">
        <v>96</v>
      </c>
      <c r="M5677" s="3">
        <v>21900</v>
      </c>
      <c r="N5677" s="2" t="s">
        <v>380</v>
      </c>
    </row>
    <row r="5678" spans="1:14" x14ac:dyDescent="0.25">
      <c r="A5678" t="s">
        <v>12</v>
      </c>
      <c r="B5678" s="1" t="s">
        <v>6739</v>
      </c>
      <c r="C5678" t="s">
        <v>1498</v>
      </c>
      <c r="D5678" t="s">
        <v>43</v>
      </c>
      <c r="E5678" s="2" t="s">
        <v>22943</v>
      </c>
      <c r="F5678" t="str">
        <f t="shared" si="88"/>
        <v>Opel Grandland</v>
      </c>
      <c r="H5678" s="2" t="s">
        <v>25179</v>
      </c>
      <c r="I5678" s="5">
        <v>91268</v>
      </c>
      <c r="J5678" s="2">
        <v>2019</v>
      </c>
      <c r="K5678" s="2">
        <v>96</v>
      </c>
      <c r="L5678" t="s">
        <v>96</v>
      </c>
      <c r="M5678" s="3">
        <v>21800</v>
      </c>
      <c r="N5678" s="2" t="s">
        <v>19</v>
      </c>
    </row>
    <row r="5679" spans="1:14" x14ac:dyDescent="0.25">
      <c r="A5679" t="s">
        <v>12</v>
      </c>
      <c r="B5679" s="1" t="s">
        <v>2528</v>
      </c>
      <c r="C5679" t="s">
        <v>2529</v>
      </c>
      <c r="D5679" t="s">
        <v>43</v>
      </c>
      <c r="E5679" s="2" t="s">
        <v>22943</v>
      </c>
      <c r="F5679" t="str">
        <f t="shared" si="88"/>
        <v>Opel Grandland</v>
      </c>
      <c r="G5679" t="s">
        <v>2530</v>
      </c>
      <c r="H5679" s="2" t="s">
        <v>17</v>
      </c>
      <c r="I5679" s="5">
        <v>42000</v>
      </c>
      <c r="J5679" s="2">
        <v>2019</v>
      </c>
      <c r="K5679" s="2">
        <v>96</v>
      </c>
      <c r="L5679" t="s">
        <v>18</v>
      </c>
      <c r="M5679" s="3">
        <v>22500</v>
      </c>
      <c r="N5679" s="2" t="s">
        <v>2453</v>
      </c>
    </row>
    <row r="5680" spans="1:14" x14ac:dyDescent="0.25">
      <c r="A5680" t="s">
        <v>12</v>
      </c>
      <c r="B5680" s="1" t="s">
        <v>377</v>
      </c>
      <c r="C5680" t="s">
        <v>378</v>
      </c>
      <c r="D5680" t="s">
        <v>43</v>
      </c>
      <c r="E5680" s="2" t="s">
        <v>22943</v>
      </c>
      <c r="F5680" t="str">
        <f t="shared" si="88"/>
        <v>Opel Grandland</v>
      </c>
      <c r="G5680" t="s">
        <v>379</v>
      </c>
      <c r="H5680" s="2" t="s">
        <v>17</v>
      </c>
      <c r="I5680" s="5">
        <v>148000</v>
      </c>
      <c r="J5680" s="2">
        <v>2020</v>
      </c>
      <c r="K5680" s="2">
        <v>96</v>
      </c>
      <c r="L5680" t="s">
        <v>45</v>
      </c>
      <c r="M5680" s="3">
        <v>19800</v>
      </c>
      <c r="N5680" s="2" t="s">
        <v>380</v>
      </c>
    </row>
    <row r="5681" spans="1:14" x14ac:dyDescent="0.25">
      <c r="A5681" t="s">
        <v>12</v>
      </c>
      <c r="B5681" s="1" t="s">
        <v>5088</v>
      </c>
      <c r="C5681" t="s">
        <v>1498</v>
      </c>
      <c r="D5681" t="s">
        <v>43</v>
      </c>
      <c r="E5681" s="2" t="s">
        <v>22943</v>
      </c>
      <c r="F5681" t="str">
        <f t="shared" si="88"/>
        <v>Opel Grandland</v>
      </c>
      <c r="H5681" s="2" t="s">
        <v>25179</v>
      </c>
      <c r="I5681" s="5">
        <v>122499</v>
      </c>
      <c r="J5681" s="2">
        <v>2019</v>
      </c>
      <c r="K5681" s="2">
        <v>96</v>
      </c>
      <c r="L5681" t="s">
        <v>37</v>
      </c>
      <c r="M5681" s="3">
        <v>20559</v>
      </c>
      <c r="N5681" s="2" t="s">
        <v>19</v>
      </c>
    </row>
    <row r="5682" spans="1:14" x14ac:dyDescent="0.25">
      <c r="A5682" t="s">
        <v>12</v>
      </c>
      <c r="B5682" s="1" t="s">
        <v>17164</v>
      </c>
      <c r="C5682" t="s">
        <v>1042</v>
      </c>
      <c r="D5682" t="s">
        <v>43</v>
      </c>
      <c r="E5682" s="2" t="s">
        <v>22943</v>
      </c>
      <c r="F5682" t="str">
        <f t="shared" si="88"/>
        <v>Opel Grandland</v>
      </c>
      <c r="H5682" s="2" t="s">
        <v>25179</v>
      </c>
      <c r="I5682" s="5">
        <v>18184</v>
      </c>
      <c r="J5682" s="2">
        <v>2019</v>
      </c>
      <c r="K5682" s="2">
        <v>88</v>
      </c>
      <c r="M5682" s="3">
        <v>19100</v>
      </c>
      <c r="N5682" s="2" t="s">
        <v>380</v>
      </c>
    </row>
    <row r="5683" spans="1:14" x14ac:dyDescent="0.25">
      <c r="A5683" t="s">
        <v>12</v>
      </c>
      <c r="B5683" s="1" t="s">
        <v>13017</v>
      </c>
      <c r="C5683" t="s">
        <v>1042</v>
      </c>
      <c r="D5683" t="s">
        <v>43</v>
      </c>
      <c r="E5683" s="2" t="s">
        <v>22943</v>
      </c>
      <c r="F5683" t="str">
        <f t="shared" si="88"/>
        <v>Opel Grandland</v>
      </c>
      <c r="H5683" s="2" t="s">
        <v>25179</v>
      </c>
      <c r="I5683" s="5">
        <v>109979</v>
      </c>
      <c r="J5683" s="2">
        <v>2019</v>
      </c>
      <c r="K5683" s="2">
        <v>96</v>
      </c>
      <c r="M5683" s="3">
        <v>20029</v>
      </c>
      <c r="N5683" s="2" t="s">
        <v>380</v>
      </c>
    </row>
    <row r="5684" spans="1:14" x14ac:dyDescent="0.25">
      <c r="A5684" t="s">
        <v>12</v>
      </c>
      <c r="B5684" s="1" t="s">
        <v>17144</v>
      </c>
      <c r="C5684" t="s">
        <v>1042</v>
      </c>
      <c r="D5684" t="s">
        <v>43</v>
      </c>
      <c r="E5684" s="2" t="s">
        <v>22943</v>
      </c>
      <c r="F5684" t="str">
        <f t="shared" si="88"/>
        <v>Opel Grandland</v>
      </c>
      <c r="H5684" s="2" t="s">
        <v>25179</v>
      </c>
      <c r="I5684" s="5">
        <v>14369</v>
      </c>
      <c r="J5684" s="2">
        <v>2019</v>
      </c>
      <c r="K5684" s="2">
        <v>96</v>
      </c>
      <c r="L5684" t="s">
        <v>96</v>
      </c>
      <c r="M5684" s="3">
        <v>21200</v>
      </c>
      <c r="N5684" s="2" t="s">
        <v>380</v>
      </c>
    </row>
    <row r="5685" spans="1:14" x14ac:dyDescent="0.25">
      <c r="A5685" t="s">
        <v>12</v>
      </c>
      <c r="B5685" s="1" t="s">
        <v>13019</v>
      </c>
      <c r="C5685" t="s">
        <v>1042</v>
      </c>
      <c r="D5685" t="s">
        <v>43</v>
      </c>
      <c r="E5685" s="2" t="s">
        <v>22943</v>
      </c>
      <c r="F5685" t="str">
        <f t="shared" si="88"/>
        <v>Opel Grandland</v>
      </c>
      <c r="H5685" s="2" t="s">
        <v>25179</v>
      </c>
      <c r="I5685" s="5">
        <v>103596</v>
      </c>
      <c r="J5685" s="2">
        <v>2019</v>
      </c>
      <c r="K5685" s="2">
        <v>96</v>
      </c>
      <c r="M5685" s="3">
        <v>20031</v>
      </c>
      <c r="N5685" s="2" t="s">
        <v>380</v>
      </c>
    </row>
    <row r="5686" spans="1:14" x14ac:dyDescent="0.25">
      <c r="A5686" t="s">
        <v>12</v>
      </c>
      <c r="B5686" s="1" t="s">
        <v>11646</v>
      </c>
      <c r="C5686" t="s">
        <v>1042</v>
      </c>
      <c r="D5686" t="s">
        <v>43</v>
      </c>
      <c r="E5686" s="2" t="s">
        <v>22943</v>
      </c>
      <c r="F5686" t="str">
        <f t="shared" si="88"/>
        <v>Opel Grandland</v>
      </c>
      <c r="H5686" s="2" t="s">
        <v>25179</v>
      </c>
      <c r="I5686" s="5">
        <v>100000</v>
      </c>
      <c r="J5686" s="2">
        <v>2019</v>
      </c>
      <c r="K5686" s="2">
        <v>96</v>
      </c>
      <c r="M5686" s="3">
        <v>22000</v>
      </c>
      <c r="N5686" s="2" t="s">
        <v>380</v>
      </c>
    </row>
    <row r="5687" spans="1:14" x14ac:dyDescent="0.25">
      <c r="A5687" t="s">
        <v>12</v>
      </c>
      <c r="B5687" s="1" t="s">
        <v>13928</v>
      </c>
      <c r="C5687" t="s">
        <v>13929</v>
      </c>
      <c r="D5687" t="s">
        <v>43</v>
      </c>
      <c r="E5687" s="2" t="s">
        <v>22943</v>
      </c>
      <c r="F5687" t="str">
        <f t="shared" si="88"/>
        <v>Opel Grandland</v>
      </c>
      <c r="G5687" t="s">
        <v>3080</v>
      </c>
      <c r="H5687" s="2" t="s">
        <v>17</v>
      </c>
      <c r="I5687" s="5">
        <v>170000</v>
      </c>
      <c r="J5687" s="2">
        <v>2018</v>
      </c>
      <c r="K5687" s="2">
        <v>88</v>
      </c>
      <c r="L5687" t="s">
        <v>25</v>
      </c>
      <c r="M5687" s="3">
        <v>17700</v>
      </c>
      <c r="N5687" s="2" t="s">
        <v>13876</v>
      </c>
    </row>
    <row r="5688" spans="1:14" x14ac:dyDescent="0.25">
      <c r="A5688" t="s">
        <v>12</v>
      </c>
      <c r="B5688" s="1" t="s">
        <v>12892</v>
      </c>
      <c r="C5688" t="s">
        <v>8807</v>
      </c>
      <c r="D5688" t="s">
        <v>43</v>
      </c>
      <c r="E5688" s="2" t="s">
        <v>22943</v>
      </c>
      <c r="F5688" t="str">
        <f t="shared" si="88"/>
        <v>Opel Grandland</v>
      </c>
      <c r="G5688" t="s">
        <v>232</v>
      </c>
      <c r="H5688" s="2" t="s">
        <v>17</v>
      </c>
      <c r="I5688" s="5">
        <v>158500</v>
      </c>
      <c r="J5688" s="2">
        <v>2018</v>
      </c>
      <c r="K5688" s="2">
        <v>88</v>
      </c>
      <c r="L5688" t="s">
        <v>25</v>
      </c>
      <c r="M5688" s="3">
        <v>16900</v>
      </c>
      <c r="N5688" s="2" t="s">
        <v>12888</v>
      </c>
    </row>
    <row r="5689" spans="1:14" x14ac:dyDescent="0.25">
      <c r="A5689" t="s">
        <v>12</v>
      </c>
      <c r="B5689" s="1" t="s">
        <v>5570</v>
      </c>
      <c r="C5689" t="s">
        <v>5571</v>
      </c>
      <c r="D5689" t="s">
        <v>43</v>
      </c>
      <c r="E5689" s="2" t="s">
        <v>22943</v>
      </c>
      <c r="F5689" t="str">
        <f t="shared" si="88"/>
        <v>Opel Grandland</v>
      </c>
      <c r="G5689" t="s">
        <v>232</v>
      </c>
      <c r="H5689" s="2" t="s">
        <v>17</v>
      </c>
      <c r="I5689" s="5">
        <v>198000</v>
      </c>
      <c r="J5689" s="2">
        <v>2018</v>
      </c>
      <c r="K5689" s="2">
        <v>88</v>
      </c>
      <c r="L5689" t="s">
        <v>96</v>
      </c>
      <c r="M5689" s="3">
        <v>14499</v>
      </c>
      <c r="N5689" s="2" t="s">
        <v>5246</v>
      </c>
    </row>
    <row r="5690" spans="1:14" x14ac:dyDescent="0.25">
      <c r="A5690" t="s">
        <v>12</v>
      </c>
      <c r="B5690" s="1" t="s">
        <v>12553</v>
      </c>
      <c r="C5690" t="s">
        <v>12554</v>
      </c>
      <c r="D5690" t="s">
        <v>43</v>
      </c>
      <c r="E5690" s="2" t="s">
        <v>22943</v>
      </c>
      <c r="F5690" t="str">
        <f t="shared" si="88"/>
        <v>Opel Grandland</v>
      </c>
      <c r="G5690" t="s">
        <v>12555</v>
      </c>
      <c r="H5690" s="2" t="s">
        <v>17</v>
      </c>
      <c r="I5690" s="5">
        <v>211000</v>
      </c>
      <c r="J5690" s="2">
        <v>2017</v>
      </c>
      <c r="K5690" s="2">
        <v>88</v>
      </c>
      <c r="L5690" t="s">
        <v>30</v>
      </c>
      <c r="M5690" s="3">
        <v>16000</v>
      </c>
      <c r="N5690" s="2" t="s">
        <v>12549</v>
      </c>
    </row>
    <row r="5691" spans="1:14" x14ac:dyDescent="0.25">
      <c r="A5691" t="s">
        <v>12</v>
      </c>
      <c r="B5691" s="1" t="s">
        <v>14757</v>
      </c>
      <c r="C5691" t="s">
        <v>609</v>
      </c>
      <c r="D5691" t="s">
        <v>43</v>
      </c>
      <c r="E5691" s="2" t="s">
        <v>22943</v>
      </c>
      <c r="F5691" t="str">
        <f t="shared" si="88"/>
        <v>Opel Grandland</v>
      </c>
      <c r="G5691" t="s">
        <v>14758</v>
      </c>
      <c r="H5691" s="2" t="s">
        <v>17</v>
      </c>
      <c r="I5691" s="5">
        <v>128000</v>
      </c>
      <c r="J5691" s="2">
        <v>2018</v>
      </c>
      <c r="K5691" s="2">
        <v>88</v>
      </c>
      <c r="L5691" t="s">
        <v>14759</v>
      </c>
      <c r="M5691" s="3">
        <v>18990</v>
      </c>
      <c r="N5691" s="2" t="s">
        <v>13816</v>
      </c>
    </row>
    <row r="5692" spans="1:14" x14ac:dyDescent="0.25">
      <c r="A5692" t="s">
        <v>12</v>
      </c>
      <c r="B5692" s="1" t="s">
        <v>4826</v>
      </c>
      <c r="C5692" t="s">
        <v>4827</v>
      </c>
      <c r="D5692" t="s">
        <v>43</v>
      </c>
      <c r="E5692" s="2" t="s">
        <v>22943</v>
      </c>
      <c r="F5692" t="str">
        <f t="shared" ref="F5692:F5755" si="89">D5692&amp; " " &amp; E5692</f>
        <v>Opel Grandland</v>
      </c>
      <c r="G5692" t="s">
        <v>4828</v>
      </c>
      <c r="H5692" s="2" t="s">
        <v>17</v>
      </c>
      <c r="I5692" s="5">
        <v>101000</v>
      </c>
      <c r="J5692" s="2">
        <v>2017</v>
      </c>
      <c r="K5692" s="2">
        <v>96</v>
      </c>
      <c r="L5692" t="s">
        <v>25</v>
      </c>
      <c r="M5692" s="3">
        <v>18800</v>
      </c>
      <c r="N5692" s="2" t="s">
        <v>4765</v>
      </c>
    </row>
    <row r="5693" spans="1:14" x14ac:dyDescent="0.25">
      <c r="A5693" t="s">
        <v>12</v>
      </c>
      <c r="B5693" s="1" t="s">
        <v>4980</v>
      </c>
      <c r="C5693" t="s">
        <v>4981</v>
      </c>
      <c r="D5693" t="s">
        <v>43</v>
      </c>
      <c r="E5693" s="2" t="s">
        <v>22943</v>
      </c>
      <c r="F5693" t="str">
        <f t="shared" si="89"/>
        <v>Opel Grandland</v>
      </c>
      <c r="G5693" t="s">
        <v>1098</v>
      </c>
      <c r="H5693" s="2" t="s">
        <v>17</v>
      </c>
      <c r="I5693" s="5">
        <v>138000</v>
      </c>
      <c r="J5693" s="2">
        <v>2019</v>
      </c>
      <c r="K5693" s="2">
        <v>155</v>
      </c>
      <c r="L5693" t="s">
        <v>18</v>
      </c>
      <c r="M5693" s="3">
        <v>26999</v>
      </c>
      <c r="N5693" s="2" t="s">
        <v>4967</v>
      </c>
    </row>
    <row r="5694" spans="1:14" x14ac:dyDescent="0.25">
      <c r="A5694" t="s">
        <v>12</v>
      </c>
      <c r="B5694" s="1" t="s">
        <v>10398</v>
      </c>
      <c r="C5694" t="s">
        <v>1042</v>
      </c>
      <c r="D5694" t="s">
        <v>43</v>
      </c>
      <c r="E5694" s="2" t="s">
        <v>22943</v>
      </c>
      <c r="F5694" t="str">
        <f t="shared" si="89"/>
        <v>Opel Grandland</v>
      </c>
      <c r="H5694" s="2" t="s">
        <v>25179</v>
      </c>
      <c r="I5694" s="5">
        <v>98555</v>
      </c>
      <c r="J5694" s="2">
        <v>2018</v>
      </c>
      <c r="K5694" s="2">
        <v>96</v>
      </c>
      <c r="M5694" s="3">
        <v>20500</v>
      </c>
      <c r="N5694" s="2" t="s">
        <v>380</v>
      </c>
    </row>
    <row r="5695" spans="1:14" x14ac:dyDescent="0.25">
      <c r="A5695" t="s">
        <v>12</v>
      </c>
      <c r="B5695" s="1" t="s">
        <v>9422</v>
      </c>
      <c r="C5695" t="s">
        <v>1498</v>
      </c>
      <c r="D5695" t="s">
        <v>43</v>
      </c>
      <c r="E5695" s="2" t="s">
        <v>22943</v>
      </c>
      <c r="F5695" t="str">
        <f t="shared" si="89"/>
        <v>Opel Grandland</v>
      </c>
      <c r="H5695" s="2" t="s">
        <v>25179</v>
      </c>
      <c r="I5695" s="5">
        <v>79302</v>
      </c>
      <c r="J5695" s="2">
        <v>2018</v>
      </c>
      <c r="K5695" s="2">
        <v>88</v>
      </c>
      <c r="L5695" t="s">
        <v>30</v>
      </c>
      <c r="M5695" s="3">
        <v>19500</v>
      </c>
      <c r="N5695" s="2" t="s">
        <v>19</v>
      </c>
    </row>
    <row r="5696" spans="1:14" x14ac:dyDescent="0.25">
      <c r="A5696" t="s">
        <v>12</v>
      </c>
      <c r="B5696" s="1" t="s">
        <v>2134</v>
      </c>
      <c r="C5696" t="s">
        <v>2135</v>
      </c>
      <c r="D5696" t="s">
        <v>43</v>
      </c>
      <c r="E5696" s="2" t="s">
        <v>22943</v>
      </c>
      <c r="F5696" t="str">
        <f t="shared" si="89"/>
        <v>Opel Grandland</v>
      </c>
      <c r="G5696" t="s">
        <v>2136</v>
      </c>
      <c r="H5696" s="2" t="s">
        <v>17</v>
      </c>
      <c r="I5696" s="5">
        <v>42000</v>
      </c>
      <c r="J5696" s="2">
        <v>2018</v>
      </c>
      <c r="K5696" s="2">
        <v>88</v>
      </c>
      <c r="L5696" t="s">
        <v>223</v>
      </c>
      <c r="M5696" s="3">
        <v>21500</v>
      </c>
      <c r="N5696" s="2" t="s">
        <v>2095</v>
      </c>
    </row>
    <row r="5697" spans="1:14" x14ac:dyDescent="0.25">
      <c r="A5697" t="s">
        <v>12</v>
      </c>
      <c r="B5697" s="1" t="s">
        <v>4769</v>
      </c>
      <c r="C5697" t="s">
        <v>992</v>
      </c>
      <c r="D5697" t="s">
        <v>43</v>
      </c>
      <c r="E5697" s="2" t="s">
        <v>44</v>
      </c>
      <c r="F5697" t="str">
        <f t="shared" si="89"/>
        <v>Opel Insignia</v>
      </c>
      <c r="H5697" s="2" t="s">
        <v>25179</v>
      </c>
      <c r="I5697" s="5">
        <v>77094</v>
      </c>
      <c r="J5697" s="2">
        <v>2018</v>
      </c>
      <c r="K5697" s="2">
        <v>100</v>
      </c>
      <c r="M5697" s="3">
        <v>20300</v>
      </c>
      <c r="N5697" s="2" t="s">
        <v>19</v>
      </c>
    </row>
    <row r="5698" spans="1:14" x14ac:dyDescent="0.25">
      <c r="A5698" t="s">
        <v>12</v>
      </c>
      <c r="B5698" s="1" t="s">
        <v>41</v>
      </c>
      <c r="C5698" t="s">
        <v>42</v>
      </c>
      <c r="D5698" t="s">
        <v>43</v>
      </c>
      <c r="E5698" s="2" t="s">
        <v>44</v>
      </c>
      <c r="F5698" t="str">
        <f t="shared" si="89"/>
        <v>Opel Insignia</v>
      </c>
      <c r="G5698"/>
      <c r="H5698" s="2" t="s">
        <v>17</v>
      </c>
      <c r="I5698" s="5">
        <v>180000</v>
      </c>
      <c r="J5698" s="2">
        <v>2014</v>
      </c>
      <c r="K5698" s="2">
        <v>88</v>
      </c>
      <c r="L5698" t="s">
        <v>45</v>
      </c>
      <c r="M5698" s="3">
        <v>11000</v>
      </c>
      <c r="N5698" s="2" t="s">
        <v>19</v>
      </c>
    </row>
    <row r="5699" spans="1:14" x14ac:dyDescent="0.25">
      <c r="A5699" t="s">
        <v>12</v>
      </c>
      <c r="B5699" s="1" t="s">
        <v>15495</v>
      </c>
      <c r="C5699" t="s">
        <v>15496</v>
      </c>
      <c r="D5699" t="s">
        <v>43</v>
      </c>
      <c r="E5699" s="2" t="s">
        <v>44</v>
      </c>
      <c r="F5699" t="str">
        <f t="shared" si="89"/>
        <v>Opel Insignia</v>
      </c>
      <c r="G5699" t="s">
        <v>15497</v>
      </c>
      <c r="H5699" s="2" t="s">
        <v>36</v>
      </c>
      <c r="I5699" s="5">
        <v>174000</v>
      </c>
      <c r="J5699" s="2">
        <v>2013</v>
      </c>
      <c r="K5699" s="2">
        <v>103</v>
      </c>
      <c r="L5699" t="s">
        <v>45</v>
      </c>
      <c r="M5699" s="3">
        <v>8500</v>
      </c>
      <c r="N5699" s="2" t="s">
        <v>15481</v>
      </c>
    </row>
    <row r="5700" spans="1:14" x14ac:dyDescent="0.25">
      <c r="A5700" t="s">
        <v>12</v>
      </c>
      <c r="B5700" s="1" t="s">
        <v>6740</v>
      </c>
      <c r="C5700" t="s">
        <v>6741</v>
      </c>
      <c r="D5700" t="s">
        <v>43</v>
      </c>
      <c r="E5700" s="2" t="s">
        <v>44</v>
      </c>
      <c r="F5700" t="str">
        <f t="shared" si="89"/>
        <v>Opel Insignia</v>
      </c>
      <c r="G5700" t="s">
        <v>6742</v>
      </c>
      <c r="H5700" s="2" t="s">
        <v>36</v>
      </c>
      <c r="I5700" s="5">
        <v>48700</v>
      </c>
      <c r="J5700" s="2">
        <v>2018</v>
      </c>
      <c r="K5700" s="2">
        <v>121</v>
      </c>
      <c r="L5700" t="s">
        <v>30</v>
      </c>
      <c r="M5700" s="3">
        <v>20500</v>
      </c>
      <c r="N5700" s="2" t="s">
        <v>4798</v>
      </c>
    </row>
    <row r="5701" spans="1:14" x14ac:dyDescent="0.25">
      <c r="A5701" t="s">
        <v>12</v>
      </c>
      <c r="B5701" s="1" t="s">
        <v>712</v>
      </c>
      <c r="C5701" t="s">
        <v>713</v>
      </c>
      <c r="D5701" t="s">
        <v>43</v>
      </c>
      <c r="E5701" s="2" t="s">
        <v>44</v>
      </c>
      <c r="F5701" t="str">
        <f t="shared" si="89"/>
        <v>Opel Insignia</v>
      </c>
      <c r="G5701" t="s">
        <v>107</v>
      </c>
      <c r="H5701" s="2" t="s">
        <v>17</v>
      </c>
      <c r="I5701" s="5">
        <v>99000</v>
      </c>
      <c r="J5701" s="2">
        <v>2018</v>
      </c>
      <c r="K5701" s="2">
        <v>100</v>
      </c>
      <c r="L5701" t="s">
        <v>714</v>
      </c>
      <c r="M5701" s="3">
        <v>18000</v>
      </c>
      <c r="N5701" s="2" t="s">
        <v>702</v>
      </c>
    </row>
    <row r="5702" spans="1:14" x14ac:dyDescent="0.25">
      <c r="A5702" t="s">
        <v>12</v>
      </c>
      <c r="B5702" s="1" t="s">
        <v>13940</v>
      </c>
      <c r="C5702" t="s">
        <v>13941</v>
      </c>
      <c r="D5702" t="s">
        <v>43</v>
      </c>
      <c r="E5702" s="2" t="s">
        <v>44</v>
      </c>
      <c r="F5702" t="str">
        <f t="shared" si="89"/>
        <v>Opel Insignia</v>
      </c>
      <c r="G5702" t="s">
        <v>954</v>
      </c>
      <c r="H5702" s="2" t="s">
        <v>17</v>
      </c>
      <c r="I5702" s="5">
        <v>124000</v>
      </c>
      <c r="J5702" s="2">
        <v>2018</v>
      </c>
      <c r="L5702" t="s">
        <v>18</v>
      </c>
      <c r="M5702" s="3">
        <v>17301</v>
      </c>
      <c r="N5702" s="2" t="s">
        <v>13933</v>
      </c>
    </row>
    <row r="5703" spans="1:14" x14ac:dyDescent="0.25">
      <c r="A5703" t="s">
        <v>12</v>
      </c>
      <c r="B5703" s="1" t="s">
        <v>5727</v>
      </c>
      <c r="C5703" t="s">
        <v>5728</v>
      </c>
      <c r="D5703" t="s">
        <v>43</v>
      </c>
      <c r="E5703" s="2" t="s">
        <v>44</v>
      </c>
      <c r="F5703" t="str">
        <f t="shared" si="89"/>
        <v>Opel Insignia</v>
      </c>
      <c r="G5703" t="s">
        <v>954</v>
      </c>
      <c r="H5703" s="2" t="s">
        <v>17</v>
      </c>
      <c r="I5703" s="5">
        <v>105500</v>
      </c>
      <c r="J5703" s="2">
        <v>2015</v>
      </c>
      <c r="K5703" s="2">
        <v>88</v>
      </c>
      <c r="L5703" t="s">
        <v>54</v>
      </c>
      <c r="M5703" s="3">
        <v>10500</v>
      </c>
      <c r="N5703" s="2" t="s">
        <v>5708</v>
      </c>
    </row>
    <row r="5704" spans="1:14" x14ac:dyDescent="0.25">
      <c r="A5704" t="s">
        <v>12</v>
      </c>
      <c r="B5704" s="1" t="s">
        <v>5359</v>
      </c>
      <c r="C5704" t="s">
        <v>5360</v>
      </c>
      <c r="D5704" t="s">
        <v>43</v>
      </c>
      <c r="E5704" s="2" t="s">
        <v>44</v>
      </c>
      <c r="F5704" t="str">
        <f t="shared" si="89"/>
        <v>Opel Insignia</v>
      </c>
      <c r="G5704" t="s">
        <v>232</v>
      </c>
      <c r="H5704" s="2" t="s">
        <v>17</v>
      </c>
      <c r="I5704" s="5">
        <v>159350</v>
      </c>
      <c r="J5704" s="2">
        <v>2018</v>
      </c>
      <c r="K5704" s="2">
        <v>81</v>
      </c>
      <c r="L5704" t="s">
        <v>121</v>
      </c>
      <c r="M5704" s="3">
        <v>16490</v>
      </c>
      <c r="N5704" s="2" t="s">
        <v>5246</v>
      </c>
    </row>
    <row r="5705" spans="1:14" x14ac:dyDescent="0.25">
      <c r="A5705" t="s">
        <v>12</v>
      </c>
      <c r="B5705" s="1" t="s">
        <v>3383</v>
      </c>
      <c r="C5705" t="s">
        <v>2382</v>
      </c>
      <c r="D5705" t="s">
        <v>43</v>
      </c>
      <c r="E5705" s="2" t="s">
        <v>44</v>
      </c>
      <c r="F5705" t="str">
        <f t="shared" si="89"/>
        <v>Opel Insignia</v>
      </c>
      <c r="G5705" t="s">
        <v>3206</v>
      </c>
      <c r="H5705" s="2" t="s">
        <v>17</v>
      </c>
      <c r="I5705" s="5">
        <v>142000</v>
      </c>
      <c r="J5705" s="2">
        <v>2019</v>
      </c>
      <c r="K5705" s="2">
        <v>100</v>
      </c>
      <c r="L5705" t="s">
        <v>45</v>
      </c>
      <c r="M5705" s="3">
        <v>17900</v>
      </c>
      <c r="N5705" s="2" t="s">
        <v>3316</v>
      </c>
    </row>
    <row r="5706" spans="1:14" x14ac:dyDescent="0.25">
      <c r="A5706" t="s">
        <v>12</v>
      </c>
      <c r="B5706" s="1" t="s">
        <v>2361</v>
      </c>
      <c r="C5706" t="s">
        <v>2362</v>
      </c>
      <c r="D5706" t="s">
        <v>43</v>
      </c>
      <c r="E5706" s="2" t="s">
        <v>44</v>
      </c>
      <c r="F5706" t="str">
        <f t="shared" si="89"/>
        <v>Opel Insignia</v>
      </c>
      <c r="G5706" t="s">
        <v>2363</v>
      </c>
      <c r="H5706" s="2" t="s">
        <v>17</v>
      </c>
      <c r="I5706" s="5">
        <v>141000</v>
      </c>
      <c r="J5706" s="2">
        <v>2018</v>
      </c>
      <c r="K5706" s="2">
        <v>100</v>
      </c>
      <c r="L5706" t="s">
        <v>30</v>
      </c>
      <c r="M5706" s="3">
        <v>15500</v>
      </c>
      <c r="N5706" s="2" t="s">
        <v>2278</v>
      </c>
    </row>
    <row r="5707" spans="1:14" x14ac:dyDescent="0.25">
      <c r="A5707" t="s">
        <v>12</v>
      </c>
      <c r="B5707" s="1" t="s">
        <v>2161</v>
      </c>
      <c r="C5707" t="s">
        <v>2162</v>
      </c>
      <c r="D5707" t="s">
        <v>43</v>
      </c>
      <c r="E5707" s="2" t="s">
        <v>44</v>
      </c>
      <c r="F5707" t="str">
        <f t="shared" si="89"/>
        <v>Opel Insignia</v>
      </c>
      <c r="G5707" t="s">
        <v>232</v>
      </c>
      <c r="H5707" s="2" t="s">
        <v>17</v>
      </c>
      <c r="I5707" s="5">
        <v>180000</v>
      </c>
      <c r="J5707" s="2">
        <v>2015</v>
      </c>
      <c r="K5707" s="2">
        <v>100</v>
      </c>
      <c r="L5707" t="s">
        <v>25</v>
      </c>
      <c r="M5707" s="3">
        <v>10300</v>
      </c>
      <c r="N5707" s="2" t="s">
        <v>2095</v>
      </c>
    </row>
    <row r="5708" spans="1:14" x14ac:dyDescent="0.25">
      <c r="A5708" t="s">
        <v>12</v>
      </c>
      <c r="B5708" s="1" t="s">
        <v>4085</v>
      </c>
      <c r="C5708" t="s">
        <v>4086</v>
      </c>
      <c r="D5708" t="s">
        <v>43</v>
      </c>
      <c r="E5708" s="2" t="s">
        <v>44</v>
      </c>
      <c r="F5708" t="str">
        <f t="shared" si="89"/>
        <v>Opel Insignia</v>
      </c>
      <c r="G5708" t="s">
        <v>954</v>
      </c>
      <c r="H5708" s="2" t="s">
        <v>17</v>
      </c>
      <c r="I5708" s="5">
        <v>53500</v>
      </c>
      <c r="J5708" s="2">
        <v>2019</v>
      </c>
      <c r="K5708" s="2">
        <v>100</v>
      </c>
      <c r="L5708" t="s">
        <v>121</v>
      </c>
      <c r="M5708" s="3">
        <v>18200</v>
      </c>
      <c r="N5708" s="2" t="s">
        <v>3698</v>
      </c>
    </row>
    <row r="5709" spans="1:14" x14ac:dyDescent="0.25">
      <c r="A5709" t="s">
        <v>12</v>
      </c>
      <c r="B5709" s="1" t="s">
        <v>2457</v>
      </c>
      <c r="C5709" t="s">
        <v>1498</v>
      </c>
      <c r="D5709" t="s">
        <v>43</v>
      </c>
      <c r="E5709" s="2" t="s">
        <v>44</v>
      </c>
      <c r="F5709" t="str">
        <f t="shared" si="89"/>
        <v>Opel Insignia</v>
      </c>
      <c r="G5709"/>
      <c r="H5709" s="2" t="s">
        <v>25179</v>
      </c>
      <c r="I5709" s="5">
        <v>74794</v>
      </c>
      <c r="J5709" s="2">
        <v>2018</v>
      </c>
      <c r="K5709" s="2">
        <v>100</v>
      </c>
      <c r="M5709" s="3">
        <v>18600</v>
      </c>
      <c r="N5709" s="2" t="s">
        <v>19</v>
      </c>
    </row>
    <row r="5710" spans="1:14" x14ac:dyDescent="0.25">
      <c r="A5710" t="s">
        <v>12</v>
      </c>
      <c r="B5710" s="1" t="s">
        <v>15474</v>
      </c>
      <c r="C5710" t="s">
        <v>1042</v>
      </c>
      <c r="D5710" t="s">
        <v>43</v>
      </c>
      <c r="E5710" s="2" t="s">
        <v>44</v>
      </c>
      <c r="F5710" t="str">
        <f t="shared" si="89"/>
        <v>Opel Insignia</v>
      </c>
      <c r="G5710"/>
      <c r="H5710" s="2" t="s">
        <v>25179</v>
      </c>
      <c r="I5710" s="5">
        <v>90421</v>
      </c>
      <c r="J5710" s="2">
        <v>2019</v>
      </c>
      <c r="K5710" s="2">
        <v>100</v>
      </c>
      <c r="M5710" s="3">
        <v>19890</v>
      </c>
      <c r="N5710" s="2" t="s">
        <v>380</v>
      </c>
    </row>
    <row r="5711" spans="1:14" x14ac:dyDescent="0.25">
      <c r="A5711" t="s">
        <v>12</v>
      </c>
      <c r="B5711" s="1" t="s">
        <v>4310</v>
      </c>
      <c r="C5711" t="s">
        <v>4311</v>
      </c>
      <c r="D5711" t="s">
        <v>43</v>
      </c>
      <c r="E5711" s="2" t="s">
        <v>44</v>
      </c>
      <c r="F5711" t="str">
        <f t="shared" si="89"/>
        <v>Opel Insignia</v>
      </c>
      <c r="G5711" t="s">
        <v>4312</v>
      </c>
      <c r="H5711" s="2" t="s">
        <v>17</v>
      </c>
      <c r="I5711" s="5">
        <v>88000</v>
      </c>
      <c r="J5711" s="2">
        <v>2016</v>
      </c>
      <c r="K5711" s="2">
        <v>88</v>
      </c>
      <c r="L5711" t="s">
        <v>18</v>
      </c>
      <c r="M5711" s="3">
        <v>13800</v>
      </c>
      <c r="N5711" s="2" t="s">
        <v>4287</v>
      </c>
    </row>
    <row r="5712" spans="1:14" x14ac:dyDescent="0.25">
      <c r="A5712" t="s">
        <v>12</v>
      </c>
      <c r="B5712" s="1" t="s">
        <v>16631</v>
      </c>
      <c r="C5712" t="s">
        <v>16632</v>
      </c>
      <c r="D5712" t="s">
        <v>43</v>
      </c>
      <c r="E5712" s="2" t="s">
        <v>44</v>
      </c>
      <c r="F5712" t="str">
        <f t="shared" si="89"/>
        <v>Opel Insignia</v>
      </c>
      <c r="G5712" t="s">
        <v>16633</v>
      </c>
      <c r="H5712" s="2" t="s">
        <v>17</v>
      </c>
      <c r="I5712" s="5">
        <v>61000</v>
      </c>
      <c r="J5712" s="2">
        <v>2017</v>
      </c>
      <c r="K5712" s="2">
        <v>100</v>
      </c>
      <c r="L5712" t="s">
        <v>18</v>
      </c>
      <c r="M5712" s="3">
        <v>18517</v>
      </c>
      <c r="N5712" s="2" t="s">
        <v>16634</v>
      </c>
    </row>
    <row r="5713" spans="1:14" x14ac:dyDescent="0.25">
      <c r="A5713" t="s">
        <v>12</v>
      </c>
      <c r="B5713" s="1" t="s">
        <v>3205</v>
      </c>
      <c r="C5713" t="s">
        <v>115</v>
      </c>
      <c r="D5713" t="s">
        <v>43</v>
      </c>
      <c r="E5713" s="2" t="s">
        <v>44</v>
      </c>
      <c r="F5713" t="str">
        <f t="shared" si="89"/>
        <v>Opel Insignia</v>
      </c>
      <c r="G5713" t="s">
        <v>3206</v>
      </c>
      <c r="H5713" s="2" t="s">
        <v>25179</v>
      </c>
      <c r="I5713" s="5">
        <v>166370</v>
      </c>
      <c r="J5713" s="2">
        <v>2018</v>
      </c>
      <c r="K5713" s="2">
        <v>81</v>
      </c>
      <c r="M5713" s="3">
        <v>14600</v>
      </c>
      <c r="N5713" s="2" t="s">
        <v>3059</v>
      </c>
    </row>
    <row r="5714" spans="1:14" x14ac:dyDescent="0.25">
      <c r="A5714" t="s">
        <v>12</v>
      </c>
      <c r="B5714" s="1" t="s">
        <v>16527</v>
      </c>
      <c r="C5714" t="s">
        <v>16528</v>
      </c>
      <c r="D5714" t="s">
        <v>43</v>
      </c>
      <c r="E5714" s="2" t="s">
        <v>44</v>
      </c>
      <c r="F5714" t="str">
        <f t="shared" si="89"/>
        <v>Opel Insignia</v>
      </c>
      <c r="G5714" t="s">
        <v>159</v>
      </c>
      <c r="H5714" s="2" t="s">
        <v>36</v>
      </c>
      <c r="I5714" s="5">
        <v>144000</v>
      </c>
      <c r="J5714" s="2">
        <v>2015</v>
      </c>
      <c r="K5714" s="2">
        <v>103</v>
      </c>
      <c r="L5714" t="s">
        <v>30</v>
      </c>
      <c r="M5714" s="3">
        <v>6000</v>
      </c>
      <c r="N5714" s="2" t="s">
        <v>16516</v>
      </c>
    </row>
    <row r="5715" spans="1:14" x14ac:dyDescent="0.25">
      <c r="A5715" t="s">
        <v>12</v>
      </c>
      <c r="B5715" s="1" t="s">
        <v>16172</v>
      </c>
      <c r="C5715" t="s">
        <v>16173</v>
      </c>
      <c r="D5715" t="s">
        <v>43</v>
      </c>
      <c r="E5715" s="2" t="s">
        <v>44</v>
      </c>
      <c r="F5715" t="str">
        <f t="shared" si="89"/>
        <v>Opel Insignia</v>
      </c>
      <c r="G5715" t="s">
        <v>2456</v>
      </c>
      <c r="H5715" s="2" t="s">
        <v>17</v>
      </c>
      <c r="I5715" s="5">
        <v>215000</v>
      </c>
      <c r="J5715" s="2">
        <v>2013</v>
      </c>
      <c r="K5715" s="2">
        <v>96</v>
      </c>
      <c r="L5715" t="s">
        <v>30</v>
      </c>
      <c r="M5715" s="3">
        <v>7600</v>
      </c>
      <c r="N5715" s="2" t="s">
        <v>16163</v>
      </c>
    </row>
    <row r="5716" spans="1:14" x14ac:dyDescent="0.25">
      <c r="A5716" t="s">
        <v>12</v>
      </c>
      <c r="B5716" s="1" t="s">
        <v>13446</v>
      </c>
      <c r="C5716" t="s">
        <v>13447</v>
      </c>
      <c r="D5716" t="s">
        <v>43</v>
      </c>
      <c r="E5716" s="2" t="s">
        <v>44</v>
      </c>
      <c r="F5716" t="str">
        <f t="shared" si="89"/>
        <v>Opel Insignia</v>
      </c>
      <c r="G5716" t="s">
        <v>6869</v>
      </c>
      <c r="H5716" s="2" t="s">
        <v>17</v>
      </c>
      <c r="I5716" s="5">
        <v>150000</v>
      </c>
      <c r="J5716" s="2">
        <v>2015</v>
      </c>
      <c r="K5716" s="2">
        <v>88</v>
      </c>
      <c r="L5716" t="s">
        <v>96</v>
      </c>
      <c r="M5716" s="3">
        <v>10500</v>
      </c>
      <c r="N5716" s="2" t="s">
        <v>13402</v>
      </c>
    </row>
    <row r="5717" spans="1:14" x14ac:dyDescent="0.25">
      <c r="A5717" t="s">
        <v>12</v>
      </c>
      <c r="B5717" s="1" t="s">
        <v>15050</v>
      </c>
      <c r="C5717" t="s">
        <v>4386</v>
      </c>
      <c r="D5717" t="s">
        <v>43</v>
      </c>
      <c r="E5717" s="2" t="s">
        <v>44</v>
      </c>
      <c r="F5717" t="str">
        <f t="shared" si="89"/>
        <v>Opel Insignia</v>
      </c>
      <c r="G5717" t="s">
        <v>15051</v>
      </c>
      <c r="H5717" s="2" t="s">
        <v>17</v>
      </c>
      <c r="I5717" s="5">
        <v>177000</v>
      </c>
      <c r="J5717" s="2">
        <v>2015</v>
      </c>
      <c r="K5717" s="2">
        <v>143</v>
      </c>
      <c r="L5717" t="s">
        <v>30</v>
      </c>
      <c r="M5717" s="3">
        <v>12643</v>
      </c>
      <c r="N5717" s="2" t="s">
        <v>15009</v>
      </c>
    </row>
    <row r="5718" spans="1:14" x14ac:dyDescent="0.25">
      <c r="A5718" t="s">
        <v>12</v>
      </c>
      <c r="B5718" s="1" t="s">
        <v>12008</v>
      </c>
      <c r="C5718" t="s">
        <v>12009</v>
      </c>
      <c r="D5718" t="s">
        <v>43</v>
      </c>
      <c r="E5718" s="2" t="s">
        <v>44</v>
      </c>
      <c r="F5718" t="str">
        <f t="shared" si="89"/>
        <v>Opel Insignia</v>
      </c>
      <c r="G5718" t="s">
        <v>2456</v>
      </c>
      <c r="H5718" s="2" t="s">
        <v>17</v>
      </c>
      <c r="I5718" s="5">
        <v>205902</v>
      </c>
      <c r="J5718" s="2">
        <v>2014</v>
      </c>
      <c r="K5718" s="2">
        <v>143</v>
      </c>
      <c r="L5718" t="s">
        <v>207</v>
      </c>
      <c r="M5718" s="3">
        <v>8999</v>
      </c>
      <c r="N5718" s="2" t="s">
        <v>7377</v>
      </c>
    </row>
    <row r="5719" spans="1:14" x14ac:dyDescent="0.25">
      <c r="A5719" t="s">
        <v>12</v>
      </c>
      <c r="B5719" s="1" t="s">
        <v>11929</v>
      </c>
      <c r="C5719" t="s">
        <v>11930</v>
      </c>
      <c r="D5719" t="s">
        <v>43</v>
      </c>
      <c r="E5719" s="2" t="s">
        <v>44</v>
      </c>
      <c r="F5719" t="str">
        <f t="shared" si="89"/>
        <v>Opel Insignia</v>
      </c>
      <c r="G5719" t="s">
        <v>6869</v>
      </c>
      <c r="H5719" s="2" t="s">
        <v>17</v>
      </c>
      <c r="I5719" s="5">
        <v>190000</v>
      </c>
      <c r="J5719" s="2">
        <v>2013</v>
      </c>
      <c r="K5719" s="2">
        <v>96</v>
      </c>
      <c r="L5719" t="s">
        <v>30</v>
      </c>
      <c r="M5719" s="3">
        <v>7800</v>
      </c>
      <c r="N5719" s="2" t="s">
        <v>11916</v>
      </c>
    </row>
    <row r="5720" spans="1:14" x14ac:dyDescent="0.25">
      <c r="A5720" t="s">
        <v>12</v>
      </c>
      <c r="B5720" s="1" t="s">
        <v>8163</v>
      </c>
      <c r="C5720" t="s">
        <v>8164</v>
      </c>
      <c r="D5720" t="s">
        <v>43</v>
      </c>
      <c r="E5720" s="2" t="s">
        <v>44</v>
      </c>
      <c r="F5720" t="str">
        <f t="shared" si="89"/>
        <v>Opel Insignia</v>
      </c>
      <c r="G5720" t="s">
        <v>3326</v>
      </c>
      <c r="H5720" s="2" t="s">
        <v>17</v>
      </c>
      <c r="I5720" s="5">
        <v>238000</v>
      </c>
      <c r="J5720" s="2">
        <v>2013</v>
      </c>
      <c r="K5720" s="2">
        <v>96</v>
      </c>
      <c r="L5720" t="s">
        <v>25</v>
      </c>
      <c r="M5720" s="3">
        <v>6900</v>
      </c>
      <c r="N5720" s="2" t="s">
        <v>8123</v>
      </c>
    </row>
    <row r="5721" spans="1:14" x14ac:dyDescent="0.25">
      <c r="A5721" t="s">
        <v>12</v>
      </c>
      <c r="B5721" s="1" t="s">
        <v>6713</v>
      </c>
      <c r="C5721" t="s">
        <v>6714</v>
      </c>
      <c r="D5721" t="s">
        <v>43</v>
      </c>
      <c r="E5721" s="2" t="s">
        <v>44</v>
      </c>
      <c r="F5721" t="str">
        <f t="shared" si="89"/>
        <v>Opel Insignia</v>
      </c>
      <c r="G5721" t="s">
        <v>3484</v>
      </c>
      <c r="H5721" s="2" t="s">
        <v>17</v>
      </c>
      <c r="I5721" s="5">
        <v>191000</v>
      </c>
      <c r="J5721" s="2">
        <v>2013</v>
      </c>
      <c r="K5721" s="2">
        <v>118</v>
      </c>
      <c r="L5721" t="s">
        <v>60</v>
      </c>
      <c r="M5721" s="3">
        <v>8700</v>
      </c>
      <c r="N5721" s="2" t="s">
        <v>4798</v>
      </c>
    </row>
    <row r="5722" spans="1:14" x14ac:dyDescent="0.25">
      <c r="A5722" t="s">
        <v>12</v>
      </c>
      <c r="B5722" s="1" t="s">
        <v>6867</v>
      </c>
      <c r="C5722" t="s">
        <v>6868</v>
      </c>
      <c r="D5722" t="s">
        <v>43</v>
      </c>
      <c r="E5722" s="2" t="s">
        <v>44</v>
      </c>
      <c r="F5722" t="str">
        <f t="shared" si="89"/>
        <v>Opel Insignia</v>
      </c>
      <c r="G5722" t="s">
        <v>6869</v>
      </c>
      <c r="H5722" s="2" t="s">
        <v>17</v>
      </c>
      <c r="I5722" s="5">
        <v>266000</v>
      </c>
      <c r="J5722" s="2">
        <v>2014</v>
      </c>
      <c r="K5722" s="2">
        <v>103</v>
      </c>
      <c r="L5722" t="s">
        <v>121</v>
      </c>
      <c r="M5722" s="3">
        <v>8400</v>
      </c>
      <c r="N5722" s="2" t="s">
        <v>2754</v>
      </c>
    </row>
    <row r="5723" spans="1:14" x14ac:dyDescent="0.25">
      <c r="A5723" t="s">
        <v>12</v>
      </c>
      <c r="B5723" s="1" t="s">
        <v>4747</v>
      </c>
      <c r="C5723" t="s">
        <v>4748</v>
      </c>
      <c r="D5723" t="s">
        <v>43</v>
      </c>
      <c r="E5723" s="2" t="s">
        <v>44</v>
      </c>
      <c r="F5723" t="str">
        <f t="shared" si="89"/>
        <v>Opel Insignia</v>
      </c>
      <c r="G5723" t="s">
        <v>2456</v>
      </c>
      <c r="H5723" s="2" t="s">
        <v>17</v>
      </c>
      <c r="I5723" s="5">
        <v>235500</v>
      </c>
      <c r="J5723" s="2">
        <v>2013</v>
      </c>
      <c r="K5723" s="2">
        <v>96</v>
      </c>
      <c r="L5723" t="s">
        <v>30</v>
      </c>
      <c r="M5723" s="3">
        <v>7500</v>
      </c>
      <c r="N5723" s="2" t="s">
        <v>4609</v>
      </c>
    </row>
    <row r="5724" spans="1:14" x14ac:dyDescent="0.25">
      <c r="A5724" t="s">
        <v>12</v>
      </c>
      <c r="B5724" s="1" t="s">
        <v>4561</v>
      </c>
      <c r="C5724" t="s">
        <v>4562</v>
      </c>
      <c r="D5724" t="s">
        <v>43</v>
      </c>
      <c r="E5724" s="2" t="s">
        <v>44</v>
      </c>
      <c r="F5724" t="str">
        <f t="shared" si="89"/>
        <v>Opel Insignia</v>
      </c>
      <c r="G5724" t="s">
        <v>2456</v>
      </c>
      <c r="H5724" s="2" t="s">
        <v>17</v>
      </c>
      <c r="I5724" s="5">
        <v>135000</v>
      </c>
      <c r="J5724" s="2">
        <v>2014</v>
      </c>
      <c r="K5724" s="2">
        <v>140</v>
      </c>
      <c r="L5724" t="s">
        <v>30</v>
      </c>
      <c r="M5724" s="3">
        <v>12500</v>
      </c>
      <c r="N5724" s="2" t="s">
        <v>4560</v>
      </c>
    </row>
    <row r="5725" spans="1:14" x14ac:dyDescent="0.25">
      <c r="A5725" t="s">
        <v>12</v>
      </c>
      <c r="B5725" s="1" t="s">
        <v>3324</v>
      </c>
      <c r="C5725" t="s">
        <v>3325</v>
      </c>
      <c r="D5725" t="s">
        <v>43</v>
      </c>
      <c r="E5725" s="2" t="s">
        <v>44</v>
      </c>
      <c r="F5725" t="str">
        <f t="shared" si="89"/>
        <v>Opel Insignia</v>
      </c>
      <c r="G5725" t="s">
        <v>3326</v>
      </c>
      <c r="H5725" s="2" t="s">
        <v>17</v>
      </c>
      <c r="I5725" s="5">
        <v>127000</v>
      </c>
      <c r="J5725" s="2">
        <v>2014</v>
      </c>
      <c r="K5725" s="2">
        <v>81</v>
      </c>
      <c r="L5725" t="s">
        <v>30</v>
      </c>
      <c r="M5725" s="3">
        <v>11000</v>
      </c>
      <c r="N5725" s="2" t="s">
        <v>3316</v>
      </c>
    </row>
    <row r="5726" spans="1:14" x14ac:dyDescent="0.25">
      <c r="A5726" t="s">
        <v>12</v>
      </c>
      <c r="B5726" s="1" t="s">
        <v>4820</v>
      </c>
      <c r="C5726" t="s">
        <v>4821</v>
      </c>
      <c r="D5726" t="s">
        <v>43</v>
      </c>
      <c r="E5726" s="2" t="s">
        <v>44</v>
      </c>
      <c r="F5726" t="str">
        <f t="shared" si="89"/>
        <v>Opel Insignia</v>
      </c>
      <c r="G5726" t="s">
        <v>4822</v>
      </c>
      <c r="H5726" s="2" t="s">
        <v>17</v>
      </c>
      <c r="I5726" s="5">
        <v>245000</v>
      </c>
      <c r="J5726" s="2">
        <v>2015</v>
      </c>
      <c r="K5726" s="2">
        <v>120</v>
      </c>
      <c r="L5726" t="s">
        <v>30</v>
      </c>
      <c r="M5726" s="3">
        <v>7999</v>
      </c>
      <c r="N5726" s="2" t="s">
        <v>4765</v>
      </c>
    </row>
    <row r="5727" spans="1:14" x14ac:dyDescent="0.25">
      <c r="A5727" t="s">
        <v>12</v>
      </c>
      <c r="B5727" s="1" t="s">
        <v>3328</v>
      </c>
      <c r="C5727" t="s">
        <v>3329</v>
      </c>
      <c r="D5727" t="s">
        <v>43</v>
      </c>
      <c r="E5727" s="2" t="s">
        <v>44</v>
      </c>
      <c r="F5727" t="str">
        <f t="shared" si="89"/>
        <v>Opel Insignia</v>
      </c>
      <c r="G5727" t="s">
        <v>3330</v>
      </c>
      <c r="H5727" s="2" t="s">
        <v>17</v>
      </c>
      <c r="I5727" s="5">
        <v>250000</v>
      </c>
      <c r="J5727" s="2">
        <v>2017</v>
      </c>
      <c r="K5727" s="2">
        <v>125</v>
      </c>
      <c r="L5727" t="s">
        <v>45</v>
      </c>
      <c r="M5727" s="3">
        <v>13600</v>
      </c>
      <c r="N5727" s="2" t="s">
        <v>3249</v>
      </c>
    </row>
    <row r="5728" spans="1:14" x14ac:dyDescent="0.25">
      <c r="A5728" t="s">
        <v>12</v>
      </c>
      <c r="B5728" s="1" t="s">
        <v>10048</v>
      </c>
      <c r="C5728" t="s">
        <v>10049</v>
      </c>
      <c r="D5728" t="s">
        <v>43</v>
      </c>
      <c r="E5728" s="2" t="s">
        <v>44</v>
      </c>
      <c r="F5728" t="str">
        <f t="shared" si="89"/>
        <v>Opel Insignia</v>
      </c>
      <c r="G5728" t="s">
        <v>10050</v>
      </c>
      <c r="H5728" s="2" t="s">
        <v>17</v>
      </c>
      <c r="I5728" s="5">
        <v>247000</v>
      </c>
      <c r="J5728" s="2">
        <v>2013</v>
      </c>
      <c r="K5728" s="2">
        <v>96</v>
      </c>
      <c r="L5728" t="s">
        <v>30</v>
      </c>
      <c r="M5728" s="3">
        <v>7200</v>
      </c>
      <c r="N5728" s="2" t="s">
        <v>9701</v>
      </c>
    </row>
    <row r="5729" spans="1:14" x14ac:dyDescent="0.25">
      <c r="A5729" t="s">
        <v>12</v>
      </c>
      <c r="B5729" s="1" t="s">
        <v>1645</v>
      </c>
      <c r="C5729" t="s">
        <v>1646</v>
      </c>
      <c r="D5729" t="s">
        <v>43</v>
      </c>
      <c r="E5729" s="2" t="s">
        <v>44</v>
      </c>
      <c r="F5729" t="str">
        <f t="shared" si="89"/>
        <v>Opel Insignia</v>
      </c>
      <c r="G5729" t="s">
        <v>1647</v>
      </c>
      <c r="H5729" s="2" t="s">
        <v>17</v>
      </c>
      <c r="I5729" s="5">
        <v>56000</v>
      </c>
      <c r="J5729" s="2">
        <v>2016</v>
      </c>
      <c r="K5729" s="2">
        <v>125</v>
      </c>
      <c r="L5729" t="s">
        <v>30</v>
      </c>
      <c r="M5729" s="3">
        <v>17990</v>
      </c>
      <c r="N5729" s="2" t="s">
        <v>1506</v>
      </c>
    </row>
    <row r="5730" spans="1:14" x14ac:dyDescent="0.25">
      <c r="A5730" t="s">
        <v>12</v>
      </c>
      <c r="B5730" s="1" t="s">
        <v>1836</v>
      </c>
      <c r="C5730" t="s">
        <v>1837</v>
      </c>
      <c r="D5730" t="s">
        <v>43</v>
      </c>
      <c r="E5730" s="2" t="s">
        <v>44</v>
      </c>
      <c r="F5730" t="str">
        <f t="shared" si="89"/>
        <v>Opel Insignia</v>
      </c>
      <c r="G5730" t="s">
        <v>1838</v>
      </c>
      <c r="H5730" s="2" t="s">
        <v>17</v>
      </c>
      <c r="I5730" s="5">
        <v>218000</v>
      </c>
      <c r="J5730" s="2">
        <v>2013</v>
      </c>
      <c r="K5730" s="2">
        <v>81</v>
      </c>
      <c r="L5730" t="s">
        <v>30</v>
      </c>
      <c r="M5730" s="3">
        <v>9000</v>
      </c>
      <c r="N5730" s="2" t="s">
        <v>1710</v>
      </c>
    </row>
    <row r="5731" spans="1:14" x14ac:dyDescent="0.25">
      <c r="A5731" t="s">
        <v>12</v>
      </c>
      <c r="B5731" s="1" t="s">
        <v>14646</v>
      </c>
      <c r="C5731" t="s">
        <v>14647</v>
      </c>
      <c r="D5731" t="s">
        <v>43</v>
      </c>
      <c r="E5731" s="2" t="s">
        <v>44</v>
      </c>
      <c r="F5731" t="str">
        <f t="shared" si="89"/>
        <v>Opel Insignia</v>
      </c>
      <c r="G5731" t="s">
        <v>14648</v>
      </c>
      <c r="H5731" s="2" t="s">
        <v>17</v>
      </c>
      <c r="I5731" s="5">
        <v>199000</v>
      </c>
      <c r="J5731" s="2">
        <v>2014</v>
      </c>
      <c r="K5731" s="2">
        <v>143</v>
      </c>
      <c r="L5731" t="s">
        <v>30</v>
      </c>
      <c r="M5731" s="3">
        <v>10000</v>
      </c>
      <c r="N5731" s="2" t="s">
        <v>9697</v>
      </c>
    </row>
    <row r="5732" spans="1:14" x14ac:dyDescent="0.25">
      <c r="A5732" t="s">
        <v>12</v>
      </c>
      <c r="B5732" s="1" t="s">
        <v>13086</v>
      </c>
      <c r="C5732" t="s">
        <v>13087</v>
      </c>
      <c r="D5732" t="s">
        <v>43</v>
      </c>
      <c r="E5732" s="2" t="s">
        <v>44</v>
      </c>
      <c r="F5732" t="str">
        <f t="shared" si="89"/>
        <v>Opel Insignia</v>
      </c>
      <c r="G5732" t="s">
        <v>13088</v>
      </c>
      <c r="H5732" s="2" t="s">
        <v>17</v>
      </c>
      <c r="I5732" s="5">
        <v>172500</v>
      </c>
      <c r="J5732" s="2">
        <v>2014</v>
      </c>
      <c r="K5732" s="2">
        <v>143</v>
      </c>
      <c r="L5732" t="s">
        <v>30</v>
      </c>
      <c r="M5732" s="3">
        <v>15000</v>
      </c>
      <c r="N5732" s="2" t="s">
        <v>13025</v>
      </c>
    </row>
    <row r="5733" spans="1:14" x14ac:dyDescent="0.25">
      <c r="A5733" t="s">
        <v>12</v>
      </c>
      <c r="B5733" s="1" t="s">
        <v>3563</v>
      </c>
      <c r="C5733" t="s">
        <v>3564</v>
      </c>
      <c r="D5733" t="s">
        <v>43</v>
      </c>
      <c r="E5733" s="2" t="s">
        <v>44</v>
      </c>
      <c r="F5733" t="str">
        <f t="shared" si="89"/>
        <v>Opel Insignia</v>
      </c>
      <c r="G5733" t="s">
        <v>3565</v>
      </c>
      <c r="H5733" s="2" t="s">
        <v>17</v>
      </c>
      <c r="I5733" s="5">
        <v>96000</v>
      </c>
      <c r="J5733" s="2">
        <v>2018</v>
      </c>
      <c r="K5733" s="2">
        <v>130</v>
      </c>
      <c r="L5733" t="s">
        <v>96</v>
      </c>
      <c r="M5733" s="3">
        <v>18000</v>
      </c>
      <c r="N5733" s="2" t="s">
        <v>3249</v>
      </c>
    </row>
    <row r="5734" spans="1:14" x14ac:dyDescent="0.25">
      <c r="A5734" t="s">
        <v>12</v>
      </c>
      <c r="B5734" s="1" t="s">
        <v>4840</v>
      </c>
      <c r="C5734" t="s">
        <v>4841</v>
      </c>
      <c r="D5734" t="s">
        <v>43</v>
      </c>
      <c r="E5734" s="2" t="s">
        <v>44</v>
      </c>
      <c r="F5734" t="str">
        <f t="shared" si="89"/>
        <v>Opel Insignia</v>
      </c>
      <c r="G5734" t="s">
        <v>4842</v>
      </c>
      <c r="H5734" s="2" t="s">
        <v>17</v>
      </c>
      <c r="I5734" s="5">
        <v>325000</v>
      </c>
      <c r="J5734" s="2">
        <v>2014</v>
      </c>
      <c r="K5734" s="2">
        <v>104</v>
      </c>
      <c r="L5734" t="s">
        <v>30</v>
      </c>
      <c r="M5734" s="3">
        <v>7500</v>
      </c>
      <c r="N5734" s="2" t="s">
        <v>4765</v>
      </c>
    </row>
    <row r="5735" spans="1:14" x14ac:dyDescent="0.25">
      <c r="A5735" t="s">
        <v>12</v>
      </c>
      <c r="B5735" s="1" t="s">
        <v>13729</v>
      </c>
      <c r="C5735" t="s">
        <v>13730</v>
      </c>
      <c r="D5735" t="s">
        <v>43</v>
      </c>
      <c r="E5735" s="2" t="s">
        <v>44</v>
      </c>
      <c r="F5735" t="str">
        <f t="shared" si="89"/>
        <v>Opel Insignia</v>
      </c>
      <c r="G5735" t="s">
        <v>13731</v>
      </c>
      <c r="H5735" s="2" t="s">
        <v>17</v>
      </c>
      <c r="I5735" s="5">
        <v>122000</v>
      </c>
      <c r="J5735" s="2">
        <v>2015</v>
      </c>
      <c r="K5735" s="2">
        <v>103</v>
      </c>
      <c r="L5735" t="s">
        <v>30</v>
      </c>
      <c r="M5735" s="3">
        <v>12300</v>
      </c>
      <c r="N5735" s="2" t="s">
        <v>13693</v>
      </c>
    </row>
    <row r="5736" spans="1:14" x14ac:dyDescent="0.25">
      <c r="A5736" t="s">
        <v>12</v>
      </c>
      <c r="B5736" s="1" t="s">
        <v>14753</v>
      </c>
      <c r="C5736" t="s">
        <v>14754</v>
      </c>
      <c r="D5736" t="s">
        <v>43</v>
      </c>
      <c r="E5736" s="2" t="s">
        <v>44</v>
      </c>
      <c r="F5736" t="str">
        <f t="shared" si="89"/>
        <v>Opel Insignia</v>
      </c>
      <c r="G5736"/>
      <c r="H5736" s="2" t="s">
        <v>17</v>
      </c>
      <c r="I5736" s="5">
        <v>190000</v>
      </c>
      <c r="J5736" s="2">
        <v>2013</v>
      </c>
      <c r="K5736" s="2">
        <v>120</v>
      </c>
      <c r="L5736" t="s">
        <v>45</v>
      </c>
      <c r="M5736" s="3">
        <v>8900</v>
      </c>
      <c r="N5736" s="2" t="s">
        <v>13816</v>
      </c>
    </row>
    <row r="5737" spans="1:14" x14ac:dyDescent="0.25">
      <c r="A5737" t="s">
        <v>12</v>
      </c>
      <c r="B5737" s="1" t="s">
        <v>15157</v>
      </c>
      <c r="C5737" t="s">
        <v>15158</v>
      </c>
      <c r="D5737" t="s">
        <v>43</v>
      </c>
      <c r="E5737" s="2" t="s">
        <v>44</v>
      </c>
      <c r="F5737" t="str">
        <f t="shared" si="89"/>
        <v>Opel Insignia</v>
      </c>
      <c r="G5737" t="s">
        <v>2456</v>
      </c>
      <c r="H5737" s="2" t="s">
        <v>17</v>
      </c>
      <c r="I5737" s="5">
        <v>187000</v>
      </c>
      <c r="J5737" s="2">
        <v>2015</v>
      </c>
      <c r="K5737" s="2">
        <v>103</v>
      </c>
      <c r="L5737" t="s">
        <v>54</v>
      </c>
      <c r="M5737" s="3">
        <v>11000</v>
      </c>
      <c r="N5737" s="2" t="s">
        <v>15131</v>
      </c>
    </row>
    <row r="5738" spans="1:14" x14ac:dyDescent="0.25">
      <c r="A5738" t="s">
        <v>12</v>
      </c>
      <c r="B5738" s="1" t="s">
        <v>10142</v>
      </c>
      <c r="C5738" t="s">
        <v>10143</v>
      </c>
      <c r="D5738" t="s">
        <v>43</v>
      </c>
      <c r="E5738" s="2" t="s">
        <v>44</v>
      </c>
      <c r="F5738" t="str">
        <f t="shared" si="89"/>
        <v>Opel Insignia</v>
      </c>
      <c r="G5738" t="s">
        <v>10144</v>
      </c>
      <c r="H5738" s="2" t="s">
        <v>17</v>
      </c>
      <c r="I5738" s="5">
        <v>92000</v>
      </c>
      <c r="J5738" s="2">
        <v>2014</v>
      </c>
      <c r="K5738" s="2">
        <v>120</v>
      </c>
      <c r="L5738" t="s">
        <v>45</v>
      </c>
      <c r="M5738" s="3">
        <v>13700</v>
      </c>
      <c r="N5738" s="2" t="s">
        <v>5214</v>
      </c>
    </row>
    <row r="5739" spans="1:14" x14ac:dyDescent="0.25">
      <c r="A5739" t="s">
        <v>12</v>
      </c>
      <c r="B5739" s="1" t="s">
        <v>14735</v>
      </c>
      <c r="C5739" t="s">
        <v>14736</v>
      </c>
      <c r="D5739" t="s">
        <v>43</v>
      </c>
      <c r="E5739" s="2" t="s">
        <v>44</v>
      </c>
      <c r="F5739" t="str">
        <f t="shared" si="89"/>
        <v>Opel Insignia</v>
      </c>
      <c r="G5739" t="s">
        <v>2456</v>
      </c>
      <c r="H5739" s="2" t="s">
        <v>17</v>
      </c>
      <c r="I5739" s="5">
        <v>245000</v>
      </c>
      <c r="J5739" s="2">
        <v>2013</v>
      </c>
      <c r="K5739" s="2">
        <v>81</v>
      </c>
      <c r="L5739" t="s">
        <v>54</v>
      </c>
      <c r="M5739" s="3">
        <v>7100</v>
      </c>
      <c r="N5739" s="2" t="s">
        <v>14704</v>
      </c>
    </row>
    <row r="5740" spans="1:14" x14ac:dyDescent="0.25">
      <c r="A5740" t="s">
        <v>12</v>
      </c>
      <c r="B5740" s="1" t="s">
        <v>3483</v>
      </c>
      <c r="C5740" t="s">
        <v>3480</v>
      </c>
      <c r="D5740" t="s">
        <v>43</v>
      </c>
      <c r="E5740" s="2" t="s">
        <v>44</v>
      </c>
      <c r="F5740" t="str">
        <f t="shared" si="89"/>
        <v>Opel Insignia</v>
      </c>
      <c r="G5740" t="s">
        <v>3484</v>
      </c>
      <c r="H5740" s="2" t="s">
        <v>17</v>
      </c>
      <c r="I5740" s="5">
        <v>170521</v>
      </c>
      <c r="J5740" s="2">
        <v>2014</v>
      </c>
      <c r="K5740" s="2">
        <v>103</v>
      </c>
      <c r="L5740" t="s">
        <v>45</v>
      </c>
      <c r="M5740" s="3">
        <v>10300</v>
      </c>
      <c r="N5740" s="2" t="s">
        <v>3438</v>
      </c>
    </row>
    <row r="5741" spans="1:14" x14ac:dyDescent="0.25">
      <c r="A5741" t="s">
        <v>12</v>
      </c>
      <c r="B5741" s="1" t="s">
        <v>10845</v>
      </c>
      <c r="C5741" t="s">
        <v>1042</v>
      </c>
      <c r="D5741" t="s">
        <v>43</v>
      </c>
      <c r="E5741" s="2" t="s">
        <v>44</v>
      </c>
      <c r="F5741" t="str">
        <f t="shared" si="89"/>
        <v>Opel Insignia</v>
      </c>
      <c r="G5741"/>
      <c r="H5741" s="2" t="s">
        <v>25179</v>
      </c>
      <c r="I5741" s="5">
        <v>99380</v>
      </c>
      <c r="J5741" s="2">
        <v>2018</v>
      </c>
      <c r="K5741" s="2">
        <v>125</v>
      </c>
      <c r="M5741" s="3">
        <v>19900</v>
      </c>
      <c r="N5741" s="2" t="s">
        <v>380</v>
      </c>
    </row>
    <row r="5742" spans="1:14" x14ac:dyDescent="0.25">
      <c r="A5742" t="s">
        <v>12</v>
      </c>
      <c r="B5742" s="1" t="s">
        <v>6675</v>
      </c>
      <c r="C5742" t="s">
        <v>6676</v>
      </c>
      <c r="D5742" t="s">
        <v>43</v>
      </c>
      <c r="E5742" s="2" t="s">
        <v>44</v>
      </c>
      <c r="F5742" t="str">
        <f t="shared" si="89"/>
        <v>Opel Insignia</v>
      </c>
      <c r="G5742" t="s">
        <v>6677</v>
      </c>
      <c r="H5742" s="2" t="s">
        <v>17</v>
      </c>
      <c r="I5742" s="5">
        <v>343972</v>
      </c>
      <c r="J5742" s="2">
        <v>2014</v>
      </c>
      <c r="K5742" s="2">
        <v>103</v>
      </c>
      <c r="L5742" t="s">
        <v>45</v>
      </c>
      <c r="M5742" s="3">
        <v>8500</v>
      </c>
      <c r="N5742" s="2" t="s">
        <v>272</v>
      </c>
    </row>
    <row r="5743" spans="1:14" x14ac:dyDescent="0.25">
      <c r="A5743" t="s">
        <v>12</v>
      </c>
      <c r="B5743" s="1" t="s">
        <v>1093</v>
      </c>
      <c r="C5743" t="s">
        <v>1094</v>
      </c>
      <c r="D5743" t="s">
        <v>43</v>
      </c>
      <c r="E5743" s="2" t="s">
        <v>44</v>
      </c>
      <c r="F5743" t="str">
        <f t="shared" si="89"/>
        <v>Opel Insignia</v>
      </c>
      <c r="G5743" t="s">
        <v>1095</v>
      </c>
      <c r="H5743" s="2" t="s">
        <v>17</v>
      </c>
      <c r="I5743" s="5">
        <v>289000</v>
      </c>
      <c r="J5743" s="2">
        <v>2013</v>
      </c>
      <c r="K5743" s="2">
        <v>143</v>
      </c>
      <c r="L5743" t="s">
        <v>60</v>
      </c>
      <c r="M5743" s="3">
        <v>7999</v>
      </c>
      <c r="N5743" s="2" t="s">
        <v>1080</v>
      </c>
    </row>
    <row r="5744" spans="1:14" x14ac:dyDescent="0.25">
      <c r="A5744" t="s">
        <v>12</v>
      </c>
      <c r="B5744" s="1" t="s">
        <v>12307</v>
      </c>
      <c r="C5744" t="s">
        <v>12308</v>
      </c>
      <c r="D5744" t="s">
        <v>43</v>
      </c>
      <c r="E5744" s="2" t="s">
        <v>44</v>
      </c>
      <c r="F5744" t="str">
        <f t="shared" si="89"/>
        <v>Opel Insignia</v>
      </c>
      <c r="G5744" t="s">
        <v>12309</v>
      </c>
      <c r="H5744" s="2" t="s">
        <v>17</v>
      </c>
      <c r="I5744" s="5">
        <v>112400</v>
      </c>
      <c r="J5744" s="2">
        <v>2014</v>
      </c>
      <c r="K5744" s="2">
        <v>134</v>
      </c>
      <c r="L5744" t="s">
        <v>296</v>
      </c>
      <c r="M5744" s="3">
        <v>12609</v>
      </c>
      <c r="N5744" s="2" t="s">
        <v>773</v>
      </c>
    </row>
    <row r="5745" spans="1:14" x14ac:dyDescent="0.25">
      <c r="A5745" t="s">
        <v>12</v>
      </c>
      <c r="B5745" s="1" t="s">
        <v>14042</v>
      </c>
      <c r="C5745" t="s">
        <v>14043</v>
      </c>
      <c r="D5745" t="s">
        <v>43</v>
      </c>
      <c r="E5745" s="2" t="s">
        <v>44</v>
      </c>
      <c r="F5745" t="str">
        <f t="shared" si="89"/>
        <v>Opel Insignia</v>
      </c>
      <c r="G5745" t="s">
        <v>14044</v>
      </c>
      <c r="H5745" s="2" t="s">
        <v>17</v>
      </c>
      <c r="I5745" s="5">
        <v>187500</v>
      </c>
      <c r="J5745" s="2">
        <v>2015</v>
      </c>
      <c r="K5745" s="2">
        <v>88</v>
      </c>
      <c r="L5745" t="s">
        <v>14045</v>
      </c>
      <c r="M5745" s="3">
        <v>11000</v>
      </c>
      <c r="N5745" s="2" t="s">
        <v>14038</v>
      </c>
    </row>
    <row r="5746" spans="1:14" x14ac:dyDescent="0.25">
      <c r="A5746" t="s">
        <v>12</v>
      </c>
      <c r="B5746" s="1" t="s">
        <v>12260</v>
      </c>
      <c r="C5746" t="s">
        <v>1498</v>
      </c>
      <c r="D5746" t="s">
        <v>43</v>
      </c>
      <c r="E5746" s="2" t="s">
        <v>44</v>
      </c>
      <c r="F5746" t="str">
        <f t="shared" si="89"/>
        <v>Opel Insignia</v>
      </c>
      <c r="G5746"/>
      <c r="H5746" s="2" t="s">
        <v>25179</v>
      </c>
      <c r="I5746" s="5">
        <v>175617</v>
      </c>
      <c r="J5746" s="2">
        <v>2016</v>
      </c>
      <c r="K5746" s="2">
        <v>125</v>
      </c>
      <c r="L5746" t="s">
        <v>30</v>
      </c>
      <c r="M5746" s="3">
        <v>13300</v>
      </c>
      <c r="N5746" s="2" t="s">
        <v>19</v>
      </c>
    </row>
    <row r="5747" spans="1:14" x14ac:dyDescent="0.25">
      <c r="A5747" t="s">
        <v>12</v>
      </c>
      <c r="B5747" s="1" t="s">
        <v>16777</v>
      </c>
      <c r="C5747" t="s">
        <v>16778</v>
      </c>
      <c r="D5747" t="s">
        <v>43</v>
      </c>
      <c r="E5747" s="2" t="s">
        <v>44</v>
      </c>
      <c r="F5747" t="str">
        <f t="shared" si="89"/>
        <v>Opel Insignia</v>
      </c>
      <c r="G5747" t="s">
        <v>16779</v>
      </c>
      <c r="H5747" s="2" t="s">
        <v>17</v>
      </c>
      <c r="I5747" s="5">
        <v>62000</v>
      </c>
      <c r="J5747" s="2">
        <v>2016</v>
      </c>
      <c r="K5747" s="2">
        <v>103</v>
      </c>
      <c r="L5747" t="s">
        <v>1474</v>
      </c>
      <c r="M5747" s="3">
        <v>15225</v>
      </c>
      <c r="N5747" s="2" t="s">
        <v>16780</v>
      </c>
    </row>
    <row r="5748" spans="1:14" x14ac:dyDescent="0.25">
      <c r="A5748" t="s">
        <v>12</v>
      </c>
      <c r="B5748" s="1" t="s">
        <v>17131</v>
      </c>
      <c r="C5748" t="s">
        <v>1042</v>
      </c>
      <c r="D5748" t="s">
        <v>43</v>
      </c>
      <c r="E5748" s="2" t="s">
        <v>44</v>
      </c>
      <c r="F5748" t="str">
        <f t="shared" si="89"/>
        <v>Opel Insignia</v>
      </c>
      <c r="G5748"/>
      <c r="H5748" s="2" t="s">
        <v>25179</v>
      </c>
      <c r="I5748" s="5">
        <v>81352</v>
      </c>
      <c r="J5748" s="2">
        <v>2018</v>
      </c>
      <c r="K5748" s="2">
        <v>100</v>
      </c>
      <c r="M5748" s="3">
        <v>17900</v>
      </c>
      <c r="N5748" s="2" t="s">
        <v>380</v>
      </c>
    </row>
    <row r="5749" spans="1:14" x14ac:dyDescent="0.25">
      <c r="A5749" t="s">
        <v>12</v>
      </c>
      <c r="B5749" s="1" t="s">
        <v>17099</v>
      </c>
      <c r="C5749" t="s">
        <v>1042</v>
      </c>
      <c r="D5749" t="s">
        <v>43</v>
      </c>
      <c r="E5749" s="2" t="s">
        <v>44</v>
      </c>
      <c r="F5749" t="str">
        <f t="shared" si="89"/>
        <v>Opel Insignia</v>
      </c>
      <c r="G5749"/>
      <c r="H5749" s="2" t="s">
        <v>25179</v>
      </c>
      <c r="I5749" s="5">
        <v>67065</v>
      </c>
      <c r="J5749" s="2">
        <v>2018</v>
      </c>
      <c r="K5749" s="2">
        <v>100</v>
      </c>
      <c r="M5749" s="3">
        <v>16900</v>
      </c>
      <c r="N5749" s="2" t="s">
        <v>380</v>
      </c>
    </row>
    <row r="5750" spans="1:14" x14ac:dyDescent="0.25">
      <c r="A5750" t="s">
        <v>12</v>
      </c>
      <c r="B5750" s="1" t="s">
        <v>15584</v>
      </c>
      <c r="C5750" t="s">
        <v>1498</v>
      </c>
      <c r="D5750" t="s">
        <v>43</v>
      </c>
      <c r="E5750" s="2" t="s">
        <v>44</v>
      </c>
      <c r="F5750" t="str">
        <f t="shared" si="89"/>
        <v>Opel Insignia</v>
      </c>
      <c r="G5750"/>
      <c r="H5750" s="2" t="s">
        <v>25179</v>
      </c>
      <c r="I5750" s="5">
        <v>82723</v>
      </c>
      <c r="J5750" s="2">
        <v>2019</v>
      </c>
      <c r="K5750" s="2">
        <v>100</v>
      </c>
      <c r="L5750" t="s">
        <v>96</v>
      </c>
      <c r="M5750" s="3">
        <v>19900</v>
      </c>
      <c r="N5750" s="2" t="s">
        <v>19</v>
      </c>
    </row>
    <row r="5751" spans="1:14" x14ac:dyDescent="0.25">
      <c r="A5751" t="s">
        <v>12</v>
      </c>
      <c r="B5751" s="1" t="s">
        <v>14649</v>
      </c>
      <c r="C5751" t="s">
        <v>14650</v>
      </c>
      <c r="D5751" t="s">
        <v>43</v>
      </c>
      <c r="E5751" s="2" t="s">
        <v>44</v>
      </c>
      <c r="F5751" t="str">
        <f t="shared" si="89"/>
        <v>Opel Insignia</v>
      </c>
      <c r="G5751" t="s">
        <v>14651</v>
      </c>
      <c r="H5751" s="2" t="s">
        <v>17</v>
      </c>
      <c r="I5751" s="5">
        <v>66800</v>
      </c>
      <c r="J5751" s="2">
        <v>2018</v>
      </c>
      <c r="K5751" s="2">
        <v>100</v>
      </c>
      <c r="L5751" t="s">
        <v>223</v>
      </c>
      <c r="M5751" s="3">
        <v>20000</v>
      </c>
      <c r="N5751" s="2" t="s">
        <v>9697</v>
      </c>
    </row>
    <row r="5752" spans="1:14" x14ac:dyDescent="0.25">
      <c r="A5752" t="s">
        <v>12</v>
      </c>
      <c r="B5752" s="1" t="s">
        <v>9405</v>
      </c>
      <c r="C5752" t="s">
        <v>1498</v>
      </c>
      <c r="D5752" t="s">
        <v>43</v>
      </c>
      <c r="E5752" s="2" t="s">
        <v>44</v>
      </c>
      <c r="F5752" t="str">
        <f t="shared" si="89"/>
        <v>Opel Insignia</v>
      </c>
      <c r="G5752"/>
      <c r="H5752" s="2" t="s">
        <v>25179</v>
      </c>
      <c r="I5752" s="5">
        <v>117347</v>
      </c>
      <c r="J5752" s="2">
        <v>2018</v>
      </c>
      <c r="K5752" s="2">
        <v>100</v>
      </c>
      <c r="L5752" t="s">
        <v>30</v>
      </c>
      <c r="M5752" s="3">
        <v>18600</v>
      </c>
      <c r="N5752" s="2" t="s">
        <v>19</v>
      </c>
    </row>
    <row r="5753" spans="1:14" x14ac:dyDescent="0.25">
      <c r="A5753" t="s">
        <v>12</v>
      </c>
      <c r="B5753" s="1" t="s">
        <v>6722</v>
      </c>
      <c r="C5753" t="s">
        <v>1498</v>
      </c>
      <c r="D5753" t="s">
        <v>43</v>
      </c>
      <c r="E5753" s="2" t="s">
        <v>44</v>
      </c>
      <c r="F5753" t="str">
        <f t="shared" si="89"/>
        <v>Opel Insignia</v>
      </c>
      <c r="G5753"/>
      <c r="H5753" s="2" t="s">
        <v>25179</v>
      </c>
      <c r="I5753" s="5">
        <v>20031</v>
      </c>
      <c r="J5753" s="2">
        <v>2020</v>
      </c>
      <c r="K5753" s="2">
        <v>90</v>
      </c>
      <c r="L5753" t="s">
        <v>30</v>
      </c>
      <c r="M5753" s="3">
        <v>26300</v>
      </c>
      <c r="N5753" s="2" t="s">
        <v>19</v>
      </c>
    </row>
    <row r="5754" spans="1:14" x14ac:dyDescent="0.25">
      <c r="A5754" t="s">
        <v>12</v>
      </c>
      <c r="B5754" s="1" t="s">
        <v>6912</v>
      </c>
      <c r="C5754" t="s">
        <v>1498</v>
      </c>
      <c r="D5754" t="s">
        <v>43</v>
      </c>
      <c r="E5754" s="2" t="s">
        <v>44</v>
      </c>
      <c r="F5754" t="str">
        <f t="shared" si="89"/>
        <v>Opel Insignia</v>
      </c>
      <c r="G5754"/>
      <c r="H5754" s="2" t="s">
        <v>25179</v>
      </c>
      <c r="I5754" s="5">
        <v>138348</v>
      </c>
      <c r="J5754" s="2">
        <v>2018</v>
      </c>
      <c r="K5754" s="2">
        <v>100</v>
      </c>
      <c r="M5754" s="3">
        <v>17904</v>
      </c>
      <c r="N5754" s="2" t="s">
        <v>19</v>
      </c>
    </row>
    <row r="5755" spans="1:14" x14ac:dyDescent="0.25">
      <c r="A5755" t="s">
        <v>12</v>
      </c>
      <c r="B5755" s="1" t="s">
        <v>15010</v>
      </c>
      <c r="C5755" t="s">
        <v>1195</v>
      </c>
      <c r="D5755" t="s">
        <v>43</v>
      </c>
      <c r="E5755" s="2" t="s">
        <v>44</v>
      </c>
      <c r="F5755" t="str">
        <f t="shared" si="89"/>
        <v>Opel Insignia</v>
      </c>
      <c r="G5755" t="s">
        <v>15011</v>
      </c>
      <c r="H5755" s="2" t="s">
        <v>17</v>
      </c>
      <c r="I5755" s="5">
        <v>114685</v>
      </c>
      <c r="J5755" s="2">
        <v>2018</v>
      </c>
      <c r="K5755" s="2">
        <v>100</v>
      </c>
      <c r="L5755" t="s">
        <v>18</v>
      </c>
      <c r="M5755" s="3">
        <v>18295</v>
      </c>
      <c r="N5755" s="2" t="s">
        <v>15009</v>
      </c>
    </row>
    <row r="5756" spans="1:14" x14ac:dyDescent="0.25">
      <c r="A5756" t="s">
        <v>12</v>
      </c>
      <c r="B5756" s="1" t="s">
        <v>7162</v>
      </c>
      <c r="C5756" t="s">
        <v>62</v>
      </c>
      <c r="D5756" t="s">
        <v>43</v>
      </c>
      <c r="E5756" s="2" t="s">
        <v>44</v>
      </c>
      <c r="F5756" t="str">
        <f t="shared" ref="F5756:F5819" si="90">D5756&amp; " " &amp; E5756</f>
        <v>Opel Insignia</v>
      </c>
      <c r="G5756" t="s">
        <v>232</v>
      </c>
      <c r="H5756" s="2" t="s">
        <v>17</v>
      </c>
      <c r="I5756" s="5">
        <v>137867</v>
      </c>
      <c r="J5756" s="2">
        <v>2019</v>
      </c>
      <c r="K5756" s="2">
        <v>100</v>
      </c>
      <c r="L5756" t="s">
        <v>30</v>
      </c>
      <c r="M5756" s="3">
        <v>19990</v>
      </c>
      <c r="N5756" s="2" t="s">
        <v>7131</v>
      </c>
    </row>
    <row r="5757" spans="1:14" x14ac:dyDescent="0.25">
      <c r="A5757" t="s">
        <v>12</v>
      </c>
      <c r="B5757" s="1" t="s">
        <v>10477</v>
      </c>
      <c r="C5757" t="s">
        <v>62</v>
      </c>
      <c r="D5757" t="s">
        <v>43</v>
      </c>
      <c r="E5757" s="2" t="s">
        <v>44</v>
      </c>
      <c r="F5757" t="str">
        <f t="shared" si="90"/>
        <v>Opel Insignia</v>
      </c>
      <c r="G5757" t="s">
        <v>232</v>
      </c>
      <c r="H5757" s="2" t="s">
        <v>17</v>
      </c>
      <c r="I5757" s="5">
        <v>92468</v>
      </c>
      <c r="J5757" s="2">
        <v>2018</v>
      </c>
      <c r="K5757" s="2">
        <v>81</v>
      </c>
      <c r="L5757" t="s">
        <v>18</v>
      </c>
      <c r="M5757" s="3">
        <v>16990</v>
      </c>
      <c r="N5757" s="2" t="s">
        <v>10423</v>
      </c>
    </row>
    <row r="5758" spans="1:14" x14ac:dyDescent="0.25">
      <c r="A5758" t="s">
        <v>12</v>
      </c>
      <c r="B5758" s="1" t="s">
        <v>11978</v>
      </c>
      <c r="C5758" t="s">
        <v>1073</v>
      </c>
      <c r="D5758" t="s">
        <v>43</v>
      </c>
      <c r="E5758" s="2" t="s">
        <v>44</v>
      </c>
      <c r="F5758" t="str">
        <f t="shared" si="90"/>
        <v>Opel Insignia</v>
      </c>
      <c r="G5758"/>
      <c r="H5758" s="2" t="s">
        <v>17</v>
      </c>
      <c r="I5758" s="5">
        <v>92289</v>
      </c>
      <c r="J5758" s="2">
        <v>2018</v>
      </c>
      <c r="K5758" s="2">
        <v>81</v>
      </c>
      <c r="L5758" t="s">
        <v>121</v>
      </c>
      <c r="M5758" s="3">
        <v>17800</v>
      </c>
      <c r="N5758" s="2" t="s">
        <v>19</v>
      </c>
    </row>
    <row r="5759" spans="1:14" x14ac:dyDescent="0.25">
      <c r="A5759" t="s">
        <v>12</v>
      </c>
      <c r="B5759" s="1" t="s">
        <v>8462</v>
      </c>
      <c r="C5759" t="s">
        <v>1047</v>
      </c>
      <c r="D5759" t="s">
        <v>43</v>
      </c>
      <c r="E5759" s="2" t="s">
        <v>44</v>
      </c>
      <c r="F5759" t="str">
        <f t="shared" si="90"/>
        <v>Opel Insignia</v>
      </c>
      <c r="G5759"/>
      <c r="H5759" s="2" t="s">
        <v>17</v>
      </c>
      <c r="I5759" s="5">
        <v>77688</v>
      </c>
      <c r="J5759" s="2">
        <v>2018</v>
      </c>
      <c r="K5759" s="2">
        <v>81</v>
      </c>
      <c r="L5759" t="s">
        <v>45</v>
      </c>
      <c r="M5759" s="3">
        <v>17490</v>
      </c>
      <c r="N5759" s="2" t="s">
        <v>19</v>
      </c>
    </row>
    <row r="5760" spans="1:14" x14ac:dyDescent="0.25">
      <c r="A5760" t="s">
        <v>12</v>
      </c>
      <c r="B5760" s="1" t="s">
        <v>366</v>
      </c>
      <c r="C5760" t="s">
        <v>62</v>
      </c>
      <c r="D5760" t="s">
        <v>43</v>
      </c>
      <c r="E5760" s="2" t="s">
        <v>44</v>
      </c>
      <c r="F5760" t="str">
        <f t="shared" si="90"/>
        <v>Opel Insignia</v>
      </c>
      <c r="G5760" t="s">
        <v>367</v>
      </c>
      <c r="H5760" s="2" t="s">
        <v>17</v>
      </c>
      <c r="I5760" s="5">
        <v>147754</v>
      </c>
      <c r="J5760" s="2">
        <v>2018</v>
      </c>
      <c r="K5760" s="2">
        <v>81</v>
      </c>
      <c r="L5760" t="s">
        <v>45</v>
      </c>
      <c r="M5760" s="3">
        <v>16990</v>
      </c>
      <c r="N5760" s="2" t="s">
        <v>19</v>
      </c>
    </row>
    <row r="5761" spans="1:14" x14ac:dyDescent="0.25">
      <c r="A5761" t="s">
        <v>12</v>
      </c>
      <c r="B5761" s="1" t="s">
        <v>10595</v>
      </c>
      <c r="C5761" t="s">
        <v>1498</v>
      </c>
      <c r="D5761" t="s">
        <v>43</v>
      </c>
      <c r="E5761" s="2" t="s">
        <v>44</v>
      </c>
      <c r="F5761" t="str">
        <f t="shared" si="90"/>
        <v>Opel Insignia</v>
      </c>
      <c r="G5761"/>
      <c r="H5761" s="2" t="s">
        <v>25179</v>
      </c>
      <c r="I5761" s="5">
        <v>157402</v>
      </c>
      <c r="J5761" s="2">
        <v>2017</v>
      </c>
      <c r="K5761" s="2">
        <v>100</v>
      </c>
      <c r="M5761" s="3">
        <v>16500</v>
      </c>
      <c r="N5761" s="2" t="s">
        <v>19</v>
      </c>
    </row>
    <row r="5762" spans="1:14" x14ac:dyDescent="0.25">
      <c r="A5762" t="s">
        <v>12</v>
      </c>
      <c r="B5762" s="1" t="s">
        <v>1494</v>
      </c>
      <c r="C5762" t="s">
        <v>992</v>
      </c>
      <c r="D5762" t="s">
        <v>43</v>
      </c>
      <c r="E5762" s="2" t="s">
        <v>44</v>
      </c>
      <c r="F5762" t="str">
        <f t="shared" si="90"/>
        <v>Opel Insignia</v>
      </c>
      <c r="G5762"/>
      <c r="H5762" s="2" t="s">
        <v>25179</v>
      </c>
      <c r="I5762" s="5">
        <v>150000</v>
      </c>
      <c r="J5762" s="2">
        <v>2018</v>
      </c>
      <c r="K5762" s="2">
        <v>154</v>
      </c>
      <c r="M5762" s="3">
        <v>26850</v>
      </c>
      <c r="N5762" s="2" t="s">
        <v>19</v>
      </c>
    </row>
    <row r="5763" spans="1:14" x14ac:dyDescent="0.25">
      <c r="A5763" t="s">
        <v>12</v>
      </c>
      <c r="B5763" s="1" t="s">
        <v>8291</v>
      </c>
      <c r="C5763" t="s">
        <v>992</v>
      </c>
      <c r="D5763" t="s">
        <v>43</v>
      </c>
      <c r="E5763" s="2" t="s">
        <v>44</v>
      </c>
      <c r="F5763" t="str">
        <f t="shared" si="90"/>
        <v>Opel Insignia</v>
      </c>
      <c r="G5763"/>
      <c r="H5763" s="2" t="s">
        <v>25179</v>
      </c>
      <c r="I5763" s="5">
        <v>21334</v>
      </c>
      <c r="J5763" s="2">
        <v>2022</v>
      </c>
      <c r="K5763" s="2">
        <v>125</v>
      </c>
      <c r="M5763" s="3">
        <v>32450</v>
      </c>
      <c r="N5763" s="2" t="s">
        <v>19</v>
      </c>
    </row>
    <row r="5764" spans="1:14" x14ac:dyDescent="0.25">
      <c r="A5764" t="s">
        <v>12</v>
      </c>
      <c r="B5764" s="1" t="s">
        <v>14683</v>
      </c>
      <c r="C5764" t="s">
        <v>1498</v>
      </c>
      <c r="D5764" t="s">
        <v>43</v>
      </c>
      <c r="E5764" s="2" t="s">
        <v>44</v>
      </c>
      <c r="F5764" t="str">
        <f t="shared" si="90"/>
        <v>Opel Insignia</v>
      </c>
      <c r="G5764"/>
      <c r="H5764" s="2" t="s">
        <v>25179</v>
      </c>
      <c r="I5764" s="5">
        <v>12495</v>
      </c>
      <c r="J5764" s="2">
        <v>2022</v>
      </c>
      <c r="K5764" s="2">
        <v>128</v>
      </c>
      <c r="L5764" t="s">
        <v>37</v>
      </c>
      <c r="M5764" s="3">
        <v>37149</v>
      </c>
      <c r="N5764" s="2" t="s">
        <v>19</v>
      </c>
    </row>
    <row r="5765" spans="1:14" x14ac:dyDescent="0.25">
      <c r="A5765" t="s">
        <v>12</v>
      </c>
      <c r="B5765" s="1" t="s">
        <v>8061</v>
      </c>
      <c r="C5765" t="s">
        <v>8062</v>
      </c>
      <c r="D5765" t="s">
        <v>43</v>
      </c>
      <c r="E5765" s="2" t="s">
        <v>44</v>
      </c>
      <c r="F5765" t="str">
        <f t="shared" si="90"/>
        <v>Opel Insignia</v>
      </c>
      <c r="G5765" t="s">
        <v>8063</v>
      </c>
      <c r="H5765" s="2" t="s">
        <v>17</v>
      </c>
      <c r="I5765" s="5">
        <v>158000</v>
      </c>
      <c r="J5765" s="2">
        <v>2013</v>
      </c>
      <c r="K5765" s="2">
        <v>118</v>
      </c>
      <c r="L5765" t="s">
        <v>30</v>
      </c>
      <c r="M5765" s="3">
        <v>9100</v>
      </c>
      <c r="N5765" s="2" t="s">
        <v>8051</v>
      </c>
    </row>
    <row r="5766" spans="1:14" x14ac:dyDescent="0.25">
      <c r="A5766" t="s">
        <v>12</v>
      </c>
      <c r="B5766" s="1" t="s">
        <v>11656</v>
      </c>
      <c r="C5766" t="s">
        <v>1042</v>
      </c>
      <c r="D5766" t="s">
        <v>43</v>
      </c>
      <c r="E5766" s="2" t="s">
        <v>44</v>
      </c>
      <c r="F5766" t="str">
        <f t="shared" si="90"/>
        <v>Opel Insignia</v>
      </c>
      <c r="G5766"/>
      <c r="H5766" s="2" t="s">
        <v>25179</v>
      </c>
      <c r="I5766" s="5">
        <v>113830</v>
      </c>
      <c r="J5766" s="2">
        <v>2018</v>
      </c>
      <c r="K5766" s="2">
        <v>100</v>
      </c>
      <c r="M5766" s="3">
        <v>18581</v>
      </c>
      <c r="N5766" s="2" t="s">
        <v>380</v>
      </c>
    </row>
    <row r="5767" spans="1:14" x14ac:dyDescent="0.25">
      <c r="A5767" t="s">
        <v>12</v>
      </c>
      <c r="B5767" s="1" t="s">
        <v>14271</v>
      </c>
      <c r="C5767" t="s">
        <v>1042</v>
      </c>
      <c r="D5767" t="s">
        <v>43</v>
      </c>
      <c r="E5767" s="2" t="s">
        <v>44</v>
      </c>
      <c r="F5767" t="str">
        <f t="shared" si="90"/>
        <v>Opel Insignia</v>
      </c>
      <c r="G5767"/>
      <c r="H5767" s="2" t="s">
        <v>25179</v>
      </c>
      <c r="I5767" s="5">
        <v>124233</v>
      </c>
      <c r="J5767" s="2">
        <v>2018</v>
      </c>
      <c r="K5767" s="2">
        <v>121</v>
      </c>
      <c r="M5767" s="3">
        <v>16900</v>
      </c>
      <c r="N5767" s="2" t="s">
        <v>380</v>
      </c>
    </row>
    <row r="5768" spans="1:14" x14ac:dyDescent="0.25">
      <c r="A5768" t="s">
        <v>12</v>
      </c>
      <c r="B5768" s="1" t="s">
        <v>10998</v>
      </c>
      <c r="C5768" t="s">
        <v>10999</v>
      </c>
      <c r="D5768" t="s">
        <v>43</v>
      </c>
      <c r="E5768" s="2" t="s">
        <v>44</v>
      </c>
      <c r="F5768" t="str">
        <f t="shared" si="90"/>
        <v>Opel Insignia</v>
      </c>
      <c r="G5768"/>
      <c r="H5768" s="2" t="s">
        <v>17</v>
      </c>
      <c r="I5768" s="5">
        <v>155000</v>
      </c>
      <c r="J5768" s="2">
        <v>2014</v>
      </c>
      <c r="K5768" s="2">
        <v>88</v>
      </c>
      <c r="L5768" t="s">
        <v>296</v>
      </c>
      <c r="M5768" s="3">
        <v>9000</v>
      </c>
      <c r="N5768" s="2" t="s">
        <v>10973</v>
      </c>
    </row>
    <row r="5769" spans="1:14" x14ac:dyDescent="0.25">
      <c r="A5769" t="s">
        <v>12</v>
      </c>
      <c r="B5769" s="1" t="s">
        <v>5504</v>
      </c>
      <c r="C5769" t="s">
        <v>5505</v>
      </c>
      <c r="D5769" t="s">
        <v>43</v>
      </c>
      <c r="E5769" s="2" t="s">
        <v>44</v>
      </c>
      <c r="F5769" t="str">
        <f t="shared" si="90"/>
        <v>Opel Insignia</v>
      </c>
      <c r="G5769" t="s">
        <v>5506</v>
      </c>
      <c r="H5769" s="2" t="s">
        <v>17</v>
      </c>
      <c r="I5769" s="5">
        <v>57000</v>
      </c>
      <c r="J5769" s="2">
        <v>2020</v>
      </c>
      <c r="K5769" s="2">
        <v>100</v>
      </c>
      <c r="L5769" t="s">
        <v>60</v>
      </c>
      <c r="M5769" s="3">
        <v>24400</v>
      </c>
      <c r="N5769" s="2" t="s">
        <v>5427</v>
      </c>
    </row>
    <row r="5770" spans="1:14" x14ac:dyDescent="0.25">
      <c r="A5770" t="s">
        <v>12</v>
      </c>
      <c r="B5770" s="1" t="s">
        <v>16211</v>
      </c>
      <c r="C5770" t="s">
        <v>1498</v>
      </c>
      <c r="D5770" t="s">
        <v>43</v>
      </c>
      <c r="E5770" s="2" t="s">
        <v>44</v>
      </c>
      <c r="F5770" t="str">
        <f t="shared" si="90"/>
        <v>Opel Insignia</v>
      </c>
      <c r="G5770"/>
      <c r="H5770" s="2" t="s">
        <v>25179</v>
      </c>
      <c r="I5770" s="5">
        <v>70422</v>
      </c>
      <c r="J5770" s="2">
        <v>2018</v>
      </c>
      <c r="K5770" s="2">
        <v>81</v>
      </c>
      <c r="L5770" t="s">
        <v>45</v>
      </c>
      <c r="M5770" s="3">
        <v>18600</v>
      </c>
      <c r="N5770" s="2" t="s">
        <v>19</v>
      </c>
    </row>
    <row r="5771" spans="1:14" x14ac:dyDescent="0.25">
      <c r="A5771" t="s">
        <v>12</v>
      </c>
      <c r="B5771" s="1" t="s">
        <v>10827</v>
      </c>
      <c r="C5771" t="s">
        <v>10828</v>
      </c>
      <c r="D5771" t="s">
        <v>43</v>
      </c>
      <c r="E5771" s="2" t="s">
        <v>44</v>
      </c>
      <c r="F5771" t="str">
        <f t="shared" si="90"/>
        <v>Opel Insignia</v>
      </c>
      <c r="G5771" t="s">
        <v>954</v>
      </c>
      <c r="H5771" s="2" t="s">
        <v>17</v>
      </c>
      <c r="I5771" s="5">
        <v>199000</v>
      </c>
      <c r="J5771" s="2">
        <v>2016</v>
      </c>
      <c r="K5771" s="2">
        <v>100</v>
      </c>
      <c r="L5771" t="s">
        <v>82</v>
      </c>
      <c r="M5771" s="3">
        <v>10600</v>
      </c>
      <c r="N5771" s="2" t="s">
        <v>10784</v>
      </c>
    </row>
    <row r="5772" spans="1:14" x14ac:dyDescent="0.25">
      <c r="A5772" t="s">
        <v>12</v>
      </c>
      <c r="B5772" s="1" t="s">
        <v>9720</v>
      </c>
      <c r="C5772" t="s">
        <v>9721</v>
      </c>
      <c r="D5772" t="s">
        <v>43</v>
      </c>
      <c r="E5772" s="2" t="s">
        <v>44</v>
      </c>
      <c r="F5772" t="str">
        <f t="shared" si="90"/>
        <v>Opel Insignia</v>
      </c>
      <c r="G5772" t="s">
        <v>9722</v>
      </c>
      <c r="H5772" s="2" t="s">
        <v>17</v>
      </c>
      <c r="I5772" s="5">
        <v>162000</v>
      </c>
      <c r="J5772" s="2">
        <v>2018</v>
      </c>
      <c r="K5772" s="2">
        <v>100</v>
      </c>
      <c r="L5772" t="s">
        <v>60</v>
      </c>
      <c r="M5772" s="3">
        <v>14000</v>
      </c>
      <c r="N5772" s="2" t="s">
        <v>9701</v>
      </c>
    </row>
    <row r="5773" spans="1:14" x14ac:dyDescent="0.25">
      <c r="A5773" t="s">
        <v>12</v>
      </c>
      <c r="B5773" s="1" t="s">
        <v>1266</v>
      </c>
      <c r="C5773" t="s">
        <v>1051</v>
      </c>
      <c r="D5773" t="s">
        <v>43</v>
      </c>
      <c r="E5773" s="2" t="s">
        <v>44</v>
      </c>
      <c r="F5773" t="str">
        <f t="shared" si="90"/>
        <v>Opel Insignia</v>
      </c>
      <c r="H5773" s="2" t="s">
        <v>25179</v>
      </c>
      <c r="I5773" s="5">
        <v>88888</v>
      </c>
      <c r="J5773" s="2">
        <v>2020</v>
      </c>
      <c r="K5773" s="2">
        <v>100</v>
      </c>
      <c r="M5773" s="3">
        <v>19500</v>
      </c>
      <c r="N5773" s="2" t="s">
        <v>19</v>
      </c>
    </row>
    <row r="5774" spans="1:14" x14ac:dyDescent="0.25">
      <c r="A5774" t="s">
        <v>12</v>
      </c>
      <c r="B5774" s="1" t="s">
        <v>3887</v>
      </c>
      <c r="C5774" t="s">
        <v>3864</v>
      </c>
      <c r="D5774" t="s">
        <v>43</v>
      </c>
      <c r="E5774" s="2" t="s">
        <v>44</v>
      </c>
      <c r="F5774" t="str">
        <f t="shared" si="90"/>
        <v>Opel Insignia</v>
      </c>
      <c r="G5774" t="s">
        <v>3888</v>
      </c>
      <c r="H5774" s="2" t="s">
        <v>17</v>
      </c>
      <c r="I5774" s="5">
        <v>203625</v>
      </c>
      <c r="J5774" s="2">
        <v>2017</v>
      </c>
      <c r="K5774" s="2">
        <v>100</v>
      </c>
      <c r="L5774" t="s">
        <v>96</v>
      </c>
      <c r="M5774" s="3">
        <v>12500</v>
      </c>
      <c r="N5774" s="2" t="s">
        <v>3742</v>
      </c>
    </row>
    <row r="5775" spans="1:14" x14ac:dyDescent="0.25">
      <c r="A5775" t="s">
        <v>12</v>
      </c>
      <c r="B5775" s="1" t="s">
        <v>15486</v>
      </c>
      <c r="C5775" t="s">
        <v>15487</v>
      </c>
      <c r="D5775" t="s">
        <v>43</v>
      </c>
      <c r="E5775" s="2" t="s">
        <v>44</v>
      </c>
      <c r="F5775" t="str">
        <f t="shared" si="90"/>
        <v>Opel Insignia</v>
      </c>
      <c r="G5775" t="s">
        <v>15488</v>
      </c>
      <c r="H5775" s="2" t="s">
        <v>17</v>
      </c>
      <c r="I5775" s="5">
        <v>255000</v>
      </c>
      <c r="J5775" s="2">
        <v>2015</v>
      </c>
      <c r="K5775" s="2">
        <v>100</v>
      </c>
      <c r="L5775" t="s">
        <v>18</v>
      </c>
      <c r="M5775" s="3">
        <v>7200</v>
      </c>
      <c r="N5775" s="2" t="s">
        <v>15481</v>
      </c>
    </row>
    <row r="5776" spans="1:14" x14ac:dyDescent="0.25">
      <c r="A5776" t="s">
        <v>12</v>
      </c>
      <c r="B5776" s="1" t="s">
        <v>14193</v>
      </c>
      <c r="C5776" t="s">
        <v>14194</v>
      </c>
      <c r="D5776" t="s">
        <v>43</v>
      </c>
      <c r="E5776" s="2" t="s">
        <v>44</v>
      </c>
      <c r="F5776" t="str">
        <f t="shared" si="90"/>
        <v>Opel Insignia</v>
      </c>
      <c r="G5776" t="s">
        <v>2456</v>
      </c>
      <c r="H5776" s="2" t="s">
        <v>17</v>
      </c>
      <c r="I5776" s="5">
        <v>225000</v>
      </c>
      <c r="J5776" s="2">
        <v>2014</v>
      </c>
      <c r="K5776" s="2">
        <v>96</v>
      </c>
      <c r="L5776" t="s">
        <v>30</v>
      </c>
      <c r="M5776" s="3">
        <v>9050</v>
      </c>
      <c r="N5776" s="2" t="s">
        <v>14195</v>
      </c>
    </row>
    <row r="5777" spans="1:14" x14ac:dyDescent="0.25">
      <c r="A5777" t="s">
        <v>12</v>
      </c>
      <c r="B5777" s="1" t="s">
        <v>15985</v>
      </c>
      <c r="C5777" t="s">
        <v>15986</v>
      </c>
      <c r="D5777" t="s">
        <v>43</v>
      </c>
      <c r="E5777" s="2" t="s">
        <v>44</v>
      </c>
      <c r="F5777" t="str">
        <f t="shared" si="90"/>
        <v>Opel Insignia</v>
      </c>
      <c r="G5777" t="s">
        <v>3484</v>
      </c>
      <c r="H5777" s="2" t="s">
        <v>17</v>
      </c>
      <c r="I5777" s="5">
        <v>188600</v>
      </c>
      <c r="J5777" s="2">
        <v>2014</v>
      </c>
      <c r="K5777" s="2">
        <v>88</v>
      </c>
      <c r="L5777" t="s">
        <v>30</v>
      </c>
      <c r="M5777" s="3">
        <v>8600</v>
      </c>
      <c r="N5777" s="2" t="s">
        <v>15987</v>
      </c>
    </row>
    <row r="5778" spans="1:14" x14ac:dyDescent="0.25">
      <c r="A5778" t="s">
        <v>12</v>
      </c>
      <c r="B5778" s="1" t="s">
        <v>8489</v>
      </c>
      <c r="C5778" t="s">
        <v>8490</v>
      </c>
      <c r="D5778" t="s">
        <v>43</v>
      </c>
      <c r="E5778" s="2" t="s">
        <v>44</v>
      </c>
      <c r="F5778" t="str">
        <f t="shared" si="90"/>
        <v>Opel Insignia</v>
      </c>
      <c r="G5778" t="s">
        <v>8491</v>
      </c>
      <c r="H5778" s="2" t="s">
        <v>17</v>
      </c>
      <c r="I5778" s="5">
        <v>206500</v>
      </c>
      <c r="J5778" s="2">
        <v>2014</v>
      </c>
      <c r="K5778" s="2">
        <v>103</v>
      </c>
      <c r="L5778" t="s">
        <v>18</v>
      </c>
      <c r="M5778" s="3">
        <v>8900</v>
      </c>
      <c r="N5778" s="2" t="s">
        <v>6993</v>
      </c>
    </row>
    <row r="5779" spans="1:14" x14ac:dyDescent="0.25">
      <c r="A5779" t="s">
        <v>12</v>
      </c>
      <c r="B5779" s="1" t="s">
        <v>5778</v>
      </c>
      <c r="C5779" t="s">
        <v>5779</v>
      </c>
      <c r="D5779" t="s">
        <v>43</v>
      </c>
      <c r="E5779" s="2" t="s">
        <v>44</v>
      </c>
      <c r="F5779" t="str">
        <f t="shared" si="90"/>
        <v>Opel Insignia</v>
      </c>
      <c r="G5779" t="s">
        <v>2456</v>
      </c>
      <c r="H5779" s="2" t="s">
        <v>17</v>
      </c>
      <c r="I5779" s="5">
        <v>243000</v>
      </c>
      <c r="J5779" s="2">
        <v>2013</v>
      </c>
      <c r="K5779" s="2">
        <v>96</v>
      </c>
      <c r="L5779" t="s">
        <v>82</v>
      </c>
      <c r="M5779" s="3">
        <v>7500</v>
      </c>
      <c r="N5779" s="2" t="s">
        <v>5774</v>
      </c>
    </row>
    <row r="5780" spans="1:14" x14ac:dyDescent="0.25">
      <c r="A5780" t="s">
        <v>12</v>
      </c>
      <c r="B5780" s="1" t="s">
        <v>3161</v>
      </c>
      <c r="C5780" t="s">
        <v>3162</v>
      </c>
      <c r="D5780" t="s">
        <v>43</v>
      </c>
      <c r="E5780" s="2" t="s">
        <v>44</v>
      </c>
      <c r="F5780" t="str">
        <f t="shared" si="90"/>
        <v>Opel Insignia</v>
      </c>
      <c r="G5780" t="s">
        <v>2456</v>
      </c>
      <c r="H5780" s="2" t="s">
        <v>17</v>
      </c>
      <c r="I5780" s="5">
        <v>331000</v>
      </c>
      <c r="J5780" s="2">
        <v>2014</v>
      </c>
      <c r="K5780" s="2">
        <v>103</v>
      </c>
      <c r="L5780" t="s">
        <v>30</v>
      </c>
      <c r="M5780" s="3">
        <v>6400</v>
      </c>
      <c r="N5780" s="2" t="s">
        <v>3059</v>
      </c>
    </row>
    <row r="5781" spans="1:14" x14ac:dyDescent="0.25">
      <c r="A5781" t="s">
        <v>12</v>
      </c>
      <c r="B5781" s="1" t="s">
        <v>2454</v>
      </c>
      <c r="C5781" t="s">
        <v>2455</v>
      </c>
      <c r="D5781" t="s">
        <v>43</v>
      </c>
      <c r="E5781" s="2" t="s">
        <v>44</v>
      </c>
      <c r="F5781" t="str">
        <f t="shared" si="90"/>
        <v>Opel Insignia</v>
      </c>
      <c r="G5781" t="s">
        <v>2456</v>
      </c>
      <c r="H5781" s="2" t="s">
        <v>17</v>
      </c>
      <c r="I5781" s="5">
        <v>227000</v>
      </c>
      <c r="J5781" s="2">
        <v>2018</v>
      </c>
      <c r="K5781" s="2">
        <v>125</v>
      </c>
      <c r="L5781" t="s">
        <v>18</v>
      </c>
      <c r="M5781" s="3">
        <v>15200</v>
      </c>
      <c r="N5781" s="2" t="s">
        <v>2453</v>
      </c>
    </row>
    <row r="5782" spans="1:14" x14ac:dyDescent="0.25">
      <c r="A5782" t="s">
        <v>12</v>
      </c>
      <c r="B5782" s="1" t="s">
        <v>323</v>
      </c>
      <c r="C5782" t="s">
        <v>324</v>
      </c>
      <c r="D5782" t="s">
        <v>43</v>
      </c>
      <c r="E5782" s="2" t="s">
        <v>44</v>
      </c>
      <c r="F5782" t="str">
        <f t="shared" si="90"/>
        <v>Opel Insignia</v>
      </c>
      <c r="G5782"/>
      <c r="H5782" s="2" t="s">
        <v>17</v>
      </c>
      <c r="I5782" s="5">
        <v>290000</v>
      </c>
      <c r="J5782" s="2">
        <v>2014</v>
      </c>
      <c r="K5782" s="2">
        <v>103</v>
      </c>
      <c r="M5782" s="3">
        <v>8300</v>
      </c>
      <c r="N5782" s="2" t="s">
        <v>19</v>
      </c>
    </row>
    <row r="5783" spans="1:14" x14ac:dyDescent="0.25">
      <c r="A5783" t="s">
        <v>12</v>
      </c>
      <c r="B5783" s="1" t="s">
        <v>3554</v>
      </c>
      <c r="C5783" t="s">
        <v>3555</v>
      </c>
      <c r="D5783" t="s">
        <v>43</v>
      </c>
      <c r="E5783" s="2" t="s">
        <v>44</v>
      </c>
      <c r="F5783" t="str">
        <f t="shared" si="90"/>
        <v>Opel Insignia</v>
      </c>
      <c r="G5783" t="s">
        <v>3556</v>
      </c>
      <c r="H5783" s="2" t="s">
        <v>17</v>
      </c>
      <c r="I5783" s="5">
        <v>218000</v>
      </c>
      <c r="J5783" s="2">
        <v>2015</v>
      </c>
      <c r="K5783" s="2">
        <v>125</v>
      </c>
      <c r="L5783" t="s">
        <v>30</v>
      </c>
      <c r="M5783" s="3">
        <v>12000</v>
      </c>
      <c r="N5783" s="2" t="s">
        <v>3249</v>
      </c>
    </row>
    <row r="5784" spans="1:14" x14ac:dyDescent="0.25">
      <c r="A5784" t="s">
        <v>12</v>
      </c>
      <c r="B5784" s="1" t="s">
        <v>11590</v>
      </c>
      <c r="C5784" t="s">
        <v>11591</v>
      </c>
      <c r="D5784" t="s">
        <v>43</v>
      </c>
      <c r="E5784" s="2" t="s">
        <v>44</v>
      </c>
      <c r="F5784" t="str">
        <f t="shared" si="90"/>
        <v>Opel Insignia</v>
      </c>
      <c r="G5784" t="s">
        <v>2456</v>
      </c>
      <c r="H5784" s="2" t="s">
        <v>17</v>
      </c>
      <c r="I5784" s="5">
        <v>197000</v>
      </c>
      <c r="J5784" s="2">
        <v>2014</v>
      </c>
      <c r="K5784" s="2">
        <v>103</v>
      </c>
      <c r="L5784" t="s">
        <v>60</v>
      </c>
      <c r="M5784" s="3">
        <v>9400</v>
      </c>
      <c r="N5784" s="2" t="s">
        <v>11546</v>
      </c>
    </row>
    <row r="5785" spans="1:14" x14ac:dyDescent="0.25">
      <c r="A5785" t="s">
        <v>12</v>
      </c>
      <c r="B5785" s="1" t="s">
        <v>5154</v>
      </c>
      <c r="C5785" t="s">
        <v>5155</v>
      </c>
      <c r="D5785" t="s">
        <v>43</v>
      </c>
      <c r="E5785" s="2" t="s">
        <v>44</v>
      </c>
      <c r="F5785" t="str">
        <f t="shared" si="90"/>
        <v>Opel Insignia</v>
      </c>
      <c r="G5785" t="s">
        <v>5156</v>
      </c>
      <c r="H5785" s="2" t="s">
        <v>17</v>
      </c>
      <c r="I5785" s="5">
        <v>175000</v>
      </c>
      <c r="J5785" s="2">
        <v>2015</v>
      </c>
      <c r="L5785" t="s">
        <v>296</v>
      </c>
      <c r="M5785" s="3">
        <v>9000</v>
      </c>
      <c r="N5785" s="2" t="s">
        <v>2091</v>
      </c>
    </row>
    <row r="5786" spans="1:14" x14ac:dyDescent="0.25">
      <c r="A5786" t="s">
        <v>12</v>
      </c>
      <c r="B5786" s="1" t="s">
        <v>6891</v>
      </c>
      <c r="C5786" t="s">
        <v>6892</v>
      </c>
      <c r="D5786" t="s">
        <v>43</v>
      </c>
      <c r="E5786" s="2" t="s">
        <v>44</v>
      </c>
      <c r="F5786" t="str">
        <f t="shared" si="90"/>
        <v>Opel Insignia</v>
      </c>
      <c r="G5786" t="s">
        <v>6893</v>
      </c>
      <c r="H5786" s="2" t="s">
        <v>17</v>
      </c>
      <c r="I5786" s="5">
        <v>188000</v>
      </c>
      <c r="J5786" s="2">
        <v>2013</v>
      </c>
      <c r="K5786" s="2">
        <v>81</v>
      </c>
      <c r="L5786" t="s">
        <v>30</v>
      </c>
      <c r="M5786" s="3">
        <v>9000</v>
      </c>
      <c r="N5786" s="2" t="s">
        <v>6894</v>
      </c>
    </row>
    <row r="5787" spans="1:14" x14ac:dyDescent="0.25">
      <c r="A5787" t="s">
        <v>12</v>
      </c>
      <c r="B5787" s="1" t="s">
        <v>5823</v>
      </c>
      <c r="C5787" t="s">
        <v>5824</v>
      </c>
      <c r="D5787" t="s">
        <v>43</v>
      </c>
      <c r="E5787" s="2" t="s">
        <v>44</v>
      </c>
      <c r="F5787" t="str">
        <f t="shared" si="90"/>
        <v>Opel Insignia</v>
      </c>
      <c r="G5787" t="s">
        <v>5825</v>
      </c>
      <c r="H5787" s="2" t="s">
        <v>17</v>
      </c>
      <c r="I5787" s="5">
        <v>160000</v>
      </c>
      <c r="J5787" s="2">
        <v>2018</v>
      </c>
      <c r="K5787" s="2">
        <v>153</v>
      </c>
      <c r="L5787" t="s">
        <v>30</v>
      </c>
      <c r="M5787" s="3">
        <v>24500</v>
      </c>
      <c r="N5787" s="2" t="s">
        <v>5774</v>
      </c>
    </row>
    <row r="5788" spans="1:14" x14ac:dyDescent="0.25">
      <c r="A5788" t="s">
        <v>12</v>
      </c>
      <c r="B5788" s="1" t="s">
        <v>16293</v>
      </c>
      <c r="C5788" t="s">
        <v>1498</v>
      </c>
      <c r="D5788" t="s">
        <v>43</v>
      </c>
      <c r="E5788" s="2" t="s">
        <v>44</v>
      </c>
      <c r="F5788" t="str">
        <f t="shared" si="90"/>
        <v>Opel Insignia</v>
      </c>
      <c r="G5788"/>
      <c r="H5788" s="2" t="s">
        <v>25179</v>
      </c>
      <c r="I5788" s="5">
        <v>118301</v>
      </c>
      <c r="J5788" s="2">
        <v>2017</v>
      </c>
      <c r="K5788" s="2">
        <v>125</v>
      </c>
      <c r="L5788" t="s">
        <v>37</v>
      </c>
      <c r="M5788" s="3">
        <v>27195</v>
      </c>
      <c r="N5788" s="2" t="s">
        <v>19</v>
      </c>
    </row>
    <row r="5789" spans="1:14" x14ac:dyDescent="0.25">
      <c r="A5789" t="s">
        <v>12</v>
      </c>
      <c r="B5789" s="1" t="s">
        <v>12579</v>
      </c>
      <c r="C5789" t="s">
        <v>12580</v>
      </c>
      <c r="D5789" t="s">
        <v>43</v>
      </c>
      <c r="E5789" s="2" t="s">
        <v>44</v>
      </c>
      <c r="F5789" t="str">
        <f t="shared" si="90"/>
        <v>Opel Insignia</v>
      </c>
      <c r="G5789" t="s">
        <v>12581</v>
      </c>
      <c r="H5789" s="2" t="s">
        <v>17</v>
      </c>
      <c r="I5789" s="5">
        <v>152000</v>
      </c>
      <c r="J5789" s="2">
        <v>2015</v>
      </c>
      <c r="K5789" s="2">
        <v>103</v>
      </c>
      <c r="L5789" t="s">
        <v>742</v>
      </c>
      <c r="M5789" s="3">
        <v>11950</v>
      </c>
      <c r="N5789" s="2" t="s">
        <v>12549</v>
      </c>
    </row>
    <row r="5790" spans="1:14" x14ac:dyDescent="0.25">
      <c r="A5790" t="s">
        <v>12</v>
      </c>
      <c r="B5790" s="1" t="s">
        <v>7860</v>
      </c>
      <c r="C5790" t="s">
        <v>7861</v>
      </c>
      <c r="D5790" t="s">
        <v>43</v>
      </c>
      <c r="E5790" s="2" t="s">
        <v>44</v>
      </c>
      <c r="F5790" t="str">
        <f t="shared" si="90"/>
        <v>Opel Insignia</v>
      </c>
      <c r="G5790" t="s">
        <v>7862</v>
      </c>
      <c r="H5790" s="2" t="s">
        <v>17</v>
      </c>
      <c r="I5790" s="5">
        <v>200000</v>
      </c>
      <c r="J5790" s="2">
        <v>2014</v>
      </c>
      <c r="L5790" t="s">
        <v>25</v>
      </c>
      <c r="M5790" s="3">
        <v>11999</v>
      </c>
      <c r="N5790" s="2" t="s">
        <v>6788</v>
      </c>
    </row>
    <row r="5791" spans="1:14" x14ac:dyDescent="0.25">
      <c r="A5791" t="s">
        <v>12</v>
      </c>
      <c r="B5791" s="1" t="s">
        <v>6601</v>
      </c>
      <c r="C5791" t="s">
        <v>355</v>
      </c>
      <c r="D5791" t="s">
        <v>43</v>
      </c>
      <c r="E5791" s="2" t="s">
        <v>44</v>
      </c>
      <c r="F5791" t="str">
        <f t="shared" si="90"/>
        <v>Opel Insignia</v>
      </c>
      <c r="G5791" t="s">
        <v>6602</v>
      </c>
      <c r="H5791" s="2" t="s">
        <v>17</v>
      </c>
      <c r="I5791" s="5">
        <v>151149</v>
      </c>
      <c r="J5791" s="2">
        <v>2018</v>
      </c>
      <c r="K5791" s="2">
        <v>100</v>
      </c>
      <c r="L5791" t="s">
        <v>30</v>
      </c>
      <c r="M5791" s="3">
        <v>15900</v>
      </c>
      <c r="N5791" s="2" t="s">
        <v>6595</v>
      </c>
    </row>
    <row r="5792" spans="1:14" x14ac:dyDescent="0.25">
      <c r="A5792" t="s">
        <v>12</v>
      </c>
      <c r="B5792" s="1" t="s">
        <v>9673</v>
      </c>
      <c r="C5792" t="s">
        <v>9674</v>
      </c>
      <c r="D5792" t="s">
        <v>43</v>
      </c>
      <c r="E5792" s="2" t="s">
        <v>44</v>
      </c>
      <c r="F5792" t="str">
        <f t="shared" si="90"/>
        <v>Opel Insignia</v>
      </c>
      <c r="G5792" t="s">
        <v>9675</v>
      </c>
      <c r="H5792" s="2" t="s">
        <v>36</v>
      </c>
      <c r="I5792" s="5">
        <v>144044</v>
      </c>
      <c r="J5792" s="2">
        <v>2017</v>
      </c>
      <c r="K5792" s="2">
        <v>103</v>
      </c>
      <c r="L5792" t="s">
        <v>30</v>
      </c>
      <c r="M5792" s="3">
        <v>12990</v>
      </c>
      <c r="N5792" s="2" t="s">
        <v>9624</v>
      </c>
    </row>
    <row r="5793" spans="1:14" x14ac:dyDescent="0.25">
      <c r="A5793" t="s">
        <v>12</v>
      </c>
      <c r="B5793" s="1" t="s">
        <v>16231</v>
      </c>
      <c r="C5793" t="s">
        <v>1073</v>
      </c>
      <c r="D5793" t="s">
        <v>43</v>
      </c>
      <c r="E5793" s="2" t="s">
        <v>44</v>
      </c>
      <c r="F5793" t="str">
        <f t="shared" si="90"/>
        <v>Opel Insignia</v>
      </c>
      <c r="H5793" s="2" t="s">
        <v>17</v>
      </c>
      <c r="I5793" s="5">
        <v>129739</v>
      </c>
      <c r="J5793" s="2">
        <v>2017</v>
      </c>
      <c r="K5793" s="2">
        <v>100</v>
      </c>
      <c r="L5793" t="s">
        <v>25</v>
      </c>
      <c r="M5793" s="3">
        <v>16500</v>
      </c>
      <c r="N5793" s="2" t="s">
        <v>19</v>
      </c>
    </row>
    <row r="5794" spans="1:14" x14ac:dyDescent="0.25">
      <c r="A5794" t="s">
        <v>12</v>
      </c>
      <c r="B5794" s="1" t="s">
        <v>5324</v>
      </c>
      <c r="C5794" t="s">
        <v>229</v>
      </c>
      <c r="D5794" t="s">
        <v>43</v>
      </c>
      <c r="E5794" s="2" t="s">
        <v>44</v>
      </c>
      <c r="F5794" t="str">
        <f t="shared" si="90"/>
        <v>Opel Insignia</v>
      </c>
      <c r="G5794" t="s">
        <v>4042</v>
      </c>
      <c r="H5794" s="2" t="s">
        <v>17</v>
      </c>
      <c r="I5794" s="5">
        <v>44800</v>
      </c>
      <c r="J5794" s="2">
        <v>2018</v>
      </c>
      <c r="K5794" s="2">
        <v>100</v>
      </c>
      <c r="L5794" t="s">
        <v>30</v>
      </c>
      <c r="M5794" s="3">
        <v>16500</v>
      </c>
      <c r="N5794" s="2" t="s">
        <v>5246</v>
      </c>
    </row>
    <row r="5795" spans="1:14" x14ac:dyDescent="0.25">
      <c r="A5795" t="s">
        <v>12</v>
      </c>
      <c r="B5795" s="1" t="s">
        <v>16654</v>
      </c>
      <c r="C5795" t="s">
        <v>1073</v>
      </c>
      <c r="D5795" t="s">
        <v>43</v>
      </c>
      <c r="E5795" s="2" t="s">
        <v>44</v>
      </c>
      <c r="F5795" t="str">
        <f t="shared" si="90"/>
        <v>Opel Insignia</v>
      </c>
      <c r="H5795" s="2" t="s">
        <v>17</v>
      </c>
      <c r="I5795" s="5">
        <v>94824</v>
      </c>
      <c r="J5795" s="2">
        <v>2018</v>
      </c>
      <c r="K5795" s="2">
        <v>125</v>
      </c>
      <c r="L5795" t="s">
        <v>25</v>
      </c>
      <c r="M5795" s="3">
        <v>20500</v>
      </c>
      <c r="N5795" s="2" t="s">
        <v>19</v>
      </c>
    </row>
    <row r="5796" spans="1:14" x14ac:dyDescent="0.25">
      <c r="A5796" t="s">
        <v>12</v>
      </c>
      <c r="B5796" s="1" t="s">
        <v>16333</v>
      </c>
      <c r="C5796" t="s">
        <v>1498</v>
      </c>
      <c r="D5796" t="s">
        <v>43</v>
      </c>
      <c r="E5796" s="2" t="s">
        <v>44</v>
      </c>
      <c r="F5796" t="str">
        <f t="shared" si="90"/>
        <v>Opel Insignia</v>
      </c>
      <c r="G5796"/>
      <c r="H5796" s="2" t="s">
        <v>25179</v>
      </c>
      <c r="I5796" s="5">
        <v>61142</v>
      </c>
      <c r="J5796" s="2">
        <v>2019</v>
      </c>
      <c r="K5796" s="2">
        <v>100</v>
      </c>
      <c r="L5796" t="s">
        <v>60</v>
      </c>
      <c r="M5796" s="3">
        <v>20559</v>
      </c>
      <c r="N5796" s="2" t="s">
        <v>19</v>
      </c>
    </row>
    <row r="5797" spans="1:14" x14ac:dyDescent="0.25">
      <c r="A5797" t="s">
        <v>12</v>
      </c>
      <c r="B5797" s="1" t="s">
        <v>11708</v>
      </c>
      <c r="C5797" t="s">
        <v>11709</v>
      </c>
      <c r="D5797" t="s">
        <v>43</v>
      </c>
      <c r="E5797" s="2" t="s">
        <v>44</v>
      </c>
      <c r="F5797" t="str">
        <f t="shared" si="90"/>
        <v>Opel Insignia</v>
      </c>
      <c r="G5797" t="s">
        <v>11710</v>
      </c>
      <c r="H5797" s="2" t="s">
        <v>17</v>
      </c>
      <c r="I5797" s="5">
        <v>107000</v>
      </c>
      <c r="J5797" s="2">
        <v>2018</v>
      </c>
      <c r="K5797" s="2">
        <v>125</v>
      </c>
      <c r="L5797" t="s">
        <v>45</v>
      </c>
      <c r="M5797" s="3">
        <v>22300</v>
      </c>
      <c r="N5797" s="2" t="s">
        <v>11496</v>
      </c>
    </row>
    <row r="5798" spans="1:14" x14ac:dyDescent="0.25">
      <c r="A5798" t="s">
        <v>12</v>
      </c>
      <c r="B5798" s="1" t="s">
        <v>14009</v>
      </c>
      <c r="C5798" t="s">
        <v>992</v>
      </c>
      <c r="D5798" t="s">
        <v>43</v>
      </c>
      <c r="E5798" s="2" t="s">
        <v>44</v>
      </c>
      <c r="F5798" t="str">
        <f t="shared" si="90"/>
        <v>Opel Insignia</v>
      </c>
      <c r="H5798" s="2" t="s">
        <v>25179</v>
      </c>
      <c r="I5798" s="5">
        <v>46212</v>
      </c>
      <c r="J5798" s="2">
        <v>2021</v>
      </c>
      <c r="K5798" s="2">
        <v>90</v>
      </c>
      <c r="M5798" s="3">
        <v>23000</v>
      </c>
      <c r="N5798" s="2" t="s">
        <v>19</v>
      </c>
    </row>
    <row r="5799" spans="1:14" x14ac:dyDescent="0.25">
      <c r="A5799" t="s">
        <v>12</v>
      </c>
      <c r="B5799" s="1" t="s">
        <v>5656</v>
      </c>
      <c r="C5799" t="s">
        <v>5657</v>
      </c>
      <c r="D5799" t="s">
        <v>43</v>
      </c>
      <c r="E5799" s="2" t="s">
        <v>5658</v>
      </c>
      <c r="F5799" t="str">
        <f t="shared" si="90"/>
        <v>Opel Karl</v>
      </c>
      <c r="G5799" t="s">
        <v>5659</v>
      </c>
      <c r="H5799" s="2" t="s">
        <v>36</v>
      </c>
      <c r="I5799" s="5">
        <v>85200</v>
      </c>
      <c r="J5799" s="2">
        <v>2016</v>
      </c>
      <c r="K5799" s="2">
        <v>55</v>
      </c>
      <c r="L5799" t="s">
        <v>96</v>
      </c>
      <c r="M5799" s="3">
        <v>8400</v>
      </c>
      <c r="N5799" s="2" t="s">
        <v>5614</v>
      </c>
    </row>
    <row r="5800" spans="1:14" x14ac:dyDescent="0.25">
      <c r="A5800" t="s">
        <v>12</v>
      </c>
      <c r="B5800" s="1" t="s">
        <v>14886</v>
      </c>
      <c r="C5800" t="s">
        <v>6107</v>
      </c>
      <c r="D5800" t="s">
        <v>43</v>
      </c>
      <c r="E5800" s="2" t="s">
        <v>5658</v>
      </c>
      <c r="F5800" t="str">
        <f t="shared" si="90"/>
        <v>Opel Karl</v>
      </c>
      <c r="G5800" t="s">
        <v>14887</v>
      </c>
      <c r="H5800" s="2" t="s">
        <v>36</v>
      </c>
      <c r="I5800" s="5">
        <v>51000</v>
      </c>
      <c r="J5800" s="2">
        <v>2019</v>
      </c>
      <c r="K5800" s="2">
        <v>54</v>
      </c>
      <c r="L5800" t="s">
        <v>37</v>
      </c>
      <c r="M5800" s="3">
        <v>9799</v>
      </c>
      <c r="N5800" s="2" t="s">
        <v>10147</v>
      </c>
    </row>
    <row r="5801" spans="1:14" x14ac:dyDescent="0.25">
      <c r="A5801" t="s">
        <v>12</v>
      </c>
      <c r="B5801" s="1" t="s">
        <v>13679</v>
      </c>
      <c r="C5801" t="s">
        <v>1042</v>
      </c>
      <c r="D5801" t="s">
        <v>43</v>
      </c>
      <c r="E5801" s="62" t="s">
        <v>5658</v>
      </c>
      <c r="F5801" t="str">
        <f t="shared" si="90"/>
        <v>Opel Karl</v>
      </c>
      <c r="H5801" s="2" t="s">
        <v>25179</v>
      </c>
      <c r="I5801" s="5">
        <v>22000</v>
      </c>
      <c r="J5801" s="2">
        <v>2018</v>
      </c>
      <c r="K5801" s="2">
        <v>54</v>
      </c>
      <c r="L5801" t="s">
        <v>18</v>
      </c>
      <c r="M5801" s="3">
        <v>11290</v>
      </c>
      <c r="N5801" s="2" t="s">
        <v>380</v>
      </c>
    </row>
    <row r="5802" spans="1:14" x14ac:dyDescent="0.25">
      <c r="A5802" t="s">
        <v>12</v>
      </c>
      <c r="B5802" s="1" t="s">
        <v>12875</v>
      </c>
      <c r="C5802" t="s">
        <v>12876</v>
      </c>
      <c r="D5802" t="s">
        <v>43</v>
      </c>
      <c r="E5802" s="2" t="s">
        <v>2914</v>
      </c>
      <c r="F5802" t="str">
        <f t="shared" si="90"/>
        <v>Opel Meriva</v>
      </c>
      <c r="G5802" t="s">
        <v>12877</v>
      </c>
      <c r="H5802" s="2" t="s">
        <v>17</v>
      </c>
      <c r="I5802" s="5">
        <v>360</v>
      </c>
      <c r="J5802" s="2">
        <v>2015</v>
      </c>
      <c r="K5802" s="2">
        <v>100</v>
      </c>
      <c r="L5802" t="s">
        <v>296</v>
      </c>
      <c r="M5802" s="3">
        <v>5500</v>
      </c>
      <c r="N5802" s="2" t="s">
        <v>12826</v>
      </c>
    </row>
    <row r="5803" spans="1:14" x14ac:dyDescent="0.25">
      <c r="A5803" t="s">
        <v>12</v>
      </c>
      <c r="B5803" s="1" t="s">
        <v>6959</v>
      </c>
      <c r="C5803" t="s">
        <v>6960</v>
      </c>
      <c r="D5803" t="s">
        <v>43</v>
      </c>
      <c r="E5803" s="2" t="s">
        <v>2914</v>
      </c>
      <c r="F5803" t="str">
        <f t="shared" si="90"/>
        <v>Opel Meriva</v>
      </c>
      <c r="G5803" t="s">
        <v>6961</v>
      </c>
      <c r="H5803" s="2" t="s">
        <v>17</v>
      </c>
      <c r="I5803" s="5">
        <v>120000</v>
      </c>
      <c r="J5803" s="2">
        <v>2017</v>
      </c>
      <c r="L5803" t="s">
        <v>18</v>
      </c>
      <c r="M5803" s="3">
        <v>10500</v>
      </c>
      <c r="N5803" s="2" t="s">
        <v>6595</v>
      </c>
    </row>
    <row r="5804" spans="1:14" x14ac:dyDescent="0.25">
      <c r="A5804" t="s">
        <v>12</v>
      </c>
      <c r="B5804" s="1" t="s">
        <v>6549</v>
      </c>
      <c r="C5804" t="s">
        <v>6550</v>
      </c>
      <c r="D5804" t="s">
        <v>43</v>
      </c>
      <c r="E5804" s="2" t="s">
        <v>2914</v>
      </c>
      <c r="F5804" t="str">
        <f t="shared" si="90"/>
        <v>Opel Meriva</v>
      </c>
      <c r="G5804" t="s">
        <v>232</v>
      </c>
      <c r="H5804" s="2" t="s">
        <v>17</v>
      </c>
      <c r="I5804" s="5">
        <v>80396</v>
      </c>
      <c r="J5804" s="2">
        <v>2016</v>
      </c>
      <c r="K5804" s="2">
        <v>81</v>
      </c>
      <c r="L5804" t="s">
        <v>30</v>
      </c>
      <c r="M5804" s="3">
        <v>10700</v>
      </c>
      <c r="N5804" s="2" t="s">
        <v>3323</v>
      </c>
    </row>
    <row r="5805" spans="1:14" x14ac:dyDescent="0.25">
      <c r="A5805" t="s">
        <v>12</v>
      </c>
      <c r="B5805" s="1" t="s">
        <v>16970</v>
      </c>
      <c r="C5805" t="s">
        <v>70</v>
      </c>
      <c r="D5805" t="s">
        <v>43</v>
      </c>
      <c r="E5805" s="2" t="s">
        <v>2914</v>
      </c>
      <c r="F5805" t="str">
        <f t="shared" si="90"/>
        <v>Opel Meriva</v>
      </c>
      <c r="G5805" t="s">
        <v>3206</v>
      </c>
      <c r="H5805" s="2" t="s">
        <v>17</v>
      </c>
      <c r="I5805" s="5">
        <v>209000</v>
      </c>
      <c r="J5805" s="2">
        <v>2017</v>
      </c>
      <c r="K5805" s="2">
        <v>81</v>
      </c>
      <c r="L5805" t="s">
        <v>5173</v>
      </c>
      <c r="M5805" s="3">
        <v>7950</v>
      </c>
      <c r="N5805" s="2" t="s">
        <v>16971</v>
      </c>
    </row>
    <row r="5806" spans="1:14" x14ac:dyDescent="0.25">
      <c r="A5806" t="s">
        <v>12</v>
      </c>
      <c r="B5806" s="1" t="s">
        <v>2912</v>
      </c>
      <c r="C5806" t="s">
        <v>2913</v>
      </c>
      <c r="D5806" t="s">
        <v>43</v>
      </c>
      <c r="E5806" s="2" t="s">
        <v>2914</v>
      </c>
      <c r="F5806" t="str">
        <f t="shared" si="90"/>
        <v>Opel Meriva</v>
      </c>
      <c r="G5806" t="s">
        <v>232</v>
      </c>
      <c r="H5806" s="2" t="s">
        <v>17</v>
      </c>
      <c r="I5806" s="5">
        <v>55000</v>
      </c>
      <c r="J5806" s="2">
        <v>2014</v>
      </c>
      <c r="K5806" s="2">
        <v>100</v>
      </c>
      <c r="L5806" t="s">
        <v>54</v>
      </c>
      <c r="M5806" s="3">
        <v>9000</v>
      </c>
      <c r="N5806" s="2" t="s">
        <v>2899</v>
      </c>
    </row>
    <row r="5807" spans="1:14" x14ac:dyDescent="0.25">
      <c r="A5807" t="s">
        <v>12</v>
      </c>
      <c r="B5807" s="1" t="s">
        <v>16639</v>
      </c>
      <c r="C5807" t="s">
        <v>16640</v>
      </c>
      <c r="D5807" t="s">
        <v>43</v>
      </c>
      <c r="E5807" s="2" t="s">
        <v>610</v>
      </c>
      <c r="F5807" t="str">
        <f t="shared" si="90"/>
        <v>Opel Mokka</v>
      </c>
      <c r="G5807"/>
      <c r="H5807" s="2" t="s">
        <v>17</v>
      </c>
      <c r="I5807" s="5">
        <v>135000</v>
      </c>
      <c r="J5807" s="2">
        <v>2014</v>
      </c>
      <c r="K5807" s="2">
        <v>96</v>
      </c>
      <c r="L5807" t="s">
        <v>54</v>
      </c>
      <c r="M5807" s="3">
        <v>12500</v>
      </c>
      <c r="N5807" s="2" t="s">
        <v>16628</v>
      </c>
    </row>
    <row r="5808" spans="1:14" x14ac:dyDescent="0.25">
      <c r="A5808" t="s">
        <v>12</v>
      </c>
      <c r="B5808" s="1" t="s">
        <v>15953</v>
      </c>
      <c r="C5808" t="s">
        <v>15954</v>
      </c>
      <c r="D5808" t="s">
        <v>43</v>
      </c>
      <c r="E5808" s="2" t="s">
        <v>610</v>
      </c>
      <c r="F5808" t="str">
        <f t="shared" si="90"/>
        <v>Opel Mokka</v>
      </c>
      <c r="G5808" t="s">
        <v>260</v>
      </c>
      <c r="H5808" s="2" t="s">
        <v>36</v>
      </c>
      <c r="I5808" s="5">
        <v>28000</v>
      </c>
      <c r="J5808" s="2">
        <v>2021</v>
      </c>
      <c r="K5808" s="2">
        <v>74</v>
      </c>
      <c r="L5808" t="s">
        <v>18</v>
      </c>
      <c r="M5808" s="3">
        <v>20174</v>
      </c>
      <c r="N5808" s="2" t="s">
        <v>15948</v>
      </c>
    </row>
    <row r="5809" spans="1:14" x14ac:dyDescent="0.25">
      <c r="A5809" t="s">
        <v>12</v>
      </c>
      <c r="B5809" s="1" t="s">
        <v>12818</v>
      </c>
      <c r="C5809" t="s">
        <v>10248</v>
      </c>
      <c r="D5809" t="s">
        <v>43</v>
      </c>
      <c r="E5809" s="2" t="s">
        <v>610</v>
      </c>
      <c r="F5809" t="str">
        <f t="shared" si="90"/>
        <v>Opel Mokka</v>
      </c>
      <c r="G5809" t="s">
        <v>616</v>
      </c>
      <c r="H5809" s="2" t="s">
        <v>36</v>
      </c>
      <c r="I5809" s="5">
        <v>16000</v>
      </c>
      <c r="J5809" s="2">
        <v>2022</v>
      </c>
      <c r="K5809" s="2">
        <v>96</v>
      </c>
      <c r="L5809" t="s">
        <v>917</v>
      </c>
      <c r="M5809" s="3">
        <v>24540</v>
      </c>
      <c r="N5809" s="2" t="s">
        <v>12804</v>
      </c>
    </row>
    <row r="5810" spans="1:14" x14ac:dyDescent="0.25">
      <c r="A5810" t="s">
        <v>12</v>
      </c>
      <c r="B5810" s="1" t="s">
        <v>15629</v>
      </c>
      <c r="C5810" t="s">
        <v>15630</v>
      </c>
      <c r="D5810" t="s">
        <v>43</v>
      </c>
      <c r="E5810" s="2" t="s">
        <v>610</v>
      </c>
      <c r="F5810" t="str">
        <f t="shared" si="90"/>
        <v>Opel Mokka</v>
      </c>
      <c r="G5810" t="s">
        <v>15631</v>
      </c>
      <c r="H5810" s="2" t="s">
        <v>36</v>
      </c>
      <c r="I5810" s="5">
        <v>131000</v>
      </c>
      <c r="J5810" s="2">
        <v>2013</v>
      </c>
      <c r="K5810" s="2">
        <v>103</v>
      </c>
      <c r="L5810" t="s">
        <v>30</v>
      </c>
      <c r="M5810" s="3">
        <v>11100</v>
      </c>
      <c r="N5810" s="2" t="s">
        <v>15623</v>
      </c>
    </row>
    <row r="5811" spans="1:14" x14ac:dyDescent="0.25">
      <c r="A5811" t="s">
        <v>12</v>
      </c>
      <c r="B5811" s="1" t="s">
        <v>11056</v>
      </c>
      <c r="C5811" t="s">
        <v>11057</v>
      </c>
      <c r="D5811" t="s">
        <v>43</v>
      </c>
      <c r="E5811" s="2" t="s">
        <v>610</v>
      </c>
      <c r="F5811" t="str">
        <f t="shared" si="90"/>
        <v>Opel Mokka</v>
      </c>
      <c r="G5811" t="s">
        <v>11058</v>
      </c>
      <c r="H5811" s="2" t="s">
        <v>36</v>
      </c>
      <c r="I5811" s="5">
        <v>70500</v>
      </c>
      <c r="J5811" s="2">
        <v>2014</v>
      </c>
      <c r="K5811" s="2">
        <v>103</v>
      </c>
      <c r="L5811" t="s">
        <v>54</v>
      </c>
      <c r="M5811" s="3">
        <v>17800</v>
      </c>
      <c r="N5811" s="2" t="s">
        <v>11052</v>
      </c>
    </row>
    <row r="5812" spans="1:14" x14ac:dyDescent="0.25">
      <c r="A5812" t="s">
        <v>12</v>
      </c>
      <c r="B5812" s="1" t="s">
        <v>16241</v>
      </c>
      <c r="C5812" t="s">
        <v>16242</v>
      </c>
      <c r="D5812" t="s">
        <v>43</v>
      </c>
      <c r="E5812" s="2" t="s">
        <v>610</v>
      </c>
      <c r="F5812" t="str">
        <f t="shared" si="90"/>
        <v>Opel Mokka</v>
      </c>
      <c r="G5812" t="s">
        <v>107</v>
      </c>
      <c r="H5812" s="2" t="s">
        <v>17</v>
      </c>
      <c r="I5812" s="5">
        <v>170000</v>
      </c>
      <c r="J5812" s="2">
        <v>2015</v>
      </c>
      <c r="K5812" s="2">
        <v>100</v>
      </c>
      <c r="L5812" t="s">
        <v>30</v>
      </c>
      <c r="M5812" s="3">
        <v>11291</v>
      </c>
      <c r="N5812" s="2" t="s">
        <v>16235</v>
      </c>
    </row>
    <row r="5813" spans="1:14" x14ac:dyDescent="0.25">
      <c r="A5813" t="s">
        <v>12</v>
      </c>
      <c r="B5813" s="1" t="s">
        <v>16911</v>
      </c>
      <c r="C5813" t="s">
        <v>1051</v>
      </c>
      <c r="D5813" t="s">
        <v>43</v>
      </c>
      <c r="E5813" s="2" t="s">
        <v>610</v>
      </c>
      <c r="F5813" t="str">
        <f t="shared" si="90"/>
        <v>Opel Mokka</v>
      </c>
      <c r="G5813"/>
      <c r="H5813" s="2" t="s">
        <v>25179</v>
      </c>
      <c r="I5813" s="5">
        <v>109286</v>
      </c>
      <c r="J5813" s="2">
        <v>2017</v>
      </c>
      <c r="K5813" s="2">
        <v>81</v>
      </c>
      <c r="M5813" s="3">
        <v>14700</v>
      </c>
      <c r="N5813" s="2" t="s">
        <v>19</v>
      </c>
    </row>
    <row r="5814" spans="1:14" x14ac:dyDescent="0.25">
      <c r="A5814" t="s">
        <v>12</v>
      </c>
      <c r="B5814" s="1" t="s">
        <v>15907</v>
      </c>
      <c r="C5814" t="s">
        <v>15908</v>
      </c>
      <c r="D5814" t="s">
        <v>43</v>
      </c>
      <c r="E5814" s="2" t="s">
        <v>610</v>
      </c>
      <c r="F5814" t="str">
        <f t="shared" si="90"/>
        <v>Opel Mokka</v>
      </c>
      <c r="G5814" t="s">
        <v>13659</v>
      </c>
      <c r="H5814" s="2" t="s">
        <v>17</v>
      </c>
      <c r="I5814" s="5">
        <v>160000</v>
      </c>
      <c r="J5814" s="2">
        <v>2015</v>
      </c>
      <c r="K5814" s="2">
        <v>100</v>
      </c>
      <c r="L5814" t="s">
        <v>30</v>
      </c>
      <c r="M5814" s="3">
        <v>12300</v>
      </c>
      <c r="N5814" s="2" t="s">
        <v>15909</v>
      </c>
    </row>
    <row r="5815" spans="1:14" x14ac:dyDescent="0.25">
      <c r="A5815" t="s">
        <v>12</v>
      </c>
      <c r="B5815" s="1" t="s">
        <v>14652</v>
      </c>
      <c r="C5815" t="s">
        <v>14653</v>
      </c>
      <c r="D5815" t="s">
        <v>43</v>
      </c>
      <c r="E5815" s="2" t="s">
        <v>610</v>
      </c>
      <c r="F5815" t="str">
        <f t="shared" si="90"/>
        <v>Opel Mokka</v>
      </c>
      <c r="G5815" t="s">
        <v>2349</v>
      </c>
      <c r="H5815" s="2" t="s">
        <v>17</v>
      </c>
      <c r="I5815" s="5">
        <v>100043</v>
      </c>
      <c r="J5815" s="2">
        <v>2018</v>
      </c>
      <c r="K5815" s="2">
        <v>100</v>
      </c>
      <c r="L5815" t="s">
        <v>296</v>
      </c>
      <c r="M5815" s="3">
        <v>16990</v>
      </c>
      <c r="N5815" s="2" t="s">
        <v>9697</v>
      </c>
    </row>
    <row r="5816" spans="1:14" x14ac:dyDescent="0.25">
      <c r="A5816" t="s">
        <v>12</v>
      </c>
      <c r="B5816" s="1" t="s">
        <v>2833</v>
      </c>
      <c r="C5816" t="s">
        <v>2834</v>
      </c>
      <c r="D5816" t="s">
        <v>43</v>
      </c>
      <c r="E5816" s="2" t="s">
        <v>610</v>
      </c>
      <c r="F5816" t="str">
        <f t="shared" si="90"/>
        <v>Opel Mokka</v>
      </c>
      <c r="G5816" t="s">
        <v>232</v>
      </c>
      <c r="H5816" s="2" t="s">
        <v>17</v>
      </c>
      <c r="I5816" s="5">
        <v>152000</v>
      </c>
      <c r="J5816" s="2">
        <v>2017</v>
      </c>
      <c r="K5816" s="2">
        <v>100</v>
      </c>
      <c r="L5816" t="s">
        <v>60</v>
      </c>
      <c r="M5816" s="3">
        <v>15800</v>
      </c>
      <c r="N5816" s="2" t="s">
        <v>2781</v>
      </c>
    </row>
    <row r="5817" spans="1:14" x14ac:dyDescent="0.25">
      <c r="A5817" t="s">
        <v>12</v>
      </c>
      <c r="B5817" s="1" t="s">
        <v>952</v>
      </c>
      <c r="C5817" t="s">
        <v>953</v>
      </c>
      <c r="D5817" t="s">
        <v>43</v>
      </c>
      <c r="E5817" s="2" t="s">
        <v>610</v>
      </c>
      <c r="F5817" t="str">
        <f t="shared" si="90"/>
        <v>Opel Mokka</v>
      </c>
      <c r="G5817" t="s">
        <v>954</v>
      </c>
      <c r="H5817" s="2" t="s">
        <v>17</v>
      </c>
      <c r="I5817" s="5">
        <v>33000</v>
      </c>
      <c r="J5817" s="2">
        <v>2017</v>
      </c>
      <c r="K5817" s="2">
        <v>100</v>
      </c>
      <c r="L5817" t="s">
        <v>45</v>
      </c>
      <c r="M5817" s="3">
        <v>16500</v>
      </c>
      <c r="N5817" s="2" t="s">
        <v>849</v>
      </c>
    </row>
    <row r="5818" spans="1:14" x14ac:dyDescent="0.25">
      <c r="A5818" t="s">
        <v>12</v>
      </c>
      <c r="B5818" s="1" t="s">
        <v>608</v>
      </c>
      <c r="C5818" t="s">
        <v>609</v>
      </c>
      <c r="D5818" t="s">
        <v>43</v>
      </c>
      <c r="E5818" s="2" t="s">
        <v>610</v>
      </c>
      <c r="F5818" t="str">
        <f t="shared" si="90"/>
        <v>Opel Mokka</v>
      </c>
      <c r="G5818" t="s">
        <v>611</v>
      </c>
      <c r="H5818" s="2" t="s">
        <v>17</v>
      </c>
      <c r="I5818" s="5">
        <v>146000</v>
      </c>
      <c r="J5818" s="2">
        <v>2016</v>
      </c>
      <c r="K5818" s="2">
        <v>100</v>
      </c>
      <c r="L5818" t="s">
        <v>18</v>
      </c>
      <c r="M5818" s="3">
        <v>11999</v>
      </c>
      <c r="N5818" s="2" t="s">
        <v>380</v>
      </c>
    </row>
    <row r="5819" spans="1:14" x14ac:dyDescent="0.25">
      <c r="A5819" t="s">
        <v>12</v>
      </c>
      <c r="B5819" s="1" t="s">
        <v>13969</v>
      </c>
      <c r="C5819" t="s">
        <v>13970</v>
      </c>
      <c r="D5819" t="s">
        <v>43</v>
      </c>
      <c r="E5819" s="2" t="s">
        <v>610</v>
      </c>
      <c r="F5819" t="str">
        <f t="shared" si="90"/>
        <v>Opel Mokka</v>
      </c>
      <c r="G5819" t="s">
        <v>357</v>
      </c>
      <c r="H5819" s="2" t="s">
        <v>17</v>
      </c>
      <c r="I5819" s="5">
        <v>196000</v>
      </c>
      <c r="J5819" s="2">
        <v>2016</v>
      </c>
      <c r="K5819" s="2">
        <v>81</v>
      </c>
      <c r="L5819" t="s">
        <v>18</v>
      </c>
      <c r="M5819" s="3">
        <v>12700</v>
      </c>
      <c r="N5819" s="2" t="s">
        <v>13957</v>
      </c>
    </row>
    <row r="5820" spans="1:14" x14ac:dyDescent="0.25">
      <c r="A5820" t="s">
        <v>12</v>
      </c>
      <c r="B5820" s="1" t="s">
        <v>3521</v>
      </c>
      <c r="C5820" t="s">
        <v>3480</v>
      </c>
      <c r="D5820" t="s">
        <v>43</v>
      </c>
      <c r="E5820" s="2" t="s">
        <v>610</v>
      </c>
      <c r="F5820" t="str">
        <f t="shared" ref="F5820:F5883" si="91">D5820&amp; " " &amp; E5820</f>
        <v>Opel Mokka</v>
      </c>
      <c r="G5820"/>
      <c r="H5820" s="2" t="s">
        <v>17</v>
      </c>
      <c r="I5820" s="5">
        <v>169500</v>
      </c>
      <c r="J5820" s="2">
        <v>2016</v>
      </c>
      <c r="K5820" s="2">
        <v>100</v>
      </c>
      <c r="L5820" t="s">
        <v>3522</v>
      </c>
      <c r="M5820" s="3">
        <v>13900</v>
      </c>
      <c r="N5820" s="2" t="s">
        <v>3438</v>
      </c>
    </row>
    <row r="5821" spans="1:14" x14ac:dyDescent="0.25">
      <c r="A5821" t="s">
        <v>12</v>
      </c>
      <c r="B5821" s="1" t="s">
        <v>10545</v>
      </c>
      <c r="C5821" t="s">
        <v>10546</v>
      </c>
      <c r="D5821" t="s">
        <v>43</v>
      </c>
      <c r="E5821" s="2" t="s">
        <v>610</v>
      </c>
      <c r="F5821" t="str">
        <f t="shared" si="91"/>
        <v>Opel Mokka</v>
      </c>
      <c r="G5821" t="s">
        <v>10547</v>
      </c>
      <c r="H5821" s="2" t="s">
        <v>17</v>
      </c>
      <c r="I5821" s="5">
        <v>190000</v>
      </c>
      <c r="J5821" s="2">
        <v>2016</v>
      </c>
      <c r="K5821" s="2">
        <v>100</v>
      </c>
      <c r="L5821" t="s">
        <v>45</v>
      </c>
      <c r="M5821" s="3">
        <v>13000</v>
      </c>
      <c r="N5821" s="2" t="s">
        <v>10510</v>
      </c>
    </row>
    <row r="5822" spans="1:14" x14ac:dyDescent="0.25">
      <c r="A5822" t="s">
        <v>12</v>
      </c>
      <c r="B5822" s="1" t="s">
        <v>7723</v>
      </c>
      <c r="C5822" t="s">
        <v>7724</v>
      </c>
      <c r="D5822" t="s">
        <v>43</v>
      </c>
      <c r="E5822" s="2" t="s">
        <v>610</v>
      </c>
      <c r="F5822" t="str">
        <f t="shared" si="91"/>
        <v>Opel Mokka</v>
      </c>
      <c r="G5822" t="s">
        <v>7725</v>
      </c>
      <c r="H5822" s="2" t="s">
        <v>17</v>
      </c>
      <c r="I5822" s="5">
        <v>112000</v>
      </c>
      <c r="J5822" s="2">
        <v>2017</v>
      </c>
      <c r="K5822" s="2">
        <v>81</v>
      </c>
      <c r="L5822" t="s">
        <v>82</v>
      </c>
      <c r="M5822" s="3">
        <v>14450</v>
      </c>
      <c r="N5822" s="2" t="s">
        <v>7655</v>
      </c>
    </row>
    <row r="5823" spans="1:14" x14ac:dyDescent="0.25">
      <c r="A5823" t="s">
        <v>12</v>
      </c>
      <c r="B5823" s="1" t="s">
        <v>7184</v>
      </c>
      <c r="C5823" t="s">
        <v>1341</v>
      </c>
      <c r="D5823" t="s">
        <v>43</v>
      </c>
      <c r="E5823" s="2" t="s">
        <v>610</v>
      </c>
      <c r="F5823" t="str">
        <f t="shared" si="91"/>
        <v>Opel Mokka</v>
      </c>
      <c r="G5823" t="s">
        <v>7185</v>
      </c>
      <c r="H5823" s="2" t="s">
        <v>17</v>
      </c>
      <c r="I5823" s="5">
        <v>167450</v>
      </c>
      <c r="J5823" s="2">
        <v>2017</v>
      </c>
      <c r="K5823" s="2">
        <v>100</v>
      </c>
      <c r="L5823" t="s">
        <v>624</v>
      </c>
      <c r="M5823" s="3">
        <v>14500</v>
      </c>
      <c r="N5823" s="2" t="s">
        <v>7131</v>
      </c>
    </row>
    <row r="5824" spans="1:14" x14ac:dyDescent="0.25">
      <c r="A5824" t="s">
        <v>12</v>
      </c>
      <c r="B5824" s="1" t="s">
        <v>8047</v>
      </c>
      <c r="C5824" t="s">
        <v>1195</v>
      </c>
      <c r="D5824" t="s">
        <v>43</v>
      </c>
      <c r="E5824" s="2" t="s">
        <v>610</v>
      </c>
      <c r="F5824" t="str">
        <f t="shared" si="91"/>
        <v>Opel Mokka</v>
      </c>
      <c r="G5824" t="s">
        <v>8048</v>
      </c>
      <c r="H5824" s="2" t="s">
        <v>17</v>
      </c>
      <c r="I5824" s="5">
        <v>126954</v>
      </c>
      <c r="J5824" s="2">
        <v>2016</v>
      </c>
      <c r="K5824" s="2">
        <v>100</v>
      </c>
      <c r="L5824" t="s">
        <v>18</v>
      </c>
      <c r="M5824" s="3">
        <v>14995</v>
      </c>
      <c r="N5824" s="2" t="s">
        <v>8045</v>
      </c>
    </row>
    <row r="5825" spans="1:14" x14ac:dyDescent="0.25">
      <c r="A5825" t="s">
        <v>12</v>
      </c>
      <c r="B5825" s="1" t="s">
        <v>4850</v>
      </c>
      <c r="C5825" t="s">
        <v>4343</v>
      </c>
      <c r="D5825" t="s">
        <v>43</v>
      </c>
      <c r="E5825" s="2" t="s">
        <v>610</v>
      </c>
      <c r="F5825" t="str">
        <f t="shared" si="91"/>
        <v>Opel Mokka</v>
      </c>
      <c r="G5825" t="s">
        <v>4851</v>
      </c>
      <c r="H5825" s="2" t="s">
        <v>17</v>
      </c>
      <c r="I5825" s="5">
        <v>134090</v>
      </c>
      <c r="J5825" s="2">
        <v>2017</v>
      </c>
      <c r="K5825" s="2">
        <v>100</v>
      </c>
      <c r="L5825" t="s">
        <v>60</v>
      </c>
      <c r="M5825" s="3">
        <v>13900</v>
      </c>
      <c r="N5825" s="2" t="s">
        <v>4765</v>
      </c>
    </row>
    <row r="5826" spans="1:14" x14ac:dyDescent="0.25">
      <c r="A5826" t="s">
        <v>12</v>
      </c>
      <c r="B5826" s="1" t="s">
        <v>17034</v>
      </c>
      <c r="C5826" t="s">
        <v>17035</v>
      </c>
      <c r="D5826" t="s">
        <v>43</v>
      </c>
      <c r="E5826" s="2" t="s">
        <v>610</v>
      </c>
      <c r="F5826" t="str">
        <f t="shared" si="91"/>
        <v>Opel Mokka</v>
      </c>
      <c r="G5826" t="s">
        <v>232</v>
      </c>
      <c r="H5826" s="2" t="s">
        <v>17</v>
      </c>
      <c r="I5826" s="5">
        <v>130000</v>
      </c>
      <c r="J5826" s="2">
        <v>2016</v>
      </c>
      <c r="K5826" s="2">
        <v>100</v>
      </c>
      <c r="L5826" t="s">
        <v>296</v>
      </c>
      <c r="M5826" s="3">
        <v>12999</v>
      </c>
      <c r="N5826" s="2" t="s">
        <v>17036</v>
      </c>
    </row>
    <row r="5827" spans="1:14" x14ac:dyDescent="0.25">
      <c r="A5827" t="s">
        <v>12</v>
      </c>
      <c r="B5827" s="1" t="s">
        <v>17012</v>
      </c>
      <c r="C5827" t="s">
        <v>17013</v>
      </c>
      <c r="D5827" t="s">
        <v>43</v>
      </c>
      <c r="E5827" s="2" t="s">
        <v>610</v>
      </c>
      <c r="F5827" t="str">
        <f t="shared" si="91"/>
        <v>Opel Mokka</v>
      </c>
      <c r="G5827" t="s">
        <v>1358</v>
      </c>
      <c r="H5827" s="2" t="s">
        <v>17</v>
      </c>
      <c r="I5827" s="5">
        <v>126000</v>
      </c>
      <c r="J5827" s="2">
        <v>2013</v>
      </c>
      <c r="K5827" s="2">
        <v>96</v>
      </c>
      <c r="L5827" t="s">
        <v>18</v>
      </c>
      <c r="M5827" s="3">
        <v>11945</v>
      </c>
      <c r="N5827" s="2" t="s">
        <v>17014</v>
      </c>
    </row>
    <row r="5828" spans="1:14" x14ac:dyDescent="0.25">
      <c r="A5828" t="s">
        <v>12</v>
      </c>
      <c r="B5828" s="1" t="s">
        <v>12120</v>
      </c>
      <c r="C5828" t="s">
        <v>12121</v>
      </c>
      <c r="D5828" t="s">
        <v>43</v>
      </c>
      <c r="E5828" s="2" t="s">
        <v>610</v>
      </c>
      <c r="F5828" t="str">
        <f t="shared" si="91"/>
        <v>Opel Mokka</v>
      </c>
      <c r="G5828" t="s">
        <v>3569</v>
      </c>
      <c r="H5828" s="2" t="s">
        <v>17</v>
      </c>
      <c r="I5828" s="5">
        <v>147189</v>
      </c>
      <c r="J5828" s="2">
        <v>2014</v>
      </c>
      <c r="K5828" s="2">
        <v>96</v>
      </c>
      <c r="L5828" t="s">
        <v>54</v>
      </c>
      <c r="M5828" s="3">
        <v>13300</v>
      </c>
      <c r="N5828" s="2" t="s">
        <v>12088</v>
      </c>
    </row>
    <row r="5829" spans="1:14" x14ac:dyDescent="0.25">
      <c r="A5829" t="s">
        <v>12</v>
      </c>
      <c r="B5829" s="1" t="s">
        <v>12649</v>
      </c>
      <c r="C5829" t="s">
        <v>12650</v>
      </c>
      <c r="D5829" t="s">
        <v>43</v>
      </c>
      <c r="E5829" s="2" t="s">
        <v>610</v>
      </c>
      <c r="F5829" t="str">
        <f t="shared" si="91"/>
        <v>Opel Mokka</v>
      </c>
      <c r="G5829" t="s">
        <v>683</v>
      </c>
      <c r="H5829" s="2" t="s">
        <v>17</v>
      </c>
      <c r="I5829" s="5">
        <v>161000</v>
      </c>
      <c r="J5829" s="2">
        <v>2013</v>
      </c>
      <c r="K5829" s="2">
        <v>96</v>
      </c>
      <c r="L5829" t="s">
        <v>45</v>
      </c>
      <c r="M5829" s="3">
        <v>11900</v>
      </c>
      <c r="N5829" s="2" t="s">
        <v>12603</v>
      </c>
    </row>
    <row r="5830" spans="1:14" x14ac:dyDescent="0.25">
      <c r="A5830" t="s">
        <v>12</v>
      </c>
      <c r="B5830" s="1" t="s">
        <v>8552</v>
      </c>
      <c r="C5830" t="s">
        <v>8553</v>
      </c>
      <c r="D5830" t="s">
        <v>43</v>
      </c>
      <c r="E5830" s="2" t="s">
        <v>610</v>
      </c>
      <c r="F5830" t="str">
        <f t="shared" si="91"/>
        <v>Opel Mokka</v>
      </c>
      <c r="G5830" t="s">
        <v>683</v>
      </c>
      <c r="H5830" s="2" t="s">
        <v>17</v>
      </c>
      <c r="I5830" s="5">
        <v>198000</v>
      </c>
      <c r="J5830" s="2">
        <v>2014</v>
      </c>
      <c r="K5830" s="2">
        <v>96</v>
      </c>
      <c r="L5830" t="s">
        <v>60</v>
      </c>
      <c r="M5830" s="3">
        <v>10200</v>
      </c>
      <c r="N5830" s="2" t="s">
        <v>6993</v>
      </c>
    </row>
    <row r="5831" spans="1:14" x14ac:dyDescent="0.25">
      <c r="A5831" t="s">
        <v>12</v>
      </c>
      <c r="B5831" s="1" t="s">
        <v>13724</v>
      </c>
      <c r="C5831" t="s">
        <v>609</v>
      </c>
      <c r="D5831" t="s">
        <v>43</v>
      </c>
      <c r="E5831" s="2" t="s">
        <v>610</v>
      </c>
      <c r="F5831" t="str">
        <f t="shared" si="91"/>
        <v>Opel Mokka</v>
      </c>
      <c r="G5831" t="s">
        <v>13725</v>
      </c>
      <c r="H5831" s="2" t="s">
        <v>17</v>
      </c>
      <c r="I5831" s="5">
        <v>142000</v>
      </c>
      <c r="J5831" s="2">
        <v>2014</v>
      </c>
      <c r="K5831" s="2">
        <v>96</v>
      </c>
      <c r="L5831" t="s">
        <v>18</v>
      </c>
      <c r="M5831" s="3">
        <v>11900</v>
      </c>
      <c r="N5831" s="2" t="s">
        <v>13693</v>
      </c>
    </row>
    <row r="5832" spans="1:14" x14ac:dyDescent="0.25">
      <c r="A5832" t="s">
        <v>12</v>
      </c>
      <c r="B5832" s="1" t="s">
        <v>3515</v>
      </c>
      <c r="C5832" t="s">
        <v>3480</v>
      </c>
      <c r="D5832" t="s">
        <v>43</v>
      </c>
      <c r="E5832" s="2" t="s">
        <v>610</v>
      </c>
      <c r="F5832" t="str">
        <f t="shared" si="91"/>
        <v>Opel Mokka</v>
      </c>
      <c r="G5832"/>
      <c r="H5832" s="2" t="s">
        <v>17</v>
      </c>
      <c r="I5832" s="5">
        <v>149750</v>
      </c>
      <c r="J5832" s="2">
        <v>2014</v>
      </c>
      <c r="K5832" s="2">
        <v>93</v>
      </c>
      <c r="L5832" t="s">
        <v>18</v>
      </c>
      <c r="M5832" s="3">
        <v>12900</v>
      </c>
      <c r="N5832" s="2" t="s">
        <v>3438</v>
      </c>
    </row>
    <row r="5833" spans="1:14" x14ac:dyDescent="0.25">
      <c r="A5833" t="s">
        <v>12</v>
      </c>
      <c r="B5833" s="1" t="s">
        <v>1169</v>
      </c>
      <c r="C5833" t="s">
        <v>1167</v>
      </c>
      <c r="D5833" t="s">
        <v>43</v>
      </c>
      <c r="E5833" s="2" t="s">
        <v>610</v>
      </c>
      <c r="F5833" t="str">
        <f t="shared" si="91"/>
        <v>Opel Mokka</v>
      </c>
      <c r="G5833" t="s">
        <v>1170</v>
      </c>
      <c r="H5833" s="2" t="s">
        <v>17</v>
      </c>
      <c r="I5833" s="5">
        <v>154000</v>
      </c>
      <c r="J5833" s="2">
        <v>2014</v>
      </c>
      <c r="K5833" s="2">
        <v>96</v>
      </c>
      <c r="L5833" t="s">
        <v>18</v>
      </c>
      <c r="M5833" s="3">
        <v>12250</v>
      </c>
      <c r="N5833" s="2" t="s">
        <v>1080</v>
      </c>
    </row>
    <row r="5834" spans="1:14" x14ac:dyDescent="0.25">
      <c r="A5834" t="s">
        <v>12</v>
      </c>
      <c r="B5834" s="1" t="s">
        <v>9809</v>
      </c>
      <c r="C5834" t="s">
        <v>1195</v>
      </c>
      <c r="D5834" t="s">
        <v>43</v>
      </c>
      <c r="E5834" s="2" t="s">
        <v>610</v>
      </c>
      <c r="F5834" t="str">
        <f t="shared" si="91"/>
        <v>Opel Mokka</v>
      </c>
      <c r="G5834" t="s">
        <v>9810</v>
      </c>
      <c r="H5834" s="2" t="s">
        <v>17</v>
      </c>
      <c r="I5834" s="5">
        <v>119162</v>
      </c>
      <c r="J5834" s="2">
        <v>2014</v>
      </c>
      <c r="K5834" s="2">
        <v>96</v>
      </c>
      <c r="L5834" t="s">
        <v>37</v>
      </c>
      <c r="M5834" s="3">
        <v>14295</v>
      </c>
      <c r="N5834" s="2" t="s">
        <v>9707</v>
      </c>
    </row>
    <row r="5835" spans="1:14" x14ac:dyDescent="0.25">
      <c r="A5835" t="s">
        <v>12</v>
      </c>
      <c r="B5835" s="1" t="s">
        <v>7157</v>
      </c>
      <c r="C5835" t="s">
        <v>1355</v>
      </c>
      <c r="D5835" t="s">
        <v>43</v>
      </c>
      <c r="E5835" s="2" t="s">
        <v>610</v>
      </c>
      <c r="F5835" t="str">
        <f t="shared" si="91"/>
        <v>Opel Mokka</v>
      </c>
      <c r="G5835" t="s">
        <v>1358</v>
      </c>
      <c r="H5835" s="2" t="s">
        <v>17</v>
      </c>
      <c r="I5835" s="5">
        <v>85800</v>
      </c>
      <c r="J5835" s="2">
        <v>2013</v>
      </c>
      <c r="K5835" s="2">
        <v>96</v>
      </c>
      <c r="L5835" t="s">
        <v>1359</v>
      </c>
      <c r="M5835" s="3">
        <v>11500</v>
      </c>
      <c r="N5835" s="2" t="s">
        <v>7131</v>
      </c>
    </row>
    <row r="5836" spans="1:14" x14ac:dyDescent="0.25">
      <c r="A5836" t="s">
        <v>12</v>
      </c>
      <c r="B5836" s="1" t="s">
        <v>3497</v>
      </c>
      <c r="C5836" t="s">
        <v>3480</v>
      </c>
      <c r="D5836" t="s">
        <v>43</v>
      </c>
      <c r="E5836" s="2" t="s">
        <v>610</v>
      </c>
      <c r="F5836" t="str">
        <f t="shared" si="91"/>
        <v>Opel Mokka</v>
      </c>
      <c r="G5836" t="s">
        <v>1170</v>
      </c>
      <c r="H5836" s="2" t="s">
        <v>17</v>
      </c>
      <c r="I5836" s="5">
        <v>149758</v>
      </c>
      <c r="J5836" s="2">
        <v>2014</v>
      </c>
      <c r="K5836" s="2">
        <v>96</v>
      </c>
      <c r="L5836" t="s">
        <v>30</v>
      </c>
      <c r="M5836" s="3">
        <v>12900</v>
      </c>
      <c r="N5836" s="2" t="s">
        <v>3438</v>
      </c>
    </row>
    <row r="5837" spans="1:14" x14ac:dyDescent="0.25">
      <c r="A5837" t="s">
        <v>12</v>
      </c>
      <c r="B5837" s="1" t="s">
        <v>9496</v>
      </c>
      <c r="C5837" t="s">
        <v>9497</v>
      </c>
      <c r="D5837" t="s">
        <v>43</v>
      </c>
      <c r="E5837" s="2" t="s">
        <v>610</v>
      </c>
      <c r="F5837" t="str">
        <f t="shared" si="91"/>
        <v>Opel Mokka</v>
      </c>
      <c r="G5837" t="s">
        <v>9498</v>
      </c>
      <c r="H5837" s="2" t="s">
        <v>17</v>
      </c>
      <c r="I5837" s="5">
        <v>142000</v>
      </c>
      <c r="J5837" s="2">
        <v>2014</v>
      </c>
      <c r="K5837" s="2">
        <v>96</v>
      </c>
      <c r="L5837" t="s">
        <v>18</v>
      </c>
      <c r="M5837" s="3">
        <v>12000</v>
      </c>
      <c r="N5837" s="2" t="s">
        <v>9190</v>
      </c>
    </row>
    <row r="5838" spans="1:14" x14ac:dyDescent="0.25">
      <c r="A5838" t="s">
        <v>12</v>
      </c>
      <c r="B5838" s="1" t="s">
        <v>3501</v>
      </c>
      <c r="C5838" t="s">
        <v>1195</v>
      </c>
      <c r="D5838" t="s">
        <v>43</v>
      </c>
      <c r="E5838" s="2" t="s">
        <v>610</v>
      </c>
      <c r="F5838" t="str">
        <f t="shared" si="91"/>
        <v>Opel Mokka</v>
      </c>
      <c r="G5838" t="s">
        <v>3502</v>
      </c>
      <c r="H5838" s="2" t="s">
        <v>17</v>
      </c>
      <c r="I5838" s="5">
        <v>147300</v>
      </c>
      <c r="J5838" s="2">
        <v>2013</v>
      </c>
      <c r="K5838" s="2">
        <v>96</v>
      </c>
      <c r="L5838" t="s">
        <v>60</v>
      </c>
      <c r="M5838" s="3">
        <v>11495</v>
      </c>
      <c r="N5838" s="2" t="s">
        <v>3438</v>
      </c>
    </row>
    <row r="5839" spans="1:14" x14ac:dyDescent="0.25">
      <c r="A5839" t="s">
        <v>12</v>
      </c>
      <c r="B5839" s="1" t="s">
        <v>7315</v>
      </c>
      <c r="C5839" t="s">
        <v>979</v>
      </c>
      <c r="D5839" t="s">
        <v>43</v>
      </c>
      <c r="E5839" s="2" t="s">
        <v>610</v>
      </c>
      <c r="F5839" t="str">
        <f t="shared" si="91"/>
        <v>Opel Mokka</v>
      </c>
      <c r="G5839" t="s">
        <v>2172</v>
      </c>
      <c r="H5839" s="2" t="s">
        <v>17</v>
      </c>
      <c r="I5839" s="5">
        <v>168800</v>
      </c>
      <c r="J5839" s="2">
        <v>2015</v>
      </c>
      <c r="K5839" s="2">
        <v>96</v>
      </c>
      <c r="L5839" t="s">
        <v>18</v>
      </c>
      <c r="M5839" s="3">
        <v>12600</v>
      </c>
      <c r="N5839" s="2" t="s">
        <v>7285</v>
      </c>
    </row>
    <row r="5840" spans="1:14" x14ac:dyDescent="0.25">
      <c r="A5840" t="s">
        <v>12</v>
      </c>
      <c r="B5840" s="1" t="s">
        <v>2084</v>
      </c>
      <c r="C5840" t="s">
        <v>2085</v>
      </c>
      <c r="D5840" t="s">
        <v>43</v>
      </c>
      <c r="E5840" s="2" t="s">
        <v>610</v>
      </c>
      <c r="F5840" t="str">
        <f t="shared" si="91"/>
        <v>Opel Mokka</v>
      </c>
      <c r="G5840"/>
      <c r="H5840" s="2" t="s">
        <v>17</v>
      </c>
      <c r="I5840" s="5">
        <v>156500</v>
      </c>
      <c r="J5840" s="2">
        <v>2013</v>
      </c>
      <c r="K5840" s="2">
        <v>96</v>
      </c>
      <c r="L5840" t="s">
        <v>18</v>
      </c>
      <c r="M5840" s="3">
        <v>11899</v>
      </c>
      <c r="N5840" s="2" t="s">
        <v>1904</v>
      </c>
    </row>
    <row r="5841" spans="1:14" x14ac:dyDescent="0.25">
      <c r="A5841" t="s">
        <v>12</v>
      </c>
      <c r="B5841" s="1" t="s">
        <v>4481</v>
      </c>
      <c r="C5841" t="s">
        <v>4482</v>
      </c>
      <c r="D5841" t="s">
        <v>43</v>
      </c>
      <c r="E5841" s="2" t="s">
        <v>610</v>
      </c>
      <c r="F5841" t="str">
        <f t="shared" si="91"/>
        <v>Opel Mokka</v>
      </c>
      <c r="G5841" t="s">
        <v>2967</v>
      </c>
      <c r="H5841" s="2" t="s">
        <v>17</v>
      </c>
      <c r="I5841" s="5">
        <v>145000</v>
      </c>
      <c r="J5841" s="2">
        <v>2014</v>
      </c>
      <c r="K5841" s="2">
        <v>96</v>
      </c>
      <c r="L5841" t="s">
        <v>60</v>
      </c>
      <c r="M5841" s="3">
        <v>11750</v>
      </c>
      <c r="N5841" s="2" t="s">
        <v>4431</v>
      </c>
    </row>
    <row r="5842" spans="1:14" x14ac:dyDescent="0.25">
      <c r="A5842" t="s">
        <v>12</v>
      </c>
      <c r="B5842" s="1" t="s">
        <v>12871</v>
      </c>
      <c r="C5842" t="s">
        <v>1042</v>
      </c>
      <c r="D5842" t="s">
        <v>43</v>
      </c>
      <c r="E5842" s="2" t="s">
        <v>610</v>
      </c>
      <c r="F5842" t="str">
        <f t="shared" si="91"/>
        <v>Opel Mokka</v>
      </c>
      <c r="G5842"/>
      <c r="H5842" s="2" t="s">
        <v>25179</v>
      </c>
      <c r="I5842" s="5">
        <v>120707</v>
      </c>
      <c r="J5842" s="2">
        <v>2017</v>
      </c>
      <c r="K5842" s="2">
        <v>112</v>
      </c>
      <c r="M5842" s="3">
        <v>17900</v>
      </c>
      <c r="N5842" s="2" t="s">
        <v>380</v>
      </c>
    </row>
    <row r="5843" spans="1:14" x14ac:dyDescent="0.25">
      <c r="A5843" t="s">
        <v>12</v>
      </c>
      <c r="B5843" s="1" t="s">
        <v>5102</v>
      </c>
      <c r="C5843" t="s">
        <v>1498</v>
      </c>
      <c r="D5843" t="s">
        <v>43</v>
      </c>
      <c r="E5843" s="2" t="s">
        <v>610</v>
      </c>
      <c r="F5843" t="str">
        <f t="shared" si="91"/>
        <v>Opel Mokka</v>
      </c>
      <c r="G5843"/>
      <c r="H5843" s="2" t="s">
        <v>25179</v>
      </c>
      <c r="I5843" s="5">
        <v>1660</v>
      </c>
      <c r="J5843" s="2">
        <v>2022</v>
      </c>
      <c r="K5843" s="2">
        <v>57</v>
      </c>
      <c r="L5843" t="s">
        <v>37</v>
      </c>
      <c r="M5843" s="3">
        <v>34495</v>
      </c>
      <c r="N5843" s="2" t="s">
        <v>19</v>
      </c>
    </row>
    <row r="5844" spans="1:14" x14ac:dyDescent="0.25">
      <c r="A5844" t="s">
        <v>12</v>
      </c>
      <c r="B5844" s="1" t="s">
        <v>6701</v>
      </c>
      <c r="C5844" t="s">
        <v>1498</v>
      </c>
      <c r="D5844" t="s">
        <v>43</v>
      </c>
      <c r="E5844" s="2" t="s">
        <v>610</v>
      </c>
      <c r="F5844" t="str">
        <f t="shared" si="91"/>
        <v>Opel Mokka</v>
      </c>
      <c r="G5844"/>
      <c r="H5844" s="2" t="s">
        <v>25179</v>
      </c>
      <c r="I5844" s="5">
        <v>7</v>
      </c>
      <c r="J5844" s="2">
        <v>2022</v>
      </c>
      <c r="K5844" s="2">
        <v>74</v>
      </c>
      <c r="M5844" s="3">
        <v>27859</v>
      </c>
      <c r="N5844" s="2" t="s">
        <v>19</v>
      </c>
    </row>
    <row r="5845" spans="1:14" x14ac:dyDescent="0.25">
      <c r="A5845" t="s">
        <v>12</v>
      </c>
      <c r="B5845" s="1" t="s">
        <v>6702</v>
      </c>
      <c r="C5845" t="s">
        <v>1498</v>
      </c>
      <c r="D5845" t="s">
        <v>43</v>
      </c>
      <c r="E5845" s="2" t="s">
        <v>610</v>
      </c>
      <c r="F5845" t="str">
        <f t="shared" si="91"/>
        <v>Opel Mokka</v>
      </c>
      <c r="G5845"/>
      <c r="H5845" s="2" t="s">
        <v>25179</v>
      </c>
      <c r="I5845" s="5">
        <v>8</v>
      </c>
      <c r="J5845" s="2">
        <v>2022</v>
      </c>
      <c r="K5845" s="2">
        <v>74</v>
      </c>
      <c r="M5845" s="3">
        <v>26531</v>
      </c>
      <c r="N5845" s="2" t="s">
        <v>19</v>
      </c>
    </row>
    <row r="5846" spans="1:14" x14ac:dyDescent="0.25">
      <c r="A5846" t="s">
        <v>12</v>
      </c>
      <c r="B5846" s="1" t="s">
        <v>13485</v>
      </c>
      <c r="C5846" t="s">
        <v>13486</v>
      </c>
      <c r="D5846" t="s">
        <v>43</v>
      </c>
      <c r="E5846" s="2" t="s">
        <v>610</v>
      </c>
      <c r="F5846" t="str">
        <f t="shared" si="91"/>
        <v>Opel Mokka</v>
      </c>
      <c r="G5846" t="s">
        <v>13487</v>
      </c>
      <c r="H5846" s="2" t="s">
        <v>36</v>
      </c>
      <c r="I5846" s="5">
        <v>20000</v>
      </c>
      <c r="J5846" s="2">
        <v>2022</v>
      </c>
      <c r="K5846" s="2">
        <v>74</v>
      </c>
      <c r="L5846" t="s">
        <v>5869</v>
      </c>
      <c r="M5846" s="3">
        <v>20000</v>
      </c>
      <c r="N5846" s="2" t="s">
        <v>3109</v>
      </c>
    </row>
    <row r="5847" spans="1:14" x14ac:dyDescent="0.25">
      <c r="A5847" t="s">
        <v>12</v>
      </c>
      <c r="B5847" s="1" t="s">
        <v>3422</v>
      </c>
      <c r="C5847" t="s">
        <v>992</v>
      </c>
      <c r="D5847" t="s">
        <v>43</v>
      </c>
      <c r="E5847" s="2" t="s">
        <v>610</v>
      </c>
      <c r="F5847" t="str">
        <f t="shared" si="91"/>
        <v>Opel Mokka</v>
      </c>
      <c r="G5847"/>
      <c r="H5847" s="2" t="s">
        <v>25179</v>
      </c>
      <c r="I5847" s="5">
        <v>7459</v>
      </c>
      <c r="J5847" s="2">
        <v>2022</v>
      </c>
      <c r="K5847" s="2">
        <v>57</v>
      </c>
      <c r="M5847" s="3">
        <v>27650</v>
      </c>
      <c r="N5847" s="2" t="s">
        <v>19</v>
      </c>
    </row>
    <row r="5848" spans="1:14" x14ac:dyDescent="0.25">
      <c r="A5848" t="s">
        <v>12</v>
      </c>
      <c r="B5848" s="1" t="s">
        <v>9051</v>
      </c>
      <c r="C5848" t="s">
        <v>1498</v>
      </c>
      <c r="D5848" t="s">
        <v>43</v>
      </c>
      <c r="E5848" s="2" t="s">
        <v>610</v>
      </c>
      <c r="F5848" t="str">
        <f t="shared" si="91"/>
        <v>Opel Mokka</v>
      </c>
      <c r="G5848"/>
      <c r="H5848" s="2" t="s">
        <v>25179</v>
      </c>
      <c r="I5848" s="5">
        <v>8166</v>
      </c>
      <c r="J5848" s="2">
        <v>2021</v>
      </c>
      <c r="K5848" s="2">
        <v>100</v>
      </c>
      <c r="M5848" s="3">
        <v>37300</v>
      </c>
      <c r="N5848" s="2" t="s">
        <v>19</v>
      </c>
    </row>
    <row r="5849" spans="1:14" x14ac:dyDescent="0.25">
      <c r="A5849" t="s">
        <v>12</v>
      </c>
      <c r="B5849" s="1" t="s">
        <v>17079</v>
      </c>
      <c r="C5849" t="s">
        <v>1042</v>
      </c>
      <c r="D5849" t="s">
        <v>43</v>
      </c>
      <c r="E5849" s="2" t="s">
        <v>610</v>
      </c>
      <c r="F5849" t="str">
        <f t="shared" si="91"/>
        <v>Opel Mokka</v>
      </c>
      <c r="G5849"/>
      <c r="H5849" s="2" t="s">
        <v>25179</v>
      </c>
      <c r="I5849" s="5">
        <v>63786</v>
      </c>
      <c r="J5849" s="2">
        <v>2017</v>
      </c>
      <c r="K5849" s="2">
        <v>112</v>
      </c>
      <c r="M5849" s="3">
        <v>18500</v>
      </c>
      <c r="N5849" s="2" t="s">
        <v>380</v>
      </c>
    </row>
    <row r="5850" spans="1:14" x14ac:dyDescent="0.25">
      <c r="A5850" t="s">
        <v>12</v>
      </c>
      <c r="B5850" s="1" t="s">
        <v>6715</v>
      </c>
      <c r="C5850" t="s">
        <v>1498</v>
      </c>
      <c r="D5850" t="s">
        <v>43</v>
      </c>
      <c r="E5850" s="2" t="s">
        <v>610</v>
      </c>
      <c r="F5850" t="str">
        <f t="shared" si="91"/>
        <v>Opel Mokka</v>
      </c>
      <c r="G5850"/>
      <c r="H5850" s="2" t="s">
        <v>25179</v>
      </c>
      <c r="I5850" s="5">
        <v>49013</v>
      </c>
      <c r="J5850" s="2">
        <v>2021</v>
      </c>
      <c r="K5850" s="2">
        <v>100</v>
      </c>
      <c r="L5850" t="s">
        <v>207</v>
      </c>
      <c r="M5850" s="3">
        <v>33300</v>
      </c>
      <c r="N5850" s="2" t="s">
        <v>19</v>
      </c>
    </row>
    <row r="5851" spans="1:14" x14ac:dyDescent="0.25">
      <c r="A5851" t="s">
        <v>12</v>
      </c>
      <c r="B5851" s="1" t="s">
        <v>7976</v>
      </c>
      <c r="C5851" t="s">
        <v>1042</v>
      </c>
      <c r="D5851" t="s">
        <v>43</v>
      </c>
      <c r="E5851" s="2" t="s">
        <v>610</v>
      </c>
      <c r="F5851" t="str">
        <f t="shared" si="91"/>
        <v>Opel Mokka</v>
      </c>
      <c r="G5851"/>
      <c r="H5851" s="2" t="s">
        <v>25179</v>
      </c>
      <c r="I5851" s="5">
        <v>127410</v>
      </c>
      <c r="J5851" s="2">
        <v>2017</v>
      </c>
      <c r="K5851" s="2">
        <v>112</v>
      </c>
      <c r="M5851" s="3">
        <v>17900</v>
      </c>
      <c r="N5851" s="2" t="s">
        <v>380</v>
      </c>
    </row>
    <row r="5852" spans="1:14" x14ac:dyDescent="0.25">
      <c r="A5852" t="s">
        <v>12</v>
      </c>
      <c r="B5852" s="1" t="s">
        <v>12257</v>
      </c>
      <c r="C5852" t="s">
        <v>1498</v>
      </c>
      <c r="D5852" t="s">
        <v>43</v>
      </c>
      <c r="E5852" s="2" t="s">
        <v>610</v>
      </c>
      <c r="F5852" t="str">
        <f t="shared" si="91"/>
        <v>Opel Mokka</v>
      </c>
      <c r="G5852"/>
      <c r="H5852" s="2" t="s">
        <v>25179</v>
      </c>
      <c r="I5852" s="5">
        <v>106757</v>
      </c>
      <c r="J5852" s="2">
        <v>2017</v>
      </c>
      <c r="K5852" s="2">
        <v>100</v>
      </c>
      <c r="L5852" t="s">
        <v>45</v>
      </c>
      <c r="M5852" s="3">
        <v>16900</v>
      </c>
      <c r="N5852" s="2" t="s">
        <v>19</v>
      </c>
    </row>
    <row r="5853" spans="1:14" x14ac:dyDescent="0.25">
      <c r="A5853" t="s">
        <v>12</v>
      </c>
      <c r="B5853" s="1" t="s">
        <v>12652</v>
      </c>
      <c r="C5853" t="s">
        <v>12653</v>
      </c>
      <c r="D5853" t="s">
        <v>43</v>
      </c>
      <c r="E5853" s="2" t="s">
        <v>2664</v>
      </c>
      <c r="F5853" t="str">
        <f t="shared" si="91"/>
        <v>Opel Vivaro</v>
      </c>
      <c r="G5853" t="s">
        <v>107</v>
      </c>
      <c r="H5853" s="2" t="s">
        <v>17</v>
      </c>
      <c r="I5853" s="5">
        <v>247000</v>
      </c>
      <c r="J5853" s="2">
        <v>2017</v>
      </c>
      <c r="K5853" s="2">
        <v>92</v>
      </c>
      <c r="L5853" t="s">
        <v>45</v>
      </c>
      <c r="M5853" s="3">
        <v>18550</v>
      </c>
      <c r="N5853" s="2" t="s">
        <v>12603</v>
      </c>
    </row>
    <row r="5854" spans="1:14" x14ac:dyDescent="0.25">
      <c r="A5854" t="s">
        <v>12</v>
      </c>
      <c r="B5854" s="1" t="s">
        <v>7448</v>
      </c>
      <c r="C5854" t="s">
        <v>7449</v>
      </c>
      <c r="D5854" t="s">
        <v>43</v>
      </c>
      <c r="E5854" s="2" t="s">
        <v>2664</v>
      </c>
      <c r="F5854" t="str">
        <f t="shared" si="91"/>
        <v>Opel Vivaro</v>
      </c>
      <c r="G5854" t="s">
        <v>232</v>
      </c>
      <c r="H5854" s="2" t="s">
        <v>17</v>
      </c>
      <c r="I5854" s="5">
        <v>290000</v>
      </c>
      <c r="J5854" s="2">
        <v>2017</v>
      </c>
      <c r="K5854" s="2">
        <v>92</v>
      </c>
      <c r="L5854" t="s">
        <v>30</v>
      </c>
      <c r="M5854" s="3">
        <v>16500</v>
      </c>
      <c r="N5854" s="2" t="s">
        <v>7444</v>
      </c>
    </row>
    <row r="5855" spans="1:14" x14ac:dyDescent="0.25">
      <c r="A5855" t="s">
        <v>12</v>
      </c>
      <c r="B5855" s="1" t="s">
        <v>9432</v>
      </c>
      <c r="C5855" t="s">
        <v>9433</v>
      </c>
      <c r="D5855" t="s">
        <v>43</v>
      </c>
      <c r="E5855" s="2" t="s">
        <v>2664</v>
      </c>
      <c r="F5855" t="str">
        <f t="shared" si="91"/>
        <v>Opel Vivaro</v>
      </c>
      <c r="G5855" t="s">
        <v>6869</v>
      </c>
      <c r="H5855" s="2" t="s">
        <v>17</v>
      </c>
      <c r="I5855" s="5">
        <v>212000</v>
      </c>
      <c r="J5855" s="2">
        <v>2013</v>
      </c>
      <c r="K5855" s="2">
        <v>84</v>
      </c>
      <c r="L5855" t="s">
        <v>96</v>
      </c>
      <c r="M5855" s="3">
        <v>8800</v>
      </c>
      <c r="N5855" s="2" t="s">
        <v>9396</v>
      </c>
    </row>
    <row r="5856" spans="1:14" x14ac:dyDescent="0.25">
      <c r="A5856" t="s">
        <v>12</v>
      </c>
      <c r="B5856" s="1" t="s">
        <v>2662</v>
      </c>
      <c r="C5856" t="s">
        <v>2663</v>
      </c>
      <c r="D5856" t="s">
        <v>43</v>
      </c>
      <c r="E5856" s="2" t="s">
        <v>2664</v>
      </c>
      <c r="F5856" t="str">
        <f t="shared" si="91"/>
        <v>Opel Vivaro</v>
      </c>
      <c r="G5856" t="s">
        <v>2456</v>
      </c>
      <c r="H5856" s="2" t="s">
        <v>17</v>
      </c>
      <c r="I5856" s="5">
        <v>250000</v>
      </c>
      <c r="J5856" s="2">
        <v>2013</v>
      </c>
      <c r="K5856" s="2">
        <v>84</v>
      </c>
      <c r="L5856" t="s">
        <v>18</v>
      </c>
      <c r="M5856" s="3">
        <v>10000</v>
      </c>
      <c r="N5856" s="2" t="s">
        <v>2607</v>
      </c>
    </row>
    <row r="5857" spans="1:14" x14ac:dyDescent="0.25">
      <c r="A5857" t="s">
        <v>12</v>
      </c>
      <c r="B5857" s="1" t="s">
        <v>11242</v>
      </c>
      <c r="C5857" t="s">
        <v>11243</v>
      </c>
      <c r="D5857" t="s">
        <v>43</v>
      </c>
      <c r="E5857" s="2" t="s">
        <v>2664</v>
      </c>
      <c r="F5857" t="str">
        <f t="shared" si="91"/>
        <v>Opel Vivaro</v>
      </c>
      <c r="G5857" t="s">
        <v>159</v>
      </c>
      <c r="H5857" s="2" t="s">
        <v>17</v>
      </c>
      <c r="I5857" s="5">
        <v>238867</v>
      </c>
      <c r="J5857" s="2">
        <v>2014</v>
      </c>
      <c r="K5857" s="2">
        <v>84</v>
      </c>
      <c r="L5857" t="s">
        <v>60</v>
      </c>
      <c r="M5857" s="3">
        <v>13270</v>
      </c>
      <c r="N5857" s="2" t="s">
        <v>11202</v>
      </c>
    </row>
    <row r="5858" spans="1:14" x14ac:dyDescent="0.25">
      <c r="A5858" t="s">
        <v>12</v>
      </c>
      <c r="B5858" s="1" t="s">
        <v>13911</v>
      </c>
      <c r="C5858" t="s">
        <v>13912</v>
      </c>
      <c r="D5858" t="s">
        <v>43</v>
      </c>
      <c r="E5858" s="2" t="s">
        <v>1890</v>
      </c>
      <c r="F5858" t="str">
        <f t="shared" si="91"/>
        <v>Opel Zafira</v>
      </c>
      <c r="G5858"/>
      <c r="H5858" s="2" t="s">
        <v>17</v>
      </c>
      <c r="I5858" s="5">
        <v>168000</v>
      </c>
      <c r="J5858" s="2">
        <v>2014</v>
      </c>
      <c r="K5858" s="2">
        <v>100</v>
      </c>
      <c r="L5858" t="s">
        <v>30</v>
      </c>
      <c r="M5858" s="3">
        <v>10500</v>
      </c>
      <c r="N5858" s="2" t="s">
        <v>13876</v>
      </c>
    </row>
    <row r="5859" spans="1:14" x14ac:dyDescent="0.25">
      <c r="A5859" t="s">
        <v>12</v>
      </c>
      <c r="B5859" s="1" t="s">
        <v>12118</v>
      </c>
      <c r="C5859" t="s">
        <v>12119</v>
      </c>
      <c r="D5859" t="s">
        <v>43</v>
      </c>
      <c r="E5859" s="2" t="s">
        <v>1890</v>
      </c>
      <c r="F5859" t="str">
        <f t="shared" si="91"/>
        <v>Opel Zafira</v>
      </c>
      <c r="G5859" t="s">
        <v>532</v>
      </c>
      <c r="H5859" s="2" t="s">
        <v>17287</v>
      </c>
      <c r="I5859" s="5">
        <v>73000</v>
      </c>
      <c r="J5859" s="2">
        <v>2018</v>
      </c>
      <c r="K5859" s="2">
        <v>103</v>
      </c>
      <c r="L5859" t="s">
        <v>30</v>
      </c>
      <c r="M5859" s="3">
        <v>17254</v>
      </c>
      <c r="N5859" s="2" t="s">
        <v>12088</v>
      </c>
    </row>
    <row r="5860" spans="1:14" x14ac:dyDescent="0.25">
      <c r="A5860" t="s">
        <v>12</v>
      </c>
      <c r="B5860" s="1" t="s">
        <v>16693</v>
      </c>
      <c r="C5860" t="s">
        <v>16694</v>
      </c>
      <c r="D5860" t="s">
        <v>43</v>
      </c>
      <c r="E5860" s="2" t="s">
        <v>1890</v>
      </c>
      <c r="F5860" t="str">
        <f t="shared" si="91"/>
        <v>Opel Zafira</v>
      </c>
      <c r="G5860" t="s">
        <v>4042</v>
      </c>
      <c r="H5860" s="2" t="s">
        <v>17</v>
      </c>
      <c r="I5860" s="5">
        <v>218000</v>
      </c>
      <c r="J5860" s="2">
        <v>2015</v>
      </c>
      <c r="K5860" s="2">
        <v>100</v>
      </c>
      <c r="L5860" t="s">
        <v>296</v>
      </c>
      <c r="M5860" s="3">
        <v>9000</v>
      </c>
      <c r="N5860" s="2" t="s">
        <v>16695</v>
      </c>
    </row>
    <row r="5861" spans="1:14" x14ac:dyDescent="0.25">
      <c r="A5861" t="s">
        <v>12</v>
      </c>
      <c r="B5861" s="1" t="s">
        <v>9505</v>
      </c>
      <c r="C5861" t="s">
        <v>9506</v>
      </c>
      <c r="D5861" t="s">
        <v>43</v>
      </c>
      <c r="E5861" s="2" t="s">
        <v>1890</v>
      </c>
      <c r="F5861" t="str">
        <f t="shared" si="91"/>
        <v>Opel Zafira</v>
      </c>
      <c r="G5861" t="s">
        <v>232</v>
      </c>
      <c r="H5861" s="2" t="s">
        <v>17</v>
      </c>
      <c r="I5861" s="5">
        <v>189000</v>
      </c>
      <c r="J5861" s="2">
        <v>2017</v>
      </c>
      <c r="K5861" s="2">
        <v>99</v>
      </c>
      <c r="L5861" t="s">
        <v>18</v>
      </c>
      <c r="M5861" s="3">
        <v>13900</v>
      </c>
      <c r="N5861" s="2" t="s">
        <v>9190</v>
      </c>
    </row>
    <row r="5862" spans="1:14" x14ac:dyDescent="0.25">
      <c r="A5862" t="s">
        <v>12</v>
      </c>
      <c r="B5862" s="1" t="s">
        <v>4273</v>
      </c>
      <c r="C5862" t="s">
        <v>4274</v>
      </c>
      <c r="D5862" t="s">
        <v>43</v>
      </c>
      <c r="E5862" s="2" t="s">
        <v>1890</v>
      </c>
      <c r="F5862" t="str">
        <f t="shared" si="91"/>
        <v>Opel Zafira</v>
      </c>
      <c r="G5862" t="s">
        <v>954</v>
      </c>
      <c r="H5862" s="2" t="s">
        <v>17</v>
      </c>
      <c r="I5862" s="5">
        <v>156000</v>
      </c>
      <c r="J5862" s="2">
        <v>2016</v>
      </c>
      <c r="K5862" s="2">
        <v>100</v>
      </c>
      <c r="L5862" t="s">
        <v>25</v>
      </c>
      <c r="M5862" s="3">
        <v>14000</v>
      </c>
      <c r="N5862" s="2" t="s">
        <v>4122</v>
      </c>
    </row>
    <row r="5863" spans="1:14" x14ac:dyDescent="0.25">
      <c r="A5863" t="s">
        <v>12</v>
      </c>
      <c r="B5863" s="1" t="s">
        <v>13605</v>
      </c>
      <c r="C5863" t="s">
        <v>13606</v>
      </c>
      <c r="D5863" t="s">
        <v>43</v>
      </c>
      <c r="E5863" s="2" t="s">
        <v>1890</v>
      </c>
      <c r="F5863" t="str">
        <f t="shared" si="91"/>
        <v>Opel Zafira</v>
      </c>
      <c r="G5863" t="s">
        <v>232</v>
      </c>
      <c r="H5863" s="2" t="s">
        <v>17</v>
      </c>
      <c r="I5863" s="5">
        <v>295000</v>
      </c>
      <c r="J5863" s="2">
        <v>2014</v>
      </c>
      <c r="K5863" s="2">
        <v>100</v>
      </c>
      <c r="L5863" t="s">
        <v>30</v>
      </c>
      <c r="M5863" s="3">
        <v>9200</v>
      </c>
      <c r="N5863" s="2" t="s">
        <v>13563</v>
      </c>
    </row>
    <row r="5864" spans="1:14" x14ac:dyDescent="0.25">
      <c r="A5864" t="s">
        <v>12</v>
      </c>
      <c r="B5864" s="1" t="s">
        <v>6542</v>
      </c>
      <c r="C5864" t="s">
        <v>6543</v>
      </c>
      <c r="D5864" t="s">
        <v>43</v>
      </c>
      <c r="E5864" s="2" t="s">
        <v>1890</v>
      </c>
      <c r="F5864" t="str">
        <f t="shared" si="91"/>
        <v>Opel Zafira</v>
      </c>
      <c r="G5864" t="s">
        <v>6544</v>
      </c>
      <c r="H5864" s="2" t="s">
        <v>17</v>
      </c>
      <c r="I5864" s="5">
        <v>23300</v>
      </c>
      <c r="J5864" s="2">
        <v>2015</v>
      </c>
      <c r="K5864" s="2">
        <v>88</v>
      </c>
      <c r="L5864" t="s">
        <v>60</v>
      </c>
      <c r="M5864" s="3">
        <v>8800</v>
      </c>
      <c r="N5864" s="2" t="s">
        <v>6439</v>
      </c>
    </row>
    <row r="5865" spans="1:14" x14ac:dyDescent="0.25">
      <c r="A5865" t="s">
        <v>12</v>
      </c>
      <c r="B5865" s="1" t="s">
        <v>12357</v>
      </c>
      <c r="C5865" t="s">
        <v>12337</v>
      </c>
      <c r="D5865" t="s">
        <v>43</v>
      </c>
      <c r="E5865" s="2" t="s">
        <v>1890</v>
      </c>
      <c r="F5865" t="str">
        <f t="shared" si="91"/>
        <v>Opel Zafira</v>
      </c>
      <c r="G5865"/>
      <c r="H5865" s="2" t="s">
        <v>17</v>
      </c>
      <c r="I5865" s="5">
        <v>293000</v>
      </c>
      <c r="J5865" s="2">
        <v>2016</v>
      </c>
      <c r="K5865" s="2">
        <v>99</v>
      </c>
      <c r="L5865" t="s">
        <v>30</v>
      </c>
      <c r="M5865" s="3">
        <v>8600</v>
      </c>
      <c r="N5865" s="2" t="s">
        <v>12328</v>
      </c>
    </row>
    <row r="5866" spans="1:14" x14ac:dyDescent="0.25">
      <c r="A5866" t="s">
        <v>12</v>
      </c>
      <c r="B5866" s="1" t="s">
        <v>15585</v>
      </c>
      <c r="C5866" t="s">
        <v>1042</v>
      </c>
      <c r="D5866" t="s">
        <v>43</v>
      </c>
      <c r="E5866" s="2" t="s">
        <v>1890</v>
      </c>
      <c r="F5866" t="str">
        <f t="shared" si="91"/>
        <v>Opel Zafira</v>
      </c>
      <c r="G5866"/>
      <c r="H5866" s="2" t="s">
        <v>25179</v>
      </c>
      <c r="I5866" s="5">
        <v>78069</v>
      </c>
      <c r="J5866" s="2">
        <v>2018</v>
      </c>
      <c r="K5866" s="2">
        <v>99</v>
      </c>
      <c r="L5866" t="s">
        <v>30</v>
      </c>
      <c r="M5866" s="3">
        <v>18090</v>
      </c>
      <c r="N5866" s="2" t="s">
        <v>380</v>
      </c>
    </row>
    <row r="5867" spans="1:14" x14ac:dyDescent="0.25">
      <c r="A5867" t="s">
        <v>12</v>
      </c>
      <c r="B5867" s="1" t="s">
        <v>17186</v>
      </c>
      <c r="C5867" t="s">
        <v>1042</v>
      </c>
      <c r="D5867" t="s">
        <v>43</v>
      </c>
      <c r="E5867" s="2" t="s">
        <v>1890</v>
      </c>
      <c r="F5867" t="str">
        <f t="shared" si="91"/>
        <v>Opel Zafira</v>
      </c>
      <c r="G5867"/>
      <c r="H5867" s="2" t="s">
        <v>25179</v>
      </c>
      <c r="I5867" s="5">
        <v>90845</v>
      </c>
      <c r="J5867" s="2">
        <v>2017</v>
      </c>
      <c r="K5867" s="2">
        <v>125</v>
      </c>
      <c r="M5867" s="3">
        <v>17400</v>
      </c>
      <c r="N5867" s="2" t="s">
        <v>380</v>
      </c>
    </row>
    <row r="5868" spans="1:14" x14ac:dyDescent="0.25">
      <c r="A5868" t="s">
        <v>12</v>
      </c>
      <c r="B5868" s="1" t="s">
        <v>8534</v>
      </c>
      <c r="C5868" t="s">
        <v>8535</v>
      </c>
      <c r="D5868" t="s">
        <v>43</v>
      </c>
      <c r="E5868" s="2" t="s">
        <v>1890</v>
      </c>
      <c r="F5868" t="str">
        <f t="shared" si="91"/>
        <v>Opel Zafira</v>
      </c>
      <c r="G5868" t="s">
        <v>159</v>
      </c>
      <c r="H5868" s="2" t="s">
        <v>17</v>
      </c>
      <c r="I5868" s="5">
        <v>160000</v>
      </c>
      <c r="J5868" s="2">
        <v>2014</v>
      </c>
      <c r="K5868" s="2">
        <v>96</v>
      </c>
      <c r="L5868" t="s">
        <v>30</v>
      </c>
      <c r="M5868" s="3">
        <v>10500</v>
      </c>
      <c r="N5868" s="2" t="s">
        <v>6993</v>
      </c>
    </row>
    <row r="5869" spans="1:14" x14ac:dyDescent="0.25">
      <c r="A5869" t="s">
        <v>12</v>
      </c>
      <c r="B5869" s="1" t="s">
        <v>16814</v>
      </c>
      <c r="C5869" t="s">
        <v>1042</v>
      </c>
      <c r="D5869" t="s">
        <v>43</v>
      </c>
      <c r="E5869" s="2" t="s">
        <v>1890</v>
      </c>
      <c r="F5869" t="str">
        <f t="shared" si="91"/>
        <v>Opel Zafira</v>
      </c>
      <c r="G5869"/>
      <c r="H5869" s="2" t="s">
        <v>25179</v>
      </c>
      <c r="I5869" s="5">
        <v>140285</v>
      </c>
      <c r="J5869" s="2">
        <v>2017</v>
      </c>
      <c r="K5869" s="2">
        <v>100</v>
      </c>
      <c r="L5869" t="s">
        <v>207</v>
      </c>
      <c r="M5869" s="3">
        <v>13100</v>
      </c>
      <c r="N5869" s="2" t="s">
        <v>380</v>
      </c>
    </row>
    <row r="5870" spans="1:14" x14ac:dyDescent="0.25">
      <c r="A5870" t="s">
        <v>12</v>
      </c>
      <c r="B5870" s="1" t="s">
        <v>17110</v>
      </c>
      <c r="C5870" t="s">
        <v>1042</v>
      </c>
      <c r="D5870" t="s">
        <v>43</v>
      </c>
      <c r="E5870" s="2" t="s">
        <v>1890</v>
      </c>
      <c r="F5870" t="str">
        <f t="shared" si="91"/>
        <v>Opel Zafira</v>
      </c>
      <c r="G5870"/>
      <c r="H5870" s="2" t="s">
        <v>25179</v>
      </c>
      <c r="I5870" s="5">
        <v>70964</v>
      </c>
      <c r="J5870" s="2">
        <v>2017</v>
      </c>
      <c r="K5870" s="2">
        <v>125</v>
      </c>
      <c r="M5870" s="3">
        <v>15500</v>
      </c>
      <c r="N5870" s="2" t="s">
        <v>380</v>
      </c>
    </row>
    <row r="5871" spans="1:14" x14ac:dyDescent="0.25">
      <c r="A5871" t="s">
        <v>12</v>
      </c>
      <c r="B5871" s="1" t="s">
        <v>16996</v>
      </c>
      <c r="C5871" t="s">
        <v>1042</v>
      </c>
      <c r="D5871" t="s">
        <v>43</v>
      </c>
      <c r="E5871" s="2" t="s">
        <v>1890</v>
      </c>
      <c r="F5871" t="str">
        <f t="shared" si="91"/>
        <v>Opel Zafira</v>
      </c>
      <c r="G5871"/>
      <c r="H5871" s="2" t="s">
        <v>25179</v>
      </c>
      <c r="I5871" s="5">
        <v>66450</v>
      </c>
      <c r="J5871" s="2">
        <v>2017</v>
      </c>
      <c r="K5871" s="2">
        <v>125</v>
      </c>
      <c r="M5871" s="3">
        <v>14900</v>
      </c>
      <c r="N5871" s="2" t="s">
        <v>380</v>
      </c>
    </row>
    <row r="5872" spans="1:14" x14ac:dyDescent="0.25">
      <c r="A5872" t="s">
        <v>12</v>
      </c>
      <c r="B5872" s="1" t="s">
        <v>12236</v>
      </c>
      <c r="C5872" t="s">
        <v>1042</v>
      </c>
      <c r="D5872" t="s">
        <v>43</v>
      </c>
      <c r="E5872" s="2" t="s">
        <v>1890</v>
      </c>
      <c r="F5872" t="str">
        <f t="shared" si="91"/>
        <v>Opel Zafira</v>
      </c>
      <c r="G5872"/>
      <c r="H5872" s="2" t="s">
        <v>25179</v>
      </c>
      <c r="I5872" s="5">
        <v>78619</v>
      </c>
      <c r="J5872" s="2">
        <v>2017</v>
      </c>
      <c r="K5872" s="2">
        <v>125</v>
      </c>
      <c r="M5872" s="3">
        <v>17241</v>
      </c>
      <c r="N5872" s="2" t="s">
        <v>380</v>
      </c>
    </row>
    <row r="5873" spans="1:14" x14ac:dyDescent="0.25">
      <c r="A5873" t="s">
        <v>12</v>
      </c>
      <c r="B5873" s="1" t="s">
        <v>1889</v>
      </c>
      <c r="C5873" t="s">
        <v>1047</v>
      </c>
      <c r="D5873" t="s">
        <v>43</v>
      </c>
      <c r="E5873" s="2" t="s">
        <v>1890</v>
      </c>
      <c r="F5873" t="str">
        <f t="shared" si="91"/>
        <v>Opel Zafira</v>
      </c>
      <c r="G5873"/>
      <c r="H5873" s="2" t="s">
        <v>17</v>
      </c>
      <c r="I5873" s="5">
        <v>202000</v>
      </c>
      <c r="J5873" s="2">
        <v>2013</v>
      </c>
      <c r="K5873" s="2">
        <v>92</v>
      </c>
      <c r="L5873" t="s">
        <v>60</v>
      </c>
      <c r="M5873" s="3">
        <v>6490</v>
      </c>
      <c r="N5873" s="2" t="s">
        <v>19</v>
      </c>
    </row>
    <row r="5874" spans="1:14" x14ac:dyDescent="0.25">
      <c r="A5874" t="s">
        <v>12</v>
      </c>
      <c r="B5874" s="1" t="s">
        <v>4089</v>
      </c>
      <c r="C5874" t="s">
        <v>4090</v>
      </c>
      <c r="D5874" t="s">
        <v>43</v>
      </c>
      <c r="E5874" s="2" t="s">
        <v>1890</v>
      </c>
      <c r="F5874" t="str">
        <f t="shared" si="91"/>
        <v>Opel Zafira</v>
      </c>
      <c r="G5874" t="s">
        <v>4091</v>
      </c>
      <c r="H5874" s="2" t="s">
        <v>17</v>
      </c>
      <c r="I5874" s="5">
        <v>162667</v>
      </c>
      <c r="J5874" s="2">
        <v>2015</v>
      </c>
      <c r="K5874" s="2">
        <v>100</v>
      </c>
      <c r="L5874" t="s">
        <v>45</v>
      </c>
      <c r="M5874" s="3">
        <v>11500</v>
      </c>
      <c r="N5874" s="2" t="s">
        <v>3698</v>
      </c>
    </row>
    <row r="5875" spans="1:14" x14ac:dyDescent="0.25">
      <c r="A5875" t="s">
        <v>12</v>
      </c>
      <c r="B5875" s="1" t="s">
        <v>6903</v>
      </c>
      <c r="C5875" t="s">
        <v>6904</v>
      </c>
      <c r="D5875" t="s">
        <v>43</v>
      </c>
      <c r="E5875" s="2" t="s">
        <v>1890</v>
      </c>
      <c r="F5875" t="str">
        <f t="shared" si="91"/>
        <v>Opel Zafira</v>
      </c>
      <c r="G5875" t="s">
        <v>6905</v>
      </c>
      <c r="H5875" s="2" t="s">
        <v>17</v>
      </c>
      <c r="I5875" s="5">
        <v>141000</v>
      </c>
      <c r="J5875" s="2">
        <v>2017</v>
      </c>
      <c r="K5875" s="2">
        <v>125</v>
      </c>
      <c r="L5875" t="s">
        <v>54</v>
      </c>
      <c r="M5875" s="3">
        <v>16999</v>
      </c>
      <c r="N5875" s="2" t="s">
        <v>2754</v>
      </c>
    </row>
    <row r="5876" spans="1:14" x14ac:dyDescent="0.25">
      <c r="A5876" t="s">
        <v>12</v>
      </c>
      <c r="B5876" s="1" t="s">
        <v>9386</v>
      </c>
      <c r="C5876" t="s">
        <v>9387</v>
      </c>
      <c r="D5876" t="s">
        <v>43</v>
      </c>
      <c r="E5876" s="2" t="s">
        <v>1890</v>
      </c>
      <c r="F5876" t="str">
        <f t="shared" si="91"/>
        <v>Opel Zafira</v>
      </c>
      <c r="G5876" t="s">
        <v>9388</v>
      </c>
      <c r="H5876" s="2" t="s">
        <v>17</v>
      </c>
      <c r="I5876" s="5">
        <v>124000</v>
      </c>
      <c r="J5876" s="2">
        <v>2016</v>
      </c>
      <c r="K5876" s="2">
        <v>100</v>
      </c>
      <c r="L5876" t="s">
        <v>121</v>
      </c>
      <c r="M5876" s="3">
        <v>12000</v>
      </c>
      <c r="N5876" s="2" t="s">
        <v>9309</v>
      </c>
    </row>
    <row r="5877" spans="1:14" x14ac:dyDescent="0.25">
      <c r="A5877" t="s">
        <v>12</v>
      </c>
      <c r="B5877" s="1" t="s">
        <v>8984</v>
      </c>
      <c r="C5877" t="s">
        <v>1498</v>
      </c>
      <c r="D5877" t="s">
        <v>43</v>
      </c>
      <c r="E5877" s="2" t="s">
        <v>1890</v>
      </c>
      <c r="F5877" t="str">
        <f t="shared" si="91"/>
        <v>Opel Zafira</v>
      </c>
      <c r="G5877"/>
      <c r="H5877" s="2" t="s">
        <v>25179</v>
      </c>
      <c r="I5877" s="5">
        <v>70636</v>
      </c>
      <c r="J5877" s="2">
        <v>2015</v>
      </c>
      <c r="K5877" s="2">
        <v>100</v>
      </c>
      <c r="L5877" t="s">
        <v>18</v>
      </c>
      <c r="M5877" s="3">
        <v>16850</v>
      </c>
      <c r="N5877" s="2" t="s">
        <v>19</v>
      </c>
    </row>
    <row r="5878" spans="1:14" x14ac:dyDescent="0.25">
      <c r="A5878" t="s">
        <v>12</v>
      </c>
      <c r="B5878" s="1" t="s">
        <v>11906</v>
      </c>
      <c r="C5878" t="s">
        <v>1042</v>
      </c>
      <c r="D5878" t="s">
        <v>43</v>
      </c>
      <c r="E5878" s="2" t="s">
        <v>1890</v>
      </c>
      <c r="F5878" t="str">
        <f t="shared" si="91"/>
        <v>Opel Zafira</v>
      </c>
      <c r="G5878"/>
      <c r="H5878" s="2" t="s">
        <v>25179</v>
      </c>
      <c r="I5878" s="5">
        <v>96579</v>
      </c>
      <c r="J5878" s="2">
        <v>2017</v>
      </c>
      <c r="K5878" s="2">
        <v>125</v>
      </c>
      <c r="M5878" s="3">
        <v>18390</v>
      </c>
      <c r="N5878" s="2" t="s">
        <v>380</v>
      </c>
    </row>
    <row r="5879" spans="1:14" x14ac:dyDescent="0.25">
      <c r="A5879" t="s">
        <v>12</v>
      </c>
      <c r="B5879" s="1" t="s">
        <v>17136</v>
      </c>
      <c r="C5879" t="s">
        <v>1042</v>
      </c>
      <c r="D5879" t="s">
        <v>43</v>
      </c>
      <c r="E5879" s="2" t="s">
        <v>1890</v>
      </c>
      <c r="F5879" t="str">
        <f t="shared" si="91"/>
        <v>Opel Zafira</v>
      </c>
      <c r="G5879"/>
      <c r="H5879" s="2" t="s">
        <v>25179</v>
      </c>
      <c r="I5879" s="5">
        <v>80780</v>
      </c>
      <c r="J5879" s="2">
        <v>2017</v>
      </c>
      <c r="K5879" s="2">
        <v>125</v>
      </c>
      <c r="M5879" s="3">
        <v>17900</v>
      </c>
      <c r="N5879" s="2" t="s">
        <v>380</v>
      </c>
    </row>
    <row r="5880" spans="1:14" x14ac:dyDescent="0.25">
      <c r="A5880" t="s">
        <v>12</v>
      </c>
      <c r="B5880" s="1" t="s">
        <v>11726</v>
      </c>
      <c r="C5880" t="s">
        <v>1042</v>
      </c>
      <c r="D5880" t="s">
        <v>43</v>
      </c>
      <c r="E5880" s="2" t="s">
        <v>1890</v>
      </c>
      <c r="F5880" t="str">
        <f t="shared" si="91"/>
        <v>Opel Zafira</v>
      </c>
      <c r="G5880"/>
      <c r="H5880" s="2" t="s">
        <v>25179</v>
      </c>
      <c r="I5880" s="5">
        <v>96578</v>
      </c>
      <c r="J5880" s="2">
        <v>2017</v>
      </c>
      <c r="K5880" s="2">
        <v>125</v>
      </c>
      <c r="M5880" s="3">
        <v>17900</v>
      </c>
      <c r="N5880" s="2" t="s">
        <v>380</v>
      </c>
    </row>
    <row r="5881" spans="1:14" x14ac:dyDescent="0.25">
      <c r="A5881" t="s">
        <v>12</v>
      </c>
      <c r="B5881" s="1" t="s">
        <v>14987</v>
      </c>
      <c r="C5881" t="s">
        <v>14988</v>
      </c>
      <c r="D5881" t="s">
        <v>43</v>
      </c>
      <c r="E5881" s="2" t="s">
        <v>1890</v>
      </c>
      <c r="F5881" t="str">
        <f t="shared" si="91"/>
        <v>Opel Zafira</v>
      </c>
      <c r="G5881" t="s">
        <v>14989</v>
      </c>
      <c r="H5881" s="2" t="s">
        <v>17</v>
      </c>
      <c r="I5881" s="5">
        <v>70000</v>
      </c>
      <c r="J5881" s="2">
        <v>2016</v>
      </c>
      <c r="K5881" s="2">
        <v>125</v>
      </c>
      <c r="L5881" t="s">
        <v>30</v>
      </c>
      <c r="M5881" s="3">
        <v>17290</v>
      </c>
      <c r="N5881" s="2" t="s">
        <v>14568</v>
      </c>
    </row>
    <row r="5882" spans="1:14" x14ac:dyDescent="0.25">
      <c r="A5882" t="s">
        <v>12</v>
      </c>
      <c r="B5882" s="1" t="s">
        <v>14519</v>
      </c>
      <c r="C5882" t="s">
        <v>14520</v>
      </c>
      <c r="D5882" t="s">
        <v>43</v>
      </c>
      <c r="E5882" s="2" t="s">
        <v>1890</v>
      </c>
      <c r="F5882" t="str">
        <f t="shared" si="91"/>
        <v>Opel Zafira</v>
      </c>
      <c r="G5882" t="s">
        <v>14521</v>
      </c>
      <c r="H5882" s="2" t="s">
        <v>17</v>
      </c>
      <c r="I5882" s="5">
        <v>192000</v>
      </c>
      <c r="J5882" s="2">
        <v>2014</v>
      </c>
      <c r="L5882" t="s">
        <v>2010</v>
      </c>
      <c r="M5882" s="3">
        <v>9000</v>
      </c>
      <c r="N5882" s="2" t="s">
        <v>14491</v>
      </c>
    </row>
    <row r="5883" spans="1:14" x14ac:dyDescent="0.25">
      <c r="A5883" t="s">
        <v>12</v>
      </c>
      <c r="B5883" s="1" t="s">
        <v>15069</v>
      </c>
      <c r="C5883" t="s">
        <v>15070</v>
      </c>
      <c r="D5883" t="s">
        <v>48</v>
      </c>
      <c r="E5883" s="2" t="s">
        <v>15071</v>
      </c>
      <c r="F5883" t="str">
        <f t="shared" si="91"/>
        <v>Peugeot 107</v>
      </c>
      <c r="G5883" t="s">
        <v>15072</v>
      </c>
      <c r="H5883" s="2" t="s">
        <v>36</v>
      </c>
      <c r="I5883" s="5">
        <v>150000</v>
      </c>
      <c r="J5883" s="2">
        <v>2014</v>
      </c>
      <c r="K5883" s="2">
        <v>50</v>
      </c>
      <c r="L5883" t="s">
        <v>1066</v>
      </c>
      <c r="M5883" s="3">
        <v>5000</v>
      </c>
      <c r="N5883" s="2" t="s">
        <v>15068</v>
      </c>
    </row>
    <row r="5884" spans="1:14" x14ac:dyDescent="0.25">
      <c r="A5884" t="s">
        <v>12</v>
      </c>
      <c r="B5884" s="1" t="s">
        <v>16095</v>
      </c>
      <c r="C5884" t="s">
        <v>1042</v>
      </c>
      <c r="D5884" t="s">
        <v>25187</v>
      </c>
      <c r="E5884" s="2" t="s">
        <v>460</v>
      </c>
      <c r="F5884" t="str">
        <f t="shared" ref="F5884:F5947" si="92">D5884&amp; " " &amp; E5884</f>
        <v>VW T-CROSS</v>
      </c>
      <c r="G5884"/>
      <c r="H5884" s="2" t="s">
        <v>25179</v>
      </c>
      <c r="I5884" s="5">
        <v>24284</v>
      </c>
      <c r="J5884" s="2">
        <v>2019</v>
      </c>
      <c r="K5884" s="2">
        <v>53</v>
      </c>
      <c r="L5884" t="s">
        <v>18</v>
      </c>
      <c r="M5884" s="3">
        <v>8400</v>
      </c>
      <c r="N5884" s="2" t="s">
        <v>380</v>
      </c>
    </row>
    <row r="5885" spans="1:14" x14ac:dyDescent="0.25">
      <c r="A5885" t="s">
        <v>12</v>
      </c>
      <c r="B5885" s="1" t="s">
        <v>4677</v>
      </c>
      <c r="C5885" t="s">
        <v>4678</v>
      </c>
      <c r="D5885" t="s">
        <v>48</v>
      </c>
      <c r="E5885" s="2" t="s">
        <v>4679</v>
      </c>
      <c r="F5885" t="str">
        <f t="shared" si="92"/>
        <v>Peugeot 108</v>
      </c>
      <c r="G5885" t="s">
        <v>4680</v>
      </c>
      <c r="H5885" s="2" t="s">
        <v>36</v>
      </c>
      <c r="I5885" s="5">
        <v>22500</v>
      </c>
      <c r="J5885" s="2">
        <v>2019</v>
      </c>
      <c r="K5885" s="2">
        <v>53</v>
      </c>
      <c r="L5885" t="s">
        <v>30</v>
      </c>
      <c r="M5885" s="3">
        <v>10400</v>
      </c>
      <c r="N5885" s="2" t="s">
        <v>4609</v>
      </c>
    </row>
    <row r="5886" spans="1:14" x14ac:dyDescent="0.25">
      <c r="A5886" t="s">
        <v>12</v>
      </c>
      <c r="B5886" s="1" t="s">
        <v>4843</v>
      </c>
      <c r="C5886" t="s">
        <v>4844</v>
      </c>
      <c r="D5886" t="s">
        <v>48</v>
      </c>
      <c r="E5886" s="2" t="s">
        <v>876</v>
      </c>
      <c r="F5886" t="str">
        <f t="shared" si="92"/>
        <v>Peugeot 2008</v>
      </c>
      <c r="G5886" t="s">
        <v>4845</v>
      </c>
      <c r="H5886" s="2" t="s">
        <v>36</v>
      </c>
      <c r="I5886" s="5">
        <v>132957</v>
      </c>
      <c r="J5886" s="2">
        <v>2016</v>
      </c>
      <c r="K5886" s="2">
        <v>81</v>
      </c>
      <c r="L5886" t="s">
        <v>96</v>
      </c>
      <c r="M5886" s="3">
        <v>12000</v>
      </c>
      <c r="N5886" s="2" t="s">
        <v>4765</v>
      </c>
    </row>
    <row r="5887" spans="1:14" x14ac:dyDescent="0.25">
      <c r="A5887" t="s">
        <v>12</v>
      </c>
      <c r="B5887" s="1" t="s">
        <v>12726</v>
      </c>
      <c r="C5887" t="s">
        <v>8009</v>
      </c>
      <c r="D5887" t="s">
        <v>48</v>
      </c>
      <c r="E5887" s="2" t="s">
        <v>876</v>
      </c>
      <c r="F5887" t="str">
        <f t="shared" si="92"/>
        <v>Peugeot 2008</v>
      </c>
      <c r="G5887"/>
      <c r="H5887" s="2" t="s">
        <v>36</v>
      </c>
      <c r="I5887" s="5">
        <v>72974</v>
      </c>
      <c r="J5887" s="2">
        <v>2017</v>
      </c>
      <c r="K5887" s="2">
        <v>60</v>
      </c>
      <c r="M5887" s="3">
        <v>15999</v>
      </c>
      <c r="N5887" s="2" t="s">
        <v>6894</v>
      </c>
    </row>
    <row r="5888" spans="1:14" x14ac:dyDescent="0.25">
      <c r="A5888" t="s">
        <v>12</v>
      </c>
      <c r="B5888" s="1" t="s">
        <v>12752</v>
      </c>
      <c r="C5888" t="s">
        <v>8021</v>
      </c>
      <c r="D5888" t="s">
        <v>48</v>
      </c>
      <c r="E5888" s="2" t="s">
        <v>876</v>
      </c>
      <c r="F5888" t="str">
        <f t="shared" si="92"/>
        <v>Peugeot 2008</v>
      </c>
      <c r="G5888"/>
      <c r="H5888" s="2" t="s">
        <v>36</v>
      </c>
      <c r="I5888" s="5">
        <v>72974</v>
      </c>
      <c r="J5888" s="2">
        <v>2017</v>
      </c>
      <c r="K5888" s="2">
        <v>60</v>
      </c>
      <c r="M5888" s="3">
        <v>15999</v>
      </c>
      <c r="N5888" s="2" t="s">
        <v>6894</v>
      </c>
    </row>
    <row r="5889" spans="1:14" x14ac:dyDescent="0.25">
      <c r="A5889" t="s">
        <v>12</v>
      </c>
      <c r="B5889" s="1" t="s">
        <v>3658</v>
      </c>
      <c r="C5889" t="s">
        <v>3659</v>
      </c>
      <c r="D5889" t="s">
        <v>48</v>
      </c>
      <c r="E5889" s="2" t="s">
        <v>876</v>
      </c>
      <c r="F5889" t="str">
        <f t="shared" si="92"/>
        <v>Peugeot 2008</v>
      </c>
      <c r="G5889" t="s">
        <v>3660</v>
      </c>
      <c r="H5889" s="2" t="s">
        <v>36</v>
      </c>
      <c r="I5889" s="5">
        <v>28700</v>
      </c>
      <c r="J5889" s="2">
        <v>2020</v>
      </c>
      <c r="L5889" t="s">
        <v>624</v>
      </c>
      <c r="M5889" s="3">
        <v>22500</v>
      </c>
      <c r="N5889" s="2" t="s">
        <v>3570</v>
      </c>
    </row>
    <row r="5890" spans="1:14" x14ac:dyDescent="0.25">
      <c r="A5890" t="s">
        <v>12</v>
      </c>
      <c r="B5890" s="1" t="s">
        <v>16648</v>
      </c>
      <c r="C5890" t="s">
        <v>1042</v>
      </c>
      <c r="D5890" t="s">
        <v>48</v>
      </c>
      <c r="E5890" s="2" t="s">
        <v>876</v>
      </c>
      <c r="F5890" t="str">
        <f t="shared" si="92"/>
        <v>Peugeot 2008</v>
      </c>
      <c r="G5890"/>
      <c r="H5890" s="2" t="s">
        <v>25179</v>
      </c>
      <c r="I5890" s="5">
        <v>120563</v>
      </c>
      <c r="J5890" s="2">
        <v>2018</v>
      </c>
      <c r="K5890" s="2">
        <v>81</v>
      </c>
      <c r="M5890" s="3">
        <v>12900</v>
      </c>
      <c r="N5890" s="2" t="s">
        <v>380</v>
      </c>
    </row>
    <row r="5891" spans="1:14" x14ac:dyDescent="0.25">
      <c r="A5891" t="s">
        <v>12</v>
      </c>
      <c r="B5891" s="1" t="s">
        <v>6449</v>
      </c>
      <c r="C5891" t="s">
        <v>992</v>
      </c>
      <c r="D5891" t="s">
        <v>48</v>
      </c>
      <c r="E5891" s="2" t="s">
        <v>876</v>
      </c>
      <c r="F5891" t="str">
        <f t="shared" si="92"/>
        <v>Peugeot 2008</v>
      </c>
      <c r="G5891"/>
      <c r="H5891" s="2" t="s">
        <v>25179</v>
      </c>
      <c r="I5891" s="5">
        <v>52000</v>
      </c>
      <c r="J5891" s="2">
        <v>2018</v>
      </c>
      <c r="K5891" s="2">
        <v>81</v>
      </c>
      <c r="M5891" s="3">
        <v>21850</v>
      </c>
      <c r="N5891" s="2" t="s">
        <v>19</v>
      </c>
    </row>
    <row r="5892" spans="1:14" x14ac:dyDescent="0.25">
      <c r="A5892" t="s">
        <v>12</v>
      </c>
      <c r="B5892" s="1" t="s">
        <v>17165</v>
      </c>
      <c r="C5892" t="s">
        <v>17166</v>
      </c>
      <c r="D5892" t="s">
        <v>48</v>
      </c>
      <c r="E5892" s="2" t="s">
        <v>876</v>
      </c>
      <c r="F5892" t="str">
        <f t="shared" si="92"/>
        <v>Peugeot 2008</v>
      </c>
      <c r="G5892" t="s">
        <v>17167</v>
      </c>
      <c r="H5892" s="2" t="s">
        <v>36</v>
      </c>
      <c r="I5892" s="5">
        <v>93000</v>
      </c>
      <c r="J5892" s="2">
        <v>2013</v>
      </c>
      <c r="L5892" t="s">
        <v>45</v>
      </c>
      <c r="M5892" s="3">
        <v>8000</v>
      </c>
      <c r="N5892" s="2" t="s">
        <v>17168</v>
      </c>
    </row>
    <row r="5893" spans="1:14" x14ac:dyDescent="0.25">
      <c r="A5893" t="s">
        <v>12</v>
      </c>
      <c r="B5893" s="1" t="s">
        <v>2024</v>
      </c>
      <c r="C5893" t="s">
        <v>2025</v>
      </c>
      <c r="D5893" t="s">
        <v>48</v>
      </c>
      <c r="E5893" s="2" t="s">
        <v>876</v>
      </c>
      <c r="F5893" t="str">
        <f t="shared" si="92"/>
        <v>Peugeot 2008</v>
      </c>
      <c r="G5893" t="s">
        <v>2026</v>
      </c>
      <c r="H5893" s="2" t="s">
        <v>36</v>
      </c>
      <c r="I5893" s="5">
        <v>113000</v>
      </c>
      <c r="J5893" s="2">
        <v>2013</v>
      </c>
      <c r="K5893" s="2">
        <v>60</v>
      </c>
      <c r="L5893" t="s">
        <v>18</v>
      </c>
      <c r="M5893" s="3">
        <v>10700</v>
      </c>
      <c r="N5893" s="2" t="s">
        <v>1904</v>
      </c>
    </row>
    <row r="5894" spans="1:14" x14ac:dyDescent="0.25">
      <c r="A5894" t="s">
        <v>12</v>
      </c>
      <c r="B5894" s="1" t="s">
        <v>5852</v>
      </c>
      <c r="C5894" t="s">
        <v>5853</v>
      </c>
      <c r="D5894" t="s">
        <v>48</v>
      </c>
      <c r="E5894" s="2" t="s">
        <v>876</v>
      </c>
      <c r="F5894" t="str">
        <f t="shared" si="92"/>
        <v>Peugeot 2008</v>
      </c>
      <c r="G5894" t="s">
        <v>5854</v>
      </c>
      <c r="H5894" s="2" t="s">
        <v>17</v>
      </c>
      <c r="I5894" s="5">
        <v>137000</v>
      </c>
      <c r="J5894" s="2">
        <v>2015</v>
      </c>
      <c r="K5894" s="2">
        <v>50</v>
      </c>
      <c r="L5894" t="s">
        <v>18</v>
      </c>
      <c r="M5894" s="3">
        <v>10700</v>
      </c>
      <c r="N5894" s="2" t="s">
        <v>5774</v>
      </c>
    </row>
    <row r="5895" spans="1:14" x14ac:dyDescent="0.25">
      <c r="A5895" t="s">
        <v>12</v>
      </c>
      <c r="B5895" s="1" t="s">
        <v>9769</v>
      </c>
      <c r="C5895" t="s">
        <v>9770</v>
      </c>
      <c r="D5895" t="s">
        <v>48</v>
      </c>
      <c r="E5895" s="2" t="s">
        <v>876</v>
      </c>
      <c r="F5895" t="str">
        <f t="shared" si="92"/>
        <v>Peugeot 2008</v>
      </c>
      <c r="G5895" t="s">
        <v>6842</v>
      </c>
      <c r="H5895" s="2" t="s">
        <v>36</v>
      </c>
      <c r="I5895" s="5">
        <v>135000</v>
      </c>
      <c r="J5895" s="2">
        <v>2013</v>
      </c>
      <c r="K5895" s="2">
        <v>50</v>
      </c>
      <c r="L5895" t="s">
        <v>45</v>
      </c>
      <c r="M5895" s="3">
        <v>9000</v>
      </c>
      <c r="N5895" s="2" t="s">
        <v>9707</v>
      </c>
    </row>
    <row r="5896" spans="1:14" x14ac:dyDescent="0.25">
      <c r="A5896" t="s">
        <v>12</v>
      </c>
      <c r="B5896" s="1" t="s">
        <v>13212</v>
      </c>
      <c r="C5896" t="s">
        <v>609</v>
      </c>
      <c r="D5896" t="s">
        <v>48</v>
      </c>
      <c r="E5896" s="2" t="s">
        <v>876</v>
      </c>
      <c r="F5896" t="str">
        <f t="shared" si="92"/>
        <v>Peugeot 2008</v>
      </c>
      <c r="G5896" t="s">
        <v>13213</v>
      </c>
      <c r="H5896" s="2" t="s">
        <v>17</v>
      </c>
      <c r="I5896" s="5">
        <v>141000</v>
      </c>
      <c r="J5896" s="2">
        <v>2014</v>
      </c>
      <c r="K5896" s="2">
        <v>50</v>
      </c>
      <c r="L5896" t="s">
        <v>54</v>
      </c>
      <c r="M5896" s="3">
        <v>8890</v>
      </c>
      <c r="N5896" s="2" t="s">
        <v>11213</v>
      </c>
    </row>
    <row r="5897" spans="1:14" x14ac:dyDescent="0.25">
      <c r="A5897" t="s">
        <v>12</v>
      </c>
      <c r="B5897" s="1" t="s">
        <v>9205</v>
      </c>
      <c r="C5897" t="s">
        <v>9206</v>
      </c>
      <c r="D5897" t="s">
        <v>48</v>
      </c>
      <c r="E5897" s="2" t="s">
        <v>876</v>
      </c>
      <c r="F5897" t="str">
        <f t="shared" si="92"/>
        <v>Peugeot 2008</v>
      </c>
      <c r="G5897" t="s">
        <v>9207</v>
      </c>
      <c r="H5897" s="2" t="s">
        <v>17</v>
      </c>
      <c r="I5897" s="5">
        <v>56400</v>
      </c>
      <c r="J5897" s="2">
        <v>2019</v>
      </c>
      <c r="K5897" s="2">
        <v>75</v>
      </c>
      <c r="L5897" t="s">
        <v>45</v>
      </c>
      <c r="M5897" s="3">
        <v>15600</v>
      </c>
      <c r="N5897" s="2" t="s">
        <v>9190</v>
      </c>
    </row>
    <row r="5898" spans="1:14" x14ac:dyDescent="0.25">
      <c r="A5898" t="s">
        <v>12</v>
      </c>
      <c r="B5898" s="1" t="s">
        <v>4960</v>
      </c>
      <c r="C5898" t="s">
        <v>1047</v>
      </c>
      <c r="D5898" t="s">
        <v>48</v>
      </c>
      <c r="E5898" s="2" t="s">
        <v>876</v>
      </c>
      <c r="F5898" t="str">
        <f t="shared" si="92"/>
        <v>Peugeot 2008</v>
      </c>
      <c r="G5898"/>
      <c r="H5898" s="2" t="s">
        <v>17</v>
      </c>
      <c r="I5898" s="5">
        <v>58384</v>
      </c>
      <c r="J5898" s="2">
        <v>2018</v>
      </c>
      <c r="K5898" s="2">
        <v>88</v>
      </c>
      <c r="L5898" t="s">
        <v>223</v>
      </c>
      <c r="M5898" s="3">
        <v>16900</v>
      </c>
      <c r="N5898" s="2" t="s">
        <v>19</v>
      </c>
    </row>
    <row r="5899" spans="1:14" x14ac:dyDescent="0.25">
      <c r="A5899" t="s">
        <v>12</v>
      </c>
      <c r="B5899" s="1" t="s">
        <v>10159</v>
      </c>
      <c r="C5899" t="s">
        <v>62</v>
      </c>
      <c r="D5899" t="s">
        <v>48</v>
      </c>
      <c r="E5899" s="2" t="s">
        <v>876</v>
      </c>
      <c r="F5899" t="str">
        <f t="shared" si="92"/>
        <v>Peugeot 2008</v>
      </c>
      <c r="G5899" t="s">
        <v>288</v>
      </c>
      <c r="H5899" s="2" t="s">
        <v>17</v>
      </c>
      <c r="I5899" s="5">
        <v>133791</v>
      </c>
      <c r="J5899" s="2">
        <v>2019</v>
      </c>
      <c r="K5899" s="2">
        <v>75</v>
      </c>
      <c r="L5899" t="s">
        <v>45</v>
      </c>
      <c r="M5899" s="3">
        <v>15990</v>
      </c>
      <c r="N5899" s="2" t="s">
        <v>5214</v>
      </c>
    </row>
    <row r="5900" spans="1:14" x14ac:dyDescent="0.25">
      <c r="A5900" t="s">
        <v>12</v>
      </c>
      <c r="B5900" s="1" t="s">
        <v>7069</v>
      </c>
      <c r="C5900" t="s">
        <v>62</v>
      </c>
      <c r="D5900" t="s">
        <v>48</v>
      </c>
      <c r="E5900" s="2" t="s">
        <v>876</v>
      </c>
      <c r="F5900" t="str">
        <f t="shared" si="92"/>
        <v>Peugeot 2008</v>
      </c>
      <c r="G5900" t="s">
        <v>288</v>
      </c>
      <c r="H5900" s="2" t="s">
        <v>17</v>
      </c>
      <c r="I5900" s="5">
        <v>87456</v>
      </c>
      <c r="J5900" s="2">
        <v>2018</v>
      </c>
      <c r="K5900" s="2">
        <v>75</v>
      </c>
      <c r="L5900" t="s">
        <v>18</v>
      </c>
      <c r="M5900" s="3">
        <v>15990</v>
      </c>
      <c r="N5900" s="2" t="s">
        <v>7025</v>
      </c>
    </row>
    <row r="5901" spans="1:14" x14ac:dyDescent="0.25">
      <c r="A5901" t="s">
        <v>12</v>
      </c>
      <c r="B5901" s="1" t="s">
        <v>13737</v>
      </c>
      <c r="C5901" t="s">
        <v>13738</v>
      </c>
      <c r="D5901" t="s">
        <v>48</v>
      </c>
      <c r="E5901" s="2" t="s">
        <v>876</v>
      </c>
      <c r="F5901" t="str">
        <f t="shared" si="92"/>
        <v>Peugeot 2008</v>
      </c>
      <c r="G5901" t="s">
        <v>13739</v>
      </c>
      <c r="H5901" s="2" t="s">
        <v>17</v>
      </c>
      <c r="I5901" s="5">
        <v>11000</v>
      </c>
      <c r="J5901" s="2">
        <v>2021</v>
      </c>
      <c r="L5901" t="s">
        <v>18</v>
      </c>
      <c r="M5901" s="3">
        <v>33999</v>
      </c>
      <c r="N5901" s="2" t="s">
        <v>13728</v>
      </c>
    </row>
    <row r="5902" spans="1:14" x14ac:dyDescent="0.25">
      <c r="A5902" t="s">
        <v>12</v>
      </c>
      <c r="B5902" s="1" t="s">
        <v>15433</v>
      </c>
      <c r="C5902" t="s">
        <v>15434</v>
      </c>
      <c r="D5902" t="s">
        <v>48</v>
      </c>
      <c r="E5902" s="2" t="s">
        <v>876</v>
      </c>
      <c r="F5902" t="str">
        <f t="shared" si="92"/>
        <v>Peugeot 2008</v>
      </c>
      <c r="G5902" t="s">
        <v>107</v>
      </c>
      <c r="H5902" s="2" t="s">
        <v>17</v>
      </c>
      <c r="I5902" s="5">
        <v>32000</v>
      </c>
      <c r="J5902" s="2">
        <v>2018</v>
      </c>
      <c r="L5902" t="s">
        <v>722</v>
      </c>
      <c r="M5902" s="3">
        <v>17400</v>
      </c>
      <c r="N5902" s="2" t="s">
        <v>15435</v>
      </c>
    </row>
    <row r="5903" spans="1:14" x14ac:dyDescent="0.25">
      <c r="A5903" t="s">
        <v>12</v>
      </c>
      <c r="B5903" s="1" t="s">
        <v>8223</v>
      </c>
      <c r="C5903" t="s">
        <v>8224</v>
      </c>
      <c r="D5903" t="s">
        <v>48</v>
      </c>
      <c r="E5903" s="2" t="s">
        <v>876</v>
      </c>
      <c r="F5903" t="str">
        <f t="shared" si="92"/>
        <v>Peugeot 2008</v>
      </c>
      <c r="G5903" t="s">
        <v>8225</v>
      </c>
      <c r="H5903" s="2" t="s">
        <v>17</v>
      </c>
      <c r="I5903" s="5">
        <v>86700</v>
      </c>
      <c r="J5903" s="2">
        <v>2016</v>
      </c>
      <c r="K5903" s="2">
        <v>55</v>
      </c>
      <c r="L5903" t="s">
        <v>18</v>
      </c>
      <c r="M5903" s="3">
        <v>11000</v>
      </c>
      <c r="N5903" s="2" t="s">
        <v>7538</v>
      </c>
    </row>
    <row r="5904" spans="1:14" x14ac:dyDescent="0.25">
      <c r="A5904" t="s">
        <v>12</v>
      </c>
      <c r="B5904" s="1" t="s">
        <v>5526</v>
      </c>
      <c r="C5904" t="s">
        <v>2382</v>
      </c>
      <c r="D5904" t="s">
        <v>48</v>
      </c>
      <c r="E5904" s="2" t="s">
        <v>876</v>
      </c>
      <c r="F5904" t="str">
        <f t="shared" si="92"/>
        <v>Peugeot 2008</v>
      </c>
      <c r="G5904" t="s">
        <v>107</v>
      </c>
      <c r="H5904" s="2" t="s">
        <v>17</v>
      </c>
      <c r="I5904" s="5">
        <v>140975</v>
      </c>
      <c r="J5904" s="2">
        <v>2017</v>
      </c>
      <c r="K5904" s="2">
        <v>55</v>
      </c>
      <c r="L5904" t="s">
        <v>207</v>
      </c>
      <c r="M5904" s="3">
        <v>12850</v>
      </c>
      <c r="N5904" s="2" t="s">
        <v>5427</v>
      </c>
    </row>
    <row r="5905" spans="1:14" x14ac:dyDescent="0.25">
      <c r="A5905" t="s">
        <v>12</v>
      </c>
      <c r="B5905" s="1" t="s">
        <v>6833</v>
      </c>
      <c r="C5905" t="s">
        <v>1668</v>
      </c>
      <c r="D5905" t="s">
        <v>48</v>
      </c>
      <c r="E5905" s="2" t="s">
        <v>876</v>
      </c>
      <c r="F5905" t="str">
        <f t="shared" si="92"/>
        <v>Peugeot 2008</v>
      </c>
      <c r="G5905"/>
      <c r="H5905" s="2" t="s">
        <v>17</v>
      </c>
      <c r="I5905" s="5">
        <v>160300</v>
      </c>
      <c r="J5905" s="2">
        <v>2018</v>
      </c>
      <c r="K5905" s="2">
        <v>73</v>
      </c>
      <c r="L5905" t="s">
        <v>714</v>
      </c>
      <c r="M5905" s="3">
        <v>13850</v>
      </c>
      <c r="N5905" s="2" t="s">
        <v>19</v>
      </c>
    </row>
    <row r="5906" spans="1:14" x14ac:dyDescent="0.25">
      <c r="A5906" t="s">
        <v>12</v>
      </c>
      <c r="B5906" s="1" t="s">
        <v>3447</v>
      </c>
      <c r="C5906" t="s">
        <v>3026</v>
      </c>
      <c r="D5906" t="s">
        <v>48</v>
      </c>
      <c r="E5906" s="2" t="s">
        <v>876</v>
      </c>
      <c r="F5906" t="str">
        <f t="shared" si="92"/>
        <v>Peugeot 2008</v>
      </c>
      <c r="G5906" t="s">
        <v>3448</v>
      </c>
      <c r="H5906" s="2" t="s">
        <v>17</v>
      </c>
      <c r="I5906" s="5">
        <v>118700</v>
      </c>
      <c r="J5906" s="2">
        <v>2018</v>
      </c>
      <c r="K5906" s="2">
        <v>73</v>
      </c>
      <c r="L5906" t="s">
        <v>82</v>
      </c>
      <c r="M5906" s="3">
        <v>14500</v>
      </c>
      <c r="N5906" s="2" t="s">
        <v>3438</v>
      </c>
    </row>
    <row r="5907" spans="1:14" x14ac:dyDescent="0.25">
      <c r="A5907" t="s">
        <v>12</v>
      </c>
      <c r="B5907" s="1" t="s">
        <v>12258</v>
      </c>
      <c r="C5907" t="s">
        <v>1498</v>
      </c>
      <c r="D5907" t="s">
        <v>48</v>
      </c>
      <c r="E5907" s="2" t="s">
        <v>876</v>
      </c>
      <c r="F5907" t="str">
        <f t="shared" si="92"/>
        <v>Peugeot 2008</v>
      </c>
      <c r="G5907"/>
      <c r="H5907" s="2" t="s">
        <v>25179</v>
      </c>
      <c r="I5907" s="5">
        <v>95980</v>
      </c>
      <c r="J5907" s="2">
        <v>2018</v>
      </c>
      <c r="K5907" s="2">
        <v>88</v>
      </c>
      <c r="L5907" t="s">
        <v>18</v>
      </c>
      <c r="M5907" s="3">
        <v>15913</v>
      </c>
      <c r="N5907" s="2" t="s">
        <v>19</v>
      </c>
    </row>
    <row r="5908" spans="1:14" x14ac:dyDescent="0.25">
      <c r="A5908" t="s">
        <v>12</v>
      </c>
      <c r="B5908" s="1" t="s">
        <v>10152</v>
      </c>
      <c r="C5908" t="s">
        <v>62</v>
      </c>
      <c r="D5908" t="s">
        <v>48</v>
      </c>
      <c r="E5908" s="2" t="s">
        <v>876</v>
      </c>
      <c r="F5908" t="str">
        <f t="shared" si="92"/>
        <v>Peugeot 2008</v>
      </c>
      <c r="G5908" t="s">
        <v>192</v>
      </c>
      <c r="H5908" s="2" t="s">
        <v>17</v>
      </c>
      <c r="I5908" s="5">
        <v>128727</v>
      </c>
      <c r="J5908" s="2">
        <v>2017</v>
      </c>
      <c r="K5908" s="2">
        <v>73</v>
      </c>
      <c r="L5908" t="s">
        <v>30</v>
      </c>
      <c r="M5908" s="3">
        <v>14990</v>
      </c>
      <c r="N5908" s="2" t="s">
        <v>5214</v>
      </c>
    </row>
    <row r="5909" spans="1:14" x14ac:dyDescent="0.25">
      <c r="A5909" t="s">
        <v>12</v>
      </c>
      <c r="B5909" s="1" t="s">
        <v>9434</v>
      </c>
      <c r="C5909" t="s">
        <v>9435</v>
      </c>
      <c r="D5909" t="s">
        <v>48</v>
      </c>
      <c r="E5909" s="2" t="s">
        <v>876</v>
      </c>
      <c r="F5909" t="str">
        <f t="shared" si="92"/>
        <v>Peugeot 2008</v>
      </c>
      <c r="G5909" t="s">
        <v>9436</v>
      </c>
      <c r="H5909" s="2" t="s">
        <v>17</v>
      </c>
      <c r="I5909" s="5">
        <v>160000</v>
      </c>
      <c r="J5909" s="2">
        <v>2018</v>
      </c>
      <c r="K5909" s="2">
        <v>73</v>
      </c>
      <c r="L5909" t="s">
        <v>714</v>
      </c>
      <c r="M5909" s="3">
        <v>14200</v>
      </c>
      <c r="N5909" s="2" t="s">
        <v>9396</v>
      </c>
    </row>
    <row r="5910" spans="1:14" x14ac:dyDescent="0.25">
      <c r="A5910" t="s">
        <v>12</v>
      </c>
      <c r="B5910" s="1" t="s">
        <v>874</v>
      </c>
      <c r="C5910" t="s">
        <v>875</v>
      </c>
      <c r="D5910" t="s">
        <v>48</v>
      </c>
      <c r="E5910" s="2" t="s">
        <v>876</v>
      </c>
      <c r="F5910" t="str">
        <f t="shared" si="92"/>
        <v>Peugeot 2008</v>
      </c>
      <c r="G5910" t="s">
        <v>877</v>
      </c>
      <c r="H5910" s="2" t="s">
        <v>17</v>
      </c>
      <c r="I5910" s="5">
        <v>102000</v>
      </c>
      <c r="J5910" s="2">
        <v>2016</v>
      </c>
      <c r="K5910" s="2">
        <v>55</v>
      </c>
      <c r="L5910" t="s">
        <v>18</v>
      </c>
      <c r="M5910" s="3">
        <v>12300</v>
      </c>
      <c r="N5910" s="2" t="s">
        <v>849</v>
      </c>
    </row>
    <row r="5911" spans="1:14" x14ac:dyDescent="0.25">
      <c r="A5911" t="s">
        <v>12</v>
      </c>
      <c r="B5911" s="1" t="s">
        <v>13395</v>
      </c>
      <c r="C5911" t="s">
        <v>13396</v>
      </c>
      <c r="D5911" t="s">
        <v>48</v>
      </c>
      <c r="E5911" s="2" t="s">
        <v>876</v>
      </c>
      <c r="F5911" t="str">
        <f t="shared" si="92"/>
        <v>Peugeot 2008</v>
      </c>
      <c r="G5911" t="s">
        <v>13397</v>
      </c>
      <c r="H5911" s="2" t="s">
        <v>17</v>
      </c>
      <c r="I5911" s="5">
        <v>162112</v>
      </c>
      <c r="J5911" s="2">
        <v>2015</v>
      </c>
      <c r="K5911" s="2">
        <v>68</v>
      </c>
      <c r="L5911" t="s">
        <v>45</v>
      </c>
      <c r="M5911" s="3">
        <v>10751</v>
      </c>
      <c r="N5911" s="2" t="s">
        <v>13348</v>
      </c>
    </row>
    <row r="5912" spans="1:14" x14ac:dyDescent="0.25">
      <c r="A5912" t="s">
        <v>12</v>
      </c>
      <c r="B5912" s="1" t="s">
        <v>2322</v>
      </c>
      <c r="C5912" t="s">
        <v>2323</v>
      </c>
      <c r="D5912" t="s">
        <v>48</v>
      </c>
      <c r="E5912" s="2" t="s">
        <v>876</v>
      </c>
      <c r="F5912" t="str">
        <f t="shared" si="92"/>
        <v>Peugeot 2008</v>
      </c>
      <c r="G5912" t="s">
        <v>2324</v>
      </c>
      <c r="H5912" s="2" t="s">
        <v>17</v>
      </c>
      <c r="I5912" s="5">
        <v>136000</v>
      </c>
      <c r="J5912" s="2">
        <v>2014</v>
      </c>
      <c r="K5912" s="2">
        <v>68</v>
      </c>
      <c r="L5912" t="s">
        <v>45</v>
      </c>
      <c r="M5912" s="3">
        <v>9400</v>
      </c>
      <c r="N5912" s="2" t="s">
        <v>2278</v>
      </c>
    </row>
    <row r="5913" spans="1:14" x14ac:dyDescent="0.25">
      <c r="A5913" t="s">
        <v>12</v>
      </c>
      <c r="B5913" s="1" t="s">
        <v>1875</v>
      </c>
      <c r="C5913" t="s">
        <v>1876</v>
      </c>
      <c r="D5913" t="s">
        <v>48</v>
      </c>
      <c r="E5913" s="2" t="s">
        <v>876</v>
      </c>
      <c r="F5913" t="str">
        <f t="shared" si="92"/>
        <v>Peugeot 2008</v>
      </c>
      <c r="G5913" t="s">
        <v>1877</v>
      </c>
      <c r="H5913" s="2" t="s">
        <v>17</v>
      </c>
      <c r="I5913" s="5">
        <v>88000</v>
      </c>
      <c r="J5913" s="2">
        <v>2013</v>
      </c>
      <c r="K5913" s="2">
        <v>84</v>
      </c>
      <c r="L5913" t="s">
        <v>18</v>
      </c>
      <c r="M5913" s="3">
        <v>10900</v>
      </c>
      <c r="N5913" s="2" t="s">
        <v>1710</v>
      </c>
    </row>
    <row r="5914" spans="1:14" x14ac:dyDescent="0.25">
      <c r="A5914" t="s">
        <v>12</v>
      </c>
      <c r="B5914" s="1" t="s">
        <v>3218</v>
      </c>
      <c r="C5914" t="s">
        <v>3219</v>
      </c>
      <c r="D5914" t="s">
        <v>48</v>
      </c>
      <c r="E5914" s="2" t="s">
        <v>876</v>
      </c>
      <c r="F5914" t="str">
        <f t="shared" si="92"/>
        <v>Peugeot 2008</v>
      </c>
      <c r="G5914" t="s">
        <v>3220</v>
      </c>
      <c r="H5914" s="2" t="s">
        <v>17</v>
      </c>
      <c r="I5914" s="5">
        <v>239000</v>
      </c>
      <c r="J5914" s="2">
        <v>2014</v>
      </c>
      <c r="K5914" s="2">
        <v>96</v>
      </c>
      <c r="L5914" t="s">
        <v>722</v>
      </c>
      <c r="M5914" s="3">
        <v>10000</v>
      </c>
      <c r="N5914" s="2" t="s">
        <v>3059</v>
      </c>
    </row>
    <row r="5915" spans="1:14" x14ac:dyDescent="0.25">
      <c r="A5915" t="s">
        <v>12</v>
      </c>
      <c r="B5915" s="1" t="s">
        <v>6339</v>
      </c>
      <c r="C5915" t="s">
        <v>6340</v>
      </c>
      <c r="D5915" t="s">
        <v>48</v>
      </c>
      <c r="E5915" s="2" t="s">
        <v>876</v>
      </c>
      <c r="F5915" t="str">
        <f t="shared" si="92"/>
        <v>Peugeot 2008</v>
      </c>
      <c r="G5915" t="s">
        <v>6341</v>
      </c>
      <c r="H5915" s="2" t="s">
        <v>17</v>
      </c>
      <c r="I5915" s="5">
        <v>156000</v>
      </c>
      <c r="J5915" s="2">
        <v>2015</v>
      </c>
      <c r="K5915" s="2">
        <v>68</v>
      </c>
      <c r="L5915" t="s">
        <v>45</v>
      </c>
      <c r="M5915" s="3">
        <v>11000</v>
      </c>
      <c r="N5915" s="2" t="s">
        <v>6242</v>
      </c>
    </row>
    <row r="5916" spans="1:14" x14ac:dyDescent="0.25">
      <c r="A5916" t="s">
        <v>12</v>
      </c>
      <c r="B5916" s="1" t="s">
        <v>13422</v>
      </c>
      <c r="C5916" t="s">
        <v>13423</v>
      </c>
      <c r="D5916" t="s">
        <v>48</v>
      </c>
      <c r="E5916" s="2" t="s">
        <v>876</v>
      </c>
      <c r="F5916" t="str">
        <f t="shared" si="92"/>
        <v>Peugeot 2008</v>
      </c>
      <c r="G5916" t="s">
        <v>6403</v>
      </c>
      <c r="H5916" s="2" t="s">
        <v>17</v>
      </c>
      <c r="I5916" s="5">
        <v>55474</v>
      </c>
      <c r="J5916" s="2">
        <v>2015</v>
      </c>
      <c r="K5916" s="2">
        <v>66</v>
      </c>
      <c r="L5916" t="s">
        <v>18</v>
      </c>
      <c r="M5916" s="3">
        <v>13308</v>
      </c>
      <c r="N5916" s="2" t="s">
        <v>13402</v>
      </c>
    </row>
    <row r="5917" spans="1:14" x14ac:dyDescent="0.25">
      <c r="A5917" t="s">
        <v>12</v>
      </c>
      <c r="B5917" s="1" t="s">
        <v>13254</v>
      </c>
      <c r="C5917" t="s">
        <v>13255</v>
      </c>
      <c r="D5917" t="s">
        <v>48</v>
      </c>
      <c r="E5917" s="2" t="s">
        <v>876</v>
      </c>
      <c r="F5917" t="str">
        <f t="shared" si="92"/>
        <v>Peugeot 2008</v>
      </c>
      <c r="G5917" t="s">
        <v>8743</v>
      </c>
      <c r="H5917" s="2" t="s">
        <v>17</v>
      </c>
      <c r="I5917" s="5">
        <v>191000</v>
      </c>
      <c r="J5917" s="2">
        <v>2015</v>
      </c>
      <c r="K5917" s="2">
        <v>68</v>
      </c>
      <c r="L5917" t="s">
        <v>25</v>
      </c>
      <c r="M5917" s="3">
        <v>9291</v>
      </c>
      <c r="N5917" s="2" t="s">
        <v>13233</v>
      </c>
    </row>
    <row r="5918" spans="1:14" x14ac:dyDescent="0.25">
      <c r="A5918" t="s">
        <v>12</v>
      </c>
      <c r="B5918" s="1" t="s">
        <v>10571</v>
      </c>
      <c r="C5918" t="s">
        <v>10572</v>
      </c>
      <c r="D5918" t="s">
        <v>48</v>
      </c>
      <c r="E5918" s="2" t="s">
        <v>876</v>
      </c>
      <c r="F5918" t="str">
        <f t="shared" si="92"/>
        <v>Peugeot 2008</v>
      </c>
      <c r="G5918" t="s">
        <v>1387</v>
      </c>
      <c r="H5918" s="2" t="s">
        <v>17</v>
      </c>
      <c r="I5918" s="5">
        <v>162000</v>
      </c>
      <c r="J5918" s="2">
        <v>2016</v>
      </c>
      <c r="K5918" s="2">
        <v>74</v>
      </c>
      <c r="L5918" t="s">
        <v>18</v>
      </c>
      <c r="M5918" s="3">
        <v>10600</v>
      </c>
      <c r="N5918" s="2" t="s">
        <v>8816</v>
      </c>
    </row>
    <row r="5919" spans="1:14" x14ac:dyDescent="0.25">
      <c r="A5919" t="s">
        <v>12</v>
      </c>
      <c r="B5919" s="1" t="s">
        <v>3513</v>
      </c>
      <c r="C5919" t="s">
        <v>3514</v>
      </c>
      <c r="D5919" t="s">
        <v>48</v>
      </c>
      <c r="E5919" s="2" t="s">
        <v>876</v>
      </c>
      <c r="F5919" t="str">
        <f t="shared" si="92"/>
        <v>Peugeot 2008</v>
      </c>
      <c r="G5919" t="s">
        <v>1387</v>
      </c>
      <c r="H5919" s="2" t="s">
        <v>17</v>
      </c>
      <c r="I5919" s="5">
        <v>84000</v>
      </c>
      <c r="J5919" s="2">
        <v>2015</v>
      </c>
      <c r="K5919" s="2">
        <v>55</v>
      </c>
      <c r="L5919" t="s">
        <v>18</v>
      </c>
      <c r="M5919" s="3">
        <v>11000</v>
      </c>
      <c r="N5919" s="2" t="s">
        <v>3249</v>
      </c>
    </row>
    <row r="5920" spans="1:14" x14ac:dyDescent="0.25">
      <c r="A5920" t="s">
        <v>12</v>
      </c>
      <c r="B5920" s="1" t="s">
        <v>5097</v>
      </c>
      <c r="C5920" t="s">
        <v>5098</v>
      </c>
      <c r="D5920" t="s">
        <v>48</v>
      </c>
      <c r="E5920" s="2" t="s">
        <v>876</v>
      </c>
      <c r="F5920" t="str">
        <f t="shared" si="92"/>
        <v>Peugeot 2008</v>
      </c>
      <c r="G5920" t="s">
        <v>5099</v>
      </c>
      <c r="H5920" s="2" t="s">
        <v>17</v>
      </c>
      <c r="I5920" s="5">
        <v>116000</v>
      </c>
      <c r="J5920" s="2">
        <v>2014</v>
      </c>
      <c r="K5920" s="2">
        <v>68</v>
      </c>
      <c r="L5920" t="s">
        <v>30</v>
      </c>
      <c r="M5920" s="3">
        <v>10500</v>
      </c>
      <c r="N5920" s="2" t="s">
        <v>4560</v>
      </c>
    </row>
    <row r="5921" spans="1:14" x14ac:dyDescent="0.25">
      <c r="A5921" t="s">
        <v>12</v>
      </c>
      <c r="B5921" s="1" t="s">
        <v>13596</v>
      </c>
      <c r="C5921" t="s">
        <v>12650</v>
      </c>
      <c r="D5921" t="s">
        <v>48</v>
      </c>
      <c r="E5921" s="2" t="s">
        <v>876</v>
      </c>
      <c r="F5921" t="str">
        <f t="shared" si="92"/>
        <v>Peugeot 2008</v>
      </c>
      <c r="G5921" t="s">
        <v>1387</v>
      </c>
      <c r="H5921" s="2" t="s">
        <v>17</v>
      </c>
      <c r="I5921" s="5">
        <v>153000</v>
      </c>
      <c r="J5921" s="2">
        <v>2013</v>
      </c>
      <c r="K5921" s="2">
        <v>84</v>
      </c>
      <c r="L5921" t="s">
        <v>54</v>
      </c>
      <c r="M5921" s="3">
        <v>10500</v>
      </c>
      <c r="N5921" s="2" t="s">
        <v>13563</v>
      </c>
    </row>
    <row r="5922" spans="1:14" x14ac:dyDescent="0.25">
      <c r="A5922" t="s">
        <v>12</v>
      </c>
      <c r="B5922" s="1" t="s">
        <v>1053</v>
      </c>
      <c r="C5922" t="s">
        <v>1051</v>
      </c>
      <c r="D5922" t="s">
        <v>48</v>
      </c>
      <c r="E5922" s="2" t="s">
        <v>876</v>
      </c>
      <c r="F5922" t="str">
        <f t="shared" si="92"/>
        <v>Peugeot 2008</v>
      </c>
      <c r="G5922"/>
      <c r="H5922" s="2" t="s">
        <v>25179</v>
      </c>
      <c r="I5922" s="5">
        <v>113495</v>
      </c>
      <c r="J5922" s="2">
        <v>2017</v>
      </c>
      <c r="K5922" s="2">
        <v>73</v>
      </c>
      <c r="M5922" s="3">
        <v>13200</v>
      </c>
      <c r="N5922" s="2" t="s">
        <v>19</v>
      </c>
    </row>
    <row r="5923" spans="1:14" x14ac:dyDescent="0.25">
      <c r="A5923" t="s">
        <v>12</v>
      </c>
      <c r="B5923" s="1" t="s">
        <v>16453</v>
      </c>
      <c r="C5923" t="s">
        <v>16454</v>
      </c>
      <c r="D5923" t="s">
        <v>48</v>
      </c>
      <c r="E5923" s="2" t="s">
        <v>876</v>
      </c>
      <c r="F5923" t="str">
        <f t="shared" si="92"/>
        <v>Peugeot 2008</v>
      </c>
      <c r="G5923" t="s">
        <v>3481</v>
      </c>
      <c r="H5923" s="2" t="s">
        <v>17</v>
      </c>
      <c r="I5923" s="5">
        <v>88000</v>
      </c>
      <c r="J5923" s="2">
        <v>2017</v>
      </c>
      <c r="K5923" s="2">
        <v>88</v>
      </c>
      <c r="L5923" t="s">
        <v>45</v>
      </c>
      <c r="M5923" s="3">
        <v>14500</v>
      </c>
      <c r="N5923" s="2" t="s">
        <v>16442</v>
      </c>
    </row>
    <row r="5924" spans="1:14" x14ac:dyDescent="0.25">
      <c r="A5924" t="s">
        <v>12</v>
      </c>
      <c r="B5924" s="1" t="s">
        <v>2532</v>
      </c>
      <c r="C5924" t="s">
        <v>2533</v>
      </c>
      <c r="D5924" t="s">
        <v>48</v>
      </c>
      <c r="E5924" s="2" t="s">
        <v>876</v>
      </c>
      <c r="F5924" t="str">
        <f t="shared" si="92"/>
        <v>Peugeot 2008</v>
      </c>
      <c r="G5924" t="s">
        <v>2534</v>
      </c>
      <c r="H5924" s="2" t="s">
        <v>17</v>
      </c>
      <c r="I5924" s="5">
        <v>69500</v>
      </c>
      <c r="J5924" s="2">
        <v>2016</v>
      </c>
      <c r="K5924" s="2">
        <v>73</v>
      </c>
      <c r="L5924" t="s">
        <v>45</v>
      </c>
      <c r="M5924" s="3">
        <v>13300</v>
      </c>
      <c r="N5924" s="2" t="s">
        <v>2453</v>
      </c>
    </row>
    <row r="5925" spans="1:14" x14ac:dyDescent="0.25">
      <c r="A5925" t="s">
        <v>12</v>
      </c>
      <c r="B5925" s="1" t="s">
        <v>12511</v>
      </c>
      <c r="C5925" t="s">
        <v>12512</v>
      </c>
      <c r="D5925" t="s">
        <v>48</v>
      </c>
      <c r="E5925" s="2" t="s">
        <v>876</v>
      </c>
      <c r="F5925" t="str">
        <f t="shared" si="92"/>
        <v>Peugeot 2008</v>
      </c>
      <c r="G5925" t="s">
        <v>7275</v>
      </c>
      <c r="H5925" s="2" t="s">
        <v>17</v>
      </c>
      <c r="I5925" s="5">
        <v>218</v>
      </c>
      <c r="J5925" s="2">
        <v>2017</v>
      </c>
      <c r="K5925" s="2">
        <v>73</v>
      </c>
      <c r="L5925" t="s">
        <v>54</v>
      </c>
      <c r="M5925" s="3">
        <v>11000</v>
      </c>
      <c r="N5925" s="2" t="s">
        <v>4152</v>
      </c>
    </row>
    <row r="5926" spans="1:14" x14ac:dyDescent="0.25">
      <c r="A5926" t="s">
        <v>12</v>
      </c>
      <c r="B5926" s="1" t="s">
        <v>1472</v>
      </c>
      <c r="C5926" t="s">
        <v>1473</v>
      </c>
      <c r="D5926" t="s">
        <v>48</v>
      </c>
      <c r="E5926" s="2" t="s">
        <v>876</v>
      </c>
      <c r="F5926" t="str">
        <f t="shared" si="92"/>
        <v>Peugeot 2008</v>
      </c>
      <c r="G5926"/>
      <c r="H5926" s="2" t="s">
        <v>17</v>
      </c>
      <c r="I5926" s="5">
        <v>66000</v>
      </c>
      <c r="J5926" s="2">
        <v>2018</v>
      </c>
      <c r="K5926" s="2">
        <v>73</v>
      </c>
      <c r="L5926" t="s">
        <v>1474</v>
      </c>
      <c r="M5926" s="3">
        <v>14500</v>
      </c>
      <c r="N5926" s="2" t="s">
        <v>1276</v>
      </c>
    </row>
    <row r="5927" spans="1:14" x14ac:dyDescent="0.25">
      <c r="A5927" t="s">
        <v>12</v>
      </c>
      <c r="B5927" s="1" t="s">
        <v>13979</v>
      </c>
      <c r="C5927" t="s">
        <v>13980</v>
      </c>
      <c r="D5927" t="s">
        <v>48</v>
      </c>
      <c r="E5927" s="2" t="s">
        <v>876</v>
      </c>
      <c r="F5927" t="str">
        <f t="shared" si="92"/>
        <v>Peugeot 2008</v>
      </c>
      <c r="G5927" t="s">
        <v>13981</v>
      </c>
      <c r="H5927" s="2" t="s">
        <v>17</v>
      </c>
      <c r="I5927" s="5">
        <v>153000</v>
      </c>
      <c r="J5927" s="2">
        <v>2014</v>
      </c>
      <c r="K5927" s="2">
        <v>80</v>
      </c>
      <c r="L5927" t="s">
        <v>45</v>
      </c>
      <c r="M5927" s="3">
        <v>10500</v>
      </c>
      <c r="N5927" s="2" t="s">
        <v>13957</v>
      </c>
    </row>
    <row r="5928" spans="1:14" x14ac:dyDescent="0.25">
      <c r="A5928" t="s">
        <v>12</v>
      </c>
      <c r="B5928" s="1" t="s">
        <v>9515</v>
      </c>
      <c r="C5928" t="s">
        <v>9516</v>
      </c>
      <c r="D5928" t="s">
        <v>48</v>
      </c>
      <c r="E5928" s="2" t="s">
        <v>876</v>
      </c>
      <c r="F5928" t="str">
        <f t="shared" si="92"/>
        <v>Peugeot 2008</v>
      </c>
      <c r="G5928" t="s">
        <v>9517</v>
      </c>
      <c r="H5928" s="2" t="s">
        <v>17</v>
      </c>
      <c r="I5928" s="5">
        <v>117000</v>
      </c>
      <c r="J5928" s="2">
        <v>2016</v>
      </c>
      <c r="K5928" s="2">
        <v>73</v>
      </c>
      <c r="L5928" t="s">
        <v>30</v>
      </c>
      <c r="M5928" s="3">
        <v>14000</v>
      </c>
      <c r="N5928" s="2" t="s">
        <v>9190</v>
      </c>
    </row>
    <row r="5929" spans="1:14" x14ac:dyDescent="0.25">
      <c r="A5929" t="s">
        <v>12</v>
      </c>
      <c r="B5929" s="1" t="s">
        <v>7328</v>
      </c>
      <c r="C5929" t="s">
        <v>1498</v>
      </c>
      <c r="D5929" t="s">
        <v>48</v>
      </c>
      <c r="E5929" s="2" t="s">
        <v>876</v>
      </c>
      <c r="F5929" t="str">
        <f t="shared" si="92"/>
        <v>Peugeot 2008</v>
      </c>
      <c r="G5929"/>
      <c r="H5929" s="2" t="s">
        <v>25179</v>
      </c>
      <c r="I5929" s="5">
        <v>108292</v>
      </c>
      <c r="J5929" s="2">
        <v>2017</v>
      </c>
      <c r="K5929" s="2">
        <v>81</v>
      </c>
      <c r="M5929" s="3">
        <v>15300</v>
      </c>
      <c r="N5929" s="2" t="s">
        <v>19</v>
      </c>
    </row>
    <row r="5930" spans="1:14" x14ac:dyDescent="0.25">
      <c r="A5930" t="s">
        <v>12</v>
      </c>
      <c r="B5930" s="1" t="s">
        <v>7095</v>
      </c>
      <c r="C5930" t="s">
        <v>4902</v>
      </c>
      <c r="D5930" t="s">
        <v>48</v>
      </c>
      <c r="E5930" s="2" t="s">
        <v>7096</v>
      </c>
      <c r="F5930" t="str">
        <f t="shared" si="92"/>
        <v>Peugeot 207</v>
      </c>
      <c r="G5930" t="s">
        <v>7097</v>
      </c>
      <c r="H5930" s="2" t="s">
        <v>17</v>
      </c>
      <c r="I5930" s="5">
        <v>142055</v>
      </c>
      <c r="J5930" s="2">
        <v>2014</v>
      </c>
      <c r="K5930" s="2">
        <v>50</v>
      </c>
      <c r="L5930" t="s">
        <v>18</v>
      </c>
      <c r="M5930" s="3">
        <v>6800</v>
      </c>
      <c r="N5930" s="2" t="s">
        <v>7025</v>
      </c>
    </row>
    <row r="5931" spans="1:14" x14ac:dyDescent="0.25">
      <c r="A5931" t="s">
        <v>12</v>
      </c>
      <c r="B5931" s="1" t="s">
        <v>4863</v>
      </c>
      <c r="C5931" t="s">
        <v>4864</v>
      </c>
      <c r="D5931" t="s">
        <v>48</v>
      </c>
      <c r="E5931" s="2" t="s">
        <v>49</v>
      </c>
      <c r="F5931" t="str">
        <f t="shared" si="92"/>
        <v>Peugeot 208</v>
      </c>
      <c r="G5931"/>
      <c r="H5931" s="2" t="s">
        <v>36</v>
      </c>
      <c r="I5931" s="5">
        <v>35000</v>
      </c>
      <c r="J5931" s="2">
        <v>2019</v>
      </c>
      <c r="K5931" s="2">
        <v>66</v>
      </c>
      <c r="L5931" t="s">
        <v>18</v>
      </c>
      <c r="M5931" s="3">
        <v>12400</v>
      </c>
      <c r="N5931" s="2" t="s">
        <v>4765</v>
      </c>
    </row>
    <row r="5932" spans="1:14" x14ac:dyDescent="0.25">
      <c r="A5932" t="s">
        <v>12</v>
      </c>
      <c r="B5932" s="1" t="s">
        <v>2818</v>
      </c>
      <c r="C5932" t="s">
        <v>2819</v>
      </c>
      <c r="D5932" t="s">
        <v>48</v>
      </c>
      <c r="E5932" s="2" t="s">
        <v>49</v>
      </c>
      <c r="F5932" t="str">
        <f t="shared" si="92"/>
        <v>Peugeot 208</v>
      </c>
      <c r="G5932"/>
      <c r="H5932" s="2" t="s">
        <v>36</v>
      </c>
      <c r="I5932" s="5">
        <v>194000</v>
      </c>
      <c r="J5932" s="2">
        <v>2016</v>
      </c>
      <c r="L5932" t="s">
        <v>18</v>
      </c>
      <c r="M5932" s="3">
        <v>7000</v>
      </c>
      <c r="N5932" s="2" t="s">
        <v>2781</v>
      </c>
    </row>
    <row r="5933" spans="1:14" x14ac:dyDescent="0.25">
      <c r="A5933" t="s">
        <v>12</v>
      </c>
      <c r="B5933" s="1" t="s">
        <v>46</v>
      </c>
      <c r="C5933" t="s">
        <v>47</v>
      </c>
      <c r="D5933" t="s">
        <v>48</v>
      </c>
      <c r="E5933" s="2" t="s">
        <v>49</v>
      </c>
      <c r="F5933" t="str">
        <f t="shared" si="92"/>
        <v>Peugeot 208</v>
      </c>
      <c r="G5933"/>
      <c r="H5933" s="2" t="s">
        <v>36</v>
      </c>
      <c r="I5933" s="5">
        <v>130000</v>
      </c>
      <c r="J5933" s="2">
        <v>2014</v>
      </c>
      <c r="K5933" s="2">
        <v>50</v>
      </c>
      <c r="L5933" t="s">
        <v>18</v>
      </c>
      <c r="M5933" s="3">
        <v>5999</v>
      </c>
      <c r="N5933" s="2" t="s">
        <v>19</v>
      </c>
    </row>
    <row r="5934" spans="1:14" x14ac:dyDescent="0.25">
      <c r="A5934" t="s">
        <v>12</v>
      </c>
      <c r="B5934" s="1" t="s">
        <v>8554</v>
      </c>
      <c r="C5934" t="s">
        <v>8555</v>
      </c>
      <c r="D5934" t="s">
        <v>48</v>
      </c>
      <c r="E5934" s="2" t="s">
        <v>49</v>
      </c>
      <c r="F5934" t="str">
        <f t="shared" si="92"/>
        <v>Peugeot 208</v>
      </c>
      <c r="G5934" t="s">
        <v>260</v>
      </c>
      <c r="H5934" s="2" t="s">
        <v>36</v>
      </c>
      <c r="I5934" s="5">
        <v>82000</v>
      </c>
      <c r="J5934" s="2">
        <v>2015</v>
      </c>
      <c r="K5934" s="2">
        <v>60</v>
      </c>
      <c r="L5934" t="s">
        <v>30</v>
      </c>
      <c r="M5934" s="3">
        <v>7400</v>
      </c>
      <c r="N5934" s="2" t="s">
        <v>6993</v>
      </c>
    </row>
    <row r="5935" spans="1:14" x14ac:dyDescent="0.25">
      <c r="A5935" t="s">
        <v>12</v>
      </c>
      <c r="B5935" s="1" t="s">
        <v>6292</v>
      </c>
      <c r="C5935" t="s">
        <v>6293</v>
      </c>
      <c r="D5935" t="s">
        <v>48</v>
      </c>
      <c r="E5935" s="2" t="s">
        <v>49</v>
      </c>
      <c r="F5935" t="str">
        <f t="shared" si="92"/>
        <v>Peugeot 208</v>
      </c>
      <c r="G5935" t="s">
        <v>260</v>
      </c>
      <c r="H5935" s="2" t="s">
        <v>36</v>
      </c>
      <c r="I5935" s="5">
        <v>108000</v>
      </c>
      <c r="J5935" s="2">
        <v>2018</v>
      </c>
      <c r="K5935" s="2">
        <v>50</v>
      </c>
      <c r="L5935" t="s">
        <v>60</v>
      </c>
      <c r="M5935" s="3">
        <v>10200</v>
      </c>
      <c r="N5935" s="2" t="s">
        <v>6242</v>
      </c>
    </row>
    <row r="5936" spans="1:14" x14ac:dyDescent="0.25">
      <c r="A5936" t="s">
        <v>12</v>
      </c>
      <c r="B5936" s="1" t="s">
        <v>3623</v>
      </c>
      <c r="C5936" t="s">
        <v>3624</v>
      </c>
      <c r="D5936" t="s">
        <v>48</v>
      </c>
      <c r="E5936" s="2" t="s">
        <v>49</v>
      </c>
      <c r="F5936" t="str">
        <f t="shared" si="92"/>
        <v>Peugeot 208</v>
      </c>
      <c r="G5936" t="s">
        <v>3625</v>
      </c>
      <c r="H5936" s="2" t="s">
        <v>36</v>
      </c>
      <c r="I5936" s="5">
        <v>88050</v>
      </c>
      <c r="J5936" s="2">
        <v>2017</v>
      </c>
      <c r="K5936" s="2">
        <v>60</v>
      </c>
      <c r="L5936" t="s">
        <v>45</v>
      </c>
      <c r="M5936" s="3">
        <v>8600</v>
      </c>
      <c r="N5936" s="2" t="s">
        <v>3570</v>
      </c>
    </row>
    <row r="5937" spans="1:14" x14ac:dyDescent="0.25">
      <c r="A5937" t="s">
        <v>12</v>
      </c>
      <c r="B5937" s="1" t="s">
        <v>2639</v>
      </c>
      <c r="C5937" t="s">
        <v>2640</v>
      </c>
      <c r="D5937" t="s">
        <v>48</v>
      </c>
      <c r="E5937" s="2" t="s">
        <v>49</v>
      </c>
      <c r="F5937" t="str">
        <f t="shared" si="92"/>
        <v>Peugeot 208</v>
      </c>
      <c r="G5937" t="s">
        <v>2641</v>
      </c>
      <c r="H5937" s="2" t="s">
        <v>36</v>
      </c>
      <c r="I5937" s="5">
        <v>55295</v>
      </c>
      <c r="J5937" s="2">
        <v>2015</v>
      </c>
      <c r="K5937" s="2">
        <v>60</v>
      </c>
      <c r="L5937" t="s">
        <v>25</v>
      </c>
      <c r="M5937" s="3">
        <v>7800</v>
      </c>
      <c r="N5937" s="2" t="s">
        <v>2607</v>
      </c>
    </row>
    <row r="5938" spans="1:14" x14ac:dyDescent="0.25">
      <c r="A5938" t="s">
        <v>12</v>
      </c>
      <c r="B5938" s="1" t="s">
        <v>3778</v>
      </c>
      <c r="C5938" t="s">
        <v>3779</v>
      </c>
      <c r="D5938" t="s">
        <v>48</v>
      </c>
      <c r="E5938" s="2" t="s">
        <v>49</v>
      </c>
      <c r="F5938" t="str">
        <f t="shared" si="92"/>
        <v>Peugeot 208</v>
      </c>
      <c r="G5938" t="s">
        <v>3780</v>
      </c>
      <c r="H5938" s="2" t="s">
        <v>36</v>
      </c>
      <c r="I5938" s="5">
        <v>101000</v>
      </c>
      <c r="J5938" s="2">
        <v>2016</v>
      </c>
      <c r="L5938" t="s">
        <v>18</v>
      </c>
      <c r="M5938" s="3">
        <v>9300</v>
      </c>
      <c r="N5938" s="2" t="s">
        <v>3742</v>
      </c>
    </row>
    <row r="5939" spans="1:14" x14ac:dyDescent="0.25">
      <c r="A5939" t="s">
        <v>12</v>
      </c>
      <c r="B5939" s="1" t="s">
        <v>1222</v>
      </c>
      <c r="C5939" t="s">
        <v>1223</v>
      </c>
      <c r="D5939" t="s">
        <v>48</v>
      </c>
      <c r="E5939" s="2" t="s">
        <v>49</v>
      </c>
      <c r="F5939" t="str">
        <f t="shared" si="92"/>
        <v>Peugeot 208</v>
      </c>
      <c r="G5939" t="s">
        <v>1224</v>
      </c>
      <c r="H5939" s="2" t="s">
        <v>36</v>
      </c>
      <c r="I5939" s="5">
        <v>76000</v>
      </c>
      <c r="J5939" s="2">
        <v>2015</v>
      </c>
      <c r="K5939" s="2">
        <v>81</v>
      </c>
      <c r="L5939" t="s">
        <v>18</v>
      </c>
      <c r="M5939" s="3">
        <v>12450</v>
      </c>
      <c r="N5939" s="2" t="s">
        <v>1080</v>
      </c>
    </row>
    <row r="5940" spans="1:14" x14ac:dyDescent="0.25">
      <c r="A5940" t="s">
        <v>12</v>
      </c>
      <c r="B5940" s="1" t="s">
        <v>11897</v>
      </c>
      <c r="C5940" t="s">
        <v>11898</v>
      </c>
      <c r="D5940" t="s">
        <v>48</v>
      </c>
      <c r="E5940" s="2" t="s">
        <v>49</v>
      </c>
      <c r="F5940" t="str">
        <f t="shared" si="92"/>
        <v>Peugeot 208</v>
      </c>
      <c r="G5940" t="s">
        <v>11899</v>
      </c>
      <c r="H5940" s="2" t="s">
        <v>36</v>
      </c>
      <c r="I5940" s="5">
        <v>50000</v>
      </c>
      <c r="J5940" s="2">
        <v>2020</v>
      </c>
      <c r="K5940" s="2">
        <v>55</v>
      </c>
      <c r="L5940" t="s">
        <v>25</v>
      </c>
      <c r="M5940" s="3">
        <v>15500</v>
      </c>
      <c r="N5940" s="2" t="s">
        <v>11865</v>
      </c>
    </row>
    <row r="5941" spans="1:14" x14ac:dyDescent="0.25">
      <c r="A5941" t="s">
        <v>12</v>
      </c>
      <c r="B5941" s="1" t="s">
        <v>15085</v>
      </c>
      <c r="C5941" t="s">
        <v>15086</v>
      </c>
      <c r="D5941" t="s">
        <v>48</v>
      </c>
      <c r="E5941" s="2" t="s">
        <v>49</v>
      </c>
      <c r="F5941" t="str">
        <f t="shared" si="92"/>
        <v>Peugeot 208</v>
      </c>
      <c r="G5941" t="s">
        <v>260</v>
      </c>
      <c r="H5941" s="2" t="s">
        <v>36</v>
      </c>
      <c r="I5941" s="5">
        <v>71000</v>
      </c>
      <c r="J5941" s="2">
        <v>2016</v>
      </c>
      <c r="K5941" s="2">
        <v>60</v>
      </c>
      <c r="L5941" t="s">
        <v>624</v>
      </c>
      <c r="M5941" s="3">
        <v>10300</v>
      </c>
      <c r="N5941" s="2" t="s">
        <v>15068</v>
      </c>
    </row>
    <row r="5942" spans="1:14" x14ac:dyDescent="0.25">
      <c r="A5942" t="s">
        <v>12</v>
      </c>
      <c r="B5942" s="1" t="s">
        <v>11746</v>
      </c>
      <c r="C5942" t="s">
        <v>11747</v>
      </c>
      <c r="D5942" t="s">
        <v>48</v>
      </c>
      <c r="E5942" s="2" t="s">
        <v>49</v>
      </c>
      <c r="F5942" t="str">
        <f t="shared" si="92"/>
        <v>Peugeot 208</v>
      </c>
      <c r="G5942" t="s">
        <v>11748</v>
      </c>
      <c r="H5942" s="2" t="s">
        <v>36</v>
      </c>
      <c r="I5942" s="5">
        <v>11500</v>
      </c>
      <c r="J5942" s="2">
        <v>2020</v>
      </c>
      <c r="K5942" s="2">
        <v>96</v>
      </c>
      <c r="L5942" t="s">
        <v>1066</v>
      </c>
      <c r="M5942" s="3">
        <v>22000</v>
      </c>
      <c r="N5942" s="2" t="s">
        <v>11496</v>
      </c>
    </row>
    <row r="5943" spans="1:14" x14ac:dyDescent="0.25">
      <c r="A5943" t="s">
        <v>12</v>
      </c>
      <c r="B5943" s="1" t="s">
        <v>5298</v>
      </c>
      <c r="C5943" t="s">
        <v>5299</v>
      </c>
      <c r="D5943" t="s">
        <v>48</v>
      </c>
      <c r="E5943" s="2" t="s">
        <v>49</v>
      </c>
      <c r="F5943" t="str">
        <f t="shared" si="92"/>
        <v>Peugeot 208</v>
      </c>
      <c r="G5943" t="s">
        <v>5300</v>
      </c>
      <c r="H5943" s="2" t="s">
        <v>36</v>
      </c>
      <c r="I5943" s="5">
        <v>17000</v>
      </c>
      <c r="J5943" s="2">
        <v>2021</v>
      </c>
      <c r="K5943" s="2">
        <v>55</v>
      </c>
      <c r="L5943" t="s">
        <v>60</v>
      </c>
      <c r="M5943" s="3">
        <v>16300</v>
      </c>
      <c r="N5943" s="2" t="s">
        <v>5246</v>
      </c>
    </row>
    <row r="5944" spans="1:14" x14ac:dyDescent="0.25">
      <c r="A5944" t="s">
        <v>12</v>
      </c>
      <c r="B5944" s="1" t="s">
        <v>8672</v>
      </c>
      <c r="C5944" t="s">
        <v>8673</v>
      </c>
      <c r="D5944" t="s">
        <v>48</v>
      </c>
      <c r="E5944" s="2" t="s">
        <v>49</v>
      </c>
      <c r="F5944" t="str">
        <f t="shared" si="92"/>
        <v>Peugeot 208</v>
      </c>
      <c r="G5944" t="s">
        <v>5295</v>
      </c>
      <c r="H5944" s="2" t="s">
        <v>36</v>
      </c>
      <c r="I5944" s="5">
        <v>128000</v>
      </c>
      <c r="J5944" s="2">
        <v>2015</v>
      </c>
      <c r="K5944" s="2">
        <v>60</v>
      </c>
      <c r="L5944" t="s">
        <v>18</v>
      </c>
      <c r="M5944" s="3">
        <v>7900</v>
      </c>
      <c r="N5944" s="2" t="s">
        <v>8632</v>
      </c>
    </row>
    <row r="5945" spans="1:14" x14ac:dyDescent="0.25">
      <c r="A5945" t="s">
        <v>12</v>
      </c>
      <c r="B5945" s="1" t="s">
        <v>3069</v>
      </c>
      <c r="C5945" t="s">
        <v>3070</v>
      </c>
      <c r="D5945" t="s">
        <v>48</v>
      </c>
      <c r="E5945" s="2" t="s">
        <v>49</v>
      </c>
      <c r="F5945" t="str">
        <f t="shared" si="92"/>
        <v>Peugeot 208</v>
      </c>
      <c r="G5945" t="s">
        <v>2026</v>
      </c>
      <c r="H5945" s="2" t="s">
        <v>36</v>
      </c>
      <c r="I5945" s="5">
        <v>115000</v>
      </c>
      <c r="J5945" s="2">
        <v>2014</v>
      </c>
      <c r="K5945" s="2">
        <v>60</v>
      </c>
      <c r="L5945" t="s">
        <v>30</v>
      </c>
      <c r="M5945" s="3">
        <v>7200</v>
      </c>
      <c r="N5945" s="2" t="s">
        <v>2899</v>
      </c>
    </row>
    <row r="5946" spans="1:14" x14ac:dyDescent="0.25">
      <c r="A5946" t="s">
        <v>12</v>
      </c>
      <c r="B5946" s="1" t="s">
        <v>7799</v>
      </c>
      <c r="C5946" t="s">
        <v>7800</v>
      </c>
      <c r="D5946" t="s">
        <v>48</v>
      </c>
      <c r="E5946" s="2" t="s">
        <v>49</v>
      </c>
      <c r="F5946" t="str">
        <f t="shared" si="92"/>
        <v>Peugeot 208</v>
      </c>
      <c r="G5946" t="s">
        <v>7801</v>
      </c>
      <c r="H5946" s="2" t="s">
        <v>36</v>
      </c>
      <c r="I5946" s="5">
        <v>139000</v>
      </c>
      <c r="J5946" s="2">
        <v>2013</v>
      </c>
      <c r="K5946" s="2">
        <v>60</v>
      </c>
      <c r="L5946" t="s">
        <v>45</v>
      </c>
      <c r="M5946" s="3">
        <v>7200</v>
      </c>
      <c r="N5946" s="2" t="s">
        <v>7786</v>
      </c>
    </row>
    <row r="5947" spans="1:14" x14ac:dyDescent="0.25">
      <c r="A5947" t="s">
        <v>12</v>
      </c>
      <c r="B5947" s="1" t="s">
        <v>5666</v>
      </c>
      <c r="C5947" t="s">
        <v>5667</v>
      </c>
      <c r="D5947" t="s">
        <v>48</v>
      </c>
      <c r="E5947" s="2" t="s">
        <v>49</v>
      </c>
      <c r="F5947" t="str">
        <f t="shared" si="92"/>
        <v>Peugeot 208</v>
      </c>
      <c r="G5947" t="s">
        <v>5668</v>
      </c>
      <c r="H5947" s="2" t="s">
        <v>36</v>
      </c>
      <c r="I5947" s="5">
        <v>149900</v>
      </c>
      <c r="J5947" s="2">
        <v>2014</v>
      </c>
      <c r="K5947" s="2">
        <v>60</v>
      </c>
      <c r="L5947" t="s">
        <v>45</v>
      </c>
      <c r="M5947" s="3">
        <v>6500</v>
      </c>
      <c r="N5947" s="2" t="s">
        <v>5614</v>
      </c>
    </row>
    <row r="5948" spans="1:14" x14ac:dyDescent="0.25">
      <c r="A5948" t="s">
        <v>12</v>
      </c>
      <c r="B5948" s="1" t="s">
        <v>11605</v>
      </c>
      <c r="C5948" t="s">
        <v>11606</v>
      </c>
      <c r="D5948" t="s">
        <v>48</v>
      </c>
      <c r="E5948" s="2" t="s">
        <v>49</v>
      </c>
      <c r="F5948" t="str">
        <f t="shared" ref="F5948:F6011" si="93">D5948&amp; " " &amp; E5948</f>
        <v>Peugeot 208</v>
      </c>
      <c r="G5948" t="s">
        <v>4155</v>
      </c>
      <c r="H5948" s="2" t="s">
        <v>17</v>
      </c>
      <c r="I5948" s="5">
        <v>133000</v>
      </c>
      <c r="J5948" s="2">
        <v>2014</v>
      </c>
      <c r="K5948" s="2">
        <v>55</v>
      </c>
      <c r="L5948" t="s">
        <v>18</v>
      </c>
      <c r="M5948" s="3">
        <v>6500</v>
      </c>
      <c r="N5948" s="2" t="s">
        <v>11604</v>
      </c>
    </row>
    <row r="5949" spans="1:14" x14ac:dyDescent="0.25">
      <c r="A5949" t="s">
        <v>12</v>
      </c>
      <c r="B5949" s="1" t="s">
        <v>11165</v>
      </c>
      <c r="C5949" t="s">
        <v>11166</v>
      </c>
      <c r="D5949" t="s">
        <v>48</v>
      </c>
      <c r="E5949" s="2" t="s">
        <v>49</v>
      </c>
      <c r="F5949" t="str">
        <f t="shared" si="93"/>
        <v>Peugeot 208</v>
      </c>
      <c r="G5949" t="s">
        <v>197</v>
      </c>
      <c r="H5949" s="2" t="s">
        <v>17</v>
      </c>
      <c r="I5949" s="5">
        <v>168000</v>
      </c>
      <c r="J5949" s="2">
        <v>2013</v>
      </c>
      <c r="K5949" s="2">
        <v>50</v>
      </c>
      <c r="L5949" t="s">
        <v>18</v>
      </c>
      <c r="M5949" s="3">
        <v>5300</v>
      </c>
      <c r="N5949" s="2" t="s">
        <v>10903</v>
      </c>
    </row>
    <row r="5950" spans="1:14" x14ac:dyDescent="0.25">
      <c r="A5950" t="s">
        <v>12</v>
      </c>
      <c r="B5950" s="1" t="s">
        <v>8876</v>
      </c>
      <c r="C5950" t="s">
        <v>8877</v>
      </c>
      <c r="D5950" t="s">
        <v>48</v>
      </c>
      <c r="E5950" s="2" t="s">
        <v>49</v>
      </c>
      <c r="F5950" t="str">
        <f t="shared" si="93"/>
        <v>Peugeot 208</v>
      </c>
      <c r="G5950" t="s">
        <v>197</v>
      </c>
      <c r="H5950" s="2" t="s">
        <v>17</v>
      </c>
      <c r="I5950" s="5">
        <v>123000</v>
      </c>
      <c r="J5950" s="2">
        <v>2014</v>
      </c>
      <c r="K5950" s="2">
        <v>50</v>
      </c>
      <c r="L5950" t="s">
        <v>18</v>
      </c>
      <c r="M5950" s="3">
        <v>7599</v>
      </c>
      <c r="N5950" s="2" t="s">
        <v>8823</v>
      </c>
    </row>
    <row r="5951" spans="1:14" x14ac:dyDescent="0.25">
      <c r="A5951" t="s">
        <v>12</v>
      </c>
      <c r="B5951" s="1" t="s">
        <v>8092</v>
      </c>
      <c r="C5951" t="s">
        <v>8091</v>
      </c>
      <c r="D5951" t="s">
        <v>48</v>
      </c>
      <c r="E5951" s="2" t="s">
        <v>49</v>
      </c>
      <c r="F5951" t="str">
        <f t="shared" si="93"/>
        <v>Peugeot 208</v>
      </c>
      <c r="G5951" t="s">
        <v>197</v>
      </c>
      <c r="H5951" s="2" t="s">
        <v>17</v>
      </c>
      <c r="I5951" s="5">
        <v>268000</v>
      </c>
      <c r="J5951" s="2">
        <v>2013</v>
      </c>
      <c r="K5951" s="2">
        <v>50</v>
      </c>
      <c r="L5951" t="s">
        <v>18</v>
      </c>
      <c r="M5951" s="3">
        <v>4600</v>
      </c>
      <c r="N5951" s="2" t="s">
        <v>8051</v>
      </c>
    </row>
    <row r="5952" spans="1:14" x14ac:dyDescent="0.25">
      <c r="A5952" t="s">
        <v>12</v>
      </c>
      <c r="B5952" s="1" t="s">
        <v>8049</v>
      </c>
      <c r="C5952" t="s">
        <v>8050</v>
      </c>
      <c r="D5952" t="s">
        <v>48</v>
      </c>
      <c r="E5952" s="2" t="s">
        <v>49</v>
      </c>
      <c r="F5952" t="str">
        <f t="shared" si="93"/>
        <v>Peugeot 208</v>
      </c>
      <c r="G5952" t="s">
        <v>4155</v>
      </c>
      <c r="H5952" s="2" t="s">
        <v>17</v>
      </c>
      <c r="I5952" s="5">
        <v>11800</v>
      </c>
      <c r="J5952" s="2">
        <v>2015</v>
      </c>
      <c r="L5952" t="s">
        <v>327</v>
      </c>
      <c r="M5952" s="3">
        <v>7800</v>
      </c>
      <c r="N5952" s="2" t="s">
        <v>8051</v>
      </c>
    </row>
    <row r="5953" spans="1:14" x14ac:dyDescent="0.25">
      <c r="A5953" t="s">
        <v>12</v>
      </c>
      <c r="B5953" s="1" t="s">
        <v>8517</v>
      </c>
      <c r="C5953" t="s">
        <v>8518</v>
      </c>
      <c r="D5953" t="s">
        <v>48</v>
      </c>
      <c r="E5953" s="2" t="s">
        <v>49</v>
      </c>
      <c r="F5953" t="str">
        <f t="shared" si="93"/>
        <v>Peugeot 208</v>
      </c>
      <c r="G5953" t="s">
        <v>8519</v>
      </c>
      <c r="H5953" s="2" t="s">
        <v>17</v>
      </c>
      <c r="I5953" s="5">
        <v>106000</v>
      </c>
      <c r="J5953" s="2">
        <v>2015</v>
      </c>
      <c r="K5953" s="2">
        <v>50</v>
      </c>
      <c r="L5953" t="s">
        <v>18</v>
      </c>
      <c r="M5953" s="3">
        <v>7400</v>
      </c>
      <c r="N5953" s="2" t="s">
        <v>6993</v>
      </c>
    </row>
    <row r="5954" spans="1:14" x14ac:dyDescent="0.25">
      <c r="A5954" t="s">
        <v>12</v>
      </c>
      <c r="B5954" s="1" t="s">
        <v>915</v>
      </c>
      <c r="C5954" t="s">
        <v>916</v>
      </c>
      <c r="D5954" t="s">
        <v>48</v>
      </c>
      <c r="E5954" s="2" t="s">
        <v>49</v>
      </c>
      <c r="F5954" t="str">
        <f t="shared" si="93"/>
        <v>Peugeot 208</v>
      </c>
      <c r="G5954" t="s">
        <v>197</v>
      </c>
      <c r="H5954" s="2" t="s">
        <v>17</v>
      </c>
      <c r="I5954" s="5">
        <v>155700</v>
      </c>
      <c r="J5954" s="2">
        <v>2013</v>
      </c>
      <c r="K5954" s="2">
        <v>50</v>
      </c>
      <c r="L5954" t="s">
        <v>917</v>
      </c>
      <c r="M5954" s="3">
        <v>6250</v>
      </c>
      <c r="N5954" s="2" t="s">
        <v>849</v>
      </c>
    </row>
    <row r="5955" spans="1:14" x14ac:dyDescent="0.25">
      <c r="A5955" t="s">
        <v>12</v>
      </c>
      <c r="B5955" s="1" t="s">
        <v>4153</v>
      </c>
      <c r="C5955" t="s">
        <v>4154</v>
      </c>
      <c r="D5955" t="s">
        <v>48</v>
      </c>
      <c r="E5955" s="2" t="s">
        <v>49</v>
      </c>
      <c r="F5955" t="str">
        <f t="shared" si="93"/>
        <v>Peugeot 208</v>
      </c>
      <c r="G5955" t="s">
        <v>4155</v>
      </c>
      <c r="H5955" s="2" t="s">
        <v>17</v>
      </c>
      <c r="I5955" s="5">
        <v>205000</v>
      </c>
      <c r="J5955" s="2">
        <v>2014</v>
      </c>
      <c r="K5955" s="2">
        <v>55</v>
      </c>
      <c r="L5955" t="s">
        <v>18</v>
      </c>
      <c r="M5955" s="3">
        <v>4850</v>
      </c>
      <c r="N5955" s="2" t="s">
        <v>4122</v>
      </c>
    </row>
    <row r="5956" spans="1:14" x14ac:dyDescent="0.25">
      <c r="A5956" t="s">
        <v>12</v>
      </c>
      <c r="B5956" s="1" t="s">
        <v>6020</v>
      </c>
      <c r="C5956" t="s">
        <v>6021</v>
      </c>
      <c r="D5956" t="s">
        <v>48</v>
      </c>
      <c r="E5956" s="2" t="s">
        <v>49</v>
      </c>
      <c r="F5956" t="str">
        <f t="shared" si="93"/>
        <v>Peugeot 208</v>
      </c>
      <c r="G5956" t="s">
        <v>6022</v>
      </c>
      <c r="H5956" s="2" t="s">
        <v>17</v>
      </c>
      <c r="I5956" s="5">
        <v>193000</v>
      </c>
      <c r="J5956" s="2">
        <v>2014</v>
      </c>
      <c r="K5956" s="2">
        <v>51</v>
      </c>
      <c r="L5956" t="s">
        <v>18</v>
      </c>
      <c r="M5956" s="3">
        <v>6400</v>
      </c>
      <c r="N5956" s="2" t="s">
        <v>5996</v>
      </c>
    </row>
    <row r="5957" spans="1:14" x14ac:dyDescent="0.25">
      <c r="A5957" t="s">
        <v>12</v>
      </c>
      <c r="B5957" s="1" t="s">
        <v>7436</v>
      </c>
      <c r="C5957" t="s">
        <v>7437</v>
      </c>
      <c r="D5957" t="s">
        <v>48</v>
      </c>
      <c r="E5957" s="2" t="s">
        <v>49</v>
      </c>
      <c r="F5957" t="str">
        <f t="shared" si="93"/>
        <v>Peugeot 208</v>
      </c>
      <c r="G5957" t="s">
        <v>197</v>
      </c>
      <c r="H5957" s="2" t="s">
        <v>17</v>
      </c>
      <c r="I5957" s="5">
        <v>178000</v>
      </c>
      <c r="J5957" s="2">
        <v>2013</v>
      </c>
      <c r="K5957" s="2">
        <v>50</v>
      </c>
      <c r="L5957" t="s">
        <v>18</v>
      </c>
      <c r="M5957" s="3">
        <v>6200</v>
      </c>
      <c r="N5957" s="2" t="s">
        <v>6942</v>
      </c>
    </row>
    <row r="5958" spans="1:14" x14ac:dyDescent="0.25">
      <c r="A5958" t="s">
        <v>12</v>
      </c>
      <c r="B5958" s="1" t="s">
        <v>11666</v>
      </c>
      <c r="C5958" t="s">
        <v>11667</v>
      </c>
      <c r="D5958" t="s">
        <v>48</v>
      </c>
      <c r="E5958" s="2" t="s">
        <v>49</v>
      </c>
      <c r="F5958" t="str">
        <f t="shared" si="93"/>
        <v>Peugeot 208</v>
      </c>
      <c r="G5958" t="s">
        <v>11668</v>
      </c>
      <c r="H5958" s="2" t="s">
        <v>36</v>
      </c>
      <c r="I5958" s="5">
        <v>76500</v>
      </c>
      <c r="J5958" s="2">
        <v>2013</v>
      </c>
      <c r="K5958" s="2">
        <v>70</v>
      </c>
      <c r="L5958" t="s">
        <v>327</v>
      </c>
      <c r="M5958" s="3">
        <v>8500</v>
      </c>
      <c r="N5958" s="2" t="s">
        <v>11651</v>
      </c>
    </row>
    <row r="5959" spans="1:14" x14ac:dyDescent="0.25">
      <c r="A5959" t="s">
        <v>12</v>
      </c>
      <c r="B5959" s="1" t="s">
        <v>5544</v>
      </c>
      <c r="C5959" t="s">
        <v>1246</v>
      </c>
      <c r="D5959" t="s">
        <v>48</v>
      </c>
      <c r="E5959" s="2" t="s">
        <v>49</v>
      </c>
      <c r="F5959" t="str">
        <f t="shared" si="93"/>
        <v>Peugeot 208</v>
      </c>
      <c r="G5959"/>
      <c r="H5959" s="2" t="s">
        <v>17</v>
      </c>
      <c r="I5959" s="5">
        <v>60000</v>
      </c>
      <c r="J5959" s="2">
        <v>2019</v>
      </c>
      <c r="K5959" s="2">
        <v>75</v>
      </c>
      <c r="L5959" t="s">
        <v>45</v>
      </c>
      <c r="M5959" s="3">
        <v>14950</v>
      </c>
      <c r="N5959" s="2" t="s">
        <v>5427</v>
      </c>
    </row>
    <row r="5960" spans="1:14" x14ac:dyDescent="0.25">
      <c r="A5960" t="s">
        <v>12</v>
      </c>
      <c r="B5960" s="1" t="s">
        <v>14762</v>
      </c>
      <c r="C5960" t="s">
        <v>1195</v>
      </c>
      <c r="D5960" t="s">
        <v>48</v>
      </c>
      <c r="E5960" s="2" t="s">
        <v>49</v>
      </c>
      <c r="F5960" t="str">
        <f t="shared" si="93"/>
        <v>Peugeot 208</v>
      </c>
      <c r="G5960" t="s">
        <v>3789</v>
      </c>
      <c r="H5960" s="2" t="s">
        <v>17</v>
      </c>
      <c r="I5960" s="5">
        <v>80263</v>
      </c>
      <c r="J5960" s="2">
        <v>2019</v>
      </c>
      <c r="K5960" s="2">
        <v>75</v>
      </c>
      <c r="L5960" t="s">
        <v>30</v>
      </c>
      <c r="M5960" s="3">
        <v>11395</v>
      </c>
      <c r="N5960" s="2" t="s">
        <v>13816</v>
      </c>
    </row>
    <row r="5961" spans="1:14" x14ac:dyDescent="0.25">
      <c r="A5961" t="s">
        <v>12</v>
      </c>
      <c r="B5961" s="1" t="s">
        <v>4684</v>
      </c>
      <c r="C5961" t="s">
        <v>4685</v>
      </c>
      <c r="D5961" t="s">
        <v>48</v>
      </c>
      <c r="E5961" s="2" t="s">
        <v>49</v>
      </c>
      <c r="F5961" t="str">
        <f t="shared" si="93"/>
        <v>Peugeot 208</v>
      </c>
      <c r="G5961" t="s">
        <v>4686</v>
      </c>
      <c r="H5961" s="2" t="s">
        <v>17</v>
      </c>
      <c r="I5961" s="5">
        <v>20500</v>
      </c>
      <c r="J5961" s="2">
        <v>2020</v>
      </c>
      <c r="K5961" s="2">
        <v>75</v>
      </c>
      <c r="L5961" t="s">
        <v>45</v>
      </c>
      <c r="M5961" s="3">
        <v>13500</v>
      </c>
      <c r="N5961" s="2" t="s">
        <v>4609</v>
      </c>
    </row>
    <row r="5962" spans="1:14" x14ac:dyDescent="0.25">
      <c r="A5962" t="s">
        <v>12</v>
      </c>
      <c r="B5962" s="1" t="s">
        <v>13740</v>
      </c>
      <c r="C5962" t="s">
        <v>13738</v>
      </c>
      <c r="D5962" t="s">
        <v>48</v>
      </c>
      <c r="E5962" s="2" t="s">
        <v>49</v>
      </c>
      <c r="F5962" t="str">
        <f t="shared" si="93"/>
        <v>Peugeot 208</v>
      </c>
      <c r="G5962" t="s">
        <v>13741</v>
      </c>
      <c r="H5962" s="2" t="s">
        <v>17</v>
      </c>
      <c r="I5962" s="5">
        <v>7000</v>
      </c>
      <c r="J5962" s="2">
        <v>2021</v>
      </c>
      <c r="K5962" s="2">
        <v>75</v>
      </c>
      <c r="L5962" t="s">
        <v>18</v>
      </c>
      <c r="M5962" s="3">
        <v>16999</v>
      </c>
      <c r="N5962" s="2" t="s">
        <v>13728</v>
      </c>
    </row>
    <row r="5963" spans="1:14" x14ac:dyDescent="0.25">
      <c r="A5963" t="s">
        <v>12</v>
      </c>
      <c r="B5963" s="1" t="s">
        <v>13748</v>
      </c>
      <c r="C5963" t="s">
        <v>13738</v>
      </c>
      <c r="D5963" t="s">
        <v>48</v>
      </c>
      <c r="E5963" s="2" t="s">
        <v>49</v>
      </c>
      <c r="F5963" t="str">
        <f t="shared" si="93"/>
        <v>Peugeot 208</v>
      </c>
      <c r="G5963" t="s">
        <v>13741</v>
      </c>
      <c r="H5963" s="2" t="s">
        <v>17</v>
      </c>
      <c r="I5963" s="5">
        <v>130000</v>
      </c>
      <c r="J5963" s="2">
        <v>2019</v>
      </c>
      <c r="K5963" s="2">
        <v>75</v>
      </c>
      <c r="L5963" t="s">
        <v>18</v>
      </c>
      <c r="M5963" s="3">
        <v>10499</v>
      </c>
      <c r="N5963" s="2" t="s">
        <v>13728</v>
      </c>
    </row>
    <row r="5964" spans="1:14" x14ac:dyDescent="0.25">
      <c r="A5964" t="s">
        <v>12</v>
      </c>
      <c r="B5964" s="1" t="s">
        <v>4710</v>
      </c>
      <c r="C5964" t="s">
        <v>4711</v>
      </c>
      <c r="D5964" t="s">
        <v>48</v>
      </c>
      <c r="E5964" s="2" t="s">
        <v>49</v>
      </c>
      <c r="F5964" t="str">
        <f t="shared" si="93"/>
        <v>Peugeot 208</v>
      </c>
      <c r="G5964" t="s">
        <v>4712</v>
      </c>
      <c r="H5964" s="2" t="s">
        <v>17</v>
      </c>
      <c r="I5964" s="5">
        <v>110500</v>
      </c>
      <c r="J5964" s="2">
        <v>2018</v>
      </c>
      <c r="K5964" s="2">
        <v>75</v>
      </c>
      <c r="L5964" t="s">
        <v>30</v>
      </c>
      <c r="M5964" s="3">
        <v>9100</v>
      </c>
      <c r="N5964" s="2" t="s">
        <v>4609</v>
      </c>
    </row>
    <row r="5965" spans="1:14" x14ac:dyDescent="0.25">
      <c r="A5965" t="s">
        <v>12</v>
      </c>
      <c r="B5965" s="1" t="s">
        <v>15968</v>
      </c>
      <c r="C5965" t="s">
        <v>1051</v>
      </c>
      <c r="D5965" t="s">
        <v>48</v>
      </c>
      <c r="E5965" s="2" t="s">
        <v>49</v>
      </c>
      <c r="F5965" t="str">
        <f t="shared" si="93"/>
        <v>Peugeot 208</v>
      </c>
      <c r="G5965"/>
      <c r="H5965" s="2" t="s">
        <v>25179</v>
      </c>
      <c r="I5965" s="5">
        <v>102475</v>
      </c>
      <c r="J5965" s="2">
        <v>2019</v>
      </c>
      <c r="K5965" s="2">
        <v>75</v>
      </c>
      <c r="M5965" s="3">
        <v>10900</v>
      </c>
      <c r="N5965" s="2" t="s">
        <v>19</v>
      </c>
    </row>
    <row r="5966" spans="1:14" x14ac:dyDescent="0.25">
      <c r="A5966" t="s">
        <v>12</v>
      </c>
      <c r="B5966" s="1" t="s">
        <v>12176</v>
      </c>
      <c r="C5966" t="s">
        <v>1498</v>
      </c>
      <c r="D5966" t="s">
        <v>48</v>
      </c>
      <c r="E5966" s="2" t="s">
        <v>49</v>
      </c>
      <c r="F5966" t="str">
        <f t="shared" si="93"/>
        <v>Peugeot 208</v>
      </c>
      <c r="G5966"/>
      <c r="H5966" s="2" t="s">
        <v>25179</v>
      </c>
      <c r="I5966" s="5">
        <v>109969</v>
      </c>
      <c r="J5966" s="2">
        <v>2018</v>
      </c>
      <c r="K5966" s="2">
        <v>55</v>
      </c>
      <c r="L5966" t="s">
        <v>18</v>
      </c>
      <c r="M5966" s="3">
        <v>10605</v>
      </c>
      <c r="N5966" s="2" t="s">
        <v>19</v>
      </c>
    </row>
    <row r="5967" spans="1:14" x14ac:dyDescent="0.25">
      <c r="A5967" t="s">
        <v>12</v>
      </c>
      <c r="B5967" s="1" t="s">
        <v>16348</v>
      </c>
      <c r="C5967" t="s">
        <v>2382</v>
      </c>
      <c r="D5967" t="s">
        <v>48</v>
      </c>
      <c r="E5967" s="2" t="s">
        <v>49</v>
      </c>
      <c r="F5967" t="str">
        <f t="shared" si="93"/>
        <v>Peugeot 208</v>
      </c>
      <c r="G5967" t="s">
        <v>3645</v>
      </c>
      <c r="H5967" s="2" t="s">
        <v>17</v>
      </c>
      <c r="I5967" s="5">
        <v>99600</v>
      </c>
      <c r="J5967" s="2">
        <v>2018</v>
      </c>
      <c r="K5967" s="2">
        <v>55</v>
      </c>
      <c r="L5967" t="s">
        <v>18</v>
      </c>
      <c r="M5967" s="3">
        <v>9600</v>
      </c>
      <c r="N5967" s="2" t="s">
        <v>16347</v>
      </c>
    </row>
    <row r="5968" spans="1:14" x14ac:dyDescent="0.25">
      <c r="A5968" t="s">
        <v>12</v>
      </c>
      <c r="B5968" s="1" t="s">
        <v>13868</v>
      </c>
      <c r="C5968" t="s">
        <v>13869</v>
      </c>
      <c r="D5968" t="s">
        <v>48</v>
      </c>
      <c r="E5968" s="2" t="s">
        <v>49</v>
      </c>
      <c r="F5968" t="str">
        <f t="shared" si="93"/>
        <v>Peugeot 208</v>
      </c>
      <c r="G5968" t="s">
        <v>13870</v>
      </c>
      <c r="H5968" s="2" t="s">
        <v>17</v>
      </c>
      <c r="I5968" s="5">
        <v>164000</v>
      </c>
      <c r="J5968" s="2">
        <v>2016</v>
      </c>
      <c r="K5968" s="2">
        <v>55</v>
      </c>
      <c r="L5968" t="s">
        <v>45</v>
      </c>
      <c r="M5968" s="3">
        <v>9000</v>
      </c>
      <c r="N5968" s="2" t="s">
        <v>13840</v>
      </c>
    </row>
    <row r="5969" spans="1:14" x14ac:dyDescent="0.25">
      <c r="A5969" t="s">
        <v>12</v>
      </c>
      <c r="B5969" s="1" t="s">
        <v>13826</v>
      </c>
      <c r="C5969" t="s">
        <v>2382</v>
      </c>
      <c r="D5969" t="s">
        <v>48</v>
      </c>
      <c r="E5969" s="2" t="s">
        <v>49</v>
      </c>
      <c r="F5969" t="str">
        <f t="shared" si="93"/>
        <v>Peugeot 208</v>
      </c>
      <c r="G5969" t="s">
        <v>3645</v>
      </c>
      <c r="H5969" s="2" t="s">
        <v>17</v>
      </c>
      <c r="I5969" s="5">
        <v>129360</v>
      </c>
      <c r="J5969" s="2">
        <v>2018</v>
      </c>
      <c r="K5969" s="2">
        <v>73</v>
      </c>
      <c r="L5969" t="s">
        <v>18</v>
      </c>
      <c r="M5969" s="3">
        <v>9800</v>
      </c>
      <c r="N5969" s="2" t="s">
        <v>13816</v>
      </c>
    </row>
    <row r="5970" spans="1:14" x14ac:dyDescent="0.25">
      <c r="A5970" t="s">
        <v>12</v>
      </c>
      <c r="B5970" s="1" t="s">
        <v>14727</v>
      </c>
      <c r="C5970" t="s">
        <v>1195</v>
      </c>
      <c r="D5970" t="s">
        <v>48</v>
      </c>
      <c r="E5970" s="2" t="s">
        <v>49</v>
      </c>
      <c r="F5970" t="str">
        <f t="shared" si="93"/>
        <v>Peugeot 208</v>
      </c>
      <c r="G5970" t="s">
        <v>1609</v>
      </c>
      <c r="H5970" s="2" t="s">
        <v>17</v>
      </c>
      <c r="I5970" s="5">
        <v>100707</v>
      </c>
      <c r="J5970" s="2">
        <v>2018</v>
      </c>
      <c r="K5970" s="2">
        <v>55</v>
      </c>
      <c r="L5970" t="s">
        <v>45</v>
      </c>
      <c r="M5970" s="3">
        <v>10095</v>
      </c>
      <c r="N5970" s="2" t="s">
        <v>14704</v>
      </c>
    </row>
    <row r="5971" spans="1:14" x14ac:dyDescent="0.25">
      <c r="A5971" t="s">
        <v>12</v>
      </c>
      <c r="B5971" s="1" t="s">
        <v>7273</v>
      </c>
      <c r="C5971" t="s">
        <v>7274</v>
      </c>
      <c r="D5971" t="s">
        <v>48</v>
      </c>
      <c r="E5971" s="2" t="s">
        <v>49</v>
      </c>
      <c r="F5971" t="str">
        <f t="shared" si="93"/>
        <v>Peugeot 208</v>
      </c>
      <c r="G5971" t="s">
        <v>7275</v>
      </c>
      <c r="H5971" s="2" t="s">
        <v>17</v>
      </c>
      <c r="I5971" s="5">
        <v>230000</v>
      </c>
      <c r="J5971" s="2">
        <v>2015</v>
      </c>
      <c r="K5971" s="2">
        <v>56</v>
      </c>
      <c r="L5971" t="s">
        <v>121</v>
      </c>
      <c r="M5971" s="3">
        <v>6300</v>
      </c>
      <c r="N5971" s="2" t="s">
        <v>7196</v>
      </c>
    </row>
    <row r="5972" spans="1:14" x14ac:dyDescent="0.25">
      <c r="A5972" t="s">
        <v>12</v>
      </c>
      <c r="B5972" s="1" t="s">
        <v>7143</v>
      </c>
      <c r="C5972" t="s">
        <v>7144</v>
      </c>
      <c r="D5972" t="s">
        <v>48</v>
      </c>
      <c r="E5972" s="2" t="s">
        <v>49</v>
      </c>
      <c r="F5972" t="str">
        <f t="shared" si="93"/>
        <v>Peugeot 208</v>
      </c>
      <c r="G5972" t="s">
        <v>7145</v>
      </c>
      <c r="H5972" s="2" t="s">
        <v>17</v>
      </c>
      <c r="I5972" s="5">
        <v>87000</v>
      </c>
      <c r="J5972" s="2">
        <v>2017</v>
      </c>
      <c r="K5972" s="2">
        <v>55</v>
      </c>
      <c r="L5972" t="s">
        <v>296</v>
      </c>
      <c r="M5972" s="3">
        <v>9890</v>
      </c>
      <c r="N5972" s="2" t="s">
        <v>7131</v>
      </c>
    </row>
    <row r="5973" spans="1:14" x14ac:dyDescent="0.25">
      <c r="A5973" t="s">
        <v>12</v>
      </c>
      <c r="B5973" s="1" t="s">
        <v>6913</v>
      </c>
      <c r="C5973" t="s">
        <v>6914</v>
      </c>
      <c r="D5973" t="s">
        <v>48</v>
      </c>
      <c r="E5973" s="2" t="s">
        <v>49</v>
      </c>
      <c r="F5973" t="str">
        <f t="shared" si="93"/>
        <v>Peugeot 208</v>
      </c>
      <c r="G5973" t="s">
        <v>192</v>
      </c>
      <c r="H5973" s="2" t="s">
        <v>17</v>
      </c>
      <c r="I5973" s="5">
        <v>125000</v>
      </c>
      <c r="J5973" s="2">
        <v>2016</v>
      </c>
      <c r="K5973" s="2">
        <v>55</v>
      </c>
      <c r="L5973" t="s">
        <v>18</v>
      </c>
      <c r="M5973" s="3">
        <v>7200</v>
      </c>
      <c r="N5973" s="2" t="s">
        <v>6595</v>
      </c>
    </row>
    <row r="5974" spans="1:14" x14ac:dyDescent="0.25">
      <c r="A5974" t="s">
        <v>12</v>
      </c>
      <c r="B5974" s="1" t="s">
        <v>12178</v>
      </c>
      <c r="C5974" t="s">
        <v>1498</v>
      </c>
      <c r="D5974" t="s">
        <v>48</v>
      </c>
      <c r="E5974" s="2" t="s">
        <v>49</v>
      </c>
      <c r="F5974" t="str">
        <f t="shared" si="93"/>
        <v>Peugeot 208</v>
      </c>
      <c r="G5974"/>
      <c r="H5974" s="2" t="s">
        <v>25179</v>
      </c>
      <c r="I5974" s="5">
        <v>135828</v>
      </c>
      <c r="J5974" s="2">
        <v>2018</v>
      </c>
      <c r="K5974" s="2">
        <v>73</v>
      </c>
      <c r="L5974" t="s">
        <v>30</v>
      </c>
      <c r="M5974" s="3">
        <v>11250</v>
      </c>
      <c r="N5974" s="2" t="s">
        <v>19</v>
      </c>
    </row>
    <row r="5975" spans="1:14" x14ac:dyDescent="0.25">
      <c r="A5975" t="s">
        <v>12</v>
      </c>
      <c r="B5975" s="1" t="s">
        <v>16423</v>
      </c>
      <c r="C5975" t="s">
        <v>16424</v>
      </c>
      <c r="D5975" t="s">
        <v>48</v>
      </c>
      <c r="E5975" s="2" t="s">
        <v>49</v>
      </c>
      <c r="F5975" t="str">
        <f t="shared" si="93"/>
        <v>Peugeot 208</v>
      </c>
      <c r="G5975" t="s">
        <v>16425</v>
      </c>
      <c r="H5975" s="2" t="s">
        <v>17</v>
      </c>
      <c r="I5975" s="5">
        <v>144000</v>
      </c>
      <c r="J5975" s="2">
        <v>2016</v>
      </c>
      <c r="K5975" s="2">
        <v>55</v>
      </c>
      <c r="L5975" t="s">
        <v>18</v>
      </c>
      <c r="M5975" s="3">
        <v>9850</v>
      </c>
      <c r="N5975" s="2" t="s">
        <v>16393</v>
      </c>
    </row>
    <row r="5976" spans="1:14" x14ac:dyDescent="0.25">
      <c r="A5976" t="s">
        <v>12</v>
      </c>
      <c r="B5976" s="1" t="s">
        <v>97</v>
      </c>
      <c r="C5976" t="s">
        <v>70</v>
      </c>
      <c r="D5976" t="s">
        <v>48</v>
      </c>
      <c r="E5976" s="2" t="s">
        <v>49</v>
      </c>
      <c r="F5976" t="str">
        <f t="shared" si="93"/>
        <v>Peugeot 208</v>
      </c>
      <c r="G5976" t="s">
        <v>98</v>
      </c>
      <c r="H5976" s="2" t="s">
        <v>17</v>
      </c>
      <c r="I5976" s="5">
        <v>188000</v>
      </c>
      <c r="J5976" s="2">
        <v>2015</v>
      </c>
      <c r="K5976" s="2">
        <v>55</v>
      </c>
      <c r="L5976" t="s">
        <v>18</v>
      </c>
      <c r="M5976" s="3">
        <v>7550</v>
      </c>
      <c r="N5976" s="2" t="s">
        <v>19</v>
      </c>
    </row>
    <row r="5977" spans="1:14" x14ac:dyDescent="0.25">
      <c r="A5977" t="s">
        <v>12</v>
      </c>
      <c r="B5977" s="1" t="s">
        <v>11364</v>
      </c>
      <c r="C5977" t="s">
        <v>11365</v>
      </c>
      <c r="D5977" t="s">
        <v>48</v>
      </c>
      <c r="E5977" s="2" t="s">
        <v>49</v>
      </c>
      <c r="F5977" t="str">
        <f t="shared" si="93"/>
        <v>Peugeot 208</v>
      </c>
      <c r="G5977" t="s">
        <v>7275</v>
      </c>
      <c r="H5977" s="2" t="s">
        <v>17</v>
      </c>
      <c r="I5977" s="5">
        <v>113500</v>
      </c>
      <c r="J5977" s="2">
        <v>2016</v>
      </c>
      <c r="K5977" s="2">
        <v>55</v>
      </c>
      <c r="L5977" t="s">
        <v>18</v>
      </c>
      <c r="M5977" s="3">
        <v>8700</v>
      </c>
      <c r="N5977" s="2" t="s">
        <v>11312</v>
      </c>
    </row>
    <row r="5978" spans="1:14" x14ac:dyDescent="0.25">
      <c r="A5978" t="s">
        <v>12</v>
      </c>
      <c r="B5978" s="1" t="s">
        <v>7693</v>
      </c>
      <c r="C5978" t="s">
        <v>7694</v>
      </c>
      <c r="D5978" t="s">
        <v>48</v>
      </c>
      <c r="E5978" s="2" t="s">
        <v>49</v>
      </c>
      <c r="F5978" t="str">
        <f t="shared" si="93"/>
        <v>Peugeot 208</v>
      </c>
      <c r="G5978" t="s">
        <v>7695</v>
      </c>
      <c r="H5978" s="2" t="s">
        <v>17</v>
      </c>
      <c r="I5978" s="5">
        <v>192000</v>
      </c>
      <c r="J5978" s="2">
        <v>2016</v>
      </c>
      <c r="K5978" s="2">
        <v>55</v>
      </c>
      <c r="L5978" t="s">
        <v>18</v>
      </c>
      <c r="M5978" s="3">
        <v>6950</v>
      </c>
      <c r="N5978" s="2" t="s">
        <v>7655</v>
      </c>
    </row>
    <row r="5979" spans="1:14" x14ac:dyDescent="0.25">
      <c r="A5979" t="s">
        <v>12</v>
      </c>
      <c r="B5979" s="1" t="s">
        <v>13068</v>
      </c>
      <c r="C5979" t="s">
        <v>2382</v>
      </c>
      <c r="D5979" t="s">
        <v>48</v>
      </c>
      <c r="E5979" s="2" t="s">
        <v>49</v>
      </c>
      <c r="F5979" t="str">
        <f t="shared" si="93"/>
        <v>Peugeot 208</v>
      </c>
      <c r="G5979" t="s">
        <v>13069</v>
      </c>
      <c r="H5979" s="2" t="s">
        <v>17</v>
      </c>
      <c r="I5979" s="5">
        <v>105000</v>
      </c>
      <c r="J5979" s="2">
        <v>2015</v>
      </c>
      <c r="K5979" s="2">
        <v>55</v>
      </c>
      <c r="L5979" t="s">
        <v>18</v>
      </c>
      <c r="M5979" s="3">
        <v>8300</v>
      </c>
      <c r="N5979" s="2" t="s">
        <v>13025</v>
      </c>
    </row>
    <row r="5980" spans="1:14" x14ac:dyDescent="0.25">
      <c r="A5980" t="s">
        <v>12</v>
      </c>
      <c r="B5980" s="1" t="s">
        <v>10421</v>
      </c>
      <c r="C5980" t="s">
        <v>10422</v>
      </c>
      <c r="D5980" t="s">
        <v>48</v>
      </c>
      <c r="E5980" s="2" t="s">
        <v>49</v>
      </c>
      <c r="F5980" t="str">
        <f t="shared" si="93"/>
        <v>Peugeot 208</v>
      </c>
      <c r="G5980" t="s">
        <v>2324</v>
      </c>
      <c r="H5980" s="2" t="s">
        <v>17</v>
      </c>
      <c r="I5980" s="5">
        <v>165000</v>
      </c>
      <c r="J5980" s="2">
        <v>2014</v>
      </c>
      <c r="K5980" s="2">
        <v>68</v>
      </c>
      <c r="L5980" t="s">
        <v>18</v>
      </c>
      <c r="M5980" s="3">
        <v>7499</v>
      </c>
      <c r="N5980" s="2" t="s">
        <v>10423</v>
      </c>
    </row>
    <row r="5981" spans="1:14" x14ac:dyDescent="0.25">
      <c r="A5981" t="s">
        <v>12</v>
      </c>
      <c r="B5981" s="1" t="s">
        <v>7937</v>
      </c>
      <c r="C5981" t="s">
        <v>7938</v>
      </c>
      <c r="D5981" t="s">
        <v>48</v>
      </c>
      <c r="E5981" s="2" t="s">
        <v>49</v>
      </c>
      <c r="F5981" t="str">
        <f t="shared" si="93"/>
        <v>Peugeot 208</v>
      </c>
      <c r="G5981" t="s">
        <v>5461</v>
      </c>
      <c r="H5981" s="2" t="s">
        <v>17</v>
      </c>
      <c r="I5981" s="5">
        <v>137000</v>
      </c>
      <c r="J5981" s="2">
        <v>2013</v>
      </c>
      <c r="K5981" s="2">
        <v>1</v>
      </c>
      <c r="L5981" t="s">
        <v>18</v>
      </c>
      <c r="M5981" s="3">
        <v>8999</v>
      </c>
      <c r="N5981" s="2" t="s">
        <v>6894</v>
      </c>
    </row>
    <row r="5982" spans="1:14" x14ac:dyDescent="0.25">
      <c r="A5982" t="s">
        <v>12</v>
      </c>
      <c r="B5982" s="1" t="s">
        <v>6419</v>
      </c>
      <c r="C5982" t="s">
        <v>5370</v>
      </c>
      <c r="D5982" t="s">
        <v>48</v>
      </c>
      <c r="E5982" s="2" t="s">
        <v>49</v>
      </c>
      <c r="F5982" t="str">
        <f t="shared" si="93"/>
        <v>Peugeot 208</v>
      </c>
      <c r="G5982" t="s">
        <v>6420</v>
      </c>
      <c r="H5982" s="2" t="s">
        <v>36</v>
      </c>
      <c r="I5982" s="5">
        <v>113679</v>
      </c>
      <c r="J5982" s="2">
        <v>2016</v>
      </c>
      <c r="K5982" s="2">
        <v>153</v>
      </c>
      <c r="L5982" t="s">
        <v>37</v>
      </c>
      <c r="M5982" s="3">
        <v>13999</v>
      </c>
      <c r="N5982" s="2" t="s">
        <v>6158</v>
      </c>
    </row>
    <row r="5983" spans="1:14" x14ac:dyDescent="0.25">
      <c r="A5983" t="s">
        <v>12</v>
      </c>
      <c r="B5983" s="1" t="s">
        <v>12441</v>
      </c>
      <c r="C5983" t="s">
        <v>12442</v>
      </c>
      <c r="D5983" t="s">
        <v>48</v>
      </c>
      <c r="E5983" s="2" t="s">
        <v>49</v>
      </c>
      <c r="F5983" t="str">
        <f t="shared" si="93"/>
        <v>Peugeot 208</v>
      </c>
      <c r="G5983" t="s">
        <v>834</v>
      </c>
      <c r="H5983" s="2" t="s">
        <v>17</v>
      </c>
      <c r="I5983" s="5">
        <v>112000</v>
      </c>
      <c r="J5983" s="2">
        <v>2017</v>
      </c>
      <c r="K5983" s="2">
        <v>73</v>
      </c>
      <c r="L5983" t="s">
        <v>60</v>
      </c>
      <c r="M5983" s="3">
        <v>9200</v>
      </c>
      <c r="N5983" s="2" t="s">
        <v>12435</v>
      </c>
    </row>
    <row r="5984" spans="1:14" x14ac:dyDescent="0.25">
      <c r="A5984" t="s">
        <v>12</v>
      </c>
      <c r="B5984" s="1" t="s">
        <v>10336</v>
      </c>
      <c r="C5984" t="s">
        <v>10337</v>
      </c>
      <c r="D5984" t="s">
        <v>48</v>
      </c>
      <c r="E5984" s="2" t="s">
        <v>49</v>
      </c>
      <c r="F5984" t="str">
        <f t="shared" si="93"/>
        <v>Peugeot 208</v>
      </c>
      <c r="G5984" t="s">
        <v>6403</v>
      </c>
      <c r="H5984" s="2" t="s">
        <v>17</v>
      </c>
      <c r="I5984" s="5">
        <v>155</v>
      </c>
      <c r="J5984" s="2">
        <v>2016</v>
      </c>
      <c r="K5984" s="2">
        <v>55</v>
      </c>
      <c r="L5984" t="s">
        <v>30</v>
      </c>
      <c r="M5984" s="3">
        <v>7000</v>
      </c>
      <c r="N5984" s="2" t="s">
        <v>10266</v>
      </c>
    </row>
    <row r="5985" spans="1:14" x14ac:dyDescent="0.25">
      <c r="A5985" t="s">
        <v>12</v>
      </c>
      <c r="B5985" s="1" t="s">
        <v>4630</v>
      </c>
      <c r="C5985" t="s">
        <v>1498</v>
      </c>
      <c r="D5985" t="s">
        <v>48</v>
      </c>
      <c r="E5985" s="2" t="s">
        <v>49</v>
      </c>
      <c r="F5985" t="str">
        <f t="shared" si="93"/>
        <v>Peugeot 208</v>
      </c>
      <c r="G5985"/>
      <c r="H5985" s="2" t="s">
        <v>25179</v>
      </c>
      <c r="I5985" s="5">
        <v>95172</v>
      </c>
      <c r="J5985" s="2">
        <v>2018</v>
      </c>
      <c r="K5985" s="2">
        <v>55</v>
      </c>
      <c r="M5985" s="3">
        <v>11666</v>
      </c>
      <c r="N5985" s="2" t="s">
        <v>19</v>
      </c>
    </row>
    <row r="5986" spans="1:14" x14ac:dyDescent="0.25">
      <c r="A5986" t="s">
        <v>12</v>
      </c>
      <c r="B5986" s="1" t="s">
        <v>3557</v>
      </c>
      <c r="C5986" t="s">
        <v>3558</v>
      </c>
      <c r="D5986" t="s">
        <v>48</v>
      </c>
      <c r="E5986" s="2" t="s">
        <v>49</v>
      </c>
      <c r="F5986" t="str">
        <f t="shared" si="93"/>
        <v>Peugeot 208</v>
      </c>
      <c r="G5986" t="s">
        <v>1387</v>
      </c>
      <c r="H5986" s="2" t="s">
        <v>17</v>
      </c>
      <c r="I5986" s="5">
        <v>144000</v>
      </c>
      <c r="J5986" s="2">
        <v>2018</v>
      </c>
      <c r="K5986" s="2">
        <v>55</v>
      </c>
      <c r="L5986" t="s">
        <v>60</v>
      </c>
      <c r="M5986" s="3">
        <v>9500</v>
      </c>
      <c r="N5986" s="2" t="s">
        <v>3249</v>
      </c>
    </row>
    <row r="5987" spans="1:14" x14ac:dyDescent="0.25">
      <c r="A5987" t="s">
        <v>12</v>
      </c>
      <c r="B5987" s="1" t="s">
        <v>2037</v>
      </c>
      <c r="C5987" t="s">
        <v>2038</v>
      </c>
      <c r="D5987" t="s">
        <v>48</v>
      </c>
      <c r="E5987" s="2" t="s">
        <v>49</v>
      </c>
      <c r="F5987" t="str">
        <f t="shared" si="93"/>
        <v>Peugeot 208</v>
      </c>
      <c r="G5987" t="s">
        <v>2039</v>
      </c>
      <c r="H5987" s="2" t="s">
        <v>17</v>
      </c>
      <c r="I5987" s="5">
        <v>29800</v>
      </c>
      <c r="J5987" s="2">
        <v>2016</v>
      </c>
      <c r="K5987" s="2">
        <v>55</v>
      </c>
      <c r="L5987" t="s">
        <v>30</v>
      </c>
      <c r="M5987" s="3">
        <v>10000</v>
      </c>
      <c r="N5987" s="2" t="s">
        <v>1904</v>
      </c>
    </row>
    <row r="5988" spans="1:14" x14ac:dyDescent="0.25">
      <c r="A5988" t="s">
        <v>12</v>
      </c>
      <c r="B5988" s="1" t="s">
        <v>2239</v>
      </c>
      <c r="C5988" t="s">
        <v>2240</v>
      </c>
      <c r="D5988" t="s">
        <v>48</v>
      </c>
      <c r="E5988" s="2" t="s">
        <v>49</v>
      </c>
      <c r="F5988" t="str">
        <f t="shared" si="93"/>
        <v>Peugeot 208</v>
      </c>
      <c r="G5988" t="s">
        <v>834</v>
      </c>
      <c r="H5988" s="2" t="s">
        <v>17</v>
      </c>
      <c r="I5988" s="5">
        <v>236000</v>
      </c>
      <c r="J5988" s="2">
        <v>2015</v>
      </c>
      <c r="K5988" s="2">
        <v>55</v>
      </c>
      <c r="L5988" t="s">
        <v>18</v>
      </c>
      <c r="M5988" s="3">
        <v>5300</v>
      </c>
      <c r="N5988" s="2" t="s">
        <v>2095</v>
      </c>
    </row>
    <row r="5989" spans="1:14" x14ac:dyDescent="0.25">
      <c r="A5989" t="s">
        <v>12</v>
      </c>
      <c r="B5989" s="1" t="s">
        <v>7554</v>
      </c>
      <c r="C5989" t="s">
        <v>7555</v>
      </c>
      <c r="D5989" t="s">
        <v>48</v>
      </c>
      <c r="E5989" s="2" t="s">
        <v>49</v>
      </c>
      <c r="F5989" t="str">
        <f t="shared" si="93"/>
        <v>Peugeot 208</v>
      </c>
      <c r="G5989" t="s">
        <v>2039</v>
      </c>
      <c r="H5989" s="2" t="s">
        <v>17</v>
      </c>
      <c r="I5989" s="5">
        <v>96500</v>
      </c>
      <c r="J5989" s="2">
        <v>2016</v>
      </c>
      <c r="K5989" s="2">
        <v>55</v>
      </c>
      <c r="L5989" t="s">
        <v>223</v>
      </c>
      <c r="M5989" s="3">
        <v>9750</v>
      </c>
      <c r="N5989" s="2" t="s">
        <v>7538</v>
      </c>
    </row>
    <row r="5990" spans="1:14" x14ac:dyDescent="0.25">
      <c r="A5990" t="s">
        <v>12</v>
      </c>
      <c r="B5990" s="1" t="s">
        <v>765</v>
      </c>
      <c r="C5990" t="s">
        <v>766</v>
      </c>
      <c r="D5990" t="s">
        <v>48</v>
      </c>
      <c r="E5990" s="2" t="s">
        <v>49</v>
      </c>
      <c r="F5990" t="str">
        <f t="shared" si="93"/>
        <v>Peugeot 208</v>
      </c>
      <c r="G5990" t="s">
        <v>767</v>
      </c>
      <c r="H5990" s="2" t="s">
        <v>17</v>
      </c>
      <c r="I5990" s="5">
        <v>184000</v>
      </c>
      <c r="J5990" s="2">
        <v>2014</v>
      </c>
      <c r="L5990" t="s">
        <v>768</v>
      </c>
      <c r="M5990" s="3">
        <v>6100</v>
      </c>
      <c r="N5990" s="2" t="s">
        <v>702</v>
      </c>
    </row>
    <row r="5991" spans="1:14" x14ac:dyDescent="0.25">
      <c r="A5991" t="s">
        <v>12</v>
      </c>
      <c r="B5991" s="1" t="s">
        <v>8584</v>
      </c>
      <c r="C5991" t="s">
        <v>8585</v>
      </c>
      <c r="D5991" t="s">
        <v>48</v>
      </c>
      <c r="E5991" s="2" t="s">
        <v>49</v>
      </c>
      <c r="F5991" t="str">
        <f t="shared" si="93"/>
        <v>Peugeot 208</v>
      </c>
      <c r="G5991" t="s">
        <v>8586</v>
      </c>
      <c r="H5991" s="2" t="s">
        <v>36</v>
      </c>
      <c r="I5991" s="5">
        <v>22750</v>
      </c>
      <c r="J5991" s="2">
        <v>2021</v>
      </c>
      <c r="K5991" s="2">
        <v>55</v>
      </c>
      <c r="L5991" t="s">
        <v>1066</v>
      </c>
      <c r="M5991" s="3">
        <v>16200</v>
      </c>
      <c r="N5991" s="2" t="s">
        <v>6993</v>
      </c>
    </row>
    <row r="5992" spans="1:14" x14ac:dyDescent="0.25">
      <c r="A5992" t="s">
        <v>12</v>
      </c>
      <c r="B5992" s="1" t="s">
        <v>4105</v>
      </c>
      <c r="C5992" t="s">
        <v>4106</v>
      </c>
      <c r="D5992" t="s">
        <v>48</v>
      </c>
      <c r="E5992" s="2" t="s">
        <v>49</v>
      </c>
      <c r="F5992" t="str">
        <f t="shared" si="93"/>
        <v>Peugeot 208</v>
      </c>
      <c r="G5992" t="s">
        <v>4107</v>
      </c>
      <c r="H5992" s="2" t="s">
        <v>36</v>
      </c>
      <c r="I5992" s="5">
        <v>26779</v>
      </c>
      <c r="J5992" s="2">
        <v>2020</v>
      </c>
      <c r="K5992" s="2">
        <v>74</v>
      </c>
      <c r="L5992" t="s">
        <v>1066</v>
      </c>
      <c r="M5992" s="3">
        <v>20000</v>
      </c>
      <c r="N5992" s="2" t="s">
        <v>3698</v>
      </c>
    </row>
    <row r="5993" spans="1:14" x14ac:dyDescent="0.25">
      <c r="A5993" t="s">
        <v>12</v>
      </c>
      <c r="B5993" s="1" t="s">
        <v>15332</v>
      </c>
      <c r="C5993" t="s">
        <v>15333</v>
      </c>
      <c r="D5993" t="s">
        <v>48</v>
      </c>
      <c r="E5993" s="2" t="s">
        <v>49</v>
      </c>
      <c r="F5993" t="str">
        <f t="shared" si="93"/>
        <v>Peugeot 208</v>
      </c>
      <c r="G5993" t="s">
        <v>15334</v>
      </c>
      <c r="H5993" s="2" t="s">
        <v>17</v>
      </c>
      <c r="I5993" s="5">
        <v>101000</v>
      </c>
      <c r="J5993" s="2">
        <v>2016</v>
      </c>
      <c r="K5993" s="2">
        <v>55</v>
      </c>
      <c r="L5993" t="s">
        <v>30</v>
      </c>
      <c r="M5993" s="3">
        <v>9821</v>
      </c>
      <c r="N5993" s="2" t="s">
        <v>15325</v>
      </c>
    </row>
    <row r="5994" spans="1:14" x14ac:dyDescent="0.25">
      <c r="A5994" t="s">
        <v>12</v>
      </c>
      <c r="B5994" s="1" t="s">
        <v>15863</v>
      </c>
      <c r="C5994" t="s">
        <v>15864</v>
      </c>
      <c r="D5994" t="s">
        <v>48</v>
      </c>
      <c r="E5994" s="2" t="s">
        <v>49</v>
      </c>
      <c r="F5994" t="str">
        <f t="shared" si="93"/>
        <v>Peugeot 208</v>
      </c>
      <c r="G5994" t="s">
        <v>13319</v>
      </c>
      <c r="H5994" s="2" t="s">
        <v>36</v>
      </c>
      <c r="I5994" s="5">
        <v>188000</v>
      </c>
      <c r="J5994" s="2">
        <v>2013</v>
      </c>
      <c r="K5994" s="2">
        <v>147</v>
      </c>
      <c r="L5994" t="s">
        <v>30</v>
      </c>
      <c r="M5994" s="3">
        <v>10500</v>
      </c>
      <c r="N5994" s="2" t="s">
        <v>15851</v>
      </c>
    </row>
    <row r="5995" spans="1:14" x14ac:dyDescent="0.25">
      <c r="A5995" t="s">
        <v>12</v>
      </c>
      <c r="B5995" s="1" t="s">
        <v>13317</v>
      </c>
      <c r="C5995" t="s">
        <v>13318</v>
      </c>
      <c r="D5995" t="s">
        <v>48</v>
      </c>
      <c r="E5995" s="2" t="s">
        <v>49</v>
      </c>
      <c r="F5995" t="str">
        <f t="shared" si="93"/>
        <v>Peugeot 208</v>
      </c>
      <c r="G5995" t="s">
        <v>13319</v>
      </c>
      <c r="H5995" s="2" t="s">
        <v>36</v>
      </c>
      <c r="I5995" s="5">
        <v>145000</v>
      </c>
      <c r="J5995" s="2">
        <v>2013</v>
      </c>
      <c r="K5995" s="2">
        <v>147</v>
      </c>
      <c r="L5995" t="s">
        <v>37</v>
      </c>
      <c r="M5995" s="3">
        <v>11500</v>
      </c>
      <c r="N5995" s="2" t="s">
        <v>322</v>
      </c>
    </row>
    <row r="5996" spans="1:14" x14ac:dyDescent="0.25">
      <c r="A5996" t="s">
        <v>12</v>
      </c>
      <c r="B5996" s="1" t="s">
        <v>11813</v>
      </c>
      <c r="C5996" t="s">
        <v>11814</v>
      </c>
      <c r="D5996" t="s">
        <v>48</v>
      </c>
      <c r="E5996" s="2" t="s">
        <v>49</v>
      </c>
      <c r="F5996" t="str">
        <f t="shared" si="93"/>
        <v>Peugeot 208</v>
      </c>
      <c r="G5996"/>
      <c r="H5996" s="2" t="s">
        <v>17</v>
      </c>
      <c r="I5996" s="5">
        <v>27000</v>
      </c>
      <c r="J5996" s="2">
        <v>2018</v>
      </c>
      <c r="K5996" s="2">
        <v>60</v>
      </c>
      <c r="L5996" t="s">
        <v>45</v>
      </c>
      <c r="M5996" s="3">
        <v>12500</v>
      </c>
      <c r="N5996" s="2" t="s">
        <v>11810</v>
      </c>
    </row>
    <row r="5997" spans="1:14" x14ac:dyDescent="0.25">
      <c r="A5997" t="s">
        <v>12</v>
      </c>
      <c r="B5997" s="1" t="s">
        <v>3800</v>
      </c>
      <c r="C5997" t="s">
        <v>3801</v>
      </c>
      <c r="D5997" t="s">
        <v>48</v>
      </c>
      <c r="E5997" s="2" t="s">
        <v>49</v>
      </c>
      <c r="F5997" t="str">
        <f t="shared" si="93"/>
        <v>Peugeot 208</v>
      </c>
      <c r="G5997" t="s">
        <v>3802</v>
      </c>
      <c r="H5997" s="2" t="s">
        <v>36</v>
      </c>
      <c r="I5997" s="5">
        <v>199</v>
      </c>
      <c r="J5997" s="2">
        <v>2022</v>
      </c>
      <c r="K5997" s="2">
        <v>55</v>
      </c>
      <c r="L5997" t="s">
        <v>3803</v>
      </c>
      <c r="M5997" s="3">
        <v>16500</v>
      </c>
      <c r="N5997" s="2" t="s">
        <v>3742</v>
      </c>
    </row>
    <row r="5998" spans="1:14" x14ac:dyDescent="0.25">
      <c r="A5998" t="s">
        <v>12</v>
      </c>
      <c r="B5998" s="1" t="s">
        <v>15124</v>
      </c>
      <c r="C5998" t="s">
        <v>1047</v>
      </c>
      <c r="D5998" t="s">
        <v>48</v>
      </c>
      <c r="E5998" s="2" t="s">
        <v>920</v>
      </c>
      <c r="F5998" t="str">
        <f t="shared" si="93"/>
        <v>Peugeot 3008</v>
      </c>
      <c r="G5998"/>
      <c r="H5998" s="2" t="s">
        <v>36</v>
      </c>
      <c r="I5998" s="5">
        <v>102889</v>
      </c>
      <c r="J5998" s="2">
        <v>2018</v>
      </c>
      <c r="K5998" s="2">
        <v>96</v>
      </c>
      <c r="L5998" t="s">
        <v>30</v>
      </c>
      <c r="M5998" s="3">
        <v>20990</v>
      </c>
      <c r="N5998" s="2" t="s">
        <v>19</v>
      </c>
    </row>
    <row r="5999" spans="1:14" x14ac:dyDescent="0.25">
      <c r="A5999" t="s">
        <v>12</v>
      </c>
      <c r="B5999" s="1" t="s">
        <v>15721</v>
      </c>
      <c r="C5999" t="s">
        <v>15722</v>
      </c>
      <c r="D5999" t="s">
        <v>48</v>
      </c>
      <c r="E5999" s="2" t="s">
        <v>920</v>
      </c>
      <c r="F5999" t="str">
        <f t="shared" si="93"/>
        <v>Peugeot 3008</v>
      </c>
      <c r="G5999" t="s">
        <v>15723</v>
      </c>
      <c r="H5999" s="2" t="s">
        <v>17</v>
      </c>
      <c r="I5999" s="5">
        <v>125000</v>
      </c>
      <c r="J5999" s="2">
        <v>2018</v>
      </c>
      <c r="K5999" s="2">
        <v>96</v>
      </c>
      <c r="L5999" t="s">
        <v>54</v>
      </c>
      <c r="M5999" s="3">
        <v>20000</v>
      </c>
      <c r="N5999" s="2" t="s">
        <v>15718</v>
      </c>
    </row>
    <row r="6000" spans="1:14" x14ac:dyDescent="0.25">
      <c r="A6000" t="s">
        <v>12</v>
      </c>
      <c r="B6000" s="1" t="s">
        <v>5503</v>
      </c>
      <c r="C6000" t="s">
        <v>2382</v>
      </c>
      <c r="D6000" t="s">
        <v>48</v>
      </c>
      <c r="E6000" s="2" t="s">
        <v>920</v>
      </c>
      <c r="F6000" t="str">
        <f t="shared" si="93"/>
        <v>Peugeot 3008</v>
      </c>
      <c r="G6000" t="s">
        <v>2049</v>
      </c>
      <c r="H6000" s="2" t="s">
        <v>17</v>
      </c>
      <c r="I6000" s="5">
        <v>141927</v>
      </c>
      <c r="J6000" s="2">
        <v>2019</v>
      </c>
      <c r="K6000" s="2">
        <v>96</v>
      </c>
      <c r="L6000" t="s">
        <v>54</v>
      </c>
      <c r="M6000" s="3">
        <v>21900</v>
      </c>
      <c r="N6000" s="2" t="s">
        <v>5427</v>
      </c>
    </row>
    <row r="6001" spans="1:14" x14ac:dyDescent="0.25">
      <c r="A6001" t="s">
        <v>12</v>
      </c>
      <c r="B6001" s="1" t="s">
        <v>3235</v>
      </c>
      <c r="C6001" t="s">
        <v>3074</v>
      </c>
      <c r="D6001" t="s">
        <v>48</v>
      </c>
      <c r="E6001" s="2" t="s">
        <v>920</v>
      </c>
      <c r="F6001" t="str">
        <f t="shared" si="93"/>
        <v>Peugeot 3008</v>
      </c>
      <c r="G6001" t="s">
        <v>3236</v>
      </c>
      <c r="H6001" s="2" t="s">
        <v>17</v>
      </c>
      <c r="I6001" s="5">
        <v>129000</v>
      </c>
      <c r="J6001" s="2">
        <v>2018</v>
      </c>
      <c r="K6001" s="2">
        <v>96</v>
      </c>
      <c r="L6001" t="s">
        <v>96</v>
      </c>
      <c r="M6001" s="3">
        <v>21600</v>
      </c>
      <c r="N6001" s="2" t="s">
        <v>3059</v>
      </c>
    </row>
    <row r="6002" spans="1:14" x14ac:dyDescent="0.25">
      <c r="A6002" t="s">
        <v>12</v>
      </c>
      <c r="B6002" s="1" t="s">
        <v>8169</v>
      </c>
      <c r="C6002" t="s">
        <v>1344</v>
      </c>
      <c r="D6002" t="s">
        <v>48</v>
      </c>
      <c r="E6002" s="2" t="s">
        <v>920</v>
      </c>
      <c r="F6002" t="str">
        <f t="shared" si="93"/>
        <v>Peugeot 3008</v>
      </c>
      <c r="G6002" t="s">
        <v>3789</v>
      </c>
      <c r="H6002" s="2" t="s">
        <v>17</v>
      </c>
      <c r="I6002" s="5">
        <v>143000</v>
      </c>
      <c r="J6002" s="2">
        <v>2018</v>
      </c>
      <c r="K6002" s="2">
        <v>96</v>
      </c>
      <c r="L6002" t="s">
        <v>207</v>
      </c>
      <c r="M6002" s="3">
        <v>19990</v>
      </c>
      <c r="N6002" s="2" t="s">
        <v>8123</v>
      </c>
    </row>
    <row r="6003" spans="1:14" x14ac:dyDescent="0.25">
      <c r="A6003" t="s">
        <v>12</v>
      </c>
      <c r="B6003" s="1" t="s">
        <v>8170</v>
      </c>
      <c r="C6003" t="s">
        <v>1344</v>
      </c>
      <c r="D6003" t="s">
        <v>48</v>
      </c>
      <c r="E6003" s="2" t="s">
        <v>920</v>
      </c>
      <c r="F6003" t="str">
        <f t="shared" si="93"/>
        <v>Peugeot 3008</v>
      </c>
      <c r="G6003" t="s">
        <v>3789</v>
      </c>
      <c r="H6003" s="2" t="s">
        <v>17</v>
      </c>
      <c r="I6003" s="5">
        <v>117000</v>
      </c>
      <c r="J6003" s="2">
        <v>2018</v>
      </c>
      <c r="K6003" s="2">
        <v>96</v>
      </c>
      <c r="L6003" t="s">
        <v>30</v>
      </c>
      <c r="M6003" s="3">
        <v>18890</v>
      </c>
      <c r="N6003" s="2" t="s">
        <v>8123</v>
      </c>
    </row>
    <row r="6004" spans="1:14" x14ac:dyDescent="0.25">
      <c r="A6004" t="s">
        <v>12</v>
      </c>
      <c r="B6004" s="1" t="s">
        <v>15926</v>
      </c>
      <c r="C6004" t="s">
        <v>15927</v>
      </c>
      <c r="D6004" t="s">
        <v>48</v>
      </c>
      <c r="E6004" s="2" t="s">
        <v>920</v>
      </c>
      <c r="F6004" t="str">
        <f t="shared" si="93"/>
        <v>Peugeot 3008</v>
      </c>
      <c r="G6004" t="s">
        <v>2049</v>
      </c>
      <c r="H6004" s="2" t="s">
        <v>17</v>
      </c>
      <c r="I6004" s="5">
        <v>19000</v>
      </c>
      <c r="J6004" s="2">
        <v>2019</v>
      </c>
      <c r="K6004" s="2">
        <v>96</v>
      </c>
      <c r="L6004" t="s">
        <v>45</v>
      </c>
      <c r="M6004" s="3">
        <v>31000</v>
      </c>
      <c r="N6004" s="2" t="s">
        <v>15928</v>
      </c>
    </row>
    <row r="6005" spans="1:14" x14ac:dyDescent="0.25">
      <c r="A6005" t="s">
        <v>12</v>
      </c>
      <c r="B6005" s="1" t="s">
        <v>8438</v>
      </c>
      <c r="C6005" t="s">
        <v>229</v>
      </c>
      <c r="D6005" t="s">
        <v>48</v>
      </c>
      <c r="E6005" s="2" t="s">
        <v>920</v>
      </c>
      <c r="F6005" t="str">
        <f t="shared" si="93"/>
        <v>Peugeot 3008</v>
      </c>
      <c r="G6005" t="s">
        <v>2049</v>
      </c>
      <c r="H6005" s="2" t="s">
        <v>17</v>
      </c>
      <c r="I6005" s="5">
        <v>88200</v>
      </c>
      <c r="J6005" s="2">
        <v>2019</v>
      </c>
      <c r="K6005" s="2">
        <v>96</v>
      </c>
      <c r="L6005" t="s">
        <v>18</v>
      </c>
      <c r="M6005" s="3">
        <v>23500</v>
      </c>
      <c r="N6005" s="2" t="s">
        <v>7786</v>
      </c>
    </row>
    <row r="6006" spans="1:14" x14ac:dyDescent="0.25">
      <c r="A6006" t="s">
        <v>12</v>
      </c>
      <c r="B6006" s="1" t="s">
        <v>4049</v>
      </c>
      <c r="C6006" t="s">
        <v>229</v>
      </c>
      <c r="D6006" t="s">
        <v>48</v>
      </c>
      <c r="E6006" s="2" t="s">
        <v>920</v>
      </c>
      <c r="F6006" t="str">
        <f t="shared" si="93"/>
        <v>Peugeot 3008</v>
      </c>
      <c r="G6006" t="s">
        <v>2049</v>
      </c>
      <c r="H6006" s="2" t="s">
        <v>17</v>
      </c>
      <c r="I6006" s="5">
        <v>105600</v>
      </c>
      <c r="J6006" s="2">
        <v>2019</v>
      </c>
      <c r="K6006" s="2">
        <v>96</v>
      </c>
      <c r="L6006" t="s">
        <v>45</v>
      </c>
      <c r="M6006" s="3">
        <v>24000</v>
      </c>
      <c r="N6006" s="2" t="s">
        <v>3698</v>
      </c>
    </row>
    <row r="6007" spans="1:14" x14ac:dyDescent="0.25">
      <c r="A6007" t="s">
        <v>12</v>
      </c>
      <c r="B6007" s="1" t="s">
        <v>4912</v>
      </c>
      <c r="C6007" t="s">
        <v>1424</v>
      </c>
      <c r="D6007" t="s">
        <v>48</v>
      </c>
      <c r="E6007" s="2" t="s">
        <v>920</v>
      </c>
      <c r="F6007" t="str">
        <f t="shared" si="93"/>
        <v>Peugeot 3008</v>
      </c>
      <c r="G6007" t="s">
        <v>2046</v>
      </c>
      <c r="H6007" s="2" t="s">
        <v>17</v>
      </c>
      <c r="I6007" s="5">
        <v>125000</v>
      </c>
      <c r="J6007" s="2">
        <v>2018</v>
      </c>
      <c r="K6007" s="2">
        <v>96</v>
      </c>
      <c r="L6007" t="s">
        <v>30</v>
      </c>
      <c r="M6007" s="3">
        <v>21900</v>
      </c>
      <c r="N6007" s="2" t="s">
        <v>4765</v>
      </c>
    </row>
    <row r="6008" spans="1:14" x14ac:dyDescent="0.25">
      <c r="A6008" t="s">
        <v>12</v>
      </c>
      <c r="B6008" s="1" t="s">
        <v>2048</v>
      </c>
      <c r="C6008" t="s">
        <v>229</v>
      </c>
      <c r="D6008" t="s">
        <v>48</v>
      </c>
      <c r="E6008" s="2" t="s">
        <v>1965</v>
      </c>
      <c r="F6008" t="str">
        <f t="shared" si="93"/>
        <v>Peugeot 5008</v>
      </c>
      <c r="G6008" t="s">
        <v>2049</v>
      </c>
      <c r="H6008" s="2" t="s">
        <v>17</v>
      </c>
      <c r="I6008" s="5">
        <v>118800</v>
      </c>
      <c r="J6008" s="2">
        <v>2019</v>
      </c>
      <c r="K6008" s="2">
        <v>96</v>
      </c>
      <c r="L6008" t="s">
        <v>30</v>
      </c>
      <c r="M6008" s="3">
        <v>19500</v>
      </c>
      <c r="N6008" s="2" t="s">
        <v>1904</v>
      </c>
    </row>
    <row r="6009" spans="1:14" x14ac:dyDescent="0.25">
      <c r="A6009" t="s">
        <v>12</v>
      </c>
      <c r="B6009" s="1" t="s">
        <v>11923</v>
      </c>
      <c r="C6009" t="s">
        <v>11924</v>
      </c>
      <c r="D6009" t="s">
        <v>48</v>
      </c>
      <c r="E6009" s="2" t="s">
        <v>920</v>
      </c>
      <c r="F6009" t="str">
        <f t="shared" si="93"/>
        <v>Peugeot 3008</v>
      </c>
      <c r="G6009" t="s">
        <v>4712</v>
      </c>
      <c r="H6009" s="2" t="s">
        <v>17</v>
      </c>
      <c r="I6009" s="5">
        <v>184000</v>
      </c>
      <c r="J6009" s="2">
        <v>2018</v>
      </c>
      <c r="K6009" s="2">
        <v>96</v>
      </c>
      <c r="L6009" t="s">
        <v>18</v>
      </c>
      <c r="M6009" s="3">
        <v>18500</v>
      </c>
      <c r="N6009" s="2" t="s">
        <v>11916</v>
      </c>
    </row>
    <row r="6010" spans="1:14" x14ac:dyDescent="0.25">
      <c r="A6010" t="s">
        <v>12</v>
      </c>
      <c r="B6010" s="1" t="s">
        <v>10307</v>
      </c>
      <c r="C6010" t="s">
        <v>10308</v>
      </c>
      <c r="D6010" t="s">
        <v>48</v>
      </c>
      <c r="E6010" s="2" t="s">
        <v>920</v>
      </c>
      <c r="F6010" t="str">
        <f t="shared" si="93"/>
        <v>Peugeot 3008</v>
      </c>
      <c r="G6010" t="s">
        <v>10309</v>
      </c>
      <c r="H6010" s="2" t="s">
        <v>17</v>
      </c>
      <c r="I6010" s="5">
        <v>170000</v>
      </c>
      <c r="J6010" s="2">
        <v>2019</v>
      </c>
      <c r="K6010" s="2">
        <v>96</v>
      </c>
      <c r="L6010" t="s">
        <v>18</v>
      </c>
      <c r="M6010" s="3">
        <v>19300</v>
      </c>
      <c r="N6010" s="2" t="s">
        <v>10266</v>
      </c>
    </row>
    <row r="6011" spans="1:14" x14ac:dyDescent="0.25">
      <c r="A6011" t="s">
        <v>12</v>
      </c>
      <c r="B6011" s="1" t="s">
        <v>4442</v>
      </c>
      <c r="C6011" t="s">
        <v>1051</v>
      </c>
      <c r="D6011" t="s">
        <v>48</v>
      </c>
      <c r="E6011" s="2" t="s">
        <v>920</v>
      </c>
      <c r="F6011" t="str">
        <f t="shared" si="93"/>
        <v>Peugeot 3008</v>
      </c>
      <c r="G6011"/>
      <c r="H6011" s="2" t="s">
        <v>25179</v>
      </c>
      <c r="I6011" s="5">
        <v>115980</v>
      </c>
      <c r="J6011" s="2">
        <v>2019</v>
      </c>
      <c r="K6011" s="2">
        <v>96</v>
      </c>
      <c r="M6011" s="3">
        <v>21300</v>
      </c>
      <c r="N6011" s="2" t="s">
        <v>19</v>
      </c>
    </row>
    <row r="6012" spans="1:14" x14ac:dyDescent="0.25">
      <c r="A6012" t="s">
        <v>12</v>
      </c>
      <c r="B6012" s="1" t="s">
        <v>14086</v>
      </c>
      <c r="C6012" t="s">
        <v>14087</v>
      </c>
      <c r="D6012" t="s">
        <v>48</v>
      </c>
      <c r="E6012" s="2" t="s">
        <v>920</v>
      </c>
      <c r="F6012" t="str">
        <f t="shared" ref="F6012:F6075" si="94">D6012&amp; " " &amp; E6012</f>
        <v>Peugeot 3008</v>
      </c>
      <c r="G6012" t="s">
        <v>107</v>
      </c>
      <c r="H6012" s="2" t="s">
        <v>17</v>
      </c>
      <c r="I6012" s="5">
        <v>95000</v>
      </c>
      <c r="J6012" s="2">
        <v>2018</v>
      </c>
      <c r="K6012" s="2">
        <v>88</v>
      </c>
      <c r="L6012" t="s">
        <v>18</v>
      </c>
      <c r="M6012" s="3">
        <v>18631</v>
      </c>
      <c r="N6012" s="2" t="s">
        <v>14076</v>
      </c>
    </row>
    <row r="6013" spans="1:14" x14ac:dyDescent="0.25">
      <c r="A6013" t="s">
        <v>12</v>
      </c>
      <c r="B6013" s="1" t="s">
        <v>11764</v>
      </c>
      <c r="C6013" t="s">
        <v>11765</v>
      </c>
      <c r="D6013" t="s">
        <v>48</v>
      </c>
      <c r="E6013" s="2" t="s">
        <v>920</v>
      </c>
      <c r="F6013" t="str">
        <f t="shared" si="94"/>
        <v>Peugeot 3008</v>
      </c>
      <c r="G6013" t="s">
        <v>1924</v>
      </c>
      <c r="H6013" s="2" t="s">
        <v>17</v>
      </c>
      <c r="I6013" s="5">
        <v>142000</v>
      </c>
      <c r="J6013" s="2">
        <v>2016</v>
      </c>
      <c r="K6013" s="2">
        <v>88</v>
      </c>
      <c r="L6013" t="s">
        <v>60</v>
      </c>
      <c r="M6013" s="3">
        <v>12500</v>
      </c>
      <c r="N6013" s="2" t="s">
        <v>11761</v>
      </c>
    </row>
    <row r="6014" spans="1:14" x14ac:dyDescent="0.25">
      <c r="A6014" t="s">
        <v>12</v>
      </c>
      <c r="B6014" s="1" t="s">
        <v>11053</v>
      </c>
      <c r="C6014" t="s">
        <v>11054</v>
      </c>
      <c r="D6014" t="s">
        <v>48</v>
      </c>
      <c r="E6014" s="2" t="s">
        <v>920</v>
      </c>
      <c r="F6014" t="str">
        <f t="shared" si="94"/>
        <v>Peugeot 3008</v>
      </c>
      <c r="G6014" t="s">
        <v>7275</v>
      </c>
      <c r="H6014" s="2" t="s">
        <v>17</v>
      </c>
      <c r="I6014" s="5">
        <v>149000</v>
      </c>
      <c r="J6014" s="2">
        <v>2014</v>
      </c>
      <c r="K6014" s="2">
        <v>88</v>
      </c>
      <c r="L6014" t="s">
        <v>30</v>
      </c>
      <c r="M6014" s="3">
        <v>9599</v>
      </c>
      <c r="N6014" s="2" t="s">
        <v>11052</v>
      </c>
    </row>
    <row r="6015" spans="1:14" x14ac:dyDescent="0.25">
      <c r="A6015" t="s">
        <v>12</v>
      </c>
      <c r="B6015" s="1" t="s">
        <v>2619</v>
      </c>
      <c r="C6015" t="s">
        <v>2620</v>
      </c>
      <c r="D6015" t="s">
        <v>48</v>
      </c>
      <c r="E6015" s="2" t="s">
        <v>920</v>
      </c>
      <c r="F6015" t="str">
        <f t="shared" si="94"/>
        <v>Peugeot 3008</v>
      </c>
      <c r="G6015" t="s">
        <v>2621</v>
      </c>
      <c r="H6015" s="2" t="s">
        <v>17</v>
      </c>
      <c r="I6015" s="5">
        <v>143337</v>
      </c>
      <c r="J6015" s="2">
        <v>2016</v>
      </c>
      <c r="K6015" s="2">
        <v>88</v>
      </c>
      <c r="L6015" t="s">
        <v>18</v>
      </c>
      <c r="M6015" s="3">
        <v>10500</v>
      </c>
      <c r="N6015" s="2" t="s">
        <v>2607</v>
      </c>
    </row>
    <row r="6016" spans="1:14" x14ac:dyDescent="0.25">
      <c r="A6016" t="s">
        <v>12</v>
      </c>
      <c r="B6016" s="1" t="s">
        <v>1922</v>
      </c>
      <c r="C6016" t="s">
        <v>1923</v>
      </c>
      <c r="D6016" t="s">
        <v>48</v>
      </c>
      <c r="E6016" s="2" t="s">
        <v>920</v>
      </c>
      <c r="F6016" t="str">
        <f t="shared" si="94"/>
        <v>Peugeot 3008</v>
      </c>
      <c r="G6016" t="s">
        <v>1924</v>
      </c>
      <c r="H6016" s="2" t="s">
        <v>17</v>
      </c>
      <c r="I6016" s="5">
        <v>84000</v>
      </c>
      <c r="J6016" s="2">
        <v>2018</v>
      </c>
      <c r="K6016" s="2">
        <v>88</v>
      </c>
      <c r="L6016" t="s">
        <v>25</v>
      </c>
      <c r="M6016" s="3">
        <v>22000</v>
      </c>
      <c r="N6016" s="2" t="s">
        <v>1904</v>
      </c>
    </row>
    <row r="6017" spans="1:14" x14ac:dyDescent="0.25">
      <c r="A6017" t="s">
        <v>12</v>
      </c>
      <c r="B6017" s="1" t="s">
        <v>2459</v>
      </c>
      <c r="C6017" t="s">
        <v>1073</v>
      </c>
      <c r="D6017" t="s">
        <v>48</v>
      </c>
      <c r="E6017" s="2" t="s">
        <v>920</v>
      </c>
      <c r="F6017" t="str">
        <f t="shared" si="94"/>
        <v>Peugeot 3008</v>
      </c>
      <c r="G6017"/>
      <c r="H6017" s="2" t="s">
        <v>17</v>
      </c>
      <c r="I6017" s="5">
        <v>124120</v>
      </c>
      <c r="J6017" s="2">
        <v>2018</v>
      </c>
      <c r="K6017" s="2">
        <v>88</v>
      </c>
      <c r="L6017" t="s">
        <v>37</v>
      </c>
      <c r="M6017" s="3">
        <v>20500</v>
      </c>
      <c r="N6017" s="2" t="s">
        <v>19</v>
      </c>
    </row>
    <row r="6018" spans="1:14" x14ac:dyDescent="0.25">
      <c r="A6018" t="s">
        <v>12</v>
      </c>
      <c r="B6018" s="1" t="s">
        <v>7279</v>
      </c>
      <c r="C6018" t="s">
        <v>7280</v>
      </c>
      <c r="D6018" t="s">
        <v>48</v>
      </c>
      <c r="E6018" s="2" t="s">
        <v>920</v>
      </c>
      <c r="F6018" t="str">
        <f t="shared" si="94"/>
        <v>Peugeot 3008</v>
      </c>
      <c r="G6018" t="s">
        <v>7281</v>
      </c>
      <c r="H6018" s="2" t="s">
        <v>17</v>
      </c>
      <c r="I6018" s="5">
        <v>158854</v>
      </c>
      <c r="J6018" s="2">
        <v>2017</v>
      </c>
      <c r="K6018" s="2">
        <v>88</v>
      </c>
      <c r="L6018" t="s">
        <v>45</v>
      </c>
      <c r="M6018" s="3">
        <v>17000</v>
      </c>
      <c r="N6018" s="2" t="s">
        <v>7196</v>
      </c>
    </row>
    <row r="6019" spans="1:14" x14ac:dyDescent="0.25">
      <c r="A6019" t="s">
        <v>12</v>
      </c>
      <c r="B6019" s="1" t="s">
        <v>4905</v>
      </c>
      <c r="C6019" t="s">
        <v>1424</v>
      </c>
      <c r="D6019" t="s">
        <v>48</v>
      </c>
      <c r="E6019" s="2" t="s">
        <v>920</v>
      </c>
      <c r="F6019" t="str">
        <f t="shared" si="94"/>
        <v>Peugeot 3008</v>
      </c>
      <c r="G6019" t="s">
        <v>4906</v>
      </c>
      <c r="H6019" s="2" t="s">
        <v>17</v>
      </c>
      <c r="I6019" s="5">
        <v>126000</v>
      </c>
      <c r="J6019" s="2">
        <v>2018</v>
      </c>
      <c r="K6019" s="2">
        <v>88</v>
      </c>
      <c r="L6019" t="s">
        <v>37</v>
      </c>
      <c r="M6019" s="3">
        <v>20900</v>
      </c>
      <c r="N6019" s="2" t="s">
        <v>4765</v>
      </c>
    </row>
    <row r="6020" spans="1:14" x14ac:dyDescent="0.25">
      <c r="A6020" t="s">
        <v>12</v>
      </c>
      <c r="B6020" s="1" t="s">
        <v>4620</v>
      </c>
      <c r="C6020" t="s">
        <v>4621</v>
      </c>
      <c r="D6020" t="s">
        <v>48</v>
      </c>
      <c r="E6020" s="2" t="s">
        <v>920</v>
      </c>
      <c r="F6020" t="str">
        <f t="shared" si="94"/>
        <v>Peugeot 3008</v>
      </c>
      <c r="G6020" t="s">
        <v>4622</v>
      </c>
      <c r="H6020" s="2" t="s">
        <v>17</v>
      </c>
      <c r="I6020" s="5">
        <v>82000</v>
      </c>
      <c r="J6020" s="2">
        <v>2017</v>
      </c>
      <c r="K6020" s="2">
        <v>88</v>
      </c>
      <c r="L6020" t="s">
        <v>18</v>
      </c>
      <c r="M6020" s="3">
        <v>27500</v>
      </c>
      <c r="N6020" s="2" t="s">
        <v>4609</v>
      </c>
    </row>
    <row r="6021" spans="1:14" x14ac:dyDescent="0.25">
      <c r="A6021" t="s">
        <v>12</v>
      </c>
      <c r="B6021" s="1" t="s">
        <v>5028</v>
      </c>
      <c r="C6021" t="s">
        <v>5029</v>
      </c>
      <c r="D6021" t="s">
        <v>48</v>
      </c>
      <c r="E6021" s="2" t="s">
        <v>920</v>
      </c>
      <c r="F6021" t="str">
        <f t="shared" si="94"/>
        <v>Peugeot 3008</v>
      </c>
      <c r="G6021" t="s">
        <v>2462</v>
      </c>
      <c r="H6021" s="2" t="s">
        <v>17</v>
      </c>
      <c r="I6021" s="5">
        <v>93000</v>
      </c>
      <c r="J6021" s="2">
        <v>2016</v>
      </c>
      <c r="K6021" s="2">
        <v>88</v>
      </c>
      <c r="L6021" t="s">
        <v>18</v>
      </c>
      <c r="M6021" s="3">
        <v>13500</v>
      </c>
      <c r="N6021" s="2" t="s">
        <v>4967</v>
      </c>
    </row>
    <row r="6022" spans="1:14" x14ac:dyDescent="0.25">
      <c r="A6022" t="s">
        <v>12</v>
      </c>
      <c r="B6022" s="1" t="s">
        <v>7067</v>
      </c>
      <c r="C6022" t="s">
        <v>62</v>
      </c>
      <c r="D6022" t="s">
        <v>48</v>
      </c>
      <c r="E6022" s="2" t="s">
        <v>920</v>
      </c>
      <c r="F6022" t="str">
        <f t="shared" si="94"/>
        <v>Peugeot 3008</v>
      </c>
      <c r="G6022" t="s">
        <v>192</v>
      </c>
      <c r="H6022" s="2" t="s">
        <v>17</v>
      </c>
      <c r="I6022" s="5">
        <v>146477</v>
      </c>
      <c r="J6022" s="2">
        <v>2018</v>
      </c>
      <c r="K6022" s="2">
        <v>88</v>
      </c>
      <c r="L6022" t="s">
        <v>7068</v>
      </c>
      <c r="M6022" s="3">
        <v>22990</v>
      </c>
      <c r="N6022" s="2" t="s">
        <v>7025</v>
      </c>
    </row>
    <row r="6023" spans="1:14" x14ac:dyDescent="0.25">
      <c r="A6023" t="s">
        <v>12</v>
      </c>
      <c r="B6023" s="1" t="s">
        <v>17182</v>
      </c>
      <c r="C6023" t="s">
        <v>17183</v>
      </c>
      <c r="D6023" t="s">
        <v>48</v>
      </c>
      <c r="E6023" s="2" t="s">
        <v>920</v>
      </c>
      <c r="F6023" t="str">
        <f t="shared" si="94"/>
        <v>Peugeot 3008</v>
      </c>
      <c r="G6023" t="s">
        <v>17184</v>
      </c>
      <c r="H6023" s="2" t="s">
        <v>17</v>
      </c>
      <c r="I6023" s="5">
        <v>140789</v>
      </c>
      <c r="J6023" s="2">
        <v>2014</v>
      </c>
      <c r="K6023" s="2">
        <v>84</v>
      </c>
      <c r="L6023" t="s">
        <v>30</v>
      </c>
      <c r="M6023" s="3">
        <v>11500</v>
      </c>
      <c r="N6023" s="2" t="s">
        <v>17185</v>
      </c>
    </row>
    <row r="6024" spans="1:14" x14ac:dyDescent="0.25">
      <c r="A6024" t="s">
        <v>12</v>
      </c>
      <c r="B6024" s="1" t="s">
        <v>14333</v>
      </c>
      <c r="C6024" t="s">
        <v>14334</v>
      </c>
      <c r="D6024" t="s">
        <v>48</v>
      </c>
      <c r="E6024" s="2" t="s">
        <v>920</v>
      </c>
      <c r="F6024" t="str">
        <f t="shared" si="94"/>
        <v>Peugeot 3008</v>
      </c>
      <c r="G6024" t="s">
        <v>107</v>
      </c>
      <c r="H6024" s="2" t="s">
        <v>17</v>
      </c>
      <c r="I6024" s="5">
        <v>102000</v>
      </c>
      <c r="J6024" s="2">
        <v>2014</v>
      </c>
      <c r="K6024" s="2">
        <v>82</v>
      </c>
      <c r="L6024" t="s">
        <v>30</v>
      </c>
      <c r="M6024" s="3">
        <v>12000</v>
      </c>
      <c r="N6024" s="2" t="s">
        <v>14335</v>
      </c>
    </row>
    <row r="6025" spans="1:14" x14ac:dyDescent="0.25">
      <c r="A6025" t="s">
        <v>12</v>
      </c>
      <c r="B6025" s="1" t="s">
        <v>10974</v>
      </c>
      <c r="C6025" t="s">
        <v>10975</v>
      </c>
      <c r="D6025" t="s">
        <v>48</v>
      </c>
      <c r="E6025" s="2" t="s">
        <v>920</v>
      </c>
      <c r="F6025" t="str">
        <f t="shared" si="94"/>
        <v>Peugeot 3008</v>
      </c>
      <c r="G6025" t="s">
        <v>1950</v>
      </c>
      <c r="H6025" s="2" t="s">
        <v>17</v>
      </c>
      <c r="I6025" s="5">
        <v>159500</v>
      </c>
      <c r="J6025" s="2">
        <v>2013</v>
      </c>
      <c r="K6025" s="2">
        <v>84</v>
      </c>
      <c r="L6025" t="s">
        <v>30</v>
      </c>
      <c r="M6025" s="3">
        <v>8500</v>
      </c>
      <c r="N6025" s="2" t="s">
        <v>10973</v>
      </c>
    </row>
    <row r="6026" spans="1:14" x14ac:dyDescent="0.25">
      <c r="A6026" t="s">
        <v>12</v>
      </c>
      <c r="B6026" s="1" t="s">
        <v>6104</v>
      </c>
      <c r="C6026" t="s">
        <v>6105</v>
      </c>
      <c r="D6026" t="s">
        <v>48</v>
      </c>
      <c r="E6026" s="2" t="s">
        <v>920</v>
      </c>
      <c r="F6026" t="str">
        <f t="shared" si="94"/>
        <v>Peugeot 3008</v>
      </c>
      <c r="G6026" t="s">
        <v>3481</v>
      </c>
      <c r="H6026" s="2" t="s">
        <v>17</v>
      </c>
      <c r="I6026" s="5">
        <v>276412</v>
      </c>
      <c r="J6026" s="2">
        <v>2013</v>
      </c>
      <c r="K6026" s="2">
        <v>84</v>
      </c>
      <c r="L6026" t="s">
        <v>30</v>
      </c>
      <c r="M6026" s="3">
        <v>8500</v>
      </c>
      <c r="N6026" s="2" t="s">
        <v>6057</v>
      </c>
    </row>
    <row r="6027" spans="1:14" x14ac:dyDescent="0.25">
      <c r="A6027" t="s">
        <v>12</v>
      </c>
      <c r="B6027" s="1" t="s">
        <v>1948</v>
      </c>
      <c r="C6027" t="s">
        <v>1949</v>
      </c>
      <c r="D6027" t="s">
        <v>48</v>
      </c>
      <c r="E6027" s="2" t="s">
        <v>920</v>
      </c>
      <c r="F6027" t="str">
        <f t="shared" si="94"/>
        <v>Peugeot 3008</v>
      </c>
      <c r="G6027" t="s">
        <v>1950</v>
      </c>
      <c r="H6027" s="2" t="s">
        <v>17</v>
      </c>
      <c r="I6027" s="5">
        <v>132000</v>
      </c>
      <c r="J6027" s="2">
        <v>2017</v>
      </c>
      <c r="K6027" s="2">
        <v>88</v>
      </c>
      <c r="L6027" t="s">
        <v>30</v>
      </c>
      <c r="M6027" s="3">
        <v>17000</v>
      </c>
      <c r="N6027" s="2" t="s">
        <v>1904</v>
      </c>
    </row>
    <row r="6028" spans="1:14" x14ac:dyDescent="0.25">
      <c r="A6028" t="s">
        <v>12</v>
      </c>
      <c r="B6028" s="1" t="s">
        <v>16406</v>
      </c>
      <c r="C6028" t="s">
        <v>16407</v>
      </c>
      <c r="D6028" t="s">
        <v>48</v>
      </c>
      <c r="E6028" s="2" t="s">
        <v>920</v>
      </c>
      <c r="F6028" t="str">
        <f t="shared" si="94"/>
        <v>Peugeot 3008</v>
      </c>
      <c r="G6028" t="s">
        <v>834</v>
      </c>
      <c r="H6028" s="2" t="s">
        <v>17</v>
      </c>
      <c r="I6028" s="5">
        <v>235000</v>
      </c>
      <c r="J6028" s="2">
        <v>2013</v>
      </c>
      <c r="K6028" s="2">
        <v>85</v>
      </c>
      <c r="L6028" t="s">
        <v>18</v>
      </c>
      <c r="M6028" s="3">
        <v>7400</v>
      </c>
      <c r="N6028" s="2" t="s">
        <v>16393</v>
      </c>
    </row>
    <row r="6029" spans="1:14" x14ac:dyDescent="0.25">
      <c r="A6029" t="s">
        <v>12</v>
      </c>
      <c r="B6029" s="1" t="s">
        <v>4003</v>
      </c>
      <c r="C6029" t="s">
        <v>1371</v>
      </c>
      <c r="D6029" t="s">
        <v>48</v>
      </c>
      <c r="E6029" s="2" t="s">
        <v>920</v>
      </c>
      <c r="F6029" t="str">
        <f t="shared" si="94"/>
        <v>Peugeot 3008</v>
      </c>
      <c r="G6029" t="s">
        <v>4004</v>
      </c>
      <c r="H6029" s="2" t="s">
        <v>17</v>
      </c>
      <c r="I6029" s="5">
        <v>200000</v>
      </c>
      <c r="J6029" s="2">
        <v>2014</v>
      </c>
      <c r="L6029" t="s">
        <v>18</v>
      </c>
      <c r="M6029" s="3">
        <v>10500</v>
      </c>
      <c r="N6029" s="2" t="s">
        <v>3698</v>
      </c>
    </row>
    <row r="6030" spans="1:14" x14ac:dyDescent="0.25">
      <c r="A6030" t="s">
        <v>12</v>
      </c>
      <c r="B6030" s="1" t="s">
        <v>8148</v>
      </c>
      <c r="C6030" t="s">
        <v>8149</v>
      </c>
      <c r="D6030" t="s">
        <v>48</v>
      </c>
      <c r="E6030" s="2" t="s">
        <v>920</v>
      </c>
      <c r="F6030" t="str">
        <f t="shared" si="94"/>
        <v>Peugeot 3008</v>
      </c>
      <c r="G6030" t="s">
        <v>8150</v>
      </c>
      <c r="H6030" s="2" t="s">
        <v>17</v>
      </c>
      <c r="I6030" s="5">
        <v>195500</v>
      </c>
      <c r="J6030" s="2">
        <v>2016</v>
      </c>
      <c r="L6030" t="s">
        <v>18</v>
      </c>
      <c r="M6030" s="3">
        <v>12800</v>
      </c>
      <c r="N6030" s="2" t="s">
        <v>8123</v>
      </c>
    </row>
    <row r="6031" spans="1:14" x14ac:dyDescent="0.25">
      <c r="A6031" t="s">
        <v>12</v>
      </c>
      <c r="B6031" s="1" t="s">
        <v>5969</v>
      </c>
      <c r="C6031" t="s">
        <v>2975</v>
      </c>
      <c r="D6031" t="s">
        <v>48</v>
      </c>
      <c r="E6031" s="2" t="s">
        <v>920</v>
      </c>
      <c r="F6031" t="str">
        <f t="shared" si="94"/>
        <v>Peugeot 3008</v>
      </c>
      <c r="G6031" t="s">
        <v>1387</v>
      </c>
      <c r="H6031" s="2" t="s">
        <v>17</v>
      </c>
      <c r="I6031" s="5">
        <v>180000</v>
      </c>
      <c r="J6031" s="2">
        <v>2014</v>
      </c>
      <c r="K6031" s="2">
        <v>84</v>
      </c>
      <c r="L6031" t="s">
        <v>30</v>
      </c>
      <c r="M6031" s="3">
        <v>9900</v>
      </c>
      <c r="N6031" s="2" t="s">
        <v>5381</v>
      </c>
    </row>
    <row r="6032" spans="1:14" x14ac:dyDescent="0.25">
      <c r="A6032" t="s">
        <v>12</v>
      </c>
      <c r="B6032" s="1" t="s">
        <v>7666</v>
      </c>
      <c r="C6032" t="s">
        <v>3495</v>
      </c>
      <c r="D6032" t="s">
        <v>48</v>
      </c>
      <c r="E6032" s="2" t="s">
        <v>920</v>
      </c>
      <c r="F6032" t="str">
        <f t="shared" si="94"/>
        <v>Peugeot 3008</v>
      </c>
      <c r="G6032" t="s">
        <v>7667</v>
      </c>
      <c r="H6032" s="2" t="s">
        <v>17</v>
      </c>
      <c r="I6032" s="5">
        <v>52000</v>
      </c>
      <c r="J6032" s="2">
        <v>2017</v>
      </c>
      <c r="K6032" s="2">
        <v>88</v>
      </c>
      <c r="L6032" t="s">
        <v>18</v>
      </c>
      <c r="M6032" s="3">
        <v>23600</v>
      </c>
      <c r="N6032" s="2" t="s">
        <v>7655</v>
      </c>
    </row>
    <row r="6033" spans="1:14" x14ac:dyDescent="0.25">
      <c r="A6033" t="s">
        <v>12</v>
      </c>
      <c r="B6033" s="1" t="s">
        <v>13201</v>
      </c>
      <c r="C6033" t="s">
        <v>7733</v>
      </c>
      <c r="D6033" t="s">
        <v>48</v>
      </c>
      <c r="E6033" s="2" t="s">
        <v>920</v>
      </c>
      <c r="F6033" t="str">
        <f t="shared" si="94"/>
        <v>Peugeot 3008</v>
      </c>
      <c r="G6033" t="s">
        <v>13202</v>
      </c>
      <c r="H6033" s="2" t="s">
        <v>17</v>
      </c>
      <c r="I6033" s="5">
        <v>140400</v>
      </c>
      <c r="J6033" s="2">
        <v>2013</v>
      </c>
      <c r="K6033" s="2">
        <v>84</v>
      </c>
      <c r="L6033" t="s">
        <v>30</v>
      </c>
      <c r="M6033" s="3">
        <v>11800</v>
      </c>
      <c r="N6033" s="2" t="s">
        <v>11213</v>
      </c>
    </row>
    <row r="6034" spans="1:14" x14ac:dyDescent="0.25">
      <c r="A6034" t="s">
        <v>12</v>
      </c>
      <c r="B6034" s="1" t="s">
        <v>6556</v>
      </c>
      <c r="C6034" t="s">
        <v>6557</v>
      </c>
      <c r="D6034" t="s">
        <v>48</v>
      </c>
      <c r="E6034" s="2" t="s">
        <v>920</v>
      </c>
      <c r="F6034" t="str">
        <f t="shared" si="94"/>
        <v>Peugeot 3008</v>
      </c>
      <c r="G6034"/>
      <c r="H6034" s="2" t="s">
        <v>17</v>
      </c>
      <c r="I6034" s="5">
        <v>219000</v>
      </c>
      <c r="J6034" s="2">
        <v>2017</v>
      </c>
      <c r="K6034" s="2">
        <v>88</v>
      </c>
      <c r="L6034" t="s">
        <v>6558</v>
      </c>
      <c r="M6034" s="3">
        <v>19900</v>
      </c>
      <c r="N6034" s="2" t="s">
        <v>3323</v>
      </c>
    </row>
    <row r="6035" spans="1:14" x14ac:dyDescent="0.25">
      <c r="A6035" t="s">
        <v>12</v>
      </c>
      <c r="B6035" s="1" t="s">
        <v>13860</v>
      </c>
      <c r="C6035" t="s">
        <v>13861</v>
      </c>
      <c r="D6035" t="s">
        <v>48</v>
      </c>
      <c r="E6035" s="2" t="s">
        <v>920</v>
      </c>
      <c r="F6035" t="str">
        <f t="shared" si="94"/>
        <v>Peugeot 3008</v>
      </c>
      <c r="G6035" t="s">
        <v>834</v>
      </c>
      <c r="H6035" s="2" t="s">
        <v>17</v>
      </c>
      <c r="I6035" s="5">
        <v>157000</v>
      </c>
      <c r="J6035" s="2">
        <v>2014</v>
      </c>
      <c r="K6035" s="2">
        <v>84</v>
      </c>
      <c r="L6035" t="s">
        <v>18</v>
      </c>
      <c r="M6035" s="3">
        <v>10300</v>
      </c>
      <c r="N6035" s="2" t="s">
        <v>13840</v>
      </c>
    </row>
    <row r="6036" spans="1:14" x14ac:dyDescent="0.25">
      <c r="A6036" t="s">
        <v>12</v>
      </c>
      <c r="B6036" s="1" t="s">
        <v>14748</v>
      </c>
      <c r="C6036" t="s">
        <v>14749</v>
      </c>
      <c r="D6036" t="s">
        <v>48</v>
      </c>
      <c r="E6036" s="2" t="s">
        <v>920</v>
      </c>
      <c r="F6036" t="str">
        <f t="shared" si="94"/>
        <v>Peugeot 3008</v>
      </c>
      <c r="G6036" t="s">
        <v>14750</v>
      </c>
      <c r="H6036" s="2" t="s">
        <v>17</v>
      </c>
      <c r="I6036" s="5">
        <v>57500</v>
      </c>
      <c r="J6036" s="2">
        <v>2018</v>
      </c>
      <c r="L6036" t="s">
        <v>1331</v>
      </c>
      <c r="M6036" s="3">
        <v>22300</v>
      </c>
      <c r="N6036" s="2" t="s">
        <v>13816</v>
      </c>
    </row>
    <row r="6037" spans="1:14" x14ac:dyDescent="0.25">
      <c r="A6037" t="s">
        <v>12</v>
      </c>
      <c r="B6037" s="1" t="s">
        <v>6491</v>
      </c>
      <c r="C6037" t="s">
        <v>6492</v>
      </c>
      <c r="D6037" t="s">
        <v>48</v>
      </c>
      <c r="E6037" s="2" t="s">
        <v>920</v>
      </c>
      <c r="F6037" t="str">
        <f t="shared" si="94"/>
        <v>Peugeot 3008</v>
      </c>
      <c r="G6037" t="s">
        <v>6493</v>
      </c>
      <c r="H6037" s="2" t="s">
        <v>17</v>
      </c>
      <c r="I6037" s="5">
        <v>69000</v>
      </c>
      <c r="J6037" s="2">
        <v>2019</v>
      </c>
      <c r="K6037" s="2">
        <v>130</v>
      </c>
      <c r="L6037" t="s">
        <v>223</v>
      </c>
      <c r="M6037" s="3">
        <v>31900</v>
      </c>
      <c r="N6037" s="2" t="s">
        <v>6439</v>
      </c>
    </row>
    <row r="6038" spans="1:14" x14ac:dyDescent="0.25">
      <c r="A6038" t="s">
        <v>12</v>
      </c>
      <c r="B6038" s="1" t="s">
        <v>12975</v>
      </c>
      <c r="C6038" t="s">
        <v>62</v>
      </c>
      <c r="D6038" t="s">
        <v>48</v>
      </c>
      <c r="E6038" s="2" t="s">
        <v>920</v>
      </c>
      <c r="F6038" t="str">
        <f t="shared" si="94"/>
        <v>Peugeot 3008</v>
      </c>
      <c r="G6038" t="s">
        <v>182</v>
      </c>
      <c r="H6038" s="2" t="s">
        <v>17</v>
      </c>
      <c r="I6038" s="5">
        <v>92510</v>
      </c>
      <c r="J6038" s="2">
        <v>2018</v>
      </c>
      <c r="K6038" s="2">
        <v>133</v>
      </c>
      <c r="L6038" t="s">
        <v>18</v>
      </c>
      <c r="M6038" s="3">
        <v>30990</v>
      </c>
      <c r="N6038" s="2" t="s">
        <v>12950</v>
      </c>
    </row>
    <row r="6039" spans="1:14" x14ac:dyDescent="0.25">
      <c r="A6039" t="s">
        <v>12</v>
      </c>
      <c r="B6039" s="1" t="s">
        <v>10148</v>
      </c>
      <c r="C6039" t="s">
        <v>62</v>
      </c>
      <c r="D6039" t="s">
        <v>48</v>
      </c>
      <c r="E6039" s="2" t="s">
        <v>920</v>
      </c>
      <c r="F6039" t="str">
        <f t="shared" si="94"/>
        <v>Peugeot 3008</v>
      </c>
      <c r="G6039" t="s">
        <v>182</v>
      </c>
      <c r="H6039" s="2" t="s">
        <v>17</v>
      </c>
      <c r="I6039" s="5">
        <v>119870</v>
      </c>
      <c r="J6039" s="2">
        <v>2018</v>
      </c>
      <c r="K6039" s="2">
        <v>130</v>
      </c>
      <c r="L6039" t="s">
        <v>18</v>
      </c>
      <c r="M6039" s="3">
        <v>28990</v>
      </c>
      <c r="N6039" s="2" t="s">
        <v>5214</v>
      </c>
    </row>
    <row r="6040" spans="1:14" x14ac:dyDescent="0.25">
      <c r="A6040" t="s">
        <v>12</v>
      </c>
      <c r="B6040" s="1" t="s">
        <v>6257</v>
      </c>
      <c r="C6040" t="s">
        <v>6258</v>
      </c>
      <c r="D6040" t="s">
        <v>48</v>
      </c>
      <c r="E6040" s="2" t="s">
        <v>920</v>
      </c>
      <c r="F6040" t="str">
        <f t="shared" si="94"/>
        <v>Peugeot 3008</v>
      </c>
      <c r="G6040" t="s">
        <v>6259</v>
      </c>
      <c r="H6040" s="2" t="s">
        <v>17</v>
      </c>
      <c r="I6040" s="5">
        <v>218000</v>
      </c>
      <c r="J6040" s="2">
        <v>2018</v>
      </c>
      <c r="K6040" s="2">
        <v>133</v>
      </c>
      <c r="L6040" t="s">
        <v>30</v>
      </c>
      <c r="M6040" s="3">
        <v>22500</v>
      </c>
      <c r="N6040" s="2" t="s">
        <v>6242</v>
      </c>
    </row>
    <row r="6041" spans="1:14" x14ac:dyDescent="0.25">
      <c r="A6041" t="s">
        <v>12</v>
      </c>
      <c r="B6041" s="1" t="s">
        <v>918</v>
      </c>
      <c r="C6041" t="s">
        <v>919</v>
      </c>
      <c r="D6041" t="s">
        <v>48</v>
      </c>
      <c r="E6041" s="2" t="s">
        <v>920</v>
      </c>
      <c r="F6041" t="str">
        <f t="shared" si="94"/>
        <v>Peugeot 3008</v>
      </c>
      <c r="G6041" t="s">
        <v>921</v>
      </c>
      <c r="H6041" s="2" t="s">
        <v>25139</v>
      </c>
      <c r="I6041" s="5">
        <v>199000</v>
      </c>
      <c r="J6041" s="2">
        <v>2015</v>
      </c>
      <c r="K6041" s="2">
        <v>120</v>
      </c>
      <c r="L6041" t="s">
        <v>54</v>
      </c>
      <c r="M6041" s="3">
        <v>12999</v>
      </c>
      <c r="N6041" s="2" t="s">
        <v>849</v>
      </c>
    </row>
    <row r="6042" spans="1:14" x14ac:dyDescent="0.25">
      <c r="A6042" t="s">
        <v>12</v>
      </c>
      <c r="B6042" s="1" t="s">
        <v>14684</v>
      </c>
      <c r="C6042" t="s">
        <v>14685</v>
      </c>
      <c r="D6042" t="s">
        <v>48</v>
      </c>
      <c r="E6042" s="2" t="s">
        <v>920</v>
      </c>
      <c r="F6042" t="str">
        <f t="shared" si="94"/>
        <v>Peugeot 3008</v>
      </c>
      <c r="G6042" t="s">
        <v>14686</v>
      </c>
      <c r="H6042" s="2" t="s">
        <v>17</v>
      </c>
      <c r="I6042" s="5">
        <v>54000</v>
      </c>
      <c r="J6042" s="2">
        <v>2017</v>
      </c>
      <c r="K6042" s="2">
        <v>88</v>
      </c>
      <c r="L6042" t="s">
        <v>25</v>
      </c>
      <c r="M6042" s="3">
        <v>22624</v>
      </c>
      <c r="N6042" s="2" t="s">
        <v>14679</v>
      </c>
    </row>
    <row r="6043" spans="1:14" x14ac:dyDescent="0.25">
      <c r="A6043" t="s">
        <v>12</v>
      </c>
      <c r="B6043" s="1" t="s">
        <v>8266</v>
      </c>
      <c r="C6043" t="s">
        <v>8267</v>
      </c>
      <c r="D6043" t="s">
        <v>48</v>
      </c>
      <c r="E6043" s="2" t="s">
        <v>920</v>
      </c>
      <c r="F6043" t="str">
        <f t="shared" si="94"/>
        <v>Peugeot 3008</v>
      </c>
      <c r="G6043" t="s">
        <v>8268</v>
      </c>
      <c r="H6043" s="2" t="s">
        <v>36</v>
      </c>
      <c r="I6043" s="5">
        <v>14000</v>
      </c>
      <c r="J6043" s="2">
        <v>2022</v>
      </c>
      <c r="K6043" s="2">
        <v>96</v>
      </c>
      <c r="L6043" t="s">
        <v>45</v>
      </c>
      <c r="M6043" s="3">
        <v>28666</v>
      </c>
      <c r="N6043" s="2" t="s">
        <v>8231</v>
      </c>
    </row>
    <row r="6044" spans="1:14" x14ac:dyDescent="0.25">
      <c r="A6044" t="s">
        <v>12</v>
      </c>
      <c r="B6044" s="1" t="s">
        <v>7241</v>
      </c>
      <c r="C6044" t="s">
        <v>7242</v>
      </c>
      <c r="D6044" t="s">
        <v>48</v>
      </c>
      <c r="E6044" s="2" t="s">
        <v>920</v>
      </c>
      <c r="F6044" t="str">
        <f t="shared" si="94"/>
        <v>Peugeot 3008</v>
      </c>
      <c r="G6044" t="s">
        <v>7243</v>
      </c>
      <c r="H6044" s="2" t="s">
        <v>17</v>
      </c>
      <c r="I6044" s="5">
        <v>32000</v>
      </c>
      <c r="J6044" s="2">
        <v>2021</v>
      </c>
      <c r="K6044" s="2">
        <v>96</v>
      </c>
      <c r="L6044" t="s">
        <v>121</v>
      </c>
      <c r="M6044" s="3">
        <v>29999</v>
      </c>
      <c r="N6044" s="2" t="s">
        <v>7196</v>
      </c>
    </row>
    <row r="6045" spans="1:14" x14ac:dyDescent="0.25">
      <c r="A6045" t="s">
        <v>12</v>
      </c>
      <c r="B6045" s="1" t="s">
        <v>3415</v>
      </c>
      <c r="C6045" t="s">
        <v>992</v>
      </c>
      <c r="D6045" t="s">
        <v>48</v>
      </c>
      <c r="E6045" s="2" t="s">
        <v>920</v>
      </c>
      <c r="F6045" t="str">
        <f t="shared" si="94"/>
        <v>Peugeot 3008</v>
      </c>
      <c r="G6045"/>
      <c r="H6045" s="2" t="s">
        <v>25179</v>
      </c>
      <c r="I6045" s="5">
        <v>60695</v>
      </c>
      <c r="J6045" s="2">
        <v>2018</v>
      </c>
      <c r="K6045" s="2">
        <v>132</v>
      </c>
      <c r="M6045" s="3">
        <v>30550</v>
      </c>
      <c r="N6045" s="2" t="s">
        <v>19</v>
      </c>
    </row>
    <row r="6046" spans="1:14" x14ac:dyDescent="0.25">
      <c r="A6046" t="s">
        <v>12</v>
      </c>
      <c r="B6046" s="1" t="s">
        <v>7001</v>
      </c>
      <c r="C6046" t="s">
        <v>62</v>
      </c>
      <c r="D6046" t="s">
        <v>48</v>
      </c>
      <c r="E6046" s="2" t="s">
        <v>920</v>
      </c>
      <c r="F6046" t="str">
        <f t="shared" si="94"/>
        <v>Peugeot 3008</v>
      </c>
      <c r="G6046" t="s">
        <v>3934</v>
      </c>
      <c r="H6046" s="2" t="s">
        <v>17</v>
      </c>
      <c r="I6046" s="5">
        <v>149834</v>
      </c>
      <c r="J6046" s="2">
        <v>2019</v>
      </c>
      <c r="K6046" s="2">
        <v>96</v>
      </c>
      <c r="L6046" t="s">
        <v>30</v>
      </c>
      <c r="M6046" s="3">
        <v>21990</v>
      </c>
      <c r="N6046" s="2" t="s">
        <v>6993</v>
      </c>
    </row>
    <row r="6047" spans="1:14" x14ac:dyDescent="0.25">
      <c r="A6047" t="s">
        <v>12</v>
      </c>
      <c r="B6047" s="1" t="s">
        <v>14584</v>
      </c>
      <c r="C6047" t="s">
        <v>62</v>
      </c>
      <c r="D6047" t="s">
        <v>48</v>
      </c>
      <c r="E6047" s="2" t="s">
        <v>920</v>
      </c>
      <c r="F6047" t="str">
        <f t="shared" si="94"/>
        <v>Peugeot 3008</v>
      </c>
      <c r="G6047" t="s">
        <v>3934</v>
      </c>
      <c r="H6047" s="2" t="s">
        <v>17</v>
      </c>
      <c r="I6047" s="5">
        <v>86354</v>
      </c>
      <c r="J6047" s="2">
        <v>2018</v>
      </c>
      <c r="K6047" s="2">
        <v>96</v>
      </c>
      <c r="L6047" t="s">
        <v>37</v>
      </c>
      <c r="M6047" s="3">
        <v>27990</v>
      </c>
      <c r="N6047" s="2" t="s">
        <v>14539</v>
      </c>
    </row>
    <row r="6048" spans="1:14" x14ac:dyDescent="0.25">
      <c r="A6048" t="s">
        <v>12</v>
      </c>
      <c r="B6048" s="1" t="s">
        <v>7000</v>
      </c>
      <c r="C6048" t="s">
        <v>62</v>
      </c>
      <c r="D6048" t="s">
        <v>48</v>
      </c>
      <c r="E6048" s="2" t="s">
        <v>920</v>
      </c>
      <c r="F6048" t="str">
        <f t="shared" si="94"/>
        <v>Peugeot 3008</v>
      </c>
      <c r="G6048" t="s">
        <v>3934</v>
      </c>
      <c r="H6048" s="2" t="s">
        <v>17</v>
      </c>
      <c r="I6048" s="5">
        <v>113623</v>
      </c>
      <c r="J6048" s="2">
        <v>2018</v>
      </c>
      <c r="K6048" s="2">
        <v>96</v>
      </c>
      <c r="L6048" t="s">
        <v>37</v>
      </c>
      <c r="M6048" s="3">
        <v>28990</v>
      </c>
      <c r="N6048" s="2" t="s">
        <v>6993</v>
      </c>
    </row>
    <row r="6049" spans="1:14" x14ac:dyDescent="0.25">
      <c r="A6049" t="s">
        <v>12</v>
      </c>
      <c r="B6049" s="1" t="s">
        <v>1815</v>
      </c>
      <c r="C6049" t="s">
        <v>1816</v>
      </c>
      <c r="D6049" t="s">
        <v>48</v>
      </c>
      <c r="E6049" s="2" t="s">
        <v>920</v>
      </c>
      <c r="F6049" t="str">
        <f t="shared" si="94"/>
        <v>Peugeot 3008</v>
      </c>
      <c r="G6049" t="s">
        <v>1817</v>
      </c>
      <c r="H6049" s="2" t="s">
        <v>36</v>
      </c>
      <c r="I6049" s="5">
        <v>46400</v>
      </c>
      <c r="J6049" s="2">
        <v>2019</v>
      </c>
      <c r="K6049" s="2">
        <v>96</v>
      </c>
      <c r="L6049" t="s">
        <v>18</v>
      </c>
      <c r="M6049" s="3">
        <v>24750</v>
      </c>
      <c r="N6049" s="2" t="s">
        <v>1710</v>
      </c>
    </row>
    <row r="6050" spans="1:14" x14ac:dyDescent="0.25">
      <c r="A6050" t="s">
        <v>12</v>
      </c>
      <c r="B6050" s="1" t="s">
        <v>13028</v>
      </c>
      <c r="C6050" t="s">
        <v>13029</v>
      </c>
      <c r="D6050" t="s">
        <v>48</v>
      </c>
      <c r="E6050" s="2" t="s">
        <v>920</v>
      </c>
      <c r="F6050" t="str">
        <f t="shared" si="94"/>
        <v>Peugeot 3008</v>
      </c>
      <c r="G6050" t="s">
        <v>13030</v>
      </c>
      <c r="H6050" s="2" t="s">
        <v>17</v>
      </c>
      <c r="I6050" s="5">
        <v>25000</v>
      </c>
      <c r="J6050" s="2">
        <v>2021</v>
      </c>
      <c r="K6050" s="2">
        <v>96</v>
      </c>
      <c r="L6050" t="s">
        <v>25</v>
      </c>
      <c r="M6050" s="3">
        <v>33500</v>
      </c>
      <c r="N6050" s="2" t="s">
        <v>7269</v>
      </c>
    </row>
    <row r="6051" spans="1:14" x14ac:dyDescent="0.25">
      <c r="A6051" t="s">
        <v>12</v>
      </c>
      <c r="B6051" s="1" t="s">
        <v>2784</v>
      </c>
      <c r="C6051" t="s">
        <v>2785</v>
      </c>
      <c r="D6051" t="s">
        <v>48</v>
      </c>
      <c r="E6051" s="2" t="s">
        <v>920</v>
      </c>
      <c r="F6051" t="str">
        <f t="shared" si="94"/>
        <v>Peugeot 3008</v>
      </c>
      <c r="G6051" t="s">
        <v>2786</v>
      </c>
      <c r="H6051" s="2" t="s">
        <v>36</v>
      </c>
      <c r="I6051" s="5">
        <v>18000</v>
      </c>
      <c r="J6051" s="2">
        <v>2021</v>
      </c>
      <c r="K6051" s="2">
        <v>96</v>
      </c>
      <c r="L6051" t="s">
        <v>37</v>
      </c>
      <c r="M6051" s="3">
        <v>32900</v>
      </c>
      <c r="N6051" s="2" t="s">
        <v>2781</v>
      </c>
    </row>
    <row r="6052" spans="1:14" x14ac:dyDescent="0.25">
      <c r="A6052" t="s">
        <v>12</v>
      </c>
      <c r="B6052" s="1" t="s">
        <v>14189</v>
      </c>
      <c r="C6052" t="s">
        <v>14190</v>
      </c>
      <c r="D6052" t="s">
        <v>48</v>
      </c>
      <c r="E6052" s="2" t="s">
        <v>1386</v>
      </c>
      <c r="F6052" t="str">
        <f t="shared" si="94"/>
        <v>Peugeot 301</v>
      </c>
      <c r="G6052" t="s">
        <v>14191</v>
      </c>
      <c r="H6052" s="2" t="s">
        <v>17</v>
      </c>
      <c r="I6052" s="5">
        <v>129000</v>
      </c>
      <c r="J6052" s="2">
        <v>2018</v>
      </c>
      <c r="K6052" s="2">
        <v>74</v>
      </c>
      <c r="L6052" t="s">
        <v>18</v>
      </c>
      <c r="M6052" s="3">
        <v>8999</v>
      </c>
      <c r="N6052" s="2" t="s">
        <v>14192</v>
      </c>
    </row>
    <row r="6053" spans="1:14" x14ac:dyDescent="0.25">
      <c r="A6053" t="s">
        <v>12</v>
      </c>
      <c r="B6053" s="1" t="s">
        <v>8104</v>
      </c>
      <c r="C6053" t="s">
        <v>8105</v>
      </c>
      <c r="D6053" t="s">
        <v>48</v>
      </c>
      <c r="E6053" s="2" t="s">
        <v>1386</v>
      </c>
      <c r="F6053" t="str">
        <f t="shared" si="94"/>
        <v>Peugeot 301</v>
      </c>
      <c r="G6053" t="s">
        <v>8106</v>
      </c>
      <c r="H6053" s="2" t="s">
        <v>17</v>
      </c>
      <c r="I6053" s="5">
        <v>194705</v>
      </c>
      <c r="J6053" s="2">
        <v>2015</v>
      </c>
      <c r="K6053" s="2">
        <v>73</v>
      </c>
      <c r="L6053" t="s">
        <v>30</v>
      </c>
      <c r="M6053" s="3">
        <v>8000</v>
      </c>
      <c r="N6053" s="2" t="s">
        <v>8051</v>
      </c>
    </row>
    <row r="6054" spans="1:14" x14ac:dyDescent="0.25">
      <c r="A6054" t="s">
        <v>12</v>
      </c>
      <c r="B6054" s="1" t="s">
        <v>10602</v>
      </c>
      <c r="C6054" t="s">
        <v>10603</v>
      </c>
      <c r="D6054" t="s">
        <v>48</v>
      </c>
      <c r="E6054" s="2" t="s">
        <v>1386</v>
      </c>
      <c r="F6054" t="str">
        <f t="shared" si="94"/>
        <v>Peugeot 301</v>
      </c>
      <c r="G6054" t="s">
        <v>834</v>
      </c>
      <c r="H6054" s="2" t="s">
        <v>17</v>
      </c>
      <c r="I6054" s="5">
        <v>200000</v>
      </c>
      <c r="J6054" s="2">
        <v>2014</v>
      </c>
      <c r="K6054" s="2">
        <v>68</v>
      </c>
      <c r="L6054" t="s">
        <v>54</v>
      </c>
      <c r="M6054" s="3">
        <v>6700</v>
      </c>
      <c r="N6054" s="2" t="s">
        <v>4467</v>
      </c>
    </row>
    <row r="6055" spans="1:14" x14ac:dyDescent="0.25">
      <c r="A6055" t="s">
        <v>12</v>
      </c>
      <c r="B6055" s="1" t="s">
        <v>3711</v>
      </c>
      <c r="C6055" t="s">
        <v>1385</v>
      </c>
      <c r="D6055" t="s">
        <v>48</v>
      </c>
      <c r="E6055" s="2" t="s">
        <v>1386</v>
      </c>
      <c r="F6055" t="str">
        <f t="shared" si="94"/>
        <v>Peugeot 301</v>
      </c>
      <c r="G6055" t="s">
        <v>1387</v>
      </c>
      <c r="H6055" s="2" t="s">
        <v>17</v>
      </c>
      <c r="I6055" s="5">
        <v>194000</v>
      </c>
      <c r="J6055" s="2">
        <v>2013</v>
      </c>
      <c r="K6055" s="2">
        <v>68</v>
      </c>
      <c r="L6055" t="s">
        <v>18</v>
      </c>
      <c r="M6055" s="3">
        <v>5100</v>
      </c>
      <c r="N6055" s="2" t="s">
        <v>3698</v>
      </c>
    </row>
    <row r="6056" spans="1:14" x14ac:dyDescent="0.25">
      <c r="A6056" t="s">
        <v>12</v>
      </c>
      <c r="B6056" s="1" t="s">
        <v>1384</v>
      </c>
      <c r="C6056" t="s">
        <v>1385</v>
      </c>
      <c r="D6056" t="s">
        <v>48</v>
      </c>
      <c r="E6056" s="2" t="s">
        <v>1386</v>
      </c>
      <c r="F6056" t="str">
        <f t="shared" si="94"/>
        <v>Peugeot 301</v>
      </c>
      <c r="G6056" t="s">
        <v>1387</v>
      </c>
      <c r="H6056" s="2" t="s">
        <v>17</v>
      </c>
      <c r="I6056" s="5">
        <v>195000</v>
      </c>
      <c r="J6056" s="2">
        <v>2013</v>
      </c>
      <c r="K6056" s="2">
        <v>68</v>
      </c>
      <c r="L6056" t="s">
        <v>18</v>
      </c>
      <c r="M6056" s="3">
        <v>5100</v>
      </c>
      <c r="N6056" s="2" t="s">
        <v>1276</v>
      </c>
    </row>
    <row r="6057" spans="1:14" x14ac:dyDescent="0.25">
      <c r="A6057" t="s">
        <v>12</v>
      </c>
      <c r="B6057" s="1" t="s">
        <v>15903</v>
      </c>
      <c r="C6057" t="s">
        <v>15904</v>
      </c>
      <c r="D6057" t="s">
        <v>48</v>
      </c>
      <c r="E6057" s="2" t="s">
        <v>1386</v>
      </c>
      <c r="F6057" t="str">
        <f t="shared" si="94"/>
        <v>Peugeot 301</v>
      </c>
      <c r="G6057" t="s">
        <v>15905</v>
      </c>
      <c r="H6057" s="2" t="s">
        <v>17</v>
      </c>
      <c r="I6057" s="5">
        <v>29500</v>
      </c>
      <c r="J6057" s="2">
        <v>2020</v>
      </c>
      <c r="K6057" s="2">
        <v>75</v>
      </c>
      <c r="L6057" t="s">
        <v>45</v>
      </c>
      <c r="M6057" s="3">
        <v>12613</v>
      </c>
      <c r="N6057" s="2" t="s">
        <v>15906</v>
      </c>
    </row>
    <row r="6058" spans="1:14" x14ac:dyDescent="0.25">
      <c r="A6058" t="s">
        <v>12</v>
      </c>
      <c r="B6058" s="1" t="s">
        <v>15207</v>
      </c>
      <c r="C6058" t="s">
        <v>15208</v>
      </c>
      <c r="D6058" t="s">
        <v>48</v>
      </c>
      <c r="E6058" s="2" t="s">
        <v>205</v>
      </c>
      <c r="F6058" t="str">
        <f t="shared" si="94"/>
        <v>Peugeot 308</v>
      </c>
      <c r="G6058"/>
      <c r="H6058" s="2" t="s">
        <v>17</v>
      </c>
      <c r="I6058" s="5">
        <v>164000</v>
      </c>
      <c r="J6058" s="2">
        <v>2015</v>
      </c>
      <c r="L6058" t="s">
        <v>18</v>
      </c>
      <c r="M6058" s="3">
        <v>10600</v>
      </c>
      <c r="N6058" s="2" t="s">
        <v>15204</v>
      </c>
    </row>
    <row r="6059" spans="1:14" x14ac:dyDescent="0.25">
      <c r="A6059" t="s">
        <v>12</v>
      </c>
      <c r="B6059" s="1" t="s">
        <v>15169</v>
      </c>
      <c r="C6059" t="s">
        <v>15170</v>
      </c>
      <c r="D6059" t="s">
        <v>48</v>
      </c>
      <c r="E6059" s="2" t="s">
        <v>205</v>
      </c>
      <c r="F6059" t="str">
        <f t="shared" si="94"/>
        <v>Peugeot 308</v>
      </c>
      <c r="G6059"/>
      <c r="H6059" s="2" t="s">
        <v>17</v>
      </c>
      <c r="I6059" s="5">
        <v>60000</v>
      </c>
      <c r="J6059" s="2">
        <v>2016</v>
      </c>
      <c r="K6059" s="2">
        <v>85</v>
      </c>
      <c r="L6059" t="s">
        <v>25</v>
      </c>
      <c r="M6059" s="3">
        <v>14600</v>
      </c>
      <c r="N6059" s="2" t="s">
        <v>15161</v>
      </c>
    </row>
    <row r="6060" spans="1:14" x14ac:dyDescent="0.25">
      <c r="A6060" t="s">
        <v>12</v>
      </c>
      <c r="B6060" s="1" t="s">
        <v>5293</v>
      </c>
      <c r="C6060" t="s">
        <v>5294</v>
      </c>
      <c r="D6060" t="s">
        <v>48</v>
      </c>
      <c r="E6060" s="2" t="s">
        <v>205</v>
      </c>
      <c r="F6060" t="str">
        <f t="shared" si="94"/>
        <v>Peugeot 308</v>
      </c>
      <c r="G6060" t="s">
        <v>5295</v>
      </c>
      <c r="H6060" s="2" t="s">
        <v>36</v>
      </c>
      <c r="I6060" s="5">
        <v>50000</v>
      </c>
      <c r="J6060" s="2">
        <v>2016</v>
      </c>
      <c r="K6060" s="2">
        <v>81</v>
      </c>
      <c r="L6060" t="s">
        <v>60</v>
      </c>
      <c r="M6060" s="3">
        <v>14000</v>
      </c>
      <c r="N6060" s="2" t="s">
        <v>5246</v>
      </c>
    </row>
    <row r="6061" spans="1:14" x14ac:dyDescent="0.25">
      <c r="A6061" t="s">
        <v>12</v>
      </c>
      <c r="B6061" s="1" t="s">
        <v>15038</v>
      </c>
      <c r="C6061" t="s">
        <v>1195</v>
      </c>
      <c r="D6061" t="s">
        <v>48</v>
      </c>
      <c r="E6061" s="2" t="s">
        <v>205</v>
      </c>
      <c r="F6061" t="str">
        <f t="shared" si="94"/>
        <v>Peugeot 308</v>
      </c>
      <c r="G6061" t="s">
        <v>3789</v>
      </c>
      <c r="H6061" s="2" t="s">
        <v>17</v>
      </c>
      <c r="I6061" s="5">
        <v>97827</v>
      </c>
      <c r="J6061" s="2">
        <v>2019</v>
      </c>
      <c r="K6061" s="2">
        <v>75</v>
      </c>
      <c r="L6061" t="s">
        <v>45</v>
      </c>
      <c r="M6061" s="3">
        <v>14595</v>
      </c>
      <c r="N6061" s="2" t="s">
        <v>15009</v>
      </c>
    </row>
    <row r="6062" spans="1:14" x14ac:dyDescent="0.25">
      <c r="A6062" t="s">
        <v>12</v>
      </c>
      <c r="B6062" s="1" t="s">
        <v>11385</v>
      </c>
      <c r="C6062" t="s">
        <v>4902</v>
      </c>
      <c r="D6062" t="s">
        <v>48</v>
      </c>
      <c r="E6062" s="2" t="s">
        <v>205</v>
      </c>
      <c r="F6062" t="str">
        <f t="shared" si="94"/>
        <v>Peugeot 308</v>
      </c>
      <c r="G6062" t="s">
        <v>11386</v>
      </c>
      <c r="H6062" s="2" t="s">
        <v>17</v>
      </c>
      <c r="I6062" s="5">
        <v>115640</v>
      </c>
      <c r="J6062" s="2">
        <v>2020</v>
      </c>
      <c r="K6062" s="2">
        <v>96</v>
      </c>
      <c r="L6062" t="s">
        <v>18</v>
      </c>
      <c r="M6062" s="3">
        <v>14990</v>
      </c>
      <c r="N6062" s="2" t="s">
        <v>11371</v>
      </c>
    </row>
    <row r="6063" spans="1:14" x14ac:dyDescent="0.25">
      <c r="A6063" t="s">
        <v>12</v>
      </c>
      <c r="B6063" s="1" t="s">
        <v>8083</v>
      </c>
      <c r="C6063" t="s">
        <v>8084</v>
      </c>
      <c r="D6063" t="s">
        <v>48</v>
      </c>
      <c r="E6063" s="2" t="s">
        <v>205</v>
      </c>
      <c r="F6063" t="str">
        <f t="shared" si="94"/>
        <v>Peugeot 308</v>
      </c>
      <c r="G6063" t="s">
        <v>8085</v>
      </c>
      <c r="H6063" s="2" t="s">
        <v>17</v>
      </c>
      <c r="I6063" s="5">
        <v>175000</v>
      </c>
      <c r="J6063" s="2">
        <v>2018</v>
      </c>
      <c r="K6063" s="2">
        <v>96</v>
      </c>
      <c r="L6063" t="s">
        <v>18</v>
      </c>
      <c r="M6063" s="3">
        <v>11300</v>
      </c>
      <c r="N6063" s="2" t="s">
        <v>8051</v>
      </c>
    </row>
    <row r="6064" spans="1:14" x14ac:dyDescent="0.25">
      <c r="A6064" t="s">
        <v>12</v>
      </c>
      <c r="B6064" s="1" t="s">
        <v>16360</v>
      </c>
      <c r="C6064" t="s">
        <v>1042</v>
      </c>
      <c r="D6064" t="s">
        <v>48</v>
      </c>
      <c r="E6064" s="2" t="s">
        <v>205</v>
      </c>
      <c r="F6064" t="str">
        <f t="shared" si="94"/>
        <v>Peugeot 308</v>
      </c>
      <c r="G6064"/>
      <c r="H6064" s="2" t="s">
        <v>25179</v>
      </c>
      <c r="I6064" s="5">
        <v>109003</v>
      </c>
      <c r="J6064" s="2">
        <v>2018</v>
      </c>
      <c r="K6064" s="2">
        <v>75</v>
      </c>
      <c r="M6064" s="3">
        <v>11233</v>
      </c>
      <c r="N6064" s="2" t="s">
        <v>380</v>
      </c>
    </row>
    <row r="6065" spans="1:14" x14ac:dyDescent="0.25">
      <c r="A6065" t="s">
        <v>12</v>
      </c>
      <c r="B6065" s="1" t="s">
        <v>13573</v>
      </c>
      <c r="C6065" t="s">
        <v>7733</v>
      </c>
      <c r="D6065" t="s">
        <v>48</v>
      </c>
      <c r="E6065" s="2" t="s">
        <v>205</v>
      </c>
      <c r="F6065" t="str">
        <f t="shared" si="94"/>
        <v>Peugeot 308</v>
      </c>
      <c r="G6065" t="s">
        <v>3789</v>
      </c>
      <c r="H6065" s="2" t="s">
        <v>17</v>
      </c>
      <c r="I6065" s="5">
        <v>157900</v>
      </c>
      <c r="J6065" s="2">
        <v>2019</v>
      </c>
      <c r="K6065" s="2">
        <v>96</v>
      </c>
      <c r="L6065" t="s">
        <v>30</v>
      </c>
      <c r="M6065" s="3">
        <v>12750</v>
      </c>
      <c r="N6065" s="2" t="s">
        <v>3109</v>
      </c>
    </row>
    <row r="6066" spans="1:14" x14ac:dyDescent="0.25">
      <c r="A6066" t="s">
        <v>12</v>
      </c>
      <c r="B6066" s="1" t="s">
        <v>2208</v>
      </c>
      <c r="C6066" t="s">
        <v>2209</v>
      </c>
      <c r="D6066" t="s">
        <v>48</v>
      </c>
      <c r="E6066" s="2" t="s">
        <v>205</v>
      </c>
      <c r="F6066" t="str">
        <f t="shared" si="94"/>
        <v>Peugeot 308</v>
      </c>
      <c r="G6066" t="s">
        <v>2210</v>
      </c>
      <c r="H6066" s="2" t="s">
        <v>17</v>
      </c>
      <c r="I6066" s="5">
        <v>158000</v>
      </c>
      <c r="J6066" s="2">
        <v>2019</v>
      </c>
      <c r="K6066" s="2">
        <v>74</v>
      </c>
      <c r="L6066" t="s">
        <v>18</v>
      </c>
      <c r="M6066" s="3">
        <v>13500</v>
      </c>
      <c r="N6066" s="2" t="s">
        <v>2095</v>
      </c>
    </row>
    <row r="6067" spans="1:14" x14ac:dyDescent="0.25">
      <c r="A6067" t="s">
        <v>12</v>
      </c>
      <c r="B6067" s="1" t="s">
        <v>346</v>
      </c>
      <c r="C6067" t="s">
        <v>62</v>
      </c>
      <c r="D6067" t="s">
        <v>48</v>
      </c>
      <c r="E6067" s="2" t="s">
        <v>205</v>
      </c>
      <c r="F6067" t="str">
        <f t="shared" si="94"/>
        <v>Peugeot 308</v>
      </c>
      <c r="G6067" t="s">
        <v>288</v>
      </c>
      <c r="H6067" s="2" t="s">
        <v>17</v>
      </c>
      <c r="I6067" s="5">
        <v>143941</v>
      </c>
      <c r="J6067" s="2">
        <v>2019</v>
      </c>
      <c r="K6067" s="2">
        <v>96</v>
      </c>
      <c r="L6067" t="s">
        <v>96</v>
      </c>
      <c r="M6067" s="3">
        <v>13990</v>
      </c>
      <c r="N6067" s="2" t="s">
        <v>19</v>
      </c>
    </row>
    <row r="6068" spans="1:14" x14ac:dyDescent="0.25">
      <c r="A6068" t="s">
        <v>12</v>
      </c>
      <c r="B6068" s="1" t="s">
        <v>10480</v>
      </c>
      <c r="C6068" t="s">
        <v>62</v>
      </c>
      <c r="D6068" t="s">
        <v>48</v>
      </c>
      <c r="E6068" s="2" t="s">
        <v>205</v>
      </c>
      <c r="F6068" t="str">
        <f t="shared" si="94"/>
        <v>Peugeot 308</v>
      </c>
      <c r="G6068" t="s">
        <v>288</v>
      </c>
      <c r="H6068" s="2" t="s">
        <v>17</v>
      </c>
      <c r="I6068" s="5">
        <v>137169</v>
      </c>
      <c r="J6068" s="2">
        <v>2019</v>
      </c>
      <c r="K6068" s="2">
        <v>75</v>
      </c>
      <c r="L6068" t="s">
        <v>45</v>
      </c>
      <c r="M6068" s="3">
        <v>12990</v>
      </c>
      <c r="N6068" s="2" t="s">
        <v>10423</v>
      </c>
    </row>
    <row r="6069" spans="1:14" x14ac:dyDescent="0.25">
      <c r="A6069" t="s">
        <v>12</v>
      </c>
      <c r="B6069" s="1" t="s">
        <v>9714</v>
      </c>
      <c r="C6069" t="s">
        <v>1051</v>
      </c>
      <c r="D6069" t="s">
        <v>48</v>
      </c>
      <c r="E6069" s="2" t="s">
        <v>205</v>
      </c>
      <c r="F6069" t="str">
        <f t="shared" si="94"/>
        <v>Peugeot 308</v>
      </c>
      <c r="G6069"/>
      <c r="H6069" s="2" t="s">
        <v>25179</v>
      </c>
      <c r="I6069" s="5">
        <v>97775</v>
      </c>
      <c r="J6069" s="2">
        <v>2019</v>
      </c>
      <c r="K6069" s="2">
        <v>75</v>
      </c>
      <c r="M6069" s="3">
        <v>14900</v>
      </c>
      <c r="N6069" s="2" t="s">
        <v>19</v>
      </c>
    </row>
    <row r="6070" spans="1:14" x14ac:dyDescent="0.25">
      <c r="A6070" t="s">
        <v>12</v>
      </c>
      <c r="B6070" s="1" t="s">
        <v>3788</v>
      </c>
      <c r="C6070" t="s">
        <v>1344</v>
      </c>
      <c r="D6070" t="s">
        <v>48</v>
      </c>
      <c r="E6070" s="2" t="s">
        <v>205</v>
      </c>
      <c r="F6070" t="str">
        <f t="shared" si="94"/>
        <v>Peugeot 308</v>
      </c>
      <c r="G6070" t="s">
        <v>3789</v>
      </c>
      <c r="H6070" s="2" t="s">
        <v>17</v>
      </c>
      <c r="I6070" s="5">
        <v>134000</v>
      </c>
      <c r="J6070" s="2">
        <v>2019</v>
      </c>
      <c r="K6070" s="2">
        <v>75</v>
      </c>
      <c r="L6070" t="s">
        <v>18</v>
      </c>
      <c r="M6070" s="3">
        <v>12490</v>
      </c>
      <c r="N6070" s="2" t="s">
        <v>3742</v>
      </c>
    </row>
    <row r="6071" spans="1:14" x14ac:dyDescent="0.25">
      <c r="A6071" t="s">
        <v>12</v>
      </c>
      <c r="B6071" s="1" t="s">
        <v>11821</v>
      </c>
      <c r="C6071" t="s">
        <v>1042</v>
      </c>
      <c r="D6071" t="s">
        <v>48</v>
      </c>
      <c r="E6071" s="2" t="s">
        <v>205</v>
      </c>
      <c r="F6071" t="str">
        <f t="shared" si="94"/>
        <v>Peugeot 308</v>
      </c>
      <c r="G6071"/>
      <c r="H6071" s="2" t="s">
        <v>25179</v>
      </c>
      <c r="I6071" s="5">
        <v>199200</v>
      </c>
      <c r="J6071" s="2">
        <v>2018</v>
      </c>
      <c r="K6071" s="2">
        <v>96</v>
      </c>
      <c r="L6071" t="s">
        <v>18</v>
      </c>
      <c r="M6071" s="3">
        <v>10900</v>
      </c>
      <c r="N6071" s="2" t="s">
        <v>380</v>
      </c>
    </row>
    <row r="6072" spans="1:14" x14ac:dyDescent="0.25">
      <c r="A6072" t="s">
        <v>12</v>
      </c>
      <c r="B6072" s="1" t="s">
        <v>10090</v>
      </c>
      <c r="C6072" t="s">
        <v>1051</v>
      </c>
      <c r="D6072" t="s">
        <v>48</v>
      </c>
      <c r="E6072" s="2" t="s">
        <v>205</v>
      </c>
      <c r="F6072" t="str">
        <f t="shared" si="94"/>
        <v>Peugeot 308</v>
      </c>
      <c r="G6072"/>
      <c r="H6072" s="2" t="s">
        <v>25179</v>
      </c>
      <c r="I6072" s="5">
        <v>101021</v>
      </c>
      <c r="J6072" s="2">
        <v>2018</v>
      </c>
      <c r="K6072" s="2">
        <v>75</v>
      </c>
      <c r="M6072" s="3">
        <v>13900</v>
      </c>
      <c r="N6072" s="2" t="s">
        <v>19</v>
      </c>
    </row>
    <row r="6073" spans="1:14" x14ac:dyDescent="0.25">
      <c r="A6073" t="s">
        <v>12</v>
      </c>
      <c r="B6073" s="1" t="s">
        <v>321</v>
      </c>
      <c r="C6073" t="s">
        <v>62</v>
      </c>
      <c r="D6073" t="s">
        <v>48</v>
      </c>
      <c r="E6073" s="2" t="s">
        <v>205</v>
      </c>
      <c r="F6073" t="str">
        <f t="shared" si="94"/>
        <v>Peugeot 308</v>
      </c>
      <c r="G6073" t="s">
        <v>288</v>
      </c>
      <c r="H6073" s="2" t="s">
        <v>17</v>
      </c>
      <c r="I6073" s="5">
        <v>123294</v>
      </c>
      <c r="J6073" s="2">
        <v>2019</v>
      </c>
      <c r="K6073" s="2">
        <v>96</v>
      </c>
      <c r="L6073" t="s">
        <v>121</v>
      </c>
      <c r="M6073" s="3">
        <v>15990</v>
      </c>
      <c r="N6073" s="2" t="s">
        <v>19</v>
      </c>
    </row>
    <row r="6074" spans="1:14" x14ac:dyDescent="0.25">
      <c r="A6074" t="s">
        <v>12</v>
      </c>
      <c r="B6074" s="1" t="s">
        <v>314</v>
      </c>
      <c r="C6074" t="s">
        <v>62</v>
      </c>
      <c r="D6074" t="s">
        <v>48</v>
      </c>
      <c r="E6074" s="2" t="s">
        <v>205</v>
      </c>
      <c r="F6074" t="str">
        <f t="shared" si="94"/>
        <v>Peugeot 308</v>
      </c>
      <c r="G6074" t="s">
        <v>288</v>
      </c>
      <c r="H6074" s="2" t="s">
        <v>17</v>
      </c>
      <c r="I6074" s="5">
        <v>142633</v>
      </c>
      <c r="J6074" s="2">
        <v>2019</v>
      </c>
      <c r="K6074" s="2">
        <v>96</v>
      </c>
      <c r="L6074" t="s">
        <v>96</v>
      </c>
      <c r="M6074" s="3">
        <v>14990</v>
      </c>
      <c r="N6074" s="2" t="s">
        <v>19</v>
      </c>
    </row>
    <row r="6075" spans="1:14" x14ac:dyDescent="0.25">
      <c r="A6075" t="s">
        <v>12</v>
      </c>
      <c r="B6075" s="1" t="s">
        <v>1057</v>
      </c>
      <c r="C6075" t="s">
        <v>1051</v>
      </c>
      <c r="D6075" t="s">
        <v>48</v>
      </c>
      <c r="E6075" s="2" t="s">
        <v>205</v>
      </c>
      <c r="F6075" t="str">
        <f t="shared" si="94"/>
        <v>Peugeot 308</v>
      </c>
      <c r="G6075"/>
      <c r="H6075" s="2" t="s">
        <v>25179</v>
      </c>
      <c r="I6075" s="5">
        <v>106876</v>
      </c>
      <c r="J6075" s="2">
        <v>2019</v>
      </c>
      <c r="K6075" s="2">
        <v>96</v>
      </c>
      <c r="M6075" s="3">
        <v>14500</v>
      </c>
      <c r="N6075" s="2" t="s">
        <v>19</v>
      </c>
    </row>
    <row r="6076" spans="1:14" x14ac:dyDescent="0.25">
      <c r="A6076" t="s">
        <v>12</v>
      </c>
      <c r="B6076" s="1" t="s">
        <v>9306</v>
      </c>
      <c r="C6076" t="s">
        <v>9307</v>
      </c>
      <c r="D6076" t="s">
        <v>48</v>
      </c>
      <c r="E6076" s="2" t="s">
        <v>205</v>
      </c>
      <c r="F6076" t="str">
        <f t="shared" ref="F6076:F6139" si="95">D6076&amp; " " &amp; E6076</f>
        <v>Peugeot 308</v>
      </c>
      <c r="G6076" t="s">
        <v>9308</v>
      </c>
      <c r="H6076" s="2" t="s">
        <v>17</v>
      </c>
      <c r="I6076" s="5">
        <v>79000</v>
      </c>
      <c r="J6076" s="2">
        <v>2021</v>
      </c>
      <c r="K6076" s="2">
        <v>97</v>
      </c>
      <c r="L6076" t="s">
        <v>30</v>
      </c>
      <c r="M6076" s="3">
        <v>15600</v>
      </c>
      <c r="N6076" s="2" t="s">
        <v>9309</v>
      </c>
    </row>
    <row r="6077" spans="1:14" x14ac:dyDescent="0.25">
      <c r="A6077" t="s">
        <v>12</v>
      </c>
      <c r="B6077" s="1" t="s">
        <v>10874</v>
      </c>
      <c r="C6077" t="s">
        <v>8009</v>
      </c>
      <c r="D6077" t="s">
        <v>48</v>
      </c>
      <c r="E6077" s="2" t="s">
        <v>205</v>
      </c>
      <c r="F6077" t="str">
        <f t="shared" si="95"/>
        <v>Peugeot 308</v>
      </c>
      <c r="G6077"/>
      <c r="H6077" s="2" t="s">
        <v>17</v>
      </c>
      <c r="I6077" s="5">
        <v>69030</v>
      </c>
      <c r="J6077" s="2">
        <v>2019</v>
      </c>
      <c r="K6077" s="2">
        <v>75</v>
      </c>
      <c r="M6077" s="3">
        <v>17199</v>
      </c>
      <c r="N6077" s="2" t="s">
        <v>6894</v>
      </c>
    </row>
    <row r="6078" spans="1:14" x14ac:dyDescent="0.25">
      <c r="A6078" t="s">
        <v>12</v>
      </c>
      <c r="B6078" s="1" t="s">
        <v>10873</v>
      </c>
      <c r="C6078" t="s">
        <v>8021</v>
      </c>
      <c r="D6078" t="s">
        <v>48</v>
      </c>
      <c r="E6078" s="2" t="s">
        <v>205</v>
      </c>
      <c r="F6078" t="str">
        <f t="shared" si="95"/>
        <v>Peugeot 308</v>
      </c>
      <c r="G6078"/>
      <c r="H6078" s="2" t="s">
        <v>17</v>
      </c>
      <c r="I6078" s="5">
        <v>69030</v>
      </c>
      <c r="J6078" s="2">
        <v>2019</v>
      </c>
      <c r="K6078" s="2">
        <v>75</v>
      </c>
      <c r="M6078" s="3">
        <v>17199</v>
      </c>
      <c r="N6078" s="2" t="s">
        <v>6894</v>
      </c>
    </row>
    <row r="6079" spans="1:14" x14ac:dyDescent="0.25">
      <c r="A6079" t="s">
        <v>12</v>
      </c>
      <c r="B6079" s="1" t="s">
        <v>11870</v>
      </c>
      <c r="C6079" t="s">
        <v>11871</v>
      </c>
      <c r="D6079" t="s">
        <v>48</v>
      </c>
      <c r="E6079" s="2" t="s">
        <v>205</v>
      </c>
      <c r="F6079" t="str">
        <f t="shared" si="95"/>
        <v>Peugeot 308</v>
      </c>
      <c r="G6079" t="s">
        <v>107</v>
      </c>
      <c r="H6079" s="2" t="s">
        <v>17</v>
      </c>
      <c r="I6079" s="5">
        <v>116000</v>
      </c>
      <c r="J6079" s="2">
        <v>2016</v>
      </c>
      <c r="K6079" s="2">
        <v>88</v>
      </c>
      <c r="L6079" t="s">
        <v>60</v>
      </c>
      <c r="M6079" s="3">
        <v>13000</v>
      </c>
      <c r="N6079" s="2" t="s">
        <v>11865</v>
      </c>
    </row>
    <row r="6080" spans="1:14" x14ac:dyDescent="0.25">
      <c r="A6080" t="s">
        <v>12</v>
      </c>
      <c r="B6080" s="1" t="s">
        <v>16022</v>
      </c>
      <c r="C6080" t="s">
        <v>16023</v>
      </c>
      <c r="D6080" t="s">
        <v>48</v>
      </c>
      <c r="E6080" s="2" t="s">
        <v>205</v>
      </c>
      <c r="F6080" t="str">
        <f t="shared" si="95"/>
        <v>Peugeot 308</v>
      </c>
      <c r="G6080" t="s">
        <v>1924</v>
      </c>
      <c r="H6080" s="2" t="s">
        <v>17</v>
      </c>
      <c r="I6080" s="5">
        <v>192000</v>
      </c>
      <c r="J6080" s="2">
        <v>2014</v>
      </c>
      <c r="K6080" s="2">
        <v>88</v>
      </c>
      <c r="L6080" t="s">
        <v>45</v>
      </c>
      <c r="M6080" s="3">
        <v>8500</v>
      </c>
      <c r="N6080" s="2" t="s">
        <v>15995</v>
      </c>
    </row>
    <row r="6081" spans="1:14" x14ac:dyDescent="0.25">
      <c r="A6081" t="s">
        <v>12</v>
      </c>
      <c r="B6081" s="1" t="s">
        <v>13824</v>
      </c>
      <c r="C6081" t="s">
        <v>2382</v>
      </c>
      <c r="D6081" t="s">
        <v>48</v>
      </c>
      <c r="E6081" s="2" t="s">
        <v>205</v>
      </c>
      <c r="F6081" t="str">
        <f t="shared" si="95"/>
        <v>Peugeot 308</v>
      </c>
      <c r="G6081" t="s">
        <v>3645</v>
      </c>
      <c r="H6081" s="2" t="s">
        <v>17</v>
      </c>
      <c r="I6081" s="5">
        <v>140650</v>
      </c>
      <c r="J6081" s="2">
        <v>2018</v>
      </c>
      <c r="K6081" s="2">
        <v>75</v>
      </c>
      <c r="L6081" t="s">
        <v>45</v>
      </c>
      <c r="M6081" s="3">
        <v>12900</v>
      </c>
      <c r="N6081" s="2" t="s">
        <v>13816</v>
      </c>
    </row>
    <row r="6082" spans="1:14" x14ac:dyDescent="0.25">
      <c r="A6082" t="s">
        <v>12</v>
      </c>
      <c r="B6082" s="1" t="s">
        <v>8622</v>
      </c>
      <c r="C6082" t="s">
        <v>8623</v>
      </c>
      <c r="D6082" t="s">
        <v>48</v>
      </c>
      <c r="E6082" s="2" t="s">
        <v>205</v>
      </c>
      <c r="F6082" t="str">
        <f t="shared" si="95"/>
        <v>Peugeot 308</v>
      </c>
      <c r="G6082" t="s">
        <v>2462</v>
      </c>
      <c r="H6082" s="2" t="s">
        <v>17</v>
      </c>
      <c r="I6082" s="5">
        <v>188596</v>
      </c>
      <c r="J6082" s="2">
        <v>2015</v>
      </c>
      <c r="K6082" s="2">
        <v>88</v>
      </c>
      <c r="L6082" t="s">
        <v>30</v>
      </c>
      <c r="M6082" s="3">
        <v>10000</v>
      </c>
      <c r="N6082" s="2" t="s">
        <v>7131</v>
      </c>
    </row>
    <row r="6083" spans="1:14" x14ac:dyDescent="0.25">
      <c r="A6083" t="s">
        <v>12</v>
      </c>
      <c r="B6083" s="1" t="s">
        <v>3643</v>
      </c>
      <c r="C6083" t="s">
        <v>3644</v>
      </c>
      <c r="D6083" t="s">
        <v>48</v>
      </c>
      <c r="E6083" s="2" t="s">
        <v>205</v>
      </c>
      <c r="F6083" t="str">
        <f t="shared" si="95"/>
        <v>Peugeot 308</v>
      </c>
      <c r="G6083" t="s">
        <v>3645</v>
      </c>
      <c r="H6083" s="2" t="s">
        <v>17</v>
      </c>
      <c r="I6083" s="5">
        <v>177474</v>
      </c>
      <c r="J6083" s="2">
        <v>2017</v>
      </c>
      <c r="K6083" s="2">
        <v>73</v>
      </c>
      <c r="L6083" t="s">
        <v>18</v>
      </c>
      <c r="M6083" s="3">
        <v>8900</v>
      </c>
      <c r="N6083" s="2" t="s">
        <v>3570</v>
      </c>
    </row>
    <row r="6084" spans="1:14" x14ac:dyDescent="0.25">
      <c r="A6084" t="s">
        <v>12</v>
      </c>
      <c r="B6084" s="1" t="s">
        <v>13812</v>
      </c>
      <c r="C6084" t="s">
        <v>1047</v>
      </c>
      <c r="D6084" t="s">
        <v>48</v>
      </c>
      <c r="E6084" s="2" t="s">
        <v>205</v>
      </c>
      <c r="F6084" t="str">
        <f t="shared" si="95"/>
        <v>Peugeot 308</v>
      </c>
      <c r="G6084"/>
      <c r="H6084" s="2" t="s">
        <v>17</v>
      </c>
      <c r="I6084" s="5">
        <v>130245</v>
      </c>
      <c r="J6084" s="2">
        <v>2017</v>
      </c>
      <c r="K6084" s="2">
        <v>73</v>
      </c>
      <c r="L6084" t="s">
        <v>60</v>
      </c>
      <c r="M6084" s="3">
        <v>11850</v>
      </c>
      <c r="N6084" s="2" t="s">
        <v>19</v>
      </c>
    </row>
    <row r="6085" spans="1:14" x14ac:dyDescent="0.25">
      <c r="A6085" t="s">
        <v>12</v>
      </c>
      <c r="B6085" s="1" t="s">
        <v>4169</v>
      </c>
      <c r="C6085" t="s">
        <v>4170</v>
      </c>
      <c r="D6085" t="s">
        <v>48</v>
      </c>
      <c r="E6085" s="2" t="s">
        <v>205</v>
      </c>
      <c r="F6085" t="str">
        <f t="shared" si="95"/>
        <v>Peugeot 308</v>
      </c>
      <c r="G6085" t="s">
        <v>4171</v>
      </c>
      <c r="H6085" s="2" t="s">
        <v>17</v>
      </c>
      <c r="I6085" s="5">
        <v>190700</v>
      </c>
      <c r="J6085" s="2">
        <v>2015</v>
      </c>
      <c r="K6085" s="2">
        <v>88</v>
      </c>
      <c r="L6085" t="s">
        <v>45</v>
      </c>
      <c r="M6085" s="3">
        <v>10800</v>
      </c>
      <c r="N6085" s="2" t="s">
        <v>4122</v>
      </c>
    </row>
    <row r="6086" spans="1:14" x14ac:dyDescent="0.25">
      <c r="A6086" t="s">
        <v>12</v>
      </c>
      <c r="B6086" s="1" t="s">
        <v>1967</v>
      </c>
      <c r="C6086" t="s">
        <v>1968</v>
      </c>
      <c r="D6086" t="s">
        <v>48</v>
      </c>
      <c r="E6086" s="2" t="s">
        <v>205</v>
      </c>
      <c r="F6086" t="str">
        <f t="shared" si="95"/>
        <v>Peugeot 308</v>
      </c>
      <c r="G6086" t="s">
        <v>1969</v>
      </c>
      <c r="H6086" s="2" t="s">
        <v>17</v>
      </c>
      <c r="I6086" s="5">
        <v>146000</v>
      </c>
      <c r="J6086" s="2">
        <v>2015</v>
      </c>
      <c r="K6086" s="2">
        <v>73</v>
      </c>
      <c r="L6086" t="s">
        <v>18</v>
      </c>
      <c r="M6086" s="3">
        <v>10900</v>
      </c>
      <c r="N6086" s="2" t="s">
        <v>1904</v>
      </c>
    </row>
    <row r="6087" spans="1:14" x14ac:dyDescent="0.25">
      <c r="A6087" t="s">
        <v>12</v>
      </c>
      <c r="B6087" s="1" t="s">
        <v>7094</v>
      </c>
      <c r="C6087" t="s">
        <v>62</v>
      </c>
      <c r="D6087" t="s">
        <v>48</v>
      </c>
      <c r="E6087" s="2" t="s">
        <v>205</v>
      </c>
      <c r="F6087" t="str">
        <f t="shared" si="95"/>
        <v>Peugeot 308</v>
      </c>
      <c r="G6087" t="s">
        <v>192</v>
      </c>
      <c r="H6087" s="2" t="s">
        <v>17</v>
      </c>
      <c r="I6087" s="5">
        <v>152718</v>
      </c>
      <c r="J6087" s="2">
        <v>2017</v>
      </c>
      <c r="K6087" s="2">
        <v>88</v>
      </c>
      <c r="L6087" t="s">
        <v>45</v>
      </c>
      <c r="M6087" s="3">
        <v>14990</v>
      </c>
      <c r="N6087" s="2" t="s">
        <v>7025</v>
      </c>
    </row>
    <row r="6088" spans="1:14" x14ac:dyDescent="0.25">
      <c r="A6088" t="s">
        <v>12</v>
      </c>
      <c r="B6088" s="1" t="s">
        <v>14245</v>
      </c>
      <c r="C6088" t="s">
        <v>14246</v>
      </c>
      <c r="D6088" t="s">
        <v>48</v>
      </c>
      <c r="E6088" s="2" t="s">
        <v>205</v>
      </c>
      <c r="F6088" t="str">
        <f t="shared" si="95"/>
        <v>Peugeot 308</v>
      </c>
      <c r="G6088" t="s">
        <v>10446</v>
      </c>
      <c r="H6088" s="2" t="s">
        <v>17</v>
      </c>
      <c r="I6088" s="5">
        <v>203000</v>
      </c>
      <c r="J6088" s="2">
        <v>2016</v>
      </c>
      <c r="K6088" s="2">
        <v>73</v>
      </c>
      <c r="L6088" t="s">
        <v>60</v>
      </c>
      <c r="M6088" s="3">
        <v>7999</v>
      </c>
      <c r="N6088" s="2" t="s">
        <v>14235</v>
      </c>
    </row>
    <row r="6089" spans="1:14" x14ac:dyDescent="0.25">
      <c r="A6089" t="s">
        <v>12</v>
      </c>
      <c r="B6089" s="1" t="s">
        <v>11734</v>
      </c>
      <c r="C6089" t="s">
        <v>11735</v>
      </c>
      <c r="D6089" t="s">
        <v>48</v>
      </c>
      <c r="E6089" s="2" t="s">
        <v>205</v>
      </c>
      <c r="F6089" t="str">
        <f t="shared" si="95"/>
        <v>Peugeot 308</v>
      </c>
      <c r="G6089" t="s">
        <v>11736</v>
      </c>
      <c r="H6089" s="2" t="s">
        <v>17</v>
      </c>
      <c r="I6089" s="5">
        <v>207573</v>
      </c>
      <c r="J6089" s="2">
        <v>2013</v>
      </c>
      <c r="K6089" s="2">
        <v>84</v>
      </c>
      <c r="L6089" t="s">
        <v>18</v>
      </c>
      <c r="M6089" s="3">
        <v>6500</v>
      </c>
      <c r="N6089" s="2" t="s">
        <v>11496</v>
      </c>
    </row>
    <row r="6090" spans="1:14" x14ac:dyDescent="0.25">
      <c r="A6090" t="s">
        <v>12</v>
      </c>
      <c r="B6090" s="1" t="s">
        <v>15288</v>
      </c>
      <c r="C6090" t="s">
        <v>15289</v>
      </c>
      <c r="D6090" t="s">
        <v>48</v>
      </c>
      <c r="E6090" s="2" t="s">
        <v>205</v>
      </c>
      <c r="F6090" t="str">
        <f t="shared" si="95"/>
        <v>Peugeot 308</v>
      </c>
      <c r="G6090" t="s">
        <v>2039</v>
      </c>
      <c r="H6090" s="2" t="s">
        <v>17</v>
      </c>
      <c r="I6090" s="5">
        <v>148000</v>
      </c>
      <c r="J6090" s="2">
        <v>2015</v>
      </c>
      <c r="K6090" s="2">
        <v>68</v>
      </c>
      <c r="L6090" t="s">
        <v>60</v>
      </c>
      <c r="M6090" s="3">
        <v>9200</v>
      </c>
      <c r="N6090" s="2" t="s">
        <v>15282</v>
      </c>
    </row>
    <row r="6091" spans="1:14" x14ac:dyDescent="0.25">
      <c r="A6091" t="s">
        <v>12</v>
      </c>
      <c r="B6091" s="1" t="s">
        <v>14421</v>
      </c>
      <c r="C6091" t="s">
        <v>14422</v>
      </c>
      <c r="D6091" t="s">
        <v>48</v>
      </c>
      <c r="E6091" s="2" t="s">
        <v>205</v>
      </c>
      <c r="F6091" t="str">
        <f t="shared" si="95"/>
        <v>Peugeot 308</v>
      </c>
      <c r="G6091" t="s">
        <v>10223</v>
      </c>
      <c r="H6091" s="2" t="s">
        <v>17</v>
      </c>
      <c r="I6091" s="5">
        <v>141000</v>
      </c>
      <c r="J6091" s="2">
        <v>2014</v>
      </c>
      <c r="K6091" s="2">
        <v>68</v>
      </c>
      <c r="L6091" t="s">
        <v>45</v>
      </c>
      <c r="M6091" s="3">
        <v>10900</v>
      </c>
      <c r="N6091" s="2" t="s">
        <v>14410</v>
      </c>
    </row>
    <row r="6092" spans="1:14" x14ac:dyDescent="0.25">
      <c r="A6092" t="s">
        <v>12</v>
      </c>
      <c r="B6092" s="1" t="s">
        <v>11573</v>
      </c>
      <c r="C6092" t="s">
        <v>10890</v>
      </c>
      <c r="D6092" t="s">
        <v>48</v>
      </c>
      <c r="E6092" s="2" t="s">
        <v>205</v>
      </c>
      <c r="F6092" t="str">
        <f t="shared" si="95"/>
        <v>Peugeot 308</v>
      </c>
      <c r="G6092" t="s">
        <v>1387</v>
      </c>
      <c r="H6092" s="2" t="s">
        <v>17</v>
      </c>
      <c r="I6092" s="5">
        <v>265000</v>
      </c>
      <c r="J6092" s="2">
        <v>2014</v>
      </c>
      <c r="K6092" s="2">
        <v>68</v>
      </c>
      <c r="L6092" t="s">
        <v>45</v>
      </c>
      <c r="M6092" s="3">
        <v>6800</v>
      </c>
      <c r="N6092" s="2" t="s">
        <v>11546</v>
      </c>
    </row>
    <row r="6093" spans="1:14" x14ac:dyDescent="0.25">
      <c r="A6093" t="s">
        <v>12</v>
      </c>
      <c r="B6093" s="1" t="s">
        <v>9656</v>
      </c>
      <c r="C6093" t="s">
        <v>9657</v>
      </c>
      <c r="D6093" t="s">
        <v>48</v>
      </c>
      <c r="E6093" s="2" t="s">
        <v>205</v>
      </c>
      <c r="F6093" t="str">
        <f t="shared" si="95"/>
        <v>Peugeot 308</v>
      </c>
      <c r="G6093" t="s">
        <v>5684</v>
      </c>
      <c r="H6093" s="2" t="s">
        <v>17</v>
      </c>
      <c r="I6093" s="5">
        <v>117000</v>
      </c>
      <c r="J6093" s="2">
        <v>2014</v>
      </c>
      <c r="K6093" s="2">
        <v>77</v>
      </c>
      <c r="L6093" t="s">
        <v>54</v>
      </c>
      <c r="M6093" s="3">
        <v>9999</v>
      </c>
      <c r="N6093" s="2" t="s">
        <v>9624</v>
      </c>
    </row>
    <row r="6094" spans="1:14" x14ac:dyDescent="0.25">
      <c r="A6094" t="s">
        <v>12</v>
      </c>
      <c r="B6094" s="1" t="s">
        <v>9510</v>
      </c>
      <c r="C6094" t="s">
        <v>9263</v>
      </c>
      <c r="D6094" t="s">
        <v>48</v>
      </c>
      <c r="E6094" s="2" t="s">
        <v>205</v>
      </c>
      <c r="F6094" t="str">
        <f t="shared" si="95"/>
        <v>Peugeot 308</v>
      </c>
      <c r="G6094" t="s">
        <v>1950</v>
      </c>
      <c r="H6094" s="2" t="s">
        <v>17</v>
      </c>
      <c r="I6094" s="5">
        <v>160600</v>
      </c>
      <c r="J6094" s="2">
        <v>2014</v>
      </c>
      <c r="K6094" s="2">
        <v>68</v>
      </c>
      <c r="L6094" t="s">
        <v>54</v>
      </c>
      <c r="M6094" s="3">
        <v>8400</v>
      </c>
      <c r="N6094" s="2" t="s">
        <v>9190</v>
      </c>
    </row>
    <row r="6095" spans="1:14" x14ac:dyDescent="0.25">
      <c r="A6095" t="s">
        <v>12</v>
      </c>
      <c r="B6095" s="1" t="s">
        <v>7580</v>
      </c>
      <c r="C6095" t="s">
        <v>7581</v>
      </c>
      <c r="D6095" t="s">
        <v>48</v>
      </c>
      <c r="E6095" s="2" t="s">
        <v>205</v>
      </c>
      <c r="F6095" t="str">
        <f t="shared" si="95"/>
        <v>Peugeot 308</v>
      </c>
      <c r="G6095" t="s">
        <v>5684</v>
      </c>
      <c r="H6095" s="2" t="s">
        <v>17</v>
      </c>
      <c r="I6095" s="5">
        <v>150880</v>
      </c>
      <c r="J6095" s="2">
        <v>2017</v>
      </c>
      <c r="K6095" s="2">
        <v>88</v>
      </c>
      <c r="L6095" t="s">
        <v>60</v>
      </c>
      <c r="M6095" s="3">
        <v>12500</v>
      </c>
      <c r="N6095" s="2" t="s">
        <v>7538</v>
      </c>
    </row>
    <row r="6096" spans="1:14" x14ac:dyDescent="0.25">
      <c r="A6096" t="s">
        <v>12</v>
      </c>
      <c r="B6096" s="1" t="s">
        <v>6599</v>
      </c>
      <c r="C6096" t="s">
        <v>6600</v>
      </c>
      <c r="D6096" t="s">
        <v>48</v>
      </c>
      <c r="E6096" s="2" t="s">
        <v>205</v>
      </c>
      <c r="F6096" t="str">
        <f t="shared" si="95"/>
        <v>Peugeot 308</v>
      </c>
      <c r="G6096" t="s">
        <v>2039</v>
      </c>
      <c r="H6096" s="2" t="s">
        <v>17</v>
      </c>
      <c r="I6096" s="5">
        <v>263000</v>
      </c>
      <c r="J6096" s="2">
        <v>2015</v>
      </c>
      <c r="K6096" s="2">
        <v>68</v>
      </c>
      <c r="L6096" t="s">
        <v>296</v>
      </c>
      <c r="M6096" s="3">
        <v>6850</v>
      </c>
      <c r="N6096" s="2" t="s">
        <v>6595</v>
      </c>
    </row>
    <row r="6097" spans="1:14" x14ac:dyDescent="0.25">
      <c r="A6097" t="s">
        <v>12</v>
      </c>
      <c r="B6097" s="1" t="s">
        <v>6401</v>
      </c>
      <c r="C6097" t="s">
        <v>6402</v>
      </c>
      <c r="D6097" t="s">
        <v>48</v>
      </c>
      <c r="E6097" s="2" t="s">
        <v>205</v>
      </c>
      <c r="F6097" t="str">
        <f t="shared" si="95"/>
        <v>Peugeot 308</v>
      </c>
      <c r="G6097" t="s">
        <v>6403</v>
      </c>
      <c r="H6097" s="2" t="s">
        <v>17</v>
      </c>
      <c r="I6097" s="5">
        <v>163000</v>
      </c>
      <c r="J6097" s="2">
        <v>2014</v>
      </c>
      <c r="K6097" s="2">
        <v>68</v>
      </c>
      <c r="L6097" t="s">
        <v>54</v>
      </c>
      <c r="M6097" s="3">
        <v>9700</v>
      </c>
      <c r="N6097" s="2" t="s">
        <v>5996</v>
      </c>
    </row>
    <row r="6098" spans="1:14" x14ac:dyDescent="0.25">
      <c r="A6098" t="s">
        <v>12</v>
      </c>
      <c r="B6098" s="1" t="s">
        <v>5871</v>
      </c>
      <c r="C6098" t="s">
        <v>5872</v>
      </c>
      <c r="D6098" t="s">
        <v>48</v>
      </c>
      <c r="E6098" s="2" t="s">
        <v>205</v>
      </c>
      <c r="F6098" t="str">
        <f t="shared" si="95"/>
        <v>Peugeot 308</v>
      </c>
      <c r="G6098" t="s">
        <v>5684</v>
      </c>
      <c r="H6098" s="2" t="s">
        <v>17</v>
      </c>
      <c r="I6098" s="5">
        <v>99900</v>
      </c>
      <c r="J6098" s="2">
        <v>2015</v>
      </c>
      <c r="K6098" s="2">
        <v>68</v>
      </c>
      <c r="L6098" t="s">
        <v>37</v>
      </c>
      <c r="M6098" s="3">
        <v>10600</v>
      </c>
      <c r="N6098" s="2" t="s">
        <v>5774</v>
      </c>
    </row>
    <row r="6099" spans="1:14" x14ac:dyDescent="0.25">
      <c r="A6099" t="s">
        <v>12</v>
      </c>
      <c r="B6099" s="1" t="s">
        <v>10463</v>
      </c>
      <c r="C6099" t="s">
        <v>10464</v>
      </c>
      <c r="D6099" t="s">
        <v>48</v>
      </c>
      <c r="E6099" s="2" t="s">
        <v>205</v>
      </c>
      <c r="F6099" t="str">
        <f t="shared" si="95"/>
        <v>Peugeot 308</v>
      </c>
      <c r="G6099" t="s">
        <v>2039</v>
      </c>
      <c r="H6099" s="2" t="s">
        <v>17</v>
      </c>
      <c r="I6099" s="5">
        <v>111000</v>
      </c>
      <c r="J6099" s="2">
        <v>2013</v>
      </c>
      <c r="K6099" s="2">
        <v>68</v>
      </c>
      <c r="L6099" t="s">
        <v>2104</v>
      </c>
      <c r="M6099" s="3">
        <v>7200</v>
      </c>
      <c r="N6099" s="2" t="s">
        <v>10423</v>
      </c>
    </row>
    <row r="6100" spans="1:14" x14ac:dyDescent="0.25">
      <c r="A6100" t="s">
        <v>12</v>
      </c>
      <c r="B6100" s="1" t="s">
        <v>14461</v>
      </c>
      <c r="C6100" t="s">
        <v>14462</v>
      </c>
      <c r="D6100" t="s">
        <v>48</v>
      </c>
      <c r="E6100" s="2" t="s">
        <v>205</v>
      </c>
      <c r="F6100" t="str">
        <f t="shared" si="95"/>
        <v>Peugeot 308</v>
      </c>
      <c r="G6100" t="s">
        <v>834</v>
      </c>
      <c r="H6100" s="2" t="s">
        <v>17</v>
      </c>
      <c r="I6100" s="5">
        <v>138000</v>
      </c>
      <c r="J6100" s="2">
        <v>2014</v>
      </c>
      <c r="K6100" s="2">
        <v>85</v>
      </c>
      <c r="L6100" t="s">
        <v>30</v>
      </c>
      <c r="M6100" s="3">
        <v>9750</v>
      </c>
      <c r="N6100" s="2" t="s">
        <v>14441</v>
      </c>
    </row>
    <row r="6101" spans="1:14" x14ac:dyDescent="0.25">
      <c r="A6101" t="s">
        <v>12</v>
      </c>
      <c r="B6101" s="1" t="s">
        <v>10516</v>
      </c>
      <c r="C6101" t="s">
        <v>10517</v>
      </c>
      <c r="D6101" t="s">
        <v>48</v>
      </c>
      <c r="E6101" s="2" t="s">
        <v>205</v>
      </c>
      <c r="F6101" t="str">
        <f t="shared" si="95"/>
        <v>Peugeot 308</v>
      </c>
      <c r="G6101" t="s">
        <v>3481</v>
      </c>
      <c r="H6101" s="2" t="s">
        <v>17</v>
      </c>
      <c r="I6101" s="5">
        <v>157200</v>
      </c>
      <c r="J6101" s="2">
        <v>2014</v>
      </c>
      <c r="K6101" s="2">
        <v>68</v>
      </c>
      <c r="L6101" t="s">
        <v>296</v>
      </c>
      <c r="M6101" s="3">
        <v>11900</v>
      </c>
      <c r="N6101" s="2" t="s">
        <v>10510</v>
      </c>
    </row>
    <row r="6102" spans="1:14" x14ac:dyDescent="0.25">
      <c r="A6102" t="s">
        <v>12</v>
      </c>
      <c r="B6102" s="1" t="s">
        <v>17002</v>
      </c>
      <c r="C6102" t="s">
        <v>17003</v>
      </c>
      <c r="D6102" t="s">
        <v>48</v>
      </c>
      <c r="E6102" s="2" t="s">
        <v>205</v>
      </c>
      <c r="F6102" t="str">
        <f t="shared" si="95"/>
        <v>Peugeot 308</v>
      </c>
      <c r="G6102" t="s">
        <v>834</v>
      </c>
      <c r="H6102" s="2" t="s">
        <v>17</v>
      </c>
      <c r="I6102" s="5">
        <v>215000</v>
      </c>
      <c r="J6102" s="2">
        <v>2015</v>
      </c>
      <c r="K6102" s="2">
        <v>68</v>
      </c>
      <c r="L6102" t="s">
        <v>18</v>
      </c>
      <c r="M6102" s="3">
        <v>8000</v>
      </c>
      <c r="N6102" s="2" t="s">
        <v>17004</v>
      </c>
    </row>
    <row r="6103" spans="1:14" x14ac:dyDescent="0.25">
      <c r="A6103" t="s">
        <v>12</v>
      </c>
      <c r="B6103" s="1" t="s">
        <v>832</v>
      </c>
      <c r="C6103" t="s">
        <v>833</v>
      </c>
      <c r="D6103" t="s">
        <v>48</v>
      </c>
      <c r="E6103" s="2" t="s">
        <v>205</v>
      </c>
      <c r="F6103" t="str">
        <f t="shared" si="95"/>
        <v>Peugeot 308</v>
      </c>
      <c r="G6103" t="s">
        <v>834</v>
      </c>
      <c r="H6103" s="2" t="s">
        <v>17</v>
      </c>
      <c r="I6103" s="5">
        <v>190000</v>
      </c>
      <c r="J6103" s="2">
        <v>2015</v>
      </c>
      <c r="K6103" s="2">
        <v>68</v>
      </c>
      <c r="L6103" t="s">
        <v>18</v>
      </c>
      <c r="M6103" s="3">
        <v>8800</v>
      </c>
      <c r="N6103" s="2" t="s">
        <v>702</v>
      </c>
    </row>
    <row r="6104" spans="1:14" x14ac:dyDescent="0.25">
      <c r="A6104" t="s">
        <v>12</v>
      </c>
      <c r="B6104" s="1" t="s">
        <v>15306</v>
      </c>
      <c r="C6104" t="s">
        <v>15307</v>
      </c>
      <c r="D6104" t="s">
        <v>48</v>
      </c>
      <c r="E6104" s="2" t="s">
        <v>205</v>
      </c>
      <c r="F6104" t="str">
        <f t="shared" si="95"/>
        <v>Peugeot 308</v>
      </c>
      <c r="G6104" t="s">
        <v>5099</v>
      </c>
      <c r="H6104" s="2" t="s">
        <v>17</v>
      </c>
      <c r="I6104" s="5">
        <v>138000</v>
      </c>
      <c r="J6104" s="2">
        <v>2014</v>
      </c>
      <c r="L6104" t="s">
        <v>25</v>
      </c>
      <c r="M6104" s="3">
        <v>9500</v>
      </c>
      <c r="N6104" s="2" t="s">
        <v>15299</v>
      </c>
    </row>
    <row r="6105" spans="1:14" x14ac:dyDescent="0.25">
      <c r="A6105" t="s">
        <v>12</v>
      </c>
      <c r="B6105" s="1" t="s">
        <v>5357</v>
      </c>
      <c r="C6105" t="s">
        <v>4417</v>
      </c>
      <c r="D6105" t="s">
        <v>48</v>
      </c>
      <c r="E6105" s="2" t="s">
        <v>205</v>
      </c>
      <c r="F6105" t="str">
        <f t="shared" si="95"/>
        <v>Peugeot 308</v>
      </c>
      <c r="G6105" t="s">
        <v>5358</v>
      </c>
      <c r="H6105" s="2" t="s">
        <v>17</v>
      </c>
      <c r="I6105" s="5">
        <v>144500</v>
      </c>
      <c r="J6105" s="2">
        <v>2017</v>
      </c>
      <c r="K6105" s="2">
        <v>73</v>
      </c>
      <c r="L6105" t="s">
        <v>18</v>
      </c>
      <c r="M6105" s="3">
        <v>10600</v>
      </c>
      <c r="N6105" s="2" t="s">
        <v>5246</v>
      </c>
    </row>
    <row r="6106" spans="1:14" x14ac:dyDescent="0.25">
      <c r="A6106" t="s">
        <v>12</v>
      </c>
      <c r="B6106" s="1" t="s">
        <v>15929</v>
      </c>
      <c r="C6106" t="s">
        <v>15930</v>
      </c>
      <c r="D6106" t="s">
        <v>48</v>
      </c>
      <c r="E6106" s="2" t="s">
        <v>205</v>
      </c>
      <c r="F6106" t="str">
        <f t="shared" si="95"/>
        <v>Peugeot 308</v>
      </c>
      <c r="G6106" t="s">
        <v>834</v>
      </c>
      <c r="H6106" s="2" t="s">
        <v>17</v>
      </c>
      <c r="I6106" s="5">
        <v>138000</v>
      </c>
      <c r="J6106" s="2">
        <v>2014</v>
      </c>
      <c r="K6106" s="2">
        <v>73</v>
      </c>
      <c r="L6106" t="s">
        <v>296</v>
      </c>
      <c r="M6106" s="3">
        <v>9500</v>
      </c>
      <c r="N6106" s="2" t="s">
        <v>15931</v>
      </c>
    </row>
    <row r="6107" spans="1:14" x14ac:dyDescent="0.25">
      <c r="A6107" t="s">
        <v>12</v>
      </c>
      <c r="B6107" s="1" t="s">
        <v>7220</v>
      </c>
      <c r="C6107" t="s">
        <v>7221</v>
      </c>
      <c r="D6107" t="s">
        <v>48</v>
      </c>
      <c r="E6107" s="2" t="s">
        <v>205</v>
      </c>
      <c r="F6107" t="str">
        <f t="shared" si="95"/>
        <v>Peugeot 308</v>
      </c>
      <c r="G6107" t="s">
        <v>834</v>
      </c>
      <c r="H6107" s="2" t="s">
        <v>17</v>
      </c>
      <c r="I6107" s="5">
        <v>174822</v>
      </c>
      <c r="J6107" s="2">
        <v>2014</v>
      </c>
      <c r="K6107" s="2">
        <v>68</v>
      </c>
      <c r="L6107" t="s">
        <v>18</v>
      </c>
      <c r="M6107" s="3">
        <v>8500</v>
      </c>
      <c r="N6107" s="2" t="s">
        <v>7196</v>
      </c>
    </row>
    <row r="6108" spans="1:14" x14ac:dyDescent="0.25">
      <c r="A6108" t="s">
        <v>12</v>
      </c>
      <c r="B6108" s="1" t="s">
        <v>9371</v>
      </c>
      <c r="C6108" t="s">
        <v>9372</v>
      </c>
      <c r="D6108" t="s">
        <v>48</v>
      </c>
      <c r="E6108" s="2" t="s">
        <v>205</v>
      </c>
      <c r="F6108" t="str">
        <f t="shared" si="95"/>
        <v>Peugeot 308</v>
      </c>
      <c r="G6108" t="s">
        <v>4473</v>
      </c>
      <c r="H6108" s="2" t="s">
        <v>17</v>
      </c>
      <c r="I6108" s="5">
        <v>157000</v>
      </c>
      <c r="J6108" s="2">
        <v>2014</v>
      </c>
      <c r="K6108" s="2">
        <v>110</v>
      </c>
      <c r="L6108" t="s">
        <v>30</v>
      </c>
      <c r="M6108" s="3">
        <v>11500</v>
      </c>
      <c r="N6108" s="2" t="s">
        <v>9309</v>
      </c>
    </row>
    <row r="6109" spans="1:14" x14ac:dyDescent="0.25">
      <c r="A6109" t="s">
        <v>12</v>
      </c>
      <c r="B6109" s="1" t="s">
        <v>10459</v>
      </c>
      <c r="C6109" t="s">
        <v>62</v>
      </c>
      <c r="D6109" t="s">
        <v>48</v>
      </c>
      <c r="E6109" s="2" t="s">
        <v>205</v>
      </c>
      <c r="F6109" t="str">
        <f t="shared" si="95"/>
        <v>Peugeot 308</v>
      </c>
      <c r="G6109" t="s">
        <v>182</v>
      </c>
      <c r="H6109" s="2" t="s">
        <v>17</v>
      </c>
      <c r="I6109" s="5">
        <v>138673</v>
      </c>
      <c r="J6109" s="2">
        <v>2018</v>
      </c>
      <c r="K6109" s="2">
        <v>133</v>
      </c>
      <c r="L6109" t="s">
        <v>37</v>
      </c>
      <c r="M6109" s="3">
        <v>19990</v>
      </c>
      <c r="N6109" s="2" t="s">
        <v>10423</v>
      </c>
    </row>
    <row r="6110" spans="1:14" x14ac:dyDescent="0.25">
      <c r="A6110" t="s">
        <v>12</v>
      </c>
      <c r="B6110" s="1" t="s">
        <v>1211</v>
      </c>
      <c r="C6110" t="s">
        <v>1212</v>
      </c>
      <c r="D6110" t="s">
        <v>48</v>
      </c>
      <c r="E6110" s="2" t="s">
        <v>205</v>
      </c>
      <c r="F6110" t="str">
        <f t="shared" si="95"/>
        <v>Peugeot 308</v>
      </c>
      <c r="G6110"/>
      <c r="H6110" s="2" t="s">
        <v>17</v>
      </c>
      <c r="I6110" s="5">
        <v>245000</v>
      </c>
      <c r="J6110" s="2">
        <v>2014</v>
      </c>
      <c r="K6110" s="2">
        <v>88</v>
      </c>
      <c r="L6110" t="s">
        <v>18</v>
      </c>
      <c r="M6110" s="3">
        <v>9999</v>
      </c>
      <c r="N6110" s="2" t="s">
        <v>1080</v>
      </c>
    </row>
    <row r="6111" spans="1:14" x14ac:dyDescent="0.25">
      <c r="A6111" t="s">
        <v>12</v>
      </c>
      <c r="B6111" s="1" t="s">
        <v>4361</v>
      </c>
      <c r="C6111" t="s">
        <v>4362</v>
      </c>
      <c r="D6111" t="s">
        <v>48</v>
      </c>
      <c r="E6111" s="2" t="s">
        <v>205</v>
      </c>
      <c r="F6111" t="str">
        <f t="shared" si="95"/>
        <v>Peugeot 308</v>
      </c>
      <c r="G6111" t="s">
        <v>2156</v>
      </c>
      <c r="H6111" s="2" t="s">
        <v>17</v>
      </c>
      <c r="I6111" s="5">
        <v>169500</v>
      </c>
      <c r="J6111" s="2">
        <v>2014</v>
      </c>
      <c r="K6111" s="2">
        <v>120</v>
      </c>
      <c r="L6111" t="s">
        <v>18</v>
      </c>
      <c r="M6111" s="3">
        <v>14000</v>
      </c>
      <c r="N6111" s="2" t="s">
        <v>4287</v>
      </c>
    </row>
    <row r="6112" spans="1:14" x14ac:dyDescent="0.25">
      <c r="A6112" t="s">
        <v>12</v>
      </c>
      <c r="B6112" s="1" t="s">
        <v>203</v>
      </c>
      <c r="C6112" t="s">
        <v>204</v>
      </c>
      <c r="D6112" t="s">
        <v>48</v>
      </c>
      <c r="E6112" s="2" t="s">
        <v>205</v>
      </c>
      <c r="F6112" t="str">
        <f t="shared" si="95"/>
        <v>Peugeot 308</v>
      </c>
      <c r="G6112" t="s">
        <v>206</v>
      </c>
      <c r="H6112" s="2" t="s">
        <v>17</v>
      </c>
      <c r="I6112" s="5">
        <v>5900</v>
      </c>
      <c r="J6112" s="2">
        <v>2022</v>
      </c>
      <c r="K6112" s="2">
        <v>96</v>
      </c>
      <c r="L6112" t="s">
        <v>207</v>
      </c>
      <c r="M6112" s="3">
        <v>27500</v>
      </c>
      <c r="N6112" s="2" t="s">
        <v>19</v>
      </c>
    </row>
    <row r="6113" spans="1:14" x14ac:dyDescent="0.25">
      <c r="A6113" t="s">
        <v>12</v>
      </c>
      <c r="B6113" s="1" t="s">
        <v>11315</v>
      </c>
      <c r="C6113" t="s">
        <v>1305</v>
      </c>
      <c r="D6113" t="s">
        <v>48</v>
      </c>
      <c r="E6113" s="2" t="s">
        <v>205</v>
      </c>
      <c r="F6113" t="str">
        <f t="shared" si="95"/>
        <v>Peugeot 308</v>
      </c>
      <c r="G6113" t="s">
        <v>11316</v>
      </c>
      <c r="H6113" s="2" t="s">
        <v>17</v>
      </c>
      <c r="I6113" s="5">
        <v>145000</v>
      </c>
      <c r="J6113" s="2">
        <v>2016</v>
      </c>
      <c r="K6113" s="2">
        <v>133</v>
      </c>
      <c r="L6113" t="s">
        <v>121</v>
      </c>
      <c r="M6113" s="3">
        <v>16800</v>
      </c>
      <c r="N6113" s="2" t="s">
        <v>11312</v>
      </c>
    </row>
    <row r="6114" spans="1:14" x14ac:dyDescent="0.25">
      <c r="A6114" t="s">
        <v>12</v>
      </c>
      <c r="B6114" s="1" t="s">
        <v>6252</v>
      </c>
      <c r="C6114" t="s">
        <v>6253</v>
      </c>
      <c r="D6114" t="s">
        <v>48</v>
      </c>
      <c r="E6114" s="2" t="s">
        <v>205</v>
      </c>
      <c r="F6114" t="str">
        <f t="shared" si="95"/>
        <v>Peugeot 308</v>
      </c>
      <c r="G6114" t="s">
        <v>6254</v>
      </c>
      <c r="H6114" s="2" t="s">
        <v>17</v>
      </c>
      <c r="I6114" s="5">
        <v>220000</v>
      </c>
      <c r="J6114" s="2">
        <v>2016</v>
      </c>
      <c r="K6114" s="2">
        <v>133</v>
      </c>
      <c r="L6114" t="s">
        <v>30</v>
      </c>
      <c r="M6114" s="3">
        <v>12000</v>
      </c>
      <c r="N6114" s="2" t="s">
        <v>6242</v>
      </c>
    </row>
    <row r="6115" spans="1:14" x14ac:dyDescent="0.25">
      <c r="A6115" t="s">
        <v>12</v>
      </c>
      <c r="B6115" s="1" t="s">
        <v>2927</v>
      </c>
      <c r="C6115" t="s">
        <v>2859</v>
      </c>
      <c r="D6115" t="s">
        <v>48</v>
      </c>
      <c r="E6115" s="2" t="s">
        <v>205</v>
      </c>
      <c r="F6115" t="str">
        <f t="shared" si="95"/>
        <v>Peugeot 308</v>
      </c>
      <c r="G6115" t="s">
        <v>2928</v>
      </c>
      <c r="H6115" s="2" t="s">
        <v>36</v>
      </c>
      <c r="I6115" s="5">
        <v>130000</v>
      </c>
      <c r="J6115" s="2">
        <v>2016</v>
      </c>
      <c r="K6115" s="2">
        <v>151</v>
      </c>
      <c r="L6115" t="s">
        <v>121</v>
      </c>
      <c r="M6115" s="3">
        <v>14400</v>
      </c>
      <c r="N6115" s="2" t="s">
        <v>2781</v>
      </c>
    </row>
    <row r="6116" spans="1:14" x14ac:dyDescent="0.25">
      <c r="A6116" t="s">
        <v>12</v>
      </c>
      <c r="B6116" s="1" t="s">
        <v>3804</v>
      </c>
      <c r="C6116" t="s">
        <v>1344</v>
      </c>
      <c r="D6116" t="s">
        <v>48</v>
      </c>
      <c r="E6116" s="2" t="s">
        <v>205</v>
      </c>
      <c r="F6116" t="str">
        <f t="shared" si="95"/>
        <v>Peugeot 308</v>
      </c>
      <c r="G6116" t="s">
        <v>3789</v>
      </c>
      <c r="H6116" s="2" t="s">
        <v>17</v>
      </c>
      <c r="I6116" s="5">
        <v>109000</v>
      </c>
      <c r="J6116" s="2">
        <v>2020</v>
      </c>
      <c r="K6116" s="2">
        <v>75</v>
      </c>
      <c r="L6116" t="s">
        <v>45</v>
      </c>
      <c r="M6116" s="3">
        <v>14990</v>
      </c>
      <c r="N6116" s="2" t="s">
        <v>3742</v>
      </c>
    </row>
    <row r="6117" spans="1:14" x14ac:dyDescent="0.25">
      <c r="A6117" t="s">
        <v>12</v>
      </c>
      <c r="B6117" s="1" t="s">
        <v>2544</v>
      </c>
      <c r="C6117" t="s">
        <v>2545</v>
      </c>
      <c r="D6117" t="s">
        <v>48</v>
      </c>
      <c r="E6117" s="2" t="s">
        <v>205</v>
      </c>
      <c r="F6117" t="str">
        <f t="shared" si="95"/>
        <v>Peugeot 308</v>
      </c>
      <c r="G6117" t="s">
        <v>2546</v>
      </c>
      <c r="H6117" s="2" t="s">
        <v>17</v>
      </c>
      <c r="I6117" s="5">
        <v>269000</v>
      </c>
      <c r="J6117" s="2">
        <v>2014</v>
      </c>
      <c r="K6117" s="2">
        <v>86</v>
      </c>
      <c r="L6117" t="s">
        <v>296</v>
      </c>
      <c r="M6117" s="3">
        <v>5999</v>
      </c>
      <c r="N6117" s="2" t="s">
        <v>2453</v>
      </c>
    </row>
    <row r="6118" spans="1:14" x14ac:dyDescent="0.25">
      <c r="A6118" t="s">
        <v>12</v>
      </c>
      <c r="B6118" s="1" t="s">
        <v>12032</v>
      </c>
      <c r="C6118" t="s">
        <v>12033</v>
      </c>
      <c r="D6118" t="s">
        <v>48</v>
      </c>
      <c r="E6118" s="2" t="s">
        <v>205</v>
      </c>
      <c r="F6118" t="str">
        <f t="shared" si="95"/>
        <v>Peugeot 308</v>
      </c>
      <c r="G6118" t="s">
        <v>12034</v>
      </c>
      <c r="H6118" s="2" t="s">
        <v>17</v>
      </c>
      <c r="I6118" s="5">
        <v>105000</v>
      </c>
      <c r="J6118" s="2">
        <v>2018</v>
      </c>
      <c r="K6118" s="2">
        <v>75</v>
      </c>
      <c r="L6118" t="s">
        <v>18</v>
      </c>
      <c r="M6118" s="3">
        <v>12500</v>
      </c>
      <c r="N6118" s="2" t="s">
        <v>7377</v>
      </c>
    </row>
    <row r="6119" spans="1:14" x14ac:dyDescent="0.25">
      <c r="A6119" t="s">
        <v>12</v>
      </c>
      <c r="B6119" s="1" t="s">
        <v>3775</v>
      </c>
      <c r="C6119" t="s">
        <v>3776</v>
      </c>
      <c r="D6119" t="s">
        <v>48</v>
      </c>
      <c r="E6119" s="2" t="s">
        <v>205</v>
      </c>
      <c r="F6119" t="str">
        <f t="shared" si="95"/>
        <v>Peugeot 308</v>
      </c>
      <c r="G6119" t="s">
        <v>3777</v>
      </c>
      <c r="H6119" s="2" t="s">
        <v>17</v>
      </c>
      <c r="I6119" s="5">
        <v>132000</v>
      </c>
      <c r="J6119" s="2">
        <v>2019</v>
      </c>
      <c r="K6119" s="2">
        <v>96</v>
      </c>
      <c r="L6119" t="s">
        <v>96</v>
      </c>
      <c r="M6119" s="3">
        <v>14900</v>
      </c>
      <c r="N6119" s="2" t="s">
        <v>3742</v>
      </c>
    </row>
    <row r="6120" spans="1:14" x14ac:dyDescent="0.25">
      <c r="A6120" t="s">
        <v>12</v>
      </c>
      <c r="B6120" s="1" t="s">
        <v>12718</v>
      </c>
      <c r="C6120" t="s">
        <v>12719</v>
      </c>
      <c r="D6120" t="s">
        <v>48</v>
      </c>
      <c r="E6120" s="2" t="s">
        <v>205</v>
      </c>
      <c r="F6120" t="str">
        <f t="shared" si="95"/>
        <v>Peugeot 308</v>
      </c>
      <c r="G6120" t="s">
        <v>12720</v>
      </c>
      <c r="H6120" s="2" t="s">
        <v>17</v>
      </c>
      <c r="I6120" s="5">
        <v>43500</v>
      </c>
      <c r="J6120" s="2">
        <v>2018</v>
      </c>
      <c r="K6120" s="2">
        <v>96</v>
      </c>
      <c r="L6120" t="s">
        <v>18</v>
      </c>
      <c r="M6120" s="3">
        <v>18500</v>
      </c>
      <c r="N6120" s="2" t="s">
        <v>12721</v>
      </c>
    </row>
    <row r="6121" spans="1:14" x14ac:dyDescent="0.25">
      <c r="A6121" t="s">
        <v>12</v>
      </c>
      <c r="B6121" s="1" t="s">
        <v>12114</v>
      </c>
      <c r="C6121" t="s">
        <v>12115</v>
      </c>
      <c r="D6121" t="s">
        <v>48</v>
      </c>
      <c r="E6121" s="2" t="s">
        <v>205</v>
      </c>
      <c r="F6121" t="str">
        <f t="shared" si="95"/>
        <v>Peugeot 308</v>
      </c>
      <c r="G6121" t="s">
        <v>12116</v>
      </c>
      <c r="H6121" s="2" t="s">
        <v>36</v>
      </c>
      <c r="I6121" s="5">
        <v>96000</v>
      </c>
      <c r="J6121" s="2">
        <v>2017</v>
      </c>
      <c r="K6121" s="2">
        <v>97</v>
      </c>
      <c r="L6121" t="s">
        <v>30</v>
      </c>
      <c r="M6121" s="3">
        <v>11500</v>
      </c>
      <c r="N6121" s="2" t="s">
        <v>12088</v>
      </c>
    </row>
    <row r="6122" spans="1:14" x14ac:dyDescent="0.25">
      <c r="A6122" t="s">
        <v>12</v>
      </c>
      <c r="B6122" s="1" t="s">
        <v>15624</v>
      </c>
      <c r="C6122" t="s">
        <v>15625</v>
      </c>
      <c r="D6122" t="s">
        <v>48</v>
      </c>
      <c r="E6122" s="2" t="s">
        <v>205</v>
      </c>
      <c r="F6122" t="str">
        <f t="shared" si="95"/>
        <v>Peugeot 308</v>
      </c>
      <c r="G6122" t="s">
        <v>12320</v>
      </c>
      <c r="H6122" s="2" t="s">
        <v>17</v>
      </c>
      <c r="I6122" s="5">
        <v>191000</v>
      </c>
      <c r="J6122" s="2">
        <v>2018</v>
      </c>
      <c r="K6122" s="2">
        <v>73</v>
      </c>
      <c r="L6122" t="s">
        <v>1523</v>
      </c>
      <c r="M6122" s="3">
        <v>8999</v>
      </c>
      <c r="N6122" s="2" t="s">
        <v>15623</v>
      </c>
    </row>
    <row r="6123" spans="1:14" x14ac:dyDescent="0.25">
      <c r="A6123" t="s">
        <v>12</v>
      </c>
      <c r="B6123" s="1" t="s">
        <v>7539</v>
      </c>
      <c r="C6123" t="s">
        <v>7540</v>
      </c>
      <c r="D6123" t="s">
        <v>48</v>
      </c>
      <c r="E6123" s="2" t="s">
        <v>205</v>
      </c>
      <c r="F6123" t="str">
        <f t="shared" si="95"/>
        <v>Peugeot 308</v>
      </c>
      <c r="G6123" t="s">
        <v>7541</v>
      </c>
      <c r="H6123" s="2" t="s">
        <v>17</v>
      </c>
      <c r="I6123" s="5">
        <v>117000</v>
      </c>
      <c r="J6123" s="2">
        <v>2019</v>
      </c>
      <c r="K6123" s="2">
        <v>95</v>
      </c>
      <c r="L6123" t="s">
        <v>121</v>
      </c>
      <c r="M6123" s="3">
        <v>15000</v>
      </c>
      <c r="N6123" s="2" t="s">
        <v>7538</v>
      </c>
    </row>
    <row r="6124" spans="1:14" x14ac:dyDescent="0.25">
      <c r="A6124" t="s">
        <v>12</v>
      </c>
      <c r="B6124" s="1" t="s">
        <v>2360</v>
      </c>
      <c r="C6124" t="s">
        <v>1424</v>
      </c>
      <c r="D6124" t="s">
        <v>48</v>
      </c>
      <c r="E6124" s="2" t="s">
        <v>205</v>
      </c>
      <c r="F6124" t="str">
        <f t="shared" si="95"/>
        <v>Peugeot 308</v>
      </c>
      <c r="G6124" t="s">
        <v>2046</v>
      </c>
      <c r="H6124" s="2" t="s">
        <v>17</v>
      </c>
      <c r="I6124" s="5">
        <v>136000</v>
      </c>
      <c r="J6124" s="2">
        <v>2018</v>
      </c>
      <c r="K6124" s="2">
        <v>96</v>
      </c>
      <c r="L6124" t="s">
        <v>30</v>
      </c>
      <c r="M6124" s="3">
        <v>13200</v>
      </c>
      <c r="N6124" s="2" t="s">
        <v>2278</v>
      </c>
    </row>
    <row r="6125" spans="1:14" x14ac:dyDescent="0.25">
      <c r="A6125" t="s">
        <v>12</v>
      </c>
      <c r="B6125" s="1" t="s">
        <v>7529</v>
      </c>
      <c r="C6125" t="s">
        <v>7530</v>
      </c>
      <c r="D6125" t="s">
        <v>48</v>
      </c>
      <c r="E6125" s="2" t="s">
        <v>205</v>
      </c>
      <c r="F6125" t="str">
        <f t="shared" si="95"/>
        <v>Peugeot 308</v>
      </c>
      <c r="G6125" t="s">
        <v>7531</v>
      </c>
      <c r="H6125" s="2" t="s">
        <v>17</v>
      </c>
      <c r="I6125" s="5">
        <v>136000</v>
      </c>
      <c r="J6125" s="2">
        <v>2019</v>
      </c>
      <c r="K6125" s="2">
        <v>96</v>
      </c>
      <c r="L6125" t="s">
        <v>25</v>
      </c>
      <c r="M6125" s="3">
        <v>13950</v>
      </c>
      <c r="N6125" s="2" t="s">
        <v>7444</v>
      </c>
    </row>
    <row r="6126" spans="1:14" x14ac:dyDescent="0.25">
      <c r="A6126" t="s">
        <v>12</v>
      </c>
      <c r="B6126" s="1" t="s">
        <v>5328</v>
      </c>
      <c r="C6126" t="s">
        <v>355</v>
      </c>
      <c r="D6126" t="s">
        <v>48</v>
      </c>
      <c r="E6126" s="2" t="s">
        <v>205</v>
      </c>
      <c r="F6126" t="str">
        <f t="shared" si="95"/>
        <v>Peugeot 308</v>
      </c>
      <c r="G6126" t="s">
        <v>5329</v>
      </c>
      <c r="H6126" s="2" t="s">
        <v>17</v>
      </c>
      <c r="I6126" s="5">
        <v>177136</v>
      </c>
      <c r="J6126" s="2">
        <v>2019</v>
      </c>
      <c r="K6126" s="2">
        <v>96</v>
      </c>
      <c r="L6126" t="s">
        <v>18</v>
      </c>
      <c r="M6126" s="3">
        <v>13900</v>
      </c>
      <c r="N6126" s="2" t="s">
        <v>5246</v>
      </c>
    </row>
    <row r="6127" spans="1:14" x14ac:dyDescent="0.25">
      <c r="A6127" t="s">
        <v>12</v>
      </c>
      <c r="B6127" s="1" t="s">
        <v>7075</v>
      </c>
      <c r="C6127" t="s">
        <v>62</v>
      </c>
      <c r="D6127" t="s">
        <v>48</v>
      </c>
      <c r="E6127" s="2" t="s">
        <v>205</v>
      </c>
      <c r="F6127" t="str">
        <f t="shared" si="95"/>
        <v>Peugeot 308</v>
      </c>
      <c r="G6127" t="s">
        <v>288</v>
      </c>
      <c r="H6127" s="2" t="s">
        <v>17</v>
      </c>
      <c r="I6127" s="5">
        <v>132734</v>
      </c>
      <c r="J6127" s="2">
        <v>2019</v>
      </c>
      <c r="K6127" s="2">
        <v>75</v>
      </c>
      <c r="L6127" t="s">
        <v>30</v>
      </c>
      <c r="M6127" s="3">
        <v>13990</v>
      </c>
      <c r="N6127" s="2" t="s">
        <v>7025</v>
      </c>
    </row>
    <row r="6128" spans="1:14" x14ac:dyDescent="0.25">
      <c r="A6128" t="s">
        <v>12</v>
      </c>
      <c r="B6128" s="1" t="s">
        <v>318</v>
      </c>
      <c r="C6128" t="s">
        <v>62</v>
      </c>
      <c r="D6128" t="s">
        <v>48</v>
      </c>
      <c r="E6128" s="2" t="s">
        <v>205</v>
      </c>
      <c r="F6128" t="str">
        <f t="shared" si="95"/>
        <v>Peugeot 308</v>
      </c>
      <c r="G6128" t="s">
        <v>288</v>
      </c>
      <c r="H6128" s="2" t="s">
        <v>17</v>
      </c>
      <c r="I6128" s="5">
        <v>99813</v>
      </c>
      <c r="J6128" s="2">
        <v>2019</v>
      </c>
      <c r="K6128" s="2">
        <v>75</v>
      </c>
      <c r="L6128" t="s">
        <v>45</v>
      </c>
      <c r="M6128" s="3">
        <v>14990</v>
      </c>
      <c r="N6128" s="2" t="s">
        <v>19</v>
      </c>
    </row>
    <row r="6129" spans="1:14" x14ac:dyDescent="0.25">
      <c r="A6129" t="s">
        <v>12</v>
      </c>
      <c r="B6129" s="1" t="s">
        <v>12286</v>
      </c>
      <c r="C6129" t="s">
        <v>115</v>
      </c>
      <c r="D6129" t="s">
        <v>48</v>
      </c>
      <c r="E6129" s="2" t="s">
        <v>205</v>
      </c>
      <c r="F6129" t="str">
        <f t="shared" si="95"/>
        <v>Peugeot 308</v>
      </c>
      <c r="G6129"/>
      <c r="H6129" s="2" t="s">
        <v>25179</v>
      </c>
      <c r="I6129" s="5">
        <v>234617</v>
      </c>
      <c r="J6129" s="2">
        <v>2018</v>
      </c>
      <c r="K6129" s="2">
        <v>96</v>
      </c>
      <c r="M6129" s="3">
        <v>10600</v>
      </c>
      <c r="N6129" s="2" t="s">
        <v>6946</v>
      </c>
    </row>
    <row r="6130" spans="1:14" x14ac:dyDescent="0.25">
      <c r="A6130" t="s">
        <v>12</v>
      </c>
      <c r="B6130" s="1" t="s">
        <v>7074</v>
      </c>
      <c r="C6130" t="s">
        <v>62</v>
      </c>
      <c r="D6130" t="s">
        <v>48</v>
      </c>
      <c r="E6130" s="2" t="s">
        <v>205</v>
      </c>
      <c r="F6130" t="str">
        <f t="shared" si="95"/>
        <v>Peugeot 308</v>
      </c>
      <c r="G6130" t="s">
        <v>288</v>
      </c>
      <c r="H6130" s="2" t="s">
        <v>17</v>
      </c>
      <c r="I6130" s="5">
        <v>134976</v>
      </c>
      <c r="J6130" s="2">
        <v>2019</v>
      </c>
      <c r="K6130" s="2">
        <v>96</v>
      </c>
      <c r="L6130" t="s">
        <v>37</v>
      </c>
      <c r="M6130" s="3">
        <v>14990</v>
      </c>
      <c r="N6130" s="2" t="s">
        <v>7025</v>
      </c>
    </row>
    <row r="6131" spans="1:14" x14ac:dyDescent="0.25">
      <c r="A6131" t="s">
        <v>12</v>
      </c>
      <c r="B6131" s="1" t="s">
        <v>303</v>
      </c>
      <c r="C6131" t="s">
        <v>62</v>
      </c>
      <c r="D6131" t="s">
        <v>48</v>
      </c>
      <c r="E6131" s="2" t="s">
        <v>205</v>
      </c>
      <c r="F6131" t="str">
        <f t="shared" si="95"/>
        <v>Peugeot 308</v>
      </c>
      <c r="G6131" t="s">
        <v>288</v>
      </c>
      <c r="H6131" s="2" t="s">
        <v>17</v>
      </c>
      <c r="I6131" s="5">
        <v>147395</v>
      </c>
      <c r="J6131" s="2">
        <v>2019</v>
      </c>
      <c r="K6131" s="2">
        <v>96</v>
      </c>
      <c r="L6131" t="s">
        <v>45</v>
      </c>
      <c r="M6131" s="3">
        <v>14990</v>
      </c>
      <c r="N6131" s="2" t="s">
        <v>19</v>
      </c>
    </row>
    <row r="6132" spans="1:14" x14ac:dyDescent="0.25">
      <c r="A6132" t="s">
        <v>12</v>
      </c>
      <c r="B6132" s="1" t="s">
        <v>287</v>
      </c>
      <c r="C6132" t="s">
        <v>62</v>
      </c>
      <c r="D6132" t="s">
        <v>48</v>
      </c>
      <c r="E6132" s="2" t="s">
        <v>205</v>
      </c>
      <c r="F6132" t="str">
        <f t="shared" si="95"/>
        <v>Peugeot 308</v>
      </c>
      <c r="G6132" t="s">
        <v>288</v>
      </c>
      <c r="H6132" s="2" t="s">
        <v>17</v>
      </c>
      <c r="I6132" s="5">
        <v>139874</v>
      </c>
      <c r="J6132" s="2">
        <v>2019</v>
      </c>
      <c r="K6132" s="2">
        <v>96</v>
      </c>
      <c r="L6132" t="s">
        <v>121</v>
      </c>
      <c r="M6132" s="3">
        <v>14990</v>
      </c>
      <c r="N6132" s="2" t="s">
        <v>19</v>
      </c>
    </row>
    <row r="6133" spans="1:14" x14ac:dyDescent="0.25">
      <c r="A6133" t="s">
        <v>12</v>
      </c>
      <c r="B6133" s="1" t="s">
        <v>11793</v>
      </c>
      <c r="C6133" t="s">
        <v>1051</v>
      </c>
      <c r="D6133" t="s">
        <v>48</v>
      </c>
      <c r="E6133" s="2" t="s">
        <v>205</v>
      </c>
      <c r="F6133" t="str">
        <f t="shared" si="95"/>
        <v>Peugeot 308</v>
      </c>
      <c r="G6133"/>
      <c r="H6133" s="2" t="s">
        <v>25179</v>
      </c>
      <c r="I6133" s="5">
        <v>90555</v>
      </c>
      <c r="J6133" s="2">
        <v>2019</v>
      </c>
      <c r="K6133" s="2">
        <v>96</v>
      </c>
      <c r="M6133" s="3">
        <v>15300</v>
      </c>
      <c r="N6133" s="2" t="s">
        <v>19</v>
      </c>
    </row>
    <row r="6134" spans="1:14" x14ac:dyDescent="0.25">
      <c r="A6134" t="s">
        <v>12</v>
      </c>
      <c r="B6134" s="1" t="s">
        <v>11756</v>
      </c>
      <c r="C6134" t="s">
        <v>11757</v>
      </c>
      <c r="D6134" t="s">
        <v>48</v>
      </c>
      <c r="E6134" s="2" t="s">
        <v>205</v>
      </c>
      <c r="F6134" t="str">
        <f t="shared" si="95"/>
        <v>Peugeot 308</v>
      </c>
      <c r="G6134" t="s">
        <v>11758</v>
      </c>
      <c r="H6134" s="2" t="s">
        <v>17</v>
      </c>
      <c r="I6134" s="5">
        <v>145500</v>
      </c>
      <c r="J6134" s="2">
        <v>2018</v>
      </c>
      <c r="K6134" s="2">
        <v>96</v>
      </c>
      <c r="L6134" t="s">
        <v>18</v>
      </c>
      <c r="M6134" s="3">
        <v>12700</v>
      </c>
      <c r="N6134" s="2" t="s">
        <v>11496</v>
      </c>
    </row>
    <row r="6135" spans="1:14" x14ac:dyDescent="0.25">
      <c r="A6135" t="s">
        <v>12</v>
      </c>
      <c r="B6135" s="1" t="s">
        <v>10772</v>
      </c>
      <c r="C6135" t="s">
        <v>5370</v>
      </c>
      <c r="D6135" t="s">
        <v>48</v>
      </c>
      <c r="E6135" s="2" t="s">
        <v>205</v>
      </c>
      <c r="F6135" t="str">
        <f t="shared" si="95"/>
        <v>Peugeot 308</v>
      </c>
      <c r="G6135" t="s">
        <v>9308</v>
      </c>
      <c r="H6135" s="2" t="s">
        <v>17</v>
      </c>
      <c r="I6135" s="5">
        <v>144700</v>
      </c>
      <c r="J6135" s="2">
        <v>2019</v>
      </c>
      <c r="K6135" s="2">
        <v>73</v>
      </c>
      <c r="L6135" t="s">
        <v>18</v>
      </c>
      <c r="M6135" s="3">
        <v>13999</v>
      </c>
      <c r="N6135" s="2" t="s">
        <v>10418</v>
      </c>
    </row>
    <row r="6136" spans="1:14" x14ac:dyDescent="0.25">
      <c r="A6136" t="s">
        <v>12</v>
      </c>
      <c r="B6136" s="1" t="s">
        <v>14264</v>
      </c>
      <c r="C6136" t="s">
        <v>8021</v>
      </c>
      <c r="D6136" t="s">
        <v>48</v>
      </c>
      <c r="E6136" s="2" t="s">
        <v>205</v>
      </c>
      <c r="F6136" t="str">
        <f t="shared" si="95"/>
        <v>Peugeot 308</v>
      </c>
      <c r="G6136"/>
      <c r="H6136" s="2" t="s">
        <v>17</v>
      </c>
      <c r="I6136" s="5">
        <v>125098</v>
      </c>
      <c r="J6136" s="2">
        <v>2018</v>
      </c>
      <c r="K6136" s="2">
        <v>75</v>
      </c>
      <c r="M6136" s="3">
        <v>10999</v>
      </c>
      <c r="N6136" s="2" t="s">
        <v>6894</v>
      </c>
    </row>
    <row r="6137" spans="1:14" x14ac:dyDescent="0.25">
      <c r="A6137" t="s">
        <v>12</v>
      </c>
      <c r="B6137" s="1" t="s">
        <v>14252</v>
      </c>
      <c r="C6137" t="s">
        <v>8009</v>
      </c>
      <c r="D6137" t="s">
        <v>48</v>
      </c>
      <c r="E6137" s="2" t="s">
        <v>205</v>
      </c>
      <c r="F6137" t="str">
        <f t="shared" si="95"/>
        <v>Peugeot 308</v>
      </c>
      <c r="G6137"/>
      <c r="H6137" s="2" t="s">
        <v>17</v>
      </c>
      <c r="I6137" s="5">
        <v>125098</v>
      </c>
      <c r="J6137" s="2">
        <v>2018</v>
      </c>
      <c r="K6137" s="2">
        <v>75</v>
      </c>
      <c r="M6137" s="3">
        <v>10999</v>
      </c>
      <c r="N6137" s="2" t="s">
        <v>6894</v>
      </c>
    </row>
    <row r="6138" spans="1:14" x14ac:dyDescent="0.25">
      <c r="A6138" t="s">
        <v>12</v>
      </c>
      <c r="B6138" s="1" t="s">
        <v>13576</v>
      </c>
      <c r="C6138" t="s">
        <v>13577</v>
      </c>
      <c r="D6138" t="s">
        <v>48</v>
      </c>
      <c r="E6138" s="2" t="s">
        <v>205</v>
      </c>
      <c r="F6138" t="str">
        <f t="shared" si="95"/>
        <v>Peugeot 308</v>
      </c>
      <c r="G6138" t="s">
        <v>107</v>
      </c>
      <c r="H6138" s="2" t="s">
        <v>17</v>
      </c>
      <c r="I6138" s="5">
        <v>230000</v>
      </c>
      <c r="J6138" s="2">
        <v>2014</v>
      </c>
      <c r="K6138" s="2">
        <v>86</v>
      </c>
      <c r="L6138" t="s">
        <v>30</v>
      </c>
      <c r="M6138" s="3">
        <v>7600</v>
      </c>
      <c r="N6138" s="2" t="s">
        <v>13563</v>
      </c>
    </row>
    <row r="6139" spans="1:14" x14ac:dyDescent="0.25">
      <c r="A6139" t="s">
        <v>12</v>
      </c>
      <c r="B6139" s="1" t="s">
        <v>16397</v>
      </c>
      <c r="C6139" t="s">
        <v>16398</v>
      </c>
      <c r="D6139" t="s">
        <v>48</v>
      </c>
      <c r="E6139" s="2" t="s">
        <v>205</v>
      </c>
      <c r="F6139" t="str">
        <f t="shared" si="95"/>
        <v>Peugeot 308</v>
      </c>
      <c r="G6139" t="s">
        <v>557</v>
      </c>
      <c r="H6139" s="2" t="s">
        <v>17</v>
      </c>
      <c r="I6139" s="5">
        <v>210000</v>
      </c>
      <c r="J6139" s="2">
        <v>2015</v>
      </c>
      <c r="K6139" s="2">
        <v>68</v>
      </c>
      <c r="L6139" t="s">
        <v>18</v>
      </c>
      <c r="M6139" s="3">
        <v>7850</v>
      </c>
      <c r="N6139" s="2" t="s">
        <v>16393</v>
      </c>
    </row>
    <row r="6140" spans="1:14" x14ac:dyDescent="0.25">
      <c r="A6140" t="s">
        <v>12</v>
      </c>
      <c r="B6140" s="1" t="s">
        <v>15378</v>
      </c>
      <c r="C6140" t="s">
        <v>15379</v>
      </c>
      <c r="D6140" t="s">
        <v>48</v>
      </c>
      <c r="E6140" s="2" t="s">
        <v>205</v>
      </c>
      <c r="F6140" t="str">
        <f t="shared" ref="F6140:F6203" si="96">D6140&amp; " " &amp; E6140</f>
        <v>Peugeot 308</v>
      </c>
      <c r="G6140" t="s">
        <v>1924</v>
      </c>
      <c r="H6140" s="2" t="s">
        <v>17</v>
      </c>
      <c r="I6140" s="5">
        <v>192000</v>
      </c>
      <c r="J6140" s="2">
        <v>2015</v>
      </c>
      <c r="K6140" s="2">
        <v>88</v>
      </c>
      <c r="L6140" t="s">
        <v>30</v>
      </c>
      <c r="M6140" s="3">
        <v>10000</v>
      </c>
      <c r="N6140" s="2" t="s">
        <v>15355</v>
      </c>
    </row>
    <row r="6141" spans="1:14" x14ac:dyDescent="0.25">
      <c r="A6141" t="s">
        <v>12</v>
      </c>
      <c r="B6141" s="1" t="s">
        <v>14527</v>
      </c>
      <c r="C6141" t="s">
        <v>7669</v>
      </c>
      <c r="D6141" t="s">
        <v>48</v>
      </c>
      <c r="E6141" s="2" t="s">
        <v>205</v>
      </c>
      <c r="F6141" t="str">
        <f t="shared" si="96"/>
        <v>Peugeot 308</v>
      </c>
      <c r="G6141" t="s">
        <v>1609</v>
      </c>
      <c r="H6141" s="2" t="s">
        <v>17</v>
      </c>
      <c r="I6141" s="5">
        <v>190000</v>
      </c>
      <c r="J6141" s="2">
        <v>2015</v>
      </c>
      <c r="K6141" s="2">
        <v>81</v>
      </c>
      <c r="L6141" t="s">
        <v>14528</v>
      </c>
      <c r="M6141" s="3">
        <v>9848</v>
      </c>
      <c r="N6141" s="2" t="s">
        <v>14491</v>
      </c>
    </row>
    <row r="6142" spans="1:14" x14ac:dyDescent="0.25">
      <c r="A6142" t="s">
        <v>12</v>
      </c>
      <c r="B6142" s="1" t="s">
        <v>10536</v>
      </c>
      <c r="C6142" t="s">
        <v>10537</v>
      </c>
      <c r="D6142" t="s">
        <v>48</v>
      </c>
      <c r="E6142" s="2" t="s">
        <v>205</v>
      </c>
      <c r="F6142" t="str">
        <f t="shared" si="96"/>
        <v>Peugeot 308</v>
      </c>
      <c r="G6142" t="s">
        <v>192</v>
      </c>
      <c r="H6142" s="2" t="s">
        <v>17</v>
      </c>
      <c r="I6142" s="5">
        <v>170000</v>
      </c>
      <c r="J6142" s="2">
        <v>2015</v>
      </c>
      <c r="K6142" s="2">
        <v>88</v>
      </c>
      <c r="L6142" t="s">
        <v>45</v>
      </c>
      <c r="M6142" s="3">
        <v>10000</v>
      </c>
      <c r="N6142" s="2" t="s">
        <v>10510</v>
      </c>
    </row>
    <row r="6143" spans="1:14" x14ac:dyDescent="0.25">
      <c r="A6143" t="s">
        <v>12</v>
      </c>
      <c r="B6143" s="1" t="s">
        <v>5977</v>
      </c>
      <c r="C6143" t="s">
        <v>4396</v>
      </c>
      <c r="D6143" t="s">
        <v>48</v>
      </c>
      <c r="E6143" s="2" t="s">
        <v>205</v>
      </c>
      <c r="F6143" t="str">
        <f t="shared" si="96"/>
        <v>Peugeot 308</v>
      </c>
      <c r="G6143" t="s">
        <v>5978</v>
      </c>
      <c r="H6143" s="2" t="s">
        <v>17</v>
      </c>
      <c r="I6143" s="5">
        <v>160000</v>
      </c>
      <c r="J6143" s="2">
        <v>2016</v>
      </c>
      <c r="K6143" s="2">
        <v>88</v>
      </c>
      <c r="L6143" t="s">
        <v>45</v>
      </c>
      <c r="M6143" s="3">
        <v>9000</v>
      </c>
      <c r="N6143" s="2" t="s">
        <v>5381</v>
      </c>
    </row>
    <row r="6144" spans="1:14" x14ac:dyDescent="0.25">
      <c r="A6144" t="s">
        <v>12</v>
      </c>
      <c r="B6144" s="1" t="s">
        <v>11354</v>
      </c>
      <c r="C6144" t="s">
        <v>11355</v>
      </c>
      <c r="D6144" t="s">
        <v>48</v>
      </c>
      <c r="E6144" s="2" t="s">
        <v>205</v>
      </c>
      <c r="F6144" t="str">
        <f t="shared" si="96"/>
        <v>Peugeot 308</v>
      </c>
      <c r="G6144"/>
      <c r="H6144" s="2" t="s">
        <v>17</v>
      </c>
      <c r="I6144" s="5">
        <v>261570</v>
      </c>
      <c r="J6144" s="2">
        <v>2015</v>
      </c>
      <c r="K6144" s="2">
        <v>88</v>
      </c>
      <c r="L6144" t="s">
        <v>18</v>
      </c>
      <c r="M6144" s="3">
        <v>7900</v>
      </c>
      <c r="N6144" s="2" t="s">
        <v>11312</v>
      </c>
    </row>
    <row r="6145" spans="1:14" x14ac:dyDescent="0.25">
      <c r="A6145" t="s">
        <v>12</v>
      </c>
      <c r="B6145" s="1" t="s">
        <v>5963</v>
      </c>
      <c r="C6145" t="s">
        <v>355</v>
      </c>
      <c r="D6145" t="s">
        <v>48</v>
      </c>
      <c r="E6145" s="2" t="s">
        <v>205</v>
      </c>
      <c r="F6145" t="str">
        <f t="shared" si="96"/>
        <v>Peugeot 308</v>
      </c>
      <c r="G6145" t="s">
        <v>5964</v>
      </c>
      <c r="H6145" s="2" t="s">
        <v>17</v>
      </c>
      <c r="I6145" s="5">
        <v>157631</v>
      </c>
      <c r="J6145" s="2">
        <v>2017</v>
      </c>
      <c r="K6145" s="2">
        <v>85</v>
      </c>
      <c r="L6145" t="s">
        <v>45</v>
      </c>
      <c r="M6145" s="3">
        <v>12900</v>
      </c>
      <c r="N6145" s="2" t="s">
        <v>5381</v>
      </c>
    </row>
    <row r="6146" spans="1:14" x14ac:dyDescent="0.25">
      <c r="A6146" t="s">
        <v>12</v>
      </c>
      <c r="B6146" s="1" t="s">
        <v>10759</v>
      </c>
      <c r="C6146" t="s">
        <v>5370</v>
      </c>
      <c r="D6146" t="s">
        <v>48</v>
      </c>
      <c r="E6146" s="2" t="s">
        <v>205</v>
      </c>
      <c r="F6146" t="str">
        <f t="shared" si="96"/>
        <v>Peugeot 308</v>
      </c>
      <c r="G6146" t="s">
        <v>10760</v>
      </c>
      <c r="H6146" s="2" t="s">
        <v>17</v>
      </c>
      <c r="I6146" s="5">
        <v>143524</v>
      </c>
      <c r="J6146" s="2">
        <v>2017</v>
      </c>
      <c r="K6146" s="2">
        <v>73</v>
      </c>
      <c r="L6146" t="s">
        <v>18</v>
      </c>
      <c r="M6146" s="3">
        <v>11499</v>
      </c>
      <c r="N6146" s="2" t="s">
        <v>10418</v>
      </c>
    </row>
    <row r="6147" spans="1:14" x14ac:dyDescent="0.25">
      <c r="A6147" t="s">
        <v>12</v>
      </c>
      <c r="B6147" s="1" t="s">
        <v>9407</v>
      </c>
      <c r="C6147" t="s">
        <v>9408</v>
      </c>
      <c r="D6147" t="s">
        <v>48</v>
      </c>
      <c r="E6147" s="2" t="s">
        <v>205</v>
      </c>
      <c r="F6147" t="str">
        <f t="shared" si="96"/>
        <v>Peugeot 308</v>
      </c>
      <c r="G6147" t="s">
        <v>9409</v>
      </c>
      <c r="H6147" s="2" t="s">
        <v>17</v>
      </c>
      <c r="I6147" s="5">
        <v>170700</v>
      </c>
      <c r="J6147" s="2">
        <v>2018</v>
      </c>
      <c r="K6147" s="2">
        <v>88</v>
      </c>
      <c r="L6147" t="s">
        <v>30</v>
      </c>
      <c r="M6147" s="3">
        <v>12500</v>
      </c>
      <c r="N6147" s="2" t="s">
        <v>9396</v>
      </c>
    </row>
    <row r="6148" spans="1:14" x14ac:dyDescent="0.25">
      <c r="A6148" t="s">
        <v>12</v>
      </c>
      <c r="B6148" s="1" t="s">
        <v>191</v>
      </c>
      <c r="C6148" t="s">
        <v>62</v>
      </c>
      <c r="D6148" t="s">
        <v>48</v>
      </c>
      <c r="E6148" s="2" t="s">
        <v>205</v>
      </c>
      <c r="F6148" t="str">
        <f t="shared" si="96"/>
        <v>Peugeot 308</v>
      </c>
      <c r="G6148" t="s">
        <v>192</v>
      </c>
      <c r="H6148" s="2" t="s">
        <v>17</v>
      </c>
      <c r="I6148" s="5">
        <v>149362</v>
      </c>
      <c r="J6148" s="2">
        <v>2018</v>
      </c>
      <c r="K6148" s="2">
        <v>88</v>
      </c>
      <c r="L6148" t="s">
        <v>30</v>
      </c>
      <c r="M6148" s="3">
        <v>13990</v>
      </c>
      <c r="N6148" s="2" t="s">
        <v>19</v>
      </c>
    </row>
    <row r="6149" spans="1:14" x14ac:dyDescent="0.25">
      <c r="A6149" t="s">
        <v>12</v>
      </c>
      <c r="B6149" s="1" t="s">
        <v>5131</v>
      </c>
      <c r="C6149" t="s">
        <v>5132</v>
      </c>
      <c r="D6149" t="s">
        <v>48</v>
      </c>
      <c r="E6149" s="2" t="s">
        <v>205</v>
      </c>
      <c r="F6149" t="str">
        <f t="shared" si="96"/>
        <v>Peugeot 308</v>
      </c>
      <c r="G6149"/>
      <c r="H6149" s="2" t="s">
        <v>17</v>
      </c>
      <c r="I6149" s="5">
        <v>170000</v>
      </c>
      <c r="J6149" s="2">
        <v>2015</v>
      </c>
      <c r="K6149" s="2">
        <v>88</v>
      </c>
      <c r="L6149" t="s">
        <v>722</v>
      </c>
      <c r="M6149" s="3">
        <v>8900</v>
      </c>
      <c r="N6149" s="2" t="s">
        <v>4560</v>
      </c>
    </row>
    <row r="6150" spans="1:14" x14ac:dyDescent="0.25">
      <c r="A6150" t="s">
        <v>12</v>
      </c>
      <c r="B6150" s="1" t="s">
        <v>15836</v>
      </c>
      <c r="C6150" t="s">
        <v>15837</v>
      </c>
      <c r="D6150" t="s">
        <v>48</v>
      </c>
      <c r="E6150" s="2" t="s">
        <v>205</v>
      </c>
      <c r="F6150" t="str">
        <f t="shared" si="96"/>
        <v>Peugeot 308</v>
      </c>
      <c r="G6150" t="s">
        <v>1950</v>
      </c>
      <c r="H6150" s="2" t="s">
        <v>17</v>
      </c>
      <c r="I6150" s="5">
        <v>147000</v>
      </c>
      <c r="J6150" s="2">
        <v>2018</v>
      </c>
      <c r="L6150" t="s">
        <v>121</v>
      </c>
      <c r="M6150" s="3">
        <v>10499</v>
      </c>
      <c r="N6150" s="2" t="s">
        <v>15822</v>
      </c>
    </row>
    <row r="6151" spans="1:14" x14ac:dyDescent="0.25">
      <c r="A6151" t="s">
        <v>12</v>
      </c>
      <c r="B6151" s="1" t="s">
        <v>13100</v>
      </c>
      <c r="C6151" t="s">
        <v>13101</v>
      </c>
      <c r="D6151" t="s">
        <v>48</v>
      </c>
      <c r="E6151" s="2" t="s">
        <v>205</v>
      </c>
      <c r="F6151" t="str">
        <f t="shared" si="96"/>
        <v>Peugeot 308</v>
      </c>
      <c r="G6151" t="s">
        <v>834</v>
      </c>
      <c r="H6151" s="2" t="s">
        <v>17</v>
      </c>
      <c r="I6151" s="5">
        <v>86000</v>
      </c>
      <c r="J6151" s="2">
        <v>2017</v>
      </c>
      <c r="K6151" s="2">
        <v>96</v>
      </c>
      <c r="L6151" t="s">
        <v>45</v>
      </c>
      <c r="M6151" s="3">
        <v>13250</v>
      </c>
      <c r="N6151" s="2" t="s">
        <v>9374</v>
      </c>
    </row>
    <row r="6152" spans="1:14" x14ac:dyDescent="0.25">
      <c r="A6152" t="s">
        <v>12</v>
      </c>
      <c r="B6152" s="1" t="s">
        <v>12157</v>
      </c>
      <c r="C6152" t="s">
        <v>12158</v>
      </c>
      <c r="D6152" t="s">
        <v>48</v>
      </c>
      <c r="E6152" s="2" t="s">
        <v>205</v>
      </c>
      <c r="F6152" t="str">
        <f t="shared" si="96"/>
        <v>Peugeot 308</v>
      </c>
      <c r="G6152" t="s">
        <v>834</v>
      </c>
      <c r="H6152" s="2" t="s">
        <v>17</v>
      </c>
      <c r="I6152" s="5">
        <v>210000</v>
      </c>
      <c r="J6152" s="2">
        <v>2013</v>
      </c>
      <c r="L6152" t="s">
        <v>60</v>
      </c>
      <c r="M6152" s="3">
        <v>4490</v>
      </c>
      <c r="N6152" s="2" t="s">
        <v>12137</v>
      </c>
    </row>
    <row r="6153" spans="1:14" x14ac:dyDescent="0.25">
      <c r="A6153" t="s">
        <v>12</v>
      </c>
      <c r="B6153" s="1" t="s">
        <v>11279</v>
      </c>
      <c r="C6153" t="s">
        <v>11280</v>
      </c>
      <c r="D6153" t="s">
        <v>48</v>
      </c>
      <c r="E6153" s="2" t="s">
        <v>205</v>
      </c>
      <c r="F6153" t="str">
        <f t="shared" si="96"/>
        <v>Peugeot 308</v>
      </c>
      <c r="G6153" t="s">
        <v>6403</v>
      </c>
      <c r="H6153" s="2" t="s">
        <v>17</v>
      </c>
      <c r="I6153" s="5">
        <v>121000</v>
      </c>
      <c r="J6153" s="2">
        <v>2014</v>
      </c>
      <c r="K6153" s="2">
        <v>88</v>
      </c>
      <c r="L6153" t="s">
        <v>45</v>
      </c>
      <c r="M6153" s="3">
        <v>11800</v>
      </c>
      <c r="N6153" s="2" t="s">
        <v>11230</v>
      </c>
    </row>
    <row r="6154" spans="1:14" x14ac:dyDescent="0.25">
      <c r="A6154" t="s">
        <v>12</v>
      </c>
      <c r="B6154" s="1" t="s">
        <v>9991</v>
      </c>
      <c r="C6154" t="s">
        <v>8989</v>
      </c>
      <c r="D6154" t="s">
        <v>48</v>
      </c>
      <c r="E6154" s="2" t="s">
        <v>205</v>
      </c>
      <c r="F6154" t="str">
        <f t="shared" si="96"/>
        <v>Peugeot 308</v>
      </c>
      <c r="G6154" t="s">
        <v>834</v>
      </c>
      <c r="H6154" s="2" t="s">
        <v>17</v>
      </c>
      <c r="I6154" s="5">
        <v>160000</v>
      </c>
      <c r="J6154" s="2">
        <v>2018</v>
      </c>
      <c r="K6154" s="2">
        <v>83</v>
      </c>
      <c r="L6154" t="s">
        <v>30</v>
      </c>
      <c r="M6154" s="3">
        <v>12500</v>
      </c>
      <c r="N6154" s="2" t="s">
        <v>9701</v>
      </c>
    </row>
    <row r="6155" spans="1:14" x14ac:dyDescent="0.25">
      <c r="A6155" t="s">
        <v>12</v>
      </c>
      <c r="B6155" s="1" t="s">
        <v>9028</v>
      </c>
      <c r="C6155" t="s">
        <v>9029</v>
      </c>
      <c r="D6155" t="s">
        <v>48</v>
      </c>
      <c r="E6155" s="2" t="s">
        <v>205</v>
      </c>
      <c r="F6155" t="str">
        <f t="shared" si="96"/>
        <v>Peugeot 308</v>
      </c>
      <c r="G6155" t="s">
        <v>834</v>
      </c>
      <c r="H6155" s="2" t="s">
        <v>17</v>
      </c>
      <c r="I6155" s="5">
        <v>246000</v>
      </c>
      <c r="J6155" s="2">
        <v>2015</v>
      </c>
      <c r="K6155" s="2">
        <v>85</v>
      </c>
      <c r="L6155" t="s">
        <v>18</v>
      </c>
      <c r="M6155" s="3">
        <v>8400</v>
      </c>
      <c r="N6155" s="2" t="s">
        <v>8983</v>
      </c>
    </row>
    <row r="6156" spans="1:14" x14ac:dyDescent="0.25">
      <c r="A6156" t="s">
        <v>12</v>
      </c>
      <c r="B6156" s="1" t="s">
        <v>8741</v>
      </c>
      <c r="C6156" t="s">
        <v>8742</v>
      </c>
      <c r="D6156" t="s">
        <v>48</v>
      </c>
      <c r="E6156" s="2" t="s">
        <v>205</v>
      </c>
      <c r="F6156" t="str">
        <f t="shared" si="96"/>
        <v>Peugeot 308</v>
      </c>
      <c r="G6156" t="s">
        <v>8743</v>
      </c>
      <c r="H6156" s="2" t="s">
        <v>17</v>
      </c>
      <c r="I6156" s="5">
        <v>180000</v>
      </c>
      <c r="J6156" s="2">
        <v>2015</v>
      </c>
      <c r="K6156" s="2">
        <v>85</v>
      </c>
      <c r="L6156" t="s">
        <v>30</v>
      </c>
      <c r="M6156" s="3">
        <v>8800</v>
      </c>
      <c r="N6156" s="2" t="s">
        <v>8632</v>
      </c>
    </row>
    <row r="6157" spans="1:14" x14ac:dyDescent="0.25">
      <c r="A6157" t="s">
        <v>12</v>
      </c>
      <c r="B6157" s="1" t="s">
        <v>5965</v>
      </c>
      <c r="C6157" t="s">
        <v>5966</v>
      </c>
      <c r="D6157" t="s">
        <v>48</v>
      </c>
      <c r="E6157" s="2" t="s">
        <v>205</v>
      </c>
      <c r="F6157" t="str">
        <f t="shared" si="96"/>
        <v>Peugeot 308</v>
      </c>
      <c r="G6157" t="s">
        <v>1387</v>
      </c>
      <c r="H6157" s="2" t="s">
        <v>17</v>
      </c>
      <c r="I6157" s="5">
        <v>195000</v>
      </c>
      <c r="J6157" s="2">
        <v>2015</v>
      </c>
      <c r="K6157" s="2">
        <v>88</v>
      </c>
      <c r="L6157" t="s">
        <v>45</v>
      </c>
      <c r="M6157" s="3">
        <v>8700</v>
      </c>
      <c r="N6157" s="2" t="s">
        <v>5381</v>
      </c>
    </row>
    <row r="6158" spans="1:14" x14ac:dyDescent="0.25">
      <c r="A6158" t="s">
        <v>12</v>
      </c>
      <c r="B6158" s="1" t="s">
        <v>2451</v>
      </c>
      <c r="C6158" t="s">
        <v>2452</v>
      </c>
      <c r="D6158" t="s">
        <v>48</v>
      </c>
      <c r="E6158" s="2" t="s">
        <v>205</v>
      </c>
      <c r="F6158" t="str">
        <f t="shared" si="96"/>
        <v>Peugeot 308</v>
      </c>
      <c r="G6158" t="s">
        <v>834</v>
      </c>
      <c r="H6158" s="2" t="s">
        <v>17</v>
      </c>
      <c r="I6158" s="5">
        <v>171351</v>
      </c>
      <c r="J6158" s="2">
        <v>2017</v>
      </c>
      <c r="K6158" s="2">
        <v>73</v>
      </c>
      <c r="L6158" t="s">
        <v>45</v>
      </c>
      <c r="M6158" s="3">
        <v>10900</v>
      </c>
      <c r="N6158" s="2" t="s">
        <v>2453</v>
      </c>
    </row>
    <row r="6159" spans="1:14" x14ac:dyDescent="0.25">
      <c r="A6159" t="s">
        <v>12</v>
      </c>
      <c r="B6159" s="1" t="s">
        <v>14488</v>
      </c>
      <c r="C6159" t="s">
        <v>14489</v>
      </c>
      <c r="D6159" t="s">
        <v>48</v>
      </c>
      <c r="E6159" s="2" t="s">
        <v>205</v>
      </c>
      <c r="F6159" t="str">
        <f t="shared" si="96"/>
        <v>Peugeot 308</v>
      </c>
      <c r="G6159" t="s">
        <v>14490</v>
      </c>
      <c r="H6159" s="2" t="s">
        <v>17</v>
      </c>
      <c r="I6159" s="5">
        <v>200000</v>
      </c>
      <c r="J6159" s="2">
        <v>2014</v>
      </c>
      <c r="K6159" s="2">
        <v>88</v>
      </c>
      <c r="L6159" t="s">
        <v>30</v>
      </c>
      <c r="M6159" s="3">
        <v>8200</v>
      </c>
      <c r="N6159" s="2" t="s">
        <v>14491</v>
      </c>
    </row>
    <row r="6160" spans="1:14" x14ac:dyDescent="0.25">
      <c r="A6160" t="s">
        <v>12</v>
      </c>
      <c r="B6160" s="1" t="s">
        <v>10061</v>
      </c>
      <c r="C6160" t="s">
        <v>10062</v>
      </c>
      <c r="D6160" t="s">
        <v>48</v>
      </c>
      <c r="E6160" s="2" t="s">
        <v>205</v>
      </c>
      <c r="F6160" t="str">
        <f t="shared" si="96"/>
        <v>Peugeot 308</v>
      </c>
      <c r="G6160" t="s">
        <v>1387</v>
      </c>
      <c r="H6160" s="2" t="s">
        <v>17</v>
      </c>
      <c r="I6160" s="5">
        <v>193500</v>
      </c>
      <c r="J6160" s="2">
        <v>2018</v>
      </c>
      <c r="K6160" s="2">
        <v>88</v>
      </c>
      <c r="L6160" t="s">
        <v>18</v>
      </c>
      <c r="M6160" s="3">
        <v>11000</v>
      </c>
      <c r="N6160" s="2" t="s">
        <v>8816</v>
      </c>
    </row>
    <row r="6161" spans="1:14" x14ac:dyDescent="0.25">
      <c r="A6161" t="s">
        <v>12</v>
      </c>
      <c r="B6161" s="1" t="s">
        <v>3912</v>
      </c>
      <c r="C6161" t="s">
        <v>3913</v>
      </c>
      <c r="D6161" t="s">
        <v>48</v>
      </c>
      <c r="E6161" s="2" t="s">
        <v>205</v>
      </c>
      <c r="F6161" t="str">
        <f t="shared" si="96"/>
        <v>Peugeot 308</v>
      </c>
      <c r="G6161" t="s">
        <v>3914</v>
      </c>
      <c r="H6161" s="2" t="s">
        <v>17</v>
      </c>
      <c r="I6161" s="5">
        <v>150000</v>
      </c>
      <c r="J6161" s="2">
        <v>2014</v>
      </c>
      <c r="K6161" s="2">
        <v>85</v>
      </c>
      <c r="L6161" t="s">
        <v>60</v>
      </c>
      <c r="M6161" s="3">
        <v>10000</v>
      </c>
      <c r="N6161" s="2" t="s">
        <v>3438</v>
      </c>
    </row>
    <row r="6162" spans="1:14" x14ac:dyDescent="0.25">
      <c r="A6162" t="s">
        <v>12</v>
      </c>
      <c r="B6162" s="1" t="s">
        <v>4926</v>
      </c>
      <c r="C6162" t="s">
        <v>4927</v>
      </c>
      <c r="D6162" t="s">
        <v>48</v>
      </c>
      <c r="E6162" s="2" t="s">
        <v>205</v>
      </c>
      <c r="F6162" t="str">
        <f t="shared" si="96"/>
        <v>Peugeot 308</v>
      </c>
      <c r="G6162" t="s">
        <v>4928</v>
      </c>
      <c r="H6162" s="2" t="s">
        <v>17</v>
      </c>
      <c r="I6162" s="5">
        <v>169500</v>
      </c>
      <c r="J6162" s="2">
        <v>2015</v>
      </c>
      <c r="K6162" s="2">
        <v>88</v>
      </c>
      <c r="L6162" t="s">
        <v>30</v>
      </c>
      <c r="M6162" s="3">
        <v>9850</v>
      </c>
      <c r="N6162" s="2" t="s">
        <v>4765</v>
      </c>
    </row>
    <row r="6163" spans="1:14" x14ac:dyDescent="0.25">
      <c r="A6163" t="s">
        <v>12</v>
      </c>
      <c r="B6163" s="1" t="s">
        <v>10797</v>
      </c>
      <c r="C6163" t="s">
        <v>10798</v>
      </c>
      <c r="D6163" t="s">
        <v>48</v>
      </c>
      <c r="E6163" s="2" t="s">
        <v>205</v>
      </c>
      <c r="F6163" t="str">
        <f t="shared" si="96"/>
        <v>Peugeot 308</v>
      </c>
      <c r="G6163" t="s">
        <v>1387</v>
      </c>
      <c r="H6163" s="2" t="s">
        <v>17</v>
      </c>
      <c r="I6163" s="5">
        <v>239328</v>
      </c>
      <c r="J6163" s="2">
        <v>2014</v>
      </c>
      <c r="K6163" s="2">
        <v>85</v>
      </c>
      <c r="L6163" t="s">
        <v>18</v>
      </c>
      <c r="M6163" s="3">
        <v>8300</v>
      </c>
      <c r="N6163" s="2" t="s">
        <v>10784</v>
      </c>
    </row>
    <row r="6164" spans="1:14" x14ac:dyDescent="0.25">
      <c r="A6164" t="s">
        <v>12</v>
      </c>
      <c r="B6164" s="1" t="s">
        <v>8000</v>
      </c>
      <c r="C6164" t="s">
        <v>8001</v>
      </c>
      <c r="D6164" t="s">
        <v>48</v>
      </c>
      <c r="E6164" s="2" t="s">
        <v>205</v>
      </c>
      <c r="F6164" t="str">
        <f t="shared" si="96"/>
        <v>Peugeot 308</v>
      </c>
      <c r="G6164" t="s">
        <v>8002</v>
      </c>
      <c r="H6164" s="2" t="s">
        <v>17</v>
      </c>
      <c r="I6164" s="5">
        <v>245000</v>
      </c>
      <c r="J6164" s="2">
        <v>2016</v>
      </c>
      <c r="K6164" s="2">
        <v>88</v>
      </c>
      <c r="L6164" t="s">
        <v>296</v>
      </c>
      <c r="M6164" s="3">
        <v>9650</v>
      </c>
      <c r="N6164" s="2" t="s">
        <v>7981</v>
      </c>
    </row>
    <row r="6165" spans="1:14" x14ac:dyDescent="0.25">
      <c r="A6165" t="s">
        <v>12</v>
      </c>
      <c r="B6165" s="1" t="s">
        <v>11111</v>
      </c>
      <c r="C6165" t="s">
        <v>5370</v>
      </c>
      <c r="D6165" t="s">
        <v>48</v>
      </c>
      <c r="E6165" s="2" t="s">
        <v>205</v>
      </c>
      <c r="F6165" t="str">
        <f t="shared" si="96"/>
        <v>Peugeot 308</v>
      </c>
      <c r="G6165" t="s">
        <v>11112</v>
      </c>
      <c r="H6165" s="2" t="s">
        <v>17</v>
      </c>
      <c r="I6165" s="5">
        <v>127990</v>
      </c>
      <c r="J6165" s="2">
        <v>2017</v>
      </c>
      <c r="K6165" s="2">
        <v>88</v>
      </c>
      <c r="L6165" t="s">
        <v>30</v>
      </c>
      <c r="M6165" s="3">
        <v>12999</v>
      </c>
      <c r="N6165" s="2" t="s">
        <v>11052</v>
      </c>
    </row>
    <row r="6166" spans="1:14" x14ac:dyDescent="0.25">
      <c r="A6166" t="s">
        <v>12</v>
      </c>
      <c r="B6166" s="1" t="s">
        <v>14487</v>
      </c>
      <c r="C6166" t="s">
        <v>1051</v>
      </c>
      <c r="D6166" t="s">
        <v>48</v>
      </c>
      <c r="E6166" s="2" t="s">
        <v>205</v>
      </c>
      <c r="F6166" t="str">
        <f t="shared" si="96"/>
        <v>Peugeot 308</v>
      </c>
      <c r="G6166"/>
      <c r="H6166" s="2" t="s">
        <v>25179</v>
      </c>
      <c r="I6166" s="5">
        <v>116393</v>
      </c>
      <c r="J6166" s="2">
        <v>2017</v>
      </c>
      <c r="K6166" s="2">
        <v>73</v>
      </c>
      <c r="M6166" s="3">
        <v>11300</v>
      </c>
      <c r="N6166" s="2" t="s">
        <v>19</v>
      </c>
    </row>
    <row r="6167" spans="1:14" x14ac:dyDescent="0.25">
      <c r="A6167" t="s">
        <v>12</v>
      </c>
      <c r="B6167" s="1" t="s">
        <v>14588</v>
      </c>
      <c r="C6167" t="s">
        <v>14589</v>
      </c>
      <c r="D6167" t="s">
        <v>48</v>
      </c>
      <c r="E6167" s="2" t="s">
        <v>205</v>
      </c>
      <c r="F6167" t="str">
        <f t="shared" si="96"/>
        <v>Peugeot 308</v>
      </c>
      <c r="G6167" t="s">
        <v>3481</v>
      </c>
      <c r="H6167" s="2" t="s">
        <v>17</v>
      </c>
      <c r="I6167" s="5">
        <v>186000</v>
      </c>
      <c r="J6167" s="2">
        <v>2017</v>
      </c>
      <c r="K6167" s="2">
        <v>88</v>
      </c>
      <c r="L6167" t="s">
        <v>45</v>
      </c>
      <c r="M6167" s="3">
        <v>10000</v>
      </c>
      <c r="N6167" s="2" t="s">
        <v>14568</v>
      </c>
    </row>
    <row r="6168" spans="1:14" x14ac:dyDescent="0.25">
      <c r="A6168" t="s">
        <v>12</v>
      </c>
      <c r="B6168" s="1" t="s">
        <v>2173</v>
      </c>
      <c r="C6168" t="s">
        <v>2174</v>
      </c>
      <c r="D6168" t="s">
        <v>48</v>
      </c>
      <c r="E6168" s="2" t="s">
        <v>205</v>
      </c>
      <c r="F6168" t="str">
        <f t="shared" si="96"/>
        <v>Peugeot 308</v>
      </c>
      <c r="G6168" t="s">
        <v>1950</v>
      </c>
      <c r="H6168" s="2" t="s">
        <v>17</v>
      </c>
      <c r="I6168" s="5">
        <v>75000</v>
      </c>
      <c r="J6168" s="2">
        <v>2017</v>
      </c>
      <c r="K6168" s="2">
        <v>88</v>
      </c>
      <c r="L6168" t="s">
        <v>25</v>
      </c>
      <c r="M6168" s="3">
        <v>13998</v>
      </c>
      <c r="N6168" s="2" t="s">
        <v>2095</v>
      </c>
    </row>
    <row r="6169" spans="1:14" x14ac:dyDescent="0.25">
      <c r="A6169" t="s">
        <v>12</v>
      </c>
      <c r="B6169" s="1" t="s">
        <v>5495</v>
      </c>
      <c r="C6169" t="s">
        <v>5496</v>
      </c>
      <c r="D6169" t="s">
        <v>48</v>
      </c>
      <c r="E6169" s="2" t="s">
        <v>205</v>
      </c>
      <c r="F6169" t="str">
        <f t="shared" si="96"/>
        <v>Peugeot 308</v>
      </c>
      <c r="G6169" t="s">
        <v>5497</v>
      </c>
      <c r="H6169" s="2" t="s">
        <v>17</v>
      </c>
      <c r="I6169" s="5">
        <v>181000</v>
      </c>
      <c r="J6169" s="2">
        <v>2014</v>
      </c>
      <c r="K6169" s="2">
        <v>68</v>
      </c>
      <c r="L6169" t="s">
        <v>60</v>
      </c>
      <c r="M6169" s="3">
        <v>6250</v>
      </c>
      <c r="N6169" s="2" t="s">
        <v>5427</v>
      </c>
    </row>
    <row r="6170" spans="1:14" x14ac:dyDescent="0.25">
      <c r="A6170" t="s">
        <v>12</v>
      </c>
      <c r="B6170" s="1" t="s">
        <v>11211</v>
      </c>
      <c r="C6170" t="s">
        <v>11212</v>
      </c>
      <c r="D6170" t="s">
        <v>48</v>
      </c>
      <c r="E6170" s="2" t="s">
        <v>205</v>
      </c>
      <c r="F6170" t="str">
        <f t="shared" si="96"/>
        <v>Peugeot 308</v>
      </c>
      <c r="G6170" t="s">
        <v>159</v>
      </c>
      <c r="H6170" s="2" t="s">
        <v>17</v>
      </c>
      <c r="I6170" s="5">
        <v>155000</v>
      </c>
      <c r="J6170" s="2">
        <v>2015</v>
      </c>
      <c r="K6170" s="2">
        <v>110</v>
      </c>
      <c r="M6170" s="3">
        <v>12100</v>
      </c>
      <c r="N6170" s="2" t="s">
        <v>11213</v>
      </c>
    </row>
    <row r="6171" spans="1:14" x14ac:dyDescent="0.25">
      <c r="A6171" t="s">
        <v>12</v>
      </c>
      <c r="B6171" s="1" t="s">
        <v>5110</v>
      </c>
      <c r="C6171" t="s">
        <v>2408</v>
      </c>
      <c r="D6171" t="s">
        <v>48</v>
      </c>
      <c r="E6171" s="2" t="s">
        <v>205</v>
      </c>
      <c r="F6171" t="str">
        <f t="shared" si="96"/>
        <v>Peugeot 308</v>
      </c>
      <c r="G6171" t="s">
        <v>5111</v>
      </c>
      <c r="H6171" s="2" t="s">
        <v>17</v>
      </c>
      <c r="I6171" s="5">
        <v>177120</v>
      </c>
      <c r="J6171" s="2">
        <v>2016</v>
      </c>
      <c r="K6171" s="2">
        <v>110</v>
      </c>
      <c r="L6171" t="s">
        <v>5112</v>
      </c>
      <c r="M6171" s="3">
        <v>11999</v>
      </c>
      <c r="N6171" s="2" t="s">
        <v>4560</v>
      </c>
    </row>
    <row r="6172" spans="1:14" x14ac:dyDescent="0.25">
      <c r="A6172" t="s">
        <v>12</v>
      </c>
      <c r="B6172" s="1" t="s">
        <v>5327</v>
      </c>
      <c r="C6172" t="s">
        <v>1789</v>
      </c>
      <c r="D6172" t="s">
        <v>48</v>
      </c>
      <c r="E6172" s="2" t="s">
        <v>205</v>
      </c>
      <c r="F6172" t="str">
        <f t="shared" si="96"/>
        <v>Peugeot 308</v>
      </c>
      <c r="G6172" t="s">
        <v>159</v>
      </c>
      <c r="H6172" s="2" t="s">
        <v>17</v>
      </c>
      <c r="I6172" s="5">
        <v>169811</v>
      </c>
      <c r="J6172" s="2">
        <v>2018</v>
      </c>
      <c r="K6172" s="2">
        <v>130</v>
      </c>
      <c r="L6172" t="s">
        <v>18</v>
      </c>
      <c r="M6172" s="3">
        <v>15999</v>
      </c>
      <c r="N6172" s="2" t="s">
        <v>5246</v>
      </c>
    </row>
    <row r="6173" spans="1:14" x14ac:dyDescent="0.25">
      <c r="A6173" t="s">
        <v>12</v>
      </c>
      <c r="B6173" s="1" t="s">
        <v>2154</v>
      </c>
      <c r="C6173" t="s">
        <v>2155</v>
      </c>
      <c r="D6173" t="s">
        <v>48</v>
      </c>
      <c r="E6173" s="2" t="s">
        <v>205</v>
      </c>
      <c r="F6173" t="str">
        <f t="shared" si="96"/>
        <v>Peugeot 308</v>
      </c>
      <c r="G6173" t="s">
        <v>2156</v>
      </c>
      <c r="H6173" s="2" t="s">
        <v>17</v>
      </c>
      <c r="I6173" s="5">
        <v>145000</v>
      </c>
      <c r="J6173" s="2">
        <v>2018</v>
      </c>
      <c r="K6173" s="2">
        <v>130</v>
      </c>
      <c r="L6173" t="s">
        <v>96</v>
      </c>
      <c r="M6173" s="3">
        <v>19908</v>
      </c>
      <c r="N6173" s="2" t="s">
        <v>2095</v>
      </c>
    </row>
    <row r="6174" spans="1:14" x14ac:dyDescent="0.25">
      <c r="A6174" t="s">
        <v>12</v>
      </c>
      <c r="B6174" s="1" t="s">
        <v>1328</v>
      </c>
      <c r="C6174" t="s">
        <v>1329</v>
      </c>
      <c r="D6174" t="s">
        <v>48</v>
      </c>
      <c r="E6174" s="2" t="s">
        <v>205</v>
      </c>
      <c r="F6174" t="str">
        <f t="shared" si="96"/>
        <v>Peugeot 308</v>
      </c>
      <c r="G6174" t="s">
        <v>1330</v>
      </c>
      <c r="H6174" s="2" t="s">
        <v>17</v>
      </c>
      <c r="I6174" s="5">
        <v>147500</v>
      </c>
      <c r="J6174" s="2">
        <v>2018</v>
      </c>
      <c r="K6174" s="2">
        <v>110</v>
      </c>
      <c r="L6174" t="s">
        <v>1331</v>
      </c>
      <c r="M6174" s="3">
        <v>15500</v>
      </c>
      <c r="N6174" s="2" t="s">
        <v>1276</v>
      </c>
    </row>
    <row r="6175" spans="1:14" x14ac:dyDescent="0.25">
      <c r="A6175" t="s">
        <v>12</v>
      </c>
      <c r="B6175" s="1" t="s">
        <v>10705</v>
      </c>
      <c r="C6175" t="s">
        <v>10706</v>
      </c>
      <c r="D6175" t="s">
        <v>48</v>
      </c>
      <c r="E6175" s="2" t="s">
        <v>205</v>
      </c>
      <c r="F6175" t="str">
        <f t="shared" si="96"/>
        <v>Peugeot 308</v>
      </c>
      <c r="G6175" t="s">
        <v>10637</v>
      </c>
      <c r="H6175" s="2" t="s">
        <v>17</v>
      </c>
      <c r="I6175" s="5">
        <v>97500</v>
      </c>
      <c r="J6175" s="2">
        <v>2018</v>
      </c>
      <c r="K6175" s="2">
        <v>88</v>
      </c>
      <c r="L6175" t="s">
        <v>18</v>
      </c>
      <c r="M6175" s="3">
        <v>14000</v>
      </c>
      <c r="N6175" s="2" t="s">
        <v>10418</v>
      </c>
    </row>
    <row r="6176" spans="1:14" x14ac:dyDescent="0.25">
      <c r="A6176" t="s">
        <v>12</v>
      </c>
      <c r="B6176" s="1" t="s">
        <v>9303</v>
      </c>
      <c r="C6176" t="s">
        <v>9304</v>
      </c>
      <c r="D6176" t="s">
        <v>48</v>
      </c>
      <c r="E6176" s="2" t="s">
        <v>205</v>
      </c>
      <c r="F6176" t="str">
        <f t="shared" si="96"/>
        <v>Peugeot 308</v>
      </c>
      <c r="G6176" t="s">
        <v>9305</v>
      </c>
      <c r="H6176" s="2" t="s">
        <v>17</v>
      </c>
      <c r="I6176" s="5">
        <v>127770</v>
      </c>
      <c r="J6176" s="2">
        <v>2015</v>
      </c>
      <c r="K6176" s="2">
        <v>88</v>
      </c>
      <c r="L6176" t="s">
        <v>18</v>
      </c>
      <c r="M6176" s="3">
        <v>13400</v>
      </c>
      <c r="N6176" s="2" t="s">
        <v>9236</v>
      </c>
    </row>
    <row r="6177" spans="1:14" x14ac:dyDescent="0.25">
      <c r="A6177" t="s">
        <v>12</v>
      </c>
      <c r="B6177" s="1" t="s">
        <v>15756</v>
      </c>
      <c r="C6177" t="s">
        <v>15757</v>
      </c>
      <c r="D6177" t="s">
        <v>48</v>
      </c>
      <c r="E6177" s="2" t="s">
        <v>205</v>
      </c>
      <c r="F6177" t="str">
        <f t="shared" si="96"/>
        <v>Peugeot 308</v>
      </c>
      <c r="G6177" t="s">
        <v>10637</v>
      </c>
      <c r="H6177" s="2" t="s">
        <v>17</v>
      </c>
      <c r="I6177" s="5">
        <v>27000</v>
      </c>
      <c r="J6177" s="2">
        <v>2019</v>
      </c>
      <c r="K6177" s="2">
        <v>96</v>
      </c>
      <c r="L6177" t="s">
        <v>37</v>
      </c>
      <c r="M6177" s="3">
        <v>17999</v>
      </c>
      <c r="N6177" s="2" t="s">
        <v>15753</v>
      </c>
    </row>
    <row r="6178" spans="1:14" x14ac:dyDescent="0.25">
      <c r="A6178" t="s">
        <v>12</v>
      </c>
      <c r="B6178" s="1" t="s">
        <v>14554</v>
      </c>
      <c r="C6178" t="s">
        <v>14555</v>
      </c>
      <c r="D6178" t="s">
        <v>48</v>
      </c>
      <c r="E6178" s="2" t="s">
        <v>205</v>
      </c>
      <c r="F6178" t="str">
        <f t="shared" si="96"/>
        <v>Peugeot 308</v>
      </c>
      <c r="G6178" t="s">
        <v>14556</v>
      </c>
      <c r="H6178" s="2" t="s">
        <v>17</v>
      </c>
      <c r="I6178" s="5">
        <v>151000</v>
      </c>
      <c r="J6178" s="2">
        <v>2015</v>
      </c>
      <c r="K6178" s="2">
        <v>90</v>
      </c>
      <c r="L6178" t="s">
        <v>96</v>
      </c>
      <c r="M6178" s="3">
        <v>11500</v>
      </c>
      <c r="N6178" s="2" t="s">
        <v>14539</v>
      </c>
    </row>
    <row r="6179" spans="1:14" x14ac:dyDescent="0.25">
      <c r="A6179" t="s">
        <v>12</v>
      </c>
      <c r="B6179" s="1" t="s">
        <v>2878</v>
      </c>
      <c r="C6179" t="s">
        <v>1051</v>
      </c>
      <c r="D6179" t="s">
        <v>48</v>
      </c>
      <c r="E6179" s="2" t="s">
        <v>1965</v>
      </c>
      <c r="F6179" t="str">
        <f t="shared" si="96"/>
        <v>Peugeot 5008</v>
      </c>
      <c r="G6179"/>
      <c r="H6179" s="2" t="s">
        <v>25179</v>
      </c>
      <c r="I6179" s="5">
        <v>131108</v>
      </c>
      <c r="J6179" s="2">
        <v>2018</v>
      </c>
      <c r="K6179" s="2">
        <v>96</v>
      </c>
      <c r="M6179" s="3">
        <v>21500</v>
      </c>
      <c r="N6179" s="2" t="s">
        <v>19</v>
      </c>
    </row>
    <row r="6180" spans="1:14" x14ac:dyDescent="0.25">
      <c r="A6180" t="s">
        <v>12</v>
      </c>
      <c r="B6180" s="1" t="s">
        <v>11143</v>
      </c>
      <c r="C6180" t="s">
        <v>11144</v>
      </c>
      <c r="D6180" t="s">
        <v>48</v>
      </c>
      <c r="E6180" s="2" t="s">
        <v>1965</v>
      </c>
      <c r="F6180" t="str">
        <f t="shared" si="96"/>
        <v>Peugeot 5008</v>
      </c>
      <c r="G6180" t="s">
        <v>288</v>
      </c>
      <c r="H6180" s="2" t="s">
        <v>17</v>
      </c>
      <c r="I6180" s="5">
        <v>50000</v>
      </c>
      <c r="J6180" s="2">
        <v>2019</v>
      </c>
      <c r="K6180" s="2">
        <v>96</v>
      </c>
      <c r="L6180" t="s">
        <v>714</v>
      </c>
      <c r="M6180" s="3">
        <v>29500</v>
      </c>
      <c r="N6180" s="2" t="s">
        <v>11123</v>
      </c>
    </row>
    <row r="6181" spans="1:14" x14ac:dyDescent="0.25">
      <c r="A6181" t="s">
        <v>12</v>
      </c>
      <c r="B6181" s="1" t="s">
        <v>12976</v>
      </c>
      <c r="C6181" t="s">
        <v>8009</v>
      </c>
      <c r="D6181" t="s">
        <v>48</v>
      </c>
      <c r="E6181" s="2" t="s">
        <v>1965</v>
      </c>
      <c r="F6181" t="str">
        <f t="shared" si="96"/>
        <v>Peugeot 5008</v>
      </c>
      <c r="G6181"/>
      <c r="H6181" s="2" t="s">
        <v>17</v>
      </c>
      <c r="I6181" s="5">
        <v>46120</v>
      </c>
      <c r="J6181" s="2">
        <v>2019</v>
      </c>
      <c r="K6181" s="2">
        <v>96</v>
      </c>
      <c r="M6181" s="3">
        <v>29139</v>
      </c>
      <c r="N6181" s="2" t="s">
        <v>6894</v>
      </c>
    </row>
    <row r="6182" spans="1:14" x14ac:dyDescent="0.25">
      <c r="A6182" t="s">
        <v>12</v>
      </c>
      <c r="B6182" s="1" t="s">
        <v>12963</v>
      </c>
      <c r="C6182" t="s">
        <v>8021</v>
      </c>
      <c r="D6182" t="s">
        <v>48</v>
      </c>
      <c r="E6182" s="2" t="s">
        <v>1965</v>
      </c>
      <c r="F6182" t="str">
        <f t="shared" si="96"/>
        <v>Peugeot 5008</v>
      </c>
      <c r="G6182"/>
      <c r="H6182" s="2" t="s">
        <v>17</v>
      </c>
      <c r="I6182" s="5">
        <v>46120</v>
      </c>
      <c r="J6182" s="2">
        <v>2019</v>
      </c>
      <c r="K6182" s="2">
        <v>96</v>
      </c>
      <c r="M6182" s="3">
        <v>29139</v>
      </c>
      <c r="N6182" s="2" t="s">
        <v>6894</v>
      </c>
    </row>
    <row r="6183" spans="1:14" x14ac:dyDescent="0.25">
      <c r="A6183" t="s">
        <v>12</v>
      </c>
      <c r="B6183" s="1" t="s">
        <v>2460</v>
      </c>
      <c r="C6183" t="s">
        <v>2461</v>
      </c>
      <c r="D6183" t="s">
        <v>48</v>
      </c>
      <c r="E6183" s="2" t="s">
        <v>1965</v>
      </c>
      <c r="F6183" t="str">
        <f t="shared" si="96"/>
        <v>Peugeot 5008</v>
      </c>
      <c r="G6183" t="s">
        <v>2462</v>
      </c>
      <c r="H6183" s="2" t="s">
        <v>17</v>
      </c>
      <c r="I6183" s="5">
        <v>151710</v>
      </c>
      <c r="J6183" s="2">
        <v>2016</v>
      </c>
      <c r="K6183" s="2">
        <v>88</v>
      </c>
      <c r="L6183" t="s">
        <v>25</v>
      </c>
      <c r="M6183" s="3">
        <v>14499</v>
      </c>
      <c r="N6183" s="2" t="s">
        <v>2453</v>
      </c>
    </row>
    <row r="6184" spans="1:14" x14ac:dyDescent="0.25">
      <c r="A6184" t="s">
        <v>12</v>
      </c>
      <c r="B6184" s="1" t="s">
        <v>2045</v>
      </c>
      <c r="C6184" t="s">
        <v>1424</v>
      </c>
      <c r="D6184" t="s">
        <v>48</v>
      </c>
      <c r="E6184" s="2" t="s">
        <v>1965</v>
      </c>
      <c r="F6184" t="str">
        <f t="shared" si="96"/>
        <v>Peugeot 5008</v>
      </c>
      <c r="G6184" t="s">
        <v>2046</v>
      </c>
      <c r="H6184" s="2" t="s">
        <v>17</v>
      </c>
      <c r="I6184" s="5">
        <v>108000</v>
      </c>
      <c r="J6184" s="2">
        <v>2017</v>
      </c>
      <c r="K6184" s="2">
        <v>88</v>
      </c>
      <c r="L6184" t="s">
        <v>45</v>
      </c>
      <c r="M6184" s="3">
        <v>22900</v>
      </c>
      <c r="N6184" s="2" t="s">
        <v>1904</v>
      </c>
    </row>
    <row r="6185" spans="1:14" x14ac:dyDescent="0.25">
      <c r="A6185" t="s">
        <v>12</v>
      </c>
      <c r="B6185" s="1" t="s">
        <v>10137</v>
      </c>
      <c r="C6185" t="s">
        <v>62</v>
      </c>
      <c r="D6185" t="s">
        <v>48</v>
      </c>
      <c r="E6185" s="2" t="s">
        <v>1965</v>
      </c>
      <c r="F6185" t="str">
        <f t="shared" si="96"/>
        <v>Peugeot 5008</v>
      </c>
      <c r="G6185" t="s">
        <v>192</v>
      </c>
      <c r="H6185" s="2" t="s">
        <v>17</v>
      </c>
      <c r="I6185" s="5">
        <v>134860</v>
      </c>
      <c r="J6185" s="2">
        <v>2018</v>
      </c>
      <c r="K6185" s="2">
        <v>88</v>
      </c>
      <c r="L6185" t="s">
        <v>207</v>
      </c>
      <c r="M6185" s="3">
        <v>26990</v>
      </c>
      <c r="N6185" s="2" t="s">
        <v>5214</v>
      </c>
    </row>
    <row r="6186" spans="1:14" x14ac:dyDescent="0.25">
      <c r="A6186" t="s">
        <v>12</v>
      </c>
      <c r="B6186" s="1" t="s">
        <v>2947</v>
      </c>
      <c r="C6186" t="s">
        <v>2948</v>
      </c>
      <c r="D6186" t="s">
        <v>48</v>
      </c>
      <c r="E6186" s="2" t="s">
        <v>1965</v>
      </c>
      <c r="F6186" t="str">
        <f t="shared" si="96"/>
        <v>Peugeot 5008</v>
      </c>
      <c r="G6186" t="s">
        <v>2949</v>
      </c>
      <c r="H6186" s="2" t="s">
        <v>17</v>
      </c>
      <c r="I6186" s="5">
        <v>178823</v>
      </c>
      <c r="J6186" s="2">
        <v>2015</v>
      </c>
      <c r="K6186" s="2">
        <v>84</v>
      </c>
      <c r="L6186" t="s">
        <v>296</v>
      </c>
      <c r="M6186" s="3">
        <v>10500</v>
      </c>
      <c r="N6186" s="2" t="s">
        <v>2899</v>
      </c>
    </row>
    <row r="6187" spans="1:14" x14ac:dyDescent="0.25">
      <c r="A6187" t="s">
        <v>12</v>
      </c>
      <c r="B6187" s="1" t="s">
        <v>6494</v>
      </c>
      <c r="C6187" t="s">
        <v>5011</v>
      </c>
      <c r="D6187" t="s">
        <v>48</v>
      </c>
      <c r="E6187" s="2" t="s">
        <v>1965</v>
      </c>
      <c r="F6187" t="str">
        <f t="shared" si="96"/>
        <v>Peugeot 5008</v>
      </c>
      <c r="G6187" t="s">
        <v>6495</v>
      </c>
      <c r="H6187" s="2" t="s">
        <v>17</v>
      </c>
      <c r="I6187" s="5">
        <v>147973</v>
      </c>
      <c r="J6187" s="2">
        <v>2014</v>
      </c>
      <c r="K6187" s="2">
        <v>84</v>
      </c>
      <c r="L6187" t="s">
        <v>25</v>
      </c>
      <c r="M6187" s="3">
        <v>9999</v>
      </c>
      <c r="N6187" s="2" t="s">
        <v>6439</v>
      </c>
    </row>
    <row r="6188" spans="1:14" x14ac:dyDescent="0.25">
      <c r="A6188" t="s">
        <v>12</v>
      </c>
      <c r="B6188" s="1" t="s">
        <v>12802</v>
      </c>
      <c r="C6188" t="s">
        <v>12803</v>
      </c>
      <c r="D6188" t="s">
        <v>48</v>
      </c>
      <c r="E6188" s="2" t="s">
        <v>1965</v>
      </c>
      <c r="F6188" t="str">
        <f t="shared" si="96"/>
        <v>Peugeot 5008</v>
      </c>
      <c r="G6188" t="s">
        <v>834</v>
      </c>
      <c r="H6188" s="2" t="s">
        <v>17</v>
      </c>
      <c r="I6188" s="5">
        <v>234000</v>
      </c>
      <c r="J6188" s="2">
        <v>2014</v>
      </c>
      <c r="K6188" s="2">
        <v>85</v>
      </c>
      <c r="L6188" t="s">
        <v>18</v>
      </c>
      <c r="M6188" s="3">
        <v>6250</v>
      </c>
      <c r="N6188" s="2" t="s">
        <v>12804</v>
      </c>
    </row>
    <row r="6189" spans="1:14" x14ac:dyDescent="0.25">
      <c r="A6189" t="s">
        <v>12</v>
      </c>
      <c r="B6189" s="1" t="s">
        <v>11378</v>
      </c>
      <c r="C6189" t="s">
        <v>11379</v>
      </c>
      <c r="D6189" t="s">
        <v>48</v>
      </c>
      <c r="E6189" s="2" t="s">
        <v>1965</v>
      </c>
      <c r="F6189" t="str">
        <f t="shared" si="96"/>
        <v>Peugeot 5008</v>
      </c>
      <c r="G6189" t="s">
        <v>834</v>
      </c>
      <c r="H6189" s="2" t="s">
        <v>17</v>
      </c>
      <c r="I6189" s="5">
        <v>173000</v>
      </c>
      <c r="J6189" s="2">
        <v>2014</v>
      </c>
      <c r="K6189" s="2">
        <v>84</v>
      </c>
      <c r="L6189" t="s">
        <v>296</v>
      </c>
      <c r="M6189" s="3">
        <v>9200</v>
      </c>
      <c r="N6189" s="2" t="s">
        <v>11371</v>
      </c>
    </row>
    <row r="6190" spans="1:14" x14ac:dyDescent="0.25">
      <c r="A6190" t="s">
        <v>12</v>
      </c>
      <c r="B6190" s="1" t="s">
        <v>7475</v>
      </c>
      <c r="C6190" t="s">
        <v>7476</v>
      </c>
      <c r="D6190" t="s">
        <v>48</v>
      </c>
      <c r="E6190" s="2" t="s">
        <v>1965</v>
      </c>
      <c r="F6190" t="str">
        <f t="shared" si="96"/>
        <v>Peugeot 5008</v>
      </c>
      <c r="G6190" t="s">
        <v>6403</v>
      </c>
      <c r="H6190" s="2" t="s">
        <v>17</v>
      </c>
      <c r="I6190" s="5">
        <v>105000</v>
      </c>
      <c r="J6190" s="2">
        <v>2013</v>
      </c>
      <c r="K6190" s="2">
        <v>75</v>
      </c>
      <c r="L6190" t="s">
        <v>30</v>
      </c>
      <c r="M6190" s="3">
        <v>9300</v>
      </c>
      <c r="N6190" s="2" t="s">
        <v>7444</v>
      </c>
    </row>
    <row r="6191" spans="1:14" x14ac:dyDescent="0.25">
      <c r="A6191" t="s">
        <v>12</v>
      </c>
      <c r="B6191" s="1" t="s">
        <v>6720</v>
      </c>
      <c r="C6191" t="s">
        <v>6721</v>
      </c>
      <c r="D6191" t="s">
        <v>48</v>
      </c>
      <c r="E6191" s="2" t="s">
        <v>1965</v>
      </c>
      <c r="F6191" t="str">
        <f t="shared" si="96"/>
        <v>Peugeot 5008</v>
      </c>
      <c r="G6191" t="s">
        <v>5684</v>
      </c>
      <c r="H6191" s="2" t="s">
        <v>17</v>
      </c>
      <c r="I6191" s="5">
        <v>169000</v>
      </c>
      <c r="J6191" s="2">
        <v>2015</v>
      </c>
      <c r="K6191" s="2">
        <v>88</v>
      </c>
      <c r="L6191" t="s">
        <v>18</v>
      </c>
      <c r="M6191" s="3">
        <v>10450</v>
      </c>
      <c r="N6191" s="2" t="s">
        <v>4798</v>
      </c>
    </row>
    <row r="6192" spans="1:14" x14ac:dyDescent="0.25">
      <c r="A6192" t="s">
        <v>12</v>
      </c>
      <c r="B6192" s="1" t="s">
        <v>12700</v>
      </c>
      <c r="C6192" t="s">
        <v>12701</v>
      </c>
      <c r="D6192" t="s">
        <v>48</v>
      </c>
      <c r="E6192" s="2" t="s">
        <v>1965</v>
      </c>
      <c r="F6192" t="str">
        <f t="shared" si="96"/>
        <v>Peugeot 5008</v>
      </c>
      <c r="G6192" t="s">
        <v>834</v>
      </c>
      <c r="H6192" s="2" t="s">
        <v>17</v>
      </c>
      <c r="I6192" s="5">
        <v>93000</v>
      </c>
      <c r="J6192" s="2">
        <v>2016</v>
      </c>
      <c r="L6192" t="s">
        <v>2104</v>
      </c>
      <c r="M6192" s="3">
        <v>13000</v>
      </c>
      <c r="N6192" s="2" t="s">
        <v>12660</v>
      </c>
    </row>
    <row r="6193" spans="1:14" x14ac:dyDescent="0.25">
      <c r="A6193" t="s">
        <v>12</v>
      </c>
      <c r="B6193" s="1" t="s">
        <v>15491</v>
      </c>
      <c r="C6193" t="s">
        <v>15492</v>
      </c>
      <c r="D6193" t="s">
        <v>48</v>
      </c>
      <c r="E6193" s="2" t="s">
        <v>1965</v>
      </c>
      <c r="F6193" t="str">
        <f t="shared" si="96"/>
        <v>Peugeot 5008</v>
      </c>
      <c r="G6193" t="s">
        <v>15493</v>
      </c>
      <c r="H6193" s="2" t="s">
        <v>17</v>
      </c>
      <c r="I6193" s="5">
        <v>159000</v>
      </c>
      <c r="J6193" s="2">
        <v>2013</v>
      </c>
      <c r="K6193" s="2">
        <v>82</v>
      </c>
      <c r="L6193" t="s">
        <v>2104</v>
      </c>
      <c r="M6193" s="3">
        <v>7854</v>
      </c>
      <c r="N6193" s="2" t="s">
        <v>15481</v>
      </c>
    </row>
    <row r="6194" spans="1:14" x14ac:dyDescent="0.25">
      <c r="A6194" t="s">
        <v>12</v>
      </c>
      <c r="B6194" s="1" t="s">
        <v>15188</v>
      </c>
      <c r="C6194" t="s">
        <v>15189</v>
      </c>
      <c r="D6194" t="s">
        <v>48</v>
      </c>
      <c r="E6194" s="2" t="s">
        <v>1965</v>
      </c>
      <c r="F6194" t="str">
        <f t="shared" si="96"/>
        <v>Peugeot 5008</v>
      </c>
      <c r="G6194" t="s">
        <v>15190</v>
      </c>
      <c r="H6194" s="2" t="s">
        <v>17</v>
      </c>
      <c r="I6194" s="5">
        <v>235000</v>
      </c>
      <c r="J6194" s="2">
        <v>2014</v>
      </c>
      <c r="K6194" s="2">
        <v>84</v>
      </c>
      <c r="L6194" t="s">
        <v>25</v>
      </c>
      <c r="M6194" s="3">
        <v>7950</v>
      </c>
      <c r="N6194" s="2" t="s">
        <v>15161</v>
      </c>
    </row>
    <row r="6195" spans="1:14" x14ac:dyDescent="0.25">
      <c r="A6195" t="s">
        <v>12</v>
      </c>
      <c r="B6195" s="1" t="s">
        <v>6082</v>
      </c>
      <c r="C6195" t="s">
        <v>6083</v>
      </c>
      <c r="D6195" t="s">
        <v>48</v>
      </c>
      <c r="E6195" s="2" t="s">
        <v>1965</v>
      </c>
      <c r="F6195" t="str">
        <f t="shared" si="96"/>
        <v>Peugeot 5008</v>
      </c>
      <c r="G6195" t="s">
        <v>834</v>
      </c>
      <c r="H6195" s="2" t="s">
        <v>17</v>
      </c>
      <c r="I6195" s="5">
        <v>274000</v>
      </c>
      <c r="J6195" s="2">
        <v>2015</v>
      </c>
      <c r="K6195" s="2">
        <v>88</v>
      </c>
      <c r="L6195" t="s">
        <v>18</v>
      </c>
      <c r="M6195" s="3">
        <v>9900</v>
      </c>
      <c r="N6195" s="2" t="s">
        <v>6057</v>
      </c>
    </row>
    <row r="6196" spans="1:14" x14ac:dyDescent="0.25">
      <c r="A6196" t="s">
        <v>12</v>
      </c>
      <c r="B6196" s="1" t="s">
        <v>13434</v>
      </c>
      <c r="C6196" t="s">
        <v>13435</v>
      </c>
      <c r="D6196" t="s">
        <v>48</v>
      </c>
      <c r="E6196" s="2" t="s">
        <v>1965</v>
      </c>
      <c r="F6196" t="str">
        <f t="shared" si="96"/>
        <v>Peugeot 5008</v>
      </c>
      <c r="G6196" t="s">
        <v>13436</v>
      </c>
      <c r="H6196" s="2" t="s">
        <v>17</v>
      </c>
      <c r="I6196" s="5">
        <v>220000</v>
      </c>
      <c r="J6196" s="2">
        <v>2016</v>
      </c>
      <c r="K6196" s="2">
        <v>88</v>
      </c>
      <c r="L6196" t="s">
        <v>45</v>
      </c>
      <c r="M6196" s="3">
        <v>11000</v>
      </c>
      <c r="N6196" s="2" t="s">
        <v>13402</v>
      </c>
    </row>
    <row r="6197" spans="1:14" x14ac:dyDescent="0.25">
      <c r="A6197" t="s">
        <v>12</v>
      </c>
      <c r="B6197" s="1" t="s">
        <v>14360</v>
      </c>
      <c r="C6197" t="s">
        <v>1047</v>
      </c>
      <c r="D6197" t="s">
        <v>48</v>
      </c>
      <c r="E6197" s="2" t="s">
        <v>1965</v>
      </c>
      <c r="F6197" t="str">
        <f t="shared" si="96"/>
        <v>Peugeot 5008</v>
      </c>
      <c r="G6197"/>
      <c r="H6197" s="2" t="s">
        <v>17</v>
      </c>
      <c r="I6197" s="5">
        <v>106220</v>
      </c>
      <c r="J6197" s="2">
        <v>2017</v>
      </c>
      <c r="K6197" s="2">
        <v>110</v>
      </c>
      <c r="L6197" t="s">
        <v>25</v>
      </c>
      <c r="M6197" s="3">
        <v>22900</v>
      </c>
      <c r="N6197" s="2" t="s">
        <v>19</v>
      </c>
    </row>
    <row r="6198" spans="1:14" x14ac:dyDescent="0.25">
      <c r="A6198" t="s">
        <v>12</v>
      </c>
      <c r="B6198" s="1" t="s">
        <v>6472</v>
      </c>
      <c r="C6198" t="s">
        <v>1073</v>
      </c>
      <c r="D6198" t="s">
        <v>48</v>
      </c>
      <c r="E6198" s="2" t="s">
        <v>1965</v>
      </c>
      <c r="F6198" t="str">
        <f t="shared" si="96"/>
        <v>Peugeot 5008</v>
      </c>
      <c r="G6198"/>
      <c r="H6198" s="2" t="s">
        <v>17</v>
      </c>
      <c r="I6198" s="5">
        <v>86306</v>
      </c>
      <c r="J6198" s="2">
        <v>2018</v>
      </c>
      <c r="K6198" s="2">
        <v>110</v>
      </c>
      <c r="L6198" t="s">
        <v>96</v>
      </c>
      <c r="M6198" s="3">
        <v>23500</v>
      </c>
      <c r="N6198" s="2" t="s">
        <v>19</v>
      </c>
    </row>
    <row r="6199" spans="1:14" x14ac:dyDescent="0.25">
      <c r="A6199" t="s">
        <v>12</v>
      </c>
      <c r="B6199" s="1" t="s">
        <v>6260</v>
      </c>
      <c r="C6199" t="s">
        <v>6261</v>
      </c>
      <c r="D6199" t="s">
        <v>48</v>
      </c>
      <c r="E6199" s="2" t="s">
        <v>1965</v>
      </c>
      <c r="F6199" t="str">
        <f t="shared" si="96"/>
        <v>Peugeot 5008</v>
      </c>
      <c r="G6199" t="s">
        <v>6262</v>
      </c>
      <c r="H6199" s="2" t="s">
        <v>17</v>
      </c>
      <c r="I6199" s="5">
        <v>162000</v>
      </c>
      <c r="J6199" s="2">
        <v>2019</v>
      </c>
      <c r="K6199" s="2">
        <v>130</v>
      </c>
      <c r="L6199" t="s">
        <v>45</v>
      </c>
      <c r="M6199" s="3">
        <v>28000</v>
      </c>
      <c r="N6199" s="2" t="s">
        <v>6242</v>
      </c>
    </row>
    <row r="6200" spans="1:14" x14ac:dyDescent="0.25">
      <c r="A6200" t="s">
        <v>12</v>
      </c>
      <c r="B6200" s="1" t="s">
        <v>1963</v>
      </c>
      <c r="C6200" t="s">
        <v>1964</v>
      </c>
      <c r="D6200" t="s">
        <v>48</v>
      </c>
      <c r="E6200" s="2" t="s">
        <v>1965</v>
      </c>
      <c r="F6200" t="str">
        <f t="shared" si="96"/>
        <v>Peugeot 5008</v>
      </c>
      <c r="G6200" t="s">
        <v>1966</v>
      </c>
      <c r="H6200" s="2" t="s">
        <v>17</v>
      </c>
      <c r="I6200" s="5">
        <v>92300</v>
      </c>
      <c r="J6200" s="2">
        <v>2018</v>
      </c>
      <c r="K6200" s="2">
        <v>123</v>
      </c>
      <c r="L6200" t="s">
        <v>619</v>
      </c>
      <c r="M6200" s="3">
        <v>33000</v>
      </c>
      <c r="N6200" s="2" t="s">
        <v>1904</v>
      </c>
    </row>
    <row r="6201" spans="1:14" x14ac:dyDescent="0.25">
      <c r="A6201" t="s">
        <v>12</v>
      </c>
      <c r="B6201" s="1" t="s">
        <v>7338</v>
      </c>
      <c r="C6201" t="s">
        <v>1047</v>
      </c>
      <c r="D6201" t="s">
        <v>48</v>
      </c>
      <c r="E6201" s="2" t="s">
        <v>1965</v>
      </c>
      <c r="F6201" t="str">
        <f t="shared" si="96"/>
        <v>Peugeot 5008</v>
      </c>
      <c r="G6201"/>
      <c r="H6201" s="2" t="s">
        <v>17</v>
      </c>
      <c r="I6201" s="5">
        <v>143000</v>
      </c>
      <c r="J6201" s="2">
        <v>2017</v>
      </c>
      <c r="K6201" s="2">
        <v>110</v>
      </c>
      <c r="L6201" t="s">
        <v>844</v>
      </c>
      <c r="M6201" s="3">
        <v>13490</v>
      </c>
      <c r="N6201" s="2" t="s">
        <v>19</v>
      </c>
    </row>
    <row r="6202" spans="1:14" x14ac:dyDescent="0.25">
      <c r="A6202" t="s">
        <v>12</v>
      </c>
      <c r="B6202" s="1" t="s">
        <v>8974</v>
      </c>
      <c r="C6202" t="s">
        <v>62</v>
      </c>
      <c r="D6202" t="s">
        <v>48</v>
      </c>
      <c r="E6202" s="2" t="s">
        <v>1965</v>
      </c>
      <c r="F6202" t="str">
        <f t="shared" si="96"/>
        <v>Peugeot 5008</v>
      </c>
      <c r="G6202" t="s">
        <v>182</v>
      </c>
      <c r="H6202" s="2" t="s">
        <v>17</v>
      </c>
      <c r="I6202" s="5">
        <v>149857</v>
      </c>
      <c r="J6202" s="2">
        <v>2018</v>
      </c>
      <c r="K6202" s="2">
        <v>130</v>
      </c>
      <c r="L6202" t="s">
        <v>25</v>
      </c>
      <c r="M6202" s="3">
        <v>28990</v>
      </c>
      <c r="N6202" s="2" t="s">
        <v>8911</v>
      </c>
    </row>
    <row r="6203" spans="1:14" x14ac:dyDescent="0.25">
      <c r="A6203" t="s">
        <v>12</v>
      </c>
      <c r="B6203" s="1" t="s">
        <v>7004</v>
      </c>
      <c r="C6203" t="s">
        <v>62</v>
      </c>
      <c r="D6203" t="s">
        <v>48</v>
      </c>
      <c r="E6203" s="2" t="s">
        <v>1965</v>
      </c>
      <c r="F6203" t="str">
        <f t="shared" si="96"/>
        <v>Peugeot 5008</v>
      </c>
      <c r="G6203" t="s">
        <v>182</v>
      </c>
      <c r="H6203" s="2" t="s">
        <v>17</v>
      </c>
      <c r="I6203" s="5">
        <v>137574</v>
      </c>
      <c r="J6203" s="2">
        <v>2019</v>
      </c>
      <c r="K6203" s="2">
        <v>130</v>
      </c>
      <c r="L6203" t="s">
        <v>18</v>
      </c>
      <c r="M6203" s="3">
        <v>29990</v>
      </c>
      <c r="N6203" s="2" t="s">
        <v>6993</v>
      </c>
    </row>
    <row r="6204" spans="1:14" x14ac:dyDescent="0.25">
      <c r="A6204" t="s">
        <v>12</v>
      </c>
      <c r="B6204" s="1" t="s">
        <v>14350</v>
      </c>
      <c r="C6204" t="s">
        <v>14351</v>
      </c>
      <c r="D6204" t="s">
        <v>48</v>
      </c>
      <c r="E6204" s="2" t="s">
        <v>1965</v>
      </c>
      <c r="F6204" t="str">
        <f t="shared" ref="F6204:F6267" si="97">D6204&amp; " " &amp; E6204</f>
        <v>Peugeot 5008</v>
      </c>
      <c r="G6204" t="s">
        <v>14352</v>
      </c>
      <c r="H6204" s="2" t="s">
        <v>17</v>
      </c>
      <c r="I6204" s="5">
        <v>93000</v>
      </c>
      <c r="J6204" s="2">
        <v>2017</v>
      </c>
      <c r="K6204" s="2">
        <v>110</v>
      </c>
      <c r="L6204" t="s">
        <v>25</v>
      </c>
      <c r="M6204" s="3">
        <v>29500</v>
      </c>
      <c r="N6204" s="2" t="s">
        <v>14335</v>
      </c>
    </row>
    <row r="6205" spans="1:14" x14ac:dyDescent="0.25">
      <c r="A6205" t="s">
        <v>12</v>
      </c>
      <c r="B6205" s="1" t="s">
        <v>9378</v>
      </c>
      <c r="C6205" t="s">
        <v>5370</v>
      </c>
      <c r="D6205" t="s">
        <v>48</v>
      </c>
      <c r="E6205" s="2" t="s">
        <v>1965</v>
      </c>
      <c r="F6205" t="str">
        <f t="shared" si="97"/>
        <v>Peugeot 5008</v>
      </c>
      <c r="G6205" t="s">
        <v>9379</v>
      </c>
      <c r="H6205" s="2" t="s">
        <v>17</v>
      </c>
      <c r="I6205" s="5">
        <v>141000</v>
      </c>
      <c r="J6205" s="2">
        <v>2019</v>
      </c>
      <c r="K6205" s="2">
        <v>130</v>
      </c>
      <c r="L6205" t="s">
        <v>30</v>
      </c>
      <c r="M6205" s="3">
        <v>29999</v>
      </c>
      <c r="N6205" s="2" t="s">
        <v>9309</v>
      </c>
    </row>
    <row r="6206" spans="1:14" x14ac:dyDescent="0.25">
      <c r="A6206" t="s">
        <v>12</v>
      </c>
      <c r="B6206" s="1" t="s">
        <v>3884</v>
      </c>
      <c r="C6206" t="s">
        <v>3885</v>
      </c>
      <c r="D6206" t="s">
        <v>48</v>
      </c>
      <c r="E6206" s="2" t="s">
        <v>1965</v>
      </c>
      <c r="F6206" t="str">
        <f t="shared" si="97"/>
        <v>Peugeot 5008</v>
      </c>
      <c r="G6206" t="s">
        <v>3886</v>
      </c>
      <c r="H6206" s="2" t="s">
        <v>17</v>
      </c>
      <c r="I6206" s="5">
        <v>55720</v>
      </c>
      <c r="J6206" s="2">
        <v>2020</v>
      </c>
      <c r="K6206" s="2">
        <v>96</v>
      </c>
      <c r="L6206" t="s">
        <v>30</v>
      </c>
      <c r="M6206" s="3">
        <v>29000</v>
      </c>
      <c r="N6206" s="2" t="s">
        <v>3742</v>
      </c>
    </row>
    <row r="6207" spans="1:14" x14ac:dyDescent="0.25">
      <c r="A6207" t="s">
        <v>12</v>
      </c>
      <c r="B6207" s="1" t="s">
        <v>5870</v>
      </c>
      <c r="C6207" t="s">
        <v>62</v>
      </c>
      <c r="D6207" t="s">
        <v>48</v>
      </c>
      <c r="E6207" s="2" t="s">
        <v>1965</v>
      </c>
      <c r="F6207" t="str">
        <f t="shared" si="97"/>
        <v>Peugeot 5008</v>
      </c>
      <c r="G6207" t="s">
        <v>3934</v>
      </c>
      <c r="H6207" s="2" t="s">
        <v>17</v>
      </c>
      <c r="I6207" s="5">
        <v>107732</v>
      </c>
      <c r="J6207" s="2">
        <v>2019</v>
      </c>
      <c r="K6207" s="2">
        <v>96</v>
      </c>
      <c r="L6207" t="s">
        <v>30</v>
      </c>
      <c r="M6207" s="3">
        <v>25990</v>
      </c>
      <c r="N6207" s="2" t="s">
        <v>5774</v>
      </c>
    </row>
    <row r="6208" spans="1:14" x14ac:dyDescent="0.25">
      <c r="A6208" t="s">
        <v>12</v>
      </c>
      <c r="B6208" s="1" t="s">
        <v>5877</v>
      </c>
      <c r="C6208" t="s">
        <v>62</v>
      </c>
      <c r="D6208" t="s">
        <v>48</v>
      </c>
      <c r="E6208" s="2" t="s">
        <v>1965</v>
      </c>
      <c r="F6208" t="str">
        <f t="shared" si="97"/>
        <v>Peugeot 5008</v>
      </c>
      <c r="G6208" t="s">
        <v>3934</v>
      </c>
      <c r="H6208" s="2" t="s">
        <v>17</v>
      </c>
      <c r="I6208" s="5">
        <v>149963</v>
      </c>
      <c r="J6208" s="2">
        <v>2019</v>
      </c>
      <c r="K6208" s="2">
        <v>96</v>
      </c>
      <c r="L6208" t="s">
        <v>18</v>
      </c>
      <c r="M6208" s="3">
        <v>24990</v>
      </c>
      <c r="N6208" s="2" t="s">
        <v>5774</v>
      </c>
    </row>
    <row r="6209" spans="1:14" x14ac:dyDescent="0.25">
      <c r="A6209" t="s">
        <v>12</v>
      </c>
      <c r="B6209" s="1" t="s">
        <v>3944</v>
      </c>
      <c r="C6209" t="s">
        <v>62</v>
      </c>
      <c r="D6209" t="s">
        <v>48</v>
      </c>
      <c r="E6209" s="2" t="s">
        <v>1965</v>
      </c>
      <c r="F6209" t="str">
        <f t="shared" si="97"/>
        <v>Peugeot 5008</v>
      </c>
      <c r="G6209" t="s">
        <v>3934</v>
      </c>
      <c r="H6209" s="2" t="s">
        <v>17</v>
      </c>
      <c r="I6209" s="5">
        <v>137982</v>
      </c>
      <c r="J6209" s="2">
        <v>2020</v>
      </c>
      <c r="K6209" s="2">
        <v>96</v>
      </c>
      <c r="L6209" t="s">
        <v>30</v>
      </c>
      <c r="M6209" s="3">
        <v>25990</v>
      </c>
      <c r="N6209" s="2" t="s">
        <v>3438</v>
      </c>
    </row>
    <row r="6210" spans="1:14" x14ac:dyDescent="0.25">
      <c r="A6210" t="s">
        <v>12</v>
      </c>
      <c r="B6210" s="1" t="s">
        <v>3933</v>
      </c>
      <c r="C6210" t="s">
        <v>62</v>
      </c>
      <c r="D6210" t="s">
        <v>48</v>
      </c>
      <c r="E6210" s="2" t="s">
        <v>1965</v>
      </c>
      <c r="F6210" t="str">
        <f t="shared" si="97"/>
        <v>Peugeot 5008</v>
      </c>
      <c r="G6210" t="s">
        <v>3934</v>
      </c>
      <c r="H6210" s="2" t="s">
        <v>17</v>
      </c>
      <c r="I6210" s="5">
        <v>129800</v>
      </c>
      <c r="J6210" s="2">
        <v>2018</v>
      </c>
      <c r="K6210" s="2">
        <v>96</v>
      </c>
      <c r="L6210" t="s">
        <v>30</v>
      </c>
      <c r="M6210" s="3">
        <v>23990</v>
      </c>
      <c r="N6210" s="2" t="s">
        <v>3438</v>
      </c>
    </row>
    <row r="6211" spans="1:14" x14ac:dyDescent="0.25">
      <c r="A6211" t="s">
        <v>12</v>
      </c>
      <c r="B6211" s="1" t="s">
        <v>8592</v>
      </c>
      <c r="C6211" t="s">
        <v>62</v>
      </c>
      <c r="D6211" t="s">
        <v>48</v>
      </c>
      <c r="E6211" s="2" t="s">
        <v>1965</v>
      </c>
      <c r="F6211" t="str">
        <f t="shared" si="97"/>
        <v>Peugeot 5008</v>
      </c>
      <c r="G6211" t="s">
        <v>3934</v>
      </c>
      <c r="H6211" s="2" t="s">
        <v>17</v>
      </c>
      <c r="I6211" s="5">
        <v>147024</v>
      </c>
      <c r="J6211" s="2">
        <v>2020</v>
      </c>
      <c r="K6211" s="2">
        <v>96</v>
      </c>
      <c r="L6211" t="s">
        <v>45</v>
      </c>
      <c r="M6211" s="3">
        <v>28990</v>
      </c>
      <c r="N6211" s="2" t="s">
        <v>6993</v>
      </c>
    </row>
    <row r="6212" spans="1:14" x14ac:dyDescent="0.25">
      <c r="A6212" t="s">
        <v>12</v>
      </c>
      <c r="B6212" s="1" t="s">
        <v>6458</v>
      </c>
      <c r="C6212" t="s">
        <v>992</v>
      </c>
      <c r="D6212" t="s">
        <v>48</v>
      </c>
      <c r="E6212" s="2" t="s">
        <v>1965</v>
      </c>
      <c r="F6212" t="str">
        <f t="shared" si="97"/>
        <v>Peugeot 5008</v>
      </c>
      <c r="G6212"/>
      <c r="H6212" s="2" t="s">
        <v>25179</v>
      </c>
      <c r="I6212" s="5">
        <v>56000</v>
      </c>
      <c r="J6212" s="2">
        <v>2021</v>
      </c>
      <c r="K6212" s="2">
        <v>96</v>
      </c>
      <c r="M6212" s="3">
        <v>40950</v>
      </c>
      <c r="N6212" s="2" t="s">
        <v>19</v>
      </c>
    </row>
    <row r="6213" spans="1:14" x14ac:dyDescent="0.25">
      <c r="A6213" t="s">
        <v>12</v>
      </c>
      <c r="B6213" s="1" t="s">
        <v>13685</v>
      </c>
      <c r="C6213" t="s">
        <v>12485</v>
      </c>
      <c r="D6213" t="s">
        <v>48</v>
      </c>
      <c r="E6213" s="2" t="s">
        <v>1965</v>
      </c>
      <c r="F6213" t="str">
        <f t="shared" si="97"/>
        <v>Peugeot 5008</v>
      </c>
      <c r="G6213" t="s">
        <v>13686</v>
      </c>
      <c r="H6213" s="2" t="s">
        <v>17</v>
      </c>
      <c r="I6213" s="5">
        <v>105000</v>
      </c>
      <c r="J6213" s="2">
        <v>2019</v>
      </c>
      <c r="K6213" s="2">
        <v>130</v>
      </c>
      <c r="L6213" t="s">
        <v>18</v>
      </c>
      <c r="M6213" s="3">
        <v>32990</v>
      </c>
      <c r="N6213" s="2" t="s">
        <v>13678</v>
      </c>
    </row>
    <row r="6214" spans="1:14" x14ac:dyDescent="0.25">
      <c r="A6214" t="s">
        <v>12</v>
      </c>
      <c r="B6214" s="1" t="s">
        <v>14709</v>
      </c>
      <c r="C6214" t="s">
        <v>14710</v>
      </c>
      <c r="D6214" t="s">
        <v>48</v>
      </c>
      <c r="E6214" s="2" t="s">
        <v>52</v>
      </c>
      <c r="F6214" t="str">
        <f t="shared" si="97"/>
        <v>Peugeot 508</v>
      </c>
      <c r="G6214"/>
      <c r="H6214" s="2" t="s">
        <v>17</v>
      </c>
      <c r="I6214" s="5">
        <v>183000</v>
      </c>
      <c r="J6214" s="2">
        <v>2013</v>
      </c>
      <c r="K6214" s="2">
        <v>84</v>
      </c>
      <c r="L6214" t="s">
        <v>121</v>
      </c>
      <c r="M6214" s="3">
        <v>8000</v>
      </c>
      <c r="N6214" s="2" t="s">
        <v>14704</v>
      </c>
    </row>
    <row r="6215" spans="1:14" x14ac:dyDescent="0.25">
      <c r="A6215" t="s">
        <v>12</v>
      </c>
      <c r="B6215" s="1" t="s">
        <v>14891</v>
      </c>
      <c r="C6215" t="s">
        <v>14892</v>
      </c>
      <c r="D6215" t="s">
        <v>48</v>
      </c>
      <c r="E6215" s="2" t="s">
        <v>52</v>
      </c>
      <c r="F6215" t="str">
        <f t="shared" si="97"/>
        <v>Peugeot 508</v>
      </c>
      <c r="G6215"/>
      <c r="H6215" s="2" t="s">
        <v>17</v>
      </c>
      <c r="I6215" s="5">
        <v>210000</v>
      </c>
      <c r="J6215" s="2">
        <v>2015</v>
      </c>
      <c r="K6215" s="2">
        <v>86</v>
      </c>
      <c r="L6215" t="s">
        <v>18</v>
      </c>
      <c r="M6215" s="3">
        <v>10900</v>
      </c>
      <c r="N6215" s="2" t="s">
        <v>14893</v>
      </c>
    </row>
    <row r="6216" spans="1:14" x14ac:dyDescent="0.25">
      <c r="A6216" t="s">
        <v>12</v>
      </c>
      <c r="B6216" s="1" t="s">
        <v>9729</v>
      </c>
      <c r="C6216" t="s">
        <v>1051</v>
      </c>
      <c r="D6216" t="s">
        <v>48</v>
      </c>
      <c r="E6216" s="2" t="s">
        <v>52</v>
      </c>
      <c r="F6216" t="str">
        <f t="shared" si="97"/>
        <v>Peugeot 508</v>
      </c>
      <c r="G6216"/>
      <c r="H6216" s="2" t="s">
        <v>25179</v>
      </c>
      <c r="I6216" s="5">
        <v>96372</v>
      </c>
      <c r="J6216" s="2">
        <v>2020</v>
      </c>
      <c r="K6216" s="2">
        <v>96</v>
      </c>
      <c r="M6216" s="3">
        <v>19020</v>
      </c>
      <c r="N6216" s="2" t="s">
        <v>19</v>
      </c>
    </row>
    <row r="6217" spans="1:14" x14ac:dyDescent="0.25">
      <c r="A6217" t="s">
        <v>12</v>
      </c>
      <c r="B6217" s="1" t="s">
        <v>3430</v>
      </c>
      <c r="C6217" t="s">
        <v>992</v>
      </c>
      <c r="D6217" t="s">
        <v>48</v>
      </c>
      <c r="E6217" s="2" t="s">
        <v>52</v>
      </c>
      <c r="F6217" t="str">
        <f t="shared" si="97"/>
        <v>Peugeot 508</v>
      </c>
      <c r="G6217"/>
      <c r="H6217" s="2" t="s">
        <v>25179</v>
      </c>
      <c r="I6217" s="5">
        <v>4970</v>
      </c>
      <c r="J6217" s="2">
        <v>2021</v>
      </c>
      <c r="K6217" s="2">
        <v>96</v>
      </c>
      <c r="M6217" s="3">
        <v>31950</v>
      </c>
      <c r="N6217" s="2" t="s">
        <v>19</v>
      </c>
    </row>
    <row r="6218" spans="1:14" x14ac:dyDescent="0.25">
      <c r="A6218" t="s">
        <v>12</v>
      </c>
      <c r="B6218" s="1" t="s">
        <v>1406</v>
      </c>
      <c r="C6218" t="s">
        <v>1407</v>
      </c>
      <c r="D6218" t="s">
        <v>48</v>
      </c>
      <c r="E6218" s="2" t="s">
        <v>52</v>
      </c>
      <c r="F6218" t="str">
        <f t="shared" si="97"/>
        <v>Peugeot 508</v>
      </c>
      <c r="G6218" t="s">
        <v>288</v>
      </c>
      <c r="H6218" s="2" t="s">
        <v>17</v>
      </c>
      <c r="I6218" s="5">
        <v>96278</v>
      </c>
      <c r="J6218" s="2">
        <v>2019</v>
      </c>
      <c r="K6218" s="2">
        <v>96</v>
      </c>
      <c r="L6218" t="s">
        <v>121</v>
      </c>
      <c r="M6218" s="3">
        <v>24999</v>
      </c>
      <c r="N6218" s="2" t="s">
        <v>1276</v>
      </c>
    </row>
    <row r="6219" spans="1:14" x14ac:dyDescent="0.25">
      <c r="A6219" t="s">
        <v>12</v>
      </c>
      <c r="B6219" s="1" t="s">
        <v>5174</v>
      </c>
      <c r="C6219" t="s">
        <v>5175</v>
      </c>
      <c r="D6219" t="s">
        <v>48</v>
      </c>
      <c r="E6219" s="2" t="s">
        <v>52</v>
      </c>
      <c r="F6219" t="str">
        <f t="shared" si="97"/>
        <v>Peugeot 508</v>
      </c>
      <c r="G6219" t="s">
        <v>5176</v>
      </c>
      <c r="H6219" s="2" t="s">
        <v>17</v>
      </c>
      <c r="I6219" s="5">
        <v>45000</v>
      </c>
      <c r="J6219" s="2">
        <v>2019</v>
      </c>
      <c r="K6219" s="2">
        <v>96</v>
      </c>
      <c r="L6219" t="s">
        <v>45</v>
      </c>
      <c r="M6219" s="3">
        <v>23400</v>
      </c>
      <c r="N6219" s="2" t="s">
        <v>2091</v>
      </c>
    </row>
    <row r="6220" spans="1:14" x14ac:dyDescent="0.25">
      <c r="A6220" t="s">
        <v>12</v>
      </c>
      <c r="B6220" s="1" t="s">
        <v>6697</v>
      </c>
      <c r="C6220" t="s">
        <v>1051</v>
      </c>
      <c r="D6220" t="s">
        <v>48</v>
      </c>
      <c r="E6220" s="2" t="s">
        <v>52</v>
      </c>
      <c r="F6220" t="str">
        <f t="shared" si="97"/>
        <v>Peugeot 508</v>
      </c>
      <c r="G6220"/>
      <c r="H6220" s="2" t="s">
        <v>25179</v>
      </c>
      <c r="I6220" s="5">
        <v>123122</v>
      </c>
      <c r="J6220" s="2">
        <v>2019</v>
      </c>
      <c r="K6220" s="2">
        <v>96</v>
      </c>
      <c r="M6220" s="3">
        <v>19900</v>
      </c>
      <c r="N6220" s="2" t="s">
        <v>19</v>
      </c>
    </row>
    <row r="6221" spans="1:14" x14ac:dyDescent="0.25">
      <c r="A6221" t="s">
        <v>12</v>
      </c>
      <c r="B6221" s="1" t="s">
        <v>12844</v>
      </c>
      <c r="C6221" t="s">
        <v>8009</v>
      </c>
      <c r="D6221" t="s">
        <v>48</v>
      </c>
      <c r="E6221" s="2" t="s">
        <v>52</v>
      </c>
      <c r="F6221" t="str">
        <f t="shared" si="97"/>
        <v>Peugeot 508</v>
      </c>
      <c r="G6221"/>
      <c r="H6221" s="2" t="s">
        <v>17</v>
      </c>
      <c r="I6221" s="5">
        <v>115716</v>
      </c>
      <c r="J6221" s="2">
        <v>2019</v>
      </c>
      <c r="K6221" s="2">
        <v>96</v>
      </c>
      <c r="M6221" s="3">
        <v>22800</v>
      </c>
      <c r="N6221" s="2" t="s">
        <v>6894</v>
      </c>
    </row>
    <row r="6222" spans="1:14" x14ac:dyDescent="0.25">
      <c r="A6222" t="s">
        <v>12</v>
      </c>
      <c r="B6222" s="1" t="s">
        <v>12872</v>
      </c>
      <c r="C6222" t="s">
        <v>8021</v>
      </c>
      <c r="D6222" t="s">
        <v>48</v>
      </c>
      <c r="E6222" s="2" t="s">
        <v>52</v>
      </c>
      <c r="F6222" t="str">
        <f t="shared" si="97"/>
        <v>Peugeot 508</v>
      </c>
      <c r="G6222"/>
      <c r="H6222" s="2" t="s">
        <v>17</v>
      </c>
      <c r="I6222" s="5">
        <v>115716</v>
      </c>
      <c r="J6222" s="2">
        <v>2019</v>
      </c>
      <c r="K6222" s="2">
        <v>96</v>
      </c>
      <c r="M6222" s="3">
        <v>22800</v>
      </c>
      <c r="N6222" s="2" t="s">
        <v>6894</v>
      </c>
    </row>
    <row r="6223" spans="1:14" x14ac:dyDescent="0.25">
      <c r="A6223" t="s">
        <v>12</v>
      </c>
      <c r="B6223" s="1" t="s">
        <v>13962</v>
      </c>
      <c r="C6223" t="s">
        <v>13963</v>
      </c>
      <c r="D6223" t="s">
        <v>48</v>
      </c>
      <c r="E6223" s="2" t="s">
        <v>52</v>
      </c>
      <c r="F6223" t="str">
        <f t="shared" si="97"/>
        <v>Peugeot 508</v>
      </c>
      <c r="G6223" t="s">
        <v>7796</v>
      </c>
      <c r="H6223" s="2" t="s">
        <v>17</v>
      </c>
      <c r="I6223" s="5">
        <v>221000</v>
      </c>
      <c r="J6223" s="2">
        <v>2015</v>
      </c>
      <c r="K6223" s="2">
        <v>88</v>
      </c>
      <c r="L6223" t="s">
        <v>45</v>
      </c>
      <c r="M6223" s="3">
        <v>10000</v>
      </c>
      <c r="N6223" s="2" t="s">
        <v>13933</v>
      </c>
    </row>
    <row r="6224" spans="1:14" x14ac:dyDescent="0.25">
      <c r="A6224" t="s">
        <v>12</v>
      </c>
      <c r="B6224" s="1" t="s">
        <v>13821</v>
      </c>
      <c r="C6224" t="s">
        <v>2382</v>
      </c>
      <c r="D6224" t="s">
        <v>48</v>
      </c>
      <c r="E6224" s="2" t="s">
        <v>52</v>
      </c>
      <c r="F6224" t="str">
        <f t="shared" si="97"/>
        <v>Peugeot 508</v>
      </c>
      <c r="G6224" t="s">
        <v>3645</v>
      </c>
      <c r="H6224" s="2" t="s">
        <v>17</v>
      </c>
      <c r="I6224" s="5">
        <v>160400</v>
      </c>
      <c r="J6224" s="2">
        <v>2017</v>
      </c>
      <c r="K6224" s="2">
        <v>88</v>
      </c>
      <c r="L6224" t="s">
        <v>60</v>
      </c>
      <c r="M6224" s="3">
        <v>13450</v>
      </c>
      <c r="N6224" s="2" t="s">
        <v>13816</v>
      </c>
    </row>
    <row r="6225" spans="1:14" x14ac:dyDescent="0.25">
      <c r="A6225" t="s">
        <v>12</v>
      </c>
      <c r="B6225" s="1" t="s">
        <v>13540</v>
      </c>
      <c r="C6225" t="s">
        <v>13541</v>
      </c>
      <c r="D6225" t="s">
        <v>48</v>
      </c>
      <c r="E6225" s="2" t="s">
        <v>52</v>
      </c>
      <c r="F6225" t="str">
        <f t="shared" si="97"/>
        <v>Peugeot 508</v>
      </c>
      <c r="G6225" t="s">
        <v>8379</v>
      </c>
      <c r="H6225" s="2" t="s">
        <v>17</v>
      </c>
      <c r="I6225" s="5">
        <v>185500</v>
      </c>
      <c r="J6225" s="2">
        <v>2015</v>
      </c>
      <c r="K6225" s="2">
        <v>81</v>
      </c>
      <c r="L6225" t="s">
        <v>30</v>
      </c>
      <c r="M6225" s="3">
        <v>10500</v>
      </c>
      <c r="N6225" s="2" t="s">
        <v>13505</v>
      </c>
    </row>
    <row r="6226" spans="1:14" x14ac:dyDescent="0.25">
      <c r="A6226" t="s">
        <v>12</v>
      </c>
      <c r="B6226" s="1" t="s">
        <v>11715</v>
      </c>
      <c r="C6226" t="s">
        <v>11716</v>
      </c>
      <c r="D6226" t="s">
        <v>48</v>
      </c>
      <c r="E6226" s="2" t="s">
        <v>52</v>
      </c>
      <c r="F6226" t="str">
        <f t="shared" si="97"/>
        <v>Peugeot 508</v>
      </c>
      <c r="G6226" t="s">
        <v>1387</v>
      </c>
      <c r="H6226" s="2" t="s">
        <v>17</v>
      </c>
      <c r="I6226" s="5">
        <v>297000</v>
      </c>
      <c r="J6226" s="2">
        <v>2014</v>
      </c>
      <c r="K6226" s="2">
        <v>84</v>
      </c>
      <c r="L6226" t="s">
        <v>121</v>
      </c>
      <c r="M6226" s="3">
        <v>9000</v>
      </c>
      <c r="N6226" s="2" t="s">
        <v>11496</v>
      </c>
    </row>
    <row r="6227" spans="1:14" x14ac:dyDescent="0.25">
      <c r="A6227" t="s">
        <v>12</v>
      </c>
      <c r="B6227" s="1" t="s">
        <v>9693</v>
      </c>
      <c r="C6227" t="s">
        <v>9694</v>
      </c>
      <c r="D6227" t="s">
        <v>48</v>
      </c>
      <c r="E6227" s="2" t="s">
        <v>52</v>
      </c>
      <c r="F6227" t="str">
        <f t="shared" si="97"/>
        <v>Peugeot 508</v>
      </c>
      <c r="G6227" t="s">
        <v>1387</v>
      </c>
      <c r="H6227" s="2" t="s">
        <v>17</v>
      </c>
      <c r="I6227" s="5">
        <v>243000</v>
      </c>
      <c r="J6227" s="2">
        <v>2013</v>
      </c>
      <c r="L6227" t="s">
        <v>30</v>
      </c>
      <c r="M6227" s="3">
        <v>7700</v>
      </c>
      <c r="N6227" s="2" t="s">
        <v>9624</v>
      </c>
    </row>
    <row r="6228" spans="1:14" x14ac:dyDescent="0.25">
      <c r="A6228" t="s">
        <v>12</v>
      </c>
      <c r="B6228" s="1" t="s">
        <v>6501</v>
      </c>
      <c r="C6228" t="s">
        <v>6502</v>
      </c>
      <c r="D6228" t="s">
        <v>48</v>
      </c>
      <c r="E6228" s="2" t="s">
        <v>52</v>
      </c>
      <c r="F6228" t="str">
        <f t="shared" si="97"/>
        <v>Peugeot 508</v>
      </c>
      <c r="G6228" t="s">
        <v>1950</v>
      </c>
      <c r="H6228" s="2" t="s">
        <v>17</v>
      </c>
      <c r="I6228" s="5">
        <v>185000</v>
      </c>
      <c r="J6228" s="2">
        <v>2014</v>
      </c>
      <c r="K6228" s="2">
        <v>92</v>
      </c>
      <c r="L6228" t="s">
        <v>30</v>
      </c>
      <c r="M6228" s="3">
        <v>10000</v>
      </c>
      <c r="N6228" s="2" t="s">
        <v>6439</v>
      </c>
    </row>
    <row r="6229" spans="1:14" x14ac:dyDescent="0.25">
      <c r="A6229" t="s">
        <v>12</v>
      </c>
      <c r="B6229" s="1" t="s">
        <v>12180</v>
      </c>
      <c r="C6229" t="s">
        <v>8021</v>
      </c>
      <c r="D6229" t="s">
        <v>48</v>
      </c>
      <c r="E6229" s="2" t="s">
        <v>52</v>
      </c>
      <c r="F6229" t="str">
        <f t="shared" si="97"/>
        <v>Peugeot 508</v>
      </c>
      <c r="G6229"/>
      <c r="H6229" s="2" t="s">
        <v>17</v>
      </c>
      <c r="I6229" s="5">
        <v>171000</v>
      </c>
      <c r="J6229" s="2">
        <v>2016</v>
      </c>
      <c r="K6229" s="2">
        <v>88</v>
      </c>
      <c r="M6229" s="3">
        <v>11850</v>
      </c>
      <c r="N6229" s="2" t="s">
        <v>6894</v>
      </c>
    </row>
    <row r="6230" spans="1:14" x14ac:dyDescent="0.25">
      <c r="A6230" t="s">
        <v>12</v>
      </c>
      <c r="B6230" s="1" t="s">
        <v>12164</v>
      </c>
      <c r="C6230" t="s">
        <v>8009</v>
      </c>
      <c r="D6230" t="s">
        <v>48</v>
      </c>
      <c r="E6230" s="2" t="s">
        <v>52</v>
      </c>
      <c r="F6230" t="str">
        <f t="shared" si="97"/>
        <v>Peugeot 508</v>
      </c>
      <c r="G6230"/>
      <c r="H6230" s="2" t="s">
        <v>17</v>
      </c>
      <c r="I6230" s="5">
        <v>171000</v>
      </c>
      <c r="J6230" s="2">
        <v>2016</v>
      </c>
      <c r="K6230" s="2">
        <v>88</v>
      </c>
      <c r="M6230" s="3">
        <v>11850</v>
      </c>
      <c r="N6230" s="2" t="s">
        <v>6894</v>
      </c>
    </row>
    <row r="6231" spans="1:14" x14ac:dyDescent="0.25">
      <c r="A6231" t="s">
        <v>12</v>
      </c>
      <c r="B6231" s="1" t="s">
        <v>13644</v>
      </c>
      <c r="C6231" t="s">
        <v>13645</v>
      </c>
      <c r="D6231" t="s">
        <v>48</v>
      </c>
      <c r="E6231" s="2" t="s">
        <v>52</v>
      </c>
      <c r="F6231" t="str">
        <f t="shared" si="97"/>
        <v>Peugeot 508</v>
      </c>
      <c r="G6231"/>
      <c r="H6231" s="2" t="s">
        <v>17</v>
      </c>
      <c r="I6231" s="5">
        <v>184500</v>
      </c>
      <c r="J6231" s="2">
        <v>2015</v>
      </c>
      <c r="K6231" s="2">
        <v>88</v>
      </c>
      <c r="L6231" t="s">
        <v>30</v>
      </c>
      <c r="M6231" s="3">
        <v>11000</v>
      </c>
      <c r="N6231" s="2" t="s">
        <v>13618</v>
      </c>
    </row>
    <row r="6232" spans="1:14" x14ac:dyDescent="0.25">
      <c r="A6232" t="s">
        <v>12</v>
      </c>
      <c r="B6232" s="1" t="s">
        <v>8943</v>
      </c>
      <c r="C6232" t="s">
        <v>8944</v>
      </c>
      <c r="D6232" t="s">
        <v>48</v>
      </c>
      <c r="E6232" s="2" t="s">
        <v>52</v>
      </c>
      <c r="F6232" t="str">
        <f t="shared" si="97"/>
        <v>Peugeot 508</v>
      </c>
      <c r="G6232" t="s">
        <v>8945</v>
      </c>
      <c r="H6232" s="2" t="s">
        <v>17</v>
      </c>
      <c r="I6232" s="5">
        <v>245000</v>
      </c>
      <c r="J6232" s="2">
        <v>2013</v>
      </c>
      <c r="K6232" s="2">
        <v>84</v>
      </c>
      <c r="L6232" t="s">
        <v>18</v>
      </c>
      <c r="M6232" s="3">
        <v>8000</v>
      </c>
      <c r="N6232" s="2" t="s">
        <v>8911</v>
      </c>
    </row>
    <row r="6233" spans="1:14" x14ac:dyDescent="0.25">
      <c r="A6233" t="s">
        <v>12</v>
      </c>
      <c r="B6233" s="1" t="s">
        <v>50</v>
      </c>
      <c r="C6233" t="s">
        <v>51</v>
      </c>
      <c r="D6233" t="s">
        <v>48</v>
      </c>
      <c r="E6233" s="2" t="s">
        <v>52</v>
      </c>
      <c r="F6233" t="str">
        <f t="shared" si="97"/>
        <v>Peugeot 508</v>
      </c>
      <c r="G6233" t="s">
        <v>53</v>
      </c>
      <c r="H6233" s="2" t="s">
        <v>17</v>
      </c>
      <c r="I6233" s="5">
        <v>259000</v>
      </c>
      <c r="J6233" s="2">
        <v>2014</v>
      </c>
      <c r="K6233" s="2">
        <v>84</v>
      </c>
      <c r="L6233" t="s">
        <v>54</v>
      </c>
      <c r="M6233" s="3">
        <v>9490</v>
      </c>
      <c r="N6233" s="2" t="s">
        <v>19</v>
      </c>
    </row>
    <row r="6234" spans="1:14" x14ac:dyDescent="0.25">
      <c r="A6234" t="s">
        <v>12</v>
      </c>
      <c r="B6234" s="1" t="s">
        <v>15272</v>
      </c>
      <c r="C6234" t="s">
        <v>15273</v>
      </c>
      <c r="D6234" t="s">
        <v>48</v>
      </c>
      <c r="E6234" s="2" t="s">
        <v>52</v>
      </c>
      <c r="F6234" t="str">
        <f t="shared" si="97"/>
        <v>Peugeot 508</v>
      </c>
      <c r="G6234" t="s">
        <v>182</v>
      </c>
      <c r="H6234" s="2" t="s">
        <v>17</v>
      </c>
      <c r="I6234" s="5">
        <v>142000</v>
      </c>
      <c r="J6234" s="2">
        <v>2015</v>
      </c>
      <c r="K6234" s="2">
        <v>133</v>
      </c>
      <c r="L6234" t="s">
        <v>30</v>
      </c>
      <c r="M6234" s="3">
        <v>16500</v>
      </c>
      <c r="N6234" s="2" t="s">
        <v>15256</v>
      </c>
    </row>
    <row r="6235" spans="1:14" x14ac:dyDescent="0.25">
      <c r="A6235" t="s">
        <v>12</v>
      </c>
      <c r="B6235" s="1" t="s">
        <v>4471</v>
      </c>
      <c r="C6235" t="s">
        <v>4472</v>
      </c>
      <c r="D6235" t="s">
        <v>48</v>
      </c>
      <c r="E6235" s="2" t="s">
        <v>52</v>
      </c>
      <c r="F6235" t="str">
        <f t="shared" si="97"/>
        <v>Peugeot 508</v>
      </c>
      <c r="G6235" t="s">
        <v>4473</v>
      </c>
      <c r="H6235" s="2" t="s">
        <v>17</v>
      </c>
      <c r="I6235" s="5">
        <v>199700</v>
      </c>
      <c r="J6235" s="2">
        <v>2015</v>
      </c>
      <c r="K6235" s="2">
        <v>110</v>
      </c>
      <c r="L6235" t="s">
        <v>30</v>
      </c>
      <c r="M6235" s="3">
        <v>11500</v>
      </c>
      <c r="N6235" s="2" t="s">
        <v>4431</v>
      </c>
    </row>
    <row r="6236" spans="1:14" x14ac:dyDescent="0.25">
      <c r="A6236" t="s">
        <v>12</v>
      </c>
      <c r="B6236" s="1" t="s">
        <v>7073</v>
      </c>
      <c r="C6236" t="s">
        <v>62</v>
      </c>
      <c r="D6236" t="s">
        <v>48</v>
      </c>
      <c r="E6236" s="2" t="s">
        <v>52</v>
      </c>
      <c r="F6236" t="str">
        <f t="shared" si="97"/>
        <v>Peugeot 508</v>
      </c>
      <c r="G6236" t="s">
        <v>182</v>
      </c>
      <c r="H6236" s="2" t="s">
        <v>17</v>
      </c>
      <c r="I6236" s="5">
        <v>93105</v>
      </c>
      <c r="J6236" s="2">
        <v>2019</v>
      </c>
      <c r="K6236" s="2">
        <v>120</v>
      </c>
      <c r="L6236" t="s">
        <v>96</v>
      </c>
      <c r="M6236" s="3">
        <v>26990</v>
      </c>
      <c r="N6236" s="2" t="s">
        <v>7025</v>
      </c>
    </row>
    <row r="6237" spans="1:14" x14ac:dyDescent="0.25">
      <c r="A6237" t="s">
        <v>12</v>
      </c>
      <c r="B6237" s="1" t="s">
        <v>181</v>
      </c>
      <c r="C6237" t="s">
        <v>62</v>
      </c>
      <c r="D6237" t="s">
        <v>48</v>
      </c>
      <c r="E6237" s="2" t="s">
        <v>52</v>
      </c>
      <c r="F6237" t="str">
        <f t="shared" si="97"/>
        <v>Peugeot 508</v>
      </c>
      <c r="G6237" t="s">
        <v>182</v>
      </c>
      <c r="H6237" s="2" t="s">
        <v>17</v>
      </c>
      <c r="I6237" s="5">
        <v>149875</v>
      </c>
      <c r="J6237" s="2">
        <v>2019</v>
      </c>
      <c r="K6237" s="2">
        <v>120</v>
      </c>
      <c r="L6237" t="s">
        <v>45</v>
      </c>
      <c r="M6237" s="3">
        <v>24990</v>
      </c>
      <c r="N6237" s="2" t="s">
        <v>19</v>
      </c>
    </row>
    <row r="6238" spans="1:14" x14ac:dyDescent="0.25">
      <c r="A6238" t="s">
        <v>12</v>
      </c>
      <c r="B6238" s="1" t="s">
        <v>11818</v>
      </c>
      <c r="C6238" t="s">
        <v>11819</v>
      </c>
      <c r="D6238" t="s">
        <v>48</v>
      </c>
      <c r="E6238" s="2" t="s">
        <v>52</v>
      </c>
      <c r="F6238" t="str">
        <f t="shared" si="97"/>
        <v>Peugeot 508</v>
      </c>
      <c r="G6238" t="s">
        <v>11820</v>
      </c>
      <c r="H6238" s="2" t="s">
        <v>25139</v>
      </c>
      <c r="I6238" s="5">
        <v>220000</v>
      </c>
      <c r="J6238" s="2">
        <v>2013</v>
      </c>
      <c r="K6238" s="2">
        <v>120</v>
      </c>
      <c r="L6238" t="s">
        <v>30</v>
      </c>
      <c r="M6238" s="3">
        <v>9990</v>
      </c>
      <c r="N6238" s="2" t="s">
        <v>11810</v>
      </c>
    </row>
    <row r="6239" spans="1:14" x14ac:dyDescent="0.25">
      <c r="A6239" t="s">
        <v>12</v>
      </c>
      <c r="B6239" s="1" t="s">
        <v>10467</v>
      </c>
      <c r="C6239" t="s">
        <v>10468</v>
      </c>
      <c r="D6239" t="s">
        <v>48</v>
      </c>
      <c r="E6239" s="2" t="s">
        <v>52</v>
      </c>
      <c r="F6239" t="str">
        <f t="shared" si="97"/>
        <v>Peugeot 508</v>
      </c>
      <c r="G6239" t="s">
        <v>2654</v>
      </c>
      <c r="H6239" s="2" t="s">
        <v>17</v>
      </c>
      <c r="I6239" s="5">
        <v>122000</v>
      </c>
      <c r="J6239" s="2">
        <v>2014</v>
      </c>
      <c r="K6239" s="2">
        <v>103</v>
      </c>
      <c r="L6239" t="s">
        <v>25</v>
      </c>
      <c r="M6239" s="3">
        <v>10600</v>
      </c>
      <c r="N6239" s="2" t="s">
        <v>10423</v>
      </c>
    </row>
    <row r="6240" spans="1:14" x14ac:dyDescent="0.25">
      <c r="A6240" t="s">
        <v>12</v>
      </c>
      <c r="B6240" s="1" t="s">
        <v>9420</v>
      </c>
      <c r="C6240" t="s">
        <v>9421</v>
      </c>
      <c r="D6240" t="s">
        <v>48</v>
      </c>
      <c r="E6240" s="2" t="s">
        <v>52</v>
      </c>
      <c r="F6240" t="str">
        <f t="shared" si="97"/>
        <v>Peugeot 508</v>
      </c>
      <c r="G6240" t="s">
        <v>2654</v>
      </c>
      <c r="H6240" s="2" t="s">
        <v>17</v>
      </c>
      <c r="I6240" s="5">
        <v>143000</v>
      </c>
      <c r="J6240" s="2">
        <v>2015</v>
      </c>
      <c r="K6240" s="2">
        <v>103</v>
      </c>
      <c r="L6240" t="s">
        <v>30</v>
      </c>
      <c r="M6240" s="3">
        <v>12700</v>
      </c>
      <c r="N6240" s="2" t="s">
        <v>9396</v>
      </c>
    </row>
    <row r="6241" spans="1:14" x14ac:dyDescent="0.25">
      <c r="A6241" t="s">
        <v>12</v>
      </c>
      <c r="B6241" s="1" t="s">
        <v>2697</v>
      </c>
      <c r="C6241" t="s">
        <v>2698</v>
      </c>
      <c r="D6241" t="s">
        <v>48</v>
      </c>
      <c r="E6241" s="2" t="s">
        <v>52</v>
      </c>
      <c r="F6241" t="str">
        <f t="shared" si="97"/>
        <v>Peugeot 508</v>
      </c>
      <c r="G6241" t="s">
        <v>1430</v>
      </c>
      <c r="H6241" s="2" t="s">
        <v>17</v>
      </c>
      <c r="I6241" s="5">
        <v>149800</v>
      </c>
      <c r="J6241" s="2">
        <v>2013</v>
      </c>
      <c r="K6241" s="2">
        <v>103</v>
      </c>
      <c r="L6241" t="s">
        <v>1622</v>
      </c>
      <c r="M6241" s="3">
        <v>10400</v>
      </c>
      <c r="N6241" s="2" t="s">
        <v>2607</v>
      </c>
    </row>
    <row r="6242" spans="1:14" x14ac:dyDescent="0.25">
      <c r="A6242" t="s">
        <v>12</v>
      </c>
      <c r="B6242" s="1" t="s">
        <v>13377</v>
      </c>
      <c r="C6242" t="s">
        <v>13378</v>
      </c>
      <c r="D6242" t="s">
        <v>48</v>
      </c>
      <c r="E6242" s="2" t="s">
        <v>52</v>
      </c>
      <c r="F6242" t="str">
        <f t="shared" si="97"/>
        <v>Peugeot 508</v>
      </c>
      <c r="G6242" t="s">
        <v>13379</v>
      </c>
      <c r="H6242" s="2" t="s">
        <v>17</v>
      </c>
      <c r="I6242" s="5">
        <v>124000</v>
      </c>
      <c r="J6242" s="2">
        <v>2014</v>
      </c>
      <c r="K6242" s="2">
        <v>133</v>
      </c>
      <c r="L6242" t="s">
        <v>30</v>
      </c>
      <c r="M6242" s="3">
        <v>15300</v>
      </c>
      <c r="N6242" s="2" t="s">
        <v>13348</v>
      </c>
    </row>
    <row r="6243" spans="1:14" x14ac:dyDescent="0.25">
      <c r="A6243" t="s">
        <v>12</v>
      </c>
      <c r="B6243" s="1" t="s">
        <v>3273</v>
      </c>
      <c r="C6243" t="s">
        <v>3274</v>
      </c>
      <c r="D6243" t="s">
        <v>48</v>
      </c>
      <c r="E6243" s="2" t="s">
        <v>52</v>
      </c>
      <c r="F6243" t="str">
        <f t="shared" si="97"/>
        <v>Peugeot 508</v>
      </c>
      <c r="G6243" t="s">
        <v>3275</v>
      </c>
      <c r="H6243" s="2" t="s">
        <v>17</v>
      </c>
      <c r="I6243" s="5">
        <v>166300</v>
      </c>
      <c r="J6243" s="2">
        <v>2019</v>
      </c>
      <c r="K6243" s="2">
        <v>120</v>
      </c>
      <c r="L6243" t="s">
        <v>18</v>
      </c>
      <c r="M6243" s="3">
        <v>22500</v>
      </c>
      <c r="N6243" s="2" t="s">
        <v>3249</v>
      </c>
    </row>
    <row r="6244" spans="1:14" x14ac:dyDescent="0.25">
      <c r="A6244" t="s">
        <v>12</v>
      </c>
      <c r="B6244" s="1" t="s">
        <v>10817</v>
      </c>
      <c r="C6244" t="s">
        <v>10818</v>
      </c>
      <c r="D6244" t="s">
        <v>48</v>
      </c>
      <c r="E6244" s="2" t="s">
        <v>52</v>
      </c>
      <c r="F6244" t="str">
        <f t="shared" si="97"/>
        <v>Peugeot 508</v>
      </c>
      <c r="G6244" t="s">
        <v>10819</v>
      </c>
      <c r="H6244" s="2" t="s">
        <v>17</v>
      </c>
      <c r="I6244" s="5">
        <v>217000</v>
      </c>
      <c r="J6244" s="2">
        <v>2014</v>
      </c>
      <c r="K6244" s="2">
        <v>120</v>
      </c>
      <c r="L6244" t="s">
        <v>60</v>
      </c>
      <c r="M6244" s="3">
        <v>9700</v>
      </c>
      <c r="N6244" s="2" t="s">
        <v>10784</v>
      </c>
    </row>
    <row r="6245" spans="1:14" x14ac:dyDescent="0.25">
      <c r="A6245" t="s">
        <v>12</v>
      </c>
      <c r="B6245" s="1" t="s">
        <v>6371</v>
      </c>
      <c r="C6245" t="s">
        <v>1051</v>
      </c>
      <c r="D6245" t="s">
        <v>48</v>
      </c>
      <c r="E6245" s="2" t="s">
        <v>52</v>
      </c>
      <c r="F6245" t="str">
        <f t="shared" si="97"/>
        <v>Peugeot 508</v>
      </c>
      <c r="G6245"/>
      <c r="H6245" s="2" t="s">
        <v>25179</v>
      </c>
      <c r="I6245" s="5">
        <v>109264</v>
      </c>
      <c r="J6245" s="2">
        <v>2016</v>
      </c>
      <c r="K6245" s="2">
        <v>110</v>
      </c>
      <c r="M6245" s="3">
        <v>13900</v>
      </c>
      <c r="N6245" s="2" t="s">
        <v>19</v>
      </c>
    </row>
    <row r="6246" spans="1:14" x14ac:dyDescent="0.25">
      <c r="A6246" t="s">
        <v>12</v>
      </c>
      <c r="B6246" s="1" t="s">
        <v>9640</v>
      </c>
      <c r="C6246" t="s">
        <v>9641</v>
      </c>
      <c r="D6246" t="s">
        <v>48</v>
      </c>
      <c r="E6246" s="2" t="s">
        <v>52</v>
      </c>
      <c r="F6246" t="str">
        <f t="shared" si="97"/>
        <v>Peugeot 508</v>
      </c>
      <c r="G6246" t="s">
        <v>9642</v>
      </c>
      <c r="H6246" s="2" t="s">
        <v>17</v>
      </c>
      <c r="I6246" s="5">
        <v>102000</v>
      </c>
      <c r="J6246" s="2">
        <v>2016</v>
      </c>
      <c r="K6246" s="2">
        <v>88</v>
      </c>
      <c r="L6246" t="s">
        <v>18</v>
      </c>
      <c r="M6246" s="3">
        <v>12000</v>
      </c>
      <c r="N6246" s="2" t="s">
        <v>9624</v>
      </c>
    </row>
    <row r="6247" spans="1:14" x14ac:dyDescent="0.25">
      <c r="A6247" t="s">
        <v>12</v>
      </c>
      <c r="B6247" s="1" t="s">
        <v>10968</v>
      </c>
      <c r="C6247" t="s">
        <v>1051</v>
      </c>
      <c r="D6247" t="s">
        <v>48</v>
      </c>
      <c r="E6247" s="2" t="s">
        <v>52</v>
      </c>
      <c r="F6247" t="str">
        <f t="shared" si="97"/>
        <v>Peugeot 508</v>
      </c>
      <c r="G6247"/>
      <c r="H6247" s="2" t="s">
        <v>25179</v>
      </c>
      <c r="I6247" s="5">
        <v>50346</v>
      </c>
      <c r="J6247" s="2">
        <v>2019</v>
      </c>
      <c r="K6247" s="2">
        <v>96</v>
      </c>
      <c r="M6247" s="3">
        <v>22500</v>
      </c>
      <c r="N6247" s="2" t="s">
        <v>19</v>
      </c>
    </row>
    <row r="6248" spans="1:14" x14ac:dyDescent="0.25">
      <c r="A6248" t="s">
        <v>12</v>
      </c>
      <c r="B6248" s="1" t="s">
        <v>15956</v>
      </c>
      <c r="C6248" t="s">
        <v>62</v>
      </c>
      <c r="D6248" t="s">
        <v>48</v>
      </c>
      <c r="E6248" s="2" t="s">
        <v>52</v>
      </c>
      <c r="F6248" t="str">
        <f t="shared" si="97"/>
        <v>Peugeot 508</v>
      </c>
      <c r="G6248" t="s">
        <v>3934</v>
      </c>
      <c r="H6248" s="2" t="s">
        <v>17</v>
      </c>
      <c r="I6248" s="5">
        <v>139501</v>
      </c>
      <c r="J6248" s="2">
        <v>2020</v>
      </c>
      <c r="K6248" s="2">
        <v>96</v>
      </c>
      <c r="L6248" t="s">
        <v>45</v>
      </c>
      <c r="M6248" s="3">
        <v>25990</v>
      </c>
      <c r="N6248" s="2" t="s">
        <v>15948</v>
      </c>
    </row>
    <row r="6249" spans="1:14" x14ac:dyDescent="0.25">
      <c r="A6249" t="s">
        <v>12</v>
      </c>
      <c r="B6249" s="1" t="s">
        <v>11289</v>
      </c>
      <c r="C6249" t="s">
        <v>11290</v>
      </c>
      <c r="D6249" t="s">
        <v>48</v>
      </c>
      <c r="E6249" s="2" t="s">
        <v>52</v>
      </c>
      <c r="F6249" t="str">
        <f t="shared" si="97"/>
        <v>Peugeot 508</v>
      </c>
      <c r="G6249" t="s">
        <v>11291</v>
      </c>
      <c r="H6249" s="2" t="s">
        <v>25138</v>
      </c>
      <c r="I6249" s="5">
        <v>220000</v>
      </c>
      <c r="J6249" s="2">
        <v>2013</v>
      </c>
      <c r="K6249" s="2">
        <v>180</v>
      </c>
      <c r="L6249" t="s">
        <v>30</v>
      </c>
      <c r="M6249" s="3">
        <v>13555</v>
      </c>
      <c r="N6249" s="2" t="s">
        <v>11230</v>
      </c>
    </row>
    <row r="6250" spans="1:14" x14ac:dyDescent="0.25">
      <c r="A6250" t="s">
        <v>12</v>
      </c>
      <c r="B6250" s="1" t="s">
        <v>9735</v>
      </c>
      <c r="C6250" t="s">
        <v>9736</v>
      </c>
      <c r="D6250" t="s">
        <v>48</v>
      </c>
      <c r="E6250" s="2" t="s">
        <v>52</v>
      </c>
      <c r="F6250" t="str">
        <f t="shared" si="97"/>
        <v>Peugeot 508</v>
      </c>
      <c r="G6250" t="s">
        <v>9737</v>
      </c>
      <c r="H6250" s="2" t="s">
        <v>25139</v>
      </c>
      <c r="I6250" s="5">
        <v>186000</v>
      </c>
      <c r="J6250" s="2">
        <v>2014</v>
      </c>
      <c r="K6250" s="2">
        <v>120</v>
      </c>
      <c r="M6250" s="3">
        <v>10000</v>
      </c>
      <c r="N6250" s="2" t="s">
        <v>9707</v>
      </c>
    </row>
    <row r="6251" spans="1:14" x14ac:dyDescent="0.25">
      <c r="A6251" t="s">
        <v>12</v>
      </c>
      <c r="B6251" s="1" t="s">
        <v>7040</v>
      </c>
      <c r="C6251" t="s">
        <v>7041</v>
      </c>
      <c r="D6251" t="s">
        <v>48</v>
      </c>
      <c r="E6251" s="2" t="s">
        <v>52</v>
      </c>
      <c r="F6251" t="str">
        <f t="shared" si="97"/>
        <v>Peugeot 508</v>
      </c>
      <c r="G6251" t="s">
        <v>1387</v>
      </c>
      <c r="H6251" s="2" t="s">
        <v>17</v>
      </c>
      <c r="I6251" s="5">
        <v>152000</v>
      </c>
      <c r="J6251" s="2">
        <v>2018</v>
      </c>
      <c r="K6251" s="2">
        <v>88</v>
      </c>
      <c r="L6251" t="s">
        <v>18</v>
      </c>
      <c r="M6251" s="3">
        <v>13500</v>
      </c>
      <c r="N6251" s="2" t="s">
        <v>7025</v>
      </c>
    </row>
    <row r="6252" spans="1:14" x14ac:dyDescent="0.25">
      <c r="A6252" t="s">
        <v>12</v>
      </c>
      <c r="B6252" s="1" t="s">
        <v>6197</v>
      </c>
      <c r="C6252" t="s">
        <v>6198</v>
      </c>
      <c r="D6252" t="s">
        <v>48</v>
      </c>
      <c r="E6252" s="2" t="s">
        <v>52</v>
      </c>
      <c r="F6252" t="str">
        <f t="shared" si="97"/>
        <v>Peugeot 508</v>
      </c>
      <c r="G6252" t="s">
        <v>6199</v>
      </c>
      <c r="H6252" s="2" t="s">
        <v>17</v>
      </c>
      <c r="I6252" s="5">
        <v>243000</v>
      </c>
      <c r="J6252" s="2">
        <v>2013</v>
      </c>
      <c r="K6252" s="2">
        <v>120</v>
      </c>
      <c r="L6252" t="s">
        <v>18</v>
      </c>
      <c r="M6252" s="3">
        <v>7600</v>
      </c>
      <c r="N6252" s="2" t="s">
        <v>6158</v>
      </c>
    </row>
    <row r="6253" spans="1:14" x14ac:dyDescent="0.25">
      <c r="A6253" t="s">
        <v>12</v>
      </c>
      <c r="B6253" s="1" t="s">
        <v>15035</v>
      </c>
      <c r="C6253" t="s">
        <v>15036</v>
      </c>
      <c r="D6253" t="s">
        <v>48</v>
      </c>
      <c r="E6253" s="2" t="s">
        <v>52</v>
      </c>
      <c r="F6253" t="str">
        <f t="shared" si="97"/>
        <v>Peugeot 508</v>
      </c>
      <c r="G6253" t="s">
        <v>15037</v>
      </c>
      <c r="H6253" s="2" t="s">
        <v>17</v>
      </c>
      <c r="I6253" s="5">
        <v>173600</v>
      </c>
      <c r="J6253" s="2">
        <v>2016</v>
      </c>
      <c r="K6253" s="2">
        <v>103</v>
      </c>
      <c r="L6253" t="s">
        <v>18</v>
      </c>
      <c r="M6253" s="3">
        <v>12990</v>
      </c>
      <c r="N6253" s="2" t="s">
        <v>15009</v>
      </c>
    </row>
    <row r="6254" spans="1:14" x14ac:dyDescent="0.25">
      <c r="A6254" t="s">
        <v>12</v>
      </c>
      <c r="B6254" s="1" t="s">
        <v>14992</v>
      </c>
      <c r="C6254" t="s">
        <v>6198</v>
      </c>
      <c r="D6254" t="s">
        <v>48</v>
      </c>
      <c r="E6254" s="2" t="s">
        <v>52</v>
      </c>
      <c r="F6254" t="str">
        <f t="shared" si="97"/>
        <v>Peugeot 508</v>
      </c>
      <c r="G6254" t="s">
        <v>14993</v>
      </c>
      <c r="H6254" s="2" t="s">
        <v>17</v>
      </c>
      <c r="I6254" s="5">
        <v>214000</v>
      </c>
      <c r="J6254" s="2">
        <v>2016</v>
      </c>
      <c r="K6254" s="2">
        <v>133</v>
      </c>
      <c r="L6254" t="s">
        <v>18</v>
      </c>
      <c r="M6254" s="3">
        <v>14999</v>
      </c>
      <c r="N6254" s="2" t="s">
        <v>14006</v>
      </c>
    </row>
    <row r="6255" spans="1:14" x14ac:dyDescent="0.25">
      <c r="A6255" t="s">
        <v>12</v>
      </c>
      <c r="B6255" s="1" t="s">
        <v>13078</v>
      </c>
      <c r="C6255" t="s">
        <v>2382</v>
      </c>
      <c r="D6255" t="s">
        <v>48</v>
      </c>
      <c r="E6255" s="2" t="s">
        <v>52</v>
      </c>
      <c r="F6255" t="str">
        <f t="shared" si="97"/>
        <v>Peugeot 508</v>
      </c>
      <c r="G6255" t="s">
        <v>12320</v>
      </c>
      <c r="H6255" s="2" t="s">
        <v>17</v>
      </c>
      <c r="I6255" s="5">
        <v>180000</v>
      </c>
      <c r="J6255" s="2">
        <v>2016</v>
      </c>
      <c r="K6255" s="2">
        <v>88</v>
      </c>
      <c r="L6255" t="s">
        <v>45</v>
      </c>
      <c r="M6255" s="3">
        <v>180400</v>
      </c>
      <c r="N6255" s="2" t="s">
        <v>13025</v>
      </c>
    </row>
    <row r="6256" spans="1:14" x14ac:dyDescent="0.25">
      <c r="A6256" t="s">
        <v>12</v>
      </c>
      <c r="B6256" s="1" t="s">
        <v>12318</v>
      </c>
      <c r="C6256" t="s">
        <v>12319</v>
      </c>
      <c r="D6256" t="s">
        <v>48</v>
      </c>
      <c r="E6256" s="2" t="s">
        <v>52</v>
      </c>
      <c r="F6256" t="str">
        <f t="shared" si="97"/>
        <v>Peugeot 508</v>
      </c>
      <c r="G6256" t="s">
        <v>12320</v>
      </c>
      <c r="H6256" s="2" t="s">
        <v>17</v>
      </c>
      <c r="I6256" s="5">
        <v>265000</v>
      </c>
      <c r="J6256" s="2">
        <v>2016</v>
      </c>
      <c r="K6256" s="2">
        <v>88</v>
      </c>
      <c r="L6256" t="s">
        <v>1523</v>
      </c>
      <c r="M6256" s="3">
        <v>9000</v>
      </c>
      <c r="N6256" s="2" t="s">
        <v>773</v>
      </c>
    </row>
    <row r="6257" spans="1:14" x14ac:dyDescent="0.25">
      <c r="A6257" t="s">
        <v>12</v>
      </c>
      <c r="B6257" s="1" t="s">
        <v>3313</v>
      </c>
      <c r="C6257" t="s">
        <v>3314</v>
      </c>
      <c r="D6257" t="s">
        <v>48</v>
      </c>
      <c r="E6257" s="2" t="s">
        <v>52</v>
      </c>
      <c r="F6257" t="str">
        <f t="shared" si="97"/>
        <v>Peugeot 508</v>
      </c>
      <c r="G6257" t="s">
        <v>3315</v>
      </c>
      <c r="H6257" s="2" t="s">
        <v>17</v>
      </c>
      <c r="I6257" s="5">
        <v>245000</v>
      </c>
      <c r="J6257" s="2">
        <v>2013</v>
      </c>
      <c r="K6257" s="2">
        <v>85</v>
      </c>
      <c r="L6257" t="s">
        <v>30</v>
      </c>
      <c r="M6257" s="3">
        <v>7300</v>
      </c>
      <c r="N6257" s="2" t="s">
        <v>3316</v>
      </c>
    </row>
    <row r="6258" spans="1:14" x14ac:dyDescent="0.25">
      <c r="A6258" t="s">
        <v>12</v>
      </c>
      <c r="B6258" s="1" t="s">
        <v>12356</v>
      </c>
      <c r="C6258" t="s">
        <v>6198</v>
      </c>
      <c r="D6258" t="s">
        <v>48</v>
      </c>
      <c r="E6258" s="2" t="s">
        <v>52</v>
      </c>
      <c r="F6258" t="str">
        <f t="shared" si="97"/>
        <v>Peugeot 508</v>
      </c>
      <c r="G6258" t="s">
        <v>1609</v>
      </c>
      <c r="H6258" s="2" t="s">
        <v>17</v>
      </c>
      <c r="I6258" s="5">
        <v>109000</v>
      </c>
      <c r="J6258" s="2">
        <v>2015</v>
      </c>
      <c r="K6258" s="2">
        <v>85</v>
      </c>
      <c r="L6258" t="s">
        <v>60</v>
      </c>
      <c r="M6258" s="3">
        <v>11400</v>
      </c>
      <c r="N6258" s="2" t="s">
        <v>12328</v>
      </c>
    </row>
    <row r="6259" spans="1:14" x14ac:dyDescent="0.25">
      <c r="A6259" t="s">
        <v>12</v>
      </c>
      <c r="B6259" s="1" t="s">
        <v>5094</v>
      </c>
      <c r="C6259" t="s">
        <v>1047</v>
      </c>
      <c r="D6259" t="s">
        <v>48</v>
      </c>
      <c r="E6259" s="62" t="s">
        <v>52</v>
      </c>
      <c r="F6259" t="str">
        <f t="shared" si="97"/>
        <v>Peugeot 508</v>
      </c>
      <c r="H6259" s="2" t="s">
        <v>17</v>
      </c>
      <c r="I6259" s="5">
        <v>152000</v>
      </c>
      <c r="J6259" s="2">
        <v>2016</v>
      </c>
      <c r="K6259" s="2">
        <v>88</v>
      </c>
      <c r="L6259" t="s">
        <v>30</v>
      </c>
      <c r="M6259" s="3">
        <v>11980</v>
      </c>
      <c r="N6259" s="2" t="s">
        <v>19</v>
      </c>
    </row>
    <row r="6260" spans="1:14" x14ac:dyDescent="0.25">
      <c r="A6260" t="s">
        <v>12</v>
      </c>
      <c r="B6260" s="1" t="s">
        <v>5136</v>
      </c>
      <c r="C6260" t="s">
        <v>1344</v>
      </c>
      <c r="D6260" t="s">
        <v>48</v>
      </c>
      <c r="E6260" s="2" t="s">
        <v>52</v>
      </c>
      <c r="F6260" t="str">
        <f t="shared" si="97"/>
        <v>Peugeot 508</v>
      </c>
      <c r="G6260" t="s">
        <v>5137</v>
      </c>
      <c r="H6260" s="2" t="s">
        <v>17</v>
      </c>
      <c r="I6260" s="5">
        <v>143000</v>
      </c>
      <c r="J6260" s="2">
        <v>2017</v>
      </c>
      <c r="K6260" s="2">
        <v>110</v>
      </c>
      <c r="L6260" t="s">
        <v>45</v>
      </c>
      <c r="M6260" s="3">
        <v>13490</v>
      </c>
      <c r="N6260" s="2" t="s">
        <v>4560</v>
      </c>
    </row>
    <row r="6261" spans="1:14" x14ac:dyDescent="0.25">
      <c r="A6261" t="s">
        <v>12</v>
      </c>
      <c r="B6261" s="1" t="s">
        <v>4083</v>
      </c>
      <c r="C6261" t="s">
        <v>1341</v>
      </c>
      <c r="D6261" t="s">
        <v>48</v>
      </c>
      <c r="E6261" s="2" t="s">
        <v>52</v>
      </c>
      <c r="F6261" t="str">
        <f t="shared" si="97"/>
        <v>Peugeot 508</v>
      </c>
      <c r="G6261" t="s">
        <v>4084</v>
      </c>
      <c r="H6261" s="2" t="s">
        <v>17</v>
      </c>
      <c r="I6261" s="5">
        <v>190680</v>
      </c>
      <c r="J6261" s="2">
        <v>2014</v>
      </c>
      <c r="K6261" s="2">
        <v>103</v>
      </c>
      <c r="L6261" t="s">
        <v>30</v>
      </c>
      <c r="M6261" s="3">
        <v>11800</v>
      </c>
      <c r="N6261" s="2" t="s">
        <v>3698</v>
      </c>
    </row>
    <row r="6262" spans="1:14" x14ac:dyDescent="0.25">
      <c r="A6262" t="s">
        <v>12</v>
      </c>
      <c r="B6262" s="1" t="s">
        <v>16757</v>
      </c>
      <c r="C6262" t="s">
        <v>16758</v>
      </c>
      <c r="D6262" t="s">
        <v>48</v>
      </c>
      <c r="E6262" s="2" t="s">
        <v>52</v>
      </c>
      <c r="F6262" t="str">
        <f t="shared" si="97"/>
        <v>Peugeot 508</v>
      </c>
      <c r="G6262" t="s">
        <v>2654</v>
      </c>
      <c r="H6262" s="2" t="s">
        <v>17</v>
      </c>
      <c r="I6262" s="5">
        <v>287000</v>
      </c>
      <c r="J6262" s="2">
        <v>2013</v>
      </c>
      <c r="K6262" s="2">
        <v>103</v>
      </c>
      <c r="L6262" t="s">
        <v>30</v>
      </c>
      <c r="M6262" s="3">
        <v>7999</v>
      </c>
      <c r="N6262" s="2" t="s">
        <v>16747</v>
      </c>
    </row>
    <row r="6263" spans="1:14" x14ac:dyDescent="0.25">
      <c r="A6263" t="s">
        <v>12</v>
      </c>
      <c r="B6263" s="1" t="s">
        <v>9908</v>
      </c>
      <c r="C6263" t="s">
        <v>5370</v>
      </c>
      <c r="D6263" t="s">
        <v>48</v>
      </c>
      <c r="E6263" s="2" t="s">
        <v>52</v>
      </c>
      <c r="F6263" t="str">
        <f t="shared" si="97"/>
        <v>Peugeot 508</v>
      </c>
      <c r="G6263" t="s">
        <v>9909</v>
      </c>
      <c r="H6263" s="2" t="s">
        <v>17</v>
      </c>
      <c r="I6263" s="5">
        <v>141828</v>
      </c>
      <c r="J6263" s="2">
        <v>2019</v>
      </c>
      <c r="K6263" s="2">
        <v>96</v>
      </c>
      <c r="L6263" t="s">
        <v>327</v>
      </c>
      <c r="M6263" s="3">
        <v>22499</v>
      </c>
      <c r="N6263" s="2" t="s">
        <v>2568</v>
      </c>
    </row>
    <row r="6264" spans="1:14" x14ac:dyDescent="0.25">
      <c r="A6264" t="s">
        <v>12</v>
      </c>
      <c r="B6264" s="1" t="s">
        <v>5164</v>
      </c>
      <c r="C6264" t="s">
        <v>5165</v>
      </c>
      <c r="D6264" t="s">
        <v>48</v>
      </c>
      <c r="E6264" s="2" t="s">
        <v>3067</v>
      </c>
      <c r="F6264" t="str">
        <f t="shared" si="97"/>
        <v>Peugeot Partner</v>
      </c>
      <c r="G6264" t="s">
        <v>5166</v>
      </c>
      <c r="H6264" s="2" t="s">
        <v>17</v>
      </c>
      <c r="I6264" s="5">
        <v>144000</v>
      </c>
      <c r="J6264" s="2">
        <v>2018</v>
      </c>
      <c r="K6264" s="2">
        <v>85</v>
      </c>
      <c r="L6264" t="s">
        <v>18</v>
      </c>
      <c r="M6264" s="3">
        <v>31500</v>
      </c>
      <c r="N6264" s="2" t="s">
        <v>2091</v>
      </c>
    </row>
    <row r="6265" spans="1:14" x14ac:dyDescent="0.25">
      <c r="A6265" t="s">
        <v>12</v>
      </c>
      <c r="B6265" s="1" t="s">
        <v>11531</v>
      </c>
      <c r="C6265" t="s">
        <v>11532</v>
      </c>
      <c r="D6265" t="s">
        <v>48</v>
      </c>
      <c r="E6265" s="2" t="s">
        <v>3067</v>
      </c>
      <c r="F6265" t="str">
        <f t="shared" si="97"/>
        <v>Peugeot Partner</v>
      </c>
      <c r="G6265" t="s">
        <v>1387</v>
      </c>
      <c r="H6265" s="2" t="s">
        <v>17</v>
      </c>
      <c r="I6265" s="5">
        <v>211000</v>
      </c>
      <c r="J6265" s="2">
        <v>2014</v>
      </c>
      <c r="K6265" s="2">
        <v>66</v>
      </c>
      <c r="L6265" t="s">
        <v>18</v>
      </c>
      <c r="M6265" s="3">
        <v>7000</v>
      </c>
      <c r="N6265" s="2" t="s">
        <v>11533</v>
      </c>
    </row>
    <row r="6266" spans="1:14" x14ac:dyDescent="0.25">
      <c r="A6266" t="s">
        <v>12</v>
      </c>
      <c r="B6266" s="1" t="s">
        <v>10538</v>
      </c>
      <c r="C6266" t="s">
        <v>10539</v>
      </c>
      <c r="D6266" t="s">
        <v>48</v>
      </c>
      <c r="E6266" s="2" t="s">
        <v>3067</v>
      </c>
      <c r="F6266" t="str">
        <f t="shared" si="97"/>
        <v>Peugeot Partner</v>
      </c>
      <c r="G6266" t="s">
        <v>834</v>
      </c>
      <c r="H6266" s="2" t="s">
        <v>17</v>
      </c>
      <c r="I6266" s="5">
        <v>150000</v>
      </c>
      <c r="J6266" s="2">
        <v>2014</v>
      </c>
      <c r="L6266" t="s">
        <v>45</v>
      </c>
      <c r="M6266" s="3">
        <v>9600</v>
      </c>
      <c r="N6266" s="2" t="s">
        <v>10510</v>
      </c>
    </row>
    <row r="6267" spans="1:14" x14ac:dyDescent="0.25">
      <c r="A6267" t="s">
        <v>12</v>
      </c>
      <c r="B6267" s="1" t="s">
        <v>7287</v>
      </c>
      <c r="C6267" t="s">
        <v>7288</v>
      </c>
      <c r="D6267" t="s">
        <v>48</v>
      </c>
      <c r="E6267" s="2" t="s">
        <v>3067</v>
      </c>
      <c r="F6267" t="str">
        <f t="shared" si="97"/>
        <v>Peugeot Partner</v>
      </c>
      <c r="G6267" t="s">
        <v>834</v>
      </c>
      <c r="H6267" s="2" t="s">
        <v>17</v>
      </c>
      <c r="I6267" s="5">
        <v>122000</v>
      </c>
      <c r="J6267" s="2">
        <v>2017</v>
      </c>
      <c r="L6267" t="s">
        <v>18</v>
      </c>
      <c r="M6267" s="3">
        <v>13200</v>
      </c>
      <c r="N6267" s="2" t="s">
        <v>7285</v>
      </c>
    </row>
    <row r="6268" spans="1:14" x14ac:dyDescent="0.25">
      <c r="A6268" t="s">
        <v>12</v>
      </c>
      <c r="B6268" s="1" t="s">
        <v>6804</v>
      </c>
      <c r="C6268" t="s">
        <v>6805</v>
      </c>
      <c r="D6268" t="s">
        <v>48</v>
      </c>
      <c r="E6268" s="2" t="s">
        <v>3067</v>
      </c>
      <c r="F6268" t="str">
        <f t="shared" ref="F6268:F6331" si="98">D6268&amp; " " &amp; E6268</f>
        <v>Peugeot Partner</v>
      </c>
      <c r="G6268" t="s">
        <v>3481</v>
      </c>
      <c r="H6268" s="2" t="s">
        <v>17</v>
      </c>
      <c r="I6268" s="5">
        <v>113000</v>
      </c>
      <c r="J6268" s="2">
        <v>2016</v>
      </c>
      <c r="K6268" s="2">
        <v>88</v>
      </c>
      <c r="L6268" t="s">
        <v>25</v>
      </c>
      <c r="M6268" s="3">
        <v>14500</v>
      </c>
      <c r="N6268" s="2" t="s">
        <v>2754</v>
      </c>
    </row>
    <row r="6269" spans="1:14" x14ac:dyDescent="0.25">
      <c r="A6269" t="s">
        <v>12</v>
      </c>
      <c r="B6269" s="1" t="s">
        <v>4596</v>
      </c>
      <c r="C6269" t="s">
        <v>4597</v>
      </c>
      <c r="D6269" t="s">
        <v>48</v>
      </c>
      <c r="E6269" s="2" t="s">
        <v>3067</v>
      </c>
      <c r="F6269" t="str">
        <f t="shared" si="98"/>
        <v>Peugeot Partner</v>
      </c>
      <c r="G6269" t="s">
        <v>834</v>
      </c>
      <c r="H6269" s="2" t="s">
        <v>17</v>
      </c>
      <c r="I6269" s="5">
        <v>198400</v>
      </c>
      <c r="J6269" s="2">
        <v>2014</v>
      </c>
      <c r="K6269" s="2">
        <v>66</v>
      </c>
      <c r="L6269" t="s">
        <v>18</v>
      </c>
      <c r="M6269" s="3">
        <v>8000</v>
      </c>
      <c r="N6269" s="2" t="s">
        <v>4560</v>
      </c>
    </row>
    <row r="6270" spans="1:14" x14ac:dyDescent="0.25">
      <c r="A6270" t="s">
        <v>12</v>
      </c>
      <c r="B6270" s="1" t="s">
        <v>5005</v>
      </c>
      <c r="C6270" t="s">
        <v>5006</v>
      </c>
      <c r="D6270" t="s">
        <v>48</v>
      </c>
      <c r="E6270" s="2" t="s">
        <v>3067</v>
      </c>
      <c r="F6270" t="str">
        <f t="shared" si="98"/>
        <v>Peugeot Partner</v>
      </c>
      <c r="G6270" t="s">
        <v>1950</v>
      </c>
      <c r="H6270" s="2" t="s">
        <v>17</v>
      </c>
      <c r="I6270" s="5">
        <v>225000</v>
      </c>
      <c r="J6270" s="2">
        <v>2015</v>
      </c>
      <c r="K6270" s="2">
        <v>64</v>
      </c>
      <c r="L6270" t="s">
        <v>18</v>
      </c>
      <c r="M6270" s="3">
        <v>7100</v>
      </c>
      <c r="N6270" s="2" t="s">
        <v>4967</v>
      </c>
    </row>
    <row r="6271" spans="1:14" x14ac:dyDescent="0.25">
      <c r="A6271" t="s">
        <v>12</v>
      </c>
      <c r="B6271" s="1" t="s">
        <v>12536</v>
      </c>
      <c r="C6271" t="s">
        <v>12537</v>
      </c>
      <c r="D6271" t="s">
        <v>48</v>
      </c>
      <c r="E6271" s="2" t="s">
        <v>3067</v>
      </c>
      <c r="F6271" t="str">
        <f t="shared" si="98"/>
        <v>Peugeot Partner</v>
      </c>
      <c r="G6271" t="s">
        <v>12538</v>
      </c>
      <c r="H6271" s="2" t="s">
        <v>17</v>
      </c>
      <c r="I6271" s="5">
        <v>110000</v>
      </c>
      <c r="J6271" s="2">
        <v>2016</v>
      </c>
      <c r="K6271" s="2">
        <v>88</v>
      </c>
      <c r="L6271" t="s">
        <v>2942</v>
      </c>
      <c r="M6271" s="3">
        <v>14600</v>
      </c>
      <c r="N6271" s="2" t="s">
        <v>4152</v>
      </c>
    </row>
    <row r="6272" spans="1:14" x14ac:dyDescent="0.25">
      <c r="A6272" t="s">
        <v>12</v>
      </c>
      <c r="B6272" s="1" t="s">
        <v>3065</v>
      </c>
      <c r="C6272" t="s">
        <v>3066</v>
      </c>
      <c r="D6272" t="s">
        <v>48</v>
      </c>
      <c r="E6272" s="2" t="s">
        <v>3067</v>
      </c>
      <c r="F6272" t="str">
        <f t="shared" si="98"/>
        <v>Peugeot Partner</v>
      </c>
      <c r="G6272" t="s">
        <v>3068</v>
      </c>
      <c r="H6272" s="2" t="s">
        <v>17</v>
      </c>
      <c r="I6272" s="5">
        <v>245</v>
      </c>
      <c r="J6272" s="2">
        <v>2013</v>
      </c>
      <c r="K6272" s="2">
        <v>68</v>
      </c>
      <c r="L6272" t="s">
        <v>18</v>
      </c>
      <c r="M6272" s="3">
        <v>7500</v>
      </c>
      <c r="N6272" s="2" t="s">
        <v>2899</v>
      </c>
    </row>
    <row r="6273" spans="1:14" x14ac:dyDescent="0.25">
      <c r="A6273" t="s">
        <v>12</v>
      </c>
      <c r="B6273" s="1" t="s">
        <v>12953</v>
      </c>
      <c r="C6273" t="s">
        <v>4646</v>
      </c>
      <c r="D6273" t="s">
        <v>48</v>
      </c>
      <c r="E6273" s="2" t="s">
        <v>3067</v>
      </c>
      <c r="F6273" t="str">
        <f t="shared" si="98"/>
        <v>Peugeot Partner</v>
      </c>
      <c r="G6273" t="s">
        <v>12954</v>
      </c>
      <c r="H6273" s="2" t="s">
        <v>17</v>
      </c>
      <c r="I6273" s="5">
        <v>270000</v>
      </c>
      <c r="J6273" s="2">
        <v>2016</v>
      </c>
      <c r="K6273" s="2">
        <v>1</v>
      </c>
      <c r="L6273" t="s">
        <v>18</v>
      </c>
      <c r="M6273" s="3">
        <v>8300</v>
      </c>
      <c r="N6273" s="2" t="s">
        <v>12950</v>
      </c>
    </row>
    <row r="6274" spans="1:14" x14ac:dyDescent="0.25">
      <c r="A6274" t="s">
        <v>12</v>
      </c>
      <c r="B6274" s="1" t="s">
        <v>16294</v>
      </c>
      <c r="C6274" t="s">
        <v>16295</v>
      </c>
      <c r="D6274" t="s">
        <v>48</v>
      </c>
      <c r="E6274" s="2" t="s">
        <v>3067</v>
      </c>
      <c r="F6274" t="str">
        <f t="shared" si="98"/>
        <v>Peugeot Partner</v>
      </c>
      <c r="G6274" t="s">
        <v>16296</v>
      </c>
      <c r="H6274" s="2" t="s">
        <v>17</v>
      </c>
      <c r="I6274" s="5">
        <v>177000</v>
      </c>
      <c r="J6274" s="2">
        <v>2015</v>
      </c>
      <c r="K6274" s="2">
        <v>68</v>
      </c>
      <c r="L6274" t="s">
        <v>18</v>
      </c>
      <c r="M6274" s="3">
        <v>10000</v>
      </c>
      <c r="N6274" s="2" t="s">
        <v>16297</v>
      </c>
    </row>
    <row r="6275" spans="1:14" x14ac:dyDescent="0.25">
      <c r="A6275" t="s">
        <v>12</v>
      </c>
      <c r="B6275" s="1" t="s">
        <v>16420</v>
      </c>
      <c r="C6275" t="s">
        <v>16421</v>
      </c>
      <c r="D6275" t="s">
        <v>48</v>
      </c>
      <c r="E6275" s="2" t="s">
        <v>3067</v>
      </c>
      <c r="F6275" t="str">
        <f t="shared" si="98"/>
        <v>Peugeot Partner</v>
      </c>
      <c r="G6275" t="s">
        <v>16422</v>
      </c>
      <c r="H6275" s="2" t="s">
        <v>17</v>
      </c>
      <c r="I6275" s="5">
        <v>139300</v>
      </c>
      <c r="J6275" s="2">
        <v>2017</v>
      </c>
      <c r="K6275" s="2">
        <v>73</v>
      </c>
      <c r="L6275" t="s">
        <v>25</v>
      </c>
      <c r="M6275" s="3">
        <v>13317</v>
      </c>
      <c r="N6275" s="2" t="s">
        <v>16402</v>
      </c>
    </row>
    <row r="6276" spans="1:14" x14ac:dyDescent="0.25">
      <c r="A6276" t="s">
        <v>12</v>
      </c>
      <c r="B6276" s="1" t="s">
        <v>7988</v>
      </c>
      <c r="C6276" t="s">
        <v>7989</v>
      </c>
      <c r="D6276" t="s">
        <v>48</v>
      </c>
      <c r="E6276" s="2" t="s">
        <v>3067</v>
      </c>
      <c r="F6276" t="str">
        <f t="shared" si="98"/>
        <v>Peugeot Partner</v>
      </c>
      <c r="G6276" t="s">
        <v>7990</v>
      </c>
      <c r="H6276" s="2" t="s">
        <v>17</v>
      </c>
      <c r="I6276" s="5">
        <v>105000</v>
      </c>
      <c r="J6276" s="2">
        <v>2018</v>
      </c>
      <c r="K6276" s="2">
        <v>72</v>
      </c>
      <c r="L6276" t="s">
        <v>25</v>
      </c>
      <c r="M6276" s="3">
        <v>19000</v>
      </c>
      <c r="N6276" s="2" t="s">
        <v>7981</v>
      </c>
    </row>
    <row r="6277" spans="1:14" x14ac:dyDescent="0.25">
      <c r="A6277" t="s">
        <v>12</v>
      </c>
      <c r="B6277" s="1" t="s">
        <v>10730</v>
      </c>
      <c r="C6277" t="s">
        <v>10731</v>
      </c>
      <c r="D6277" t="s">
        <v>48</v>
      </c>
      <c r="E6277" s="2" t="s">
        <v>3067</v>
      </c>
      <c r="F6277" t="str">
        <f t="shared" si="98"/>
        <v>Peugeot Partner</v>
      </c>
      <c r="G6277" t="s">
        <v>10732</v>
      </c>
      <c r="H6277" s="2" t="s">
        <v>17</v>
      </c>
      <c r="I6277" s="5">
        <v>192000</v>
      </c>
      <c r="J6277" s="2">
        <v>2015</v>
      </c>
      <c r="K6277" s="2">
        <v>68</v>
      </c>
      <c r="L6277" t="s">
        <v>18</v>
      </c>
      <c r="M6277" s="3">
        <v>11500</v>
      </c>
      <c r="N6277" s="2" t="s">
        <v>10418</v>
      </c>
    </row>
    <row r="6278" spans="1:14" x14ac:dyDescent="0.25">
      <c r="A6278" t="s">
        <v>12</v>
      </c>
      <c r="B6278" s="1" t="s">
        <v>4288</v>
      </c>
      <c r="C6278" t="s">
        <v>4289</v>
      </c>
      <c r="D6278" t="s">
        <v>48</v>
      </c>
      <c r="E6278" s="2" t="s">
        <v>3067</v>
      </c>
      <c r="F6278" t="str">
        <f t="shared" si="98"/>
        <v>Peugeot Partner</v>
      </c>
      <c r="G6278" t="s">
        <v>4290</v>
      </c>
      <c r="H6278" s="2" t="s">
        <v>17</v>
      </c>
      <c r="I6278" s="5">
        <v>63000</v>
      </c>
      <c r="J6278" s="2">
        <v>2018</v>
      </c>
      <c r="K6278" s="2">
        <v>73</v>
      </c>
      <c r="L6278" t="s">
        <v>54</v>
      </c>
      <c r="M6278" s="3">
        <v>17250</v>
      </c>
      <c r="N6278" s="2" t="s">
        <v>4287</v>
      </c>
    </row>
    <row r="6279" spans="1:14" x14ac:dyDescent="0.25">
      <c r="A6279" t="s">
        <v>12</v>
      </c>
      <c r="B6279" s="1" t="s">
        <v>5090</v>
      </c>
      <c r="C6279" t="s">
        <v>5091</v>
      </c>
      <c r="D6279" t="s">
        <v>48</v>
      </c>
      <c r="E6279" s="2" t="s">
        <v>5092</v>
      </c>
      <c r="F6279" t="str">
        <f t="shared" si="98"/>
        <v>Peugeot RCZ</v>
      </c>
      <c r="G6279" t="s">
        <v>5093</v>
      </c>
      <c r="H6279" s="2" t="s">
        <v>36</v>
      </c>
      <c r="I6279" s="5">
        <v>99000</v>
      </c>
      <c r="J6279" s="2">
        <v>2013</v>
      </c>
      <c r="K6279" s="2">
        <v>118</v>
      </c>
      <c r="L6279" t="s">
        <v>30</v>
      </c>
      <c r="M6279" s="3">
        <v>11900</v>
      </c>
      <c r="N6279" s="2" t="s">
        <v>4560</v>
      </c>
    </row>
    <row r="6280" spans="1:14" x14ac:dyDescent="0.25">
      <c r="A6280" t="s">
        <v>12</v>
      </c>
      <c r="B6280" s="1" t="s">
        <v>9224</v>
      </c>
      <c r="C6280" t="s">
        <v>1498</v>
      </c>
      <c r="D6280" t="s">
        <v>48</v>
      </c>
      <c r="E6280" s="2" t="s">
        <v>876</v>
      </c>
      <c r="F6280" t="str">
        <f t="shared" si="98"/>
        <v>Peugeot 2008</v>
      </c>
      <c r="G6280"/>
      <c r="H6280" s="2" t="s">
        <v>25179</v>
      </c>
      <c r="I6280" s="5">
        <v>50731</v>
      </c>
      <c r="J6280" s="2">
        <v>2017</v>
      </c>
      <c r="K6280" s="2">
        <v>60</v>
      </c>
      <c r="L6280" t="s">
        <v>18</v>
      </c>
      <c r="M6280" s="3">
        <v>13524</v>
      </c>
      <c r="N6280" s="2" t="s">
        <v>19</v>
      </c>
    </row>
    <row r="6281" spans="1:14" x14ac:dyDescent="0.25">
      <c r="A6281" t="s">
        <v>12</v>
      </c>
      <c r="B6281" s="1" t="s">
        <v>5929</v>
      </c>
      <c r="C6281" t="s">
        <v>5930</v>
      </c>
      <c r="D6281" t="s">
        <v>25187</v>
      </c>
      <c r="E6281" s="2" t="s">
        <v>112</v>
      </c>
      <c r="F6281" t="str">
        <f t="shared" si="98"/>
        <v>VW Polo</v>
      </c>
      <c r="G6281" t="s">
        <v>3538</v>
      </c>
      <c r="H6281" s="2" t="s">
        <v>17</v>
      </c>
      <c r="I6281" s="5">
        <v>124000</v>
      </c>
      <c r="J6281" s="2">
        <v>2017</v>
      </c>
      <c r="K6281" s="2">
        <v>55</v>
      </c>
      <c r="L6281" t="s">
        <v>37</v>
      </c>
      <c r="M6281" s="3">
        <v>9200</v>
      </c>
      <c r="N6281" s="2" t="s">
        <v>5774</v>
      </c>
    </row>
    <row r="6282" spans="1:14" x14ac:dyDescent="0.25">
      <c r="A6282" t="s">
        <v>12</v>
      </c>
      <c r="B6282" s="1" t="s">
        <v>4780</v>
      </c>
      <c r="C6282" t="s">
        <v>992</v>
      </c>
      <c r="D6282" t="s">
        <v>2596</v>
      </c>
      <c r="E6282" s="2" t="s">
        <v>4781</v>
      </c>
      <c r="F6282" t="str">
        <f t="shared" si="98"/>
        <v>Porsche Boxster</v>
      </c>
      <c r="G6282"/>
      <c r="H6282" s="2" t="s">
        <v>25179</v>
      </c>
      <c r="I6282" s="5">
        <v>39980</v>
      </c>
      <c r="J6282" s="2">
        <v>2019</v>
      </c>
      <c r="K6282" s="2">
        <v>220</v>
      </c>
      <c r="M6282" s="3">
        <v>85900</v>
      </c>
      <c r="N6282" s="2" t="s">
        <v>19</v>
      </c>
    </row>
    <row r="6283" spans="1:14" x14ac:dyDescent="0.25">
      <c r="A6283" t="s">
        <v>12</v>
      </c>
      <c r="B6283" s="1" t="s">
        <v>2595</v>
      </c>
      <c r="C6283" t="s">
        <v>1042</v>
      </c>
      <c r="D6283" t="s">
        <v>2596</v>
      </c>
      <c r="E6283" s="2" t="s">
        <v>2597</v>
      </c>
      <c r="F6283" t="str">
        <f t="shared" si="98"/>
        <v>Porsche 911</v>
      </c>
      <c r="G6283"/>
      <c r="H6283" s="2" t="s">
        <v>25179</v>
      </c>
      <c r="I6283" s="5">
        <v>27514</v>
      </c>
      <c r="J6283" s="2">
        <v>2019</v>
      </c>
      <c r="K6283" s="2">
        <v>331</v>
      </c>
      <c r="M6283" s="3">
        <v>175000</v>
      </c>
      <c r="N6283" s="2" t="s">
        <v>380</v>
      </c>
    </row>
    <row r="6284" spans="1:14" x14ac:dyDescent="0.25">
      <c r="A6284" t="s">
        <v>12</v>
      </c>
      <c r="B6284" s="1" t="s">
        <v>5610</v>
      </c>
      <c r="C6284" t="s">
        <v>992</v>
      </c>
      <c r="D6284" t="s">
        <v>2596</v>
      </c>
      <c r="E6284" s="2" t="s">
        <v>2597</v>
      </c>
      <c r="F6284" t="str">
        <f t="shared" si="98"/>
        <v>Porsche 911</v>
      </c>
      <c r="G6284"/>
      <c r="H6284" s="2" t="s">
        <v>25179</v>
      </c>
      <c r="I6284" s="5">
        <v>26600</v>
      </c>
      <c r="J6284" s="2">
        <v>2019</v>
      </c>
      <c r="K6284" s="2">
        <v>331</v>
      </c>
      <c r="M6284" s="3">
        <v>180600</v>
      </c>
      <c r="N6284" s="2" t="s">
        <v>19</v>
      </c>
    </row>
    <row r="6285" spans="1:14" x14ac:dyDescent="0.25">
      <c r="A6285" t="s">
        <v>12</v>
      </c>
      <c r="B6285" s="1" t="s">
        <v>5605</v>
      </c>
      <c r="C6285" t="s">
        <v>992</v>
      </c>
      <c r="D6285" t="s">
        <v>2596</v>
      </c>
      <c r="E6285" s="2" t="s">
        <v>2597</v>
      </c>
      <c r="F6285" t="str">
        <f t="shared" si="98"/>
        <v>Porsche 911</v>
      </c>
      <c r="G6285"/>
      <c r="H6285" s="2" t="s">
        <v>25179</v>
      </c>
      <c r="I6285" s="5">
        <v>39508</v>
      </c>
      <c r="J6285" s="2">
        <v>2019</v>
      </c>
      <c r="K6285" s="2">
        <v>331</v>
      </c>
      <c r="M6285" s="3">
        <v>179800</v>
      </c>
      <c r="N6285" s="2" t="s">
        <v>19</v>
      </c>
    </row>
    <row r="6286" spans="1:14" x14ac:dyDescent="0.25">
      <c r="A6286" t="s">
        <v>12</v>
      </c>
      <c r="B6286" s="1" t="s">
        <v>2924</v>
      </c>
      <c r="C6286" t="s">
        <v>2273</v>
      </c>
      <c r="D6286" t="s">
        <v>2596</v>
      </c>
      <c r="E6286" s="2" t="s">
        <v>2896</v>
      </c>
      <c r="F6286" t="str">
        <f t="shared" si="98"/>
        <v>Porsche Cayenne</v>
      </c>
      <c r="G6286"/>
      <c r="H6286" s="2" t="s">
        <v>25179</v>
      </c>
      <c r="I6286" s="5">
        <v>101524</v>
      </c>
      <c r="J6286" s="2">
        <v>2014</v>
      </c>
      <c r="K6286" s="2">
        <v>180</v>
      </c>
      <c r="L6286" t="s">
        <v>96</v>
      </c>
      <c r="M6286" s="3">
        <v>49000</v>
      </c>
      <c r="N6286" s="2" t="s">
        <v>19</v>
      </c>
    </row>
    <row r="6287" spans="1:14" x14ac:dyDescent="0.25">
      <c r="A6287" t="s">
        <v>12</v>
      </c>
      <c r="B6287" s="1" t="s">
        <v>2895</v>
      </c>
      <c r="C6287" t="s">
        <v>1042</v>
      </c>
      <c r="D6287" t="s">
        <v>2596</v>
      </c>
      <c r="E6287" s="2" t="s">
        <v>2896</v>
      </c>
      <c r="F6287" t="str">
        <f t="shared" si="98"/>
        <v>Porsche Cayenne</v>
      </c>
      <c r="G6287"/>
      <c r="H6287" s="2" t="s">
        <v>25179</v>
      </c>
      <c r="I6287" s="5">
        <v>4300</v>
      </c>
      <c r="J6287" s="2">
        <v>2022</v>
      </c>
      <c r="K6287" s="2">
        <v>250</v>
      </c>
      <c r="L6287" t="s">
        <v>18</v>
      </c>
      <c r="M6287" s="3">
        <v>139900</v>
      </c>
      <c r="N6287" s="2" t="s">
        <v>380</v>
      </c>
    </row>
    <row r="6288" spans="1:14" x14ac:dyDescent="0.25">
      <c r="A6288" t="s">
        <v>12</v>
      </c>
      <c r="B6288" s="1" t="s">
        <v>14675</v>
      </c>
      <c r="C6288" t="s">
        <v>992</v>
      </c>
      <c r="D6288" t="s">
        <v>2596</v>
      </c>
      <c r="E6288" s="2" t="s">
        <v>2896</v>
      </c>
      <c r="F6288" t="str">
        <f t="shared" si="98"/>
        <v>Porsche Cayenne</v>
      </c>
      <c r="G6288"/>
      <c r="H6288" s="2" t="s">
        <v>25179</v>
      </c>
      <c r="I6288" s="5">
        <v>14727</v>
      </c>
      <c r="J6288" s="2">
        <v>2021</v>
      </c>
      <c r="K6288" s="2">
        <v>340</v>
      </c>
      <c r="M6288" s="3">
        <v>133950</v>
      </c>
      <c r="N6288" s="2" t="s">
        <v>19</v>
      </c>
    </row>
    <row r="6289" spans="1:14" x14ac:dyDescent="0.25">
      <c r="A6289" t="s">
        <v>12</v>
      </c>
      <c r="B6289" s="1" t="s">
        <v>12014</v>
      </c>
      <c r="C6289" t="s">
        <v>1051</v>
      </c>
      <c r="D6289" t="s">
        <v>2596</v>
      </c>
      <c r="E6289" s="2" t="s">
        <v>2896</v>
      </c>
      <c r="F6289" t="str">
        <f t="shared" si="98"/>
        <v>Porsche Cayenne</v>
      </c>
      <c r="G6289"/>
      <c r="H6289" s="2" t="s">
        <v>25179</v>
      </c>
      <c r="I6289" s="5">
        <v>31387</v>
      </c>
      <c r="J6289" s="2">
        <v>2018</v>
      </c>
      <c r="K6289" s="2">
        <v>250</v>
      </c>
      <c r="M6289" s="3">
        <v>82300</v>
      </c>
      <c r="N6289" s="2" t="s">
        <v>19</v>
      </c>
    </row>
    <row r="6290" spans="1:14" x14ac:dyDescent="0.25">
      <c r="A6290" t="s">
        <v>12</v>
      </c>
      <c r="B6290" s="1" t="s">
        <v>6947</v>
      </c>
      <c r="C6290" t="s">
        <v>992</v>
      </c>
      <c r="D6290" t="s">
        <v>2596</v>
      </c>
      <c r="E6290" s="2" t="s">
        <v>2896</v>
      </c>
      <c r="F6290" t="str">
        <f t="shared" si="98"/>
        <v>Porsche Cayenne</v>
      </c>
      <c r="G6290"/>
      <c r="H6290" s="2" t="s">
        <v>25179</v>
      </c>
      <c r="I6290" s="5">
        <v>20350</v>
      </c>
      <c r="J6290" s="2">
        <v>2021</v>
      </c>
      <c r="K6290" s="2">
        <v>338</v>
      </c>
      <c r="M6290" s="3">
        <v>187400</v>
      </c>
      <c r="N6290" s="2" t="s">
        <v>19</v>
      </c>
    </row>
    <row r="6291" spans="1:14" x14ac:dyDescent="0.25">
      <c r="A6291" t="s">
        <v>12</v>
      </c>
      <c r="B6291" s="1" t="s">
        <v>8537</v>
      </c>
      <c r="C6291" t="s">
        <v>8538</v>
      </c>
      <c r="D6291" t="s">
        <v>2596</v>
      </c>
      <c r="E6291" s="2" t="s">
        <v>2896</v>
      </c>
      <c r="F6291" t="str">
        <f t="shared" si="98"/>
        <v>Porsche Cayenne</v>
      </c>
      <c r="G6291" t="s">
        <v>8539</v>
      </c>
      <c r="H6291" s="2" t="s">
        <v>17</v>
      </c>
      <c r="I6291" s="5">
        <v>240000</v>
      </c>
      <c r="J6291" s="2">
        <v>2013</v>
      </c>
      <c r="K6291" s="2">
        <v>281</v>
      </c>
      <c r="L6291" t="s">
        <v>45</v>
      </c>
      <c r="M6291" s="3">
        <v>30500</v>
      </c>
      <c r="N6291" s="2" t="s">
        <v>6993</v>
      </c>
    </row>
    <row r="6292" spans="1:14" x14ac:dyDescent="0.25">
      <c r="A6292" t="s">
        <v>12</v>
      </c>
      <c r="B6292" s="1" t="s">
        <v>9704</v>
      </c>
      <c r="C6292" t="s">
        <v>9705</v>
      </c>
      <c r="D6292" t="s">
        <v>2596</v>
      </c>
      <c r="E6292" s="2" t="s">
        <v>3088</v>
      </c>
      <c r="F6292" t="str">
        <f t="shared" si="98"/>
        <v>Porsche Macan</v>
      </c>
      <c r="G6292" t="s">
        <v>9706</v>
      </c>
      <c r="H6292" s="2" t="s">
        <v>17</v>
      </c>
      <c r="I6292" s="5">
        <v>119000</v>
      </c>
      <c r="J6292" s="2">
        <v>2016</v>
      </c>
      <c r="K6292" s="2">
        <v>190</v>
      </c>
      <c r="L6292" t="s">
        <v>30</v>
      </c>
      <c r="M6292" s="3">
        <v>54000</v>
      </c>
      <c r="N6292" s="2" t="s">
        <v>9707</v>
      </c>
    </row>
    <row r="6293" spans="1:14" x14ac:dyDescent="0.25">
      <c r="A6293" t="s">
        <v>12</v>
      </c>
      <c r="B6293" s="1" t="s">
        <v>3087</v>
      </c>
      <c r="C6293" t="s">
        <v>2273</v>
      </c>
      <c r="D6293" t="s">
        <v>2596</v>
      </c>
      <c r="E6293" s="2" t="s">
        <v>3088</v>
      </c>
      <c r="F6293" t="str">
        <f t="shared" si="98"/>
        <v>Porsche Macan</v>
      </c>
      <c r="G6293"/>
      <c r="H6293" s="2" t="s">
        <v>25179</v>
      </c>
      <c r="I6293" s="5">
        <v>155393</v>
      </c>
      <c r="J6293" s="2">
        <v>2015</v>
      </c>
      <c r="K6293" s="2">
        <v>190</v>
      </c>
      <c r="L6293" t="s">
        <v>30</v>
      </c>
      <c r="M6293" s="3">
        <v>49500</v>
      </c>
      <c r="N6293" s="2" t="s">
        <v>19</v>
      </c>
    </row>
    <row r="6294" spans="1:14" x14ac:dyDescent="0.25">
      <c r="A6294" t="s">
        <v>12</v>
      </c>
      <c r="B6294" s="1" t="s">
        <v>16086</v>
      </c>
      <c r="C6294" t="s">
        <v>16087</v>
      </c>
      <c r="D6294" t="s">
        <v>2596</v>
      </c>
      <c r="E6294" s="2" t="s">
        <v>3088</v>
      </c>
      <c r="F6294" t="str">
        <f t="shared" si="98"/>
        <v>Porsche Macan</v>
      </c>
      <c r="G6294" t="s">
        <v>16088</v>
      </c>
      <c r="H6294" s="2" t="s">
        <v>17</v>
      </c>
      <c r="I6294" s="5">
        <v>64000</v>
      </c>
      <c r="J6294" s="2">
        <v>2017</v>
      </c>
      <c r="K6294" s="2">
        <v>190</v>
      </c>
      <c r="L6294" t="s">
        <v>30</v>
      </c>
      <c r="M6294" s="3">
        <v>69000</v>
      </c>
      <c r="N6294" s="2" t="s">
        <v>16082</v>
      </c>
    </row>
    <row r="6295" spans="1:14" x14ac:dyDescent="0.25">
      <c r="A6295" t="s">
        <v>12</v>
      </c>
      <c r="B6295" s="1" t="s">
        <v>4550</v>
      </c>
      <c r="C6295" t="s">
        <v>992</v>
      </c>
      <c r="D6295" t="s">
        <v>2596</v>
      </c>
      <c r="E6295" s="62" t="s">
        <v>3088</v>
      </c>
      <c r="F6295" t="str">
        <f t="shared" si="98"/>
        <v>Porsche Macan</v>
      </c>
      <c r="H6295" s="2" t="s">
        <v>25179</v>
      </c>
      <c r="I6295" s="5">
        <v>84056</v>
      </c>
      <c r="J6295" s="2">
        <v>2015</v>
      </c>
      <c r="K6295" s="2">
        <v>190</v>
      </c>
      <c r="M6295" s="3">
        <v>49400</v>
      </c>
      <c r="N6295" s="2" t="s">
        <v>19</v>
      </c>
    </row>
    <row r="6296" spans="1:14" x14ac:dyDescent="0.25">
      <c r="A6296" t="s">
        <v>12</v>
      </c>
      <c r="B6296" s="1" t="s">
        <v>5606</v>
      </c>
      <c r="C6296" t="s">
        <v>992</v>
      </c>
      <c r="D6296" t="s">
        <v>2596</v>
      </c>
      <c r="E6296" s="62" t="s">
        <v>3088</v>
      </c>
      <c r="F6296" t="str">
        <f t="shared" si="98"/>
        <v>Porsche Macan</v>
      </c>
      <c r="H6296" s="2" t="s">
        <v>25179</v>
      </c>
      <c r="I6296" s="5">
        <v>92919</v>
      </c>
      <c r="J6296" s="2">
        <v>2017</v>
      </c>
      <c r="K6296" s="2">
        <v>294</v>
      </c>
      <c r="M6296" s="3">
        <v>68600</v>
      </c>
      <c r="N6296" s="2" t="s">
        <v>19</v>
      </c>
    </row>
    <row r="6297" spans="1:14" x14ac:dyDescent="0.25">
      <c r="A6297" t="s">
        <v>12</v>
      </c>
      <c r="B6297" s="1" t="s">
        <v>11655</v>
      </c>
      <c r="C6297" t="s">
        <v>992</v>
      </c>
      <c r="D6297" t="s">
        <v>2596</v>
      </c>
      <c r="E6297" s="2" t="s">
        <v>6245</v>
      </c>
      <c r="F6297" t="str">
        <f t="shared" si="98"/>
        <v>Porsche Panamera</v>
      </c>
      <c r="G6297"/>
      <c r="H6297" s="2" t="s">
        <v>25179</v>
      </c>
      <c r="I6297" s="5">
        <v>52132</v>
      </c>
      <c r="J6297" s="2">
        <v>2020</v>
      </c>
      <c r="K6297" s="2">
        <v>340</v>
      </c>
      <c r="M6297" s="3">
        <v>131950</v>
      </c>
      <c r="N6297" s="2" t="s">
        <v>19</v>
      </c>
    </row>
    <row r="6298" spans="1:14" x14ac:dyDescent="0.25">
      <c r="A6298" t="s">
        <v>12</v>
      </c>
      <c r="B6298" s="1" t="s">
        <v>6243</v>
      </c>
      <c r="C6298" t="s">
        <v>6244</v>
      </c>
      <c r="D6298" t="s">
        <v>2596</v>
      </c>
      <c r="E6298" s="2" t="s">
        <v>6245</v>
      </c>
      <c r="F6298" t="str">
        <f t="shared" si="98"/>
        <v>Porsche Panamera</v>
      </c>
      <c r="G6298" t="s">
        <v>6246</v>
      </c>
      <c r="H6298" s="2" t="s">
        <v>25138</v>
      </c>
      <c r="I6298" s="5">
        <v>58000</v>
      </c>
      <c r="J6298" s="2">
        <v>2017</v>
      </c>
      <c r="K6298" s="2">
        <v>340</v>
      </c>
      <c r="L6298" t="s">
        <v>482</v>
      </c>
      <c r="M6298" s="3">
        <v>115000</v>
      </c>
      <c r="N6298" s="2" t="s">
        <v>6242</v>
      </c>
    </row>
    <row r="6299" spans="1:14" x14ac:dyDescent="0.25">
      <c r="A6299" t="s">
        <v>12</v>
      </c>
      <c r="B6299" s="1" t="s">
        <v>12604</v>
      </c>
      <c r="C6299" t="s">
        <v>6351</v>
      </c>
      <c r="D6299" t="s">
        <v>2596</v>
      </c>
      <c r="E6299" s="2" t="s">
        <v>6245</v>
      </c>
      <c r="F6299" t="str">
        <f t="shared" si="98"/>
        <v>Porsche Panamera</v>
      </c>
      <c r="G6299" t="s">
        <v>12605</v>
      </c>
      <c r="H6299" s="2" t="s">
        <v>25138</v>
      </c>
      <c r="I6299" s="5">
        <v>140000</v>
      </c>
      <c r="J6299" s="2">
        <v>2018</v>
      </c>
      <c r="K6299" s="2">
        <v>243</v>
      </c>
      <c r="L6299" t="s">
        <v>25</v>
      </c>
      <c r="M6299" s="3">
        <v>94900</v>
      </c>
      <c r="N6299" s="2" t="s">
        <v>12386</v>
      </c>
    </row>
    <row r="6300" spans="1:14" x14ac:dyDescent="0.25">
      <c r="A6300" t="s">
        <v>12</v>
      </c>
      <c r="B6300" s="1" t="s">
        <v>16002</v>
      </c>
      <c r="C6300" t="s">
        <v>16003</v>
      </c>
      <c r="D6300" t="s">
        <v>2596</v>
      </c>
      <c r="E6300" s="2" t="s">
        <v>6245</v>
      </c>
      <c r="F6300" t="str">
        <f t="shared" si="98"/>
        <v>Porsche Panamera</v>
      </c>
      <c r="G6300" t="s">
        <v>16004</v>
      </c>
      <c r="H6300" s="2" t="s">
        <v>25138</v>
      </c>
      <c r="I6300" s="5">
        <v>92000</v>
      </c>
      <c r="J6300" s="2">
        <v>2017</v>
      </c>
      <c r="K6300" s="2">
        <v>243</v>
      </c>
      <c r="L6300" t="s">
        <v>25</v>
      </c>
      <c r="M6300" s="3">
        <v>92463</v>
      </c>
      <c r="N6300" s="2" t="s">
        <v>15960</v>
      </c>
    </row>
    <row r="6301" spans="1:14" x14ac:dyDescent="0.25">
      <c r="A6301" t="s">
        <v>12</v>
      </c>
      <c r="B6301" s="1" t="s">
        <v>6468</v>
      </c>
      <c r="C6301" t="s">
        <v>992</v>
      </c>
      <c r="D6301" t="s">
        <v>2596</v>
      </c>
      <c r="E6301" s="62" t="s">
        <v>10717</v>
      </c>
      <c r="F6301" t="str">
        <f t="shared" si="98"/>
        <v>Porsche Taycan</v>
      </c>
      <c r="H6301" s="2" t="s">
        <v>25179</v>
      </c>
      <c r="I6301" s="5">
        <v>23546</v>
      </c>
      <c r="J6301" s="2">
        <v>2021</v>
      </c>
      <c r="K6301" s="2">
        <v>350</v>
      </c>
      <c r="M6301" s="3">
        <v>98150</v>
      </c>
      <c r="N6301" s="2" t="s">
        <v>19</v>
      </c>
    </row>
    <row r="6302" spans="1:14" x14ac:dyDescent="0.25">
      <c r="A6302" t="s">
        <v>12</v>
      </c>
      <c r="B6302" s="1" t="s">
        <v>6462</v>
      </c>
      <c r="C6302" t="s">
        <v>992</v>
      </c>
      <c r="D6302" t="s">
        <v>2596</v>
      </c>
      <c r="E6302" s="62" t="s">
        <v>10717</v>
      </c>
      <c r="F6302" t="str">
        <f t="shared" si="98"/>
        <v>Porsche Taycan</v>
      </c>
      <c r="H6302" s="2" t="s">
        <v>25179</v>
      </c>
      <c r="I6302" s="5">
        <v>39900</v>
      </c>
      <c r="J6302" s="2">
        <v>2021</v>
      </c>
      <c r="K6302" s="2">
        <v>350</v>
      </c>
      <c r="M6302" s="3">
        <v>99200</v>
      </c>
      <c r="N6302" s="2" t="s">
        <v>19</v>
      </c>
    </row>
    <row r="6303" spans="1:14" x14ac:dyDescent="0.25">
      <c r="A6303" t="s">
        <v>12</v>
      </c>
      <c r="B6303" s="1" t="s">
        <v>10715</v>
      </c>
      <c r="C6303" t="s">
        <v>10716</v>
      </c>
      <c r="D6303" t="s">
        <v>2596</v>
      </c>
      <c r="E6303" s="2" t="s">
        <v>10717</v>
      </c>
      <c r="F6303" t="str">
        <f t="shared" si="98"/>
        <v>Porsche Taycan</v>
      </c>
      <c r="G6303" t="s">
        <v>10718</v>
      </c>
      <c r="H6303" s="2" t="s">
        <v>1300</v>
      </c>
      <c r="I6303" s="5">
        <v>37000</v>
      </c>
      <c r="J6303" s="2">
        <v>2022</v>
      </c>
      <c r="K6303" s="2">
        <v>420</v>
      </c>
      <c r="L6303" t="s">
        <v>37</v>
      </c>
      <c r="M6303" s="3">
        <v>135000</v>
      </c>
      <c r="N6303" s="2" t="s">
        <v>10418</v>
      </c>
    </row>
    <row r="6304" spans="1:14" x14ac:dyDescent="0.25">
      <c r="A6304" t="s">
        <v>12</v>
      </c>
      <c r="B6304" s="1" t="s">
        <v>6487</v>
      </c>
      <c r="C6304" t="s">
        <v>992</v>
      </c>
      <c r="D6304" t="s">
        <v>2596</v>
      </c>
      <c r="E6304" s="62" t="s">
        <v>10717</v>
      </c>
      <c r="F6304" t="str">
        <f t="shared" si="98"/>
        <v>Porsche Taycan</v>
      </c>
      <c r="H6304" s="2" t="s">
        <v>25179</v>
      </c>
      <c r="I6304" s="5">
        <v>38400</v>
      </c>
      <c r="J6304" s="2">
        <v>2020</v>
      </c>
      <c r="K6304" s="2">
        <v>420</v>
      </c>
      <c r="M6304" s="3">
        <v>117850</v>
      </c>
      <c r="N6304" s="2" t="s">
        <v>19</v>
      </c>
    </row>
    <row r="6305" spans="1:14" x14ac:dyDescent="0.25">
      <c r="A6305" t="s">
        <v>12</v>
      </c>
      <c r="B6305" s="1" t="s">
        <v>6498</v>
      </c>
      <c r="C6305" t="s">
        <v>992</v>
      </c>
      <c r="D6305" t="s">
        <v>2596</v>
      </c>
      <c r="E6305" s="62" t="s">
        <v>10717</v>
      </c>
      <c r="F6305" t="str">
        <f t="shared" si="98"/>
        <v>Porsche Taycan</v>
      </c>
      <c r="H6305" s="2" t="s">
        <v>25179</v>
      </c>
      <c r="I6305" s="5">
        <v>5600</v>
      </c>
      <c r="J6305" s="2">
        <v>2021</v>
      </c>
      <c r="K6305" s="2">
        <v>560</v>
      </c>
      <c r="M6305" s="3">
        <v>209300</v>
      </c>
      <c r="N6305" s="2" t="s">
        <v>19</v>
      </c>
    </row>
    <row r="6306" spans="1:14" x14ac:dyDescent="0.25">
      <c r="A6306" t="s">
        <v>12</v>
      </c>
      <c r="B6306" s="1" t="s">
        <v>878</v>
      </c>
      <c r="C6306" t="s">
        <v>879</v>
      </c>
      <c r="D6306" t="s">
        <v>15</v>
      </c>
      <c r="E6306" s="2" t="s">
        <v>732</v>
      </c>
      <c r="F6306" t="str">
        <f t="shared" si="98"/>
        <v>Audi Q5</v>
      </c>
      <c r="G6306" t="s">
        <v>880</v>
      </c>
      <c r="H6306" s="2" t="s">
        <v>17</v>
      </c>
      <c r="I6306" s="5">
        <v>119000</v>
      </c>
      <c r="J6306" s="2">
        <v>2018</v>
      </c>
      <c r="K6306" s="2">
        <v>140</v>
      </c>
      <c r="L6306" t="s">
        <v>30</v>
      </c>
      <c r="M6306" s="3">
        <v>36500</v>
      </c>
      <c r="N6306" s="2" t="s">
        <v>849</v>
      </c>
    </row>
    <row r="6307" spans="1:14" x14ac:dyDescent="0.25">
      <c r="A6307" t="s">
        <v>12</v>
      </c>
      <c r="B6307" s="1" t="s">
        <v>3228</v>
      </c>
      <c r="C6307" t="s">
        <v>3229</v>
      </c>
      <c r="D6307" t="s">
        <v>15</v>
      </c>
      <c r="E6307" s="2" t="s">
        <v>732</v>
      </c>
      <c r="F6307" t="str">
        <f t="shared" si="98"/>
        <v>Audi Q5</v>
      </c>
      <c r="G6307"/>
      <c r="H6307" s="2" t="s">
        <v>25138</v>
      </c>
      <c r="I6307" s="5">
        <v>39000</v>
      </c>
      <c r="J6307" s="2">
        <v>2021</v>
      </c>
      <c r="K6307" s="2">
        <v>185</v>
      </c>
      <c r="L6307" t="s">
        <v>96</v>
      </c>
      <c r="M6307" s="3">
        <v>59500</v>
      </c>
      <c r="N6307" s="2" t="s">
        <v>3059</v>
      </c>
    </row>
    <row r="6308" spans="1:14" x14ac:dyDescent="0.25">
      <c r="A6308" t="s">
        <v>12</v>
      </c>
      <c r="B6308" s="1" t="s">
        <v>11071</v>
      </c>
      <c r="C6308" t="s">
        <v>11072</v>
      </c>
      <c r="D6308" t="s">
        <v>154</v>
      </c>
      <c r="E6308" s="2" t="s">
        <v>653</v>
      </c>
      <c r="F6308" t="str">
        <f t="shared" si="98"/>
        <v>Hyundai i20</v>
      </c>
      <c r="G6308" t="s">
        <v>11073</v>
      </c>
      <c r="H6308" s="2" t="s">
        <v>36</v>
      </c>
      <c r="I6308" s="5">
        <v>41616</v>
      </c>
      <c r="J6308" s="2">
        <v>2018</v>
      </c>
      <c r="K6308" s="2">
        <v>62</v>
      </c>
      <c r="L6308" t="s">
        <v>96</v>
      </c>
      <c r="M6308" s="3">
        <v>11000</v>
      </c>
      <c r="N6308" s="2" t="s">
        <v>11052</v>
      </c>
    </row>
    <row r="6309" spans="1:14" x14ac:dyDescent="0.25">
      <c r="A6309" t="s">
        <v>12</v>
      </c>
      <c r="B6309" s="1" t="s">
        <v>16055</v>
      </c>
      <c r="C6309" t="s">
        <v>16056</v>
      </c>
      <c r="D6309" t="s">
        <v>15</v>
      </c>
      <c r="E6309" s="2" t="s">
        <v>21</v>
      </c>
      <c r="F6309" t="str">
        <f t="shared" si="98"/>
        <v>Audi A3</v>
      </c>
      <c r="G6309" t="s">
        <v>16057</v>
      </c>
      <c r="H6309" s="2" t="s">
        <v>17</v>
      </c>
      <c r="I6309" s="5">
        <v>166000</v>
      </c>
      <c r="J6309" s="2">
        <v>2017</v>
      </c>
      <c r="K6309" s="2">
        <v>85</v>
      </c>
      <c r="L6309" t="s">
        <v>60</v>
      </c>
      <c r="M6309" s="3">
        <v>14500</v>
      </c>
      <c r="N6309" s="2" t="s">
        <v>16058</v>
      </c>
    </row>
    <row r="6310" spans="1:14" x14ac:dyDescent="0.25">
      <c r="A6310" t="s">
        <v>12</v>
      </c>
      <c r="B6310" s="1" t="s">
        <v>10216</v>
      </c>
      <c r="C6310" t="s">
        <v>10217</v>
      </c>
      <c r="D6310" t="s">
        <v>15</v>
      </c>
      <c r="E6310" s="2" t="s">
        <v>146</v>
      </c>
      <c r="F6310" t="str">
        <f t="shared" si="98"/>
        <v>Audi A4</v>
      </c>
      <c r="G6310"/>
      <c r="H6310" s="2" t="s">
        <v>17</v>
      </c>
      <c r="I6310" s="5">
        <v>144000</v>
      </c>
      <c r="J6310" s="2">
        <v>2013</v>
      </c>
      <c r="L6310" t="s">
        <v>45</v>
      </c>
      <c r="M6310" s="3">
        <v>16500</v>
      </c>
      <c r="N6310" s="2" t="s">
        <v>9834</v>
      </c>
    </row>
    <row r="6311" spans="1:14" x14ac:dyDescent="0.25">
      <c r="A6311" t="s">
        <v>12</v>
      </c>
      <c r="B6311" s="1" t="s">
        <v>3902</v>
      </c>
      <c r="C6311" t="s">
        <v>3903</v>
      </c>
      <c r="D6311" t="s">
        <v>15</v>
      </c>
      <c r="E6311" s="2" t="s">
        <v>146</v>
      </c>
      <c r="F6311" t="str">
        <f t="shared" si="98"/>
        <v>Audi A4</v>
      </c>
      <c r="G6311" t="s">
        <v>3904</v>
      </c>
      <c r="H6311" s="2" t="s">
        <v>17</v>
      </c>
      <c r="I6311" s="5">
        <v>112500</v>
      </c>
      <c r="J6311" s="2">
        <v>2016</v>
      </c>
      <c r="K6311" s="2">
        <v>110</v>
      </c>
      <c r="L6311" t="s">
        <v>60</v>
      </c>
      <c r="M6311" s="3">
        <v>22900</v>
      </c>
      <c r="N6311" s="2" t="s">
        <v>3438</v>
      </c>
    </row>
    <row r="6312" spans="1:14" x14ac:dyDescent="0.25">
      <c r="A6312" t="s">
        <v>12</v>
      </c>
      <c r="B6312" s="1" t="s">
        <v>5265</v>
      </c>
      <c r="C6312" t="s">
        <v>5266</v>
      </c>
      <c r="D6312" t="s">
        <v>15</v>
      </c>
      <c r="E6312" s="2" t="s">
        <v>732</v>
      </c>
      <c r="F6312" t="str">
        <f t="shared" si="98"/>
        <v>Audi Q5</v>
      </c>
      <c r="G6312"/>
      <c r="H6312" s="2" t="s">
        <v>17</v>
      </c>
      <c r="I6312" s="5">
        <v>217000</v>
      </c>
      <c r="J6312" s="2">
        <v>2013</v>
      </c>
      <c r="K6312" s="2">
        <v>130</v>
      </c>
      <c r="L6312" t="s">
        <v>30</v>
      </c>
      <c r="M6312" s="3">
        <v>20200</v>
      </c>
      <c r="N6312" s="2" t="s">
        <v>5246</v>
      </c>
    </row>
    <row r="6313" spans="1:14" x14ac:dyDescent="0.25">
      <c r="A6313" t="s">
        <v>12</v>
      </c>
      <c r="B6313" s="1" t="s">
        <v>11369</v>
      </c>
      <c r="C6313" t="s">
        <v>11370</v>
      </c>
      <c r="D6313" t="s">
        <v>154</v>
      </c>
      <c r="E6313" s="2" t="s">
        <v>423</v>
      </c>
      <c r="F6313" t="str">
        <f t="shared" si="98"/>
        <v>Hyundai i30</v>
      </c>
      <c r="G6313"/>
      <c r="H6313" s="2" t="s">
        <v>17</v>
      </c>
      <c r="I6313" s="5">
        <v>190000</v>
      </c>
      <c r="J6313" s="2">
        <v>2016</v>
      </c>
      <c r="K6313" s="2">
        <v>66</v>
      </c>
      <c r="L6313" t="s">
        <v>18</v>
      </c>
      <c r="M6313" s="3">
        <v>9700</v>
      </c>
      <c r="N6313" s="2" t="s">
        <v>11371</v>
      </c>
    </row>
    <row r="6314" spans="1:14" x14ac:dyDescent="0.25">
      <c r="A6314" t="s">
        <v>12</v>
      </c>
      <c r="B6314" s="1" t="s">
        <v>13881</v>
      </c>
      <c r="C6314" t="s">
        <v>13882</v>
      </c>
      <c r="D6314" t="s">
        <v>154</v>
      </c>
      <c r="E6314" s="2" t="s">
        <v>172</v>
      </c>
      <c r="F6314" t="str">
        <f t="shared" si="98"/>
        <v>Hyundai Tucson</v>
      </c>
      <c r="G6314" t="s">
        <v>13883</v>
      </c>
      <c r="H6314" s="2" t="s">
        <v>36</v>
      </c>
      <c r="I6314" s="5">
        <v>12390</v>
      </c>
      <c r="J6314" s="2">
        <v>2020</v>
      </c>
      <c r="K6314" s="2">
        <v>110</v>
      </c>
      <c r="L6314" t="s">
        <v>223</v>
      </c>
      <c r="M6314" s="3">
        <v>31400</v>
      </c>
      <c r="N6314" s="2" t="s">
        <v>13840</v>
      </c>
    </row>
    <row r="6315" spans="1:14" x14ac:dyDescent="0.25">
      <c r="A6315" t="s">
        <v>12</v>
      </c>
      <c r="B6315" s="1" t="s">
        <v>16826</v>
      </c>
      <c r="C6315" t="s">
        <v>16827</v>
      </c>
      <c r="D6315" t="s">
        <v>57</v>
      </c>
      <c r="E6315" s="2" t="s">
        <v>560</v>
      </c>
      <c r="F6315" t="str">
        <f t="shared" si="98"/>
        <v>Ford Mondeo</v>
      </c>
      <c r="G6315" t="s">
        <v>16828</v>
      </c>
      <c r="H6315" s="2" t="s">
        <v>17</v>
      </c>
      <c r="I6315" s="5">
        <v>183000</v>
      </c>
      <c r="J6315" s="2">
        <v>2016</v>
      </c>
      <c r="K6315" s="2">
        <v>88</v>
      </c>
      <c r="L6315" t="s">
        <v>54</v>
      </c>
      <c r="M6315" s="3">
        <v>8000</v>
      </c>
      <c r="N6315" s="2" t="s">
        <v>16829</v>
      </c>
    </row>
    <row r="6316" spans="1:14" x14ac:dyDescent="0.25">
      <c r="A6316" t="s">
        <v>12</v>
      </c>
      <c r="B6316" s="1" t="s">
        <v>17121</v>
      </c>
      <c r="C6316" t="s">
        <v>17122</v>
      </c>
      <c r="D6316" t="s">
        <v>141</v>
      </c>
      <c r="E6316" s="2" t="s">
        <v>751</v>
      </c>
      <c r="F6316" t="str">
        <f t="shared" si="98"/>
        <v>Renault Captur</v>
      </c>
      <c r="G6316" t="s">
        <v>647</v>
      </c>
      <c r="H6316" s="2" t="s">
        <v>17</v>
      </c>
      <c r="I6316" s="5">
        <v>179900</v>
      </c>
      <c r="J6316" s="2">
        <v>2016</v>
      </c>
      <c r="K6316" s="2">
        <v>66</v>
      </c>
      <c r="L6316" t="s">
        <v>30</v>
      </c>
      <c r="M6316" s="3">
        <v>9954</v>
      </c>
      <c r="N6316" s="2" t="s">
        <v>17123</v>
      </c>
    </row>
    <row r="6317" spans="1:14" x14ac:dyDescent="0.25">
      <c r="A6317" t="s">
        <v>12</v>
      </c>
      <c r="B6317" s="1" t="s">
        <v>12196</v>
      </c>
      <c r="C6317" t="s">
        <v>12197</v>
      </c>
      <c r="D6317" t="s">
        <v>343</v>
      </c>
      <c r="E6317" s="2" t="s">
        <v>8873</v>
      </c>
      <c r="F6317" t="str">
        <f t="shared" si="98"/>
        <v>Toyota Avensis</v>
      </c>
      <c r="G6317" t="s">
        <v>12198</v>
      </c>
      <c r="H6317" s="2" t="s">
        <v>17</v>
      </c>
      <c r="I6317" s="5">
        <v>311431</v>
      </c>
      <c r="J6317" s="2">
        <v>2013</v>
      </c>
      <c r="K6317" s="2">
        <v>91</v>
      </c>
      <c r="L6317" t="s">
        <v>45</v>
      </c>
      <c r="M6317" s="3">
        <v>6500</v>
      </c>
      <c r="N6317" s="2" t="s">
        <v>12183</v>
      </c>
    </row>
    <row r="6318" spans="1:14" x14ac:dyDescent="0.25">
      <c r="A6318" t="s">
        <v>12</v>
      </c>
      <c r="B6318" s="1" t="s">
        <v>8185</v>
      </c>
      <c r="C6318" t="s">
        <v>8186</v>
      </c>
      <c r="D6318" t="s">
        <v>15</v>
      </c>
      <c r="E6318" s="2" t="s">
        <v>732</v>
      </c>
      <c r="F6318" t="str">
        <f t="shared" si="98"/>
        <v>Audi Q5</v>
      </c>
      <c r="G6318" t="s">
        <v>2212</v>
      </c>
      <c r="H6318" s="2" t="s">
        <v>17</v>
      </c>
      <c r="I6318" s="5">
        <v>170000</v>
      </c>
      <c r="J6318" s="2">
        <v>2017</v>
      </c>
      <c r="K6318" s="2">
        <v>110</v>
      </c>
      <c r="L6318" t="s">
        <v>121</v>
      </c>
      <c r="M6318" s="3">
        <v>28700</v>
      </c>
      <c r="N6318" s="2" t="s">
        <v>8123</v>
      </c>
    </row>
    <row r="6319" spans="1:14" x14ac:dyDescent="0.25">
      <c r="A6319" t="s">
        <v>12</v>
      </c>
      <c r="B6319" s="1" t="s">
        <v>10280</v>
      </c>
      <c r="C6319" t="s">
        <v>10281</v>
      </c>
      <c r="D6319" t="s">
        <v>274</v>
      </c>
      <c r="E6319" s="2" t="s">
        <v>4002</v>
      </c>
      <c r="F6319" t="str">
        <f t="shared" si="98"/>
        <v>Land Rover Range Rover</v>
      </c>
      <c r="G6319" t="s">
        <v>10282</v>
      </c>
      <c r="H6319" s="2" t="s">
        <v>17</v>
      </c>
      <c r="I6319" s="5">
        <v>178000</v>
      </c>
      <c r="J6319" s="2">
        <v>2013</v>
      </c>
      <c r="K6319" s="2">
        <v>110</v>
      </c>
      <c r="L6319" t="s">
        <v>223</v>
      </c>
      <c r="M6319" s="3">
        <v>18499</v>
      </c>
      <c r="N6319" s="2" t="s">
        <v>10266</v>
      </c>
    </row>
    <row r="6320" spans="1:14" x14ac:dyDescent="0.25">
      <c r="A6320" t="s">
        <v>12</v>
      </c>
      <c r="B6320" s="1" t="s">
        <v>5858</v>
      </c>
      <c r="C6320" t="s">
        <v>5859</v>
      </c>
      <c r="D6320" t="s">
        <v>274</v>
      </c>
      <c r="E6320" s="2" t="s">
        <v>4002</v>
      </c>
      <c r="F6320" t="str">
        <f t="shared" si="98"/>
        <v>Land Rover Range Rover</v>
      </c>
      <c r="G6320" t="s">
        <v>5860</v>
      </c>
      <c r="H6320" s="2" t="s">
        <v>17</v>
      </c>
      <c r="I6320" s="5">
        <v>21000</v>
      </c>
      <c r="J6320" s="2">
        <v>2021</v>
      </c>
      <c r="K6320" s="2">
        <v>120</v>
      </c>
      <c r="L6320" t="s">
        <v>18</v>
      </c>
      <c r="M6320" s="3">
        <v>56000</v>
      </c>
      <c r="N6320" s="2" t="s">
        <v>5774</v>
      </c>
    </row>
    <row r="6321" spans="1:14" x14ac:dyDescent="0.25">
      <c r="A6321" t="s">
        <v>12</v>
      </c>
      <c r="B6321" s="1" t="s">
        <v>8201</v>
      </c>
      <c r="C6321" t="s">
        <v>5139</v>
      </c>
      <c r="D6321" t="s">
        <v>274</v>
      </c>
      <c r="E6321" s="2" t="s">
        <v>4002</v>
      </c>
      <c r="F6321" t="str">
        <f t="shared" si="98"/>
        <v>Land Rover Range Rover</v>
      </c>
      <c r="G6321" t="s">
        <v>5911</v>
      </c>
      <c r="H6321" s="2" t="s">
        <v>25139</v>
      </c>
      <c r="I6321" s="5">
        <v>54000</v>
      </c>
      <c r="J6321" s="2">
        <v>2020</v>
      </c>
      <c r="K6321" s="2">
        <v>132</v>
      </c>
      <c r="L6321" t="s">
        <v>18</v>
      </c>
      <c r="M6321" s="3">
        <v>54000</v>
      </c>
      <c r="N6321" s="2" t="s">
        <v>8123</v>
      </c>
    </row>
    <row r="6322" spans="1:14" x14ac:dyDescent="0.25">
      <c r="A6322" t="s">
        <v>12</v>
      </c>
      <c r="B6322" s="1" t="s">
        <v>11729</v>
      </c>
      <c r="C6322" t="s">
        <v>115</v>
      </c>
      <c r="D6322" t="s">
        <v>274</v>
      </c>
      <c r="E6322" s="2" t="s">
        <v>4002</v>
      </c>
      <c r="F6322" t="str">
        <f t="shared" si="98"/>
        <v>Land Rover Range Rover</v>
      </c>
      <c r="G6322"/>
      <c r="H6322" s="2" t="s">
        <v>25179</v>
      </c>
      <c r="I6322" s="5">
        <v>100844</v>
      </c>
      <c r="J6322" s="2">
        <v>2015</v>
      </c>
      <c r="K6322" s="2">
        <v>110</v>
      </c>
      <c r="M6322" s="3">
        <v>22999</v>
      </c>
      <c r="N6322" s="2" t="s">
        <v>11496</v>
      </c>
    </row>
    <row r="6323" spans="1:14" x14ac:dyDescent="0.25">
      <c r="A6323" t="s">
        <v>12</v>
      </c>
      <c r="B6323" s="1" t="s">
        <v>7125</v>
      </c>
      <c r="C6323" t="s">
        <v>1341</v>
      </c>
      <c r="D6323" t="s">
        <v>274</v>
      </c>
      <c r="E6323" s="2" t="s">
        <v>4002</v>
      </c>
      <c r="F6323" t="str">
        <f t="shared" si="98"/>
        <v>Land Rover Range Rover</v>
      </c>
      <c r="G6323" t="s">
        <v>7126</v>
      </c>
      <c r="H6323" s="2" t="s">
        <v>17</v>
      </c>
      <c r="I6323" s="5">
        <v>75370</v>
      </c>
      <c r="J6323" s="2">
        <v>2020</v>
      </c>
      <c r="K6323" s="2">
        <v>110</v>
      </c>
      <c r="L6323" t="s">
        <v>37</v>
      </c>
      <c r="M6323" s="3">
        <v>45000</v>
      </c>
      <c r="N6323" s="2" t="s">
        <v>7025</v>
      </c>
    </row>
    <row r="6324" spans="1:14" x14ac:dyDescent="0.25">
      <c r="A6324" t="s">
        <v>12</v>
      </c>
      <c r="B6324" s="1" t="s">
        <v>5422</v>
      </c>
      <c r="C6324" t="s">
        <v>5423</v>
      </c>
      <c r="D6324" t="s">
        <v>274</v>
      </c>
      <c r="E6324" s="2" t="s">
        <v>4002</v>
      </c>
      <c r="F6324" t="str">
        <f t="shared" si="98"/>
        <v>Land Rover Range Rover</v>
      </c>
      <c r="G6324"/>
      <c r="H6324" s="2" t="s">
        <v>17</v>
      </c>
      <c r="I6324" s="5">
        <v>188000</v>
      </c>
      <c r="J6324" s="2">
        <v>2014</v>
      </c>
      <c r="K6324" s="2">
        <v>140</v>
      </c>
      <c r="L6324" t="s">
        <v>223</v>
      </c>
      <c r="M6324" s="3">
        <v>19400</v>
      </c>
      <c r="N6324" s="2" t="s">
        <v>5381</v>
      </c>
    </row>
    <row r="6325" spans="1:14" x14ac:dyDescent="0.25">
      <c r="A6325" t="s">
        <v>12</v>
      </c>
      <c r="B6325" s="1" t="s">
        <v>9114</v>
      </c>
      <c r="C6325" t="s">
        <v>9115</v>
      </c>
      <c r="D6325" t="s">
        <v>274</v>
      </c>
      <c r="E6325" s="2" t="s">
        <v>4002</v>
      </c>
      <c r="F6325" t="str">
        <f t="shared" si="98"/>
        <v>Land Rover Range Rover</v>
      </c>
      <c r="G6325"/>
      <c r="H6325" s="2" t="s">
        <v>17</v>
      </c>
      <c r="I6325" s="5">
        <v>160000</v>
      </c>
      <c r="J6325" s="2">
        <v>2013</v>
      </c>
      <c r="K6325" s="2">
        <v>110</v>
      </c>
      <c r="L6325" t="s">
        <v>37</v>
      </c>
      <c r="M6325" s="3">
        <v>27000</v>
      </c>
      <c r="N6325" s="2" t="s">
        <v>9116</v>
      </c>
    </row>
    <row r="6326" spans="1:14" x14ac:dyDescent="0.25">
      <c r="A6326" t="s">
        <v>12</v>
      </c>
      <c r="B6326" s="1" t="s">
        <v>2583</v>
      </c>
      <c r="C6326" t="s">
        <v>1051</v>
      </c>
      <c r="D6326" t="s">
        <v>274</v>
      </c>
      <c r="E6326" s="2" t="s">
        <v>4002</v>
      </c>
      <c r="F6326" t="str">
        <f t="shared" si="98"/>
        <v>Land Rover Range Rover</v>
      </c>
      <c r="H6326" s="2" t="s">
        <v>25179</v>
      </c>
      <c r="I6326" s="5">
        <v>34727</v>
      </c>
      <c r="J6326" s="2">
        <v>2019</v>
      </c>
      <c r="K6326" s="2">
        <v>177</v>
      </c>
      <c r="M6326" s="3">
        <v>64700</v>
      </c>
      <c r="N6326" s="2" t="s">
        <v>19</v>
      </c>
    </row>
    <row r="6327" spans="1:14" x14ac:dyDescent="0.25">
      <c r="A6327" t="s">
        <v>12</v>
      </c>
      <c r="B6327" s="1" t="s">
        <v>9209</v>
      </c>
      <c r="C6327" t="s">
        <v>1051</v>
      </c>
      <c r="D6327" t="s">
        <v>274</v>
      </c>
      <c r="E6327" s="2" t="s">
        <v>4002</v>
      </c>
      <c r="F6327" t="str">
        <f t="shared" si="98"/>
        <v>Land Rover Range Rover</v>
      </c>
      <c r="H6327" s="2" t="s">
        <v>25179</v>
      </c>
      <c r="I6327" s="5">
        <v>73461</v>
      </c>
      <c r="J6327" s="2">
        <v>2019</v>
      </c>
      <c r="K6327" s="2">
        <v>177</v>
      </c>
      <c r="M6327" s="3">
        <v>59900</v>
      </c>
      <c r="N6327" s="2" t="s">
        <v>19</v>
      </c>
    </row>
    <row r="6328" spans="1:14" x14ac:dyDescent="0.25">
      <c r="A6328" t="s">
        <v>12</v>
      </c>
      <c r="B6328" s="1" t="s">
        <v>10260</v>
      </c>
      <c r="C6328" t="s">
        <v>1843</v>
      </c>
      <c r="D6328" t="s">
        <v>141</v>
      </c>
      <c r="E6328" s="2" t="s">
        <v>751</v>
      </c>
      <c r="F6328" t="str">
        <f t="shared" si="98"/>
        <v>Renault Captur</v>
      </c>
      <c r="G6328" t="s">
        <v>3836</v>
      </c>
      <c r="H6328" s="2" t="s">
        <v>17</v>
      </c>
      <c r="I6328" s="5">
        <v>113000</v>
      </c>
      <c r="J6328" s="2">
        <v>2017</v>
      </c>
      <c r="L6328" t="s">
        <v>1844</v>
      </c>
      <c r="M6328" s="3">
        <v>13000</v>
      </c>
      <c r="N6328" s="2" t="s">
        <v>9834</v>
      </c>
    </row>
    <row r="6329" spans="1:14" x14ac:dyDescent="0.25">
      <c r="A6329" t="s">
        <v>12</v>
      </c>
      <c r="B6329" s="1" t="s">
        <v>8040</v>
      </c>
      <c r="C6329" t="s">
        <v>1042</v>
      </c>
      <c r="D6329" t="s">
        <v>141</v>
      </c>
      <c r="E6329" s="62" t="s">
        <v>25160</v>
      </c>
      <c r="F6329" t="str">
        <f t="shared" si="98"/>
        <v>Renault Austral</v>
      </c>
      <c r="H6329" s="2" t="s">
        <v>25179</v>
      </c>
      <c r="I6329" s="5">
        <v>3</v>
      </c>
      <c r="J6329" s="2">
        <v>2022</v>
      </c>
      <c r="K6329" s="2">
        <v>103</v>
      </c>
      <c r="L6329" t="s">
        <v>18</v>
      </c>
      <c r="M6329" s="3">
        <v>31453</v>
      </c>
      <c r="N6329" s="2" t="s">
        <v>380</v>
      </c>
    </row>
    <row r="6330" spans="1:14" x14ac:dyDescent="0.25">
      <c r="A6330" t="s">
        <v>12</v>
      </c>
      <c r="B6330" s="1" t="s">
        <v>965</v>
      </c>
      <c r="C6330" t="s">
        <v>945</v>
      </c>
      <c r="D6330" t="s">
        <v>141</v>
      </c>
      <c r="E6330" s="2" t="s">
        <v>751</v>
      </c>
      <c r="F6330" t="str">
        <f t="shared" si="98"/>
        <v>Renault Captur</v>
      </c>
      <c r="G6330" t="s">
        <v>966</v>
      </c>
      <c r="H6330" s="2" t="s">
        <v>36</v>
      </c>
      <c r="I6330" s="5">
        <v>120000</v>
      </c>
      <c r="J6330" s="2">
        <v>2014</v>
      </c>
      <c r="K6330" s="2">
        <v>66</v>
      </c>
      <c r="L6330" t="s">
        <v>844</v>
      </c>
      <c r="M6330" s="3">
        <v>9700</v>
      </c>
      <c r="N6330" s="2" t="s">
        <v>849</v>
      </c>
    </row>
    <row r="6331" spans="1:14" x14ac:dyDescent="0.25">
      <c r="A6331" t="s">
        <v>12</v>
      </c>
      <c r="B6331" s="1" t="s">
        <v>2105</v>
      </c>
      <c r="C6331" t="s">
        <v>2106</v>
      </c>
      <c r="D6331" t="s">
        <v>141</v>
      </c>
      <c r="E6331" s="2" t="s">
        <v>751</v>
      </c>
      <c r="F6331" t="str">
        <f t="shared" si="98"/>
        <v>Renault Captur</v>
      </c>
      <c r="G6331" t="s">
        <v>2107</v>
      </c>
      <c r="H6331" s="2" t="s">
        <v>36</v>
      </c>
      <c r="I6331" s="5">
        <v>82000</v>
      </c>
      <c r="J6331" s="2">
        <v>2013</v>
      </c>
      <c r="K6331" s="2">
        <v>66</v>
      </c>
      <c r="L6331" t="s">
        <v>121</v>
      </c>
      <c r="M6331" s="3">
        <v>10700</v>
      </c>
      <c r="N6331" s="2" t="s">
        <v>2095</v>
      </c>
    </row>
    <row r="6332" spans="1:14" x14ac:dyDescent="0.25">
      <c r="A6332" t="s">
        <v>12</v>
      </c>
      <c r="B6332" s="1" t="s">
        <v>7123</v>
      </c>
      <c r="C6332" t="s">
        <v>4902</v>
      </c>
      <c r="D6332" t="s">
        <v>141</v>
      </c>
      <c r="E6332" s="2" t="s">
        <v>751</v>
      </c>
      <c r="F6332" t="str">
        <f t="shared" ref="F6332:F6395" si="99">D6332&amp; " " &amp; E6332</f>
        <v>Renault Captur</v>
      </c>
      <c r="G6332" t="s">
        <v>7124</v>
      </c>
      <c r="H6332" s="2" t="s">
        <v>36</v>
      </c>
      <c r="I6332" s="5">
        <v>120992</v>
      </c>
      <c r="J6332" s="2">
        <v>2014</v>
      </c>
      <c r="K6332" s="2">
        <v>66</v>
      </c>
      <c r="L6332" t="s">
        <v>25</v>
      </c>
      <c r="M6332" s="3">
        <v>9800</v>
      </c>
      <c r="N6332" s="2" t="s">
        <v>7025</v>
      </c>
    </row>
    <row r="6333" spans="1:14" x14ac:dyDescent="0.25">
      <c r="A6333" t="s">
        <v>12</v>
      </c>
      <c r="B6333" s="1" t="s">
        <v>2499</v>
      </c>
      <c r="C6333" t="s">
        <v>2500</v>
      </c>
      <c r="D6333" t="s">
        <v>141</v>
      </c>
      <c r="E6333" s="2" t="s">
        <v>751</v>
      </c>
      <c r="F6333" t="str">
        <f t="shared" si="99"/>
        <v>Renault Captur</v>
      </c>
      <c r="G6333" t="s">
        <v>2501</v>
      </c>
      <c r="H6333" s="2" t="s">
        <v>36</v>
      </c>
      <c r="I6333" s="5">
        <v>92000</v>
      </c>
      <c r="J6333" s="2">
        <v>2013</v>
      </c>
      <c r="K6333" s="2">
        <v>66</v>
      </c>
      <c r="L6333" t="s">
        <v>30</v>
      </c>
      <c r="M6333" s="3">
        <v>11000</v>
      </c>
      <c r="N6333" s="2" t="s">
        <v>2453</v>
      </c>
    </row>
    <row r="6334" spans="1:14" x14ac:dyDescent="0.25">
      <c r="A6334" t="s">
        <v>12</v>
      </c>
      <c r="B6334" s="1" t="s">
        <v>9555</v>
      </c>
      <c r="C6334" t="s">
        <v>8021</v>
      </c>
      <c r="D6334" t="s">
        <v>141</v>
      </c>
      <c r="E6334" s="2" t="s">
        <v>751</v>
      </c>
      <c r="F6334" t="str">
        <f t="shared" si="99"/>
        <v>Renault Captur</v>
      </c>
      <c r="G6334"/>
      <c r="H6334" s="2" t="s">
        <v>36</v>
      </c>
      <c r="I6334" s="5">
        <v>52384</v>
      </c>
      <c r="J6334" s="2">
        <v>2019</v>
      </c>
      <c r="K6334" s="2">
        <v>66</v>
      </c>
      <c r="M6334" s="3">
        <v>18499</v>
      </c>
      <c r="N6334" s="2" t="s">
        <v>6894</v>
      </c>
    </row>
    <row r="6335" spans="1:14" x14ac:dyDescent="0.25">
      <c r="A6335" t="s">
        <v>12</v>
      </c>
      <c r="B6335" s="1" t="s">
        <v>9325</v>
      </c>
      <c r="C6335" t="s">
        <v>8009</v>
      </c>
      <c r="D6335" t="s">
        <v>141</v>
      </c>
      <c r="E6335" s="2" t="s">
        <v>751</v>
      </c>
      <c r="F6335" t="str">
        <f t="shared" si="99"/>
        <v>Renault Captur</v>
      </c>
      <c r="G6335"/>
      <c r="H6335" s="2" t="s">
        <v>36</v>
      </c>
      <c r="I6335" s="5">
        <v>52384</v>
      </c>
      <c r="J6335" s="2">
        <v>2019</v>
      </c>
      <c r="K6335" s="2">
        <v>66</v>
      </c>
      <c r="M6335" s="3">
        <v>18499</v>
      </c>
      <c r="N6335" s="2" t="s">
        <v>6894</v>
      </c>
    </row>
    <row r="6336" spans="1:14" x14ac:dyDescent="0.25">
      <c r="A6336" t="s">
        <v>12</v>
      </c>
      <c r="B6336" s="1" t="s">
        <v>9650</v>
      </c>
      <c r="C6336" t="s">
        <v>8021</v>
      </c>
      <c r="D6336" t="s">
        <v>141</v>
      </c>
      <c r="E6336" s="2" t="s">
        <v>751</v>
      </c>
      <c r="F6336" t="str">
        <f t="shared" si="99"/>
        <v>Renault Captur</v>
      </c>
      <c r="G6336"/>
      <c r="H6336" s="2" t="s">
        <v>36</v>
      </c>
      <c r="I6336" s="5">
        <v>91781</v>
      </c>
      <c r="J6336" s="2">
        <v>2018</v>
      </c>
      <c r="K6336" s="2">
        <v>66</v>
      </c>
      <c r="M6336" s="3">
        <v>16399</v>
      </c>
      <c r="N6336" s="2" t="s">
        <v>6894</v>
      </c>
    </row>
    <row r="6337" spans="1:14" x14ac:dyDescent="0.25">
      <c r="A6337" t="s">
        <v>12</v>
      </c>
      <c r="B6337" s="1" t="s">
        <v>9619</v>
      </c>
      <c r="C6337" t="s">
        <v>8009</v>
      </c>
      <c r="D6337" t="s">
        <v>141</v>
      </c>
      <c r="E6337" s="2" t="s">
        <v>751</v>
      </c>
      <c r="F6337" t="str">
        <f t="shared" si="99"/>
        <v>Renault Captur</v>
      </c>
      <c r="G6337"/>
      <c r="H6337" s="2" t="s">
        <v>36</v>
      </c>
      <c r="I6337" s="5">
        <v>91781</v>
      </c>
      <c r="J6337" s="2">
        <v>2018</v>
      </c>
      <c r="K6337" s="2">
        <v>66</v>
      </c>
      <c r="M6337" s="3">
        <v>16399</v>
      </c>
      <c r="N6337" s="2" t="s">
        <v>6894</v>
      </c>
    </row>
    <row r="6338" spans="1:14" x14ac:dyDescent="0.25">
      <c r="A6338" t="s">
        <v>12</v>
      </c>
      <c r="B6338" s="1" t="s">
        <v>14096</v>
      </c>
      <c r="C6338" t="s">
        <v>14097</v>
      </c>
      <c r="D6338" t="s">
        <v>141</v>
      </c>
      <c r="E6338" s="2" t="s">
        <v>751</v>
      </c>
      <c r="F6338" t="str">
        <f t="shared" si="99"/>
        <v>Renault Captur</v>
      </c>
      <c r="G6338" t="s">
        <v>14098</v>
      </c>
      <c r="H6338" s="2" t="s">
        <v>36</v>
      </c>
      <c r="I6338" s="5">
        <v>117500</v>
      </c>
      <c r="J6338" s="2">
        <v>2016</v>
      </c>
      <c r="K6338" s="2">
        <v>66</v>
      </c>
      <c r="L6338" t="s">
        <v>30</v>
      </c>
      <c r="M6338" s="3">
        <v>11000</v>
      </c>
      <c r="N6338" s="2" t="s">
        <v>14090</v>
      </c>
    </row>
    <row r="6339" spans="1:14" x14ac:dyDescent="0.25">
      <c r="A6339" t="s">
        <v>12</v>
      </c>
      <c r="B6339" s="1" t="s">
        <v>750</v>
      </c>
      <c r="C6339" t="s">
        <v>747</v>
      </c>
      <c r="D6339" t="s">
        <v>141</v>
      </c>
      <c r="E6339" s="2" t="s">
        <v>751</v>
      </c>
      <c r="F6339" t="str">
        <f t="shared" si="99"/>
        <v>Renault Captur</v>
      </c>
      <c r="G6339" t="s">
        <v>752</v>
      </c>
      <c r="H6339" s="2" t="s">
        <v>17</v>
      </c>
      <c r="I6339" s="5">
        <v>130000</v>
      </c>
      <c r="J6339" s="2">
        <v>2017</v>
      </c>
      <c r="K6339" s="2">
        <v>66</v>
      </c>
      <c r="L6339" t="s">
        <v>45</v>
      </c>
      <c r="M6339" s="3">
        <v>10900</v>
      </c>
      <c r="N6339" s="2" t="s">
        <v>702</v>
      </c>
    </row>
    <row r="6340" spans="1:14" x14ac:dyDescent="0.25">
      <c r="A6340" t="s">
        <v>12</v>
      </c>
      <c r="B6340" s="1" t="s">
        <v>15941</v>
      </c>
      <c r="C6340" t="s">
        <v>15942</v>
      </c>
      <c r="D6340" t="s">
        <v>141</v>
      </c>
      <c r="E6340" s="2" t="s">
        <v>751</v>
      </c>
      <c r="F6340" t="str">
        <f t="shared" si="99"/>
        <v>Renault Captur</v>
      </c>
      <c r="G6340" t="s">
        <v>151</v>
      </c>
      <c r="H6340" s="2" t="s">
        <v>17</v>
      </c>
      <c r="I6340" s="5">
        <v>158000</v>
      </c>
      <c r="J6340" s="2">
        <v>2015</v>
      </c>
      <c r="K6340" s="2">
        <v>66</v>
      </c>
      <c r="L6340" t="s">
        <v>15943</v>
      </c>
      <c r="M6340" s="3">
        <v>10500</v>
      </c>
      <c r="N6340" s="2" t="s">
        <v>15928</v>
      </c>
    </row>
    <row r="6341" spans="1:14" x14ac:dyDescent="0.25">
      <c r="A6341" t="s">
        <v>12</v>
      </c>
      <c r="B6341" s="1" t="s">
        <v>15390</v>
      </c>
      <c r="C6341" t="s">
        <v>15391</v>
      </c>
      <c r="D6341" t="s">
        <v>141</v>
      </c>
      <c r="E6341" s="2" t="s">
        <v>751</v>
      </c>
      <c r="F6341" t="str">
        <f t="shared" si="99"/>
        <v>Renault Captur</v>
      </c>
      <c r="G6341" t="s">
        <v>151</v>
      </c>
      <c r="H6341" s="2" t="s">
        <v>17</v>
      </c>
      <c r="I6341" s="5">
        <v>89200</v>
      </c>
      <c r="J6341" s="2">
        <v>2018</v>
      </c>
      <c r="K6341" s="2">
        <v>66</v>
      </c>
      <c r="L6341" t="s">
        <v>60</v>
      </c>
      <c r="M6341" s="3">
        <v>13300</v>
      </c>
      <c r="N6341" s="2" t="s">
        <v>15355</v>
      </c>
    </row>
    <row r="6342" spans="1:14" x14ac:dyDescent="0.25">
      <c r="A6342" t="s">
        <v>12</v>
      </c>
      <c r="B6342" s="1" t="s">
        <v>10886</v>
      </c>
      <c r="C6342" t="s">
        <v>10887</v>
      </c>
      <c r="D6342" t="s">
        <v>141</v>
      </c>
      <c r="E6342" s="2" t="s">
        <v>751</v>
      </c>
      <c r="F6342" t="str">
        <f t="shared" si="99"/>
        <v>Renault Captur</v>
      </c>
      <c r="G6342" t="s">
        <v>8103</v>
      </c>
      <c r="H6342" s="2" t="s">
        <v>17</v>
      </c>
      <c r="I6342" s="5">
        <v>110000</v>
      </c>
      <c r="J6342" s="2">
        <v>2018</v>
      </c>
      <c r="L6342" t="s">
        <v>18</v>
      </c>
      <c r="M6342" s="3">
        <v>13300</v>
      </c>
      <c r="N6342" s="2" t="s">
        <v>10858</v>
      </c>
    </row>
    <row r="6343" spans="1:14" x14ac:dyDescent="0.25">
      <c r="A6343" t="s">
        <v>12</v>
      </c>
      <c r="B6343" s="1" t="s">
        <v>8686</v>
      </c>
      <c r="C6343" t="s">
        <v>8687</v>
      </c>
      <c r="D6343" t="s">
        <v>141</v>
      </c>
      <c r="E6343" s="2" t="s">
        <v>751</v>
      </c>
      <c r="F6343" t="str">
        <f t="shared" si="99"/>
        <v>Renault Captur</v>
      </c>
      <c r="G6343" t="s">
        <v>491</v>
      </c>
      <c r="H6343" s="2" t="s">
        <v>17</v>
      </c>
      <c r="I6343" s="5">
        <v>59060</v>
      </c>
      <c r="J6343" s="2">
        <v>2015</v>
      </c>
      <c r="K6343" s="2">
        <v>66</v>
      </c>
      <c r="L6343" t="s">
        <v>3858</v>
      </c>
      <c r="M6343" s="3">
        <v>11700</v>
      </c>
      <c r="N6343" s="2" t="s">
        <v>8632</v>
      </c>
    </row>
    <row r="6344" spans="1:14" x14ac:dyDescent="0.25">
      <c r="A6344" t="s">
        <v>12</v>
      </c>
      <c r="B6344" s="1" t="s">
        <v>7787</v>
      </c>
      <c r="C6344" t="s">
        <v>7788</v>
      </c>
      <c r="D6344" t="s">
        <v>141</v>
      </c>
      <c r="E6344" s="2" t="s">
        <v>751</v>
      </c>
      <c r="F6344" t="str">
        <f t="shared" si="99"/>
        <v>Renault Captur</v>
      </c>
      <c r="G6344" t="s">
        <v>1312</v>
      </c>
      <c r="H6344" s="2" t="s">
        <v>17</v>
      </c>
      <c r="I6344" s="5">
        <v>208000</v>
      </c>
      <c r="J6344" s="2">
        <v>2014</v>
      </c>
      <c r="K6344" s="2">
        <v>66</v>
      </c>
      <c r="L6344" t="s">
        <v>624</v>
      </c>
      <c r="M6344" s="3">
        <v>11000</v>
      </c>
      <c r="N6344" s="2" t="s">
        <v>7786</v>
      </c>
    </row>
    <row r="6345" spans="1:14" x14ac:dyDescent="0.25">
      <c r="A6345" t="s">
        <v>12</v>
      </c>
      <c r="B6345" s="1" t="s">
        <v>5221</v>
      </c>
      <c r="C6345" t="s">
        <v>4835</v>
      </c>
      <c r="D6345" t="s">
        <v>141</v>
      </c>
      <c r="E6345" s="2" t="s">
        <v>751</v>
      </c>
      <c r="F6345" t="str">
        <f t="shared" si="99"/>
        <v>Renault Captur</v>
      </c>
      <c r="G6345" t="s">
        <v>491</v>
      </c>
      <c r="H6345" s="2" t="s">
        <v>17</v>
      </c>
      <c r="I6345" s="5">
        <v>150000</v>
      </c>
      <c r="J6345" s="2">
        <v>2015</v>
      </c>
      <c r="K6345" s="2">
        <v>66</v>
      </c>
      <c r="L6345" t="s">
        <v>54</v>
      </c>
      <c r="M6345" s="3">
        <v>11200</v>
      </c>
      <c r="N6345" s="2" t="s">
        <v>2091</v>
      </c>
    </row>
    <row r="6346" spans="1:14" x14ac:dyDescent="0.25">
      <c r="A6346" t="s">
        <v>12</v>
      </c>
      <c r="B6346" s="1" t="s">
        <v>5205</v>
      </c>
      <c r="C6346" t="s">
        <v>4835</v>
      </c>
      <c r="D6346" t="s">
        <v>141</v>
      </c>
      <c r="E6346" s="2" t="s">
        <v>751</v>
      </c>
      <c r="F6346" t="str">
        <f t="shared" si="99"/>
        <v>Renault Captur</v>
      </c>
      <c r="G6346" t="s">
        <v>491</v>
      </c>
      <c r="H6346" s="2" t="s">
        <v>17</v>
      </c>
      <c r="I6346" s="5">
        <v>128000</v>
      </c>
      <c r="J6346" s="2">
        <v>2016</v>
      </c>
      <c r="K6346" s="2">
        <v>66</v>
      </c>
      <c r="L6346" t="s">
        <v>60</v>
      </c>
      <c r="M6346" s="3">
        <v>12350</v>
      </c>
      <c r="N6346" s="2" t="s">
        <v>2091</v>
      </c>
    </row>
    <row r="6347" spans="1:14" x14ac:dyDescent="0.25">
      <c r="A6347" t="s">
        <v>12</v>
      </c>
      <c r="B6347" s="1" t="s">
        <v>3856</v>
      </c>
      <c r="C6347" t="s">
        <v>3857</v>
      </c>
      <c r="D6347" t="s">
        <v>141</v>
      </c>
      <c r="E6347" s="2" t="s">
        <v>751</v>
      </c>
      <c r="F6347" t="str">
        <f t="shared" si="99"/>
        <v>Renault Captur</v>
      </c>
      <c r="G6347" t="s">
        <v>151</v>
      </c>
      <c r="H6347" s="2" t="s">
        <v>17</v>
      </c>
      <c r="I6347" s="5">
        <v>122000</v>
      </c>
      <c r="J6347" s="2">
        <v>2014</v>
      </c>
      <c r="L6347" t="s">
        <v>3858</v>
      </c>
      <c r="M6347" s="3">
        <v>11999</v>
      </c>
      <c r="N6347" s="2" t="s">
        <v>3742</v>
      </c>
    </row>
    <row r="6348" spans="1:14" x14ac:dyDescent="0.25">
      <c r="A6348" t="s">
        <v>12</v>
      </c>
      <c r="B6348" s="1" t="s">
        <v>1842</v>
      </c>
      <c r="C6348" t="s">
        <v>1843</v>
      </c>
      <c r="D6348" t="s">
        <v>141</v>
      </c>
      <c r="E6348" s="2" t="s">
        <v>751</v>
      </c>
      <c r="F6348" t="str">
        <f t="shared" si="99"/>
        <v>Renault Captur</v>
      </c>
      <c r="G6348" t="s">
        <v>1312</v>
      </c>
      <c r="H6348" s="2" t="s">
        <v>17</v>
      </c>
      <c r="I6348" s="5">
        <v>117000</v>
      </c>
      <c r="J6348" s="2">
        <v>2017</v>
      </c>
      <c r="L6348" t="s">
        <v>1844</v>
      </c>
      <c r="M6348" s="3">
        <v>11000</v>
      </c>
      <c r="N6348" s="2" t="s">
        <v>1710</v>
      </c>
    </row>
    <row r="6349" spans="1:14" x14ac:dyDescent="0.25">
      <c r="A6349" t="s">
        <v>12</v>
      </c>
      <c r="B6349" s="1" t="s">
        <v>842</v>
      </c>
      <c r="C6349" t="s">
        <v>843</v>
      </c>
      <c r="D6349" t="s">
        <v>141</v>
      </c>
      <c r="E6349" s="2" t="s">
        <v>751</v>
      </c>
      <c r="F6349" t="str">
        <f t="shared" si="99"/>
        <v>Renault Captur</v>
      </c>
      <c r="G6349" t="s">
        <v>647</v>
      </c>
      <c r="H6349" s="2" t="s">
        <v>17</v>
      </c>
      <c r="I6349" s="5">
        <v>140000</v>
      </c>
      <c r="J6349" s="2">
        <v>2015</v>
      </c>
      <c r="K6349" s="2">
        <v>66</v>
      </c>
      <c r="L6349" t="s">
        <v>844</v>
      </c>
      <c r="M6349" s="3">
        <v>11000</v>
      </c>
      <c r="N6349" s="2" t="s">
        <v>702</v>
      </c>
    </row>
    <row r="6350" spans="1:14" x14ac:dyDescent="0.25">
      <c r="A6350" t="s">
        <v>12</v>
      </c>
      <c r="B6350" s="1" t="s">
        <v>3297</v>
      </c>
      <c r="C6350" t="s">
        <v>3280</v>
      </c>
      <c r="D6350" t="s">
        <v>141</v>
      </c>
      <c r="E6350" s="2" t="s">
        <v>751</v>
      </c>
      <c r="F6350" t="str">
        <f t="shared" si="99"/>
        <v>Renault Captur</v>
      </c>
      <c r="G6350"/>
      <c r="H6350" s="2" t="s">
        <v>17</v>
      </c>
      <c r="I6350" s="5">
        <v>152000</v>
      </c>
      <c r="J6350" s="2">
        <v>2016</v>
      </c>
      <c r="K6350" s="2">
        <v>81</v>
      </c>
      <c r="L6350" t="s">
        <v>37</v>
      </c>
      <c r="M6350" s="3">
        <v>11500</v>
      </c>
      <c r="N6350" s="2" t="s">
        <v>3249</v>
      </c>
    </row>
    <row r="6351" spans="1:14" x14ac:dyDescent="0.25">
      <c r="A6351" t="s">
        <v>12</v>
      </c>
      <c r="B6351" s="1" t="s">
        <v>4923</v>
      </c>
      <c r="C6351" t="s">
        <v>70</v>
      </c>
      <c r="D6351" t="s">
        <v>141</v>
      </c>
      <c r="E6351" s="2" t="s">
        <v>751</v>
      </c>
      <c r="F6351" t="str">
        <f t="shared" si="99"/>
        <v>Renault Captur</v>
      </c>
      <c r="G6351" t="s">
        <v>647</v>
      </c>
      <c r="H6351" s="2" t="s">
        <v>17</v>
      </c>
      <c r="I6351" s="5">
        <v>169000</v>
      </c>
      <c r="J6351" s="2">
        <v>2013</v>
      </c>
      <c r="K6351" s="2">
        <v>66</v>
      </c>
      <c r="L6351" t="s">
        <v>18</v>
      </c>
      <c r="M6351" s="3">
        <v>9950</v>
      </c>
      <c r="N6351" s="2" t="s">
        <v>4765</v>
      </c>
    </row>
    <row r="6352" spans="1:14" x14ac:dyDescent="0.25">
      <c r="A6352" t="s">
        <v>12</v>
      </c>
      <c r="B6352" s="1" t="s">
        <v>3702</v>
      </c>
      <c r="C6352" t="s">
        <v>70</v>
      </c>
      <c r="D6352" t="s">
        <v>141</v>
      </c>
      <c r="E6352" s="2" t="s">
        <v>751</v>
      </c>
      <c r="F6352" t="str">
        <f t="shared" si="99"/>
        <v>Renault Captur</v>
      </c>
      <c r="G6352" t="s">
        <v>647</v>
      </c>
      <c r="H6352" s="2" t="s">
        <v>17</v>
      </c>
      <c r="I6352" s="5">
        <v>189000</v>
      </c>
      <c r="J6352" s="2">
        <v>2013</v>
      </c>
      <c r="K6352" s="2">
        <v>66</v>
      </c>
      <c r="L6352" t="s">
        <v>844</v>
      </c>
      <c r="M6352" s="3">
        <v>9950</v>
      </c>
      <c r="N6352" s="2" t="s">
        <v>3698</v>
      </c>
    </row>
    <row r="6353" spans="1:14" x14ac:dyDescent="0.25">
      <c r="A6353" t="s">
        <v>12</v>
      </c>
      <c r="B6353" s="1" t="s">
        <v>4016</v>
      </c>
      <c r="C6353" t="s">
        <v>4017</v>
      </c>
      <c r="D6353" t="s">
        <v>141</v>
      </c>
      <c r="E6353" s="2" t="s">
        <v>751</v>
      </c>
      <c r="F6353" t="str">
        <f t="shared" si="99"/>
        <v>Renault Captur</v>
      </c>
      <c r="G6353" t="s">
        <v>491</v>
      </c>
      <c r="H6353" s="2" t="s">
        <v>17</v>
      </c>
      <c r="I6353" s="5">
        <v>129000</v>
      </c>
      <c r="J6353" s="2">
        <v>2016</v>
      </c>
      <c r="K6353" s="2">
        <v>66</v>
      </c>
      <c r="L6353" t="s">
        <v>45</v>
      </c>
      <c r="M6353" s="3">
        <v>11900</v>
      </c>
      <c r="N6353" s="2" t="s">
        <v>3698</v>
      </c>
    </row>
    <row r="6354" spans="1:14" x14ac:dyDescent="0.25">
      <c r="A6354" t="s">
        <v>12</v>
      </c>
      <c r="B6354" s="1" t="s">
        <v>989</v>
      </c>
      <c r="C6354" t="s">
        <v>945</v>
      </c>
      <c r="D6354" t="s">
        <v>141</v>
      </c>
      <c r="E6354" s="2" t="s">
        <v>751</v>
      </c>
      <c r="F6354" t="str">
        <f t="shared" si="99"/>
        <v>Renault Captur</v>
      </c>
      <c r="G6354" t="s">
        <v>990</v>
      </c>
      <c r="H6354" s="2" t="s">
        <v>17</v>
      </c>
      <c r="I6354" s="5">
        <v>160000</v>
      </c>
      <c r="J6354" s="2">
        <v>2016</v>
      </c>
      <c r="K6354" s="2">
        <v>66</v>
      </c>
      <c r="L6354" t="s">
        <v>18</v>
      </c>
      <c r="M6354" s="3">
        <v>11500</v>
      </c>
      <c r="N6354" s="2" t="s">
        <v>849</v>
      </c>
    </row>
    <row r="6355" spans="1:14" x14ac:dyDescent="0.25">
      <c r="A6355" t="s">
        <v>12</v>
      </c>
      <c r="B6355" s="1" t="s">
        <v>11046</v>
      </c>
      <c r="C6355" t="s">
        <v>11047</v>
      </c>
      <c r="D6355" t="s">
        <v>141</v>
      </c>
      <c r="E6355" s="2" t="s">
        <v>751</v>
      </c>
      <c r="F6355" t="str">
        <f t="shared" si="99"/>
        <v>Renault Captur</v>
      </c>
      <c r="G6355" t="s">
        <v>11048</v>
      </c>
      <c r="H6355" s="2" t="s">
        <v>17</v>
      </c>
      <c r="I6355" s="5">
        <v>135000</v>
      </c>
      <c r="J6355" s="2">
        <v>2015</v>
      </c>
      <c r="K6355" s="2">
        <v>66</v>
      </c>
      <c r="L6355" t="s">
        <v>30</v>
      </c>
      <c r="M6355" s="3">
        <v>11200</v>
      </c>
      <c r="N6355" s="2" t="s">
        <v>10973</v>
      </c>
    </row>
    <row r="6356" spans="1:14" x14ac:dyDescent="0.25">
      <c r="A6356" t="s">
        <v>12</v>
      </c>
      <c r="B6356" s="1" t="s">
        <v>4978</v>
      </c>
      <c r="C6356" t="s">
        <v>609</v>
      </c>
      <c r="D6356" t="s">
        <v>141</v>
      </c>
      <c r="E6356" s="2" t="s">
        <v>751</v>
      </c>
      <c r="F6356" t="str">
        <f t="shared" si="99"/>
        <v>Renault Captur</v>
      </c>
      <c r="G6356" t="s">
        <v>4979</v>
      </c>
      <c r="H6356" s="2" t="s">
        <v>17</v>
      </c>
      <c r="I6356" s="5">
        <v>125000</v>
      </c>
      <c r="J6356" s="2">
        <v>2015</v>
      </c>
      <c r="K6356" s="2">
        <v>66</v>
      </c>
      <c r="L6356" t="s">
        <v>1331</v>
      </c>
      <c r="M6356" s="3">
        <v>12490</v>
      </c>
      <c r="N6356" s="2" t="s">
        <v>4967</v>
      </c>
    </row>
    <row r="6357" spans="1:14" x14ac:dyDescent="0.25">
      <c r="A6357" t="s">
        <v>12</v>
      </c>
      <c r="B6357" s="1" t="s">
        <v>14053</v>
      </c>
      <c r="C6357" t="s">
        <v>14054</v>
      </c>
      <c r="D6357" t="s">
        <v>141</v>
      </c>
      <c r="E6357" s="2" t="s">
        <v>751</v>
      </c>
      <c r="F6357" t="str">
        <f t="shared" si="99"/>
        <v>Renault Captur</v>
      </c>
      <c r="G6357" t="s">
        <v>14055</v>
      </c>
      <c r="H6357" s="2" t="s">
        <v>17</v>
      </c>
      <c r="I6357" s="5">
        <v>68000</v>
      </c>
      <c r="J6357" s="2">
        <v>2019</v>
      </c>
      <c r="K6357" s="2">
        <v>66</v>
      </c>
      <c r="L6357" t="s">
        <v>844</v>
      </c>
      <c r="M6357" s="3">
        <v>17000</v>
      </c>
      <c r="N6357" s="2" t="s">
        <v>14038</v>
      </c>
    </row>
    <row r="6358" spans="1:14" x14ac:dyDescent="0.25">
      <c r="A6358" t="s">
        <v>12</v>
      </c>
      <c r="B6358" s="1" t="s">
        <v>10153</v>
      </c>
      <c r="C6358" t="s">
        <v>62</v>
      </c>
      <c r="D6358" t="s">
        <v>141</v>
      </c>
      <c r="E6358" s="2" t="s">
        <v>751</v>
      </c>
      <c r="F6358" t="str">
        <f t="shared" si="99"/>
        <v>Renault Captur</v>
      </c>
      <c r="G6358" t="s">
        <v>151</v>
      </c>
      <c r="H6358" s="2" t="s">
        <v>17</v>
      </c>
      <c r="I6358" s="5">
        <v>142986</v>
      </c>
      <c r="J6358" s="2">
        <v>2018</v>
      </c>
      <c r="K6358" s="2">
        <v>66</v>
      </c>
      <c r="L6358" t="s">
        <v>30</v>
      </c>
      <c r="M6358" s="3">
        <v>15490</v>
      </c>
      <c r="N6358" s="2" t="s">
        <v>5214</v>
      </c>
    </row>
    <row r="6359" spans="1:14" x14ac:dyDescent="0.25">
      <c r="A6359" t="s">
        <v>12</v>
      </c>
      <c r="B6359" s="1" t="s">
        <v>12821</v>
      </c>
      <c r="C6359" t="s">
        <v>609</v>
      </c>
      <c r="D6359" t="s">
        <v>141</v>
      </c>
      <c r="E6359" s="2" t="s">
        <v>751</v>
      </c>
      <c r="F6359" t="str">
        <f t="shared" si="99"/>
        <v>Renault Captur</v>
      </c>
      <c r="G6359" t="s">
        <v>12822</v>
      </c>
      <c r="H6359" s="2" t="s">
        <v>17</v>
      </c>
      <c r="I6359" s="5">
        <v>111000</v>
      </c>
      <c r="J6359" s="2">
        <v>2016</v>
      </c>
      <c r="K6359" s="2">
        <v>66</v>
      </c>
      <c r="L6359" t="s">
        <v>5434</v>
      </c>
      <c r="M6359" s="3">
        <v>11900</v>
      </c>
      <c r="N6359" s="2" t="s">
        <v>12804</v>
      </c>
    </row>
    <row r="6360" spans="1:14" x14ac:dyDescent="0.25">
      <c r="A6360" t="s">
        <v>12</v>
      </c>
      <c r="B6360" s="1" t="s">
        <v>16706</v>
      </c>
      <c r="C6360" t="s">
        <v>609</v>
      </c>
      <c r="D6360" t="s">
        <v>141</v>
      </c>
      <c r="E6360" s="2" t="s">
        <v>751</v>
      </c>
      <c r="F6360" t="str">
        <f t="shared" si="99"/>
        <v>Renault Captur</v>
      </c>
      <c r="G6360" t="s">
        <v>16707</v>
      </c>
      <c r="H6360" s="2" t="s">
        <v>17</v>
      </c>
      <c r="I6360" s="5">
        <v>85000</v>
      </c>
      <c r="J6360" s="2">
        <v>2015</v>
      </c>
      <c r="K6360" s="2">
        <v>66</v>
      </c>
      <c r="L6360" t="s">
        <v>45</v>
      </c>
      <c r="M6360" s="3">
        <v>11600</v>
      </c>
      <c r="N6360" s="2" t="s">
        <v>16705</v>
      </c>
    </row>
    <row r="6361" spans="1:14" x14ac:dyDescent="0.25">
      <c r="A6361" t="s">
        <v>12</v>
      </c>
      <c r="B6361" s="1" t="s">
        <v>13719</v>
      </c>
      <c r="C6361" t="s">
        <v>13720</v>
      </c>
      <c r="D6361" t="s">
        <v>141</v>
      </c>
      <c r="E6361" s="2" t="s">
        <v>751</v>
      </c>
      <c r="F6361" t="str">
        <f t="shared" si="99"/>
        <v>Renault Captur</v>
      </c>
      <c r="G6361" t="s">
        <v>13721</v>
      </c>
      <c r="H6361" s="2" t="s">
        <v>17</v>
      </c>
      <c r="I6361" s="5">
        <v>145839</v>
      </c>
      <c r="J6361" s="2">
        <v>2014</v>
      </c>
      <c r="K6361" s="2">
        <v>66</v>
      </c>
      <c r="L6361" t="s">
        <v>82</v>
      </c>
      <c r="M6361" s="3">
        <v>11199</v>
      </c>
      <c r="N6361" s="2" t="s">
        <v>13693</v>
      </c>
    </row>
    <row r="6362" spans="1:14" x14ac:dyDescent="0.25">
      <c r="A6362" t="s">
        <v>12</v>
      </c>
      <c r="B6362" s="1" t="s">
        <v>8580</v>
      </c>
      <c r="C6362" t="s">
        <v>62</v>
      </c>
      <c r="D6362" t="s">
        <v>141</v>
      </c>
      <c r="E6362" s="2" t="s">
        <v>751</v>
      </c>
      <c r="F6362" t="str">
        <f t="shared" si="99"/>
        <v>Renault Captur</v>
      </c>
      <c r="G6362" t="s">
        <v>151</v>
      </c>
      <c r="H6362" s="2" t="s">
        <v>17</v>
      </c>
      <c r="I6362" s="5">
        <v>107672</v>
      </c>
      <c r="J6362" s="2">
        <v>2018</v>
      </c>
      <c r="K6362" s="2">
        <v>66</v>
      </c>
      <c r="L6362" t="s">
        <v>18</v>
      </c>
      <c r="M6362" s="3">
        <v>15990</v>
      </c>
      <c r="N6362" s="2" t="s">
        <v>6993</v>
      </c>
    </row>
    <row r="6363" spans="1:14" x14ac:dyDescent="0.25">
      <c r="A6363" t="s">
        <v>12</v>
      </c>
      <c r="B6363" s="1" t="s">
        <v>8607</v>
      </c>
      <c r="C6363" t="s">
        <v>62</v>
      </c>
      <c r="D6363" t="s">
        <v>141</v>
      </c>
      <c r="E6363" s="2" t="s">
        <v>751</v>
      </c>
      <c r="F6363" t="str">
        <f t="shared" si="99"/>
        <v>Renault Captur</v>
      </c>
      <c r="G6363" t="s">
        <v>151</v>
      </c>
      <c r="H6363" s="2" t="s">
        <v>17</v>
      </c>
      <c r="I6363" s="5">
        <v>145850</v>
      </c>
      <c r="J6363" s="2">
        <v>2018</v>
      </c>
      <c r="K6363" s="2">
        <v>66</v>
      </c>
      <c r="L6363" t="s">
        <v>18</v>
      </c>
      <c r="M6363" s="3">
        <v>14990</v>
      </c>
      <c r="N6363" s="2" t="s">
        <v>6993</v>
      </c>
    </row>
    <row r="6364" spans="1:14" x14ac:dyDescent="0.25">
      <c r="A6364" t="s">
        <v>12</v>
      </c>
      <c r="B6364" s="1" t="s">
        <v>12358</v>
      </c>
      <c r="C6364" t="s">
        <v>12036</v>
      </c>
      <c r="D6364" t="s">
        <v>141</v>
      </c>
      <c r="E6364" s="2" t="s">
        <v>751</v>
      </c>
      <c r="F6364" t="str">
        <f t="shared" si="99"/>
        <v>Renault Captur</v>
      </c>
      <c r="G6364" t="s">
        <v>12359</v>
      </c>
      <c r="H6364" s="2" t="s">
        <v>17</v>
      </c>
      <c r="I6364" s="5">
        <v>110000</v>
      </c>
      <c r="J6364" s="2">
        <v>2015</v>
      </c>
      <c r="K6364" s="2">
        <v>66</v>
      </c>
      <c r="L6364" t="s">
        <v>844</v>
      </c>
      <c r="M6364" s="3">
        <v>11599</v>
      </c>
      <c r="N6364" s="2" t="s">
        <v>12349</v>
      </c>
    </row>
    <row r="6365" spans="1:14" x14ac:dyDescent="0.25">
      <c r="A6365" t="s">
        <v>12</v>
      </c>
      <c r="B6365" s="1" t="s">
        <v>14339</v>
      </c>
      <c r="C6365" t="s">
        <v>609</v>
      </c>
      <c r="D6365" t="s">
        <v>141</v>
      </c>
      <c r="E6365" s="2" t="s">
        <v>751</v>
      </c>
      <c r="F6365" t="str">
        <f t="shared" si="99"/>
        <v>Renault Captur</v>
      </c>
      <c r="G6365" t="s">
        <v>14340</v>
      </c>
      <c r="H6365" s="2" t="s">
        <v>17</v>
      </c>
      <c r="I6365" s="5">
        <v>120000</v>
      </c>
      <c r="J6365" s="2">
        <v>2015</v>
      </c>
      <c r="K6365" s="2">
        <v>66</v>
      </c>
      <c r="L6365" t="s">
        <v>2753</v>
      </c>
      <c r="M6365" s="3">
        <v>11990</v>
      </c>
      <c r="N6365" s="2" t="s">
        <v>14341</v>
      </c>
    </row>
    <row r="6366" spans="1:14" x14ac:dyDescent="0.25">
      <c r="A6366" t="s">
        <v>12</v>
      </c>
      <c r="B6366" s="1" t="s">
        <v>2624</v>
      </c>
      <c r="C6366" t="s">
        <v>2625</v>
      </c>
      <c r="D6366" t="s">
        <v>141</v>
      </c>
      <c r="E6366" s="2" t="s">
        <v>751</v>
      </c>
      <c r="F6366" t="str">
        <f t="shared" si="99"/>
        <v>Renault Captur</v>
      </c>
      <c r="G6366" t="s">
        <v>1312</v>
      </c>
      <c r="H6366" s="2" t="s">
        <v>17</v>
      </c>
      <c r="I6366" s="5">
        <v>120000</v>
      </c>
      <c r="J6366" s="2">
        <v>2014</v>
      </c>
      <c r="K6366" s="2">
        <v>66</v>
      </c>
      <c r="L6366" t="s">
        <v>37</v>
      </c>
      <c r="M6366" s="3">
        <v>13300</v>
      </c>
      <c r="N6366" s="2" t="s">
        <v>2607</v>
      </c>
    </row>
    <row r="6367" spans="1:14" x14ac:dyDescent="0.25">
      <c r="A6367" t="s">
        <v>12</v>
      </c>
      <c r="B6367" s="1" t="s">
        <v>12507</v>
      </c>
      <c r="C6367" t="s">
        <v>12508</v>
      </c>
      <c r="D6367" t="s">
        <v>141</v>
      </c>
      <c r="E6367" s="2" t="s">
        <v>751</v>
      </c>
      <c r="F6367" t="str">
        <f t="shared" si="99"/>
        <v>Renault Captur</v>
      </c>
      <c r="G6367" t="s">
        <v>12509</v>
      </c>
      <c r="H6367" s="2" t="s">
        <v>17</v>
      </c>
      <c r="I6367" s="5">
        <v>120000</v>
      </c>
      <c r="J6367" s="2">
        <v>2015</v>
      </c>
      <c r="K6367" s="2">
        <v>66</v>
      </c>
      <c r="L6367" t="s">
        <v>223</v>
      </c>
      <c r="M6367" s="3">
        <v>13100</v>
      </c>
      <c r="N6367" s="2" t="s">
        <v>4152</v>
      </c>
    </row>
    <row r="6368" spans="1:14" x14ac:dyDescent="0.25">
      <c r="A6368" t="s">
        <v>12</v>
      </c>
      <c r="B6368" s="1" t="s">
        <v>7518</v>
      </c>
      <c r="C6368" t="s">
        <v>7519</v>
      </c>
      <c r="D6368" t="s">
        <v>141</v>
      </c>
      <c r="E6368" s="2" t="s">
        <v>751</v>
      </c>
      <c r="F6368" t="str">
        <f t="shared" si="99"/>
        <v>Renault Captur</v>
      </c>
      <c r="G6368" t="s">
        <v>7520</v>
      </c>
      <c r="H6368" s="2" t="s">
        <v>17</v>
      </c>
      <c r="I6368" s="5">
        <v>151200</v>
      </c>
      <c r="J6368" s="2">
        <v>2016</v>
      </c>
      <c r="K6368" s="2">
        <v>66</v>
      </c>
      <c r="L6368" t="s">
        <v>96</v>
      </c>
      <c r="M6368" s="3">
        <v>11800</v>
      </c>
      <c r="N6368" s="2" t="s">
        <v>7444</v>
      </c>
    </row>
    <row r="6369" spans="1:14" x14ac:dyDescent="0.25">
      <c r="A6369" t="s">
        <v>12</v>
      </c>
      <c r="B6369" s="1" t="s">
        <v>2525</v>
      </c>
      <c r="C6369" t="s">
        <v>609</v>
      </c>
      <c r="D6369" t="s">
        <v>141</v>
      </c>
      <c r="E6369" s="2" t="s">
        <v>751</v>
      </c>
      <c r="F6369" t="str">
        <f t="shared" si="99"/>
        <v>Renault Captur</v>
      </c>
      <c r="G6369" t="s">
        <v>2526</v>
      </c>
      <c r="H6369" s="2" t="s">
        <v>17</v>
      </c>
      <c r="I6369" s="5">
        <v>125000</v>
      </c>
      <c r="J6369" s="2">
        <v>2014</v>
      </c>
      <c r="K6369" s="2">
        <v>66</v>
      </c>
      <c r="L6369" t="s">
        <v>2227</v>
      </c>
      <c r="M6369" s="3">
        <v>10990</v>
      </c>
      <c r="N6369" s="2" t="s">
        <v>2453</v>
      </c>
    </row>
    <row r="6370" spans="1:14" x14ac:dyDescent="0.25">
      <c r="A6370" t="s">
        <v>12</v>
      </c>
      <c r="B6370" s="1" t="s">
        <v>12175</v>
      </c>
      <c r="C6370" t="s">
        <v>609</v>
      </c>
      <c r="D6370" t="s">
        <v>141</v>
      </c>
      <c r="E6370" s="2" t="s">
        <v>751</v>
      </c>
      <c r="F6370" t="str">
        <f t="shared" si="99"/>
        <v>Renault Captur</v>
      </c>
      <c r="G6370" t="s">
        <v>2526</v>
      </c>
      <c r="H6370" s="2" t="s">
        <v>17</v>
      </c>
      <c r="I6370" s="5">
        <v>120000</v>
      </c>
      <c r="J6370" s="2">
        <v>2015</v>
      </c>
      <c r="K6370" s="2">
        <v>66</v>
      </c>
      <c r="L6370" t="s">
        <v>5434</v>
      </c>
      <c r="M6370" s="3">
        <v>11900</v>
      </c>
      <c r="N6370" s="2" t="s">
        <v>12137</v>
      </c>
    </row>
    <row r="6371" spans="1:14" x14ac:dyDescent="0.25">
      <c r="A6371" t="s">
        <v>12</v>
      </c>
      <c r="B6371" s="1" t="s">
        <v>1232</v>
      </c>
      <c r="C6371" t="s">
        <v>1233</v>
      </c>
      <c r="D6371" t="s">
        <v>141</v>
      </c>
      <c r="E6371" s="2" t="s">
        <v>751</v>
      </c>
      <c r="F6371" t="str">
        <f t="shared" si="99"/>
        <v>Renault Captur</v>
      </c>
      <c r="G6371" t="s">
        <v>1234</v>
      </c>
      <c r="H6371" s="2" t="s">
        <v>36</v>
      </c>
      <c r="I6371" s="5">
        <v>116000</v>
      </c>
      <c r="J6371" s="2">
        <v>2018</v>
      </c>
      <c r="K6371" s="2">
        <v>66</v>
      </c>
      <c r="L6371" t="s">
        <v>30</v>
      </c>
      <c r="M6371" s="3">
        <v>14200</v>
      </c>
      <c r="N6371" s="2" t="s">
        <v>1080</v>
      </c>
    </row>
    <row r="6372" spans="1:14" x14ac:dyDescent="0.25">
      <c r="A6372" t="s">
        <v>12</v>
      </c>
      <c r="B6372" s="1" t="s">
        <v>4413</v>
      </c>
      <c r="C6372" t="s">
        <v>4399</v>
      </c>
      <c r="D6372" t="s">
        <v>141</v>
      </c>
      <c r="E6372" s="2" t="s">
        <v>751</v>
      </c>
      <c r="F6372" t="str">
        <f t="shared" si="99"/>
        <v>Renault Captur</v>
      </c>
      <c r="G6372" t="s">
        <v>4414</v>
      </c>
      <c r="H6372" s="2" t="s">
        <v>36</v>
      </c>
      <c r="I6372" s="5">
        <v>52500</v>
      </c>
      <c r="J6372" s="2">
        <v>2021</v>
      </c>
      <c r="K6372" s="2">
        <v>70</v>
      </c>
      <c r="L6372" t="s">
        <v>4415</v>
      </c>
      <c r="M6372" s="3">
        <v>18999</v>
      </c>
      <c r="N6372" s="2" t="s">
        <v>4287</v>
      </c>
    </row>
    <row r="6373" spans="1:14" x14ac:dyDescent="0.25">
      <c r="A6373" t="s">
        <v>12</v>
      </c>
      <c r="B6373" s="1" t="s">
        <v>14471</v>
      </c>
      <c r="C6373" t="s">
        <v>14472</v>
      </c>
      <c r="D6373" t="s">
        <v>141</v>
      </c>
      <c r="E6373" s="2" t="s">
        <v>751</v>
      </c>
      <c r="F6373" t="str">
        <f t="shared" si="99"/>
        <v>Renault Captur</v>
      </c>
      <c r="G6373" t="s">
        <v>14473</v>
      </c>
      <c r="H6373" s="2" t="s">
        <v>17</v>
      </c>
      <c r="I6373" s="5">
        <v>67500</v>
      </c>
      <c r="J6373" s="2">
        <v>2016</v>
      </c>
      <c r="K6373" s="2">
        <v>110</v>
      </c>
      <c r="L6373" t="s">
        <v>54</v>
      </c>
      <c r="M6373" s="3">
        <v>15000</v>
      </c>
      <c r="N6373" s="2" t="s">
        <v>257</v>
      </c>
    </row>
    <row r="6374" spans="1:14" x14ac:dyDescent="0.25">
      <c r="A6374" t="s">
        <v>12</v>
      </c>
      <c r="B6374" s="1" t="s">
        <v>1667</v>
      </c>
      <c r="C6374" t="s">
        <v>1668</v>
      </c>
      <c r="D6374" t="s">
        <v>141</v>
      </c>
      <c r="E6374" s="2" t="s">
        <v>751</v>
      </c>
      <c r="F6374" t="str">
        <f t="shared" si="99"/>
        <v>Renault Captur</v>
      </c>
      <c r="G6374"/>
      <c r="H6374" s="2" t="s">
        <v>17</v>
      </c>
      <c r="I6374" s="5">
        <v>91500</v>
      </c>
      <c r="J6374" s="2">
        <v>2017</v>
      </c>
      <c r="K6374" s="2">
        <v>81</v>
      </c>
      <c r="L6374" t="s">
        <v>37</v>
      </c>
      <c r="M6374" s="3">
        <v>15750</v>
      </c>
      <c r="N6374" s="2" t="s">
        <v>19</v>
      </c>
    </row>
    <row r="6375" spans="1:14" x14ac:dyDescent="0.25">
      <c r="A6375" t="s">
        <v>12</v>
      </c>
      <c r="B6375" s="1" t="s">
        <v>7042</v>
      </c>
      <c r="C6375" t="s">
        <v>1668</v>
      </c>
      <c r="D6375" t="s">
        <v>141</v>
      </c>
      <c r="E6375" s="2" t="s">
        <v>751</v>
      </c>
      <c r="F6375" t="str">
        <f t="shared" si="99"/>
        <v>Renault Captur</v>
      </c>
      <c r="G6375"/>
      <c r="H6375" s="2" t="s">
        <v>17</v>
      </c>
      <c r="I6375" s="5">
        <v>83800</v>
      </c>
      <c r="J6375" s="2">
        <v>2017</v>
      </c>
      <c r="K6375" s="2">
        <v>81</v>
      </c>
      <c r="L6375" t="s">
        <v>37</v>
      </c>
      <c r="M6375" s="3">
        <v>16550</v>
      </c>
      <c r="N6375" s="2" t="s">
        <v>19</v>
      </c>
    </row>
    <row r="6376" spans="1:14" x14ac:dyDescent="0.25">
      <c r="A6376" t="s">
        <v>12</v>
      </c>
      <c r="B6376" s="1" t="s">
        <v>3073</v>
      </c>
      <c r="C6376" t="s">
        <v>3074</v>
      </c>
      <c r="D6376" t="s">
        <v>141</v>
      </c>
      <c r="E6376" s="2" t="s">
        <v>751</v>
      </c>
      <c r="F6376" t="str">
        <f t="shared" si="99"/>
        <v>Renault Captur</v>
      </c>
      <c r="G6376" t="s">
        <v>3075</v>
      </c>
      <c r="H6376" s="2" t="s">
        <v>17</v>
      </c>
      <c r="I6376" s="5">
        <v>118000</v>
      </c>
      <c r="J6376" s="2">
        <v>2018</v>
      </c>
      <c r="K6376" s="2">
        <v>66</v>
      </c>
      <c r="L6376" t="s">
        <v>844</v>
      </c>
      <c r="M6376" s="3">
        <v>14200</v>
      </c>
      <c r="N6376" s="2" t="s">
        <v>2899</v>
      </c>
    </row>
    <row r="6377" spans="1:14" x14ac:dyDescent="0.25">
      <c r="A6377" t="s">
        <v>12</v>
      </c>
      <c r="B6377" s="1" t="s">
        <v>4805</v>
      </c>
      <c r="C6377" t="s">
        <v>4806</v>
      </c>
      <c r="D6377" t="s">
        <v>141</v>
      </c>
      <c r="E6377" s="2" t="s">
        <v>751</v>
      </c>
      <c r="F6377" t="str">
        <f t="shared" si="99"/>
        <v>Renault Captur</v>
      </c>
      <c r="G6377" t="s">
        <v>4807</v>
      </c>
      <c r="H6377" s="2" t="s">
        <v>17</v>
      </c>
      <c r="I6377" s="5">
        <v>214320</v>
      </c>
      <c r="J6377" s="2">
        <v>2014</v>
      </c>
      <c r="K6377" s="2">
        <v>66</v>
      </c>
      <c r="L6377" t="s">
        <v>2911</v>
      </c>
      <c r="M6377" s="3">
        <v>9300</v>
      </c>
      <c r="N6377" s="2" t="s">
        <v>4765</v>
      </c>
    </row>
    <row r="6378" spans="1:14" x14ac:dyDescent="0.25">
      <c r="A6378" t="s">
        <v>12</v>
      </c>
      <c r="B6378" s="1" t="s">
        <v>2021</v>
      </c>
      <c r="C6378" t="s">
        <v>2022</v>
      </c>
      <c r="D6378" t="s">
        <v>141</v>
      </c>
      <c r="E6378" s="2" t="s">
        <v>751</v>
      </c>
      <c r="F6378" t="str">
        <f t="shared" si="99"/>
        <v>Renault Captur</v>
      </c>
      <c r="G6378" t="s">
        <v>2023</v>
      </c>
      <c r="H6378" s="2" t="s">
        <v>17</v>
      </c>
      <c r="I6378" s="5">
        <v>104724</v>
      </c>
      <c r="J6378" s="2">
        <v>2014</v>
      </c>
      <c r="K6378" s="2">
        <v>66</v>
      </c>
      <c r="L6378" t="s">
        <v>223</v>
      </c>
      <c r="M6378" s="3">
        <v>11999</v>
      </c>
      <c r="N6378" s="2" t="s">
        <v>1904</v>
      </c>
    </row>
    <row r="6379" spans="1:14" x14ac:dyDescent="0.25">
      <c r="A6379" t="s">
        <v>12</v>
      </c>
      <c r="B6379" s="1" t="s">
        <v>16919</v>
      </c>
      <c r="C6379" t="s">
        <v>1047</v>
      </c>
      <c r="D6379" t="s">
        <v>141</v>
      </c>
      <c r="E6379" s="2" t="s">
        <v>751</v>
      </c>
      <c r="F6379" t="str">
        <f t="shared" si="99"/>
        <v>Renault Captur</v>
      </c>
      <c r="G6379"/>
      <c r="H6379" s="2" t="s">
        <v>17</v>
      </c>
      <c r="I6379" s="5">
        <v>102796</v>
      </c>
      <c r="J6379" s="2">
        <v>2016</v>
      </c>
      <c r="K6379" s="2">
        <v>66</v>
      </c>
      <c r="L6379" t="s">
        <v>60</v>
      </c>
      <c r="M6379" s="3">
        <v>12199</v>
      </c>
      <c r="N6379" s="2" t="s">
        <v>19</v>
      </c>
    </row>
    <row r="6380" spans="1:14" x14ac:dyDescent="0.25">
      <c r="A6380" t="s">
        <v>12</v>
      </c>
      <c r="B6380" s="1" t="s">
        <v>2622</v>
      </c>
      <c r="C6380" t="s">
        <v>2623</v>
      </c>
      <c r="D6380" t="s">
        <v>141</v>
      </c>
      <c r="E6380" s="2" t="s">
        <v>751</v>
      </c>
      <c r="F6380" t="str">
        <f t="shared" si="99"/>
        <v>Renault Captur</v>
      </c>
      <c r="G6380"/>
      <c r="H6380" s="2" t="s">
        <v>17</v>
      </c>
      <c r="I6380" s="5">
        <v>83643</v>
      </c>
      <c r="J6380" s="2">
        <v>2020</v>
      </c>
      <c r="K6380" s="2">
        <v>70</v>
      </c>
      <c r="L6380" t="s">
        <v>844</v>
      </c>
      <c r="M6380" s="3">
        <v>19500</v>
      </c>
      <c r="N6380" s="2" t="s">
        <v>19</v>
      </c>
    </row>
    <row r="6381" spans="1:14" x14ac:dyDescent="0.25">
      <c r="A6381" t="s">
        <v>12</v>
      </c>
      <c r="B6381" s="1" t="s">
        <v>2028</v>
      </c>
      <c r="C6381" t="s">
        <v>2022</v>
      </c>
      <c r="D6381" t="s">
        <v>141</v>
      </c>
      <c r="E6381" s="2" t="s">
        <v>751</v>
      </c>
      <c r="F6381" t="str">
        <f t="shared" si="99"/>
        <v>Renault Captur</v>
      </c>
      <c r="G6381" t="s">
        <v>151</v>
      </c>
      <c r="H6381" s="2" t="s">
        <v>17</v>
      </c>
      <c r="I6381" s="5">
        <v>60375</v>
      </c>
      <c r="J6381" s="2">
        <v>2019</v>
      </c>
      <c r="K6381" s="2">
        <v>66</v>
      </c>
      <c r="L6381" t="s">
        <v>60</v>
      </c>
      <c r="M6381" s="3">
        <v>16950</v>
      </c>
      <c r="N6381" s="2" t="s">
        <v>1904</v>
      </c>
    </row>
    <row r="6382" spans="1:14" x14ac:dyDescent="0.25">
      <c r="A6382" t="s">
        <v>12</v>
      </c>
      <c r="B6382" s="1" t="s">
        <v>2027</v>
      </c>
      <c r="C6382" t="s">
        <v>2022</v>
      </c>
      <c r="D6382" t="s">
        <v>141</v>
      </c>
      <c r="E6382" s="2" t="s">
        <v>751</v>
      </c>
      <c r="F6382" t="str">
        <f t="shared" si="99"/>
        <v>Renault Captur</v>
      </c>
      <c r="G6382" t="s">
        <v>151</v>
      </c>
      <c r="H6382" s="2" t="s">
        <v>17</v>
      </c>
      <c r="I6382" s="5">
        <v>107386</v>
      </c>
      <c r="J6382" s="2">
        <v>2018</v>
      </c>
      <c r="K6382" s="2">
        <v>66</v>
      </c>
      <c r="L6382" t="s">
        <v>30</v>
      </c>
      <c r="M6382" s="3">
        <v>15900</v>
      </c>
      <c r="N6382" s="2" t="s">
        <v>1904</v>
      </c>
    </row>
    <row r="6383" spans="1:14" x14ac:dyDescent="0.25">
      <c r="A6383" t="s">
        <v>12</v>
      </c>
      <c r="B6383" s="1" t="s">
        <v>7746</v>
      </c>
      <c r="C6383" t="s">
        <v>7747</v>
      </c>
      <c r="D6383" t="s">
        <v>141</v>
      </c>
      <c r="E6383" s="2" t="s">
        <v>751</v>
      </c>
      <c r="F6383" t="str">
        <f t="shared" si="99"/>
        <v>Renault Captur</v>
      </c>
      <c r="G6383" t="s">
        <v>7748</v>
      </c>
      <c r="H6383" s="2" t="s">
        <v>36</v>
      </c>
      <c r="I6383" s="5">
        <v>78000</v>
      </c>
      <c r="J6383" s="2">
        <v>2018</v>
      </c>
      <c r="K6383" s="2">
        <v>87</v>
      </c>
      <c r="L6383" t="s">
        <v>619</v>
      </c>
      <c r="M6383" s="3">
        <v>14700</v>
      </c>
      <c r="N6383" s="2" t="s">
        <v>7655</v>
      </c>
    </row>
    <row r="6384" spans="1:14" x14ac:dyDescent="0.25">
      <c r="A6384" t="s">
        <v>12</v>
      </c>
      <c r="B6384" s="1" t="s">
        <v>1322</v>
      </c>
      <c r="C6384" t="s">
        <v>1323</v>
      </c>
      <c r="D6384" t="s">
        <v>141</v>
      </c>
      <c r="E6384" s="2" t="s">
        <v>751</v>
      </c>
      <c r="F6384" t="str">
        <f t="shared" si="99"/>
        <v>Renault Captur</v>
      </c>
      <c r="G6384" t="s">
        <v>1324</v>
      </c>
      <c r="H6384" s="2" t="s">
        <v>36</v>
      </c>
      <c r="I6384" s="5">
        <v>13000</v>
      </c>
      <c r="J6384" s="2">
        <v>2017</v>
      </c>
      <c r="K6384" s="2">
        <v>66</v>
      </c>
      <c r="L6384" t="s">
        <v>624</v>
      </c>
      <c r="M6384" s="3">
        <v>15800</v>
      </c>
      <c r="N6384" s="2" t="s">
        <v>1276</v>
      </c>
    </row>
    <row r="6385" spans="1:14" x14ac:dyDescent="0.25">
      <c r="A6385" t="s">
        <v>12</v>
      </c>
      <c r="B6385" s="1" t="s">
        <v>4957</v>
      </c>
      <c r="C6385" t="s">
        <v>1668</v>
      </c>
      <c r="D6385" t="s">
        <v>141</v>
      </c>
      <c r="E6385" s="2" t="s">
        <v>751</v>
      </c>
      <c r="F6385" t="str">
        <f t="shared" si="99"/>
        <v>Renault Captur</v>
      </c>
      <c r="G6385"/>
      <c r="H6385" s="2" t="s">
        <v>36</v>
      </c>
      <c r="I6385" s="5">
        <v>95000</v>
      </c>
      <c r="J6385" s="2">
        <v>2014</v>
      </c>
      <c r="K6385" s="2">
        <v>66</v>
      </c>
      <c r="L6385" t="s">
        <v>844</v>
      </c>
      <c r="M6385" s="3">
        <v>11882</v>
      </c>
      <c r="N6385" s="2" t="s">
        <v>19</v>
      </c>
    </row>
    <row r="6386" spans="1:14" x14ac:dyDescent="0.25">
      <c r="A6386" t="s">
        <v>12</v>
      </c>
      <c r="B6386" s="1" t="s">
        <v>1056</v>
      </c>
      <c r="C6386" t="s">
        <v>1047</v>
      </c>
      <c r="D6386" t="s">
        <v>141</v>
      </c>
      <c r="E6386" s="2" t="s">
        <v>751</v>
      </c>
      <c r="F6386" t="str">
        <f t="shared" si="99"/>
        <v>Renault Captur</v>
      </c>
      <c r="G6386"/>
      <c r="H6386" s="2" t="s">
        <v>36</v>
      </c>
      <c r="I6386" s="5">
        <v>75400</v>
      </c>
      <c r="J6386" s="2">
        <v>2017</v>
      </c>
      <c r="K6386" s="2">
        <v>66</v>
      </c>
      <c r="L6386" t="s">
        <v>54</v>
      </c>
      <c r="M6386" s="3">
        <v>14490</v>
      </c>
      <c r="N6386" s="2" t="s">
        <v>19</v>
      </c>
    </row>
    <row r="6387" spans="1:14" x14ac:dyDescent="0.25">
      <c r="A6387" t="s">
        <v>12</v>
      </c>
      <c r="B6387" s="1" t="s">
        <v>1446</v>
      </c>
      <c r="C6387" t="s">
        <v>115</v>
      </c>
      <c r="D6387" t="s">
        <v>141</v>
      </c>
      <c r="E6387" s="2" t="s">
        <v>751</v>
      </c>
      <c r="F6387" t="str">
        <f t="shared" si="99"/>
        <v>Renault Captur</v>
      </c>
      <c r="G6387" t="s">
        <v>1447</v>
      </c>
      <c r="H6387" s="2" t="s">
        <v>25179</v>
      </c>
      <c r="I6387" s="5">
        <v>6153</v>
      </c>
      <c r="J6387" s="2">
        <v>2016</v>
      </c>
      <c r="K6387" s="2">
        <v>66</v>
      </c>
      <c r="M6387" s="3">
        <v>11400</v>
      </c>
      <c r="N6387" s="2" t="s">
        <v>1276</v>
      </c>
    </row>
    <row r="6388" spans="1:14" x14ac:dyDescent="0.25">
      <c r="A6388" t="s">
        <v>12</v>
      </c>
      <c r="B6388" s="1" t="s">
        <v>2851</v>
      </c>
      <c r="C6388" t="s">
        <v>115</v>
      </c>
      <c r="D6388" t="s">
        <v>141</v>
      </c>
      <c r="E6388" s="2" t="s">
        <v>751</v>
      </c>
      <c r="F6388" t="str">
        <f t="shared" si="99"/>
        <v>Renault Captur</v>
      </c>
      <c r="G6388" t="s">
        <v>2852</v>
      </c>
      <c r="H6388" s="2" t="s">
        <v>25179</v>
      </c>
      <c r="I6388" s="5">
        <v>82703</v>
      </c>
      <c r="J6388" s="2">
        <v>2016</v>
      </c>
      <c r="K6388" s="2">
        <v>66</v>
      </c>
      <c r="M6388" s="3">
        <v>11600</v>
      </c>
      <c r="N6388" s="2" t="s">
        <v>2781</v>
      </c>
    </row>
    <row r="6389" spans="1:14" x14ac:dyDescent="0.25">
      <c r="A6389" t="s">
        <v>12</v>
      </c>
      <c r="B6389" s="1" t="s">
        <v>1469</v>
      </c>
      <c r="C6389" t="s">
        <v>115</v>
      </c>
      <c r="D6389" t="s">
        <v>141</v>
      </c>
      <c r="E6389" s="2" t="s">
        <v>751</v>
      </c>
      <c r="F6389" t="str">
        <f t="shared" si="99"/>
        <v>Renault Captur</v>
      </c>
      <c r="G6389" t="s">
        <v>1447</v>
      </c>
      <c r="H6389" s="2" t="s">
        <v>25179</v>
      </c>
      <c r="I6389" s="5">
        <v>39760</v>
      </c>
      <c r="J6389" s="2">
        <v>2017</v>
      </c>
      <c r="K6389" s="2">
        <v>66</v>
      </c>
      <c r="M6389" s="3">
        <v>14600</v>
      </c>
      <c r="N6389" s="2" t="s">
        <v>1276</v>
      </c>
    </row>
    <row r="6390" spans="1:14" x14ac:dyDescent="0.25">
      <c r="A6390" t="s">
        <v>12</v>
      </c>
      <c r="B6390" s="1" t="s">
        <v>11308</v>
      </c>
      <c r="C6390" t="s">
        <v>1073</v>
      </c>
      <c r="D6390" t="s">
        <v>141</v>
      </c>
      <c r="E6390" s="2" t="s">
        <v>751</v>
      </c>
      <c r="F6390" t="str">
        <f t="shared" si="99"/>
        <v>Renault Captur</v>
      </c>
      <c r="G6390"/>
      <c r="H6390" s="2" t="s">
        <v>36</v>
      </c>
      <c r="I6390" s="5">
        <v>9972</v>
      </c>
      <c r="J6390" s="2">
        <v>2022</v>
      </c>
      <c r="K6390" s="2">
        <v>67</v>
      </c>
      <c r="L6390" t="s">
        <v>45</v>
      </c>
      <c r="M6390" s="3">
        <v>21100</v>
      </c>
      <c r="N6390" s="2" t="s">
        <v>19</v>
      </c>
    </row>
    <row r="6391" spans="1:14" x14ac:dyDescent="0.25">
      <c r="A6391" t="s">
        <v>12</v>
      </c>
      <c r="B6391" s="1" t="s">
        <v>9972</v>
      </c>
      <c r="C6391" t="s">
        <v>9973</v>
      </c>
      <c r="D6391" t="s">
        <v>141</v>
      </c>
      <c r="E6391" s="2" t="s">
        <v>751</v>
      </c>
      <c r="F6391" t="str">
        <f t="shared" si="99"/>
        <v>Renault Captur</v>
      </c>
      <c r="G6391" t="s">
        <v>9974</v>
      </c>
      <c r="H6391" s="2" t="s">
        <v>17</v>
      </c>
      <c r="I6391" s="5">
        <v>67500</v>
      </c>
      <c r="J6391" s="2">
        <v>2014</v>
      </c>
      <c r="K6391" s="2">
        <v>66</v>
      </c>
      <c r="L6391" t="s">
        <v>9975</v>
      </c>
      <c r="M6391" s="3">
        <v>12500</v>
      </c>
      <c r="N6391" s="2" t="s">
        <v>9701</v>
      </c>
    </row>
    <row r="6392" spans="1:14" x14ac:dyDescent="0.25">
      <c r="A6392" t="s">
        <v>12</v>
      </c>
      <c r="B6392" s="1" t="s">
        <v>3190</v>
      </c>
      <c r="C6392" t="s">
        <v>3191</v>
      </c>
      <c r="D6392" t="s">
        <v>141</v>
      </c>
      <c r="E6392" s="2" t="s">
        <v>751</v>
      </c>
      <c r="F6392" t="str">
        <f t="shared" si="99"/>
        <v>Renault Captur</v>
      </c>
      <c r="G6392" t="s">
        <v>3192</v>
      </c>
      <c r="H6392" s="2" t="s">
        <v>36</v>
      </c>
      <c r="I6392" s="5">
        <v>38500</v>
      </c>
      <c r="J6392" s="2">
        <v>2019</v>
      </c>
      <c r="K6392" s="2">
        <v>66</v>
      </c>
      <c r="L6392" t="s">
        <v>45</v>
      </c>
      <c r="M6392" s="3">
        <v>15499</v>
      </c>
      <c r="N6392" s="2" t="s">
        <v>3059</v>
      </c>
    </row>
    <row r="6393" spans="1:14" x14ac:dyDescent="0.25">
      <c r="A6393" t="s">
        <v>12</v>
      </c>
      <c r="B6393" s="1" t="s">
        <v>8866</v>
      </c>
      <c r="C6393" t="s">
        <v>8867</v>
      </c>
      <c r="D6393" t="s">
        <v>141</v>
      </c>
      <c r="E6393" s="2" t="s">
        <v>150</v>
      </c>
      <c r="F6393" t="str">
        <f t="shared" si="99"/>
        <v>Renault Clio</v>
      </c>
      <c r="G6393" t="s">
        <v>2935</v>
      </c>
      <c r="H6393" s="2" t="s">
        <v>17</v>
      </c>
      <c r="I6393" s="5">
        <v>58000</v>
      </c>
      <c r="J6393" s="2">
        <v>2014</v>
      </c>
      <c r="K6393" s="2">
        <v>55</v>
      </c>
      <c r="L6393" t="s">
        <v>1066</v>
      </c>
      <c r="M6393" s="3">
        <v>9500</v>
      </c>
      <c r="N6393" s="2" t="s">
        <v>8823</v>
      </c>
    </row>
    <row r="6394" spans="1:14" x14ac:dyDescent="0.25">
      <c r="A6394" t="s">
        <v>12</v>
      </c>
      <c r="B6394" s="1" t="s">
        <v>7263</v>
      </c>
      <c r="C6394" t="s">
        <v>7258</v>
      </c>
      <c r="D6394" t="s">
        <v>141</v>
      </c>
      <c r="E6394" s="2" t="s">
        <v>150</v>
      </c>
      <c r="F6394" t="str">
        <f t="shared" si="99"/>
        <v>Renault Clio</v>
      </c>
      <c r="G6394"/>
      <c r="H6394" s="2" t="s">
        <v>17</v>
      </c>
      <c r="I6394" s="5">
        <v>105000</v>
      </c>
      <c r="J6394" s="2">
        <v>2018</v>
      </c>
      <c r="K6394" s="2">
        <v>55</v>
      </c>
      <c r="L6394" t="s">
        <v>18</v>
      </c>
      <c r="M6394" s="3">
        <v>10500</v>
      </c>
      <c r="N6394" s="2" t="s">
        <v>7196</v>
      </c>
    </row>
    <row r="6395" spans="1:14" x14ac:dyDescent="0.25">
      <c r="A6395" t="s">
        <v>12</v>
      </c>
      <c r="B6395" s="1" t="s">
        <v>4908</v>
      </c>
      <c r="C6395" t="s">
        <v>4909</v>
      </c>
      <c r="D6395" t="s">
        <v>141</v>
      </c>
      <c r="E6395" s="2" t="s">
        <v>150</v>
      </c>
      <c r="F6395" t="str">
        <f t="shared" si="99"/>
        <v>Renault Clio</v>
      </c>
      <c r="G6395"/>
      <c r="H6395" s="2" t="s">
        <v>36</v>
      </c>
      <c r="I6395" s="5">
        <v>180000</v>
      </c>
      <c r="J6395" s="2">
        <v>2014</v>
      </c>
      <c r="L6395" t="s">
        <v>1474</v>
      </c>
      <c r="M6395" s="3">
        <v>4800</v>
      </c>
      <c r="N6395" s="2" t="s">
        <v>4765</v>
      </c>
    </row>
    <row r="6396" spans="1:14" x14ac:dyDescent="0.25">
      <c r="A6396" t="s">
        <v>12</v>
      </c>
      <c r="B6396" s="1" t="s">
        <v>13001</v>
      </c>
      <c r="C6396" t="s">
        <v>1195</v>
      </c>
      <c r="D6396" t="s">
        <v>141</v>
      </c>
      <c r="E6396" s="2" t="s">
        <v>150</v>
      </c>
      <c r="F6396" t="str">
        <f t="shared" ref="F6396:F6459" si="100">D6396&amp; " " &amp; E6396</f>
        <v>Renault Clio</v>
      </c>
      <c r="G6396" t="s">
        <v>6537</v>
      </c>
      <c r="H6396" s="2" t="s">
        <v>36</v>
      </c>
      <c r="I6396" s="5">
        <v>106457</v>
      </c>
      <c r="J6396" s="2">
        <v>2014</v>
      </c>
      <c r="K6396" s="2">
        <v>66</v>
      </c>
      <c r="L6396" t="s">
        <v>30</v>
      </c>
      <c r="M6396" s="3">
        <v>9795</v>
      </c>
      <c r="N6396" s="2" t="s">
        <v>7269</v>
      </c>
    </row>
    <row r="6397" spans="1:14" x14ac:dyDescent="0.25">
      <c r="A6397" t="s">
        <v>12</v>
      </c>
      <c r="B6397" s="1" t="s">
        <v>6536</v>
      </c>
      <c r="C6397" t="s">
        <v>4902</v>
      </c>
      <c r="D6397" t="s">
        <v>141</v>
      </c>
      <c r="E6397" s="2" t="s">
        <v>150</v>
      </c>
      <c r="F6397" t="str">
        <f t="shared" si="100"/>
        <v>Renault Clio</v>
      </c>
      <c r="G6397" t="s">
        <v>6537</v>
      </c>
      <c r="H6397" s="2" t="s">
        <v>36</v>
      </c>
      <c r="I6397" s="5">
        <v>134978</v>
      </c>
      <c r="J6397" s="2">
        <v>2019</v>
      </c>
      <c r="K6397" s="2">
        <v>56</v>
      </c>
      <c r="L6397" t="s">
        <v>18</v>
      </c>
      <c r="M6397" s="3">
        <v>10400</v>
      </c>
      <c r="N6397" s="2" t="s">
        <v>6439</v>
      </c>
    </row>
    <row r="6398" spans="1:14" x14ac:dyDescent="0.25">
      <c r="A6398" t="s">
        <v>12</v>
      </c>
      <c r="B6398" s="1" t="s">
        <v>5746</v>
      </c>
      <c r="C6398" t="s">
        <v>5747</v>
      </c>
      <c r="D6398" t="s">
        <v>141</v>
      </c>
      <c r="E6398" s="2" t="s">
        <v>150</v>
      </c>
      <c r="F6398" t="str">
        <f t="shared" si="100"/>
        <v>Renault Clio</v>
      </c>
      <c r="G6398" t="s">
        <v>2107</v>
      </c>
      <c r="H6398" s="2" t="s">
        <v>17287</v>
      </c>
      <c r="I6398" s="5">
        <v>144765</v>
      </c>
      <c r="J6398" s="2">
        <v>2016</v>
      </c>
      <c r="K6398" s="2">
        <v>67</v>
      </c>
      <c r="L6398" t="s">
        <v>37</v>
      </c>
      <c r="M6398" s="3">
        <v>8499</v>
      </c>
      <c r="N6398" s="2" t="s">
        <v>5708</v>
      </c>
    </row>
    <row r="6399" spans="1:14" x14ac:dyDescent="0.25">
      <c r="A6399" t="s">
        <v>12</v>
      </c>
      <c r="B6399" s="1" t="s">
        <v>5178</v>
      </c>
      <c r="C6399" t="s">
        <v>5179</v>
      </c>
      <c r="D6399" t="s">
        <v>141</v>
      </c>
      <c r="E6399" s="2" t="s">
        <v>150</v>
      </c>
      <c r="F6399" t="str">
        <f t="shared" si="100"/>
        <v>Renault Clio</v>
      </c>
      <c r="G6399" t="s">
        <v>5180</v>
      </c>
      <c r="H6399" s="2" t="s">
        <v>36</v>
      </c>
      <c r="I6399" s="5">
        <v>22100</v>
      </c>
      <c r="J6399" s="2">
        <v>2019</v>
      </c>
      <c r="K6399" s="2">
        <v>66</v>
      </c>
      <c r="L6399" t="s">
        <v>30</v>
      </c>
      <c r="M6399" s="3">
        <v>12000</v>
      </c>
      <c r="N6399" s="2" t="s">
        <v>2091</v>
      </c>
    </row>
    <row r="6400" spans="1:14" x14ac:dyDescent="0.25">
      <c r="A6400" t="s">
        <v>12</v>
      </c>
      <c r="B6400" s="1" t="s">
        <v>249</v>
      </c>
      <c r="C6400" t="s">
        <v>250</v>
      </c>
      <c r="D6400" t="s">
        <v>141</v>
      </c>
      <c r="E6400" s="2" t="s">
        <v>150</v>
      </c>
      <c r="F6400" t="str">
        <f t="shared" si="100"/>
        <v>Renault Clio</v>
      </c>
      <c r="G6400" t="s">
        <v>251</v>
      </c>
      <c r="H6400" s="2" t="s">
        <v>17287</v>
      </c>
      <c r="I6400" s="5">
        <v>170000</v>
      </c>
      <c r="J6400" s="2">
        <v>2019</v>
      </c>
      <c r="K6400" s="2">
        <v>56</v>
      </c>
      <c r="L6400" t="s">
        <v>18</v>
      </c>
      <c r="M6400" s="3">
        <v>8350</v>
      </c>
      <c r="N6400" s="2" t="s">
        <v>19</v>
      </c>
    </row>
    <row r="6401" spans="1:14" x14ac:dyDescent="0.25">
      <c r="A6401" t="s">
        <v>12</v>
      </c>
      <c r="B6401" s="1" t="s">
        <v>6264</v>
      </c>
      <c r="C6401" t="s">
        <v>6265</v>
      </c>
      <c r="D6401" t="s">
        <v>141</v>
      </c>
      <c r="E6401" s="2" t="s">
        <v>150</v>
      </c>
      <c r="F6401" t="str">
        <f t="shared" si="100"/>
        <v>Renault Clio</v>
      </c>
      <c r="G6401" t="s">
        <v>6266</v>
      </c>
      <c r="H6401" s="2" t="s">
        <v>36</v>
      </c>
      <c r="I6401" s="5">
        <v>38000</v>
      </c>
      <c r="J6401" s="2">
        <v>2020</v>
      </c>
      <c r="K6401" s="2">
        <v>54</v>
      </c>
      <c r="L6401" t="s">
        <v>18</v>
      </c>
      <c r="M6401" s="3">
        <v>16000</v>
      </c>
      <c r="N6401" s="2" t="s">
        <v>6242</v>
      </c>
    </row>
    <row r="6402" spans="1:14" x14ac:dyDescent="0.25">
      <c r="A6402" t="s">
        <v>12</v>
      </c>
      <c r="B6402" s="1" t="s">
        <v>10656</v>
      </c>
      <c r="C6402" t="s">
        <v>62</v>
      </c>
      <c r="D6402" t="s">
        <v>141</v>
      </c>
      <c r="E6402" s="2" t="s">
        <v>150</v>
      </c>
      <c r="F6402" t="str">
        <f t="shared" si="100"/>
        <v>Renault Clio</v>
      </c>
      <c r="G6402" t="s">
        <v>268</v>
      </c>
      <c r="H6402" s="2" t="s">
        <v>36</v>
      </c>
      <c r="I6402" s="5">
        <v>140216</v>
      </c>
      <c r="J6402" s="2">
        <v>2018</v>
      </c>
      <c r="K6402" s="2">
        <v>66</v>
      </c>
      <c r="L6402" t="s">
        <v>30</v>
      </c>
      <c r="M6402" s="3">
        <v>11943</v>
      </c>
      <c r="N6402" s="2" t="s">
        <v>4467</v>
      </c>
    </row>
    <row r="6403" spans="1:14" x14ac:dyDescent="0.25">
      <c r="A6403" t="s">
        <v>12</v>
      </c>
      <c r="B6403" s="1" t="s">
        <v>7450</v>
      </c>
      <c r="C6403" t="s">
        <v>4529</v>
      </c>
      <c r="D6403" t="s">
        <v>141</v>
      </c>
      <c r="E6403" s="2" t="s">
        <v>150</v>
      </c>
      <c r="F6403" t="str">
        <f t="shared" si="100"/>
        <v>Renault Clio</v>
      </c>
      <c r="G6403" t="s">
        <v>7451</v>
      </c>
      <c r="H6403" s="2" t="s">
        <v>36</v>
      </c>
      <c r="I6403" s="5">
        <v>702</v>
      </c>
      <c r="J6403" s="2">
        <v>2022</v>
      </c>
      <c r="K6403" s="2">
        <v>67</v>
      </c>
      <c r="L6403" t="s">
        <v>18</v>
      </c>
      <c r="M6403" s="3">
        <v>8999</v>
      </c>
      <c r="N6403" s="2" t="s">
        <v>6942</v>
      </c>
    </row>
    <row r="6404" spans="1:14" x14ac:dyDescent="0.25">
      <c r="A6404" t="s">
        <v>12</v>
      </c>
      <c r="B6404" s="1" t="s">
        <v>6372</v>
      </c>
      <c r="C6404" t="s">
        <v>1051</v>
      </c>
      <c r="D6404" t="s">
        <v>141</v>
      </c>
      <c r="E6404" s="2" t="s">
        <v>150</v>
      </c>
      <c r="F6404" t="str">
        <f t="shared" si="100"/>
        <v>Renault Clio</v>
      </c>
      <c r="G6404"/>
      <c r="H6404" s="2" t="s">
        <v>25179</v>
      </c>
      <c r="I6404" s="5">
        <v>21530</v>
      </c>
      <c r="J6404" s="2">
        <v>2021</v>
      </c>
      <c r="K6404" s="2">
        <v>67</v>
      </c>
      <c r="M6404" s="3">
        <v>14200</v>
      </c>
      <c r="N6404" s="2" t="s">
        <v>19</v>
      </c>
    </row>
    <row r="6405" spans="1:14" x14ac:dyDescent="0.25">
      <c r="A6405" t="s">
        <v>12</v>
      </c>
      <c r="B6405" s="1" t="s">
        <v>15704</v>
      </c>
      <c r="C6405" t="s">
        <v>15705</v>
      </c>
      <c r="D6405" t="s">
        <v>141</v>
      </c>
      <c r="E6405" s="2" t="s">
        <v>150</v>
      </c>
      <c r="F6405" t="str">
        <f t="shared" si="100"/>
        <v>Renault Clio</v>
      </c>
      <c r="G6405" t="s">
        <v>260</v>
      </c>
      <c r="H6405" s="2" t="s">
        <v>36</v>
      </c>
      <c r="I6405" s="5">
        <v>194000</v>
      </c>
      <c r="J6405" s="2">
        <v>2015</v>
      </c>
      <c r="K6405" s="2">
        <v>54</v>
      </c>
      <c r="L6405" t="s">
        <v>18</v>
      </c>
      <c r="M6405" s="3">
        <v>6950</v>
      </c>
      <c r="N6405" s="2" t="s">
        <v>15703</v>
      </c>
    </row>
    <row r="6406" spans="1:14" x14ac:dyDescent="0.25">
      <c r="A6406" t="s">
        <v>12</v>
      </c>
      <c r="B6406" s="1" t="s">
        <v>1650</v>
      </c>
      <c r="C6406" t="s">
        <v>1651</v>
      </c>
      <c r="D6406" t="s">
        <v>141</v>
      </c>
      <c r="E6406" s="2" t="s">
        <v>150</v>
      </c>
      <c r="F6406" t="str">
        <f t="shared" si="100"/>
        <v>Renault Clio</v>
      </c>
      <c r="G6406" t="s">
        <v>260</v>
      </c>
      <c r="H6406" s="2" t="s">
        <v>36</v>
      </c>
      <c r="I6406" s="5">
        <v>72000</v>
      </c>
      <c r="J6406" s="2">
        <v>2013</v>
      </c>
      <c r="L6406" t="s">
        <v>18</v>
      </c>
      <c r="M6406" s="3">
        <v>9000</v>
      </c>
      <c r="N6406" s="2" t="s">
        <v>1506</v>
      </c>
    </row>
    <row r="6407" spans="1:14" x14ac:dyDescent="0.25">
      <c r="A6407" t="s">
        <v>12</v>
      </c>
      <c r="B6407" s="1" t="s">
        <v>1776</v>
      </c>
      <c r="C6407" t="s">
        <v>1777</v>
      </c>
      <c r="D6407" t="s">
        <v>141</v>
      </c>
      <c r="E6407" s="2" t="s">
        <v>150</v>
      </c>
      <c r="F6407" t="str">
        <f t="shared" si="100"/>
        <v>Renault Clio</v>
      </c>
      <c r="G6407" t="s">
        <v>1778</v>
      </c>
      <c r="H6407" s="2" t="s">
        <v>36</v>
      </c>
      <c r="I6407" s="5">
        <v>107000</v>
      </c>
      <c r="J6407" s="2">
        <v>2014</v>
      </c>
      <c r="K6407" s="2">
        <v>55</v>
      </c>
      <c r="L6407" t="s">
        <v>18</v>
      </c>
      <c r="M6407" s="3">
        <v>7400</v>
      </c>
      <c r="N6407" s="2" t="s">
        <v>1710</v>
      </c>
    </row>
    <row r="6408" spans="1:14" x14ac:dyDescent="0.25">
      <c r="A6408" t="s">
        <v>12</v>
      </c>
      <c r="B6408" s="1" t="s">
        <v>14206</v>
      </c>
      <c r="C6408" t="s">
        <v>14207</v>
      </c>
      <c r="D6408" t="s">
        <v>141</v>
      </c>
      <c r="E6408" s="2" t="s">
        <v>150</v>
      </c>
      <c r="F6408" t="str">
        <f t="shared" si="100"/>
        <v>Renault Clio</v>
      </c>
      <c r="G6408" t="s">
        <v>14208</v>
      </c>
      <c r="H6408" s="2" t="s">
        <v>36</v>
      </c>
      <c r="I6408" s="5">
        <v>120000</v>
      </c>
      <c r="J6408" s="2">
        <v>2013</v>
      </c>
      <c r="K6408" s="2">
        <v>54</v>
      </c>
      <c r="L6408" t="s">
        <v>1066</v>
      </c>
      <c r="M6408" s="3">
        <v>7300</v>
      </c>
      <c r="N6408" s="2" t="s">
        <v>14192</v>
      </c>
    </row>
    <row r="6409" spans="1:14" x14ac:dyDescent="0.25">
      <c r="A6409" t="s">
        <v>12</v>
      </c>
      <c r="B6409" s="1" t="s">
        <v>10179</v>
      </c>
      <c r="C6409" t="s">
        <v>10180</v>
      </c>
      <c r="D6409" t="s">
        <v>141</v>
      </c>
      <c r="E6409" s="2" t="s">
        <v>150</v>
      </c>
      <c r="F6409" t="str">
        <f t="shared" si="100"/>
        <v>Renault Clio</v>
      </c>
      <c r="G6409" t="s">
        <v>10181</v>
      </c>
      <c r="H6409" s="2" t="s">
        <v>36</v>
      </c>
      <c r="I6409" s="5">
        <v>81000</v>
      </c>
      <c r="J6409" s="2">
        <v>2014</v>
      </c>
      <c r="K6409" s="2">
        <v>54</v>
      </c>
      <c r="L6409" t="s">
        <v>18</v>
      </c>
      <c r="M6409" s="3">
        <v>9400</v>
      </c>
      <c r="N6409" s="2" t="s">
        <v>2568</v>
      </c>
    </row>
    <row r="6410" spans="1:14" x14ac:dyDescent="0.25">
      <c r="A6410" t="s">
        <v>12</v>
      </c>
      <c r="B6410" s="1" t="s">
        <v>2602</v>
      </c>
      <c r="C6410" t="s">
        <v>1073</v>
      </c>
      <c r="D6410" t="s">
        <v>141</v>
      </c>
      <c r="E6410" s="2" t="s">
        <v>150</v>
      </c>
      <c r="F6410" t="str">
        <f t="shared" si="100"/>
        <v>Renault Clio</v>
      </c>
      <c r="G6410"/>
      <c r="H6410" s="2" t="s">
        <v>36</v>
      </c>
      <c r="I6410" s="5">
        <v>108000</v>
      </c>
      <c r="J6410" s="2">
        <v>2017</v>
      </c>
      <c r="K6410" s="2">
        <v>54</v>
      </c>
      <c r="L6410" t="s">
        <v>25</v>
      </c>
      <c r="M6410" s="3">
        <v>10500</v>
      </c>
      <c r="N6410" s="2" t="s">
        <v>19</v>
      </c>
    </row>
    <row r="6411" spans="1:14" x14ac:dyDescent="0.25">
      <c r="A6411" t="s">
        <v>12</v>
      </c>
      <c r="B6411" s="1" t="s">
        <v>4291</v>
      </c>
      <c r="C6411" t="s">
        <v>4292</v>
      </c>
      <c r="D6411" t="s">
        <v>141</v>
      </c>
      <c r="E6411" s="2" t="s">
        <v>150</v>
      </c>
      <c r="F6411" t="str">
        <f t="shared" si="100"/>
        <v>Renault Clio</v>
      </c>
      <c r="G6411" t="s">
        <v>4293</v>
      </c>
      <c r="H6411" s="2" t="s">
        <v>36</v>
      </c>
      <c r="I6411" s="5">
        <v>151000</v>
      </c>
      <c r="J6411" s="2">
        <v>2015</v>
      </c>
      <c r="K6411" s="2">
        <v>54</v>
      </c>
      <c r="L6411" t="s">
        <v>60</v>
      </c>
      <c r="M6411" s="3">
        <v>7850</v>
      </c>
      <c r="N6411" s="2" t="s">
        <v>4287</v>
      </c>
    </row>
    <row r="6412" spans="1:14" x14ac:dyDescent="0.25">
      <c r="A6412" t="s">
        <v>12</v>
      </c>
      <c r="B6412" s="1" t="s">
        <v>9058</v>
      </c>
      <c r="C6412" t="s">
        <v>9059</v>
      </c>
      <c r="D6412" t="s">
        <v>141</v>
      </c>
      <c r="E6412" s="2" t="s">
        <v>150</v>
      </c>
      <c r="F6412" t="str">
        <f t="shared" si="100"/>
        <v>Renault Clio</v>
      </c>
      <c r="G6412" t="s">
        <v>9060</v>
      </c>
      <c r="H6412" s="2" t="s">
        <v>36</v>
      </c>
      <c r="I6412" s="5">
        <v>171000</v>
      </c>
      <c r="J6412" s="2">
        <v>2016</v>
      </c>
      <c r="L6412" t="s">
        <v>45</v>
      </c>
      <c r="M6412" s="3">
        <v>7500</v>
      </c>
      <c r="N6412" s="2" t="s">
        <v>9039</v>
      </c>
    </row>
    <row r="6413" spans="1:14" x14ac:dyDescent="0.25">
      <c r="A6413" t="s">
        <v>12</v>
      </c>
      <c r="B6413" s="1" t="s">
        <v>1839</v>
      </c>
      <c r="C6413" t="s">
        <v>1840</v>
      </c>
      <c r="D6413" t="s">
        <v>141</v>
      </c>
      <c r="E6413" s="2" t="s">
        <v>150</v>
      </c>
      <c r="F6413" t="str">
        <f t="shared" si="100"/>
        <v>Renault Clio</v>
      </c>
      <c r="G6413" t="s">
        <v>1841</v>
      </c>
      <c r="H6413" s="2" t="s">
        <v>36</v>
      </c>
      <c r="I6413" s="5">
        <v>135000</v>
      </c>
      <c r="J6413" s="2">
        <v>2015</v>
      </c>
      <c r="K6413" s="2">
        <v>54</v>
      </c>
      <c r="L6413" t="s">
        <v>37</v>
      </c>
      <c r="M6413" s="3">
        <v>7900</v>
      </c>
      <c r="N6413" s="2" t="s">
        <v>1710</v>
      </c>
    </row>
    <row r="6414" spans="1:14" x14ac:dyDescent="0.25">
      <c r="A6414" t="s">
        <v>12</v>
      </c>
      <c r="B6414" s="1" t="s">
        <v>10829</v>
      </c>
      <c r="C6414" t="s">
        <v>62</v>
      </c>
      <c r="D6414" t="s">
        <v>141</v>
      </c>
      <c r="E6414" s="2" t="s">
        <v>150</v>
      </c>
      <c r="F6414" t="str">
        <f t="shared" si="100"/>
        <v>Renault Clio</v>
      </c>
      <c r="G6414" t="s">
        <v>260</v>
      </c>
      <c r="H6414" s="2" t="s">
        <v>36</v>
      </c>
      <c r="I6414" s="5">
        <v>108084</v>
      </c>
      <c r="J6414" s="2">
        <v>2018</v>
      </c>
      <c r="K6414" s="2">
        <v>54</v>
      </c>
      <c r="L6414" t="s">
        <v>37</v>
      </c>
      <c r="M6414" s="3">
        <v>11014</v>
      </c>
      <c r="N6414" s="2" t="s">
        <v>10784</v>
      </c>
    </row>
    <row r="6415" spans="1:14" x14ac:dyDescent="0.25">
      <c r="A6415" t="s">
        <v>12</v>
      </c>
      <c r="B6415" s="1" t="s">
        <v>9876</v>
      </c>
      <c r="C6415" t="s">
        <v>62</v>
      </c>
      <c r="D6415" t="s">
        <v>141</v>
      </c>
      <c r="E6415" s="2" t="s">
        <v>150</v>
      </c>
      <c r="F6415" t="str">
        <f t="shared" si="100"/>
        <v>Renault Clio</v>
      </c>
      <c r="G6415" t="s">
        <v>260</v>
      </c>
      <c r="H6415" s="2" t="s">
        <v>36</v>
      </c>
      <c r="I6415" s="5">
        <v>112800</v>
      </c>
      <c r="J6415" s="2">
        <v>2018</v>
      </c>
      <c r="K6415" s="2">
        <v>54</v>
      </c>
      <c r="L6415" t="s">
        <v>60</v>
      </c>
      <c r="M6415" s="3">
        <v>10990</v>
      </c>
      <c r="N6415" s="2" t="s">
        <v>2568</v>
      </c>
    </row>
    <row r="6416" spans="1:14" x14ac:dyDescent="0.25">
      <c r="A6416" t="s">
        <v>12</v>
      </c>
      <c r="B6416" s="1" t="s">
        <v>7334</v>
      </c>
      <c r="C6416" t="s">
        <v>62</v>
      </c>
      <c r="D6416" t="s">
        <v>141</v>
      </c>
      <c r="E6416" s="2" t="s">
        <v>150</v>
      </c>
      <c r="F6416" t="str">
        <f t="shared" si="100"/>
        <v>Renault Clio</v>
      </c>
      <c r="G6416" t="s">
        <v>260</v>
      </c>
      <c r="H6416" s="2" t="s">
        <v>36</v>
      </c>
      <c r="I6416" s="5">
        <v>131035</v>
      </c>
      <c r="J6416" s="2">
        <v>2018</v>
      </c>
      <c r="K6416" s="2">
        <v>54</v>
      </c>
      <c r="L6416" t="s">
        <v>60</v>
      </c>
      <c r="M6416" s="3">
        <v>10990</v>
      </c>
      <c r="N6416" s="2" t="s">
        <v>7285</v>
      </c>
    </row>
    <row r="6417" spans="1:14" x14ac:dyDescent="0.25">
      <c r="A6417" t="s">
        <v>12</v>
      </c>
      <c r="B6417" s="1" t="s">
        <v>12774</v>
      </c>
      <c r="C6417" t="s">
        <v>12775</v>
      </c>
      <c r="D6417" t="s">
        <v>141</v>
      </c>
      <c r="E6417" s="2" t="s">
        <v>150</v>
      </c>
      <c r="F6417" t="str">
        <f t="shared" si="100"/>
        <v>Renault Clio</v>
      </c>
      <c r="G6417" t="s">
        <v>12776</v>
      </c>
      <c r="H6417" s="2" t="s">
        <v>36</v>
      </c>
      <c r="I6417" s="5">
        <v>128000</v>
      </c>
      <c r="J6417" s="2">
        <v>2018</v>
      </c>
      <c r="K6417" s="2">
        <v>54</v>
      </c>
      <c r="L6417" t="s">
        <v>223</v>
      </c>
      <c r="M6417" s="3">
        <v>10200</v>
      </c>
      <c r="N6417" s="2" t="s">
        <v>12721</v>
      </c>
    </row>
    <row r="6418" spans="1:14" x14ac:dyDescent="0.25">
      <c r="A6418" t="s">
        <v>12</v>
      </c>
      <c r="B6418" s="1" t="s">
        <v>3367</v>
      </c>
      <c r="C6418" t="s">
        <v>115</v>
      </c>
      <c r="D6418" t="s">
        <v>141</v>
      </c>
      <c r="E6418" s="2" t="s">
        <v>150</v>
      </c>
      <c r="F6418" t="str">
        <f t="shared" si="100"/>
        <v>Renault Clio</v>
      </c>
      <c r="G6418" t="s">
        <v>260</v>
      </c>
      <c r="H6418" s="2" t="s">
        <v>25179</v>
      </c>
      <c r="I6418" s="5">
        <v>107586</v>
      </c>
      <c r="J6418" s="2">
        <v>2016</v>
      </c>
      <c r="K6418" s="2">
        <v>54</v>
      </c>
      <c r="M6418" s="3">
        <v>8999</v>
      </c>
      <c r="N6418" s="2" t="s">
        <v>3316</v>
      </c>
    </row>
    <row r="6419" spans="1:14" x14ac:dyDescent="0.25">
      <c r="A6419" t="s">
        <v>12</v>
      </c>
      <c r="B6419" s="1" t="s">
        <v>9540</v>
      </c>
      <c r="C6419" t="s">
        <v>9541</v>
      </c>
      <c r="D6419" t="s">
        <v>141</v>
      </c>
      <c r="E6419" s="2" t="s">
        <v>150</v>
      </c>
      <c r="F6419" t="str">
        <f t="shared" si="100"/>
        <v>Renault Clio</v>
      </c>
      <c r="G6419" t="s">
        <v>9542</v>
      </c>
      <c r="H6419" s="2" t="s">
        <v>36</v>
      </c>
      <c r="I6419" s="5">
        <v>60000</v>
      </c>
      <c r="J6419" s="2">
        <v>2014</v>
      </c>
      <c r="K6419" s="2">
        <v>88</v>
      </c>
      <c r="L6419" t="s">
        <v>60</v>
      </c>
      <c r="M6419" s="3">
        <v>9800</v>
      </c>
      <c r="N6419" s="2" t="s">
        <v>9526</v>
      </c>
    </row>
    <row r="6420" spans="1:14" x14ac:dyDescent="0.25">
      <c r="A6420" t="s">
        <v>12</v>
      </c>
      <c r="B6420" s="1" t="s">
        <v>16733</v>
      </c>
      <c r="C6420" t="s">
        <v>404</v>
      </c>
      <c r="D6420" t="s">
        <v>141</v>
      </c>
      <c r="E6420" s="2" t="s">
        <v>150</v>
      </c>
      <c r="F6420" t="str">
        <f t="shared" si="100"/>
        <v>Renault Clio</v>
      </c>
      <c r="G6420" t="s">
        <v>151</v>
      </c>
      <c r="H6420" s="2" t="s">
        <v>17</v>
      </c>
      <c r="I6420" s="5">
        <v>127180</v>
      </c>
      <c r="J6420" s="2">
        <v>2018</v>
      </c>
      <c r="K6420" s="2">
        <v>55</v>
      </c>
      <c r="L6420" t="s">
        <v>18</v>
      </c>
      <c r="M6420" s="3">
        <v>9300</v>
      </c>
      <c r="N6420" s="2" t="s">
        <v>16732</v>
      </c>
    </row>
    <row r="6421" spans="1:14" x14ac:dyDescent="0.25">
      <c r="A6421" t="s">
        <v>12</v>
      </c>
      <c r="B6421" s="1" t="s">
        <v>15788</v>
      </c>
      <c r="C6421" t="s">
        <v>15789</v>
      </c>
      <c r="D6421" t="s">
        <v>141</v>
      </c>
      <c r="E6421" s="2" t="s">
        <v>150</v>
      </c>
      <c r="F6421" t="str">
        <f t="shared" si="100"/>
        <v>Renault Clio</v>
      </c>
      <c r="G6421" t="s">
        <v>151</v>
      </c>
      <c r="H6421" s="2" t="s">
        <v>17</v>
      </c>
      <c r="I6421" s="5">
        <v>43000</v>
      </c>
      <c r="J6421" s="2">
        <v>2018</v>
      </c>
      <c r="K6421" s="2">
        <v>66</v>
      </c>
      <c r="L6421" t="s">
        <v>1775</v>
      </c>
      <c r="M6421" s="3">
        <v>11000</v>
      </c>
      <c r="N6421" s="2" t="s">
        <v>15774</v>
      </c>
    </row>
    <row r="6422" spans="1:14" x14ac:dyDescent="0.25">
      <c r="A6422" t="s">
        <v>12</v>
      </c>
      <c r="B6422" s="1" t="s">
        <v>15225</v>
      </c>
      <c r="C6422" t="s">
        <v>15226</v>
      </c>
      <c r="D6422" t="s">
        <v>141</v>
      </c>
      <c r="E6422" s="2" t="s">
        <v>150</v>
      </c>
      <c r="F6422" t="str">
        <f t="shared" si="100"/>
        <v>Renault Clio</v>
      </c>
      <c r="G6422" t="s">
        <v>5186</v>
      </c>
      <c r="H6422" s="2" t="s">
        <v>17</v>
      </c>
      <c r="I6422" s="5">
        <v>121723</v>
      </c>
      <c r="J6422" s="2">
        <v>2018</v>
      </c>
      <c r="K6422" s="2">
        <v>55</v>
      </c>
      <c r="L6422" t="s">
        <v>18</v>
      </c>
      <c r="M6422" s="3">
        <v>9968</v>
      </c>
      <c r="N6422" s="2" t="s">
        <v>15221</v>
      </c>
    </row>
    <row r="6423" spans="1:14" x14ac:dyDescent="0.25">
      <c r="A6423" t="s">
        <v>12</v>
      </c>
      <c r="B6423" s="1" t="s">
        <v>14368</v>
      </c>
      <c r="C6423" t="s">
        <v>14369</v>
      </c>
      <c r="D6423" t="s">
        <v>141</v>
      </c>
      <c r="E6423" s="2" t="s">
        <v>150</v>
      </c>
      <c r="F6423" t="str">
        <f t="shared" si="100"/>
        <v>Renault Clio</v>
      </c>
      <c r="G6423" t="s">
        <v>491</v>
      </c>
      <c r="H6423" s="2" t="s">
        <v>17</v>
      </c>
      <c r="I6423" s="5">
        <v>244000</v>
      </c>
      <c r="J6423" s="2">
        <v>2013</v>
      </c>
      <c r="K6423" s="2">
        <v>66</v>
      </c>
      <c r="L6423" t="s">
        <v>37</v>
      </c>
      <c r="M6423" s="3">
        <v>6600</v>
      </c>
      <c r="N6423" s="2" t="s">
        <v>9979</v>
      </c>
    </row>
    <row r="6424" spans="1:14" x14ac:dyDescent="0.25">
      <c r="A6424" t="s">
        <v>12</v>
      </c>
      <c r="B6424" s="1" t="s">
        <v>13452</v>
      </c>
      <c r="C6424" t="s">
        <v>13453</v>
      </c>
      <c r="D6424" t="s">
        <v>141</v>
      </c>
      <c r="E6424" s="2" t="s">
        <v>150</v>
      </c>
      <c r="F6424" t="str">
        <f t="shared" si="100"/>
        <v>Renault Clio</v>
      </c>
      <c r="G6424" t="s">
        <v>1312</v>
      </c>
      <c r="H6424" s="2" t="s">
        <v>17</v>
      </c>
      <c r="I6424" s="5">
        <v>63000</v>
      </c>
      <c r="J6424" s="2">
        <v>2018</v>
      </c>
      <c r="K6424" s="2">
        <v>55</v>
      </c>
      <c r="M6424" s="3">
        <v>10700</v>
      </c>
      <c r="N6424" s="2" t="s">
        <v>13451</v>
      </c>
    </row>
    <row r="6425" spans="1:14" x14ac:dyDescent="0.25">
      <c r="A6425" t="s">
        <v>12</v>
      </c>
      <c r="B6425" s="1" t="s">
        <v>14982</v>
      </c>
      <c r="C6425" t="s">
        <v>14983</v>
      </c>
      <c r="D6425" t="s">
        <v>141</v>
      </c>
      <c r="E6425" s="2" t="s">
        <v>150</v>
      </c>
      <c r="F6425" t="str">
        <f t="shared" si="100"/>
        <v>Renault Clio</v>
      </c>
      <c r="G6425" t="s">
        <v>647</v>
      </c>
      <c r="H6425" s="2" t="s">
        <v>17</v>
      </c>
      <c r="I6425" s="5">
        <v>60000</v>
      </c>
      <c r="J6425" s="2">
        <v>2015</v>
      </c>
      <c r="K6425" s="2">
        <v>55</v>
      </c>
      <c r="L6425" t="s">
        <v>45</v>
      </c>
      <c r="M6425" s="3">
        <v>10000</v>
      </c>
      <c r="N6425" s="2" t="s">
        <v>14006</v>
      </c>
    </row>
    <row r="6426" spans="1:14" x14ac:dyDescent="0.25">
      <c r="A6426" t="s">
        <v>12</v>
      </c>
      <c r="B6426" s="1" t="s">
        <v>13879</v>
      </c>
      <c r="C6426" t="s">
        <v>13880</v>
      </c>
      <c r="D6426" t="s">
        <v>141</v>
      </c>
      <c r="E6426" s="2" t="s">
        <v>150</v>
      </c>
      <c r="F6426" t="str">
        <f t="shared" si="100"/>
        <v>Renault Clio</v>
      </c>
      <c r="G6426" t="s">
        <v>8103</v>
      </c>
      <c r="H6426" s="2" t="s">
        <v>17</v>
      </c>
      <c r="I6426" s="5">
        <v>74000</v>
      </c>
      <c r="J6426" s="2">
        <v>2018</v>
      </c>
      <c r="K6426" s="2">
        <v>55</v>
      </c>
      <c r="L6426" t="s">
        <v>18</v>
      </c>
      <c r="M6426" s="3">
        <v>10500</v>
      </c>
      <c r="N6426" s="2" t="s">
        <v>13840</v>
      </c>
    </row>
    <row r="6427" spans="1:14" x14ac:dyDescent="0.25">
      <c r="A6427" t="s">
        <v>12</v>
      </c>
      <c r="B6427" s="1" t="s">
        <v>14990</v>
      </c>
      <c r="C6427" t="s">
        <v>14991</v>
      </c>
      <c r="D6427" t="s">
        <v>141</v>
      </c>
      <c r="E6427" s="2" t="s">
        <v>150</v>
      </c>
      <c r="F6427" t="str">
        <f t="shared" si="100"/>
        <v>Renault Clio</v>
      </c>
      <c r="G6427" t="s">
        <v>2935</v>
      </c>
      <c r="H6427" s="2" t="s">
        <v>17</v>
      </c>
      <c r="I6427" s="5">
        <v>220000</v>
      </c>
      <c r="J6427" s="2">
        <v>2014</v>
      </c>
      <c r="K6427" s="2">
        <v>55</v>
      </c>
      <c r="L6427" t="s">
        <v>18</v>
      </c>
      <c r="M6427" s="3">
        <v>7700</v>
      </c>
      <c r="N6427" s="2" t="s">
        <v>14568</v>
      </c>
    </row>
    <row r="6428" spans="1:14" x14ac:dyDescent="0.25">
      <c r="A6428" t="s">
        <v>12</v>
      </c>
      <c r="B6428" s="1" t="s">
        <v>13157</v>
      </c>
      <c r="C6428" t="s">
        <v>13158</v>
      </c>
      <c r="D6428" t="s">
        <v>141</v>
      </c>
      <c r="E6428" s="2" t="s">
        <v>150</v>
      </c>
      <c r="F6428" t="str">
        <f t="shared" si="100"/>
        <v>Renault Clio</v>
      </c>
      <c r="G6428" t="s">
        <v>2384</v>
      </c>
      <c r="H6428" s="2" t="s">
        <v>17</v>
      </c>
      <c r="I6428" s="5">
        <v>125000</v>
      </c>
      <c r="J6428" s="2">
        <v>2016</v>
      </c>
      <c r="K6428" s="2">
        <v>55</v>
      </c>
      <c r="L6428" t="s">
        <v>18</v>
      </c>
      <c r="M6428" s="3">
        <v>9500</v>
      </c>
      <c r="N6428" s="2" t="s">
        <v>13121</v>
      </c>
    </row>
    <row r="6429" spans="1:14" x14ac:dyDescent="0.25">
      <c r="A6429" t="s">
        <v>12</v>
      </c>
      <c r="B6429" s="1" t="s">
        <v>11038</v>
      </c>
      <c r="C6429" t="s">
        <v>11039</v>
      </c>
      <c r="D6429" t="s">
        <v>141</v>
      </c>
      <c r="E6429" s="2" t="s">
        <v>150</v>
      </c>
      <c r="F6429" t="str">
        <f t="shared" si="100"/>
        <v>Renault Clio</v>
      </c>
      <c r="G6429" t="s">
        <v>151</v>
      </c>
      <c r="H6429" s="2" t="s">
        <v>17</v>
      </c>
      <c r="I6429" s="5">
        <v>166814</v>
      </c>
      <c r="J6429" s="2">
        <v>2016</v>
      </c>
      <c r="K6429" s="2">
        <v>55</v>
      </c>
      <c r="L6429" t="s">
        <v>18</v>
      </c>
      <c r="M6429" s="3">
        <v>10000</v>
      </c>
      <c r="N6429" s="2" t="s">
        <v>10973</v>
      </c>
    </row>
    <row r="6430" spans="1:14" x14ac:dyDescent="0.25">
      <c r="A6430" t="s">
        <v>12</v>
      </c>
      <c r="B6430" s="1" t="s">
        <v>10324</v>
      </c>
      <c r="C6430" t="s">
        <v>2747</v>
      </c>
      <c r="D6430" t="s">
        <v>141</v>
      </c>
      <c r="E6430" s="2" t="s">
        <v>150</v>
      </c>
      <c r="F6430" t="str">
        <f t="shared" si="100"/>
        <v>Renault Clio</v>
      </c>
      <c r="G6430" t="s">
        <v>491</v>
      </c>
      <c r="H6430" s="2" t="s">
        <v>17</v>
      </c>
      <c r="I6430" s="5">
        <v>76650</v>
      </c>
      <c r="J6430" s="2">
        <v>2017</v>
      </c>
      <c r="K6430" s="2">
        <v>55</v>
      </c>
      <c r="L6430" t="s">
        <v>18</v>
      </c>
      <c r="M6430" s="3">
        <v>7500</v>
      </c>
      <c r="N6430" s="2" t="s">
        <v>10266</v>
      </c>
    </row>
    <row r="6431" spans="1:14" x14ac:dyDescent="0.25">
      <c r="A6431" t="s">
        <v>12</v>
      </c>
      <c r="B6431" s="1" t="s">
        <v>10270</v>
      </c>
      <c r="C6431" t="s">
        <v>10271</v>
      </c>
      <c r="D6431" t="s">
        <v>141</v>
      </c>
      <c r="E6431" s="2" t="s">
        <v>150</v>
      </c>
      <c r="F6431" t="str">
        <f t="shared" si="100"/>
        <v>Renault Clio</v>
      </c>
      <c r="G6431" t="s">
        <v>491</v>
      </c>
      <c r="H6431" s="2" t="s">
        <v>17</v>
      </c>
      <c r="I6431" s="5">
        <v>113000</v>
      </c>
      <c r="J6431" s="2">
        <v>2015</v>
      </c>
      <c r="K6431" s="2">
        <v>55</v>
      </c>
      <c r="L6431" t="s">
        <v>30</v>
      </c>
      <c r="M6431" s="3">
        <v>8300</v>
      </c>
      <c r="N6431" s="2" t="s">
        <v>10266</v>
      </c>
    </row>
    <row r="6432" spans="1:14" x14ac:dyDescent="0.25">
      <c r="A6432" t="s">
        <v>12</v>
      </c>
      <c r="B6432" s="1" t="s">
        <v>10247</v>
      </c>
      <c r="C6432" t="s">
        <v>10248</v>
      </c>
      <c r="D6432" t="s">
        <v>141</v>
      </c>
      <c r="E6432" s="2" t="s">
        <v>150</v>
      </c>
      <c r="F6432" t="str">
        <f t="shared" si="100"/>
        <v>Renault Clio</v>
      </c>
      <c r="G6432" t="s">
        <v>10249</v>
      </c>
      <c r="H6432" s="2" t="s">
        <v>17</v>
      </c>
      <c r="I6432" s="5">
        <v>89668</v>
      </c>
      <c r="J6432" s="2">
        <v>2019</v>
      </c>
      <c r="K6432" s="2">
        <v>55</v>
      </c>
      <c r="L6432" t="s">
        <v>18</v>
      </c>
      <c r="M6432" s="3">
        <v>11900</v>
      </c>
      <c r="N6432" s="2" t="s">
        <v>9834</v>
      </c>
    </row>
    <row r="6433" spans="1:14" x14ac:dyDescent="0.25">
      <c r="A6433" t="s">
        <v>12</v>
      </c>
      <c r="B6433" s="1" t="s">
        <v>10489</v>
      </c>
      <c r="C6433" t="s">
        <v>10490</v>
      </c>
      <c r="D6433" t="s">
        <v>141</v>
      </c>
      <c r="E6433" s="2" t="s">
        <v>150</v>
      </c>
      <c r="F6433" t="str">
        <f t="shared" si="100"/>
        <v>Renault Clio</v>
      </c>
      <c r="G6433" t="s">
        <v>151</v>
      </c>
      <c r="H6433" s="2" t="s">
        <v>17</v>
      </c>
      <c r="I6433" s="5">
        <v>95000</v>
      </c>
      <c r="J6433" s="2">
        <v>2017</v>
      </c>
      <c r="L6433" t="s">
        <v>18</v>
      </c>
      <c r="M6433" s="3">
        <v>12000</v>
      </c>
      <c r="N6433" s="2" t="s">
        <v>10423</v>
      </c>
    </row>
    <row r="6434" spans="1:14" x14ac:dyDescent="0.25">
      <c r="A6434" t="s">
        <v>12</v>
      </c>
      <c r="B6434" s="1" t="s">
        <v>10618</v>
      </c>
      <c r="C6434" t="s">
        <v>10619</v>
      </c>
      <c r="D6434" t="s">
        <v>141</v>
      </c>
      <c r="E6434" s="2" t="s">
        <v>150</v>
      </c>
      <c r="F6434" t="str">
        <f t="shared" si="100"/>
        <v>Renault Clio</v>
      </c>
      <c r="G6434" t="s">
        <v>491</v>
      </c>
      <c r="H6434" s="2" t="s">
        <v>17</v>
      </c>
      <c r="I6434" s="5">
        <v>45000</v>
      </c>
      <c r="J6434" s="2">
        <v>2017</v>
      </c>
      <c r="K6434" s="2">
        <v>55</v>
      </c>
      <c r="L6434" t="s">
        <v>18</v>
      </c>
      <c r="M6434" s="3">
        <v>13000</v>
      </c>
      <c r="N6434" s="2" t="s">
        <v>4467</v>
      </c>
    </row>
    <row r="6435" spans="1:14" x14ac:dyDescent="0.25">
      <c r="A6435" t="s">
        <v>12</v>
      </c>
      <c r="B6435" s="1" t="s">
        <v>9262</v>
      </c>
      <c r="C6435" t="s">
        <v>9263</v>
      </c>
      <c r="D6435" t="s">
        <v>141</v>
      </c>
      <c r="E6435" s="2" t="s">
        <v>150</v>
      </c>
      <c r="F6435" t="str">
        <f t="shared" si="100"/>
        <v>Renault Clio</v>
      </c>
      <c r="G6435" t="s">
        <v>647</v>
      </c>
      <c r="H6435" s="2" t="s">
        <v>17</v>
      </c>
      <c r="I6435" s="5">
        <v>135000</v>
      </c>
      <c r="J6435" s="2">
        <v>2015</v>
      </c>
      <c r="K6435" s="2">
        <v>55</v>
      </c>
      <c r="L6435" t="s">
        <v>18</v>
      </c>
      <c r="M6435" s="3">
        <v>7800</v>
      </c>
      <c r="N6435" s="2" t="s">
        <v>9236</v>
      </c>
    </row>
    <row r="6436" spans="1:14" x14ac:dyDescent="0.25">
      <c r="A6436" t="s">
        <v>12</v>
      </c>
      <c r="B6436" s="1" t="s">
        <v>7587</v>
      </c>
      <c r="C6436" t="s">
        <v>7588</v>
      </c>
      <c r="D6436" t="s">
        <v>141</v>
      </c>
      <c r="E6436" s="2" t="s">
        <v>150</v>
      </c>
      <c r="F6436" t="str">
        <f t="shared" si="100"/>
        <v>Renault Clio</v>
      </c>
      <c r="G6436" t="s">
        <v>1312</v>
      </c>
      <c r="H6436" s="2" t="s">
        <v>17</v>
      </c>
      <c r="I6436" s="5">
        <v>53000</v>
      </c>
      <c r="J6436" s="2">
        <v>2019</v>
      </c>
      <c r="K6436" s="2">
        <v>55</v>
      </c>
      <c r="L6436" t="s">
        <v>37</v>
      </c>
      <c r="M6436" s="3">
        <v>12800</v>
      </c>
      <c r="N6436" s="2" t="s">
        <v>7538</v>
      </c>
    </row>
    <row r="6437" spans="1:14" x14ac:dyDescent="0.25">
      <c r="A6437" t="s">
        <v>12</v>
      </c>
      <c r="B6437" s="1" t="s">
        <v>8095</v>
      </c>
      <c r="C6437" t="s">
        <v>8091</v>
      </c>
      <c r="D6437" t="s">
        <v>141</v>
      </c>
      <c r="E6437" s="2" t="s">
        <v>150</v>
      </c>
      <c r="F6437" t="str">
        <f t="shared" si="100"/>
        <v>Renault Clio</v>
      </c>
      <c r="G6437" t="s">
        <v>491</v>
      </c>
      <c r="H6437" s="2" t="s">
        <v>17</v>
      </c>
      <c r="I6437" s="5">
        <v>230000</v>
      </c>
      <c r="J6437" s="2">
        <v>2014</v>
      </c>
      <c r="K6437" s="2">
        <v>55</v>
      </c>
      <c r="L6437" t="s">
        <v>18</v>
      </c>
      <c r="M6437" s="3">
        <v>6400</v>
      </c>
      <c r="N6437" s="2" t="s">
        <v>8051</v>
      </c>
    </row>
    <row r="6438" spans="1:14" x14ac:dyDescent="0.25">
      <c r="A6438" t="s">
        <v>12</v>
      </c>
      <c r="B6438" s="1" t="s">
        <v>8660</v>
      </c>
      <c r="C6438" t="s">
        <v>404</v>
      </c>
      <c r="D6438" t="s">
        <v>141</v>
      </c>
      <c r="E6438" s="2" t="s">
        <v>150</v>
      </c>
      <c r="F6438" t="str">
        <f t="shared" si="100"/>
        <v>Renault Clio</v>
      </c>
      <c r="G6438" t="s">
        <v>151</v>
      </c>
      <c r="H6438" s="2" t="s">
        <v>17</v>
      </c>
      <c r="I6438" s="5">
        <v>128000</v>
      </c>
      <c r="J6438" s="2">
        <v>2018</v>
      </c>
      <c r="K6438" s="2">
        <v>55</v>
      </c>
      <c r="L6438" t="s">
        <v>18</v>
      </c>
      <c r="M6438" s="3">
        <v>9200</v>
      </c>
      <c r="N6438" s="2" t="s">
        <v>8632</v>
      </c>
    </row>
    <row r="6439" spans="1:14" x14ac:dyDescent="0.25">
      <c r="A6439" t="s">
        <v>12</v>
      </c>
      <c r="B6439" s="1" t="s">
        <v>8502</v>
      </c>
      <c r="C6439" t="s">
        <v>8503</v>
      </c>
      <c r="D6439" t="s">
        <v>141</v>
      </c>
      <c r="E6439" s="2" t="s">
        <v>150</v>
      </c>
      <c r="F6439" t="str">
        <f t="shared" si="100"/>
        <v>Renault Clio</v>
      </c>
      <c r="G6439" t="s">
        <v>491</v>
      </c>
      <c r="H6439" s="2" t="s">
        <v>17</v>
      </c>
      <c r="I6439" s="5">
        <v>223000</v>
      </c>
      <c r="J6439" s="2">
        <v>2015</v>
      </c>
      <c r="K6439" s="2">
        <v>55</v>
      </c>
      <c r="L6439" t="s">
        <v>60</v>
      </c>
      <c r="M6439" s="3">
        <v>6700</v>
      </c>
      <c r="N6439" s="2" t="s">
        <v>6993</v>
      </c>
    </row>
    <row r="6440" spans="1:14" x14ac:dyDescent="0.25">
      <c r="A6440" t="s">
        <v>12</v>
      </c>
      <c r="B6440" s="1" t="s">
        <v>8420</v>
      </c>
      <c r="C6440" t="s">
        <v>8421</v>
      </c>
      <c r="D6440" t="s">
        <v>141</v>
      </c>
      <c r="E6440" s="2" t="s">
        <v>150</v>
      </c>
      <c r="F6440" t="str">
        <f t="shared" si="100"/>
        <v>Renault Clio</v>
      </c>
      <c r="G6440" t="s">
        <v>647</v>
      </c>
      <c r="H6440" s="2" t="s">
        <v>17</v>
      </c>
      <c r="I6440" s="5">
        <v>149000</v>
      </c>
      <c r="J6440" s="2">
        <v>2016</v>
      </c>
      <c r="K6440" s="2">
        <v>55</v>
      </c>
      <c r="L6440" t="s">
        <v>18</v>
      </c>
      <c r="M6440" s="3">
        <v>7350</v>
      </c>
      <c r="N6440" s="2" t="s">
        <v>7786</v>
      </c>
    </row>
    <row r="6441" spans="1:14" x14ac:dyDescent="0.25">
      <c r="A6441" t="s">
        <v>12</v>
      </c>
      <c r="B6441" s="1" t="s">
        <v>6088</v>
      </c>
      <c r="C6441" t="s">
        <v>6089</v>
      </c>
      <c r="D6441" t="s">
        <v>141</v>
      </c>
      <c r="E6441" s="2" t="s">
        <v>150</v>
      </c>
      <c r="F6441" t="str">
        <f t="shared" si="100"/>
        <v>Renault Clio</v>
      </c>
      <c r="G6441" t="s">
        <v>647</v>
      </c>
      <c r="H6441" s="2" t="s">
        <v>17</v>
      </c>
      <c r="I6441" s="5">
        <v>98000</v>
      </c>
      <c r="J6441" s="2">
        <v>2018</v>
      </c>
      <c r="K6441" s="2">
        <v>55</v>
      </c>
      <c r="L6441" t="s">
        <v>18</v>
      </c>
      <c r="M6441" s="3">
        <v>11190</v>
      </c>
      <c r="N6441" s="2" t="s">
        <v>6057</v>
      </c>
    </row>
    <row r="6442" spans="1:14" x14ac:dyDescent="0.25">
      <c r="A6442" t="s">
        <v>12</v>
      </c>
      <c r="B6442" s="1" t="s">
        <v>5215</v>
      </c>
      <c r="C6442" t="s">
        <v>5216</v>
      </c>
      <c r="D6442" t="s">
        <v>141</v>
      </c>
      <c r="E6442" s="2" t="s">
        <v>150</v>
      </c>
      <c r="F6442" t="str">
        <f t="shared" si="100"/>
        <v>Renault Clio</v>
      </c>
      <c r="G6442" t="s">
        <v>5217</v>
      </c>
      <c r="H6442" s="2" t="s">
        <v>17</v>
      </c>
      <c r="I6442" s="5">
        <v>166000</v>
      </c>
      <c r="J6442" s="2">
        <v>2017</v>
      </c>
      <c r="K6442" s="2">
        <v>66</v>
      </c>
      <c r="L6442" t="s">
        <v>18</v>
      </c>
      <c r="M6442" s="3">
        <v>8850</v>
      </c>
      <c r="N6442" s="2" t="s">
        <v>2091</v>
      </c>
    </row>
    <row r="6443" spans="1:14" x14ac:dyDescent="0.25">
      <c r="A6443" t="s">
        <v>12</v>
      </c>
      <c r="B6443" s="1" t="s">
        <v>4139</v>
      </c>
      <c r="C6443" t="s">
        <v>4140</v>
      </c>
      <c r="D6443" t="s">
        <v>141</v>
      </c>
      <c r="E6443" s="2" t="s">
        <v>150</v>
      </c>
      <c r="F6443" t="str">
        <f t="shared" si="100"/>
        <v>Renault Clio</v>
      </c>
      <c r="G6443" t="s">
        <v>491</v>
      </c>
      <c r="H6443" s="2" t="s">
        <v>17</v>
      </c>
      <c r="I6443" s="5">
        <v>153000</v>
      </c>
      <c r="J6443" s="2">
        <v>2013</v>
      </c>
      <c r="K6443" s="2">
        <v>55</v>
      </c>
      <c r="L6443" t="s">
        <v>37</v>
      </c>
      <c r="M6443" s="3">
        <v>7500</v>
      </c>
      <c r="N6443" s="2" t="s">
        <v>4122</v>
      </c>
    </row>
    <row r="6444" spans="1:14" x14ac:dyDescent="0.25">
      <c r="A6444" t="s">
        <v>12</v>
      </c>
      <c r="B6444" s="1" t="s">
        <v>4103</v>
      </c>
      <c r="C6444" t="s">
        <v>4104</v>
      </c>
      <c r="D6444" t="s">
        <v>141</v>
      </c>
      <c r="E6444" s="2" t="s">
        <v>150</v>
      </c>
      <c r="F6444" t="str">
        <f t="shared" si="100"/>
        <v>Renault Clio</v>
      </c>
      <c r="G6444" t="s">
        <v>647</v>
      </c>
      <c r="H6444" s="2" t="s">
        <v>17</v>
      </c>
      <c r="I6444" s="5">
        <v>118970</v>
      </c>
      <c r="J6444" s="2">
        <v>2020</v>
      </c>
      <c r="K6444" s="2">
        <v>63</v>
      </c>
      <c r="L6444" t="s">
        <v>18</v>
      </c>
      <c r="M6444" s="3">
        <v>12799</v>
      </c>
      <c r="N6444" s="2" t="s">
        <v>3742</v>
      </c>
    </row>
    <row r="6445" spans="1:14" x14ac:dyDescent="0.25">
      <c r="A6445" t="s">
        <v>12</v>
      </c>
      <c r="B6445" s="1" t="s">
        <v>3978</v>
      </c>
      <c r="C6445" t="s">
        <v>3979</v>
      </c>
      <c r="D6445" t="s">
        <v>141</v>
      </c>
      <c r="E6445" s="2" t="s">
        <v>150</v>
      </c>
      <c r="F6445" t="str">
        <f t="shared" si="100"/>
        <v>Renault Clio</v>
      </c>
      <c r="G6445" t="s">
        <v>647</v>
      </c>
      <c r="H6445" s="2" t="s">
        <v>17</v>
      </c>
      <c r="I6445" s="5">
        <v>153000</v>
      </c>
      <c r="J6445" s="2">
        <v>2018</v>
      </c>
      <c r="K6445" s="2">
        <v>66</v>
      </c>
      <c r="L6445" t="s">
        <v>18</v>
      </c>
      <c r="M6445" s="3">
        <v>10200</v>
      </c>
      <c r="N6445" s="2" t="s">
        <v>3438</v>
      </c>
    </row>
    <row r="6446" spans="1:14" x14ac:dyDescent="0.25">
      <c r="A6446" t="s">
        <v>12</v>
      </c>
      <c r="B6446" s="1" t="s">
        <v>3547</v>
      </c>
      <c r="C6446" t="s">
        <v>404</v>
      </c>
      <c r="D6446" t="s">
        <v>141</v>
      </c>
      <c r="E6446" s="2" t="s">
        <v>150</v>
      </c>
      <c r="F6446" t="str">
        <f t="shared" si="100"/>
        <v>Renault Clio</v>
      </c>
      <c r="G6446" t="s">
        <v>151</v>
      </c>
      <c r="H6446" s="2" t="s">
        <v>36</v>
      </c>
      <c r="I6446" s="5">
        <v>129300</v>
      </c>
      <c r="J6446" s="2">
        <v>2018</v>
      </c>
      <c r="K6446" s="2">
        <v>55</v>
      </c>
      <c r="L6446" t="s">
        <v>18</v>
      </c>
      <c r="M6446" s="3">
        <v>9000</v>
      </c>
      <c r="N6446" s="2" t="s">
        <v>3249</v>
      </c>
    </row>
    <row r="6447" spans="1:14" x14ac:dyDescent="0.25">
      <c r="A6447" t="s">
        <v>12</v>
      </c>
      <c r="B6447" s="1" t="s">
        <v>3245</v>
      </c>
      <c r="C6447" t="s">
        <v>3074</v>
      </c>
      <c r="D6447" t="s">
        <v>141</v>
      </c>
      <c r="E6447" s="2" t="s">
        <v>150</v>
      </c>
      <c r="F6447" t="str">
        <f t="shared" si="100"/>
        <v>Renault Clio</v>
      </c>
      <c r="G6447" t="s">
        <v>151</v>
      </c>
      <c r="H6447" s="2" t="s">
        <v>17</v>
      </c>
      <c r="I6447" s="5">
        <v>114000</v>
      </c>
      <c r="J6447" s="2">
        <v>2018</v>
      </c>
      <c r="K6447" s="2">
        <v>56</v>
      </c>
      <c r="L6447" t="s">
        <v>18</v>
      </c>
      <c r="M6447" s="3">
        <v>10500</v>
      </c>
      <c r="N6447" s="2" t="s">
        <v>3059</v>
      </c>
    </row>
    <row r="6448" spans="1:14" x14ac:dyDescent="0.25">
      <c r="A6448" t="s">
        <v>12</v>
      </c>
      <c r="B6448" s="1" t="s">
        <v>3214</v>
      </c>
      <c r="C6448" t="s">
        <v>3215</v>
      </c>
      <c r="D6448" t="s">
        <v>141</v>
      </c>
      <c r="E6448" s="2" t="s">
        <v>150</v>
      </c>
      <c r="F6448" t="str">
        <f t="shared" si="100"/>
        <v>Renault Clio</v>
      </c>
      <c r="G6448" t="s">
        <v>647</v>
      </c>
      <c r="H6448" s="2" t="s">
        <v>17</v>
      </c>
      <c r="I6448" s="5">
        <v>157000</v>
      </c>
      <c r="J6448" s="2">
        <v>2016</v>
      </c>
      <c r="L6448" t="s">
        <v>18</v>
      </c>
      <c r="M6448" s="3">
        <v>8300</v>
      </c>
      <c r="N6448" s="2" t="s">
        <v>3059</v>
      </c>
    </row>
    <row r="6449" spans="1:14" x14ac:dyDescent="0.25">
      <c r="A6449" t="s">
        <v>12</v>
      </c>
      <c r="B6449" s="1" t="s">
        <v>2761</v>
      </c>
      <c r="C6449" t="s">
        <v>2762</v>
      </c>
      <c r="D6449" t="s">
        <v>141</v>
      </c>
      <c r="E6449" s="2" t="s">
        <v>150</v>
      </c>
      <c r="F6449" t="str">
        <f t="shared" si="100"/>
        <v>Renault Clio</v>
      </c>
      <c r="G6449" t="s">
        <v>491</v>
      </c>
      <c r="H6449" s="2" t="s">
        <v>17</v>
      </c>
      <c r="I6449" s="5">
        <v>159000</v>
      </c>
      <c r="J6449" s="2">
        <v>2014</v>
      </c>
      <c r="K6449" s="2">
        <v>55</v>
      </c>
      <c r="L6449" t="s">
        <v>45</v>
      </c>
      <c r="M6449" s="3">
        <v>7000</v>
      </c>
      <c r="N6449" s="2" t="s">
        <v>2607</v>
      </c>
    </row>
    <row r="6450" spans="1:14" x14ac:dyDescent="0.25">
      <c r="A6450" t="s">
        <v>12</v>
      </c>
      <c r="B6450" s="1" t="s">
        <v>2353</v>
      </c>
      <c r="C6450" t="s">
        <v>2354</v>
      </c>
      <c r="D6450" t="s">
        <v>141</v>
      </c>
      <c r="E6450" s="2" t="s">
        <v>150</v>
      </c>
      <c r="F6450" t="str">
        <f t="shared" si="100"/>
        <v>Renault Clio</v>
      </c>
      <c r="G6450" t="s">
        <v>151</v>
      </c>
      <c r="H6450" s="2" t="s">
        <v>17</v>
      </c>
      <c r="I6450" s="5">
        <v>208000</v>
      </c>
      <c r="J6450" s="2">
        <v>2015</v>
      </c>
      <c r="L6450" t="s">
        <v>18</v>
      </c>
      <c r="M6450" s="3">
        <v>7200</v>
      </c>
      <c r="N6450" s="2" t="s">
        <v>2278</v>
      </c>
    </row>
    <row r="6451" spans="1:14" x14ac:dyDescent="0.25">
      <c r="A6451" t="s">
        <v>12</v>
      </c>
      <c r="B6451" s="1" t="s">
        <v>2270</v>
      </c>
      <c r="C6451" t="s">
        <v>2271</v>
      </c>
      <c r="D6451" t="s">
        <v>141</v>
      </c>
      <c r="E6451" s="2" t="s">
        <v>150</v>
      </c>
      <c r="F6451" t="str">
        <f t="shared" si="100"/>
        <v>Renault Clio</v>
      </c>
      <c r="G6451" t="s">
        <v>491</v>
      </c>
      <c r="H6451" s="2" t="s">
        <v>17</v>
      </c>
      <c r="I6451" s="5">
        <v>208000</v>
      </c>
      <c r="J6451" s="2">
        <v>2015</v>
      </c>
      <c r="L6451" t="s">
        <v>18</v>
      </c>
      <c r="M6451" s="3">
        <v>6700</v>
      </c>
      <c r="N6451" s="2" t="s">
        <v>2095</v>
      </c>
    </row>
    <row r="6452" spans="1:14" x14ac:dyDescent="0.25">
      <c r="A6452" t="s">
        <v>12</v>
      </c>
      <c r="B6452" s="1" t="s">
        <v>1957</v>
      </c>
      <c r="C6452" t="s">
        <v>1958</v>
      </c>
      <c r="D6452" t="s">
        <v>141</v>
      </c>
      <c r="E6452" s="2" t="s">
        <v>150</v>
      </c>
      <c r="F6452" t="str">
        <f t="shared" si="100"/>
        <v>Renault Clio</v>
      </c>
      <c r="G6452" t="s">
        <v>491</v>
      </c>
      <c r="H6452" s="2" t="s">
        <v>17</v>
      </c>
      <c r="I6452" s="5">
        <v>207800</v>
      </c>
      <c r="J6452" s="2">
        <v>2015</v>
      </c>
      <c r="K6452" s="2">
        <v>55</v>
      </c>
      <c r="L6452" t="s">
        <v>18</v>
      </c>
      <c r="M6452" s="3">
        <v>7500</v>
      </c>
      <c r="N6452" s="2" t="s">
        <v>1904</v>
      </c>
    </row>
    <row r="6453" spans="1:14" x14ac:dyDescent="0.25">
      <c r="A6453" t="s">
        <v>12</v>
      </c>
      <c r="B6453" s="1" t="s">
        <v>1856</v>
      </c>
      <c r="C6453" t="s">
        <v>1857</v>
      </c>
      <c r="D6453" t="s">
        <v>141</v>
      </c>
      <c r="E6453" s="2" t="s">
        <v>150</v>
      </c>
      <c r="F6453" t="str">
        <f t="shared" si="100"/>
        <v>Renault Clio</v>
      </c>
      <c r="G6453" t="s">
        <v>647</v>
      </c>
      <c r="H6453" s="2" t="s">
        <v>17</v>
      </c>
      <c r="I6453" s="5">
        <v>160000</v>
      </c>
      <c r="J6453" s="2">
        <v>2013</v>
      </c>
      <c r="K6453" s="2">
        <v>55</v>
      </c>
      <c r="L6453" t="s">
        <v>18</v>
      </c>
      <c r="M6453" s="3">
        <v>7500</v>
      </c>
      <c r="N6453" s="2" t="s">
        <v>1710</v>
      </c>
    </row>
    <row r="6454" spans="1:14" x14ac:dyDescent="0.25">
      <c r="A6454" t="s">
        <v>12</v>
      </c>
      <c r="B6454" s="1" t="s">
        <v>1555</v>
      </c>
      <c r="C6454" t="s">
        <v>1556</v>
      </c>
      <c r="D6454" t="s">
        <v>141</v>
      </c>
      <c r="E6454" s="2" t="s">
        <v>150</v>
      </c>
      <c r="F6454" t="str">
        <f t="shared" si="100"/>
        <v>Renault Clio</v>
      </c>
      <c r="G6454" t="s">
        <v>647</v>
      </c>
      <c r="H6454" s="2" t="s">
        <v>17</v>
      </c>
      <c r="I6454" s="5">
        <v>191000</v>
      </c>
      <c r="J6454" s="2">
        <v>2015</v>
      </c>
      <c r="K6454" s="2">
        <v>55</v>
      </c>
      <c r="L6454" t="s">
        <v>18</v>
      </c>
      <c r="M6454" s="3">
        <v>7300</v>
      </c>
      <c r="N6454" s="2" t="s">
        <v>1506</v>
      </c>
    </row>
    <row r="6455" spans="1:14" x14ac:dyDescent="0.25">
      <c r="A6455" t="s">
        <v>12</v>
      </c>
      <c r="B6455" s="1" t="s">
        <v>757</v>
      </c>
      <c r="C6455" t="s">
        <v>758</v>
      </c>
      <c r="D6455" t="s">
        <v>141</v>
      </c>
      <c r="E6455" s="2" t="s">
        <v>150</v>
      </c>
      <c r="F6455" t="str">
        <f t="shared" si="100"/>
        <v>Renault Clio</v>
      </c>
      <c r="G6455" t="s">
        <v>491</v>
      </c>
      <c r="H6455" s="2" t="s">
        <v>17</v>
      </c>
      <c r="I6455" s="5">
        <v>138000</v>
      </c>
      <c r="J6455" s="2">
        <v>2017</v>
      </c>
      <c r="K6455" s="2">
        <v>55</v>
      </c>
      <c r="L6455" t="s">
        <v>37</v>
      </c>
      <c r="M6455" s="3">
        <v>8990</v>
      </c>
      <c r="N6455" s="2" t="s">
        <v>702</v>
      </c>
    </row>
    <row r="6456" spans="1:14" x14ac:dyDescent="0.25">
      <c r="A6456" t="s">
        <v>12</v>
      </c>
      <c r="B6456" s="1" t="s">
        <v>562</v>
      </c>
      <c r="C6456" t="s">
        <v>563</v>
      </c>
      <c r="D6456" t="s">
        <v>141</v>
      </c>
      <c r="E6456" s="2" t="s">
        <v>150</v>
      </c>
      <c r="F6456" t="str">
        <f t="shared" si="100"/>
        <v>Renault Clio</v>
      </c>
      <c r="G6456" t="s">
        <v>491</v>
      </c>
      <c r="H6456" s="2" t="s">
        <v>17</v>
      </c>
      <c r="I6456" s="5">
        <v>144</v>
      </c>
      <c r="J6456" s="2">
        <v>2018</v>
      </c>
      <c r="K6456" s="2">
        <v>55</v>
      </c>
      <c r="L6456" t="s">
        <v>45</v>
      </c>
      <c r="M6456" s="3">
        <v>9291</v>
      </c>
      <c r="N6456" s="2" t="s">
        <v>380</v>
      </c>
    </row>
    <row r="6457" spans="1:14" x14ac:dyDescent="0.25">
      <c r="A6457" t="s">
        <v>12</v>
      </c>
      <c r="B6457" s="1" t="s">
        <v>210</v>
      </c>
      <c r="C6457" t="s">
        <v>211</v>
      </c>
      <c r="D6457" t="s">
        <v>141</v>
      </c>
      <c r="E6457" s="2" t="s">
        <v>150</v>
      </c>
      <c r="F6457" t="str">
        <f t="shared" si="100"/>
        <v>Renault Clio</v>
      </c>
      <c r="G6457" t="s">
        <v>151</v>
      </c>
      <c r="H6457" s="2" t="s">
        <v>17</v>
      </c>
      <c r="I6457" s="5">
        <v>236000</v>
      </c>
      <c r="J6457" s="2">
        <v>2014</v>
      </c>
      <c r="K6457" s="2">
        <v>55</v>
      </c>
      <c r="L6457" t="s">
        <v>18</v>
      </c>
      <c r="M6457" s="3">
        <v>6200</v>
      </c>
      <c r="N6457" s="2" t="s">
        <v>19</v>
      </c>
    </row>
    <row r="6458" spans="1:14" x14ac:dyDescent="0.25">
      <c r="A6458" t="s">
        <v>12</v>
      </c>
      <c r="B6458" s="1" t="s">
        <v>2933</v>
      </c>
      <c r="C6458" t="s">
        <v>2934</v>
      </c>
      <c r="D6458" t="s">
        <v>141</v>
      </c>
      <c r="E6458" s="2" t="s">
        <v>150</v>
      </c>
      <c r="F6458" t="str">
        <f t="shared" si="100"/>
        <v>Renault Clio</v>
      </c>
      <c r="G6458" t="s">
        <v>2935</v>
      </c>
      <c r="H6458" s="2" t="s">
        <v>17</v>
      </c>
      <c r="I6458" s="5">
        <v>115000</v>
      </c>
      <c r="J6458" s="2">
        <v>2013</v>
      </c>
      <c r="K6458" s="2">
        <v>66</v>
      </c>
      <c r="L6458" t="s">
        <v>45</v>
      </c>
      <c r="M6458" s="3">
        <v>7500</v>
      </c>
      <c r="N6458" s="2" t="s">
        <v>2899</v>
      </c>
    </row>
    <row r="6459" spans="1:14" x14ac:dyDescent="0.25">
      <c r="A6459" t="s">
        <v>12</v>
      </c>
      <c r="B6459" s="1" t="s">
        <v>10757</v>
      </c>
      <c r="C6459" t="s">
        <v>10758</v>
      </c>
      <c r="D6459" t="s">
        <v>141</v>
      </c>
      <c r="E6459" s="2" t="s">
        <v>150</v>
      </c>
      <c r="F6459" t="str">
        <f t="shared" si="100"/>
        <v>Renault Clio</v>
      </c>
      <c r="G6459" t="s">
        <v>5186</v>
      </c>
      <c r="H6459" s="2" t="s">
        <v>17</v>
      </c>
      <c r="I6459" s="5">
        <v>176000</v>
      </c>
      <c r="J6459" s="2">
        <v>2013</v>
      </c>
      <c r="K6459" s="2">
        <v>55</v>
      </c>
      <c r="L6459" t="s">
        <v>30</v>
      </c>
      <c r="M6459" s="3">
        <v>7500</v>
      </c>
      <c r="N6459" s="2" t="s">
        <v>10418</v>
      </c>
    </row>
    <row r="6460" spans="1:14" x14ac:dyDescent="0.25">
      <c r="A6460" t="s">
        <v>12</v>
      </c>
      <c r="B6460" s="1" t="s">
        <v>2337</v>
      </c>
      <c r="C6460" t="s">
        <v>2338</v>
      </c>
      <c r="D6460" t="s">
        <v>141</v>
      </c>
      <c r="E6460" s="2" t="s">
        <v>150</v>
      </c>
      <c r="F6460" t="str">
        <f t="shared" ref="F6460:F6523" si="101">D6460&amp; " " &amp; E6460</f>
        <v>Renault Clio</v>
      </c>
      <c r="G6460"/>
      <c r="H6460" s="2" t="s">
        <v>17</v>
      </c>
      <c r="I6460" s="5">
        <v>101000</v>
      </c>
      <c r="J6460" s="2">
        <v>2014</v>
      </c>
      <c r="K6460" s="2">
        <v>55</v>
      </c>
      <c r="L6460" t="s">
        <v>18</v>
      </c>
      <c r="M6460" s="3">
        <v>7400</v>
      </c>
      <c r="N6460" s="2" t="s">
        <v>2278</v>
      </c>
    </row>
    <row r="6461" spans="1:14" x14ac:dyDescent="0.25">
      <c r="A6461" t="s">
        <v>12</v>
      </c>
      <c r="B6461" s="1" t="s">
        <v>7618</v>
      </c>
      <c r="C6461" t="s">
        <v>7619</v>
      </c>
      <c r="D6461" t="s">
        <v>141</v>
      </c>
      <c r="E6461" s="2" t="s">
        <v>150</v>
      </c>
      <c r="F6461" t="str">
        <f t="shared" si="101"/>
        <v>Renault Clio</v>
      </c>
      <c r="G6461" t="s">
        <v>151</v>
      </c>
      <c r="H6461" s="2" t="s">
        <v>17</v>
      </c>
      <c r="I6461" s="5">
        <v>179505</v>
      </c>
      <c r="J6461" s="2">
        <v>2014</v>
      </c>
      <c r="K6461" s="2">
        <v>55</v>
      </c>
      <c r="L6461" t="s">
        <v>18</v>
      </c>
      <c r="M6461" s="3">
        <v>6500</v>
      </c>
      <c r="N6461" s="2" t="s">
        <v>7538</v>
      </c>
    </row>
    <row r="6462" spans="1:14" x14ac:dyDescent="0.25">
      <c r="A6462" t="s">
        <v>12</v>
      </c>
      <c r="B6462" s="1" t="s">
        <v>5818</v>
      </c>
      <c r="C6462" t="s">
        <v>5819</v>
      </c>
      <c r="D6462" t="s">
        <v>141</v>
      </c>
      <c r="E6462" s="2" t="s">
        <v>150</v>
      </c>
      <c r="F6462" t="str">
        <f t="shared" si="101"/>
        <v>Renault Clio</v>
      </c>
      <c r="G6462" t="s">
        <v>2935</v>
      </c>
      <c r="H6462" s="2" t="s">
        <v>17</v>
      </c>
      <c r="I6462" s="5">
        <v>168000</v>
      </c>
      <c r="J6462" s="2">
        <v>2014</v>
      </c>
      <c r="K6462" s="2">
        <v>55</v>
      </c>
      <c r="L6462" t="s">
        <v>37</v>
      </c>
      <c r="M6462" s="3">
        <v>7500</v>
      </c>
      <c r="N6462" s="2" t="s">
        <v>5774</v>
      </c>
    </row>
    <row r="6463" spans="1:14" x14ac:dyDescent="0.25">
      <c r="A6463" t="s">
        <v>12</v>
      </c>
      <c r="B6463" s="1" t="s">
        <v>10125</v>
      </c>
      <c r="C6463" t="s">
        <v>10126</v>
      </c>
      <c r="D6463" t="s">
        <v>141</v>
      </c>
      <c r="E6463" s="2" t="s">
        <v>150</v>
      </c>
      <c r="F6463" t="str">
        <f t="shared" si="101"/>
        <v>Renault Clio</v>
      </c>
      <c r="G6463" t="s">
        <v>151</v>
      </c>
      <c r="H6463" s="2" t="s">
        <v>17</v>
      </c>
      <c r="I6463" s="5">
        <v>186382</v>
      </c>
      <c r="J6463" s="2">
        <v>2014</v>
      </c>
      <c r="K6463" s="2">
        <v>66</v>
      </c>
      <c r="L6463" t="s">
        <v>18</v>
      </c>
      <c r="M6463" s="3">
        <v>7300</v>
      </c>
      <c r="N6463" s="2" t="s">
        <v>5214</v>
      </c>
    </row>
    <row r="6464" spans="1:14" x14ac:dyDescent="0.25">
      <c r="A6464" t="s">
        <v>12</v>
      </c>
      <c r="B6464" s="1" t="s">
        <v>7130</v>
      </c>
      <c r="C6464" t="s">
        <v>4902</v>
      </c>
      <c r="D6464" t="s">
        <v>141</v>
      </c>
      <c r="E6464" s="2" t="s">
        <v>150</v>
      </c>
      <c r="F6464" t="str">
        <f t="shared" si="101"/>
        <v>Renault Clio</v>
      </c>
      <c r="G6464" t="s">
        <v>491</v>
      </c>
      <c r="H6464" s="2" t="s">
        <v>17</v>
      </c>
      <c r="I6464" s="5">
        <v>137449</v>
      </c>
      <c r="J6464" s="2">
        <v>2014</v>
      </c>
      <c r="K6464" s="2">
        <v>66</v>
      </c>
      <c r="L6464" t="s">
        <v>1066</v>
      </c>
      <c r="M6464" s="3">
        <v>7200</v>
      </c>
      <c r="N6464" s="2" t="s">
        <v>7025</v>
      </c>
    </row>
    <row r="6465" spans="1:14" x14ac:dyDescent="0.25">
      <c r="A6465" t="s">
        <v>12</v>
      </c>
      <c r="B6465" s="1" t="s">
        <v>9123</v>
      </c>
      <c r="C6465" t="s">
        <v>1078</v>
      </c>
      <c r="D6465" t="s">
        <v>141</v>
      </c>
      <c r="E6465" s="2" t="s">
        <v>150</v>
      </c>
      <c r="F6465" t="str">
        <f t="shared" si="101"/>
        <v>Renault Clio</v>
      </c>
      <c r="G6465" t="s">
        <v>9124</v>
      </c>
      <c r="H6465" s="2" t="s">
        <v>17</v>
      </c>
      <c r="I6465" s="5">
        <v>179000</v>
      </c>
      <c r="J6465" s="2">
        <v>2015</v>
      </c>
      <c r="K6465" s="2">
        <v>66</v>
      </c>
      <c r="L6465" t="s">
        <v>25</v>
      </c>
      <c r="M6465" s="3">
        <v>6300</v>
      </c>
      <c r="N6465" s="2" t="s">
        <v>9116</v>
      </c>
    </row>
    <row r="6466" spans="1:14" x14ac:dyDescent="0.25">
      <c r="A6466" t="s">
        <v>12</v>
      </c>
      <c r="B6466" s="1" t="s">
        <v>8171</v>
      </c>
      <c r="C6466" t="s">
        <v>8172</v>
      </c>
      <c r="D6466" t="s">
        <v>141</v>
      </c>
      <c r="E6466" s="2" t="s">
        <v>150</v>
      </c>
      <c r="F6466" t="str">
        <f t="shared" si="101"/>
        <v>Renault Clio</v>
      </c>
      <c r="G6466" t="s">
        <v>151</v>
      </c>
      <c r="H6466" s="2" t="s">
        <v>17</v>
      </c>
      <c r="I6466" s="5">
        <v>92000</v>
      </c>
      <c r="J6466" s="2">
        <v>2016</v>
      </c>
      <c r="K6466" s="2">
        <v>55</v>
      </c>
      <c r="L6466" t="s">
        <v>37</v>
      </c>
      <c r="M6466" s="3">
        <v>8950</v>
      </c>
      <c r="N6466" s="2" t="s">
        <v>8123</v>
      </c>
    </row>
    <row r="6467" spans="1:14" x14ac:dyDescent="0.25">
      <c r="A6467" t="s">
        <v>12</v>
      </c>
      <c r="B6467" s="1" t="s">
        <v>11317</v>
      </c>
      <c r="C6467" t="s">
        <v>11318</v>
      </c>
      <c r="D6467" t="s">
        <v>141</v>
      </c>
      <c r="E6467" s="2" t="s">
        <v>150</v>
      </c>
      <c r="F6467" t="str">
        <f t="shared" si="101"/>
        <v>Renault Clio</v>
      </c>
      <c r="G6467" t="s">
        <v>116</v>
      </c>
      <c r="H6467" s="2" t="s">
        <v>17</v>
      </c>
      <c r="I6467" s="5">
        <v>224000</v>
      </c>
      <c r="J6467" s="2">
        <v>2015</v>
      </c>
      <c r="K6467" s="2">
        <v>55</v>
      </c>
      <c r="L6467" t="s">
        <v>18</v>
      </c>
      <c r="M6467" s="3">
        <v>6450</v>
      </c>
      <c r="N6467" s="2" t="s">
        <v>11312</v>
      </c>
    </row>
    <row r="6468" spans="1:14" x14ac:dyDescent="0.25">
      <c r="A6468" t="s">
        <v>12</v>
      </c>
      <c r="B6468" s="1" t="s">
        <v>12021</v>
      </c>
      <c r="C6468" t="s">
        <v>12022</v>
      </c>
      <c r="D6468" t="s">
        <v>141</v>
      </c>
      <c r="E6468" s="2" t="s">
        <v>150</v>
      </c>
      <c r="F6468" t="str">
        <f t="shared" si="101"/>
        <v>Renault Clio</v>
      </c>
      <c r="G6468" t="s">
        <v>2384</v>
      </c>
      <c r="H6468" s="2" t="s">
        <v>17</v>
      </c>
      <c r="I6468" s="5">
        <v>155000</v>
      </c>
      <c r="J6468" s="2">
        <v>2017</v>
      </c>
      <c r="K6468" s="2">
        <v>55</v>
      </c>
      <c r="L6468" t="s">
        <v>18</v>
      </c>
      <c r="M6468" s="3">
        <v>8600</v>
      </c>
      <c r="N6468" s="2" t="s">
        <v>7377</v>
      </c>
    </row>
    <row r="6469" spans="1:14" x14ac:dyDescent="0.25">
      <c r="A6469" t="s">
        <v>12</v>
      </c>
      <c r="B6469" s="1" t="s">
        <v>2974</v>
      </c>
      <c r="C6469" t="s">
        <v>2975</v>
      </c>
      <c r="D6469" t="s">
        <v>141</v>
      </c>
      <c r="E6469" s="2" t="s">
        <v>150</v>
      </c>
      <c r="F6469" t="str">
        <f t="shared" si="101"/>
        <v>Renault Clio</v>
      </c>
      <c r="G6469" t="s">
        <v>491</v>
      </c>
      <c r="H6469" s="2" t="s">
        <v>17</v>
      </c>
      <c r="I6469" s="5">
        <v>118000</v>
      </c>
      <c r="J6469" s="2">
        <v>2018</v>
      </c>
      <c r="K6469" s="2">
        <v>66</v>
      </c>
      <c r="L6469" t="s">
        <v>18</v>
      </c>
      <c r="M6469" s="3">
        <v>9900</v>
      </c>
      <c r="N6469" s="2" t="s">
        <v>2899</v>
      </c>
    </row>
    <row r="6470" spans="1:14" x14ac:dyDescent="0.25">
      <c r="A6470" t="s">
        <v>12</v>
      </c>
      <c r="B6470" s="1" t="s">
        <v>10770</v>
      </c>
      <c r="C6470" t="s">
        <v>10746</v>
      </c>
      <c r="D6470" t="s">
        <v>141</v>
      </c>
      <c r="E6470" s="2" t="s">
        <v>150</v>
      </c>
      <c r="F6470" t="str">
        <f t="shared" si="101"/>
        <v>Renault Clio</v>
      </c>
      <c r="G6470" t="s">
        <v>10249</v>
      </c>
      <c r="H6470" s="2" t="s">
        <v>17</v>
      </c>
      <c r="I6470" s="5">
        <v>153000</v>
      </c>
      <c r="J6470" s="2">
        <v>2018</v>
      </c>
      <c r="K6470" s="2">
        <v>66</v>
      </c>
      <c r="L6470" t="s">
        <v>25</v>
      </c>
      <c r="M6470" s="3">
        <v>9500</v>
      </c>
      <c r="N6470" s="2" t="s">
        <v>10418</v>
      </c>
    </row>
    <row r="6471" spans="1:14" x14ac:dyDescent="0.25">
      <c r="A6471" t="s">
        <v>12</v>
      </c>
      <c r="B6471" s="1" t="s">
        <v>15845</v>
      </c>
      <c r="C6471" t="s">
        <v>15846</v>
      </c>
      <c r="D6471" t="s">
        <v>141</v>
      </c>
      <c r="E6471" s="2" t="s">
        <v>150</v>
      </c>
      <c r="F6471" t="str">
        <f t="shared" si="101"/>
        <v>Renault Clio</v>
      </c>
      <c r="G6471" t="s">
        <v>15847</v>
      </c>
      <c r="H6471" s="2" t="s">
        <v>17</v>
      </c>
      <c r="I6471" s="5">
        <v>177000</v>
      </c>
      <c r="J6471" s="2">
        <v>2014</v>
      </c>
      <c r="K6471" s="2">
        <v>55</v>
      </c>
      <c r="L6471" t="s">
        <v>18</v>
      </c>
      <c r="M6471" s="3">
        <v>8000</v>
      </c>
      <c r="N6471" s="2" t="s">
        <v>15833</v>
      </c>
    </row>
    <row r="6472" spans="1:14" x14ac:dyDescent="0.25">
      <c r="A6472" t="s">
        <v>12</v>
      </c>
      <c r="B6472" s="1" t="s">
        <v>4220</v>
      </c>
      <c r="C6472" t="s">
        <v>4221</v>
      </c>
      <c r="D6472" t="s">
        <v>141</v>
      </c>
      <c r="E6472" s="2" t="s">
        <v>150</v>
      </c>
      <c r="F6472" t="str">
        <f t="shared" si="101"/>
        <v>Renault Clio</v>
      </c>
      <c r="G6472" t="s">
        <v>2935</v>
      </c>
      <c r="H6472" s="2" t="s">
        <v>17</v>
      </c>
      <c r="I6472" s="5">
        <v>107500</v>
      </c>
      <c r="J6472" s="2">
        <v>2015</v>
      </c>
      <c r="K6472" s="2">
        <v>66</v>
      </c>
      <c r="L6472" t="s">
        <v>18</v>
      </c>
      <c r="M6472" s="3">
        <v>8400</v>
      </c>
      <c r="N6472" s="2" t="s">
        <v>4122</v>
      </c>
    </row>
    <row r="6473" spans="1:14" x14ac:dyDescent="0.25">
      <c r="A6473" t="s">
        <v>12</v>
      </c>
      <c r="B6473" s="1" t="s">
        <v>14064</v>
      </c>
      <c r="C6473" t="s">
        <v>14065</v>
      </c>
      <c r="D6473" t="s">
        <v>141</v>
      </c>
      <c r="E6473" s="2" t="s">
        <v>150</v>
      </c>
      <c r="F6473" t="str">
        <f t="shared" si="101"/>
        <v>Renault Clio</v>
      </c>
      <c r="G6473" t="s">
        <v>14066</v>
      </c>
      <c r="H6473" s="2" t="s">
        <v>17</v>
      </c>
      <c r="I6473" s="5">
        <v>30901</v>
      </c>
      <c r="J6473" s="2">
        <v>2019</v>
      </c>
      <c r="K6473" s="2">
        <v>66</v>
      </c>
      <c r="L6473" t="s">
        <v>25</v>
      </c>
      <c r="M6473" s="3">
        <v>15304</v>
      </c>
      <c r="N6473" s="2" t="s">
        <v>14052</v>
      </c>
    </row>
    <row r="6474" spans="1:14" x14ac:dyDescent="0.25">
      <c r="A6474" t="s">
        <v>12</v>
      </c>
      <c r="B6474" s="1" t="s">
        <v>4275</v>
      </c>
      <c r="C6474" t="s">
        <v>4276</v>
      </c>
      <c r="D6474" t="s">
        <v>141</v>
      </c>
      <c r="E6474" s="2" t="s">
        <v>150</v>
      </c>
      <c r="F6474" t="str">
        <f t="shared" si="101"/>
        <v>Renault Clio</v>
      </c>
      <c r="G6474" t="s">
        <v>2935</v>
      </c>
      <c r="H6474" s="2" t="s">
        <v>17</v>
      </c>
      <c r="I6474" s="5">
        <v>170000</v>
      </c>
      <c r="J6474" s="2">
        <v>2015</v>
      </c>
      <c r="K6474" s="2">
        <v>55</v>
      </c>
      <c r="L6474" t="s">
        <v>18</v>
      </c>
      <c r="M6474" s="3">
        <v>6700</v>
      </c>
      <c r="N6474" s="2" t="s">
        <v>4122</v>
      </c>
    </row>
    <row r="6475" spans="1:14" x14ac:dyDescent="0.25">
      <c r="A6475" t="s">
        <v>12</v>
      </c>
      <c r="B6475" s="1" t="s">
        <v>183</v>
      </c>
      <c r="C6475" t="s">
        <v>62</v>
      </c>
      <c r="D6475" t="s">
        <v>141</v>
      </c>
      <c r="E6475" s="2" t="s">
        <v>150</v>
      </c>
      <c r="F6475" t="str">
        <f t="shared" si="101"/>
        <v>Renault Clio</v>
      </c>
      <c r="G6475" t="s">
        <v>151</v>
      </c>
      <c r="H6475" s="2" t="s">
        <v>17</v>
      </c>
      <c r="I6475" s="5">
        <v>99894</v>
      </c>
      <c r="J6475" s="2">
        <v>2019</v>
      </c>
      <c r="K6475" s="2">
        <v>63</v>
      </c>
      <c r="L6475" t="s">
        <v>18</v>
      </c>
      <c r="M6475" s="3">
        <v>13990</v>
      </c>
      <c r="N6475" s="2" t="s">
        <v>19</v>
      </c>
    </row>
    <row r="6476" spans="1:14" x14ac:dyDescent="0.25">
      <c r="A6476" t="s">
        <v>12</v>
      </c>
      <c r="B6476" s="1" t="s">
        <v>15058</v>
      </c>
      <c r="C6476" t="s">
        <v>62</v>
      </c>
      <c r="D6476" t="s">
        <v>141</v>
      </c>
      <c r="E6476" s="2" t="s">
        <v>150</v>
      </c>
      <c r="F6476" t="str">
        <f t="shared" si="101"/>
        <v>Renault Clio</v>
      </c>
      <c r="G6476" t="s">
        <v>151</v>
      </c>
      <c r="H6476" s="2" t="s">
        <v>17</v>
      </c>
      <c r="I6476" s="5">
        <v>87366</v>
      </c>
      <c r="J6476" s="2">
        <v>2018</v>
      </c>
      <c r="K6476" s="2">
        <v>66</v>
      </c>
      <c r="L6476" t="s">
        <v>18</v>
      </c>
      <c r="M6476" s="3">
        <v>11990</v>
      </c>
      <c r="N6476" s="2" t="s">
        <v>15055</v>
      </c>
    </row>
    <row r="6477" spans="1:14" x14ac:dyDescent="0.25">
      <c r="A6477" t="s">
        <v>12</v>
      </c>
      <c r="B6477" s="1" t="s">
        <v>149</v>
      </c>
      <c r="C6477" t="s">
        <v>62</v>
      </c>
      <c r="D6477" t="s">
        <v>141</v>
      </c>
      <c r="E6477" s="2" t="s">
        <v>150</v>
      </c>
      <c r="F6477" t="str">
        <f t="shared" si="101"/>
        <v>Renault Clio</v>
      </c>
      <c r="G6477" t="s">
        <v>151</v>
      </c>
      <c r="H6477" s="2" t="s">
        <v>17</v>
      </c>
      <c r="I6477" s="5">
        <v>87928</v>
      </c>
      <c r="J6477" s="2">
        <v>2017</v>
      </c>
      <c r="K6477" s="2">
        <v>55</v>
      </c>
      <c r="L6477" t="s">
        <v>18</v>
      </c>
      <c r="M6477" s="3">
        <v>10990</v>
      </c>
      <c r="N6477" s="2" t="s">
        <v>19</v>
      </c>
    </row>
    <row r="6478" spans="1:14" x14ac:dyDescent="0.25">
      <c r="A6478" t="s">
        <v>12</v>
      </c>
      <c r="B6478" s="1" t="s">
        <v>282</v>
      </c>
      <c r="C6478" t="s">
        <v>283</v>
      </c>
      <c r="D6478" t="s">
        <v>141</v>
      </c>
      <c r="E6478" s="2" t="s">
        <v>150</v>
      </c>
      <c r="F6478" t="str">
        <f t="shared" si="101"/>
        <v>Renault Clio</v>
      </c>
      <c r="G6478" t="s">
        <v>284</v>
      </c>
      <c r="H6478" s="2" t="s">
        <v>17</v>
      </c>
      <c r="I6478" s="5">
        <v>258000</v>
      </c>
      <c r="J6478" s="2">
        <v>2015</v>
      </c>
      <c r="K6478" s="2">
        <v>66</v>
      </c>
      <c r="L6478" t="s">
        <v>60</v>
      </c>
      <c r="M6478" s="3">
        <v>7900</v>
      </c>
      <c r="N6478" s="2" t="s">
        <v>19</v>
      </c>
    </row>
    <row r="6479" spans="1:14" x14ac:dyDescent="0.25">
      <c r="A6479" t="s">
        <v>12</v>
      </c>
      <c r="B6479" s="1" t="s">
        <v>7692</v>
      </c>
      <c r="C6479" t="s">
        <v>1344</v>
      </c>
      <c r="D6479" t="s">
        <v>141</v>
      </c>
      <c r="E6479" s="2" t="s">
        <v>150</v>
      </c>
      <c r="F6479" t="str">
        <f t="shared" si="101"/>
        <v>Renault Clio</v>
      </c>
      <c r="G6479" t="s">
        <v>1585</v>
      </c>
      <c r="H6479" s="2" t="s">
        <v>17</v>
      </c>
      <c r="I6479" s="5">
        <v>128000</v>
      </c>
      <c r="J6479" s="2">
        <v>2018</v>
      </c>
      <c r="K6479" s="2">
        <v>55</v>
      </c>
      <c r="L6479" t="s">
        <v>18</v>
      </c>
      <c r="M6479" s="3">
        <v>9690</v>
      </c>
      <c r="N6479" s="2" t="s">
        <v>7655</v>
      </c>
    </row>
    <row r="6480" spans="1:14" x14ac:dyDescent="0.25">
      <c r="A6480" t="s">
        <v>12</v>
      </c>
      <c r="B6480" s="1" t="s">
        <v>4547</v>
      </c>
      <c r="C6480" t="s">
        <v>4548</v>
      </c>
      <c r="D6480" t="s">
        <v>141</v>
      </c>
      <c r="E6480" s="2" t="s">
        <v>150</v>
      </c>
      <c r="F6480" t="str">
        <f t="shared" si="101"/>
        <v>Renault Clio</v>
      </c>
      <c r="G6480" t="s">
        <v>4549</v>
      </c>
      <c r="H6480" s="2" t="s">
        <v>17</v>
      </c>
      <c r="I6480" s="5">
        <v>5000</v>
      </c>
      <c r="J6480" s="2">
        <v>2022</v>
      </c>
      <c r="K6480" s="2">
        <v>74</v>
      </c>
      <c r="L6480" t="s">
        <v>96</v>
      </c>
      <c r="M6480" s="3">
        <v>16500</v>
      </c>
      <c r="N6480" s="2" t="s">
        <v>4431</v>
      </c>
    </row>
    <row r="6481" spans="1:14" x14ac:dyDescent="0.25">
      <c r="A6481" t="s">
        <v>12</v>
      </c>
      <c r="B6481" s="1" t="s">
        <v>12201</v>
      </c>
      <c r="C6481" t="s">
        <v>12202</v>
      </c>
      <c r="D6481" t="s">
        <v>141</v>
      </c>
      <c r="E6481" s="2" t="s">
        <v>150</v>
      </c>
      <c r="F6481" t="str">
        <f t="shared" si="101"/>
        <v>Renault Clio</v>
      </c>
      <c r="G6481" t="s">
        <v>7672</v>
      </c>
      <c r="H6481" s="2" t="s">
        <v>17</v>
      </c>
      <c r="I6481" s="5">
        <v>280000</v>
      </c>
      <c r="J6481" s="2">
        <v>2014</v>
      </c>
      <c r="K6481" s="2">
        <v>55</v>
      </c>
      <c r="L6481" t="s">
        <v>18</v>
      </c>
      <c r="M6481" s="3">
        <v>6000</v>
      </c>
      <c r="N6481" s="2" t="s">
        <v>12183</v>
      </c>
    </row>
    <row r="6482" spans="1:14" x14ac:dyDescent="0.25">
      <c r="A6482" t="s">
        <v>12</v>
      </c>
      <c r="B6482" s="1" t="s">
        <v>9807</v>
      </c>
      <c r="C6482" t="s">
        <v>1042</v>
      </c>
      <c r="D6482" t="s">
        <v>141</v>
      </c>
      <c r="E6482" s="2" t="s">
        <v>150</v>
      </c>
      <c r="F6482" t="str">
        <f t="shared" si="101"/>
        <v>Renault Clio</v>
      </c>
      <c r="G6482"/>
      <c r="H6482" s="2" t="s">
        <v>25179</v>
      </c>
      <c r="I6482" s="5">
        <v>96768</v>
      </c>
      <c r="J6482" s="2">
        <v>2016</v>
      </c>
      <c r="K6482" s="2">
        <v>55</v>
      </c>
      <c r="L6482" t="s">
        <v>45</v>
      </c>
      <c r="M6482" s="3">
        <v>8999</v>
      </c>
      <c r="N6482" s="2" t="s">
        <v>380</v>
      </c>
    </row>
    <row r="6483" spans="1:14" x14ac:dyDescent="0.25">
      <c r="A6483" t="s">
        <v>12</v>
      </c>
      <c r="B6483" s="1" t="s">
        <v>14780</v>
      </c>
      <c r="C6483" t="s">
        <v>14781</v>
      </c>
      <c r="D6483" t="s">
        <v>141</v>
      </c>
      <c r="E6483" s="2" t="s">
        <v>150</v>
      </c>
      <c r="F6483" t="str">
        <f t="shared" si="101"/>
        <v>Renault Clio</v>
      </c>
      <c r="G6483" t="s">
        <v>14782</v>
      </c>
      <c r="H6483" s="2" t="s">
        <v>17</v>
      </c>
      <c r="I6483" s="5">
        <v>156249</v>
      </c>
      <c r="J6483" s="2">
        <v>2016</v>
      </c>
      <c r="K6483" s="2">
        <v>55</v>
      </c>
      <c r="L6483" t="s">
        <v>18</v>
      </c>
      <c r="M6483" s="3">
        <v>7499</v>
      </c>
      <c r="N6483" s="2" t="s">
        <v>13816</v>
      </c>
    </row>
    <row r="6484" spans="1:14" x14ac:dyDescent="0.25">
      <c r="A6484" t="s">
        <v>12</v>
      </c>
      <c r="B6484" s="1" t="s">
        <v>15955</v>
      </c>
      <c r="C6484" t="s">
        <v>1051</v>
      </c>
      <c r="D6484" t="s">
        <v>141</v>
      </c>
      <c r="E6484" s="2" t="s">
        <v>150</v>
      </c>
      <c r="F6484" t="str">
        <f t="shared" si="101"/>
        <v>Renault Clio</v>
      </c>
      <c r="G6484"/>
      <c r="H6484" s="2" t="s">
        <v>25179</v>
      </c>
      <c r="I6484" s="5">
        <v>136330</v>
      </c>
      <c r="J6484" s="2">
        <v>2017</v>
      </c>
      <c r="K6484" s="2">
        <v>55</v>
      </c>
      <c r="M6484" s="3">
        <v>9900</v>
      </c>
      <c r="N6484" s="2" t="s">
        <v>19</v>
      </c>
    </row>
    <row r="6485" spans="1:14" x14ac:dyDescent="0.25">
      <c r="A6485" t="s">
        <v>12</v>
      </c>
      <c r="B6485" s="1" t="s">
        <v>7363</v>
      </c>
      <c r="C6485" t="s">
        <v>7364</v>
      </c>
      <c r="D6485" t="s">
        <v>141</v>
      </c>
      <c r="E6485" s="2" t="s">
        <v>150</v>
      </c>
      <c r="F6485" t="str">
        <f t="shared" si="101"/>
        <v>Renault Clio</v>
      </c>
      <c r="G6485" t="s">
        <v>7365</v>
      </c>
      <c r="H6485" s="2" t="s">
        <v>17</v>
      </c>
      <c r="I6485" s="5">
        <v>153000</v>
      </c>
      <c r="J6485" s="2">
        <v>2014</v>
      </c>
      <c r="K6485" s="2">
        <v>66</v>
      </c>
      <c r="L6485" t="s">
        <v>30</v>
      </c>
      <c r="M6485" s="3">
        <v>8200</v>
      </c>
      <c r="N6485" s="2" t="s">
        <v>7285</v>
      </c>
    </row>
    <row r="6486" spans="1:14" x14ac:dyDescent="0.25">
      <c r="A6486" t="s">
        <v>12</v>
      </c>
      <c r="B6486" s="1" t="s">
        <v>11462</v>
      </c>
      <c r="C6486" t="s">
        <v>11463</v>
      </c>
      <c r="D6486" t="s">
        <v>141</v>
      </c>
      <c r="E6486" s="2" t="s">
        <v>150</v>
      </c>
      <c r="F6486" t="str">
        <f t="shared" si="101"/>
        <v>Renault Clio</v>
      </c>
      <c r="G6486" t="s">
        <v>2384</v>
      </c>
      <c r="H6486" s="2" t="s">
        <v>17</v>
      </c>
      <c r="I6486" s="5">
        <v>366700</v>
      </c>
      <c r="J6486" s="2">
        <v>2013</v>
      </c>
      <c r="K6486" s="2">
        <v>55</v>
      </c>
      <c r="L6486" t="s">
        <v>18</v>
      </c>
      <c r="M6486" s="3">
        <v>4700</v>
      </c>
      <c r="N6486" s="2" t="s">
        <v>11428</v>
      </c>
    </row>
    <row r="6487" spans="1:14" x14ac:dyDescent="0.25">
      <c r="A6487" t="s">
        <v>12</v>
      </c>
      <c r="B6487" s="1" t="s">
        <v>2011</v>
      </c>
      <c r="C6487" t="s">
        <v>2012</v>
      </c>
      <c r="D6487" t="s">
        <v>141</v>
      </c>
      <c r="E6487" s="2" t="s">
        <v>150</v>
      </c>
      <c r="F6487" t="str">
        <f t="shared" si="101"/>
        <v>Renault Clio</v>
      </c>
      <c r="G6487" t="s">
        <v>2013</v>
      </c>
      <c r="H6487" s="2" t="s">
        <v>17</v>
      </c>
      <c r="I6487" s="5">
        <v>166000</v>
      </c>
      <c r="J6487" s="2">
        <v>2017</v>
      </c>
      <c r="K6487" s="2">
        <v>66</v>
      </c>
      <c r="L6487" t="s">
        <v>37</v>
      </c>
      <c r="M6487" s="3">
        <v>9999</v>
      </c>
      <c r="N6487" s="2" t="s">
        <v>1904</v>
      </c>
    </row>
    <row r="6488" spans="1:14" x14ac:dyDescent="0.25">
      <c r="A6488" t="s">
        <v>12</v>
      </c>
      <c r="B6488" s="1" t="s">
        <v>13214</v>
      </c>
      <c r="C6488" t="s">
        <v>7733</v>
      </c>
      <c r="D6488" t="s">
        <v>141</v>
      </c>
      <c r="E6488" s="2" t="s">
        <v>150</v>
      </c>
      <c r="F6488" t="str">
        <f t="shared" si="101"/>
        <v>Renault Clio</v>
      </c>
      <c r="G6488" t="s">
        <v>491</v>
      </c>
      <c r="H6488" s="2" t="s">
        <v>17</v>
      </c>
      <c r="I6488" s="5">
        <v>139000</v>
      </c>
      <c r="J6488" s="2">
        <v>2017</v>
      </c>
      <c r="K6488" s="2">
        <v>55</v>
      </c>
      <c r="L6488" t="s">
        <v>18</v>
      </c>
      <c r="M6488" s="3">
        <v>9100</v>
      </c>
      <c r="N6488" s="2" t="s">
        <v>11213</v>
      </c>
    </row>
    <row r="6489" spans="1:14" x14ac:dyDescent="0.25">
      <c r="A6489" t="s">
        <v>12</v>
      </c>
      <c r="B6489" s="1" t="s">
        <v>9812</v>
      </c>
      <c r="C6489" t="s">
        <v>1042</v>
      </c>
      <c r="D6489" t="s">
        <v>141</v>
      </c>
      <c r="E6489" s="2" t="s">
        <v>150</v>
      </c>
      <c r="F6489" t="str">
        <f t="shared" si="101"/>
        <v>Renault Clio</v>
      </c>
      <c r="G6489"/>
      <c r="H6489" s="2" t="s">
        <v>25179</v>
      </c>
      <c r="I6489" s="5">
        <v>127949</v>
      </c>
      <c r="J6489" s="2">
        <v>2018</v>
      </c>
      <c r="K6489" s="2">
        <v>55</v>
      </c>
      <c r="M6489" s="3">
        <v>9799</v>
      </c>
      <c r="N6489" s="2" t="s">
        <v>380</v>
      </c>
    </row>
    <row r="6490" spans="1:14" x14ac:dyDescent="0.25">
      <c r="A6490" t="s">
        <v>12</v>
      </c>
      <c r="B6490" s="1" t="s">
        <v>9804</v>
      </c>
      <c r="C6490" t="s">
        <v>1042</v>
      </c>
      <c r="D6490" t="s">
        <v>141</v>
      </c>
      <c r="E6490" s="2" t="s">
        <v>150</v>
      </c>
      <c r="F6490" t="str">
        <f t="shared" si="101"/>
        <v>Renault Clio</v>
      </c>
      <c r="G6490"/>
      <c r="H6490" s="2" t="s">
        <v>25179</v>
      </c>
      <c r="I6490" s="5">
        <v>115451</v>
      </c>
      <c r="J6490" s="2">
        <v>2018</v>
      </c>
      <c r="K6490" s="2">
        <v>66</v>
      </c>
      <c r="L6490" t="s">
        <v>60</v>
      </c>
      <c r="M6490" s="3">
        <v>10199</v>
      </c>
      <c r="N6490" s="2" t="s">
        <v>380</v>
      </c>
    </row>
    <row r="6491" spans="1:14" x14ac:dyDescent="0.25">
      <c r="A6491" t="s">
        <v>12</v>
      </c>
      <c r="B6491" s="1" t="s">
        <v>11920</v>
      </c>
      <c r="C6491" t="s">
        <v>11921</v>
      </c>
      <c r="D6491" t="s">
        <v>141</v>
      </c>
      <c r="E6491" s="2" t="s">
        <v>150</v>
      </c>
      <c r="F6491" t="str">
        <f t="shared" si="101"/>
        <v>Renault Clio</v>
      </c>
      <c r="G6491" t="s">
        <v>11922</v>
      </c>
      <c r="H6491" s="2" t="s">
        <v>17</v>
      </c>
      <c r="I6491" s="5">
        <v>110000</v>
      </c>
      <c r="J6491" s="2">
        <v>2019</v>
      </c>
      <c r="K6491" s="2">
        <v>66</v>
      </c>
      <c r="L6491" t="s">
        <v>18</v>
      </c>
      <c r="M6491" s="3">
        <v>10200</v>
      </c>
      <c r="N6491" s="2" t="s">
        <v>11916</v>
      </c>
    </row>
    <row r="6492" spans="1:14" x14ac:dyDescent="0.25">
      <c r="A6492" t="s">
        <v>12</v>
      </c>
      <c r="B6492" s="1" t="s">
        <v>6876</v>
      </c>
      <c r="C6492" t="s">
        <v>6877</v>
      </c>
      <c r="D6492" t="s">
        <v>141</v>
      </c>
      <c r="E6492" s="2" t="s">
        <v>150</v>
      </c>
      <c r="F6492" t="str">
        <f t="shared" si="101"/>
        <v>Renault Clio</v>
      </c>
      <c r="G6492" t="s">
        <v>491</v>
      </c>
      <c r="H6492" s="2" t="s">
        <v>17</v>
      </c>
      <c r="I6492" s="5">
        <v>160000</v>
      </c>
      <c r="J6492" s="2">
        <v>2014</v>
      </c>
      <c r="K6492" s="2">
        <v>66</v>
      </c>
      <c r="L6492" t="s">
        <v>60</v>
      </c>
      <c r="M6492" s="3">
        <v>7800</v>
      </c>
      <c r="N6492" s="2" t="s">
        <v>2754</v>
      </c>
    </row>
    <row r="6493" spans="1:14" x14ac:dyDescent="0.25">
      <c r="A6493" t="s">
        <v>12</v>
      </c>
      <c r="B6493" s="1" t="s">
        <v>248</v>
      </c>
      <c r="C6493" t="s">
        <v>115</v>
      </c>
      <c r="D6493" t="s">
        <v>141</v>
      </c>
      <c r="E6493" s="2" t="s">
        <v>150</v>
      </c>
      <c r="F6493" t="str">
        <f t="shared" si="101"/>
        <v>Renault Clio</v>
      </c>
      <c r="G6493" t="s">
        <v>116</v>
      </c>
      <c r="H6493" s="2" t="s">
        <v>25179</v>
      </c>
      <c r="I6493" s="5">
        <v>125886</v>
      </c>
      <c r="J6493" s="2">
        <v>2017</v>
      </c>
      <c r="K6493" s="2">
        <v>55</v>
      </c>
      <c r="M6493" s="3">
        <v>8999</v>
      </c>
      <c r="N6493" s="2" t="s">
        <v>19</v>
      </c>
    </row>
    <row r="6494" spans="1:14" x14ac:dyDescent="0.25">
      <c r="A6494" t="s">
        <v>12</v>
      </c>
      <c r="B6494" s="1" t="s">
        <v>3468</v>
      </c>
      <c r="C6494" t="s">
        <v>1635</v>
      </c>
      <c r="D6494" t="s">
        <v>141</v>
      </c>
      <c r="E6494" s="2" t="s">
        <v>150</v>
      </c>
      <c r="F6494" t="str">
        <f t="shared" si="101"/>
        <v>Renault Clio</v>
      </c>
      <c r="G6494" t="s">
        <v>491</v>
      </c>
      <c r="H6494" s="2" t="s">
        <v>17</v>
      </c>
      <c r="I6494" s="5">
        <v>179990</v>
      </c>
      <c r="J6494" s="2">
        <v>2013</v>
      </c>
      <c r="K6494" s="2">
        <v>66</v>
      </c>
      <c r="L6494" t="s">
        <v>25</v>
      </c>
      <c r="M6494" s="3">
        <v>7500</v>
      </c>
      <c r="N6494" s="2" t="s">
        <v>3438</v>
      </c>
    </row>
    <row r="6495" spans="1:14" x14ac:dyDescent="0.25">
      <c r="A6495" t="s">
        <v>12</v>
      </c>
      <c r="B6495" s="1" t="s">
        <v>1634</v>
      </c>
      <c r="C6495" t="s">
        <v>1635</v>
      </c>
      <c r="D6495" t="s">
        <v>141</v>
      </c>
      <c r="E6495" s="2" t="s">
        <v>150</v>
      </c>
      <c r="F6495" t="str">
        <f t="shared" si="101"/>
        <v>Renault Clio</v>
      </c>
      <c r="G6495" t="s">
        <v>491</v>
      </c>
      <c r="H6495" s="2" t="s">
        <v>17</v>
      </c>
      <c r="I6495" s="5">
        <v>179990</v>
      </c>
      <c r="J6495" s="2">
        <v>2013</v>
      </c>
      <c r="K6495" s="2">
        <v>66</v>
      </c>
      <c r="L6495" t="s">
        <v>45</v>
      </c>
      <c r="M6495" s="3">
        <v>7500</v>
      </c>
      <c r="N6495" s="2" t="s">
        <v>1506</v>
      </c>
    </row>
    <row r="6496" spans="1:14" x14ac:dyDescent="0.25">
      <c r="A6496" t="s">
        <v>12</v>
      </c>
      <c r="B6496" s="1" t="s">
        <v>2137</v>
      </c>
      <c r="C6496" t="s">
        <v>2138</v>
      </c>
      <c r="D6496" t="s">
        <v>141</v>
      </c>
      <c r="E6496" s="2" t="s">
        <v>150</v>
      </c>
      <c r="F6496" t="str">
        <f t="shared" si="101"/>
        <v>Renault Clio</v>
      </c>
      <c r="G6496" t="s">
        <v>491</v>
      </c>
      <c r="H6496" s="2" t="s">
        <v>17</v>
      </c>
      <c r="I6496" s="5">
        <v>206000</v>
      </c>
      <c r="J6496" s="2">
        <v>2014</v>
      </c>
      <c r="K6496" s="2">
        <v>55</v>
      </c>
      <c r="L6496" t="s">
        <v>18</v>
      </c>
      <c r="M6496" s="3">
        <v>5500</v>
      </c>
      <c r="N6496" s="2" t="s">
        <v>2095</v>
      </c>
    </row>
    <row r="6497" spans="1:14" x14ac:dyDescent="0.25">
      <c r="A6497" t="s">
        <v>12</v>
      </c>
      <c r="B6497" s="1" t="s">
        <v>1005</v>
      </c>
      <c r="C6497" t="s">
        <v>457</v>
      </c>
      <c r="D6497" t="s">
        <v>141</v>
      </c>
      <c r="E6497" s="2" t="s">
        <v>150</v>
      </c>
      <c r="F6497" t="str">
        <f t="shared" si="101"/>
        <v>Renault Clio</v>
      </c>
      <c r="G6497" t="s">
        <v>458</v>
      </c>
      <c r="H6497" s="2" t="s">
        <v>17</v>
      </c>
      <c r="I6497" s="5">
        <v>133000</v>
      </c>
      <c r="J6497" s="2">
        <v>2017</v>
      </c>
      <c r="K6497" s="2">
        <v>66</v>
      </c>
      <c r="L6497" t="s">
        <v>18</v>
      </c>
      <c r="M6497" s="3">
        <v>9400</v>
      </c>
      <c r="N6497" s="2" t="s">
        <v>849</v>
      </c>
    </row>
    <row r="6498" spans="1:14" x14ac:dyDescent="0.25">
      <c r="A6498" t="s">
        <v>12</v>
      </c>
      <c r="B6498" s="1" t="s">
        <v>5095</v>
      </c>
      <c r="C6498" t="s">
        <v>5096</v>
      </c>
      <c r="D6498" t="s">
        <v>141</v>
      </c>
      <c r="E6498" s="2" t="s">
        <v>150</v>
      </c>
      <c r="F6498" t="str">
        <f t="shared" si="101"/>
        <v>Renault Clio</v>
      </c>
      <c r="G6498" t="s">
        <v>2384</v>
      </c>
      <c r="H6498" s="2" t="s">
        <v>17</v>
      </c>
      <c r="I6498" s="5">
        <v>203000</v>
      </c>
      <c r="J6498" s="2">
        <v>2016</v>
      </c>
      <c r="K6498" s="2">
        <v>77</v>
      </c>
      <c r="L6498" t="s">
        <v>18</v>
      </c>
      <c r="M6498" s="3">
        <v>6750</v>
      </c>
      <c r="N6498" s="2" t="s">
        <v>4560</v>
      </c>
    </row>
    <row r="6499" spans="1:14" x14ac:dyDescent="0.25">
      <c r="A6499" t="s">
        <v>12</v>
      </c>
      <c r="B6499" s="1" t="s">
        <v>4699</v>
      </c>
      <c r="C6499" t="s">
        <v>4700</v>
      </c>
      <c r="D6499" t="s">
        <v>141</v>
      </c>
      <c r="E6499" s="2" t="s">
        <v>150</v>
      </c>
      <c r="F6499" t="str">
        <f t="shared" si="101"/>
        <v>Renault Clio</v>
      </c>
      <c r="G6499" t="s">
        <v>4701</v>
      </c>
      <c r="H6499" s="2" t="s">
        <v>17</v>
      </c>
      <c r="I6499" s="5">
        <v>226000</v>
      </c>
      <c r="J6499" s="2">
        <v>2015</v>
      </c>
      <c r="K6499" s="2">
        <v>66</v>
      </c>
      <c r="L6499" t="s">
        <v>296</v>
      </c>
      <c r="M6499" s="3">
        <v>6300</v>
      </c>
      <c r="N6499" s="2" t="s">
        <v>4609</v>
      </c>
    </row>
    <row r="6500" spans="1:14" x14ac:dyDescent="0.25">
      <c r="A6500" t="s">
        <v>12</v>
      </c>
      <c r="B6500" s="1" t="s">
        <v>2325</v>
      </c>
      <c r="C6500" t="s">
        <v>87</v>
      </c>
      <c r="D6500" t="s">
        <v>141</v>
      </c>
      <c r="E6500" s="2" t="s">
        <v>150</v>
      </c>
      <c r="F6500" t="str">
        <f t="shared" si="101"/>
        <v>Renault Clio</v>
      </c>
      <c r="G6500" t="s">
        <v>151</v>
      </c>
      <c r="H6500" s="2" t="s">
        <v>17</v>
      </c>
      <c r="I6500" s="5">
        <v>192000</v>
      </c>
      <c r="J6500" s="2">
        <v>2013</v>
      </c>
      <c r="K6500" s="2">
        <v>55</v>
      </c>
      <c r="L6500" t="s">
        <v>18</v>
      </c>
      <c r="M6500" s="3">
        <v>6350</v>
      </c>
      <c r="N6500" s="2" t="s">
        <v>2278</v>
      </c>
    </row>
    <row r="6501" spans="1:14" x14ac:dyDescent="0.25">
      <c r="A6501" t="s">
        <v>12</v>
      </c>
      <c r="B6501" s="1" t="s">
        <v>7193</v>
      </c>
      <c r="C6501" t="s">
        <v>1042</v>
      </c>
      <c r="D6501" t="s">
        <v>141</v>
      </c>
      <c r="E6501" s="2" t="s">
        <v>150</v>
      </c>
      <c r="F6501" t="str">
        <f t="shared" si="101"/>
        <v>Renault Clio</v>
      </c>
      <c r="G6501"/>
      <c r="H6501" s="2" t="s">
        <v>25179</v>
      </c>
      <c r="I6501" s="5">
        <v>67300</v>
      </c>
      <c r="J6501" s="2">
        <v>2019</v>
      </c>
      <c r="K6501" s="2">
        <v>55</v>
      </c>
      <c r="L6501" t="s">
        <v>18</v>
      </c>
      <c r="M6501" s="3">
        <v>12900</v>
      </c>
      <c r="N6501" s="2" t="s">
        <v>380</v>
      </c>
    </row>
    <row r="6502" spans="1:14" x14ac:dyDescent="0.25">
      <c r="A6502" t="s">
        <v>12</v>
      </c>
      <c r="B6502" s="1" t="s">
        <v>4142</v>
      </c>
      <c r="C6502" t="s">
        <v>1498</v>
      </c>
      <c r="D6502" t="s">
        <v>141</v>
      </c>
      <c r="E6502" s="2" t="s">
        <v>150</v>
      </c>
      <c r="F6502" t="str">
        <f t="shared" si="101"/>
        <v>Renault Clio</v>
      </c>
      <c r="G6502"/>
      <c r="H6502" s="2" t="s">
        <v>25179</v>
      </c>
      <c r="I6502" s="5">
        <v>174236</v>
      </c>
      <c r="J6502" s="2">
        <v>2017</v>
      </c>
      <c r="K6502" s="2">
        <v>55</v>
      </c>
      <c r="L6502" t="s">
        <v>18</v>
      </c>
      <c r="M6502" s="3">
        <v>9275</v>
      </c>
      <c r="N6502" s="2" t="s">
        <v>19</v>
      </c>
    </row>
    <row r="6503" spans="1:14" x14ac:dyDescent="0.25">
      <c r="A6503" t="s">
        <v>12</v>
      </c>
      <c r="B6503" s="1" t="s">
        <v>10407</v>
      </c>
      <c r="C6503" t="s">
        <v>1042</v>
      </c>
      <c r="D6503" t="s">
        <v>141</v>
      </c>
      <c r="E6503" s="2" t="s">
        <v>150</v>
      </c>
      <c r="F6503" t="str">
        <f t="shared" si="101"/>
        <v>Renault Clio</v>
      </c>
      <c r="G6503"/>
      <c r="H6503" s="2" t="s">
        <v>25179</v>
      </c>
      <c r="I6503" s="5">
        <v>82356</v>
      </c>
      <c r="J6503" s="2">
        <v>2017</v>
      </c>
      <c r="K6503" s="2">
        <v>55</v>
      </c>
      <c r="L6503" t="s">
        <v>30</v>
      </c>
      <c r="M6503" s="3">
        <v>10500</v>
      </c>
      <c r="N6503" s="2" t="s">
        <v>380</v>
      </c>
    </row>
    <row r="6504" spans="1:14" x14ac:dyDescent="0.25">
      <c r="A6504" t="s">
        <v>12</v>
      </c>
      <c r="B6504" s="1" t="s">
        <v>8252</v>
      </c>
      <c r="C6504" t="s">
        <v>8253</v>
      </c>
      <c r="D6504" t="s">
        <v>141</v>
      </c>
      <c r="E6504" s="2" t="s">
        <v>150</v>
      </c>
      <c r="F6504" t="str">
        <f t="shared" si="101"/>
        <v>Renault Clio</v>
      </c>
      <c r="G6504" t="s">
        <v>8254</v>
      </c>
      <c r="H6504" s="2" t="s">
        <v>36</v>
      </c>
      <c r="I6504" s="5">
        <v>127000</v>
      </c>
      <c r="J6504" s="2">
        <v>2013</v>
      </c>
      <c r="K6504" s="2">
        <v>66</v>
      </c>
      <c r="L6504" t="s">
        <v>30</v>
      </c>
      <c r="M6504" s="3">
        <v>7999</v>
      </c>
      <c r="N6504" s="2" t="s">
        <v>8231</v>
      </c>
    </row>
    <row r="6505" spans="1:14" x14ac:dyDescent="0.25">
      <c r="A6505" t="s">
        <v>12</v>
      </c>
      <c r="B6505" s="1" t="s">
        <v>11622</v>
      </c>
      <c r="C6505" t="s">
        <v>5216</v>
      </c>
      <c r="D6505" t="s">
        <v>141</v>
      </c>
      <c r="E6505" s="2" t="s">
        <v>150</v>
      </c>
      <c r="F6505" t="str">
        <f t="shared" si="101"/>
        <v>Renault Clio</v>
      </c>
      <c r="G6505" t="s">
        <v>5217</v>
      </c>
      <c r="H6505" s="2" t="s">
        <v>17</v>
      </c>
      <c r="I6505" s="5">
        <v>166500</v>
      </c>
      <c r="J6505" s="2">
        <v>2017</v>
      </c>
      <c r="K6505" s="2">
        <v>66</v>
      </c>
      <c r="L6505" t="s">
        <v>18</v>
      </c>
      <c r="M6505" s="3">
        <v>9150</v>
      </c>
      <c r="N6505" s="2" t="s">
        <v>11604</v>
      </c>
    </row>
    <row r="6506" spans="1:14" x14ac:dyDescent="0.25">
      <c r="A6506" t="s">
        <v>12</v>
      </c>
      <c r="B6506" s="1" t="s">
        <v>15887</v>
      </c>
      <c r="C6506" t="s">
        <v>15888</v>
      </c>
      <c r="D6506" t="s">
        <v>141</v>
      </c>
      <c r="E6506" s="2" t="s">
        <v>150</v>
      </c>
      <c r="F6506" t="str">
        <f t="shared" si="101"/>
        <v>Renault Clio</v>
      </c>
      <c r="G6506" t="s">
        <v>15889</v>
      </c>
      <c r="H6506" s="2" t="s">
        <v>36</v>
      </c>
      <c r="I6506" s="5">
        <v>113</v>
      </c>
      <c r="J6506" s="2">
        <v>2015</v>
      </c>
      <c r="K6506" s="2">
        <v>147</v>
      </c>
      <c r="L6506" t="s">
        <v>18</v>
      </c>
      <c r="M6506" s="3">
        <v>16700</v>
      </c>
      <c r="N6506" s="2" t="s">
        <v>15884</v>
      </c>
    </row>
    <row r="6507" spans="1:14" x14ac:dyDescent="0.25">
      <c r="A6507" t="s">
        <v>12</v>
      </c>
      <c r="B6507" s="1" t="s">
        <v>13525</v>
      </c>
      <c r="C6507" t="s">
        <v>13526</v>
      </c>
      <c r="D6507" t="s">
        <v>141</v>
      </c>
      <c r="E6507" s="2" t="s">
        <v>150</v>
      </c>
      <c r="F6507" t="str">
        <f t="shared" si="101"/>
        <v>Renault Clio</v>
      </c>
      <c r="G6507" t="s">
        <v>13527</v>
      </c>
      <c r="H6507" s="2" t="s">
        <v>36</v>
      </c>
      <c r="I6507" s="5">
        <v>120000</v>
      </c>
      <c r="J6507" s="2">
        <v>2013</v>
      </c>
      <c r="K6507" s="2">
        <v>66</v>
      </c>
      <c r="L6507" t="s">
        <v>82</v>
      </c>
      <c r="M6507" s="3">
        <v>7900</v>
      </c>
      <c r="N6507" s="2" t="s">
        <v>13505</v>
      </c>
    </row>
    <row r="6508" spans="1:14" x14ac:dyDescent="0.25">
      <c r="A6508" t="s">
        <v>12</v>
      </c>
      <c r="B6508" s="1" t="s">
        <v>14239</v>
      </c>
      <c r="C6508" t="s">
        <v>14240</v>
      </c>
      <c r="D6508" t="s">
        <v>141</v>
      </c>
      <c r="E6508" s="2" t="s">
        <v>150</v>
      </c>
      <c r="F6508" t="str">
        <f t="shared" si="101"/>
        <v>Renault Clio</v>
      </c>
      <c r="G6508" t="s">
        <v>14241</v>
      </c>
      <c r="H6508" s="2" t="s">
        <v>36</v>
      </c>
      <c r="I6508" s="5">
        <v>71315</v>
      </c>
      <c r="J6508" s="2">
        <v>2018</v>
      </c>
      <c r="K6508" s="2">
        <v>54</v>
      </c>
      <c r="L6508" t="s">
        <v>18</v>
      </c>
      <c r="M6508" s="3">
        <v>10645</v>
      </c>
      <c r="N6508" s="2" t="s">
        <v>14223</v>
      </c>
    </row>
    <row r="6509" spans="1:14" x14ac:dyDescent="0.25">
      <c r="A6509" t="s">
        <v>12</v>
      </c>
      <c r="B6509" s="1" t="s">
        <v>10929</v>
      </c>
      <c r="C6509" t="s">
        <v>10930</v>
      </c>
      <c r="D6509" t="s">
        <v>141</v>
      </c>
      <c r="E6509" s="2" t="s">
        <v>150</v>
      </c>
      <c r="F6509" t="str">
        <f t="shared" si="101"/>
        <v>Renault Clio</v>
      </c>
      <c r="G6509" t="s">
        <v>10931</v>
      </c>
      <c r="H6509" s="2" t="s">
        <v>17</v>
      </c>
      <c r="I6509" s="5">
        <v>198567</v>
      </c>
      <c r="J6509" s="2">
        <v>2013</v>
      </c>
      <c r="K6509" s="2">
        <v>55</v>
      </c>
      <c r="L6509" t="s">
        <v>37</v>
      </c>
      <c r="M6509" s="3">
        <v>6900</v>
      </c>
      <c r="N6509" s="2" t="s">
        <v>10903</v>
      </c>
    </row>
    <row r="6510" spans="1:14" x14ac:dyDescent="0.25">
      <c r="A6510" t="s">
        <v>12</v>
      </c>
      <c r="B6510" s="1" t="s">
        <v>14453</v>
      </c>
      <c r="C6510" t="s">
        <v>14454</v>
      </c>
      <c r="D6510" t="s">
        <v>141</v>
      </c>
      <c r="E6510" s="2" t="s">
        <v>150</v>
      </c>
      <c r="F6510" t="str">
        <f t="shared" si="101"/>
        <v>Renault Clio</v>
      </c>
      <c r="G6510" t="s">
        <v>14455</v>
      </c>
      <c r="H6510" s="2" t="s">
        <v>17</v>
      </c>
      <c r="I6510" s="5">
        <v>113000</v>
      </c>
      <c r="J6510" s="2">
        <v>2018</v>
      </c>
      <c r="K6510" s="2">
        <v>1461</v>
      </c>
      <c r="L6510" t="s">
        <v>30</v>
      </c>
      <c r="M6510" s="3">
        <v>11046</v>
      </c>
      <c r="N6510" s="2" t="s">
        <v>14441</v>
      </c>
    </row>
    <row r="6511" spans="1:14" x14ac:dyDescent="0.25">
      <c r="A6511" t="s">
        <v>12</v>
      </c>
      <c r="B6511" s="1" t="s">
        <v>14799</v>
      </c>
      <c r="C6511" t="s">
        <v>2382</v>
      </c>
      <c r="D6511" t="s">
        <v>141</v>
      </c>
      <c r="E6511" s="2" t="s">
        <v>150</v>
      </c>
      <c r="F6511" t="str">
        <f t="shared" si="101"/>
        <v>Renault Clio</v>
      </c>
      <c r="G6511" t="s">
        <v>7952</v>
      </c>
      <c r="H6511" s="2" t="s">
        <v>17</v>
      </c>
      <c r="I6511" s="5">
        <v>140065</v>
      </c>
      <c r="J6511" s="2">
        <v>2017</v>
      </c>
      <c r="K6511" s="2">
        <v>55</v>
      </c>
      <c r="L6511" t="s">
        <v>18</v>
      </c>
      <c r="M6511" s="3">
        <v>10450</v>
      </c>
      <c r="N6511" s="2" t="s">
        <v>13816</v>
      </c>
    </row>
    <row r="6512" spans="1:14" x14ac:dyDescent="0.25">
      <c r="A6512" t="s">
        <v>12</v>
      </c>
      <c r="B6512" s="1" t="s">
        <v>7956</v>
      </c>
      <c r="C6512" t="s">
        <v>5370</v>
      </c>
      <c r="D6512" t="s">
        <v>141</v>
      </c>
      <c r="E6512" s="2" t="s">
        <v>150</v>
      </c>
      <c r="F6512" t="str">
        <f t="shared" si="101"/>
        <v>Renault Clio</v>
      </c>
      <c r="G6512" t="s">
        <v>7952</v>
      </c>
      <c r="H6512" s="2" t="s">
        <v>17</v>
      </c>
      <c r="I6512" s="5">
        <v>141131</v>
      </c>
      <c r="J6512" s="2">
        <v>2017</v>
      </c>
      <c r="K6512" s="2">
        <v>55</v>
      </c>
      <c r="L6512" t="s">
        <v>18</v>
      </c>
      <c r="M6512" s="3">
        <v>9299</v>
      </c>
      <c r="N6512" s="2" t="s">
        <v>6894</v>
      </c>
    </row>
    <row r="6513" spans="1:14" x14ac:dyDescent="0.25">
      <c r="A6513" t="s">
        <v>12</v>
      </c>
      <c r="B6513" s="1" t="s">
        <v>7951</v>
      </c>
      <c r="C6513" t="s">
        <v>5370</v>
      </c>
      <c r="D6513" t="s">
        <v>141</v>
      </c>
      <c r="E6513" s="2" t="s">
        <v>150</v>
      </c>
      <c r="F6513" t="str">
        <f t="shared" si="101"/>
        <v>Renault Clio</v>
      </c>
      <c r="G6513" t="s">
        <v>7952</v>
      </c>
      <c r="H6513" s="2" t="s">
        <v>17</v>
      </c>
      <c r="I6513" s="5">
        <v>120000</v>
      </c>
      <c r="J6513" s="2">
        <v>2018</v>
      </c>
      <c r="K6513" s="2">
        <v>55</v>
      </c>
      <c r="L6513" t="s">
        <v>18</v>
      </c>
      <c r="M6513" s="3">
        <v>9899</v>
      </c>
      <c r="N6513" s="2" t="s">
        <v>6894</v>
      </c>
    </row>
    <row r="6514" spans="1:14" x14ac:dyDescent="0.25">
      <c r="A6514" t="s">
        <v>12</v>
      </c>
      <c r="B6514" s="1" t="s">
        <v>5377</v>
      </c>
      <c r="C6514" t="s">
        <v>5370</v>
      </c>
      <c r="D6514" t="s">
        <v>141</v>
      </c>
      <c r="E6514" s="2" t="s">
        <v>150</v>
      </c>
      <c r="F6514" t="str">
        <f t="shared" si="101"/>
        <v>Renault Clio</v>
      </c>
      <c r="G6514" t="s">
        <v>5186</v>
      </c>
      <c r="H6514" s="2" t="s">
        <v>17</v>
      </c>
      <c r="I6514" s="5">
        <v>86370</v>
      </c>
      <c r="J6514" s="2">
        <v>2020</v>
      </c>
      <c r="K6514" s="2">
        <v>63</v>
      </c>
      <c r="L6514" t="s">
        <v>18</v>
      </c>
      <c r="M6514" s="3">
        <v>15199</v>
      </c>
      <c r="N6514" s="2" t="s">
        <v>5246</v>
      </c>
    </row>
    <row r="6515" spans="1:14" x14ac:dyDescent="0.25">
      <c r="A6515" t="s">
        <v>12</v>
      </c>
      <c r="B6515" s="1" t="s">
        <v>14952</v>
      </c>
      <c r="C6515" t="s">
        <v>14953</v>
      </c>
      <c r="D6515" t="s">
        <v>141</v>
      </c>
      <c r="E6515" s="2" t="s">
        <v>150</v>
      </c>
      <c r="F6515" t="str">
        <f t="shared" si="101"/>
        <v>Renault Clio</v>
      </c>
      <c r="G6515" t="s">
        <v>14954</v>
      </c>
      <c r="H6515" s="2" t="s">
        <v>17</v>
      </c>
      <c r="I6515" s="5">
        <v>192000</v>
      </c>
      <c r="J6515" s="2">
        <v>2016</v>
      </c>
      <c r="K6515" s="2">
        <v>55</v>
      </c>
      <c r="L6515" t="s">
        <v>18</v>
      </c>
      <c r="M6515" s="3">
        <v>6388</v>
      </c>
      <c r="N6515" s="2" t="s">
        <v>14568</v>
      </c>
    </row>
    <row r="6516" spans="1:14" x14ac:dyDescent="0.25">
      <c r="A6516" t="s">
        <v>12</v>
      </c>
      <c r="B6516" s="1" t="s">
        <v>14818</v>
      </c>
      <c r="C6516" t="s">
        <v>1668</v>
      </c>
      <c r="D6516" t="s">
        <v>141</v>
      </c>
      <c r="E6516" s="2" t="s">
        <v>150</v>
      </c>
      <c r="F6516" t="str">
        <f t="shared" si="101"/>
        <v>Renault Clio</v>
      </c>
      <c r="G6516"/>
      <c r="H6516" s="2" t="s">
        <v>17</v>
      </c>
      <c r="I6516" s="5">
        <v>67500</v>
      </c>
      <c r="J6516" s="2">
        <v>2018</v>
      </c>
      <c r="K6516" s="2">
        <v>55</v>
      </c>
      <c r="L6516" t="s">
        <v>37</v>
      </c>
      <c r="M6516" s="3">
        <v>12640</v>
      </c>
      <c r="N6516" s="2" t="s">
        <v>19</v>
      </c>
    </row>
    <row r="6517" spans="1:14" x14ac:dyDescent="0.25">
      <c r="A6517" t="s">
        <v>12</v>
      </c>
      <c r="B6517" s="1" t="s">
        <v>8126</v>
      </c>
      <c r="C6517" t="s">
        <v>2804</v>
      </c>
      <c r="D6517" t="s">
        <v>141</v>
      </c>
      <c r="E6517" s="2" t="s">
        <v>150</v>
      </c>
      <c r="F6517" t="str">
        <f t="shared" si="101"/>
        <v>Renault Clio</v>
      </c>
      <c r="G6517"/>
      <c r="H6517" s="2" t="s">
        <v>17</v>
      </c>
      <c r="I6517" s="5">
        <v>110100</v>
      </c>
      <c r="J6517" s="2">
        <v>2017</v>
      </c>
      <c r="K6517" s="2">
        <v>55</v>
      </c>
      <c r="L6517" t="s">
        <v>37</v>
      </c>
      <c r="M6517" s="3">
        <v>9900</v>
      </c>
      <c r="N6517" s="2" t="s">
        <v>19</v>
      </c>
    </row>
    <row r="6518" spans="1:14" x14ac:dyDescent="0.25">
      <c r="A6518" t="s">
        <v>12</v>
      </c>
      <c r="B6518" s="1" t="s">
        <v>8154</v>
      </c>
      <c r="C6518" t="s">
        <v>3609</v>
      </c>
      <c r="D6518" t="s">
        <v>141</v>
      </c>
      <c r="E6518" s="2" t="s">
        <v>150</v>
      </c>
      <c r="F6518" t="str">
        <f t="shared" si="101"/>
        <v>Renault Clio</v>
      </c>
      <c r="G6518"/>
      <c r="H6518" s="2" t="s">
        <v>17</v>
      </c>
      <c r="I6518" s="5">
        <v>95860</v>
      </c>
      <c r="J6518" s="2">
        <v>2017</v>
      </c>
      <c r="K6518" s="2">
        <v>55</v>
      </c>
      <c r="L6518" t="s">
        <v>18</v>
      </c>
      <c r="M6518" s="3">
        <v>9990</v>
      </c>
      <c r="N6518" s="2" t="s">
        <v>380</v>
      </c>
    </row>
    <row r="6519" spans="1:14" x14ac:dyDescent="0.25">
      <c r="A6519" t="s">
        <v>12</v>
      </c>
      <c r="B6519" s="1" t="s">
        <v>944</v>
      </c>
      <c r="C6519" t="s">
        <v>945</v>
      </c>
      <c r="D6519" t="s">
        <v>141</v>
      </c>
      <c r="E6519" s="2" t="s">
        <v>150</v>
      </c>
      <c r="F6519" t="str">
        <f t="shared" si="101"/>
        <v>Renault Clio</v>
      </c>
      <c r="G6519" t="s">
        <v>946</v>
      </c>
      <c r="H6519" s="2" t="s">
        <v>17</v>
      </c>
      <c r="I6519" s="5">
        <v>140000</v>
      </c>
      <c r="J6519" s="2">
        <v>2018</v>
      </c>
      <c r="K6519" s="2">
        <v>55</v>
      </c>
      <c r="L6519" t="s">
        <v>18</v>
      </c>
      <c r="M6519" s="3">
        <v>9800</v>
      </c>
      <c r="N6519" s="2" t="s">
        <v>849</v>
      </c>
    </row>
    <row r="6520" spans="1:14" x14ac:dyDescent="0.25">
      <c r="A6520" t="s">
        <v>12</v>
      </c>
      <c r="B6520" s="1" t="s">
        <v>16305</v>
      </c>
      <c r="C6520" t="s">
        <v>1042</v>
      </c>
      <c r="D6520" t="s">
        <v>141</v>
      </c>
      <c r="E6520" s="2" t="s">
        <v>150</v>
      </c>
      <c r="F6520" t="str">
        <f t="shared" si="101"/>
        <v>Renault Clio</v>
      </c>
      <c r="G6520"/>
      <c r="H6520" s="2" t="s">
        <v>25179</v>
      </c>
      <c r="I6520" s="5">
        <v>147857</v>
      </c>
      <c r="J6520" s="2">
        <v>2019</v>
      </c>
      <c r="K6520" s="2">
        <v>54</v>
      </c>
      <c r="M6520" s="3">
        <v>10199</v>
      </c>
      <c r="N6520" s="2" t="s">
        <v>380</v>
      </c>
    </row>
    <row r="6521" spans="1:14" x14ac:dyDescent="0.25">
      <c r="A6521" t="s">
        <v>12</v>
      </c>
      <c r="B6521" s="1" t="s">
        <v>13688</v>
      </c>
      <c r="C6521" t="s">
        <v>9533</v>
      </c>
      <c r="D6521" t="s">
        <v>141</v>
      </c>
      <c r="E6521" s="2" t="s">
        <v>150</v>
      </c>
      <c r="F6521" t="str">
        <f t="shared" si="101"/>
        <v>Renault Clio</v>
      </c>
      <c r="G6521"/>
      <c r="H6521" s="2" t="s">
        <v>17</v>
      </c>
      <c r="I6521" s="5">
        <v>100415</v>
      </c>
      <c r="J6521" s="2">
        <v>2019</v>
      </c>
      <c r="K6521" s="2">
        <v>55</v>
      </c>
      <c r="L6521" t="s">
        <v>18</v>
      </c>
      <c r="M6521" s="3">
        <v>12600</v>
      </c>
      <c r="N6521" s="2" t="s">
        <v>19</v>
      </c>
    </row>
    <row r="6522" spans="1:14" x14ac:dyDescent="0.25">
      <c r="A6522" t="s">
        <v>12</v>
      </c>
      <c r="B6522" s="1" t="s">
        <v>12952</v>
      </c>
      <c r="C6522" t="s">
        <v>9533</v>
      </c>
      <c r="D6522" t="s">
        <v>141</v>
      </c>
      <c r="E6522" s="2" t="s">
        <v>150</v>
      </c>
      <c r="F6522" t="str">
        <f t="shared" si="101"/>
        <v>Renault Clio</v>
      </c>
      <c r="G6522"/>
      <c r="H6522" s="2" t="s">
        <v>17</v>
      </c>
      <c r="I6522" s="5">
        <v>31259</v>
      </c>
      <c r="J6522" s="2">
        <v>2019</v>
      </c>
      <c r="K6522" s="2">
        <v>55</v>
      </c>
      <c r="L6522" t="s">
        <v>60</v>
      </c>
      <c r="M6522" s="3">
        <v>12750</v>
      </c>
      <c r="N6522" s="2" t="s">
        <v>19</v>
      </c>
    </row>
    <row r="6523" spans="1:14" x14ac:dyDescent="0.25">
      <c r="A6523" t="s">
        <v>12</v>
      </c>
      <c r="B6523" s="1" t="s">
        <v>11959</v>
      </c>
      <c r="C6523" t="s">
        <v>1042</v>
      </c>
      <c r="D6523" t="s">
        <v>141</v>
      </c>
      <c r="E6523" s="2" t="s">
        <v>150</v>
      </c>
      <c r="F6523" t="str">
        <f t="shared" si="101"/>
        <v>Renault Clio</v>
      </c>
      <c r="G6523"/>
      <c r="H6523" s="2" t="s">
        <v>25179</v>
      </c>
      <c r="I6523" s="5">
        <v>131144</v>
      </c>
      <c r="J6523" s="2">
        <v>2019</v>
      </c>
      <c r="K6523" s="2">
        <v>54</v>
      </c>
      <c r="M6523" s="3">
        <v>10290</v>
      </c>
      <c r="N6523" s="2" t="s">
        <v>380</v>
      </c>
    </row>
    <row r="6524" spans="1:14" x14ac:dyDescent="0.25">
      <c r="A6524" t="s">
        <v>12</v>
      </c>
      <c r="B6524" s="1" t="s">
        <v>11725</v>
      </c>
      <c r="C6524" t="s">
        <v>1042</v>
      </c>
      <c r="D6524" t="s">
        <v>141</v>
      </c>
      <c r="E6524" s="2" t="s">
        <v>150</v>
      </c>
      <c r="F6524" t="str">
        <f t="shared" ref="F6524:F6587" si="102">D6524&amp; " " &amp; E6524</f>
        <v>Renault Clio</v>
      </c>
      <c r="G6524"/>
      <c r="H6524" s="2" t="s">
        <v>25179</v>
      </c>
      <c r="I6524" s="5">
        <v>110696</v>
      </c>
      <c r="J6524" s="2">
        <v>2018</v>
      </c>
      <c r="K6524" s="2">
        <v>55</v>
      </c>
      <c r="M6524" s="3">
        <v>9500</v>
      </c>
      <c r="N6524" s="2" t="s">
        <v>380</v>
      </c>
    </row>
    <row r="6525" spans="1:14" x14ac:dyDescent="0.25">
      <c r="A6525" t="s">
        <v>12</v>
      </c>
      <c r="B6525" s="1" t="s">
        <v>9813</v>
      </c>
      <c r="C6525" t="s">
        <v>1042</v>
      </c>
      <c r="D6525" t="s">
        <v>141</v>
      </c>
      <c r="E6525" s="2" t="s">
        <v>150</v>
      </c>
      <c r="F6525" t="str">
        <f t="shared" si="102"/>
        <v>Renault Clio</v>
      </c>
      <c r="G6525"/>
      <c r="H6525" s="2" t="s">
        <v>25179</v>
      </c>
      <c r="I6525" s="5">
        <v>132413</v>
      </c>
      <c r="J6525" s="2">
        <v>2019</v>
      </c>
      <c r="K6525" s="2">
        <v>55</v>
      </c>
      <c r="L6525" t="s">
        <v>37</v>
      </c>
      <c r="M6525" s="3">
        <v>10699</v>
      </c>
      <c r="N6525" s="2" t="s">
        <v>380</v>
      </c>
    </row>
    <row r="6526" spans="1:14" x14ac:dyDescent="0.25">
      <c r="A6526" t="s">
        <v>12</v>
      </c>
      <c r="B6526" s="1" t="s">
        <v>9824</v>
      </c>
      <c r="C6526" t="s">
        <v>1042</v>
      </c>
      <c r="D6526" t="s">
        <v>141</v>
      </c>
      <c r="E6526" s="2" t="s">
        <v>150</v>
      </c>
      <c r="F6526" t="str">
        <f t="shared" si="102"/>
        <v>Renault Clio</v>
      </c>
      <c r="G6526"/>
      <c r="H6526" s="2" t="s">
        <v>25179</v>
      </c>
      <c r="I6526" s="5">
        <v>124260</v>
      </c>
      <c r="J6526" s="2">
        <v>2019</v>
      </c>
      <c r="K6526" s="2">
        <v>55</v>
      </c>
      <c r="M6526" s="3">
        <v>10990</v>
      </c>
      <c r="N6526" s="2" t="s">
        <v>380</v>
      </c>
    </row>
    <row r="6527" spans="1:14" x14ac:dyDescent="0.25">
      <c r="A6527" t="s">
        <v>12</v>
      </c>
      <c r="B6527" s="1" t="s">
        <v>10397</v>
      </c>
      <c r="C6527" t="s">
        <v>1042</v>
      </c>
      <c r="D6527" t="s">
        <v>141</v>
      </c>
      <c r="E6527" s="2" t="s">
        <v>150</v>
      </c>
      <c r="F6527" t="str">
        <f t="shared" si="102"/>
        <v>Renault Clio</v>
      </c>
      <c r="G6527"/>
      <c r="H6527" s="2" t="s">
        <v>25179</v>
      </c>
      <c r="I6527" s="5">
        <v>164605</v>
      </c>
      <c r="J6527" s="2">
        <v>2019</v>
      </c>
      <c r="K6527" s="2">
        <v>54</v>
      </c>
      <c r="M6527" s="3">
        <v>9500</v>
      </c>
      <c r="N6527" s="2" t="s">
        <v>380</v>
      </c>
    </row>
    <row r="6528" spans="1:14" x14ac:dyDescent="0.25">
      <c r="A6528" t="s">
        <v>12</v>
      </c>
      <c r="B6528" s="1" t="s">
        <v>8215</v>
      </c>
      <c r="C6528" t="s">
        <v>1042</v>
      </c>
      <c r="D6528" t="s">
        <v>141</v>
      </c>
      <c r="E6528" s="2" t="s">
        <v>150</v>
      </c>
      <c r="F6528" t="str">
        <f t="shared" si="102"/>
        <v>Renault Clio</v>
      </c>
      <c r="G6528"/>
      <c r="H6528" s="2" t="s">
        <v>25179</v>
      </c>
      <c r="I6528" s="5">
        <v>135715</v>
      </c>
      <c r="J6528" s="2">
        <v>2018</v>
      </c>
      <c r="K6528" s="2">
        <v>55</v>
      </c>
      <c r="L6528" t="s">
        <v>45</v>
      </c>
      <c r="M6528" s="3">
        <v>9400</v>
      </c>
      <c r="N6528" s="2" t="s">
        <v>380</v>
      </c>
    </row>
    <row r="6529" spans="1:14" x14ac:dyDescent="0.25">
      <c r="A6529" t="s">
        <v>12</v>
      </c>
      <c r="B6529" s="1" t="s">
        <v>14305</v>
      </c>
      <c r="C6529" t="s">
        <v>1059</v>
      </c>
      <c r="D6529" t="s">
        <v>141</v>
      </c>
      <c r="E6529" s="2" t="s">
        <v>150</v>
      </c>
      <c r="F6529" t="str">
        <f t="shared" si="102"/>
        <v>Renault Clio</v>
      </c>
      <c r="G6529"/>
      <c r="H6529" s="2" t="s">
        <v>17</v>
      </c>
      <c r="I6529" s="5">
        <v>98220</v>
      </c>
      <c r="J6529" s="2">
        <v>2019</v>
      </c>
      <c r="K6529" s="2">
        <v>55</v>
      </c>
      <c r="L6529" t="s">
        <v>30</v>
      </c>
      <c r="M6529" s="3">
        <v>11812</v>
      </c>
      <c r="N6529" s="2" t="s">
        <v>19</v>
      </c>
    </row>
    <row r="6530" spans="1:14" x14ac:dyDescent="0.25">
      <c r="A6530" t="s">
        <v>12</v>
      </c>
      <c r="B6530" s="1" t="s">
        <v>13401</v>
      </c>
      <c r="C6530" t="s">
        <v>1059</v>
      </c>
      <c r="D6530" t="s">
        <v>141</v>
      </c>
      <c r="E6530" s="2" t="s">
        <v>150</v>
      </c>
      <c r="F6530" t="str">
        <f t="shared" si="102"/>
        <v>Renault Clio</v>
      </c>
      <c r="G6530"/>
      <c r="H6530" s="2" t="s">
        <v>17</v>
      </c>
      <c r="I6530" s="5">
        <v>91533</v>
      </c>
      <c r="J6530" s="2">
        <v>2019</v>
      </c>
      <c r="K6530" s="2">
        <v>55</v>
      </c>
      <c r="L6530" t="s">
        <v>30</v>
      </c>
      <c r="M6530" s="3">
        <v>11800</v>
      </c>
      <c r="N6530" s="2" t="s">
        <v>19</v>
      </c>
    </row>
    <row r="6531" spans="1:14" x14ac:dyDescent="0.25">
      <c r="A6531" t="s">
        <v>12</v>
      </c>
      <c r="B6531" s="1" t="s">
        <v>14133</v>
      </c>
      <c r="C6531" t="s">
        <v>1059</v>
      </c>
      <c r="D6531" t="s">
        <v>141</v>
      </c>
      <c r="E6531" s="2" t="s">
        <v>150</v>
      </c>
      <c r="F6531" t="str">
        <f t="shared" si="102"/>
        <v>Renault Clio</v>
      </c>
      <c r="G6531"/>
      <c r="H6531" s="2" t="s">
        <v>17</v>
      </c>
      <c r="I6531" s="5">
        <v>99423</v>
      </c>
      <c r="J6531" s="2">
        <v>2019</v>
      </c>
      <c r="K6531" s="2">
        <v>55</v>
      </c>
      <c r="L6531" t="s">
        <v>30</v>
      </c>
      <c r="M6531" s="3">
        <v>11812</v>
      </c>
      <c r="N6531" s="2" t="s">
        <v>19</v>
      </c>
    </row>
    <row r="6532" spans="1:14" x14ac:dyDescent="0.25">
      <c r="A6532" t="s">
        <v>12</v>
      </c>
      <c r="B6532" s="1" t="s">
        <v>14116</v>
      </c>
      <c r="C6532" t="s">
        <v>1059</v>
      </c>
      <c r="D6532" t="s">
        <v>141</v>
      </c>
      <c r="E6532" s="2" t="s">
        <v>150</v>
      </c>
      <c r="F6532" t="str">
        <f t="shared" si="102"/>
        <v>Renault Clio</v>
      </c>
      <c r="G6532"/>
      <c r="H6532" s="2" t="s">
        <v>17</v>
      </c>
      <c r="I6532" s="5">
        <v>109592</v>
      </c>
      <c r="J6532" s="2">
        <v>2019</v>
      </c>
      <c r="K6532" s="2">
        <v>55</v>
      </c>
      <c r="L6532" t="s">
        <v>60</v>
      </c>
      <c r="M6532" s="3">
        <v>11812</v>
      </c>
      <c r="N6532" s="2" t="s">
        <v>19</v>
      </c>
    </row>
    <row r="6533" spans="1:14" x14ac:dyDescent="0.25">
      <c r="A6533" t="s">
        <v>12</v>
      </c>
      <c r="B6533" s="1" t="s">
        <v>14077</v>
      </c>
      <c r="C6533" t="s">
        <v>1059</v>
      </c>
      <c r="D6533" t="s">
        <v>141</v>
      </c>
      <c r="E6533" s="2" t="s">
        <v>150</v>
      </c>
      <c r="F6533" t="str">
        <f t="shared" si="102"/>
        <v>Renault Clio</v>
      </c>
      <c r="G6533"/>
      <c r="H6533" s="2" t="s">
        <v>17</v>
      </c>
      <c r="I6533" s="5">
        <v>76679</v>
      </c>
      <c r="J6533" s="2">
        <v>2019</v>
      </c>
      <c r="K6533" s="2">
        <v>55</v>
      </c>
      <c r="L6533" t="s">
        <v>60</v>
      </c>
      <c r="M6533" s="3">
        <v>11812</v>
      </c>
      <c r="N6533" s="2" t="s">
        <v>19</v>
      </c>
    </row>
    <row r="6534" spans="1:14" x14ac:dyDescent="0.25">
      <c r="A6534" t="s">
        <v>12</v>
      </c>
      <c r="B6534" s="1" t="s">
        <v>13107</v>
      </c>
      <c r="C6534" t="s">
        <v>1059</v>
      </c>
      <c r="D6534" t="s">
        <v>141</v>
      </c>
      <c r="E6534" s="2" t="s">
        <v>150</v>
      </c>
      <c r="F6534" t="str">
        <f t="shared" si="102"/>
        <v>Renault Clio</v>
      </c>
      <c r="G6534"/>
      <c r="H6534" s="2" t="s">
        <v>17</v>
      </c>
      <c r="I6534" s="5">
        <v>83887</v>
      </c>
      <c r="J6534" s="2">
        <v>2019</v>
      </c>
      <c r="K6534" s="2">
        <v>55</v>
      </c>
      <c r="L6534" t="s">
        <v>25</v>
      </c>
      <c r="M6534" s="3">
        <v>11812</v>
      </c>
      <c r="N6534" s="2" t="s">
        <v>19</v>
      </c>
    </row>
    <row r="6535" spans="1:14" x14ac:dyDescent="0.25">
      <c r="A6535" t="s">
        <v>12</v>
      </c>
      <c r="B6535" s="1" t="s">
        <v>15601</v>
      </c>
      <c r="C6535" t="s">
        <v>1059</v>
      </c>
      <c r="D6535" t="s">
        <v>141</v>
      </c>
      <c r="E6535" s="2" t="s">
        <v>150</v>
      </c>
      <c r="F6535" t="str">
        <f t="shared" si="102"/>
        <v>Renault Clio</v>
      </c>
      <c r="G6535"/>
      <c r="H6535" s="2" t="s">
        <v>17</v>
      </c>
      <c r="I6535" s="5">
        <v>81943</v>
      </c>
      <c r="J6535" s="2">
        <v>2019</v>
      </c>
      <c r="K6535" s="2">
        <v>55</v>
      </c>
      <c r="L6535" t="s">
        <v>30</v>
      </c>
      <c r="M6535" s="3">
        <v>11812</v>
      </c>
      <c r="N6535" s="2" t="s">
        <v>19</v>
      </c>
    </row>
    <row r="6536" spans="1:14" x14ac:dyDescent="0.25">
      <c r="A6536" t="s">
        <v>12</v>
      </c>
      <c r="B6536" s="1" t="s">
        <v>14311</v>
      </c>
      <c r="C6536" t="s">
        <v>1059</v>
      </c>
      <c r="D6536" t="s">
        <v>141</v>
      </c>
      <c r="E6536" s="2" t="s">
        <v>150</v>
      </c>
      <c r="F6536" t="str">
        <f t="shared" si="102"/>
        <v>Renault Clio</v>
      </c>
      <c r="G6536"/>
      <c r="H6536" s="2" t="s">
        <v>17</v>
      </c>
      <c r="I6536" s="5">
        <v>97513</v>
      </c>
      <c r="J6536" s="2">
        <v>2019</v>
      </c>
      <c r="K6536" s="2">
        <v>55</v>
      </c>
      <c r="L6536" t="s">
        <v>60</v>
      </c>
      <c r="M6536" s="3">
        <v>11812</v>
      </c>
      <c r="N6536" s="2" t="s">
        <v>19</v>
      </c>
    </row>
    <row r="6537" spans="1:14" x14ac:dyDescent="0.25">
      <c r="A6537" t="s">
        <v>12</v>
      </c>
      <c r="B6537" s="1" t="s">
        <v>14428</v>
      </c>
      <c r="C6537" t="s">
        <v>1059</v>
      </c>
      <c r="D6537" t="s">
        <v>141</v>
      </c>
      <c r="E6537" s="2" t="s">
        <v>150</v>
      </c>
      <c r="F6537" t="str">
        <f t="shared" si="102"/>
        <v>Renault Clio</v>
      </c>
      <c r="G6537"/>
      <c r="H6537" s="2" t="s">
        <v>17</v>
      </c>
      <c r="I6537" s="5">
        <v>92174</v>
      </c>
      <c r="J6537" s="2">
        <v>2019</v>
      </c>
      <c r="K6537" s="2">
        <v>55</v>
      </c>
      <c r="L6537" t="s">
        <v>30</v>
      </c>
      <c r="M6537" s="3">
        <v>11812</v>
      </c>
      <c r="N6537" s="2" t="s">
        <v>19</v>
      </c>
    </row>
    <row r="6538" spans="1:14" x14ac:dyDescent="0.25">
      <c r="A6538" t="s">
        <v>12</v>
      </c>
      <c r="B6538" s="1" t="s">
        <v>15196</v>
      </c>
      <c r="C6538" t="s">
        <v>1059</v>
      </c>
      <c r="D6538" t="s">
        <v>141</v>
      </c>
      <c r="E6538" s="2" t="s">
        <v>150</v>
      </c>
      <c r="F6538" t="str">
        <f t="shared" si="102"/>
        <v>Renault Clio</v>
      </c>
      <c r="G6538"/>
      <c r="H6538" s="2" t="s">
        <v>17</v>
      </c>
      <c r="I6538" s="5">
        <v>100762</v>
      </c>
      <c r="J6538" s="2">
        <v>2019</v>
      </c>
      <c r="K6538" s="2">
        <v>55</v>
      </c>
      <c r="L6538" t="s">
        <v>60</v>
      </c>
      <c r="M6538" s="3">
        <v>11812</v>
      </c>
      <c r="N6538" s="2" t="s">
        <v>19</v>
      </c>
    </row>
    <row r="6539" spans="1:14" x14ac:dyDescent="0.25">
      <c r="A6539" t="s">
        <v>12</v>
      </c>
      <c r="B6539" s="1" t="s">
        <v>15168</v>
      </c>
      <c r="C6539" t="s">
        <v>1059</v>
      </c>
      <c r="D6539" t="s">
        <v>141</v>
      </c>
      <c r="E6539" s="2" t="s">
        <v>150</v>
      </c>
      <c r="F6539" t="str">
        <f t="shared" si="102"/>
        <v>Renault Clio</v>
      </c>
      <c r="G6539"/>
      <c r="H6539" s="2" t="s">
        <v>17</v>
      </c>
      <c r="I6539" s="5">
        <v>112473</v>
      </c>
      <c r="J6539" s="2">
        <v>2019</v>
      </c>
      <c r="K6539" s="2">
        <v>55</v>
      </c>
      <c r="L6539" t="s">
        <v>60</v>
      </c>
      <c r="M6539" s="3">
        <v>11812</v>
      </c>
      <c r="N6539" s="2" t="s">
        <v>19</v>
      </c>
    </row>
    <row r="6540" spans="1:14" x14ac:dyDescent="0.25">
      <c r="A6540" t="s">
        <v>12</v>
      </c>
      <c r="B6540" s="1" t="s">
        <v>5242</v>
      </c>
      <c r="C6540" t="s">
        <v>1059</v>
      </c>
      <c r="D6540" t="s">
        <v>141</v>
      </c>
      <c r="E6540" s="2" t="s">
        <v>150</v>
      </c>
      <c r="F6540" t="str">
        <f t="shared" si="102"/>
        <v>Renault Clio</v>
      </c>
      <c r="G6540"/>
      <c r="H6540" s="2" t="s">
        <v>17</v>
      </c>
      <c r="I6540" s="5">
        <v>112331</v>
      </c>
      <c r="J6540" s="2">
        <v>2019</v>
      </c>
      <c r="K6540" s="2">
        <v>55</v>
      </c>
      <c r="L6540" t="s">
        <v>60</v>
      </c>
      <c r="M6540" s="3">
        <v>11800</v>
      </c>
      <c r="N6540" s="2" t="s">
        <v>19</v>
      </c>
    </row>
    <row r="6541" spans="1:14" x14ac:dyDescent="0.25">
      <c r="A6541" t="s">
        <v>12</v>
      </c>
      <c r="B6541" s="1" t="s">
        <v>4788</v>
      </c>
      <c r="C6541" t="s">
        <v>1059</v>
      </c>
      <c r="D6541" t="s">
        <v>141</v>
      </c>
      <c r="E6541" s="2" t="s">
        <v>150</v>
      </c>
      <c r="F6541" t="str">
        <f t="shared" si="102"/>
        <v>Renault Clio</v>
      </c>
      <c r="G6541"/>
      <c r="H6541" s="2" t="s">
        <v>17</v>
      </c>
      <c r="I6541" s="5">
        <v>89015</v>
      </c>
      <c r="J6541" s="2">
        <v>2019</v>
      </c>
      <c r="K6541" s="2">
        <v>55</v>
      </c>
      <c r="L6541" t="s">
        <v>60</v>
      </c>
      <c r="M6541" s="3">
        <v>11800</v>
      </c>
      <c r="N6541" s="2" t="s">
        <v>19</v>
      </c>
    </row>
    <row r="6542" spans="1:14" x14ac:dyDescent="0.25">
      <c r="A6542" t="s">
        <v>12</v>
      </c>
      <c r="B6542" s="1" t="s">
        <v>4970</v>
      </c>
      <c r="C6542" t="s">
        <v>1059</v>
      </c>
      <c r="D6542" t="s">
        <v>141</v>
      </c>
      <c r="E6542" s="2" t="s">
        <v>150</v>
      </c>
      <c r="F6542" t="str">
        <f t="shared" si="102"/>
        <v>Renault Clio</v>
      </c>
      <c r="G6542"/>
      <c r="H6542" s="2" t="s">
        <v>17</v>
      </c>
      <c r="I6542" s="5">
        <v>126274</v>
      </c>
      <c r="J6542" s="2">
        <v>2019</v>
      </c>
      <c r="K6542" s="2">
        <v>55</v>
      </c>
      <c r="L6542" t="s">
        <v>60</v>
      </c>
      <c r="M6542" s="3">
        <v>11100</v>
      </c>
      <c r="N6542" s="2" t="s">
        <v>19</v>
      </c>
    </row>
    <row r="6543" spans="1:14" x14ac:dyDescent="0.25">
      <c r="A6543" t="s">
        <v>12</v>
      </c>
      <c r="B6543" s="1" t="s">
        <v>3759</v>
      </c>
      <c r="C6543" t="s">
        <v>1059</v>
      </c>
      <c r="D6543" t="s">
        <v>141</v>
      </c>
      <c r="E6543" s="2" t="s">
        <v>150</v>
      </c>
      <c r="F6543" t="str">
        <f t="shared" si="102"/>
        <v>Renault Clio</v>
      </c>
      <c r="G6543"/>
      <c r="H6543" s="2" t="s">
        <v>17</v>
      </c>
      <c r="I6543" s="5">
        <v>151747</v>
      </c>
      <c r="J6543" s="2">
        <v>2019</v>
      </c>
      <c r="K6543" s="2">
        <v>55</v>
      </c>
      <c r="L6543" t="s">
        <v>30</v>
      </c>
      <c r="M6543" s="3">
        <v>10900</v>
      </c>
      <c r="N6543" s="2" t="s">
        <v>19</v>
      </c>
    </row>
    <row r="6544" spans="1:14" x14ac:dyDescent="0.25">
      <c r="A6544" t="s">
        <v>12</v>
      </c>
      <c r="B6544" s="1" t="s">
        <v>3741</v>
      </c>
      <c r="C6544" t="s">
        <v>1059</v>
      </c>
      <c r="D6544" t="s">
        <v>141</v>
      </c>
      <c r="E6544" s="2" t="s">
        <v>150</v>
      </c>
      <c r="F6544" t="str">
        <f t="shared" si="102"/>
        <v>Renault Clio</v>
      </c>
      <c r="G6544"/>
      <c r="H6544" s="2" t="s">
        <v>17</v>
      </c>
      <c r="I6544" s="5">
        <v>147637</v>
      </c>
      <c r="J6544" s="2">
        <v>2019</v>
      </c>
      <c r="K6544" s="2">
        <v>55</v>
      </c>
      <c r="L6544" t="s">
        <v>60</v>
      </c>
      <c r="M6544" s="3">
        <v>10900</v>
      </c>
      <c r="N6544" s="2" t="s">
        <v>19</v>
      </c>
    </row>
    <row r="6545" spans="1:14" x14ac:dyDescent="0.25">
      <c r="A6545" t="s">
        <v>12</v>
      </c>
      <c r="B6545" s="1" t="s">
        <v>1499</v>
      </c>
      <c r="C6545" t="s">
        <v>1500</v>
      </c>
      <c r="D6545" t="s">
        <v>141</v>
      </c>
      <c r="E6545" s="2" t="s">
        <v>150</v>
      </c>
      <c r="F6545" t="str">
        <f t="shared" si="102"/>
        <v>Renault Clio</v>
      </c>
      <c r="G6545"/>
      <c r="H6545" s="2" t="s">
        <v>17</v>
      </c>
      <c r="I6545" s="5">
        <v>129032</v>
      </c>
      <c r="J6545" s="2">
        <v>2019</v>
      </c>
      <c r="K6545" s="2">
        <v>55</v>
      </c>
      <c r="L6545" t="s">
        <v>18</v>
      </c>
      <c r="M6545" s="3">
        <v>11500</v>
      </c>
      <c r="N6545" s="2" t="s">
        <v>19</v>
      </c>
    </row>
    <row r="6546" spans="1:14" x14ac:dyDescent="0.25">
      <c r="A6546" t="s">
        <v>12</v>
      </c>
      <c r="B6546" s="1" t="s">
        <v>5644</v>
      </c>
      <c r="C6546" t="s">
        <v>3609</v>
      </c>
      <c r="D6546" t="s">
        <v>141</v>
      </c>
      <c r="E6546" s="2" t="s">
        <v>150</v>
      </c>
      <c r="F6546" t="str">
        <f t="shared" si="102"/>
        <v>Renault Clio</v>
      </c>
      <c r="G6546"/>
      <c r="H6546" s="2" t="s">
        <v>17</v>
      </c>
      <c r="I6546" s="5">
        <v>94858</v>
      </c>
      <c r="J6546" s="2">
        <v>2018</v>
      </c>
      <c r="K6546" s="2">
        <v>66</v>
      </c>
      <c r="L6546" t="s">
        <v>18</v>
      </c>
      <c r="M6546" s="3">
        <v>11150</v>
      </c>
      <c r="N6546" s="2" t="s">
        <v>380</v>
      </c>
    </row>
    <row r="6547" spans="1:14" x14ac:dyDescent="0.25">
      <c r="A6547" t="s">
        <v>12</v>
      </c>
      <c r="B6547" s="1" t="s">
        <v>10963</v>
      </c>
      <c r="C6547" t="s">
        <v>1042</v>
      </c>
      <c r="D6547" t="s">
        <v>141</v>
      </c>
      <c r="E6547" s="2" t="s">
        <v>150</v>
      </c>
      <c r="F6547" t="str">
        <f t="shared" si="102"/>
        <v>Renault Clio</v>
      </c>
      <c r="G6547"/>
      <c r="H6547" s="2" t="s">
        <v>25179</v>
      </c>
      <c r="I6547" s="5">
        <v>164511</v>
      </c>
      <c r="J6547" s="2">
        <v>2019</v>
      </c>
      <c r="K6547" s="2">
        <v>54</v>
      </c>
      <c r="M6547" s="3">
        <v>9699</v>
      </c>
      <c r="N6547" s="2" t="s">
        <v>380</v>
      </c>
    </row>
    <row r="6548" spans="1:14" x14ac:dyDescent="0.25">
      <c r="A6548" t="s">
        <v>12</v>
      </c>
      <c r="B6548" s="1" t="s">
        <v>10391</v>
      </c>
      <c r="C6548" t="s">
        <v>2747</v>
      </c>
      <c r="D6548" t="s">
        <v>141</v>
      </c>
      <c r="E6548" s="2" t="s">
        <v>150</v>
      </c>
      <c r="F6548" t="str">
        <f t="shared" si="102"/>
        <v>Renault Clio</v>
      </c>
      <c r="G6548" t="s">
        <v>10392</v>
      </c>
      <c r="H6548" s="2" t="s">
        <v>17</v>
      </c>
      <c r="I6548" s="5">
        <v>75000</v>
      </c>
      <c r="J6548" s="2">
        <v>2017</v>
      </c>
      <c r="K6548" s="2">
        <v>66</v>
      </c>
      <c r="L6548" t="s">
        <v>30</v>
      </c>
      <c r="M6548" s="3">
        <v>8500</v>
      </c>
      <c r="N6548" s="2" t="s">
        <v>10354</v>
      </c>
    </row>
    <row r="6549" spans="1:14" x14ac:dyDescent="0.25">
      <c r="A6549" t="s">
        <v>12</v>
      </c>
      <c r="B6549" s="1" t="s">
        <v>11946</v>
      </c>
      <c r="C6549" t="s">
        <v>1042</v>
      </c>
      <c r="D6549" t="s">
        <v>141</v>
      </c>
      <c r="E6549" s="2" t="s">
        <v>150</v>
      </c>
      <c r="F6549" t="str">
        <f t="shared" si="102"/>
        <v>Renault Clio</v>
      </c>
      <c r="G6549"/>
      <c r="H6549" s="2" t="s">
        <v>25179</v>
      </c>
      <c r="I6549" s="5">
        <v>120861</v>
      </c>
      <c r="J6549" s="2">
        <v>2017</v>
      </c>
      <c r="K6549" s="2">
        <v>55</v>
      </c>
      <c r="M6549" s="3">
        <v>11500</v>
      </c>
      <c r="N6549" s="2" t="s">
        <v>380</v>
      </c>
    </row>
    <row r="6550" spans="1:14" x14ac:dyDescent="0.25">
      <c r="A6550" t="s">
        <v>12</v>
      </c>
      <c r="B6550" s="1" t="s">
        <v>958</v>
      </c>
      <c r="C6550" t="s">
        <v>959</v>
      </c>
      <c r="D6550" t="s">
        <v>141</v>
      </c>
      <c r="E6550" s="2" t="s">
        <v>150</v>
      </c>
      <c r="F6550" t="str">
        <f t="shared" si="102"/>
        <v>Renault Clio</v>
      </c>
      <c r="G6550" t="s">
        <v>960</v>
      </c>
      <c r="H6550" s="2" t="s">
        <v>17</v>
      </c>
      <c r="I6550" s="5">
        <v>167000</v>
      </c>
      <c r="J6550" s="2">
        <v>2016</v>
      </c>
      <c r="K6550" s="2">
        <v>66</v>
      </c>
      <c r="L6550" t="s">
        <v>82</v>
      </c>
      <c r="M6550" s="3">
        <v>8499</v>
      </c>
      <c r="N6550" s="2" t="s">
        <v>849</v>
      </c>
    </row>
    <row r="6551" spans="1:14" x14ac:dyDescent="0.25">
      <c r="A6551" t="s">
        <v>12</v>
      </c>
      <c r="B6551" s="1" t="s">
        <v>8808</v>
      </c>
      <c r="C6551" t="s">
        <v>8809</v>
      </c>
      <c r="D6551" t="s">
        <v>141</v>
      </c>
      <c r="E6551" s="2" t="s">
        <v>150</v>
      </c>
      <c r="F6551" t="str">
        <f t="shared" si="102"/>
        <v>Renault Clio</v>
      </c>
      <c r="G6551" t="s">
        <v>8810</v>
      </c>
      <c r="H6551" s="2" t="s">
        <v>36</v>
      </c>
      <c r="I6551" s="5">
        <v>70000</v>
      </c>
      <c r="J6551" s="2">
        <v>2018</v>
      </c>
      <c r="K6551" s="2">
        <v>67</v>
      </c>
      <c r="L6551" t="s">
        <v>25</v>
      </c>
      <c r="M6551" s="3">
        <v>12200</v>
      </c>
      <c r="N6551" s="2" t="s">
        <v>8045</v>
      </c>
    </row>
    <row r="6552" spans="1:14" x14ac:dyDescent="0.25">
      <c r="A6552" t="s">
        <v>12</v>
      </c>
      <c r="B6552" s="1" t="s">
        <v>14015</v>
      </c>
      <c r="C6552" t="s">
        <v>14016</v>
      </c>
      <c r="D6552" t="s">
        <v>141</v>
      </c>
      <c r="E6552" s="2" t="s">
        <v>150</v>
      </c>
      <c r="F6552" t="str">
        <f t="shared" si="102"/>
        <v>Renault Clio</v>
      </c>
      <c r="G6552" t="s">
        <v>14017</v>
      </c>
      <c r="H6552" s="2" t="s">
        <v>17</v>
      </c>
      <c r="I6552" s="5">
        <v>163000</v>
      </c>
      <c r="J6552" s="2">
        <v>2017</v>
      </c>
      <c r="L6552" t="s">
        <v>25</v>
      </c>
      <c r="M6552" s="3">
        <v>9600</v>
      </c>
      <c r="N6552" s="2" t="s">
        <v>14006</v>
      </c>
    </row>
    <row r="6553" spans="1:14" x14ac:dyDescent="0.25">
      <c r="A6553" t="s">
        <v>12</v>
      </c>
      <c r="B6553" s="1" t="s">
        <v>6524</v>
      </c>
      <c r="C6553" t="s">
        <v>6504</v>
      </c>
      <c r="D6553" t="s">
        <v>141</v>
      </c>
      <c r="E6553" s="2" t="s">
        <v>150</v>
      </c>
      <c r="F6553" t="str">
        <f t="shared" si="102"/>
        <v>Renault Clio</v>
      </c>
      <c r="G6553" t="s">
        <v>6525</v>
      </c>
      <c r="H6553" s="2" t="s">
        <v>17</v>
      </c>
      <c r="I6553" s="5">
        <v>111600</v>
      </c>
      <c r="J6553" s="2">
        <v>2018</v>
      </c>
      <c r="K6553" s="2">
        <v>66</v>
      </c>
      <c r="L6553" t="s">
        <v>45</v>
      </c>
      <c r="M6553" s="3">
        <v>11500</v>
      </c>
      <c r="N6553" s="2" t="s">
        <v>6439</v>
      </c>
    </row>
    <row r="6554" spans="1:14" x14ac:dyDescent="0.25">
      <c r="A6554" t="s">
        <v>12</v>
      </c>
      <c r="B6554" s="1" t="s">
        <v>6417</v>
      </c>
      <c r="C6554" t="s">
        <v>6418</v>
      </c>
      <c r="D6554" t="s">
        <v>141</v>
      </c>
      <c r="E6554" s="2" t="s">
        <v>150</v>
      </c>
      <c r="F6554" t="str">
        <f t="shared" si="102"/>
        <v>Renault Clio</v>
      </c>
      <c r="G6554" t="s">
        <v>960</v>
      </c>
      <c r="H6554" s="2" t="s">
        <v>17</v>
      </c>
      <c r="I6554" s="5">
        <v>208000</v>
      </c>
      <c r="J6554" s="2">
        <v>2014</v>
      </c>
      <c r="K6554" s="2">
        <v>66</v>
      </c>
      <c r="L6554" t="s">
        <v>30</v>
      </c>
      <c r="M6554" s="3">
        <v>6990</v>
      </c>
      <c r="N6554" s="2" t="s">
        <v>5996</v>
      </c>
    </row>
    <row r="6555" spans="1:14" x14ac:dyDescent="0.25">
      <c r="A6555" t="s">
        <v>12</v>
      </c>
      <c r="B6555" s="1" t="s">
        <v>4626</v>
      </c>
      <c r="C6555" t="s">
        <v>1498</v>
      </c>
      <c r="D6555" t="s">
        <v>141</v>
      </c>
      <c r="E6555" s="2" t="s">
        <v>150</v>
      </c>
      <c r="F6555" t="str">
        <f t="shared" si="102"/>
        <v>Renault Clio</v>
      </c>
      <c r="G6555"/>
      <c r="H6555" s="2" t="s">
        <v>25179</v>
      </c>
      <c r="I6555" s="5">
        <v>163346</v>
      </c>
      <c r="J6555" s="2">
        <v>2017</v>
      </c>
      <c r="K6555" s="2">
        <v>55</v>
      </c>
      <c r="M6555" s="3">
        <v>9540</v>
      </c>
      <c r="N6555" s="2" t="s">
        <v>19</v>
      </c>
    </row>
    <row r="6556" spans="1:14" x14ac:dyDescent="0.25">
      <c r="A6556" t="s">
        <v>12</v>
      </c>
      <c r="B6556" s="1" t="s">
        <v>4401</v>
      </c>
      <c r="C6556" t="s">
        <v>1078</v>
      </c>
      <c r="D6556" t="s">
        <v>141</v>
      </c>
      <c r="E6556" s="2" t="s">
        <v>150</v>
      </c>
      <c r="F6556" t="str">
        <f t="shared" si="102"/>
        <v>Renault Clio</v>
      </c>
      <c r="G6556" t="s">
        <v>1787</v>
      </c>
      <c r="H6556" s="2" t="s">
        <v>17</v>
      </c>
      <c r="I6556" s="5">
        <v>179000</v>
      </c>
      <c r="J6556" s="2">
        <v>2015</v>
      </c>
      <c r="K6556" s="2">
        <v>66</v>
      </c>
      <c r="L6556" t="s">
        <v>25</v>
      </c>
      <c r="M6556" s="3">
        <v>6300</v>
      </c>
      <c r="N6556" s="2" t="s">
        <v>4287</v>
      </c>
    </row>
    <row r="6557" spans="1:14" x14ac:dyDescent="0.25">
      <c r="A6557" t="s">
        <v>12</v>
      </c>
      <c r="B6557" s="1" t="s">
        <v>10139</v>
      </c>
      <c r="C6557" t="s">
        <v>10140</v>
      </c>
      <c r="D6557" t="s">
        <v>141</v>
      </c>
      <c r="E6557" s="2" t="s">
        <v>150</v>
      </c>
      <c r="F6557" t="str">
        <f t="shared" si="102"/>
        <v>Renault Clio</v>
      </c>
      <c r="G6557" t="s">
        <v>10141</v>
      </c>
      <c r="H6557" s="2" t="s">
        <v>17</v>
      </c>
      <c r="I6557" s="5">
        <v>27500</v>
      </c>
      <c r="J6557" s="2">
        <v>2017</v>
      </c>
      <c r="K6557" s="2">
        <v>66</v>
      </c>
      <c r="L6557" t="s">
        <v>60</v>
      </c>
      <c r="M6557" s="3">
        <v>14000</v>
      </c>
      <c r="N6557" s="2" t="s">
        <v>5214</v>
      </c>
    </row>
    <row r="6558" spans="1:14" x14ac:dyDescent="0.25">
      <c r="A6558" t="s">
        <v>12</v>
      </c>
      <c r="B6558" s="1" t="s">
        <v>12693</v>
      </c>
      <c r="C6558" t="s">
        <v>1059</v>
      </c>
      <c r="D6558" t="s">
        <v>141</v>
      </c>
      <c r="E6558" s="2" t="s">
        <v>150</v>
      </c>
      <c r="F6558" t="str">
        <f t="shared" si="102"/>
        <v>Renault Clio</v>
      </c>
      <c r="G6558"/>
      <c r="H6558" s="2" t="s">
        <v>17</v>
      </c>
      <c r="I6558" s="5">
        <v>88018</v>
      </c>
      <c r="J6558" s="2">
        <v>2018</v>
      </c>
      <c r="K6558" s="2">
        <v>55</v>
      </c>
      <c r="L6558" t="s">
        <v>25</v>
      </c>
      <c r="M6558" s="3">
        <v>10949</v>
      </c>
      <c r="N6558" s="2" t="s">
        <v>19</v>
      </c>
    </row>
    <row r="6559" spans="1:14" x14ac:dyDescent="0.25">
      <c r="A6559" t="s">
        <v>12</v>
      </c>
      <c r="B6559" s="1" t="s">
        <v>12615</v>
      </c>
      <c r="C6559" t="s">
        <v>1059</v>
      </c>
      <c r="D6559" t="s">
        <v>141</v>
      </c>
      <c r="E6559" s="2" t="s">
        <v>150</v>
      </c>
      <c r="F6559" t="str">
        <f t="shared" si="102"/>
        <v>Renault Clio</v>
      </c>
      <c r="G6559"/>
      <c r="H6559" s="2" t="s">
        <v>17</v>
      </c>
      <c r="I6559" s="5">
        <v>91218</v>
      </c>
      <c r="J6559" s="2">
        <v>2018</v>
      </c>
      <c r="K6559" s="2">
        <v>66</v>
      </c>
      <c r="L6559" t="s">
        <v>25</v>
      </c>
      <c r="M6559" s="3">
        <v>11082</v>
      </c>
      <c r="N6559" s="2" t="s">
        <v>19</v>
      </c>
    </row>
    <row r="6560" spans="1:14" x14ac:dyDescent="0.25">
      <c r="A6560" t="s">
        <v>12</v>
      </c>
      <c r="B6560" s="1" t="s">
        <v>12881</v>
      </c>
      <c r="C6560" t="s">
        <v>1059</v>
      </c>
      <c r="D6560" t="s">
        <v>141</v>
      </c>
      <c r="E6560" s="2" t="s">
        <v>150</v>
      </c>
      <c r="F6560" t="str">
        <f t="shared" si="102"/>
        <v>Renault Clio</v>
      </c>
      <c r="G6560"/>
      <c r="H6560" s="2" t="s">
        <v>17</v>
      </c>
      <c r="I6560" s="5">
        <v>101661</v>
      </c>
      <c r="J6560" s="2">
        <v>2018</v>
      </c>
      <c r="K6560" s="2">
        <v>66</v>
      </c>
      <c r="L6560" t="s">
        <v>25</v>
      </c>
      <c r="M6560" s="3">
        <v>11082</v>
      </c>
      <c r="N6560" s="2" t="s">
        <v>19</v>
      </c>
    </row>
    <row r="6561" spans="1:14" x14ac:dyDescent="0.25">
      <c r="A6561" t="s">
        <v>12</v>
      </c>
      <c r="B6561" s="1" t="s">
        <v>16604</v>
      </c>
      <c r="C6561" t="s">
        <v>1500</v>
      </c>
      <c r="D6561" t="s">
        <v>141</v>
      </c>
      <c r="E6561" s="2" t="s">
        <v>150</v>
      </c>
      <c r="F6561" t="str">
        <f t="shared" si="102"/>
        <v>Renault Clio</v>
      </c>
      <c r="G6561"/>
      <c r="H6561" s="2" t="s">
        <v>17</v>
      </c>
      <c r="I6561" s="5">
        <v>151404</v>
      </c>
      <c r="J6561" s="2">
        <v>2018</v>
      </c>
      <c r="K6561" s="2">
        <v>66</v>
      </c>
      <c r="L6561" t="s">
        <v>37</v>
      </c>
      <c r="M6561" s="3">
        <v>10816</v>
      </c>
      <c r="N6561" s="2" t="s">
        <v>19</v>
      </c>
    </row>
    <row r="6562" spans="1:14" x14ac:dyDescent="0.25">
      <c r="A6562" t="s">
        <v>12</v>
      </c>
      <c r="B6562" s="1" t="s">
        <v>1376</v>
      </c>
      <c r="C6562" t="s">
        <v>1377</v>
      </c>
      <c r="D6562" t="s">
        <v>141</v>
      </c>
      <c r="E6562" s="2" t="s">
        <v>150</v>
      </c>
      <c r="F6562" t="str">
        <f t="shared" si="102"/>
        <v>Renault Clio</v>
      </c>
      <c r="G6562" t="s">
        <v>1378</v>
      </c>
      <c r="H6562" s="2" t="s">
        <v>17</v>
      </c>
      <c r="I6562" s="5">
        <v>110000</v>
      </c>
      <c r="J6562" s="2">
        <v>2017</v>
      </c>
      <c r="K6562" s="2">
        <v>66</v>
      </c>
      <c r="L6562" t="s">
        <v>30</v>
      </c>
      <c r="M6562" s="3">
        <v>11100</v>
      </c>
      <c r="N6562" s="2" t="s">
        <v>1276</v>
      </c>
    </row>
    <row r="6563" spans="1:14" x14ac:dyDescent="0.25">
      <c r="A6563" t="s">
        <v>12</v>
      </c>
      <c r="B6563" s="1" t="s">
        <v>13930</v>
      </c>
      <c r="C6563" t="s">
        <v>13931</v>
      </c>
      <c r="D6563" t="s">
        <v>141</v>
      </c>
      <c r="E6563" s="2" t="s">
        <v>150</v>
      </c>
      <c r="F6563" t="str">
        <f t="shared" si="102"/>
        <v>Renault Clio</v>
      </c>
      <c r="G6563" t="s">
        <v>13932</v>
      </c>
      <c r="H6563" s="2" t="s">
        <v>36</v>
      </c>
      <c r="I6563" s="5">
        <v>26500</v>
      </c>
      <c r="J6563" s="2">
        <v>2018</v>
      </c>
      <c r="K6563" s="2">
        <v>66</v>
      </c>
      <c r="L6563" t="s">
        <v>96</v>
      </c>
      <c r="M6563" s="3">
        <v>12700</v>
      </c>
      <c r="N6563" s="2" t="s">
        <v>13933</v>
      </c>
    </row>
    <row r="6564" spans="1:14" x14ac:dyDescent="0.25">
      <c r="A6564" t="s">
        <v>12</v>
      </c>
      <c r="B6564" s="1" t="s">
        <v>709</v>
      </c>
      <c r="C6564" t="s">
        <v>710</v>
      </c>
      <c r="D6564" t="s">
        <v>141</v>
      </c>
      <c r="E6564" s="2" t="s">
        <v>150</v>
      </c>
      <c r="F6564" t="str">
        <f t="shared" si="102"/>
        <v>Renault Clio</v>
      </c>
      <c r="G6564" t="s">
        <v>711</v>
      </c>
      <c r="H6564" s="2" t="s">
        <v>17</v>
      </c>
      <c r="I6564" s="5">
        <v>208000</v>
      </c>
      <c r="J6564" s="2">
        <v>2015</v>
      </c>
      <c r="L6564" t="s">
        <v>18</v>
      </c>
      <c r="M6564" s="3">
        <v>6700</v>
      </c>
      <c r="N6564" s="2" t="s">
        <v>702</v>
      </c>
    </row>
    <row r="6565" spans="1:14" x14ac:dyDescent="0.25">
      <c r="A6565" t="s">
        <v>12</v>
      </c>
      <c r="B6565" s="1" t="s">
        <v>8494</v>
      </c>
      <c r="C6565" t="s">
        <v>8495</v>
      </c>
      <c r="D6565" t="s">
        <v>141</v>
      </c>
      <c r="E6565" s="2" t="s">
        <v>150</v>
      </c>
      <c r="F6565" t="str">
        <f t="shared" si="102"/>
        <v>Renault Clio</v>
      </c>
      <c r="G6565" t="s">
        <v>491</v>
      </c>
      <c r="H6565" s="2" t="s">
        <v>17</v>
      </c>
      <c r="I6565" s="5">
        <v>156000</v>
      </c>
      <c r="J6565" s="2">
        <v>2018</v>
      </c>
      <c r="K6565" s="2">
        <v>55</v>
      </c>
      <c r="L6565" t="s">
        <v>30</v>
      </c>
      <c r="M6565" s="3">
        <v>10800</v>
      </c>
      <c r="N6565" s="2" t="s">
        <v>6993</v>
      </c>
    </row>
    <row r="6566" spans="1:14" x14ac:dyDescent="0.25">
      <c r="A6566" t="s">
        <v>12</v>
      </c>
      <c r="B6566" s="1" t="s">
        <v>12108</v>
      </c>
      <c r="C6566" t="s">
        <v>12109</v>
      </c>
      <c r="D6566" t="s">
        <v>141</v>
      </c>
      <c r="E6566" s="2" t="s">
        <v>150</v>
      </c>
      <c r="F6566" t="str">
        <f t="shared" si="102"/>
        <v>Renault Clio</v>
      </c>
      <c r="G6566" t="s">
        <v>12110</v>
      </c>
      <c r="H6566" s="2" t="s">
        <v>36</v>
      </c>
      <c r="I6566" s="5">
        <v>74000</v>
      </c>
      <c r="J6566" s="2">
        <v>2020</v>
      </c>
      <c r="K6566" s="2">
        <v>56</v>
      </c>
      <c r="L6566" t="s">
        <v>37</v>
      </c>
      <c r="M6566" s="3">
        <v>12389</v>
      </c>
      <c r="N6566" s="2" t="s">
        <v>12088</v>
      </c>
    </row>
    <row r="6567" spans="1:14" x14ac:dyDescent="0.25">
      <c r="A6567" t="s">
        <v>12</v>
      </c>
      <c r="B6567" s="1" t="s">
        <v>6651</v>
      </c>
      <c r="C6567" t="s">
        <v>6652</v>
      </c>
      <c r="D6567" t="s">
        <v>141</v>
      </c>
      <c r="E6567" s="2" t="s">
        <v>150</v>
      </c>
      <c r="F6567" t="str">
        <f t="shared" si="102"/>
        <v>Renault Clio</v>
      </c>
      <c r="G6567" t="s">
        <v>6653</v>
      </c>
      <c r="H6567" s="2" t="s">
        <v>36</v>
      </c>
      <c r="I6567" s="5">
        <v>141000</v>
      </c>
      <c r="J6567" s="2">
        <v>2015</v>
      </c>
      <c r="K6567" s="2">
        <v>66</v>
      </c>
      <c r="L6567" t="s">
        <v>37</v>
      </c>
      <c r="M6567" s="3">
        <v>8550</v>
      </c>
      <c r="N6567" s="2" t="s">
        <v>272</v>
      </c>
    </row>
    <row r="6568" spans="1:14" x14ac:dyDescent="0.25">
      <c r="A6568" t="s">
        <v>12</v>
      </c>
      <c r="B6568" s="1" t="s">
        <v>12360</v>
      </c>
      <c r="C6568" t="s">
        <v>11879</v>
      </c>
      <c r="D6568" t="s">
        <v>141</v>
      </c>
      <c r="E6568" s="2" t="s">
        <v>150</v>
      </c>
      <c r="F6568" t="str">
        <f t="shared" si="102"/>
        <v>Renault Clio</v>
      </c>
      <c r="G6568" t="s">
        <v>11880</v>
      </c>
      <c r="H6568" s="2" t="s">
        <v>36</v>
      </c>
      <c r="I6568" s="5">
        <v>94000</v>
      </c>
      <c r="J6568" s="2">
        <v>2017</v>
      </c>
      <c r="K6568" s="2">
        <v>54</v>
      </c>
      <c r="L6568" t="s">
        <v>45</v>
      </c>
      <c r="M6568" s="3">
        <v>10500</v>
      </c>
      <c r="N6568" s="2" t="s">
        <v>12349</v>
      </c>
    </row>
    <row r="6569" spans="1:14" x14ac:dyDescent="0.25">
      <c r="A6569" t="s">
        <v>12</v>
      </c>
      <c r="B6569" s="1" t="s">
        <v>11475</v>
      </c>
      <c r="C6569" t="s">
        <v>11476</v>
      </c>
      <c r="D6569" t="s">
        <v>141</v>
      </c>
      <c r="E6569" s="2" t="s">
        <v>150</v>
      </c>
      <c r="F6569" t="str">
        <f t="shared" si="102"/>
        <v>Renault Clio</v>
      </c>
      <c r="G6569" t="s">
        <v>10637</v>
      </c>
      <c r="H6569" s="2" t="s">
        <v>17</v>
      </c>
      <c r="I6569" s="5">
        <v>116500</v>
      </c>
      <c r="J6569" s="2">
        <v>2017</v>
      </c>
      <c r="K6569" s="2">
        <v>55</v>
      </c>
      <c r="L6569" t="s">
        <v>18</v>
      </c>
      <c r="M6569" s="3">
        <v>9000</v>
      </c>
      <c r="N6569" s="2" t="s">
        <v>11428</v>
      </c>
    </row>
    <row r="6570" spans="1:14" x14ac:dyDescent="0.25">
      <c r="A6570" t="s">
        <v>12</v>
      </c>
      <c r="B6570" s="1" t="s">
        <v>10635</v>
      </c>
      <c r="C6570" t="s">
        <v>10636</v>
      </c>
      <c r="D6570" t="s">
        <v>141</v>
      </c>
      <c r="E6570" s="2" t="s">
        <v>150</v>
      </c>
      <c r="F6570" t="str">
        <f t="shared" si="102"/>
        <v>Renault Clio</v>
      </c>
      <c r="G6570" t="s">
        <v>10637</v>
      </c>
      <c r="H6570" s="2" t="s">
        <v>17</v>
      </c>
      <c r="I6570" s="5">
        <v>160000</v>
      </c>
      <c r="J6570" s="2">
        <v>2015</v>
      </c>
      <c r="K6570" s="2">
        <v>66</v>
      </c>
      <c r="L6570" t="s">
        <v>96</v>
      </c>
      <c r="M6570" s="3">
        <v>7000</v>
      </c>
      <c r="N6570" s="2" t="s">
        <v>4467</v>
      </c>
    </row>
    <row r="6571" spans="1:14" x14ac:dyDescent="0.25">
      <c r="A6571" t="s">
        <v>12</v>
      </c>
      <c r="B6571" s="1" t="s">
        <v>11956</v>
      </c>
      <c r="C6571" t="s">
        <v>1042</v>
      </c>
      <c r="D6571" t="s">
        <v>141</v>
      </c>
      <c r="E6571" s="2" t="s">
        <v>150</v>
      </c>
      <c r="F6571" t="str">
        <f t="shared" si="102"/>
        <v>Renault Clio</v>
      </c>
      <c r="G6571"/>
      <c r="H6571" s="2" t="s">
        <v>25179</v>
      </c>
      <c r="I6571" s="5">
        <v>149844</v>
      </c>
      <c r="J6571" s="2">
        <v>2018</v>
      </c>
      <c r="K6571" s="2">
        <v>55</v>
      </c>
      <c r="M6571" s="3">
        <v>9100</v>
      </c>
      <c r="N6571" s="2" t="s">
        <v>380</v>
      </c>
    </row>
    <row r="6572" spans="1:14" x14ac:dyDescent="0.25">
      <c r="A6572" t="s">
        <v>12</v>
      </c>
      <c r="B6572" s="1" t="s">
        <v>11945</v>
      </c>
      <c r="C6572" t="s">
        <v>1042</v>
      </c>
      <c r="D6572" t="s">
        <v>141</v>
      </c>
      <c r="E6572" s="2" t="s">
        <v>150</v>
      </c>
      <c r="F6572" t="str">
        <f t="shared" si="102"/>
        <v>Renault Clio</v>
      </c>
      <c r="G6572"/>
      <c r="H6572" s="2" t="s">
        <v>25179</v>
      </c>
      <c r="I6572" s="5">
        <v>108528</v>
      </c>
      <c r="J6572" s="2">
        <v>2018</v>
      </c>
      <c r="K6572" s="2">
        <v>55</v>
      </c>
      <c r="L6572" t="s">
        <v>30</v>
      </c>
      <c r="M6572" s="3">
        <v>10490</v>
      </c>
      <c r="N6572" s="2" t="s">
        <v>380</v>
      </c>
    </row>
    <row r="6573" spans="1:14" x14ac:dyDescent="0.25">
      <c r="A6573" t="s">
        <v>12</v>
      </c>
      <c r="B6573" s="1" t="s">
        <v>11691</v>
      </c>
      <c r="C6573" t="s">
        <v>1042</v>
      </c>
      <c r="D6573" t="s">
        <v>141</v>
      </c>
      <c r="E6573" s="2" t="s">
        <v>150</v>
      </c>
      <c r="F6573" t="str">
        <f t="shared" si="102"/>
        <v>Renault Clio</v>
      </c>
      <c r="G6573"/>
      <c r="H6573" s="2" t="s">
        <v>25179</v>
      </c>
      <c r="I6573" s="5">
        <v>110000</v>
      </c>
      <c r="J6573" s="2">
        <v>2017</v>
      </c>
      <c r="K6573" s="2">
        <v>55</v>
      </c>
      <c r="M6573" s="3">
        <v>9900</v>
      </c>
      <c r="N6573" s="2" t="s">
        <v>380</v>
      </c>
    </row>
    <row r="6574" spans="1:14" x14ac:dyDescent="0.25">
      <c r="A6574" t="s">
        <v>12</v>
      </c>
      <c r="B6574" s="1" t="s">
        <v>11701</v>
      </c>
      <c r="C6574" t="s">
        <v>1042</v>
      </c>
      <c r="D6574" t="s">
        <v>141</v>
      </c>
      <c r="E6574" s="2" t="s">
        <v>150</v>
      </c>
      <c r="F6574" t="str">
        <f t="shared" si="102"/>
        <v>Renault Clio</v>
      </c>
      <c r="G6574"/>
      <c r="H6574" s="2" t="s">
        <v>25179</v>
      </c>
      <c r="I6574" s="5">
        <v>116046</v>
      </c>
      <c r="J6574" s="2">
        <v>2017</v>
      </c>
      <c r="K6574" s="2">
        <v>55</v>
      </c>
      <c r="M6574" s="3">
        <v>9500</v>
      </c>
      <c r="N6574" s="2" t="s">
        <v>380</v>
      </c>
    </row>
    <row r="6575" spans="1:14" x14ac:dyDescent="0.25">
      <c r="A6575" t="s">
        <v>12</v>
      </c>
      <c r="B6575" s="1" t="s">
        <v>16873</v>
      </c>
      <c r="C6575" t="s">
        <v>1042</v>
      </c>
      <c r="D6575" t="s">
        <v>141</v>
      </c>
      <c r="E6575" s="2" t="s">
        <v>150</v>
      </c>
      <c r="F6575" t="str">
        <f t="shared" si="102"/>
        <v>Renault Clio</v>
      </c>
      <c r="G6575"/>
      <c r="H6575" s="2" t="s">
        <v>25179</v>
      </c>
      <c r="I6575" s="5">
        <v>109341</v>
      </c>
      <c r="J6575" s="2">
        <v>2018</v>
      </c>
      <c r="K6575" s="2">
        <v>55</v>
      </c>
      <c r="L6575" t="s">
        <v>30</v>
      </c>
      <c r="M6575" s="3">
        <v>9399</v>
      </c>
      <c r="N6575" s="2" t="s">
        <v>380</v>
      </c>
    </row>
    <row r="6576" spans="1:14" x14ac:dyDescent="0.25">
      <c r="A6576" t="s">
        <v>12</v>
      </c>
      <c r="B6576" s="1" t="s">
        <v>16864</v>
      </c>
      <c r="C6576" t="s">
        <v>1042</v>
      </c>
      <c r="D6576" t="s">
        <v>141</v>
      </c>
      <c r="E6576" s="2" t="s">
        <v>150</v>
      </c>
      <c r="F6576" t="str">
        <f t="shared" si="102"/>
        <v>Renault Clio</v>
      </c>
      <c r="G6576"/>
      <c r="H6576" s="2" t="s">
        <v>25179</v>
      </c>
      <c r="I6576" s="5">
        <v>118787</v>
      </c>
      <c r="J6576" s="2">
        <v>2018</v>
      </c>
      <c r="K6576" s="2">
        <v>55</v>
      </c>
      <c r="L6576" t="s">
        <v>45</v>
      </c>
      <c r="M6576" s="3">
        <v>9808</v>
      </c>
      <c r="N6576" s="2" t="s">
        <v>380</v>
      </c>
    </row>
    <row r="6577" spans="1:14" x14ac:dyDescent="0.25">
      <c r="A6577" t="s">
        <v>12</v>
      </c>
      <c r="B6577" s="1" t="s">
        <v>16304</v>
      </c>
      <c r="C6577" t="s">
        <v>1042</v>
      </c>
      <c r="D6577" t="s">
        <v>141</v>
      </c>
      <c r="E6577" s="2" t="s">
        <v>150</v>
      </c>
      <c r="F6577" t="str">
        <f t="shared" si="102"/>
        <v>Renault Clio</v>
      </c>
      <c r="G6577"/>
      <c r="H6577" s="2" t="s">
        <v>25179</v>
      </c>
      <c r="I6577" s="5">
        <v>152262</v>
      </c>
      <c r="J6577" s="2">
        <v>2018</v>
      </c>
      <c r="K6577" s="2">
        <v>55</v>
      </c>
      <c r="M6577" s="3">
        <v>8900</v>
      </c>
      <c r="N6577" s="2" t="s">
        <v>380</v>
      </c>
    </row>
    <row r="6578" spans="1:14" x14ac:dyDescent="0.25">
      <c r="A6578" t="s">
        <v>12</v>
      </c>
      <c r="B6578" s="1" t="s">
        <v>16308</v>
      </c>
      <c r="C6578" t="s">
        <v>1042</v>
      </c>
      <c r="D6578" t="s">
        <v>141</v>
      </c>
      <c r="E6578" s="2" t="s">
        <v>150</v>
      </c>
      <c r="F6578" t="str">
        <f t="shared" si="102"/>
        <v>Renault Clio</v>
      </c>
      <c r="G6578"/>
      <c r="H6578" s="2" t="s">
        <v>25179</v>
      </c>
      <c r="I6578" s="5">
        <v>169407</v>
      </c>
      <c r="J6578" s="2">
        <v>2018</v>
      </c>
      <c r="K6578" s="2">
        <v>55</v>
      </c>
      <c r="M6578" s="3">
        <v>8900</v>
      </c>
      <c r="N6578" s="2" t="s">
        <v>380</v>
      </c>
    </row>
    <row r="6579" spans="1:14" x14ac:dyDescent="0.25">
      <c r="A6579" t="s">
        <v>12</v>
      </c>
      <c r="B6579" s="1" t="s">
        <v>14280</v>
      </c>
      <c r="C6579" t="s">
        <v>1042</v>
      </c>
      <c r="D6579" t="s">
        <v>141</v>
      </c>
      <c r="E6579" s="2" t="s">
        <v>150</v>
      </c>
      <c r="F6579" t="str">
        <f t="shared" si="102"/>
        <v>Renault Clio</v>
      </c>
      <c r="G6579"/>
      <c r="H6579" s="2" t="s">
        <v>25179</v>
      </c>
      <c r="I6579" s="5">
        <v>130747</v>
      </c>
      <c r="J6579" s="2">
        <v>2018</v>
      </c>
      <c r="K6579" s="2">
        <v>54</v>
      </c>
      <c r="M6579" s="3">
        <v>9500</v>
      </c>
      <c r="N6579" s="2" t="s">
        <v>380</v>
      </c>
    </row>
    <row r="6580" spans="1:14" x14ac:dyDescent="0.25">
      <c r="A6580" t="s">
        <v>12</v>
      </c>
      <c r="B6580" s="1" t="s">
        <v>11740</v>
      </c>
      <c r="C6580" t="s">
        <v>1042</v>
      </c>
      <c r="D6580" t="s">
        <v>141</v>
      </c>
      <c r="E6580" s="2" t="s">
        <v>150</v>
      </c>
      <c r="F6580" t="str">
        <f t="shared" si="102"/>
        <v>Renault Clio</v>
      </c>
      <c r="G6580"/>
      <c r="H6580" s="2" t="s">
        <v>25179</v>
      </c>
      <c r="I6580" s="5">
        <v>108441</v>
      </c>
      <c r="J6580" s="2">
        <v>2018</v>
      </c>
      <c r="K6580" s="2">
        <v>55</v>
      </c>
      <c r="M6580" s="3">
        <v>9500</v>
      </c>
      <c r="N6580" s="2" t="s">
        <v>380</v>
      </c>
    </row>
    <row r="6581" spans="1:14" x14ac:dyDescent="0.25">
      <c r="A6581" t="s">
        <v>12</v>
      </c>
      <c r="B6581" s="1" t="s">
        <v>11693</v>
      </c>
      <c r="C6581" t="s">
        <v>1042</v>
      </c>
      <c r="D6581" t="s">
        <v>141</v>
      </c>
      <c r="E6581" s="2" t="s">
        <v>150</v>
      </c>
      <c r="F6581" t="str">
        <f t="shared" si="102"/>
        <v>Renault Clio</v>
      </c>
      <c r="G6581"/>
      <c r="H6581" s="2" t="s">
        <v>25179</v>
      </c>
      <c r="I6581" s="5">
        <v>118550</v>
      </c>
      <c r="J6581" s="2">
        <v>2018</v>
      </c>
      <c r="K6581" s="2">
        <v>55</v>
      </c>
      <c r="L6581" t="s">
        <v>30</v>
      </c>
      <c r="M6581" s="3">
        <v>10300</v>
      </c>
      <c r="N6581" s="2" t="s">
        <v>380</v>
      </c>
    </row>
    <row r="6582" spans="1:14" x14ac:dyDescent="0.25">
      <c r="A6582" t="s">
        <v>12</v>
      </c>
      <c r="B6582" s="1" t="s">
        <v>10950</v>
      </c>
      <c r="C6582" t="s">
        <v>1042</v>
      </c>
      <c r="D6582" t="s">
        <v>141</v>
      </c>
      <c r="E6582" s="2" t="s">
        <v>150</v>
      </c>
      <c r="F6582" t="str">
        <f t="shared" si="102"/>
        <v>Renault Clio</v>
      </c>
      <c r="G6582"/>
      <c r="H6582" s="2" t="s">
        <v>25179</v>
      </c>
      <c r="I6582" s="5">
        <v>133936</v>
      </c>
      <c r="J6582" s="2">
        <v>2018</v>
      </c>
      <c r="K6582" s="2">
        <v>55</v>
      </c>
      <c r="M6582" s="3">
        <v>9999</v>
      </c>
      <c r="N6582" s="2" t="s">
        <v>380</v>
      </c>
    </row>
    <row r="6583" spans="1:14" x14ac:dyDescent="0.25">
      <c r="A6583" t="s">
        <v>12</v>
      </c>
      <c r="B6583" s="1" t="s">
        <v>10960</v>
      </c>
      <c r="C6583" t="s">
        <v>1042</v>
      </c>
      <c r="D6583" t="s">
        <v>141</v>
      </c>
      <c r="E6583" s="2" t="s">
        <v>150</v>
      </c>
      <c r="F6583" t="str">
        <f t="shared" si="102"/>
        <v>Renault Clio</v>
      </c>
      <c r="G6583"/>
      <c r="H6583" s="2" t="s">
        <v>25179</v>
      </c>
      <c r="I6583" s="5">
        <v>112790</v>
      </c>
      <c r="J6583" s="2">
        <v>2018</v>
      </c>
      <c r="K6583" s="2">
        <v>55</v>
      </c>
      <c r="L6583" t="s">
        <v>30</v>
      </c>
      <c r="M6583" s="3">
        <v>10199</v>
      </c>
      <c r="N6583" s="2" t="s">
        <v>380</v>
      </c>
    </row>
    <row r="6584" spans="1:14" x14ac:dyDescent="0.25">
      <c r="A6584" t="s">
        <v>12</v>
      </c>
      <c r="B6584" s="1" t="s">
        <v>9830</v>
      </c>
      <c r="C6584" t="s">
        <v>1042</v>
      </c>
      <c r="D6584" t="s">
        <v>141</v>
      </c>
      <c r="E6584" s="2" t="s">
        <v>150</v>
      </c>
      <c r="F6584" t="str">
        <f t="shared" si="102"/>
        <v>Renault Clio</v>
      </c>
      <c r="G6584"/>
      <c r="H6584" s="2" t="s">
        <v>25179</v>
      </c>
      <c r="I6584" s="5">
        <v>98970</v>
      </c>
      <c r="J6584" s="2">
        <v>2018</v>
      </c>
      <c r="K6584" s="2">
        <v>55</v>
      </c>
      <c r="L6584" t="s">
        <v>60</v>
      </c>
      <c r="M6584" s="3">
        <v>10299</v>
      </c>
      <c r="N6584" s="2" t="s">
        <v>380</v>
      </c>
    </row>
    <row r="6585" spans="1:14" x14ac:dyDescent="0.25">
      <c r="A6585" t="s">
        <v>12</v>
      </c>
      <c r="B6585" s="1" t="s">
        <v>9811</v>
      </c>
      <c r="C6585" t="s">
        <v>1042</v>
      </c>
      <c r="D6585" t="s">
        <v>141</v>
      </c>
      <c r="E6585" s="2" t="s">
        <v>150</v>
      </c>
      <c r="F6585" t="str">
        <f t="shared" si="102"/>
        <v>Renault Clio</v>
      </c>
      <c r="G6585"/>
      <c r="H6585" s="2" t="s">
        <v>25179</v>
      </c>
      <c r="I6585" s="5">
        <v>110908</v>
      </c>
      <c r="J6585" s="2">
        <v>2018</v>
      </c>
      <c r="K6585" s="2">
        <v>55</v>
      </c>
      <c r="L6585" t="s">
        <v>45</v>
      </c>
      <c r="M6585" s="3">
        <v>10199</v>
      </c>
      <c r="N6585" s="2" t="s">
        <v>380</v>
      </c>
    </row>
    <row r="6586" spans="1:14" x14ac:dyDescent="0.25">
      <c r="A6586" t="s">
        <v>12</v>
      </c>
      <c r="B6586" s="1" t="s">
        <v>9803</v>
      </c>
      <c r="C6586" t="s">
        <v>1042</v>
      </c>
      <c r="D6586" t="s">
        <v>141</v>
      </c>
      <c r="E6586" s="2" t="s">
        <v>150</v>
      </c>
      <c r="F6586" t="str">
        <f t="shared" si="102"/>
        <v>Renault Clio</v>
      </c>
      <c r="G6586"/>
      <c r="H6586" s="2" t="s">
        <v>25179</v>
      </c>
      <c r="I6586" s="5">
        <v>120135</v>
      </c>
      <c r="J6586" s="2">
        <v>2018</v>
      </c>
      <c r="K6586" s="2">
        <v>55</v>
      </c>
      <c r="L6586" t="s">
        <v>45</v>
      </c>
      <c r="M6586" s="3">
        <v>10199</v>
      </c>
      <c r="N6586" s="2" t="s">
        <v>380</v>
      </c>
    </row>
    <row r="6587" spans="1:14" x14ac:dyDescent="0.25">
      <c r="A6587" t="s">
        <v>12</v>
      </c>
      <c r="B6587" s="1" t="s">
        <v>9805</v>
      </c>
      <c r="C6587" t="s">
        <v>1042</v>
      </c>
      <c r="D6587" t="s">
        <v>141</v>
      </c>
      <c r="E6587" s="2" t="s">
        <v>150</v>
      </c>
      <c r="F6587" t="str">
        <f t="shared" si="102"/>
        <v>Renault Clio</v>
      </c>
      <c r="G6587"/>
      <c r="H6587" s="2" t="s">
        <v>25179</v>
      </c>
      <c r="I6587" s="5">
        <v>104000</v>
      </c>
      <c r="J6587" s="2">
        <v>2018</v>
      </c>
      <c r="K6587" s="2">
        <v>55</v>
      </c>
      <c r="M6587" s="3">
        <v>10099</v>
      </c>
      <c r="N6587" s="2" t="s">
        <v>380</v>
      </c>
    </row>
    <row r="6588" spans="1:14" x14ac:dyDescent="0.25">
      <c r="A6588" t="s">
        <v>12</v>
      </c>
      <c r="B6588" s="1" t="s">
        <v>9816</v>
      </c>
      <c r="C6588" t="s">
        <v>1042</v>
      </c>
      <c r="D6588" t="s">
        <v>141</v>
      </c>
      <c r="E6588" s="2" t="s">
        <v>150</v>
      </c>
      <c r="F6588" t="str">
        <f t="shared" ref="F6588:F6651" si="103">D6588&amp; " " &amp; E6588</f>
        <v>Renault Clio</v>
      </c>
      <c r="G6588"/>
      <c r="H6588" s="2" t="s">
        <v>25179</v>
      </c>
      <c r="I6588" s="5">
        <v>89726</v>
      </c>
      <c r="J6588" s="2">
        <v>2018</v>
      </c>
      <c r="K6588" s="2">
        <v>55</v>
      </c>
      <c r="M6588" s="3">
        <v>10499</v>
      </c>
      <c r="N6588" s="2" t="s">
        <v>380</v>
      </c>
    </row>
    <row r="6589" spans="1:14" x14ac:dyDescent="0.25">
      <c r="A6589" t="s">
        <v>12</v>
      </c>
      <c r="B6589" s="1" t="s">
        <v>9819</v>
      </c>
      <c r="C6589" t="s">
        <v>1042</v>
      </c>
      <c r="D6589" t="s">
        <v>141</v>
      </c>
      <c r="E6589" s="2" t="s">
        <v>150</v>
      </c>
      <c r="F6589" t="str">
        <f t="shared" si="103"/>
        <v>Renault Clio</v>
      </c>
      <c r="G6589"/>
      <c r="H6589" s="2" t="s">
        <v>25179</v>
      </c>
      <c r="I6589" s="5">
        <v>78000</v>
      </c>
      <c r="J6589" s="2">
        <v>2018</v>
      </c>
      <c r="K6589" s="2">
        <v>55</v>
      </c>
      <c r="M6589" s="3">
        <v>10299</v>
      </c>
      <c r="N6589" s="2" t="s">
        <v>380</v>
      </c>
    </row>
    <row r="6590" spans="1:14" x14ac:dyDescent="0.25">
      <c r="A6590" t="s">
        <v>12</v>
      </c>
      <c r="B6590" s="1" t="s">
        <v>9814</v>
      </c>
      <c r="C6590" t="s">
        <v>1042</v>
      </c>
      <c r="D6590" t="s">
        <v>141</v>
      </c>
      <c r="E6590" s="2" t="s">
        <v>150</v>
      </c>
      <c r="F6590" t="str">
        <f t="shared" si="103"/>
        <v>Renault Clio</v>
      </c>
      <c r="G6590"/>
      <c r="H6590" s="2" t="s">
        <v>25179</v>
      </c>
      <c r="I6590" s="5">
        <v>76929</v>
      </c>
      <c r="J6590" s="2">
        <v>2018</v>
      </c>
      <c r="K6590" s="2">
        <v>55</v>
      </c>
      <c r="M6590" s="3">
        <v>10299</v>
      </c>
      <c r="N6590" s="2" t="s">
        <v>380</v>
      </c>
    </row>
    <row r="6591" spans="1:14" x14ac:dyDescent="0.25">
      <c r="A6591" t="s">
        <v>12</v>
      </c>
      <c r="B6591" s="1" t="s">
        <v>9839</v>
      </c>
      <c r="C6591" t="s">
        <v>1042</v>
      </c>
      <c r="D6591" t="s">
        <v>141</v>
      </c>
      <c r="E6591" s="2" t="s">
        <v>150</v>
      </c>
      <c r="F6591" t="str">
        <f t="shared" si="103"/>
        <v>Renault Clio</v>
      </c>
      <c r="G6591"/>
      <c r="H6591" s="2" t="s">
        <v>25179</v>
      </c>
      <c r="I6591" s="5">
        <v>100227</v>
      </c>
      <c r="J6591" s="2">
        <v>2018</v>
      </c>
      <c r="K6591" s="2">
        <v>55</v>
      </c>
      <c r="L6591" t="s">
        <v>30</v>
      </c>
      <c r="M6591" s="3">
        <v>10399</v>
      </c>
      <c r="N6591" s="2" t="s">
        <v>380</v>
      </c>
    </row>
    <row r="6592" spans="1:14" x14ac:dyDescent="0.25">
      <c r="A6592" t="s">
        <v>12</v>
      </c>
      <c r="B6592" s="1" t="s">
        <v>8319</v>
      </c>
      <c r="C6592" t="s">
        <v>1042</v>
      </c>
      <c r="D6592" t="s">
        <v>141</v>
      </c>
      <c r="E6592" s="2" t="s">
        <v>150</v>
      </c>
      <c r="F6592" t="str">
        <f t="shared" si="103"/>
        <v>Renault Clio</v>
      </c>
      <c r="G6592"/>
      <c r="H6592" s="2" t="s">
        <v>25179</v>
      </c>
      <c r="I6592" s="5">
        <v>94646</v>
      </c>
      <c r="J6592" s="2">
        <v>2018</v>
      </c>
      <c r="K6592" s="2">
        <v>55</v>
      </c>
      <c r="L6592" t="s">
        <v>45</v>
      </c>
      <c r="M6592" s="3">
        <v>9900</v>
      </c>
      <c r="N6592" s="2" t="s">
        <v>380</v>
      </c>
    </row>
    <row r="6593" spans="1:14" x14ac:dyDescent="0.25">
      <c r="A6593" t="s">
        <v>12</v>
      </c>
      <c r="B6593" s="1" t="s">
        <v>7190</v>
      </c>
      <c r="C6593" t="s">
        <v>1042</v>
      </c>
      <c r="D6593" t="s">
        <v>141</v>
      </c>
      <c r="E6593" s="2" t="s">
        <v>150</v>
      </c>
      <c r="F6593" t="str">
        <f t="shared" si="103"/>
        <v>Renault Clio</v>
      </c>
      <c r="G6593"/>
      <c r="H6593" s="2" t="s">
        <v>25179</v>
      </c>
      <c r="I6593" s="5">
        <v>139597</v>
      </c>
      <c r="J6593" s="2">
        <v>2018</v>
      </c>
      <c r="K6593" s="2">
        <v>55</v>
      </c>
      <c r="M6593" s="3">
        <v>11932</v>
      </c>
      <c r="N6593" s="2" t="s">
        <v>380</v>
      </c>
    </row>
    <row r="6594" spans="1:14" x14ac:dyDescent="0.25">
      <c r="A6594" t="s">
        <v>12</v>
      </c>
      <c r="B6594" s="1" t="s">
        <v>7177</v>
      </c>
      <c r="C6594" t="s">
        <v>1042</v>
      </c>
      <c r="D6594" t="s">
        <v>141</v>
      </c>
      <c r="E6594" s="2" t="s">
        <v>150</v>
      </c>
      <c r="F6594" t="str">
        <f t="shared" si="103"/>
        <v>Renault Clio</v>
      </c>
      <c r="G6594"/>
      <c r="H6594" s="2" t="s">
        <v>25179</v>
      </c>
      <c r="I6594" s="5">
        <v>91577</v>
      </c>
      <c r="J6594" s="2">
        <v>2018</v>
      </c>
      <c r="K6594" s="2">
        <v>55</v>
      </c>
      <c r="M6594" s="3">
        <v>11932</v>
      </c>
      <c r="N6594" s="2" t="s">
        <v>380</v>
      </c>
    </row>
    <row r="6595" spans="1:14" x14ac:dyDescent="0.25">
      <c r="A6595" t="s">
        <v>12</v>
      </c>
      <c r="B6595" s="1" t="s">
        <v>8211</v>
      </c>
      <c r="C6595" t="s">
        <v>1042</v>
      </c>
      <c r="D6595" t="s">
        <v>141</v>
      </c>
      <c r="E6595" s="2" t="s">
        <v>150</v>
      </c>
      <c r="F6595" t="str">
        <f t="shared" si="103"/>
        <v>Renault Clio</v>
      </c>
      <c r="G6595"/>
      <c r="H6595" s="2" t="s">
        <v>25179</v>
      </c>
      <c r="I6595" s="5">
        <v>93133</v>
      </c>
      <c r="J6595" s="2">
        <v>2018</v>
      </c>
      <c r="K6595" s="2">
        <v>55</v>
      </c>
      <c r="M6595" s="3">
        <v>10900</v>
      </c>
      <c r="N6595" s="2" t="s">
        <v>380</v>
      </c>
    </row>
    <row r="6596" spans="1:14" x14ac:dyDescent="0.25">
      <c r="A6596" t="s">
        <v>12</v>
      </c>
      <c r="B6596" s="1" t="s">
        <v>6538</v>
      </c>
      <c r="C6596" t="s">
        <v>1042</v>
      </c>
      <c r="D6596" t="s">
        <v>141</v>
      </c>
      <c r="E6596" s="2" t="s">
        <v>150</v>
      </c>
      <c r="F6596" t="str">
        <f t="shared" si="103"/>
        <v>Renault Clio</v>
      </c>
      <c r="G6596"/>
      <c r="H6596" s="2" t="s">
        <v>25179</v>
      </c>
      <c r="I6596" s="5">
        <v>132210</v>
      </c>
      <c r="J6596" s="2">
        <v>2018</v>
      </c>
      <c r="K6596" s="2">
        <v>55</v>
      </c>
      <c r="M6596" s="3">
        <v>11100</v>
      </c>
      <c r="N6596" s="2" t="s">
        <v>380</v>
      </c>
    </row>
    <row r="6597" spans="1:14" x14ac:dyDescent="0.25">
      <c r="A6597" t="s">
        <v>12</v>
      </c>
      <c r="B6597" s="1" t="s">
        <v>6440</v>
      </c>
      <c r="C6597" t="s">
        <v>1042</v>
      </c>
      <c r="D6597" t="s">
        <v>141</v>
      </c>
      <c r="E6597" s="2" t="s">
        <v>150</v>
      </c>
      <c r="F6597" t="str">
        <f t="shared" si="103"/>
        <v>Renault Clio</v>
      </c>
      <c r="G6597"/>
      <c r="H6597" s="2" t="s">
        <v>25179</v>
      </c>
      <c r="I6597" s="5">
        <v>124337</v>
      </c>
      <c r="J6597" s="2">
        <v>2018</v>
      </c>
      <c r="K6597" s="2">
        <v>55</v>
      </c>
      <c r="M6597" s="3">
        <v>10900</v>
      </c>
      <c r="N6597" s="2" t="s">
        <v>380</v>
      </c>
    </row>
    <row r="6598" spans="1:14" x14ac:dyDescent="0.25">
      <c r="A6598" t="s">
        <v>12</v>
      </c>
      <c r="B6598" s="1" t="s">
        <v>6147</v>
      </c>
      <c r="C6598" t="s">
        <v>1042</v>
      </c>
      <c r="D6598" t="s">
        <v>141</v>
      </c>
      <c r="E6598" s="2" t="s">
        <v>150</v>
      </c>
      <c r="F6598" t="str">
        <f t="shared" si="103"/>
        <v>Renault Clio</v>
      </c>
      <c r="G6598"/>
      <c r="H6598" s="2" t="s">
        <v>25179</v>
      </c>
      <c r="I6598" s="5">
        <v>118876</v>
      </c>
      <c r="J6598" s="2">
        <v>2018</v>
      </c>
      <c r="K6598" s="2">
        <v>55</v>
      </c>
      <c r="L6598" t="s">
        <v>30</v>
      </c>
      <c r="M6598" s="3">
        <v>10600</v>
      </c>
      <c r="N6598" s="2" t="s">
        <v>380</v>
      </c>
    </row>
    <row r="6599" spans="1:14" x14ac:dyDescent="0.25">
      <c r="A6599" t="s">
        <v>12</v>
      </c>
      <c r="B6599" s="1" t="s">
        <v>6146</v>
      </c>
      <c r="C6599" t="s">
        <v>1042</v>
      </c>
      <c r="D6599" t="s">
        <v>141</v>
      </c>
      <c r="E6599" s="2" t="s">
        <v>150</v>
      </c>
      <c r="F6599" t="str">
        <f t="shared" si="103"/>
        <v>Renault Clio</v>
      </c>
      <c r="G6599"/>
      <c r="H6599" s="2" t="s">
        <v>25179</v>
      </c>
      <c r="I6599" s="5">
        <v>117676</v>
      </c>
      <c r="J6599" s="2">
        <v>2019</v>
      </c>
      <c r="K6599" s="2">
        <v>54</v>
      </c>
      <c r="M6599" s="3">
        <v>10700</v>
      </c>
      <c r="N6599" s="2" t="s">
        <v>380</v>
      </c>
    </row>
    <row r="6600" spans="1:14" x14ac:dyDescent="0.25">
      <c r="A6600" t="s">
        <v>12</v>
      </c>
      <c r="B6600" s="1" t="s">
        <v>2890</v>
      </c>
      <c r="C6600" t="s">
        <v>1042</v>
      </c>
      <c r="D6600" t="s">
        <v>141</v>
      </c>
      <c r="E6600" s="2" t="s">
        <v>150</v>
      </c>
      <c r="F6600" t="str">
        <f t="shared" si="103"/>
        <v>Renault Clio</v>
      </c>
      <c r="G6600"/>
      <c r="H6600" s="2" t="s">
        <v>25179</v>
      </c>
      <c r="I6600" s="5">
        <v>102164</v>
      </c>
      <c r="J6600" s="2">
        <v>2018</v>
      </c>
      <c r="K6600" s="2">
        <v>55</v>
      </c>
      <c r="M6600" s="3">
        <v>9799</v>
      </c>
      <c r="N6600" s="2" t="s">
        <v>380</v>
      </c>
    </row>
    <row r="6601" spans="1:14" x14ac:dyDescent="0.25">
      <c r="A6601" t="s">
        <v>12</v>
      </c>
      <c r="B6601" s="1" t="s">
        <v>2591</v>
      </c>
      <c r="C6601" t="s">
        <v>1042</v>
      </c>
      <c r="D6601" t="s">
        <v>141</v>
      </c>
      <c r="E6601" s="2" t="s">
        <v>150</v>
      </c>
      <c r="F6601" t="str">
        <f t="shared" si="103"/>
        <v>Renault Clio</v>
      </c>
      <c r="G6601"/>
      <c r="H6601" s="2" t="s">
        <v>25179</v>
      </c>
      <c r="I6601" s="5">
        <v>132921</v>
      </c>
      <c r="J6601" s="2">
        <v>2018</v>
      </c>
      <c r="K6601" s="2">
        <v>55</v>
      </c>
      <c r="M6601" s="3">
        <v>9900</v>
      </c>
      <c r="N6601" s="2" t="s">
        <v>380</v>
      </c>
    </row>
    <row r="6602" spans="1:14" x14ac:dyDescent="0.25">
      <c r="A6602" t="s">
        <v>12</v>
      </c>
      <c r="B6602" s="1" t="s">
        <v>2588</v>
      </c>
      <c r="C6602" t="s">
        <v>1042</v>
      </c>
      <c r="D6602" t="s">
        <v>141</v>
      </c>
      <c r="E6602" s="2" t="s">
        <v>150</v>
      </c>
      <c r="F6602" t="str">
        <f t="shared" si="103"/>
        <v>Renault Clio</v>
      </c>
      <c r="G6602"/>
      <c r="H6602" s="2" t="s">
        <v>25179</v>
      </c>
      <c r="I6602" s="5">
        <v>93517</v>
      </c>
      <c r="J6602" s="2">
        <v>2018</v>
      </c>
      <c r="K6602" s="2">
        <v>55</v>
      </c>
      <c r="M6602" s="3">
        <v>11932</v>
      </c>
      <c r="N6602" s="2" t="s">
        <v>380</v>
      </c>
    </row>
    <row r="6603" spans="1:14" x14ac:dyDescent="0.25">
      <c r="A6603" t="s">
        <v>12</v>
      </c>
      <c r="B6603" s="1" t="s">
        <v>2594</v>
      </c>
      <c r="C6603" t="s">
        <v>1042</v>
      </c>
      <c r="D6603" t="s">
        <v>141</v>
      </c>
      <c r="E6603" s="2" t="s">
        <v>150</v>
      </c>
      <c r="F6603" t="str">
        <f t="shared" si="103"/>
        <v>Renault Clio</v>
      </c>
      <c r="G6603"/>
      <c r="H6603" s="2" t="s">
        <v>25179</v>
      </c>
      <c r="I6603" s="5">
        <v>111659</v>
      </c>
      <c r="J6603" s="2">
        <v>2018</v>
      </c>
      <c r="K6603" s="2">
        <v>55</v>
      </c>
      <c r="M6603" s="3">
        <v>10200</v>
      </c>
      <c r="N6603" s="2" t="s">
        <v>380</v>
      </c>
    </row>
    <row r="6604" spans="1:14" x14ac:dyDescent="0.25">
      <c r="A6604" t="s">
        <v>12</v>
      </c>
      <c r="B6604" s="1" t="s">
        <v>2400</v>
      </c>
      <c r="C6604" t="s">
        <v>1042</v>
      </c>
      <c r="D6604" t="s">
        <v>141</v>
      </c>
      <c r="E6604" s="2" t="s">
        <v>150</v>
      </c>
      <c r="F6604" t="str">
        <f t="shared" si="103"/>
        <v>Renault Clio</v>
      </c>
      <c r="G6604"/>
      <c r="H6604" s="2" t="s">
        <v>25179</v>
      </c>
      <c r="I6604" s="5">
        <v>102001</v>
      </c>
      <c r="J6604" s="2">
        <v>2018</v>
      </c>
      <c r="K6604" s="2">
        <v>54</v>
      </c>
      <c r="M6604" s="3">
        <v>10400</v>
      </c>
      <c r="N6604" s="2" t="s">
        <v>380</v>
      </c>
    </row>
    <row r="6605" spans="1:14" x14ac:dyDescent="0.25">
      <c r="A6605" t="s">
        <v>12</v>
      </c>
      <c r="B6605" s="1" t="s">
        <v>11711</v>
      </c>
      <c r="C6605" t="s">
        <v>1042</v>
      </c>
      <c r="D6605" t="s">
        <v>141</v>
      </c>
      <c r="E6605" s="2" t="s">
        <v>150</v>
      </c>
      <c r="F6605" t="str">
        <f t="shared" si="103"/>
        <v>Renault Clio</v>
      </c>
      <c r="G6605"/>
      <c r="H6605" s="2" t="s">
        <v>25179</v>
      </c>
      <c r="I6605" s="5">
        <v>102086</v>
      </c>
      <c r="J6605" s="2">
        <v>2017</v>
      </c>
      <c r="K6605" s="2">
        <v>55</v>
      </c>
      <c r="L6605" t="s">
        <v>37</v>
      </c>
      <c r="M6605" s="3">
        <v>9900</v>
      </c>
      <c r="N6605" s="2" t="s">
        <v>380</v>
      </c>
    </row>
    <row r="6606" spans="1:14" x14ac:dyDescent="0.25">
      <c r="A6606" t="s">
        <v>12</v>
      </c>
      <c r="B6606" s="1" t="s">
        <v>2814</v>
      </c>
      <c r="C6606" t="s">
        <v>2799</v>
      </c>
      <c r="D6606" t="s">
        <v>141</v>
      </c>
      <c r="E6606" s="2" t="s">
        <v>150</v>
      </c>
      <c r="F6606" t="str">
        <f t="shared" si="103"/>
        <v>Renault Clio</v>
      </c>
      <c r="G6606"/>
      <c r="H6606" s="2" t="s">
        <v>17</v>
      </c>
      <c r="I6606" s="5">
        <v>196000</v>
      </c>
      <c r="J6606" s="2">
        <v>2013</v>
      </c>
      <c r="K6606" s="2">
        <v>55</v>
      </c>
      <c r="L6606" t="s">
        <v>18</v>
      </c>
      <c r="M6606" s="3">
        <v>6500</v>
      </c>
      <c r="N6606" s="2" t="s">
        <v>2781</v>
      </c>
    </row>
    <row r="6607" spans="1:14" x14ac:dyDescent="0.25">
      <c r="A6607" t="s">
        <v>12</v>
      </c>
      <c r="B6607" s="1" t="s">
        <v>6889</v>
      </c>
      <c r="C6607" t="s">
        <v>2747</v>
      </c>
      <c r="D6607" t="s">
        <v>141</v>
      </c>
      <c r="E6607" s="2" t="s">
        <v>150</v>
      </c>
      <c r="F6607" t="str">
        <f t="shared" si="103"/>
        <v>Renault Clio</v>
      </c>
      <c r="G6607" t="s">
        <v>6890</v>
      </c>
      <c r="H6607" s="2" t="s">
        <v>17</v>
      </c>
      <c r="I6607" s="5">
        <v>71400</v>
      </c>
      <c r="J6607" s="2">
        <v>2017</v>
      </c>
      <c r="K6607" s="2">
        <v>55</v>
      </c>
      <c r="L6607" t="s">
        <v>18</v>
      </c>
      <c r="M6607" s="3">
        <v>6700</v>
      </c>
      <c r="N6607" s="2" t="s">
        <v>2754</v>
      </c>
    </row>
    <row r="6608" spans="1:14" x14ac:dyDescent="0.25">
      <c r="A6608" t="s">
        <v>12</v>
      </c>
      <c r="B6608" s="1" t="s">
        <v>2746</v>
      </c>
      <c r="C6608" t="s">
        <v>2747</v>
      </c>
      <c r="D6608" t="s">
        <v>141</v>
      </c>
      <c r="E6608" s="2" t="s">
        <v>150</v>
      </c>
      <c r="F6608" t="str">
        <f t="shared" si="103"/>
        <v>Renault Clio</v>
      </c>
      <c r="G6608" t="s">
        <v>2748</v>
      </c>
      <c r="H6608" s="2" t="s">
        <v>17</v>
      </c>
      <c r="I6608" s="5">
        <v>86000</v>
      </c>
      <c r="J6608" s="2">
        <v>2017</v>
      </c>
      <c r="K6608" s="2">
        <v>66</v>
      </c>
      <c r="L6608" t="s">
        <v>223</v>
      </c>
      <c r="M6608" s="3">
        <v>8500</v>
      </c>
      <c r="N6608" s="2" t="s">
        <v>2607</v>
      </c>
    </row>
    <row r="6609" spans="1:14" x14ac:dyDescent="0.25">
      <c r="A6609" t="s">
        <v>12</v>
      </c>
      <c r="B6609" s="1" t="s">
        <v>1077</v>
      </c>
      <c r="C6609" t="s">
        <v>1078</v>
      </c>
      <c r="D6609" t="s">
        <v>141</v>
      </c>
      <c r="E6609" s="2" t="s">
        <v>150</v>
      </c>
      <c r="F6609" t="str">
        <f t="shared" si="103"/>
        <v>Renault Clio</v>
      </c>
      <c r="G6609" t="s">
        <v>1079</v>
      </c>
      <c r="H6609" s="2" t="s">
        <v>17</v>
      </c>
      <c r="I6609" s="5">
        <v>180000</v>
      </c>
      <c r="J6609" s="2">
        <v>2015</v>
      </c>
      <c r="K6609" s="2">
        <v>66</v>
      </c>
      <c r="L6609" t="s">
        <v>18</v>
      </c>
      <c r="M6609" s="3">
        <v>6100</v>
      </c>
      <c r="N6609" s="2" t="s">
        <v>1080</v>
      </c>
    </row>
    <row r="6610" spans="1:14" x14ac:dyDescent="0.25">
      <c r="A6610" t="s">
        <v>12</v>
      </c>
      <c r="B6610" s="1" t="s">
        <v>6971</v>
      </c>
      <c r="C6610" t="s">
        <v>6972</v>
      </c>
      <c r="D6610" t="s">
        <v>141</v>
      </c>
      <c r="E6610" s="2" t="s">
        <v>150</v>
      </c>
      <c r="F6610" t="str">
        <f t="shared" si="103"/>
        <v>Renault Clio</v>
      </c>
      <c r="G6610" t="s">
        <v>491</v>
      </c>
      <c r="H6610" s="2" t="s">
        <v>17</v>
      </c>
      <c r="I6610" s="5">
        <v>190000</v>
      </c>
      <c r="J6610" s="2">
        <v>2015</v>
      </c>
      <c r="K6610" s="2">
        <v>66</v>
      </c>
      <c r="L6610" t="s">
        <v>30</v>
      </c>
      <c r="M6610" s="3">
        <v>7650</v>
      </c>
      <c r="N6610" s="2" t="s">
        <v>6595</v>
      </c>
    </row>
    <row r="6611" spans="1:14" x14ac:dyDescent="0.25">
      <c r="A6611" t="s">
        <v>12</v>
      </c>
      <c r="B6611" s="1" t="s">
        <v>1347</v>
      </c>
      <c r="C6611" t="s">
        <v>56</v>
      </c>
      <c r="D6611" t="s">
        <v>141</v>
      </c>
      <c r="E6611" s="2" t="s">
        <v>150</v>
      </c>
      <c r="F6611" t="str">
        <f t="shared" si="103"/>
        <v>Renault Clio</v>
      </c>
      <c r="G6611" t="s">
        <v>1348</v>
      </c>
      <c r="H6611" s="2" t="s">
        <v>17287</v>
      </c>
      <c r="I6611" s="5">
        <v>79000</v>
      </c>
      <c r="J6611" s="2">
        <v>2021</v>
      </c>
      <c r="K6611" s="2">
        <v>74</v>
      </c>
      <c r="L6611" t="s">
        <v>223</v>
      </c>
      <c r="M6611" s="3">
        <v>13999</v>
      </c>
      <c r="N6611" s="2" t="s">
        <v>1276</v>
      </c>
    </row>
    <row r="6612" spans="1:14" x14ac:dyDescent="0.25">
      <c r="A6612" t="s">
        <v>12</v>
      </c>
      <c r="B6612" s="1" t="s">
        <v>10776</v>
      </c>
      <c r="C6612" t="s">
        <v>5248</v>
      </c>
      <c r="D6612" t="s">
        <v>141</v>
      </c>
      <c r="E6612" s="2" t="s">
        <v>150</v>
      </c>
      <c r="F6612" t="str">
        <f t="shared" si="103"/>
        <v>Renault Clio</v>
      </c>
      <c r="G6612"/>
      <c r="H6612" s="2" t="s">
        <v>17287</v>
      </c>
      <c r="I6612" s="5">
        <v>35300</v>
      </c>
      <c r="J6612" s="2">
        <v>2021</v>
      </c>
      <c r="K6612" s="2">
        <v>74</v>
      </c>
      <c r="L6612" t="s">
        <v>60</v>
      </c>
      <c r="M6612" s="3">
        <v>14500</v>
      </c>
      <c r="N6612" s="2" t="s">
        <v>19</v>
      </c>
    </row>
    <row r="6613" spans="1:14" x14ac:dyDescent="0.25">
      <c r="A6613" t="s">
        <v>12</v>
      </c>
      <c r="B6613" s="1" t="s">
        <v>10779</v>
      </c>
      <c r="C6613" t="s">
        <v>5248</v>
      </c>
      <c r="D6613" t="s">
        <v>141</v>
      </c>
      <c r="E6613" s="2" t="s">
        <v>150</v>
      </c>
      <c r="F6613" t="str">
        <f t="shared" si="103"/>
        <v>Renault Clio</v>
      </c>
      <c r="G6613"/>
      <c r="H6613" s="2" t="s">
        <v>17287</v>
      </c>
      <c r="I6613" s="5">
        <v>33300</v>
      </c>
      <c r="J6613" s="2">
        <v>2021</v>
      </c>
      <c r="K6613" s="2">
        <v>74</v>
      </c>
      <c r="L6613" t="s">
        <v>60</v>
      </c>
      <c r="M6613" s="3">
        <v>14500</v>
      </c>
      <c r="N6613" s="2" t="s">
        <v>19</v>
      </c>
    </row>
    <row r="6614" spans="1:14" x14ac:dyDescent="0.25">
      <c r="A6614" t="s">
        <v>12</v>
      </c>
      <c r="B6614" s="1" t="s">
        <v>1058</v>
      </c>
      <c r="C6614" t="s">
        <v>1059</v>
      </c>
      <c r="D6614" t="s">
        <v>141</v>
      </c>
      <c r="E6614" s="2" t="s">
        <v>150</v>
      </c>
      <c r="F6614" t="str">
        <f t="shared" si="103"/>
        <v>Renault Clio</v>
      </c>
      <c r="G6614"/>
      <c r="H6614" s="2" t="s">
        <v>17287</v>
      </c>
      <c r="I6614" s="5">
        <v>44826</v>
      </c>
      <c r="J6614" s="2">
        <v>2021</v>
      </c>
      <c r="K6614" s="2">
        <v>74</v>
      </c>
      <c r="L6614" t="s">
        <v>60</v>
      </c>
      <c r="M6614" s="3">
        <v>14900</v>
      </c>
      <c r="N6614" s="2" t="s">
        <v>19</v>
      </c>
    </row>
    <row r="6615" spans="1:14" x14ac:dyDescent="0.25">
      <c r="A6615" t="s">
        <v>12</v>
      </c>
      <c r="B6615" s="1" t="s">
        <v>9639</v>
      </c>
      <c r="C6615" t="s">
        <v>8021</v>
      </c>
      <c r="D6615" t="s">
        <v>141</v>
      </c>
      <c r="E6615" s="2" t="s">
        <v>150</v>
      </c>
      <c r="F6615" t="str">
        <f t="shared" si="103"/>
        <v>Renault Clio</v>
      </c>
      <c r="G6615"/>
      <c r="H6615" s="2" t="s">
        <v>36</v>
      </c>
      <c r="I6615" s="5">
        <v>45278</v>
      </c>
      <c r="J6615" s="2">
        <v>2019</v>
      </c>
      <c r="K6615" s="2">
        <v>74</v>
      </c>
      <c r="M6615" s="3">
        <v>16895</v>
      </c>
      <c r="N6615" s="2" t="s">
        <v>6894</v>
      </c>
    </row>
    <row r="6616" spans="1:14" x14ac:dyDescent="0.25">
      <c r="A6616" t="s">
        <v>12</v>
      </c>
      <c r="B6616" s="1" t="s">
        <v>9616</v>
      </c>
      <c r="C6616" t="s">
        <v>8009</v>
      </c>
      <c r="D6616" t="s">
        <v>141</v>
      </c>
      <c r="E6616" s="2" t="s">
        <v>150</v>
      </c>
      <c r="F6616" t="str">
        <f t="shared" si="103"/>
        <v>Renault Clio</v>
      </c>
      <c r="G6616"/>
      <c r="H6616" s="2" t="s">
        <v>36</v>
      </c>
      <c r="I6616" s="5">
        <v>45278</v>
      </c>
      <c r="J6616" s="2">
        <v>2019</v>
      </c>
      <c r="K6616" s="2">
        <v>74</v>
      </c>
      <c r="M6616" s="3">
        <v>16895</v>
      </c>
      <c r="N6616" s="2" t="s">
        <v>6894</v>
      </c>
    </row>
    <row r="6617" spans="1:14" x14ac:dyDescent="0.25">
      <c r="A6617" t="s">
        <v>12</v>
      </c>
      <c r="B6617" s="1" t="s">
        <v>10895</v>
      </c>
      <c r="C6617" t="s">
        <v>4109</v>
      </c>
      <c r="D6617" t="s">
        <v>141</v>
      </c>
      <c r="E6617" s="2" t="s">
        <v>150</v>
      </c>
      <c r="F6617" t="str">
        <f t="shared" si="103"/>
        <v>Renault Clio</v>
      </c>
      <c r="G6617" t="s">
        <v>10896</v>
      </c>
      <c r="H6617" s="2" t="s">
        <v>36</v>
      </c>
      <c r="I6617" s="5">
        <v>12000</v>
      </c>
      <c r="J6617" s="2">
        <v>2022</v>
      </c>
      <c r="L6617" t="s">
        <v>45</v>
      </c>
      <c r="M6617" s="3">
        <v>16800</v>
      </c>
      <c r="N6617" s="2" t="s">
        <v>10858</v>
      </c>
    </row>
    <row r="6618" spans="1:14" x14ac:dyDescent="0.25">
      <c r="A6618" t="s">
        <v>12</v>
      </c>
      <c r="B6618" s="1" t="s">
        <v>8406</v>
      </c>
      <c r="C6618" t="s">
        <v>5648</v>
      </c>
      <c r="D6618" t="s">
        <v>141</v>
      </c>
      <c r="E6618" s="2" t="s">
        <v>150</v>
      </c>
      <c r="F6618" t="str">
        <f t="shared" si="103"/>
        <v>Renault Clio</v>
      </c>
      <c r="G6618" t="s">
        <v>8407</v>
      </c>
      <c r="H6618" s="2" t="s">
        <v>36</v>
      </c>
      <c r="I6618" s="5">
        <v>73500</v>
      </c>
      <c r="J6618" s="2">
        <v>2018</v>
      </c>
      <c r="K6618" s="2">
        <v>66</v>
      </c>
      <c r="L6618" t="s">
        <v>18</v>
      </c>
      <c r="M6618" s="3">
        <v>11490</v>
      </c>
      <c r="N6618" s="2" t="s">
        <v>6788</v>
      </c>
    </row>
    <row r="6619" spans="1:14" x14ac:dyDescent="0.25">
      <c r="A6619" t="s">
        <v>12</v>
      </c>
      <c r="B6619" s="1" t="s">
        <v>2053</v>
      </c>
      <c r="C6619" t="s">
        <v>2054</v>
      </c>
      <c r="D6619" t="s">
        <v>141</v>
      </c>
      <c r="E6619" s="2" t="s">
        <v>150</v>
      </c>
      <c r="F6619" t="str">
        <f t="shared" si="103"/>
        <v>Renault Clio</v>
      </c>
      <c r="G6619" t="s">
        <v>2055</v>
      </c>
      <c r="H6619" s="2" t="s">
        <v>36</v>
      </c>
      <c r="I6619" s="5">
        <v>33400</v>
      </c>
      <c r="J6619" s="2">
        <v>2021</v>
      </c>
      <c r="K6619" s="2">
        <v>49</v>
      </c>
      <c r="L6619" t="s">
        <v>30</v>
      </c>
      <c r="M6619" s="3">
        <v>13000</v>
      </c>
      <c r="N6619" s="2" t="s">
        <v>1904</v>
      </c>
    </row>
    <row r="6620" spans="1:14" x14ac:dyDescent="0.25">
      <c r="A6620" t="s">
        <v>12</v>
      </c>
      <c r="B6620" s="1" t="s">
        <v>7691</v>
      </c>
      <c r="C6620" t="s">
        <v>1344</v>
      </c>
      <c r="D6620" t="s">
        <v>141</v>
      </c>
      <c r="E6620" s="2" t="s">
        <v>150</v>
      </c>
      <c r="F6620" t="str">
        <f t="shared" si="103"/>
        <v>Renault Clio</v>
      </c>
      <c r="G6620" t="s">
        <v>1585</v>
      </c>
      <c r="H6620" s="2" t="s">
        <v>17</v>
      </c>
      <c r="I6620" s="5">
        <v>87000</v>
      </c>
      <c r="J6620" s="2">
        <v>2019</v>
      </c>
      <c r="K6620" s="2">
        <v>63</v>
      </c>
      <c r="L6620" t="s">
        <v>18</v>
      </c>
      <c r="M6620" s="3">
        <v>12990</v>
      </c>
      <c r="N6620" s="2" t="s">
        <v>7655</v>
      </c>
    </row>
    <row r="6621" spans="1:14" x14ac:dyDescent="0.25">
      <c r="A6621" t="s">
        <v>12</v>
      </c>
      <c r="B6621" s="1" t="s">
        <v>16804</v>
      </c>
      <c r="C6621" t="s">
        <v>1042</v>
      </c>
      <c r="D6621" t="s">
        <v>141</v>
      </c>
      <c r="E6621" s="2" t="s">
        <v>150</v>
      </c>
      <c r="F6621" t="str">
        <f t="shared" si="103"/>
        <v>Renault Clio</v>
      </c>
      <c r="G6621"/>
      <c r="H6621" s="2" t="s">
        <v>25179</v>
      </c>
      <c r="I6621" s="5">
        <v>152758</v>
      </c>
      <c r="J6621" s="2">
        <v>2017</v>
      </c>
      <c r="K6621" s="2">
        <v>55</v>
      </c>
      <c r="L6621" t="s">
        <v>45</v>
      </c>
      <c r="M6621" s="3">
        <v>8500</v>
      </c>
      <c r="N6621" s="2" t="s">
        <v>380</v>
      </c>
    </row>
    <row r="6622" spans="1:14" x14ac:dyDescent="0.25">
      <c r="A6622" t="s">
        <v>12</v>
      </c>
      <c r="B6622" s="1" t="s">
        <v>16748</v>
      </c>
      <c r="C6622" t="s">
        <v>1042</v>
      </c>
      <c r="D6622" t="s">
        <v>141</v>
      </c>
      <c r="E6622" s="2" t="s">
        <v>150</v>
      </c>
      <c r="F6622" t="str">
        <f t="shared" si="103"/>
        <v>Renault Clio</v>
      </c>
      <c r="G6622"/>
      <c r="H6622" s="2" t="s">
        <v>25179</v>
      </c>
      <c r="I6622" s="5">
        <v>86922</v>
      </c>
      <c r="J6622" s="2">
        <v>2017</v>
      </c>
      <c r="K6622" s="2">
        <v>55</v>
      </c>
      <c r="M6622" s="3">
        <v>9400</v>
      </c>
      <c r="N6622" s="2" t="s">
        <v>380</v>
      </c>
    </row>
    <row r="6623" spans="1:14" x14ac:dyDescent="0.25">
      <c r="A6623" t="s">
        <v>12</v>
      </c>
      <c r="B6623" s="1" t="s">
        <v>11934</v>
      </c>
      <c r="C6623" t="s">
        <v>1042</v>
      </c>
      <c r="D6623" t="s">
        <v>141</v>
      </c>
      <c r="E6623" s="2" t="s">
        <v>150</v>
      </c>
      <c r="F6623" t="str">
        <f t="shared" si="103"/>
        <v>Renault Clio</v>
      </c>
      <c r="G6623"/>
      <c r="H6623" s="2" t="s">
        <v>25179</v>
      </c>
      <c r="I6623" s="5">
        <v>109235</v>
      </c>
      <c r="J6623" s="2">
        <v>2017</v>
      </c>
      <c r="K6623" s="2">
        <v>55</v>
      </c>
      <c r="M6623" s="3">
        <v>9400</v>
      </c>
      <c r="N6623" s="2" t="s">
        <v>380</v>
      </c>
    </row>
    <row r="6624" spans="1:14" x14ac:dyDescent="0.25">
      <c r="A6624" t="s">
        <v>12</v>
      </c>
      <c r="B6624" s="1" t="s">
        <v>11909</v>
      </c>
      <c r="C6624" t="s">
        <v>1042</v>
      </c>
      <c r="D6624" t="s">
        <v>141</v>
      </c>
      <c r="E6624" s="2" t="s">
        <v>150</v>
      </c>
      <c r="F6624" t="str">
        <f t="shared" si="103"/>
        <v>Renault Clio</v>
      </c>
      <c r="G6624"/>
      <c r="H6624" s="2" t="s">
        <v>25179</v>
      </c>
      <c r="I6624" s="5">
        <v>131986</v>
      </c>
      <c r="J6624" s="2">
        <v>2017</v>
      </c>
      <c r="K6624" s="2">
        <v>55</v>
      </c>
      <c r="M6624" s="3">
        <v>9200</v>
      </c>
      <c r="N6624" s="2" t="s">
        <v>380</v>
      </c>
    </row>
    <row r="6625" spans="1:14" x14ac:dyDescent="0.25">
      <c r="A6625" t="s">
        <v>12</v>
      </c>
      <c r="B6625" s="1" t="s">
        <v>11728</v>
      </c>
      <c r="C6625" t="s">
        <v>1042</v>
      </c>
      <c r="D6625" t="s">
        <v>141</v>
      </c>
      <c r="E6625" s="2" t="s">
        <v>150</v>
      </c>
      <c r="F6625" t="str">
        <f t="shared" si="103"/>
        <v>Renault Clio</v>
      </c>
      <c r="G6625"/>
      <c r="H6625" s="2" t="s">
        <v>25179</v>
      </c>
      <c r="I6625" s="5">
        <v>108326</v>
      </c>
      <c r="J6625" s="2">
        <v>2017</v>
      </c>
      <c r="K6625" s="2">
        <v>55</v>
      </c>
      <c r="M6625" s="3">
        <v>9900</v>
      </c>
      <c r="N6625" s="2" t="s">
        <v>380</v>
      </c>
    </row>
    <row r="6626" spans="1:14" x14ac:dyDescent="0.25">
      <c r="A6626" t="s">
        <v>12</v>
      </c>
      <c r="B6626" s="1" t="s">
        <v>11705</v>
      </c>
      <c r="C6626" t="s">
        <v>1042</v>
      </c>
      <c r="D6626" t="s">
        <v>141</v>
      </c>
      <c r="E6626" s="2" t="s">
        <v>150</v>
      </c>
      <c r="F6626" t="str">
        <f t="shared" si="103"/>
        <v>Renault Clio</v>
      </c>
      <c r="G6626"/>
      <c r="H6626" s="2" t="s">
        <v>25179</v>
      </c>
      <c r="I6626" s="5">
        <v>89971</v>
      </c>
      <c r="J6626" s="2">
        <v>2017</v>
      </c>
      <c r="K6626" s="2">
        <v>55</v>
      </c>
      <c r="M6626" s="3">
        <v>9700</v>
      </c>
      <c r="N6626" s="2" t="s">
        <v>380</v>
      </c>
    </row>
    <row r="6627" spans="1:14" x14ac:dyDescent="0.25">
      <c r="A6627" t="s">
        <v>12</v>
      </c>
      <c r="B6627" s="1" t="s">
        <v>10942</v>
      </c>
      <c r="C6627" t="s">
        <v>1042</v>
      </c>
      <c r="D6627" t="s">
        <v>141</v>
      </c>
      <c r="E6627" s="2" t="s">
        <v>150</v>
      </c>
      <c r="F6627" t="str">
        <f t="shared" si="103"/>
        <v>Renault Clio</v>
      </c>
      <c r="G6627"/>
      <c r="H6627" s="2" t="s">
        <v>25179</v>
      </c>
      <c r="I6627" s="5">
        <v>123087</v>
      </c>
      <c r="J6627" s="2">
        <v>2017</v>
      </c>
      <c r="K6627" s="2">
        <v>55</v>
      </c>
      <c r="M6627" s="3">
        <v>8799</v>
      </c>
      <c r="N6627" s="2" t="s">
        <v>380</v>
      </c>
    </row>
    <row r="6628" spans="1:14" x14ac:dyDescent="0.25">
      <c r="A6628" t="s">
        <v>12</v>
      </c>
      <c r="B6628" s="1" t="s">
        <v>10961</v>
      </c>
      <c r="C6628" t="s">
        <v>1042</v>
      </c>
      <c r="D6628" t="s">
        <v>141</v>
      </c>
      <c r="E6628" s="2" t="s">
        <v>150</v>
      </c>
      <c r="F6628" t="str">
        <f t="shared" si="103"/>
        <v>Renault Clio</v>
      </c>
      <c r="G6628"/>
      <c r="H6628" s="2" t="s">
        <v>25179</v>
      </c>
      <c r="I6628" s="5">
        <v>152001</v>
      </c>
      <c r="J6628" s="2">
        <v>2017</v>
      </c>
      <c r="K6628" s="2">
        <v>55</v>
      </c>
      <c r="M6628" s="3">
        <v>8599</v>
      </c>
      <c r="N6628" s="2" t="s">
        <v>380</v>
      </c>
    </row>
    <row r="6629" spans="1:14" x14ac:dyDescent="0.25">
      <c r="A6629" t="s">
        <v>12</v>
      </c>
      <c r="B6629" s="1" t="s">
        <v>9808</v>
      </c>
      <c r="C6629" t="s">
        <v>1042</v>
      </c>
      <c r="D6629" t="s">
        <v>141</v>
      </c>
      <c r="E6629" s="2" t="s">
        <v>150</v>
      </c>
      <c r="F6629" t="str">
        <f t="shared" si="103"/>
        <v>Renault Clio</v>
      </c>
      <c r="G6629"/>
      <c r="H6629" s="2" t="s">
        <v>25179</v>
      </c>
      <c r="I6629" s="5">
        <v>108965</v>
      </c>
      <c r="J6629" s="2">
        <v>2017</v>
      </c>
      <c r="K6629" s="2">
        <v>55</v>
      </c>
      <c r="L6629" t="s">
        <v>30</v>
      </c>
      <c r="M6629" s="3">
        <v>8999</v>
      </c>
      <c r="N6629" s="2" t="s">
        <v>380</v>
      </c>
    </row>
    <row r="6630" spans="1:14" x14ac:dyDescent="0.25">
      <c r="A6630" t="s">
        <v>12</v>
      </c>
      <c r="B6630" s="1" t="s">
        <v>9829</v>
      </c>
      <c r="C6630" t="s">
        <v>1042</v>
      </c>
      <c r="D6630" t="s">
        <v>141</v>
      </c>
      <c r="E6630" s="2" t="s">
        <v>150</v>
      </c>
      <c r="F6630" t="str">
        <f t="shared" si="103"/>
        <v>Renault Clio</v>
      </c>
      <c r="G6630"/>
      <c r="H6630" s="2" t="s">
        <v>25179</v>
      </c>
      <c r="I6630" s="5">
        <v>98960</v>
      </c>
      <c r="J6630" s="2">
        <v>2017</v>
      </c>
      <c r="K6630" s="2">
        <v>55</v>
      </c>
      <c r="L6630" t="s">
        <v>60</v>
      </c>
      <c r="M6630" s="3">
        <v>8599</v>
      </c>
      <c r="N6630" s="2" t="s">
        <v>380</v>
      </c>
    </row>
    <row r="6631" spans="1:14" x14ac:dyDescent="0.25">
      <c r="A6631" t="s">
        <v>12</v>
      </c>
      <c r="B6631" s="1" t="s">
        <v>9815</v>
      </c>
      <c r="C6631" t="s">
        <v>1042</v>
      </c>
      <c r="D6631" t="s">
        <v>141</v>
      </c>
      <c r="E6631" s="2" t="s">
        <v>150</v>
      </c>
      <c r="F6631" t="str">
        <f t="shared" si="103"/>
        <v>Renault Clio</v>
      </c>
      <c r="G6631"/>
      <c r="H6631" s="2" t="s">
        <v>25179</v>
      </c>
      <c r="I6631" s="5">
        <v>133260</v>
      </c>
      <c r="J6631" s="2">
        <v>2017</v>
      </c>
      <c r="K6631" s="2">
        <v>55</v>
      </c>
      <c r="M6631" s="3">
        <v>8499</v>
      </c>
      <c r="N6631" s="2" t="s">
        <v>380</v>
      </c>
    </row>
    <row r="6632" spans="1:14" x14ac:dyDescent="0.25">
      <c r="A6632" t="s">
        <v>12</v>
      </c>
      <c r="B6632" s="1" t="s">
        <v>9835</v>
      </c>
      <c r="C6632" t="s">
        <v>1042</v>
      </c>
      <c r="D6632" t="s">
        <v>141</v>
      </c>
      <c r="E6632" s="2" t="s">
        <v>150</v>
      </c>
      <c r="F6632" t="str">
        <f t="shared" si="103"/>
        <v>Renault Clio</v>
      </c>
      <c r="G6632"/>
      <c r="H6632" s="2" t="s">
        <v>25179</v>
      </c>
      <c r="I6632" s="5">
        <v>101207</v>
      </c>
      <c r="J6632" s="2">
        <v>2017</v>
      </c>
      <c r="K6632" s="2">
        <v>55</v>
      </c>
      <c r="M6632" s="3">
        <v>8999</v>
      </c>
      <c r="N6632" s="2" t="s">
        <v>380</v>
      </c>
    </row>
    <row r="6633" spans="1:14" x14ac:dyDescent="0.25">
      <c r="A6633" t="s">
        <v>12</v>
      </c>
      <c r="B6633" s="1" t="s">
        <v>9826</v>
      </c>
      <c r="C6633" t="s">
        <v>1042</v>
      </c>
      <c r="D6633" t="s">
        <v>141</v>
      </c>
      <c r="E6633" s="2" t="s">
        <v>150</v>
      </c>
      <c r="F6633" t="str">
        <f t="shared" si="103"/>
        <v>Renault Clio</v>
      </c>
      <c r="G6633"/>
      <c r="H6633" s="2" t="s">
        <v>25179</v>
      </c>
      <c r="I6633" s="5">
        <v>95837</v>
      </c>
      <c r="J6633" s="2">
        <v>2017</v>
      </c>
      <c r="K6633" s="2">
        <v>55</v>
      </c>
      <c r="M6633" s="3">
        <v>8999</v>
      </c>
      <c r="N6633" s="2" t="s">
        <v>380</v>
      </c>
    </row>
    <row r="6634" spans="1:14" x14ac:dyDescent="0.25">
      <c r="A6634" t="s">
        <v>12</v>
      </c>
      <c r="B6634" s="1" t="s">
        <v>9802</v>
      </c>
      <c r="C6634" t="s">
        <v>1042</v>
      </c>
      <c r="D6634" t="s">
        <v>141</v>
      </c>
      <c r="E6634" s="2" t="s">
        <v>150</v>
      </c>
      <c r="F6634" t="str">
        <f t="shared" si="103"/>
        <v>Renault Clio</v>
      </c>
      <c r="G6634"/>
      <c r="H6634" s="2" t="s">
        <v>25179</v>
      </c>
      <c r="I6634" s="5">
        <v>94656</v>
      </c>
      <c r="J6634" s="2">
        <v>2017</v>
      </c>
      <c r="K6634" s="2">
        <v>55</v>
      </c>
      <c r="M6634" s="3">
        <v>8999</v>
      </c>
      <c r="N6634" s="2" t="s">
        <v>380</v>
      </c>
    </row>
    <row r="6635" spans="1:14" x14ac:dyDescent="0.25">
      <c r="A6635" t="s">
        <v>12</v>
      </c>
      <c r="B6635" s="1" t="s">
        <v>9806</v>
      </c>
      <c r="C6635" t="s">
        <v>1042</v>
      </c>
      <c r="D6635" t="s">
        <v>141</v>
      </c>
      <c r="E6635" s="2" t="s">
        <v>150</v>
      </c>
      <c r="F6635" t="str">
        <f t="shared" si="103"/>
        <v>Renault Clio</v>
      </c>
      <c r="G6635"/>
      <c r="H6635" s="2" t="s">
        <v>25179</v>
      </c>
      <c r="I6635" s="5">
        <v>89679</v>
      </c>
      <c r="J6635" s="2">
        <v>2017</v>
      </c>
      <c r="K6635" s="2">
        <v>55</v>
      </c>
      <c r="M6635" s="3">
        <v>8999</v>
      </c>
      <c r="N6635" s="2" t="s">
        <v>380</v>
      </c>
    </row>
    <row r="6636" spans="1:14" x14ac:dyDescent="0.25">
      <c r="A6636" t="s">
        <v>12</v>
      </c>
      <c r="B6636" s="1" t="s">
        <v>2884</v>
      </c>
      <c r="C6636" t="s">
        <v>1042</v>
      </c>
      <c r="D6636" t="s">
        <v>141</v>
      </c>
      <c r="E6636" s="2" t="s">
        <v>150</v>
      </c>
      <c r="F6636" t="str">
        <f t="shared" si="103"/>
        <v>Renault Clio</v>
      </c>
      <c r="G6636"/>
      <c r="H6636" s="2" t="s">
        <v>25179</v>
      </c>
      <c r="I6636" s="5">
        <v>127502</v>
      </c>
      <c r="J6636" s="2">
        <v>2017</v>
      </c>
      <c r="K6636" s="2">
        <v>55</v>
      </c>
      <c r="M6636" s="3">
        <v>8999</v>
      </c>
      <c r="N6636" s="2" t="s">
        <v>380</v>
      </c>
    </row>
    <row r="6637" spans="1:14" x14ac:dyDescent="0.25">
      <c r="A6637" t="s">
        <v>12</v>
      </c>
      <c r="B6637" s="1" t="s">
        <v>2603</v>
      </c>
      <c r="C6637" t="s">
        <v>1042</v>
      </c>
      <c r="D6637" t="s">
        <v>141</v>
      </c>
      <c r="E6637" s="2" t="s">
        <v>150</v>
      </c>
      <c r="F6637" t="str">
        <f t="shared" si="103"/>
        <v>Renault Clio</v>
      </c>
      <c r="G6637"/>
      <c r="H6637" s="2" t="s">
        <v>25179</v>
      </c>
      <c r="I6637" s="5">
        <v>79811</v>
      </c>
      <c r="J6637" s="2">
        <v>2017</v>
      </c>
      <c r="K6637" s="2">
        <v>55</v>
      </c>
      <c r="M6637" s="3">
        <v>9900</v>
      </c>
      <c r="N6637" s="2" t="s">
        <v>380</v>
      </c>
    </row>
    <row r="6638" spans="1:14" x14ac:dyDescent="0.25">
      <c r="A6638" t="s">
        <v>12</v>
      </c>
      <c r="B6638" s="1" t="s">
        <v>11942</v>
      </c>
      <c r="C6638" t="s">
        <v>1042</v>
      </c>
      <c r="D6638" t="s">
        <v>141</v>
      </c>
      <c r="E6638" s="2" t="s">
        <v>150</v>
      </c>
      <c r="F6638" t="str">
        <f t="shared" si="103"/>
        <v>Renault Clio</v>
      </c>
      <c r="G6638"/>
      <c r="H6638" s="2" t="s">
        <v>25179</v>
      </c>
      <c r="I6638" s="5">
        <v>128659</v>
      </c>
      <c r="J6638" s="2">
        <v>2017</v>
      </c>
      <c r="K6638" s="2">
        <v>55</v>
      </c>
      <c r="L6638" t="s">
        <v>45</v>
      </c>
      <c r="M6638" s="3">
        <v>9500</v>
      </c>
      <c r="N6638" s="2" t="s">
        <v>380</v>
      </c>
    </row>
    <row r="6639" spans="1:14" x14ac:dyDescent="0.25">
      <c r="A6639" t="s">
        <v>12</v>
      </c>
      <c r="B6639" s="1" t="s">
        <v>8210</v>
      </c>
      <c r="C6639" t="s">
        <v>1042</v>
      </c>
      <c r="D6639" t="s">
        <v>141</v>
      </c>
      <c r="E6639" s="2" t="s">
        <v>150</v>
      </c>
      <c r="F6639" t="str">
        <f t="shared" si="103"/>
        <v>Renault Clio</v>
      </c>
      <c r="G6639"/>
      <c r="H6639" s="2" t="s">
        <v>25179</v>
      </c>
      <c r="I6639" s="5">
        <v>139237</v>
      </c>
      <c r="J6639" s="2">
        <v>2019</v>
      </c>
      <c r="K6639" s="2">
        <v>55</v>
      </c>
      <c r="M6639" s="3">
        <v>14481</v>
      </c>
      <c r="N6639" s="2" t="s">
        <v>380</v>
      </c>
    </row>
    <row r="6640" spans="1:14" x14ac:dyDescent="0.25">
      <c r="A6640" t="s">
        <v>12</v>
      </c>
      <c r="B6640" s="1" t="s">
        <v>8209</v>
      </c>
      <c r="C6640" t="s">
        <v>1042</v>
      </c>
      <c r="D6640" t="s">
        <v>141</v>
      </c>
      <c r="E6640" s="2" t="s">
        <v>150</v>
      </c>
      <c r="F6640" t="str">
        <f t="shared" si="103"/>
        <v>Renault Clio</v>
      </c>
      <c r="G6640"/>
      <c r="H6640" s="2" t="s">
        <v>25179</v>
      </c>
      <c r="I6640" s="5">
        <v>136000</v>
      </c>
      <c r="J6640" s="2">
        <v>2019</v>
      </c>
      <c r="K6640" s="2">
        <v>55</v>
      </c>
      <c r="M6640" s="3">
        <v>14481</v>
      </c>
      <c r="N6640" s="2" t="s">
        <v>380</v>
      </c>
    </row>
    <row r="6641" spans="1:14" x14ac:dyDescent="0.25">
      <c r="A6641" t="s">
        <v>12</v>
      </c>
      <c r="B6641" s="1" t="s">
        <v>11694</v>
      </c>
      <c r="C6641" t="s">
        <v>1042</v>
      </c>
      <c r="D6641" t="s">
        <v>141</v>
      </c>
      <c r="E6641" s="2" t="s">
        <v>150</v>
      </c>
      <c r="F6641" t="str">
        <f t="shared" si="103"/>
        <v>Renault Clio</v>
      </c>
      <c r="G6641"/>
      <c r="H6641" s="2" t="s">
        <v>25179</v>
      </c>
      <c r="I6641" s="5">
        <v>130011</v>
      </c>
      <c r="J6641" s="2">
        <v>2018</v>
      </c>
      <c r="K6641" s="2">
        <v>55</v>
      </c>
      <c r="L6641" t="s">
        <v>18</v>
      </c>
      <c r="M6641" s="3">
        <v>9300</v>
      </c>
      <c r="N6641" s="2" t="s">
        <v>380</v>
      </c>
    </row>
    <row r="6642" spans="1:14" x14ac:dyDescent="0.25">
      <c r="A6642" t="s">
        <v>12</v>
      </c>
      <c r="B6642" s="1" t="s">
        <v>10962</v>
      </c>
      <c r="C6642" t="s">
        <v>1042</v>
      </c>
      <c r="D6642" t="s">
        <v>141</v>
      </c>
      <c r="E6642" s="2" t="s">
        <v>150</v>
      </c>
      <c r="F6642" t="str">
        <f t="shared" si="103"/>
        <v>Renault Clio</v>
      </c>
      <c r="G6642"/>
      <c r="H6642" s="2" t="s">
        <v>25179</v>
      </c>
      <c r="I6642" s="5">
        <v>108120</v>
      </c>
      <c r="J6642" s="2">
        <v>2018</v>
      </c>
      <c r="K6642" s="2">
        <v>55</v>
      </c>
      <c r="L6642" t="s">
        <v>18</v>
      </c>
      <c r="M6642" s="3">
        <v>10199</v>
      </c>
      <c r="N6642" s="2" t="s">
        <v>380</v>
      </c>
    </row>
    <row r="6643" spans="1:14" x14ac:dyDescent="0.25">
      <c r="A6643" t="s">
        <v>12</v>
      </c>
      <c r="B6643" s="1" t="s">
        <v>10761</v>
      </c>
      <c r="C6643" t="s">
        <v>10762</v>
      </c>
      <c r="D6643" t="s">
        <v>141</v>
      </c>
      <c r="E6643" s="2" t="s">
        <v>270</v>
      </c>
      <c r="F6643" t="str">
        <f t="shared" si="103"/>
        <v>Renault Espace</v>
      </c>
      <c r="G6643" t="s">
        <v>2076</v>
      </c>
      <c r="H6643" s="2" t="s">
        <v>17</v>
      </c>
      <c r="I6643" s="5">
        <v>210000</v>
      </c>
      <c r="J6643" s="2">
        <v>2016</v>
      </c>
      <c r="K6643" s="2">
        <v>96</v>
      </c>
      <c r="L6643" t="s">
        <v>18</v>
      </c>
      <c r="M6643" s="3">
        <v>20800</v>
      </c>
      <c r="N6643" s="2" t="s">
        <v>10418</v>
      </c>
    </row>
    <row r="6644" spans="1:14" x14ac:dyDescent="0.25">
      <c r="A6644" t="s">
        <v>12</v>
      </c>
      <c r="B6644" s="1" t="e">
        <v>#VALUE!</v>
      </c>
      <c r="C6644" t="s">
        <v>269</v>
      </c>
      <c r="D6644" t="s">
        <v>141</v>
      </c>
      <c r="E6644" s="2" t="s">
        <v>270</v>
      </c>
      <c r="F6644" t="str">
        <f t="shared" si="103"/>
        <v>Renault Espace</v>
      </c>
      <c r="G6644" t="s">
        <v>271</v>
      </c>
      <c r="H6644" s="2" t="s">
        <v>17</v>
      </c>
      <c r="I6644" s="5">
        <v>179000</v>
      </c>
      <c r="J6644" s="2">
        <v>2016</v>
      </c>
      <c r="K6644" s="2">
        <v>118</v>
      </c>
      <c r="L6644" t="s">
        <v>30</v>
      </c>
      <c r="M6644" s="3">
        <v>16999</v>
      </c>
      <c r="N6644" s="2" t="s">
        <v>272</v>
      </c>
    </row>
    <row r="6645" spans="1:14" x14ac:dyDescent="0.25">
      <c r="A6645" t="s">
        <v>12</v>
      </c>
      <c r="B6645" s="1" t="s">
        <v>12760</v>
      </c>
      <c r="C6645" t="s">
        <v>12761</v>
      </c>
      <c r="D6645" t="s">
        <v>141</v>
      </c>
      <c r="E6645" s="2" t="s">
        <v>270</v>
      </c>
      <c r="F6645" t="str">
        <f t="shared" si="103"/>
        <v>Renault Espace</v>
      </c>
      <c r="G6645" t="s">
        <v>12525</v>
      </c>
      <c r="H6645" s="2" t="s">
        <v>17</v>
      </c>
      <c r="I6645" s="5">
        <v>78000</v>
      </c>
      <c r="J6645" s="2">
        <v>2018</v>
      </c>
      <c r="K6645" s="2">
        <v>96</v>
      </c>
      <c r="L6645" t="s">
        <v>60</v>
      </c>
      <c r="M6645" s="3">
        <v>22000</v>
      </c>
      <c r="N6645" s="2" t="s">
        <v>12705</v>
      </c>
    </row>
    <row r="6646" spans="1:14" x14ac:dyDescent="0.25">
      <c r="A6646" t="s">
        <v>12</v>
      </c>
      <c r="B6646" s="1" t="s">
        <v>14728</v>
      </c>
      <c r="C6646" t="s">
        <v>14729</v>
      </c>
      <c r="D6646" t="s">
        <v>141</v>
      </c>
      <c r="E6646" s="2" t="s">
        <v>270</v>
      </c>
      <c r="F6646" t="str">
        <f t="shared" si="103"/>
        <v>Renault Espace</v>
      </c>
      <c r="G6646" t="s">
        <v>271</v>
      </c>
      <c r="H6646" s="2" t="s">
        <v>17</v>
      </c>
      <c r="I6646" s="5">
        <v>120000</v>
      </c>
      <c r="J6646" s="2">
        <v>2017</v>
      </c>
      <c r="K6646" s="2">
        <v>96</v>
      </c>
      <c r="L6646" t="s">
        <v>30</v>
      </c>
      <c r="M6646" s="3">
        <v>22500</v>
      </c>
      <c r="N6646" s="2" t="s">
        <v>13816</v>
      </c>
    </row>
    <row r="6647" spans="1:14" x14ac:dyDescent="0.25">
      <c r="A6647" t="s">
        <v>12</v>
      </c>
      <c r="B6647" s="1" t="s">
        <v>14694</v>
      </c>
      <c r="C6647" t="s">
        <v>62</v>
      </c>
      <c r="D6647" t="s">
        <v>141</v>
      </c>
      <c r="E6647" s="2" t="s">
        <v>270</v>
      </c>
      <c r="F6647" t="str">
        <f t="shared" si="103"/>
        <v>Renault Espace</v>
      </c>
      <c r="G6647" t="s">
        <v>88</v>
      </c>
      <c r="H6647" s="2" t="s">
        <v>17</v>
      </c>
      <c r="I6647" s="5">
        <v>104130</v>
      </c>
      <c r="J6647" s="2">
        <v>2017</v>
      </c>
      <c r="K6647" s="2">
        <v>118</v>
      </c>
      <c r="L6647" t="s">
        <v>30</v>
      </c>
      <c r="M6647" s="3">
        <v>26990</v>
      </c>
      <c r="N6647" s="2" t="s">
        <v>14679</v>
      </c>
    </row>
    <row r="6648" spans="1:14" x14ac:dyDescent="0.25">
      <c r="A6648" t="s">
        <v>12</v>
      </c>
      <c r="B6648" s="1" t="s">
        <v>10462</v>
      </c>
      <c r="C6648" t="s">
        <v>62</v>
      </c>
      <c r="D6648" t="s">
        <v>141</v>
      </c>
      <c r="E6648" s="2" t="s">
        <v>270</v>
      </c>
      <c r="F6648" t="str">
        <f t="shared" si="103"/>
        <v>Renault Espace</v>
      </c>
      <c r="G6648" t="s">
        <v>88</v>
      </c>
      <c r="H6648" s="2" t="s">
        <v>17</v>
      </c>
      <c r="I6648" s="5">
        <v>129894</v>
      </c>
      <c r="J6648" s="2">
        <v>2018</v>
      </c>
      <c r="K6648" s="2">
        <v>118</v>
      </c>
      <c r="L6648" t="s">
        <v>1331</v>
      </c>
      <c r="M6648" s="3">
        <v>23990</v>
      </c>
      <c r="N6648" s="2" t="s">
        <v>10423</v>
      </c>
    </row>
    <row r="6649" spans="1:14" x14ac:dyDescent="0.25">
      <c r="A6649" t="s">
        <v>12</v>
      </c>
      <c r="B6649" s="1" t="s">
        <v>12601</v>
      </c>
      <c r="C6649" t="s">
        <v>12602</v>
      </c>
      <c r="D6649" t="s">
        <v>141</v>
      </c>
      <c r="E6649" s="2" t="s">
        <v>270</v>
      </c>
      <c r="F6649" t="str">
        <f t="shared" si="103"/>
        <v>Renault Espace</v>
      </c>
      <c r="G6649" t="s">
        <v>1387</v>
      </c>
      <c r="H6649" s="2" t="s">
        <v>17</v>
      </c>
      <c r="I6649" s="5">
        <v>132000</v>
      </c>
      <c r="J6649" s="2">
        <v>2017</v>
      </c>
      <c r="K6649" s="2">
        <v>118</v>
      </c>
      <c r="M6649" s="3">
        <v>24000</v>
      </c>
      <c r="N6649" s="2" t="s">
        <v>12603</v>
      </c>
    </row>
    <row r="6650" spans="1:14" x14ac:dyDescent="0.25">
      <c r="A6650" t="s">
        <v>12</v>
      </c>
      <c r="B6650" s="1" t="s">
        <v>7805</v>
      </c>
      <c r="C6650" t="s">
        <v>1047</v>
      </c>
      <c r="D6650" t="s">
        <v>141</v>
      </c>
      <c r="E6650" s="2" t="s">
        <v>270</v>
      </c>
      <c r="F6650" t="str">
        <f t="shared" si="103"/>
        <v>Renault Espace</v>
      </c>
      <c r="G6650"/>
      <c r="H6650" s="2" t="s">
        <v>17</v>
      </c>
      <c r="I6650" s="5">
        <v>126000</v>
      </c>
      <c r="J6650" s="2">
        <v>2017</v>
      </c>
      <c r="K6650" s="2">
        <v>118</v>
      </c>
      <c r="L6650" t="s">
        <v>25</v>
      </c>
      <c r="M6650" s="3">
        <v>21990</v>
      </c>
      <c r="N6650" s="2" t="s">
        <v>19</v>
      </c>
    </row>
    <row r="6651" spans="1:14" x14ac:dyDescent="0.25">
      <c r="A6651" t="s">
        <v>12</v>
      </c>
      <c r="B6651" s="1" t="s">
        <v>7410</v>
      </c>
      <c r="C6651" t="s">
        <v>229</v>
      </c>
      <c r="D6651" t="s">
        <v>141</v>
      </c>
      <c r="E6651" s="2" t="s">
        <v>270</v>
      </c>
      <c r="F6651" t="str">
        <f t="shared" si="103"/>
        <v>Renault Espace</v>
      </c>
      <c r="G6651" t="s">
        <v>326</v>
      </c>
      <c r="H6651" s="2" t="s">
        <v>17</v>
      </c>
      <c r="I6651" s="5">
        <v>128417</v>
      </c>
      <c r="J6651" s="2">
        <v>2015</v>
      </c>
      <c r="K6651" s="2">
        <v>118</v>
      </c>
      <c r="L6651" t="s">
        <v>844</v>
      </c>
      <c r="M6651" s="3">
        <v>19500</v>
      </c>
      <c r="N6651" s="2" t="s">
        <v>6942</v>
      </c>
    </row>
    <row r="6652" spans="1:14" x14ac:dyDescent="0.25">
      <c r="A6652" t="s">
        <v>12</v>
      </c>
      <c r="B6652" s="1" t="s">
        <v>325</v>
      </c>
      <c r="C6652" t="s">
        <v>229</v>
      </c>
      <c r="D6652" t="s">
        <v>141</v>
      </c>
      <c r="E6652" s="2" t="s">
        <v>270</v>
      </c>
      <c r="F6652" t="str">
        <f t="shared" ref="F6652:F6715" si="104">D6652&amp; " " &amp; E6652</f>
        <v>Renault Espace</v>
      </c>
      <c r="G6652" t="s">
        <v>326</v>
      </c>
      <c r="H6652" s="2" t="s">
        <v>17</v>
      </c>
      <c r="I6652" s="5">
        <v>107200</v>
      </c>
      <c r="J6652" s="2">
        <v>2016</v>
      </c>
      <c r="K6652" s="2">
        <v>118</v>
      </c>
      <c r="L6652" t="s">
        <v>327</v>
      </c>
      <c r="M6652" s="3">
        <v>22500</v>
      </c>
      <c r="N6652" s="2" t="s">
        <v>19</v>
      </c>
    </row>
    <row r="6653" spans="1:14" x14ac:dyDescent="0.25">
      <c r="A6653" t="s">
        <v>12</v>
      </c>
      <c r="B6653" s="1" t="s">
        <v>14604</v>
      </c>
      <c r="C6653" t="s">
        <v>14605</v>
      </c>
      <c r="D6653" t="s">
        <v>141</v>
      </c>
      <c r="E6653" s="2" t="s">
        <v>270</v>
      </c>
      <c r="F6653" t="str">
        <f t="shared" si="104"/>
        <v>Renault Espace</v>
      </c>
      <c r="G6653" t="s">
        <v>14606</v>
      </c>
      <c r="H6653" s="2" t="s">
        <v>17</v>
      </c>
      <c r="I6653" s="5">
        <v>60000</v>
      </c>
      <c r="J6653" s="2">
        <v>2019</v>
      </c>
      <c r="K6653" s="2">
        <v>147</v>
      </c>
      <c r="L6653" t="s">
        <v>18</v>
      </c>
      <c r="M6653" s="3">
        <v>32500</v>
      </c>
      <c r="N6653" s="2" t="s">
        <v>14568</v>
      </c>
    </row>
    <row r="6654" spans="1:14" x14ac:dyDescent="0.25">
      <c r="A6654" t="s">
        <v>12</v>
      </c>
      <c r="B6654" s="1" t="s">
        <v>16476</v>
      </c>
      <c r="C6654" t="s">
        <v>16477</v>
      </c>
      <c r="D6654" t="s">
        <v>141</v>
      </c>
      <c r="E6654" s="2" t="s">
        <v>270</v>
      </c>
      <c r="F6654" t="str">
        <f t="shared" si="104"/>
        <v>Renault Espace</v>
      </c>
      <c r="G6654" t="s">
        <v>16214</v>
      </c>
      <c r="H6654" s="2" t="s">
        <v>17</v>
      </c>
      <c r="I6654" s="5">
        <v>170000</v>
      </c>
      <c r="J6654" s="2">
        <v>2015</v>
      </c>
      <c r="K6654" s="2">
        <v>118</v>
      </c>
      <c r="L6654" t="s">
        <v>60</v>
      </c>
      <c r="M6654" s="3">
        <v>16602</v>
      </c>
      <c r="N6654" s="2" t="s">
        <v>16472</v>
      </c>
    </row>
    <row r="6655" spans="1:14" x14ac:dyDescent="0.25">
      <c r="A6655" t="s">
        <v>12</v>
      </c>
      <c r="B6655" s="1" t="s">
        <v>16212</v>
      </c>
      <c r="C6655" t="s">
        <v>16213</v>
      </c>
      <c r="D6655" t="s">
        <v>141</v>
      </c>
      <c r="E6655" s="2" t="s">
        <v>270</v>
      </c>
      <c r="F6655" t="str">
        <f t="shared" si="104"/>
        <v>Renault Espace</v>
      </c>
      <c r="G6655" t="s">
        <v>16214</v>
      </c>
      <c r="H6655" s="2" t="s">
        <v>17</v>
      </c>
      <c r="I6655" s="5">
        <v>125000</v>
      </c>
      <c r="J6655" s="2">
        <v>2016</v>
      </c>
      <c r="K6655" s="2">
        <v>118</v>
      </c>
      <c r="L6655" t="s">
        <v>30</v>
      </c>
      <c r="M6655" s="3">
        <v>22999</v>
      </c>
      <c r="N6655" s="2" t="s">
        <v>16215</v>
      </c>
    </row>
    <row r="6656" spans="1:14" x14ac:dyDescent="0.25">
      <c r="A6656" t="s">
        <v>12</v>
      </c>
      <c r="B6656" s="1" t="s">
        <v>13470</v>
      </c>
      <c r="C6656" t="s">
        <v>13471</v>
      </c>
      <c r="D6656" t="s">
        <v>141</v>
      </c>
      <c r="E6656" s="2" t="s">
        <v>2466</v>
      </c>
      <c r="F6656" t="str">
        <f t="shared" si="104"/>
        <v>Renault Fluence</v>
      </c>
      <c r="G6656" t="s">
        <v>2935</v>
      </c>
      <c r="H6656" s="2" t="s">
        <v>17</v>
      </c>
      <c r="I6656" s="5">
        <v>243000</v>
      </c>
      <c r="J6656" s="2">
        <v>2013</v>
      </c>
      <c r="K6656" s="2">
        <v>66</v>
      </c>
      <c r="L6656" t="s">
        <v>18</v>
      </c>
      <c r="M6656" s="3">
        <v>4650</v>
      </c>
      <c r="N6656" s="2" t="s">
        <v>9979</v>
      </c>
    </row>
    <row r="6657" spans="1:14" x14ac:dyDescent="0.25">
      <c r="A6657" t="s">
        <v>12</v>
      </c>
      <c r="B6657" s="1" t="s">
        <v>10911</v>
      </c>
      <c r="C6657" t="s">
        <v>10912</v>
      </c>
      <c r="D6657" t="s">
        <v>141</v>
      </c>
      <c r="E6657" s="2" t="s">
        <v>2466</v>
      </c>
      <c r="F6657" t="str">
        <f t="shared" si="104"/>
        <v>Renault Fluence</v>
      </c>
      <c r="G6657" t="s">
        <v>10913</v>
      </c>
      <c r="H6657" s="2" t="s">
        <v>17</v>
      </c>
      <c r="I6657" s="5">
        <v>141000</v>
      </c>
      <c r="J6657" s="2">
        <v>2016</v>
      </c>
      <c r="K6657" s="2">
        <v>81</v>
      </c>
      <c r="L6657" t="s">
        <v>60</v>
      </c>
      <c r="M6657" s="3">
        <v>9500</v>
      </c>
      <c r="N6657" s="2" t="s">
        <v>10903</v>
      </c>
    </row>
    <row r="6658" spans="1:14" x14ac:dyDescent="0.25">
      <c r="A6658" t="s">
        <v>12</v>
      </c>
      <c r="B6658" s="1" t="s">
        <v>5462</v>
      </c>
      <c r="C6658" t="s">
        <v>2465</v>
      </c>
      <c r="D6658" t="s">
        <v>141</v>
      </c>
      <c r="E6658" s="2" t="s">
        <v>2466</v>
      </c>
      <c r="F6658" t="str">
        <f t="shared" si="104"/>
        <v>Renault Fluence</v>
      </c>
      <c r="G6658" t="s">
        <v>5463</v>
      </c>
      <c r="H6658" s="2" t="s">
        <v>17</v>
      </c>
      <c r="I6658" s="5">
        <v>254000</v>
      </c>
      <c r="J6658" s="2">
        <v>2014</v>
      </c>
      <c r="K6658" s="2">
        <v>70</v>
      </c>
      <c r="L6658" t="s">
        <v>121</v>
      </c>
      <c r="M6658" s="3">
        <v>5350</v>
      </c>
      <c r="N6658" s="2" t="s">
        <v>5427</v>
      </c>
    </row>
    <row r="6659" spans="1:14" x14ac:dyDescent="0.25">
      <c r="A6659" t="s">
        <v>12</v>
      </c>
      <c r="B6659" s="1" t="s">
        <v>2464</v>
      </c>
      <c r="C6659" t="s">
        <v>2465</v>
      </c>
      <c r="D6659" t="s">
        <v>141</v>
      </c>
      <c r="E6659" s="2" t="s">
        <v>2466</v>
      </c>
      <c r="F6659" t="str">
        <f t="shared" si="104"/>
        <v>Renault Fluence</v>
      </c>
      <c r="G6659" t="s">
        <v>2467</v>
      </c>
      <c r="H6659" s="2" t="s">
        <v>17</v>
      </c>
      <c r="I6659" s="5">
        <v>255000</v>
      </c>
      <c r="J6659" s="2">
        <v>2014</v>
      </c>
      <c r="K6659" s="2">
        <v>70</v>
      </c>
      <c r="L6659" t="s">
        <v>121</v>
      </c>
      <c r="M6659" s="3">
        <v>4999</v>
      </c>
      <c r="N6659" s="2" t="s">
        <v>2453</v>
      </c>
    </row>
    <row r="6660" spans="1:14" x14ac:dyDescent="0.25">
      <c r="A6660" t="s">
        <v>12</v>
      </c>
      <c r="B6660" s="1" t="s">
        <v>3012</v>
      </c>
      <c r="C6660" t="s">
        <v>3013</v>
      </c>
      <c r="D6660" t="s">
        <v>141</v>
      </c>
      <c r="E6660" s="2" t="s">
        <v>2466</v>
      </c>
      <c r="F6660" t="str">
        <f t="shared" si="104"/>
        <v>Renault Fluence</v>
      </c>
      <c r="G6660" t="s">
        <v>3014</v>
      </c>
      <c r="H6660" s="2" t="s">
        <v>17</v>
      </c>
      <c r="I6660" s="5">
        <v>196000</v>
      </c>
      <c r="J6660" s="2">
        <v>2014</v>
      </c>
      <c r="K6660" s="2">
        <v>81</v>
      </c>
      <c r="M6660" s="3">
        <v>6150</v>
      </c>
      <c r="N6660" s="2" t="s">
        <v>2899</v>
      </c>
    </row>
    <row r="6661" spans="1:14" x14ac:dyDescent="0.25">
      <c r="A6661" t="s">
        <v>12</v>
      </c>
      <c r="B6661" s="1" t="s">
        <v>3754</v>
      </c>
      <c r="C6661" t="s">
        <v>3755</v>
      </c>
      <c r="D6661" t="s">
        <v>141</v>
      </c>
      <c r="E6661" s="2" t="s">
        <v>2466</v>
      </c>
      <c r="F6661" t="str">
        <f t="shared" si="104"/>
        <v>Renault Fluence</v>
      </c>
      <c r="G6661" t="s">
        <v>3756</v>
      </c>
      <c r="H6661" s="2" t="s">
        <v>17</v>
      </c>
      <c r="I6661" s="5">
        <v>190000</v>
      </c>
      <c r="J6661" s="2">
        <v>2016</v>
      </c>
      <c r="K6661" s="2">
        <v>77</v>
      </c>
      <c r="L6661" t="s">
        <v>96</v>
      </c>
      <c r="M6661" s="3">
        <v>6750</v>
      </c>
      <c r="N6661" s="2" t="s">
        <v>3742</v>
      </c>
    </row>
    <row r="6662" spans="1:14" x14ac:dyDescent="0.25">
      <c r="A6662" t="s">
        <v>12</v>
      </c>
      <c r="B6662" s="1" t="s">
        <v>10623</v>
      </c>
      <c r="C6662" t="s">
        <v>10624</v>
      </c>
      <c r="D6662" t="s">
        <v>141</v>
      </c>
      <c r="E6662" s="2" t="s">
        <v>2466</v>
      </c>
      <c r="F6662" t="str">
        <f t="shared" si="104"/>
        <v>Renault Fluence</v>
      </c>
      <c r="G6662" t="s">
        <v>10625</v>
      </c>
      <c r="H6662" s="2" t="s">
        <v>17</v>
      </c>
      <c r="I6662" s="5">
        <v>77200</v>
      </c>
      <c r="J6662" s="2">
        <v>2016</v>
      </c>
      <c r="K6662" s="2">
        <v>81</v>
      </c>
      <c r="L6662" t="s">
        <v>296</v>
      </c>
      <c r="M6662" s="3">
        <v>9500</v>
      </c>
      <c r="N6662" s="2" t="s">
        <v>4467</v>
      </c>
    </row>
    <row r="6663" spans="1:14" x14ac:dyDescent="0.25">
      <c r="A6663" t="s">
        <v>12</v>
      </c>
      <c r="B6663" s="1" t="s">
        <v>4373</v>
      </c>
      <c r="C6663" t="s">
        <v>4374</v>
      </c>
      <c r="D6663" t="s">
        <v>141</v>
      </c>
      <c r="E6663" s="2" t="s">
        <v>2466</v>
      </c>
      <c r="F6663" t="str">
        <f t="shared" si="104"/>
        <v>Renault Fluence</v>
      </c>
      <c r="G6663" t="s">
        <v>4375</v>
      </c>
      <c r="H6663" s="2" t="s">
        <v>17</v>
      </c>
      <c r="I6663" s="5">
        <v>256469</v>
      </c>
      <c r="J6663" s="2">
        <v>2016</v>
      </c>
      <c r="K6663" s="2">
        <v>81</v>
      </c>
      <c r="L6663" t="s">
        <v>60</v>
      </c>
      <c r="M6663" s="3">
        <v>7400</v>
      </c>
      <c r="N6663" s="2" t="s">
        <v>4287</v>
      </c>
    </row>
    <row r="6664" spans="1:14" x14ac:dyDescent="0.25">
      <c r="A6664" t="s">
        <v>12</v>
      </c>
      <c r="B6664" s="1" t="s">
        <v>9260</v>
      </c>
      <c r="C6664" t="s">
        <v>9261</v>
      </c>
      <c r="D6664" t="s">
        <v>141</v>
      </c>
      <c r="E6664" s="2" t="s">
        <v>1168</v>
      </c>
      <c r="F6664" t="str">
        <f t="shared" si="104"/>
        <v>Renault Grand Scenic</v>
      </c>
      <c r="G6664"/>
      <c r="H6664" s="2" t="s">
        <v>17</v>
      </c>
      <c r="I6664" s="5">
        <v>165</v>
      </c>
      <c r="J6664" s="2">
        <v>2016</v>
      </c>
      <c r="L6664" t="s">
        <v>45</v>
      </c>
      <c r="M6664" s="3">
        <v>12700</v>
      </c>
      <c r="N6664" s="2" t="s">
        <v>9236</v>
      </c>
    </row>
    <row r="6665" spans="1:14" x14ac:dyDescent="0.25">
      <c r="A6665" t="s">
        <v>12</v>
      </c>
      <c r="B6665" s="1" t="s">
        <v>14996</v>
      </c>
      <c r="C6665" t="s">
        <v>14997</v>
      </c>
      <c r="D6665" t="s">
        <v>141</v>
      </c>
      <c r="E6665" s="2" t="s">
        <v>1168</v>
      </c>
      <c r="F6665" t="str">
        <f t="shared" si="104"/>
        <v>Renault Grand Scenic</v>
      </c>
      <c r="G6665" t="s">
        <v>14998</v>
      </c>
      <c r="H6665" s="2" t="s">
        <v>36</v>
      </c>
      <c r="I6665" s="5">
        <v>110700</v>
      </c>
      <c r="J6665" s="2">
        <v>2014</v>
      </c>
      <c r="K6665" s="2">
        <v>97</v>
      </c>
      <c r="L6665" t="s">
        <v>30</v>
      </c>
      <c r="M6665" s="3">
        <v>9500</v>
      </c>
      <c r="N6665" s="2" t="s">
        <v>14006</v>
      </c>
    </row>
    <row r="6666" spans="1:14" x14ac:dyDescent="0.25">
      <c r="A6666" t="s">
        <v>12</v>
      </c>
      <c r="B6666" s="1" t="s">
        <v>16043</v>
      </c>
      <c r="C6666" t="s">
        <v>16044</v>
      </c>
      <c r="D6666" t="s">
        <v>141</v>
      </c>
      <c r="E6666" s="2" t="s">
        <v>1168</v>
      </c>
      <c r="F6666" t="str">
        <f t="shared" si="104"/>
        <v>Renault Grand Scenic</v>
      </c>
      <c r="G6666" t="s">
        <v>491</v>
      </c>
      <c r="H6666" s="2" t="s">
        <v>17</v>
      </c>
      <c r="I6666" s="5">
        <v>240000</v>
      </c>
      <c r="J6666" s="2">
        <v>2014</v>
      </c>
      <c r="L6666" t="s">
        <v>18</v>
      </c>
      <c r="M6666" s="3">
        <v>8100</v>
      </c>
      <c r="N6666" s="2" t="s">
        <v>16045</v>
      </c>
    </row>
    <row r="6667" spans="1:14" x14ac:dyDescent="0.25">
      <c r="A6667" t="s">
        <v>12</v>
      </c>
      <c r="B6667" s="1" t="s">
        <v>15946</v>
      </c>
      <c r="C6667" t="s">
        <v>15947</v>
      </c>
      <c r="D6667" t="s">
        <v>141</v>
      </c>
      <c r="E6667" s="2" t="s">
        <v>1168</v>
      </c>
      <c r="F6667" t="str">
        <f t="shared" si="104"/>
        <v>Renault Grand Scenic</v>
      </c>
      <c r="G6667" t="s">
        <v>491</v>
      </c>
      <c r="H6667" s="2" t="s">
        <v>17</v>
      </c>
      <c r="I6667" s="5">
        <v>245000</v>
      </c>
      <c r="J6667" s="2">
        <v>2013</v>
      </c>
      <c r="K6667" s="2">
        <v>81</v>
      </c>
      <c r="L6667" t="s">
        <v>30</v>
      </c>
      <c r="M6667" s="3">
        <v>6636</v>
      </c>
      <c r="N6667" s="2" t="s">
        <v>15948</v>
      </c>
    </row>
    <row r="6668" spans="1:14" x14ac:dyDescent="0.25">
      <c r="A6668" t="s">
        <v>12</v>
      </c>
      <c r="B6668" s="1" t="s">
        <v>6884</v>
      </c>
      <c r="C6668" t="s">
        <v>3835</v>
      </c>
      <c r="D6668" t="s">
        <v>141</v>
      </c>
      <c r="E6668" s="2" t="s">
        <v>1168</v>
      </c>
      <c r="F6668" t="str">
        <f t="shared" si="104"/>
        <v>Renault Grand Scenic</v>
      </c>
      <c r="G6668" t="s">
        <v>3836</v>
      </c>
      <c r="H6668" s="2" t="s">
        <v>17</v>
      </c>
      <c r="I6668" s="5">
        <v>75690</v>
      </c>
      <c r="J6668" s="2">
        <v>2018</v>
      </c>
      <c r="K6668" s="2">
        <v>84</v>
      </c>
      <c r="L6668" t="s">
        <v>296</v>
      </c>
      <c r="M6668" s="3">
        <v>18500</v>
      </c>
      <c r="N6668" s="2" t="s">
        <v>2754</v>
      </c>
    </row>
    <row r="6669" spans="1:14" x14ac:dyDescent="0.25">
      <c r="A6669" t="s">
        <v>12</v>
      </c>
      <c r="B6669" s="1" t="s">
        <v>4457</v>
      </c>
      <c r="C6669" t="s">
        <v>4458</v>
      </c>
      <c r="D6669" t="s">
        <v>141</v>
      </c>
      <c r="E6669" s="2" t="s">
        <v>1168</v>
      </c>
      <c r="F6669" t="str">
        <f t="shared" si="104"/>
        <v>Renault Grand Scenic</v>
      </c>
      <c r="G6669" t="s">
        <v>151</v>
      </c>
      <c r="H6669" s="2" t="s">
        <v>17</v>
      </c>
      <c r="I6669" s="5">
        <v>198500</v>
      </c>
      <c r="J6669" s="2">
        <v>2013</v>
      </c>
      <c r="K6669" s="2">
        <v>80</v>
      </c>
      <c r="L6669" t="s">
        <v>45</v>
      </c>
      <c r="M6669" s="3">
        <v>8500</v>
      </c>
      <c r="N6669" s="2" t="s">
        <v>4431</v>
      </c>
    </row>
    <row r="6670" spans="1:14" x14ac:dyDescent="0.25">
      <c r="A6670" t="s">
        <v>12</v>
      </c>
      <c r="B6670" s="1" t="s">
        <v>16522</v>
      </c>
      <c r="C6670" t="s">
        <v>16523</v>
      </c>
      <c r="D6670" t="s">
        <v>141</v>
      </c>
      <c r="E6670" s="2" t="s">
        <v>1168</v>
      </c>
      <c r="F6670" t="str">
        <f t="shared" si="104"/>
        <v>Renault Grand Scenic</v>
      </c>
      <c r="G6670" t="s">
        <v>5186</v>
      </c>
      <c r="H6670" s="2" t="s">
        <v>17</v>
      </c>
      <c r="I6670" s="5">
        <v>185000</v>
      </c>
      <c r="J6670" s="2">
        <v>2013</v>
      </c>
      <c r="K6670" s="2">
        <v>81</v>
      </c>
      <c r="L6670" t="s">
        <v>45</v>
      </c>
      <c r="M6670" s="3">
        <v>8300</v>
      </c>
      <c r="N6670" s="2" t="s">
        <v>16480</v>
      </c>
    </row>
    <row r="6671" spans="1:14" x14ac:dyDescent="0.25">
      <c r="A6671" t="s">
        <v>12</v>
      </c>
      <c r="B6671" s="1" t="s">
        <v>9751</v>
      </c>
      <c r="C6671" t="s">
        <v>5370</v>
      </c>
      <c r="D6671" t="s">
        <v>141</v>
      </c>
      <c r="E6671" s="2" t="s">
        <v>1168</v>
      </c>
      <c r="F6671" t="str">
        <f t="shared" si="104"/>
        <v>Renault Grand Scenic</v>
      </c>
      <c r="G6671" t="s">
        <v>2384</v>
      </c>
      <c r="H6671" s="2" t="s">
        <v>17</v>
      </c>
      <c r="I6671" s="5">
        <v>163737</v>
      </c>
      <c r="J6671" s="2">
        <v>2013</v>
      </c>
      <c r="K6671" s="2">
        <v>81</v>
      </c>
      <c r="L6671" t="s">
        <v>30</v>
      </c>
      <c r="M6671" s="3">
        <v>9199</v>
      </c>
      <c r="N6671" s="2" t="s">
        <v>9707</v>
      </c>
    </row>
    <row r="6672" spans="1:14" x14ac:dyDescent="0.25">
      <c r="A6672" t="s">
        <v>12</v>
      </c>
      <c r="B6672" s="1" t="s">
        <v>16249</v>
      </c>
      <c r="C6672" t="s">
        <v>1498</v>
      </c>
      <c r="D6672" t="s">
        <v>141</v>
      </c>
      <c r="E6672" s="2" t="s">
        <v>1168</v>
      </c>
      <c r="F6672" t="str">
        <f t="shared" si="104"/>
        <v>Renault Grand Scenic</v>
      </c>
      <c r="G6672"/>
      <c r="H6672" s="2" t="s">
        <v>25179</v>
      </c>
      <c r="I6672" s="5">
        <v>151909</v>
      </c>
      <c r="J6672" s="2">
        <v>2017</v>
      </c>
      <c r="K6672" s="2">
        <v>81</v>
      </c>
      <c r="L6672" t="s">
        <v>60</v>
      </c>
      <c r="M6672" s="3">
        <v>16710</v>
      </c>
      <c r="N6672" s="2" t="s">
        <v>19</v>
      </c>
    </row>
    <row r="6673" spans="1:14" x14ac:dyDescent="0.25">
      <c r="A6673" t="s">
        <v>12</v>
      </c>
      <c r="B6673" s="1" t="s">
        <v>12018</v>
      </c>
      <c r="C6673" t="s">
        <v>1051</v>
      </c>
      <c r="D6673" t="s">
        <v>141</v>
      </c>
      <c r="E6673" s="2" t="s">
        <v>1168</v>
      </c>
      <c r="F6673" t="str">
        <f t="shared" si="104"/>
        <v>Renault Grand Scenic</v>
      </c>
      <c r="G6673"/>
      <c r="H6673" s="2" t="s">
        <v>25179</v>
      </c>
      <c r="I6673" s="5">
        <v>110297</v>
      </c>
      <c r="J6673" s="2">
        <v>2017</v>
      </c>
      <c r="K6673" s="2">
        <v>81</v>
      </c>
      <c r="M6673" s="3">
        <v>16500</v>
      </c>
      <c r="N6673" s="2" t="s">
        <v>19</v>
      </c>
    </row>
    <row r="6674" spans="1:14" x14ac:dyDescent="0.25">
      <c r="A6674" t="s">
        <v>12</v>
      </c>
      <c r="B6674" s="1" t="s">
        <v>1166</v>
      </c>
      <c r="C6674" t="s">
        <v>1167</v>
      </c>
      <c r="D6674" t="s">
        <v>141</v>
      </c>
      <c r="E6674" s="2" t="s">
        <v>1168</v>
      </c>
      <c r="F6674" t="str">
        <f t="shared" si="104"/>
        <v>Renault Grand Scenic</v>
      </c>
      <c r="G6674" t="s">
        <v>116</v>
      </c>
      <c r="H6674" s="2" t="s">
        <v>17</v>
      </c>
      <c r="I6674" s="5">
        <v>177000</v>
      </c>
      <c r="J6674" s="2">
        <v>2017</v>
      </c>
      <c r="K6674" s="2">
        <v>81</v>
      </c>
      <c r="L6674" t="s">
        <v>223</v>
      </c>
      <c r="M6674" s="3">
        <v>15750</v>
      </c>
      <c r="N6674" s="2" t="s">
        <v>1080</v>
      </c>
    </row>
    <row r="6675" spans="1:14" x14ac:dyDescent="0.25">
      <c r="A6675" t="s">
        <v>12</v>
      </c>
      <c r="B6675" s="1" t="s">
        <v>8587</v>
      </c>
      <c r="C6675" t="s">
        <v>62</v>
      </c>
      <c r="D6675" t="s">
        <v>141</v>
      </c>
      <c r="E6675" s="2" t="s">
        <v>1168</v>
      </c>
      <c r="F6675" t="str">
        <f t="shared" si="104"/>
        <v>Renault Grand Scenic</v>
      </c>
      <c r="G6675" t="s">
        <v>151</v>
      </c>
      <c r="H6675" s="2" t="s">
        <v>17</v>
      </c>
      <c r="I6675" s="5">
        <v>96108</v>
      </c>
      <c r="J6675" s="2">
        <v>2017</v>
      </c>
      <c r="K6675" s="2">
        <v>81</v>
      </c>
      <c r="L6675" t="s">
        <v>30</v>
      </c>
      <c r="M6675" s="3">
        <v>19990</v>
      </c>
      <c r="N6675" s="2" t="s">
        <v>6993</v>
      </c>
    </row>
    <row r="6676" spans="1:14" x14ac:dyDescent="0.25">
      <c r="A6676" t="s">
        <v>12</v>
      </c>
      <c r="B6676" s="1" t="s">
        <v>13324</v>
      </c>
      <c r="C6676" t="s">
        <v>62</v>
      </c>
      <c r="D6676" t="s">
        <v>141</v>
      </c>
      <c r="E6676" s="2" t="s">
        <v>1168</v>
      </c>
      <c r="F6676" t="str">
        <f t="shared" si="104"/>
        <v>Renault Grand Scenic</v>
      </c>
      <c r="G6676" t="s">
        <v>151</v>
      </c>
      <c r="H6676" s="2" t="s">
        <v>17</v>
      </c>
      <c r="I6676" s="5">
        <v>114119</v>
      </c>
      <c r="J6676" s="2">
        <v>2017</v>
      </c>
      <c r="K6676" s="2">
        <v>81</v>
      </c>
      <c r="L6676" t="s">
        <v>30</v>
      </c>
      <c r="M6676" s="3">
        <v>20990</v>
      </c>
      <c r="N6676" s="2" t="s">
        <v>322</v>
      </c>
    </row>
    <row r="6677" spans="1:14" x14ac:dyDescent="0.25">
      <c r="A6677" t="s">
        <v>12</v>
      </c>
      <c r="B6677" s="1" t="s">
        <v>5443</v>
      </c>
      <c r="C6677" t="s">
        <v>5444</v>
      </c>
      <c r="D6677" t="s">
        <v>141</v>
      </c>
      <c r="E6677" s="2" t="s">
        <v>1168</v>
      </c>
      <c r="F6677" t="str">
        <f t="shared" si="104"/>
        <v>Renault Grand Scenic</v>
      </c>
      <c r="G6677" t="s">
        <v>5445</v>
      </c>
      <c r="H6677" s="2" t="s">
        <v>17</v>
      </c>
      <c r="I6677" s="5">
        <v>112123</v>
      </c>
      <c r="J6677" s="2">
        <v>2015</v>
      </c>
      <c r="K6677" s="2">
        <v>81</v>
      </c>
      <c r="L6677" t="s">
        <v>18</v>
      </c>
      <c r="M6677" s="3">
        <v>12000</v>
      </c>
      <c r="N6677" s="2" t="s">
        <v>5427</v>
      </c>
    </row>
    <row r="6678" spans="1:14" x14ac:dyDescent="0.25">
      <c r="A6678" t="s">
        <v>12</v>
      </c>
      <c r="B6678" s="1" t="s">
        <v>5794</v>
      </c>
      <c r="C6678" t="s">
        <v>5795</v>
      </c>
      <c r="D6678" t="s">
        <v>141</v>
      </c>
      <c r="E6678" s="2" t="s">
        <v>1168</v>
      </c>
      <c r="F6678" t="str">
        <f t="shared" si="104"/>
        <v>Renault Grand Scenic</v>
      </c>
      <c r="G6678" t="s">
        <v>5796</v>
      </c>
      <c r="H6678" s="2" t="s">
        <v>17</v>
      </c>
      <c r="I6678" s="5">
        <v>159500</v>
      </c>
      <c r="J6678" s="2">
        <v>2013</v>
      </c>
      <c r="K6678" s="2">
        <v>81</v>
      </c>
      <c r="L6678" t="s">
        <v>45</v>
      </c>
      <c r="M6678" s="3">
        <v>8999</v>
      </c>
      <c r="N6678" s="2" t="s">
        <v>5774</v>
      </c>
    </row>
    <row r="6679" spans="1:14" x14ac:dyDescent="0.25">
      <c r="A6679" t="s">
        <v>12</v>
      </c>
      <c r="B6679" s="1" t="s">
        <v>14917</v>
      </c>
      <c r="C6679" t="s">
        <v>14918</v>
      </c>
      <c r="D6679" t="s">
        <v>141</v>
      </c>
      <c r="E6679" s="2" t="s">
        <v>1168</v>
      </c>
      <c r="F6679" t="str">
        <f t="shared" si="104"/>
        <v>Renault Grand Scenic</v>
      </c>
      <c r="G6679" t="s">
        <v>14919</v>
      </c>
      <c r="H6679" s="2" t="s">
        <v>17</v>
      </c>
      <c r="I6679" s="5">
        <v>87000</v>
      </c>
      <c r="J6679" s="2">
        <v>2013</v>
      </c>
      <c r="K6679" s="2">
        <v>81</v>
      </c>
      <c r="L6679" t="s">
        <v>18</v>
      </c>
      <c r="M6679" s="3">
        <v>8800</v>
      </c>
      <c r="N6679" s="2" t="s">
        <v>14893</v>
      </c>
    </row>
    <row r="6680" spans="1:14" x14ac:dyDescent="0.25">
      <c r="A6680" t="s">
        <v>12</v>
      </c>
      <c r="B6680" s="1" t="s">
        <v>12338</v>
      </c>
      <c r="C6680" t="s">
        <v>12339</v>
      </c>
      <c r="D6680" t="s">
        <v>141</v>
      </c>
      <c r="E6680" s="2" t="s">
        <v>1168</v>
      </c>
      <c r="F6680" t="str">
        <f t="shared" si="104"/>
        <v>Renault Grand Scenic</v>
      </c>
      <c r="G6680" t="s">
        <v>271</v>
      </c>
      <c r="H6680" s="2" t="s">
        <v>17</v>
      </c>
      <c r="I6680" s="5">
        <v>120000</v>
      </c>
      <c r="J6680" s="2">
        <v>2017</v>
      </c>
      <c r="K6680" s="2">
        <v>96</v>
      </c>
      <c r="L6680" t="s">
        <v>25</v>
      </c>
      <c r="M6680" s="3">
        <v>17500</v>
      </c>
      <c r="N6680" s="2" t="s">
        <v>12328</v>
      </c>
    </row>
    <row r="6681" spans="1:14" x14ac:dyDescent="0.25">
      <c r="A6681" t="s">
        <v>12</v>
      </c>
      <c r="B6681" s="1" t="s">
        <v>9415</v>
      </c>
      <c r="C6681" t="s">
        <v>8742</v>
      </c>
      <c r="D6681" t="s">
        <v>141</v>
      </c>
      <c r="E6681" s="2" t="s">
        <v>1168</v>
      </c>
      <c r="F6681" t="str">
        <f t="shared" si="104"/>
        <v>Renault Grand Scenic</v>
      </c>
      <c r="G6681" t="s">
        <v>9416</v>
      </c>
      <c r="H6681" s="2" t="s">
        <v>17</v>
      </c>
      <c r="I6681" s="5">
        <v>162000</v>
      </c>
      <c r="J6681" s="2">
        <v>2016</v>
      </c>
      <c r="K6681" s="2">
        <v>96</v>
      </c>
      <c r="L6681" t="s">
        <v>18</v>
      </c>
      <c r="M6681" s="3">
        <v>14900</v>
      </c>
      <c r="N6681" s="2" t="s">
        <v>9396</v>
      </c>
    </row>
    <row r="6682" spans="1:14" x14ac:dyDescent="0.25">
      <c r="A6682" t="s">
        <v>12</v>
      </c>
      <c r="B6682" s="1" t="s">
        <v>8894</v>
      </c>
      <c r="C6682" t="s">
        <v>8895</v>
      </c>
      <c r="D6682" t="s">
        <v>141</v>
      </c>
      <c r="E6682" s="2" t="s">
        <v>1168</v>
      </c>
      <c r="F6682" t="str">
        <f t="shared" si="104"/>
        <v>Renault Grand Scenic</v>
      </c>
      <c r="G6682" t="s">
        <v>1362</v>
      </c>
      <c r="H6682" s="2" t="s">
        <v>17</v>
      </c>
      <c r="I6682" s="5">
        <v>160000</v>
      </c>
      <c r="J6682" s="2">
        <v>2016</v>
      </c>
      <c r="K6682" s="2">
        <v>96</v>
      </c>
      <c r="L6682" t="s">
        <v>30</v>
      </c>
      <c r="M6682" s="3">
        <v>11800</v>
      </c>
      <c r="N6682" s="2" t="s">
        <v>8823</v>
      </c>
    </row>
    <row r="6683" spans="1:14" x14ac:dyDescent="0.25">
      <c r="A6683" t="s">
        <v>12</v>
      </c>
      <c r="B6683" s="1" t="s">
        <v>1360</v>
      </c>
      <c r="C6683" t="s">
        <v>1361</v>
      </c>
      <c r="D6683" t="s">
        <v>141</v>
      </c>
      <c r="E6683" s="2" t="s">
        <v>1168</v>
      </c>
      <c r="F6683" t="str">
        <f t="shared" si="104"/>
        <v>Renault Grand Scenic</v>
      </c>
      <c r="G6683" t="s">
        <v>1362</v>
      </c>
      <c r="H6683" s="2" t="s">
        <v>17</v>
      </c>
      <c r="I6683" s="5">
        <v>190000</v>
      </c>
      <c r="J6683" s="2">
        <v>2017</v>
      </c>
      <c r="K6683" s="2">
        <v>118</v>
      </c>
      <c r="L6683" t="s">
        <v>54</v>
      </c>
      <c r="M6683" s="3">
        <v>18300</v>
      </c>
      <c r="N6683" s="2" t="s">
        <v>1276</v>
      </c>
    </row>
    <row r="6684" spans="1:14" x14ac:dyDescent="0.25">
      <c r="A6684" t="s">
        <v>12</v>
      </c>
      <c r="B6684" s="1" t="s">
        <v>11936</v>
      </c>
      <c r="C6684" t="s">
        <v>11937</v>
      </c>
      <c r="D6684" t="s">
        <v>141</v>
      </c>
      <c r="E6684" s="2" t="s">
        <v>1168</v>
      </c>
      <c r="F6684" t="str">
        <f t="shared" si="104"/>
        <v>Renault Grand Scenic</v>
      </c>
      <c r="G6684" t="s">
        <v>11938</v>
      </c>
      <c r="H6684" s="2" t="s">
        <v>17</v>
      </c>
      <c r="I6684" s="5">
        <v>109000</v>
      </c>
      <c r="J6684" s="2">
        <v>2017</v>
      </c>
      <c r="L6684" t="s">
        <v>60</v>
      </c>
      <c r="M6684" s="3">
        <v>18000</v>
      </c>
      <c r="N6684" s="2" t="s">
        <v>11916</v>
      </c>
    </row>
    <row r="6685" spans="1:14" x14ac:dyDescent="0.25">
      <c r="A6685" t="s">
        <v>12</v>
      </c>
      <c r="B6685" s="1" t="s">
        <v>8569</v>
      </c>
      <c r="C6685" t="s">
        <v>62</v>
      </c>
      <c r="D6685" t="s">
        <v>141</v>
      </c>
      <c r="E6685" s="2" t="s">
        <v>1168</v>
      </c>
      <c r="F6685" t="str">
        <f t="shared" si="104"/>
        <v>Renault Grand Scenic</v>
      </c>
      <c r="G6685" t="s">
        <v>8570</v>
      </c>
      <c r="H6685" s="2" t="s">
        <v>17</v>
      </c>
      <c r="I6685" s="5">
        <v>148240</v>
      </c>
      <c r="J6685" s="2">
        <v>2019</v>
      </c>
      <c r="K6685" s="2">
        <v>88</v>
      </c>
      <c r="L6685" t="s">
        <v>45</v>
      </c>
      <c r="M6685" s="3">
        <v>20990</v>
      </c>
      <c r="N6685" s="2" t="s">
        <v>6993</v>
      </c>
    </row>
    <row r="6686" spans="1:14" x14ac:dyDescent="0.25">
      <c r="A6686" t="s">
        <v>12</v>
      </c>
      <c r="B6686" s="1" t="s">
        <v>15957</v>
      </c>
      <c r="C6686" t="s">
        <v>62</v>
      </c>
      <c r="D6686" t="s">
        <v>141</v>
      </c>
      <c r="E6686" s="2" t="s">
        <v>1168</v>
      </c>
      <c r="F6686" t="str">
        <f t="shared" si="104"/>
        <v>Renault Grand Scenic</v>
      </c>
      <c r="G6686" t="s">
        <v>8570</v>
      </c>
      <c r="H6686" s="2" t="s">
        <v>17</v>
      </c>
      <c r="I6686" s="5">
        <v>113864</v>
      </c>
      <c r="J6686" s="2">
        <v>2019</v>
      </c>
      <c r="K6686" s="2">
        <v>88</v>
      </c>
      <c r="L6686" t="s">
        <v>30</v>
      </c>
      <c r="M6686" s="3">
        <v>22990</v>
      </c>
      <c r="N6686" s="2" t="s">
        <v>15948</v>
      </c>
    </row>
    <row r="6687" spans="1:14" x14ac:dyDescent="0.25">
      <c r="A6687" t="s">
        <v>12</v>
      </c>
      <c r="B6687" s="1" t="s">
        <v>13916</v>
      </c>
      <c r="C6687" t="s">
        <v>13917</v>
      </c>
      <c r="D6687" t="s">
        <v>141</v>
      </c>
      <c r="E6687" s="2" t="s">
        <v>1168</v>
      </c>
      <c r="F6687" t="str">
        <f t="shared" si="104"/>
        <v>Renault Grand Scenic</v>
      </c>
      <c r="G6687" t="s">
        <v>13918</v>
      </c>
      <c r="H6687" s="2" t="s">
        <v>17</v>
      </c>
      <c r="I6687" s="5">
        <v>152000</v>
      </c>
      <c r="J6687" s="2">
        <v>2014</v>
      </c>
      <c r="L6687" t="s">
        <v>30</v>
      </c>
      <c r="M6687" s="3">
        <v>9500</v>
      </c>
      <c r="N6687" s="2" t="s">
        <v>13876</v>
      </c>
    </row>
    <row r="6688" spans="1:14" x14ac:dyDescent="0.25">
      <c r="A6688" t="s">
        <v>12</v>
      </c>
      <c r="B6688" s="1" t="s">
        <v>1804</v>
      </c>
      <c r="C6688" t="s">
        <v>1805</v>
      </c>
      <c r="D6688" t="s">
        <v>141</v>
      </c>
      <c r="E6688" s="2" t="s">
        <v>1168</v>
      </c>
      <c r="F6688" t="str">
        <f t="shared" si="104"/>
        <v>Renault Grand Scenic</v>
      </c>
      <c r="G6688" t="s">
        <v>1806</v>
      </c>
      <c r="H6688" s="2" t="s">
        <v>17</v>
      </c>
      <c r="I6688" s="5">
        <v>137800</v>
      </c>
      <c r="J6688" s="2">
        <v>2017</v>
      </c>
      <c r="K6688" s="2">
        <v>118</v>
      </c>
      <c r="L6688" t="s">
        <v>18</v>
      </c>
      <c r="M6688" s="3">
        <v>21820</v>
      </c>
      <c r="N6688" s="2" t="s">
        <v>1710</v>
      </c>
    </row>
    <row r="6689" spans="1:14" x14ac:dyDescent="0.25">
      <c r="A6689" t="s">
        <v>12</v>
      </c>
      <c r="B6689" s="1" t="s">
        <v>14113</v>
      </c>
      <c r="C6689" t="s">
        <v>14114</v>
      </c>
      <c r="D6689" t="s">
        <v>141</v>
      </c>
      <c r="E6689" s="2" t="s">
        <v>1168</v>
      </c>
      <c r="F6689" t="str">
        <f t="shared" si="104"/>
        <v>Renault Grand Scenic</v>
      </c>
      <c r="G6689" t="s">
        <v>14115</v>
      </c>
      <c r="H6689" s="2" t="s">
        <v>17</v>
      </c>
      <c r="I6689" s="5">
        <v>183600</v>
      </c>
      <c r="J6689" s="2">
        <v>2013</v>
      </c>
      <c r="K6689" s="2">
        <v>96</v>
      </c>
      <c r="L6689" t="s">
        <v>54</v>
      </c>
      <c r="M6689" s="3">
        <v>8999</v>
      </c>
      <c r="N6689" s="2" t="s">
        <v>14112</v>
      </c>
    </row>
    <row r="6690" spans="1:14" x14ac:dyDescent="0.25">
      <c r="A6690" t="s">
        <v>12</v>
      </c>
      <c r="B6690" s="1" t="s">
        <v>12599</v>
      </c>
      <c r="C6690" t="s">
        <v>12600</v>
      </c>
      <c r="D6690" t="s">
        <v>141</v>
      </c>
      <c r="E6690" s="2" t="s">
        <v>477</v>
      </c>
      <c r="F6690" t="str">
        <f t="shared" si="104"/>
        <v>Renault Scenic</v>
      </c>
      <c r="G6690" t="s">
        <v>9346</v>
      </c>
      <c r="H6690" s="2" t="s">
        <v>17</v>
      </c>
      <c r="I6690" s="5">
        <v>202495</v>
      </c>
      <c r="J6690" s="2">
        <v>2013</v>
      </c>
      <c r="K6690" s="2">
        <v>96</v>
      </c>
      <c r="L6690" t="s">
        <v>30</v>
      </c>
      <c r="M6690" s="3">
        <v>6999</v>
      </c>
      <c r="N6690" s="2" t="s">
        <v>12232</v>
      </c>
    </row>
    <row r="6691" spans="1:14" x14ac:dyDescent="0.25">
      <c r="A6691" t="s">
        <v>12</v>
      </c>
      <c r="B6691" s="1" t="s">
        <v>14159</v>
      </c>
      <c r="C6691" t="s">
        <v>1047</v>
      </c>
      <c r="D6691" t="s">
        <v>141</v>
      </c>
      <c r="E6691" s="2" t="s">
        <v>1168</v>
      </c>
      <c r="F6691" t="str">
        <f t="shared" si="104"/>
        <v>Renault Grand Scenic</v>
      </c>
      <c r="G6691"/>
      <c r="H6691" s="2" t="s">
        <v>17</v>
      </c>
      <c r="I6691" s="5">
        <v>139343</v>
      </c>
      <c r="J6691" s="2">
        <v>2017</v>
      </c>
      <c r="K6691" s="2">
        <v>81</v>
      </c>
      <c r="L6691" t="s">
        <v>45</v>
      </c>
      <c r="M6691" s="3">
        <v>16499</v>
      </c>
      <c r="N6691" s="2" t="s">
        <v>19</v>
      </c>
    </row>
    <row r="6692" spans="1:14" x14ac:dyDescent="0.25">
      <c r="A6692" t="s">
        <v>12</v>
      </c>
      <c r="B6692" s="1" t="s">
        <v>11313</v>
      </c>
      <c r="C6692" t="s">
        <v>1073</v>
      </c>
      <c r="D6692" t="s">
        <v>141</v>
      </c>
      <c r="E6692" s="2" t="s">
        <v>1168</v>
      </c>
      <c r="F6692" t="str">
        <f t="shared" si="104"/>
        <v>Renault Grand Scenic</v>
      </c>
      <c r="G6692"/>
      <c r="H6692" s="2" t="s">
        <v>17</v>
      </c>
      <c r="I6692" s="5">
        <v>107336</v>
      </c>
      <c r="J6692" s="2">
        <v>2018</v>
      </c>
      <c r="K6692" s="2">
        <v>81</v>
      </c>
      <c r="L6692" t="s">
        <v>60</v>
      </c>
      <c r="M6692" s="3">
        <v>17150</v>
      </c>
      <c r="N6692" s="2" t="s">
        <v>19</v>
      </c>
    </row>
    <row r="6693" spans="1:14" x14ac:dyDescent="0.25">
      <c r="A6693" t="s">
        <v>12</v>
      </c>
      <c r="B6693" s="1" t="s">
        <v>13641</v>
      </c>
      <c r="C6693" t="s">
        <v>13053</v>
      </c>
      <c r="D6693" t="s">
        <v>141</v>
      </c>
      <c r="E6693" s="2" t="s">
        <v>142</v>
      </c>
      <c r="F6693" t="str">
        <f t="shared" si="104"/>
        <v>Renault Kadjar</v>
      </c>
      <c r="G6693"/>
      <c r="H6693" s="2" t="s">
        <v>17</v>
      </c>
      <c r="I6693" s="5">
        <v>190000</v>
      </c>
      <c r="J6693" s="2">
        <v>2016</v>
      </c>
      <c r="K6693" s="2">
        <v>81</v>
      </c>
      <c r="L6693" t="s">
        <v>37</v>
      </c>
      <c r="M6693" s="3">
        <v>13500</v>
      </c>
      <c r="N6693" s="2" t="s">
        <v>13618</v>
      </c>
    </row>
    <row r="6694" spans="1:14" x14ac:dyDescent="0.25">
      <c r="A6694" t="s">
        <v>12</v>
      </c>
      <c r="B6694" s="1" t="s">
        <v>6724</v>
      </c>
      <c r="C6694" t="s">
        <v>6721</v>
      </c>
      <c r="D6694" t="s">
        <v>141</v>
      </c>
      <c r="E6694" s="2" t="s">
        <v>142</v>
      </c>
      <c r="F6694" t="str">
        <f t="shared" si="104"/>
        <v>Renault Kadjar</v>
      </c>
      <c r="G6694"/>
      <c r="H6694" s="2" t="s">
        <v>17</v>
      </c>
      <c r="I6694" s="5">
        <v>160000</v>
      </c>
      <c r="J6694" s="2">
        <v>2016</v>
      </c>
      <c r="K6694" s="2">
        <v>81</v>
      </c>
      <c r="L6694" t="s">
        <v>18</v>
      </c>
      <c r="M6694" s="3">
        <v>13990</v>
      </c>
      <c r="N6694" s="2" t="s">
        <v>4798</v>
      </c>
    </row>
    <row r="6695" spans="1:14" x14ac:dyDescent="0.25">
      <c r="A6695" t="s">
        <v>12</v>
      </c>
      <c r="B6695" s="1" t="s">
        <v>6076</v>
      </c>
      <c r="C6695" t="s">
        <v>6077</v>
      </c>
      <c r="D6695" t="s">
        <v>141</v>
      </c>
      <c r="E6695" s="2" t="s">
        <v>142</v>
      </c>
      <c r="F6695" t="str">
        <f t="shared" si="104"/>
        <v>Renault Kadjar</v>
      </c>
      <c r="G6695" t="s">
        <v>6078</v>
      </c>
      <c r="H6695" s="2" t="s">
        <v>17</v>
      </c>
      <c r="I6695" s="5">
        <v>117000</v>
      </c>
      <c r="J6695" s="2">
        <v>2015</v>
      </c>
      <c r="K6695" s="2">
        <v>81</v>
      </c>
      <c r="L6695" t="s">
        <v>121</v>
      </c>
      <c r="M6695" s="3">
        <v>12500</v>
      </c>
      <c r="N6695" s="2" t="s">
        <v>6057</v>
      </c>
    </row>
    <row r="6696" spans="1:14" x14ac:dyDescent="0.25">
      <c r="A6696" t="s">
        <v>12</v>
      </c>
      <c r="B6696" s="1" t="s">
        <v>4398</v>
      </c>
      <c r="C6696" t="s">
        <v>4399</v>
      </c>
      <c r="D6696" t="s">
        <v>141</v>
      </c>
      <c r="E6696" s="2" t="s">
        <v>142</v>
      </c>
      <c r="F6696" t="str">
        <f t="shared" si="104"/>
        <v>Renault Kadjar</v>
      </c>
      <c r="G6696" t="s">
        <v>4400</v>
      </c>
      <c r="H6696" s="2" t="s">
        <v>17</v>
      </c>
      <c r="I6696" s="5">
        <v>125000</v>
      </c>
      <c r="J6696" s="2">
        <v>2018</v>
      </c>
      <c r="K6696" s="2">
        <v>90</v>
      </c>
      <c r="L6696" t="s">
        <v>37</v>
      </c>
      <c r="M6696" s="3">
        <v>17399</v>
      </c>
      <c r="N6696" s="2" t="s">
        <v>4287</v>
      </c>
    </row>
    <row r="6697" spans="1:14" x14ac:dyDescent="0.25">
      <c r="A6697" t="s">
        <v>12</v>
      </c>
      <c r="B6697" s="1" t="s">
        <v>13683</v>
      </c>
      <c r="C6697" t="s">
        <v>1195</v>
      </c>
      <c r="D6697" t="s">
        <v>141</v>
      </c>
      <c r="E6697" s="2" t="s">
        <v>142</v>
      </c>
      <c r="F6697" t="str">
        <f t="shared" si="104"/>
        <v>Renault Kadjar</v>
      </c>
      <c r="G6697" t="s">
        <v>13684</v>
      </c>
      <c r="H6697" s="2" t="s">
        <v>36</v>
      </c>
      <c r="I6697" s="5">
        <v>62524</v>
      </c>
      <c r="J6697" s="2">
        <v>2015</v>
      </c>
      <c r="K6697" s="2">
        <v>62</v>
      </c>
      <c r="L6697" t="s">
        <v>96</v>
      </c>
      <c r="M6697" s="3">
        <v>15895</v>
      </c>
      <c r="N6697" s="2" t="s">
        <v>13678</v>
      </c>
    </row>
    <row r="6698" spans="1:14" x14ac:dyDescent="0.25">
      <c r="A6698" t="s">
        <v>12</v>
      </c>
      <c r="B6698" s="1" t="s">
        <v>727</v>
      </c>
      <c r="C6698" t="s">
        <v>728</v>
      </c>
      <c r="D6698" t="s">
        <v>141</v>
      </c>
      <c r="E6698" s="2" t="s">
        <v>142</v>
      </c>
      <c r="F6698" t="str">
        <f t="shared" si="104"/>
        <v>Renault Kadjar</v>
      </c>
      <c r="G6698" t="s">
        <v>729</v>
      </c>
      <c r="H6698" s="2" t="s">
        <v>36</v>
      </c>
      <c r="I6698" s="5">
        <v>50000</v>
      </c>
      <c r="J6698" s="2">
        <v>2019</v>
      </c>
      <c r="K6698" s="2">
        <v>103</v>
      </c>
      <c r="L6698" t="s">
        <v>18</v>
      </c>
      <c r="M6698" s="3">
        <v>23500</v>
      </c>
      <c r="N6698" s="2" t="s">
        <v>702</v>
      </c>
    </row>
    <row r="6699" spans="1:14" x14ac:dyDescent="0.25">
      <c r="A6699" t="s">
        <v>12</v>
      </c>
      <c r="B6699" s="1" t="s">
        <v>252</v>
      </c>
      <c r="C6699" t="s">
        <v>253</v>
      </c>
      <c r="D6699" t="s">
        <v>141</v>
      </c>
      <c r="E6699" s="2" t="s">
        <v>142</v>
      </c>
      <c r="F6699" t="str">
        <f t="shared" si="104"/>
        <v>Renault Kadjar</v>
      </c>
      <c r="G6699" t="s">
        <v>254</v>
      </c>
      <c r="H6699" s="2" t="s">
        <v>36</v>
      </c>
      <c r="I6699" s="5">
        <v>75000</v>
      </c>
      <c r="J6699" s="2">
        <v>2019</v>
      </c>
      <c r="K6699" s="2">
        <v>103</v>
      </c>
      <c r="L6699" t="s">
        <v>121</v>
      </c>
      <c r="M6699" s="3">
        <v>18950</v>
      </c>
      <c r="N6699" s="2" t="s">
        <v>19</v>
      </c>
    </row>
    <row r="6700" spans="1:14" x14ac:dyDescent="0.25">
      <c r="A6700" t="s">
        <v>12</v>
      </c>
      <c r="B6700" s="1" t="s">
        <v>11431</v>
      </c>
      <c r="C6700" t="s">
        <v>11432</v>
      </c>
      <c r="D6700" t="s">
        <v>141</v>
      </c>
      <c r="E6700" s="2" t="s">
        <v>142</v>
      </c>
      <c r="F6700" t="str">
        <f t="shared" si="104"/>
        <v>Renault Kadjar</v>
      </c>
      <c r="G6700" t="s">
        <v>2023</v>
      </c>
      <c r="H6700" s="2" t="s">
        <v>17</v>
      </c>
      <c r="I6700" s="5">
        <v>134000</v>
      </c>
      <c r="J6700" s="2">
        <v>2016</v>
      </c>
      <c r="K6700" s="2">
        <v>81</v>
      </c>
      <c r="L6700" t="s">
        <v>223</v>
      </c>
      <c r="M6700" s="3">
        <v>14500</v>
      </c>
      <c r="N6700" s="2" t="s">
        <v>11428</v>
      </c>
    </row>
    <row r="6701" spans="1:14" x14ac:dyDescent="0.25">
      <c r="A6701" t="s">
        <v>12</v>
      </c>
      <c r="B6701" s="1" t="s">
        <v>13564</v>
      </c>
      <c r="C6701" t="s">
        <v>13565</v>
      </c>
      <c r="D6701" t="s">
        <v>141</v>
      </c>
      <c r="E6701" s="2" t="s">
        <v>142</v>
      </c>
      <c r="F6701" t="str">
        <f t="shared" si="104"/>
        <v>Renault Kadjar</v>
      </c>
      <c r="G6701" t="s">
        <v>13566</v>
      </c>
      <c r="H6701" s="2" t="s">
        <v>17</v>
      </c>
      <c r="I6701" s="5">
        <v>119000</v>
      </c>
      <c r="J6701" s="2">
        <v>2019</v>
      </c>
      <c r="K6701" s="2">
        <v>85</v>
      </c>
      <c r="L6701" t="s">
        <v>18</v>
      </c>
      <c r="M6701" s="3">
        <v>22500</v>
      </c>
      <c r="N6701" s="2" t="s">
        <v>13563</v>
      </c>
    </row>
    <row r="6702" spans="1:14" x14ac:dyDescent="0.25">
      <c r="A6702" t="s">
        <v>12</v>
      </c>
      <c r="B6702" s="1" t="s">
        <v>16387</v>
      </c>
      <c r="C6702" t="s">
        <v>16388</v>
      </c>
      <c r="D6702" t="s">
        <v>141</v>
      </c>
      <c r="E6702" s="2" t="s">
        <v>142</v>
      </c>
      <c r="F6702" t="str">
        <f t="shared" si="104"/>
        <v>Renault Kadjar</v>
      </c>
      <c r="G6702" t="s">
        <v>151</v>
      </c>
      <c r="H6702" s="2" t="s">
        <v>17</v>
      </c>
      <c r="I6702" s="5">
        <v>115000</v>
      </c>
      <c r="J6702" s="2">
        <v>2017</v>
      </c>
      <c r="K6702" s="2">
        <v>81</v>
      </c>
      <c r="L6702" t="s">
        <v>60</v>
      </c>
      <c r="M6702" s="3">
        <v>16500</v>
      </c>
      <c r="N6702" s="2" t="s">
        <v>16381</v>
      </c>
    </row>
    <row r="6703" spans="1:14" x14ac:dyDescent="0.25">
      <c r="A6703" t="s">
        <v>12</v>
      </c>
      <c r="B6703" s="1" t="s">
        <v>13574</v>
      </c>
      <c r="C6703" t="s">
        <v>13575</v>
      </c>
      <c r="D6703" t="s">
        <v>141</v>
      </c>
      <c r="E6703" s="2" t="s">
        <v>142</v>
      </c>
      <c r="F6703" t="str">
        <f t="shared" si="104"/>
        <v>Renault Kadjar</v>
      </c>
      <c r="G6703" t="s">
        <v>1312</v>
      </c>
      <c r="H6703" s="2" t="s">
        <v>17</v>
      </c>
      <c r="I6703" s="5">
        <v>87000</v>
      </c>
      <c r="J6703" s="2">
        <v>2016</v>
      </c>
      <c r="K6703" s="2">
        <v>80</v>
      </c>
      <c r="L6703" t="s">
        <v>296</v>
      </c>
      <c r="M6703" s="3">
        <v>16600</v>
      </c>
      <c r="N6703" s="2" t="s">
        <v>13563</v>
      </c>
    </row>
    <row r="6704" spans="1:14" x14ac:dyDescent="0.25">
      <c r="A6704" t="s">
        <v>12</v>
      </c>
      <c r="B6704" s="1" t="s">
        <v>13061</v>
      </c>
      <c r="C6704" t="s">
        <v>13053</v>
      </c>
      <c r="D6704" t="s">
        <v>141</v>
      </c>
      <c r="E6704" s="2" t="s">
        <v>142</v>
      </c>
      <c r="F6704" t="str">
        <f t="shared" si="104"/>
        <v>Renault Kadjar</v>
      </c>
      <c r="G6704" t="s">
        <v>647</v>
      </c>
      <c r="H6704" s="2" t="s">
        <v>17</v>
      </c>
      <c r="I6704" s="5">
        <v>193000</v>
      </c>
      <c r="J6704" s="2">
        <v>2016</v>
      </c>
      <c r="K6704" s="2">
        <v>81</v>
      </c>
      <c r="L6704" t="s">
        <v>37</v>
      </c>
      <c r="M6704" s="3">
        <v>13599</v>
      </c>
      <c r="N6704" s="2" t="s">
        <v>13025</v>
      </c>
    </row>
    <row r="6705" spans="1:14" x14ac:dyDescent="0.25">
      <c r="A6705" t="s">
        <v>12</v>
      </c>
      <c r="B6705" s="1" t="s">
        <v>10167</v>
      </c>
      <c r="C6705" t="s">
        <v>1498</v>
      </c>
      <c r="D6705" t="s">
        <v>141</v>
      </c>
      <c r="E6705" s="62" t="s">
        <v>142</v>
      </c>
      <c r="F6705" t="str">
        <f t="shared" si="104"/>
        <v>Renault Kadjar</v>
      </c>
      <c r="H6705" s="2" t="s">
        <v>25179</v>
      </c>
      <c r="I6705" s="5">
        <v>112761</v>
      </c>
      <c r="J6705" s="2">
        <v>2018</v>
      </c>
      <c r="K6705" s="2">
        <v>81</v>
      </c>
      <c r="M6705" s="3">
        <v>18580</v>
      </c>
      <c r="N6705" s="2" t="s">
        <v>19</v>
      </c>
    </row>
    <row r="6706" spans="1:14" x14ac:dyDescent="0.25">
      <c r="A6706" t="s">
        <v>12</v>
      </c>
      <c r="B6706" s="1" t="s">
        <v>9419</v>
      </c>
      <c r="C6706" t="s">
        <v>1498</v>
      </c>
      <c r="D6706" t="s">
        <v>141</v>
      </c>
      <c r="E6706" s="62" t="s">
        <v>142</v>
      </c>
      <c r="F6706" t="str">
        <f t="shared" si="104"/>
        <v>Renault Kadjar</v>
      </c>
      <c r="H6706" s="2" t="s">
        <v>25179</v>
      </c>
      <c r="I6706" s="5">
        <v>90027</v>
      </c>
      <c r="J6706" s="2">
        <v>2019</v>
      </c>
      <c r="K6706" s="2">
        <v>85</v>
      </c>
      <c r="M6706" s="3">
        <v>20824</v>
      </c>
      <c r="N6706" s="2" t="s">
        <v>19</v>
      </c>
    </row>
    <row r="6707" spans="1:14" x14ac:dyDescent="0.25">
      <c r="A6707" t="s">
        <v>12</v>
      </c>
      <c r="B6707" s="1" t="s">
        <v>8735</v>
      </c>
      <c r="C6707" t="s">
        <v>8736</v>
      </c>
      <c r="D6707" t="s">
        <v>141</v>
      </c>
      <c r="E6707" s="2" t="s">
        <v>142</v>
      </c>
      <c r="F6707" t="str">
        <f t="shared" si="104"/>
        <v>Renault Kadjar</v>
      </c>
      <c r="G6707" t="s">
        <v>491</v>
      </c>
      <c r="H6707" s="2" t="s">
        <v>17</v>
      </c>
      <c r="I6707" s="5">
        <v>162000</v>
      </c>
      <c r="J6707" s="2">
        <v>2016</v>
      </c>
      <c r="K6707" s="2">
        <v>81</v>
      </c>
      <c r="L6707" t="s">
        <v>37</v>
      </c>
      <c r="M6707" s="3">
        <v>14500</v>
      </c>
      <c r="N6707" s="2" t="s">
        <v>8632</v>
      </c>
    </row>
    <row r="6708" spans="1:14" x14ac:dyDescent="0.25">
      <c r="A6708" t="s">
        <v>12</v>
      </c>
      <c r="B6708" s="1" t="s">
        <v>11433</v>
      </c>
      <c r="C6708" t="s">
        <v>609</v>
      </c>
      <c r="D6708" t="s">
        <v>141</v>
      </c>
      <c r="E6708" s="2" t="s">
        <v>142</v>
      </c>
      <c r="F6708" t="str">
        <f t="shared" si="104"/>
        <v>Renault Kadjar</v>
      </c>
      <c r="G6708" t="s">
        <v>11434</v>
      </c>
      <c r="H6708" s="2" t="s">
        <v>17</v>
      </c>
      <c r="I6708" s="5">
        <v>125000</v>
      </c>
      <c r="J6708" s="2">
        <v>2016</v>
      </c>
      <c r="K6708" s="2">
        <v>81</v>
      </c>
      <c r="L6708" t="s">
        <v>96</v>
      </c>
      <c r="M6708" s="3">
        <v>15800</v>
      </c>
      <c r="N6708" s="2" t="s">
        <v>11428</v>
      </c>
    </row>
    <row r="6709" spans="1:14" x14ac:dyDescent="0.25">
      <c r="A6709" t="s">
        <v>12</v>
      </c>
      <c r="B6709" s="1" t="s">
        <v>14717</v>
      </c>
      <c r="C6709" t="s">
        <v>14718</v>
      </c>
      <c r="D6709" t="s">
        <v>141</v>
      </c>
      <c r="E6709" s="2" t="s">
        <v>142</v>
      </c>
      <c r="F6709" t="str">
        <f t="shared" si="104"/>
        <v>Renault Kadjar</v>
      </c>
      <c r="G6709" t="s">
        <v>2384</v>
      </c>
      <c r="H6709" s="2" t="s">
        <v>17</v>
      </c>
      <c r="I6709" s="5">
        <v>147000</v>
      </c>
      <c r="J6709" s="2">
        <v>2015</v>
      </c>
      <c r="K6709" s="2">
        <v>81</v>
      </c>
      <c r="L6709" t="s">
        <v>30</v>
      </c>
      <c r="M6709" s="3">
        <v>14750</v>
      </c>
      <c r="N6709" s="2" t="s">
        <v>14679</v>
      </c>
    </row>
    <row r="6710" spans="1:14" x14ac:dyDescent="0.25">
      <c r="A6710" t="s">
        <v>12</v>
      </c>
      <c r="B6710" s="1" t="s">
        <v>1310</v>
      </c>
      <c r="C6710" t="s">
        <v>1311</v>
      </c>
      <c r="D6710" t="s">
        <v>141</v>
      </c>
      <c r="E6710" s="2" t="s">
        <v>142</v>
      </c>
      <c r="F6710" t="str">
        <f t="shared" si="104"/>
        <v>Renault Kadjar</v>
      </c>
      <c r="G6710" t="s">
        <v>1312</v>
      </c>
      <c r="H6710" s="2" t="s">
        <v>17</v>
      </c>
      <c r="I6710" s="5">
        <v>93265</v>
      </c>
      <c r="J6710" s="2">
        <v>2018</v>
      </c>
      <c r="K6710" s="2">
        <v>81</v>
      </c>
      <c r="L6710" t="s">
        <v>30</v>
      </c>
      <c r="M6710" s="3">
        <v>16800</v>
      </c>
      <c r="N6710" s="2" t="s">
        <v>1276</v>
      </c>
    </row>
    <row r="6711" spans="1:14" x14ac:dyDescent="0.25">
      <c r="A6711" t="s">
        <v>12</v>
      </c>
      <c r="B6711" s="1" t="s">
        <v>4988</v>
      </c>
      <c r="C6711" t="s">
        <v>609</v>
      </c>
      <c r="D6711" t="s">
        <v>141</v>
      </c>
      <c r="E6711" s="2" t="s">
        <v>142</v>
      </c>
      <c r="F6711" t="str">
        <f t="shared" si="104"/>
        <v>Renault Kadjar</v>
      </c>
      <c r="G6711" t="s">
        <v>4989</v>
      </c>
      <c r="H6711" s="2" t="s">
        <v>17</v>
      </c>
      <c r="I6711" s="5">
        <v>107000</v>
      </c>
      <c r="J6711" s="2">
        <v>2016</v>
      </c>
      <c r="K6711" s="2">
        <v>81</v>
      </c>
      <c r="L6711" t="s">
        <v>96</v>
      </c>
      <c r="M6711" s="3">
        <v>16890</v>
      </c>
      <c r="N6711" s="2" t="s">
        <v>4967</v>
      </c>
    </row>
    <row r="6712" spans="1:14" x14ac:dyDescent="0.25">
      <c r="A6712" t="s">
        <v>12</v>
      </c>
      <c r="B6712" s="1" t="s">
        <v>15979</v>
      </c>
      <c r="C6712" t="s">
        <v>15980</v>
      </c>
      <c r="D6712" t="s">
        <v>141</v>
      </c>
      <c r="E6712" s="2" t="s">
        <v>142</v>
      </c>
      <c r="F6712" t="str">
        <f t="shared" si="104"/>
        <v>Renault Kadjar</v>
      </c>
      <c r="G6712" t="s">
        <v>491</v>
      </c>
      <c r="H6712" s="2" t="s">
        <v>17</v>
      </c>
      <c r="I6712" s="5">
        <v>223000</v>
      </c>
      <c r="J6712" s="2">
        <v>2017</v>
      </c>
      <c r="K6712" s="2">
        <v>81</v>
      </c>
      <c r="L6712" t="s">
        <v>30</v>
      </c>
      <c r="M6712" s="3">
        <v>11950</v>
      </c>
      <c r="N6712" s="2" t="s">
        <v>15960</v>
      </c>
    </row>
    <row r="6713" spans="1:14" x14ac:dyDescent="0.25">
      <c r="A6713" t="s">
        <v>12</v>
      </c>
      <c r="B6713" s="1" t="s">
        <v>10149</v>
      </c>
      <c r="C6713" t="s">
        <v>62</v>
      </c>
      <c r="D6713" t="s">
        <v>141</v>
      </c>
      <c r="E6713" s="2" t="s">
        <v>142</v>
      </c>
      <c r="F6713" t="str">
        <f t="shared" si="104"/>
        <v>Renault Kadjar</v>
      </c>
      <c r="G6713" t="s">
        <v>151</v>
      </c>
      <c r="H6713" s="2" t="s">
        <v>17</v>
      </c>
      <c r="I6713" s="5">
        <v>132510</v>
      </c>
      <c r="J6713" s="2">
        <v>2018</v>
      </c>
      <c r="K6713" s="2">
        <v>81</v>
      </c>
      <c r="L6713" t="s">
        <v>45</v>
      </c>
      <c r="M6713" s="3">
        <v>18990</v>
      </c>
      <c r="N6713" s="2" t="s">
        <v>5214</v>
      </c>
    </row>
    <row r="6714" spans="1:14" x14ac:dyDescent="0.25">
      <c r="A6714" t="s">
        <v>12</v>
      </c>
      <c r="B6714" s="1" t="s">
        <v>8558</v>
      </c>
      <c r="C6714" t="s">
        <v>62</v>
      </c>
      <c r="D6714" t="s">
        <v>141</v>
      </c>
      <c r="E6714" s="2" t="s">
        <v>142</v>
      </c>
      <c r="F6714" t="str">
        <f t="shared" si="104"/>
        <v>Renault Kadjar</v>
      </c>
      <c r="G6714" t="s">
        <v>151</v>
      </c>
      <c r="H6714" s="2" t="s">
        <v>17</v>
      </c>
      <c r="I6714" s="5">
        <v>138756</v>
      </c>
      <c r="J6714" s="2">
        <v>2018</v>
      </c>
      <c r="K6714" s="2">
        <v>81</v>
      </c>
      <c r="L6714" t="s">
        <v>45</v>
      </c>
      <c r="M6714" s="3">
        <v>20990</v>
      </c>
      <c r="N6714" s="2" t="s">
        <v>6993</v>
      </c>
    </row>
    <row r="6715" spans="1:14" x14ac:dyDescent="0.25">
      <c r="A6715" t="s">
        <v>12</v>
      </c>
      <c r="B6715" s="1" t="s">
        <v>8565</v>
      </c>
      <c r="C6715" t="s">
        <v>62</v>
      </c>
      <c r="D6715" t="s">
        <v>141</v>
      </c>
      <c r="E6715" s="2" t="s">
        <v>142</v>
      </c>
      <c r="F6715" t="str">
        <f t="shared" si="104"/>
        <v>Renault Kadjar</v>
      </c>
      <c r="G6715" t="s">
        <v>151</v>
      </c>
      <c r="H6715" s="2" t="s">
        <v>17</v>
      </c>
      <c r="I6715" s="5">
        <v>142140</v>
      </c>
      <c r="J6715" s="2">
        <v>2018</v>
      </c>
      <c r="K6715" s="2">
        <v>81</v>
      </c>
      <c r="L6715" t="s">
        <v>30</v>
      </c>
      <c r="M6715" s="3">
        <v>19990</v>
      </c>
      <c r="N6715" s="2" t="s">
        <v>6993</v>
      </c>
    </row>
    <row r="6716" spans="1:14" x14ac:dyDescent="0.25">
      <c r="A6716" t="s">
        <v>12</v>
      </c>
      <c r="B6716" s="1" t="s">
        <v>7895</v>
      </c>
      <c r="C6716" t="s">
        <v>6039</v>
      </c>
      <c r="D6716" t="s">
        <v>141</v>
      </c>
      <c r="E6716" s="2" t="s">
        <v>142</v>
      </c>
      <c r="F6716" t="str">
        <f t="shared" ref="F6716:F6779" si="105">D6716&amp; " " &amp; E6716</f>
        <v>Renault Kadjar</v>
      </c>
      <c r="G6716" t="s">
        <v>6040</v>
      </c>
      <c r="H6716" s="2" t="s">
        <v>17</v>
      </c>
      <c r="I6716" s="5">
        <v>183600</v>
      </c>
      <c r="J6716" s="2">
        <v>2016</v>
      </c>
      <c r="K6716" s="2">
        <v>81</v>
      </c>
      <c r="L6716" t="s">
        <v>25</v>
      </c>
      <c r="M6716" s="3">
        <v>16200</v>
      </c>
      <c r="N6716" s="2" t="s">
        <v>6894</v>
      </c>
    </row>
    <row r="6717" spans="1:14" x14ac:dyDescent="0.25">
      <c r="A6717" t="s">
        <v>12</v>
      </c>
      <c r="B6717" s="1" t="s">
        <v>6038</v>
      </c>
      <c r="C6717" t="s">
        <v>6039</v>
      </c>
      <c r="D6717" t="s">
        <v>141</v>
      </c>
      <c r="E6717" s="2" t="s">
        <v>142</v>
      </c>
      <c r="F6717" t="str">
        <f t="shared" si="105"/>
        <v>Renault Kadjar</v>
      </c>
      <c r="G6717" t="s">
        <v>6040</v>
      </c>
      <c r="H6717" s="2" t="s">
        <v>17</v>
      </c>
      <c r="I6717" s="5">
        <v>184000</v>
      </c>
      <c r="J6717" s="2">
        <v>2016</v>
      </c>
      <c r="K6717" s="2">
        <v>81</v>
      </c>
      <c r="L6717" t="s">
        <v>25</v>
      </c>
      <c r="M6717" s="3">
        <v>16000</v>
      </c>
      <c r="N6717" s="2" t="s">
        <v>5996</v>
      </c>
    </row>
    <row r="6718" spans="1:14" x14ac:dyDescent="0.25">
      <c r="A6718" t="s">
        <v>12</v>
      </c>
      <c r="B6718" s="1" t="s">
        <v>12373</v>
      </c>
      <c r="C6718" t="s">
        <v>218</v>
      </c>
      <c r="D6718" t="s">
        <v>141</v>
      </c>
      <c r="E6718" s="2" t="s">
        <v>142</v>
      </c>
      <c r="F6718" t="str">
        <f t="shared" si="105"/>
        <v>Renault Kadjar</v>
      </c>
      <c r="G6718" t="s">
        <v>219</v>
      </c>
      <c r="H6718" s="2" t="s">
        <v>17</v>
      </c>
      <c r="I6718" s="5">
        <v>136200</v>
      </c>
      <c r="J6718" s="2">
        <v>2019</v>
      </c>
      <c r="K6718" s="2">
        <v>85</v>
      </c>
      <c r="L6718" t="s">
        <v>60</v>
      </c>
      <c r="M6718" s="3">
        <v>19000</v>
      </c>
      <c r="N6718" s="2" t="s">
        <v>12349</v>
      </c>
    </row>
    <row r="6719" spans="1:14" x14ac:dyDescent="0.25">
      <c r="A6719" t="s">
        <v>12</v>
      </c>
      <c r="B6719" s="1" t="s">
        <v>11982</v>
      </c>
      <c r="C6719" t="s">
        <v>11983</v>
      </c>
      <c r="D6719" t="s">
        <v>141</v>
      </c>
      <c r="E6719" s="2" t="s">
        <v>142</v>
      </c>
      <c r="F6719" t="str">
        <f t="shared" si="105"/>
        <v>Renault Kadjar</v>
      </c>
      <c r="G6719" t="s">
        <v>2384</v>
      </c>
      <c r="H6719" s="2" t="s">
        <v>17</v>
      </c>
      <c r="I6719" s="5">
        <v>126000</v>
      </c>
      <c r="J6719" s="2">
        <v>2018</v>
      </c>
      <c r="K6719" s="2">
        <v>81</v>
      </c>
      <c r="L6719" t="s">
        <v>121</v>
      </c>
      <c r="M6719" s="3">
        <v>17900</v>
      </c>
      <c r="N6719" s="2" t="s">
        <v>11968</v>
      </c>
    </row>
    <row r="6720" spans="1:14" x14ac:dyDescent="0.25">
      <c r="A6720" t="s">
        <v>12</v>
      </c>
      <c r="B6720" s="1" t="s">
        <v>963</v>
      </c>
      <c r="C6720" t="s">
        <v>964</v>
      </c>
      <c r="D6720" t="s">
        <v>141</v>
      </c>
      <c r="E6720" s="2" t="s">
        <v>142</v>
      </c>
      <c r="F6720" t="str">
        <f t="shared" si="105"/>
        <v>Renault Kadjar</v>
      </c>
      <c r="G6720" t="s">
        <v>151</v>
      </c>
      <c r="H6720" s="2" t="s">
        <v>17</v>
      </c>
      <c r="I6720" s="5">
        <v>154000</v>
      </c>
      <c r="J6720" s="2">
        <v>2016</v>
      </c>
      <c r="K6720" s="2">
        <v>85</v>
      </c>
      <c r="L6720" t="s">
        <v>223</v>
      </c>
      <c r="M6720" s="3">
        <v>15800</v>
      </c>
      <c r="N6720" s="2" t="s">
        <v>849</v>
      </c>
    </row>
    <row r="6721" spans="1:14" x14ac:dyDescent="0.25">
      <c r="A6721" t="s">
        <v>12</v>
      </c>
      <c r="B6721" s="1" t="s">
        <v>11042</v>
      </c>
      <c r="C6721" t="s">
        <v>7733</v>
      </c>
      <c r="D6721" t="s">
        <v>141</v>
      </c>
      <c r="E6721" s="2" t="s">
        <v>142</v>
      </c>
      <c r="F6721" t="str">
        <f t="shared" si="105"/>
        <v>Renault Kadjar</v>
      </c>
      <c r="G6721" t="s">
        <v>491</v>
      </c>
      <c r="H6721" s="2" t="s">
        <v>17</v>
      </c>
      <c r="I6721" s="5">
        <v>137490</v>
      </c>
      <c r="J6721" s="2">
        <v>2018</v>
      </c>
      <c r="K6721" s="2">
        <v>85</v>
      </c>
      <c r="L6721" t="s">
        <v>45</v>
      </c>
      <c r="M6721" s="3">
        <v>15990</v>
      </c>
      <c r="N6721" s="2" t="s">
        <v>10973</v>
      </c>
    </row>
    <row r="6722" spans="1:14" x14ac:dyDescent="0.25">
      <c r="A6722" t="s">
        <v>12</v>
      </c>
      <c r="B6722" s="1" t="s">
        <v>4866</v>
      </c>
      <c r="C6722" t="s">
        <v>4867</v>
      </c>
      <c r="D6722" t="s">
        <v>141</v>
      </c>
      <c r="E6722" s="2" t="s">
        <v>142</v>
      </c>
      <c r="F6722" t="str">
        <f t="shared" si="105"/>
        <v>Renault Kadjar</v>
      </c>
      <c r="G6722" t="s">
        <v>4868</v>
      </c>
      <c r="H6722" s="2" t="s">
        <v>17</v>
      </c>
      <c r="I6722" s="5">
        <v>41000</v>
      </c>
      <c r="J6722" s="2">
        <v>2021</v>
      </c>
      <c r="K6722" s="2">
        <v>85</v>
      </c>
      <c r="L6722" t="s">
        <v>82</v>
      </c>
      <c r="M6722" s="3">
        <v>25600</v>
      </c>
      <c r="N6722" s="2" t="s">
        <v>4765</v>
      </c>
    </row>
    <row r="6723" spans="1:14" x14ac:dyDescent="0.25">
      <c r="A6723" t="s">
        <v>12</v>
      </c>
      <c r="B6723" s="1" t="s">
        <v>12575</v>
      </c>
      <c r="C6723" t="s">
        <v>12576</v>
      </c>
      <c r="D6723" t="s">
        <v>141</v>
      </c>
      <c r="E6723" s="2" t="s">
        <v>142</v>
      </c>
      <c r="F6723" t="str">
        <f t="shared" si="105"/>
        <v>Renault Kadjar</v>
      </c>
      <c r="G6723" t="s">
        <v>12577</v>
      </c>
      <c r="H6723" s="2" t="s">
        <v>17</v>
      </c>
      <c r="I6723" s="5">
        <v>96000</v>
      </c>
      <c r="J6723" s="2">
        <v>2016</v>
      </c>
      <c r="K6723" s="2">
        <v>81</v>
      </c>
      <c r="L6723" t="s">
        <v>25</v>
      </c>
      <c r="M6723" s="3">
        <v>16800</v>
      </c>
      <c r="N6723" s="2" t="s">
        <v>12549</v>
      </c>
    </row>
    <row r="6724" spans="1:14" x14ac:dyDescent="0.25">
      <c r="A6724" t="s">
        <v>12</v>
      </c>
      <c r="B6724" s="1" t="s">
        <v>13164</v>
      </c>
      <c r="C6724" t="s">
        <v>13165</v>
      </c>
      <c r="D6724" t="s">
        <v>141</v>
      </c>
      <c r="E6724" s="2" t="s">
        <v>142</v>
      </c>
      <c r="F6724" t="str">
        <f t="shared" si="105"/>
        <v>Renault Kadjar</v>
      </c>
      <c r="G6724" t="s">
        <v>107</v>
      </c>
      <c r="H6724" s="2" t="s">
        <v>17</v>
      </c>
      <c r="I6724" s="5">
        <v>122000</v>
      </c>
      <c r="J6724" s="2">
        <v>2016</v>
      </c>
      <c r="K6724" s="2">
        <v>96</v>
      </c>
      <c r="L6724" t="s">
        <v>18</v>
      </c>
      <c r="M6724" s="3">
        <v>16000</v>
      </c>
      <c r="N6724" s="2" t="s">
        <v>13121</v>
      </c>
    </row>
    <row r="6725" spans="1:14" x14ac:dyDescent="0.25">
      <c r="A6725" t="s">
        <v>12</v>
      </c>
      <c r="B6725" s="1" t="s">
        <v>11160</v>
      </c>
      <c r="C6725" t="s">
        <v>11161</v>
      </c>
      <c r="D6725" t="s">
        <v>141</v>
      </c>
      <c r="E6725" s="2" t="s">
        <v>142</v>
      </c>
      <c r="F6725" t="str">
        <f t="shared" si="105"/>
        <v>Renault Kadjar</v>
      </c>
      <c r="G6725" t="s">
        <v>107</v>
      </c>
      <c r="H6725" s="2" t="s">
        <v>17</v>
      </c>
      <c r="I6725" s="5">
        <v>156000</v>
      </c>
      <c r="J6725" s="2">
        <v>2017</v>
      </c>
      <c r="K6725" s="2">
        <v>95</v>
      </c>
      <c r="L6725" t="s">
        <v>18</v>
      </c>
      <c r="M6725" s="3">
        <v>16900</v>
      </c>
      <c r="N6725" s="2" t="s">
        <v>11123</v>
      </c>
    </row>
    <row r="6726" spans="1:14" x14ac:dyDescent="0.25">
      <c r="A6726" t="s">
        <v>12</v>
      </c>
      <c r="B6726" s="1" t="s">
        <v>12772</v>
      </c>
      <c r="C6726" t="s">
        <v>12773</v>
      </c>
      <c r="D6726" t="s">
        <v>141</v>
      </c>
      <c r="E6726" s="2" t="s">
        <v>142</v>
      </c>
      <c r="F6726" t="str">
        <f t="shared" si="105"/>
        <v>Renault Kadjar</v>
      </c>
      <c r="G6726" t="s">
        <v>88</v>
      </c>
      <c r="H6726" s="2" t="s">
        <v>17</v>
      </c>
      <c r="I6726" s="5">
        <v>80000</v>
      </c>
      <c r="J6726" s="2">
        <v>2016</v>
      </c>
      <c r="L6726" t="s">
        <v>18</v>
      </c>
      <c r="M6726" s="3">
        <v>15500</v>
      </c>
      <c r="N6726" s="2" t="s">
        <v>12721</v>
      </c>
    </row>
    <row r="6727" spans="1:14" x14ac:dyDescent="0.25">
      <c r="A6727" t="s">
        <v>12</v>
      </c>
      <c r="B6727" s="1" t="s">
        <v>9596</v>
      </c>
      <c r="C6727" t="s">
        <v>9597</v>
      </c>
      <c r="D6727" t="s">
        <v>141</v>
      </c>
      <c r="E6727" s="2" t="s">
        <v>142</v>
      </c>
      <c r="F6727" t="str">
        <f t="shared" si="105"/>
        <v>Renault Kadjar</v>
      </c>
      <c r="G6727" t="s">
        <v>9598</v>
      </c>
      <c r="H6727" s="2" t="s">
        <v>17</v>
      </c>
      <c r="I6727" s="5">
        <v>156000</v>
      </c>
      <c r="J6727" s="2">
        <v>2017</v>
      </c>
      <c r="K6727" s="2">
        <v>96</v>
      </c>
      <c r="L6727" t="s">
        <v>296</v>
      </c>
      <c r="M6727" s="3">
        <v>17900</v>
      </c>
      <c r="N6727" s="2" t="s">
        <v>9526</v>
      </c>
    </row>
    <row r="6728" spans="1:14" x14ac:dyDescent="0.25">
      <c r="A6728" t="s">
        <v>12</v>
      </c>
      <c r="B6728" s="1" t="s">
        <v>15259</v>
      </c>
      <c r="C6728" t="s">
        <v>15260</v>
      </c>
      <c r="D6728" t="s">
        <v>141</v>
      </c>
      <c r="E6728" s="2" t="s">
        <v>142</v>
      </c>
      <c r="F6728" t="str">
        <f t="shared" si="105"/>
        <v>Renault Kadjar</v>
      </c>
      <c r="G6728" t="s">
        <v>1362</v>
      </c>
      <c r="H6728" s="2" t="s">
        <v>17</v>
      </c>
      <c r="I6728" s="5">
        <v>110000</v>
      </c>
      <c r="J6728" s="2">
        <v>2016</v>
      </c>
      <c r="K6728" s="2">
        <v>96</v>
      </c>
      <c r="M6728" s="3">
        <v>16400</v>
      </c>
      <c r="N6728" s="2" t="s">
        <v>15256</v>
      </c>
    </row>
    <row r="6729" spans="1:14" x14ac:dyDescent="0.25">
      <c r="A6729" t="s">
        <v>12</v>
      </c>
      <c r="B6729" s="1" t="s">
        <v>769</v>
      </c>
      <c r="C6729" t="s">
        <v>140</v>
      </c>
      <c r="D6729" t="s">
        <v>141</v>
      </c>
      <c r="E6729" s="2" t="s">
        <v>142</v>
      </c>
      <c r="F6729" t="str">
        <f t="shared" si="105"/>
        <v>Renault Kadjar</v>
      </c>
      <c r="G6729" t="s">
        <v>770</v>
      </c>
      <c r="H6729" s="2" t="s">
        <v>17</v>
      </c>
      <c r="I6729" s="5">
        <v>72000</v>
      </c>
      <c r="J6729" s="2">
        <v>2017</v>
      </c>
      <c r="K6729" s="2">
        <v>96</v>
      </c>
      <c r="L6729" t="s">
        <v>18</v>
      </c>
      <c r="M6729" s="3">
        <v>19999</v>
      </c>
      <c r="N6729" s="2" t="s">
        <v>702</v>
      </c>
    </row>
    <row r="6730" spans="1:14" x14ac:dyDescent="0.25">
      <c r="A6730" t="s">
        <v>12</v>
      </c>
      <c r="B6730" s="1" t="s">
        <v>139</v>
      </c>
      <c r="C6730" t="s">
        <v>140</v>
      </c>
      <c r="D6730" t="s">
        <v>141</v>
      </c>
      <c r="E6730" s="2" t="s">
        <v>142</v>
      </c>
      <c r="F6730" t="str">
        <f t="shared" si="105"/>
        <v>Renault Kadjar</v>
      </c>
      <c r="G6730" t="s">
        <v>143</v>
      </c>
      <c r="H6730" s="2" t="s">
        <v>17</v>
      </c>
      <c r="I6730" s="5">
        <v>72000</v>
      </c>
      <c r="J6730" s="2">
        <v>2017</v>
      </c>
      <c r="K6730" s="2">
        <v>96</v>
      </c>
      <c r="L6730" t="s">
        <v>18</v>
      </c>
      <c r="M6730" s="3">
        <v>19999</v>
      </c>
      <c r="N6730" s="2" t="s">
        <v>19</v>
      </c>
    </row>
    <row r="6731" spans="1:14" x14ac:dyDescent="0.25">
      <c r="A6731" t="s">
        <v>12</v>
      </c>
      <c r="B6731" s="1" t="s">
        <v>15969</v>
      </c>
      <c r="C6731" t="s">
        <v>218</v>
      </c>
      <c r="D6731" t="s">
        <v>141</v>
      </c>
      <c r="E6731" s="2" t="s">
        <v>142</v>
      </c>
      <c r="F6731" t="str">
        <f t="shared" si="105"/>
        <v>Renault Kadjar</v>
      </c>
      <c r="G6731" t="s">
        <v>15970</v>
      </c>
      <c r="H6731" s="2" t="s">
        <v>17</v>
      </c>
      <c r="I6731" s="5">
        <v>155000</v>
      </c>
      <c r="J6731" s="2">
        <v>2016</v>
      </c>
      <c r="K6731" s="2">
        <v>96</v>
      </c>
      <c r="L6731" t="s">
        <v>624</v>
      </c>
      <c r="M6731" s="3">
        <v>16900</v>
      </c>
      <c r="N6731" s="2" t="s">
        <v>15960</v>
      </c>
    </row>
    <row r="6732" spans="1:14" x14ac:dyDescent="0.25">
      <c r="A6732" t="s">
        <v>12</v>
      </c>
      <c r="B6732" s="1" t="s">
        <v>12432</v>
      </c>
      <c r="C6732" t="s">
        <v>12433</v>
      </c>
      <c r="D6732" t="s">
        <v>141</v>
      </c>
      <c r="E6732" s="2" t="s">
        <v>142</v>
      </c>
      <c r="F6732" t="str">
        <f t="shared" si="105"/>
        <v>Renault Kadjar</v>
      </c>
      <c r="G6732" t="s">
        <v>12434</v>
      </c>
      <c r="H6732" s="2" t="s">
        <v>17</v>
      </c>
      <c r="I6732" s="5">
        <v>48000</v>
      </c>
      <c r="J6732" s="2">
        <v>2017</v>
      </c>
      <c r="K6732" s="2">
        <v>96</v>
      </c>
      <c r="L6732" t="s">
        <v>18</v>
      </c>
      <c r="M6732" s="3">
        <v>19500</v>
      </c>
      <c r="N6732" s="2" t="s">
        <v>12435</v>
      </c>
    </row>
    <row r="6733" spans="1:14" x14ac:dyDescent="0.25">
      <c r="A6733" t="s">
        <v>12</v>
      </c>
      <c r="B6733" s="1" t="s">
        <v>10272</v>
      </c>
      <c r="C6733" t="s">
        <v>10273</v>
      </c>
      <c r="D6733" t="s">
        <v>141</v>
      </c>
      <c r="E6733" s="2" t="s">
        <v>142</v>
      </c>
      <c r="F6733" t="str">
        <f t="shared" si="105"/>
        <v>Renault Kadjar</v>
      </c>
      <c r="G6733" t="s">
        <v>10274</v>
      </c>
      <c r="H6733" s="2" t="s">
        <v>17</v>
      </c>
      <c r="I6733" s="5">
        <v>164500</v>
      </c>
      <c r="J6733" s="2">
        <v>2015</v>
      </c>
      <c r="K6733" s="2">
        <v>96</v>
      </c>
      <c r="L6733" t="s">
        <v>30</v>
      </c>
      <c r="M6733" s="3">
        <v>13900</v>
      </c>
      <c r="N6733" s="2" t="s">
        <v>10266</v>
      </c>
    </row>
    <row r="6734" spans="1:14" x14ac:dyDescent="0.25">
      <c r="A6734" t="s">
        <v>12</v>
      </c>
      <c r="B6734" s="1" t="s">
        <v>9571</v>
      </c>
      <c r="C6734" t="s">
        <v>5011</v>
      </c>
      <c r="D6734" t="s">
        <v>141</v>
      </c>
      <c r="E6734" s="2" t="s">
        <v>142</v>
      </c>
      <c r="F6734" t="str">
        <f t="shared" si="105"/>
        <v>Renault Kadjar</v>
      </c>
      <c r="G6734" t="s">
        <v>9572</v>
      </c>
      <c r="H6734" s="2" t="s">
        <v>17</v>
      </c>
      <c r="I6734" s="5">
        <v>131696</v>
      </c>
      <c r="J6734" s="2">
        <v>2015</v>
      </c>
      <c r="K6734" s="2">
        <v>96</v>
      </c>
      <c r="L6734" t="s">
        <v>30</v>
      </c>
      <c r="M6734" s="3">
        <v>13999</v>
      </c>
      <c r="N6734" s="2" t="s">
        <v>9526</v>
      </c>
    </row>
    <row r="6735" spans="1:14" x14ac:dyDescent="0.25">
      <c r="A6735" t="s">
        <v>12</v>
      </c>
      <c r="B6735" s="1" t="s">
        <v>4834</v>
      </c>
      <c r="C6735" t="s">
        <v>4835</v>
      </c>
      <c r="D6735" t="s">
        <v>141</v>
      </c>
      <c r="E6735" s="2" t="s">
        <v>142</v>
      </c>
      <c r="F6735" t="str">
        <f t="shared" si="105"/>
        <v>Renault Kadjar</v>
      </c>
      <c r="G6735" t="s">
        <v>4836</v>
      </c>
      <c r="H6735" s="2" t="s">
        <v>17</v>
      </c>
      <c r="I6735" s="5">
        <v>93000</v>
      </c>
      <c r="J6735" s="2">
        <v>2016</v>
      </c>
      <c r="K6735" s="2">
        <v>96</v>
      </c>
      <c r="L6735" t="s">
        <v>37</v>
      </c>
      <c r="M6735" s="3">
        <v>16990</v>
      </c>
      <c r="N6735" s="2" t="s">
        <v>4765</v>
      </c>
    </row>
    <row r="6736" spans="1:14" x14ac:dyDescent="0.25">
      <c r="A6736" t="s">
        <v>12</v>
      </c>
      <c r="B6736" s="1" t="s">
        <v>12023</v>
      </c>
      <c r="C6736" t="s">
        <v>12024</v>
      </c>
      <c r="D6736" t="s">
        <v>141</v>
      </c>
      <c r="E6736" s="2" t="s">
        <v>142</v>
      </c>
      <c r="F6736" t="str">
        <f t="shared" si="105"/>
        <v>Renault Kadjar</v>
      </c>
      <c r="G6736" t="s">
        <v>12025</v>
      </c>
      <c r="H6736" s="2" t="s">
        <v>17</v>
      </c>
      <c r="I6736" s="5">
        <v>128000</v>
      </c>
      <c r="J6736" s="2">
        <v>2016</v>
      </c>
      <c r="L6736" t="s">
        <v>37</v>
      </c>
      <c r="M6736" s="3">
        <v>14100</v>
      </c>
      <c r="N6736" s="2" t="s">
        <v>7377</v>
      </c>
    </row>
    <row r="6737" spans="1:14" x14ac:dyDescent="0.25">
      <c r="A6737" t="s">
        <v>12</v>
      </c>
      <c r="B6737" s="1" t="s">
        <v>14247</v>
      </c>
      <c r="C6737" t="s">
        <v>14248</v>
      </c>
      <c r="D6737" t="s">
        <v>141</v>
      </c>
      <c r="E6737" s="2" t="s">
        <v>142</v>
      </c>
      <c r="F6737" t="str">
        <f t="shared" si="105"/>
        <v>Renault Kadjar</v>
      </c>
      <c r="G6737" t="s">
        <v>14249</v>
      </c>
      <c r="H6737" s="2" t="s">
        <v>17</v>
      </c>
      <c r="I6737" s="5">
        <v>134000</v>
      </c>
      <c r="J6737" s="2">
        <v>2017</v>
      </c>
      <c r="K6737" s="2">
        <v>96</v>
      </c>
      <c r="L6737" t="s">
        <v>30</v>
      </c>
      <c r="M6737" s="3">
        <v>16200</v>
      </c>
      <c r="N6737" s="2" t="s">
        <v>14235</v>
      </c>
    </row>
    <row r="6738" spans="1:14" x14ac:dyDescent="0.25">
      <c r="A6738" t="s">
        <v>12</v>
      </c>
      <c r="B6738" s="1" t="s">
        <v>4005</v>
      </c>
      <c r="C6738" t="s">
        <v>1047</v>
      </c>
      <c r="D6738" t="s">
        <v>141</v>
      </c>
      <c r="E6738" s="62" t="s">
        <v>142</v>
      </c>
      <c r="F6738" t="str">
        <f t="shared" si="105"/>
        <v>Renault Kadjar</v>
      </c>
      <c r="H6738" s="2" t="s">
        <v>17</v>
      </c>
      <c r="I6738" s="5">
        <v>137140</v>
      </c>
      <c r="J6738" s="2">
        <v>2016</v>
      </c>
      <c r="K6738" s="2">
        <v>96</v>
      </c>
      <c r="L6738" t="s">
        <v>30</v>
      </c>
      <c r="M6738" s="3">
        <v>17490</v>
      </c>
      <c r="N6738" s="2" t="s">
        <v>19</v>
      </c>
    </row>
    <row r="6739" spans="1:14" x14ac:dyDescent="0.25">
      <c r="A6739" t="s">
        <v>12</v>
      </c>
      <c r="B6739" s="1" t="s">
        <v>10066</v>
      </c>
      <c r="C6739" t="s">
        <v>10067</v>
      </c>
      <c r="D6739" t="s">
        <v>141</v>
      </c>
      <c r="E6739" s="2" t="s">
        <v>142</v>
      </c>
      <c r="F6739" t="str">
        <f t="shared" si="105"/>
        <v>Renault Kadjar</v>
      </c>
      <c r="G6739" t="s">
        <v>10068</v>
      </c>
      <c r="H6739" s="2" t="s">
        <v>17</v>
      </c>
      <c r="I6739" s="5">
        <v>52000</v>
      </c>
      <c r="J6739" s="2">
        <v>2019</v>
      </c>
      <c r="K6739" s="2">
        <v>85</v>
      </c>
      <c r="L6739" t="s">
        <v>30</v>
      </c>
      <c r="M6739" s="3">
        <v>20700</v>
      </c>
      <c r="N6739" s="2" t="s">
        <v>8816</v>
      </c>
    </row>
    <row r="6740" spans="1:14" x14ac:dyDescent="0.25">
      <c r="A6740" t="s">
        <v>12</v>
      </c>
      <c r="B6740" s="1" t="s">
        <v>13732</v>
      </c>
      <c r="C6740" t="s">
        <v>13733</v>
      </c>
      <c r="D6740" t="s">
        <v>141</v>
      </c>
      <c r="E6740" s="2" t="s">
        <v>142</v>
      </c>
      <c r="F6740" t="str">
        <f t="shared" si="105"/>
        <v>Renault Kadjar</v>
      </c>
      <c r="G6740" t="s">
        <v>13734</v>
      </c>
      <c r="H6740" s="2" t="s">
        <v>17</v>
      </c>
      <c r="I6740" s="5">
        <v>115560</v>
      </c>
      <c r="J6740" s="2">
        <v>2016</v>
      </c>
      <c r="K6740" s="2">
        <v>81</v>
      </c>
      <c r="L6740" t="s">
        <v>30</v>
      </c>
      <c r="M6740" s="3">
        <v>18000</v>
      </c>
      <c r="N6740" s="2" t="s">
        <v>13693</v>
      </c>
    </row>
    <row r="6741" spans="1:14" x14ac:dyDescent="0.25">
      <c r="A6741" t="s">
        <v>12</v>
      </c>
      <c r="B6741" s="1" t="s">
        <v>2015</v>
      </c>
      <c r="C6741" t="s">
        <v>1991</v>
      </c>
      <c r="D6741" t="s">
        <v>141</v>
      </c>
      <c r="E6741" s="2" t="s">
        <v>142</v>
      </c>
      <c r="F6741" t="str">
        <f t="shared" si="105"/>
        <v>Renault Kadjar</v>
      </c>
      <c r="G6741" t="s">
        <v>1449</v>
      </c>
      <c r="H6741" s="2" t="s">
        <v>17</v>
      </c>
      <c r="I6741" s="5">
        <v>116000</v>
      </c>
      <c r="J6741" s="2">
        <v>2017</v>
      </c>
      <c r="K6741" s="2">
        <v>81</v>
      </c>
      <c r="L6741" t="s">
        <v>54</v>
      </c>
      <c r="M6741" s="3">
        <v>15750</v>
      </c>
      <c r="N6741" s="2" t="s">
        <v>1904</v>
      </c>
    </row>
    <row r="6742" spans="1:14" x14ac:dyDescent="0.25">
      <c r="A6742" t="s">
        <v>12</v>
      </c>
      <c r="B6742" s="1" t="s">
        <v>1448</v>
      </c>
      <c r="C6742" t="s">
        <v>115</v>
      </c>
      <c r="D6742" t="s">
        <v>141</v>
      </c>
      <c r="E6742" s="2" t="s">
        <v>142</v>
      </c>
      <c r="F6742" t="str">
        <f t="shared" si="105"/>
        <v>Renault Kadjar</v>
      </c>
      <c r="G6742" t="s">
        <v>1449</v>
      </c>
      <c r="H6742" s="2" t="s">
        <v>25179</v>
      </c>
      <c r="I6742" s="5">
        <v>67944</v>
      </c>
      <c r="J6742" s="2">
        <v>2018</v>
      </c>
      <c r="K6742" s="2">
        <v>81</v>
      </c>
      <c r="M6742" s="3">
        <v>18999</v>
      </c>
      <c r="N6742" s="2" t="s">
        <v>1276</v>
      </c>
    </row>
    <row r="6743" spans="1:14" x14ac:dyDescent="0.25">
      <c r="A6743" t="s">
        <v>12</v>
      </c>
      <c r="B6743" s="1" t="s">
        <v>12207</v>
      </c>
      <c r="C6743" t="s">
        <v>1668</v>
      </c>
      <c r="D6743" t="s">
        <v>141</v>
      </c>
      <c r="E6743" s="62" t="s">
        <v>142</v>
      </c>
      <c r="F6743" t="str">
        <f t="shared" si="105"/>
        <v>Renault Kadjar</v>
      </c>
      <c r="H6743" s="2" t="s">
        <v>17</v>
      </c>
      <c r="I6743" s="5">
        <v>99250</v>
      </c>
      <c r="J6743" s="2">
        <v>2018</v>
      </c>
      <c r="K6743" s="2">
        <v>81</v>
      </c>
      <c r="L6743" t="s">
        <v>25</v>
      </c>
      <c r="M6743" s="3">
        <v>20750</v>
      </c>
      <c r="N6743" s="2" t="s">
        <v>19</v>
      </c>
    </row>
    <row r="6744" spans="1:14" x14ac:dyDescent="0.25">
      <c r="A6744" t="s">
        <v>12</v>
      </c>
      <c r="B6744" s="1" t="s">
        <v>14319</v>
      </c>
      <c r="C6744" t="s">
        <v>1047</v>
      </c>
      <c r="D6744" t="s">
        <v>141</v>
      </c>
      <c r="E6744" s="62" t="s">
        <v>142</v>
      </c>
      <c r="F6744" t="str">
        <f t="shared" si="105"/>
        <v>Renault Kadjar</v>
      </c>
      <c r="H6744" s="2" t="s">
        <v>17</v>
      </c>
      <c r="I6744" s="5">
        <v>92714</v>
      </c>
      <c r="J6744" s="2">
        <v>2018</v>
      </c>
      <c r="K6744" s="2">
        <v>81</v>
      </c>
      <c r="L6744" t="s">
        <v>60</v>
      </c>
      <c r="M6744" s="3">
        <v>20350</v>
      </c>
      <c r="N6744" s="2" t="s">
        <v>19</v>
      </c>
    </row>
    <row r="6745" spans="1:14" x14ac:dyDescent="0.25">
      <c r="A6745" t="s">
        <v>12</v>
      </c>
      <c r="B6745" s="1" t="s">
        <v>4954</v>
      </c>
      <c r="C6745" t="s">
        <v>1668</v>
      </c>
      <c r="D6745" t="s">
        <v>141</v>
      </c>
      <c r="E6745" s="62" t="s">
        <v>142</v>
      </c>
      <c r="F6745" t="str">
        <f t="shared" si="105"/>
        <v>Renault Kadjar</v>
      </c>
      <c r="H6745" s="2" t="s">
        <v>17</v>
      </c>
      <c r="I6745" s="5">
        <v>83500</v>
      </c>
      <c r="J6745" s="2">
        <v>2016</v>
      </c>
      <c r="K6745" s="2">
        <v>81</v>
      </c>
      <c r="L6745" t="s">
        <v>37</v>
      </c>
      <c r="M6745" s="3">
        <v>17950</v>
      </c>
      <c r="N6745" s="2" t="s">
        <v>19</v>
      </c>
    </row>
    <row r="6746" spans="1:14" x14ac:dyDescent="0.25">
      <c r="A6746" t="s">
        <v>12</v>
      </c>
      <c r="B6746" s="1" t="s">
        <v>14964</v>
      </c>
      <c r="C6746" t="s">
        <v>3609</v>
      </c>
      <c r="D6746" t="s">
        <v>141</v>
      </c>
      <c r="E6746" s="62" t="s">
        <v>142</v>
      </c>
      <c r="F6746" t="str">
        <f t="shared" si="105"/>
        <v>Renault Kadjar</v>
      </c>
      <c r="H6746" s="2" t="s">
        <v>17</v>
      </c>
      <c r="I6746" s="5">
        <v>150770</v>
      </c>
      <c r="J6746" s="2">
        <v>2016</v>
      </c>
      <c r="K6746" s="2">
        <v>81</v>
      </c>
      <c r="L6746" t="s">
        <v>121</v>
      </c>
      <c r="M6746" s="3">
        <v>15263</v>
      </c>
      <c r="N6746" s="2" t="s">
        <v>380</v>
      </c>
    </row>
    <row r="6747" spans="1:14" x14ac:dyDescent="0.25">
      <c r="A6747" t="s">
        <v>12</v>
      </c>
      <c r="B6747" s="1" t="s">
        <v>6831</v>
      </c>
      <c r="C6747" t="s">
        <v>1073</v>
      </c>
      <c r="D6747" t="s">
        <v>141</v>
      </c>
      <c r="E6747" s="62" t="s">
        <v>142</v>
      </c>
      <c r="F6747" t="str">
        <f t="shared" si="105"/>
        <v>Renault Kadjar</v>
      </c>
      <c r="H6747" s="2" t="s">
        <v>17</v>
      </c>
      <c r="I6747" s="5">
        <v>132000</v>
      </c>
      <c r="J6747" s="2">
        <v>2018</v>
      </c>
      <c r="K6747" s="2">
        <v>81</v>
      </c>
      <c r="L6747" t="s">
        <v>45</v>
      </c>
      <c r="M6747" s="3">
        <v>16500</v>
      </c>
      <c r="N6747" s="2" t="s">
        <v>19</v>
      </c>
    </row>
    <row r="6748" spans="1:14" x14ac:dyDescent="0.25">
      <c r="A6748" t="s">
        <v>12</v>
      </c>
      <c r="B6748" s="1" t="s">
        <v>4955</v>
      </c>
      <c r="C6748" t="s">
        <v>1668</v>
      </c>
      <c r="D6748" t="s">
        <v>141</v>
      </c>
      <c r="E6748" s="62" t="s">
        <v>142</v>
      </c>
      <c r="F6748" t="str">
        <f t="shared" si="105"/>
        <v>Renault Kadjar</v>
      </c>
      <c r="H6748" s="2" t="s">
        <v>17</v>
      </c>
      <c r="I6748" s="5">
        <v>57000</v>
      </c>
      <c r="J6748" s="2">
        <v>2016</v>
      </c>
      <c r="K6748" s="2">
        <v>96</v>
      </c>
      <c r="L6748" t="s">
        <v>37</v>
      </c>
      <c r="M6748" s="3">
        <v>18950</v>
      </c>
      <c r="N6748" s="2" t="s">
        <v>19</v>
      </c>
    </row>
    <row r="6749" spans="1:14" x14ac:dyDescent="0.25">
      <c r="A6749" t="s">
        <v>12</v>
      </c>
      <c r="B6749" s="1" t="s">
        <v>14228</v>
      </c>
      <c r="C6749" t="s">
        <v>4629</v>
      </c>
      <c r="D6749" t="s">
        <v>141</v>
      </c>
      <c r="E6749" s="62" t="s">
        <v>142</v>
      </c>
      <c r="F6749" t="str">
        <f t="shared" si="105"/>
        <v>Renault Kadjar</v>
      </c>
      <c r="H6749" s="2" t="s">
        <v>17</v>
      </c>
      <c r="I6749" s="5">
        <v>62494</v>
      </c>
      <c r="J6749" s="2">
        <v>2017</v>
      </c>
      <c r="K6749" s="2">
        <v>96</v>
      </c>
      <c r="L6749" t="s">
        <v>18</v>
      </c>
      <c r="M6749" s="3">
        <v>17187</v>
      </c>
      <c r="N6749" s="2" t="s">
        <v>19</v>
      </c>
    </row>
    <row r="6750" spans="1:14" x14ac:dyDescent="0.25">
      <c r="A6750" t="s">
        <v>12</v>
      </c>
      <c r="B6750" s="1" t="s">
        <v>15368</v>
      </c>
      <c r="C6750" t="s">
        <v>4629</v>
      </c>
      <c r="D6750" t="s">
        <v>141</v>
      </c>
      <c r="E6750" s="62" t="s">
        <v>142</v>
      </c>
      <c r="F6750" t="str">
        <f t="shared" si="105"/>
        <v>Renault Kadjar</v>
      </c>
      <c r="H6750" s="2" t="s">
        <v>17</v>
      </c>
      <c r="I6750" s="5">
        <v>67910</v>
      </c>
      <c r="J6750" s="2">
        <v>2018</v>
      </c>
      <c r="K6750" s="2">
        <v>96</v>
      </c>
      <c r="L6750" t="s">
        <v>96</v>
      </c>
      <c r="M6750" s="3">
        <v>20903</v>
      </c>
      <c r="N6750" s="2" t="s">
        <v>19</v>
      </c>
    </row>
    <row r="6751" spans="1:14" x14ac:dyDescent="0.25">
      <c r="A6751" t="s">
        <v>12</v>
      </c>
      <c r="B6751" s="1" t="s">
        <v>1788</v>
      </c>
      <c r="C6751" t="s">
        <v>1789</v>
      </c>
      <c r="D6751" t="s">
        <v>141</v>
      </c>
      <c r="E6751" s="2" t="s">
        <v>142</v>
      </c>
      <c r="F6751" t="str">
        <f t="shared" si="105"/>
        <v>Renault Kadjar</v>
      </c>
      <c r="G6751" t="s">
        <v>1790</v>
      </c>
      <c r="H6751" s="2" t="s">
        <v>17</v>
      </c>
      <c r="I6751" s="5">
        <v>137429</v>
      </c>
      <c r="J6751" s="2">
        <v>2015</v>
      </c>
      <c r="K6751" s="2">
        <v>96</v>
      </c>
      <c r="L6751" t="s">
        <v>45</v>
      </c>
      <c r="M6751" s="3">
        <v>15500</v>
      </c>
      <c r="N6751" s="2" t="s">
        <v>1710</v>
      </c>
    </row>
    <row r="6752" spans="1:14" x14ac:dyDescent="0.25">
      <c r="A6752" t="s">
        <v>12</v>
      </c>
      <c r="B6752" s="1" t="s">
        <v>2075</v>
      </c>
      <c r="C6752" t="s">
        <v>2022</v>
      </c>
      <c r="D6752" t="s">
        <v>141</v>
      </c>
      <c r="E6752" s="2" t="s">
        <v>142</v>
      </c>
      <c r="F6752" t="str">
        <f t="shared" si="105"/>
        <v>Renault Kadjar</v>
      </c>
      <c r="G6752" t="s">
        <v>2076</v>
      </c>
      <c r="H6752" s="2" t="s">
        <v>17</v>
      </c>
      <c r="I6752" s="5">
        <v>119850</v>
      </c>
      <c r="J6752" s="2">
        <v>2016</v>
      </c>
      <c r="K6752" s="2">
        <v>96</v>
      </c>
      <c r="L6752" t="s">
        <v>223</v>
      </c>
      <c r="M6752" s="3">
        <v>15999</v>
      </c>
      <c r="N6752" s="2" t="s">
        <v>1904</v>
      </c>
    </row>
    <row r="6753" spans="1:14" x14ac:dyDescent="0.25">
      <c r="A6753" t="s">
        <v>12</v>
      </c>
      <c r="B6753" s="1" t="s">
        <v>11314</v>
      </c>
      <c r="C6753" t="s">
        <v>1073</v>
      </c>
      <c r="D6753" t="s">
        <v>141</v>
      </c>
      <c r="E6753" s="62" t="s">
        <v>142</v>
      </c>
      <c r="F6753" t="str">
        <f t="shared" si="105"/>
        <v>Renault Kadjar</v>
      </c>
      <c r="H6753" s="2" t="s">
        <v>17</v>
      </c>
      <c r="I6753" s="5">
        <v>94077</v>
      </c>
      <c r="J6753" s="2">
        <v>2018</v>
      </c>
      <c r="K6753" s="2">
        <v>85</v>
      </c>
      <c r="L6753" t="s">
        <v>45</v>
      </c>
      <c r="M6753" s="3">
        <v>21000</v>
      </c>
      <c r="N6753" s="2" t="s">
        <v>19</v>
      </c>
    </row>
    <row r="6754" spans="1:14" x14ac:dyDescent="0.25">
      <c r="A6754" t="s">
        <v>12</v>
      </c>
      <c r="B6754" s="1" t="s">
        <v>4279</v>
      </c>
      <c r="C6754" t="s">
        <v>4280</v>
      </c>
      <c r="D6754" t="s">
        <v>141</v>
      </c>
      <c r="E6754" s="2" t="s">
        <v>142</v>
      </c>
      <c r="F6754" t="str">
        <f t="shared" si="105"/>
        <v>Renault Kadjar</v>
      </c>
      <c r="G6754" t="s">
        <v>4281</v>
      </c>
      <c r="H6754" s="2" t="s">
        <v>36</v>
      </c>
      <c r="I6754" s="5">
        <v>31500</v>
      </c>
      <c r="J6754" s="2">
        <v>2021</v>
      </c>
      <c r="K6754" s="2">
        <v>116</v>
      </c>
      <c r="L6754" t="s">
        <v>25</v>
      </c>
      <c r="M6754" s="3">
        <v>25300</v>
      </c>
      <c r="N6754" s="2" t="s">
        <v>4122</v>
      </c>
    </row>
    <row r="6755" spans="1:14" x14ac:dyDescent="0.25">
      <c r="A6755" t="s">
        <v>12</v>
      </c>
      <c r="B6755" s="1" t="s">
        <v>1834</v>
      </c>
      <c r="C6755" t="s">
        <v>115</v>
      </c>
      <c r="D6755" t="s">
        <v>141</v>
      </c>
      <c r="E6755" s="2" t="s">
        <v>142</v>
      </c>
      <c r="F6755" t="str">
        <f t="shared" si="105"/>
        <v>Renault Kadjar</v>
      </c>
      <c r="G6755" t="s">
        <v>1835</v>
      </c>
      <c r="H6755" s="2" t="s">
        <v>25179</v>
      </c>
      <c r="I6755" s="5">
        <v>28702</v>
      </c>
      <c r="J6755" s="2">
        <v>2020</v>
      </c>
      <c r="K6755" s="2">
        <v>103</v>
      </c>
      <c r="M6755" s="3">
        <v>19999</v>
      </c>
      <c r="N6755" s="2" t="s">
        <v>1710</v>
      </c>
    </row>
    <row r="6756" spans="1:14" x14ac:dyDescent="0.25">
      <c r="A6756" t="s">
        <v>12</v>
      </c>
      <c r="B6756" s="1" t="s">
        <v>6028</v>
      </c>
      <c r="C6756" t="s">
        <v>6029</v>
      </c>
      <c r="D6756" t="s">
        <v>141</v>
      </c>
      <c r="E6756" s="2" t="s">
        <v>2540</v>
      </c>
      <c r="F6756" t="str">
        <f t="shared" si="105"/>
        <v>Renault Kangoo</v>
      </c>
      <c r="G6756" t="s">
        <v>647</v>
      </c>
      <c r="H6756" s="2" t="s">
        <v>17</v>
      </c>
      <c r="I6756" s="5">
        <v>111998</v>
      </c>
      <c r="J6756" s="2">
        <v>2018</v>
      </c>
      <c r="L6756" t="s">
        <v>60</v>
      </c>
      <c r="M6756" s="3">
        <v>14500</v>
      </c>
      <c r="N6756" s="2" t="s">
        <v>5996</v>
      </c>
    </row>
    <row r="6757" spans="1:14" x14ac:dyDescent="0.25">
      <c r="A6757" t="s">
        <v>12</v>
      </c>
      <c r="B6757" s="1" t="s">
        <v>5786</v>
      </c>
      <c r="C6757" t="s">
        <v>5787</v>
      </c>
      <c r="D6757" t="s">
        <v>141</v>
      </c>
      <c r="E6757" s="2" t="s">
        <v>2540</v>
      </c>
      <c r="F6757" t="str">
        <f t="shared" si="105"/>
        <v>Renault Kangoo</v>
      </c>
      <c r="G6757" t="s">
        <v>151</v>
      </c>
      <c r="H6757" s="2" t="s">
        <v>17</v>
      </c>
      <c r="I6757" s="5">
        <v>142000</v>
      </c>
      <c r="J6757" s="2">
        <v>2016</v>
      </c>
      <c r="K6757" s="2">
        <v>66</v>
      </c>
      <c r="L6757" t="s">
        <v>18</v>
      </c>
      <c r="M6757" s="3">
        <v>8200</v>
      </c>
      <c r="N6757" s="2" t="s">
        <v>5774</v>
      </c>
    </row>
    <row r="6758" spans="1:14" x14ac:dyDescent="0.25">
      <c r="A6758" t="s">
        <v>12</v>
      </c>
      <c r="B6758" s="1" t="s">
        <v>11600</v>
      </c>
      <c r="C6758" t="s">
        <v>11601</v>
      </c>
      <c r="D6758" t="s">
        <v>141</v>
      </c>
      <c r="E6758" s="2" t="s">
        <v>2540</v>
      </c>
      <c r="F6758" t="str">
        <f t="shared" si="105"/>
        <v>Renault Kangoo</v>
      </c>
      <c r="G6758" t="s">
        <v>151</v>
      </c>
      <c r="H6758" s="2" t="s">
        <v>17</v>
      </c>
      <c r="I6758" s="5">
        <v>100000</v>
      </c>
      <c r="J6758" s="2">
        <v>2018</v>
      </c>
      <c r="K6758" s="2">
        <v>66</v>
      </c>
      <c r="L6758" t="s">
        <v>18</v>
      </c>
      <c r="M6758" s="3">
        <v>14000</v>
      </c>
      <c r="N6758" s="2" t="s">
        <v>11546</v>
      </c>
    </row>
    <row r="6759" spans="1:14" x14ac:dyDescent="0.25">
      <c r="A6759" t="s">
        <v>12</v>
      </c>
      <c r="B6759" s="1" t="s">
        <v>9352</v>
      </c>
      <c r="C6759" t="s">
        <v>5370</v>
      </c>
      <c r="D6759" t="s">
        <v>141</v>
      </c>
      <c r="E6759" s="2" t="s">
        <v>2540</v>
      </c>
      <c r="F6759" t="str">
        <f t="shared" si="105"/>
        <v>Renault Kangoo</v>
      </c>
      <c r="G6759" t="s">
        <v>5186</v>
      </c>
      <c r="H6759" s="2" t="s">
        <v>17</v>
      </c>
      <c r="I6759" s="5">
        <v>99899</v>
      </c>
      <c r="J6759" s="2">
        <v>2021</v>
      </c>
      <c r="K6759" s="2">
        <v>70</v>
      </c>
      <c r="L6759" t="s">
        <v>18</v>
      </c>
      <c r="M6759" s="3">
        <v>23999</v>
      </c>
      <c r="N6759" s="2" t="s">
        <v>9309</v>
      </c>
    </row>
    <row r="6760" spans="1:14" x14ac:dyDescent="0.25">
      <c r="A6760" t="s">
        <v>12</v>
      </c>
      <c r="B6760" s="1" t="s">
        <v>2538</v>
      </c>
      <c r="C6760" t="s">
        <v>2539</v>
      </c>
      <c r="D6760" t="s">
        <v>141</v>
      </c>
      <c r="E6760" s="2" t="s">
        <v>2540</v>
      </c>
      <c r="F6760" t="str">
        <f t="shared" si="105"/>
        <v>Renault Kangoo</v>
      </c>
      <c r="G6760" t="s">
        <v>2541</v>
      </c>
      <c r="H6760" s="2" t="s">
        <v>17</v>
      </c>
      <c r="I6760" s="5">
        <v>180000</v>
      </c>
      <c r="J6760" s="2">
        <v>2015</v>
      </c>
      <c r="K6760" s="2">
        <v>66</v>
      </c>
      <c r="L6760" t="s">
        <v>18</v>
      </c>
      <c r="M6760" s="3">
        <v>10500</v>
      </c>
      <c r="N6760" s="2" t="s">
        <v>2453</v>
      </c>
    </row>
    <row r="6761" spans="1:14" x14ac:dyDescent="0.25">
      <c r="A6761" t="s">
        <v>12</v>
      </c>
      <c r="B6761" s="1" t="s">
        <v>5369</v>
      </c>
      <c r="C6761" t="s">
        <v>5370</v>
      </c>
      <c r="D6761" t="s">
        <v>141</v>
      </c>
      <c r="E6761" s="2" t="s">
        <v>2540</v>
      </c>
      <c r="F6761" t="str">
        <f t="shared" si="105"/>
        <v>Renault Kangoo</v>
      </c>
      <c r="G6761" t="s">
        <v>5371</v>
      </c>
      <c r="H6761" s="2" t="s">
        <v>17</v>
      </c>
      <c r="I6761" s="5">
        <v>99998</v>
      </c>
      <c r="J6761" s="2">
        <v>2021</v>
      </c>
      <c r="K6761" s="2">
        <v>70</v>
      </c>
      <c r="L6761" t="s">
        <v>18</v>
      </c>
      <c r="M6761" s="3">
        <v>23999</v>
      </c>
      <c r="N6761" s="2" t="s">
        <v>5246</v>
      </c>
    </row>
    <row r="6762" spans="1:14" x14ac:dyDescent="0.25">
      <c r="A6762" t="s">
        <v>12</v>
      </c>
      <c r="B6762" s="1" t="s">
        <v>13714</v>
      </c>
      <c r="C6762" t="s">
        <v>13715</v>
      </c>
      <c r="D6762" t="s">
        <v>141</v>
      </c>
      <c r="E6762" s="2" t="s">
        <v>2540</v>
      </c>
      <c r="F6762" t="str">
        <f t="shared" si="105"/>
        <v>Renault Kangoo</v>
      </c>
      <c r="G6762" t="s">
        <v>2935</v>
      </c>
      <c r="H6762" s="2" t="s">
        <v>17</v>
      </c>
      <c r="I6762" s="5">
        <v>175852</v>
      </c>
      <c r="J6762" s="2">
        <v>2017</v>
      </c>
      <c r="K6762" s="2">
        <v>66</v>
      </c>
      <c r="L6762" t="s">
        <v>18</v>
      </c>
      <c r="M6762" s="3">
        <v>13560</v>
      </c>
      <c r="N6762" s="2" t="s">
        <v>13693</v>
      </c>
    </row>
    <row r="6763" spans="1:14" x14ac:dyDescent="0.25">
      <c r="A6763" t="s">
        <v>12</v>
      </c>
      <c r="B6763" s="1" t="s">
        <v>10787</v>
      </c>
      <c r="C6763" t="s">
        <v>3379</v>
      </c>
      <c r="D6763" t="s">
        <v>141</v>
      </c>
      <c r="E6763" s="2" t="s">
        <v>2540</v>
      </c>
      <c r="F6763" t="str">
        <f t="shared" si="105"/>
        <v>Renault Kangoo</v>
      </c>
      <c r="G6763" t="s">
        <v>2384</v>
      </c>
      <c r="H6763" s="2" t="s">
        <v>17</v>
      </c>
      <c r="I6763" s="5">
        <v>168408</v>
      </c>
      <c r="J6763" s="2">
        <v>2018</v>
      </c>
      <c r="K6763" s="2">
        <v>66</v>
      </c>
      <c r="L6763" t="s">
        <v>18</v>
      </c>
      <c r="M6763" s="3">
        <v>9000</v>
      </c>
      <c r="N6763" s="2" t="s">
        <v>10784</v>
      </c>
    </row>
    <row r="6764" spans="1:14" x14ac:dyDescent="0.25">
      <c r="A6764" t="s">
        <v>12</v>
      </c>
      <c r="B6764" s="1" t="s">
        <v>11387</v>
      </c>
      <c r="C6764" t="s">
        <v>3379</v>
      </c>
      <c r="D6764" t="s">
        <v>141</v>
      </c>
      <c r="E6764" s="2" t="s">
        <v>2540</v>
      </c>
      <c r="F6764" t="str">
        <f t="shared" si="105"/>
        <v>Renault Kangoo</v>
      </c>
      <c r="G6764" t="s">
        <v>2384</v>
      </c>
      <c r="H6764" s="2" t="s">
        <v>17</v>
      </c>
      <c r="I6764" s="5">
        <v>140467</v>
      </c>
      <c r="J6764" s="2">
        <v>2018</v>
      </c>
      <c r="K6764" s="2">
        <v>66</v>
      </c>
      <c r="L6764" t="s">
        <v>18</v>
      </c>
      <c r="M6764" s="3">
        <v>9000</v>
      </c>
      <c r="N6764" s="2" t="s">
        <v>11312</v>
      </c>
    </row>
    <row r="6765" spans="1:14" x14ac:dyDescent="0.25">
      <c r="A6765" t="s">
        <v>12</v>
      </c>
      <c r="B6765" s="1" t="s">
        <v>10138</v>
      </c>
      <c r="C6765" t="s">
        <v>62</v>
      </c>
      <c r="D6765" t="s">
        <v>141</v>
      </c>
      <c r="E6765" s="2" t="s">
        <v>2540</v>
      </c>
      <c r="F6765" t="str">
        <f t="shared" si="105"/>
        <v>Renault Kangoo</v>
      </c>
      <c r="G6765" t="s">
        <v>151</v>
      </c>
      <c r="H6765" s="2" t="s">
        <v>17</v>
      </c>
      <c r="I6765" s="5">
        <v>119879</v>
      </c>
      <c r="J6765" s="2">
        <v>2017</v>
      </c>
      <c r="K6765" s="2">
        <v>55</v>
      </c>
      <c r="L6765" t="s">
        <v>18</v>
      </c>
      <c r="M6765" s="3">
        <v>11990</v>
      </c>
      <c r="N6765" s="2" t="s">
        <v>5214</v>
      </c>
    </row>
    <row r="6766" spans="1:14" x14ac:dyDescent="0.25">
      <c r="A6766" t="s">
        <v>12</v>
      </c>
      <c r="B6766" s="1" t="s">
        <v>14081</v>
      </c>
      <c r="C6766" t="s">
        <v>14082</v>
      </c>
      <c r="D6766" t="s">
        <v>141</v>
      </c>
      <c r="E6766" s="2" t="s">
        <v>2540</v>
      </c>
      <c r="F6766" t="str">
        <f t="shared" si="105"/>
        <v>Renault Kangoo</v>
      </c>
      <c r="G6766" t="s">
        <v>1387</v>
      </c>
      <c r="H6766" s="2" t="s">
        <v>17</v>
      </c>
      <c r="I6766" s="5">
        <v>195000</v>
      </c>
      <c r="J6766" s="2">
        <v>2017</v>
      </c>
      <c r="K6766" s="2">
        <v>66</v>
      </c>
      <c r="L6766" t="s">
        <v>18</v>
      </c>
      <c r="M6766" s="3">
        <v>9250</v>
      </c>
      <c r="N6766" s="2" t="s">
        <v>14076</v>
      </c>
    </row>
    <row r="6767" spans="1:14" x14ac:dyDescent="0.25">
      <c r="A6767" t="s">
        <v>12</v>
      </c>
      <c r="B6767" s="1" t="s">
        <v>7711</v>
      </c>
      <c r="C6767" t="s">
        <v>7712</v>
      </c>
      <c r="D6767" t="s">
        <v>141</v>
      </c>
      <c r="E6767" s="2" t="s">
        <v>2540</v>
      </c>
      <c r="F6767" t="str">
        <f t="shared" si="105"/>
        <v>Renault Kangoo</v>
      </c>
      <c r="G6767" t="s">
        <v>7713</v>
      </c>
      <c r="H6767" s="2" t="s">
        <v>17</v>
      </c>
      <c r="I6767" s="5">
        <v>127000</v>
      </c>
      <c r="J6767" s="2">
        <v>2014</v>
      </c>
      <c r="K6767" s="2">
        <v>55</v>
      </c>
      <c r="L6767" t="s">
        <v>18</v>
      </c>
      <c r="M6767" s="3">
        <v>7900</v>
      </c>
      <c r="N6767" s="2" t="s">
        <v>7655</v>
      </c>
    </row>
    <row r="6768" spans="1:14" x14ac:dyDescent="0.25">
      <c r="A6768" t="s">
        <v>12</v>
      </c>
      <c r="B6768" s="1" t="s">
        <v>16020</v>
      </c>
      <c r="C6768" t="s">
        <v>16019</v>
      </c>
      <c r="D6768" t="s">
        <v>141</v>
      </c>
      <c r="E6768" s="2" t="s">
        <v>2540</v>
      </c>
      <c r="F6768" t="str">
        <f t="shared" si="105"/>
        <v>Renault Kangoo</v>
      </c>
      <c r="G6768" t="s">
        <v>16021</v>
      </c>
      <c r="H6768" s="2" t="s">
        <v>17</v>
      </c>
      <c r="I6768" s="5">
        <v>219000</v>
      </c>
      <c r="J6768" s="2">
        <v>2018</v>
      </c>
      <c r="K6768" s="2">
        <v>110</v>
      </c>
      <c r="L6768" t="s">
        <v>18</v>
      </c>
      <c r="M6768" s="3">
        <v>15300</v>
      </c>
      <c r="N6768" s="2" t="s">
        <v>15995</v>
      </c>
    </row>
    <row r="6769" spans="1:14" x14ac:dyDescent="0.25">
      <c r="A6769" t="s">
        <v>12</v>
      </c>
      <c r="B6769" s="1" t="s">
        <v>9992</v>
      </c>
      <c r="C6769" t="s">
        <v>3462</v>
      </c>
      <c r="D6769" t="s">
        <v>141</v>
      </c>
      <c r="E6769" s="2" t="s">
        <v>2540</v>
      </c>
      <c r="F6769" t="str">
        <f t="shared" si="105"/>
        <v>Renault Kangoo</v>
      </c>
      <c r="G6769" t="s">
        <v>9993</v>
      </c>
      <c r="H6769" s="2" t="s">
        <v>17</v>
      </c>
      <c r="I6769" s="5">
        <v>245000</v>
      </c>
      <c r="J6769" s="2">
        <v>2017</v>
      </c>
      <c r="K6769" s="2">
        <v>66</v>
      </c>
      <c r="L6769" t="s">
        <v>18</v>
      </c>
      <c r="M6769" s="3">
        <v>8200</v>
      </c>
      <c r="N6769" s="2" t="s">
        <v>9701</v>
      </c>
    </row>
    <row r="6770" spans="1:14" x14ac:dyDescent="0.25">
      <c r="A6770" t="s">
        <v>12</v>
      </c>
      <c r="B6770" s="1" t="s">
        <v>16597</v>
      </c>
      <c r="C6770" t="s">
        <v>16598</v>
      </c>
      <c r="D6770" t="s">
        <v>141</v>
      </c>
      <c r="E6770" s="2" t="s">
        <v>2540</v>
      </c>
      <c r="F6770" t="str">
        <f t="shared" si="105"/>
        <v>Renault Kangoo</v>
      </c>
      <c r="G6770" t="s">
        <v>16599</v>
      </c>
      <c r="H6770" s="2" t="s">
        <v>17</v>
      </c>
      <c r="I6770" s="5">
        <v>198542</v>
      </c>
      <c r="J6770" s="2">
        <v>2015</v>
      </c>
      <c r="K6770" s="2">
        <v>55</v>
      </c>
      <c r="L6770" t="s">
        <v>18</v>
      </c>
      <c r="M6770" s="3">
        <v>6617</v>
      </c>
      <c r="N6770" s="2" t="s">
        <v>16584</v>
      </c>
    </row>
    <row r="6771" spans="1:14" x14ac:dyDescent="0.25">
      <c r="A6771" t="s">
        <v>12</v>
      </c>
      <c r="B6771" s="1" t="s">
        <v>12675</v>
      </c>
      <c r="C6771" t="s">
        <v>12676</v>
      </c>
      <c r="D6771" t="s">
        <v>141</v>
      </c>
      <c r="E6771" s="2" t="s">
        <v>2281</v>
      </c>
      <c r="F6771" t="str">
        <f t="shared" si="105"/>
        <v>Renault Koleos</v>
      </c>
      <c r="G6771"/>
      <c r="H6771" s="2" t="s">
        <v>17</v>
      </c>
      <c r="I6771" s="5">
        <v>50000</v>
      </c>
      <c r="J6771" s="2">
        <v>2018</v>
      </c>
      <c r="K6771" s="2">
        <v>130</v>
      </c>
      <c r="L6771" t="s">
        <v>18</v>
      </c>
      <c r="M6771" s="3">
        <v>35570</v>
      </c>
      <c r="N6771" s="2" t="s">
        <v>12660</v>
      </c>
    </row>
    <row r="6772" spans="1:14" x14ac:dyDescent="0.25">
      <c r="A6772" t="s">
        <v>12</v>
      </c>
      <c r="B6772" s="1" t="s">
        <v>9042</v>
      </c>
      <c r="C6772" t="s">
        <v>2280</v>
      </c>
      <c r="D6772" t="s">
        <v>141</v>
      </c>
      <c r="E6772" s="2" t="s">
        <v>2281</v>
      </c>
      <c r="F6772" t="str">
        <f t="shared" si="105"/>
        <v>Renault Koleos</v>
      </c>
      <c r="G6772"/>
      <c r="H6772" s="2" t="s">
        <v>17</v>
      </c>
      <c r="I6772" s="5">
        <v>50000</v>
      </c>
      <c r="J6772" s="2">
        <v>2018</v>
      </c>
      <c r="K6772" s="2">
        <v>130</v>
      </c>
      <c r="L6772" t="s">
        <v>844</v>
      </c>
      <c r="M6772" s="3">
        <v>35600</v>
      </c>
      <c r="N6772" s="2" t="s">
        <v>19</v>
      </c>
    </row>
    <row r="6773" spans="1:14" x14ac:dyDescent="0.25">
      <c r="A6773" t="s">
        <v>12</v>
      </c>
      <c r="B6773" s="1" t="s">
        <v>2803</v>
      </c>
      <c r="C6773" t="s">
        <v>2804</v>
      </c>
      <c r="D6773" t="s">
        <v>141</v>
      </c>
      <c r="E6773" s="2" t="s">
        <v>2281</v>
      </c>
      <c r="F6773" t="str">
        <f t="shared" si="105"/>
        <v>Renault Koleos</v>
      </c>
      <c r="G6773"/>
      <c r="H6773" s="2" t="s">
        <v>17</v>
      </c>
      <c r="I6773" s="5">
        <v>114000</v>
      </c>
      <c r="J6773" s="2">
        <v>2017</v>
      </c>
      <c r="K6773" s="2">
        <v>130</v>
      </c>
      <c r="L6773" t="s">
        <v>121</v>
      </c>
      <c r="M6773" s="3">
        <v>24450</v>
      </c>
      <c r="N6773" s="2" t="s">
        <v>19</v>
      </c>
    </row>
    <row r="6774" spans="1:14" x14ac:dyDescent="0.25">
      <c r="A6774" t="s">
        <v>12</v>
      </c>
      <c r="B6774" s="1" t="s">
        <v>2279</v>
      </c>
      <c r="C6774" t="s">
        <v>2280</v>
      </c>
      <c r="D6774" t="s">
        <v>141</v>
      </c>
      <c r="E6774" s="2" t="s">
        <v>2281</v>
      </c>
      <c r="F6774" t="str">
        <f t="shared" si="105"/>
        <v>Renault Koleos</v>
      </c>
      <c r="G6774"/>
      <c r="H6774" s="2" t="s">
        <v>17</v>
      </c>
      <c r="I6774" s="5">
        <v>10000</v>
      </c>
      <c r="J6774" s="2">
        <v>2022</v>
      </c>
      <c r="K6774" s="2">
        <v>135</v>
      </c>
      <c r="L6774" t="s">
        <v>45</v>
      </c>
      <c r="M6774" s="3">
        <v>46900</v>
      </c>
      <c r="N6774" s="2" t="s">
        <v>19</v>
      </c>
    </row>
    <row r="6775" spans="1:14" x14ac:dyDescent="0.25">
      <c r="A6775" t="s">
        <v>12</v>
      </c>
      <c r="B6775" s="1" t="s">
        <v>13814</v>
      </c>
      <c r="C6775" t="s">
        <v>13815</v>
      </c>
      <c r="D6775" t="s">
        <v>141</v>
      </c>
      <c r="E6775" s="2" t="s">
        <v>8977</v>
      </c>
      <c r="F6775" t="str">
        <f t="shared" si="105"/>
        <v>Renault Laguna</v>
      </c>
      <c r="G6775" t="s">
        <v>981</v>
      </c>
      <c r="H6775" s="2" t="s">
        <v>17</v>
      </c>
      <c r="I6775" s="5">
        <v>228000</v>
      </c>
      <c r="J6775" s="2">
        <v>2013</v>
      </c>
      <c r="K6775" s="2">
        <v>81</v>
      </c>
      <c r="L6775" t="s">
        <v>25</v>
      </c>
      <c r="M6775" s="3">
        <v>6800</v>
      </c>
      <c r="N6775" s="2" t="s">
        <v>13816</v>
      </c>
    </row>
    <row r="6776" spans="1:14" x14ac:dyDescent="0.25">
      <c r="A6776" t="s">
        <v>12</v>
      </c>
      <c r="B6776" s="1" t="s">
        <v>16146</v>
      </c>
      <c r="C6776" t="s">
        <v>16147</v>
      </c>
      <c r="D6776" t="s">
        <v>141</v>
      </c>
      <c r="E6776" s="2" t="s">
        <v>8977</v>
      </c>
      <c r="F6776" t="str">
        <f t="shared" si="105"/>
        <v>Renault Laguna</v>
      </c>
      <c r="G6776" t="s">
        <v>16148</v>
      </c>
      <c r="H6776" s="2" t="s">
        <v>17</v>
      </c>
      <c r="I6776" s="5">
        <v>171000</v>
      </c>
      <c r="J6776" s="2">
        <v>2014</v>
      </c>
      <c r="K6776" s="2">
        <v>81</v>
      </c>
      <c r="L6776" t="s">
        <v>45</v>
      </c>
      <c r="M6776" s="3">
        <v>6655</v>
      </c>
      <c r="N6776" s="2" t="s">
        <v>16149</v>
      </c>
    </row>
    <row r="6777" spans="1:14" x14ac:dyDescent="0.25">
      <c r="A6777" t="s">
        <v>12</v>
      </c>
      <c r="B6777" s="1" t="s">
        <v>8975</v>
      </c>
      <c r="C6777" t="s">
        <v>8976</v>
      </c>
      <c r="D6777" t="s">
        <v>141</v>
      </c>
      <c r="E6777" s="2" t="s">
        <v>8977</v>
      </c>
      <c r="F6777" t="str">
        <f t="shared" si="105"/>
        <v>Renault Laguna</v>
      </c>
      <c r="G6777" t="s">
        <v>284</v>
      </c>
      <c r="H6777" s="2" t="s">
        <v>17</v>
      </c>
      <c r="I6777" s="5">
        <v>227500</v>
      </c>
      <c r="J6777" s="2">
        <v>2013</v>
      </c>
      <c r="K6777" s="2">
        <v>81</v>
      </c>
      <c r="L6777" t="s">
        <v>30</v>
      </c>
      <c r="M6777" s="3">
        <v>6000</v>
      </c>
      <c r="N6777" s="2" t="s">
        <v>8911</v>
      </c>
    </row>
    <row r="6778" spans="1:14" x14ac:dyDescent="0.25">
      <c r="A6778" t="s">
        <v>12</v>
      </c>
      <c r="B6778" s="1" t="s">
        <v>14395</v>
      </c>
      <c r="C6778" t="s">
        <v>14396</v>
      </c>
      <c r="D6778" t="s">
        <v>141</v>
      </c>
      <c r="E6778" s="2" t="s">
        <v>8977</v>
      </c>
      <c r="F6778" t="str">
        <f t="shared" si="105"/>
        <v>Renault Laguna</v>
      </c>
      <c r="G6778" t="s">
        <v>14397</v>
      </c>
      <c r="H6778" s="2" t="s">
        <v>17</v>
      </c>
      <c r="I6778" s="5">
        <v>272000</v>
      </c>
      <c r="J6778" s="2">
        <v>2013</v>
      </c>
      <c r="K6778" s="2">
        <v>96</v>
      </c>
      <c r="L6778" t="s">
        <v>327</v>
      </c>
      <c r="M6778" s="3">
        <v>6800</v>
      </c>
      <c r="N6778" s="2" t="s">
        <v>9979</v>
      </c>
    </row>
    <row r="6779" spans="1:14" x14ac:dyDescent="0.25">
      <c r="A6779" t="s">
        <v>12</v>
      </c>
      <c r="B6779" s="1" t="s">
        <v>10288</v>
      </c>
      <c r="C6779" t="s">
        <v>10289</v>
      </c>
      <c r="D6779" t="s">
        <v>141</v>
      </c>
      <c r="E6779" s="2" t="s">
        <v>8977</v>
      </c>
      <c r="F6779" t="str">
        <f t="shared" si="105"/>
        <v>Renault Laguna</v>
      </c>
      <c r="G6779" t="s">
        <v>10290</v>
      </c>
      <c r="H6779" s="2" t="s">
        <v>17</v>
      </c>
      <c r="I6779" s="5">
        <v>265000</v>
      </c>
      <c r="J6779" s="2">
        <v>2013</v>
      </c>
      <c r="K6779" s="2">
        <v>110</v>
      </c>
      <c r="L6779" t="s">
        <v>30</v>
      </c>
      <c r="M6779" s="3">
        <v>6500</v>
      </c>
      <c r="N6779" s="2" t="s">
        <v>10266</v>
      </c>
    </row>
    <row r="6780" spans="1:14" x14ac:dyDescent="0.25">
      <c r="A6780" t="s">
        <v>12</v>
      </c>
      <c r="B6780" s="1" t="s">
        <v>12734</v>
      </c>
      <c r="C6780" t="s">
        <v>12735</v>
      </c>
      <c r="D6780" t="s">
        <v>141</v>
      </c>
      <c r="E6780" s="2" t="s">
        <v>8977</v>
      </c>
      <c r="F6780" t="str">
        <f t="shared" ref="F6780:F6843" si="106">D6780&amp; " " &amp; E6780</f>
        <v>Renault Laguna</v>
      </c>
      <c r="G6780" t="s">
        <v>12736</v>
      </c>
      <c r="H6780" s="2" t="s">
        <v>17</v>
      </c>
      <c r="I6780" s="5">
        <v>265000</v>
      </c>
      <c r="J6780" s="2">
        <v>2013</v>
      </c>
      <c r="L6780" t="s">
        <v>30</v>
      </c>
      <c r="M6780" s="3">
        <v>6900</v>
      </c>
      <c r="N6780" s="2" t="s">
        <v>12721</v>
      </c>
    </row>
    <row r="6781" spans="1:14" x14ac:dyDescent="0.25">
      <c r="A6781" t="s">
        <v>12</v>
      </c>
      <c r="B6781" s="1" t="s">
        <v>12190</v>
      </c>
      <c r="C6781" t="s">
        <v>12191</v>
      </c>
      <c r="D6781" t="s">
        <v>141</v>
      </c>
      <c r="E6781" s="2" t="s">
        <v>8977</v>
      </c>
      <c r="F6781" t="str">
        <f t="shared" si="106"/>
        <v>Renault Laguna</v>
      </c>
      <c r="G6781" t="s">
        <v>12192</v>
      </c>
      <c r="H6781" s="2" t="s">
        <v>17</v>
      </c>
      <c r="I6781" s="5">
        <v>141000</v>
      </c>
      <c r="J6781" s="2">
        <v>2013</v>
      </c>
      <c r="K6781" s="2">
        <v>110</v>
      </c>
      <c r="L6781" t="s">
        <v>25</v>
      </c>
      <c r="M6781" s="3">
        <v>10900</v>
      </c>
      <c r="N6781" s="2" t="s">
        <v>12183</v>
      </c>
    </row>
    <row r="6782" spans="1:14" x14ac:dyDescent="0.25">
      <c r="A6782" t="s">
        <v>12</v>
      </c>
      <c r="B6782" s="1" t="s">
        <v>14152</v>
      </c>
      <c r="C6782" t="s">
        <v>14153</v>
      </c>
      <c r="D6782" t="s">
        <v>141</v>
      </c>
      <c r="E6782" s="2" t="s">
        <v>178</v>
      </c>
      <c r="F6782" t="str">
        <f t="shared" si="106"/>
        <v>Renault Megane</v>
      </c>
      <c r="G6782" t="s">
        <v>151</v>
      </c>
      <c r="H6782" s="2" t="s">
        <v>17</v>
      </c>
      <c r="I6782" s="5">
        <v>182000</v>
      </c>
      <c r="J6782" s="2">
        <v>2014</v>
      </c>
      <c r="K6782" s="2">
        <v>81</v>
      </c>
      <c r="L6782" t="s">
        <v>37</v>
      </c>
      <c r="M6782" s="3">
        <v>11900</v>
      </c>
      <c r="N6782" s="2" t="s">
        <v>14144</v>
      </c>
    </row>
    <row r="6783" spans="1:14" x14ac:dyDescent="0.25">
      <c r="A6783" t="s">
        <v>12</v>
      </c>
      <c r="B6783" s="1" t="s">
        <v>14141</v>
      </c>
      <c r="C6783" t="s">
        <v>14142</v>
      </c>
      <c r="D6783" t="s">
        <v>141</v>
      </c>
      <c r="E6783" s="2" t="s">
        <v>178</v>
      </c>
      <c r="F6783" t="str">
        <f t="shared" si="106"/>
        <v>Renault Megane</v>
      </c>
      <c r="G6783" t="s">
        <v>14143</v>
      </c>
      <c r="H6783" s="2" t="s">
        <v>17</v>
      </c>
      <c r="I6783" s="5">
        <v>143000</v>
      </c>
      <c r="J6783" s="2">
        <v>2017</v>
      </c>
      <c r="L6783" t="s">
        <v>18</v>
      </c>
      <c r="M6783" s="3">
        <v>11000</v>
      </c>
      <c r="N6783" s="2" t="s">
        <v>14144</v>
      </c>
    </row>
    <row r="6784" spans="1:14" x14ac:dyDescent="0.25">
      <c r="A6784" t="s">
        <v>12</v>
      </c>
      <c r="B6784" s="1" t="s">
        <v>15765</v>
      </c>
      <c r="C6784" t="s">
        <v>15766</v>
      </c>
      <c r="D6784" t="s">
        <v>141</v>
      </c>
      <c r="E6784" s="2" t="s">
        <v>178</v>
      </c>
      <c r="F6784" t="str">
        <f t="shared" si="106"/>
        <v>Renault Megane</v>
      </c>
      <c r="G6784"/>
      <c r="H6784" s="2" t="s">
        <v>17</v>
      </c>
      <c r="I6784" s="5">
        <v>162000</v>
      </c>
      <c r="J6784" s="2">
        <v>2016</v>
      </c>
      <c r="K6784" s="2">
        <v>115</v>
      </c>
      <c r="L6784" t="s">
        <v>30</v>
      </c>
      <c r="M6784" s="3">
        <v>11312</v>
      </c>
      <c r="N6784" s="2" t="s">
        <v>15753</v>
      </c>
    </row>
    <row r="6785" spans="1:14" x14ac:dyDescent="0.25">
      <c r="A6785" t="s">
        <v>12</v>
      </c>
      <c r="B6785" s="1" t="s">
        <v>14059</v>
      </c>
      <c r="C6785" t="s">
        <v>14060</v>
      </c>
      <c r="D6785" t="s">
        <v>141</v>
      </c>
      <c r="E6785" s="2" t="s">
        <v>178</v>
      </c>
      <c r="F6785" t="str">
        <f t="shared" si="106"/>
        <v>Renault Megane</v>
      </c>
      <c r="G6785"/>
      <c r="H6785" s="2" t="s">
        <v>17</v>
      </c>
      <c r="I6785" s="5">
        <v>220000</v>
      </c>
      <c r="J6785" s="2">
        <v>2014</v>
      </c>
      <c r="L6785" t="s">
        <v>18</v>
      </c>
      <c r="M6785" s="3">
        <v>10647</v>
      </c>
      <c r="N6785" s="2" t="s">
        <v>14052</v>
      </c>
    </row>
    <row r="6786" spans="1:14" x14ac:dyDescent="0.25">
      <c r="A6786" t="s">
        <v>12</v>
      </c>
      <c r="B6786" s="1" t="s">
        <v>2739</v>
      </c>
      <c r="C6786" t="s">
        <v>2740</v>
      </c>
      <c r="D6786" t="s">
        <v>141</v>
      </c>
      <c r="E6786" s="2" t="s">
        <v>178</v>
      </c>
      <c r="F6786" t="str">
        <f t="shared" si="106"/>
        <v>Renault Megane</v>
      </c>
      <c r="G6786" t="s">
        <v>2741</v>
      </c>
      <c r="H6786" s="2" t="s">
        <v>36</v>
      </c>
      <c r="I6786" s="5">
        <v>62000</v>
      </c>
      <c r="J6786" s="2">
        <v>2018</v>
      </c>
      <c r="K6786" s="2">
        <v>6</v>
      </c>
      <c r="L6786" t="s">
        <v>30</v>
      </c>
      <c r="M6786" s="3">
        <v>13273</v>
      </c>
      <c r="N6786" s="2" t="s">
        <v>2607</v>
      </c>
    </row>
    <row r="6787" spans="1:14" x14ac:dyDescent="0.25">
      <c r="A6787" t="s">
        <v>12</v>
      </c>
      <c r="B6787" s="1" t="s">
        <v>7783</v>
      </c>
      <c r="C6787" t="s">
        <v>7784</v>
      </c>
      <c r="D6787" t="s">
        <v>141</v>
      </c>
      <c r="E6787" s="2" t="s">
        <v>178</v>
      </c>
      <c r="F6787" t="str">
        <f t="shared" si="106"/>
        <v>Renault Megane</v>
      </c>
      <c r="G6787" t="s">
        <v>7785</v>
      </c>
      <c r="H6787" s="2" t="s">
        <v>36</v>
      </c>
      <c r="I6787" s="5">
        <v>94500</v>
      </c>
      <c r="J6787" s="2">
        <v>2016</v>
      </c>
      <c r="L6787" t="s">
        <v>2104</v>
      </c>
      <c r="M6787" s="3">
        <v>10500</v>
      </c>
      <c r="N6787" s="2" t="s">
        <v>7786</v>
      </c>
    </row>
    <row r="6788" spans="1:14" x14ac:dyDescent="0.25">
      <c r="A6788" t="s">
        <v>12</v>
      </c>
      <c r="B6788" s="1" t="s">
        <v>11514</v>
      </c>
      <c r="C6788" t="s">
        <v>11515</v>
      </c>
      <c r="D6788" t="s">
        <v>141</v>
      </c>
      <c r="E6788" s="2" t="s">
        <v>178</v>
      </c>
      <c r="F6788" t="str">
        <f t="shared" si="106"/>
        <v>Renault Megane</v>
      </c>
      <c r="G6788" t="s">
        <v>11516</v>
      </c>
      <c r="H6788" s="2" t="s">
        <v>36</v>
      </c>
      <c r="I6788" s="5">
        <v>74000</v>
      </c>
      <c r="J6788" s="2">
        <v>2016</v>
      </c>
      <c r="K6788" s="2">
        <v>74</v>
      </c>
      <c r="L6788" t="s">
        <v>96</v>
      </c>
      <c r="M6788" s="3">
        <v>12100</v>
      </c>
      <c r="N6788" s="2" t="s">
        <v>11496</v>
      </c>
    </row>
    <row r="6789" spans="1:14" x14ac:dyDescent="0.25">
      <c r="A6789" t="s">
        <v>12</v>
      </c>
      <c r="B6789" s="1" t="s">
        <v>6263</v>
      </c>
      <c r="C6789" t="s">
        <v>1051</v>
      </c>
      <c r="D6789" t="s">
        <v>141</v>
      </c>
      <c r="E6789" s="2" t="s">
        <v>178</v>
      </c>
      <c r="F6789" t="str">
        <f t="shared" si="106"/>
        <v>Renault Megane</v>
      </c>
      <c r="G6789"/>
      <c r="H6789" s="2" t="s">
        <v>25179</v>
      </c>
      <c r="I6789" s="5">
        <v>81429</v>
      </c>
      <c r="J6789" s="2">
        <v>2019</v>
      </c>
      <c r="K6789" s="2">
        <v>85</v>
      </c>
      <c r="M6789" s="3">
        <v>15900</v>
      </c>
      <c r="N6789" s="2" t="s">
        <v>19</v>
      </c>
    </row>
    <row r="6790" spans="1:14" x14ac:dyDescent="0.25">
      <c r="A6790" t="s">
        <v>12</v>
      </c>
      <c r="B6790" s="1" t="s">
        <v>6587</v>
      </c>
      <c r="C6790" t="s">
        <v>6588</v>
      </c>
      <c r="D6790" t="s">
        <v>141</v>
      </c>
      <c r="E6790" s="2" t="s">
        <v>178</v>
      </c>
      <c r="F6790" t="str">
        <f t="shared" si="106"/>
        <v>Renault Megane</v>
      </c>
      <c r="G6790" t="s">
        <v>6589</v>
      </c>
      <c r="H6790" s="2" t="s">
        <v>17</v>
      </c>
      <c r="I6790" s="5">
        <v>125000</v>
      </c>
      <c r="J6790" s="2">
        <v>2018</v>
      </c>
      <c r="K6790" s="2">
        <v>80</v>
      </c>
      <c r="L6790" t="s">
        <v>18</v>
      </c>
      <c r="M6790" s="3">
        <v>12000</v>
      </c>
      <c r="N6790" s="2" t="s">
        <v>3323</v>
      </c>
    </row>
    <row r="6791" spans="1:14" x14ac:dyDescent="0.25">
      <c r="A6791" t="s">
        <v>12</v>
      </c>
      <c r="B6791" s="1" t="s">
        <v>11565</v>
      </c>
      <c r="C6791" t="s">
        <v>11566</v>
      </c>
      <c r="D6791" t="s">
        <v>141</v>
      </c>
      <c r="E6791" s="2" t="s">
        <v>178</v>
      </c>
      <c r="F6791" t="str">
        <f t="shared" si="106"/>
        <v>Renault Megane</v>
      </c>
      <c r="G6791" t="s">
        <v>11567</v>
      </c>
      <c r="H6791" s="2" t="s">
        <v>17</v>
      </c>
      <c r="I6791" s="5">
        <v>24000</v>
      </c>
      <c r="J6791" s="2">
        <v>2020</v>
      </c>
      <c r="K6791" s="2">
        <v>85</v>
      </c>
      <c r="L6791" t="s">
        <v>96</v>
      </c>
      <c r="M6791" s="3">
        <v>20000</v>
      </c>
      <c r="N6791" s="2" t="s">
        <v>11533</v>
      </c>
    </row>
    <row r="6792" spans="1:14" x14ac:dyDescent="0.25">
      <c r="A6792" t="s">
        <v>12</v>
      </c>
      <c r="B6792" s="1" t="s">
        <v>16514</v>
      </c>
      <c r="C6792" t="s">
        <v>16515</v>
      </c>
      <c r="D6792" t="s">
        <v>141</v>
      </c>
      <c r="E6792" s="2" t="s">
        <v>178</v>
      </c>
      <c r="F6792" t="str">
        <f t="shared" si="106"/>
        <v>Renault Megane</v>
      </c>
      <c r="G6792" t="s">
        <v>491</v>
      </c>
      <c r="H6792" s="2" t="s">
        <v>17</v>
      </c>
      <c r="I6792" s="5">
        <v>205000</v>
      </c>
      <c r="J6792" s="2">
        <v>2015</v>
      </c>
      <c r="K6792" s="2">
        <v>81</v>
      </c>
      <c r="L6792" t="s">
        <v>45</v>
      </c>
      <c r="M6792" s="3">
        <v>6600</v>
      </c>
      <c r="N6792" s="2" t="s">
        <v>16516</v>
      </c>
    </row>
    <row r="6793" spans="1:14" x14ac:dyDescent="0.25">
      <c r="A6793" t="s">
        <v>12</v>
      </c>
      <c r="B6793" s="1" t="s">
        <v>16440</v>
      </c>
      <c r="C6793" t="s">
        <v>16441</v>
      </c>
      <c r="D6793" t="s">
        <v>141</v>
      </c>
      <c r="E6793" s="2" t="s">
        <v>178</v>
      </c>
      <c r="F6793" t="str">
        <f t="shared" si="106"/>
        <v>Renault Megane</v>
      </c>
      <c r="G6793" t="s">
        <v>151</v>
      </c>
      <c r="H6793" s="2" t="s">
        <v>17</v>
      </c>
      <c r="I6793" s="5">
        <v>149000</v>
      </c>
      <c r="J6793" s="2">
        <v>2017</v>
      </c>
      <c r="K6793" s="2">
        <v>66</v>
      </c>
      <c r="L6793" t="s">
        <v>18</v>
      </c>
      <c r="M6793" s="3">
        <v>13538</v>
      </c>
      <c r="N6793" s="2" t="s">
        <v>16442</v>
      </c>
    </row>
    <row r="6794" spans="1:14" x14ac:dyDescent="0.25">
      <c r="A6794" t="s">
        <v>12</v>
      </c>
      <c r="B6794" s="1" t="s">
        <v>15786</v>
      </c>
      <c r="C6794" t="s">
        <v>15787</v>
      </c>
      <c r="D6794" t="s">
        <v>141</v>
      </c>
      <c r="E6794" s="2" t="s">
        <v>178</v>
      </c>
      <c r="F6794" t="str">
        <f t="shared" si="106"/>
        <v>Renault Megane</v>
      </c>
      <c r="G6794" t="s">
        <v>491</v>
      </c>
      <c r="H6794" s="2" t="s">
        <v>17</v>
      </c>
      <c r="I6794" s="5">
        <v>205000</v>
      </c>
      <c r="J6794" s="2">
        <v>2013</v>
      </c>
      <c r="K6794" s="2">
        <v>66</v>
      </c>
      <c r="L6794" t="s">
        <v>18</v>
      </c>
      <c r="M6794" s="3">
        <v>7000</v>
      </c>
      <c r="N6794" s="2" t="s">
        <v>14129</v>
      </c>
    </row>
    <row r="6795" spans="1:14" x14ac:dyDescent="0.25">
      <c r="A6795" t="s">
        <v>12</v>
      </c>
      <c r="B6795" s="1" t="s">
        <v>14270</v>
      </c>
      <c r="C6795" t="s">
        <v>1042</v>
      </c>
      <c r="D6795" t="s">
        <v>141</v>
      </c>
      <c r="E6795" s="2" t="s">
        <v>178</v>
      </c>
      <c r="F6795" t="str">
        <f t="shared" si="106"/>
        <v>Renault Megane</v>
      </c>
      <c r="G6795"/>
      <c r="H6795" s="2" t="s">
        <v>25179</v>
      </c>
      <c r="I6795" s="5">
        <v>129756</v>
      </c>
      <c r="J6795" s="2">
        <v>2016</v>
      </c>
      <c r="K6795" s="2">
        <v>81</v>
      </c>
      <c r="L6795" t="s">
        <v>30</v>
      </c>
      <c r="M6795" s="3">
        <v>11790</v>
      </c>
      <c r="N6795" s="2" t="s">
        <v>380</v>
      </c>
    </row>
    <row r="6796" spans="1:14" x14ac:dyDescent="0.25">
      <c r="A6796" t="s">
        <v>12</v>
      </c>
      <c r="B6796" s="1" t="s">
        <v>13774</v>
      </c>
      <c r="C6796" t="s">
        <v>13775</v>
      </c>
      <c r="D6796" t="s">
        <v>141</v>
      </c>
      <c r="E6796" s="2" t="s">
        <v>178</v>
      </c>
      <c r="F6796" t="str">
        <f t="shared" si="106"/>
        <v>Renault Megane</v>
      </c>
      <c r="G6796" t="s">
        <v>491</v>
      </c>
      <c r="H6796" s="2" t="s">
        <v>17</v>
      </c>
      <c r="I6796" s="5">
        <v>104000</v>
      </c>
      <c r="J6796" s="2">
        <v>2018</v>
      </c>
      <c r="K6796" s="2">
        <v>66</v>
      </c>
      <c r="L6796" t="s">
        <v>18</v>
      </c>
      <c r="M6796" s="3">
        <v>13600</v>
      </c>
      <c r="N6796" s="2" t="s">
        <v>13754</v>
      </c>
    </row>
    <row r="6797" spans="1:14" x14ac:dyDescent="0.25">
      <c r="A6797" t="s">
        <v>12</v>
      </c>
      <c r="B6797" s="1" t="s">
        <v>15139</v>
      </c>
      <c r="C6797" t="s">
        <v>15140</v>
      </c>
      <c r="D6797" t="s">
        <v>141</v>
      </c>
      <c r="E6797" s="2" t="s">
        <v>178</v>
      </c>
      <c r="F6797" t="str">
        <f t="shared" si="106"/>
        <v>Renault Megane</v>
      </c>
      <c r="G6797" t="s">
        <v>647</v>
      </c>
      <c r="H6797" s="2" t="s">
        <v>17</v>
      </c>
      <c r="I6797" s="5">
        <v>292000</v>
      </c>
      <c r="J6797" s="2">
        <v>2013</v>
      </c>
      <c r="K6797" s="2">
        <v>63</v>
      </c>
      <c r="L6797" t="s">
        <v>18</v>
      </c>
      <c r="M6797" s="3">
        <v>4500</v>
      </c>
      <c r="N6797" s="2" t="s">
        <v>15131</v>
      </c>
    </row>
    <row r="6798" spans="1:14" x14ac:dyDescent="0.25">
      <c r="A6798" t="s">
        <v>12</v>
      </c>
      <c r="B6798" s="1" t="s">
        <v>10283</v>
      </c>
      <c r="C6798" t="s">
        <v>10284</v>
      </c>
      <c r="D6798" t="s">
        <v>141</v>
      </c>
      <c r="E6798" s="2" t="s">
        <v>178</v>
      </c>
      <c r="F6798" t="str">
        <f t="shared" si="106"/>
        <v>Renault Megane</v>
      </c>
      <c r="G6798" t="s">
        <v>491</v>
      </c>
      <c r="H6798" s="2" t="s">
        <v>17</v>
      </c>
      <c r="I6798" s="5">
        <v>152125</v>
      </c>
      <c r="J6798" s="2">
        <v>2015</v>
      </c>
      <c r="K6798" s="2">
        <v>70</v>
      </c>
      <c r="L6798" t="s">
        <v>18</v>
      </c>
      <c r="M6798" s="3">
        <v>8900</v>
      </c>
      <c r="N6798" s="2" t="s">
        <v>10266</v>
      </c>
    </row>
    <row r="6799" spans="1:14" x14ac:dyDescent="0.25">
      <c r="A6799" t="s">
        <v>12</v>
      </c>
      <c r="B6799" s="1" t="s">
        <v>10011</v>
      </c>
      <c r="C6799" t="s">
        <v>10012</v>
      </c>
      <c r="D6799" t="s">
        <v>141</v>
      </c>
      <c r="E6799" s="2" t="s">
        <v>178</v>
      </c>
      <c r="F6799" t="str">
        <f t="shared" si="106"/>
        <v>Renault Megane</v>
      </c>
      <c r="G6799" t="s">
        <v>491</v>
      </c>
      <c r="H6799" s="2" t="s">
        <v>17</v>
      </c>
      <c r="I6799" s="5">
        <v>160000</v>
      </c>
      <c r="J6799" s="2">
        <v>2015</v>
      </c>
      <c r="K6799" s="2">
        <v>70</v>
      </c>
      <c r="L6799" t="s">
        <v>18</v>
      </c>
      <c r="M6799" s="3">
        <v>7500</v>
      </c>
      <c r="N6799" s="2" t="s">
        <v>9701</v>
      </c>
    </row>
    <row r="6800" spans="1:14" x14ac:dyDescent="0.25">
      <c r="A6800" t="s">
        <v>12</v>
      </c>
      <c r="B6800" s="1" t="s">
        <v>9286</v>
      </c>
      <c r="C6800" t="s">
        <v>9287</v>
      </c>
      <c r="D6800" t="s">
        <v>141</v>
      </c>
      <c r="E6800" s="2" t="s">
        <v>178</v>
      </c>
      <c r="F6800" t="str">
        <f t="shared" si="106"/>
        <v>Renault Megane</v>
      </c>
      <c r="G6800" t="s">
        <v>5217</v>
      </c>
      <c r="H6800" s="2" t="s">
        <v>17</v>
      </c>
      <c r="I6800" s="5">
        <v>123000</v>
      </c>
      <c r="J6800" s="2">
        <v>2018</v>
      </c>
      <c r="K6800" s="2">
        <v>80</v>
      </c>
      <c r="L6800" t="s">
        <v>60</v>
      </c>
      <c r="M6800" s="3">
        <v>12500</v>
      </c>
      <c r="N6800" s="2" t="s">
        <v>9236</v>
      </c>
    </row>
    <row r="6801" spans="1:14" x14ac:dyDescent="0.25">
      <c r="A6801" t="s">
        <v>12</v>
      </c>
      <c r="B6801" s="1" t="s">
        <v>7620</v>
      </c>
      <c r="C6801" t="s">
        <v>7621</v>
      </c>
      <c r="D6801" t="s">
        <v>141</v>
      </c>
      <c r="E6801" s="2" t="s">
        <v>178</v>
      </c>
      <c r="F6801" t="str">
        <f t="shared" si="106"/>
        <v>Renault Megane</v>
      </c>
      <c r="G6801" t="s">
        <v>491</v>
      </c>
      <c r="H6801" s="2" t="s">
        <v>36</v>
      </c>
      <c r="I6801" s="5">
        <v>163200</v>
      </c>
      <c r="J6801" s="2">
        <v>2014</v>
      </c>
      <c r="K6801" s="2">
        <v>70</v>
      </c>
      <c r="L6801" t="s">
        <v>18</v>
      </c>
      <c r="M6801" s="3">
        <v>7000</v>
      </c>
      <c r="N6801" s="2" t="s">
        <v>7538</v>
      </c>
    </row>
    <row r="6802" spans="1:14" x14ac:dyDescent="0.25">
      <c r="A6802" t="s">
        <v>12</v>
      </c>
      <c r="B6802" s="1" t="s">
        <v>7132</v>
      </c>
      <c r="C6802" t="s">
        <v>7133</v>
      </c>
      <c r="D6802" t="s">
        <v>141</v>
      </c>
      <c r="E6802" s="2" t="s">
        <v>178</v>
      </c>
      <c r="F6802" t="str">
        <f t="shared" si="106"/>
        <v>Renault Megane</v>
      </c>
      <c r="G6802" t="s">
        <v>491</v>
      </c>
      <c r="H6802" s="2" t="s">
        <v>17</v>
      </c>
      <c r="I6802" s="5">
        <v>123000</v>
      </c>
      <c r="J6802" s="2">
        <v>2017</v>
      </c>
      <c r="K6802" s="2">
        <v>81</v>
      </c>
      <c r="L6802" t="s">
        <v>82</v>
      </c>
      <c r="M6802" s="3">
        <v>14500</v>
      </c>
      <c r="N6802" s="2" t="s">
        <v>7131</v>
      </c>
    </row>
    <row r="6803" spans="1:14" x14ac:dyDescent="0.25">
      <c r="A6803" t="s">
        <v>12</v>
      </c>
      <c r="B6803" s="1" t="s">
        <v>6389</v>
      </c>
      <c r="C6803" t="s">
        <v>6390</v>
      </c>
      <c r="D6803" t="s">
        <v>141</v>
      </c>
      <c r="E6803" s="2" t="s">
        <v>178</v>
      </c>
      <c r="F6803" t="str">
        <f t="shared" si="106"/>
        <v>Renault Megane</v>
      </c>
      <c r="G6803" t="s">
        <v>5217</v>
      </c>
      <c r="H6803" s="2" t="s">
        <v>17</v>
      </c>
      <c r="I6803" s="5">
        <v>116000</v>
      </c>
      <c r="J6803" s="2">
        <v>2018</v>
      </c>
      <c r="K6803" s="2">
        <v>66</v>
      </c>
      <c r="L6803" t="s">
        <v>18</v>
      </c>
      <c r="M6803" s="3">
        <v>11590</v>
      </c>
      <c r="N6803" s="2" t="s">
        <v>5996</v>
      </c>
    </row>
    <row r="6804" spans="1:14" x14ac:dyDescent="0.25">
      <c r="A6804" t="s">
        <v>12</v>
      </c>
      <c r="B6804" s="1" t="s">
        <v>5325</v>
      </c>
      <c r="C6804" t="s">
        <v>5326</v>
      </c>
      <c r="D6804" t="s">
        <v>141</v>
      </c>
      <c r="E6804" s="2" t="s">
        <v>178</v>
      </c>
      <c r="F6804" t="str">
        <f t="shared" si="106"/>
        <v>Renault Megane</v>
      </c>
      <c r="G6804" t="s">
        <v>151</v>
      </c>
      <c r="H6804" s="2" t="s">
        <v>17</v>
      </c>
      <c r="I6804" s="5">
        <v>146700</v>
      </c>
      <c r="J6804" s="2">
        <v>2017</v>
      </c>
      <c r="L6804" t="s">
        <v>60</v>
      </c>
      <c r="M6804" s="3">
        <v>12500</v>
      </c>
      <c r="N6804" s="2" t="s">
        <v>5246</v>
      </c>
    </row>
    <row r="6805" spans="1:14" x14ac:dyDescent="0.25">
      <c r="A6805" t="s">
        <v>12</v>
      </c>
      <c r="B6805" s="1" t="s">
        <v>4077</v>
      </c>
      <c r="C6805" t="s">
        <v>4078</v>
      </c>
      <c r="D6805" t="s">
        <v>141</v>
      </c>
      <c r="E6805" s="2" t="s">
        <v>178</v>
      </c>
      <c r="F6805" t="str">
        <f t="shared" si="106"/>
        <v>Renault Megane</v>
      </c>
      <c r="G6805" t="s">
        <v>491</v>
      </c>
      <c r="H6805" s="2" t="s">
        <v>17</v>
      </c>
      <c r="I6805" s="5">
        <v>187000</v>
      </c>
      <c r="J6805" s="2">
        <v>2015</v>
      </c>
      <c r="K6805" s="2">
        <v>81</v>
      </c>
      <c r="L6805" t="s">
        <v>30</v>
      </c>
      <c r="M6805" s="3">
        <v>7900</v>
      </c>
      <c r="N6805" s="2" t="s">
        <v>3698</v>
      </c>
    </row>
    <row r="6806" spans="1:14" x14ac:dyDescent="0.25">
      <c r="A6806" t="s">
        <v>12</v>
      </c>
      <c r="B6806" s="1" t="s">
        <v>3355</v>
      </c>
      <c r="C6806" t="s">
        <v>3356</v>
      </c>
      <c r="D6806" t="s">
        <v>141</v>
      </c>
      <c r="E6806" s="2" t="s">
        <v>178</v>
      </c>
      <c r="F6806" t="str">
        <f t="shared" si="106"/>
        <v>Renault Megane</v>
      </c>
      <c r="G6806" t="s">
        <v>491</v>
      </c>
      <c r="H6806" s="2" t="s">
        <v>17</v>
      </c>
      <c r="I6806" s="5">
        <v>239000</v>
      </c>
      <c r="J6806" s="2">
        <v>2013</v>
      </c>
      <c r="K6806" s="2">
        <v>86</v>
      </c>
      <c r="L6806" t="s">
        <v>18</v>
      </c>
      <c r="M6806" s="3">
        <v>5700</v>
      </c>
      <c r="N6806" s="2" t="s">
        <v>3316</v>
      </c>
    </row>
    <row r="6807" spans="1:14" x14ac:dyDescent="0.25">
      <c r="A6807" t="s">
        <v>12</v>
      </c>
      <c r="B6807" s="1" t="s">
        <v>3148</v>
      </c>
      <c r="C6807" t="s">
        <v>3149</v>
      </c>
      <c r="D6807" t="s">
        <v>141</v>
      </c>
      <c r="E6807" s="2" t="s">
        <v>178</v>
      </c>
      <c r="F6807" t="str">
        <f t="shared" si="106"/>
        <v>Renault Megane</v>
      </c>
      <c r="G6807" t="s">
        <v>2384</v>
      </c>
      <c r="H6807" s="2" t="s">
        <v>17</v>
      </c>
      <c r="I6807" s="5">
        <v>212000</v>
      </c>
      <c r="J6807" s="2">
        <v>2013</v>
      </c>
      <c r="K6807" s="2">
        <v>81</v>
      </c>
      <c r="L6807" t="s">
        <v>30</v>
      </c>
      <c r="M6807" s="3">
        <v>7000</v>
      </c>
      <c r="N6807" s="2" t="s">
        <v>3059</v>
      </c>
    </row>
    <row r="6808" spans="1:14" x14ac:dyDescent="0.25">
      <c r="A6808" t="s">
        <v>12</v>
      </c>
      <c r="B6808" s="1" t="s">
        <v>2317</v>
      </c>
      <c r="C6808" t="s">
        <v>2318</v>
      </c>
      <c r="D6808" t="s">
        <v>141</v>
      </c>
      <c r="E6808" s="2" t="s">
        <v>178</v>
      </c>
      <c r="F6808" t="str">
        <f t="shared" si="106"/>
        <v>Renault Megane</v>
      </c>
      <c r="G6808" t="s">
        <v>491</v>
      </c>
      <c r="H6808" s="2" t="s">
        <v>17</v>
      </c>
      <c r="I6808" s="5">
        <v>256000</v>
      </c>
      <c r="J6808" s="2">
        <v>2014</v>
      </c>
      <c r="K6808" s="2">
        <v>81</v>
      </c>
      <c r="L6808" t="s">
        <v>96</v>
      </c>
      <c r="M6808" s="3">
        <v>5500</v>
      </c>
      <c r="N6808" s="2" t="s">
        <v>2278</v>
      </c>
    </row>
    <row r="6809" spans="1:14" x14ac:dyDescent="0.25">
      <c r="A6809" t="s">
        <v>12</v>
      </c>
      <c r="B6809" s="1" t="s">
        <v>6897</v>
      </c>
      <c r="C6809" t="s">
        <v>6898</v>
      </c>
      <c r="D6809" t="s">
        <v>141</v>
      </c>
      <c r="E6809" s="2" t="s">
        <v>178</v>
      </c>
      <c r="F6809" t="str">
        <f t="shared" si="106"/>
        <v>Renault Megane</v>
      </c>
      <c r="G6809" t="s">
        <v>6899</v>
      </c>
      <c r="H6809" s="2" t="s">
        <v>17</v>
      </c>
      <c r="I6809" s="5">
        <v>99500</v>
      </c>
      <c r="J6809" s="2">
        <v>2017</v>
      </c>
      <c r="K6809" s="2">
        <v>81</v>
      </c>
      <c r="L6809" t="s">
        <v>60</v>
      </c>
      <c r="M6809" s="3">
        <v>13500</v>
      </c>
      <c r="N6809" s="2" t="s">
        <v>2754</v>
      </c>
    </row>
    <row r="6810" spans="1:14" x14ac:dyDescent="0.25">
      <c r="A6810" t="s">
        <v>12</v>
      </c>
      <c r="B6810" s="1" t="s">
        <v>6870</v>
      </c>
      <c r="C6810" t="s">
        <v>6584</v>
      </c>
      <c r="D6810" t="s">
        <v>141</v>
      </c>
      <c r="E6810" s="2" t="s">
        <v>178</v>
      </c>
      <c r="F6810" t="str">
        <f t="shared" si="106"/>
        <v>Renault Megane</v>
      </c>
      <c r="G6810" t="s">
        <v>6871</v>
      </c>
      <c r="H6810" s="2" t="s">
        <v>17</v>
      </c>
      <c r="I6810" s="5">
        <v>177000</v>
      </c>
      <c r="J6810" s="2">
        <v>2016</v>
      </c>
      <c r="K6810" s="2">
        <v>81</v>
      </c>
      <c r="L6810" t="s">
        <v>60</v>
      </c>
      <c r="M6810" s="3">
        <v>10999</v>
      </c>
      <c r="N6810" s="2" t="s">
        <v>2754</v>
      </c>
    </row>
    <row r="6811" spans="1:14" x14ac:dyDescent="0.25">
      <c r="A6811" t="s">
        <v>12</v>
      </c>
      <c r="B6811" s="1" t="s">
        <v>16191</v>
      </c>
      <c r="C6811" t="s">
        <v>16192</v>
      </c>
      <c r="D6811" t="s">
        <v>141</v>
      </c>
      <c r="E6811" s="2" t="s">
        <v>178</v>
      </c>
      <c r="F6811" t="str">
        <f t="shared" si="106"/>
        <v>Renault Megane</v>
      </c>
      <c r="G6811" t="s">
        <v>16193</v>
      </c>
      <c r="H6811" s="2" t="s">
        <v>17</v>
      </c>
      <c r="I6811" s="5">
        <v>147000</v>
      </c>
      <c r="J6811" s="2">
        <v>2017</v>
      </c>
      <c r="K6811" s="2">
        <v>81</v>
      </c>
      <c r="L6811" t="s">
        <v>96</v>
      </c>
      <c r="M6811" s="3">
        <v>13200</v>
      </c>
      <c r="N6811" s="2" t="s">
        <v>16186</v>
      </c>
    </row>
    <row r="6812" spans="1:14" x14ac:dyDescent="0.25">
      <c r="A6812" t="s">
        <v>12</v>
      </c>
      <c r="B6812" s="1" t="s">
        <v>3336</v>
      </c>
      <c r="C6812" t="s">
        <v>1344</v>
      </c>
      <c r="D6812" t="s">
        <v>141</v>
      </c>
      <c r="E6812" s="2" t="s">
        <v>178</v>
      </c>
      <c r="F6812" t="str">
        <f t="shared" si="106"/>
        <v>Renault Megane</v>
      </c>
      <c r="G6812" t="s">
        <v>1585</v>
      </c>
      <c r="H6812" s="2" t="s">
        <v>17</v>
      </c>
      <c r="I6812" s="5">
        <v>115000</v>
      </c>
      <c r="J6812" s="2">
        <v>2020</v>
      </c>
      <c r="K6812" s="2">
        <v>85</v>
      </c>
      <c r="L6812" t="s">
        <v>18</v>
      </c>
      <c r="M6812" s="3">
        <v>14990</v>
      </c>
      <c r="N6812" s="2" t="s">
        <v>3316</v>
      </c>
    </row>
    <row r="6813" spans="1:14" x14ac:dyDescent="0.25">
      <c r="A6813" t="s">
        <v>12</v>
      </c>
      <c r="B6813" s="1" t="s">
        <v>13341</v>
      </c>
      <c r="C6813" t="s">
        <v>70</v>
      </c>
      <c r="D6813" t="s">
        <v>141</v>
      </c>
      <c r="E6813" s="2" t="s">
        <v>178</v>
      </c>
      <c r="F6813" t="str">
        <f t="shared" si="106"/>
        <v>Renault Megane</v>
      </c>
      <c r="G6813" t="s">
        <v>116</v>
      </c>
      <c r="H6813" s="2" t="s">
        <v>17</v>
      </c>
      <c r="I6813" s="5">
        <v>189000</v>
      </c>
      <c r="J6813" s="2">
        <v>2013</v>
      </c>
      <c r="K6813" s="2">
        <v>66</v>
      </c>
      <c r="L6813" t="s">
        <v>30</v>
      </c>
      <c r="M6813" s="3">
        <v>6350</v>
      </c>
      <c r="N6813" s="2" t="s">
        <v>322</v>
      </c>
    </row>
    <row r="6814" spans="1:14" x14ac:dyDescent="0.25">
      <c r="A6814" t="s">
        <v>12</v>
      </c>
      <c r="B6814" s="1" t="s">
        <v>10745</v>
      </c>
      <c r="C6814" t="s">
        <v>10746</v>
      </c>
      <c r="D6814" t="s">
        <v>141</v>
      </c>
      <c r="E6814" s="2" t="s">
        <v>178</v>
      </c>
      <c r="F6814" t="str">
        <f t="shared" si="106"/>
        <v>Renault Megane</v>
      </c>
      <c r="G6814" t="s">
        <v>10249</v>
      </c>
      <c r="H6814" s="2" t="s">
        <v>17</v>
      </c>
      <c r="I6814" s="5">
        <v>195000</v>
      </c>
      <c r="J6814" s="2">
        <v>2015</v>
      </c>
      <c r="K6814" s="2">
        <v>70</v>
      </c>
      <c r="L6814" t="s">
        <v>60</v>
      </c>
      <c r="M6814" s="3">
        <v>6700</v>
      </c>
      <c r="N6814" s="2" t="s">
        <v>10418</v>
      </c>
    </row>
    <row r="6815" spans="1:14" x14ac:dyDescent="0.25">
      <c r="A6815" t="s">
        <v>12</v>
      </c>
      <c r="B6815" s="1" t="s">
        <v>1345</v>
      </c>
      <c r="C6815" t="s">
        <v>1346</v>
      </c>
      <c r="D6815" t="s">
        <v>141</v>
      </c>
      <c r="E6815" s="2" t="s">
        <v>178</v>
      </c>
      <c r="F6815" t="str">
        <f t="shared" si="106"/>
        <v>Renault Megane</v>
      </c>
      <c r="G6815" t="s">
        <v>151</v>
      </c>
      <c r="H6815" s="2" t="s">
        <v>17</v>
      </c>
      <c r="I6815" s="5">
        <v>80000</v>
      </c>
      <c r="J6815" s="2">
        <v>2015</v>
      </c>
      <c r="K6815" s="2">
        <v>70</v>
      </c>
      <c r="L6815" t="s">
        <v>45</v>
      </c>
      <c r="M6815" s="3">
        <v>10600</v>
      </c>
      <c r="N6815" s="2" t="s">
        <v>1276</v>
      </c>
    </row>
    <row r="6816" spans="1:14" x14ac:dyDescent="0.25">
      <c r="A6816" t="s">
        <v>12</v>
      </c>
      <c r="B6816" s="1" t="s">
        <v>16101</v>
      </c>
      <c r="C6816" t="s">
        <v>16102</v>
      </c>
      <c r="D6816" t="s">
        <v>141</v>
      </c>
      <c r="E6816" s="2" t="s">
        <v>178</v>
      </c>
      <c r="F6816" t="str">
        <f t="shared" si="106"/>
        <v>Renault Megane</v>
      </c>
      <c r="G6816" t="s">
        <v>151</v>
      </c>
      <c r="H6816" s="2" t="s">
        <v>17</v>
      </c>
      <c r="I6816" s="5">
        <v>102000</v>
      </c>
      <c r="J6816" s="2">
        <v>2018</v>
      </c>
      <c r="K6816" s="2">
        <v>66</v>
      </c>
      <c r="L6816" t="s">
        <v>18</v>
      </c>
      <c r="M6816" s="3">
        <v>12600</v>
      </c>
      <c r="N6816" s="2" t="s">
        <v>16092</v>
      </c>
    </row>
    <row r="6817" spans="1:14" x14ac:dyDescent="0.25">
      <c r="A6817" t="s">
        <v>12</v>
      </c>
      <c r="B6817" s="1" t="s">
        <v>4074</v>
      </c>
      <c r="C6817" t="s">
        <v>4075</v>
      </c>
      <c r="D6817" t="s">
        <v>141</v>
      </c>
      <c r="E6817" s="2" t="s">
        <v>178</v>
      </c>
      <c r="F6817" t="str">
        <f t="shared" si="106"/>
        <v>Renault Megane</v>
      </c>
      <c r="G6817" t="s">
        <v>4076</v>
      </c>
      <c r="H6817" s="2" t="s">
        <v>17</v>
      </c>
      <c r="I6817" s="5">
        <v>310000</v>
      </c>
      <c r="J6817" s="2">
        <v>2014</v>
      </c>
      <c r="K6817" s="2">
        <v>70</v>
      </c>
      <c r="L6817" t="s">
        <v>18</v>
      </c>
      <c r="M6817" s="3">
        <v>5500</v>
      </c>
      <c r="N6817" s="2" t="s">
        <v>3698</v>
      </c>
    </row>
    <row r="6818" spans="1:14" x14ac:dyDescent="0.25">
      <c r="A6818" t="s">
        <v>12</v>
      </c>
      <c r="B6818" s="1" t="s">
        <v>10310</v>
      </c>
      <c r="C6818" t="s">
        <v>10311</v>
      </c>
      <c r="D6818" t="s">
        <v>141</v>
      </c>
      <c r="E6818" s="2" t="s">
        <v>178</v>
      </c>
      <c r="F6818" t="str">
        <f t="shared" si="106"/>
        <v>Renault Megane</v>
      </c>
      <c r="G6818" t="s">
        <v>10312</v>
      </c>
      <c r="H6818" s="2" t="s">
        <v>17</v>
      </c>
      <c r="I6818" s="5">
        <v>190000</v>
      </c>
      <c r="J6818" s="2">
        <v>2014</v>
      </c>
      <c r="K6818" s="2">
        <v>70</v>
      </c>
      <c r="L6818" t="s">
        <v>30</v>
      </c>
      <c r="M6818" s="3">
        <v>5550</v>
      </c>
      <c r="N6818" s="2" t="s">
        <v>10266</v>
      </c>
    </row>
    <row r="6819" spans="1:14" x14ac:dyDescent="0.25">
      <c r="A6819" t="s">
        <v>12</v>
      </c>
      <c r="B6819" s="1" t="s">
        <v>12590</v>
      </c>
      <c r="C6819" t="s">
        <v>12591</v>
      </c>
      <c r="D6819" t="s">
        <v>141</v>
      </c>
      <c r="E6819" s="2" t="s">
        <v>178</v>
      </c>
      <c r="F6819" t="str">
        <f t="shared" si="106"/>
        <v>Renault Megane</v>
      </c>
      <c r="G6819" t="s">
        <v>12592</v>
      </c>
      <c r="H6819" s="2" t="s">
        <v>17</v>
      </c>
      <c r="I6819" s="5">
        <v>101700</v>
      </c>
      <c r="J6819" s="2">
        <v>2014</v>
      </c>
      <c r="K6819" s="2">
        <v>66</v>
      </c>
      <c r="L6819" t="s">
        <v>37</v>
      </c>
      <c r="M6819" s="3">
        <v>8500</v>
      </c>
      <c r="N6819" s="2" t="s">
        <v>12232</v>
      </c>
    </row>
    <row r="6820" spans="1:14" x14ac:dyDescent="0.25">
      <c r="A6820" t="s">
        <v>12</v>
      </c>
      <c r="B6820" s="1" t="s">
        <v>3223</v>
      </c>
      <c r="C6820" t="s">
        <v>3074</v>
      </c>
      <c r="D6820" t="s">
        <v>141</v>
      </c>
      <c r="E6820" s="2" t="s">
        <v>178</v>
      </c>
      <c r="F6820" t="str">
        <f t="shared" si="106"/>
        <v>Renault Megane</v>
      </c>
      <c r="G6820" t="s">
        <v>3224</v>
      </c>
      <c r="H6820" s="2" t="s">
        <v>17</v>
      </c>
      <c r="I6820" s="5">
        <v>113000</v>
      </c>
      <c r="J6820" s="2">
        <v>2017</v>
      </c>
      <c r="K6820" s="2">
        <v>66</v>
      </c>
      <c r="L6820" t="s">
        <v>18</v>
      </c>
      <c r="M6820" s="3">
        <v>12600</v>
      </c>
      <c r="N6820" s="2" t="s">
        <v>3059</v>
      </c>
    </row>
    <row r="6821" spans="1:14" x14ac:dyDescent="0.25">
      <c r="A6821" t="s">
        <v>12</v>
      </c>
      <c r="B6821" s="1" t="s">
        <v>13553</v>
      </c>
      <c r="C6821" t="s">
        <v>13554</v>
      </c>
      <c r="D6821" t="s">
        <v>141</v>
      </c>
      <c r="E6821" s="2" t="s">
        <v>178</v>
      </c>
      <c r="F6821" t="str">
        <f t="shared" si="106"/>
        <v>Renault Megane</v>
      </c>
      <c r="G6821" t="s">
        <v>13555</v>
      </c>
      <c r="H6821" s="2" t="s">
        <v>17</v>
      </c>
      <c r="I6821" s="5">
        <v>213000</v>
      </c>
      <c r="J6821" s="2">
        <v>2013</v>
      </c>
      <c r="K6821" s="2">
        <v>67</v>
      </c>
      <c r="L6821" t="s">
        <v>722</v>
      </c>
      <c r="M6821" s="3">
        <v>5850</v>
      </c>
      <c r="N6821" s="2" t="s">
        <v>13505</v>
      </c>
    </row>
    <row r="6822" spans="1:14" x14ac:dyDescent="0.25">
      <c r="A6822" t="s">
        <v>12</v>
      </c>
      <c r="B6822" s="1" t="s">
        <v>15357</v>
      </c>
      <c r="C6822" t="s">
        <v>3609</v>
      </c>
      <c r="D6822" t="s">
        <v>141</v>
      </c>
      <c r="E6822" s="2" t="s">
        <v>178</v>
      </c>
      <c r="F6822" t="str">
        <f t="shared" si="106"/>
        <v>Renault Megane</v>
      </c>
      <c r="G6822"/>
      <c r="H6822" s="2" t="s">
        <v>17</v>
      </c>
      <c r="I6822" s="5">
        <v>106086</v>
      </c>
      <c r="J6822" s="2">
        <v>2019</v>
      </c>
      <c r="K6822" s="2">
        <v>72</v>
      </c>
      <c r="L6822" t="s">
        <v>296</v>
      </c>
      <c r="M6822" s="3">
        <v>14718</v>
      </c>
      <c r="N6822" s="2" t="s">
        <v>380</v>
      </c>
    </row>
    <row r="6823" spans="1:14" x14ac:dyDescent="0.25">
      <c r="A6823" t="s">
        <v>12</v>
      </c>
      <c r="B6823" s="1" t="s">
        <v>16107</v>
      </c>
      <c r="C6823" t="s">
        <v>62</v>
      </c>
      <c r="D6823" t="s">
        <v>141</v>
      </c>
      <c r="E6823" s="2" t="s">
        <v>178</v>
      </c>
      <c r="F6823" t="str">
        <f t="shared" si="106"/>
        <v>Renault Megane</v>
      </c>
      <c r="G6823" t="s">
        <v>151</v>
      </c>
      <c r="H6823" s="2" t="s">
        <v>17</v>
      </c>
      <c r="I6823" s="5">
        <v>134602</v>
      </c>
      <c r="J6823" s="2">
        <v>2017</v>
      </c>
      <c r="K6823" s="2">
        <v>81</v>
      </c>
      <c r="L6823" t="s">
        <v>18</v>
      </c>
      <c r="M6823" s="3">
        <v>17990</v>
      </c>
      <c r="N6823" s="2" t="s">
        <v>16097</v>
      </c>
    </row>
    <row r="6824" spans="1:14" x14ac:dyDescent="0.25">
      <c r="A6824" t="s">
        <v>12</v>
      </c>
      <c r="B6824" s="1" t="s">
        <v>4190</v>
      </c>
      <c r="C6824" t="s">
        <v>4191</v>
      </c>
      <c r="D6824" t="s">
        <v>141</v>
      </c>
      <c r="E6824" s="2" t="s">
        <v>178</v>
      </c>
      <c r="F6824" t="str">
        <f t="shared" si="106"/>
        <v>Renault Megane</v>
      </c>
      <c r="G6824" t="s">
        <v>4192</v>
      </c>
      <c r="H6824" s="2" t="s">
        <v>17</v>
      </c>
      <c r="I6824" s="5">
        <v>105900</v>
      </c>
      <c r="J6824" s="2">
        <v>2016</v>
      </c>
      <c r="K6824" s="2">
        <v>96</v>
      </c>
      <c r="L6824" t="s">
        <v>25</v>
      </c>
      <c r="M6824" s="3">
        <v>13700</v>
      </c>
      <c r="N6824" s="2" t="s">
        <v>4122</v>
      </c>
    </row>
    <row r="6825" spans="1:14" x14ac:dyDescent="0.25">
      <c r="A6825" t="s">
        <v>12</v>
      </c>
      <c r="B6825" s="1" t="s">
        <v>15652</v>
      </c>
      <c r="C6825" t="s">
        <v>1042</v>
      </c>
      <c r="D6825" t="s">
        <v>141</v>
      </c>
      <c r="E6825" s="2" t="s">
        <v>178</v>
      </c>
      <c r="F6825" t="str">
        <f t="shared" si="106"/>
        <v>Renault Megane</v>
      </c>
      <c r="G6825"/>
      <c r="H6825" s="2" t="s">
        <v>25179</v>
      </c>
      <c r="I6825" s="5">
        <v>212304</v>
      </c>
      <c r="J6825" s="2">
        <v>2018</v>
      </c>
      <c r="K6825" s="2">
        <v>81</v>
      </c>
      <c r="L6825" t="s">
        <v>18</v>
      </c>
      <c r="M6825" s="3">
        <v>9900</v>
      </c>
      <c r="N6825" s="2" t="s">
        <v>380</v>
      </c>
    </row>
    <row r="6826" spans="1:14" x14ac:dyDescent="0.25">
      <c r="A6826" t="s">
        <v>12</v>
      </c>
      <c r="B6826" s="1" t="s">
        <v>2388</v>
      </c>
      <c r="C6826" t="s">
        <v>2389</v>
      </c>
      <c r="D6826" t="s">
        <v>141</v>
      </c>
      <c r="E6826" s="2" t="s">
        <v>178</v>
      </c>
      <c r="F6826" t="str">
        <f t="shared" si="106"/>
        <v>Renault Megane</v>
      </c>
      <c r="G6826" t="s">
        <v>2390</v>
      </c>
      <c r="H6826" s="2" t="s">
        <v>17</v>
      </c>
      <c r="I6826" s="5">
        <v>196000</v>
      </c>
      <c r="J6826" s="2">
        <v>2017</v>
      </c>
      <c r="K6826" s="2">
        <v>81</v>
      </c>
      <c r="L6826" t="s">
        <v>18</v>
      </c>
      <c r="M6826" s="3">
        <v>12200</v>
      </c>
      <c r="N6826" s="2" t="s">
        <v>2278</v>
      </c>
    </row>
    <row r="6827" spans="1:14" x14ac:dyDescent="0.25">
      <c r="A6827" t="s">
        <v>12</v>
      </c>
      <c r="B6827" s="1" t="s">
        <v>177</v>
      </c>
      <c r="C6827" t="s">
        <v>62</v>
      </c>
      <c r="D6827" t="s">
        <v>141</v>
      </c>
      <c r="E6827" s="2" t="s">
        <v>178</v>
      </c>
      <c r="F6827" t="str">
        <f t="shared" si="106"/>
        <v>Renault Megane</v>
      </c>
      <c r="G6827" t="s">
        <v>151</v>
      </c>
      <c r="H6827" s="2" t="s">
        <v>17</v>
      </c>
      <c r="I6827" s="5">
        <v>129892</v>
      </c>
      <c r="J6827" s="2">
        <v>2018</v>
      </c>
      <c r="K6827" s="2">
        <v>66</v>
      </c>
      <c r="L6827" t="s">
        <v>60</v>
      </c>
      <c r="M6827" s="3">
        <v>13990</v>
      </c>
      <c r="N6827" s="2" t="s">
        <v>19</v>
      </c>
    </row>
    <row r="6828" spans="1:14" x14ac:dyDescent="0.25">
      <c r="A6828" t="s">
        <v>12</v>
      </c>
      <c r="B6828" s="1" t="s">
        <v>5219</v>
      </c>
      <c r="C6828" t="s">
        <v>4835</v>
      </c>
      <c r="D6828" t="s">
        <v>141</v>
      </c>
      <c r="E6828" s="2" t="s">
        <v>178</v>
      </c>
      <c r="F6828" t="str">
        <f t="shared" si="106"/>
        <v>Renault Megane</v>
      </c>
      <c r="G6828" t="s">
        <v>5220</v>
      </c>
      <c r="H6828" s="2" t="s">
        <v>17</v>
      </c>
      <c r="I6828" s="5">
        <v>78000</v>
      </c>
      <c r="J6828" s="2">
        <v>2018</v>
      </c>
      <c r="K6828" s="2">
        <v>81</v>
      </c>
      <c r="L6828" t="s">
        <v>96</v>
      </c>
      <c r="M6828" s="3">
        <v>16600</v>
      </c>
      <c r="N6828" s="2" t="s">
        <v>2091</v>
      </c>
    </row>
    <row r="6829" spans="1:14" x14ac:dyDescent="0.25">
      <c r="A6829" t="s">
        <v>12</v>
      </c>
      <c r="B6829" s="1" t="s">
        <v>16860</v>
      </c>
      <c r="C6829" t="s">
        <v>1042</v>
      </c>
      <c r="D6829" t="s">
        <v>141</v>
      </c>
      <c r="E6829" s="2" t="s">
        <v>178</v>
      </c>
      <c r="F6829" t="str">
        <f t="shared" si="106"/>
        <v>Renault Megane</v>
      </c>
      <c r="G6829"/>
      <c r="H6829" s="2" t="s">
        <v>25179</v>
      </c>
      <c r="I6829" s="5">
        <v>108302</v>
      </c>
      <c r="J6829" s="2">
        <v>2018</v>
      </c>
      <c r="K6829" s="2">
        <v>81</v>
      </c>
      <c r="M6829" s="3">
        <v>14499</v>
      </c>
      <c r="N6829" s="2" t="s">
        <v>380</v>
      </c>
    </row>
    <row r="6830" spans="1:14" x14ac:dyDescent="0.25">
      <c r="A6830" t="s">
        <v>12</v>
      </c>
      <c r="B6830" s="1" t="s">
        <v>16859</v>
      </c>
      <c r="C6830" t="s">
        <v>1042</v>
      </c>
      <c r="D6830" t="s">
        <v>141</v>
      </c>
      <c r="E6830" s="2" t="s">
        <v>178</v>
      </c>
      <c r="F6830" t="str">
        <f t="shared" si="106"/>
        <v>Renault Megane</v>
      </c>
      <c r="G6830"/>
      <c r="H6830" s="2" t="s">
        <v>25179</v>
      </c>
      <c r="I6830" s="5">
        <v>100001</v>
      </c>
      <c r="J6830" s="2">
        <v>2018</v>
      </c>
      <c r="K6830" s="2">
        <v>81</v>
      </c>
      <c r="L6830" t="s">
        <v>45</v>
      </c>
      <c r="M6830" s="3">
        <v>12463</v>
      </c>
      <c r="N6830" s="2" t="s">
        <v>380</v>
      </c>
    </row>
    <row r="6831" spans="1:14" x14ac:dyDescent="0.25">
      <c r="A6831" t="s">
        <v>12</v>
      </c>
      <c r="B6831" s="1" t="s">
        <v>16846</v>
      </c>
      <c r="C6831" t="s">
        <v>1042</v>
      </c>
      <c r="D6831" t="s">
        <v>141</v>
      </c>
      <c r="E6831" s="2" t="s">
        <v>178</v>
      </c>
      <c r="F6831" t="str">
        <f t="shared" si="106"/>
        <v>Renault Megane</v>
      </c>
      <c r="G6831"/>
      <c r="H6831" s="2" t="s">
        <v>25179</v>
      </c>
      <c r="I6831" s="5">
        <v>105522</v>
      </c>
      <c r="J6831" s="2">
        <v>2018</v>
      </c>
      <c r="K6831" s="2">
        <v>80</v>
      </c>
      <c r="M6831" s="3">
        <v>12499</v>
      </c>
      <c r="N6831" s="2" t="s">
        <v>380</v>
      </c>
    </row>
    <row r="6832" spans="1:14" x14ac:dyDescent="0.25">
      <c r="A6832" t="s">
        <v>12</v>
      </c>
      <c r="B6832" s="1" t="s">
        <v>10842</v>
      </c>
      <c r="C6832" t="s">
        <v>1042</v>
      </c>
      <c r="D6832" t="s">
        <v>141</v>
      </c>
      <c r="E6832" s="2" t="s">
        <v>178</v>
      </c>
      <c r="F6832" t="str">
        <f t="shared" si="106"/>
        <v>Renault Megane</v>
      </c>
      <c r="G6832"/>
      <c r="H6832" s="2" t="s">
        <v>25179</v>
      </c>
      <c r="I6832" s="5">
        <v>105414</v>
      </c>
      <c r="J6832" s="2">
        <v>2018</v>
      </c>
      <c r="K6832" s="2">
        <v>80</v>
      </c>
      <c r="M6832" s="3">
        <v>13900</v>
      </c>
      <c r="N6832" s="2" t="s">
        <v>380</v>
      </c>
    </row>
    <row r="6833" spans="1:14" x14ac:dyDescent="0.25">
      <c r="A6833" t="s">
        <v>12</v>
      </c>
      <c r="B6833" s="1" t="s">
        <v>14073</v>
      </c>
      <c r="C6833" t="s">
        <v>1051</v>
      </c>
      <c r="D6833" t="s">
        <v>141</v>
      </c>
      <c r="E6833" s="2" t="s">
        <v>178</v>
      </c>
      <c r="F6833" t="str">
        <f t="shared" si="106"/>
        <v>Renault Megane</v>
      </c>
      <c r="G6833"/>
      <c r="H6833" s="2" t="s">
        <v>25179</v>
      </c>
      <c r="I6833" s="5">
        <v>114821</v>
      </c>
      <c r="J6833" s="2">
        <v>2019</v>
      </c>
      <c r="K6833" s="2">
        <v>85</v>
      </c>
      <c r="M6833" s="3">
        <v>14950</v>
      </c>
      <c r="N6833" s="2" t="s">
        <v>19</v>
      </c>
    </row>
    <row r="6834" spans="1:14" x14ac:dyDescent="0.25">
      <c r="A6834" t="s">
        <v>12</v>
      </c>
      <c r="B6834" s="1" t="s">
        <v>14855</v>
      </c>
      <c r="C6834" t="s">
        <v>1051</v>
      </c>
      <c r="D6834" t="s">
        <v>141</v>
      </c>
      <c r="E6834" s="2" t="s">
        <v>178</v>
      </c>
      <c r="F6834" t="str">
        <f t="shared" si="106"/>
        <v>Renault Megane</v>
      </c>
      <c r="G6834"/>
      <c r="H6834" s="2" t="s">
        <v>25179</v>
      </c>
      <c r="I6834" s="5">
        <v>121405</v>
      </c>
      <c r="J6834" s="2">
        <v>2019</v>
      </c>
      <c r="K6834" s="2">
        <v>85</v>
      </c>
      <c r="M6834" s="3">
        <v>14600</v>
      </c>
      <c r="N6834" s="2" t="s">
        <v>19</v>
      </c>
    </row>
    <row r="6835" spans="1:14" x14ac:dyDescent="0.25">
      <c r="A6835" t="s">
        <v>12</v>
      </c>
      <c r="B6835" s="1" t="s">
        <v>3795</v>
      </c>
      <c r="C6835" t="s">
        <v>1344</v>
      </c>
      <c r="D6835" t="s">
        <v>141</v>
      </c>
      <c r="E6835" s="2" t="s">
        <v>178</v>
      </c>
      <c r="F6835" t="str">
        <f t="shared" si="106"/>
        <v>Renault Megane</v>
      </c>
      <c r="G6835" t="s">
        <v>1585</v>
      </c>
      <c r="H6835" s="2" t="s">
        <v>17</v>
      </c>
      <c r="I6835" s="5">
        <v>131000</v>
      </c>
      <c r="J6835" s="2">
        <v>2018</v>
      </c>
      <c r="K6835" s="2">
        <v>66</v>
      </c>
      <c r="L6835" t="s">
        <v>18</v>
      </c>
      <c r="M6835" s="3">
        <v>12490</v>
      </c>
      <c r="N6835" s="2" t="s">
        <v>3742</v>
      </c>
    </row>
    <row r="6836" spans="1:14" x14ac:dyDescent="0.25">
      <c r="A6836" t="s">
        <v>12</v>
      </c>
      <c r="B6836" s="1" t="s">
        <v>4012</v>
      </c>
      <c r="C6836" t="s">
        <v>4013</v>
      </c>
      <c r="D6836" t="s">
        <v>141</v>
      </c>
      <c r="E6836" s="2" t="s">
        <v>178</v>
      </c>
      <c r="F6836" t="str">
        <f t="shared" si="106"/>
        <v>Renault Megane</v>
      </c>
      <c r="G6836" t="s">
        <v>647</v>
      </c>
      <c r="H6836" s="2" t="s">
        <v>17</v>
      </c>
      <c r="I6836" s="5">
        <v>152000</v>
      </c>
      <c r="J6836" s="2">
        <v>2014</v>
      </c>
      <c r="K6836" s="2">
        <v>81</v>
      </c>
      <c r="L6836" t="s">
        <v>18</v>
      </c>
      <c r="M6836" s="3">
        <v>7500</v>
      </c>
      <c r="N6836" s="2" t="s">
        <v>3698</v>
      </c>
    </row>
    <row r="6837" spans="1:14" x14ac:dyDescent="0.25">
      <c r="A6837" t="s">
        <v>12</v>
      </c>
      <c r="B6837" s="1" t="s">
        <v>15358</v>
      </c>
      <c r="C6837" t="s">
        <v>8021</v>
      </c>
      <c r="D6837" t="s">
        <v>141</v>
      </c>
      <c r="E6837" s="2" t="s">
        <v>178</v>
      </c>
      <c r="F6837" t="str">
        <f t="shared" si="106"/>
        <v>Renault Megane</v>
      </c>
      <c r="G6837"/>
      <c r="H6837" s="2" t="s">
        <v>17</v>
      </c>
      <c r="I6837" s="5">
        <v>91315</v>
      </c>
      <c r="J6837" s="2">
        <v>2018</v>
      </c>
      <c r="K6837" s="2">
        <v>66</v>
      </c>
      <c r="M6837" s="3">
        <v>12999</v>
      </c>
      <c r="N6837" s="2" t="s">
        <v>6894</v>
      </c>
    </row>
    <row r="6838" spans="1:14" x14ac:dyDescent="0.25">
      <c r="A6838" t="s">
        <v>12</v>
      </c>
      <c r="B6838" s="1" t="s">
        <v>15356</v>
      </c>
      <c r="C6838" t="s">
        <v>8009</v>
      </c>
      <c r="D6838" t="s">
        <v>141</v>
      </c>
      <c r="E6838" s="2" t="s">
        <v>178</v>
      </c>
      <c r="F6838" t="str">
        <f t="shared" si="106"/>
        <v>Renault Megane</v>
      </c>
      <c r="G6838"/>
      <c r="H6838" s="2" t="s">
        <v>17</v>
      </c>
      <c r="I6838" s="5">
        <v>91315</v>
      </c>
      <c r="J6838" s="2">
        <v>2018</v>
      </c>
      <c r="K6838" s="2">
        <v>66</v>
      </c>
      <c r="M6838" s="3">
        <v>12999</v>
      </c>
      <c r="N6838" s="2" t="s">
        <v>6894</v>
      </c>
    </row>
    <row r="6839" spans="1:14" x14ac:dyDescent="0.25">
      <c r="A6839" t="s">
        <v>12</v>
      </c>
      <c r="B6839" s="1" t="s">
        <v>11951</v>
      </c>
      <c r="C6839" t="s">
        <v>1042</v>
      </c>
      <c r="D6839" t="s">
        <v>141</v>
      </c>
      <c r="E6839" s="2" t="s">
        <v>178</v>
      </c>
      <c r="F6839" t="str">
        <f t="shared" si="106"/>
        <v>Renault Megane</v>
      </c>
      <c r="G6839"/>
      <c r="H6839" s="2" t="s">
        <v>25179</v>
      </c>
      <c r="I6839" s="5">
        <v>118755</v>
      </c>
      <c r="J6839" s="2">
        <v>2017</v>
      </c>
      <c r="K6839" s="2">
        <v>81</v>
      </c>
      <c r="M6839" s="3">
        <v>13943</v>
      </c>
      <c r="N6839" s="2" t="s">
        <v>380</v>
      </c>
    </row>
    <row r="6840" spans="1:14" x14ac:dyDescent="0.25">
      <c r="A6840" t="s">
        <v>12</v>
      </c>
      <c r="B6840" s="1" t="s">
        <v>6111</v>
      </c>
      <c r="C6840" t="s">
        <v>6112</v>
      </c>
      <c r="D6840" t="s">
        <v>141</v>
      </c>
      <c r="E6840" s="2" t="s">
        <v>178</v>
      </c>
      <c r="F6840" t="str">
        <f t="shared" si="106"/>
        <v>Renault Megane</v>
      </c>
      <c r="G6840" t="s">
        <v>6113</v>
      </c>
      <c r="H6840" s="2" t="s">
        <v>17</v>
      </c>
      <c r="I6840" s="5">
        <v>185000</v>
      </c>
      <c r="J6840" s="2">
        <v>2017</v>
      </c>
      <c r="K6840" s="2">
        <v>66</v>
      </c>
      <c r="L6840" t="s">
        <v>18</v>
      </c>
      <c r="M6840" s="3">
        <v>11900</v>
      </c>
      <c r="N6840" s="2" t="s">
        <v>6057</v>
      </c>
    </row>
    <row r="6841" spans="1:14" x14ac:dyDescent="0.25">
      <c r="A6841" t="s">
        <v>12</v>
      </c>
      <c r="B6841" s="1" t="s">
        <v>12002</v>
      </c>
      <c r="C6841" t="s">
        <v>12003</v>
      </c>
      <c r="D6841" t="s">
        <v>141</v>
      </c>
      <c r="E6841" s="2" t="s">
        <v>178</v>
      </c>
      <c r="F6841" t="str">
        <f t="shared" si="106"/>
        <v>Renault Megane</v>
      </c>
      <c r="G6841" t="s">
        <v>4056</v>
      </c>
      <c r="H6841" s="2" t="s">
        <v>17</v>
      </c>
      <c r="I6841" s="5">
        <v>156000</v>
      </c>
      <c r="J6841" s="2">
        <v>2014</v>
      </c>
      <c r="K6841" s="2">
        <v>96</v>
      </c>
      <c r="L6841" t="s">
        <v>30</v>
      </c>
      <c r="M6841" s="3">
        <v>9700</v>
      </c>
      <c r="N6841" s="2" t="s">
        <v>11916</v>
      </c>
    </row>
    <row r="6842" spans="1:14" x14ac:dyDescent="0.25">
      <c r="A6842" t="s">
        <v>12</v>
      </c>
      <c r="B6842" s="1" t="s">
        <v>9866</v>
      </c>
      <c r="C6842" t="s">
        <v>9867</v>
      </c>
      <c r="D6842" t="s">
        <v>141</v>
      </c>
      <c r="E6842" s="2" t="s">
        <v>178</v>
      </c>
      <c r="F6842" t="str">
        <f t="shared" si="106"/>
        <v>Renault Megane</v>
      </c>
      <c r="G6842" t="s">
        <v>9868</v>
      </c>
      <c r="H6842" s="2" t="s">
        <v>17</v>
      </c>
      <c r="I6842" s="5">
        <v>96955</v>
      </c>
      <c r="J6842" s="2">
        <v>2016</v>
      </c>
      <c r="K6842" s="2">
        <v>96</v>
      </c>
      <c r="L6842" t="s">
        <v>96</v>
      </c>
      <c r="M6842" s="3">
        <v>15199</v>
      </c>
      <c r="N6842" s="2" t="s">
        <v>9834</v>
      </c>
    </row>
    <row r="6843" spans="1:14" x14ac:dyDescent="0.25">
      <c r="A6843" t="s">
        <v>12</v>
      </c>
      <c r="B6843" s="1" t="s">
        <v>12414</v>
      </c>
      <c r="C6843" t="s">
        <v>12415</v>
      </c>
      <c r="D6843" t="s">
        <v>141</v>
      </c>
      <c r="E6843" s="2" t="s">
        <v>178</v>
      </c>
      <c r="F6843" t="str">
        <f t="shared" si="106"/>
        <v>Renault Megane</v>
      </c>
      <c r="G6843" t="s">
        <v>2076</v>
      </c>
      <c r="H6843" s="2" t="s">
        <v>17</v>
      </c>
      <c r="I6843" s="5">
        <v>111000</v>
      </c>
      <c r="J6843" s="2">
        <v>2016</v>
      </c>
      <c r="K6843" s="2">
        <v>96</v>
      </c>
      <c r="L6843" t="s">
        <v>54</v>
      </c>
      <c r="M6843" s="3">
        <v>14550</v>
      </c>
      <c r="N6843" s="2" t="s">
        <v>12062</v>
      </c>
    </row>
    <row r="6844" spans="1:14" x14ac:dyDescent="0.25">
      <c r="A6844" t="s">
        <v>12</v>
      </c>
      <c r="B6844" s="1" t="s">
        <v>14163</v>
      </c>
      <c r="C6844" t="s">
        <v>14164</v>
      </c>
      <c r="D6844" t="s">
        <v>141</v>
      </c>
      <c r="E6844" s="2" t="s">
        <v>178</v>
      </c>
      <c r="F6844" t="str">
        <f t="shared" ref="F6844:F6907" si="107">D6844&amp; " " &amp; E6844</f>
        <v>Renault Megane</v>
      </c>
      <c r="G6844" t="s">
        <v>14165</v>
      </c>
      <c r="H6844" s="2" t="s">
        <v>17</v>
      </c>
      <c r="I6844" s="5">
        <v>70120</v>
      </c>
      <c r="J6844" s="2">
        <v>2016</v>
      </c>
      <c r="K6844" s="2">
        <v>96</v>
      </c>
      <c r="L6844" t="s">
        <v>18</v>
      </c>
      <c r="M6844" s="3">
        <v>18232</v>
      </c>
      <c r="N6844" s="2" t="s">
        <v>14144</v>
      </c>
    </row>
    <row r="6845" spans="1:14" x14ac:dyDescent="0.25">
      <c r="A6845" t="s">
        <v>12</v>
      </c>
      <c r="B6845" s="1" t="s">
        <v>3654</v>
      </c>
      <c r="C6845" t="s">
        <v>3655</v>
      </c>
      <c r="D6845" t="s">
        <v>141</v>
      </c>
      <c r="E6845" s="2" t="s">
        <v>178</v>
      </c>
      <c r="F6845" t="str">
        <f t="shared" si="107"/>
        <v>Renault Megane</v>
      </c>
      <c r="G6845" t="s">
        <v>647</v>
      </c>
      <c r="H6845" s="2" t="s">
        <v>17</v>
      </c>
      <c r="I6845" s="5">
        <v>177477</v>
      </c>
      <c r="J6845" s="2">
        <v>2016</v>
      </c>
      <c r="K6845" s="2">
        <v>81</v>
      </c>
      <c r="L6845" t="s">
        <v>296</v>
      </c>
      <c r="M6845" s="3">
        <v>12400</v>
      </c>
      <c r="N6845" s="2" t="s">
        <v>3570</v>
      </c>
    </row>
    <row r="6846" spans="1:14" x14ac:dyDescent="0.25">
      <c r="A6846" t="s">
        <v>12</v>
      </c>
      <c r="B6846" s="1" t="s">
        <v>11952</v>
      </c>
      <c r="C6846" t="s">
        <v>1042</v>
      </c>
      <c r="D6846" t="s">
        <v>141</v>
      </c>
      <c r="E6846" s="2" t="s">
        <v>178</v>
      </c>
      <c r="F6846" t="str">
        <f t="shared" si="107"/>
        <v>Renault Megane</v>
      </c>
      <c r="G6846"/>
      <c r="H6846" s="2" t="s">
        <v>25179</v>
      </c>
      <c r="I6846" s="5">
        <v>88000</v>
      </c>
      <c r="J6846" s="2">
        <v>2019</v>
      </c>
      <c r="K6846" s="2">
        <v>78</v>
      </c>
      <c r="M6846" s="3">
        <v>16900</v>
      </c>
      <c r="N6846" s="2" t="s">
        <v>380</v>
      </c>
    </row>
    <row r="6847" spans="1:14" x14ac:dyDescent="0.25">
      <c r="A6847" t="s">
        <v>12</v>
      </c>
      <c r="B6847" s="1" t="s">
        <v>17170</v>
      </c>
      <c r="C6847" t="s">
        <v>1042</v>
      </c>
      <c r="D6847" t="s">
        <v>141</v>
      </c>
      <c r="E6847" s="2" t="s">
        <v>178</v>
      </c>
      <c r="F6847" t="str">
        <f t="shared" si="107"/>
        <v>Renault Megane</v>
      </c>
      <c r="G6847"/>
      <c r="H6847" s="2" t="s">
        <v>25179</v>
      </c>
      <c r="I6847" s="5">
        <v>20397</v>
      </c>
      <c r="J6847" s="2">
        <v>2019</v>
      </c>
      <c r="K6847" s="2">
        <v>85</v>
      </c>
      <c r="L6847" t="s">
        <v>30</v>
      </c>
      <c r="M6847" s="3">
        <v>12900</v>
      </c>
      <c r="N6847" s="2" t="s">
        <v>380</v>
      </c>
    </row>
    <row r="6848" spans="1:14" x14ac:dyDescent="0.25">
      <c r="A6848" t="s">
        <v>12</v>
      </c>
      <c r="B6848" s="1" t="s">
        <v>12545</v>
      </c>
      <c r="C6848" t="s">
        <v>1042</v>
      </c>
      <c r="D6848" t="s">
        <v>141</v>
      </c>
      <c r="E6848" s="2" t="s">
        <v>178</v>
      </c>
      <c r="F6848" t="str">
        <f t="shared" si="107"/>
        <v>Renault Megane</v>
      </c>
      <c r="G6848"/>
      <c r="H6848" s="2" t="s">
        <v>25179</v>
      </c>
      <c r="I6848" s="5">
        <v>114610</v>
      </c>
      <c r="J6848" s="2">
        <v>2019</v>
      </c>
      <c r="K6848" s="2">
        <v>78</v>
      </c>
      <c r="M6848" s="3">
        <v>15890</v>
      </c>
      <c r="N6848" s="2" t="s">
        <v>380</v>
      </c>
    </row>
    <row r="6849" spans="1:14" x14ac:dyDescent="0.25">
      <c r="A6849" t="s">
        <v>12</v>
      </c>
      <c r="B6849" s="1" t="s">
        <v>2589</v>
      </c>
      <c r="C6849" t="s">
        <v>1042</v>
      </c>
      <c r="D6849" t="s">
        <v>141</v>
      </c>
      <c r="E6849" s="2" t="s">
        <v>178</v>
      </c>
      <c r="F6849" t="str">
        <f t="shared" si="107"/>
        <v>Renault Megane</v>
      </c>
      <c r="G6849"/>
      <c r="H6849" s="2" t="s">
        <v>25179</v>
      </c>
      <c r="I6849" s="5">
        <v>100327</v>
      </c>
      <c r="J6849" s="2">
        <v>2019</v>
      </c>
      <c r="K6849" s="2">
        <v>78</v>
      </c>
      <c r="M6849" s="3">
        <v>14900</v>
      </c>
      <c r="N6849" s="2" t="s">
        <v>380</v>
      </c>
    </row>
    <row r="6850" spans="1:14" x14ac:dyDescent="0.25">
      <c r="A6850" t="s">
        <v>12</v>
      </c>
      <c r="B6850" s="1" t="s">
        <v>1567</v>
      </c>
      <c r="C6850" t="s">
        <v>1341</v>
      </c>
      <c r="D6850" t="s">
        <v>141</v>
      </c>
      <c r="E6850" s="2" t="s">
        <v>178</v>
      </c>
      <c r="F6850" t="str">
        <f t="shared" si="107"/>
        <v>Renault Megane</v>
      </c>
      <c r="G6850" t="s">
        <v>1568</v>
      </c>
      <c r="H6850" s="2" t="s">
        <v>17</v>
      </c>
      <c r="I6850" s="5">
        <v>192400</v>
      </c>
      <c r="J6850" s="2">
        <v>2019</v>
      </c>
      <c r="K6850" s="2">
        <v>70</v>
      </c>
      <c r="L6850" t="s">
        <v>18</v>
      </c>
      <c r="M6850" s="3">
        <v>13500</v>
      </c>
      <c r="N6850" s="2" t="s">
        <v>1506</v>
      </c>
    </row>
    <row r="6851" spans="1:14" x14ac:dyDescent="0.25">
      <c r="A6851" t="s">
        <v>12</v>
      </c>
      <c r="B6851" s="1" t="s">
        <v>813</v>
      </c>
      <c r="C6851" t="s">
        <v>814</v>
      </c>
      <c r="D6851" t="s">
        <v>141</v>
      </c>
      <c r="E6851" s="2" t="s">
        <v>178</v>
      </c>
      <c r="F6851" t="str">
        <f t="shared" si="107"/>
        <v>Renault Megane</v>
      </c>
      <c r="G6851" t="s">
        <v>815</v>
      </c>
      <c r="H6851" s="2" t="s">
        <v>17</v>
      </c>
      <c r="I6851" s="5">
        <v>62000</v>
      </c>
      <c r="J6851" s="2">
        <v>2017</v>
      </c>
      <c r="K6851" s="2">
        <v>81</v>
      </c>
      <c r="L6851" t="s">
        <v>30</v>
      </c>
      <c r="M6851" s="3">
        <v>19000</v>
      </c>
      <c r="N6851" s="2" t="s">
        <v>702</v>
      </c>
    </row>
    <row r="6852" spans="1:14" x14ac:dyDescent="0.25">
      <c r="A6852" t="s">
        <v>12</v>
      </c>
      <c r="B6852" s="1" t="s">
        <v>14946</v>
      </c>
      <c r="C6852" t="s">
        <v>14947</v>
      </c>
      <c r="D6852" t="s">
        <v>141</v>
      </c>
      <c r="E6852" s="2" t="s">
        <v>178</v>
      </c>
      <c r="F6852" t="str">
        <f t="shared" si="107"/>
        <v>Renault Megane</v>
      </c>
      <c r="G6852" t="s">
        <v>5186</v>
      </c>
      <c r="H6852" s="2" t="s">
        <v>17</v>
      </c>
      <c r="I6852" s="5">
        <v>105000</v>
      </c>
      <c r="J6852" s="2">
        <v>2014</v>
      </c>
      <c r="K6852" s="2">
        <v>81</v>
      </c>
      <c r="L6852" t="s">
        <v>18</v>
      </c>
      <c r="M6852" s="3">
        <v>11000</v>
      </c>
      <c r="N6852" s="2" t="s">
        <v>14893</v>
      </c>
    </row>
    <row r="6853" spans="1:14" x14ac:dyDescent="0.25">
      <c r="A6853" t="s">
        <v>12</v>
      </c>
      <c r="B6853" s="1" t="s">
        <v>12350</v>
      </c>
      <c r="C6853" t="s">
        <v>12351</v>
      </c>
      <c r="D6853" t="s">
        <v>141</v>
      </c>
      <c r="E6853" s="2" t="s">
        <v>178</v>
      </c>
      <c r="F6853" t="str">
        <f t="shared" si="107"/>
        <v>Renault Megane</v>
      </c>
      <c r="G6853" t="s">
        <v>2076</v>
      </c>
      <c r="H6853" s="2" t="s">
        <v>17</v>
      </c>
      <c r="I6853" s="5">
        <v>119000</v>
      </c>
      <c r="J6853" s="2">
        <v>2014</v>
      </c>
      <c r="K6853" s="2">
        <v>96</v>
      </c>
      <c r="L6853" t="s">
        <v>30</v>
      </c>
      <c r="M6853" s="3">
        <v>10000</v>
      </c>
      <c r="N6853" s="2" t="s">
        <v>12328</v>
      </c>
    </row>
    <row r="6854" spans="1:14" x14ac:dyDescent="0.25">
      <c r="A6854" t="s">
        <v>12</v>
      </c>
      <c r="B6854" s="1" t="s">
        <v>16678</v>
      </c>
      <c r="C6854" t="s">
        <v>2382</v>
      </c>
      <c r="D6854" t="s">
        <v>141</v>
      </c>
      <c r="E6854" s="2" t="s">
        <v>178</v>
      </c>
      <c r="F6854" t="str">
        <f t="shared" si="107"/>
        <v>Renault Megane</v>
      </c>
      <c r="G6854" t="s">
        <v>7952</v>
      </c>
      <c r="H6854" s="2" t="s">
        <v>17</v>
      </c>
      <c r="I6854" s="5">
        <v>137248</v>
      </c>
      <c r="J6854" s="2">
        <v>2017</v>
      </c>
      <c r="K6854" s="2">
        <v>66</v>
      </c>
      <c r="L6854" t="s">
        <v>18</v>
      </c>
      <c r="M6854" s="3">
        <v>11850</v>
      </c>
      <c r="N6854" s="2" t="s">
        <v>16671</v>
      </c>
    </row>
    <row r="6855" spans="1:14" x14ac:dyDescent="0.25">
      <c r="A6855" t="s">
        <v>12</v>
      </c>
      <c r="B6855" s="1" t="s">
        <v>11807</v>
      </c>
      <c r="C6855" t="s">
        <v>11808</v>
      </c>
      <c r="D6855" t="s">
        <v>141</v>
      </c>
      <c r="E6855" s="2" t="s">
        <v>178</v>
      </c>
      <c r="F6855" t="str">
        <f t="shared" si="107"/>
        <v>Renault Megane</v>
      </c>
      <c r="G6855" t="s">
        <v>11809</v>
      </c>
      <c r="H6855" s="2" t="s">
        <v>17</v>
      </c>
      <c r="I6855" s="5">
        <v>77000</v>
      </c>
      <c r="J6855" s="2">
        <v>2017</v>
      </c>
      <c r="K6855" s="2">
        <v>82</v>
      </c>
      <c r="L6855" t="s">
        <v>96</v>
      </c>
      <c r="M6855" s="3">
        <v>13500</v>
      </c>
      <c r="N6855" s="2" t="s">
        <v>11810</v>
      </c>
    </row>
    <row r="6856" spans="1:14" x14ac:dyDescent="0.25">
      <c r="A6856" t="s">
        <v>12</v>
      </c>
      <c r="B6856" s="1" t="s">
        <v>11953</v>
      </c>
      <c r="C6856" t="s">
        <v>1042</v>
      </c>
      <c r="D6856" t="s">
        <v>141</v>
      </c>
      <c r="E6856" s="2" t="s">
        <v>178</v>
      </c>
      <c r="F6856" t="str">
        <f t="shared" si="107"/>
        <v>Renault Megane</v>
      </c>
      <c r="G6856"/>
      <c r="H6856" s="2" t="s">
        <v>25179</v>
      </c>
      <c r="I6856" s="5">
        <v>103000</v>
      </c>
      <c r="J6856" s="2">
        <v>2018</v>
      </c>
      <c r="K6856" s="2">
        <v>80</v>
      </c>
      <c r="L6856" t="s">
        <v>96</v>
      </c>
      <c r="M6856" s="3">
        <v>14400</v>
      </c>
      <c r="N6856" s="2" t="s">
        <v>380</v>
      </c>
    </row>
    <row r="6857" spans="1:14" x14ac:dyDescent="0.25">
      <c r="A6857" t="s">
        <v>12</v>
      </c>
      <c r="B6857" s="1" t="s">
        <v>10952</v>
      </c>
      <c r="C6857" t="s">
        <v>1042</v>
      </c>
      <c r="D6857" t="s">
        <v>141</v>
      </c>
      <c r="E6857" s="2" t="s">
        <v>178</v>
      </c>
      <c r="F6857" t="str">
        <f t="shared" si="107"/>
        <v>Renault Megane</v>
      </c>
      <c r="G6857"/>
      <c r="H6857" s="2" t="s">
        <v>25179</v>
      </c>
      <c r="I6857" s="5">
        <v>104000</v>
      </c>
      <c r="J6857" s="2">
        <v>2019</v>
      </c>
      <c r="K6857" s="2">
        <v>85</v>
      </c>
      <c r="L6857" t="s">
        <v>96</v>
      </c>
      <c r="M6857" s="3">
        <v>15599</v>
      </c>
      <c r="N6857" s="2" t="s">
        <v>380</v>
      </c>
    </row>
    <row r="6858" spans="1:14" x14ac:dyDescent="0.25">
      <c r="A6858" t="s">
        <v>12</v>
      </c>
      <c r="B6858" s="1" t="s">
        <v>9288</v>
      </c>
      <c r="C6858" t="s">
        <v>9289</v>
      </c>
      <c r="D6858" t="s">
        <v>141</v>
      </c>
      <c r="E6858" s="2" t="s">
        <v>178</v>
      </c>
      <c r="F6858" t="str">
        <f t="shared" si="107"/>
        <v>Renault Megane</v>
      </c>
      <c r="G6858" t="s">
        <v>151</v>
      </c>
      <c r="H6858" s="2" t="s">
        <v>17</v>
      </c>
      <c r="I6858" s="5">
        <v>94600</v>
      </c>
      <c r="J6858" s="2">
        <v>2020</v>
      </c>
      <c r="K6858" s="2">
        <v>81</v>
      </c>
      <c r="L6858" t="s">
        <v>96</v>
      </c>
      <c r="M6858" s="3">
        <v>16599</v>
      </c>
      <c r="N6858" s="2" t="s">
        <v>9236</v>
      </c>
    </row>
    <row r="6859" spans="1:14" x14ac:dyDescent="0.25">
      <c r="A6859" t="s">
        <v>12</v>
      </c>
      <c r="B6859" s="1" t="s">
        <v>7082</v>
      </c>
      <c r="C6859" t="s">
        <v>7083</v>
      </c>
      <c r="D6859" t="s">
        <v>141</v>
      </c>
      <c r="E6859" s="2" t="s">
        <v>178</v>
      </c>
      <c r="F6859" t="str">
        <f t="shared" si="107"/>
        <v>Renault Megane</v>
      </c>
      <c r="G6859" t="s">
        <v>7084</v>
      </c>
      <c r="H6859" s="2" t="s">
        <v>17</v>
      </c>
      <c r="I6859" s="5">
        <v>85500</v>
      </c>
      <c r="J6859" s="2">
        <v>2016</v>
      </c>
      <c r="K6859" s="2">
        <v>81</v>
      </c>
      <c r="L6859" t="s">
        <v>25</v>
      </c>
      <c r="M6859" s="3">
        <v>13900</v>
      </c>
      <c r="N6859" s="2" t="s">
        <v>7025</v>
      </c>
    </row>
    <row r="6860" spans="1:14" x14ac:dyDescent="0.25">
      <c r="A6860" t="s">
        <v>12</v>
      </c>
      <c r="B6860" s="1" t="s">
        <v>807</v>
      </c>
      <c r="C6860" t="s">
        <v>808</v>
      </c>
      <c r="D6860" t="s">
        <v>141</v>
      </c>
      <c r="E6860" s="2" t="s">
        <v>178</v>
      </c>
      <c r="F6860" t="str">
        <f t="shared" si="107"/>
        <v>Renault Megane</v>
      </c>
      <c r="G6860"/>
      <c r="H6860" s="2" t="s">
        <v>17</v>
      </c>
      <c r="I6860" s="5">
        <v>164254</v>
      </c>
      <c r="J6860" s="2">
        <v>2014</v>
      </c>
      <c r="K6860" s="2">
        <v>81</v>
      </c>
      <c r="L6860" t="s">
        <v>25</v>
      </c>
      <c r="M6860" s="3">
        <v>7300</v>
      </c>
      <c r="N6860" s="2" t="s">
        <v>702</v>
      </c>
    </row>
    <row r="6861" spans="1:14" x14ac:dyDescent="0.25">
      <c r="A6861" t="s">
        <v>12</v>
      </c>
      <c r="B6861" s="1" t="s">
        <v>11025</v>
      </c>
      <c r="C6861" t="s">
        <v>11026</v>
      </c>
      <c r="D6861" t="s">
        <v>141</v>
      </c>
      <c r="E6861" s="2" t="s">
        <v>178</v>
      </c>
      <c r="F6861" t="str">
        <f t="shared" si="107"/>
        <v>Renault Megane</v>
      </c>
      <c r="G6861" t="s">
        <v>11027</v>
      </c>
      <c r="H6861" s="2" t="s">
        <v>17</v>
      </c>
      <c r="I6861" s="5">
        <v>145000</v>
      </c>
      <c r="J6861" s="2">
        <v>2017</v>
      </c>
      <c r="K6861" s="2">
        <v>88</v>
      </c>
      <c r="L6861" t="s">
        <v>18</v>
      </c>
      <c r="M6861" s="3">
        <v>13400</v>
      </c>
      <c r="N6861" s="2" t="s">
        <v>10973</v>
      </c>
    </row>
    <row r="6862" spans="1:14" x14ac:dyDescent="0.25">
      <c r="A6862" t="s">
        <v>12</v>
      </c>
      <c r="B6862" s="1" t="s">
        <v>2686</v>
      </c>
      <c r="C6862" t="s">
        <v>2687</v>
      </c>
      <c r="D6862" t="s">
        <v>141</v>
      </c>
      <c r="E6862" s="2" t="s">
        <v>178</v>
      </c>
      <c r="F6862" t="str">
        <f t="shared" si="107"/>
        <v>Renault Megane</v>
      </c>
      <c r="G6862" t="s">
        <v>260</v>
      </c>
      <c r="H6862" s="2" t="s">
        <v>36</v>
      </c>
      <c r="I6862" s="5">
        <v>197000</v>
      </c>
      <c r="J6862" s="2">
        <v>2018</v>
      </c>
      <c r="K6862" s="2">
        <v>97</v>
      </c>
      <c r="L6862" t="s">
        <v>30</v>
      </c>
      <c r="M6862" s="3">
        <v>10500</v>
      </c>
      <c r="N6862" s="2" t="s">
        <v>2607</v>
      </c>
    </row>
    <row r="6863" spans="1:14" x14ac:dyDescent="0.25">
      <c r="A6863" t="s">
        <v>12</v>
      </c>
      <c r="B6863" s="1" t="s">
        <v>12165</v>
      </c>
      <c r="C6863" t="s">
        <v>12166</v>
      </c>
      <c r="D6863" t="s">
        <v>141</v>
      </c>
      <c r="E6863" s="2" t="s">
        <v>178</v>
      </c>
      <c r="F6863" t="str">
        <f t="shared" si="107"/>
        <v>Renault Megane</v>
      </c>
      <c r="G6863" t="s">
        <v>2023</v>
      </c>
      <c r="H6863" s="2" t="s">
        <v>17</v>
      </c>
      <c r="I6863" s="5">
        <v>184000</v>
      </c>
      <c r="J6863" s="2">
        <v>2016</v>
      </c>
      <c r="K6863" s="2">
        <v>81</v>
      </c>
      <c r="L6863" t="s">
        <v>18</v>
      </c>
      <c r="M6863" s="3">
        <v>7698</v>
      </c>
      <c r="N6863" s="2" t="s">
        <v>12137</v>
      </c>
    </row>
    <row r="6864" spans="1:14" x14ac:dyDescent="0.25">
      <c r="A6864" t="s">
        <v>12</v>
      </c>
      <c r="B6864" s="1" t="s">
        <v>15919</v>
      </c>
      <c r="C6864" t="s">
        <v>15920</v>
      </c>
      <c r="D6864" t="s">
        <v>141</v>
      </c>
      <c r="E6864" s="2" t="s">
        <v>178</v>
      </c>
      <c r="F6864" t="str">
        <f t="shared" si="107"/>
        <v>Renault Megane</v>
      </c>
      <c r="G6864" t="s">
        <v>2935</v>
      </c>
      <c r="H6864" s="2" t="s">
        <v>17</v>
      </c>
      <c r="I6864" s="5">
        <v>225000</v>
      </c>
      <c r="J6864" s="2">
        <v>2013</v>
      </c>
      <c r="K6864" s="2">
        <v>81</v>
      </c>
      <c r="L6864" t="s">
        <v>18</v>
      </c>
      <c r="M6864" s="3">
        <v>6100</v>
      </c>
      <c r="N6864" s="2" t="s">
        <v>15913</v>
      </c>
    </row>
    <row r="6865" spans="1:14" x14ac:dyDescent="0.25">
      <c r="A6865" t="s">
        <v>12</v>
      </c>
      <c r="B6865" s="1" t="s">
        <v>15831</v>
      </c>
      <c r="C6865" t="s">
        <v>15832</v>
      </c>
      <c r="D6865" t="s">
        <v>141</v>
      </c>
      <c r="E6865" s="2" t="s">
        <v>178</v>
      </c>
      <c r="F6865" t="str">
        <f t="shared" si="107"/>
        <v>Renault Megane</v>
      </c>
      <c r="G6865" t="s">
        <v>491</v>
      </c>
      <c r="H6865" s="2" t="s">
        <v>17</v>
      </c>
      <c r="I6865" s="5">
        <v>153800</v>
      </c>
      <c r="J6865" s="2">
        <v>2015</v>
      </c>
      <c r="K6865" s="2">
        <v>81</v>
      </c>
      <c r="L6865" t="s">
        <v>18</v>
      </c>
      <c r="M6865" s="3">
        <v>8800</v>
      </c>
      <c r="N6865" s="2" t="s">
        <v>15833</v>
      </c>
    </row>
    <row r="6866" spans="1:14" x14ac:dyDescent="0.25">
      <c r="A6866" t="s">
        <v>12</v>
      </c>
      <c r="B6866" s="1" t="s">
        <v>16251</v>
      </c>
      <c r="C6866" t="s">
        <v>16252</v>
      </c>
      <c r="D6866" t="s">
        <v>141</v>
      </c>
      <c r="E6866" s="2" t="s">
        <v>178</v>
      </c>
      <c r="F6866" t="str">
        <f t="shared" si="107"/>
        <v>Renault Megane</v>
      </c>
      <c r="G6866" t="s">
        <v>1312</v>
      </c>
      <c r="H6866" s="2" t="s">
        <v>17</v>
      </c>
      <c r="I6866" s="5">
        <v>225000</v>
      </c>
      <c r="J6866" s="2">
        <v>2013</v>
      </c>
      <c r="K6866" s="2">
        <v>80</v>
      </c>
      <c r="L6866" t="s">
        <v>18</v>
      </c>
      <c r="M6866" s="3">
        <v>3985</v>
      </c>
      <c r="N6866" s="2" t="s">
        <v>16245</v>
      </c>
    </row>
    <row r="6867" spans="1:14" x14ac:dyDescent="0.25">
      <c r="A6867" t="s">
        <v>12</v>
      </c>
      <c r="B6867" s="1" t="s">
        <v>11536</v>
      </c>
      <c r="C6867" t="s">
        <v>11537</v>
      </c>
      <c r="D6867" t="s">
        <v>141</v>
      </c>
      <c r="E6867" s="2" t="s">
        <v>178</v>
      </c>
      <c r="F6867" t="str">
        <f t="shared" si="107"/>
        <v>Renault Megane</v>
      </c>
      <c r="G6867" t="s">
        <v>491</v>
      </c>
      <c r="H6867" s="2" t="s">
        <v>17</v>
      </c>
      <c r="I6867" s="5">
        <v>205000</v>
      </c>
      <c r="J6867" s="2">
        <v>2014</v>
      </c>
      <c r="K6867" s="2">
        <v>81</v>
      </c>
      <c r="L6867" t="s">
        <v>60</v>
      </c>
      <c r="M6867" s="3">
        <v>8900</v>
      </c>
      <c r="N6867" s="2" t="s">
        <v>11533</v>
      </c>
    </row>
    <row r="6868" spans="1:14" x14ac:dyDescent="0.25">
      <c r="A6868" t="s">
        <v>12</v>
      </c>
      <c r="B6868" s="1" t="s">
        <v>11225</v>
      </c>
      <c r="C6868" t="s">
        <v>11226</v>
      </c>
      <c r="D6868" t="s">
        <v>141</v>
      </c>
      <c r="E6868" s="2" t="s">
        <v>178</v>
      </c>
      <c r="F6868" t="str">
        <f t="shared" si="107"/>
        <v>Renault Megane</v>
      </c>
      <c r="G6868" t="s">
        <v>2023</v>
      </c>
      <c r="H6868" s="2" t="s">
        <v>17</v>
      </c>
      <c r="I6868" s="5">
        <v>279000</v>
      </c>
      <c r="J6868" s="2">
        <v>2014</v>
      </c>
      <c r="K6868" s="2">
        <v>81</v>
      </c>
      <c r="L6868" t="s">
        <v>18</v>
      </c>
      <c r="M6868" s="3">
        <v>5899</v>
      </c>
      <c r="N6868" s="2" t="s">
        <v>11202</v>
      </c>
    </row>
    <row r="6869" spans="1:14" x14ac:dyDescent="0.25">
      <c r="A6869" t="s">
        <v>12</v>
      </c>
      <c r="B6869" s="1" t="s">
        <v>10202</v>
      </c>
      <c r="C6869" t="s">
        <v>10203</v>
      </c>
      <c r="D6869" t="s">
        <v>141</v>
      </c>
      <c r="E6869" s="2" t="s">
        <v>178</v>
      </c>
      <c r="F6869" t="str">
        <f t="shared" si="107"/>
        <v>Renault Megane</v>
      </c>
      <c r="G6869" t="s">
        <v>491</v>
      </c>
      <c r="H6869" s="2" t="s">
        <v>17</v>
      </c>
      <c r="I6869" s="5">
        <v>177000</v>
      </c>
      <c r="J6869" s="2">
        <v>2017</v>
      </c>
      <c r="K6869" s="2">
        <v>81</v>
      </c>
      <c r="L6869" t="s">
        <v>18</v>
      </c>
      <c r="M6869" s="3">
        <v>10200</v>
      </c>
      <c r="N6869" s="2" t="s">
        <v>9834</v>
      </c>
    </row>
    <row r="6870" spans="1:14" x14ac:dyDescent="0.25">
      <c r="A6870" t="s">
        <v>12</v>
      </c>
      <c r="B6870" s="1" t="s">
        <v>7985</v>
      </c>
      <c r="C6870" t="s">
        <v>7986</v>
      </c>
      <c r="D6870" t="s">
        <v>141</v>
      </c>
      <c r="E6870" s="2" t="s">
        <v>178</v>
      </c>
      <c r="F6870" t="str">
        <f t="shared" si="107"/>
        <v>Renault Megane</v>
      </c>
      <c r="G6870" t="s">
        <v>7987</v>
      </c>
      <c r="H6870" s="2" t="s">
        <v>17</v>
      </c>
      <c r="I6870" s="5">
        <v>181044</v>
      </c>
      <c r="J6870" s="2">
        <v>2016</v>
      </c>
      <c r="K6870" s="2">
        <v>81</v>
      </c>
      <c r="L6870" t="s">
        <v>60</v>
      </c>
      <c r="M6870" s="3">
        <v>11500</v>
      </c>
      <c r="N6870" s="2" t="s">
        <v>7981</v>
      </c>
    </row>
    <row r="6871" spans="1:14" x14ac:dyDescent="0.25">
      <c r="A6871" t="s">
        <v>12</v>
      </c>
      <c r="B6871" s="1" t="s">
        <v>5108</v>
      </c>
      <c r="C6871" t="s">
        <v>5109</v>
      </c>
      <c r="D6871" t="s">
        <v>141</v>
      </c>
      <c r="E6871" s="2" t="s">
        <v>178</v>
      </c>
      <c r="F6871" t="str">
        <f t="shared" si="107"/>
        <v>Renault Megane</v>
      </c>
      <c r="G6871" t="s">
        <v>491</v>
      </c>
      <c r="H6871" s="2" t="s">
        <v>17</v>
      </c>
      <c r="I6871" s="5">
        <v>145000</v>
      </c>
      <c r="J6871" s="2">
        <v>2015</v>
      </c>
      <c r="K6871" s="2">
        <v>81</v>
      </c>
      <c r="L6871" t="s">
        <v>18</v>
      </c>
      <c r="M6871" s="3">
        <v>7900</v>
      </c>
      <c r="N6871" s="2" t="s">
        <v>4560</v>
      </c>
    </row>
    <row r="6872" spans="1:14" x14ac:dyDescent="0.25">
      <c r="A6872" t="s">
        <v>12</v>
      </c>
      <c r="B6872" s="1" t="s">
        <v>3872</v>
      </c>
      <c r="C6872" t="s">
        <v>3873</v>
      </c>
      <c r="D6872" t="s">
        <v>141</v>
      </c>
      <c r="E6872" s="2" t="s">
        <v>178</v>
      </c>
      <c r="F6872" t="str">
        <f t="shared" si="107"/>
        <v>Renault Megane</v>
      </c>
      <c r="G6872" t="s">
        <v>647</v>
      </c>
      <c r="H6872" s="2" t="s">
        <v>17</v>
      </c>
      <c r="I6872" s="5">
        <v>301000</v>
      </c>
      <c r="J6872" s="2">
        <v>2014</v>
      </c>
      <c r="K6872" s="2">
        <v>85</v>
      </c>
      <c r="L6872" t="s">
        <v>18</v>
      </c>
      <c r="M6872" s="3">
        <v>4700</v>
      </c>
      <c r="N6872" s="2" t="s">
        <v>3742</v>
      </c>
    </row>
    <row r="6873" spans="1:14" x14ac:dyDescent="0.25">
      <c r="A6873" t="s">
        <v>12</v>
      </c>
      <c r="B6873" s="1" t="s">
        <v>3381</v>
      </c>
      <c r="C6873" t="s">
        <v>3382</v>
      </c>
      <c r="D6873" t="s">
        <v>141</v>
      </c>
      <c r="E6873" s="2" t="s">
        <v>178</v>
      </c>
      <c r="F6873" t="str">
        <f t="shared" si="107"/>
        <v>Renault Megane</v>
      </c>
      <c r="G6873" t="s">
        <v>647</v>
      </c>
      <c r="H6873" s="2" t="s">
        <v>17</v>
      </c>
      <c r="I6873" s="5">
        <v>202000</v>
      </c>
      <c r="J6873" s="2">
        <v>2013</v>
      </c>
      <c r="K6873" s="2">
        <v>81</v>
      </c>
      <c r="L6873" t="s">
        <v>37</v>
      </c>
      <c r="M6873" s="3">
        <v>7100</v>
      </c>
      <c r="N6873" s="2" t="s">
        <v>3316</v>
      </c>
    </row>
    <row r="6874" spans="1:14" x14ac:dyDescent="0.25">
      <c r="A6874" t="s">
        <v>12</v>
      </c>
      <c r="B6874" s="1" t="s">
        <v>2387</v>
      </c>
      <c r="C6874" t="s">
        <v>2382</v>
      </c>
      <c r="D6874" t="s">
        <v>141</v>
      </c>
      <c r="E6874" s="2" t="s">
        <v>178</v>
      </c>
      <c r="F6874" t="str">
        <f t="shared" si="107"/>
        <v>Renault Megane</v>
      </c>
      <c r="G6874" t="s">
        <v>2384</v>
      </c>
      <c r="H6874" s="2" t="s">
        <v>17</v>
      </c>
      <c r="I6874" s="5">
        <v>180745</v>
      </c>
      <c r="J6874" s="2">
        <v>2014</v>
      </c>
      <c r="K6874" s="2">
        <v>81</v>
      </c>
      <c r="L6874" t="s">
        <v>60</v>
      </c>
      <c r="M6874" s="3">
        <v>8450</v>
      </c>
      <c r="N6874" s="2" t="s">
        <v>2278</v>
      </c>
    </row>
    <row r="6875" spans="1:14" x14ac:dyDescent="0.25">
      <c r="A6875" t="s">
        <v>12</v>
      </c>
      <c r="B6875" s="1" t="s">
        <v>2123</v>
      </c>
      <c r="C6875" t="s">
        <v>2124</v>
      </c>
      <c r="D6875" t="s">
        <v>141</v>
      </c>
      <c r="E6875" s="2" t="s">
        <v>178</v>
      </c>
      <c r="F6875" t="str">
        <f t="shared" si="107"/>
        <v>Renault Megane</v>
      </c>
      <c r="G6875" t="s">
        <v>151</v>
      </c>
      <c r="H6875" s="2" t="s">
        <v>17</v>
      </c>
      <c r="I6875" s="5">
        <v>197200</v>
      </c>
      <c r="J6875" s="2">
        <v>2013</v>
      </c>
      <c r="K6875" s="2">
        <v>81</v>
      </c>
      <c r="L6875" t="s">
        <v>37</v>
      </c>
      <c r="M6875" s="3">
        <v>5900</v>
      </c>
      <c r="N6875" s="2" t="s">
        <v>2095</v>
      </c>
    </row>
    <row r="6876" spans="1:14" x14ac:dyDescent="0.25">
      <c r="A6876" t="s">
        <v>12</v>
      </c>
      <c r="B6876" s="1" t="s">
        <v>1955</v>
      </c>
      <c r="C6876" t="s">
        <v>1956</v>
      </c>
      <c r="D6876" t="s">
        <v>141</v>
      </c>
      <c r="E6876" s="2" t="s">
        <v>178</v>
      </c>
      <c r="F6876" t="str">
        <f t="shared" si="107"/>
        <v>Renault Megane</v>
      </c>
      <c r="G6876" t="s">
        <v>491</v>
      </c>
      <c r="H6876" s="2" t="s">
        <v>17</v>
      </c>
      <c r="I6876" s="5">
        <v>250000</v>
      </c>
      <c r="J6876" s="2">
        <v>2014</v>
      </c>
      <c r="K6876" s="2">
        <v>66</v>
      </c>
      <c r="L6876" t="s">
        <v>18</v>
      </c>
      <c r="M6876" s="3">
        <v>6300</v>
      </c>
      <c r="N6876" s="2" t="s">
        <v>1904</v>
      </c>
    </row>
    <row r="6877" spans="1:14" x14ac:dyDescent="0.25">
      <c r="A6877" t="s">
        <v>12</v>
      </c>
      <c r="B6877" s="1" t="s">
        <v>645</v>
      </c>
      <c r="C6877" t="s">
        <v>646</v>
      </c>
      <c r="D6877" t="s">
        <v>141</v>
      </c>
      <c r="E6877" s="2" t="s">
        <v>178</v>
      </c>
      <c r="F6877" t="str">
        <f t="shared" si="107"/>
        <v>Renault Megane</v>
      </c>
      <c r="G6877" t="s">
        <v>647</v>
      </c>
      <c r="H6877" s="2" t="s">
        <v>17</v>
      </c>
      <c r="I6877" s="5">
        <v>270000</v>
      </c>
      <c r="J6877" s="2">
        <v>2017</v>
      </c>
      <c r="L6877" t="s">
        <v>96</v>
      </c>
      <c r="M6877" s="3">
        <v>9000</v>
      </c>
      <c r="N6877" s="2" t="s">
        <v>380</v>
      </c>
    </row>
    <row r="6878" spans="1:14" x14ac:dyDescent="0.25">
      <c r="A6878" t="s">
        <v>12</v>
      </c>
      <c r="B6878" s="1" t="s">
        <v>16770</v>
      </c>
      <c r="C6878" t="s">
        <v>16771</v>
      </c>
      <c r="D6878" t="s">
        <v>141</v>
      </c>
      <c r="E6878" s="2" t="s">
        <v>178</v>
      </c>
      <c r="F6878" t="str">
        <f t="shared" si="107"/>
        <v>Renault Megane</v>
      </c>
      <c r="G6878" t="s">
        <v>16772</v>
      </c>
      <c r="H6878" s="2" t="s">
        <v>17</v>
      </c>
      <c r="I6878" s="5">
        <v>93000</v>
      </c>
      <c r="J6878" s="2">
        <v>2018</v>
      </c>
      <c r="K6878" s="2">
        <v>85</v>
      </c>
      <c r="L6878" t="s">
        <v>30</v>
      </c>
      <c r="M6878" s="3">
        <v>15000</v>
      </c>
      <c r="N6878" s="2" t="s">
        <v>16768</v>
      </c>
    </row>
    <row r="6879" spans="1:14" x14ac:dyDescent="0.25">
      <c r="A6879" t="s">
        <v>12</v>
      </c>
      <c r="B6879" s="1" t="s">
        <v>10366</v>
      </c>
      <c r="C6879" t="s">
        <v>10367</v>
      </c>
      <c r="D6879" t="s">
        <v>141</v>
      </c>
      <c r="E6879" s="2" t="s">
        <v>178</v>
      </c>
      <c r="F6879" t="str">
        <f t="shared" si="107"/>
        <v>Renault Megane</v>
      </c>
      <c r="G6879" t="s">
        <v>10368</v>
      </c>
      <c r="H6879" s="2" t="s">
        <v>17</v>
      </c>
      <c r="I6879" s="5">
        <v>269</v>
      </c>
      <c r="J6879" s="2">
        <v>2017</v>
      </c>
      <c r="K6879" s="2">
        <v>66</v>
      </c>
      <c r="L6879" t="s">
        <v>96</v>
      </c>
      <c r="M6879" s="3">
        <v>10980</v>
      </c>
      <c r="N6879" s="2" t="s">
        <v>10354</v>
      </c>
    </row>
    <row r="6880" spans="1:14" x14ac:dyDescent="0.25">
      <c r="A6880" t="s">
        <v>12</v>
      </c>
      <c r="B6880" s="1" t="s">
        <v>16466</v>
      </c>
      <c r="C6880" t="s">
        <v>16467</v>
      </c>
      <c r="D6880" t="s">
        <v>141</v>
      </c>
      <c r="E6880" s="2" t="s">
        <v>178</v>
      </c>
      <c r="F6880" t="str">
        <f t="shared" si="107"/>
        <v>Renault Megane</v>
      </c>
      <c r="G6880" t="s">
        <v>16468</v>
      </c>
      <c r="H6880" s="2" t="s">
        <v>17</v>
      </c>
      <c r="I6880" s="5">
        <v>187000</v>
      </c>
      <c r="J6880" s="2">
        <v>2016</v>
      </c>
      <c r="K6880" s="2">
        <v>81</v>
      </c>
      <c r="L6880" t="s">
        <v>18</v>
      </c>
      <c r="M6880" s="3">
        <v>11000</v>
      </c>
      <c r="N6880" s="2" t="s">
        <v>16465</v>
      </c>
    </row>
    <row r="6881" spans="1:14" x14ac:dyDescent="0.25">
      <c r="A6881" t="s">
        <v>12</v>
      </c>
      <c r="B6881" s="1" t="s">
        <v>14466</v>
      </c>
      <c r="C6881" t="s">
        <v>14467</v>
      </c>
      <c r="D6881" t="s">
        <v>141</v>
      </c>
      <c r="E6881" s="2" t="s">
        <v>178</v>
      </c>
      <c r="F6881" t="str">
        <f t="shared" si="107"/>
        <v>Renault Megane</v>
      </c>
      <c r="G6881" t="s">
        <v>14468</v>
      </c>
      <c r="H6881" s="2" t="s">
        <v>17</v>
      </c>
      <c r="I6881" s="5">
        <v>198000</v>
      </c>
      <c r="J6881" s="2">
        <v>2013</v>
      </c>
      <c r="K6881" s="2">
        <v>81</v>
      </c>
      <c r="L6881" t="s">
        <v>30</v>
      </c>
      <c r="M6881" s="3">
        <v>6400</v>
      </c>
      <c r="N6881" s="2" t="s">
        <v>14441</v>
      </c>
    </row>
    <row r="6882" spans="1:14" x14ac:dyDescent="0.25">
      <c r="A6882" t="s">
        <v>12</v>
      </c>
      <c r="B6882" s="1" t="s">
        <v>2936</v>
      </c>
      <c r="C6882" t="s">
        <v>2937</v>
      </c>
      <c r="D6882" t="s">
        <v>141</v>
      </c>
      <c r="E6882" s="2" t="s">
        <v>178</v>
      </c>
      <c r="F6882" t="str">
        <f t="shared" si="107"/>
        <v>Renault Megane</v>
      </c>
      <c r="G6882" t="s">
        <v>2938</v>
      </c>
      <c r="H6882" s="2" t="s">
        <v>17</v>
      </c>
      <c r="I6882" s="5">
        <v>192000</v>
      </c>
      <c r="J6882" s="2">
        <v>2013</v>
      </c>
      <c r="K6882" s="2">
        <v>81</v>
      </c>
      <c r="L6882" t="s">
        <v>30</v>
      </c>
      <c r="M6882" s="3">
        <v>6500</v>
      </c>
      <c r="N6882" s="2" t="s">
        <v>2899</v>
      </c>
    </row>
    <row r="6883" spans="1:14" x14ac:dyDescent="0.25">
      <c r="A6883" t="s">
        <v>12</v>
      </c>
      <c r="B6883" s="1" t="s">
        <v>14707</v>
      </c>
      <c r="C6883" t="s">
        <v>14708</v>
      </c>
      <c r="D6883" t="s">
        <v>141</v>
      </c>
      <c r="E6883" s="2" t="s">
        <v>178</v>
      </c>
      <c r="F6883" t="str">
        <f t="shared" si="107"/>
        <v>Renault Megane</v>
      </c>
      <c r="G6883" t="s">
        <v>491</v>
      </c>
      <c r="H6883" s="2" t="s">
        <v>17</v>
      </c>
      <c r="I6883" s="5">
        <v>99000</v>
      </c>
      <c r="J6883" s="2">
        <v>2017</v>
      </c>
      <c r="K6883" s="2">
        <v>81</v>
      </c>
      <c r="M6883" s="3">
        <v>13500</v>
      </c>
      <c r="N6883" s="2" t="s">
        <v>14704</v>
      </c>
    </row>
    <row r="6884" spans="1:14" x14ac:dyDescent="0.25">
      <c r="A6884" t="s">
        <v>12</v>
      </c>
      <c r="B6884" s="1" t="s">
        <v>12517</v>
      </c>
      <c r="C6884" t="s">
        <v>12508</v>
      </c>
      <c r="D6884" t="s">
        <v>141</v>
      </c>
      <c r="E6884" s="2" t="s">
        <v>178</v>
      </c>
      <c r="F6884" t="str">
        <f t="shared" si="107"/>
        <v>Renault Megane</v>
      </c>
      <c r="G6884" t="s">
        <v>12509</v>
      </c>
      <c r="H6884" s="2" t="s">
        <v>17</v>
      </c>
      <c r="I6884" s="5">
        <v>110000</v>
      </c>
      <c r="J6884" s="2">
        <v>2017</v>
      </c>
      <c r="K6884" s="2">
        <v>81</v>
      </c>
      <c r="L6884" t="s">
        <v>60</v>
      </c>
      <c r="M6884" s="3">
        <v>14200</v>
      </c>
      <c r="N6884" s="2" t="s">
        <v>4152</v>
      </c>
    </row>
    <row r="6885" spans="1:14" x14ac:dyDescent="0.25">
      <c r="A6885" t="s">
        <v>12</v>
      </c>
      <c r="B6885" s="1" t="s">
        <v>9092</v>
      </c>
      <c r="C6885" t="s">
        <v>9093</v>
      </c>
      <c r="D6885" t="s">
        <v>141</v>
      </c>
      <c r="E6885" s="2" t="s">
        <v>178</v>
      </c>
      <c r="F6885" t="str">
        <f t="shared" si="107"/>
        <v>Renault Megane</v>
      </c>
      <c r="G6885" t="s">
        <v>9094</v>
      </c>
      <c r="H6885" s="2" t="s">
        <v>17</v>
      </c>
      <c r="I6885" s="5">
        <v>295000</v>
      </c>
      <c r="J6885" s="2">
        <v>2014</v>
      </c>
      <c r="K6885" s="2">
        <v>81</v>
      </c>
      <c r="L6885" t="s">
        <v>25</v>
      </c>
      <c r="M6885" s="3">
        <v>6600</v>
      </c>
      <c r="N6885" s="2" t="s">
        <v>9039</v>
      </c>
    </row>
    <row r="6886" spans="1:14" x14ac:dyDescent="0.25">
      <c r="A6886" t="s">
        <v>12</v>
      </c>
      <c r="B6886" s="1" t="s">
        <v>217</v>
      </c>
      <c r="C6886" t="s">
        <v>218</v>
      </c>
      <c r="D6886" t="s">
        <v>141</v>
      </c>
      <c r="E6886" s="2" t="s">
        <v>178</v>
      </c>
      <c r="F6886" t="str">
        <f t="shared" si="107"/>
        <v>Renault Megane</v>
      </c>
      <c r="G6886" t="s">
        <v>219</v>
      </c>
      <c r="H6886" s="2" t="s">
        <v>17</v>
      </c>
      <c r="I6886" s="5">
        <v>107100</v>
      </c>
      <c r="J6886" s="2">
        <v>2017</v>
      </c>
      <c r="K6886" s="2">
        <v>81</v>
      </c>
      <c r="L6886" t="s">
        <v>18</v>
      </c>
      <c r="M6886" s="3">
        <v>14500</v>
      </c>
      <c r="N6886" s="2" t="s">
        <v>19</v>
      </c>
    </row>
    <row r="6887" spans="1:14" x14ac:dyDescent="0.25">
      <c r="A6887" t="s">
        <v>12</v>
      </c>
      <c r="B6887" s="1" t="s">
        <v>3289</v>
      </c>
      <c r="C6887" t="s">
        <v>3290</v>
      </c>
      <c r="D6887" t="s">
        <v>141</v>
      </c>
      <c r="E6887" s="2" t="s">
        <v>178</v>
      </c>
      <c r="F6887" t="str">
        <f t="shared" si="107"/>
        <v>Renault Megane</v>
      </c>
      <c r="G6887" t="s">
        <v>3291</v>
      </c>
      <c r="H6887" s="2" t="s">
        <v>17</v>
      </c>
      <c r="I6887" s="5">
        <v>175000</v>
      </c>
      <c r="J6887" s="2">
        <v>2017</v>
      </c>
      <c r="K6887" s="2">
        <v>81</v>
      </c>
      <c r="L6887" t="s">
        <v>838</v>
      </c>
      <c r="M6887" s="3">
        <v>13500</v>
      </c>
      <c r="N6887" s="2" t="s">
        <v>3249</v>
      </c>
    </row>
    <row r="6888" spans="1:14" x14ac:dyDescent="0.25">
      <c r="A6888" t="s">
        <v>12</v>
      </c>
      <c r="B6888" s="1" t="s">
        <v>2468</v>
      </c>
      <c r="C6888" t="s">
        <v>2469</v>
      </c>
      <c r="D6888" t="s">
        <v>141</v>
      </c>
      <c r="E6888" s="2" t="s">
        <v>178</v>
      </c>
      <c r="F6888" t="str">
        <f t="shared" si="107"/>
        <v>Renault Megane</v>
      </c>
      <c r="G6888" t="s">
        <v>491</v>
      </c>
      <c r="H6888" s="2" t="s">
        <v>17</v>
      </c>
      <c r="I6888" s="5">
        <v>155000</v>
      </c>
      <c r="J6888" s="2">
        <v>2018</v>
      </c>
      <c r="K6888" s="2">
        <v>66</v>
      </c>
      <c r="L6888" t="s">
        <v>30</v>
      </c>
      <c r="M6888" s="3">
        <v>12900</v>
      </c>
      <c r="N6888" s="2" t="s">
        <v>2453</v>
      </c>
    </row>
    <row r="6889" spans="1:14" x14ac:dyDescent="0.25">
      <c r="A6889" t="s">
        <v>12</v>
      </c>
      <c r="B6889" s="1" t="s">
        <v>13828</v>
      </c>
      <c r="C6889" t="s">
        <v>13829</v>
      </c>
      <c r="D6889" t="s">
        <v>141</v>
      </c>
      <c r="E6889" s="2" t="s">
        <v>178</v>
      </c>
      <c r="F6889" t="str">
        <f t="shared" si="107"/>
        <v>Renault Megane</v>
      </c>
      <c r="G6889" t="s">
        <v>13830</v>
      </c>
      <c r="H6889" s="2" t="s">
        <v>17</v>
      </c>
      <c r="I6889" s="5">
        <v>128000</v>
      </c>
      <c r="J6889" s="2">
        <v>2016</v>
      </c>
      <c r="K6889" s="2">
        <v>81</v>
      </c>
      <c r="L6889" t="s">
        <v>45</v>
      </c>
      <c r="M6889" s="3">
        <v>10000</v>
      </c>
      <c r="N6889" s="2" t="s">
        <v>13816</v>
      </c>
    </row>
    <row r="6890" spans="1:14" x14ac:dyDescent="0.25">
      <c r="A6890" t="s">
        <v>12</v>
      </c>
      <c r="B6890" s="1" t="s">
        <v>10832</v>
      </c>
      <c r="C6890" t="s">
        <v>1042</v>
      </c>
      <c r="D6890" t="s">
        <v>141</v>
      </c>
      <c r="E6890" s="2" t="s">
        <v>178</v>
      </c>
      <c r="F6890" t="str">
        <f t="shared" si="107"/>
        <v>Renault Megane</v>
      </c>
      <c r="G6890"/>
      <c r="H6890" s="2" t="s">
        <v>25179</v>
      </c>
      <c r="I6890" s="5">
        <v>112012</v>
      </c>
      <c r="J6890" s="2">
        <v>2018</v>
      </c>
      <c r="K6890" s="2">
        <v>81</v>
      </c>
      <c r="M6890" s="3">
        <v>14500</v>
      </c>
      <c r="N6890" s="2" t="s">
        <v>380</v>
      </c>
    </row>
    <row r="6891" spans="1:14" x14ac:dyDescent="0.25">
      <c r="A6891" t="s">
        <v>12</v>
      </c>
      <c r="B6891" s="1" t="s">
        <v>1288</v>
      </c>
      <c r="C6891" t="s">
        <v>1051</v>
      </c>
      <c r="D6891" t="s">
        <v>141</v>
      </c>
      <c r="E6891" s="2" t="s">
        <v>178</v>
      </c>
      <c r="F6891" t="str">
        <f t="shared" si="107"/>
        <v>Renault Megane</v>
      </c>
      <c r="G6891"/>
      <c r="H6891" s="2" t="s">
        <v>25179</v>
      </c>
      <c r="I6891" s="5">
        <v>126440</v>
      </c>
      <c r="J6891" s="2">
        <v>2016</v>
      </c>
      <c r="K6891" s="2">
        <v>81</v>
      </c>
      <c r="M6891" s="3">
        <v>9700</v>
      </c>
      <c r="N6891" s="2" t="s">
        <v>19</v>
      </c>
    </row>
    <row r="6892" spans="1:14" x14ac:dyDescent="0.25">
      <c r="A6892" t="s">
        <v>12</v>
      </c>
      <c r="B6892" s="1" t="s">
        <v>12001</v>
      </c>
      <c r="C6892" t="s">
        <v>6938</v>
      </c>
      <c r="D6892" t="s">
        <v>141</v>
      </c>
      <c r="E6892" s="2" t="s">
        <v>178</v>
      </c>
      <c r="F6892" t="str">
        <f t="shared" si="107"/>
        <v>Renault Megane</v>
      </c>
      <c r="G6892" t="s">
        <v>2384</v>
      </c>
      <c r="H6892" s="2" t="s">
        <v>17</v>
      </c>
      <c r="I6892" s="5">
        <v>155000</v>
      </c>
      <c r="J6892" s="2">
        <v>2019</v>
      </c>
      <c r="L6892" t="s">
        <v>121</v>
      </c>
      <c r="M6892" s="3">
        <v>12590</v>
      </c>
      <c r="N6892" s="2" t="s">
        <v>11968</v>
      </c>
    </row>
    <row r="6893" spans="1:14" x14ac:dyDescent="0.25">
      <c r="A6893" t="s">
        <v>12</v>
      </c>
      <c r="B6893" s="1" t="s">
        <v>5010</v>
      </c>
      <c r="C6893" t="s">
        <v>5011</v>
      </c>
      <c r="D6893" t="s">
        <v>141</v>
      </c>
      <c r="E6893" s="2" t="s">
        <v>178</v>
      </c>
      <c r="F6893" t="str">
        <f t="shared" si="107"/>
        <v>Renault Megane</v>
      </c>
      <c r="G6893" t="s">
        <v>151</v>
      </c>
      <c r="H6893" s="2" t="s">
        <v>17</v>
      </c>
      <c r="I6893" s="5">
        <v>224000</v>
      </c>
      <c r="J6893" s="2">
        <v>2013</v>
      </c>
      <c r="K6893" s="2">
        <v>81</v>
      </c>
      <c r="L6893" t="s">
        <v>18</v>
      </c>
      <c r="M6893" s="3">
        <v>6999</v>
      </c>
      <c r="N6893" s="2" t="s">
        <v>4967</v>
      </c>
    </row>
    <row r="6894" spans="1:14" x14ac:dyDescent="0.25">
      <c r="A6894" t="s">
        <v>12</v>
      </c>
      <c r="B6894" s="1" t="s">
        <v>11857</v>
      </c>
      <c r="C6894" t="s">
        <v>11858</v>
      </c>
      <c r="D6894" t="s">
        <v>141</v>
      </c>
      <c r="E6894" s="2" t="s">
        <v>178</v>
      </c>
      <c r="F6894" t="str">
        <f t="shared" si="107"/>
        <v>Renault Megane</v>
      </c>
      <c r="G6894" t="s">
        <v>107</v>
      </c>
      <c r="H6894" s="2" t="s">
        <v>17</v>
      </c>
      <c r="I6894" s="5">
        <v>250000</v>
      </c>
      <c r="J6894" s="2">
        <v>2013</v>
      </c>
      <c r="K6894" s="2">
        <v>1</v>
      </c>
      <c r="L6894" t="s">
        <v>30</v>
      </c>
      <c r="M6894" s="3">
        <v>5800</v>
      </c>
      <c r="N6894" s="2" t="s">
        <v>11810</v>
      </c>
    </row>
    <row r="6895" spans="1:14" x14ac:dyDescent="0.25">
      <c r="A6895" t="s">
        <v>12</v>
      </c>
      <c r="B6895" s="1" t="s">
        <v>10439</v>
      </c>
      <c r="C6895" t="s">
        <v>10440</v>
      </c>
      <c r="D6895" t="s">
        <v>141</v>
      </c>
      <c r="E6895" s="2" t="s">
        <v>178</v>
      </c>
      <c r="F6895" t="str">
        <f t="shared" si="107"/>
        <v>Renault Megane</v>
      </c>
      <c r="G6895" t="s">
        <v>107</v>
      </c>
      <c r="H6895" s="2" t="s">
        <v>17</v>
      </c>
      <c r="I6895" s="5">
        <v>170000</v>
      </c>
      <c r="J6895" s="2">
        <v>2016</v>
      </c>
      <c r="K6895" s="2">
        <v>81</v>
      </c>
      <c r="L6895" t="s">
        <v>296</v>
      </c>
      <c r="M6895" s="3">
        <v>9000</v>
      </c>
      <c r="N6895" s="2" t="s">
        <v>10423</v>
      </c>
    </row>
    <row r="6896" spans="1:14" x14ac:dyDescent="0.25">
      <c r="A6896" t="s">
        <v>12</v>
      </c>
      <c r="B6896" s="1" t="s">
        <v>13871</v>
      </c>
      <c r="C6896" t="s">
        <v>13872</v>
      </c>
      <c r="D6896" t="s">
        <v>141</v>
      </c>
      <c r="E6896" s="2" t="s">
        <v>178</v>
      </c>
      <c r="F6896" t="str">
        <f t="shared" si="107"/>
        <v>Renault Megane</v>
      </c>
      <c r="G6896" t="s">
        <v>271</v>
      </c>
      <c r="H6896" s="2" t="s">
        <v>17</v>
      </c>
      <c r="I6896" s="5">
        <v>161000</v>
      </c>
      <c r="J6896" s="2">
        <v>2015</v>
      </c>
      <c r="K6896" s="2">
        <v>70</v>
      </c>
      <c r="L6896" t="s">
        <v>30</v>
      </c>
      <c r="M6896" s="3">
        <v>8999</v>
      </c>
      <c r="N6896" s="2" t="s">
        <v>13840</v>
      </c>
    </row>
    <row r="6897" spans="1:14" x14ac:dyDescent="0.25">
      <c r="A6897" t="s">
        <v>12</v>
      </c>
      <c r="B6897" s="1" t="s">
        <v>12664</v>
      </c>
      <c r="C6897" t="s">
        <v>12665</v>
      </c>
      <c r="D6897" t="s">
        <v>141</v>
      </c>
      <c r="E6897" s="2" t="s">
        <v>178</v>
      </c>
      <c r="F6897" t="str">
        <f t="shared" si="107"/>
        <v>Renault Megane</v>
      </c>
      <c r="G6897" t="s">
        <v>12525</v>
      </c>
      <c r="H6897" s="2" t="s">
        <v>17</v>
      </c>
      <c r="I6897" s="5">
        <v>134000</v>
      </c>
      <c r="J6897" s="2">
        <v>2014</v>
      </c>
      <c r="K6897" s="2">
        <v>96</v>
      </c>
      <c r="L6897" t="s">
        <v>30</v>
      </c>
      <c r="M6897" s="3">
        <v>10150</v>
      </c>
      <c r="N6897" s="2" t="s">
        <v>12660</v>
      </c>
    </row>
    <row r="6898" spans="1:14" x14ac:dyDescent="0.25">
      <c r="A6898" t="s">
        <v>12</v>
      </c>
      <c r="B6898" s="1" t="s">
        <v>15698</v>
      </c>
      <c r="C6898" t="s">
        <v>15699</v>
      </c>
      <c r="D6898" t="s">
        <v>141</v>
      </c>
      <c r="E6898" s="2" t="s">
        <v>178</v>
      </c>
      <c r="F6898" t="str">
        <f t="shared" si="107"/>
        <v>Renault Megane</v>
      </c>
      <c r="G6898" t="s">
        <v>15700</v>
      </c>
      <c r="H6898" s="2" t="s">
        <v>17</v>
      </c>
      <c r="I6898" s="5">
        <v>118000</v>
      </c>
      <c r="J6898" s="2">
        <v>2018</v>
      </c>
      <c r="K6898" s="2">
        <v>96</v>
      </c>
      <c r="L6898" t="s">
        <v>30</v>
      </c>
      <c r="M6898" s="3">
        <v>15200</v>
      </c>
      <c r="N6898" s="2" t="s">
        <v>15693</v>
      </c>
    </row>
    <row r="6899" spans="1:14" x14ac:dyDescent="0.25">
      <c r="A6899" t="s">
        <v>12</v>
      </c>
      <c r="B6899" s="1" t="s">
        <v>4160</v>
      </c>
      <c r="C6899" t="s">
        <v>4161</v>
      </c>
      <c r="D6899" t="s">
        <v>141</v>
      </c>
      <c r="E6899" s="2" t="s">
        <v>178</v>
      </c>
      <c r="F6899" t="str">
        <f t="shared" si="107"/>
        <v>Renault Megane</v>
      </c>
      <c r="G6899" t="s">
        <v>2076</v>
      </c>
      <c r="H6899" s="2" t="s">
        <v>17</v>
      </c>
      <c r="I6899" s="5">
        <v>134500</v>
      </c>
      <c r="J6899" s="2">
        <v>2018</v>
      </c>
      <c r="K6899" s="2">
        <v>96</v>
      </c>
      <c r="L6899" t="s">
        <v>25</v>
      </c>
      <c r="M6899" s="3">
        <v>12900</v>
      </c>
      <c r="N6899" s="2" t="s">
        <v>4122</v>
      </c>
    </row>
    <row r="6900" spans="1:14" x14ac:dyDescent="0.25">
      <c r="A6900" t="s">
        <v>12</v>
      </c>
      <c r="B6900" s="1" t="s">
        <v>5532</v>
      </c>
      <c r="C6900" t="s">
        <v>5533</v>
      </c>
      <c r="D6900" t="s">
        <v>141</v>
      </c>
      <c r="E6900" s="2" t="s">
        <v>178</v>
      </c>
      <c r="F6900" t="str">
        <f t="shared" si="107"/>
        <v>Renault Megane</v>
      </c>
      <c r="G6900" t="s">
        <v>5534</v>
      </c>
      <c r="H6900" s="2" t="s">
        <v>17</v>
      </c>
      <c r="I6900" s="5">
        <v>112900</v>
      </c>
      <c r="J6900" s="2">
        <v>2017</v>
      </c>
      <c r="K6900" s="2">
        <v>96</v>
      </c>
      <c r="L6900" t="s">
        <v>18</v>
      </c>
      <c r="M6900" s="3">
        <v>11999</v>
      </c>
      <c r="N6900" s="2" t="s">
        <v>5427</v>
      </c>
    </row>
    <row r="6901" spans="1:14" x14ac:dyDescent="0.25">
      <c r="A6901" t="s">
        <v>12</v>
      </c>
      <c r="B6901" s="1" t="s">
        <v>6250</v>
      </c>
      <c r="C6901" t="s">
        <v>6251</v>
      </c>
      <c r="D6901" t="s">
        <v>141</v>
      </c>
      <c r="E6901" s="2" t="s">
        <v>178</v>
      </c>
      <c r="F6901" t="str">
        <f t="shared" si="107"/>
        <v>Renault Megane</v>
      </c>
      <c r="G6901" t="s">
        <v>2076</v>
      </c>
      <c r="H6901" s="2" t="s">
        <v>17</v>
      </c>
      <c r="I6901" s="5">
        <v>179000</v>
      </c>
      <c r="J6901" s="2">
        <v>2013</v>
      </c>
      <c r="K6901" s="2">
        <v>96</v>
      </c>
      <c r="L6901" t="s">
        <v>2151</v>
      </c>
      <c r="M6901" s="3">
        <v>8500</v>
      </c>
      <c r="N6901" s="2" t="s">
        <v>6242</v>
      </c>
    </row>
    <row r="6902" spans="1:14" x14ac:dyDescent="0.25">
      <c r="A6902" t="s">
        <v>12</v>
      </c>
      <c r="B6902" s="1" t="s">
        <v>12524</v>
      </c>
      <c r="C6902" t="s">
        <v>12508</v>
      </c>
      <c r="D6902" t="s">
        <v>141</v>
      </c>
      <c r="E6902" s="2" t="s">
        <v>178</v>
      </c>
      <c r="F6902" t="str">
        <f t="shared" si="107"/>
        <v>Renault Megane</v>
      </c>
      <c r="G6902" t="s">
        <v>12525</v>
      </c>
      <c r="H6902" s="2" t="s">
        <v>17</v>
      </c>
      <c r="I6902" s="5">
        <v>136000</v>
      </c>
      <c r="J6902" s="2">
        <v>2014</v>
      </c>
      <c r="K6902" s="2">
        <v>96</v>
      </c>
      <c r="L6902" t="s">
        <v>30</v>
      </c>
      <c r="M6902" s="3">
        <v>10000</v>
      </c>
      <c r="N6902" s="2" t="s">
        <v>4152</v>
      </c>
    </row>
    <row r="6903" spans="1:14" x14ac:dyDescent="0.25">
      <c r="A6903" t="s">
        <v>12</v>
      </c>
      <c r="B6903" s="1" t="s">
        <v>10922</v>
      </c>
      <c r="C6903" t="s">
        <v>8256</v>
      </c>
      <c r="D6903" t="s">
        <v>141</v>
      </c>
      <c r="E6903" s="2" t="s">
        <v>178</v>
      </c>
      <c r="F6903" t="str">
        <f t="shared" si="107"/>
        <v>Renault Megane</v>
      </c>
      <c r="G6903" t="s">
        <v>10923</v>
      </c>
      <c r="H6903" s="2" t="s">
        <v>17</v>
      </c>
      <c r="I6903" s="5">
        <v>220000</v>
      </c>
      <c r="J6903" s="2">
        <v>2016</v>
      </c>
      <c r="K6903" s="2">
        <v>100</v>
      </c>
      <c r="L6903" t="s">
        <v>30</v>
      </c>
      <c r="M6903" s="3">
        <v>11900</v>
      </c>
      <c r="N6903" s="2" t="s">
        <v>10903</v>
      </c>
    </row>
    <row r="6904" spans="1:14" x14ac:dyDescent="0.25">
      <c r="A6904" t="s">
        <v>12</v>
      </c>
      <c r="B6904" s="1" t="s">
        <v>14166</v>
      </c>
      <c r="C6904" t="s">
        <v>14167</v>
      </c>
      <c r="D6904" t="s">
        <v>141</v>
      </c>
      <c r="E6904" s="2" t="s">
        <v>178</v>
      </c>
      <c r="F6904" t="str">
        <f t="shared" si="107"/>
        <v>Renault Megane</v>
      </c>
      <c r="G6904" t="s">
        <v>491</v>
      </c>
      <c r="H6904" s="2" t="s">
        <v>17</v>
      </c>
      <c r="I6904" s="5">
        <v>217000</v>
      </c>
      <c r="J6904" s="2">
        <v>2013</v>
      </c>
      <c r="K6904" s="2">
        <v>81</v>
      </c>
      <c r="L6904" t="s">
        <v>1331</v>
      </c>
      <c r="M6904" s="3">
        <v>6800</v>
      </c>
      <c r="N6904" s="2" t="s">
        <v>14137</v>
      </c>
    </row>
    <row r="6905" spans="1:14" x14ac:dyDescent="0.25">
      <c r="A6905" t="s">
        <v>12</v>
      </c>
      <c r="B6905" s="1" t="s">
        <v>14032</v>
      </c>
      <c r="C6905" t="s">
        <v>1042</v>
      </c>
      <c r="D6905" t="s">
        <v>141</v>
      </c>
      <c r="E6905" s="2" t="s">
        <v>178</v>
      </c>
      <c r="F6905" t="str">
        <f t="shared" si="107"/>
        <v>Renault Megane</v>
      </c>
      <c r="G6905"/>
      <c r="H6905" s="2" t="s">
        <v>25179</v>
      </c>
      <c r="I6905" s="5">
        <v>107217</v>
      </c>
      <c r="J6905" s="2">
        <v>2019</v>
      </c>
      <c r="K6905" s="2">
        <v>78</v>
      </c>
      <c r="M6905" s="3">
        <v>16800</v>
      </c>
      <c r="N6905" s="2" t="s">
        <v>380</v>
      </c>
    </row>
    <row r="6906" spans="1:14" x14ac:dyDescent="0.25">
      <c r="A6906" t="s">
        <v>12</v>
      </c>
      <c r="B6906" s="1" t="s">
        <v>1454</v>
      </c>
      <c r="C6906" t="s">
        <v>1455</v>
      </c>
      <c r="D6906" t="s">
        <v>141</v>
      </c>
      <c r="E6906" s="2" t="s">
        <v>178</v>
      </c>
      <c r="F6906" t="str">
        <f t="shared" si="107"/>
        <v>Renault Megane</v>
      </c>
      <c r="G6906" t="s">
        <v>1456</v>
      </c>
      <c r="H6906" s="2" t="s">
        <v>17</v>
      </c>
      <c r="I6906" s="5">
        <v>182789</v>
      </c>
      <c r="J6906" s="2">
        <v>2018</v>
      </c>
      <c r="K6906" s="2">
        <v>81</v>
      </c>
      <c r="L6906" t="s">
        <v>18</v>
      </c>
      <c r="M6906" s="3">
        <v>12100</v>
      </c>
      <c r="N6906" s="2" t="s">
        <v>1276</v>
      </c>
    </row>
    <row r="6907" spans="1:14" x14ac:dyDescent="0.25">
      <c r="A6907" t="s">
        <v>12</v>
      </c>
      <c r="B6907" s="1" t="s">
        <v>1626</v>
      </c>
      <c r="C6907" t="s">
        <v>229</v>
      </c>
      <c r="D6907" t="s">
        <v>141</v>
      </c>
      <c r="E6907" s="2" t="s">
        <v>178</v>
      </c>
      <c r="F6907" t="str">
        <f t="shared" si="107"/>
        <v>Renault Megane</v>
      </c>
      <c r="G6907" t="s">
        <v>1627</v>
      </c>
      <c r="H6907" s="2" t="s">
        <v>17</v>
      </c>
      <c r="I6907" s="5">
        <v>129700</v>
      </c>
      <c r="J6907" s="2">
        <v>2017</v>
      </c>
      <c r="K6907" s="2">
        <v>81</v>
      </c>
      <c r="L6907" t="s">
        <v>45</v>
      </c>
      <c r="M6907" s="3">
        <v>12500</v>
      </c>
      <c r="N6907" s="2" t="s">
        <v>1506</v>
      </c>
    </row>
    <row r="6908" spans="1:14" x14ac:dyDescent="0.25">
      <c r="A6908" t="s">
        <v>12</v>
      </c>
      <c r="B6908" s="1" t="s">
        <v>10935</v>
      </c>
      <c r="C6908" t="s">
        <v>1042</v>
      </c>
      <c r="D6908" t="s">
        <v>141</v>
      </c>
      <c r="E6908" s="2" t="s">
        <v>178</v>
      </c>
      <c r="F6908" t="str">
        <f t="shared" ref="F6908:F6971" si="108">D6908&amp; " " &amp; E6908</f>
        <v>Renault Megane</v>
      </c>
      <c r="G6908"/>
      <c r="H6908" s="2" t="s">
        <v>25179</v>
      </c>
      <c r="I6908" s="5">
        <v>119268</v>
      </c>
      <c r="J6908" s="2">
        <v>2019</v>
      </c>
      <c r="K6908" s="2">
        <v>85</v>
      </c>
      <c r="L6908" t="s">
        <v>96</v>
      </c>
      <c r="M6908" s="3">
        <v>14999</v>
      </c>
      <c r="N6908" s="2" t="s">
        <v>380</v>
      </c>
    </row>
    <row r="6909" spans="1:14" x14ac:dyDescent="0.25">
      <c r="A6909" t="s">
        <v>12</v>
      </c>
      <c r="B6909" s="1" t="s">
        <v>11944</v>
      </c>
      <c r="C6909" t="s">
        <v>1042</v>
      </c>
      <c r="D6909" t="s">
        <v>141</v>
      </c>
      <c r="E6909" s="2" t="s">
        <v>178</v>
      </c>
      <c r="F6909" t="str">
        <f t="shared" si="108"/>
        <v>Renault Megane</v>
      </c>
      <c r="G6909"/>
      <c r="H6909" s="2" t="s">
        <v>25179</v>
      </c>
      <c r="I6909" s="5">
        <v>101603</v>
      </c>
      <c r="J6909" s="2">
        <v>2018</v>
      </c>
      <c r="K6909" s="2">
        <v>80</v>
      </c>
      <c r="M6909" s="3">
        <v>14500</v>
      </c>
      <c r="N6909" s="2" t="s">
        <v>380</v>
      </c>
    </row>
    <row r="6910" spans="1:14" x14ac:dyDescent="0.25">
      <c r="A6910" t="s">
        <v>12</v>
      </c>
      <c r="B6910" s="1" t="s">
        <v>2309</v>
      </c>
      <c r="C6910" t="s">
        <v>2276</v>
      </c>
      <c r="D6910" t="s">
        <v>141</v>
      </c>
      <c r="E6910" s="2" t="s">
        <v>178</v>
      </c>
      <c r="F6910" t="str">
        <f t="shared" si="108"/>
        <v>Renault Megane</v>
      </c>
      <c r="G6910" t="s">
        <v>2277</v>
      </c>
      <c r="H6910" s="2" t="s">
        <v>17</v>
      </c>
      <c r="I6910" s="5">
        <v>110428</v>
      </c>
      <c r="J6910" s="2">
        <v>2017</v>
      </c>
      <c r="K6910" s="2">
        <v>81</v>
      </c>
      <c r="L6910" t="s">
        <v>96</v>
      </c>
      <c r="M6910" s="3">
        <v>14000</v>
      </c>
      <c r="N6910" s="2" t="s">
        <v>2278</v>
      </c>
    </row>
    <row r="6911" spans="1:14" x14ac:dyDescent="0.25">
      <c r="A6911" t="s">
        <v>12</v>
      </c>
      <c r="B6911" s="1" t="s">
        <v>2275</v>
      </c>
      <c r="C6911" t="s">
        <v>2276</v>
      </c>
      <c r="D6911" t="s">
        <v>141</v>
      </c>
      <c r="E6911" s="2" t="s">
        <v>178</v>
      </c>
      <c r="F6911" t="str">
        <f t="shared" si="108"/>
        <v>Renault Megane</v>
      </c>
      <c r="G6911" t="s">
        <v>2277</v>
      </c>
      <c r="H6911" s="2" t="s">
        <v>17</v>
      </c>
      <c r="I6911" s="5">
        <v>133905</v>
      </c>
      <c r="J6911" s="2">
        <v>2018</v>
      </c>
      <c r="K6911" s="2">
        <v>81</v>
      </c>
      <c r="L6911" t="s">
        <v>60</v>
      </c>
      <c r="M6911" s="3">
        <v>14500</v>
      </c>
      <c r="N6911" s="2" t="s">
        <v>2278</v>
      </c>
    </row>
    <row r="6912" spans="1:14" x14ac:dyDescent="0.25">
      <c r="A6912" t="s">
        <v>12</v>
      </c>
      <c r="B6912" s="1" t="s">
        <v>2304</v>
      </c>
      <c r="C6912" t="s">
        <v>2276</v>
      </c>
      <c r="D6912" t="s">
        <v>141</v>
      </c>
      <c r="E6912" s="2" t="s">
        <v>178</v>
      </c>
      <c r="F6912" t="str">
        <f t="shared" si="108"/>
        <v>Renault Megane</v>
      </c>
      <c r="G6912" t="s">
        <v>2305</v>
      </c>
      <c r="H6912" s="2" t="s">
        <v>17</v>
      </c>
      <c r="I6912" s="5">
        <v>119248</v>
      </c>
      <c r="J6912" s="2">
        <v>2017</v>
      </c>
      <c r="K6912" s="2">
        <v>66</v>
      </c>
      <c r="L6912" t="s">
        <v>722</v>
      </c>
      <c r="M6912" s="3">
        <v>14000</v>
      </c>
      <c r="N6912" s="2" t="s">
        <v>2278</v>
      </c>
    </row>
    <row r="6913" spans="1:14" x14ac:dyDescent="0.25">
      <c r="A6913" t="s">
        <v>12</v>
      </c>
      <c r="B6913" s="1" t="s">
        <v>337</v>
      </c>
      <c r="C6913" t="s">
        <v>338</v>
      </c>
      <c r="D6913" t="s">
        <v>141</v>
      </c>
      <c r="E6913" s="2" t="s">
        <v>178</v>
      </c>
      <c r="F6913" t="str">
        <f t="shared" si="108"/>
        <v>Renault Megane</v>
      </c>
      <c r="G6913" t="s">
        <v>339</v>
      </c>
      <c r="H6913" s="2" t="s">
        <v>36</v>
      </c>
      <c r="I6913" s="5">
        <v>41300</v>
      </c>
      <c r="J6913" s="2">
        <v>2014</v>
      </c>
      <c r="K6913" s="2">
        <v>85</v>
      </c>
      <c r="L6913" t="s">
        <v>30</v>
      </c>
      <c r="M6913" s="3">
        <v>9250</v>
      </c>
      <c r="N6913" s="2" t="s">
        <v>19</v>
      </c>
    </row>
    <row r="6914" spans="1:14" x14ac:dyDescent="0.25">
      <c r="A6914" t="s">
        <v>12</v>
      </c>
      <c r="B6914" s="1" t="s">
        <v>12985</v>
      </c>
      <c r="C6914" t="s">
        <v>62</v>
      </c>
      <c r="D6914" t="s">
        <v>141</v>
      </c>
      <c r="E6914" s="2" t="s">
        <v>178</v>
      </c>
      <c r="F6914" t="str">
        <f t="shared" si="108"/>
        <v>Renault Megane</v>
      </c>
      <c r="G6914" t="s">
        <v>151</v>
      </c>
      <c r="H6914" s="2" t="s">
        <v>17</v>
      </c>
      <c r="I6914" s="5">
        <v>142616</v>
      </c>
      <c r="J6914" s="2">
        <v>2017</v>
      </c>
      <c r="K6914" s="2">
        <v>81</v>
      </c>
      <c r="L6914" t="s">
        <v>60</v>
      </c>
      <c r="M6914" s="3">
        <v>15990</v>
      </c>
      <c r="N6914" s="2" t="s">
        <v>12950</v>
      </c>
    </row>
    <row r="6915" spans="1:14" x14ac:dyDescent="0.25">
      <c r="A6915" t="s">
        <v>12</v>
      </c>
      <c r="B6915" s="1" t="s">
        <v>5892</v>
      </c>
      <c r="C6915" t="s">
        <v>62</v>
      </c>
      <c r="D6915" t="s">
        <v>141</v>
      </c>
      <c r="E6915" s="2" t="s">
        <v>178</v>
      </c>
      <c r="F6915" t="str">
        <f t="shared" si="108"/>
        <v>Renault Megane</v>
      </c>
      <c r="G6915" t="s">
        <v>151</v>
      </c>
      <c r="H6915" s="2" t="s">
        <v>17</v>
      </c>
      <c r="I6915" s="5">
        <v>118033</v>
      </c>
      <c r="J6915" s="2">
        <v>2018</v>
      </c>
      <c r="K6915" s="2">
        <v>81</v>
      </c>
      <c r="L6915" t="s">
        <v>45</v>
      </c>
      <c r="M6915" s="3">
        <v>14990</v>
      </c>
      <c r="N6915" s="2" t="s">
        <v>5774</v>
      </c>
    </row>
    <row r="6916" spans="1:14" x14ac:dyDescent="0.25">
      <c r="A6916" t="s">
        <v>12</v>
      </c>
      <c r="B6916" s="1" t="s">
        <v>11949</v>
      </c>
      <c r="C6916" t="s">
        <v>1042</v>
      </c>
      <c r="D6916" t="s">
        <v>141</v>
      </c>
      <c r="E6916" s="2" t="s">
        <v>178</v>
      </c>
      <c r="F6916" t="str">
        <f t="shared" si="108"/>
        <v>Renault Megane</v>
      </c>
      <c r="G6916"/>
      <c r="H6916" s="2" t="s">
        <v>25179</v>
      </c>
      <c r="I6916" s="5">
        <v>123598</v>
      </c>
      <c r="J6916" s="2">
        <v>2018</v>
      </c>
      <c r="K6916" s="2">
        <v>81</v>
      </c>
      <c r="M6916" s="3">
        <v>13790</v>
      </c>
      <c r="N6916" s="2" t="s">
        <v>380</v>
      </c>
    </row>
    <row r="6917" spans="1:14" x14ac:dyDescent="0.25">
      <c r="A6917" t="s">
        <v>12</v>
      </c>
      <c r="B6917" s="1" t="s">
        <v>15005</v>
      </c>
      <c r="C6917" t="s">
        <v>1042</v>
      </c>
      <c r="D6917" t="s">
        <v>141</v>
      </c>
      <c r="E6917" s="2" t="s">
        <v>178</v>
      </c>
      <c r="F6917" t="str">
        <f t="shared" si="108"/>
        <v>Renault Megane</v>
      </c>
      <c r="G6917"/>
      <c r="H6917" s="2" t="s">
        <v>25179</v>
      </c>
      <c r="I6917" s="5">
        <v>115612</v>
      </c>
      <c r="J6917" s="2">
        <v>2018</v>
      </c>
      <c r="K6917" s="2">
        <v>81</v>
      </c>
      <c r="L6917" t="s">
        <v>45</v>
      </c>
      <c r="M6917" s="3">
        <v>14000</v>
      </c>
      <c r="N6917" s="2" t="s">
        <v>380</v>
      </c>
    </row>
    <row r="6918" spans="1:14" x14ac:dyDescent="0.25">
      <c r="A6918" t="s">
        <v>12</v>
      </c>
      <c r="B6918" s="1" t="s">
        <v>14260</v>
      </c>
      <c r="C6918" t="s">
        <v>14261</v>
      </c>
      <c r="D6918" t="s">
        <v>141</v>
      </c>
      <c r="E6918" s="2" t="s">
        <v>178</v>
      </c>
      <c r="F6918" t="str">
        <f t="shared" si="108"/>
        <v>Renault Megane</v>
      </c>
      <c r="G6918" t="s">
        <v>14262</v>
      </c>
      <c r="H6918" s="2" t="s">
        <v>17</v>
      </c>
      <c r="I6918" s="5">
        <v>191</v>
      </c>
      <c r="J6918" s="2">
        <v>2014</v>
      </c>
      <c r="K6918" s="2">
        <v>81</v>
      </c>
      <c r="L6918" t="s">
        <v>45</v>
      </c>
      <c r="M6918" s="3">
        <v>7100</v>
      </c>
      <c r="N6918" s="2" t="s">
        <v>14263</v>
      </c>
    </row>
    <row r="6919" spans="1:14" x14ac:dyDescent="0.25">
      <c r="A6919" t="s">
        <v>12</v>
      </c>
      <c r="B6919" s="1" t="s">
        <v>2993</v>
      </c>
      <c r="C6919" t="s">
        <v>2994</v>
      </c>
      <c r="D6919" t="s">
        <v>141</v>
      </c>
      <c r="E6919" s="2" t="s">
        <v>178</v>
      </c>
      <c r="F6919" t="str">
        <f t="shared" si="108"/>
        <v>Renault Megane</v>
      </c>
      <c r="G6919" t="s">
        <v>2995</v>
      </c>
      <c r="H6919" s="2" t="s">
        <v>17</v>
      </c>
      <c r="I6919" s="5">
        <v>8500</v>
      </c>
      <c r="J6919" s="2">
        <v>2021</v>
      </c>
      <c r="K6919" s="2">
        <v>85</v>
      </c>
      <c r="L6919" t="s">
        <v>18</v>
      </c>
      <c r="M6919" s="3">
        <v>24300</v>
      </c>
      <c r="N6919" s="2" t="s">
        <v>2899</v>
      </c>
    </row>
    <row r="6920" spans="1:14" x14ac:dyDescent="0.25">
      <c r="A6920" t="s">
        <v>12</v>
      </c>
      <c r="B6920" s="1" t="s">
        <v>6984</v>
      </c>
      <c r="C6920" t="s">
        <v>6985</v>
      </c>
      <c r="D6920" t="s">
        <v>141</v>
      </c>
      <c r="E6920" s="2" t="s">
        <v>178</v>
      </c>
      <c r="F6920" t="str">
        <f t="shared" si="108"/>
        <v>Renault Megane</v>
      </c>
      <c r="G6920" t="s">
        <v>491</v>
      </c>
      <c r="H6920" s="2" t="s">
        <v>17</v>
      </c>
      <c r="I6920" s="5">
        <v>271000</v>
      </c>
      <c r="J6920" s="2">
        <v>2015</v>
      </c>
      <c r="K6920" s="2">
        <v>70</v>
      </c>
      <c r="L6920" t="s">
        <v>18</v>
      </c>
      <c r="M6920" s="3">
        <v>8000</v>
      </c>
      <c r="N6920" s="2" t="s">
        <v>6595</v>
      </c>
    </row>
    <row r="6921" spans="1:14" x14ac:dyDescent="0.25">
      <c r="A6921" t="s">
        <v>12</v>
      </c>
      <c r="B6921" s="1" t="s">
        <v>4729</v>
      </c>
      <c r="C6921" t="s">
        <v>4730</v>
      </c>
      <c r="D6921" t="s">
        <v>141</v>
      </c>
      <c r="E6921" s="2" t="s">
        <v>178</v>
      </c>
      <c r="F6921" t="str">
        <f t="shared" si="108"/>
        <v>Renault Megane</v>
      </c>
      <c r="G6921" t="s">
        <v>4731</v>
      </c>
      <c r="H6921" s="2" t="s">
        <v>17</v>
      </c>
      <c r="I6921" s="5">
        <v>133000</v>
      </c>
      <c r="J6921" s="2">
        <v>2017</v>
      </c>
      <c r="L6921" t="s">
        <v>18</v>
      </c>
      <c r="M6921" s="3">
        <v>17500</v>
      </c>
      <c r="N6921" s="2" t="s">
        <v>4609</v>
      </c>
    </row>
    <row r="6922" spans="1:14" x14ac:dyDescent="0.25">
      <c r="A6922" t="s">
        <v>12</v>
      </c>
      <c r="B6922" s="1" t="s">
        <v>14279</v>
      </c>
      <c r="C6922" t="s">
        <v>1042</v>
      </c>
      <c r="D6922" t="s">
        <v>141</v>
      </c>
      <c r="E6922" s="2" t="s">
        <v>178</v>
      </c>
      <c r="F6922" t="str">
        <f t="shared" si="108"/>
        <v>Renault Megane</v>
      </c>
      <c r="G6922"/>
      <c r="H6922" s="2" t="s">
        <v>25179</v>
      </c>
      <c r="I6922" s="5">
        <v>102732</v>
      </c>
      <c r="J6922" s="2">
        <v>2019</v>
      </c>
      <c r="K6922" s="2">
        <v>78</v>
      </c>
      <c r="M6922" s="3">
        <v>14900</v>
      </c>
      <c r="N6922" s="2" t="s">
        <v>380</v>
      </c>
    </row>
    <row r="6923" spans="1:14" x14ac:dyDescent="0.25">
      <c r="A6923" t="s">
        <v>12</v>
      </c>
      <c r="B6923" s="1" t="s">
        <v>1827</v>
      </c>
      <c r="C6923" t="s">
        <v>115</v>
      </c>
      <c r="D6923" t="s">
        <v>141</v>
      </c>
      <c r="E6923" s="2" t="s">
        <v>178</v>
      </c>
      <c r="F6923" t="str">
        <f t="shared" si="108"/>
        <v>Renault Megane</v>
      </c>
      <c r="G6923" t="s">
        <v>1828</v>
      </c>
      <c r="H6923" s="2" t="s">
        <v>25179</v>
      </c>
      <c r="I6923" s="5">
        <v>36400</v>
      </c>
      <c r="J6923" s="2">
        <v>2016</v>
      </c>
      <c r="K6923" s="2">
        <v>97</v>
      </c>
      <c r="M6923" s="3">
        <v>13999</v>
      </c>
      <c r="N6923" s="2" t="s">
        <v>1710</v>
      </c>
    </row>
    <row r="6924" spans="1:14" x14ac:dyDescent="0.25">
      <c r="A6924" t="s">
        <v>12</v>
      </c>
      <c r="B6924" s="1" t="s">
        <v>15121</v>
      </c>
      <c r="C6924" t="s">
        <v>15122</v>
      </c>
      <c r="D6924" t="s">
        <v>141</v>
      </c>
      <c r="E6924" s="2" t="s">
        <v>178</v>
      </c>
      <c r="F6924" t="str">
        <f t="shared" si="108"/>
        <v>Renault Megane</v>
      </c>
      <c r="G6924" t="s">
        <v>491</v>
      </c>
      <c r="H6924" s="2" t="s">
        <v>17</v>
      </c>
      <c r="I6924" s="5">
        <v>160000</v>
      </c>
      <c r="J6924" s="2">
        <v>2017</v>
      </c>
      <c r="K6924" s="2">
        <v>66</v>
      </c>
      <c r="L6924" t="s">
        <v>18</v>
      </c>
      <c r="M6924" s="3">
        <v>12200</v>
      </c>
      <c r="N6924" s="2" t="s">
        <v>15106</v>
      </c>
    </row>
    <row r="6925" spans="1:14" x14ac:dyDescent="0.25">
      <c r="A6925" t="s">
        <v>12</v>
      </c>
      <c r="B6925" s="1" t="s">
        <v>384</v>
      </c>
      <c r="C6925" t="s">
        <v>385</v>
      </c>
      <c r="D6925" t="s">
        <v>141</v>
      </c>
      <c r="E6925" s="2" t="s">
        <v>178</v>
      </c>
      <c r="F6925" t="str">
        <f t="shared" si="108"/>
        <v>Renault Megane</v>
      </c>
      <c r="G6925" t="s">
        <v>386</v>
      </c>
      <c r="H6925" s="2" t="s">
        <v>17</v>
      </c>
      <c r="I6925" s="5">
        <v>189000</v>
      </c>
      <c r="J6925" s="2">
        <v>2014</v>
      </c>
      <c r="K6925" s="2">
        <v>81</v>
      </c>
      <c r="L6925" t="s">
        <v>60</v>
      </c>
      <c r="M6925" s="3">
        <v>8500</v>
      </c>
      <c r="N6925" s="2" t="s">
        <v>380</v>
      </c>
    </row>
    <row r="6926" spans="1:14" x14ac:dyDescent="0.25">
      <c r="A6926" t="s">
        <v>12</v>
      </c>
      <c r="B6926" s="1" t="s">
        <v>1501</v>
      </c>
      <c r="C6926" t="s">
        <v>1500</v>
      </c>
      <c r="D6926" t="s">
        <v>141</v>
      </c>
      <c r="E6926" s="2" t="s">
        <v>178</v>
      </c>
      <c r="F6926" t="str">
        <f t="shared" si="108"/>
        <v>Renault Megane</v>
      </c>
      <c r="G6926"/>
      <c r="H6926" s="2" t="s">
        <v>36</v>
      </c>
      <c r="I6926" s="5">
        <v>47000</v>
      </c>
      <c r="J6926" s="2">
        <v>2013</v>
      </c>
      <c r="K6926" s="2">
        <v>85</v>
      </c>
      <c r="L6926" t="s">
        <v>30</v>
      </c>
      <c r="M6926" s="3">
        <v>9000</v>
      </c>
      <c r="N6926" s="2" t="s">
        <v>19</v>
      </c>
    </row>
    <row r="6927" spans="1:14" x14ac:dyDescent="0.25">
      <c r="A6927" t="s">
        <v>12</v>
      </c>
      <c r="B6927" s="1" t="s">
        <v>13179</v>
      </c>
      <c r="C6927" t="s">
        <v>1047</v>
      </c>
      <c r="D6927" t="s">
        <v>141</v>
      </c>
      <c r="E6927" s="2" t="s">
        <v>178</v>
      </c>
      <c r="F6927" t="str">
        <f t="shared" si="108"/>
        <v>Renault Megane</v>
      </c>
      <c r="G6927"/>
      <c r="H6927" s="2" t="s">
        <v>17</v>
      </c>
      <c r="I6927" s="5">
        <v>90291</v>
      </c>
      <c r="J6927" s="2">
        <v>2019</v>
      </c>
      <c r="K6927" s="2">
        <v>85</v>
      </c>
      <c r="L6927" t="s">
        <v>121</v>
      </c>
      <c r="M6927" s="3">
        <v>15400</v>
      </c>
      <c r="N6927" s="2" t="s">
        <v>19</v>
      </c>
    </row>
    <row r="6928" spans="1:14" x14ac:dyDescent="0.25">
      <c r="A6928" t="s">
        <v>12</v>
      </c>
      <c r="B6928" s="1" t="s">
        <v>9041</v>
      </c>
      <c r="C6928" t="s">
        <v>1047</v>
      </c>
      <c r="D6928" t="s">
        <v>141</v>
      </c>
      <c r="E6928" s="2" t="s">
        <v>178</v>
      </c>
      <c r="F6928" t="str">
        <f t="shared" si="108"/>
        <v>Renault Megane</v>
      </c>
      <c r="G6928"/>
      <c r="H6928" s="2" t="s">
        <v>17</v>
      </c>
      <c r="I6928" s="5">
        <v>82700</v>
      </c>
      <c r="J6928" s="2">
        <v>2019</v>
      </c>
      <c r="K6928" s="2">
        <v>85</v>
      </c>
      <c r="L6928" t="s">
        <v>18</v>
      </c>
      <c r="M6928" s="3">
        <v>14790</v>
      </c>
      <c r="N6928" s="2" t="s">
        <v>19</v>
      </c>
    </row>
    <row r="6929" spans="1:14" x14ac:dyDescent="0.25">
      <c r="A6929" t="s">
        <v>12</v>
      </c>
      <c r="B6929" s="1" t="s">
        <v>10982</v>
      </c>
      <c r="C6929" t="s">
        <v>1073</v>
      </c>
      <c r="D6929" t="s">
        <v>141</v>
      </c>
      <c r="E6929" s="2" t="s">
        <v>178</v>
      </c>
      <c r="F6929" t="str">
        <f t="shared" si="108"/>
        <v>Renault Megane</v>
      </c>
      <c r="G6929"/>
      <c r="H6929" s="2" t="s">
        <v>17</v>
      </c>
      <c r="I6929" s="5">
        <v>56247</v>
      </c>
      <c r="J6929" s="2">
        <v>2021</v>
      </c>
      <c r="K6929" s="2">
        <v>85</v>
      </c>
      <c r="L6929" t="s">
        <v>96</v>
      </c>
      <c r="M6929" s="3">
        <v>18500</v>
      </c>
      <c r="N6929" s="2" t="s">
        <v>19</v>
      </c>
    </row>
    <row r="6930" spans="1:14" x14ac:dyDescent="0.25">
      <c r="A6930" t="s">
        <v>12</v>
      </c>
      <c r="B6930" s="1" t="s">
        <v>6809</v>
      </c>
      <c r="C6930" t="s">
        <v>1073</v>
      </c>
      <c r="D6930" t="s">
        <v>141</v>
      </c>
      <c r="E6930" s="2" t="s">
        <v>178</v>
      </c>
      <c r="F6930" t="str">
        <f t="shared" si="108"/>
        <v>Renault Megane</v>
      </c>
      <c r="G6930"/>
      <c r="H6930" s="2" t="s">
        <v>17</v>
      </c>
      <c r="I6930" s="5">
        <v>70625</v>
      </c>
      <c r="J6930" s="2">
        <v>2021</v>
      </c>
      <c r="K6930" s="2">
        <v>85</v>
      </c>
      <c r="L6930" t="s">
        <v>30</v>
      </c>
      <c r="M6930" s="3">
        <v>18500</v>
      </c>
      <c r="N6930" s="2" t="s">
        <v>19</v>
      </c>
    </row>
    <row r="6931" spans="1:14" x14ac:dyDescent="0.25">
      <c r="A6931" t="s">
        <v>12</v>
      </c>
      <c r="B6931" s="1" t="s">
        <v>9620</v>
      </c>
      <c r="C6931" t="s">
        <v>1047</v>
      </c>
      <c r="D6931" t="s">
        <v>141</v>
      </c>
      <c r="E6931" s="2" t="s">
        <v>178</v>
      </c>
      <c r="F6931" t="str">
        <f t="shared" si="108"/>
        <v>Renault Megane</v>
      </c>
      <c r="G6931"/>
      <c r="H6931" s="2" t="s">
        <v>17</v>
      </c>
      <c r="I6931" s="5">
        <v>77000</v>
      </c>
      <c r="J6931" s="2">
        <v>2017</v>
      </c>
      <c r="K6931" s="2">
        <v>81</v>
      </c>
      <c r="L6931" t="s">
        <v>121</v>
      </c>
      <c r="M6931" s="3">
        <v>13890</v>
      </c>
      <c r="N6931" s="2" t="s">
        <v>19</v>
      </c>
    </row>
    <row r="6932" spans="1:14" x14ac:dyDescent="0.25">
      <c r="A6932" t="s">
        <v>12</v>
      </c>
      <c r="B6932" s="1" t="s">
        <v>16545</v>
      </c>
      <c r="C6932" t="s">
        <v>3609</v>
      </c>
      <c r="D6932" t="s">
        <v>141</v>
      </c>
      <c r="E6932" s="2" t="s">
        <v>178</v>
      </c>
      <c r="F6932" t="str">
        <f t="shared" si="108"/>
        <v>Renault Megane</v>
      </c>
      <c r="G6932"/>
      <c r="H6932" s="2" t="s">
        <v>17</v>
      </c>
      <c r="I6932" s="5">
        <v>85423</v>
      </c>
      <c r="J6932" s="2">
        <v>2017</v>
      </c>
      <c r="K6932" s="2">
        <v>66</v>
      </c>
      <c r="L6932" t="s">
        <v>96</v>
      </c>
      <c r="M6932" s="3">
        <v>13113</v>
      </c>
      <c r="N6932" s="2" t="s">
        <v>380</v>
      </c>
    </row>
    <row r="6933" spans="1:14" x14ac:dyDescent="0.25">
      <c r="A6933" t="s">
        <v>12</v>
      </c>
      <c r="B6933" s="1" t="s">
        <v>1052</v>
      </c>
      <c r="C6933" t="s">
        <v>1047</v>
      </c>
      <c r="D6933" t="s">
        <v>141</v>
      </c>
      <c r="E6933" s="2" t="s">
        <v>178</v>
      </c>
      <c r="F6933" t="str">
        <f t="shared" si="108"/>
        <v>Renault Megane</v>
      </c>
      <c r="G6933"/>
      <c r="H6933" s="2" t="s">
        <v>17</v>
      </c>
      <c r="I6933" s="5">
        <v>150500</v>
      </c>
      <c r="J6933" s="2">
        <v>2016</v>
      </c>
      <c r="K6933" s="2">
        <v>66</v>
      </c>
      <c r="L6933" t="s">
        <v>844</v>
      </c>
      <c r="M6933" s="3">
        <v>9900</v>
      </c>
      <c r="N6933" s="2" t="s">
        <v>19</v>
      </c>
    </row>
    <row r="6934" spans="1:14" x14ac:dyDescent="0.25">
      <c r="A6934" t="s">
        <v>12</v>
      </c>
      <c r="B6934" s="1" t="s">
        <v>4958</v>
      </c>
      <c r="C6934" t="s">
        <v>1047</v>
      </c>
      <c r="D6934" t="s">
        <v>141</v>
      </c>
      <c r="E6934" s="2" t="s">
        <v>178</v>
      </c>
      <c r="F6934" t="str">
        <f t="shared" si="108"/>
        <v>Renault Megane</v>
      </c>
      <c r="G6934"/>
      <c r="H6934" s="2" t="s">
        <v>17</v>
      </c>
      <c r="I6934" s="5">
        <v>150200</v>
      </c>
      <c r="J6934" s="2">
        <v>2015</v>
      </c>
      <c r="K6934" s="2">
        <v>70</v>
      </c>
      <c r="L6934" t="s">
        <v>18</v>
      </c>
      <c r="M6934" s="3">
        <v>8990</v>
      </c>
      <c r="N6934" s="2" t="s">
        <v>19</v>
      </c>
    </row>
    <row r="6935" spans="1:14" x14ac:dyDescent="0.25">
      <c r="A6935" t="s">
        <v>12</v>
      </c>
      <c r="B6935" s="1" t="s">
        <v>7026</v>
      </c>
      <c r="C6935" t="s">
        <v>1668</v>
      </c>
      <c r="D6935" t="s">
        <v>141</v>
      </c>
      <c r="E6935" s="2" t="s">
        <v>178</v>
      </c>
      <c r="F6935" t="str">
        <f t="shared" si="108"/>
        <v>Renault Megane</v>
      </c>
      <c r="G6935"/>
      <c r="H6935" s="2" t="s">
        <v>17</v>
      </c>
      <c r="I6935" s="5">
        <v>33815</v>
      </c>
      <c r="J6935" s="2">
        <v>2014</v>
      </c>
      <c r="K6935" s="2">
        <v>96</v>
      </c>
      <c r="L6935" t="s">
        <v>96</v>
      </c>
      <c r="M6935" s="3">
        <v>16900</v>
      </c>
      <c r="N6935" s="2" t="s">
        <v>19</v>
      </c>
    </row>
    <row r="6936" spans="1:14" x14ac:dyDescent="0.25">
      <c r="A6936" t="s">
        <v>12</v>
      </c>
      <c r="B6936" s="1" t="s">
        <v>3999</v>
      </c>
      <c r="C6936" t="s">
        <v>1284</v>
      </c>
      <c r="D6936" t="s">
        <v>141</v>
      </c>
      <c r="E6936" s="2" t="s">
        <v>178</v>
      </c>
      <c r="F6936" t="str">
        <f t="shared" si="108"/>
        <v>Renault Megane</v>
      </c>
      <c r="G6936"/>
      <c r="H6936" s="2" t="s">
        <v>17</v>
      </c>
      <c r="I6936" s="5">
        <v>157470</v>
      </c>
      <c r="J6936" s="2">
        <v>2020</v>
      </c>
      <c r="K6936" s="2">
        <v>85</v>
      </c>
      <c r="L6936" t="s">
        <v>18</v>
      </c>
      <c r="M6936" s="3">
        <v>15500</v>
      </c>
      <c r="N6936" s="2" t="s">
        <v>19</v>
      </c>
    </row>
    <row r="6937" spans="1:14" x14ac:dyDescent="0.25">
      <c r="A6937" t="s">
        <v>12</v>
      </c>
      <c r="B6937" s="1" t="s">
        <v>11976</v>
      </c>
      <c r="C6937" t="s">
        <v>1073</v>
      </c>
      <c r="D6937" t="s">
        <v>141</v>
      </c>
      <c r="E6937" s="2" t="s">
        <v>178</v>
      </c>
      <c r="F6937" t="str">
        <f t="shared" si="108"/>
        <v>Renault Megane</v>
      </c>
      <c r="G6937"/>
      <c r="H6937" s="2" t="s">
        <v>17</v>
      </c>
      <c r="I6937" s="5">
        <v>107040</v>
      </c>
      <c r="J6937" s="2">
        <v>2019</v>
      </c>
      <c r="K6937" s="2">
        <v>110</v>
      </c>
      <c r="L6937" t="s">
        <v>45</v>
      </c>
      <c r="M6937" s="3">
        <v>18500</v>
      </c>
      <c r="N6937" s="2" t="s">
        <v>19</v>
      </c>
    </row>
    <row r="6938" spans="1:14" x14ac:dyDescent="0.25">
      <c r="A6938" t="s">
        <v>12</v>
      </c>
      <c r="B6938" s="1" t="s">
        <v>14834</v>
      </c>
      <c r="C6938" t="s">
        <v>1668</v>
      </c>
      <c r="D6938" t="s">
        <v>141</v>
      </c>
      <c r="E6938" s="2" t="s">
        <v>178</v>
      </c>
      <c r="F6938" t="str">
        <f t="shared" si="108"/>
        <v>Renault Megane</v>
      </c>
      <c r="G6938"/>
      <c r="H6938" s="2" t="s">
        <v>17</v>
      </c>
      <c r="I6938" s="5">
        <v>94800</v>
      </c>
      <c r="J6938" s="2">
        <v>2018</v>
      </c>
      <c r="K6938" s="2">
        <v>81</v>
      </c>
      <c r="L6938" t="s">
        <v>25</v>
      </c>
      <c r="M6938" s="3">
        <v>15980</v>
      </c>
      <c r="N6938" s="2" t="s">
        <v>19</v>
      </c>
    </row>
    <row r="6939" spans="1:14" x14ac:dyDescent="0.25">
      <c r="A6939" t="s">
        <v>12</v>
      </c>
      <c r="B6939" s="1" t="s">
        <v>8368</v>
      </c>
      <c r="C6939" t="s">
        <v>1668</v>
      </c>
      <c r="D6939" t="s">
        <v>141</v>
      </c>
      <c r="E6939" s="2" t="s">
        <v>178</v>
      </c>
      <c r="F6939" t="str">
        <f t="shared" si="108"/>
        <v>Renault Megane</v>
      </c>
      <c r="G6939"/>
      <c r="H6939" s="2" t="s">
        <v>17</v>
      </c>
      <c r="I6939" s="5">
        <v>97000</v>
      </c>
      <c r="J6939" s="2">
        <v>2018</v>
      </c>
      <c r="K6939" s="2">
        <v>81</v>
      </c>
      <c r="L6939" t="s">
        <v>30</v>
      </c>
      <c r="M6939" s="3">
        <v>15690</v>
      </c>
      <c r="N6939" s="2" t="s">
        <v>19</v>
      </c>
    </row>
    <row r="6940" spans="1:14" x14ac:dyDescent="0.25">
      <c r="A6940" t="s">
        <v>12</v>
      </c>
      <c r="B6940" s="1" t="s">
        <v>12241</v>
      </c>
      <c r="C6940" t="s">
        <v>1500</v>
      </c>
      <c r="D6940" t="s">
        <v>141</v>
      </c>
      <c r="E6940" s="2" t="s">
        <v>178</v>
      </c>
      <c r="F6940" t="str">
        <f t="shared" si="108"/>
        <v>Renault Megane</v>
      </c>
      <c r="G6940"/>
      <c r="H6940" s="2" t="s">
        <v>17</v>
      </c>
      <c r="I6940" s="5">
        <v>134362</v>
      </c>
      <c r="J6940" s="2">
        <v>2017</v>
      </c>
      <c r="K6940" s="2">
        <v>81</v>
      </c>
      <c r="L6940" t="s">
        <v>25</v>
      </c>
      <c r="M6940" s="3">
        <v>14201</v>
      </c>
      <c r="N6940" s="2" t="s">
        <v>19</v>
      </c>
    </row>
    <row r="6941" spans="1:14" x14ac:dyDescent="0.25">
      <c r="A6941" t="s">
        <v>12</v>
      </c>
      <c r="B6941" s="1" t="s">
        <v>8301</v>
      </c>
      <c r="C6941" t="s">
        <v>1073</v>
      </c>
      <c r="D6941" t="s">
        <v>141</v>
      </c>
      <c r="E6941" s="2" t="s">
        <v>178</v>
      </c>
      <c r="F6941" t="str">
        <f t="shared" si="108"/>
        <v>Renault Megane</v>
      </c>
      <c r="G6941"/>
      <c r="H6941" s="2" t="s">
        <v>17</v>
      </c>
      <c r="I6941" s="5">
        <v>134519</v>
      </c>
      <c r="J6941" s="2">
        <v>2017</v>
      </c>
      <c r="K6941" s="2">
        <v>81</v>
      </c>
      <c r="L6941" t="s">
        <v>45</v>
      </c>
      <c r="M6941" s="3">
        <v>13200</v>
      </c>
      <c r="N6941" s="2" t="s">
        <v>19</v>
      </c>
    </row>
    <row r="6942" spans="1:14" x14ac:dyDescent="0.25">
      <c r="A6942" t="s">
        <v>12</v>
      </c>
      <c r="B6942" s="1" t="s">
        <v>5210</v>
      </c>
      <c r="C6942" t="s">
        <v>1073</v>
      </c>
      <c r="D6942" t="s">
        <v>141</v>
      </c>
      <c r="E6942" s="2" t="s">
        <v>178</v>
      </c>
      <c r="F6942" t="str">
        <f t="shared" si="108"/>
        <v>Renault Megane</v>
      </c>
      <c r="G6942"/>
      <c r="H6942" s="2" t="s">
        <v>17</v>
      </c>
      <c r="I6942" s="5">
        <v>129844</v>
      </c>
      <c r="J6942" s="2">
        <v>2017</v>
      </c>
      <c r="K6942" s="2">
        <v>81</v>
      </c>
      <c r="L6942" t="s">
        <v>844</v>
      </c>
      <c r="M6942" s="3">
        <v>14000</v>
      </c>
      <c r="N6942" s="2" t="s">
        <v>19</v>
      </c>
    </row>
    <row r="6943" spans="1:14" x14ac:dyDescent="0.25">
      <c r="A6943" t="s">
        <v>12</v>
      </c>
      <c r="B6943" s="1" t="s">
        <v>5579</v>
      </c>
      <c r="C6943" t="s">
        <v>1073</v>
      </c>
      <c r="D6943" t="s">
        <v>141</v>
      </c>
      <c r="E6943" s="2" t="s">
        <v>178</v>
      </c>
      <c r="F6943" t="str">
        <f t="shared" si="108"/>
        <v>Renault Megane</v>
      </c>
      <c r="G6943"/>
      <c r="H6943" s="2" t="s">
        <v>17</v>
      </c>
      <c r="I6943" s="5">
        <v>98908</v>
      </c>
      <c r="J6943" s="2">
        <v>2017</v>
      </c>
      <c r="K6943" s="2">
        <v>81</v>
      </c>
      <c r="L6943" t="s">
        <v>45</v>
      </c>
      <c r="M6943" s="3">
        <v>14500</v>
      </c>
      <c r="N6943" s="2" t="s">
        <v>19</v>
      </c>
    </row>
    <row r="6944" spans="1:14" x14ac:dyDescent="0.25">
      <c r="A6944" t="s">
        <v>12</v>
      </c>
      <c r="B6944" s="1" t="s">
        <v>15604</v>
      </c>
      <c r="C6944" t="s">
        <v>1500</v>
      </c>
      <c r="D6944" t="s">
        <v>141</v>
      </c>
      <c r="E6944" s="2" t="s">
        <v>178</v>
      </c>
      <c r="F6944" t="str">
        <f t="shared" si="108"/>
        <v>Renault Megane</v>
      </c>
      <c r="G6944"/>
      <c r="H6944" s="2" t="s">
        <v>17</v>
      </c>
      <c r="I6944" s="5">
        <v>185726</v>
      </c>
      <c r="J6944" s="2">
        <v>2015</v>
      </c>
      <c r="K6944" s="2">
        <v>81</v>
      </c>
      <c r="L6944" t="s">
        <v>30</v>
      </c>
      <c r="M6944" s="3">
        <v>9000</v>
      </c>
      <c r="N6944" s="2" t="s">
        <v>19</v>
      </c>
    </row>
    <row r="6945" spans="1:14" x14ac:dyDescent="0.25">
      <c r="A6945" t="s">
        <v>12</v>
      </c>
      <c r="B6945" s="1" t="s">
        <v>4962</v>
      </c>
      <c r="C6945" t="s">
        <v>1047</v>
      </c>
      <c r="D6945" t="s">
        <v>141</v>
      </c>
      <c r="E6945" s="2" t="s">
        <v>178</v>
      </c>
      <c r="F6945" t="str">
        <f t="shared" si="108"/>
        <v>Renault Megane</v>
      </c>
      <c r="G6945"/>
      <c r="H6945" s="2" t="s">
        <v>17</v>
      </c>
      <c r="I6945" s="5">
        <v>229200</v>
      </c>
      <c r="J6945" s="2">
        <v>2016</v>
      </c>
      <c r="K6945" s="2">
        <v>81</v>
      </c>
      <c r="L6945" t="s">
        <v>844</v>
      </c>
      <c r="M6945" s="3">
        <v>8100</v>
      </c>
      <c r="N6945" s="2" t="s">
        <v>19</v>
      </c>
    </row>
    <row r="6946" spans="1:14" x14ac:dyDescent="0.25">
      <c r="A6946" t="s">
        <v>12</v>
      </c>
      <c r="B6946" s="1" t="s">
        <v>4963</v>
      </c>
      <c r="C6946" t="s">
        <v>1073</v>
      </c>
      <c r="D6946" t="s">
        <v>141</v>
      </c>
      <c r="E6946" s="2" t="s">
        <v>178</v>
      </c>
      <c r="F6946" t="str">
        <f t="shared" si="108"/>
        <v>Renault Megane</v>
      </c>
      <c r="G6946"/>
      <c r="H6946" s="2" t="s">
        <v>25138</v>
      </c>
      <c r="I6946" s="5">
        <v>31646</v>
      </c>
      <c r="J6946" s="2">
        <v>2020</v>
      </c>
      <c r="K6946" s="2">
        <v>67</v>
      </c>
      <c r="L6946" t="s">
        <v>18</v>
      </c>
      <c r="M6946" s="3">
        <v>27000</v>
      </c>
      <c r="N6946" s="2" t="s">
        <v>19</v>
      </c>
    </row>
    <row r="6947" spans="1:14" x14ac:dyDescent="0.25">
      <c r="A6947" t="s">
        <v>12</v>
      </c>
      <c r="B6947" s="1" t="s">
        <v>9314</v>
      </c>
      <c r="C6947" t="s">
        <v>1047</v>
      </c>
      <c r="D6947" t="s">
        <v>141</v>
      </c>
      <c r="E6947" s="2" t="s">
        <v>178</v>
      </c>
      <c r="F6947" t="str">
        <f t="shared" si="108"/>
        <v>Renault Megane</v>
      </c>
      <c r="G6947"/>
      <c r="H6947" s="2" t="s">
        <v>17287</v>
      </c>
      <c r="I6947" s="5">
        <v>116000</v>
      </c>
      <c r="J6947" s="2">
        <v>2018</v>
      </c>
      <c r="K6947" s="2">
        <v>97</v>
      </c>
      <c r="L6947" t="s">
        <v>30</v>
      </c>
      <c r="M6947" s="3">
        <v>14990</v>
      </c>
      <c r="N6947" s="2" t="s">
        <v>19</v>
      </c>
    </row>
    <row r="6948" spans="1:14" x14ac:dyDescent="0.25">
      <c r="A6948" t="s">
        <v>12</v>
      </c>
      <c r="B6948" s="1" t="s">
        <v>9006</v>
      </c>
      <c r="C6948" t="s">
        <v>1073</v>
      </c>
      <c r="D6948" t="s">
        <v>141</v>
      </c>
      <c r="E6948" s="2" t="s">
        <v>178</v>
      </c>
      <c r="F6948" t="str">
        <f t="shared" si="108"/>
        <v>Renault Megane</v>
      </c>
      <c r="G6948"/>
      <c r="H6948" s="2" t="s">
        <v>17</v>
      </c>
      <c r="I6948" s="5">
        <v>105776</v>
      </c>
      <c r="J6948" s="2">
        <v>2017</v>
      </c>
      <c r="K6948" s="2">
        <v>120</v>
      </c>
      <c r="L6948" t="s">
        <v>96</v>
      </c>
      <c r="M6948" s="3">
        <v>19000</v>
      </c>
      <c r="N6948" s="2" t="s">
        <v>19</v>
      </c>
    </row>
    <row r="6949" spans="1:14" x14ac:dyDescent="0.25">
      <c r="A6949" t="s">
        <v>12</v>
      </c>
      <c r="B6949" s="1" t="s">
        <v>825</v>
      </c>
      <c r="C6949" t="s">
        <v>826</v>
      </c>
      <c r="D6949" t="s">
        <v>141</v>
      </c>
      <c r="E6949" s="2" t="s">
        <v>477</v>
      </c>
      <c r="F6949" t="str">
        <f t="shared" si="108"/>
        <v>Renault Scenic</v>
      </c>
      <c r="G6949"/>
      <c r="H6949" s="2" t="s">
        <v>17</v>
      </c>
      <c r="I6949" s="5">
        <v>147000</v>
      </c>
      <c r="J6949" s="2">
        <v>2018</v>
      </c>
      <c r="K6949" s="2">
        <v>81</v>
      </c>
      <c r="L6949" t="s">
        <v>18</v>
      </c>
      <c r="M6949" s="3">
        <v>16800</v>
      </c>
      <c r="N6949" s="2" t="s">
        <v>702</v>
      </c>
    </row>
    <row r="6950" spans="1:14" x14ac:dyDescent="0.25">
      <c r="A6950" t="s">
        <v>12</v>
      </c>
      <c r="B6950" s="1" t="s">
        <v>13010</v>
      </c>
      <c r="C6950" t="s">
        <v>13011</v>
      </c>
      <c r="D6950" t="s">
        <v>141</v>
      </c>
      <c r="E6950" s="2" t="s">
        <v>477</v>
      </c>
      <c r="F6950" t="str">
        <f t="shared" si="108"/>
        <v>Renault Scenic</v>
      </c>
      <c r="G6950" t="s">
        <v>13012</v>
      </c>
      <c r="H6950" s="2" t="s">
        <v>36</v>
      </c>
      <c r="I6950" s="5">
        <v>32000</v>
      </c>
      <c r="J6950" s="2">
        <v>2018</v>
      </c>
      <c r="K6950" s="2">
        <v>103</v>
      </c>
      <c r="L6950" t="s">
        <v>18</v>
      </c>
      <c r="M6950" s="3">
        <v>18000</v>
      </c>
      <c r="N6950" s="2" t="s">
        <v>7269</v>
      </c>
    </row>
    <row r="6951" spans="1:14" x14ac:dyDescent="0.25">
      <c r="A6951" t="s">
        <v>12</v>
      </c>
      <c r="B6951" s="1" t="s">
        <v>16641</v>
      </c>
      <c r="C6951" t="s">
        <v>16642</v>
      </c>
      <c r="D6951" t="s">
        <v>141</v>
      </c>
      <c r="E6951" s="2" t="s">
        <v>477</v>
      </c>
      <c r="F6951" t="str">
        <f t="shared" si="108"/>
        <v>Renault Scenic</v>
      </c>
      <c r="G6951" t="s">
        <v>647</v>
      </c>
      <c r="H6951" s="2" t="s">
        <v>17</v>
      </c>
      <c r="I6951" s="5">
        <v>180000</v>
      </c>
      <c r="J6951" s="2">
        <v>2014</v>
      </c>
      <c r="K6951" s="2">
        <v>81</v>
      </c>
      <c r="L6951" t="s">
        <v>30</v>
      </c>
      <c r="M6951" s="3">
        <v>8229</v>
      </c>
      <c r="N6951" s="2" t="s">
        <v>16634</v>
      </c>
    </row>
    <row r="6952" spans="1:14" x14ac:dyDescent="0.25">
      <c r="A6952" t="s">
        <v>12</v>
      </c>
      <c r="B6952" s="1" t="s">
        <v>16625</v>
      </c>
      <c r="C6952" t="s">
        <v>16626</v>
      </c>
      <c r="D6952" t="s">
        <v>141</v>
      </c>
      <c r="E6952" s="2" t="s">
        <v>477</v>
      </c>
      <c r="F6952" t="str">
        <f t="shared" si="108"/>
        <v>Renault Scenic</v>
      </c>
      <c r="G6952" t="s">
        <v>2384</v>
      </c>
      <c r="H6952" s="2" t="s">
        <v>17</v>
      </c>
      <c r="I6952" s="5">
        <v>254000</v>
      </c>
      <c r="J6952" s="2">
        <v>2013</v>
      </c>
      <c r="K6952" s="2">
        <v>81</v>
      </c>
      <c r="L6952" t="s">
        <v>60</v>
      </c>
      <c r="M6952" s="3">
        <v>5600</v>
      </c>
      <c r="N6952" s="2" t="s">
        <v>16603</v>
      </c>
    </row>
    <row r="6953" spans="1:14" x14ac:dyDescent="0.25">
      <c r="A6953" t="s">
        <v>12</v>
      </c>
      <c r="B6953" s="1" t="s">
        <v>11778</v>
      </c>
      <c r="C6953" t="s">
        <v>8742</v>
      </c>
      <c r="D6953" t="s">
        <v>141</v>
      </c>
      <c r="E6953" s="2" t="s">
        <v>477</v>
      </c>
      <c r="F6953" t="str">
        <f t="shared" si="108"/>
        <v>Renault Scenic</v>
      </c>
      <c r="G6953" t="s">
        <v>2384</v>
      </c>
      <c r="H6953" s="2" t="s">
        <v>17</v>
      </c>
      <c r="I6953" s="5">
        <v>130000</v>
      </c>
      <c r="J6953" s="2">
        <v>2017</v>
      </c>
      <c r="K6953" s="2">
        <v>81</v>
      </c>
      <c r="L6953" t="s">
        <v>18</v>
      </c>
      <c r="M6953" s="3">
        <v>14500</v>
      </c>
      <c r="N6953" s="2" t="s">
        <v>11761</v>
      </c>
    </row>
    <row r="6954" spans="1:14" x14ac:dyDescent="0.25">
      <c r="A6954" t="s">
        <v>12</v>
      </c>
      <c r="B6954" s="1" t="s">
        <v>11266</v>
      </c>
      <c r="C6954" t="s">
        <v>11267</v>
      </c>
      <c r="D6954" t="s">
        <v>141</v>
      </c>
      <c r="E6954" s="2" t="s">
        <v>477</v>
      </c>
      <c r="F6954" t="str">
        <f t="shared" si="108"/>
        <v>Renault Scenic</v>
      </c>
      <c r="G6954" t="s">
        <v>491</v>
      </c>
      <c r="H6954" s="2" t="s">
        <v>17</v>
      </c>
      <c r="I6954" s="5">
        <v>142000</v>
      </c>
      <c r="J6954" s="2">
        <v>2013</v>
      </c>
      <c r="K6954" s="2">
        <v>81</v>
      </c>
      <c r="L6954" t="s">
        <v>60</v>
      </c>
      <c r="M6954" s="3">
        <v>9500</v>
      </c>
      <c r="N6954" s="2" t="s">
        <v>11230</v>
      </c>
    </row>
    <row r="6955" spans="1:14" x14ac:dyDescent="0.25">
      <c r="A6955" t="s">
        <v>12</v>
      </c>
      <c r="B6955" s="1" t="s">
        <v>10893</v>
      </c>
      <c r="C6955" t="s">
        <v>10894</v>
      </c>
      <c r="D6955" t="s">
        <v>141</v>
      </c>
      <c r="E6955" s="2" t="s">
        <v>477</v>
      </c>
      <c r="F6955" t="str">
        <f t="shared" si="108"/>
        <v>Renault Scenic</v>
      </c>
      <c r="G6955" t="s">
        <v>491</v>
      </c>
      <c r="H6955" s="2" t="s">
        <v>17</v>
      </c>
      <c r="I6955" s="5">
        <v>161000</v>
      </c>
      <c r="J6955" s="2">
        <v>2014</v>
      </c>
      <c r="K6955" s="2">
        <v>81</v>
      </c>
      <c r="L6955" t="s">
        <v>18</v>
      </c>
      <c r="M6955" s="3">
        <v>8800</v>
      </c>
      <c r="N6955" s="2" t="s">
        <v>10858</v>
      </c>
    </row>
    <row r="6956" spans="1:14" x14ac:dyDescent="0.25">
      <c r="A6956" t="s">
        <v>12</v>
      </c>
      <c r="B6956" s="1" t="s">
        <v>8750</v>
      </c>
      <c r="C6956" t="s">
        <v>8751</v>
      </c>
      <c r="D6956" t="s">
        <v>141</v>
      </c>
      <c r="E6956" s="2" t="s">
        <v>477</v>
      </c>
      <c r="F6956" t="str">
        <f t="shared" si="108"/>
        <v>Renault Scenic</v>
      </c>
      <c r="G6956" t="s">
        <v>491</v>
      </c>
      <c r="H6956" s="2" t="s">
        <v>17</v>
      </c>
      <c r="I6956" s="5">
        <v>191000</v>
      </c>
      <c r="J6956" s="2">
        <v>2015</v>
      </c>
      <c r="K6956" s="2">
        <v>81</v>
      </c>
      <c r="L6956" t="s">
        <v>45</v>
      </c>
      <c r="M6956" s="3">
        <v>7300</v>
      </c>
      <c r="N6956" s="2" t="s">
        <v>8045</v>
      </c>
    </row>
    <row r="6957" spans="1:14" x14ac:dyDescent="0.25">
      <c r="A6957" t="s">
        <v>12</v>
      </c>
      <c r="B6957" s="1" t="s">
        <v>6581</v>
      </c>
      <c r="C6957" t="s">
        <v>6582</v>
      </c>
      <c r="D6957" t="s">
        <v>141</v>
      </c>
      <c r="E6957" s="2" t="s">
        <v>477</v>
      </c>
      <c r="F6957" t="str">
        <f t="shared" si="108"/>
        <v>Renault Scenic</v>
      </c>
      <c r="G6957" t="s">
        <v>151</v>
      </c>
      <c r="H6957" s="2" t="s">
        <v>17</v>
      </c>
      <c r="I6957" s="5">
        <v>213000</v>
      </c>
      <c r="J6957" s="2">
        <v>2013</v>
      </c>
      <c r="K6957" s="2">
        <v>81</v>
      </c>
      <c r="L6957" t="s">
        <v>30</v>
      </c>
      <c r="M6957" s="3">
        <v>6500</v>
      </c>
      <c r="N6957" s="2" t="s">
        <v>3323</v>
      </c>
    </row>
    <row r="6958" spans="1:14" x14ac:dyDescent="0.25">
      <c r="A6958" t="s">
        <v>12</v>
      </c>
      <c r="B6958" s="1" t="s">
        <v>4786</v>
      </c>
      <c r="C6958" t="s">
        <v>4787</v>
      </c>
      <c r="D6958" t="s">
        <v>141</v>
      </c>
      <c r="E6958" s="2" t="s">
        <v>477</v>
      </c>
      <c r="F6958" t="str">
        <f t="shared" si="108"/>
        <v>Renault Scenic</v>
      </c>
      <c r="G6958" t="s">
        <v>1312</v>
      </c>
      <c r="H6958" s="2" t="s">
        <v>17</v>
      </c>
      <c r="I6958" s="5">
        <v>156800</v>
      </c>
      <c r="J6958" s="2">
        <v>2016</v>
      </c>
      <c r="K6958" s="2">
        <v>81</v>
      </c>
      <c r="L6958" t="s">
        <v>1331</v>
      </c>
      <c r="M6958" s="3">
        <v>13200</v>
      </c>
      <c r="N6958" s="2" t="s">
        <v>4765</v>
      </c>
    </row>
    <row r="6959" spans="1:14" x14ac:dyDescent="0.25">
      <c r="A6959" t="s">
        <v>12</v>
      </c>
      <c r="B6959" s="1" t="s">
        <v>4645</v>
      </c>
      <c r="C6959" t="s">
        <v>4646</v>
      </c>
      <c r="D6959" t="s">
        <v>141</v>
      </c>
      <c r="E6959" s="2" t="s">
        <v>477</v>
      </c>
      <c r="F6959" t="str">
        <f t="shared" si="108"/>
        <v>Renault Scenic</v>
      </c>
      <c r="G6959" t="s">
        <v>151</v>
      </c>
      <c r="H6959" s="2" t="s">
        <v>17</v>
      </c>
      <c r="I6959" s="5">
        <v>231000</v>
      </c>
      <c r="J6959" s="2">
        <v>2013</v>
      </c>
      <c r="L6959" t="s">
        <v>54</v>
      </c>
      <c r="M6959" s="3">
        <v>6800</v>
      </c>
      <c r="N6959" s="2" t="s">
        <v>4609</v>
      </c>
    </row>
    <row r="6960" spans="1:14" x14ac:dyDescent="0.25">
      <c r="A6960" t="s">
        <v>12</v>
      </c>
      <c r="B6960" s="1" t="s">
        <v>4527</v>
      </c>
      <c r="C6960" t="s">
        <v>1195</v>
      </c>
      <c r="D6960" t="s">
        <v>141</v>
      </c>
      <c r="E6960" s="2" t="s">
        <v>477</v>
      </c>
      <c r="F6960" t="str">
        <f t="shared" si="108"/>
        <v>Renault Scenic</v>
      </c>
      <c r="G6960" t="s">
        <v>1585</v>
      </c>
      <c r="H6960" s="2" t="s">
        <v>17</v>
      </c>
      <c r="I6960" s="5">
        <v>172807</v>
      </c>
      <c r="J6960" s="2">
        <v>2017</v>
      </c>
      <c r="K6960" s="2">
        <v>70</v>
      </c>
      <c r="L6960" t="s">
        <v>96</v>
      </c>
      <c r="M6960" s="3">
        <v>14595</v>
      </c>
      <c r="N6960" s="2" t="s">
        <v>4431</v>
      </c>
    </row>
    <row r="6961" spans="1:14" x14ac:dyDescent="0.25">
      <c r="A6961" t="s">
        <v>12</v>
      </c>
      <c r="B6961" s="1" t="s">
        <v>3834</v>
      </c>
      <c r="C6961" t="s">
        <v>3835</v>
      </c>
      <c r="D6961" t="s">
        <v>141</v>
      </c>
      <c r="E6961" s="2" t="s">
        <v>477</v>
      </c>
      <c r="F6961" t="str">
        <f t="shared" si="108"/>
        <v>Renault Scenic</v>
      </c>
      <c r="G6961" t="s">
        <v>3836</v>
      </c>
      <c r="H6961" s="2" t="s">
        <v>17</v>
      </c>
      <c r="I6961" s="5">
        <v>77000</v>
      </c>
      <c r="J6961" s="2">
        <v>2018</v>
      </c>
      <c r="K6961" s="2">
        <v>84</v>
      </c>
      <c r="L6961" t="s">
        <v>296</v>
      </c>
      <c r="M6961" s="3">
        <v>17500</v>
      </c>
      <c r="N6961" s="2" t="s">
        <v>3742</v>
      </c>
    </row>
    <row r="6962" spans="1:14" x14ac:dyDescent="0.25">
      <c r="A6962" t="s">
        <v>12</v>
      </c>
      <c r="B6962" s="1" t="s">
        <v>2383</v>
      </c>
      <c r="C6962" t="s">
        <v>2382</v>
      </c>
      <c r="D6962" t="s">
        <v>141</v>
      </c>
      <c r="E6962" s="2" t="s">
        <v>477</v>
      </c>
      <c r="F6962" t="str">
        <f t="shared" si="108"/>
        <v>Renault Scenic</v>
      </c>
      <c r="G6962" t="s">
        <v>2384</v>
      </c>
      <c r="H6962" s="2" t="s">
        <v>17</v>
      </c>
      <c r="I6962" s="5">
        <v>14450</v>
      </c>
      <c r="J6962" s="2">
        <v>2017</v>
      </c>
      <c r="K6962" s="2">
        <v>70</v>
      </c>
      <c r="L6962" t="s">
        <v>60</v>
      </c>
      <c r="M6962" s="3">
        <v>14450</v>
      </c>
      <c r="N6962" s="2" t="s">
        <v>2278</v>
      </c>
    </row>
    <row r="6963" spans="1:14" x14ac:dyDescent="0.25">
      <c r="A6963" t="s">
        <v>12</v>
      </c>
      <c r="B6963" s="1" t="s">
        <v>475</v>
      </c>
      <c r="C6963" t="s">
        <v>476</v>
      </c>
      <c r="D6963" t="s">
        <v>141</v>
      </c>
      <c r="E6963" s="2" t="s">
        <v>477</v>
      </c>
      <c r="F6963" t="str">
        <f t="shared" si="108"/>
        <v>Renault Scenic</v>
      </c>
      <c r="G6963" t="s">
        <v>478</v>
      </c>
      <c r="H6963" s="2" t="s">
        <v>17</v>
      </c>
      <c r="I6963" s="5">
        <v>135000</v>
      </c>
      <c r="J6963" s="2">
        <v>2014</v>
      </c>
      <c r="K6963" s="2">
        <v>81</v>
      </c>
      <c r="L6963" t="s">
        <v>30</v>
      </c>
      <c r="M6963" s="3">
        <v>9499</v>
      </c>
      <c r="N6963" s="2" t="s">
        <v>380</v>
      </c>
    </row>
    <row r="6964" spans="1:14" x14ac:dyDescent="0.25">
      <c r="A6964" t="s">
        <v>12</v>
      </c>
      <c r="B6964" s="1" t="s">
        <v>9695</v>
      </c>
      <c r="C6964" t="s">
        <v>9696</v>
      </c>
      <c r="D6964" t="s">
        <v>141</v>
      </c>
      <c r="E6964" s="2" t="s">
        <v>477</v>
      </c>
      <c r="F6964" t="str">
        <f t="shared" si="108"/>
        <v>Renault Scenic</v>
      </c>
      <c r="G6964" t="s">
        <v>2551</v>
      </c>
      <c r="H6964" s="2" t="s">
        <v>17</v>
      </c>
      <c r="I6964" s="5">
        <v>163000</v>
      </c>
      <c r="J6964" s="2">
        <v>2018</v>
      </c>
      <c r="K6964" s="2">
        <v>81</v>
      </c>
      <c r="L6964" t="s">
        <v>18</v>
      </c>
      <c r="M6964" s="3">
        <v>14500</v>
      </c>
      <c r="N6964" s="2" t="s">
        <v>9697</v>
      </c>
    </row>
    <row r="6965" spans="1:14" x14ac:dyDescent="0.25">
      <c r="A6965" t="s">
        <v>12</v>
      </c>
      <c r="B6965" s="1" t="s">
        <v>12613</v>
      </c>
      <c r="C6965" t="s">
        <v>6972</v>
      </c>
      <c r="D6965" t="s">
        <v>141</v>
      </c>
      <c r="E6965" s="2" t="s">
        <v>477</v>
      </c>
      <c r="F6965" t="str">
        <f t="shared" si="108"/>
        <v>Renault Scenic</v>
      </c>
      <c r="G6965" t="s">
        <v>12614</v>
      </c>
      <c r="H6965" s="2" t="s">
        <v>17</v>
      </c>
      <c r="I6965" s="5">
        <v>107000</v>
      </c>
      <c r="J6965" s="2">
        <v>2018</v>
      </c>
      <c r="K6965" s="2">
        <v>81</v>
      </c>
      <c r="L6965" t="s">
        <v>30</v>
      </c>
      <c r="M6965" s="3">
        <v>18600</v>
      </c>
      <c r="N6965" s="2" t="s">
        <v>12232</v>
      </c>
    </row>
    <row r="6966" spans="1:14" x14ac:dyDescent="0.25">
      <c r="A6966" t="s">
        <v>12</v>
      </c>
      <c r="B6966" s="1" t="s">
        <v>14479</v>
      </c>
      <c r="C6966" t="s">
        <v>14480</v>
      </c>
      <c r="D6966" t="s">
        <v>141</v>
      </c>
      <c r="E6966" s="2" t="s">
        <v>477</v>
      </c>
      <c r="F6966" t="str">
        <f t="shared" si="108"/>
        <v>Renault Scenic</v>
      </c>
      <c r="G6966" t="s">
        <v>14055</v>
      </c>
      <c r="H6966" s="2" t="s">
        <v>17</v>
      </c>
      <c r="I6966" s="5">
        <v>178000</v>
      </c>
      <c r="J6966" s="2">
        <v>2017</v>
      </c>
      <c r="K6966" s="2">
        <v>81</v>
      </c>
      <c r="L6966" t="s">
        <v>45</v>
      </c>
      <c r="M6966" s="3">
        <v>13800</v>
      </c>
      <c r="N6966" s="2" t="s">
        <v>14441</v>
      </c>
    </row>
    <row r="6967" spans="1:14" x14ac:dyDescent="0.25">
      <c r="A6967" t="s">
        <v>12</v>
      </c>
      <c r="B6967" s="1" t="s">
        <v>1866</v>
      </c>
      <c r="C6967" t="s">
        <v>115</v>
      </c>
      <c r="D6967" t="s">
        <v>141</v>
      </c>
      <c r="E6967" s="2" t="s">
        <v>477</v>
      </c>
      <c r="F6967" t="str">
        <f t="shared" si="108"/>
        <v>Renault Scenic</v>
      </c>
      <c r="G6967" t="s">
        <v>116</v>
      </c>
      <c r="H6967" s="2" t="s">
        <v>25179</v>
      </c>
      <c r="I6967" s="5">
        <v>151223</v>
      </c>
      <c r="J6967" s="2">
        <v>2014</v>
      </c>
      <c r="K6967" s="2">
        <v>81</v>
      </c>
      <c r="M6967" s="3">
        <v>9600</v>
      </c>
      <c r="N6967" s="2" t="s">
        <v>1710</v>
      </c>
    </row>
    <row r="6968" spans="1:14" x14ac:dyDescent="0.25">
      <c r="A6968" t="s">
        <v>12</v>
      </c>
      <c r="B6968" s="1" t="s">
        <v>6986</v>
      </c>
      <c r="C6968" t="s">
        <v>6987</v>
      </c>
      <c r="D6968" t="s">
        <v>141</v>
      </c>
      <c r="E6968" s="2" t="s">
        <v>477</v>
      </c>
      <c r="F6968" t="str">
        <f t="shared" si="108"/>
        <v>Renault Scenic</v>
      </c>
      <c r="G6968" t="s">
        <v>6988</v>
      </c>
      <c r="H6968" s="2" t="s">
        <v>17</v>
      </c>
      <c r="I6968" s="5">
        <v>179000</v>
      </c>
      <c r="J6968" s="2">
        <v>2014</v>
      </c>
      <c r="K6968" s="2">
        <v>81</v>
      </c>
      <c r="L6968" t="s">
        <v>18</v>
      </c>
      <c r="M6968" s="3">
        <v>9250</v>
      </c>
      <c r="N6968" s="2" t="s">
        <v>6595</v>
      </c>
    </row>
    <row r="6969" spans="1:14" x14ac:dyDescent="0.25">
      <c r="A6969" t="s">
        <v>12</v>
      </c>
      <c r="B6969" s="1" t="s">
        <v>15593</v>
      </c>
      <c r="C6969" t="s">
        <v>15594</v>
      </c>
      <c r="D6969" t="s">
        <v>141</v>
      </c>
      <c r="E6969" s="2" t="s">
        <v>477</v>
      </c>
      <c r="F6969" t="str">
        <f t="shared" si="108"/>
        <v>Renault Scenic</v>
      </c>
      <c r="G6969" t="s">
        <v>15595</v>
      </c>
      <c r="H6969" s="2" t="s">
        <v>17</v>
      </c>
      <c r="I6969" s="5">
        <v>180000</v>
      </c>
      <c r="J6969" s="2">
        <v>2015</v>
      </c>
      <c r="K6969" s="2">
        <v>81</v>
      </c>
      <c r="L6969" t="s">
        <v>30</v>
      </c>
      <c r="M6969" s="3">
        <v>11200</v>
      </c>
      <c r="N6969" s="2" t="s">
        <v>15565</v>
      </c>
    </row>
    <row r="6970" spans="1:14" x14ac:dyDescent="0.25">
      <c r="A6970" t="s">
        <v>12</v>
      </c>
      <c r="B6970" s="1" t="s">
        <v>1660</v>
      </c>
      <c r="C6970" t="s">
        <v>1661</v>
      </c>
      <c r="D6970" t="s">
        <v>141</v>
      </c>
      <c r="E6970" s="2" t="s">
        <v>477</v>
      </c>
      <c r="F6970" t="str">
        <f t="shared" si="108"/>
        <v>Renault Scenic</v>
      </c>
      <c r="G6970" t="s">
        <v>1662</v>
      </c>
      <c r="H6970" s="2" t="s">
        <v>17</v>
      </c>
      <c r="I6970" s="5">
        <v>202000</v>
      </c>
      <c r="J6970" s="2">
        <v>2018</v>
      </c>
      <c r="K6970" s="2">
        <v>81</v>
      </c>
      <c r="L6970" t="s">
        <v>60</v>
      </c>
      <c r="M6970" s="3">
        <v>11500</v>
      </c>
      <c r="N6970" s="2" t="s">
        <v>1506</v>
      </c>
    </row>
    <row r="6971" spans="1:14" x14ac:dyDescent="0.25">
      <c r="A6971" t="s">
        <v>12</v>
      </c>
      <c r="B6971" s="1" t="s">
        <v>17030</v>
      </c>
      <c r="C6971" t="s">
        <v>17031</v>
      </c>
      <c r="D6971" t="s">
        <v>141</v>
      </c>
      <c r="E6971" s="2" t="s">
        <v>477</v>
      </c>
      <c r="F6971" t="str">
        <f t="shared" si="108"/>
        <v>Renault Scenic</v>
      </c>
      <c r="G6971" t="s">
        <v>17032</v>
      </c>
      <c r="H6971" s="2" t="s">
        <v>17</v>
      </c>
      <c r="I6971" s="5">
        <v>140000</v>
      </c>
      <c r="J6971" s="2">
        <v>2018</v>
      </c>
      <c r="K6971" s="2">
        <v>81</v>
      </c>
      <c r="L6971" t="s">
        <v>96</v>
      </c>
      <c r="M6971" s="3">
        <v>14000</v>
      </c>
      <c r="N6971" s="2" t="s">
        <v>17033</v>
      </c>
    </row>
    <row r="6972" spans="1:14" x14ac:dyDescent="0.25">
      <c r="A6972" t="s">
        <v>12</v>
      </c>
      <c r="B6972" s="1" t="s">
        <v>7670</v>
      </c>
      <c r="C6972" t="s">
        <v>7671</v>
      </c>
      <c r="D6972" t="s">
        <v>141</v>
      </c>
      <c r="E6972" s="2" t="s">
        <v>477</v>
      </c>
      <c r="F6972" t="str">
        <f t="shared" ref="F6972:F7035" si="109">D6972&amp; " " &amp; E6972</f>
        <v>Renault Scenic</v>
      </c>
      <c r="G6972" t="s">
        <v>7672</v>
      </c>
      <c r="H6972" s="2" t="s">
        <v>17</v>
      </c>
      <c r="I6972" s="5">
        <v>201000</v>
      </c>
      <c r="J6972" s="2">
        <v>2013</v>
      </c>
      <c r="K6972" s="2">
        <v>81</v>
      </c>
      <c r="L6972" t="s">
        <v>296</v>
      </c>
      <c r="M6972" s="3">
        <v>6700</v>
      </c>
      <c r="N6972" s="2" t="s">
        <v>7655</v>
      </c>
    </row>
    <row r="6973" spans="1:14" x14ac:dyDescent="0.25">
      <c r="A6973" t="s">
        <v>12</v>
      </c>
      <c r="B6973" s="1" t="s">
        <v>930</v>
      </c>
      <c r="C6973" t="s">
        <v>931</v>
      </c>
      <c r="D6973" t="s">
        <v>141</v>
      </c>
      <c r="E6973" s="2" t="s">
        <v>477</v>
      </c>
      <c r="F6973" t="str">
        <f t="shared" si="109"/>
        <v>Renault Scenic</v>
      </c>
      <c r="G6973" t="s">
        <v>647</v>
      </c>
      <c r="H6973" s="2" t="s">
        <v>17</v>
      </c>
      <c r="I6973" s="5">
        <v>37000</v>
      </c>
      <c r="J6973" s="2">
        <v>2019</v>
      </c>
      <c r="K6973" s="2">
        <v>81</v>
      </c>
      <c r="L6973" t="s">
        <v>30</v>
      </c>
      <c r="M6973" s="3">
        <v>22400</v>
      </c>
      <c r="N6973" s="2" t="s">
        <v>849</v>
      </c>
    </row>
    <row r="6974" spans="1:14" x14ac:dyDescent="0.25">
      <c r="A6974" t="s">
        <v>12</v>
      </c>
      <c r="B6974" s="1" t="s">
        <v>4497</v>
      </c>
      <c r="C6974" t="s">
        <v>4498</v>
      </c>
      <c r="D6974" t="s">
        <v>141</v>
      </c>
      <c r="E6974" s="2" t="s">
        <v>477</v>
      </c>
      <c r="F6974" t="str">
        <f t="shared" si="109"/>
        <v>Renault Scenic</v>
      </c>
      <c r="G6974" t="s">
        <v>647</v>
      </c>
      <c r="H6974" s="2" t="s">
        <v>17</v>
      </c>
      <c r="I6974" s="5">
        <v>278984</v>
      </c>
      <c r="J6974" s="2">
        <v>2015</v>
      </c>
      <c r="K6974" s="2">
        <v>81</v>
      </c>
      <c r="L6974" t="s">
        <v>30</v>
      </c>
      <c r="M6974" s="3">
        <v>6500</v>
      </c>
      <c r="N6974" s="2" t="s">
        <v>4431</v>
      </c>
    </row>
    <row r="6975" spans="1:14" x14ac:dyDescent="0.25">
      <c r="A6975" t="s">
        <v>12</v>
      </c>
      <c r="B6975" s="1" t="s">
        <v>16847</v>
      </c>
      <c r="C6975" t="s">
        <v>16848</v>
      </c>
      <c r="D6975" t="s">
        <v>141</v>
      </c>
      <c r="E6975" s="2" t="s">
        <v>477</v>
      </c>
      <c r="F6975" t="str">
        <f t="shared" si="109"/>
        <v>Renault Scenic</v>
      </c>
      <c r="G6975" t="s">
        <v>10625</v>
      </c>
      <c r="H6975" s="2" t="s">
        <v>17</v>
      </c>
      <c r="I6975" s="5">
        <v>240000</v>
      </c>
      <c r="J6975" s="2">
        <v>2013</v>
      </c>
      <c r="K6975" s="2">
        <v>81</v>
      </c>
      <c r="L6975" t="s">
        <v>30</v>
      </c>
      <c r="M6975" s="3">
        <v>6999</v>
      </c>
      <c r="N6975" s="2" t="s">
        <v>16849</v>
      </c>
    </row>
    <row r="6976" spans="1:14" x14ac:dyDescent="0.25">
      <c r="A6976" t="s">
        <v>12</v>
      </c>
      <c r="B6976" s="1" t="s">
        <v>16879</v>
      </c>
      <c r="C6976" t="s">
        <v>16880</v>
      </c>
      <c r="D6976" t="s">
        <v>141</v>
      </c>
      <c r="E6976" s="2" t="s">
        <v>477</v>
      </c>
      <c r="F6976" t="str">
        <f t="shared" si="109"/>
        <v>Renault Scenic</v>
      </c>
      <c r="G6976" t="s">
        <v>16881</v>
      </c>
      <c r="H6976" s="2" t="s">
        <v>17</v>
      </c>
      <c r="I6976" s="5">
        <v>180000</v>
      </c>
      <c r="J6976" s="2">
        <v>2013</v>
      </c>
      <c r="L6976" t="s">
        <v>1331</v>
      </c>
      <c r="M6976" s="3">
        <v>6500</v>
      </c>
      <c r="N6976" s="2" t="s">
        <v>16872</v>
      </c>
    </row>
    <row r="6977" spans="1:14" x14ac:dyDescent="0.25">
      <c r="A6977" t="s">
        <v>12</v>
      </c>
      <c r="B6977" s="1" t="s">
        <v>8101</v>
      </c>
      <c r="C6977" t="s">
        <v>8102</v>
      </c>
      <c r="D6977" t="s">
        <v>141</v>
      </c>
      <c r="E6977" s="2" t="s">
        <v>477</v>
      </c>
      <c r="F6977" t="str">
        <f t="shared" si="109"/>
        <v>Renault Scenic</v>
      </c>
      <c r="G6977" t="s">
        <v>8103</v>
      </c>
      <c r="H6977" s="2" t="s">
        <v>17</v>
      </c>
      <c r="I6977" s="5">
        <v>181000</v>
      </c>
      <c r="J6977" s="2">
        <v>2013</v>
      </c>
      <c r="K6977" s="2">
        <v>81</v>
      </c>
      <c r="L6977" t="s">
        <v>30</v>
      </c>
      <c r="M6977" s="3">
        <v>7700</v>
      </c>
      <c r="N6977" s="2" t="s">
        <v>8051</v>
      </c>
    </row>
    <row r="6978" spans="1:14" x14ac:dyDescent="0.25">
      <c r="A6978" t="s">
        <v>12</v>
      </c>
      <c r="B6978" s="1" t="s">
        <v>3445</v>
      </c>
      <c r="C6978" t="s">
        <v>3446</v>
      </c>
      <c r="D6978" t="s">
        <v>141</v>
      </c>
      <c r="E6978" s="2" t="s">
        <v>477</v>
      </c>
      <c r="F6978" t="str">
        <f t="shared" si="109"/>
        <v>Renault Scenic</v>
      </c>
      <c r="G6978" t="s">
        <v>491</v>
      </c>
      <c r="H6978" s="2" t="s">
        <v>17</v>
      </c>
      <c r="I6978" s="5">
        <v>164000</v>
      </c>
      <c r="J6978" s="2">
        <v>2014</v>
      </c>
      <c r="K6978" s="2">
        <v>81</v>
      </c>
      <c r="L6978" t="s">
        <v>45</v>
      </c>
      <c r="M6978" s="3">
        <v>8500</v>
      </c>
      <c r="N6978" s="2" t="s">
        <v>3438</v>
      </c>
    </row>
    <row r="6979" spans="1:14" x14ac:dyDescent="0.25">
      <c r="A6979" t="s">
        <v>12</v>
      </c>
      <c r="B6979" s="1" t="s">
        <v>15511</v>
      </c>
      <c r="C6979" t="s">
        <v>13666</v>
      </c>
      <c r="D6979" t="s">
        <v>141</v>
      </c>
      <c r="E6979" s="2" t="s">
        <v>477</v>
      </c>
      <c r="F6979" t="str">
        <f t="shared" si="109"/>
        <v>Renault Scenic</v>
      </c>
      <c r="G6979" t="s">
        <v>15512</v>
      </c>
      <c r="H6979" s="2" t="s">
        <v>17</v>
      </c>
      <c r="I6979" s="5">
        <v>106000</v>
      </c>
      <c r="J6979" s="2">
        <v>2013</v>
      </c>
      <c r="K6979" s="2">
        <v>81</v>
      </c>
      <c r="L6979" t="s">
        <v>1066</v>
      </c>
      <c r="M6979" s="3">
        <v>10500</v>
      </c>
      <c r="N6979" s="2" t="s">
        <v>15501</v>
      </c>
    </row>
    <row r="6980" spans="1:14" x14ac:dyDescent="0.25">
      <c r="A6980" t="s">
        <v>12</v>
      </c>
      <c r="B6980" s="1" t="s">
        <v>12534</v>
      </c>
      <c r="C6980" t="s">
        <v>12508</v>
      </c>
      <c r="D6980" t="s">
        <v>141</v>
      </c>
      <c r="E6980" s="2" t="s">
        <v>477</v>
      </c>
      <c r="F6980" t="str">
        <f t="shared" si="109"/>
        <v>Renault Scenic</v>
      </c>
      <c r="G6980" t="s">
        <v>12535</v>
      </c>
      <c r="H6980" s="2" t="s">
        <v>17</v>
      </c>
      <c r="I6980" s="5">
        <v>170000</v>
      </c>
      <c r="J6980" s="2">
        <v>2013</v>
      </c>
      <c r="K6980" s="2">
        <v>81</v>
      </c>
      <c r="L6980" t="s">
        <v>18</v>
      </c>
      <c r="M6980" s="3">
        <v>9150</v>
      </c>
      <c r="N6980" s="2" t="s">
        <v>4152</v>
      </c>
    </row>
    <row r="6981" spans="1:14" x14ac:dyDescent="0.25">
      <c r="A6981" t="s">
        <v>12</v>
      </c>
      <c r="B6981" s="1" t="s">
        <v>12595</v>
      </c>
      <c r="C6981" t="s">
        <v>12596</v>
      </c>
      <c r="D6981" t="s">
        <v>141</v>
      </c>
      <c r="E6981" s="2" t="s">
        <v>477</v>
      </c>
      <c r="F6981" t="str">
        <f t="shared" si="109"/>
        <v>Renault Scenic</v>
      </c>
      <c r="G6981" t="s">
        <v>271</v>
      </c>
      <c r="H6981" s="2" t="s">
        <v>17</v>
      </c>
      <c r="I6981" s="5">
        <v>180000</v>
      </c>
      <c r="J6981" s="2">
        <v>2014</v>
      </c>
      <c r="K6981" s="2">
        <v>96</v>
      </c>
      <c r="L6981" t="s">
        <v>18</v>
      </c>
      <c r="M6981" s="3">
        <v>7963</v>
      </c>
      <c r="N6981" s="2" t="s">
        <v>12232</v>
      </c>
    </row>
    <row r="6982" spans="1:14" x14ac:dyDescent="0.25">
      <c r="A6982" t="s">
        <v>12</v>
      </c>
      <c r="B6982" s="1" t="s">
        <v>6453</v>
      </c>
      <c r="C6982" t="s">
        <v>6454</v>
      </c>
      <c r="D6982" t="s">
        <v>141</v>
      </c>
      <c r="E6982" s="2" t="s">
        <v>477</v>
      </c>
      <c r="F6982" t="str">
        <f t="shared" si="109"/>
        <v>Renault Scenic</v>
      </c>
      <c r="G6982" t="s">
        <v>271</v>
      </c>
      <c r="H6982" s="2" t="s">
        <v>17</v>
      </c>
      <c r="I6982" s="5">
        <v>115000</v>
      </c>
      <c r="J6982" s="2">
        <v>2016</v>
      </c>
      <c r="K6982" s="2">
        <v>96</v>
      </c>
      <c r="L6982" t="s">
        <v>223</v>
      </c>
      <c r="M6982" s="3">
        <v>11800</v>
      </c>
      <c r="N6982" s="2" t="s">
        <v>6439</v>
      </c>
    </row>
    <row r="6983" spans="1:14" x14ac:dyDescent="0.25">
      <c r="A6983" t="s">
        <v>12</v>
      </c>
      <c r="B6983" s="1" t="s">
        <v>1045</v>
      </c>
      <c r="C6983" t="s">
        <v>1042</v>
      </c>
      <c r="D6983" t="s">
        <v>141</v>
      </c>
      <c r="E6983" s="2" t="s">
        <v>477</v>
      </c>
      <c r="F6983" t="str">
        <f t="shared" si="109"/>
        <v>Renault Scenic</v>
      </c>
      <c r="G6983"/>
      <c r="H6983" s="2" t="s">
        <v>25179</v>
      </c>
      <c r="I6983" s="5">
        <v>70892</v>
      </c>
      <c r="J6983" s="2">
        <v>2018</v>
      </c>
      <c r="K6983" s="2">
        <v>118</v>
      </c>
      <c r="M6983" s="3">
        <v>22900</v>
      </c>
      <c r="N6983" s="2" t="s">
        <v>380</v>
      </c>
    </row>
    <row r="6984" spans="1:14" x14ac:dyDescent="0.25">
      <c r="A6984" t="s">
        <v>12</v>
      </c>
      <c r="B6984" s="1" t="s">
        <v>11629</v>
      </c>
      <c r="C6984" t="s">
        <v>11630</v>
      </c>
      <c r="D6984" t="s">
        <v>141</v>
      </c>
      <c r="E6984" s="2" t="s">
        <v>477</v>
      </c>
      <c r="F6984" t="str">
        <f t="shared" si="109"/>
        <v>Renault Scenic</v>
      </c>
      <c r="G6984" t="s">
        <v>11631</v>
      </c>
      <c r="H6984" s="2" t="s">
        <v>17</v>
      </c>
      <c r="I6984" s="5">
        <v>141000</v>
      </c>
      <c r="J6984" s="2">
        <v>2018</v>
      </c>
      <c r="K6984" s="2">
        <v>96</v>
      </c>
      <c r="L6984" t="s">
        <v>18</v>
      </c>
      <c r="M6984" s="3">
        <v>16990</v>
      </c>
      <c r="N6984" s="2" t="s">
        <v>11604</v>
      </c>
    </row>
    <row r="6985" spans="1:14" x14ac:dyDescent="0.25">
      <c r="A6985" t="s">
        <v>12</v>
      </c>
      <c r="B6985" s="1" t="s">
        <v>5353</v>
      </c>
      <c r="C6985" t="s">
        <v>1991</v>
      </c>
      <c r="D6985" t="s">
        <v>141</v>
      </c>
      <c r="E6985" s="2" t="s">
        <v>477</v>
      </c>
      <c r="F6985" t="str">
        <f t="shared" si="109"/>
        <v>Renault Scenic</v>
      </c>
      <c r="G6985" t="s">
        <v>1449</v>
      </c>
      <c r="H6985" s="2" t="s">
        <v>17</v>
      </c>
      <c r="I6985" s="5">
        <v>126000</v>
      </c>
      <c r="J6985" s="2">
        <v>2017</v>
      </c>
      <c r="K6985" s="2">
        <v>81</v>
      </c>
      <c r="M6985" s="3">
        <v>14950</v>
      </c>
      <c r="N6985" s="2" t="s">
        <v>5246</v>
      </c>
    </row>
    <row r="6986" spans="1:14" x14ac:dyDescent="0.25">
      <c r="A6986" t="s">
        <v>12</v>
      </c>
      <c r="B6986" s="1" t="s">
        <v>11706</v>
      </c>
      <c r="C6986" t="s">
        <v>1042</v>
      </c>
      <c r="D6986" t="s">
        <v>141</v>
      </c>
      <c r="E6986" s="2" t="s">
        <v>477</v>
      </c>
      <c r="F6986" t="str">
        <f t="shared" si="109"/>
        <v>Renault Scenic</v>
      </c>
      <c r="G6986"/>
      <c r="H6986" s="2" t="s">
        <v>25179</v>
      </c>
      <c r="I6986" s="5">
        <v>86138</v>
      </c>
      <c r="J6986" s="2">
        <v>2019</v>
      </c>
      <c r="K6986" s="2">
        <v>88</v>
      </c>
      <c r="L6986" t="s">
        <v>45</v>
      </c>
      <c r="M6986" s="3">
        <v>21400</v>
      </c>
      <c r="N6986" s="2" t="s">
        <v>380</v>
      </c>
    </row>
    <row r="6987" spans="1:14" x14ac:dyDescent="0.25">
      <c r="A6987" t="s">
        <v>12</v>
      </c>
      <c r="B6987" s="1" t="s">
        <v>13822</v>
      </c>
      <c r="C6987" t="s">
        <v>13823</v>
      </c>
      <c r="D6987" t="s">
        <v>141</v>
      </c>
      <c r="E6987" s="2" t="s">
        <v>477</v>
      </c>
      <c r="F6987" t="str">
        <f t="shared" si="109"/>
        <v>Renault Scenic</v>
      </c>
      <c r="G6987" t="s">
        <v>2384</v>
      </c>
      <c r="H6987" s="2" t="s">
        <v>17</v>
      </c>
      <c r="I6987" s="5">
        <v>175000</v>
      </c>
      <c r="J6987" s="2">
        <v>2014</v>
      </c>
      <c r="K6987" s="2">
        <v>77</v>
      </c>
      <c r="L6987" t="s">
        <v>60</v>
      </c>
      <c r="M6987" s="3">
        <v>8000</v>
      </c>
      <c r="N6987" s="2" t="s">
        <v>13819</v>
      </c>
    </row>
    <row r="6988" spans="1:14" x14ac:dyDescent="0.25">
      <c r="A6988" t="s">
        <v>12</v>
      </c>
      <c r="B6988" s="1" t="s">
        <v>4964</v>
      </c>
      <c r="C6988" t="s">
        <v>4965</v>
      </c>
      <c r="D6988" t="s">
        <v>141</v>
      </c>
      <c r="E6988" s="2" t="s">
        <v>477</v>
      </c>
      <c r="F6988" t="str">
        <f t="shared" si="109"/>
        <v>Renault Scenic</v>
      </c>
      <c r="G6988" t="s">
        <v>4966</v>
      </c>
      <c r="H6988" s="2" t="s">
        <v>17</v>
      </c>
      <c r="I6988" s="5">
        <v>294000</v>
      </c>
      <c r="J6988" s="2">
        <v>2013</v>
      </c>
      <c r="K6988" s="2">
        <v>81</v>
      </c>
      <c r="L6988" t="s">
        <v>30</v>
      </c>
      <c r="M6988" s="3">
        <v>8200</v>
      </c>
      <c r="N6988" s="2" t="s">
        <v>4967</v>
      </c>
    </row>
    <row r="6989" spans="1:14" x14ac:dyDescent="0.25">
      <c r="A6989" t="s">
        <v>12</v>
      </c>
      <c r="B6989" s="1" t="s">
        <v>12815</v>
      </c>
      <c r="C6989" t="s">
        <v>12816</v>
      </c>
      <c r="D6989" t="s">
        <v>141</v>
      </c>
      <c r="E6989" s="2" t="s">
        <v>477</v>
      </c>
      <c r="F6989" t="str">
        <f t="shared" si="109"/>
        <v>Renault Scenic</v>
      </c>
      <c r="G6989" t="s">
        <v>12817</v>
      </c>
      <c r="H6989" s="2" t="s">
        <v>17</v>
      </c>
      <c r="I6989" s="5">
        <v>56000</v>
      </c>
      <c r="J6989" s="2">
        <v>2018</v>
      </c>
      <c r="K6989" s="2">
        <v>96</v>
      </c>
      <c r="L6989" t="s">
        <v>18</v>
      </c>
      <c r="M6989" s="3">
        <v>19500</v>
      </c>
      <c r="N6989" s="2" t="s">
        <v>12804</v>
      </c>
    </row>
    <row r="6990" spans="1:14" x14ac:dyDescent="0.25">
      <c r="A6990" t="s">
        <v>12</v>
      </c>
      <c r="B6990" s="1" t="s">
        <v>9825</v>
      </c>
      <c r="C6990" t="s">
        <v>1042</v>
      </c>
      <c r="D6990" t="s">
        <v>141</v>
      </c>
      <c r="E6990" s="2" t="s">
        <v>477</v>
      </c>
      <c r="F6990" t="str">
        <f t="shared" si="109"/>
        <v>Renault Scenic</v>
      </c>
      <c r="G6990"/>
      <c r="H6990" s="2" t="s">
        <v>25179</v>
      </c>
      <c r="I6990" s="5">
        <v>183518</v>
      </c>
      <c r="J6990" s="2">
        <v>2018</v>
      </c>
      <c r="K6990" s="2">
        <v>81</v>
      </c>
      <c r="L6990" t="s">
        <v>18</v>
      </c>
      <c r="M6990" s="3">
        <v>16700</v>
      </c>
      <c r="N6990" s="2" t="s">
        <v>380</v>
      </c>
    </row>
    <row r="6991" spans="1:14" x14ac:dyDescent="0.25">
      <c r="A6991" t="s">
        <v>12</v>
      </c>
      <c r="B6991" s="1" t="s">
        <v>6920</v>
      </c>
      <c r="C6991" t="s">
        <v>6921</v>
      </c>
      <c r="D6991" t="s">
        <v>141</v>
      </c>
      <c r="E6991" s="2" t="s">
        <v>477</v>
      </c>
      <c r="F6991" t="str">
        <f t="shared" si="109"/>
        <v>Renault Scenic</v>
      </c>
      <c r="G6991" t="s">
        <v>6922</v>
      </c>
      <c r="H6991" s="2" t="s">
        <v>17</v>
      </c>
      <c r="I6991" s="5">
        <v>162390</v>
      </c>
      <c r="J6991" s="2">
        <v>2013</v>
      </c>
      <c r="K6991" s="2">
        <v>96</v>
      </c>
      <c r="L6991" t="s">
        <v>30</v>
      </c>
      <c r="M6991" s="3">
        <v>8250</v>
      </c>
      <c r="N6991" s="2" t="s">
        <v>6595</v>
      </c>
    </row>
    <row r="6992" spans="1:14" x14ac:dyDescent="0.25">
      <c r="A6992" t="s">
        <v>12</v>
      </c>
      <c r="B6992" s="1" t="s">
        <v>9202</v>
      </c>
      <c r="C6992" t="s">
        <v>9203</v>
      </c>
      <c r="D6992" t="s">
        <v>141</v>
      </c>
      <c r="E6992" s="2" t="s">
        <v>477</v>
      </c>
      <c r="F6992" t="str">
        <f t="shared" si="109"/>
        <v>Renault Scenic</v>
      </c>
      <c r="G6992" t="s">
        <v>9204</v>
      </c>
      <c r="H6992" s="2" t="s">
        <v>17</v>
      </c>
      <c r="I6992" s="5">
        <v>204000</v>
      </c>
      <c r="J6992" s="2">
        <v>2014</v>
      </c>
      <c r="K6992" s="2">
        <v>80</v>
      </c>
      <c r="L6992" t="s">
        <v>1331</v>
      </c>
      <c r="M6992" s="3">
        <v>6999</v>
      </c>
      <c r="N6992" s="2" t="s">
        <v>9190</v>
      </c>
    </row>
    <row r="6993" spans="1:14" x14ac:dyDescent="0.25">
      <c r="A6993" t="s">
        <v>12</v>
      </c>
      <c r="B6993" s="1" t="s">
        <v>16965</v>
      </c>
      <c r="C6993" t="s">
        <v>3609</v>
      </c>
      <c r="D6993" t="s">
        <v>141</v>
      </c>
      <c r="E6993" s="2" t="s">
        <v>477</v>
      </c>
      <c r="F6993" t="str">
        <f t="shared" si="109"/>
        <v>Renault Scenic</v>
      </c>
      <c r="G6993"/>
      <c r="H6993" s="2" t="s">
        <v>17</v>
      </c>
      <c r="I6993" s="5">
        <v>88676</v>
      </c>
      <c r="J6993" s="2">
        <v>2017</v>
      </c>
      <c r="K6993" s="2">
        <v>81</v>
      </c>
      <c r="L6993" t="s">
        <v>45</v>
      </c>
      <c r="M6993" s="3">
        <v>16300</v>
      </c>
      <c r="N6993" s="2" t="s">
        <v>380</v>
      </c>
    </row>
    <row r="6994" spans="1:14" x14ac:dyDescent="0.25">
      <c r="A6994" t="s">
        <v>12</v>
      </c>
      <c r="B6994" s="1" t="s">
        <v>1897</v>
      </c>
      <c r="C6994" t="s">
        <v>1047</v>
      </c>
      <c r="D6994" t="s">
        <v>141</v>
      </c>
      <c r="E6994" s="2" t="s">
        <v>477</v>
      </c>
      <c r="F6994" t="str">
        <f t="shared" si="109"/>
        <v>Renault Scenic</v>
      </c>
      <c r="G6994"/>
      <c r="H6994" s="2" t="s">
        <v>17</v>
      </c>
      <c r="I6994" s="5">
        <v>115000</v>
      </c>
      <c r="J6994" s="2">
        <v>2017</v>
      </c>
      <c r="K6994" s="2">
        <v>81</v>
      </c>
      <c r="L6994" t="s">
        <v>30</v>
      </c>
      <c r="M6994" s="3">
        <v>17290</v>
      </c>
      <c r="N6994" s="2" t="s">
        <v>19</v>
      </c>
    </row>
    <row r="6995" spans="1:14" x14ac:dyDescent="0.25">
      <c r="A6995" t="s">
        <v>12</v>
      </c>
      <c r="B6995" s="1" t="s">
        <v>12679</v>
      </c>
      <c r="C6995" t="s">
        <v>1991</v>
      </c>
      <c r="D6995" t="s">
        <v>141</v>
      </c>
      <c r="E6995" s="2" t="s">
        <v>580</v>
      </c>
      <c r="F6995" t="str">
        <f t="shared" si="109"/>
        <v>Renault Talisman</v>
      </c>
      <c r="G6995" t="s">
        <v>1790</v>
      </c>
      <c r="H6995" s="2" t="s">
        <v>17</v>
      </c>
      <c r="I6995" s="5">
        <v>135000</v>
      </c>
      <c r="J6995" s="2">
        <v>2017</v>
      </c>
      <c r="K6995" s="2">
        <v>96</v>
      </c>
      <c r="L6995" t="s">
        <v>45</v>
      </c>
      <c r="M6995" s="3">
        <v>15999</v>
      </c>
      <c r="N6995" s="2" t="s">
        <v>12660</v>
      </c>
    </row>
    <row r="6996" spans="1:14" x14ac:dyDescent="0.25">
      <c r="A6996" t="s">
        <v>12</v>
      </c>
      <c r="B6996" s="1" t="s">
        <v>8146</v>
      </c>
      <c r="C6996" t="s">
        <v>8147</v>
      </c>
      <c r="D6996" t="s">
        <v>141</v>
      </c>
      <c r="E6996" s="2" t="s">
        <v>580</v>
      </c>
      <c r="F6996" t="str">
        <f t="shared" si="109"/>
        <v>Renault Talisman</v>
      </c>
      <c r="G6996" t="s">
        <v>1312</v>
      </c>
      <c r="H6996" s="2" t="s">
        <v>17</v>
      </c>
      <c r="I6996" s="5">
        <v>202000</v>
      </c>
      <c r="J6996" s="2">
        <v>2016</v>
      </c>
      <c r="L6996" t="s">
        <v>18</v>
      </c>
      <c r="M6996" s="3">
        <v>13000</v>
      </c>
      <c r="N6996" s="2" t="s">
        <v>8123</v>
      </c>
    </row>
    <row r="6997" spans="1:14" x14ac:dyDescent="0.25">
      <c r="A6997" t="s">
        <v>12</v>
      </c>
      <c r="B6997" s="1" t="s">
        <v>5209</v>
      </c>
      <c r="C6997" t="s">
        <v>4835</v>
      </c>
      <c r="D6997" t="s">
        <v>141</v>
      </c>
      <c r="E6997" s="2" t="s">
        <v>580</v>
      </c>
      <c r="F6997" t="str">
        <f t="shared" si="109"/>
        <v>Renault Talisman</v>
      </c>
      <c r="G6997" t="s">
        <v>491</v>
      </c>
      <c r="H6997" s="2" t="s">
        <v>17</v>
      </c>
      <c r="I6997" s="5">
        <v>96000</v>
      </c>
      <c r="J6997" s="2">
        <v>2018</v>
      </c>
      <c r="K6997" s="2">
        <v>81</v>
      </c>
      <c r="L6997" t="s">
        <v>60</v>
      </c>
      <c r="M6997" s="3">
        <v>17400</v>
      </c>
      <c r="N6997" s="2" t="s">
        <v>2091</v>
      </c>
    </row>
    <row r="6998" spans="1:14" x14ac:dyDescent="0.25">
      <c r="A6998" t="s">
        <v>12</v>
      </c>
      <c r="B6998" s="1" t="s">
        <v>1782</v>
      </c>
      <c r="C6998" t="s">
        <v>1783</v>
      </c>
      <c r="D6998" t="s">
        <v>141</v>
      </c>
      <c r="E6998" s="2" t="s">
        <v>580</v>
      </c>
      <c r="F6998" t="str">
        <f t="shared" si="109"/>
        <v>Renault Talisman</v>
      </c>
      <c r="G6998" t="s">
        <v>491</v>
      </c>
      <c r="H6998" s="2" t="s">
        <v>17</v>
      </c>
      <c r="I6998" s="5">
        <v>168000</v>
      </c>
      <c r="J6998" s="2">
        <v>2018</v>
      </c>
      <c r="K6998" s="2">
        <v>81</v>
      </c>
      <c r="L6998" t="s">
        <v>60</v>
      </c>
      <c r="M6998" s="3">
        <v>15500</v>
      </c>
      <c r="N6998" s="2" t="s">
        <v>1710</v>
      </c>
    </row>
    <row r="6999" spans="1:14" x14ac:dyDescent="0.25">
      <c r="A6999" t="s">
        <v>12</v>
      </c>
      <c r="B6999" s="1" t="s">
        <v>13218</v>
      </c>
      <c r="C6999" t="s">
        <v>62</v>
      </c>
      <c r="D6999" t="s">
        <v>141</v>
      </c>
      <c r="E6999" s="2" t="s">
        <v>580</v>
      </c>
      <c r="F6999" t="str">
        <f t="shared" si="109"/>
        <v>Renault Talisman</v>
      </c>
      <c r="G6999" t="s">
        <v>151</v>
      </c>
      <c r="H6999" s="2" t="s">
        <v>17</v>
      </c>
      <c r="I6999" s="5">
        <v>142920</v>
      </c>
      <c r="J6999" s="2">
        <v>2018</v>
      </c>
      <c r="K6999" s="2">
        <v>81</v>
      </c>
      <c r="L6999" t="s">
        <v>30</v>
      </c>
      <c r="M6999" s="3">
        <v>19990</v>
      </c>
      <c r="N6999" s="2" t="s">
        <v>11213</v>
      </c>
    </row>
    <row r="7000" spans="1:14" x14ac:dyDescent="0.25">
      <c r="A7000" t="s">
        <v>12</v>
      </c>
      <c r="B7000" s="1" t="s">
        <v>14751</v>
      </c>
      <c r="C7000" t="s">
        <v>14752</v>
      </c>
      <c r="D7000" t="s">
        <v>141</v>
      </c>
      <c r="E7000" s="2" t="s">
        <v>580</v>
      </c>
      <c r="F7000" t="str">
        <f t="shared" si="109"/>
        <v>Renault Talisman</v>
      </c>
      <c r="G7000" t="s">
        <v>107</v>
      </c>
      <c r="H7000" s="2" t="s">
        <v>17</v>
      </c>
      <c r="I7000" s="5">
        <v>176500</v>
      </c>
      <c r="J7000" s="2">
        <v>2016</v>
      </c>
      <c r="K7000" s="2">
        <v>138</v>
      </c>
      <c r="L7000" t="s">
        <v>18</v>
      </c>
      <c r="M7000" s="3">
        <v>15500</v>
      </c>
      <c r="N7000" s="2" t="s">
        <v>13816</v>
      </c>
    </row>
    <row r="7001" spans="1:14" x14ac:dyDescent="0.25">
      <c r="A7001" t="s">
        <v>12</v>
      </c>
      <c r="B7001" s="1" t="s">
        <v>2255</v>
      </c>
      <c r="C7001" t="s">
        <v>2256</v>
      </c>
      <c r="D7001" t="s">
        <v>141</v>
      </c>
      <c r="E7001" s="2" t="s">
        <v>580</v>
      </c>
      <c r="F7001" t="str">
        <f t="shared" si="109"/>
        <v>Renault Talisman</v>
      </c>
      <c r="G7001" t="s">
        <v>2257</v>
      </c>
      <c r="H7001" s="2" t="s">
        <v>36</v>
      </c>
      <c r="I7001" s="5">
        <v>248500</v>
      </c>
      <c r="J7001" s="2">
        <v>2017</v>
      </c>
      <c r="K7001" s="2">
        <v>96</v>
      </c>
      <c r="L7001" t="s">
        <v>45</v>
      </c>
      <c r="M7001" s="3">
        <v>10500</v>
      </c>
      <c r="N7001" s="2" t="s">
        <v>2095</v>
      </c>
    </row>
    <row r="7002" spans="1:14" x14ac:dyDescent="0.25">
      <c r="A7002" t="s">
        <v>12</v>
      </c>
      <c r="B7002" s="1" t="s">
        <v>7445</v>
      </c>
      <c r="C7002" t="s">
        <v>7446</v>
      </c>
      <c r="D7002" t="s">
        <v>141</v>
      </c>
      <c r="E7002" s="2" t="s">
        <v>580</v>
      </c>
      <c r="F7002" t="str">
        <f t="shared" si="109"/>
        <v>Renault Talisman</v>
      </c>
      <c r="G7002" t="s">
        <v>7447</v>
      </c>
      <c r="H7002" s="2" t="s">
        <v>17</v>
      </c>
      <c r="I7002" s="5">
        <v>101000</v>
      </c>
      <c r="J7002" s="2">
        <v>2016</v>
      </c>
      <c r="K7002" s="2">
        <v>96</v>
      </c>
      <c r="L7002" t="s">
        <v>25</v>
      </c>
      <c r="M7002" s="3">
        <v>19000</v>
      </c>
      <c r="N7002" s="2" t="s">
        <v>6942</v>
      </c>
    </row>
    <row r="7003" spans="1:14" x14ac:dyDescent="0.25">
      <c r="A7003" t="s">
        <v>12</v>
      </c>
      <c r="B7003" s="1" t="s">
        <v>8667</v>
      </c>
      <c r="C7003" t="s">
        <v>8668</v>
      </c>
      <c r="D7003" t="s">
        <v>141</v>
      </c>
      <c r="E7003" s="2" t="s">
        <v>580</v>
      </c>
      <c r="F7003" t="str">
        <f t="shared" si="109"/>
        <v>Renault Talisman</v>
      </c>
      <c r="G7003" t="s">
        <v>8669</v>
      </c>
      <c r="H7003" s="2" t="s">
        <v>17</v>
      </c>
      <c r="I7003" s="5">
        <v>71000</v>
      </c>
      <c r="J7003" s="2">
        <v>2017</v>
      </c>
      <c r="K7003" s="2">
        <v>96</v>
      </c>
      <c r="L7003" t="s">
        <v>30</v>
      </c>
      <c r="M7003" s="3">
        <v>23500</v>
      </c>
      <c r="N7003" s="2" t="s">
        <v>8632</v>
      </c>
    </row>
    <row r="7004" spans="1:14" x14ac:dyDescent="0.25">
      <c r="A7004" t="s">
        <v>12</v>
      </c>
      <c r="B7004" s="1" t="s">
        <v>578</v>
      </c>
      <c r="C7004" t="s">
        <v>579</v>
      </c>
      <c r="D7004" t="s">
        <v>141</v>
      </c>
      <c r="E7004" s="2" t="s">
        <v>580</v>
      </c>
      <c r="F7004" t="str">
        <f t="shared" si="109"/>
        <v>Renault Talisman</v>
      </c>
      <c r="G7004" t="s">
        <v>581</v>
      </c>
      <c r="H7004" s="2" t="s">
        <v>17</v>
      </c>
      <c r="I7004" s="5">
        <v>64000</v>
      </c>
      <c r="J7004" s="2">
        <v>2016</v>
      </c>
      <c r="K7004" s="2">
        <v>96</v>
      </c>
      <c r="L7004" t="s">
        <v>30</v>
      </c>
      <c r="M7004" s="3">
        <v>17900</v>
      </c>
      <c r="N7004" s="2" t="s">
        <v>380</v>
      </c>
    </row>
    <row r="7005" spans="1:14" x14ac:dyDescent="0.25">
      <c r="A7005" t="s">
        <v>12</v>
      </c>
      <c r="B7005" s="1" t="s">
        <v>8813</v>
      </c>
      <c r="C7005" t="s">
        <v>8814</v>
      </c>
      <c r="D7005" t="s">
        <v>141</v>
      </c>
      <c r="E7005" s="2" t="s">
        <v>580</v>
      </c>
      <c r="F7005" t="str">
        <f t="shared" si="109"/>
        <v>Renault Talisman</v>
      </c>
      <c r="G7005" t="s">
        <v>8815</v>
      </c>
      <c r="H7005" s="2" t="s">
        <v>17</v>
      </c>
      <c r="I7005" s="5">
        <v>130800</v>
      </c>
      <c r="J7005" s="2">
        <v>2019</v>
      </c>
      <c r="K7005" s="2">
        <v>118</v>
      </c>
      <c r="L7005" t="s">
        <v>18</v>
      </c>
      <c r="M7005" s="3">
        <v>21900</v>
      </c>
      <c r="N7005" s="2" t="s">
        <v>8816</v>
      </c>
    </row>
    <row r="7006" spans="1:14" x14ac:dyDescent="0.25">
      <c r="A7006" t="s">
        <v>12</v>
      </c>
      <c r="B7006" s="1" t="s">
        <v>7452</v>
      </c>
      <c r="C7006" t="s">
        <v>7453</v>
      </c>
      <c r="D7006" t="s">
        <v>141</v>
      </c>
      <c r="E7006" s="2" t="s">
        <v>580</v>
      </c>
      <c r="F7006" t="str">
        <f t="shared" si="109"/>
        <v>Renault Talisman</v>
      </c>
      <c r="G7006" t="s">
        <v>7454</v>
      </c>
      <c r="H7006" s="2" t="s">
        <v>17</v>
      </c>
      <c r="I7006" s="5">
        <v>225000</v>
      </c>
      <c r="J7006" s="2">
        <v>2016</v>
      </c>
      <c r="K7006" s="2">
        <v>118</v>
      </c>
      <c r="L7006" t="s">
        <v>25</v>
      </c>
      <c r="M7006" s="3">
        <v>15250</v>
      </c>
      <c r="N7006" s="2" t="s">
        <v>7444</v>
      </c>
    </row>
    <row r="7007" spans="1:14" x14ac:dyDescent="0.25">
      <c r="A7007" t="s">
        <v>12</v>
      </c>
      <c r="B7007" s="1" t="s">
        <v>4593</v>
      </c>
      <c r="C7007" t="s">
        <v>4594</v>
      </c>
      <c r="D7007" t="s">
        <v>141</v>
      </c>
      <c r="E7007" s="2" t="s">
        <v>580</v>
      </c>
      <c r="F7007" t="str">
        <f t="shared" si="109"/>
        <v>Renault Talisman</v>
      </c>
      <c r="G7007" t="s">
        <v>4595</v>
      </c>
      <c r="H7007" s="2" t="s">
        <v>17</v>
      </c>
      <c r="I7007" s="5">
        <v>230000</v>
      </c>
      <c r="J7007" s="2">
        <v>2016</v>
      </c>
      <c r="K7007" s="2">
        <v>96</v>
      </c>
      <c r="M7007" s="3">
        <v>14290</v>
      </c>
      <c r="N7007" s="2" t="s">
        <v>4560</v>
      </c>
    </row>
    <row r="7008" spans="1:14" x14ac:dyDescent="0.25">
      <c r="A7008" t="s">
        <v>12</v>
      </c>
      <c r="B7008" s="1" t="s">
        <v>10814</v>
      </c>
      <c r="C7008" t="s">
        <v>62</v>
      </c>
      <c r="D7008" t="s">
        <v>141</v>
      </c>
      <c r="E7008" s="2" t="s">
        <v>580</v>
      </c>
      <c r="F7008" t="str">
        <f t="shared" si="109"/>
        <v>Renault Talisman</v>
      </c>
      <c r="G7008" t="s">
        <v>88</v>
      </c>
      <c r="H7008" s="2" t="s">
        <v>17</v>
      </c>
      <c r="I7008" s="5">
        <v>99806</v>
      </c>
      <c r="J7008" s="2">
        <v>2018</v>
      </c>
      <c r="K7008" s="2">
        <v>118</v>
      </c>
      <c r="L7008" t="s">
        <v>30</v>
      </c>
      <c r="M7008" s="3">
        <v>22990</v>
      </c>
      <c r="N7008" s="2" t="s">
        <v>10784</v>
      </c>
    </row>
    <row r="7009" spans="1:14" x14ac:dyDescent="0.25">
      <c r="A7009" t="s">
        <v>12</v>
      </c>
      <c r="B7009" s="1" t="s">
        <v>3440</v>
      </c>
      <c r="C7009" t="s">
        <v>3441</v>
      </c>
      <c r="D7009" t="s">
        <v>141</v>
      </c>
      <c r="E7009" s="2" t="s">
        <v>580</v>
      </c>
      <c r="F7009" t="str">
        <f t="shared" si="109"/>
        <v>Renault Talisman</v>
      </c>
      <c r="G7009" t="s">
        <v>3442</v>
      </c>
      <c r="H7009" s="2" t="s">
        <v>17</v>
      </c>
      <c r="I7009" s="5">
        <v>93000</v>
      </c>
      <c r="J7009" s="2">
        <v>2017</v>
      </c>
      <c r="K7009" s="2">
        <v>90</v>
      </c>
      <c r="L7009" t="s">
        <v>25</v>
      </c>
      <c r="M7009" s="3">
        <v>16800</v>
      </c>
      <c r="N7009" s="2" t="s">
        <v>3438</v>
      </c>
    </row>
    <row r="7010" spans="1:14" x14ac:dyDescent="0.25">
      <c r="A7010" t="s">
        <v>12</v>
      </c>
      <c r="B7010" s="1" t="s">
        <v>8888</v>
      </c>
      <c r="C7010" t="s">
        <v>8889</v>
      </c>
      <c r="D7010" t="s">
        <v>141</v>
      </c>
      <c r="E7010" s="2" t="s">
        <v>580</v>
      </c>
      <c r="F7010" t="str">
        <f t="shared" si="109"/>
        <v>Renault Talisman</v>
      </c>
      <c r="G7010" t="s">
        <v>8890</v>
      </c>
      <c r="H7010" s="2" t="s">
        <v>17</v>
      </c>
      <c r="I7010" s="5">
        <v>160000</v>
      </c>
      <c r="J7010" s="2">
        <v>2019</v>
      </c>
      <c r="K7010" s="2">
        <v>88</v>
      </c>
      <c r="L7010" t="s">
        <v>18</v>
      </c>
      <c r="M7010" s="3">
        <v>17500</v>
      </c>
      <c r="N7010" s="2" t="s">
        <v>8823</v>
      </c>
    </row>
    <row r="7011" spans="1:14" x14ac:dyDescent="0.25">
      <c r="A7011" t="s">
        <v>12</v>
      </c>
      <c r="B7011" s="1" t="s">
        <v>5894</v>
      </c>
      <c r="C7011" t="s">
        <v>62</v>
      </c>
      <c r="D7011" t="s">
        <v>141</v>
      </c>
      <c r="E7011" s="2" t="s">
        <v>580</v>
      </c>
      <c r="F7011" t="str">
        <f t="shared" si="109"/>
        <v>Renault Talisman</v>
      </c>
      <c r="G7011" t="s">
        <v>5895</v>
      </c>
      <c r="H7011" s="2" t="s">
        <v>17</v>
      </c>
      <c r="I7011" s="5">
        <v>67948</v>
      </c>
      <c r="J7011" s="2">
        <v>2019</v>
      </c>
      <c r="K7011" s="2">
        <v>147</v>
      </c>
      <c r="L7011" t="s">
        <v>30</v>
      </c>
      <c r="M7011" s="3">
        <v>28990</v>
      </c>
      <c r="N7011" s="2" t="s">
        <v>5774</v>
      </c>
    </row>
    <row r="7012" spans="1:14" x14ac:dyDescent="0.25">
      <c r="A7012" t="s">
        <v>12</v>
      </c>
      <c r="B7012" s="1" t="s">
        <v>7335</v>
      </c>
      <c r="C7012" t="s">
        <v>7336</v>
      </c>
      <c r="D7012" t="s">
        <v>141</v>
      </c>
      <c r="E7012" s="2" t="s">
        <v>580</v>
      </c>
      <c r="F7012" t="str">
        <f t="shared" si="109"/>
        <v>Renault Talisman</v>
      </c>
      <c r="G7012" t="s">
        <v>7337</v>
      </c>
      <c r="H7012" s="2" t="s">
        <v>17</v>
      </c>
      <c r="I7012" s="5">
        <v>200000</v>
      </c>
      <c r="J7012" s="2">
        <v>2016</v>
      </c>
      <c r="K7012" s="2">
        <v>81</v>
      </c>
      <c r="L7012" t="s">
        <v>18</v>
      </c>
      <c r="M7012" s="3">
        <v>12700</v>
      </c>
      <c r="N7012" s="2" t="s">
        <v>7285</v>
      </c>
    </row>
    <row r="7013" spans="1:14" x14ac:dyDescent="0.25">
      <c r="A7013" t="s">
        <v>12</v>
      </c>
      <c r="B7013" s="1" t="s">
        <v>5559</v>
      </c>
      <c r="C7013" t="s">
        <v>5248</v>
      </c>
      <c r="D7013" t="s">
        <v>1054</v>
      </c>
      <c r="E7013" s="2" t="s">
        <v>4052</v>
      </c>
      <c r="F7013" t="str">
        <f t="shared" si="109"/>
        <v>Infiniti Q50</v>
      </c>
      <c r="G7013"/>
      <c r="H7013" s="2" t="s">
        <v>17</v>
      </c>
      <c r="I7013" s="5">
        <v>34000</v>
      </c>
      <c r="J7013" s="2">
        <v>2020</v>
      </c>
      <c r="K7013" s="2">
        <v>110</v>
      </c>
      <c r="L7013" t="s">
        <v>30</v>
      </c>
      <c r="M7013" s="3">
        <v>18500</v>
      </c>
      <c r="N7013" s="2" t="s">
        <v>19</v>
      </c>
    </row>
    <row r="7014" spans="1:14" x14ac:dyDescent="0.25">
      <c r="A7014" t="s">
        <v>12</v>
      </c>
      <c r="B7014" s="1" t="s">
        <v>9939</v>
      </c>
      <c r="C7014" t="s">
        <v>9940</v>
      </c>
      <c r="D7014" t="s">
        <v>141</v>
      </c>
      <c r="E7014" s="2" t="s">
        <v>580</v>
      </c>
      <c r="F7014" t="str">
        <f t="shared" si="109"/>
        <v>Renault Talisman</v>
      </c>
      <c r="G7014" t="s">
        <v>9941</v>
      </c>
      <c r="H7014" s="2" t="s">
        <v>17</v>
      </c>
      <c r="I7014" s="5">
        <v>50700</v>
      </c>
      <c r="J7014" s="2">
        <v>2017</v>
      </c>
      <c r="K7014" s="2">
        <v>130</v>
      </c>
      <c r="L7014" t="s">
        <v>45</v>
      </c>
      <c r="M7014" s="3">
        <v>18900</v>
      </c>
      <c r="N7014" s="2" t="s">
        <v>2568</v>
      </c>
    </row>
    <row r="7015" spans="1:14" x14ac:dyDescent="0.25">
      <c r="A7015" t="s">
        <v>12</v>
      </c>
      <c r="B7015" s="1" t="s">
        <v>13925</v>
      </c>
      <c r="C7015" t="s">
        <v>13926</v>
      </c>
      <c r="D7015" t="s">
        <v>141</v>
      </c>
      <c r="E7015" s="2" t="s">
        <v>580</v>
      </c>
      <c r="F7015" t="str">
        <f t="shared" si="109"/>
        <v>Renault Talisman</v>
      </c>
      <c r="G7015" t="s">
        <v>1627</v>
      </c>
      <c r="H7015" s="2" t="s">
        <v>17</v>
      </c>
      <c r="I7015" s="5">
        <v>183000</v>
      </c>
      <c r="J7015" s="2">
        <v>2018</v>
      </c>
      <c r="K7015" s="2">
        <v>81</v>
      </c>
      <c r="L7015" t="s">
        <v>45</v>
      </c>
      <c r="M7015" s="3">
        <v>14000</v>
      </c>
      <c r="N7015" s="2" t="s">
        <v>13876</v>
      </c>
    </row>
    <row r="7016" spans="1:14" x14ac:dyDescent="0.25">
      <c r="A7016" t="s">
        <v>12</v>
      </c>
      <c r="B7016" s="1" t="s">
        <v>15608</v>
      </c>
      <c r="C7016" t="s">
        <v>15609</v>
      </c>
      <c r="D7016" t="s">
        <v>141</v>
      </c>
      <c r="E7016" s="2" t="s">
        <v>580</v>
      </c>
      <c r="F7016" t="str">
        <f t="shared" si="109"/>
        <v>Renault Talisman</v>
      </c>
      <c r="G7016" t="s">
        <v>15610</v>
      </c>
      <c r="H7016" s="2" t="s">
        <v>17</v>
      </c>
      <c r="I7016" s="5">
        <v>111000</v>
      </c>
      <c r="J7016" s="2">
        <v>2016</v>
      </c>
      <c r="K7016" s="2">
        <v>81</v>
      </c>
      <c r="L7016" t="s">
        <v>1331</v>
      </c>
      <c r="M7016" s="3">
        <v>15000</v>
      </c>
      <c r="N7016" s="2" t="s">
        <v>15607</v>
      </c>
    </row>
    <row r="7017" spans="1:14" x14ac:dyDescent="0.25">
      <c r="A7017" t="s">
        <v>12</v>
      </c>
      <c r="B7017" s="1" t="s">
        <v>12785</v>
      </c>
      <c r="C7017" t="s">
        <v>12786</v>
      </c>
      <c r="D7017" t="s">
        <v>141</v>
      </c>
      <c r="E7017" s="2" t="s">
        <v>580</v>
      </c>
      <c r="F7017" t="str">
        <f t="shared" si="109"/>
        <v>Renault Talisman</v>
      </c>
      <c r="G7017" t="s">
        <v>11809</v>
      </c>
      <c r="H7017" s="2" t="s">
        <v>17</v>
      </c>
      <c r="I7017" s="5">
        <v>125000</v>
      </c>
      <c r="J7017" s="2">
        <v>2016</v>
      </c>
      <c r="K7017" s="2">
        <v>81</v>
      </c>
      <c r="L7017" t="s">
        <v>18</v>
      </c>
      <c r="M7017" s="3">
        <v>14000</v>
      </c>
      <c r="N7017" s="2" t="s">
        <v>12721</v>
      </c>
    </row>
    <row r="7018" spans="1:14" x14ac:dyDescent="0.25">
      <c r="A7018" t="s">
        <v>12</v>
      </c>
      <c r="B7018" s="1" t="s">
        <v>2721</v>
      </c>
      <c r="C7018" t="s">
        <v>1991</v>
      </c>
      <c r="D7018" t="s">
        <v>141</v>
      </c>
      <c r="E7018" s="2" t="s">
        <v>580</v>
      </c>
      <c r="F7018" t="str">
        <f t="shared" si="109"/>
        <v>Renault Talisman</v>
      </c>
      <c r="G7018" t="s">
        <v>1449</v>
      </c>
      <c r="H7018" s="2" t="s">
        <v>17</v>
      </c>
      <c r="I7018" s="5">
        <v>129000</v>
      </c>
      <c r="J7018" s="2">
        <v>2017</v>
      </c>
      <c r="K7018" s="2">
        <v>81</v>
      </c>
      <c r="L7018" t="s">
        <v>45</v>
      </c>
      <c r="M7018" s="3">
        <v>15350</v>
      </c>
      <c r="N7018" s="2" t="s">
        <v>2607</v>
      </c>
    </row>
    <row r="7019" spans="1:14" x14ac:dyDescent="0.25">
      <c r="A7019" t="s">
        <v>12</v>
      </c>
      <c r="B7019" s="1" t="s">
        <v>9715</v>
      </c>
      <c r="C7019" t="s">
        <v>5370</v>
      </c>
      <c r="D7019" t="s">
        <v>141</v>
      </c>
      <c r="E7019" s="2" t="s">
        <v>580</v>
      </c>
      <c r="F7019" t="str">
        <f t="shared" si="109"/>
        <v>Renault Talisman</v>
      </c>
      <c r="G7019" t="s">
        <v>9716</v>
      </c>
      <c r="H7019" s="2" t="s">
        <v>17</v>
      </c>
      <c r="I7019" s="5">
        <v>141705</v>
      </c>
      <c r="J7019" s="2">
        <v>2017</v>
      </c>
      <c r="K7019" s="2">
        <v>81</v>
      </c>
      <c r="L7019" t="s">
        <v>121</v>
      </c>
      <c r="M7019" s="3">
        <v>14999</v>
      </c>
      <c r="N7019" s="2" t="s">
        <v>9701</v>
      </c>
    </row>
    <row r="7020" spans="1:14" x14ac:dyDescent="0.25">
      <c r="A7020" t="s">
        <v>12</v>
      </c>
      <c r="B7020" s="1" t="s">
        <v>13695</v>
      </c>
      <c r="C7020" t="s">
        <v>1073</v>
      </c>
      <c r="D7020" t="s">
        <v>1054</v>
      </c>
      <c r="E7020" s="2" t="s">
        <v>4052</v>
      </c>
      <c r="F7020" t="str">
        <f t="shared" si="109"/>
        <v>Infiniti Q50</v>
      </c>
      <c r="G7020"/>
      <c r="H7020" s="2" t="s">
        <v>17</v>
      </c>
      <c r="I7020" s="5">
        <v>127790</v>
      </c>
      <c r="J7020" s="2">
        <v>2016</v>
      </c>
      <c r="K7020" s="2">
        <v>118</v>
      </c>
      <c r="L7020" t="s">
        <v>5434</v>
      </c>
      <c r="M7020" s="3">
        <v>18999</v>
      </c>
      <c r="N7020" s="2" t="s">
        <v>19</v>
      </c>
    </row>
    <row r="7021" spans="1:14" x14ac:dyDescent="0.25">
      <c r="A7021" t="s">
        <v>12</v>
      </c>
      <c r="B7021" s="1" t="s">
        <v>11961</v>
      </c>
      <c r="C7021" t="s">
        <v>992</v>
      </c>
      <c r="D7021" t="s">
        <v>1054</v>
      </c>
      <c r="E7021" s="2" t="s">
        <v>4052</v>
      </c>
      <c r="F7021" t="str">
        <f t="shared" si="109"/>
        <v>Infiniti Q50</v>
      </c>
      <c r="G7021"/>
      <c r="H7021" s="2" t="s">
        <v>25179</v>
      </c>
      <c r="I7021" s="5">
        <v>95171</v>
      </c>
      <c r="J7021" s="2">
        <v>2019</v>
      </c>
      <c r="K7021" s="2">
        <v>118</v>
      </c>
      <c r="M7021" s="3">
        <v>24750</v>
      </c>
      <c r="N7021" s="2" t="s">
        <v>19</v>
      </c>
    </row>
    <row r="7022" spans="1:14" x14ac:dyDescent="0.25">
      <c r="A7022" t="s">
        <v>12</v>
      </c>
      <c r="B7022" s="1" t="s">
        <v>11346</v>
      </c>
      <c r="C7022" t="s">
        <v>11347</v>
      </c>
      <c r="D7022" t="s">
        <v>141</v>
      </c>
      <c r="E7022" s="2" t="s">
        <v>580</v>
      </c>
      <c r="F7022" t="str">
        <f t="shared" si="109"/>
        <v>Renault Talisman</v>
      </c>
      <c r="G7022" t="s">
        <v>960</v>
      </c>
      <c r="H7022" s="2" t="s">
        <v>17</v>
      </c>
      <c r="I7022" s="5">
        <v>143000</v>
      </c>
      <c r="J7022" s="2">
        <v>2017</v>
      </c>
      <c r="K7022" s="2">
        <v>118</v>
      </c>
      <c r="L7022" t="s">
        <v>327</v>
      </c>
      <c r="M7022" s="3">
        <v>19700</v>
      </c>
      <c r="N7022" s="2" t="s">
        <v>11312</v>
      </c>
    </row>
    <row r="7023" spans="1:14" x14ac:dyDescent="0.25">
      <c r="A7023" t="s">
        <v>12</v>
      </c>
      <c r="B7023" s="1" t="s">
        <v>3930</v>
      </c>
      <c r="C7023" t="s">
        <v>3931</v>
      </c>
      <c r="D7023" t="s">
        <v>141</v>
      </c>
      <c r="E7023" s="2" t="s">
        <v>580</v>
      </c>
      <c r="F7023" t="str">
        <f t="shared" si="109"/>
        <v>Renault Talisman</v>
      </c>
      <c r="G7023" t="s">
        <v>3932</v>
      </c>
      <c r="H7023" s="2" t="s">
        <v>17</v>
      </c>
      <c r="I7023" s="5">
        <v>170000</v>
      </c>
      <c r="J7023" s="2">
        <v>2017</v>
      </c>
      <c r="K7023" s="2">
        <v>96</v>
      </c>
      <c r="L7023" t="s">
        <v>45</v>
      </c>
      <c r="M7023" s="3">
        <v>16600</v>
      </c>
      <c r="N7023" s="2" t="s">
        <v>3438</v>
      </c>
    </row>
    <row r="7024" spans="1:14" x14ac:dyDescent="0.25">
      <c r="A7024" t="s">
        <v>12</v>
      </c>
      <c r="B7024" s="1" t="s">
        <v>15569</v>
      </c>
      <c r="C7024" t="s">
        <v>15570</v>
      </c>
      <c r="D7024" t="s">
        <v>141</v>
      </c>
      <c r="E7024" s="2" t="s">
        <v>580</v>
      </c>
      <c r="F7024" t="str">
        <f t="shared" si="109"/>
        <v>Renault Talisman</v>
      </c>
      <c r="G7024" t="s">
        <v>15571</v>
      </c>
      <c r="H7024" s="2" t="s">
        <v>17</v>
      </c>
      <c r="I7024" s="5">
        <v>106500</v>
      </c>
      <c r="J7024" s="2">
        <v>2017</v>
      </c>
      <c r="K7024" s="2">
        <v>96</v>
      </c>
      <c r="L7024" t="s">
        <v>60</v>
      </c>
      <c r="M7024" s="3">
        <v>15304</v>
      </c>
      <c r="N7024" s="2" t="s">
        <v>15572</v>
      </c>
    </row>
    <row r="7025" spans="1:14" x14ac:dyDescent="0.25">
      <c r="A7025" t="s">
        <v>12</v>
      </c>
      <c r="B7025" s="1" t="s">
        <v>2118</v>
      </c>
      <c r="C7025" t="s">
        <v>2119</v>
      </c>
      <c r="D7025" t="s">
        <v>141</v>
      </c>
      <c r="E7025" s="2" t="s">
        <v>580</v>
      </c>
      <c r="F7025" t="str">
        <f t="shared" si="109"/>
        <v>Renault Talisman</v>
      </c>
      <c r="G7025" t="s">
        <v>271</v>
      </c>
      <c r="H7025" s="2" t="s">
        <v>17</v>
      </c>
      <c r="I7025" s="5">
        <v>149000</v>
      </c>
      <c r="J7025" s="2">
        <v>2016</v>
      </c>
      <c r="K7025" s="2">
        <v>118</v>
      </c>
      <c r="L7025" t="s">
        <v>327</v>
      </c>
      <c r="M7025" s="3">
        <v>15500</v>
      </c>
      <c r="N7025" s="2" t="s">
        <v>2095</v>
      </c>
    </row>
    <row r="7026" spans="1:14" x14ac:dyDescent="0.25">
      <c r="A7026" t="s">
        <v>12</v>
      </c>
      <c r="B7026" s="1" t="s">
        <v>14976</v>
      </c>
      <c r="C7026" t="s">
        <v>14977</v>
      </c>
      <c r="D7026" t="s">
        <v>141</v>
      </c>
      <c r="E7026" s="2" t="s">
        <v>580</v>
      </c>
      <c r="F7026" t="str">
        <f t="shared" si="109"/>
        <v>Renault Talisman</v>
      </c>
      <c r="G7026" t="s">
        <v>14978</v>
      </c>
      <c r="H7026" s="2" t="s">
        <v>17</v>
      </c>
      <c r="I7026" s="5">
        <v>159000</v>
      </c>
      <c r="J7026" s="2">
        <v>2018</v>
      </c>
      <c r="K7026" s="2">
        <v>81</v>
      </c>
      <c r="L7026" t="s">
        <v>296</v>
      </c>
      <c r="M7026" s="3">
        <v>16000</v>
      </c>
      <c r="N7026" s="2" t="s">
        <v>14568</v>
      </c>
    </row>
    <row r="7027" spans="1:14" x14ac:dyDescent="0.25">
      <c r="A7027" t="s">
        <v>12</v>
      </c>
      <c r="B7027" s="1" t="s">
        <v>1584</v>
      </c>
      <c r="C7027" t="s">
        <v>1344</v>
      </c>
      <c r="D7027" t="s">
        <v>141</v>
      </c>
      <c r="E7027" s="2" t="s">
        <v>580</v>
      </c>
      <c r="F7027" t="str">
        <f t="shared" si="109"/>
        <v>Renault Talisman</v>
      </c>
      <c r="G7027" t="s">
        <v>1585</v>
      </c>
      <c r="H7027" s="2" t="s">
        <v>17</v>
      </c>
      <c r="I7027" s="5">
        <v>113000</v>
      </c>
      <c r="J7027" s="2">
        <v>2018</v>
      </c>
      <c r="K7027" s="2">
        <v>81</v>
      </c>
      <c r="L7027" t="s">
        <v>45</v>
      </c>
      <c r="M7027" s="3">
        <v>15990</v>
      </c>
      <c r="N7027" s="2" t="s">
        <v>1506</v>
      </c>
    </row>
    <row r="7028" spans="1:14" x14ac:dyDescent="0.25">
      <c r="A7028" t="s">
        <v>12</v>
      </c>
      <c r="B7028" s="1" t="s">
        <v>13221</v>
      </c>
      <c r="C7028" t="s">
        <v>13222</v>
      </c>
      <c r="D7028" t="s">
        <v>141</v>
      </c>
      <c r="E7028" s="2" t="s">
        <v>580</v>
      </c>
      <c r="F7028" t="str">
        <f t="shared" si="109"/>
        <v>Renault Talisman</v>
      </c>
      <c r="G7028"/>
      <c r="H7028" s="2" t="s">
        <v>17</v>
      </c>
      <c r="I7028" s="5">
        <v>160000</v>
      </c>
      <c r="J7028" s="2">
        <v>2017</v>
      </c>
      <c r="K7028" s="2">
        <v>81</v>
      </c>
      <c r="L7028" t="s">
        <v>1331</v>
      </c>
      <c r="M7028" s="3">
        <v>15000</v>
      </c>
      <c r="N7028" s="2" t="s">
        <v>11213</v>
      </c>
    </row>
    <row r="7029" spans="1:14" x14ac:dyDescent="0.25">
      <c r="A7029" t="s">
        <v>12</v>
      </c>
      <c r="B7029" s="1" t="s">
        <v>4198</v>
      </c>
      <c r="C7029" t="s">
        <v>4199</v>
      </c>
      <c r="D7029" t="s">
        <v>141</v>
      </c>
      <c r="E7029" s="2" t="s">
        <v>580</v>
      </c>
      <c r="F7029" t="str">
        <f t="shared" si="109"/>
        <v>Renault Talisman</v>
      </c>
      <c r="G7029" t="s">
        <v>4200</v>
      </c>
      <c r="H7029" s="2" t="s">
        <v>17</v>
      </c>
      <c r="I7029" s="5">
        <v>140000</v>
      </c>
      <c r="J7029" s="2">
        <v>2017</v>
      </c>
      <c r="K7029" s="2">
        <v>118</v>
      </c>
      <c r="L7029" t="s">
        <v>60</v>
      </c>
      <c r="M7029" s="3">
        <v>18500</v>
      </c>
      <c r="N7029" s="2" t="s">
        <v>4122</v>
      </c>
    </row>
    <row r="7030" spans="1:14" x14ac:dyDescent="0.25">
      <c r="A7030" t="s">
        <v>12</v>
      </c>
      <c r="B7030" s="1" t="s">
        <v>11970</v>
      </c>
      <c r="C7030" t="s">
        <v>11971</v>
      </c>
      <c r="D7030" t="s">
        <v>141</v>
      </c>
      <c r="E7030" s="2" t="s">
        <v>1640</v>
      </c>
      <c r="F7030" t="str">
        <f t="shared" si="109"/>
        <v>Renault Twingo</v>
      </c>
      <c r="G7030" t="s">
        <v>11972</v>
      </c>
      <c r="H7030" s="2" t="s">
        <v>36</v>
      </c>
      <c r="I7030" s="5">
        <v>61000</v>
      </c>
      <c r="J7030" s="2">
        <v>2015</v>
      </c>
      <c r="K7030" s="2">
        <v>66</v>
      </c>
      <c r="L7030" t="s">
        <v>18</v>
      </c>
      <c r="M7030" s="3">
        <v>9800</v>
      </c>
      <c r="N7030" s="2" t="s">
        <v>11968</v>
      </c>
    </row>
    <row r="7031" spans="1:14" x14ac:dyDescent="0.25">
      <c r="A7031" t="s">
        <v>12</v>
      </c>
      <c r="B7031" s="1" t="s">
        <v>16034</v>
      </c>
      <c r="C7031" t="s">
        <v>16035</v>
      </c>
      <c r="D7031" t="s">
        <v>141</v>
      </c>
      <c r="E7031" s="2" t="s">
        <v>1640</v>
      </c>
      <c r="F7031" t="str">
        <f t="shared" si="109"/>
        <v>Renault Twingo</v>
      </c>
      <c r="G7031" t="s">
        <v>268</v>
      </c>
      <c r="H7031" s="2" t="s">
        <v>36</v>
      </c>
      <c r="I7031" s="5">
        <v>68000</v>
      </c>
      <c r="J7031" s="2">
        <v>2018</v>
      </c>
      <c r="K7031" s="2">
        <v>52</v>
      </c>
      <c r="L7031" t="s">
        <v>18</v>
      </c>
      <c r="M7031" s="3">
        <v>7950</v>
      </c>
      <c r="N7031" s="2" t="s">
        <v>15453</v>
      </c>
    </row>
    <row r="7032" spans="1:14" x14ac:dyDescent="0.25">
      <c r="A7032" t="s">
        <v>12</v>
      </c>
      <c r="B7032" s="1" t="s">
        <v>1638</v>
      </c>
      <c r="C7032" t="s">
        <v>1639</v>
      </c>
      <c r="D7032" t="s">
        <v>141</v>
      </c>
      <c r="E7032" s="2" t="s">
        <v>1640</v>
      </c>
      <c r="F7032" t="str">
        <f t="shared" si="109"/>
        <v>Renault Twingo</v>
      </c>
      <c r="G7032" t="s">
        <v>268</v>
      </c>
      <c r="H7032" s="2" t="s">
        <v>36</v>
      </c>
      <c r="I7032" s="5">
        <v>67000</v>
      </c>
      <c r="J7032" s="2">
        <v>2015</v>
      </c>
      <c r="K7032" s="2">
        <v>52</v>
      </c>
      <c r="L7032" t="s">
        <v>18</v>
      </c>
      <c r="M7032" s="3">
        <v>8000</v>
      </c>
      <c r="N7032" s="2" t="s">
        <v>1506</v>
      </c>
    </row>
    <row r="7033" spans="1:14" x14ac:dyDescent="0.25">
      <c r="A7033" t="s">
        <v>12</v>
      </c>
      <c r="B7033" s="1" t="s">
        <v>7005</v>
      </c>
      <c r="C7033" t="s">
        <v>7006</v>
      </c>
      <c r="D7033" t="s">
        <v>141</v>
      </c>
      <c r="E7033" s="2" t="s">
        <v>1640</v>
      </c>
      <c r="F7033" t="str">
        <f t="shared" si="109"/>
        <v>Renault Twingo</v>
      </c>
      <c r="G7033" t="s">
        <v>7007</v>
      </c>
      <c r="H7033" s="2" t="s">
        <v>36</v>
      </c>
      <c r="I7033" s="5">
        <v>22200</v>
      </c>
      <c r="J7033" s="2">
        <v>2021</v>
      </c>
      <c r="K7033" s="2">
        <v>48</v>
      </c>
      <c r="L7033" t="s">
        <v>223</v>
      </c>
      <c r="M7033" s="3">
        <v>10999</v>
      </c>
      <c r="N7033" s="2" t="s">
        <v>6595</v>
      </c>
    </row>
    <row r="7034" spans="1:14" x14ac:dyDescent="0.25">
      <c r="A7034" t="s">
        <v>12</v>
      </c>
      <c r="B7034" s="1" t="s">
        <v>14867</v>
      </c>
      <c r="C7034" t="s">
        <v>14868</v>
      </c>
      <c r="D7034" t="s">
        <v>141</v>
      </c>
      <c r="E7034" s="2" t="s">
        <v>1640</v>
      </c>
      <c r="F7034" t="str">
        <f t="shared" si="109"/>
        <v>Renault Twingo</v>
      </c>
      <c r="G7034" t="s">
        <v>260</v>
      </c>
      <c r="H7034" s="2" t="s">
        <v>36</v>
      </c>
      <c r="I7034" s="5">
        <v>131000</v>
      </c>
      <c r="J7034" s="2">
        <v>2013</v>
      </c>
      <c r="K7034" s="2">
        <v>55</v>
      </c>
      <c r="L7034" t="s">
        <v>18</v>
      </c>
      <c r="M7034" s="3">
        <v>5500</v>
      </c>
      <c r="N7034" s="2" t="s">
        <v>10147</v>
      </c>
    </row>
    <row r="7035" spans="1:14" x14ac:dyDescent="0.25">
      <c r="A7035" t="s">
        <v>12</v>
      </c>
      <c r="B7035" s="1" t="s">
        <v>3729</v>
      </c>
      <c r="C7035" t="s">
        <v>3730</v>
      </c>
      <c r="D7035" t="s">
        <v>141</v>
      </c>
      <c r="E7035" s="2" t="s">
        <v>1640</v>
      </c>
      <c r="F7035" t="str">
        <f t="shared" si="109"/>
        <v>Renault Twingo</v>
      </c>
      <c r="G7035" t="s">
        <v>3731</v>
      </c>
      <c r="H7035" s="2" t="s">
        <v>36</v>
      </c>
      <c r="I7035" s="5">
        <v>54000</v>
      </c>
      <c r="J7035" s="2">
        <v>2014</v>
      </c>
      <c r="K7035" s="2">
        <v>57</v>
      </c>
      <c r="L7035" t="s">
        <v>45</v>
      </c>
      <c r="M7035" s="3">
        <v>6500</v>
      </c>
      <c r="N7035" s="2" t="s">
        <v>3698</v>
      </c>
    </row>
    <row r="7036" spans="1:14" x14ac:dyDescent="0.25">
      <c r="A7036" t="s">
        <v>12</v>
      </c>
      <c r="B7036" s="1" t="s">
        <v>3294</v>
      </c>
      <c r="C7036" t="s">
        <v>3295</v>
      </c>
      <c r="D7036" t="s">
        <v>141</v>
      </c>
      <c r="E7036" s="2" t="s">
        <v>1640</v>
      </c>
      <c r="F7036" t="str">
        <f t="shared" ref="F7036:F7099" si="110">D7036&amp; " " &amp; E7036</f>
        <v>Renault Twingo</v>
      </c>
      <c r="G7036" t="s">
        <v>3296</v>
      </c>
      <c r="H7036" s="2" t="s">
        <v>36</v>
      </c>
      <c r="I7036" s="5">
        <v>164100</v>
      </c>
      <c r="J7036" s="2">
        <v>2014</v>
      </c>
      <c r="K7036" s="2">
        <v>55</v>
      </c>
      <c r="L7036" t="s">
        <v>18</v>
      </c>
      <c r="M7036" s="3">
        <v>5900</v>
      </c>
      <c r="N7036" s="2" t="s">
        <v>3249</v>
      </c>
    </row>
    <row r="7037" spans="1:14" x14ac:dyDescent="0.25">
      <c r="A7037" t="s">
        <v>12</v>
      </c>
      <c r="B7037" s="1" t="s">
        <v>12542</v>
      </c>
      <c r="C7037" t="s">
        <v>12508</v>
      </c>
      <c r="D7037" t="s">
        <v>141</v>
      </c>
      <c r="E7037" s="2" t="s">
        <v>1640</v>
      </c>
      <c r="F7037" t="str">
        <f t="shared" si="110"/>
        <v>Renault Twingo</v>
      </c>
      <c r="G7037" t="s">
        <v>12543</v>
      </c>
      <c r="H7037" s="2" t="s">
        <v>36</v>
      </c>
      <c r="I7037" s="5">
        <v>110000</v>
      </c>
      <c r="J7037" s="2">
        <v>2013</v>
      </c>
      <c r="K7037" s="2">
        <v>55</v>
      </c>
      <c r="L7037" t="s">
        <v>223</v>
      </c>
      <c r="M7037" s="3">
        <v>6600</v>
      </c>
      <c r="N7037" s="2" t="s">
        <v>4152</v>
      </c>
    </row>
    <row r="7038" spans="1:14" x14ac:dyDescent="0.25">
      <c r="A7038" t="s">
        <v>12</v>
      </c>
      <c r="B7038" s="1" t="s">
        <v>2755</v>
      </c>
      <c r="C7038" t="s">
        <v>2756</v>
      </c>
      <c r="D7038" t="s">
        <v>141</v>
      </c>
      <c r="E7038" s="2" t="s">
        <v>1640</v>
      </c>
      <c r="F7038" t="str">
        <f t="shared" si="110"/>
        <v>Renault Twingo</v>
      </c>
      <c r="G7038" t="s">
        <v>2757</v>
      </c>
      <c r="H7038" s="2" t="s">
        <v>36</v>
      </c>
      <c r="I7038" s="5">
        <v>147000</v>
      </c>
      <c r="J7038" s="2">
        <v>2013</v>
      </c>
      <c r="K7038" s="2">
        <v>55</v>
      </c>
      <c r="L7038" t="s">
        <v>18</v>
      </c>
      <c r="M7038" s="3">
        <v>4999</v>
      </c>
      <c r="N7038" s="2" t="s">
        <v>2607</v>
      </c>
    </row>
    <row r="7039" spans="1:14" x14ac:dyDescent="0.25">
      <c r="A7039" t="s">
        <v>12</v>
      </c>
      <c r="B7039" s="1" t="s">
        <v>9489</v>
      </c>
      <c r="C7039" t="s">
        <v>8737</v>
      </c>
      <c r="D7039" t="s">
        <v>141</v>
      </c>
      <c r="E7039" s="2" t="s">
        <v>1640</v>
      </c>
      <c r="F7039" t="str">
        <f t="shared" si="110"/>
        <v>Renault Twingo</v>
      </c>
      <c r="G7039" t="s">
        <v>8738</v>
      </c>
      <c r="H7039" s="2" t="s">
        <v>25179</v>
      </c>
      <c r="I7039" s="5">
        <v>226000</v>
      </c>
      <c r="J7039" s="2">
        <v>2013</v>
      </c>
      <c r="K7039" s="2">
        <v>55</v>
      </c>
      <c r="M7039" s="3">
        <v>3600</v>
      </c>
      <c r="N7039" s="2" t="s">
        <v>9190</v>
      </c>
    </row>
    <row r="7040" spans="1:14" x14ac:dyDescent="0.25">
      <c r="A7040" t="s">
        <v>12</v>
      </c>
      <c r="B7040" s="1" t="s">
        <v>1769</v>
      </c>
      <c r="C7040" t="s">
        <v>1770</v>
      </c>
      <c r="D7040" t="s">
        <v>141</v>
      </c>
      <c r="E7040" s="2" t="s">
        <v>1640</v>
      </c>
      <c r="F7040" t="str">
        <f t="shared" si="110"/>
        <v>Renault Twingo</v>
      </c>
      <c r="G7040" t="s">
        <v>1771</v>
      </c>
      <c r="H7040" s="2" t="s">
        <v>17</v>
      </c>
      <c r="I7040" s="5">
        <v>140000</v>
      </c>
      <c r="J7040" s="2">
        <v>2013</v>
      </c>
      <c r="L7040" t="s">
        <v>18</v>
      </c>
      <c r="M7040" s="3">
        <v>4800</v>
      </c>
      <c r="N7040" s="2" t="s">
        <v>1710</v>
      </c>
    </row>
    <row r="7041" spans="1:14" x14ac:dyDescent="0.25">
      <c r="A7041" t="s">
        <v>12</v>
      </c>
      <c r="B7041" s="1" t="s">
        <v>15134</v>
      </c>
      <c r="C7041" t="s">
        <v>15135</v>
      </c>
      <c r="D7041" t="s">
        <v>141</v>
      </c>
      <c r="E7041" s="2" t="s">
        <v>1640</v>
      </c>
      <c r="F7041" t="str">
        <f t="shared" si="110"/>
        <v>Renault Twingo</v>
      </c>
      <c r="G7041" t="s">
        <v>15136</v>
      </c>
      <c r="H7041" s="2" t="s">
        <v>36</v>
      </c>
      <c r="I7041" s="5">
        <v>48000</v>
      </c>
      <c r="J7041" s="2">
        <v>2017</v>
      </c>
      <c r="K7041" s="2">
        <v>52</v>
      </c>
      <c r="L7041" t="s">
        <v>18</v>
      </c>
      <c r="M7041" s="3">
        <v>8400</v>
      </c>
      <c r="N7041" s="2" t="s">
        <v>15131</v>
      </c>
    </row>
    <row r="7042" spans="1:14" x14ac:dyDescent="0.25">
      <c r="A7042" t="s">
        <v>12</v>
      </c>
      <c r="B7042" s="1" t="s">
        <v>4379</v>
      </c>
      <c r="C7042" t="s">
        <v>4380</v>
      </c>
      <c r="D7042" t="s">
        <v>141</v>
      </c>
      <c r="E7042" s="2" t="s">
        <v>1640</v>
      </c>
      <c r="F7042" t="str">
        <f t="shared" si="110"/>
        <v>Renault Twingo</v>
      </c>
      <c r="G7042" t="s">
        <v>4381</v>
      </c>
      <c r="H7042" s="2" t="s">
        <v>1300</v>
      </c>
      <c r="I7042" s="5">
        <v>17000</v>
      </c>
      <c r="J7042" s="2">
        <v>2020</v>
      </c>
      <c r="K7042" s="2">
        <v>60</v>
      </c>
      <c r="L7042" t="s">
        <v>1474</v>
      </c>
      <c r="M7042" s="3">
        <v>6000</v>
      </c>
      <c r="N7042" s="2" t="s">
        <v>4287</v>
      </c>
    </row>
    <row r="7043" spans="1:14" x14ac:dyDescent="0.25">
      <c r="A7043" t="s">
        <v>12</v>
      </c>
      <c r="B7043" s="1" t="s">
        <v>14690</v>
      </c>
      <c r="C7043" t="s">
        <v>992</v>
      </c>
      <c r="D7043" t="s">
        <v>141</v>
      </c>
      <c r="E7043" s="2" t="s">
        <v>1640</v>
      </c>
      <c r="F7043" t="str">
        <f t="shared" si="110"/>
        <v>Renault Twingo</v>
      </c>
      <c r="G7043"/>
      <c r="H7043" s="2" t="s">
        <v>25179</v>
      </c>
      <c r="I7043" s="5">
        <v>13020</v>
      </c>
      <c r="J7043" s="2">
        <v>2021</v>
      </c>
      <c r="K7043" s="2">
        <v>110</v>
      </c>
      <c r="M7043" s="3">
        <v>24400</v>
      </c>
      <c r="N7043" s="2" t="s">
        <v>19</v>
      </c>
    </row>
    <row r="7044" spans="1:14" x14ac:dyDescent="0.25">
      <c r="A7044" t="s">
        <v>12</v>
      </c>
      <c r="B7044" s="1" t="s">
        <v>7966</v>
      </c>
      <c r="C7044" t="s">
        <v>7967</v>
      </c>
      <c r="D7044" t="s">
        <v>141</v>
      </c>
      <c r="E7044" s="2" t="s">
        <v>1640</v>
      </c>
      <c r="F7044" t="str">
        <f t="shared" si="110"/>
        <v>Renault Twingo</v>
      </c>
      <c r="G7044" t="s">
        <v>7968</v>
      </c>
      <c r="H7044" s="2" t="s">
        <v>36</v>
      </c>
      <c r="I7044" s="5">
        <v>82080</v>
      </c>
      <c r="J7044" s="2">
        <v>2015</v>
      </c>
      <c r="K7044" s="2">
        <v>52</v>
      </c>
      <c r="L7044" t="s">
        <v>18</v>
      </c>
      <c r="M7044" s="3">
        <v>7500</v>
      </c>
      <c r="N7044" s="2" t="s">
        <v>6894</v>
      </c>
    </row>
    <row r="7045" spans="1:14" x14ac:dyDescent="0.25">
      <c r="A7045" t="s">
        <v>12</v>
      </c>
      <c r="B7045" s="1" t="s">
        <v>10559</v>
      </c>
      <c r="C7045" t="s">
        <v>10560</v>
      </c>
      <c r="D7045" t="s">
        <v>141</v>
      </c>
      <c r="E7045" s="2" t="s">
        <v>1640</v>
      </c>
      <c r="F7045" t="str">
        <f t="shared" si="110"/>
        <v>Renault Twingo</v>
      </c>
      <c r="G7045" t="s">
        <v>10561</v>
      </c>
      <c r="H7045" s="2" t="s">
        <v>1300</v>
      </c>
      <c r="I7045" s="5">
        <v>66000</v>
      </c>
      <c r="J7045" s="2">
        <v>2020</v>
      </c>
      <c r="L7045" t="s">
        <v>18</v>
      </c>
      <c r="M7045" s="3">
        <v>18000</v>
      </c>
      <c r="N7045" s="2" t="s">
        <v>10510</v>
      </c>
    </row>
    <row r="7046" spans="1:14" x14ac:dyDescent="0.25">
      <c r="A7046" t="s">
        <v>12</v>
      </c>
      <c r="B7046" s="1" t="s">
        <v>6475</v>
      </c>
      <c r="C7046" t="s">
        <v>1341</v>
      </c>
      <c r="D7046" t="s">
        <v>141</v>
      </c>
      <c r="E7046" s="2" t="s">
        <v>1640</v>
      </c>
      <c r="F7046" t="str">
        <f t="shared" si="110"/>
        <v>Renault Twingo</v>
      </c>
      <c r="G7046" t="s">
        <v>4219</v>
      </c>
      <c r="H7046" s="2" t="s">
        <v>36</v>
      </c>
      <c r="I7046" s="5">
        <v>45065</v>
      </c>
      <c r="J7046" s="2">
        <v>2018</v>
      </c>
      <c r="K7046" s="2">
        <v>51</v>
      </c>
      <c r="L7046" t="s">
        <v>37</v>
      </c>
      <c r="M7046" s="3">
        <v>9500</v>
      </c>
      <c r="N7046" s="2" t="s">
        <v>6439</v>
      </c>
    </row>
    <row r="7047" spans="1:14" x14ac:dyDescent="0.25">
      <c r="A7047" t="s">
        <v>12</v>
      </c>
      <c r="B7047" s="1" t="s">
        <v>9728</v>
      </c>
      <c r="C7047" t="s">
        <v>1668</v>
      </c>
      <c r="D7047" t="s">
        <v>141</v>
      </c>
      <c r="E7047" s="2" t="s">
        <v>1640</v>
      </c>
      <c r="F7047" t="str">
        <f t="shared" si="110"/>
        <v>Renault Twingo</v>
      </c>
      <c r="G7047"/>
      <c r="H7047" s="2" t="s">
        <v>36</v>
      </c>
      <c r="I7047" s="5">
        <v>96200</v>
      </c>
      <c r="J7047" s="2">
        <v>2016</v>
      </c>
      <c r="K7047" s="2">
        <v>52</v>
      </c>
      <c r="L7047" t="s">
        <v>18</v>
      </c>
      <c r="M7047" s="3">
        <v>8890</v>
      </c>
      <c r="N7047" s="2" t="s">
        <v>19</v>
      </c>
    </row>
    <row r="7048" spans="1:14" x14ac:dyDescent="0.25">
      <c r="A7048" t="s">
        <v>12</v>
      </c>
      <c r="B7048" s="1" t="s">
        <v>4217</v>
      </c>
      <c r="C7048" t="s">
        <v>4218</v>
      </c>
      <c r="D7048" t="s">
        <v>141</v>
      </c>
      <c r="E7048" s="2" t="s">
        <v>1640</v>
      </c>
      <c r="F7048" t="str">
        <f t="shared" si="110"/>
        <v>Renault Twingo</v>
      </c>
      <c r="G7048" t="s">
        <v>4219</v>
      </c>
      <c r="H7048" s="2" t="s">
        <v>36</v>
      </c>
      <c r="I7048" s="5">
        <v>125828</v>
      </c>
      <c r="J7048" s="2">
        <v>2016</v>
      </c>
      <c r="K7048" s="2">
        <v>51</v>
      </c>
      <c r="L7048" t="s">
        <v>18</v>
      </c>
      <c r="M7048" s="3">
        <v>5700</v>
      </c>
      <c r="N7048" s="2" t="s">
        <v>4122</v>
      </c>
    </row>
    <row r="7049" spans="1:14" x14ac:dyDescent="0.25">
      <c r="A7049" t="s">
        <v>12</v>
      </c>
      <c r="B7049" s="1" t="s">
        <v>15558</v>
      </c>
      <c r="C7049" t="s">
        <v>15559</v>
      </c>
      <c r="D7049" t="s">
        <v>141</v>
      </c>
      <c r="E7049" s="2" t="s">
        <v>1640</v>
      </c>
      <c r="F7049" t="str">
        <f t="shared" si="110"/>
        <v>Renault Twingo</v>
      </c>
      <c r="G7049" t="s">
        <v>1447</v>
      </c>
      <c r="H7049" s="2" t="s">
        <v>36</v>
      </c>
      <c r="I7049" s="5">
        <v>86000</v>
      </c>
      <c r="J7049" s="2">
        <v>2015</v>
      </c>
      <c r="K7049" s="2">
        <v>66</v>
      </c>
      <c r="L7049" t="s">
        <v>18</v>
      </c>
      <c r="M7049" s="3">
        <v>10000</v>
      </c>
      <c r="N7049" s="2" t="s">
        <v>15204</v>
      </c>
    </row>
    <row r="7050" spans="1:14" x14ac:dyDescent="0.25">
      <c r="A7050" t="s">
        <v>12</v>
      </c>
      <c r="B7050" s="1" t="s">
        <v>16463</v>
      </c>
      <c r="C7050" t="s">
        <v>16464</v>
      </c>
      <c r="D7050" t="s">
        <v>141</v>
      </c>
      <c r="E7050" s="2" t="s">
        <v>1640</v>
      </c>
      <c r="F7050" t="str">
        <f t="shared" si="110"/>
        <v>Renault Twingo</v>
      </c>
      <c r="G7050" t="s">
        <v>1447</v>
      </c>
      <c r="H7050" s="2" t="s">
        <v>36</v>
      </c>
      <c r="I7050" s="5">
        <v>55888</v>
      </c>
      <c r="J7050" s="2">
        <v>2018</v>
      </c>
      <c r="K7050" s="2">
        <v>66</v>
      </c>
      <c r="L7050" t="s">
        <v>30</v>
      </c>
      <c r="M7050" s="3">
        <v>10000</v>
      </c>
      <c r="N7050" s="2" t="s">
        <v>16465</v>
      </c>
    </row>
    <row r="7051" spans="1:14" x14ac:dyDescent="0.25">
      <c r="A7051" t="s">
        <v>12</v>
      </c>
      <c r="B7051" s="1" t="s">
        <v>10003</v>
      </c>
      <c r="C7051" t="s">
        <v>10004</v>
      </c>
      <c r="D7051" t="s">
        <v>141</v>
      </c>
      <c r="E7051" s="2" t="s">
        <v>1640</v>
      </c>
      <c r="F7051" t="str">
        <f t="shared" si="110"/>
        <v>Renault Twingo</v>
      </c>
      <c r="G7051" t="s">
        <v>10005</v>
      </c>
      <c r="H7051" s="2" t="s">
        <v>1300</v>
      </c>
      <c r="I7051" s="5">
        <v>53000</v>
      </c>
      <c r="J7051" s="2">
        <v>2017</v>
      </c>
      <c r="K7051" s="2">
        <v>13</v>
      </c>
      <c r="L7051" t="s">
        <v>18</v>
      </c>
      <c r="M7051" s="3">
        <v>6500</v>
      </c>
      <c r="N7051" s="2" t="s">
        <v>9701</v>
      </c>
    </row>
    <row r="7052" spans="1:14" x14ac:dyDescent="0.25">
      <c r="A7052" t="s">
        <v>12</v>
      </c>
      <c r="B7052" s="1" t="s">
        <v>7559</v>
      </c>
      <c r="C7052" t="s">
        <v>7560</v>
      </c>
      <c r="D7052" t="s">
        <v>141</v>
      </c>
      <c r="E7052" s="2" t="s">
        <v>1640</v>
      </c>
      <c r="F7052" t="str">
        <f t="shared" si="110"/>
        <v>Renault Twingo</v>
      </c>
      <c r="G7052"/>
      <c r="H7052" s="2" t="s">
        <v>25179</v>
      </c>
      <c r="I7052" s="5">
        <v>14000</v>
      </c>
      <c r="J7052" s="2">
        <v>2021</v>
      </c>
      <c r="K7052" s="2">
        <v>60</v>
      </c>
      <c r="L7052" t="s">
        <v>844</v>
      </c>
      <c r="M7052" s="3">
        <v>18500</v>
      </c>
      <c r="N7052" s="2" t="s">
        <v>19</v>
      </c>
    </row>
    <row r="7053" spans="1:14" x14ac:dyDescent="0.25">
      <c r="A7053" t="s">
        <v>12</v>
      </c>
      <c r="B7053" s="1" t="s">
        <v>12053</v>
      </c>
      <c r="C7053" t="s">
        <v>12054</v>
      </c>
      <c r="D7053" t="s">
        <v>141</v>
      </c>
      <c r="E7053" s="2" t="s">
        <v>4148</v>
      </c>
      <c r="F7053" t="str">
        <f t="shared" si="110"/>
        <v>Renault Zoe</v>
      </c>
      <c r="G7053" t="s">
        <v>12055</v>
      </c>
      <c r="H7053" s="2" t="s">
        <v>1300</v>
      </c>
      <c r="I7053" s="5">
        <v>120000</v>
      </c>
      <c r="J7053" s="2">
        <v>2013</v>
      </c>
      <c r="K7053" s="2">
        <v>43</v>
      </c>
      <c r="L7053" t="s">
        <v>30</v>
      </c>
      <c r="M7053" s="3">
        <v>9300</v>
      </c>
      <c r="N7053" s="2" t="s">
        <v>7377</v>
      </c>
    </row>
    <row r="7054" spans="1:14" x14ac:dyDescent="0.25">
      <c r="A7054" t="s">
        <v>12</v>
      </c>
      <c r="B7054" s="1" t="s">
        <v>9186</v>
      </c>
      <c r="C7054" t="s">
        <v>1047</v>
      </c>
      <c r="D7054" t="s">
        <v>141</v>
      </c>
      <c r="E7054" s="62" t="s">
        <v>4148</v>
      </c>
      <c r="F7054" t="str">
        <f t="shared" si="110"/>
        <v>Renault Zoe</v>
      </c>
      <c r="H7054" s="2" t="s">
        <v>25179</v>
      </c>
      <c r="I7054" s="5">
        <v>46000</v>
      </c>
      <c r="J7054" s="2">
        <v>2021</v>
      </c>
      <c r="K7054" s="2">
        <v>80</v>
      </c>
      <c r="L7054" t="s">
        <v>96</v>
      </c>
      <c r="M7054" s="3">
        <v>22800</v>
      </c>
      <c r="N7054" s="2" t="s">
        <v>19</v>
      </c>
    </row>
    <row r="7055" spans="1:14" x14ac:dyDescent="0.25">
      <c r="A7055" t="s">
        <v>12</v>
      </c>
      <c r="B7055" s="1" t="s">
        <v>10472</v>
      </c>
      <c r="C7055" t="s">
        <v>10473</v>
      </c>
      <c r="D7055" t="s">
        <v>141</v>
      </c>
      <c r="E7055" s="2" t="s">
        <v>4148</v>
      </c>
      <c r="F7055" t="str">
        <f t="shared" si="110"/>
        <v>Renault Zoe</v>
      </c>
      <c r="G7055" t="s">
        <v>10474</v>
      </c>
      <c r="H7055" s="2" t="s">
        <v>1300</v>
      </c>
      <c r="I7055" s="5">
        <v>39000</v>
      </c>
      <c r="J7055" s="2">
        <v>2019</v>
      </c>
      <c r="K7055" s="2">
        <v>80</v>
      </c>
      <c r="L7055" t="s">
        <v>10475</v>
      </c>
      <c r="M7055" s="3">
        <v>19300</v>
      </c>
      <c r="N7055" s="2" t="s">
        <v>10423</v>
      </c>
    </row>
    <row r="7056" spans="1:14" x14ac:dyDescent="0.25">
      <c r="A7056" t="s">
        <v>12</v>
      </c>
      <c r="B7056" s="1" t="s">
        <v>8979</v>
      </c>
      <c r="C7056" t="s">
        <v>1051</v>
      </c>
      <c r="D7056" t="s">
        <v>397</v>
      </c>
      <c r="E7056" s="2" t="s">
        <v>8980</v>
      </c>
      <c r="F7056" t="str">
        <f t="shared" si="110"/>
        <v>Seat Alhambra</v>
      </c>
      <c r="G7056"/>
      <c r="H7056" s="2" t="s">
        <v>25179</v>
      </c>
      <c r="I7056" s="5">
        <v>65611</v>
      </c>
      <c r="J7056" s="2">
        <v>2019</v>
      </c>
      <c r="K7056" s="2">
        <v>110</v>
      </c>
      <c r="M7056" s="3">
        <v>26500</v>
      </c>
      <c r="N7056" s="2" t="s">
        <v>19</v>
      </c>
    </row>
    <row r="7057" spans="1:14" x14ac:dyDescent="0.25">
      <c r="A7057" t="s">
        <v>12</v>
      </c>
      <c r="B7057" s="1" t="s">
        <v>16524</v>
      </c>
      <c r="C7057" t="s">
        <v>16525</v>
      </c>
      <c r="D7057" t="s">
        <v>397</v>
      </c>
      <c r="E7057" s="2" t="s">
        <v>3135</v>
      </c>
      <c r="F7057" t="str">
        <f t="shared" si="110"/>
        <v>Seat Altea</v>
      </c>
      <c r="G7057" t="s">
        <v>16526</v>
      </c>
      <c r="H7057" s="2" t="s">
        <v>17</v>
      </c>
      <c r="I7057" s="5">
        <v>156000</v>
      </c>
      <c r="J7057" s="2">
        <v>2014</v>
      </c>
      <c r="K7057" s="2">
        <v>77</v>
      </c>
      <c r="L7057" t="s">
        <v>1523</v>
      </c>
      <c r="M7057" s="3">
        <v>9000</v>
      </c>
      <c r="N7057" s="2" t="s">
        <v>16516</v>
      </c>
    </row>
    <row r="7058" spans="1:14" x14ac:dyDescent="0.25">
      <c r="A7058" t="s">
        <v>12</v>
      </c>
      <c r="B7058" s="1" t="s">
        <v>3133</v>
      </c>
      <c r="C7058" t="s">
        <v>3134</v>
      </c>
      <c r="D7058" t="s">
        <v>397</v>
      </c>
      <c r="E7058" s="2" t="s">
        <v>3135</v>
      </c>
      <c r="F7058" t="str">
        <f t="shared" si="110"/>
        <v>Seat Altea</v>
      </c>
      <c r="G7058" t="s">
        <v>3136</v>
      </c>
      <c r="H7058" s="2" t="s">
        <v>17</v>
      </c>
      <c r="I7058" s="5">
        <v>95850</v>
      </c>
      <c r="J7058" s="2">
        <v>2014</v>
      </c>
      <c r="K7058" s="2">
        <v>103</v>
      </c>
      <c r="L7058" t="s">
        <v>18</v>
      </c>
      <c r="M7058" s="3">
        <v>8500</v>
      </c>
      <c r="N7058" s="2" t="s">
        <v>3059</v>
      </c>
    </row>
    <row r="7059" spans="1:14" x14ac:dyDescent="0.25">
      <c r="A7059" t="s">
        <v>12</v>
      </c>
      <c r="B7059" s="1" t="s">
        <v>6125</v>
      </c>
      <c r="C7059" t="s">
        <v>6126</v>
      </c>
      <c r="D7059" t="s">
        <v>397</v>
      </c>
      <c r="E7059" s="2" t="s">
        <v>3135</v>
      </c>
      <c r="F7059" t="str">
        <f t="shared" si="110"/>
        <v>Seat Altea</v>
      </c>
      <c r="G7059" t="s">
        <v>6127</v>
      </c>
      <c r="H7059" s="2" t="s">
        <v>36</v>
      </c>
      <c r="I7059" s="5">
        <v>80000</v>
      </c>
      <c r="J7059" s="2">
        <v>2017</v>
      </c>
      <c r="K7059" s="2">
        <v>85</v>
      </c>
      <c r="L7059" t="s">
        <v>18</v>
      </c>
      <c r="M7059" s="3">
        <v>14890</v>
      </c>
      <c r="N7059" s="2" t="s">
        <v>6057</v>
      </c>
    </row>
    <row r="7060" spans="1:14" x14ac:dyDescent="0.25">
      <c r="A7060" t="s">
        <v>12</v>
      </c>
      <c r="B7060" s="1" t="s">
        <v>10015</v>
      </c>
      <c r="C7060" t="s">
        <v>10016</v>
      </c>
      <c r="D7060" t="s">
        <v>397</v>
      </c>
      <c r="E7060" s="2" t="s">
        <v>2177</v>
      </c>
      <c r="F7060" t="str">
        <f t="shared" si="110"/>
        <v>Seat Arona</v>
      </c>
      <c r="G7060" t="s">
        <v>291</v>
      </c>
      <c r="H7060" s="2" t="s">
        <v>36</v>
      </c>
      <c r="I7060" s="5">
        <v>28000</v>
      </c>
      <c r="J7060" s="2">
        <v>2020</v>
      </c>
      <c r="K7060" s="2">
        <v>85</v>
      </c>
      <c r="L7060" t="s">
        <v>37</v>
      </c>
      <c r="M7060" s="3">
        <v>16600</v>
      </c>
      <c r="N7060" s="2" t="s">
        <v>9701</v>
      </c>
    </row>
    <row r="7061" spans="1:14" x14ac:dyDescent="0.25">
      <c r="A7061" t="s">
        <v>12</v>
      </c>
      <c r="B7061" s="1" t="s">
        <v>2787</v>
      </c>
      <c r="C7061" t="s">
        <v>2788</v>
      </c>
      <c r="D7061" t="s">
        <v>397</v>
      </c>
      <c r="E7061" s="2" t="s">
        <v>2177</v>
      </c>
      <c r="F7061" t="str">
        <f t="shared" si="110"/>
        <v>Seat Arona</v>
      </c>
      <c r="G7061" t="s">
        <v>2789</v>
      </c>
      <c r="H7061" s="2" t="s">
        <v>36</v>
      </c>
      <c r="I7061" s="5">
        <v>34100</v>
      </c>
      <c r="J7061" s="2">
        <v>2018</v>
      </c>
      <c r="K7061" s="2">
        <v>70</v>
      </c>
      <c r="L7061" t="s">
        <v>2104</v>
      </c>
      <c r="M7061" s="3">
        <v>15900</v>
      </c>
      <c r="N7061" s="2" t="s">
        <v>2781</v>
      </c>
    </row>
    <row r="7062" spans="1:14" x14ac:dyDescent="0.25">
      <c r="A7062" t="s">
        <v>12</v>
      </c>
      <c r="B7062" s="1" t="s">
        <v>10586</v>
      </c>
      <c r="C7062" t="s">
        <v>1051</v>
      </c>
      <c r="D7062" t="s">
        <v>397</v>
      </c>
      <c r="E7062" s="62" t="s">
        <v>2177</v>
      </c>
      <c r="F7062" t="str">
        <f t="shared" si="110"/>
        <v>Seat Arona</v>
      </c>
      <c r="H7062" s="2" t="s">
        <v>25179</v>
      </c>
      <c r="I7062" s="5">
        <v>109544</v>
      </c>
      <c r="J7062" s="2">
        <v>2019</v>
      </c>
      <c r="K7062" s="2">
        <v>85</v>
      </c>
      <c r="M7062" s="3">
        <v>15900</v>
      </c>
      <c r="N7062" s="2" t="s">
        <v>19</v>
      </c>
    </row>
    <row r="7063" spans="1:14" x14ac:dyDescent="0.25">
      <c r="A7063" t="s">
        <v>12</v>
      </c>
      <c r="B7063" s="1" t="s">
        <v>5430</v>
      </c>
      <c r="C7063" t="s">
        <v>1051</v>
      </c>
      <c r="D7063" t="s">
        <v>397</v>
      </c>
      <c r="E7063" s="62" t="s">
        <v>2177</v>
      </c>
      <c r="F7063" t="str">
        <f t="shared" si="110"/>
        <v>Seat Arona</v>
      </c>
      <c r="H7063" s="2" t="s">
        <v>25179</v>
      </c>
      <c r="I7063" s="5">
        <v>89679</v>
      </c>
      <c r="J7063" s="2">
        <v>2018</v>
      </c>
      <c r="K7063" s="2">
        <v>70</v>
      </c>
      <c r="M7063" s="3">
        <v>15500</v>
      </c>
      <c r="N7063" s="2" t="s">
        <v>19</v>
      </c>
    </row>
    <row r="7064" spans="1:14" x14ac:dyDescent="0.25">
      <c r="A7064" t="s">
        <v>12</v>
      </c>
      <c r="B7064" s="1" t="s">
        <v>16318</v>
      </c>
      <c r="C7064" t="s">
        <v>16319</v>
      </c>
      <c r="D7064" t="s">
        <v>397</v>
      </c>
      <c r="E7064" s="2" t="s">
        <v>2177</v>
      </c>
      <c r="F7064" t="str">
        <f t="shared" si="110"/>
        <v>Seat Arona</v>
      </c>
      <c r="G7064" t="s">
        <v>15064</v>
      </c>
      <c r="H7064" s="2" t="s">
        <v>36</v>
      </c>
      <c r="I7064" s="5">
        <v>72000</v>
      </c>
      <c r="J7064" s="2">
        <v>2018</v>
      </c>
      <c r="K7064" s="2">
        <v>70</v>
      </c>
      <c r="L7064" t="s">
        <v>18</v>
      </c>
      <c r="M7064" s="3">
        <v>18000</v>
      </c>
      <c r="N7064" s="2" t="s">
        <v>16320</v>
      </c>
    </row>
    <row r="7065" spans="1:14" x14ac:dyDescent="0.25">
      <c r="A7065" t="s">
        <v>12</v>
      </c>
      <c r="B7065" s="1" t="s">
        <v>15062</v>
      </c>
      <c r="C7065" t="s">
        <v>15063</v>
      </c>
      <c r="D7065" t="s">
        <v>397</v>
      </c>
      <c r="E7065" s="2" t="s">
        <v>2177</v>
      </c>
      <c r="F7065" t="str">
        <f t="shared" si="110"/>
        <v>Seat Arona</v>
      </c>
      <c r="G7065" t="s">
        <v>15064</v>
      </c>
      <c r="H7065" s="2" t="s">
        <v>36</v>
      </c>
      <c r="I7065" s="5">
        <v>60000</v>
      </c>
      <c r="J7065" s="2">
        <v>2018</v>
      </c>
      <c r="K7065" s="2">
        <v>68</v>
      </c>
      <c r="L7065" t="s">
        <v>2010</v>
      </c>
      <c r="M7065" s="3">
        <v>17000</v>
      </c>
      <c r="N7065" s="2" t="s">
        <v>15055</v>
      </c>
    </row>
    <row r="7066" spans="1:14" x14ac:dyDescent="0.25">
      <c r="A7066" t="s">
        <v>12</v>
      </c>
      <c r="B7066" s="1" t="s">
        <v>15998</v>
      </c>
      <c r="C7066" t="s">
        <v>7733</v>
      </c>
      <c r="D7066" t="s">
        <v>397</v>
      </c>
      <c r="E7066" s="2" t="s">
        <v>2177</v>
      </c>
      <c r="F7066" t="str">
        <f t="shared" si="110"/>
        <v>Seat Arona</v>
      </c>
      <c r="G7066" t="s">
        <v>13211</v>
      </c>
      <c r="H7066" s="2" t="s">
        <v>36</v>
      </c>
      <c r="I7066" s="5">
        <v>11500</v>
      </c>
      <c r="J7066" s="2">
        <v>2021</v>
      </c>
      <c r="K7066" s="2">
        <v>70</v>
      </c>
      <c r="L7066" t="s">
        <v>45</v>
      </c>
      <c r="M7066" s="3">
        <v>18400</v>
      </c>
      <c r="N7066" s="2" t="s">
        <v>15987</v>
      </c>
    </row>
    <row r="7067" spans="1:14" x14ac:dyDescent="0.25">
      <c r="A7067" t="s">
        <v>12</v>
      </c>
      <c r="B7067" s="1" t="s">
        <v>8473</v>
      </c>
      <c r="C7067" t="s">
        <v>8474</v>
      </c>
      <c r="D7067" t="s">
        <v>397</v>
      </c>
      <c r="E7067" s="2" t="s">
        <v>2177</v>
      </c>
      <c r="F7067" t="str">
        <f t="shared" si="110"/>
        <v>Seat Arona</v>
      </c>
      <c r="G7067" t="s">
        <v>8475</v>
      </c>
      <c r="H7067" s="2" t="s">
        <v>36</v>
      </c>
      <c r="I7067" s="5">
        <v>40000</v>
      </c>
      <c r="J7067" s="2">
        <v>2019</v>
      </c>
      <c r="K7067" s="2">
        <v>86</v>
      </c>
      <c r="L7067" t="s">
        <v>18</v>
      </c>
      <c r="M7067" s="3">
        <v>16000</v>
      </c>
      <c r="N7067" s="2" t="s">
        <v>7786</v>
      </c>
    </row>
    <row r="7068" spans="1:14" x14ac:dyDescent="0.25">
      <c r="A7068" t="s">
        <v>12</v>
      </c>
      <c r="B7068" s="1" t="s">
        <v>15041</v>
      </c>
      <c r="C7068" t="s">
        <v>15042</v>
      </c>
      <c r="D7068" t="s">
        <v>397</v>
      </c>
      <c r="E7068" s="2" t="s">
        <v>2177</v>
      </c>
      <c r="F7068" t="str">
        <f t="shared" si="110"/>
        <v>Seat Arona</v>
      </c>
      <c r="G7068" t="s">
        <v>15043</v>
      </c>
      <c r="H7068" s="2" t="s">
        <v>36</v>
      </c>
      <c r="I7068" s="5">
        <v>16000</v>
      </c>
      <c r="J7068" s="2">
        <v>2020</v>
      </c>
      <c r="K7068" s="2">
        <v>70</v>
      </c>
      <c r="L7068" t="s">
        <v>624</v>
      </c>
      <c r="M7068" s="3">
        <v>17000</v>
      </c>
      <c r="N7068" s="2" t="s">
        <v>15009</v>
      </c>
    </row>
    <row r="7069" spans="1:14" x14ac:dyDescent="0.25">
      <c r="A7069" t="s">
        <v>12</v>
      </c>
      <c r="B7069" s="1" t="s">
        <v>2175</v>
      </c>
      <c r="C7069" t="s">
        <v>2176</v>
      </c>
      <c r="D7069" t="s">
        <v>397</v>
      </c>
      <c r="E7069" s="2" t="s">
        <v>2177</v>
      </c>
      <c r="F7069" t="str">
        <f t="shared" si="110"/>
        <v>Seat Arona</v>
      </c>
      <c r="G7069" t="s">
        <v>85</v>
      </c>
      <c r="H7069" s="2" t="s">
        <v>17</v>
      </c>
      <c r="I7069" s="5">
        <v>47000</v>
      </c>
      <c r="J7069" s="2">
        <v>2019</v>
      </c>
      <c r="K7069" s="2">
        <v>70</v>
      </c>
      <c r="L7069" t="s">
        <v>96</v>
      </c>
      <c r="M7069" s="3">
        <v>18000</v>
      </c>
      <c r="N7069" s="2" t="s">
        <v>2095</v>
      </c>
    </row>
    <row r="7070" spans="1:14" x14ac:dyDescent="0.25">
      <c r="A7070" t="s">
        <v>12</v>
      </c>
      <c r="B7070" s="1" t="s">
        <v>5035</v>
      </c>
      <c r="C7070" t="s">
        <v>1344</v>
      </c>
      <c r="D7070" t="s">
        <v>397</v>
      </c>
      <c r="E7070" s="2" t="s">
        <v>2177</v>
      </c>
      <c r="F7070" t="str">
        <f t="shared" si="110"/>
        <v>Seat Arona</v>
      </c>
      <c r="G7070" t="s">
        <v>85</v>
      </c>
      <c r="H7070" s="2" t="s">
        <v>17</v>
      </c>
      <c r="I7070" s="5">
        <v>134000</v>
      </c>
      <c r="J7070" s="2">
        <v>2019</v>
      </c>
      <c r="K7070" s="2">
        <v>70</v>
      </c>
      <c r="L7070" t="s">
        <v>18</v>
      </c>
      <c r="M7070" s="3">
        <v>14990</v>
      </c>
      <c r="N7070" s="2" t="s">
        <v>4967</v>
      </c>
    </row>
    <row r="7071" spans="1:14" x14ac:dyDescent="0.25">
      <c r="A7071" t="s">
        <v>12</v>
      </c>
      <c r="B7071" s="1" t="s">
        <v>10054</v>
      </c>
      <c r="C7071" t="s">
        <v>5370</v>
      </c>
      <c r="D7071" t="s">
        <v>397</v>
      </c>
      <c r="E7071" s="2" t="s">
        <v>2177</v>
      </c>
      <c r="F7071" t="str">
        <f t="shared" si="110"/>
        <v>Seat Arona</v>
      </c>
      <c r="G7071" t="s">
        <v>1846</v>
      </c>
      <c r="H7071" s="2" t="s">
        <v>17</v>
      </c>
      <c r="I7071" s="5">
        <v>149464</v>
      </c>
      <c r="J7071" s="2">
        <v>2019</v>
      </c>
      <c r="K7071" s="2">
        <v>70</v>
      </c>
      <c r="L7071" t="s">
        <v>18</v>
      </c>
      <c r="M7071" s="3">
        <v>18999</v>
      </c>
      <c r="N7071" s="2" t="s">
        <v>9701</v>
      </c>
    </row>
    <row r="7072" spans="1:14" x14ac:dyDescent="0.25">
      <c r="A7072" t="s">
        <v>12</v>
      </c>
      <c r="B7072" s="1" t="s">
        <v>11077</v>
      </c>
      <c r="C7072" t="s">
        <v>5370</v>
      </c>
      <c r="D7072" t="s">
        <v>397</v>
      </c>
      <c r="E7072" s="2" t="s">
        <v>2177</v>
      </c>
      <c r="F7072" t="str">
        <f t="shared" si="110"/>
        <v>Seat Arona</v>
      </c>
      <c r="G7072" t="s">
        <v>11078</v>
      </c>
      <c r="H7072" s="2" t="s">
        <v>17</v>
      </c>
      <c r="I7072" s="5">
        <v>50922</v>
      </c>
      <c r="J7072" s="2">
        <v>2019</v>
      </c>
      <c r="K7072" s="2">
        <v>70</v>
      </c>
      <c r="L7072" t="s">
        <v>18</v>
      </c>
      <c r="M7072" s="3">
        <v>23299</v>
      </c>
      <c r="N7072" s="2" t="s">
        <v>11052</v>
      </c>
    </row>
    <row r="7073" spans="1:14" x14ac:dyDescent="0.25">
      <c r="A7073" t="s">
        <v>12</v>
      </c>
      <c r="B7073" s="1" t="s">
        <v>3646</v>
      </c>
      <c r="C7073" t="s">
        <v>1341</v>
      </c>
      <c r="D7073" t="s">
        <v>397</v>
      </c>
      <c r="E7073" s="2" t="s">
        <v>2177</v>
      </c>
      <c r="F7073" t="str">
        <f t="shared" si="110"/>
        <v>Seat Arona</v>
      </c>
      <c r="G7073" t="s">
        <v>85</v>
      </c>
      <c r="H7073" s="2" t="s">
        <v>17</v>
      </c>
      <c r="I7073" s="5">
        <v>74125</v>
      </c>
      <c r="J7073" s="2">
        <v>2019</v>
      </c>
      <c r="K7073" s="2">
        <v>70</v>
      </c>
      <c r="M7073" s="3">
        <v>19800</v>
      </c>
      <c r="N7073" s="2" t="s">
        <v>3570</v>
      </c>
    </row>
    <row r="7074" spans="1:14" x14ac:dyDescent="0.25">
      <c r="A7074" t="s">
        <v>12</v>
      </c>
      <c r="B7074" s="1" t="s">
        <v>6638</v>
      </c>
      <c r="C7074" t="s">
        <v>6639</v>
      </c>
      <c r="D7074" t="s">
        <v>397</v>
      </c>
      <c r="E7074" s="2" t="s">
        <v>1558</v>
      </c>
      <c r="F7074" t="str">
        <f t="shared" si="110"/>
        <v>Seat Ateca</v>
      </c>
      <c r="G7074" t="s">
        <v>6640</v>
      </c>
      <c r="H7074" s="2" t="s">
        <v>36</v>
      </c>
      <c r="I7074" s="5">
        <v>76500</v>
      </c>
      <c r="J7074" s="2">
        <v>2017</v>
      </c>
      <c r="K7074" s="2">
        <v>110</v>
      </c>
      <c r="L7074" t="s">
        <v>18</v>
      </c>
      <c r="M7074" s="3">
        <v>19000</v>
      </c>
      <c r="N7074" s="2" t="s">
        <v>272</v>
      </c>
    </row>
    <row r="7075" spans="1:14" x14ac:dyDescent="0.25">
      <c r="A7075" t="s">
        <v>12</v>
      </c>
      <c r="B7075" s="1" t="s">
        <v>15465</v>
      </c>
      <c r="C7075" t="s">
        <v>15466</v>
      </c>
      <c r="D7075" t="s">
        <v>397</v>
      </c>
      <c r="E7075" s="2" t="s">
        <v>1558</v>
      </c>
      <c r="F7075" t="str">
        <f t="shared" si="110"/>
        <v>Seat Ateca</v>
      </c>
      <c r="G7075" t="s">
        <v>85</v>
      </c>
      <c r="H7075" s="2" t="s">
        <v>17</v>
      </c>
      <c r="I7075" s="5">
        <v>141600</v>
      </c>
      <c r="J7075" s="2">
        <v>2017</v>
      </c>
      <c r="K7075" s="2">
        <v>85</v>
      </c>
      <c r="L7075" t="s">
        <v>30</v>
      </c>
      <c r="M7075" s="3">
        <v>18000</v>
      </c>
      <c r="N7075" s="2" t="s">
        <v>15458</v>
      </c>
    </row>
    <row r="7076" spans="1:14" x14ac:dyDescent="0.25">
      <c r="A7076" t="s">
        <v>12</v>
      </c>
      <c r="B7076" s="1" t="s">
        <v>6364</v>
      </c>
      <c r="C7076" t="s">
        <v>6365</v>
      </c>
      <c r="D7076" t="s">
        <v>397</v>
      </c>
      <c r="E7076" s="2" t="s">
        <v>1558</v>
      </c>
      <c r="F7076" t="str">
        <f t="shared" si="110"/>
        <v>Seat Ateca</v>
      </c>
      <c r="G7076" t="s">
        <v>907</v>
      </c>
      <c r="H7076" s="2" t="s">
        <v>17</v>
      </c>
      <c r="I7076" s="5">
        <v>26000</v>
      </c>
      <c r="J7076" s="2">
        <v>2019</v>
      </c>
      <c r="K7076" s="2">
        <v>85</v>
      </c>
      <c r="L7076" t="s">
        <v>18</v>
      </c>
      <c r="M7076" s="3">
        <v>23226</v>
      </c>
      <c r="N7076" s="2" t="s">
        <v>5996</v>
      </c>
    </row>
    <row r="7077" spans="1:14" x14ac:dyDescent="0.25">
      <c r="A7077" t="s">
        <v>12</v>
      </c>
      <c r="B7077" s="1" t="s">
        <v>15812</v>
      </c>
      <c r="C7077" t="s">
        <v>1051</v>
      </c>
      <c r="D7077" t="s">
        <v>397</v>
      </c>
      <c r="E7077" s="2" t="s">
        <v>1558</v>
      </c>
      <c r="F7077" t="str">
        <f t="shared" si="110"/>
        <v>Seat Ateca</v>
      </c>
      <c r="G7077"/>
      <c r="H7077" s="2" t="s">
        <v>25179</v>
      </c>
      <c r="I7077" s="5">
        <v>91877</v>
      </c>
      <c r="J7077" s="2">
        <v>2020</v>
      </c>
      <c r="K7077" s="2">
        <v>85</v>
      </c>
      <c r="M7077" s="3">
        <v>23900</v>
      </c>
      <c r="N7077" s="2" t="s">
        <v>19</v>
      </c>
    </row>
    <row r="7078" spans="1:14" x14ac:dyDescent="0.25">
      <c r="A7078" t="s">
        <v>12</v>
      </c>
      <c r="B7078" s="1" t="s">
        <v>3405</v>
      </c>
      <c r="C7078" t="s">
        <v>992</v>
      </c>
      <c r="D7078" t="s">
        <v>397</v>
      </c>
      <c r="E7078" s="2" t="s">
        <v>1558</v>
      </c>
      <c r="F7078" t="str">
        <f t="shared" si="110"/>
        <v>Seat Ateca</v>
      </c>
      <c r="G7078"/>
      <c r="H7078" s="2" t="s">
        <v>25179</v>
      </c>
      <c r="I7078" s="5">
        <v>25441</v>
      </c>
      <c r="J7078" s="2">
        <v>2020</v>
      </c>
      <c r="K7078" s="2">
        <v>85</v>
      </c>
      <c r="M7078" s="3">
        <v>28800</v>
      </c>
      <c r="N7078" s="2" t="s">
        <v>19</v>
      </c>
    </row>
    <row r="7079" spans="1:14" x14ac:dyDescent="0.25">
      <c r="A7079" t="s">
        <v>12</v>
      </c>
      <c r="B7079" s="1" t="s">
        <v>11581</v>
      </c>
      <c r="C7079" t="s">
        <v>1498</v>
      </c>
      <c r="D7079" t="s">
        <v>397</v>
      </c>
      <c r="E7079" s="2" t="s">
        <v>1558</v>
      </c>
      <c r="F7079" t="str">
        <f t="shared" si="110"/>
        <v>Seat Ateca</v>
      </c>
      <c r="G7079"/>
      <c r="H7079" s="2" t="s">
        <v>25179</v>
      </c>
      <c r="I7079" s="5">
        <v>136167</v>
      </c>
      <c r="J7079" s="2">
        <v>2017</v>
      </c>
      <c r="K7079" s="2">
        <v>85</v>
      </c>
      <c r="L7079" t="s">
        <v>844</v>
      </c>
      <c r="M7079" s="3">
        <v>19895</v>
      </c>
      <c r="N7079" s="2" t="s">
        <v>19</v>
      </c>
    </row>
    <row r="7080" spans="1:14" x14ac:dyDescent="0.25">
      <c r="A7080" t="s">
        <v>12</v>
      </c>
      <c r="B7080" s="1" t="s">
        <v>12287</v>
      </c>
      <c r="C7080" t="s">
        <v>12288</v>
      </c>
      <c r="D7080" t="s">
        <v>397</v>
      </c>
      <c r="E7080" s="2" t="s">
        <v>1558</v>
      </c>
      <c r="F7080" t="str">
        <f t="shared" si="110"/>
        <v>Seat Ateca</v>
      </c>
      <c r="G7080" t="s">
        <v>12289</v>
      </c>
      <c r="H7080" s="2" t="s">
        <v>17</v>
      </c>
      <c r="I7080" s="5">
        <v>113000</v>
      </c>
      <c r="J7080" s="2">
        <v>2017</v>
      </c>
      <c r="K7080" s="2">
        <v>110</v>
      </c>
      <c r="L7080" t="s">
        <v>624</v>
      </c>
      <c r="M7080" s="3">
        <v>22900</v>
      </c>
      <c r="N7080" s="2" t="s">
        <v>6946</v>
      </c>
    </row>
    <row r="7081" spans="1:14" x14ac:dyDescent="0.25">
      <c r="A7081" t="s">
        <v>12</v>
      </c>
      <c r="B7081" s="1" t="s">
        <v>6565</v>
      </c>
      <c r="C7081" t="s">
        <v>6566</v>
      </c>
      <c r="D7081" t="s">
        <v>397</v>
      </c>
      <c r="E7081" s="2" t="s">
        <v>1558</v>
      </c>
      <c r="F7081" t="str">
        <f t="shared" si="110"/>
        <v>Seat Ateca</v>
      </c>
      <c r="G7081" t="s">
        <v>159</v>
      </c>
      <c r="H7081" s="2" t="s">
        <v>17</v>
      </c>
      <c r="I7081" s="5">
        <v>23000</v>
      </c>
      <c r="J7081" s="2">
        <v>2022</v>
      </c>
      <c r="K7081" s="2">
        <v>85</v>
      </c>
      <c r="L7081" t="s">
        <v>45</v>
      </c>
      <c r="M7081" s="3">
        <v>30890</v>
      </c>
      <c r="N7081" s="2" t="s">
        <v>3323</v>
      </c>
    </row>
    <row r="7082" spans="1:14" x14ac:dyDescent="0.25">
      <c r="A7082" t="s">
        <v>12</v>
      </c>
      <c r="B7082" s="1" t="s">
        <v>7494</v>
      </c>
      <c r="C7082" t="s">
        <v>7495</v>
      </c>
      <c r="D7082" t="s">
        <v>397</v>
      </c>
      <c r="E7082" s="2" t="s">
        <v>1558</v>
      </c>
      <c r="F7082" t="str">
        <f t="shared" si="110"/>
        <v>Seat Ateca</v>
      </c>
      <c r="G7082" t="s">
        <v>370</v>
      </c>
      <c r="H7082" s="2" t="s">
        <v>17</v>
      </c>
      <c r="I7082" s="5">
        <v>6000</v>
      </c>
      <c r="J7082" s="2">
        <v>2022</v>
      </c>
      <c r="K7082" s="2">
        <v>85</v>
      </c>
      <c r="L7082" t="s">
        <v>18</v>
      </c>
      <c r="M7082" s="3">
        <v>27872</v>
      </c>
      <c r="N7082" s="2" t="s">
        <v>7444</v>
      </c>
    </row>
    <row r="7083" spans="1:14" x14ac:dyDescent="0.25">
      <c r="A7083" t="s">
        <v>12</v>
      </c>
      <c r="B7083" s="1" t="s">
        <v>3528</v>
      </c>
      <c r="C7083" t="s">
        <v>3529</v>
      </c>
      <c r="D7083" t="s">
        <v>397</v>
      </c>
      <c r="E7083" s="2" t="s">
        <v>1558</v>
      </c>
      <c r="F7083" t="str">
        <f t="shared" si="110"/>
        <v>Seat Ateca</v>
      </c>
      <c r="G7083" t="s">
        <v>3530</v>
      </c>
      <c r="H7083" s="2" t="s">
        <v>17</v>
      </c>
      <c r="I7083" s="5">
        <v>118000</v>
      </c>
      <c r="J7083" s="2">
        <v>2017</v>
      </c>
      <c r="K7083" s="2">
        <v>110</v>
      </c>
      <c r="L7083" t="s">
        <v>45</v>
      </c>
      <c r="M7083" s="3">
        <v>18500</v>
      </c>
      <c r="N7083" s="2" t="s">
        <v>3249</v>
      </c>
    </row>
    <row r="7084" spans="1:14" x14ac:dyDescent="0.25">
      <c r="A7084" t="s">
        <v>12</v>
      </c>
      <c r="B7084" s="1" t="s">
        <v>1557</v>
      </c>
      <c r="C7084" t="s">
        <v>1518</v>
      </c>
      <c r="D7084" t="s">
        <v>397</v>
      </c>
      <c r="E7084" s="2" t="s">
        <v>1558</v>
      </c>
      <c r="F7084" t="str">
        <f t="shared" si="110"/>
        <v>Seat Ateca</v>
      </c>
      <c r="G7084" t="s">
        <v>147</v>
      </c>
      <c r="H7084" s="2" t="s">
        <v>17</v>
      </c>
      <c r="I7084" s="5">
        <v>106000</v>
      </c>
      <c r="J7084" s="2">
        <v>2016</v>
      </c>
      <c r="K7084" s="2">
        <v>115</v>
      </c>
      <c r="L7084" t="s">
        <v>18</v>
      </c>
      <c r="M7084" s="3">
        <v>20800</v>
      </c>
      <c r="N7084" s="2" t="s">
        <v>1506</v>
      </c>
    </row>
    <row r="7085" spans="1:14" x14ac:dyDescent="0.25">
      <c r="A7085" t="s">
        <v>12</v>
      </c>
      <c r="B7085" s="1" t="s">
        <v>2056</v>
      </c>
      <c r="C7085" t="s">
        <v>2057</v>
      </c>
      <c r="D7085" t="s">
        <v>397</v>
      </c>
      <c r="E7085" s="2" t="s">
        <v>1558</v>
      </c>
      <c r="F7085" t="str">
        <f t="shared" si="110"/>
        <v>Seat Ateca</v>
      </c>
      <c r="G7085" t="s">
        <v>2058</v>
      </c>
      <c r="H7085" s="2" t="s">
        <v>17</v>
      </c>
      <c r="I7085" s="5">
        <v>72840</v>
      </c>
      <c r="J7085" s="2">
        <v>2019</v>
      </c>
      <c r="K7085" s="2">
        <v>110</v>
      </c>
      <c r="L7085" t="s">
        <v>54</v>
      </c>
      <c r="M7085" s="3">
        <v>24500</v>
      </c>
      <c r="N7085" s="2" t="s">
        <v>1904</v>
      </c>
    </row>
    <row r="7086" spans="1:14" x14ac:dyDescent="0.25">
      <c r="A7086" t="s">
        <v>12</v>
      </c>
      <c r="B7086" s="1" t="s">
        <v>4941</v>
      </c>
      <c r="C7086" t="s">
        <v>4942</v>
      </c>
      <c r="D7086" t="s">
        <v>397</v>
      </c>
      <c r="E7086" s="2" t="s">
        <v>398</v>
      </c>
      <c r="F7086" t="str">
        <f t="shared" si="110"/>
        <v>Seat Ibiza</v>
      </c>
      <c r="G7086" t="s">
        <v>4943</v>
      </c>
      <c r="H7086" s="2" t="s">
        <v>36</v>
      </c>
      <c r="I7086" s="5">
        <v>116356</v>
      </c>
      <c r="J7086" s="2">
        <v>2015</v>
      </c>
      <c r="K7086" s="2">
        <v>55</v>
      </c>
      <c r="L7086" t="s">
        <v>25</v>
      </c>
      <c r="M7086" s="3">
        <v>7199</v>
      </c>
      <c r="N7086" s="2" t="s">
        <v>4765</v>
      </c>
    </row>
    <row r="7087" spans="1:14" x14ac:dyDescent="0.25">
      <c r="A7087" t="s">
        <v>12</v>
      </c>
      <c r="B7087" s="1" t="s">
        <v>16478</v>
      </c>
      <c r="C7087" t="s">
        <v>16479</v>
      </c>
      <c r="D7087" t="s">
        <v>397</v>
      </c>
      <c r="E7087" s="2" t="s">
        <v>398</v>
      </c>
      <c r="F7087" t="str">
        <f t="shared" si="110"/>
        <v>Seat Ibiza</v>
      </c>
      <c r="G7087" t="s">
        <v>291</v>
      </c>
      <c r="H7087" s="2" t="s">
        <v>36</v>
      </c>
      <c r="I7087" s="5">
        <v>29500</v>
      </c>
      <c r="J7087" s="2">
        <v>2020</v>
      </c>
      <c r="K7087" s="2">
        <v>59</v>
      </c>
      <c r="L7087" t="s">
        <v>30</v>
      </c>
      <c r="M7087" s="3">
        <v>12450</v>
      </c>
      <c r="N7087" s="2" t="s">
        <v>16480</v>
      </c>
    </row>
    <row r="7088" spans="1:14" x14ac:dyDescent="0.25">
      <c r="A7088" t="s">
        <v>12</v>
      </c>
      <c r="B7088" s="1" t="s">
        <v>9479</v>
      </c>
      <c r="C7088" t="s">
        <v>9480</v>
      </c>
      <c r="D7088" t="s">
        <v>397</v>
      </c>
      <c r="E7088" s="2" t="s">
        <v>398</v>
      </c>
      <c r="F7088" t="str">
        <f t="shared" si="110"/>
        <v>Seat Ibiza</v>
      </c>
      <c r="G7088" t="s">
        <v>9481</v>
      </c>
      <c r="H7088" s="2" t="s">
        <v>36</v>
      </c>
      <c r="I7088" s="5">
        <v>47900</v>
      </c>
      <c r="J7088" s="2">
        <v>2018</v>
      </c>
      <c r="K7088" s="2">
        <v>70</v>
      </c>
      <c r="L7088" t="s">
        <v>45</v>
      </c>
      <c r="M7088" s="3">
        <v>14800</v>
      </c>
      <c r="N7088" s="2" t="s">
        <v>9396</v>
      </c>
    </row>
    <row r="7089" spans="1:14" x14ac:dyDescent="0.25">
      <c r="A7089" t="s">
        <v>12</v>
      </c>
      <c r="B7089" s="1" t="s">
        <v>395</v>
      </c>
      <c r="C7089" t="s">
        <v>396</v>
      </c>
      <c r="D7089" t="s">
        <v>397</v>
      </c>
      <c r="E7089" s="2" t="s">
        <v>398</v>
      </c>
      <c r="F7089" t="str">
        <f t="shared" si="110"/>
        <v>Seat Ibiza</v>
      </c>
      <c r="G7089" t="s">
        <v>399</v>
      </c>
      <c r="H7089" s="2" t="s">
        <v>36</v>
      </c>
      <c r="I7089" s="5">
        <v>68959</v>
      </c>
      <c r="J7089" s="2">
        <v>2017</v>
      </c>
      <c r="K7089" s="2">
        <v>81</v>
      </c>
      <c r="L7089" t="s">
        <v>45</v>
      </c>
      <c r="M7089" s="3">
        <v>14500</v>
      </c>
      <c r="N7089" s="2" t="s">
        <v>380</v>
      </c>
    </row>
    <row r="7090" spans="1:14" x14ac:dyDescent="0.25">
      <c r="A7090" t="s">
        <v>12</v>
      </c>
      <c r="B7090" s="1" t="s">
        <v>5058</v>
      </c>
      <c r="C7090" t="s">
        <v>5059</v>
      </c>
      <c r="D7090" t="s">
        <v>397</v>
      </c>
      <c r="E7090" s="2" t="s">
        <v>398</v>
      </c>
      <c r="F7090" t="str">
        <f t="shared" si="110"/>
        <v>Seat Ibiza</v>
      </c>
      <c r="G7090" t="s">
        <v>4600</v>
      </c>
      <c r="H7090" s="2" t="s">
        <v>17</v>
      </c>
      <c r="I7090" s="5">
        <v>195340</v>
      </c>
      <c r="J7090" s="2">
        <v>2013</v>
      </c>
      <c r="K7090" s="2">
        <v>55</v>
      </c>
      <c r="L7090" t="s">
        <v>45</v>
      </c>
      <c r="M7090" s="3">
        <v>5450</v>
      </c>
      <c r="N7090" s="2" t="s">
        <v>4967</v>
      </c>
    </row>
    <row r="7091" spans="1:14" x14ac:dyDescent="0.25">
      <c r="A7091" t="s">
        <v>12</v>
      </c>
      <c r="B7091" s="1" t="s">
        <v>8995</v>
      </c>
      <c r="C7091" t="s">
        <v>8996</v>
      </c>
      <c r="D7091" t="s">
        <v>397</v>
      </c>
      <c r="E7091" s="2" t="s">
        <v>398</v>
      </c>
      <c r="F7091" t="str">
        <f t="shared" si="110"/>
        <v>Seat Ibiza</v>
      </c>
      <c r="G7091" t="s">
        <v>8997</v>
      </c>
      <c r="H7091" s="2" t="s">
        <v>36</v>
      </c>
      <c r="I7091" s="5">
        <v>37100</v>
      </c>
      <c r="J7091" s="2">
        <v>2015</v>
      </c>
      <c r="K7091" s="2">
        <v>77</v>
      </c>
      <c r="L7091" t="s">
        <v>18</v>
      </c>
      <c r="M7091" s="3">
        <v>10000</v>
      </c>
      <c r="N7091" s="2" t="s">
        <v>8983</v>
      </c>
    </row>
    <row r="7092" spans="1:14" x14ac:dyDescent="0.25">
      <c r="A7092" t="s">
        <v>12</v>
      </c>
      <c r="B7092" s="1" t="s">
        <v>4187</v>
      </c>
      <c r="C7092" t="s">
        <v>4188</v>
      </c>
      <c r="D7092" t="s">
        <v>397</v>
      </c>
      <c r="E7092" s="2" t="s">
        <v>398</v>
      </c>
      <c r="F7092" t="str">
        <f t="shared" si="110"/>
        <v>Seat Ibiza</v>
      </c>
      <c r="G7092" t="s">
        <v>4189</v>
      </c>
      <c r="H7092" s="2" t="s">
        <v>36</v>
      </c>
      <c r="I7092" s="5">
        <v>182000</v>
      </c>
      <c r="J7092" s="2">
        <v>2013</v>
      </c>
      <c r="K7092" s="2">
        <v>63</v>
      </c>
      <c r="L7092" t="s">
        <v>30</v>
      </c>
      <c r="M7092" s="3">
        <v>6200</v>
      </c>
      <c r="N7092" s="2" t="s">
        <v>4122</v>
      </c>
    </row>
    <row r="7093" spans="1:14" x14ac:dyDescent="0.25">
      <c r="A7093" t="s">
        <v>12</v>
      </c>
      <c r="B7093" s="1" t="s">
        <v>16716</v>
      </c>
      <c r="C7093" t="s">
        <v>16717</v>
      </c>
      <c r="D7093" t="s">
        <v>397</v>
      </c>
      <c r="E7093" s="2" t="s">
        <v>398</v>
      </c>
      <c r="F7093" t="str">
        <f t="shared" si="110"/>
        <v>Seat Ibiza</v>
      </c>
      <c r="G7093" t="s">
        <v>4651</v>
      </c>
      <c r="H7093" s="2" t="s">
        <v>17</v>
      </c>
      <c r="I7093" s="5">
        <v>154234</v>
      </c>
      <c r="J7093" s="2">
        <v>2016</v>
      </c>
      <c r="K7093" s="2">
        <v>55</v>
      </c>
      <c r="L7093" t="s">
        <v>18</v>
      </c>
      <c r="M7093" s="3">
        <v>5800</v>
      </c>
      <c r="N7093" s="2" t="s">
        <v>16718</v>
      </c>
    </row>
    <row r="7094" spans="1:14" x14ac:dyDescent="0.25">
      <c r="A7094" t="s">
        <v>12</v>
      </c>
      <c r="B7094" s="1" t="s">
        <v>14005</v>
      </c>
      <c r="C7094" t="s">
        <v>3222</v>
      </c>
      <c r="D7094" t="s">
        <v>397</v>
      </c>
      <c r="E7094" s="2" t="s">
        <v>398</v>
      </c>
      <c r="F7094" t="str">
        <f t="shared" si="110"/>
        <v>Seat Ibiza</v>
      </c>
      <c r="G7094" t="s">
        <v>521</v>
      </c>
      <c r="H7094" s="2" t="s">
        <v>17</v>
      </c>
      <c r="I7094" s="5">
        <v>242000</v>
      </c>
      <c r="J7094" s="2">
        <v>2016</v>
      </c>
      <c r="K7094" s="2">
        <v>55</v>
      </c>
      <c r="L7094" t="s">
        <v>18</v>
      </c>
      <c r="M7094" s="3">
        <v>4500</v>
      </c>
      <c r="N7094" s="2" t="s">
        <v>14006</v>
      </c>
    </row>
    <row r="7095" spans="1:14" x14ac:dyDescent="0.25">
      <c r="A7095" t="s">
        <v>12</v>
      </c>
      <c r="B7095" s="1" t="s">
        <v>4872</v>
      </c>
      <c r="C7095" t="s">
        <v>4873</v>
      </c>
      <c r="D7095" t="s">
        <v>397</v>
      </c>
      <c r="E7095" s="2" t="s">
        <v>398</v>
      </c>
      <c r="F7095" t="str">
        <f t="shared" si="110"/>
        <v>Seat Ibiza</v>
      </c>
      <c r="G7095" t="s">
        <v>3538</v>
      </c>
      <c r="H7095" s="2" t="s">
        <v>17</v>
      </c>
      <c r="I7095" s="5">
        <v>180000</v>
      </c>
      <c r="J7095" s="2">
        <v>2017</v>
      </c>
      <c r="K7095" s="2">
        <v>55</v>
      </c>
      <c r="L7095" t="s">
        <v>18</v>
      </c>
      <c r="M7095" s="3">
        <v>8000</v>
      </c>
      <c r="N7095" s="2" t="s">
        <v>4765</v>
      </c>
    </row>
    <row r="7096" spans="1:14" x14ac:dyDescent="0.25">
      <c r="A7096" t="s">
        <v>12</v>
      </c>
      <c r="B7096" s="1" t="s">
        <v>13424</v>
      </c>
      <c r="C7096" t="s">
        <v>13425</v>
      </c>
      <c r="D7096" t="s">
        <v>397</v>
      </c>
      <c r="E7096" s="2" t="s">
        <v>398</v>
      </c>
      <c r="F7096" t="str">
        <f t="shared" si="110"/>
        <v>Seat Ibiza</v>
      </c>
      <c r="G7096" t="s">
        <v>85</v>
      </c>
      <c r="H7096" s="2" t="s">
        <v>17</v>
      </c>
      <c r="I7096" s="5">
        <v>159000</v>
      </c>
      <c r="J7096" s="2">
        <v>2015</v>
      </c>
      <c r="K7096" s="2">
        <v>66</v>
      </c>
      <c r="L7096" t="s">
        <v>18</v>
      </c>
      <c r="M7096" s="3">
        <v>8000</v>
      </c>
      <c r="N7096" s="2" t="s">
        <v>13402</v>
      </c>
    </row>
    <row r="7097" spans="1:14" x14ac:dyDescent="0.25">
      <c r="A7097" t="s">
        <v>12</v>
      </c>
      <c r="B7097" s="1" t="s">
        <v>8395</v>
      </c>
      <c r="C7097" t="s">
        <v>8396</v>
      </c>
      <c r="D7097" t="s">
        <v>397</v>
      </c>
      <c r="E7097" s="2" t="s">
        <v>398</v>
      </c>
      <c r="F7097" t="str">
        <f t="shared" si="110"/>
        <v>Seat Ibiza</v>
      </c>
      <c r="G7097" t="s">
        <v>85</v>
      </c>
      <c r="H7097" s="2" t="s">
        <v>17</v>
      </c>
      <c r="I7097" s="5">
        <v>106000</v>
      </c>
      <c r="J7097" s="2">
        <v>2019</v>
      </c>
      <c r="K7097" s="2">
        <v>59</v>
      </c>
      <c r="L7097" t="s">
        <v>18</v>
      </c>
      <c r="M7097" s="3">
        <v>13000</v>
      </c>
      <c r="N7097" s="2" t="s">
        <v>6788</v>
      </c>
    </row>
    <row r="7098" spans="1:14" x14ac:dyDescent="0.25">
      <c r="A7098" t="s">
        <v>12</v>
      </c>
      <c r="B7098" s="1" t="s">
        <v>10029</v>
      </c>
      <c r="C7098" t="s">
        <v>5370</v>
      </c>
      <c r="D7098" t="s">
        <v>397</v>
      </c>
      <c r="E7098" s="2" t="s">
        <v>398</v>
      </c>
      <c r="F7098" t="str">
        <f t="shared" si="110"/>
        <v>Seat Ibiza</v>
      </c>
      <c r="G7098" t="s">
        <v>10030</v>
      </c>
      <c r="H7098" s="2" t="s">
        <v>17</v>
      </c>
      <c r="I7098" s="5">
        <v>158927</v>
      </c>
      <c r="J7098" s="2">
        <v>2019</v>
      </c>
      <c r="K7098" s="2">
        <v>57</v>
      </c>
      <c r="L7098" t="s">
        <v>18</v>
      </c>
      <c r="M7098" s="3">
        <v>13499</v>
      </c>
      <c r="N7098" s="2" t="s">
        <v>9701</v>
      </c>
    </row>
    <row r="7099" spans="1:14" x14ac:dyDescent="0.25">
      <c r="A7099" t="s">
        <v>12</v>
      </c>
      <c r="B7099" s="1" t="s">
        <v>1503</v>
      </c>
      <c r="C7099" t="s">
        <v>1504</v>
      </c>
      <c r="D7099" t="s">
        <v>397</v>
      </c>
      <c r="E7099" s="2" t="s">
        <v>398</v>
      </c>
      <c r="F7099" t="str">
        <f t="shared" si="110"/>
        <v>Seat Ibiza</v>
      </c>
      <c r="G7099" t="s">
        <v>1505</v>
      </c>
      <c r="H7099" s="2" t="s">
        <v>17</v>
      </c>
      <c r="I7099" s="5">
        <v>162000</v>
      </c>
      <c r="J7099" s="2">
        <v>2013</v>
      </c>
      <c r="K7099" s="2">
        <v>66</v>
      </c>
      <c r="L7099" t="s">
        <v>223</v>
      </c>
      <c r="M7099" s="3">
        <v>7300</v>
      </c>
      <c r="N7099" s="2" t="s">
        <v>1506</v>
      </c>
    </row>
    <row r="7100" spans="1:14" x14ac:dyDescent="0.25">
      <c r="A7100" t="s">
        <v>12</v>
      </c>
      <c r="B7100" s="1" t="s">
        <v>6811</v>
      </c>
      <c r="C7100" t="s">
        <v>6812</v>
      </c>
      <c r="D7100" t="s">
        <v>397</v>
      </c>
      <c r="E7100" s="2" t="s">
        <v>398</v>
      </c>
      <c r="F7100" t="str">
        <f t="shared" ref="F7100:F7163" si="111">D7100&amp; " " &amp; E7100</f>
        <v>Seat Ibiza</v>
      </c>
      <c r="G7100"/>
      <c r="H7100" s="2" t="s">
        <v>36</v>
      </c>
      <c r="I7100" s="5">
        <v>56000</v>
      </c>
      <c r="J7100" s="2">
        <v>2018</v>
      </c>
      <c r="K7100" s="2">
        <v>110</v>
      </c>
      <c r="L7100" t="s">
        <v>37</v>
      </c>
      <c r="M7100" s="3">
        <v>17000</v>
      </c>
      <c r="N7100" s="2" t="s">
        <v>2754</v>
      </c>
    </row>
    <row r="7101" spans="1:14" x14ac:dyDescent="0.25">
      <c r="A7101" t="s">
        <v>12</v>
      </c>
      <c r="B7101" s="1" t="s">
        <v>16896</v>
      </c>
      <c r="C7101" t="s">
        <v>16897</v>
      </c>
      <c r="D7101" t="s">
        <v>397</v>
      </c>
      <c r="E7101" s="2" t="s">
        <v>398</v>
      </c>
      <c r="F7101" t="str">
        <f t="shared" si="111"/>
        <v>Seat Ibiza</v>
      </c>
      <c r="G7101" t="s">
        <v>16898</v>
      </c>
      <c r="H7101" s="2" t="s">
        <v>17</v>
      </c>
      <c r="I7101" s="5">
        <v>205000</v>
      </c>
      <c r="J7101" s="2">
        <v>2014</v>
      </c>
      <c r="L7101" t="s">
        <v>2753</v>
      </c>
      <c r="M7101" s="3">
        <v>7987</v>
      </c>
      <c r="N7101" s="2" t="s">
        <v>16899</v>
      </c>
    </row>
    <row r="7102" spans="1:14" x14ac:dyDescent="0.25">
      <c r="A7102" t="s">
        <v>12</v>
      </c>
      <c r="B7102" s="1" t="s">
        <v>16941</v>
      </c>
      <c r="C7102" t="s">
        <v>16942</v>
      </c>
      <c r="D7102" t="s">
        <v>397</v>
      </c>
      <c r="E7102" s="2" t="s">
        <v>398</v>
      </c>
      <c r="F7102" t="str">
        <f t="shared" si="111"/>
        <v>Seat Ibiza</v>
      </c>
      <c r="G7102" t="s">
        <v>16943</v>
      </c>
      <c r="H7102" s="2" t="s">
        <v>17</v>
      </c>
      <c r="I7102" s="5">
        <v>171000</v>
      </c>
      <c r="J7102" s="2">
        <v>2015</v>
      </c>
      <c r="K7102" s="2">
        <v>55</v>
      </c>
      <c r="L7102" t="s">
        <v>45</v>
      </c>
      <c r="M7102" s="3">
        <v>5899</v>
      </c>
      <c r="N7102" s="2" t="s">
        <v>16944</v>
      </c>
    </row>
    <row r="7103" spans="1:14" x14ac:dyDescent="0.25">
      <c r="A7103" t="s">
        <v>12</v>
      </c>
      <c r="B7103" s="1" t="s">
        <v>4348</v>
      </c>
      <c r="C7103" t="s">
        <v>4349</v>
      </c>
      <c r="D7103" t="s">
        <v>397</v>
      </c>
      <c r="E7103" s="2" t="s">
        <v>398</v>
      </c>
      <c r="F7103" t="str">
        <f t="shared" si="111"/>
        <v>Seat Ibiza</v>
      </c>
      <c r="G7103" t="s">
        <v>4350</v>
      </c>
      <c r="H7103" s="2" t="s">
        <v>17</v>
      </c>
      <c r="I7103" s="5">
        <v>131000</v>
      </c>
      <c r="J7103" s="2">
        <v>2014</v>
      </c>
      <c r="K7103" s="2">
        <v>66</v>
      </c>
      <c r="L7103" t="s">
        <v>37</v>
      </c>
      <c r="M7103" s="3">
        <v>8000</v>
      </c>
      <c r="N7103" s="2" t="s">
        <v>4287</v>
      </c>
    </row>
    <row r="7104" spans="1:14" x14ac:dyDescent="0.25">
      <c r="A7104" t="s">
        <v>12</v>
      </c>
      <c r="B7104" s="1" t="s">
        <v>7661</v>
      </c>
      <c r="C7104" t="s">
        <v>7662</v>
      </c>
      <c r="D7104" t="s">
        <v>397</v>
      </c>
      <c r="E7104" s="2" t="s">
        <v>427</v>
      </c>
      <c r="F7104" t="str">
        <f t="shared" si="111"/>
        <v>Seat Leon</v>
      </c>
      <c r="G7104"/>
      <c r="H7104" s="2" t="s">
        <v>17</v>
      </c>
      <c r="I7104" s="5">
        <v>199000</v>
      </c>
      <c r="J7104" s="2">
        <v>2018</v>
      </c>
      <c r="K7104" s="2">
        <v>85</v>
      </c>
      <c r="L7104" t="s">
        <v>45</v>
      </c>
      <c r="M7104" s="3">
        <v>10900</v>
      </c>
      <c r="N7104" s="2" t="s">
        <v>7655</v>
      </c>
    </row>
    <row r="7105" spans="1:14" x14ac:dyDescent="0.25">
      <c r="A7105" t="s">
        <v>12</v>
      </c>
      <c r="B7105" s="1" t="s">
        <v>12992</v>
      </c>
      <c r="C7105" t="s">
        <v>12993</v>
      </c>
      <c r="D7105" t="s">
        <v>397</v>
      </c>
      <c r="E7105" s="2" t="s">
        <v>427</v>
      </c>
      <c r="F7105" t="str">
        <f t="shared" si="111"/>
        <v>Seat Leon</v>
      </c>
      <c r="G7105" t="s">
        <v>12994</v>
      </c>
      <c r="H7105" s="2" t="s">
        <v>36</v>
      </c>
      <c r="I7105" s="5">
        <v>118000</v>
      </c>
      <c r="J7105" s="2">
        <v>2014</v>
      </c>
      <c r="K7105" s="2">
        <v>81</v>
      </c>
      <c r="L7105" t="s">
        <v>30</v>
      </c>
      <c r="M7105" s="3">
        <v>8500</v>
      </c>
      <c r="N7105" s="2" t="s">
        <v>7269</v>
      </c>
    </row>
    <row r="7106" spans="1:14" x14ac:dyDescent="0.25">
      <c r="A7106" t="s">
        <v>12</v>
      </c>
      <c r="B7106" s="1" t="s">
        <v>1150</v>
      </c>
      <c r="C7106" t="s">
        <v>1151</v>
      </c>
      <c r="D7106" t="s">
        <v>397</v>
      </c>
      <c r="E7106" s="2" t="s">
        <v>427</v>
      </c>
      <c r="F7106" t="str">
        <f t="shared" si="111"/>
        <v>Seat Leon</v>
      </c>
      <c r="G7106" t="s">
        <v>1152</v>
      </c>
      <c r="H7106" s="2" t="s">
        <v>36</v>
      </c>
      <c r="I7106" s="5">
        <v>170000</v>
      </c>
      <c r="J7106" s="2">
        <v>2014</v>
      </c>
      <c r="L7106" t="s">
        <v>18</v>
      </c>
      <c r="M7106" s="3">
        <v>7700</v>
      </c>
      <c r="N7106" s="2" t="s">
        <v>1080</v>
      </c>
    </row>
    <row r="7107" spans="1:14" x14ac:dyDescent="0.25">
      <c r="A7107" t="s">
        <v>12</v>
      </c>
      <c r="B7107" s="1" t="s">
        <v>8336</v>
      </c>
      <c r="C7107" t="s">
        <v>8337</v>
      </c>
      <c r="D7107" t="s">
        <v>397</v>
      </c>
      <c r="E7107" s="2" t="s">
        <v>427</v>
      </c>
      <c r="F7107" t="str">
        <f t="shared" si="111"/>
        <v>Seat Leon</v>
      </c>
      <c r="G7107" t="s">
        <v>8338</v>
      </c>
      <c r="H7107" s="2" t="s">
        <v>36</v>
      </c>
      <c r="I7107" s="5">
        <v>79000</v>
      </c>
      <c r="J7107" s="2">
        <v>2018</v>
      </c>
      <c r="K7107" s="2">
        <v>110</v>
      </c>
      <c r="L7107" t="s">
        <v>30</v>
      </c>
      <c r="M7107" s="3">
        <v>16900</v>
      </c>
      <c r="N7107" s="2" t="s">
        <v>8276</v>
      </c>
    </row>
    <row r="7108" spans="1:14" x14ac:dyDescent="0.25">
      <c r="A7108" t="s">
        <v>12</v>
      </c>
      <c r="B7108" s="1" t="s">
        <v>8725</v>
      </c>
      <c r="C7108" t="s">
        <v>8726</v>
      </c>
      <c r="D7108" t="s">
        <v>397</v>
      </c>
      <c r="E7108" s="2" t="s">
        <v>427</v>
      </c>
      <c r="F7108" t="str">
        <f t="shared" si="111"/>
        <v>Seat Leon</v>
      </c>
      <c r="G7108" t="s">
        <v>4832</v>
      </c>
      <c r="H7108" s="2" t="s">
        <v>36</v>
      </c>
      <c r="I7108" s="5">
        <v>76500</v>
      </c>
      <c r="J7108" s="2">
        <v>2018</v>
      </c>
      <c r="L7108" t="s">
        <v>37</v>
      </c>
      <c r="M7108" s="3">
        <v>16500</v>
      </c>
      <c r="N7108" s="2" t="s">
        <v>8632</v>
      </c>
    </row>
    <row r="7109" spans="1:14" x14ac:dyDescent="0.25">
      <c r="A7109" t="s">
        <v>12</v>
      </c>
      <c r="B7109" s="1" t="s">
        <v>4831</v>
      </c>
      <c r="C7109" t="s">
        <v>4830</v>
      </c>
      <c r="D7109" t="s">
        <v>397</v>
      </c>
      <c r="E7109" s="2" t="s">
        <v>427</v>
      </c>
      <c r="F7109" t="str">
        <f t="shared" si="111"/>
        <v>Seat Leon</v>
      </c>
      <c r="G7109" t="s">
        <v>4832</v>
      </c>
      <c r="H7109" s="2" t="s">
        <v>36</v>
      </c>
      <c r="I7109" s="5">
        <v>128000</v>
      </c>
      <c r="J7109" s="2">
        <v>2017</v>
      </c>
      <c r="K7109" s="2">
        <v>92</v>
      </c>
      <c r="L7109" t="s">
        <v>45</v>
      </c>
      <c r="M7109" s="3">
        <v>14499</v>
      </c>
      <c r="N7109" s="2" t="s">
        <v>4765</v>
      </c>
    </row>
    <row r="7110" spans="1:14" x14ac:dyDescent="0.25">
      <c r="A7110" t="s">
        <v>12</v>
      </c>
      <c r="B7110" s="1" t="s">
        <v>16615</v>
      </c>
      <c r="C7110" t="s">
        <v>16616</v>
      </c>
      <c r="D7110" t="s">
        <v>397</v>
      </c>
      <c r="E7110" s="2" t="s">
        <v>427</v>
      </c>
      <c r="F7110" t="str">
        <f t="shared" si="111"/>
        <v>Seat Leon</v>
      </c>
      <c r="G7110" t="s">
        <v>6068</v>
      </c>
      <c r="H7110" s="2" t="s">
        <v>36</v>
      </c>
      <c r="I7110" s="5">
        <v>31200</v>
      </c>
      <c r="J7110" s="2">
        <v>2019</v>
      </c>
      <c r="K7110" s="2">
        <v>96</v>
      </c>
      <c r="L7110" t="s">
        <v>18</v>
      </c>
      <c r="M7110" s="3">
        <v>18500</v>
      </c>
      <c r="N7110" s="2" t="s">
        <v>16603</v>
      </c>
    </row>
    <row r="7111" spans="1:14" x14ac:dyDescent="0.25">
      <c r="A7111" t="s">
        <v>12</v>
      </c>
      <c r="B7111" s="1" t="s">
        <v>16792</v>
      </c>
      <c r="C7111" t="s">
        <v>16793</v>
      </c>
      <c r="D7111" t="s">
        <v>397</v>
      </c>
      <c r="E7111" s="2" t="s">
        <v>427</v>
      </c>
      <c r="F7111" t="str">
        <f t="shared" si="111"/>
        <v>Seat Leon</v>
      </c>
      <c r="G7111" t="s">
        <v>85</v>
      </c>
      <c r="H7111" s="2" t="s">
        <v>17</v>
      </c>
      <c r="I7111" s="5">
        <v>150000</v>
      </c>
      <c r="J7111" s="2">
        <v>2017</v>
      </c>
      <c r="K7111" s="2">
        <v>80</v>
      </c>
      <c r="L7111" t="s">
        <v>18</v>
      </c>
      <c r="M7111" s="3">
        <v>11500</v>
      </c>
      <c r="N7111" s="2" t="s">
        <v>16794</v>
      </c>
    </row>
    <row r="7112" spans="1:14" x14ac:dyDescent="0.25">
      <c r="A7112" t="s">
        <v>12</v>
      </c>
      <c r="B7112" s="1" t="s">
        <v>13105</v>
      </c>
      <c r="C7112" t="s">
        <v>13106</v>
      </c>
      <c r="D7112" t="s">
        <v>397</v>
      </c>
      <c r="E7112" s="2" t="s">
        <v>427</v>
      </c>
      <c r="F7112" t="str">
        <f t="shared" si="111"/>
        <v>Seat Leon</v>
      </c>
      <c r="G7112" t="s">
        <v>375</v>
      </c>
      <c r="H7112" s="2" t="s">
        <v>17</v>
      </c>
      <c r="I7112" s="5">
        <v>130000</v>
      </c>
      <c r="J7112" s="2">
        <v>2018</v>
      </c>
      <c r="K7112" s="2">
        <v>77</v>
      </c>
      <c r="L7112" t="s">
        <v>96</v>
      </c>
      <c r="M7112" s="3">
        <v>15600</v>
      </c>
      <c r="N7112" s="2" t="s">
        <v>9374</v>
      </c>
    </row>
    <row r="7113" spans="1:14" x14ac:dyDescent="0.25">
      <c r="A7113" t="s">
        <v>12</v>
      </c>
      <c r="B7113" s="1" t="s">
        <v>12648</v>
      </c>
      <c r="C7113" t="s">
        <v>12263</v>
      </c>
      <c r="D7113" t="s">
        <v>397</v>
      </c>
      <c r="E7113" s="2" t="s">
        <v>427</v>
      </c>
      <c r="F7113" t="str">
        <f t="shared" si="111"/>
        <v>Seat Leon</v>
      </c>
      <c r="G7113" t="s">
        <v>85</v>
      </c>
      <c r="H7113" s="2" t="s">
        <v>17</v>
      </c>
      <c r="I7113" s="5">
        <v>159900</v>
      </c>
      <c r="J7113" s="2">
        <v>2013</v>
      </c>
      <c r="K7113" s="2">
        <v>66</v>
      </c>
      <c r="L7113" t="s">
        <v>30</v>
      </c>
      <c r="M7113" s="3">
        <v>9299</v>
      </c>
      <c r="N7113" s="2" t="s">
        <v>12603</v>
      </c>
    </row>
    <row r="7114" spans="1:14" x14ac:dyDescent="0.25">
      <c r="A7114" t="s">
        <v>12</v>
      </c>
      <c r="B7114" s="1" t="s">
        <v>11109</v>
      </c>
      <c r="C7114" t="s">
        <v>5370</v>
      </c>
      <c r="D7114" t="s">
        <v>397</v>
      </c>
      <c r="E7114" s="2" t="s">
        <v>427</v>
      </c>
      <c r="F7114" t="str">
        <f t="shared" si="111"/>
        <v>Seat Leon</v>
      </c>
      <c r="G7114" t="s">
        <v>85</v>
      </c>
      <c r="H7114" s="2" t="s">
        <v>17</v>
      </c>
      <c r="I7114" s="5">
        <v>166974</v>
      </c>
      <c r="J7114" s="2">
        <v>2014</v>
      </c>
      <c r="K7114" s="2">
        <v>77</v>
      </c>
      <c r="L7114" t="s">
        <v>37</v>
      </c>
      <c r="M7114" s="3">
        <v>9899</v>
      </c>
      <c r="N7114" s="2" t="s">
        <v>11052</v>
      </c>
    </row>
    <row r="7115" spans="1:14" x14ac:dyDescent="0.25">
      <c r="A7115" t="s">
        <v>12</v>
      </c>
      <c r="B7115" s="1" t="s">
        <v>7463</v>
      </c>
      <c r="C7115" t="s">
        <v>7464</v>
      </c>
      <c r="D7115" t="s">
        <v>397</v>
      </c>
      <c r="E7115" s="2" t="s">
        <v>427</v>
      </c>
      <c r="F7115" t="str">
        <f t="shared" si="111"/>
        <v>Seat Leon</v>
      </c>
      <c r="G7115" t="s">
        <v>85</v>
      </c>
      <c r="H7115" s="2" t="s">
        <v>17</v>
      </c>
      <c r="I7115" s="5">
        <v>168000</v>
      </c>
      <c r="J7115" s="2">
        <v>2017</v>
      </c>
      <c r="L7115" t="s">
        <v>296</v>
      </c>
      <c r="M7115" s="3">
        <v>15000</v>
      </c>
      <c r="N7115" s="2" t="s">
        <v>7444</v>
      </c>
    </row>
    <row r="7116" spans="1:14" x14ac:dyDescent="0.25">
      <c r="A7116" t="s">
        <v>12</v>
      </c>
      <c r="B7116" s="1" t="s">
        <v>2019</v>
      </c>
      <c r="C7116" t="s">
        <v>2020</v>
      </c>
      <c r="D7116" t="s">
        <v>397</v>
      </c>
      <c r="E7116" s="2" t="s">
        <v>427</v>
      </c>
      <c r="F7116" t="str">
        <f t="shared" si="111"/>
        <v>Seat Leon</v>
      </c>
      <c r="G7116" t="s">
        <v>907</v>
      </c>
      <c r="H7116" s="2" t="s">
        <v>17</v>
      </c>
      <c r="I7116" s="5">
        <v>103000</v>
      </c>
      <c r="J7116" s="2">
        <v>2017</v>
      </c>
      <c r="K7116" s="2">
        <v>81</v>
      </c>
      <c r="L7116" t="s">
        <v>18</v>
      </c>
      <c r="M7116" s="3">
        <v>13300</v>
      </c>
      <c r="N7116" s="2" t="s">
        <v>1904</v>
      </c>
    </row>
    <row r="7117" spans="1:14" x14ac:dyDescent="0.25">
      <c r="A7117" t="s">
        <v>12</v>
      </c>
      <c r="B7117" s="1" t="s">
        <v>425</v>
      </c>
      <c r="C7117" t="s">
        <v>426</v>
      </c>
      <c r="D7117" t="s">
        <v>397</v>
      </c>
      <c r="E7117" s="2" t="s">
        <v>427</v>
      </c>
      <c r="F7117" t="str">
        <f t="shared" si="111"/>
        <v>Seat Leon</v>
      </c>
      <c r="G7117" t="s">
        <v>428</v>
      </c>
      <c r="H7117" s="2" t="s">
        <v>17</v>
      </c>
      <c r="I7117" s="5">
        <v>226600</v>
      </c>
      <c r="J7117" s="2">
        <v>2013</v>
      </c>
      <c r="K7117" s="2">
        <v>77</v>
      </c>
      <c r="L7117" t="s">
        <v>30</v>
      </c>
      <c r="M7117" s="3">
        <v>7600</v>
      </c>
      <c r="N7117" s="2" t="s">
        <v>380</v>
      </c>
    </row>
    <row r="7118" spans="1:14" x14ac:dyDescent="0.25">
      <c r="A7118" t="s">
        <v>12</v>
      </c>
      <c r="B7118" s="1" t="s">
        <v>2128</v>
      </c>
      <c r="C7118" t="s">
        <v>2129</v>
      </c>
      <c r="D7118" t="s">
        <v>397</v>
      </c>
      <c r="E7118" s="2" t="s">
        <v>427</v>
      </c>
      <c r="F7118" t="str">
        <f t="shared" si="111"/>
        <v>Seat Leon</v>
      </c>
      <c r="G7118" t="s">
        <v>2130</v>
      </c>
      <c r="H7118" s="2" t="s">
        <v>17</v>
      </c>
      <c r="I7118" s="5">
        <v>160000</v>
      </c>
      <c r="J7118" s="2">
        <v>2015</v>
      </c>
      <c r="K7118" s="2">
        <v>77</v>
      </c>
      <c r="L7118" t="s">
        <v>2104</v>
      </c>
      <c r="M7118" s="3">
        <v>10000</v>
      </c>
      <c r="N7118" s="2" t="s">
        <v>2095</v>
      </c>
    </row>
    <row r="7119" spans="1:14" x14ac:dyDescent="0.25">
      <c r="A7119" t="s">
        <v>12</v>
      </c>
      <c r="B7119" s="1" t="s">
        <v>10719</v>
      </c>
      <c r="C7119" t="s">
        <v>10720</v>
      </c>
      <c r="D7119" t="s">
        <v>397</v>
      </c>
      <c r="E7119" s="2" t="s">
        <v>427</v>
      </c>
      <c r="F7119" t="str">
        <f t="shared" si="111"/>
        <v>Seat Leon</v>
      </c>
      <c r="G7119" t="s">
        <v>85</v>
      </c>
      <c r="H7119" s="2" t="s">
        <v>17</v>
      </c>
      <c r="I7119" s="5">
        <v>205000</v>
      </c>
      <c r="J7119" s="2">
        <v>2014</v>
      </c>
      <c r="K7119" s="2">
        <v>77</v>
      </c>
      <c r="L7119" t="s">
        <v>18</v>
      </c>
      <c r="M7119" s="3">
        <v>10600</v>
      </c>
      <c r="N7119" s="2" t="s">
        <v>10418</v>
      </c>
    </row>
    <row r="7120" spans="1:14" x14ac:dyDescent="0.25">
      <c r="A7120" t="s">
        <v>12</v>
      </c>
      <c r="B7120" s="1" t="s">
        <v>9924</v>
      </c>
      <c r="C7120" t="s">
        <v>5370</v>
      </c>
      <c r="D7120" t="s">
        <v>397</v>
      </c>
      <c r="E7120" s="2" t="s">
        <v>427</v>
      </c>
      <c r="F7120" t="str">
        <f t="shared" si="111"/>
        <v>Seat Leon</v>
      </c>
      <c r="G7120" t="s">
        <v>85</v>
      </c>
      <c r="H7120" s="2" t="s">
        <v>17</v>
      </c>
      <c r="I7120" s="5">
        <v>194860</v>
      </c>
      <c r="J7120" s="2">
        <v>2018</v>
      </c>
      <c r="K7120" s="2">
        <v>85</v>
      </c>
      <c r="L7120" t="s">
        <v>18</v>
      </c>
      <c r="M7120" s="3">
        <v>11899</v>
      </c>
      <c r="N7120" s="2" t="s">
        <v>2568</v>
      </c>
    </row>
    <row r="7121" spans="1:14" x14ac:dyDescent="0.25">
      <c r="A7121" t="s">
        <v>12</v>
      </c>
      <c r="B7121" s="1" t="s">
        <v>16096</v>
      </c>
      <c r="C7121" t="s">
        <v>62</v>
      </c>
      <c r="D7121" t="s">
        <v>397</v>
      </c>
      <c r="E7121" s="2" t="s">
        <v>427</v>
      </c>
      <c r="F7121" t="str">
        <f t="shared" si="111"/>
        <v>Seat Leon</v>
      </c>
      <c r="G7121" t="s">
        <v>85</v>
      </c>
      <c r="H7121" s="2" t="s">
        <v>17</v>
      </c>
      <c r="I7121" s="5">
        <v>94309</v>
      </c>
      <c r="J7121" s="2">
        <v>2018</v>
      </c>
      <c r="K7121" s="2">
        <v>85</v>
      </c>
      <c r="L7121" t="s">
        <v>60</v>
      </c>
      <c r="M7121" s="3">
        <v>15990</v>
      </c>
      <c r="N7121" s="2" t="s">
        <v>16097</v>
      </c>
    </row>
    <row r="7122" spans="1:14" x14ac:dyDescent="0.25">
      <c r="A7122" t="s">
        <v>12</v>
      </c>
      <c r="B7122" s="1" t="s">
        <v>16920</v>
      </c>
      <c r="C7122" t="s">
        <v>1051</v>
      </c>
      <c r="D7122" t="s">
        <v>397</v>
      </c>
      <c r="E7122" s="2" t="s">
        <v>427</v>
      </c>
      <c r="F7122" t="str">
        <f t="shared" si="111"/>
        <v>Seat Leon</v>
      </c>
      <c r="G7122"/>
      <c r="H7122" s="2" t="s">
        <v>25179</v>
      </c>
      <c r="I7122" s="5">
        <v>126463</v>
      </c>
      <c r="J7122" s="2">
        <v>2018</v>
      </c>
      <c r="K7122" s="2">
        <v>85</v>
      </c>
      <c r="M7122" s="3">
        <v>13900</v>
      </c>
      <c r="N7122" s="2" t="s">
        <v>19</v>
      </c>
    </row>
    <row r="7123" spans="1:14" x14ac:dyDescent="0.25">
      <c r="A7123" t="s">
        <v>12</v>
      </c>
      <c r="B7123" s="1" t="s">
        <v>13588</v>
      </c>
      <c r="C7123" t="s">
        <v>13589</v>
      </c>
      <c r="D7123" t="s">
        <v>397</v>
      </c>
      <c r="E7123" s="2" t="s">
        <v>427</v>
      </c>
      <c r="F7123" t="str">
        <f t="shared" si="111"/>
        <v>Seat Leon</v>
      </c>
      <c r="G7123" t="s">
        <v>907</v>
      </c>
      <c r="H7123" s="2" t="s">
        <v>17</v>
      </c>
      <c r="I7123" s="5">
        <v>111300</v>
      </c>
      <c r="J7123" s="2">
        <v>2017</v>
      </c>
      <c r="K7123" s="2">
        <v>85</v>
      </c>
      <c r="L7123" t="s">
        <v>18</v>
      </c>
      <c r="M7123" s="3">
        <v>13670</v>
      </c>
      <c r="N7123" s="2" t="s">
        <v>13563</v>
      </c>
    </row>
    <row r="7124" spans="1:14" x14ac:dyDescent="0.25">
      <c r="A7124" t="s">
        <v>12</v>
      </c>
      <c r="B7124" s="1" t="s">
        <v>3577</v>
      </c>
      <c r="C7124" t="s">
        <v>3578</v>
      </c>
      <c r="D7124" t="s">
        <v>397</v>
      </c>
      <c r="E7124" s="2" t="s">
        <v>427</v>
      </c>
      <c r="F7124" t="str">
        <f t="shared" si="111"/>
        <v>Seat Leon</v>
      </c>
      <c r="G7124" t="s">
        <v>3579</v>
      </c>
      <c r="H7124" s="2" t="s">
        <v>17</v>
      </c>
      <c r="I7124" s="5">
        <v>112000</v>
      </c>
      <c r="J7124" s="2">
        <v>2014</v>
      </c>
      <c r="K7124" s="2">
        <v>77</v>
      </c>
      <c r="L7124" t="s">
        <v>37</v>
      </c>
      <c r="M7124" s="3">
        <v>11000</v>
      </c>
      <c r="N7124" s="2" t="s">
        <v>3570</v>
      </c>
    </row>
    <row r="7125" spans="1:14" x14ac:dyDescent="0.25">
      <c r="A7125" t="s">
        <v>12</v>
      </c>
      <c r="B7125" s="1" t="s">
        <v>6000</v>
      </c>
      <c r="C7125" t="s">
        <v>6001</v>
      </c>
      <c r="D7125" t="s">
        <v>397</v>
      </c>
      <c r="E7125" s="2" t="s">
        <v>427</v>
      </c>
      <c r="F7125" t="str">
        <f t="shared" si="111"/>
        <v>Seat Leon</v>
      </c>
      <c r="G7125" t="s">
        <v>147</v>
      </c>
      <c r="H7125" s="2" t="s">
        <v>17</v>
      </c>
      <c r="I7125" s="5">
        <v>194000</v>
      </c>
      <c r="J7125" s="2">
        <v>2014</v>
      </c>
      <c r="K7125" s="2">
        <v>110</v>
      </c>
      <c r="L7125" t="s">
        <v>37</v>
      </c>
      <c r="M7125" s="3">
        <v>10000</v>
      </c>
      <c r="N7125" s="2" t="s">
        <v>5381</v>
      </c>
    </row>
    <row r="7126" spans="1:14" x14ac:dyDescent="0.25">
      <c r="A7126" t="s">
        <v>12</v>
      </c>
      <c r="B7126" s="1" t="s">
        <v>4792</v>
      </c>
      <c r="C7126" t="s">
        <v>4793</v>
      </c>
      <c r="D7126" t="s">
        <v>397</v>
      </c>
      <c r="E7126" s="2" t="s">
        <v>427</v>
      </c>
      <c r="F7126" t="str">
        <f t="shared" si="111"/>
        <v>Seat Leon</v>
      </c>
      <c r="G7126" t="s">
        <v>310</v>
      </c>
      <c r="H7126" s="2" t="s">
        <v>17</v>
      </c>
      <c r="I7126" s="5">
        <v>175000</v>
      </c>
      <c r="J7126" s="2">
        <v>2013</v>
      </c>
      <c r="K7126" s="2">
        <v>135</v>
      </c>
      <c r="L7126" t="s">
        <v>30</v>
      </c>
      <c r="M7126" s="3">
        <v>11200</v>
      </c>
      <c r="N7126" s="2" t="s">
        <v>4765</v>
      </c>
    </row>
    <row r="7127" spans="1:14" x14ac:dyDescent="0.25">
      <c r="A7127" t="s">
        <v>12</v>
      </c>
      <c r="B7127" s="1" t="s">
        <v>7249</v>
      </c>
      <c r="C7127" t="s">
        <v>7250</v>
      </c>
      <c r="D7127" t="s">
        <v>397</v>
      </c>
      <c r="E7127" s="2" t="s">
        <v>427</v>
      </c>
      <c r="F7127" t="str">
        <f t="shared" si="111"/>
        <v>Seat Leon</v>
      </c>
      <c r="G7127" t="s">
        <v>7251</v>
      </c>
      <c r="H7127" s="2" t="s">
        <v>17</v>
      </c>
      <c r="I7127" s="5">
        <v>162000</v>
      </c>
      <c r="J7127" s="2">
        <v>2017</v>
      </c>
      <c r="K7127" s="2">
        <v>110</v>
      </c>
      <c r="L7127" t="s">
        <v>18</v>
      </c>
      <c r="M7127" s="3">
        <v>13500</v>
      </c>
      <c r="N7127" s="2" t="s">
        <v>7196</v>
      </c>
    </row>
    <row r="7128" spans="1:14" x14ac:dyDescent="0.25">
      <c r="A7128" t="s">
        <v>12</v>
      </c>
      <c r="B7128" s="1" t="s">
        <v>6511</v>
      </c>
      <c r="C7128" t="s">
        <v>6512</v>
      </c>
      <c r="D7128" t="s">
        <v>397</v>
      </c>
      <c r="E7128" s="2" t="s">
        <v>427</v>
      </c>
      <c r="F7128" t="str">
        <f t="shared" si="111"/>
        <v>Seat Leon</v>
      </c>
      <c r="G7128" t="s">
        <v>1125</v>
      </c>
      <c r="H7128" s="2" t="s">
        <v>17</v>
      </c>
      <c r="I7128" s="5">
        <v>200000</v>
      </c>
      <c r="J7128" s="2">
        <v>2015</v>
      </c>
      <c r="K7128" s="2">
        <v>140</v>
      </c>
      <c r="L7128" t="s">
        <v>207</v>
      </c>
      <c r="M7128" s="3">
        <v>12000</v>
      </c>
      <c r="N7128" s="2" t="s">
        <v>6439</v>
      </c>
    </row>
    <row r="7129" spans="1:14" x14ac:dyDescent="0.25">
      <c r="A7129" t="s">
        <v>12</v>
      </c>
      <c r="B7129" s="1" t="s">
        <v>15843</v>
      </c>
      <c r="C7129" t="s">
        <v>15844</v>
      </c>
      <c r="D7129" t="s">
        <v>397</v>
      </c>
      <c r="E7129" s="2" t="s">
        <v>427</v>
      </c>
      <c r="F7129" t="str">
        <f t="shared" si="111"/>
        <v>Seat Leon</v>
      </c>
      <c r="G7129" t="s">
        <v>2122</v>
      </c>
      <c r="H7129" s="2" t="s">
        <v>17</v>
      </c>
      <c r="I7129" s="5">
        <v>174000</v>
      </c>
      <c r="J7129" s="2">
        <v>2015</v>
      </c>
      <c r="K7129" s="2">
        <v>110</v>
      </c>
      <c r="L7129" t="s">
        <v>25</v>
      </c>
      <c r="M7129" s="3">
        <v>13500</v>
      </c>
      <c r="N7129" s="2" t="s">
        <v>15833</v>
      </c>
    </row>
    <row r="7130" spans="1:14" x14ac:dyDescent="0.25">
      <c r="A7130" t="s">
        <v>12</v>
      </c>
      <c r="B7130" s="1" t="s">
        <v>3300</v>
      </c>
      <c r="C7130" t="s">
        <v>3301</v>
      </c>
      <c r="D7130" t="s">
        <v>397</v>
      </c>
      <c r="E7130" s="2" t="s">
        <v>427</v>
      </c>
      <c r="F7130" t="str">
        <f t="shared" si="111"/>
        <v>Seat Leon</v>
      </c>
      <c r="G7130" t="s">
        <v>3302</v>
      </c>
      <c r="H7130" s="2" t="s">
        <v>17</v>
      </c>
      <c r="I7130" s="5">
        <v>292000</v>
      </c>
      <c r="J7130" s="2">
        <v>2013</v>
      </c>
      <c r="K7130" s="2">
        <v>110</v>
      </c>
      <c r="L7130" t="s">
        <v>30</v>
      </c>
      <c r="M7130" s="3">
        <v>11400</v>
      </c>
      <c r="N7130" s="2" t="s">
        <v>3249</v>
      </c>
    </row>
    <row r="7131" spans="1:14" x14ac:dyDescent="0.25">
      <c r="A7131" t="s">
        <v>12</v>
      </c>
      <c r="B7131" s="1" t="s">
        <v>2120</v>
      </c>
      <c r="C7131" t="s">
        <v>2121</v>
      </c>
      <c r="D7131" t="s">
        <v>397</v>
      </c>
      <c r="E7131" s="2" t="s">
        <v>427</v>
      </c>
      <c r="F7131" t="str">
        <f t="shared" si="111"/>
        <v>Seat Leon</v>
      </c>
      <c r="G7131" t="s">
        <v>2122</v>
      </c>
      <c r="H7131" s="2" t="s">
        <v>17</v>
      </c>
      <c r="I7131" s="5">
        <v>202600</v>
      </c>
      <c r="J7131" s="2">
        <v>2013</v>
      </c>
      <c r="K7131" s="2">
        <v>110</v>
      </c>
      <c r="L7131" t="s">
        <v>18</v>
      </c>
      <c r="M7131" s="3">
        <v>12500</v>
      </c>
      <c r="N7131" s="2" t="s">
        <v>2095</v>
      </c>
    </row>
    <row r="7132" spans="1:14" x14ac:dyDescent="0.25">
      <c r="A7132" t="s">
        <v>12</v>
      </c>
      <c r="B7132" s="1" t="s">
        <v>6895</v>
      </c>
      <c r="C7132" t="s">
        <v>6875</v>
      </c>
      <c r="D7132" t="s">
        <v>397</v>
      </c>
      <c r="E7132" s="2" t="s">
        <v>427</v>
      </c>
      <c r="F7132" t="str">
        <f t="shared" si="111"/>
        <v>Seat Leon</v>
      </c>
      <c r="G7132" t="s">
        <v>6896</v>
      </c>
      <c r="H7132" s="2" t="s">
        <v>17</v>
      </c>
      <c r="I7132" s="5">
        <v>93300</v>
      </c>
      <c r="J7132" s="2">
        <v>2018</v>
      </c>
      <c r="K7132" s="2">
        <v>135</v>
      </c>
      <c r="L7132" t="s">
        <v>18</v>
      </c>
      <c r="M7132" s="3">
        <v>19000</v>
      </c>
      <c r="N7132" s="2" t="s">
        <v>2754</v>
      </c>
    </row>
    <row r="7133" spans="1:14" x14ac:dyDescent="0.25">
      <c r="A7133" t="s">
        <v>12</v>
      </c>
      <c r="B7133" s="1" t="s">
        <v>10154</v>
      </c>
      <c r="C7133" t="s">
        <v>10155</v>
      </c>
      <c r="D7133" t="s">
        <v>397</v>
      </c>
      <c r="E7133" s="2" t="s">
        <v>427</v>
      </c>
      <c r="F7133" t="str">
        <f t="shared" si="111"/>
        <v>Seat Leon</v>
      </c>
      <c r="G7133" t="s">
        <v>10156</v>
      </c>
      <c r="H7133" s="2" t="s">
        <v>17</v>
      </c>
      <c r="I7133" s="5">
        <v>176000</v>
      </c>
      <c r="J7133" s="2">
        <v>2013</v>
      </c>
      <c r="K7133" s="2">
        <v>135</v>
      </c>
      <c r="L7133" t="s">
        <v>30</v>
      </c>
      <c r="M7133" s="3">
        <v>12700</v>
      </c>
      <c r="N7133" s="2" t="s">
        <v>5214</v>
      </c>
    </row>
    <row r="7134" spans="1:14" x14ac:dyDescent="0.25">
      <c r="A7134" t="s">
        <v>12</v>
      </c>
      <c r="B7134" s="1" t="s">
        <v>663</v>
      </c>
      <c r="C7134" t="s">
        <v>621</v>
      </c>
      <c r="D7134" t="s">
        <v>397</v>
      </c>
      <c r="E7134" s="2" t="s">
        <v>427</v>
      </c>
      <c r="F7134" t="str">
        <f t="shared" si="111"/>
        <v>Seat Leon</v>
      </c>
      <c r="G7134" t="s">
        <v>664</v>
      </c>
      <c r="H7134" s="2" t="s">
        <v>36</v>
      </c>
      <c r="I7134" s="5">
        <v>110000</v>
      </c>
      <c r="J7134" s="2">
        <v>2016</v>
      </c>
      <c r="K7134" s="2">
        <v>206</v>
      </c>
      <c r="L7134" t="s">
        <v>30</v>
      </c>
      <c r="M7134" s="3">
        <v>21999</v>
      </c>
      <c r="N7134" s="2" t="s">
        <v>380</v>
      </c>
    </row>
    <row r="7135" spans="1:14" x14ac:dyDescent="0.25">
      <c r="A7135" t="s">
        <v>12</v>
      </c>
      <c r="B7135" s="1" t="s">
        <v>8388</v>
      </c>
      <c r="C7135" t="s">
        <v>8389</v>
      </c>
      <c r="D7135" t="s">
        <v>397</v>
      </c>
      <c r="E7135" s="2" t="s">
        <v>427</v>
      </c>
      <c r="F7135" t="str">
        <f t="shared" si="111"/>
        <v>Seat Leon</v>
      </c>
      <c r="G7135" t="s">
        <v>8390</v>
      </c>
      <c r="H7135" s="2" t="s">
        <v>36</v>
      </c>
      <c r="I7135" s="5">
        <v>135000</v>
      </c>
      <c r="J7135" s="2">
        <v>2014</v>
      </c>
      <c r="K7135" s="2">
        <v>206</v>
      </c>
      <c r="L7135" t="s">
        <v>296</v>
      </c>
      <c r="M7135" s="3">
        <v>21500</v>
      </c>
      <c r="N7135" s="2" t="s">
        <v>6788</v>
      </c>
    </row>
    <row r="7136" spans="1:14" x14ac:dyDescent="0.25">
      <c r="A7136" t="s">
        <v>12</v>
      </c>
      <c r="B7136" s="1" t="s">
        <v>11219</v>
      </c>
      <c r="C7136" t="s">
        <v>11220</v>
      </c>
      <c r="D7136" t="s">
        <v>397</v>
      </c>
      <c r="E7136" s="2" t="s">
        <v>427</v>
      </c>
      <c r="F7136" t="str">
        <f t="shared" si="111"/>
        <v>Seat Leon</v>
      </c>
      <c r="G7136" t="s">
        <v>11221</v>
      </c>
      <c r="H7136" s="2" t="s">
        <v>36</v>
      </c>
      <c r="I7136" s="5">
        <v>40000</v>
      </c>
      <c r="J7136" s="2">
        <v>2020</v>
      </c>
      <c r="K7136" s="2">
        <v>213</v>
      </c>
      <c r="L7136" t="s">
        <v>25</v>
      </c>
      <c r="M7136" s="3">
        <v>34000</v>
      </c>
      <c r="N7136" s="2" t="s">
        <v>11202</v>
      </c>
    </row>
    <row r="7137" spans="1:14" x14ac:dyDescent="0.25">
      <c r="A7137" t="s">
        <v>12</v>
      </c>
      <c r="B7137" s="1" t="s">
        <v>16789</v>
      </c>
      <c r="C7137" t="s">
        <v>16790</v>
      </c>
      <c r="D7137" t="s">
        <v>397</v>
      </c>
      <c r="E7137" s="2" t="s">
        <v>427</v>
      </c>
      <c r="F7137" t="str">
        <f t="shared" si="111"/>
        <v>Seat Leon</v>
      </c>
      <c r="G7137" t="s">
        <v>16791</v>
      </c>
      <c r="H7137" s="2" t="s">
        <v>36</v>
      </c>
      <c r="I7137" s="5">
        <v>41000</v>
      </c>
      <c r="J7137" s="2">
        <v>2016</v>
      </c>
      <c r="K7137" s="2">
        <v>213</v>
      </c>
      <c r="L7137" t="s">
        <v>37</v>
      </c>
      <c r="M7137" s="3">
        <v>26619</v>
      </c>
      <c r="N7137" s="2" t="s">
        <v>16785</v>
      </c>
    </row>
    <row r="7138" spans="1:14" x14ac:dyDescent="0.25">
      <c r="A7138" t="s">
        <v>12</v>
      </c>
      <c r="B7138" s="1" t="s">
        <v>11500</v>
      </c>
      <c r="C7138" t="s">
        <v>11501</v>
      </c>
      <c r="D7138" t="s">
        <v>397</v>
      </c>
      <c r="E7138" s="2" t="s">
        <v>427</v>
      </c>
      <c r="F7138" t="str">
        <f t="shared" si="111"/>
        <v>Seat Leon</v>
      </c>
      <c r="G7138" t="s">
        <v>11502</v>
      </c>
      <c r="H7138" s="2" t="s">
        <v>17</v>
      </c>
      <c r="I7138" s="5">
        <v>153000</v>
      </c>
      <c r="J7138" s="2">
        <v>2013</v>
      </c>
      <c r="K7138" s="2">
        <v>135</v>
      </c>
      <c r="L7138" t="s">
        <v>18</v>
      </c>
      <c r="M7138" s="3">
        <v>12200</v>
      </c>
      <c r="N7138" s="2" t="s">
        <v>11496</v>
      </c>
    </row>
    <row r="7139" spans="1:14" x14ac:dyDescent="0.25">
      <c r="A7139" t="s">
        <v>12</v>
      </c>
      <c r="B7139" s="1" t="s">
        <v>4433</v>
      </c>
      <c r="C7139" t="s">
        <v>4434</v>
      </c>
      <c r="D7139" t="s">
        <v>397</v>
      </c>
      <c r="E7139" s="2" t="s">
        <v>427</v>
      </c>
      <c r="F7139" t="str">
        <f t="shared" si="111"/>
        <v>Seat Leon</v>
      </c>
      <c r="G7139" t="s">
        <v>4435</v>
      </c>
      <c r="H7139" s="2" t="s">
        <v>36</v>
      </c>
      <c r="I7139" s="5">
        <v>95000</v>
      </c>
      <c r="J7139" s="2">
        <v>2014</v>
      </c>
      <c r="K7139" s="2">
        <v>103</v>
      </c>
      <c r="L7139" t="s">
        <v>37</v>
      </c>
      <c r="M7139" s="3">
        <v>14000</v>
      </c>
      <c r="N7139" s="2" t="s">
        <v>4287</v>
      </c>
    </row>
    <row r="7140" spans="1:14" x14ac:dyDescent="0.25">
      <c r="A7140" t="s">
        <v>12</v>
      </c>
      <c r="B7140" s="1" t="s">
        <v>13646</v>
      </c>
      <c r="C7140" t="s">
        <v>13647</v>
      </c>
      <c r="D7140" t="s">
        <v>397</v>
      </c>
      <c r="E7140" s="2" t="s">
        <v>427</v>
      </c>
      <c r="F7140" t="str">
        <f t="shared" si="111"/>
        <v>Seat Leon</v>
      </c>
      <c r="G7140" t="s">
        <v>13648</v>
      </c>
      <c r="H7140" s="2" t="s">
        <v>17</v>
      </c>
      <c r="I7140" s="5">
        <v>204000</v>
      </c>
      <c r="J7140" s="2">
        <v>2018</v>
      </c>
      <c r="K7140" s="2">
        <v>110</v>
      </c>
      <c r="L7140" t="s">
        <v>121</v>
      </c>
      <c r="M7140" s="3">
        <v>15999</v>
      </c>
      <c r="N7140" s="2" t="s">
        <v>13618</v>
      </c>
    </row>
    <row r="7141" spans="1:14" x14ac:dyDescent="0.25">
      <c r="A7141" t="s">
        <v>12</v>
      </c>
      <c r="B7141" s="1" t="s">
        <v>7496</v>
      </c>
      <c r="C7141" t="s">
        <v>7497</v>
      </c>
      <c r="D7141" t="s">
        <v>397</v>
      </c>
      <c r="E7141" s="2" t="s">
        <v>427</v>
      </c>
      <c r="F7141" t="str">
        <f t="shared" si="111"/>
        <v>Seat Leon</v>
      </c>
      <c r="G7141" t="s">
        <v>7498</v>
      </c>
      <c r="H7141" s="2" t="s">
        <v>17</v>
      </c>
      <c r="I7141" s="5">
        <v>108000</v>
      </c>
      <c r="J7141" s="2">
        <v>2017</v>
      </c>
      <c r="K7141" s="2">
        <v>135</v>
      </c>
      <c r="L7141" t="s">
        <v>30</v>
      </c>
      <c r="M7141" s="3">
        <v>18800</v>
      </c>
      <c r="N7141" s="2" t="s">
        <v>7444</v>
      </c>
    </row>
    <row r="7142" spans="1:14" x14ac:dyDescent="0.25">
      <c r="A7142" t="s">
        <v>12</v>
      </c>
      <c r="B7142" s="1" t="s">
        <v>14994</v>
      </c>
      <c r="C7142" t="s">
        <v>6044</v>
      </c>
      <c r="D7142" t="s">
        <v>397</v>
      </c>
      <c r="E7142" s="2" t="s">
        <v>427</v>
      </c>
      <c r="F7142" t="str">
        <f t="shared" si="111"/>
        <v>Seat Leon</v>
      </c>
      <c r="G7142" t="s">
        <v>14995</v>
      </c>
      <c r="H7142" s="2" t="s">
        <v>17</v>
      </c>
      <c r="I7142" s="5">
        <v>200000</v>
      </c>
      <c r="J7142" s="2">
        <v>2014</v>
      </c>
      <c r="K7142" s="2">
        <v>110</v>
      </c>
      <c r="L7142" t="s">
        <v>96</v>
      </c>
      <c r="M7142" s="3">
        <v>12699</v>
      </c>
      <c r="N7142" s="2" t="s">
        <v>14568</v>
      </c>
    </row>
    <row r="7143" spans="1:14" x14ac:dyDescent="0.25">
      <c r="A7143" t="s">
        <v>12</v>
      </c>
      <c r="B7143" s="1" t="s">
        <v>3195</v>
      </c>
      <c r="C7143" t="s">
        <v>3196</v>
      </c>
      <c r="D7143" t="s">
        <v>397</v>
      </c>
      <c r="E7143" s="2" t="s">
        <v>427</v>
      </c>
      <c r="F7143" t="str">
        <f t="shared" si="111"/>
        <v>Seat Leon</v>
      </c>
      <c r="G7143" t="s">
        <v>3197</v>
      </c>
      <c r="H7143" s="2" t="s">
        <v>17</v>
      </c>
      <c r="I7143" s="5">
        <v>171719</v>
      </c>
      <c r="J7143" s="2">
        <v>2013</v>
      </c>
      <c r="L7143" t="s">
        <v>37</v>
      </c>
      <c r="M7143" s="3">
        <v>9700</v>
      </c>
      <c r="N7143" s="2" t="s">
        <v>3059</v>
      </c>
    </row>
    <row r="7144" spans="1:14" x14ac:dyDescent="0.25">
      <c r="A7144" t="s">
        <v>12</v>
      </c>
      <c r="B7144" s="1" t="s">
        <v>13437</v>
      </c>
      <c r="C7144" t="s">
        <v>13438</v>
      </c>
      <c r="D7144" t="s">
        <v>397</v>
      </c>
      <c r="E7144" s="2" t="s">
        <v>427</v>
      </c>
      <c r="F7144" t="str">
        <f t="shared" si="111"/>
        <v>Seat Leon</v>
      </c>
      <c r="G7144" t="s">
        <v>13439</v>
      </c>
      <c r="H7144" s="2" t="s">
        <v>17</v>
      </c>
      <c r="I7144" s="5">
        <v>74000</v>
      </c>
      <c r="J7144" s="2">
        <v>2015</v>
      </c>
      <c r="K7144" s="2">
        <v>80</v>
      </c>
      <c r="L7144" t="s">
        <v>37</v>
      </c>
      <c r="M7144" s="3">
        <v>12900</v>
      </c>
      <c r="N7144" s="2" t="s">
        <v>13402</v>
      </c>
    </row>
    <row r="7145" spans="1:14" x14ac:dyDescent="0.25">
      <c r="A7145" t="s">
        <v>12</v>
      </c>
      <c r="B7145" s="1" t="s">
        <v>13132</v>
      </c>
      <c r="C7145" t="s">
        <v>13133</v>
      </c>
      <c r="D7145" t="s">
        <v>397</v>
      </c>
      <c r="E7145" s="2" t="s">
        <v>427</v>
      </c>
      <c r="F7145" t="str">
        <f t="shared" si="111"/>
        <v>Seat Leon</v>
      </c>
      <c r="G7145" t="s">
        <v>13134</v>
      </c>
      <c r="H7145" s="2" t="s">
        <v>17</v>
      </c>
      <c r="I7145" s="5">
        <v>105000</v>
      </c>
      <c r="J7145" s="2">
        <v>2018</v>
      </c>
      <c r="K7145" s="2">
        <v>85</v>
      </c>
      <c r="L7145" t="s">
        <v>121</v>
      </c>
      <c r="M7145" s="3">
        <v>14799</v>
      </c>
      <c r="N7145" s="2" t="s">
        <v>13121</v>
      </c>
    </row>
    <row r="7146" spans="1:14" x14ac:dyDescent="0.25">
      <c r="A7146" t="s">
        <v>12</v>
      </c>
      <c r="B7146" s="1" t="s">
        <v>7802</v>
      </c>
      <c r="C7146" t="s">
        <v>7803</v>
      </c>
      <c r="D7146" t="s">
        <v>397</v>
      </c>
      <c r="E7146" s="2" t="s">
        <v>427</v>
      </c>
      <c r="F7146" t="str">
        <f t="shared" si="111"/>
        <v>Seat Leon</v>
      </c>
      <c r="G7146" t="s">
        <v>7804</v>
      </c>
      <c r="H7146" s="2" t="s">
        <v>17</v>
      </c>
      <c r="I7146" s="5">
        <v>167500</v>
      </c>
      <c r="J7146" s="2">
        <v>2014</v>
      </c>
      <c r="K7146" s="2">
        <v>77</v>
      </c>
      <c r="L7146" t="s">
        <v>45</v>
      </c>
      <c r="M7146" s="3">
        <v>9500</v>
      </c>
      <c r="N7146" s="2" t="s">
        <v>7786</v>
      </c>
    </row>
    <row r="7147" spans="1:14" x14ac:dyDescent="0.25">
      <c r="A7147" t="s">
        <v>12</v>
      </c>
      <c r="B7147" s="1" t="s">
        <v>12369</v>
      </c>
      <c r="C7147" t="s">
        <v>1051</v>
      </c>
      <c r="D7147" t="s">
        <v>397</v>
      </c>
      <c r="E7147" s="2" t="s">
        <v>427</v>
      </c>
      <c r="F7147" t="str">
        <f t="shared" si="111"/>
        <v>Seat Leon</v>
      </c>
      <c r="G7147"/>
      <c r="H7147" s="2" t="s">
        <v>25179</v>
      </c>
      <c r="I7147" s="5">
        <v>128073</v>
      </c>
      <c r="J7147" s="2">
        <v>2018</v>
      </c>
      <c r="K7147" s="2">
        <v>85</v>
      </c>
      <c r="M7147" s="3">
        <v>14900</v>
      </c>
      <c r="N7147" s="2" t="s">
        <v>19</v>
      </c>
    </row>
    <row r="7148" spans="1:14" x14ac:dyDescent="0.25">
      <c r="A7148" t="s">
        <v>12</v>
      </c>
      <c r="B7148" s="1" t="s">
        <v>14714</v>
      </c>
      <c r="C7148" t="s">
        <v>1042</v>
      </c>
      <c r="D7148" t="s">
        <v>397</v>
      </c>
      <c r="E7148" s="2" t="s">
        <v>427</v>
      </c>
      <c r="F7148" t="str">
        <f t="shared" si="111"/>
        <v>Seat Leon</v>
      </c>
      <c r="G7148"/>
      <c r="H7148" s="2" t="s">
        <v>25179</v>
      </c>
      <c r="I7148" s="5">
        <v>123136</v>
      </c>
      <c r="J7148" s="2">
        <v>2015</v>
      </c>
      <c r="K7148" s="2">
        <v>77</v>
      </c>
      <c r="L7148" t="s">
        <v>37</v>
      </c>
      <c r="M7148" s="3">
        <v>12490</v>
      </c>
      <c r="N7148" s="2" t="s">
        <v>380</v>
      </c>
    </row>
    <row r="7149" spans="1:14" x14ac:dyDescent="0.25">
      <c r="A7149" t="s">
        <v>12</v>
      </c>
      <c r="B7149" s="1" t="s">
        <v>15880</v>
      </c>
      <c r="C7149" t="s">
        <v>15881</v>
      </c>
      <c r="D7149" t="s">
        <v>397</v>
      </c>
      <c r="E7149" s="2" t="s">
        <v>15882</v>
      </c>
      <c r="F7149" t="str">
        <f t="shared" si="111"/>
        <v>Seat Inca</v>
      </c>
      <c r="G7149" t="s">
        <v>15883</v>
      </c>
      <c r="H7149" s="2" t="s">
        <v>36</v>
      </c>
      <c r="I7149" s="5">
        <v>178000</v>
      </c>
      <c r="J7149" s="2">
        <v>2018</v>
      </c>
      <c r="K7149" s="2">
        <v>44</v>
      </c>
      <c r="L7149" t="s">
        <v>18</v>
      </c>
      <c r="M7149" s="3">
        <v>6500</v>
      </c>
      <c r="N7149" s="2" t="s">
        <v>15884</v>
      </c>
    </row>
    <row r="7150" spans="1:14" x14ac:dyDescent="0.25">
      <c r="A7150" t="s">
        <v>12</v>
      </c>
      <c r="B7150" s="1" t="s">
        <v>8258</v>
      </c>
      <c r="C7150" t="s">
        <v>8259</v>
      </c>
      <c r="D7150" t="s">
        <v>397</v>
      </c>
      <c r="E7150" s="2" t="s">
        <v>398</v>
      </c>
      <c r="F7150" t="str">
        <f t="shared" si="111"/>
        <v>Seat Ibiza</v>
      </c>
      <c r="G7150"/>
      <c r="H7150" s="2" t="s">
        <v>36</v>
      </c>
      <c r="I7150" s="5">
        <v>84000</v>
      </c>
      <c r="J7150" s="2">
        <v>2013</v>
      </c>
      <c r="K7150" s="2">
        <v>44</v>
      </c>
      <c r="L7150" t="s">
        <v>18</v>
      </c>
      <c r="M7150" s="3">
        <v>5700</v>
      </c>
      <c r="N7150" s="2" t="s">
        <v>8231</v>
      </c>
    </row>
    <row r="7151" spans="1:14" x14ac:dyDescent="0.25">
      <c r="A7151" t="s">
        <v>12</v>
      </c>
      <c r="B7151" s="1" t="s">
        <v>5801</v>
      </c>
      <c r="C7151" t="s">
        <v>5802</v>
      </c>
      <c r="D7151" t="s">
        <v>397</v>
      </c>
      <c r="E7151" s="2" t="s">
        <v>1558</v>
      </c>
      <c r="F7151" t="str">
        <f t="shared" si="111"/>
        <v>Seat Ateca</v>
      </c>
      <c r="G7151" t="s">
        <v>370</v>
      </c>
      <c r="H7151" s="2" t="s">
        <v>17</v>
      </c>
      <c r="I7151" s="5">
        <v>104000</v>
      </c>
      <c r="J7151" s="2">
        <v>2019</v>
      </c>
      <c r="K7151" s="2">
        <v>110</v>
      </c>
      <c r="L7151" t="s">
        <v>121</v>
      </c>
      <c r="M7151" s="3">
        <v>30000</v>
      </c>
      <c r="N7151" s="2" t="s">
        <v>5774</v>
      </c>
    </row>
    <row r="7152" spans="1:14" x14ac:dyDescent="0.25">
      <c r="A7152" t="s">
        <v>12</v>
      </c>
      <c r="B7152" s="1" t="s">
        <v>4760</v>
      </c>
      <c r="C7152" t="s">
        <v>1051</v>
      </c>
      <c r="D7152" t="s">
        <v>397</v>
      </c>
      <c r="E7152" s="62" t="s">
        <v>21989</v>
      </c>
      <c r="F7152" t="str">
        <f t="shared" si="111"/>
        <v>Seat Tarraco</v>
      </c>
      <c r="H7152" s="2" t="s">
        <v>25179</v>
      </c>
      <c r="I7152" s="5">
        <v>39820</v>
      </c>
      <c r="J7152" s="2">
        <v>2022</v>
      </c>
      <c r="K7152" s="2">
        <v>110</v>
      </c>
      <c r="M7152" s="3">
        <v>39500</v>
      </c>
      <c r="N7152" s="2" t="s">
        <v>19</v>
      </c>
    </row>
    <row r="7153" spans="1:14" x14ac:dyDescent="0.25">
      <c r="A7153" t="s">
        <v>12</v>
      </c>
      <c r="B7153" s="1" t="s">
        <v>11055</v>
      </c>
      <c r="C7153" t="s">
        <v>992</v>
      </c>
      <c r="D7153" t="s">
        <v>397</v>
      </c>
      <c r="E7153" s="62" t="s">
        <v>21989</v>
      </c>
      <c r="F7153" t="str">
        <f t="shared" si="111"/>
        <v>Seat Tarraco</v>
      </c>
      <c r="H7153" s="2" t="s">
        <v>25179</v>
      </c>
      <c r="I7153" s="5">
        <v>168734</v>
      </c>
      <c r="J7153" s="2">
        <v>2019</v>
      </c>
      <c r="K7153" s="2">
        <v>110</v>
      </c>
      <c r="M7153" s="3">
        <v>27200</v>
      </c>
      <c r="N7153" s="2" t="s">
        <v>19</v>
      </c>
    </row>
    <row r="7154" spans="1:14" x14ac:dyDescent="0.25">
      <c r="A7154" t="s">
        <v>12</v>
      </c>
      <c r="B7154" s="1" t="s">
        <v>5829</v>
      </c>
      <c r="C7154" t="s">
        <v>62</v>
      </c>
      <c r="D7154" t="s">
        <v>397</v>
      </c>
      <c r="E7154" s="2" t="s">
        <v>1558</v>
      </c>
      <c r="F7154" t="str">
        <f t="shared" si="111"/>
        <v>Seat Ateca</v>
      </c>
      <c r="G7154" t="s">
        <v>5830</v>
      </c>
      <c r="H7154" s="2" t="s">
        <v>17</v>
      </c>
      <c r="I7154" s="5">
        <v>148309</v>
      </c>
      <c r="J7154" s="2">
        <v>2021</v>
      </c>
      <c r="K7154" s="2">
        <v>110</v>
      </c>
      <c r="L7154" t="s">
        <v>96</v>
      </c>
      <c r="M7154" s="3">
        <v>26990</v>
      </c>
      <c r="N7154" s="2" t="s">
        <v>5774</v>
      </c>
    </row>
    <row r="7155" spans="1:14" x14ac:dyDescent="0.25">
      <c r="A7155" t="s">
        <v>12</v>
      </c>
      <c r="B7155" s="1" t="s">
        <v>11459</v>
      </c>
      <c r="C7155" t="s">
        <v>3217</v>
      </c>
      <c r="D7155" t="s">
        <v>397</v>
      </c>
      <c r="E7155" s="2" t="s">
        <v>11340</v>
      </c>
      <c r="F7155" t="str">
        <f t="shared" si="111"/>
        <v>Seat Toledo</v>
      </c>
      <c r="G7155" t="s">
        <v>1152</v>
      </c>
      <c r="H7155" s="2" t="s">
        <v>36</v>
      </c>
      <c r="I7155" s="5">
        <v>158000</v>
      </c>
      <c r="J7155" s="2">
        <v>2017</v>
      </c>
      <c r="K7155" s="2">
        <v>81</v>
      </c>
      <c r="L7155" t="s">
        <v>18</v>
      </c>
      <c r="M7155" s="3">
        <v>8999</v>
      </c>
      <c r="N7155" s="2" t="s">
        <v>11428</v>
      </c>
    </row>
    <row r="7156" spans="1:14" x14ac:dyDescent="0.25">
      <c r="A7156" t="s">
        <v>12</v>
      </c>
      <c r="B7156" s="1" t="s">
        <v>11338</v>
      </c>
      <c r="C7156" t="s">
        <v>11339</v>
      </c>
      <c r="D7156" t="s">
        <v>397</v>
      </c>
      <c r="E7156" s="2" t="s">
        <v>11340</v>
      </c>
      <c r="F7156" t="str">
        <f t="shared" si="111"/>
        <v>Seat Toledo</v>
      </c>
      <c r="G7156" t="s">
        <v>85</v>
      </c>
      <c r="H7156" s="2" t="s">
        <v>17</v>
      </c>
      <c r="I7156" s="5">
        <v>185000</v>
      </c>
      <c r="J7156" s="2">
        <v>2013</v>
      </c>
      <c r="K7156" s="2">
        <v>77</v>
      </c>
      <c r="L7156" t="s">
        <v>37</v>
      </c>
      <c r="M7156" s="3">
        <v>8200</v>
      </c>
      <c r="N7156" s="2" t="s">
        <v>11312</v>
      </c>
    </row>
    <row r="7157" spans="1:14" x14ac:dyDescent="0.25">
      <c r="A7157" t="s">
        <v>12</v>
      </c>
      <c r="B7157" s="1" t="s">
        <v>11815</v>
      </c>
      <c r="C7157" t="s">
        <v>11816</v>
      </c>
      <c r="D7157" t="s">
        <v>128</v>
      </c>
      <c r="E7157" s="2" t="s">
        <v>5241</v>
      </c>
      <c r="F7157" t="str">
        <f t="shared" si="111"/>
        <v>Škoda Citigo</v>
      </c>
      <c r="G7157"/>
      <c r="H7157" s="2" t="s">
        <v>36</v>
      </c>
      <c r="I7157" s="5">
        <v>65000</v>
      </c>
      <c r="J7157" s="2">
        <v>2013</v>
      </c>
      <c r="K7157" s="2">
        <v>44</v>
      </c>
      <c r="L7157" t="s">
        <v>37</v>
      </c>
      <c r="M7157" s="3">
        <v>6000</v>
      </c>
      <c r="N7157" s="2" t="s">
        <v>11810</v>
      </c>
    </row>
    <row r="7158" spans="1:14" x14ac:dyDescent="0.25">
      <c r="A7158" t="s">
        <v>12</v>
      </c>
      <c r="B7158" s="1" t="s">
        <v>5239</v>
      </c>
      <c r="C7158" t="s">
        <v>5240</v>
      </c>
      <c r="D7158" t="s">
        <v>128</v>
      </c>
      <c r="E7158" s="2" t="s">
        <v>5241</v>
      </c>
      <c r="F7158" t="str">
        <f t="shared" si="111"/>
        <v>Škoda Citigo</v>
      </c>
      <c r="G7158"/>
      <c r="H7158" s="2" t="s">
        <v>36</v>
      </c>
      <c r="I7158" s="5">
        <v>154000</v>
      </c>
      <c r="J7158" s="2">
        <v>2015</v>
      </c>
      <c r="K7158" s="2">
        <v>44</v>
      </c>
      <c r="L7158" t="s">
        <v>37</v>
      </c>
      <c r="M7158" s="3">
        <v>5800</v>
      </c>
      <c r="N7158" s="2" t="s">
        <v>2091</v>
      </c>
    </row>
    <row r="7159" spans="1:14" x14ac:dyDescent="0.25">
      <c r="A7159" t="s">
        <v>12</v>
      </c>
      <c r="B7159" s="1" t="s">
        <v>11891</v>
      </c>
      <c r="C7159" t="s">
        <v>11892</v>
      </c>
      <c r="D7159" t="s">
        <v>128</v>
      </c>
      <c r="E7159" s="2" t="s">
        <v>5241</v>
      </c>
      <c r="F7159" t="str">
        <f t="shared" si="111"/>
        <v>Škoda Citigo</v>
      </c>
      <c r="G7159" t="s">
        <v>268</v>
      </c>
      <c r="H7159" s="2" t="s">
        <v>36</v>
      </c>
      <c r="I7159" s="5">
        <v>154000</v>
      </c>
      <c r="J7159" s="2">
        <v>2013</v>
      </c>
      <c r="K7159" s="2">
        <v>50</v>
      </c>
      <c r="L7159" t="s">
        <v>121</v>
      </c>
      <c r="M7159" s="3">
        <v>3598</v>
      </c>
      <c r="N7159" s="2" t="s">
        <v>11865</v>
      </c>
    </row>
    <row r="7160" spans="1:14" x14ac:dyDescent="0.25">
      <c r="A7160" t="s">
        <v>12</v>
      </c>
      <c r="B7160" s="1" t="s">
        <v>11754</v>
      </c>
      <c r="C7160" t="s">
        <v>11755</v>
      </c>
      <c r="D7160" t="s">
        <v>128</v>
      </c>
      <c r="E7160" s="2" t="s">
        <v>5241</v>
      </c>
      <c r="F7160" t="str">
        <f t="shared" si="111"/>
        <v>Škoda Citigo</v>
      </c>
      <c r="G7160"/>
      <c r="H7160" s="2" t="s">
        <v>36</v>
      </c>
      <c r="I7160" s="5">
        <v>132100</v>
      </c>
      <c r="J7160" s="2">
        <v>2013</v>
      </c>
      <c r="K7160" s="2">
        <v>48</v>
      </c>
      <c r="L7160" t="s">
        <v>37</v>
      </c>
      <c r="M7160" s="3">
        <v>5100</v>
      </c>
      <c r="N7160" s="2" t="s">
        <v>11496</v>
      </c>
    </row>
    <row r="7161" spans="1:14" x14ac:dyDescent="0.25">
      <c r="A7161" t="s">
        <v>12</v>
      </c>
      <c r="B7161" s="1" t="s">
        <v>12416</v>
      </c>
      <c r="C7161" t="s">
        <v>6877</v>
      </c>
      <c r="D7161" t="s">
        <v>128</v>
      </c>
      <c r="E7161" s="2" t="s">
        <v>5241</v>
      </c>
      <c r="F7161" t="str">
        <f t="shared" si="111"/>
        <v>Škoda Citigo</v>
      </c>
      <c r="G7161" t="s">
        <v>12417</v>
      </c>
      <c r="H7161" s="2" t="s">
        <v>36</v>
      </c>
      <c r="I7161" s="5">
        <v>129000</v>
      </c>
      <c r="J7161" s="2">
        <v>2015</v>
      </c>
      <c r="K7161" s="2">
        <v>55</v>
      </c>
      <c r="L7161" t="s">
        <v>18</v>
      </c>
      <c r="M7161" s="3">
        <v>6900</v>
      </c>
      <c r="N7161" s="2" t="s">
        <v>12386</v>
      </c>
    </row>
    <row r="7162" spans="1:14" x14ac:dyDescent="0.25">
      <c r="A7162" t="s">
        <v>12</v>
      </c>
      <c r="B7162" s="1" t="s">
        <v>16517</v>
      </c>
      <c r="C7162" t="s">
        <v>16518</v>
      </c>
      <c r="D7162" t="s">
        <v>128</v>
      </c>
      <c r="E7162" s="2" t="s">
        <v>5241</v>
      </c>
      <c r="F7162" t="str">
        <f t="shared" si="111"/>
        <v>Škoda Citigo</v>
      </c>
      <c r="G7162" t="s">
        <v>16519</v>
      </c>
      <c r="H7162" s="2" t="s">
        <v>36</v>
      </c>
      <c r="I7162" s="5">
        <v>31000</v>
      </c>
      <c r="J7162" s="2">
        <v>2019</v>
      </c>
      <c r="K7162" s="2">
        <v>44</v>
      </c>
      <c r="L7162" t="s">
        <v>30</v>
      </c>
      <c r="M7162" s="3">
        <v>9500</v>
      </c>
      <c r="N7162" s="2" t="s">
        <v>16520</v>
      </c>
    </row>
    <row r="7163" spans="1:14" x14ac:dyDescent="0.25">
      <c r="A7163" t="s">
        <v>12</v>
      </c>
      <c r="B7163" s="1" t="s">
        <v>10233</v>
      </c>
      <c r="C7163" t="s">
        <v>10234</v>
      </c>
      <c r="D7163" t="s">
        <v>128</v>
      </c>
      <c r="E7163" s="2" t="s">
        <v>5241</v>
      </c>
      <c r="F7163" t="str">
        <f t="shared" si="111"/>
        <v>Škoda Citigo</v>
      </c>
      <c r="G7163" t="s">
        <v>1300</v>
      </c>
      <c r="H7163" s="2" t="s">
        <v>1300</v>
      </c>
      <c r="I7163" s="5">
        <v>38000</v>
      </c>
      <c r="J7163" s="2">
        <v>2020</v>
      </c>
      <c r="L7163" t="s">
        <v>1066</v>
      </c>
      <c r="M7163" s="3">
        <v>19800</v>
      </c>
      <c r="N7163" s="2" t="s">
        <v>9834</v>
      </c>
    </row>
    <row r="7164" spans="1:14" x14ac:dyDescent="0.25">
      <c r="A7164" t="s">
        <v>12</v>
      </c>
      <c r="B7164" s="1" t="s">
        <v>14061</v>
      </c>
      <c r="C7164" t="s">
        <v>14062</v>
      </c>
      <c r="D7164" t="s">
        <v>128</v>
      </c>
      <c r="E7164" s="2" t="s">
        <v>5241</v>
      </c>
      <c r="F7164" t="str">
        <f t="shared" ref="F7164:F7227" si="112">D7164&amp; " " &amp; E7164</f>
        <v>Škoda Citigo</v>
      </c>
      <c r="G7164" t="s">
        <v>14063</v>
      </c>
      <c r="H7164" s="2" t="s">
        <v>1300</v>
      </c>
      <c r="I7164" s="5">
        <v>13650</v>
      </c>
      <c r="J7164" s="2">
        <v>2020</v>
      </c>
      <c r="K7164" s="2">
        <v>61</v>
      </c>
      <c r="L7164" t="s">
        <v>45</v>
      </c>
      <c r="M7164" s="3">
        <v>23890</v>
      </c>
      <c r="N7164" s="2" t="s">
        <v>14052</v>
      </c>
    </row>
    <row r="7165" spans="1:14" x14ac:dyDescent="0.25">
      <c r="A7165" t="s">
        <v>12</v>
      </c>
      <c r="B7165" s="1" t="s">
        <v>7589</v>
      </c>
      <c r="C7165" t="s">
        <v>7590</v>
      </c>
      <c r="D7165" t="s">
        <v>128</v>
      </c>
      <c r="E7165" s="2" t="s">
        <v>5241</v>
      </c>
      <c r="F7165" t="str">
        <f t="shared" si="112"/>
        <v>Škoda Citigo</v>
      </c>
      <c r="G7165" t="s">
        <v>7591</v>
      </c>
      <c r="H7165" s="2" t="s">
        <v>1300</v>
      </c>
      <c r="I7165" s="5">
        <v>56000</v>
      </c>
      <c r="J7165" s="2">
        <v>2020</v>
      </c>
      <c r="K7165" s="2">
        <v>61</v>
      </c>
      <c r="L7165" t="s">
        <v>96</v>
      </c>
      <c r="M7165" s="3">
        <v>19900</v>
      </c>
      <c r="N7165" s="2" t="s">
        <v>7538</v>
      </c>
    </row>
    <row r="7166" spans="1:14" x14ac:dyDescent="0.25">
      <c r="A7166" t="s">
        <v>12</v>
      </c>
      <c r="B7166" s="1" t="s">
        <v>2101</v>
      </c>
      <c r="C7166" t="s">
        <v>2102</v>
      </c>
      <c r="D7166" t="s">
        <v>128</v>
      </c>
      <c r="E7166" s="2" t="s">
        <v>22400</v>
      </c>
      <c r="F7166" t="str">
        <f t="shared" si="112"/>
        <v>Škoda Enyaq</v>
      </c>
      <c r="G7166" t="s">
        <v>2103</v>
      </c>
      <c r="H7166" s="2" t="s">
        <v>25138</v>
      </c>
      <c r="I7166" s="5">
        <v>43000</v>
      </c>
      <c r="J7166" s="2">
        <v>2021</v>
      </c>
      <c r="K7166" s="2">
        <v>70</v>
      </c>
      <c r="L7166" t="s">
        <v>2104</v>
      </c>
      <c r="M7166" s="3">
        <v>47000</v>
      </c>
      <c r="N7166" s="2" t="s">
        <v>1904</v>
      </c>
    </row>
    <row r="7167" spans="1:14" x14ac:dyDescent="0.25">
      <c r="A7167" t="s">
        <v>12</v>
      </c>
      <c r="B7167" s="1" t="s">
        <v>16861</v>
      </c>
      <c r="C7167" t="s">
        <v>16862</v>
      </c>
      <c r="D7167" t="s">
        <v>128</v>
      </c>
      <c r="E7167" s="2" t="s">
        <v>520</v>
      </c>
      <c r="F7167" t="str">
        <f t="shared" si="112"/>
        <v>Škoda Fabia</v>
      </c>
      <c r="G7167" t="s">
        <v>268</v>
      </c>
      <c r="H7167" s="2" t="s">
        <v>36</v>
      </c>
      <c r="I7167" s="5">
        <v>111000</v>
      </c>
      <c r="J7167" s="2">
        <v>2017</v>
      </c>
      <c r="K7167" s="2">
        <v>55</v>
      </c>
      <c r="L7167" t="s">
        <v>18</v>
      </c>
      <c r="M7167" s="3">
        <v>8760</v>
      </c>
      <c r="N7167" s="2" t="s">
        <v>16863</v>
      </c>
    </row>
    <row r="7168" spans="1:14" x14ac:dyDescent="0.25">
      <c r="A7168" t="s">
        <v>12</v>
      </c>
      <c r="B7168" s="1" t="s">
        <v>8371</v>
      </c>
      <c r="C7168" t="s">
        <v>1073</v>
      </c>
      <c r="D7168" t="s">
        <v>128</v>
      </c>
      <c r="E7168" s="2" t="s">
        <v>520</v>
      </c>
      <c r="F7168" t="str">
        <f t="shared" si="112"/>
        <v>Škoda Fabia</v>
      </c>
      <c r="G7168"/>
      <c r="H7168" s="2" t="s">
        <v>36</v>
      </c>
      <c r="I7168" s="5">
        <v>70000</v>
      </c>
      <c r="J7168" s="2">
        <v>2018</v>
      </c>
      <c r="K7168" s="2">
        <v>55</v>
      </c>
      <c r="L7168" t="s">
        <v>18</v>
      </c>
      <c r="M7168" s="3">
        <v>11500</v>
      </c>
      <c r="N7168" s="2" t="s">
        <v>19</v>
      </c>
    </row>
    <row r="7169" spans="1:14" x14ac:dyDescent="0.25">
      <c r="A7169" t="s">
        <v>12</v>
      </c>
      <c r="B7169" s="1" t="s">
        <v>1207</v>
      </c>
      <c r="C7169" t="s">
        <v>1208</v>
      </c>
      <c r="D7169" t="s">
        <v>128</v>
      </c>
      <c r="E7169" s="2" t="s">
        <v>520</v>
      </c>
      <c r="F7169" t="str">
        <f t="shared" si="112"/>
        <v>Škoda Fabia</v>
      </c>
      <c r="G7169" t="s">
        <v>1209</v>
      </c>
      <c r="H7169" s="2" t="s">
        <v>36</v>
      </c>
      <c r="I7169" s="5">
        <v>183500</v>
      </c>
      <c r="J7169" s="2">
        <v>2014</v>
      </c>
      <c r="K7169" s="2">
        <v>44</v>
      </c>
      <c r="L7169" t="s">
        <v>37</v>
      </c>
      <c r="M7169" s="3">
        <v>5450</v>
      </c>
      <c r="N7169" s="2" t="s">
        <v>1080</v>
      </c>
    </row>
    <row r="7170" spans="1:14" x14ac:dyDescent="0.25">
      <c r="A7170" t="s">
        <v>12</v>
      </c>
      <c r="B7170" s="1" t="s">
        <v>7252</v>
      </c>
      <c r="C7170" t="s">
        <v>7253</v>
      </c>
      <c r="D7170" t="s">
        <v>128</v>
      </c>
      <c r="E7170" s="2" t="s">
        <v>520</v>
      </c>
      <c r="F7170" t="str">
        <f t="shared" si="112"/>
        <v>Škoda Fabia</v>
      </c>
      <c r="G7170" t="s">
        <v>7254</v>
      </c>
      <c r="H7170" s="2" t="s">
        <v>17</v>
      </c>
      <c r="I7170" s="5">
        <v>219200</v>
      </c>
      <c r="J7170" s="2">
        <v>2014</v>
      </c>
      <c r="K7170" s="2">
        <v>55</v>
      </c>
      <c r="L7170" t="s">
        <v>45</v>
      </c>
      <c r="M7170" s="3">
        <v>6000</v>
      </c>
      <c r="N7170" s="2" t="s">
        <v>7196</v>
      </c>
    </row>
    <row r="7171" spans="1:14" x14ac:dyDescent="0.25">
      <c r="A7171" t="s">
        <v>12</v>
      </c>
      <c r="B7171" s="1" t="s">
        <v>5171</v>
      </c>
      <c r="C7171" t="s">
        <v>5172</v>
      </c>
      <c r="D7171" t="s">
        <v>128</v>
      </c>
      <c r="E7171" s="2" t="s">
        <v>520</v>
      </c>
      <c r="F7171" t="str">
        <f t="shared" si="112"/>
        <v>Škoda Fabia</v>
      </c>
      <c r="G7171" t="s">
        <v>3478</v>
      </c>
      <c r="H7171" s="2" t="s">
        <v>36</v>
      </c>
      <c r="I7171" s="5">
        <v>126000</v>
      </c>
      <c r="J7171" s="2">
        <v>2015</v>
      </c>
      <c r="K7171" s="2">
        <v>66</v>
      </c>
      <c r="L7171" t="s">
        <v>5173</v>
      </c>
      <c r="M7171" s="3">
        <v>8300</v>
      </c>
      <c r="N7171" s="2" t="s">
        <v>4560</v>
      </c>
    </row>
    <row r="7172" spans="1:14" x14ac:dyDescent="0.25">
      <c r="A7172" t="s">
        <v>12</v>
      </c>
      <c r="B7172" s="1" t="s">
        <v>11198</v>
      </c>
      <c r="C7172" t="s">
        <v>11199</v>
      </c>
      <c r="D7172" t="s">
        <v>128</v>
      </c>
      <c r="E7172" s="2" t="s">
        <v>520</v>
      </c>
      <c r="F7172" t="str">
        <f t="shared" si="112"/>
        <v>Škoda Fabia</v>
      </c>
      <c r="G7172" t="s">
        <v>3538</v>
      </c>
      <c r="H7172" s="2" t="s">
        <v>17</v>
      </c>
      <c r="I7172" s="5">
        <v>150000</v>
      </c>
      <c r="J7172" s="2">
        <v>2017</v>
      </c>
      <c r="K7172" s="2">
        <v>55</v>
      </c>
      <c r="L7172" t="s">
        <v>18</v>
      </c>
      <c r="M7172" s="3">
        <v>8800</v>
      </c>
      <c r="N7172" s="2" t="s">
        <v>11123</v>
      </c>
    </row>
    <row r="7173" spans="1:14" x14ac:dyDescent="0.25">
      <c r="A7173" t="s">
        <v>12</v>
      </c>
      <c r="B7173" s="1" t="s">
        <v>5260</v>
      </c>
      <c r="C7173" t="s">
        <v>5261</v>
      </c>
      <c r="D7173" t="s">
        <v>128</v>
      </c>
      <c r="E7173" s="2" t="s">
        <v>520</v>
      </c>
      <c r="F7173" t="str">
        <f t="shared" si="112"/>
        <v>Škoda Fabia</v>
      </c>
      <c r="G7173" t="s">
        <v>3538</v>
      </c>
      <c r="H7173" s="2" t="s">
        <v>17</v>
      </c>
      <c r="I7173" s="5">
        <v>159000</v>
      </c>
      <c r="J7173" s="2">
        <v>2016</v>
      </c>
      <c r="K7173" s="2">
        <v>66</v>
      </c>
      <c r="L7173" t="s">
        <v>296</v>
      </c>
      <c r="M7173" s="3">
        <v>7490</v>
      </c>
      <c r="N7173" s="2" t="s">
        <v>5246</v>
      </c>
    </row>
    <row r="7174" spans="1:14" x14ac:dyDescent="0.25">
      <c r="A7174" t="s">
        <v>12</v>
      </c>
      <c r="B7174" s="1" t="s">
        <v>16811</v>
      </c>
      <c r="C7174" t="s">
        <v>992</v>
      </c>
      <c r="D7174" t="s">
        <v>128</v>
      </c>
      <c r="E7174" s="2" t="s">
        <v>520</v>
      </c>
      <c r="F7174" t="str">
        <f t="shared" si="112"/>
        <v>Škoda Fabia</v>
      </c>
      <c r="G7174"/>
      <c r="H7174" s="2" t="s">
        <v>25179</v>
      </c>
      <c r="I7174" s="5">
        <v>66500</v>
      </c>
      <c r="J7174" s="2">
        <v>2015</v>
      </c>
      <c r="K7174" s="2">
        <v>77</v>
      </c>
      <c r="M7174" s="3">
        <v>11650</v>
      </c>
      <c r="N7174" s="2" t="s">
        <v>19</v>
      </c>
    </row>
    <row r="7175" spans="1:14" x14ac:dyDescent="0.25">
      <c r="A7175" t="s">
        <v>12</v>
      </c>
      <c r="B7175" s="1" t="s">
        <v>13431</v>
      </c>
      <c r="C7175" t="s">
        <v>13432</v>
      </c>
      <c r="D7175" t="s">
        <v>128</v>
      </c>
      <c r="E7175" s="2" t="s">
        <v>520</v>
      </c>
      <c r="F7175" t="str">
        <f t="shared" si="112"/>
        <v>Škoda Fabia</v>
      </c>
      <c r="G7175" t="s">
        <v>13433</v>
      </c>
      <c r="H7175" s="2" t="s">
        <v>17</v>
      </c>
      <c r="I7175" s="5">
        <v>196000</v>
      </c>
      <c r="J7175" s="2">
        <v>2015</v>
      </c>
      <c r="K7175" s="2">
        <v>66</v>
      </c>
      <c r="L7175" t="s">
        <v>18</v>
      </c>
      <c r="M7175" s="3">
        <v>6800</v>
      </c>
      <c r="N7175" s="2" t="s">
        <v>13402</v>
      </c>
    </row>
    <row r="7176" spans="1:14" x14ac:dyDescent="0.25">
      <c r="A7176" t="s">
        <v>12</v>
      </c>
      <c r="B7176" s="1" t="s">
        <v>10802</v>
      </c>
      <c r="C7176" t="s">
        <v>10803</v>
      </c>
      <c r="D7176" t="s">
        <v>128</v>
      </c>
      <c r="E7176" s="2" t="s">
        <v>520</v>
      </c>
      <c r="F7176" t="str">
        <f t="shared" si="112"/>
        <v>Škoda Fabia</v>
      </c>
      <c r="G7176"/>
      <c r="H7176" s="2" t="s">
        <v>17</v>
      </c>
      <c r="I7176" s="5">
        <v>136000</v>
      </c>
      <c r="J7176" s="2">
        <v>2018</v>
      </c>
      <c r="K7176" s="2">
        <v>55</v>
      </c>
      <c r="L7176" t="s">
        <v>18</v>
      </c>
      <c r="M7176" s="3">
        <v>9900</v>
      </c>
      <c r="N7176" s="2" t="s">
        <v>10784</v>
      </c>
    </row>
    <row r="7177" spans="1:14" x14ac:dyDescent="0.25">
      <c r="A7177" t="s">
        <v>12</v>
      </c>
      <c r="B7177" s="1" t="s">
        <v>518</v>
      </c>
      <c r="C7177" t="s">
        <v>519</v>
      </c>
      <c r="D7177" t="s">
        <v>128</v>
      </c>
      <c r="E7177" s="2" t="s">
        <v>520</v>
      </c>
      <c r="F7177" t="str">
        <f t="shared" si="112"/>
        <v>Škoda Fabia</v>
      </c>
      <c r="G7177" t="s">
        <v>521</v>
      </c>
      <c r="H7177" s="2" t="s">
        <v>17</v>
      </c>
      <c r="I7177" s="5">
        <v>225000</v>
      </c>
      <c r="J7177" s="2">
        <v>2015</v>
      </c>
      <c r="K7177" s="2">
        <v>66</v>
      </c>
      <c r="L7177" t="s">
        <v>18</v>
      </c>
      <c r="M7177" s="3">
        <v>6400</v>
      </c>
      <c r="N7177" s="2" t="s">
        <v>380</v>
      </c>
    </row>
    <row r="7178" spans="1:14" x14ac:dyDescent="0.25">
      <c r="A7178" t="s">
        <v>12</v>
      </c>
      <c r="B7178" s="1" t="s">
        <v>2098</v>
      </c>
      <c r="C7178" t="s">
        <v>2099</v>
      </c>
      <c r="D7178" t="s">
        <v>128</v>
      </c>
      <c r="E7178" s="2" t="s">
        <v>520</v>
      </c>
      <c r="F7178" t="str">
        <f t="shared" si="112"/>
        <v>Škoda Fabia</v>
      </c>
      <c r="G7178" t="s">
        <v>2100</v>
      </c>
      <c r="H7178" s="2" t="s">
        <v>17</v>
      </c>
      <c r="I7178" s="5">
        <v>69408</v>
      </c>
      <c r="J7178" s="2">
        <v>2017</v>
      </c>
      <c r="K7178" s="2">
        <v>66</v>
      </c>
      <c r="L7178" t="s">
        <v>37</v>
      </c>
      <c r="M7178" s="3">
        <v>14000</v>
      </c>
      <c r="N7178" s="2" t="s">
        <v>1904</v>
      </c>
    </row>
    <row r="7179" spans="1:14" x14ac:dyDescent="0.25">
      <c r="A7179" t="s">
        <v>12</v>
      </c>
      <c r="B7179" s="1" t="s">
        <v>11232</v>
      </c>
      <c r="C7179" t="s">
        <v>11233</v>
      </c>
      <c r="D7179" t="s">
        <v>128</v>
      </c>
      <c r="E7179" s="2" t="s">
        <v>520</v>
      </c>
      <c r="F7179" t="str">
        <f t="shared" si="112"/>
        <v>Škoda Fabia</v>
      </c>
      <c r="G7179" t="s">
        <v>907</v>
      </c>
      <c r="H7179" s="2" t="s">
        <v>17</v>
      </c>
      <c r="I7179" s="5">
        <v>202000</v>
      </c>
      <c r="J7179" s="2">
        <v>2014</v>
      </c>
      <c r="K7179" s="2">
        <v>55</v>
      </c>
      <c r="L7179" t="s">
        <v>45</v>
      </c>
      <c r="M7179" s="3">
        <v>5000</v>
      </c>
      <c r="N7179" s="2" t="s">
        <v>11202</v>
      </c>
    </row>
    <row r="7180" spans="1:14" x14ac:dyDescent="0.25">
      <c r="A7180" t="s">
        <v>12</v>
      </c>
      <c r="B7180" s="1" t="s">
        <v>2519</v>
      </c>
      <c r="C7180" t="s">
        <v>2520</v>
      </c>
      <c r="D7180" t="s">
        <v>128</v>
      </c>
      <c r="E7180" s="2" t="s">
        <v>520</v>
      </c>
      <c r="F7180" t="str">
        <f t="shared" si="112"/>
        <v>Škoda Fabia</v>
      </c>
      <c r="G7180" t="s">
        <v>85</v>
      </c>
      <c r="H7180" s="2" t="s">
        <v>17</v>
      </c>
      <c r="I7180" s="5">
        <v>206000</v>
      </c>
      <c r="J7180" s="2">
        <v>2013</v>
      </c>
      <c r="K7180" s="2">
        <v>55</v>
      </c>
      <c r="L7180" t="s">
        <v>37</v>
      </c>
      <c r="M7180" s="3">
        <v>6200</v>
      </c>
      <c r="N7180" s="2" t="s">
        <v>2453</v>
      </c>
    </row>
    <row r="7181" spans="1:14" x14ac:dyDescent="0.25">
      <c r="A7181" t="s">
        <v>12</v>
      </c>
      <c r="B7181" s="1" t="s">
        <v>13772</v>
      </c>
      <c r="C7181" t="s">
        <v>13773</v>
      </c>
      <c r="D7181" t="s">
        <v>128</v>
      </c>
      <c r="E7181" s="2" t="s">
        <v>520</v>
      </c>
      <c r="F7181" t="str">
        <f t="shared" si="112"/>
        <v>Škoda Fabia</v>
      </c>
      <c r="G7181"/>
      <c r="H7181" s="2" t="s">
        <v>36</v>
      </c>
      <c r="I7181" s="5">
        <v>69000</v>
      </c>
      <c r="J7181" s="2">
        <v>2018</v>
      </c>
      <c r="K7181" s="2">
        <v>55</v>
      </c>
      <c r="L7181" t="s">
        <v>18</v>
      </c>
      <c r="M7181" s="3">
        <v>10200</v>
      </c>
      <c r="N7181" s="2" t="s">
        <v>13754</v>
      </c>
    </row>
    <row r="7182" spans="1:14" x14ac:dyDescent="0.25">
      <c r="A7182" t="s">
        <v>12</v>
      </c>
      <c r="B7182" s="1" t="s">
        <v>16063</v>
      </c>
      <c r="C7182" t="s">
        <v>1042</v>
      </c>
      <c r="D7182" t="s">
        <v>128</v>
      </c>
      <c r="E7182" s="2" t="s">
        <v>247</v>
      </c>
      <c r="F7182" t="str">
        <f t="shared" si="112"/>
        <v>Škoda Octavia</v>
      </c>
      <c r="G7182"/>
      <c r="H7182" s="2" t="s">
        <v>25179</v>
      </c>
      <c r="I7182" s="5">
        <v>24959</v>
      </c>
      <c r="J7182" s="2">
        <v>2018</v>
      </c>
      <c r="K7182" s="2">
        <v>55</v>
      </c>
      <c r="L7182" t="s">
        <v>96</v>
      </c>
      <c r="M7182" s="3">
        <v>10688</v>
      </c>
      <c r="N7182" s="2" t="s">
        <v>380</v>
      </c>
    </row>
    <row r="7183" spans="1:14" x14ac:dyDescent="0.25">
      <c r="A7183" t="s">
        <v>12</v>
      </c>
      <c r="B7183" s="1" t="s">
        <v>856</v>
      </c>
      <c r="C7183" t="s">
        <v>857</v>
      </c>
      <c r="D7183" t="s">
        <v>128</v>
      </c>
      <c r="E7183" s="2" t="s">
        <v>520</v>
      </c>
      <c r="F7183" t="str">
        <f t="shared" si="112"/>
        <v>Škoda Fabia</v>
      </c>
      <c r="G7183"/>
      <c r="H7183" s="2" t="s">
        <v>17</v>
      </c>
      <c r="I7183" s="5">
        <v>180000</v>
      </c>
      <c r="J7183" s="2">
        <v>2017</v>
      </c>
      <c r="K7183" s="2">
        <v>66</v>
      </c>
      <c r="L7183" t="s">
        <v>18</v>
      </c>
      <c r="M7183" s="3">
        <v>9900</v>
      </c>
      <c r="N7183" s="2" t="s">
        <v>849</v>
      </c>
    </row>
    <row r="7184" spans="1:14" x14ac:dyDescent="0.25">
      <c r="A7184" t="s">
        <v>12</v>
      </c>
      <c r="B7184" s="1" t="s">
        <v>7227</v>
      </c>
      <c r="C7184" t="s">
        <v>7228</v>
      </c>
      <c r="D7184" t="s">
        <v>128</v>
      </c>
      <c r="E7184" s="2" t="s">
        <v>520</v>
      </c>
      <c r="F7184" t="str">
        <f t="shared" si="112"/>
        <v>Škoda Fabia</v>
      </c>
      <c r="G7184" t="s">
        <v>268</v>
      </c>
      <c r="H7184" s="2" t="s">
        <v>36</v>
      </c>
      <c r="I7184" s="5">
        <v>87000</v>
      </c>
      <c r="J7184" s="2">
        <v>2017</v>
      </c>
      <c r="K7184" s="2">
        <v>55</v>
      </c>
      <c r="L7184" t="s">
        <v>18</v>
      </c>
      <c r="M7184" s="3">
        <v>9400</v>
      </c>
      <c r="N7184" s="2" t="s">
        <v>7196</v>
      </c>
    </row>
    <row r="7185" spans="1:14" x14ac:dyDescent="0.25">
      <c r="A7185" t="s">
        <v>12</v>
      </c>
      <c r="B7185" s="1" t="s">
        <v>679</v>
      </c>
      <c r="C7185" t="s">
        <v>621</v>
      </c>
      <c r="D7185" t="s">
        <v>128</v>
      </c>
      <c r="E7185" s="2" t="s">
        <v>520</v>
      </c>
      <c r="F7185" t="str">
        <f t="shared" si="112"/>
        <v>Škoda Fabia</v>
      </c>
      <c r="G7185" t="s">
        <v>680</v>
      </c>
      <c r="H7185" s="2" t="s">
        <v>36</v>
      </c>
      <c r="I7185" s="5">
        <v>115000</v>
      </c>
      <c r="J7185" s="2">
        <v>2018</v>
      </c>
      <c r="K7185" s="2">
        <v>55</v>
      </c>
      <c r="L7185" t="s">
        <v>37</v>
      </c>
      <c r="M7185" s="3">
        <v>10999</v>
      </c>
      <c r="N7185" s="2" t="s">
        <v>380</v>
      </c>
    </row>
    <row r="7186" spans="1:14" x14ac:dyDescent="0.25">
      <c r="A7186" t="s">
        <v>12</v>
      </c>
      <c r="B7186" s="1" t="s">
        <v>289</v>
      </c>
      <c r="C7186" t="s">
        <v>290</v>
      </c>
      <c r="D7186" t="s">
        <v>128</v>
      </c>
      <c r="E7186" s="2" t="s">
        <v>520</v>
      </c>
      <c r="F7186" t="str">
        <f t="shared" si="112"/>
        <v>Škoda Fabia</v>
      </c>
      <c r="G7186" t="s">
        <v>291</v>
      </c>
      <c r="H7186" s="2" t="s">
        <v>36</v>
      </c>
      <c r="I7186" s="5">
        <v>105000</v>
      </c>
      <c r="J7186" s="2">
        <v>2018</v>
      </c>
      <c r="K7186" s="2">
        <v>70</v>
      </c>
      <c r="L7186" t="s">
        <v>54</v>
      </c>
      <c r="M7186" s="3">
        <v>9500</v>
      </c>
      <c r="N7186" s="2" t="s">
        <v>19</v>
      </c>
    </row>
    <row r="7187" spans="1:14" x14ac:dyDescent="0.25">
      <c r="A7187" t="s">
        <v>12</v>
      </c>
      <c r="B7187" s="1" t="s">
        <v>819</v>
      </c>
      <c r="C7187" t="s">
        <v>820</v>
      </c>
      <c r="D7187" t="s">
        <v>128</v>
      </c>
      <c r="E7187" s="2" t="s">
        <v>520</v>
      </c>
      <c r="F7187" t="str">
        <f t="shared" si="112"/>
        <v>Škoda Fabia</v>
      </c>
      <c r="G7187" t="s">
        <v>291</v>
      </c>
      <c r="H7187" s="2" t="s">
        <v>36</v>
      </c>
      <c r="I7187" s="5">
        <v>91000</v>
      </c>
      <c r="J7187" s="2">
        <v>2018</v>
      </c>
      <c r="K7187" s="2">
        <v>70</v>
      </c>
      <c r="L7187" t="s">
        <v>37</v>
      </c>
      <c r="M7187" s="3">
        <v>9499</v>
      </c>
      <c r="N7187" s="2" t="s">
        <v>702</v>
      </c>
    </row>
    <row r="7188" spans="1:14" x14ac:dyDescent="0.25">
      <c r="A7188" t="s">
        <v>12</v>
      </c>
      <c r="B7188" s="1" t="s">
        <v>1061</v>
      </c>
      <c r="C7188" t="s">
        <v>1051</v>
      </c>
      <c r="D7188" t="s">
        <v>128</v>
      </c>
      <c r="E7188" s="2" t="s">
        <v>520</v>
      </c>
      <c r="F7188" t="str">
        <f t="shared" si="112"/>
        <v>Škoda Fabia</v>
      </c>
      <c r="G7188"/>
      <c r="H7188" s="2" t="s">
        <v>25179</v>
      </c>
      <c r="I7188" s="5">
        <v>77381</v>
      </c>
      <c r="J7188" s="2">
        <v>2019</v>
      </c>
      <c r="K7188" s="2">
        <v>81</v>
      </c>
      <c r="M7188" s="3">
        <v>12900</v>
      </c>
      <c r="N7188" s="2" t="s">
        <v>19</v>
      </c>
    </row>
    <row r="7189" spans="1:14" x14ac:dyDescent="0.25">
      <c r="A7189" t="s">
        <v>12</v>
      </c>
      <c r="B7189" s="1" t="s">
        <v>1083</v>
      </c>
      <c r="C7189" t="s">
        <v>1084</v>
      </c>
      <c r="D7189" t="s">
        <v>128</v>
      </c>
      <c r="E7189" s="2" t="s">
        <v>520</v>
      </c>
      <c r="F7189" t="str">
        <f t="shared" si="112"/>
        <v>Škoda Fabia</v>
      </c>
      <c r="G7189" t="s">
        <v>1085</v>
      </c>
      <c r="H7189" s="2" t="s">
        <v>36</v>
      </c>
      <c r="I7189" s="5">
        <v>138000</v>
      </c>
      <c r="J7189" s="2">
        <v>2018</v>
      </c>
      <c r="K7189" s="2">
        <v>70</v>
      </c>
      <c r="L7189" t="s">
        <v>96</v>
      </c>
      <c r="M7189" s="3">
        <v>9450</v>
      </c>
      <c r="N7189" s="2" t="s">
        <v>1080</v>
      </c>
    </row>
    <row r="7190" spans="1:14" x14ac:dyDescent="0.25">
      <c r="A7190" t="s">
        <v>12</v>
      </c>
      <c r="B7190" s="1" t="s">
        <v>4598</v>
      </c>
      <c r="C7190" t="s">
        <v>4599</v>
      </c>
      <c r="D7190" t="s">
        <v>128</v>
      </c>
      <c r="E7190" s="2" t="s">
        <v>520</v>
      </c>
      <c r="F7190" t="str">
        <f t="shared" si="112"/>
        <v>Škoda Fabia</v>
      </c>
      <c r="G7190" t="s">
        <v>4600</v>
      </c>
      <c r="H7190" s="2" t="s">
        <v>17</v>
      </c>
      <c r="I7190" s="5">
        <v>290000</v>
      </c>
      <c r="J7190" s="2">
        <v>2013</v>
      </c>
      <c r="K7190" s="2">
        <v>55</v>
      </c>
      <c r="L7190" t="s">
        <v>45</v>
      </c>
      <c r="M7190" s="3">
        <v>5300</v>
      </c>
      <c r="N7190" s="2" t="s">
        <v>4560</v>
      </c>
    </row>
    <row r="7191" spans="1:14" x14ac:dyDescent="0.25">
      <c r="A7191" t="s">
        <v>12</v>
      </c>
      <c r="B7191" s="1" t="s">
        <v>5647</v>
      </c>
      <c r="C7191" t="s">
        <v>5648</v>
      </c>
      <c r="D7191" t="s">
        <v>128</v>
      </c>
      <c r="E7191" s="2" t="s">
        <v>520</v>
      </c>
      <c r="F7191" t="str">
        <f t="shared" si="112"/>
        <v>Škoda Fabia</v>
      </c>
      <c r="G7191" t="s">
        <v>5649</v>
      </c>
      <c r="H7191" s="2" t="s">
        <v>17</v>
      </c>
      <c r="I7191" s="5">
        <v>137000</v>
      </c>
      <c r="J7191" s="2">
        <v>2018</v>
      </c>
      <c r="K7191" s="2">
        <v>55</v>
      </c>
      <c r="L7191" t="s">
        <v>18</v>
      </c>
      <c r="M7191" s="3">
        <v>10990</v>
      </c>
      <c r="N7191" s="2" t="s">
        <v>5614</v>
      </c>
    </row>
    <row r="7192" spans="1:14" x14ac:dyDescent="0.25">
      <c r="A7192" t="s">
        <v>12</v>
      </c>
      <c r="B7192" s="1" t="s">
        <v>16254</v>
      </c>
      <c r="C7192" t="s">
        <v>16255</v>
      </c>
      <c r="D7192" t="s">
        <v>128</v>
      </c>
      <c r="E7192" s="2" t="s">
        <v>520</v>
      </c>
      <c r="F7192" t="str">
        <f t="shared" si="112"/>
        <v>Škoda Fabia</v>
      </c>
      <c r="G7192" t="s">
        <v>16256</v>
      </c>
      <c r="H7192" s="2" t="s">
        <v>17</v>
      </c>
      <c r="I7192" s="5">
        <v>77200</v>
      </c>
      <c r="J7192" s="2">
        <v>2018</v>
      </c>
      <c r="K7192" s="2">
        <v>77</v>
      </c>
      <c r="L7192" t="s">
        <v>96</v>
      </c>
      <c r="M7192" s="3">
        <v>11700</v>
      </c>
      <c r="N7192" s="2" t="s">
        <v>16257</v>
      </c>
    </row>
    <row r="7193" spans="1:14" x14ac:dyDescent="0.25">
      <c r="A7193" t="s">
        <v>12</v>
      </c>
      <c r="B7193" s="1" t="s">
        <v>16580</v>
      </c>
      <c r="C7193" t="s">
        <v>1498</v>
      </c>
      <c r="D7193" t="s">
        <v>128</v>
      </c>
      <c r="E7193" s="2" t="s">
        <v>520</v>
      </c>
      <c r="F7193" t="str">
        <f t="shared" si="112"/>
        <v>Škoda Fabia</v>
      </c>
      <c r="G7193"/>
      <c r="H7193" s="2" t="s">
        <v>25179</v>
      </c>
      <c r="I7193" s="5">
        <v>135305</v>
      </c>
      <c r="J7193" s="2">
        <v>2016</v>
      </c>
      <c r="K7193" s="2">
        <v>55</v>
      </c>
      <c r="L7193" t="s">
        <v>37</v>
      </c>
      <c r="M7193" s="3">
        <v>9500</v>
      </c>
      <c r="N7193" s="2" t="s">
        <v>19</v>
      </c>
    </row>
    <row r="7194" spans="1:14" x14ac:dyDescent="0.25">
      <c r="A7194" t="s">
        <v>12</v>
      </c>
      <c r="B7194" s="1" t="s">
        <v>10611</v>
      </c>
      <c r="C7194" t="s">
        <v>10612</v>
      </c>
      <c r="D7194" t="s">
        <v>128</v>
      </c>
      <c r="E7194" s="2" t="s">
        <v>520</v>
      </c>
      <c r="F7194" t="str">
        <f t="shared" si="112"/>
        <v>Škoda Fabia</v>
      </c>
      <c r="G7194" t="s">
        <v>3538</v>
      </c>
      <c r="H7194" s="2" t="s">
        <v>17</v>
      </c>
      <c r="I7194" s="5">
        <v>131000</v>
      </c>
      <c r="J7194" s="2">
        <v>2015</v>
      </c>
      <c r="K7194" s="2">
        <v>77</v>
      </c>
      <c r="L7194" t="s">
        <v>60</v>
      </c>
      <c r="M7194" s="3">
        <v>8700</v>
      </c>
      <c r="N7194" s="2" t="s">
        <v>4467</v>
      </c>
    </row>
    <row r="7195" spans="1:14" x14ac:dyDescent="0.25">
      <c r="A7195" t="s">
        <v>12</v>
      </c>
      <c r="B7195" s="1" t="s">
        <v>13765</v>
      </c>
      <c r="C7195" t="s">
        <v>13766</v>
      </c>
      <c r="D7195" t="s">
        <v>128</v>
      </c>
      <c r="E7195" s="2" t="s">
        <v>520</v>
      </c>
      <c r="F7195" t="str">
        <f t="shared" si="112"/>
        <v>Škoda Fabia</v>
      </c>
      <c r="G7195" t="s">
        <v>4810</v>
      </c>
      <c r="H7195" s="2" t="s">
        <v>36</v>
      </c>
      <c r="I7195" s="5">
        <v>114000</v>
      </c>
      <c r="J7195" s="2">
        <v>2018</v>
      </c>
      <c r="L7195" t="s">
        <v>37</v>
      </c>
      <c r="M7195" s="3">
        <v>10647</v>
      </c>
      <c r="N7195" s="2" t="s">
        <v>13754</v>
      </c>
    </row>
    <row r="7196" spans="1:14" x14ac:dyDescent="0.25">
      <c r="A7196" t="s">
        <v>12</v>
      </c>
      <c r="B7196" s="1" t="s">
        <v>14860</v>
      </c>
      <c r="C7196" t="s">
        <v>8465</v>
      </c>
      <c r="D7196" t="s">
        <v>128</v>
      </c>
      <c r="E7196" s="2" t="s">
        <v>520</v>
      </c>
      <c r="F7196" t="str">
        <f t="shared" si="112"/>
        <v>Škoda Fabia</v>
      </c>
      <c r="G7196" t="s">
        <v>14861</v>
      </c>
      <c r="H7196" s="2" t="s">
        <v>17</v>
      </c>
      <c r="I7196" s="5">
        <v>48500</v>
      </c>
      <c r="J7196" s="2">
        <v>2018</v>
      </c>
      <c r="K7196" s="2">
        <v>66</v>
      </c>
      <c r="L7196" t="s">
        <v>45</v>
      </c>
      <c r="M7196" s="3">
        <v>11000</v>
      </c>
      <c r="N7196" s="2" t="s">
        <v>10147</v>
      </c>
    </row>
    <row r="7197" spans="1:14" x14ac:dyDescent="0.25">
      <c r="A7197" t="s">
        <v>12</v>
      </c>
      <c r="B7197" s="1" t="s">
        <v>5997</v>
      </c>
      <c r="C7197" t="s">
        <v>5998</v>
      </c>
      <c r="D7197" t="s">
        <v>128</v>
      </c>
      <c r="E7197" s="2" t="s">
        <v>520</v>
      </c>
      <c r="F7197" t="str">
        <f t="shared" si="112"/>
        <v>Škoda Fabia</v>
      </c>
      <c r="G7197" t="s">
        <v>5999</v>
      </c>
      <c r="H7197" s="2" t="s">
        <v>36</v>
      </c>
      <c r="I7197" s="5">
        <v>38315</v>
      </c>
      <c r="J7197" s="2">
        <v>2018</v>
      </c>
      <c r="K7197" s="2">
        <v>81</v>
      </c>
      <c r="L7197" t="s">
        <v>37</v>
      </c>
      <c r="M7197" s="3">
        <v>14000</v>
      </c>
      <c r="N7197" s="2" t="s">
        <v>5996</v>
      </c>
    </row>
    <row r="7198" spans="1:14" x14ac:dyDescent="0.25">
      <c r="A7198" t="s">
        <v>12</v>
      </c>
      <c r="B7198" s="1" t="s">
        <v>3676</v>
      </c>
      <c r="C7198" t="s">
        <v>992</v>
      </c>
      <c r="D7198" t="s">
        <v>128</v>
      </c>
      <c r="E7198" s="2" t="s">
        <v>520</v>
      </c>
      <c r="F7198" t="str">
        <f t="shared" si="112"/>
        <v>Škoda Fabia</v>
      </c>
      <c r="G7198"/>
      <c r="H7198" s="2" t="s">
        <v>25179</v>
      </c>
      <c r="I7198" s="5">
        <v>170417</v>
      </c>
      <c r="J7198" s="2">
        <v>2017</v>
      </c>
      <c r="K7198" s="2">
        <v>66</v>
      </c>
      <c r="M7198" s="3">
        <v>12950</v>
      </c>
      <c r="N7198" s="2" t="s">
        <v>19</v>
      </c>
    </row>
    <row r="7199" spans="1:14" x14ac:dyDescent="0.25">
      <c r="A7199" t="s">
        <v>12</v>
      </c>
      <c r="B7199" s="1" t="s">
        <v>1553</v>
      </c>
      <c r="C7199" t="s">
        <v>1554</v>
      </c>
      <c r="D7199" t="s">
        <v>128</v>
      </c>
      <c r="E7199" s="2" t="s">
        <v>313</v>
      </c>
      <c r="F7199" t="str">
        <f t="shared" si="112"/>
        <v>Škoda Kamiq</v>
      </c>
      <c r="G7199" t="s">
        <v>291</v>
      </c>
      <c r="H7199" s="2" t="s">
        <v>36</v>
      </c>
      <c r="I7199" s="5">
        <v>6000</v>
      </c>
      <c r="J7199" s="2">
        <v>2022</v>
      </c>
      <c r="K7199" s="2">
        <v>70</v>
      </c>
      <c r="L7199" t="s">
        <v>25</v>
      </c>
      <c r="M7199" s="3">
        <v>21950</v>
      </c>
      <c r="N7199" s="2" t="s">
        <v>1506</v>
      </c>
    </row>
    <row r="7200" spans="1:14" x14ac:dyDescent="0.25">
      <c r="A7200" t="s">
        <v>12</v>
      </c>
      <c r="B7200" s="1" t="s">
        <v>311</v>
      </c>
      <c r="C7200" t="s">
        <v>312</v>
      </c>
      <c r="D7200" t="s">
        <v>128</v>
      </c>
      <c r="E7200" s="2" t="s">
        <v>313</v>
      </c>
      <c r="F7200" t="str">
        <f t="shared" si="112"/>
        <v>Škoda Kamiq</v>
      </c>
      <c r="G7200" t="s">
        <v>291</v>
      </c>
      <c r="H7200" s="2" t="s">
        <v>36</v>
      </c>
      <c r="I7200" s="5">
        <v>12000</v>
      </c>
      <c r="J7200" s="2">
        <v>2021</v>
      </c>
      <c r="K7200" s="2">
        <v>70</v>
      </c>
      <c r="L7200" t="s">
        <v>96</v>
      </c>
      <c r="M7200" s="3">
        <v>19800</v>
      </c>
      <c r="N7200" s="2" t="s">
        <v>19</v>
      </c>
    </row>
    <row r="7201" spans="1:14" x14ac:dyDescent="0.25">
      <c r="A7201" t="s">
        <v>12</v>
      </c>
      <c r="B7201" s="1" t="s">
        <v>3180</v>
      </c>
      <c r="C7201" t="s">
        <v>3181</v>
      </c>
      <c r="D7201" t="s">
        <v>128</v>
      </c>
      <c r="E7201" s="2" t="s">
        <v>313</v>
      </c>
      <c r="F7201" t="str">
        <f t="shared" si="112"/>
        <v>Škoda Kamiq</v>
      </c>
      <c r="G7201" t="s">
        <v>3182</v>
      </c>
      <c r="H7201" s="2" t="s">
        <v>36</v>
      </c>
      <c r="I7201" s="5">
        <v>43000</v>
      </c>
      <c r="J7201" s="2">
        <v>2020</v>
      </c>
      <c r="K7201" s="2">
        <v>72</v>
      </c>
      <c r="L7201" t="s">
        <v>30</v>
      </c>
      <c r="M7201" s="3">
        <v>20000</v>
      </c>
      <c r="N7201" s="2" t="s">
        <v>3059</v>
      </c>
    </row>
    <row r="7202" spans="1:14" x14ac:dyDescent="0.25">
      <c r="A7202" t="s">
        <v>12</v>
      </c>
      <c r="B7202" s="1" t="s">
        <v>7849</v>
      </c>
      <c r="C7202" t="s">
        <v>5370</v>
      </c>
      <c r="D7202" t="s">
        <v>128</v>
      </c>
      <c r="E7202" s="2" t="s">
        <v>313</v>
      </c>
      <c r="F7202" t="str">
        <f t="shared" si="112"/>
        <v>Škoda Kamiq</v>
      </c>
      <c r="G7202" t="s">
        <v>5355</v>
      </c>
      <c r="H7202" s="2" t="s">
        <v>17</v>
      </c>
      <c r="I7202" s="5">
        <v>133642</v>
      </c>
      <c r="J7202" s="2">
        <v>2020</v>
      </c>
      <c r="K7202" s="2">
        <v>85</v>
      </c>
      <c r="L7202" t="s">
        <v>45</v>
      </c>
      <c r="M7202" s="3">
        <v>22399</v>
      </c>
      <c r="N7202" s="2" t="s">
        <v>6788</v>
      </c>
    </row>
    <row r="7203" spans="1:14" x14ac:dyDescent="0.25">
      <c r="A7203" t="s">
        <v>12</v>
      </c>
      <c r="B7203" s="1" t="s">
        <v>10408</v>
      </c>
      <c r="C7203" t="s">
        <v>992</v>
      </c>
      <c r="D7203" t="s">
        <v>128</v>
      </c>
      <c r="E7203" s="62" t="s">
        <v>313</v>
      </c>
      <c r="F7203" t="str">
        <f t="shared" si="112"/>
        <v>Škoda Kamiq</v>
      </c>
      <c r="H7203" s="2" t="s">
        <v>25179</v>
      </c>
      <c r="I7203" s="5">
        <v>24126</v>
      </c>
      <c r="J7203" s="2">
        <v>2021</v>
      </c>
      <c r="K7203" s="2">
        <v>85</v>
      </c>
      <c r="M7203" s="3">
        <v>27000</v>
      </c>
      <c r="N7203" s="2" t="s">
        <v>19</v>
      </c>
    </row>
    <row r="7204" spans="1:14" x14ac:dyDescent="0.25">
      <c r="A7204" t="s">
        <v>12</v>
      </c>
      <c r="B7204" s="1" t="s">
        <v>1273</v>
      </c>
      <c r="C7204" t="s">
        <v>1051</v>
      </c>
      <c r="D7204" t="s">
        <v>128</v>
      </c>
      <c r="E7204" s="2" t="s">
        <v>3952</v>
      </c>
      <c r="F7204" t="str">
        <f t="shared" si="112"/>
        <v>Škoda Karoq</v>
      </c>
      <c r="H7204" s="2" t="s">
        <v>25179</v>
      </c>
      <c r="I7204" s="5">
        <v>92704</v>
      </c>
      <c r="J7204" s="2">
        <v>2019</v>
      </c>
      <c r="K7204" s="2">
        <v>110</v>
      </c>
      <c r="M7204" s="3">
        <v>22900</v>
      </c>
      <c r="N7204" s="2" t="s">
        <v>19</v>
      </c>
    </row>
    <row r="7205" spans="1:14" x14ac:dyDescent="0.25">
      <c r="A7205" t="s">
        <v>12</v>
      </c>
      <c r="B7205" s="1" t="s">
        <v>14666</v>
      </c>
      <c r="C7205" t="s">
        <v>14667</v>
      </c>
      <c r="D7205" t="s">
        <v>128</v>
      </c>
      <c r="E7205" s="2" t="s">
        <v>3952</v>
      </c>
      <c r="F7205" t="str">
        <f t="shared" si="112"/>
        <v>Škoda Karoq</v>
      </c>
      <c r="G7205" t="s">
        <v>107</v>
      </c>
      <c r="H7205" s="2" t="s">
        <v>17</v>
      </c>
      <c r="I7205" s="5">
        <v>222949</v>
      </c>
      <c r="J7205" s="2">
        <v>2018</v>
      </c>
      <c r="K7205" s="2">
        <v>85</v>
      </c>
      <c r="L7205" t="s">
        <v>30</v>
      </c>
      <c r="M7205" s="3">
        <v>24000</v>
      </c>
      <c r="N7205" s="2" t="s">
        <v>9697</v>
      </c>
    </row>
    <row r="7206" spans="1:14" x14ac:dyDescent="0.25">
      <c r="A7206" t="s">
        <v>12</v>
      </c>
      <c r="B7206" s="1" t="s">
        <v>13996</v>
      </c>
      <c r="C7206" t="s">
        <v>1051</v>
      </c>
      <c r="D7206" t="s">
        <v>128</v>
      </c>
      <c r="E7206" s="2" t="s">
        <v>3952</v>
      </c>
      <c r="F7206" t="str">
        <f t="shared" si="112"/>
        <v>Škoda Karoq</v>
      </c>
      <c r="H7206" s="2" t="s">
        <v>25179</v>
      </c>
      <c r="I7206" s="5">
        <v>124723</v>
      </c>
      <c r="J7206" s="2">
        <v>2019</v>
      </c>
      <c r="K7206" s="2">
        <v>85</v>
      </c>
      <c r="M7206" s="3">
        <v>19300</v>
      </c>
      <c r="N7206" s="2" t="s">
        <v>19</v>
      </c>
    </row>
    <row r="7207" spans="1:14" x14ac:dyDescent="0.25">
      <c r="A7207" t="s">
        <v>12</v>
      </c>
      <c r="B7207" s="1" t="s">
        <v>1480</v>
      </c>
      <c r="C7207" t="s">
        <v>992</v>
      </c>
      <c r="D7207" t="s">
        <v>128</v>
      </c>
      <c r="E7207" s="2" t="s">
        <v>3952</v>
      </c>
      <c r="F7207" t="str">
        <f t="shared" si="112"/>
        <v>Škoda Karoq</v>
      </c>
      <c r="H7207" s="2" t="s">
        <v>25179</v>
      </c>
      <c r="I7207" s="5">
        <v>150000</v>
      </c>
      <c r="J7207" s="2">
        <v>2019</v>
      </c>
      <c r="K7207" s="2">
        <v>85</v>
      </c>
      <c r="M7207" s="3">
        <v>20150</v>
      </c>
      <c r="N7207" s="2" t="s">
        <v>19</v>
      </c>
    </row>
    <row r="7208" spans="1:14" x14ac:dyDescent="0.25">
      <c r="A7208" t="s">
        <v>12</v>
      </c>
      <c r="B7208" s="1" t="s">
        <v>4060</v>
      </c>
      <c r="C7208" t="s">
        <v>4061</v>
      </c>
      <c r="D7208" t="s">
        <v>128</v>
      </c>
      <c r="E7208" s="2" t="s">
        <v>3952</v>
      </c>
      <c r="F7208" t="str">
        <f t="shared" si="112"/>
        <v>Škoda Karoq</v>
      </c>
      <c r="G7208" t="s">
        <v>4062</v>
      </c>
      <c r="H7208" s="2" t="s">
        <v>17</v>
      </c>
      <c r="I7208" s="5">
        <v>99500</v>
      </c>
      <c r="J7208" s="2">
        <v>2019</v>
      </c>
      <c r="K7208" s="2">
        <v>85</v>
      </c>
      <c r="L7208" t="s">
        <v>18</v>
      </c>
      <c r="M7208" s="3">
        <v>22000</v>
      </c>
      <c r="N7208" s="2" t="s">
        <v>3698</v>
      </c>
    </row>
    <row r="7209" spans="1:14" x14ac:dyDescent="0.25">
      <c r="A7209" t="s">
        <v>12</v>
      </c>
      <c r="B7209" s="1" t="s">
        <v>3674</v>
      </c>
      <c r="C7209" t="s">
        <v>992</v>
      </c>
      <c r="D7209" t="s">
        <v>128</v>
      </c>
      <c r="E7209" s="2" t="s">
        <v>3952</v>
      </c>
      <c r="F7209" t="str">
        <f t="shared" si="112"/>
        <v>Škoda Karoq</v>
      </c>
      <c r="H7209" s="2" t="s">
        <v>25179</v>
      </c>
      <c r="I7209" s="5">
        <v>167322</v>
      </c>
      <c r="J7209" s="2">
        <v>2019</v>
      </c>
      <c r="K7209" s="2">
        <v>85</v>
      </c>
      <c r="M7209" s="3">
        <v>19900</v>
      </c>
      <c r="N7209" s="2" t="s">
        <v>19</v>
      </c>
    </row>
    <row r="7210" spans="1:14" x14ac:dyDescent="0.25">
      <c r="A7210" t="s">
        <v>12</v>
      </c>
      <c r="B7210" s="1" t="s">
        <v>3675</v>
      </c>
      <c r="C7210" t="s">
        <v>992</v>
      </c>
      <c r="D7210" t="s">
        <v>128</v>
      </c>
      <c r="E7210" s="2" t="s">
        <v>3952</v>
      </c>
      <c r="F7210" t="str">
        <f t="shared" si="112"/>
        <v>Škoda Karoq</v>
      </c>
      <c r="H7210" s="2" t="s">
        <v>25179</v>
      </c>
      <c r="I7210" s="5">
        <v>131232</v>
      </c>
      <c r="J7210" s="2">
        <v>2018</v>
      </c>
      <c r="K7210" s="2">
        <v>85</v>
      </c>
      <c r="M7210" s="3">
        <v>21600</v>
      </c>
      <c r="N7210" s="2" t="s">
        <v>19</v>
      </c>
    </row>
    <row r="7211" spans="1:14" x14ac:dyDescent="0.25">
      <c r="A7211" t="s">
        <v>12</v>
      </c>
      <c r="B7211" s="1" t="s">
        <v>14250</v>
      </c>
      <c r="C7211" t="s">
        <v>14251</v>
      </c>
      <c r="D7211" t="s">
        <v>128</v>
      </c>
      <c r="E7211" s="2" t="s">
        <v>3952</v>
      </c>
      <c r="F7211" t="str">
        <f t="shared" si="112"/>
        <v>Škoda Karoq</v>
      </c>
      <c r="G7211" t="s">
        <v>907</v>
      </c>
      <c r="H7211" s="2" t="s">
        <v>17</v>
      </c>
      <c r="I7211" s="5">
        <v>59900</v>
      </c>
      <c r="J7211" s="2">
        <v>2019</v>
      </c>
      <c r="K7211" s="2">
        <v>85</v>
      </c>
      <c r="L7211" t="s">
        <v>18</v>
      </c>
      <c r="M7211" s="3">
        <v>23226</v>
      </c>
      <c r="N7211" s="2" t="s">
        <v>14235</v>
      </c>
    </row>
    <row r="7212" spans="1:14" x14ac:dyDescent="0.25">
      <c r="A7212" t="s">
        <v>12</v>
      </c>
      <c r="B7212" s="1" t="s">
        <v>3951</v>
      </c>
      <c r="C7212" t="s">
        <v>1344</v>
      </c>
      <c r="D7212" t="s">
        <v>128</v>
      </c>
      <c r="E7212" s="2" t="s">
        <v>3952</v>
      </c>
      <c r="F7212" t="str">
        <f t="shared" si="112"/>
        <v>Škoda Karoq</v>
      </c>
      <c r="G7212" t="s">
        <v>85</v>
      </c>
      <c r="H7212" s="2" t="s">
        <v>17</v>
      </c>
      <c r="I7212" s="5">
        <v>125000</v>
      </c>
      <c r="J7212" s="2">
        <v>2019</v>
      </c>
      <c r="K7212" s="2">
        <v>85</v>
      </c>
      <c r="L7212" t="s">
        <v>18</v>
      </c>
      <c r="M7212" s="3">
        <v>22500</v>
      </c>
      <c r="N7212" s="2" t="s">
        <v>3438</v>
      </c>
    </row>
    <row r="7213" spans="1:14" x14ac:dyDescent="0.25">
      <c r="A7213" t="s">
        <v>12</v>
      </c>
      <c r="B7213" s="1" t="s">
        <v>10051</v>
      </c>
      <c r="C7213" t="s">
        <v>5370</v>
      </c>
      <c r="D7213" t="s">
        <v>128</v>
      </c>
      <c r="E7213" s="2" t="s">
        <v>3952</v>
      </c>
      <c r="F7213" t="str">
        <f t="shared" si="112"/>
        <v>Škoda Karoq</v>
      </c>
      <c r="G7213" t="s">
        <v>1846</v>
      </c>
      <c r="H7213" s="2" t="s">
        <v>17</v>
      </c>
      <c r="I7213" s="5">
        <v>119538</v>
      </c>
      <c r="J7213" s="2">
        <v>2019</v>
      </c>
      <c r="K7213" s="2">
        <v>85</v>
      </c>
      <c r="L7213" t="s">
        <v>18</v>
      </c>
      <c r="M7213" s="3">
        <v>28899</v>
      </c>
      <c r="N7213" s="2" t="s">
        <v>9701</v>
      </c>
    </row>
    <row r="7214" spans="1:14" x14ac:dyDescent="0.25">
      <c r="A7214" t="s">
        <v>12</v>
      </c>
      <c r="B7214" s="1" t="s">
        <v>3739</v>
      </c>
      <c r="C7214" t="s">
        <v>1051</v>
      </c>
      <c r="D7214" t="s">
        <v>128</v>
      </c>
      <c r="E7214" s="2" t="s">
        <v>3952</v>
      </c>
      <c r="F7214" t="str">
        <f t="shared" si="112"/>
        <v>Škoda Karoq</v>
      </c>
      <c r="H7214" s="2" t="s">
        <v>25179</v>
      </c>
      <c r="I7214" s="5">
        <v>116493</v>
      </c>
      <c r="J7214" s="2">
        <v>2019</v>
      </c>
      <c r="K7214" s="2">
        <v>85</v>
      </c>
      <c r="M7214" s="3">
        <v>21700</v>
      </c>
      <c r="N7214" s="2" t="s">
        <v>19</v>
      </c>
    </row>
    <row r="7215" spans="1:14" x14ac:dyDescent="0.25">
      <c r="A7215" t="s">
        <v>12</v>
      </c>
      <c r="B7215" s="1" t="s">
        <v>3681</v>
      </c>
      <c r="C7215" t="s">
        <v>992</v>
      </c>
      <c r="D7215" t="s">
        <v>128</v>
      </c>
      <c r="E7215" s="2" t="s">
        <v>3952</v>
      </c>
      <c r="F7215" t="str">
        <f t="shared" si="112"/>
        <v>Škoda Karoq</v>
      </c>
      <c r="H7215" s="2" t="s">
        <v>25179</v>
      </c>
      <c r="I7215" s="5">
        <v>166786</v>
      </c>
      <c r="J7215" s="2">
        <v>2019</v>
      </c>
      <c r="K7215" s="2">
        <v>85</v>
      </c>
      <c r="M7215" s="3">
        <v>21500</v>
      </c>
      <c r="N7215" s="2" t="s">
        <v>19</v>
      </c>
    </row>
    <row r="7216" spans="1:14" x14ac:dyDescent="0.25">
      <c r="A7216" t="s">
        <v>12</v>
      </c>
      <c r="B7216" s="1" t="s">
        <v>16696</v>
      </c>
      <c r="C7216" t="s">
        <v>1344</v>
      </c>
      <c r="D7216" t="s">
        <v>128</v>
      </c>
      <c r="E7216" s="2" t="s">
        <v>3952</v>
      </c>
      <c r="F7216" t="str">
        <f t="shared" si="112"/>
        <v>Škoda Karoq</v>
      </c>
      <c r="G7216" t="s">
        <v>85</v>
      </c>
      <c r="H7216" s="2" t="s">
        <v>17</v>
      </c>
      <c r="I7216" s="5">
        <v>148000</v>
      </c>
      <c r="J7216" s="2">
        <v>2019</v>
      </c>
      <c r="K7216" s="2">
        <v>85</v>
      </c>
      <c r="L7216" t="s">
        <v>18</v>
      </c>
      <c r="M7216" s="3">
        <v>23990</v>
      </c>
      <c r="N7216" s="2" t="s">
        <v>16552</v>
      </c>
    </row>
    <row r="7217" spans="1:14" x14ac:dyDescent="0.25">
      <c r="A7217" t="s">
        <v>12</v>
      </c>
      <c r="B7217" s="1" t="s">
        <v>8588</v>
      </c>
      <c r="C7217" t="s">
        <v>1991</v>
      </c>
      <c r="D7217" t="s">
        <v>128</v>
      </c>
      <c r="E7217" s="2" t="s">
        <v>3952</v>
      </c>
      <c r="F7217" t="str">
        <f t="shared" si="112"/>
        <v>Škoda Karoq</v>
      </c>
      <c r="G7217" t="s">
        <v>907</v>
      </c>
      <c r="H7217" s="2" t="s">
        <v>17</v>
      </c>
      <c r="I7217" s="5">
        <v>147000</v>
      </c>
      <c r="J7217" s="2">
        <v>2018</v>
      </c>
      <c r="K7217" s="2">
        <v>85</v>
      </c>
      <c r="L7217" t="s">
        <v>45</v>
      </c>
      <c r="M7217" s="3">
        <v>19350</v>
      </c>
      <c r="N7217" s="2" t="s">
        <v>6993</v>
      </c>
    </row>
    <row r="7218" spans="1:14" x14ac:dyDescent="0.25">
      <c r="A7218" t="s">
        <v>12</v>
      </c>
      <c r="B7218" s="1" t="s">
        <v>8269</v>
      </c>
      <c r="C7218" t="s">
        <v>992</v>
      </c>
      <c r="D7218" t="s">
        <v>128</v>
      </c>
      <c r="E7218" s="2" t="s">
        <v>3952</v>
      </c>
      <c r="F7218" t="str">
        <f t="shared" si="112"/>
        <v>Škoda Karoq</v>
      </c>
      <c r="H7218" s="2" t="s">
        <v>25179</v>
      </c>
      <c r="I7218" s="5">
        <v>98781</v>
      </c>
      <c r="J7218" s="2">
        <v>2020</v>
      </c>
      <c r="K7218" s="2">
        <v>85</v>
      </c>
      <c r="M7218" s="3">
        <v>23850</v>
      </c>
      <c r="N7218" s="2" t="s">
        <v>19</v>
      </c>
    </row>
    <row r="7219" spans="1:14" x14ac:dyDescent="0.25">
      <c r="A7219" t="s">
        <v>12</v>
      </c>
      <c r="B7219" s="1" t="s">
        <v>3677</v>
      </c>
      <c r="C7219" t="s">
        <v>992</v>
      </c>
      <c r="D7219" t="s">
        <v>128</v>
      </c>
      <c r="E7219" s="2" t="s">
        <v>3952</v>
      </c>
      <c r="F7219" t="str">
        <f t="shared" si="112"/>
        <v>Škoda Karoq</v>
      </c>
      <c r="H7219" s="2" t="s">
        <v>25179</v>
      </c>
      <c r="I7219" s="5">
        <v>177243</v>
      </c>
      <c r="J7219" s="2">
        <v>2020</v>
      </c>
      <c r="K7219" s="2">
        <v>85</v>
      </c>
      <c r="M7219" s="3">
        <v>21900</v>
      </c>
      <c r="N7219" s="2" t="s">
        <v>19</v>
      </c>
    </row>
    <row r="7220" spans="1:14" x14ac:dyDescent="0.25">
      <c r="A7220" t="s">
        <v>12</v>
      </c>
      <c r="B7220" s="1" t="s">
        <v>3665</v>
      </c>
      <c r="C7220" t="s">
        <v>992</v>
      </c>
      <c r="D7220" t="s">
        <v>128</v>
      </c>
      <c r="E7220" s="2" t="s">
        <v>3952</v>
      </c>
      <c r="F7220" t="str">
        <f t="shared" si="112"/>
        <v>Škoda Karoq</v>
      </c>
      <c r="H7220" s="2" t="s">
        <v>25179</v>
      </c>
      <c r="I7220" s="5">
        <v>105104</v>
      </c>
      <c r="J7220" s="2">
        <v>2019</v>
      </c>
      <c r="K7220" s="2">
        <v>85</v>
      </c>
      <c r="M7220" s="3">
        <v>25350</v>
      </c>
      <c r="N7220" s="2" t="s">
        <v>19</v>
      </c>
    </row>
    <row r="7221" spans="1:14" x14ac:dyDescent="0.25">
      <c r="A7221" t="s">
        <v>12</v>
      </c>
      <c r="B7221" s="1" t="s">
        <v>14810</v>
      </c>
      <c r="C7221" t="s">
        <v>8021</v>
      </c>
      <c r="D7221" t="s">
        <v>128</v>
      </c>
      <c r="E7221" s="2" t="s">
        <v>3952</v>
      </c>
      <c r="F7221" t="str">
        <f t="shared" si="112"/>
        <v>Škoda Karoq</v>
      </c>
      <c r="H7221" s="2" t="s">
        <v>17</v>
      </c>
      <c r="I7221" s="5">
        <v>72455</v>
      </c>
      <c r="J7221" s="2">
        <v>2018</v>
      </c>
      <c r="K7221" s="2">
        <v>110</v>
      </c>
      <c r="M7221" s="3">
        <v>32517</v>
      </c>
      <c r="N7221" s="2" t="s">
        <v>6894</v>
      </c>
    </row>
    <row r="7222" spans="1:14" x14ac:dyDescent="0.25">
      <c r="A7222" t="s">
        <v>12</v>
      </c>
      <c r="B7222" s="1" t="s">
        <v>14808</v>
      </c>
      <c r="C7222" t="s">
        <v>8009</v>
      </c>
      <c r="D7222" t="s">
        <v>128</v>
      </c>
      <c r="E7222" s="2" t="s">
        <v>3952</v>
      </c>
      <c r="F7222" t="str">
        <f t="shared" si="112"/>
        <v>Škoda Karoq</v>
      </c>
      <c r="H7222" s="2" t="s">
        <v>17</v>
      </c>
      <c r="I7222" s="5">
        <v>72455</v>
      </c>
      <c r="J7222" s="2">
        <v>2018</v>
      </c>
      <c r="K7222" s="2">
        <v>110</v>
      </c>
      <c r="M7222" s="3">
        <v>32517</v>
      </c>
      <c r="N7222" s="2" t="s">
        <v>6894</v>
      </c>
    </row>
    <row r="7223" spans="1:14" x14ac:dyDescent="0.25">
      <c r="A7223" t="s">
        <v>12</v>
      </c>
      <c r="B7223" s="1" t="s">
        <v>16737</v>
      </c>
      <c r="C7223" t="s">
        <v>62</v>
      </c>
      <c r="D7223" t="s">
        <v>128</v>
      </c>
      <c r="E7223" s="2" t="s">
        <v>3952</v>
      </c>
      <c r="F7223" t="str">
        <f t="shared" si="112"/>
        <v>Škoda Karoq</v>
      </c>
      <c r="G7223" t="s">
        <v>147</v>
      </c>
      <c r="H7223" s="2" t="s">
        <v>17</v>
      </c>
      <c r="I7223" s="5">
        <v>79890</v>
      </c>
      <c r="J7223" s="2">
        <v>2019</v>
      </c>
      <c r="K7223" s="2">
        <v>110</v>
      </c>
      <c r="L7223" t="s">
        <v>96</v>
      </c>
      <c r="M7223" s="3">
        <v>33990</v>
      </c>
      <c r="N7223" s="2" t="s">
        <v>16738</v>
      </c>
    </row>
    <row r="7224" spans="1:14" x14ac:dyDescent="0.25">
      <c r="A7224" t="s">
        <v>12</v>
      </c>
      <c r="B7224" s="1" t="s">
        <v>3679</v>
      </c>
      <c r="C7224" t="s">
        <v>992</v>
      </c>
      <c r="D7224" t="s">
        <v>128</v>
      </c>
      <c r="E7224" s="2" t="s">
        <v>3952</v>
      </c>
      <c r="F7224" t="str">
        <f t="shared" si="112"/>
        <v>Škoda Karoq</v>
      </c>
      <c r="H7224" s="2" t="s">
        <v>25179</v>
      </c>
      <c r="I7224" s="5">
        <v>153531</v>
      </c>
      <c r="J7224" s="2">
        <v>2019</v>
      </c>
      <c r="K7224" s="2">
        <v>110</v>
      </c>
      <c r="M7224" s="3">
        <v>27950</v>
      </c>
      <c r="N7224" s="2" t="s">
        <v>19</v>
      </c>
    </row>
    <row r="7225" spans="1:14" x14ac:dyDescent="0.25">
      <c r="A7225" t="s">
        <v>12</v>
      </c>
      <c r="B7225" s="1" t="s">
        <v>3653</v>
      </c>
      <c r="C7225" t="s">
        <v>992</v>
      </c>
      <c r="D7225" t="s">
        <v>128</v>
      </c>
      <c r="E7225" s="2" t="s">
        <v>3952</v>
      </c>
      <c r="F7225" t="str">
        <f t="shared" si="112"/>
        <v>Škoda Karoq</v>
      </c>
      <c r="H7225" s="2" t="s">
        <v>25179</v>
      </c>
      <c r="I7225" s="5">
        <v>140843</v>
      </c>
      <c r="J7225" s="2">
        <v>2020</v>
      </c>
      <c r="K7225" s="2">
        <v>140</v>
      </c>
      <c r="M7225" s="3">
        <v>31350</v>
      </c>
      <c r="N7225" s="2" t="s">
        <v>19</v>
      </c>
    </row>
    <row r="7226" spans="1:14" x14ac:dyDescent="0.25">
      <c r="A7226" t="s">
        <v>12</v>
      </c>
      <c r="B7226" s="1" t="s">
        <v>3693</v>
      </c>
      <c r="C7226" t="s">
        <v>992</v>
      </c>
      <c r="D7226" t="s">
        <v>128</v>
      </c>
      <c r="E7226" s="2" t="s">
        <v>3952</v>
      </c>
      <c r="F7226" t="str">
        <f t="shared" si="112"/>
        <v>Škoda Karoq</v>
      </c>
      <c r="H7226" s="2" t="s">
        <v>25179</v>
      </c>
      <c r="I7226" s="5">
        <v>162112</v>
      </c>
      <c r="J7226" s="2">
        <v>2019</v>
      </c>
      <c r="K7226" s="2">
        <v>110</v>
      </c>
      <c r="M7226" s="3">
        <v>23450</v>
      </c>
      <c r="N7226" s="2" t="s">
        <v>19</v>
      </c>
    </row>
    <row r="7227" spans="1:14" x14ac:dyDescent="0.25">
      <c r="A7227" t="s">
        <v>12</v>
      </c>
      <c r="B7227" s="1" t="s">
        <v>3664</v>
      </c>
      <c r="C7227" t="s">
        <v>992</v>
      </c>
      <c r="D7227" t="s">
        <v>128</v>
      </c>
      <c r="E7227" s="2" t="s">
        <v>3952</v>
      </c>
      <c r="F7227" t="str">
        <f t="shared" si="112"/>
        <v>Škoda Karoq</v>
      </c>
      <c r="H7227" s="2" t="s">
        <v>25179</v>
      </c>
      <c r="I7227" s="5">
        <v>101740</v>
      </c>
      <c r="J7227" s="2">
        <v>2019</v>
      </c>
      <c r="K7227" s="2">
        <v>110</v>
      </c>
      <c r="M7227" s="3">
        <v>24850</v>
      </c>
      <c r="N7227" s="2" t="s">
        <v>19</v>
      </c>
    </row>
    <row r="7228" spans="1:14" x14ac:dyDescent="0.25">
      <c r="A7228" t="s">
        <v>12</v>
      </c>
      <c r="B7228" s="1" t="s">
        <v>3690</v>
      </c>
      <c r="C7228" t="s">
        <v>992</v>
      </c>
      <c r="D7228" t="s">
        <v>128</v>
      </c>
      <c r="E7228" s="2" t="s">
        <v>3952</v>
      </c>
      <c r="F7228" t="str">
        <f t="shared" ref="F7228:F7291" si="113">D7228&amp; " " &amp; E7228</f>
        <v>Škoda Karoq</v>
      </c>
      <c r="H7228" s="2" t="s">
        <v>25179</v>
      </c>
      <c r="I7228" s="5">
        <v>129628</v>
      </c>
      <c r="J7228" s="2">
        <v>2019</v>
      </c>
      <c r="K7228" s="2">
        <v>110</v>
      </c>
      <c r="M7228" s="3">
        <v>23850</v>
      </c>
      <c r="N7228" s="2" t="s">
        <v>19</v>
      </c>
    </row>
    <row r="7229" spans="1:14" x14ac:dyDescent="0.25">
      <c r="A7229" t="s">
        <v>12</v>
      </c>
      <c r="B7229" s="1" t="s">
        <v>15852</v>
      </c>
      <c r="C7229" t="s">
        <v>15853</v>
      </c>
      <c r="D7229" t="s">
        <v>128</v>
      </c>
      <c r="E7229" s="2" t="s">
        <v>3952</v>
      </c>
      <c r="F7229" t="str">
        <f t="shared" si="113"/>
        <v>Škoda Karoq</v>
      </c>
      <c r="G7229"/>
      <c r="H7229" s="2" t="s">
        <v>36</v>
      </c>
      <c r="I7229" s="5">
        <v>98000</v>
      </c>
      <c r="J7229" s="2">
        <v>2019</v>
      </c>
      <c r="K7229" s="2">
        <v>110</v>
      </c>
      <c r="L7229" t="s">
        <v>18</v>
      </c>
      <c r="M7229" s="3">
        <v>6519</v>
      </c>
      <c r="N7229" s="2" t="s">
        <v>15851</v>
      </c>
    </row>
    <row r="7230" spans="1:14" x14ac:dyDescent="0.25">
      <c r="A7230" t="s">
        <v>12</v>
      </c>
      <c r="B7230" s="1" t="s">
        <v>6190</v>
      </c>
      <c r="C7230" t="s">
        <v>3793</v>
      </c>
      <c r="D7230" t="s">
        <v>128</v>
      </c>
      <c r="E7230" s="2" t="s">
        <v>3952</v>
      </c>
      <c r="F7230" t="str">
        <f t="shared" si="113"/>
        <v>Škoda Karoq</v>
      </c>
      <c r="G7230" t="s">
        <v>6191</v>
      </c>
      <c r="H7230" s="2" t="s">
        <v>17</v>
      </c>
      <c r="I7230" s="5">
        <v>5000</v>
      </c>
      <c r="J7230" s="2">
        <v>2022</v>
      </c>
      <c r="K7230" s="2">
        <v>85</v>
      </c>
      <c r="L7230" t="s">
        <v>37</v>
      </c>
      <c r="M7230" s="3">
        <v>33150</v>
      </c>
      <c r="N7230" s="2" t="s">
        <v>6158</v>
      </c>
    </row>
    <row r="7231" spans="1:14" x14ac:dyDescent="0.25">
      <c r="A7231" t="s">
        <v>12</v>
      </c>
      <c r="B7231" s="1" t="s">
        <v>15885</v>
      </c>
      <c r="C7231" t="s">
        <v>15886</v>
      </c>
      <c r="D7231" t="s">
        <v>128</v>
      </c>
      <c r="E7231" s="2" t="s">
        <v>6280</v>
      </c>
      <c r="F7231" t="str">
        <f t="shared" si="113"/>
        <v>Škoda Kodiaq</v>
      </c>
      <c r="G7231"/>
      <c r="H7231" s="2" t="s">
        <v>17</v>
      </c>
      <c r="I7231" s="5">
        <v>30000</v>
      </c>
      <c r="J7231" s="2">
        <v>2020</v>
      </c>
      <c r="K7231" s="2">
        <v>110</v>
      </c>
      <c r="M7231" s="3">
        <v>33272</v>
      </c>
      <c r="N7231" s="2" t="s">
        <v>15876</v>
      </c>
    </row>
    <row r="7232" spans="1:14" x14ac:dyDescent="0.25">
      <c r="A7232" t="s">
        <v>12</v>
      </c>
      <c r="B7232" s="1" t="s">
        <v>14083</v>
      </c>
      <c r="C7232" t="s">
        <v>14084</v>
      </c>
      <c r="D7232" t="s">
        <v>128</v>
      </c>
      <c r="E7232" s="2" t="s">
        <v>6280</v>
      </c>
      <c r="F7232" t="str">
        <f t="shared" si="113"/>
        <v>Škoda Kodiaq</v>
      </c>
      <c r="G7232" t="s">
        <v>14085</v>
      </c>
      <c r="H7232" s="2" t="s">
        <v>17</v>
      </c>
      <c r="I7232" s="5">
        <v>64000</v>
      </c>
      <c r="J7232" s="2">
        <v>2018</v>
      </c>
      <c r="K7232" s="2">
        <v>150</v>
      </c>
      <c r="L7232" t="s">
        <v>25</v>
      </c>
      <c r="M7232" s="3">
        <v>36000</v>
      </c>
      <c r="N7232" s="2" t="s">
        <v>14076</v>
      </c>
    </row>
    <row r="7233" spans="1:14" x14ac:dyDescent="0.25">
      <c r="A7233" t="s">
        <v>12</v>
      </c>
      <c r="B7233" s="1" t="s">
        <v>12406</v>
      </c>
      <c r="C7233" t="s">
        <v>12407</v>
      </c>
      <c r="D7233" t="s">
        <v>128</v>
      </c>
      <c r="E7233" s="2" t="s">
        <v>6280</v>
      </c>
      <c r="F7233" t="str">
        <f t="shared" si="113"/>
        <v>Škoda Kodiaq</v>
      </c>
      <c r="G7233" t="s">
        <v>12408</v>
      </c>
      <c r="H7233" s="2" t="s">
        <v>17</v>
      </c>
      <c r="I7233" s="5">
        <v>99500</v>
      </c>
      <c r="J7233" s="2">
        <v>2018</v>
      </c>
      <c r="K7233" s="2">
        <v>110</v>
      </c>
      <c r="L7233" t="s">
        <v>12409</v>
      </c>
      <c r="M7233" s="3">
        <v>29000</v>
      </c>
      <c r="N7233" s="2" t="s">
        <v>12386</v>
      </c>
    </row>
    <row r="7234" spans="1:14" x14ac:dyDescent="0.25">
      <c r="A7234" t="s">
        <v>12</v>
      </c>
      <c r="B7234" s="1" t="s">
        <v>6278</v>
      </c>
      <c r="C7234" t="s">
        <v>6279</v>
      </c>
      <c r="D7234" t="s">
        <v>128</v>
      </c>
      <c r="E7234" s="2" t="s">
        <v>6280</v>
      </c>
      <c r="F7234" t="str">
        <f t="shared" si="113"/>
        <v>Škoda Kodiaq</v>
      </c>
      <c r="G7234" t="s">
        <v>6281</v>
      </c>
      <c r="H7234" s="2" t="s">
        <v>17</v>
      </c>
      <c r="I7234" s="5">
        <v>93900</v>
      </c>
      <c r="J7234" s="2">
        <v>2017</v>
      </c>
      <c r="K7234" s="2">
        <v>110</v>
      </c>
      <c r="L7234" t="s">
        <v>25</v>
      </c>
      <c r="M7234" s="3">
        <v>26900</v>
      </c>
      <c r="N7234" s="2" t="s">
        <v>5708</v>
      </c>
    </row>
    <row r="7235" spans="1:14" x14ac:dyDescent="0.25">
      <c r="A7235" t="s">
        <v>12</v>
      </c>
      <c r="B7235" s="1" t="s">
        <v>3669</v>
      </c>
      <c r="C7235" t="s">
        <v>992</v>
      </c>
      <c r="D7235" t="s">
        <v>128</v>
      </c>
      <c r="E7235" s="2" t="s">
        <v>6280</v>
      </c>
      <c r="F7235" t="str">
        <f t="shared" si="113"/>
        <v>Škoda Kodiaq</v>
      </c>
      <c r="H7235" s="2" t="s">
        <v>25179</v>
      </c>
      <c r="I7235" s="5">
        <v>144005</v>
      </c>
      <c r="J7235" s="2">
        <v>2019</v>
      </c>
      <c r="K7235" s="2">
        <v>140</v>
      </c>
      <c r="M7235" s="3">
        <v>32200</v>
      </c>
      <c r="N7235" s="2" t="s">
        <v>19</v>
      </c>
    </row>
    <row r="7236" spans="1:14" x14ac:dyDescent="0.25">
      <c r="A7236" t="s">
        <v>12</v>
      </c>
      <c r="B7236" s="1" t="s">
        <v>3673</v>
      </c>
      <c r="C7236" t="s">
        <v>992</v>
      </c>
      <c r="D7236" t="s">
        <v>128</v>
      </c>
      <c r="E7236" s="2" t="s">
        <v>6280</v>
      </c>
      <c r="F7236" t="str">
        <f t="shared" si="113"/>
        <v>Škoda Kodiaq</v>
      </c>
      <c r="H7236" s="2" t="s">
        <v>25179</v>
      </c>
      <c r="I7236" s="5">
        <v>127117</v>
      </c>
      <c r="J7236" s="2">
        <v>2018</v>
      </c>
      <c r="K7236" s="2">
        <v>140</v>
      </c>
      <c r="M7236" s="3">
        <v>30300</v>
      </c>
      <c r="N7236" s="2" t="s">
        <v>19</v>
      </c>
    </row>
    <row r="7237" spans="1:14" x14ac:dyDescent="0.25">
      <c r="A7237" t="s">
        <v>12</v>
      </c>
      <c r="B7237" s="1" t="s">
        <v>2880</v>
      </c>
      <c r="C7237" t="s">
        <v>1051</v>
      </c>
      <c r="D7237" t="s">
        <v>128</v>
      </c>
      <c r="E7237" s="2" t="s">
        <v>6280</v>
      </c>
      <c r="F7237" t="str">
        <f t="shared" si="113"/>
        <v>Škoda Kodiaq</v>
      </c>
      <c r="H7237" s="2" t="s">
        <v>25179</v>
      </c>
      <c r="I7237" s="5">
        <v>126342</v>
      </c>
      <c r="J7237" s="2">
        <v>2018</v>
      </c>
      <c r="K7237" s="2">
        <v>110</v>
      </c>
      <c r="M7237" s="3">
        <v>25900</v>
      </c>
      <c r="N7237" s="2" t="s">
        <v>19</v>
      </c>
    </row>
    <row r="7238" spans="1:14" x14ac:dyDescent="0.25">
      <c r="A7238" t="s">
        <v>12</v>
      </c>
      <c r="B7238" s="1" t="s">
        <v>6979</v>
      </c>
      <c r="C7238" t="s">
        <v>229</v>
      </c>
      <c r="D7238" t="s">
        <v>128</v>
      </c>
      <c r="E7238" s="2" t="s">
        <v>6280</v>
      </c>
      <c r="F7238" t="str">
        <f t="shared" si="113"/>
        <v>Škoda Kodiaq</v>
      </c>
      <c r="G7238" t="s">
        <v>6980</v>
      </c>
      <c r="H7238" s="2" t="s">
        <v>17</v>
      </c>
      <c r="I7238" s="5">
        <v>63400</v>
      </c>
      <c r="J7238" s="2">
        <v>2019</v>
      </c>
      <c r="K7238" s="2">
        <v>110</v>
      </c>
      <c r="L7238" t="s">
        <v>45</v>
      </c>
      <c r="M7238" s="3">
        <v>31500</v>
      </c>
      <c r="N7238" s="2" t="s">
        <v>6595</v>
      </c>
    </row>
    <row r="7239" spans="1:14" x14ac:dyDescent="0.25">
      <c r="A7239" t="s">
        <v>12</v>
      </c>
      <c r="B7239" s="1" t="s">
        <v>7878</v>
      </c>
      <c r="C7239" t="s">
        <v>7879</v>
      </c>
      <c r="D7239" t="s">
        <v>128</v>
      </c>
      <c r="E7239" s="2" t="s">
        <v>6280</v>
      </c>
      <c r="F7239" t="str">
        <f t="shared" si="113"/>
        <v>Škoda Kodiaq</v>
      </c>
      <c r="G7239" t="s">
        <v>7880</v>
      </c>
      <c r="H7239" s="2" t="s">
        <v>17</v>
      </c>
      <c r="I7239" s="5">
        <v>40000</v>
      </c>
      <c r="J7239" s="2">
        <v>2021</v>
      </c>
      <c r="K7239" s="2">
        <v>110</v>
      </c>
      <c r="L7239" t="s">
        <v>45</v>
      </c>
      <c r="M7239" s="3">
        <v>39000</v>
      </c>
      <c r="N7239" s="2" t="s">
        <v>6894</v>
      </c>
    </row>
    <row r="7240" spans="1:14" x14ac:dyDescent="0.25">
      <c r="A7240" t="s">
        <v>12</v>
      </c>
      <c r="B7240" s="1" t="s">
        <v>10953</v>
      </c>
      <c r="C7240" t="s">
        <v>10954</v>
      </c>
      <c r="D7240" t="s">
        <v>128</v>
      </c>
      <c r="E7240" s="2" t="s">
        <v>6280</v>
      </c>
      <c r="F7240" t="str">
        <f t="shared" si="113"/>
        <v>Škoda Kodiaq</v>
      </c>
      <c r="G7240" t="s">
        <v>10955</v>
      </c>
      <c r="H7240" s="2" t="s">
        <v>17</v>
      </c>
      <c r="I7240" s="5">
        <v>180000</v>
      </c>
      <c r="J7240" s="2">
        <v>2017</v>
      </c>
      <c r="K7240" s="2">
        <v>110</v>
      </c>
      <c r="L7240" t="s">
        <v>45</v>
      </c>
      <c r="M7240" s="3">
        <v>25300</v>
      </c>
      <c r="N7240" s="2" t="s">
        <v>10354</v>
      </c>
    </row>
    <row r="7241" spans="1:14" x14ac:dyDescent="0.25">
      <c r="A7241" t="s">
        <v>12</v>
      </c>
      <c r="B7241" s="1" t="s">
        <v>13183</v>
      </c>
      <c r="C7241" t="s">
        <v>13184</v>
      </c>
      <c r="D7241" t="s">
        <v>128</v>
      </c>
      <c r="E7241" s="2" t="s">
        <v>6280</v>
      </c>
      <c r="F7241" t="str">
        <f t="shared" si="113"/>
        <v>Škoda Kodiaq</v>
      </c>
      <c r="G7241" t="s">
        <v>11991</v>
      </c>
      <c r="H7241" s="2" t="s">
        <v>17</v>
      </c>
      <c r="I7241" s="5">
        <v>165000</v>
      </c>
      <c r="J7241" s="2">
        <v>2019</v>
      </c>
      <c r="K7241" s="2">
        <v>233</v>
      </c>
      <c r="L7241" t="s">
        <v>30</v>
      </c>
      <c r="M7241" s="3">
        <v>42000</v>
      </c>
      <c r="N7241" s="2" t="s">
        <v>11213</v>
      </c>
    </row>
    <row r="7242" spans="1:14" x14ac:dyDescent="0.25">
      <c r="A7242" t="s">
        <v>12</v>
      </c>
      <c r="B7242" s="1" t="s">
        <v>10305</v>
      </c>
      <c r="C7242" t="s">
        <v>10306</v>
      </c>
      <c r="D7242" t="s">
        <v>128</v>
      </c>
      <c r="E7242" s="2" t="s">
        <v>247</v>
      </c>
      <c r="F7242" t="str">
        <f t="shared" si="113"/>
        <v>Škoda Octavia</v>
      </c>
      <c r="G7242"/>
      <c r="H7242" s="2" t="s">
        <v>36</v>
      </c>
      <c r="I7242" s="5">
        <v>12000</v>
      </c>
      <c r="J7242" s="2">
        <v>2021</v>
      </c>
      <c r="K7242" s="2">
        <v>110</v>
      </c>
      <c r="L7242" t="s">
        <v>18</v>
      </c>
      <c r="M7242" s="3">
        <v>26500</v>
      </c>
      <c r="N7242" s="2" t="s">
        <v>10266</v>
      </c>
    </row>
    <row r="7243" spans="1:14" x14ac:dyDescent="0.25">
      <c r="A7243" t="s">
        <v>12</v>
      </c>
      <c r="B7243" s="1" t="s">
        <v>7653</v>
      </c>
      <c r="C7243" t="s">
        <v>7654</v>
      </c>
      <c r="D7243" t="s">
        <v>128</v>
      </c>
      <c r="E7243" s="2" t="s">
        <v>247</v>
      </c>
      <c r="F7243" t="str">
        <f t="shared" si="113"/>
        <v>Škoda Octavia</v>
      </c>
      <c r="G7243"/>
      <c r="H7243" s="2" t="s">
        <v>17</v>
      </c>
      <c r="I7243" s="5">
        <v>165</v>
      </c>
      <c r="J7243" s="2">
        <v>2017</v>
      </c>
      <c r="K7243" s="2">
        <v>85</v>
      </c>
      <c r="L7243" t="s">
        <v>18</v>
      </c>
      <c r="M7243" s="3">
        <v>16000</v>
      </c>
      <c r="N7243" s="2" t="s">
        <v>7655</v>
      </c>
    </row>
    <row r="7244" spans="1:14" x14ac:dyDescent="0.25">
      <c r="A7244" t="s">
        <v>12</v>
      </c>
      <c r="B7244" s="1" t="s">
        <v>2274</v>
      </c>
      <c r="C7244" t="s">
        <v>1051</v>
      </c>
      <c r="D7244" t="s">
        <v>128</v>
      </c>
      <c r="E7244" s="2" t="s">
        <v>247</v>
      </c>
      <c r="F7244" t="str">
        <f t="shared" si="113"/>
        <v>Škoda Octavia</v>
      </c>
      <c r="G7244"/>
      <c r="H7244" s="2" t="s">
        <v>25179</v>
      </c>
      <c r="I7244" s="5">
        <v>98208</v>
      </c>
      <c r="J7244" s="2">
        <v>2019</v>
      </c>
      <c r="K7244" s="2">
        <v>85</v>
      </c>
      <c r="M7244" s="3">
        <v>15900</v>
      </c>
      <c r="N7244" s="2" t="s">
        <v>19</v>
      </c>
    </row>
    <row r="7245" spans="1:14" x14ac:dyDescent="0.25">
      <c r="A7245" t="s">
        <v>12</v>
      </c>
      <c r="B7245" s="1" t="s">
        <v>2795</v>
      </c>
      <c r="C7245" t="s">
        <v>2796</v>
      </c>
      <c r="D7245" t="s">
        <v>128</v>
      </c>
      <c r="E7245" s="2" t="s">
        <v>247</v>
      </c>
      <c r="F7245" t="str">
        <f t="shared" si="113"/>
        <v>Škoda Octavia</v>
      </c>
      <c r="G7245" t="s">
        <v>2797</v>
      </c>
      <c r="H7245" s="2" t="s">
        <v>36</v>
      </c>
      <c r="I7245" s="5">
        <v>90500</v>
      </c>
      <c r="J7245" s="2">
        <v>2016</v>
      </c>
      <c r="K7245" s="2">
        <v>81</v>
      </c>
      <c r="L7245" t="s">
        <v>844</v>
      </c>
      <c r="M7245" s="3">
        <v>13900</v>
      </c>
      <c r="N7245" s="2" t="s">
        <v>2781</v>
      </c>
    </row>
    <row r="7246" spans="1:14" x14ac:dyDescent="0.25">
      <c r="A7246" t="s">
        <v>12</v>
      </c>
      <c r="B7246" s="1" t="s">
        <v>11404</v>
      </c>
      <c r="C7246" t="s">
        <v>4902</v>
      </c>
      <c r="D7246" t="s">
        <v>128</v>
      </c>
      <c r="E7246" s="2" t="s">
        <v>247</v>
      </c>
      <c r="F7246" t="str">
        <f t="shared" si="113"/>
        <v>Škoda Octavia</v>
      </c>
      <c r="G7246" t="s">
        <v>11405</v>
      </c>
      <c r="H7246" s="2" t="s">
        <v>17287</v>
      </c>
      <c r="I7246" s="5">
        <v>40568</v>
      </c>
      <c r="J7246" s="2">
        <v>2020</v>
      </c>
      <c r="K7246" s="2">
        <v>96</v>
      </c>
      <c r="L7246" t="s">
        <v>30</v>
      </c>
      <c r="M7246" s="3">
        <v>20500</v>
      </c>
      <c r="N7246" s="2" t="s">
        <v>11371</v>
      </c>
    </row>
    <row r="7247" spans="1:14" x14ac:dyDescent="0.25">
      <c r="A7247" t="s">
        <v>12</v>
      </c>
      <c r="B7247" s="1" t="s">
        <v>6066</v>
      </c>
      <c r="C7247" t="s">
        <v>6067</v>
      </c>
      <c r="D7247" t="s">
        <v>128</v>
      </c>
      <c r="E7247" s="2" t="s">
        <v>247</v>
      </c>
      <c r="F7247" t="str">
        <f t="shared" si="113"/>
        <v>Škoda Octavia</v>
      </c>
      <c r="G7247" t="s">
        <v>6068</v>
      </c>
      <c r="H7247" s="2" t="s">
        <v>36</v>
      </c>
      <c r="I7247" s="5">
        <v>68000</v>
      </c>
      <c r="J7247" s="2">
        <v>2019</v>
      </c>
      <c r="K7247" s="2">
        <v>110</v>
      </c>
      <c r="L7247" t="s">
        <v>25</v>
      </c>
      <c r="M7247" s="3">
        <v>18500</v>
      </c>
      <c r="N7247" s="2" t="s">
        <v>6057</v>
      </c>
    </row>
    <row r="7248" spans="1:14" x14ac:dyDescent="0.25">
      <c r="A7248" t="s">
        <v>12</v>
      </c>
      <c r="B7248" s="1" t="s">
        <v>10620</v>
      </c>
      <c r="C7248" t="s">
        <v>10621</v>
      </c>
      <c r="D7248" t="s">
        <v>128</v>
      </c>
      <c r="E7248" s="2" t="s">
        <v>247</v>
      </c>
      <c r="F7248" t="str">
        <f t="shared" si="113"/>
        <v>Škoda Octavia</v>
      </c>
      <c r="G7248" t="s">
        <v>10622</v>
      </c>
      <c r="H7248" s="2" t="s">
        <v>17</v>
      </c>
      <c r="I7248" s="5">
        <v>189000</v>
      </c>
      <c r="J7248" s="2">
        <v>2016</v>
      </c>
      <c r="K7248" s="2">
        <v>81</v>
      </c>
      <c r="L7248" t="s">
        <v>30</v>
      </c>
      <c r="M7248" s="3">
        <v>12609</v>
      </c>
      <c r="N7248" s="2" t="s">
        <v>4467</v>
      </c>
    </row>
    <row r="7249" spans="1:14" x14ac:dyDescent="0.25">
      <c r="A7249" t="s">
        <v>12</v>
      </c>
      <c r="B7249" s="1" t="s">
        <v>16876</v>
      </c>
      <c r="C7249" t="s">
        <v>16877</v>
      </c>
      <c r="D7249" t="s">
        <v>128</v>
      </c>
      <c r="E7249" s="2" t="s">
        <v>247</v>
      </c>
      <c r="F7249" t="str">
        <f t="shared" si="113"/>
        <v>Škoda Octavia</v>
      </c>
      <c r="G7249" t="s">
        <v>5986</v>
      </c>
      <c r="H7249" s="2" t="s">
        <v>17</v>
      </c>
      <c r="I7249" s="5">
        <v>195000</v>
      </c>
      <c r="J7249" s="2">
        <v>2016</v>
      </c>
      <c r="K7249" s="2">
        <v>80</v>
      </c>
      <c r="L7249" t="s">
        <v>18</v>
      </c>
      <c r="M7249" s="3">
        <v>11500</v>
      </c>
      <c r="N7249" s="2" t="s">
        <v>16878</v>
      </c>
    </row>
    <row r="7250" spans="1:14" x14ac:dyDescent="0.25">
      <c r="A7250" t="s">
        <v>12</v>
      </c>
      <c r="B7250" s="1" t="s">
        <v>15792</v>
      </c>
      <c r="C7250" t="s">
        <v>15793</v>
      </c>
      <c r="D7250" t="s">
        <v>128</v>
      </c>
      <c r="E7250" s="2" t="s">
        <v>247</v>
      </c>
      <c r="F7250" t="str">
        <f t="shared" si="113"/>
        <v>Škoda Octavia</v>
      </c>
      <c r="G7250" t="s">
        <v>85</v>
      </c>
      <c r="H7250" s="2" t="s">
        <v>17</v>
      </c>
      <c r="I7250" s="5">
        <v>225000</v>
      </c>
      <c r="J7250" s="2">
        <v>2015</v>
      </c>
      <c r="K7250" s="2">
        <v>87</v>
      </c>
      <c r="L7250" t="s">
        <v>37</v>
      </c>
      <c r="M7250" s="3">
        <v>13500</v>
      </c>
      <c r="N7250" s="2" t="s">
        <v>15794</v>
      </c>
    </row>
    <row r="7251" spans="1:14" x14ac:dyDescent="0.25">
      <c r="A7251" t="s">
        <v>12</v>
      </c>
      <c r="B7251" s="1" t="s">
        <v>16374</v>
      </c>
      <c r="C7251" t="s">
        <v>5011</v>
      </c>
      <c r="D7251" t="s">
        <v>128</v>
      </c>
      <c r="E7251" s="2" t="s">
        <v>247</v>
      </c>
      <c r="F7251" t="str">
        <f t="shared" si="113"/>
        <v>Škoda Octavia</v>
      </c>
      <c r="G7251" t="s">
        <v>907</v>
      </c>
      <c r="H7251" s="2" t="s">
        <v>17</v>
      </c>
      <c r="I7251" s="5">
        <v>171536</v>
      </c>
      <c r="J7251" s="2">
        <v>2016</v>
      </c>
      <c r="K7251" s="2">
        <v>66</v>
      </c>
      <c r="L7251" t="s">
        <v>121</v>
      </c>
      <c r="M7251" s="3">
        <v>12999</v>
      </c>
      <c r="N7251" s="2" t="s">
        <v>16359</v>
      </c>
    </row>
    <row r="7252" spans="1:14" x14ac:dyDescent="0.25">
      <c r="A7252" t="s">
        <v>12</v>
      </c>
      <c r="B7252" s="1" t="s">
        <v>13346</v>
      </c>
      <c r="C7252" t="s">
        <v>13347</v>
      </c>
      <c r="D7252" t="s">
        <v>128</v>
      </c>
      <c r="E7252" s="2" t="s">
        <v>247</v>
      </c>
      <c r="F7252" t="str">
        <f t="shared" si="113"/>
        <v>Škoda Octavia</v>
      </c>
      <c r="G7252" t="s">
        <v>375</v>
      </c>
      <c r="H7252" s="2" t="s">
        <v>17</v>
      </c>
      <c r="I7252" s="5">
        <v>176000</v>
      </c>
      <c r="J7252" s="2">
        <v>2013</v>
      </c>
      <c r="K7252" s="2">
        <v>77</v>
      </c>
      <c r="L7252" t="s">
        <v>60</v>
      </c>
      <c r="M7252" s="3">
        <v>8000</v>
      </c>
      <c r="N7252" s="2" t="s">
        <v>13348</v>
      </c>
    </row>
    <row r="7253" spans="1:14" x14ac:dyDescent="0.25">
      <c r="A7253" t="s">
        <v>12</v>
      </c>
      <c r="B7253" s="1" t="s">
        <v>15110</v>
      </c>
      <c r="C7253" t="s">
        <v>15111</v>
      </c>
      <c r="D7253" t="s">
        <v>128</v>
      </c>
      <c r="E7253" s="2" t="s">
        <v>247</v>
      </c>
      <c r="F7253" t="str">
        <f t="shared" si="113"/>
        <v>Škoda Octavia</v>
      </c>
      <c r="G7253" t="s">
        <v>85</v>
      </c>
      <c r="H7253" s="2" t="s">
        <v>17</v>
      </c>
      <c r="I7253" s="5">
        <v>94000</v>
      </c>
      <c r="J7253" s="2">
        <v>2018</v>
      </c>
      <c r="K7253" s="2">
        <v>80</v>
      </c>
      <c r="L7253" t="s">
        <v>30</v>
      </c>
      <c r="M7253" s="3">
        <v>16800</v>
      </c>
      <c r="N7253" s="2" t="s">
        <v>15106</v>
      </c>
    </row>
    <row r="7254" spans="1:14" x14ac:dyDescent="0.25">
      <c r="A7254" t="s">
        <v>12</v>
      </c>
      <c r="B7254" s="1" t="s">
        <v>12170</v>
      </c>
      <c r="C7254" t="s">
        <v>12171</v>
      </c>
      <c r="D7254" t="s">
        <v>128</v>
      </c>
      <c r="E7254" s="2" t="s">
        <v>247</v>
      </c>
      <c r="F7254" t="str">
        <f t="shared" si="113"/>
        <v>Škoda Octavia</v>
      </c>
      <c r="G7254" t="s">
        <v>375</v>
      </c>
      <c r="H7254" s="2" t="s">
        <v>17</v>
      </c>
      <c r="I7254" s="5">
        <v>175000</v>
      </c>
      <c r="J7254" s="2">
        <v>2013</v>
      </c>
      <c r="L7254" t="s">
        <v>30</v>
      </c>
      <c r="M7254" s="3">
        <v>11000</v>
      </c>
      <c r="N7254" s="2" t="s">
        <v>12137</v>
      </c>
    </row>
    <row r="7255" spans="1:14" x14ac:dyDescent="0.25">
      <c r="A7255" t="s">
        <v>12</v>
      </c>
      <c r="B7255" s="1" t="s">
        <v>12930</v>
      </c>
      <c r="C7255" t="s">
        <v>12931</v>
      </c>
      <c r="D7255" t="s">
        <v>128</v>
      </c>
      <c r="E7255" s="2" t="s">
        <v>247</v>
      </c>
      <c r="F7255" t="str">
        <f t="shared" si="113"/>
        <v>Škoda Octavia</v>
      </c>
      <c r="G7255" t="s">
        <v>375</v>
      </c>
      <c r="H7255" s="2" t="s">
        <v>17</v>
      </c>
      <c r="I7255" s="5">
        <v>192000</v>
      </c>
      <c r="J7255" s="2">
        <v>2013</v>
      </c>
      <c r="K7255" s="2">
        <v>77</v>
      </c>
      <c r="L7255" t="s">
        <v>45</v>
      </c>
      <c r="M7255" s="3">
        <v>11600</v>
      </c>
      <c r="N7255" s="2" t="s">
        <v>12888</v>
      </c>
    </row>
    <row r="7256" spans="1:14" x14ac:dyDescent="0.25">
      <c r="A7256" t="s">
        <v>12</v>
      </c>
      <c r="B7256" s="1" t="s">
        <v>9757</v>
      </c>
      <c r="C7256" t="s">
        <v>9758</v>
      </c>
      <c r="D7256" t="s">
        <v>128</v>
      </c>
      <c r="E7256" s="2" t="s">
        <v>247</v>
      </c>
      <c r="F7256" t="str">
        <f t="shared" si="113"/>
        <v>Škoda Octavia</v>
      </c>
      <c r="G7256" t="s">
        <v>375</v>
      </c>
      <c r="H7256" s="2" t="s">
        <v>17</v>
      </c>
      <c r="I7256" s="5">
        <v>140000</v>
      </c>
      <c r="J7256" s="2">
        <v>2014</v>
      </c>
      <c r="K7256" s="2">
        <v>77</v>
      </c>
      <c r="L7256" t="s">
        <v>45</v>
      </c>
      <c r="M7256" s="3">
        <v>11000</v>
      </c>
      <c r="N7256" s="2" t="s">
        <v>9707</v>
      </c>
    </row>
    <row r="7257" spans="1:14" x14ac:dyDescent="0.25">
      <c r="A7257" t="s">
        <v>12</v>
      </c>
      <c r="B7257" s="1" t="s">
        <v>9078</v>
      </c>
      <c r="C7257" t="s">
        <v>9079</v>
      </c>
      <c r="D7257" t="s">
        <v>128</v>
      </c>
      <c r="E7257" s="2" t="s">
        <v>247</v>
      </c>
      <c r="F7257" t="str">
        <f t="shared" si="113"/>
        <v>Škoda Octavia</v>
      </c>
      <c r="G7257"/>
      <c r="H7257" s="2" t="s">
        <v>36</v>
      </c>
      <c r="I7257" s="5">
        <v>130000</v>
      </c>
      <c r="J7257" s="2">
        <v>2016</v>
      </c>
      <c r="K7257" s="2">
        <v>81</v>
      </c>
      <c r="L7257" t="s">
        <v>18</v>
      </c>
      <c r="M7257" s="3">
        <v>14400</v>
      </c>
      <c r="N7257" s="2" t="s">
        <v>9039</v>
      </c>
    </row>
    <row r="7258" spans="1:14" x14ac:dyDescent="0.25">
      <c r="A7258" t="s">
        <v>12</v>
      </c>
      <c r="B7258" s="1" t="s">
        <v>7351</v>
      </c>
      <c r="C7258" t="s">
        <v>7352</v>
      </c>
      <c r="D7258" t="s">
        <v>128</v>
      </c>
      <c r="E7258" s="2" t="s">
        <v>247</v>
      </c>
      <c r="F7258" t="str">
        <f t="shared" si="113"/>
        <v>Škoda Octavia</v>
      </c>
      <c r="G7258" t="s">
        <v>2548</v>
      </c>
      <c r="H7258" s="2" t="s">
        <v>17</v>
      </c>
      <c r="I7258" s="5">
        <v>200000</v>
      </c>
      <c r="J7258" s="2">
        <v>2013</v>
      </c>
      <c r="K7258" s="2">
        <v>77</v>
      </c>
      <c r="L7258" t="s">
        <v>844</v>
      </c>
      <c r="M7258" s="3">
        <v>7300</v>
      </c>
      <c r="N7258" s="2" t="s">
        <v>6942</v>
      </c>
    </row>
    <row r="7259" spans="1:14" x14ac:dyDescent="0.25">
      <c r="A7259" t="s">
        <v>12</v>
      </c>
      <c r="B7259" s="1" t="s">
        <v>7247</v>
      </c>
      <c r="C7259" t="s">
        <v>7248</v>
      </c>
      <c r="D7259" t="s">
        <v>128</v>
      </c>
      <c r="E7259" s="2" t="s">
        <v>247</v>
      </c>
      <c r="F7259" t="str">
        <f t="shared" si="113"/>
        <v>Škoda Octavia</v>
      </c>
      <c r="G7259" t="s">
        <v>85</v>
      </c>
      <c r="H7259" s="2" t="s">
        <v>17</v>
      </c>
      <c r="I7259" s="5">
        <v>214000</v>
      </c>
      <c r="J7259" s="2">
        <v>2013</v>
      </c>
      <c r="L7259" t="s">
        <v>18</v>
      </c>
      <c r="M7259" s="3">
        <v>10500</v>
      </c>
      <c r="N7259" s="2" t="s">
        <v>7196</v>
      </c>
    </row>
    <row r="7260" spans="1:14" x14ac:dyDescent="0.25">
      <c r="A7260" t="s">
        <v>12</v>
      </c>
      <c r="B7260" s="1" t="s">
        <v>8690</v>
      </c>
      <c r="C7260" t="s">
        <v>8691</v>
      </c>
      <c r="D7260" t="s">
        <v>128</v>
      </c>
      <c r="E7260" s="2" t="s">
        <v>247</v>
      </c>
      <c r="F7260" t="str">
        <f t="shared" si="113"/>
        <v>Škoda Octavia</v>
      </c>
      <c r="G7260" t="s">
        <v>85</v>
      </c>
      <c r="H7260" s="2" t="s">
        <v>17</v>
      </c>
      <c r="I7260" s="5">
        <v>116371</v>
      </c>
      <c r="J7260" s="2">
        <v>2017</v>
      </c>
      <c r="K7260" s="2">
        <v>85</v>
      </c>
      <c r="L7260" t="s">
        <v>45</v>
      </c>
      <c r="M7260" s="3">
        <v>13500</v>
      </c>
      <c r="N7260" s="2" t="s">
        <v>8632</v>
      </c>
    </row>
    <row r="7261" spans="1:14" x14ac:dyDescent="0.25">
      <c r="A7261" t="s">
        <v>12</v>
      </c>
      <c r="B7261" s="1" t="s">
        <v>8429</v>
      </c>
      <c r="C7261" t="s">
        <v>8430</v>
      </c>
      <c r="D7261" t="s">
        <v>128</v>
      </c>
      <c r="E7261" s="2" t="s">
        <v>247</v>
      </c>
      <c r="F7261" t="str">
        <f t="shared" si="113"/>
        <v>Škoda Octavia</v>
      </c>
      <c r="G7261" t="s">
        <v>85</v>
      </c>
      <c r="H7261" s="2" t="s">
        <v>17</v>
      </c>
      <c r="I7261" s="5">
        <v>320000</v>
      </c>
      <c r="J7261" s="2">
        <v>2013</v>
      </c>
      <c r="K7261" s="2">
        <v>65</v>
      </c>
      <c r="L7261" t="s">
        <v>30</v>
      </c>
      <c r="M7261" s="3">
        <v>8000</v>
      </c>
      <c r="N7261" s="2" t="s">
        <v>7786</v>
      </c>
    </row>
    <row r="7262" spans="1:14" x14ac:dyDescent="0.25">
      <c r="A7262" t="s">
        <v>12</v>
      </c>
      <c r="B7262" s="1" t="s">
        <v>6529</v>
      </c>
      <c r="C7262" t="s">
        <v>6523</v>
      </c>
      <c r="D7262" t="s">
        <v>128</v>
      </c>
      <c r="E7262" s="2" t="s">
        <v>247</v>
      </c>
      <c r="F7262" t="str">
        <f t="shared" si="113"/>
        <v>Škoda Octavia</v>
      </c>
      <c r="G7262" t="s">
        <v>129</v>
      </c>
      <c r="H7262" s="2" t="s">
        <v>17</v>
      </c>
      <c r="I7262" s="5">
        <v>300000</v>
      </c>
      <c r="J7262" s="2">
        <v>2014</v>
      </c>
      <c r="K7262" s="2">
        <v>77</v>
      </c>
      <c r="L7262" t="s">
        <v>45</v>
      </c>
      <c r="M7262" s="3">
        <v>7600</v>
      </c>
      <c r="N7262" s="2" t="s">
        <v>6439</v>
      </c>
    </row>
    <row r="7263" spans="1:14" x14ac:dyDescent="0.25">
      <c r="A7263" t="s">
        <v>12</v>
      </c>
      <c r="B7263" s="1" t="s">
        <v>6176</v>
      </c>
      <c r="C7263" t="s">
        <v>6177</v>
      </c>
      <c r="D7263" t="s">
        <v>128</v>
      </c>
      <c r="E7263" s="2" t="s">
        <v>247</v>
      </c>
      <c r="F7263" t="str">
        <f t="shared" si="113"/>
        <v>Škoda Octavia</v>
      </c>
      <c r="G7263" t="s">
        <v>907</v>
      </c>
      <c r="H7263" s="2" t="s">
        <v>17</v>
      </c>
      <c r="I7263" s="5">
        <v>150000</v>
      </c>
      <c r="J7263" s="2">
        <v>2014</v>
      </c>
      <c r="K7263" s="2">
        <v>77</v>
      </c>
      <c r="L7263" t="s">
        <v>18</v>
      </c>
      <c r="M7263" s="3">
        <v>9700</v>
      </c>
      <c r="N7263" s="2" t="s">
        <v>6158</v>
      </c>
    </row>
    <row r="7264" spans="1:14" x14ac:dyDescent="0.25">
      <c r="A7264" t="s">
        <v>12</v>
      </c>
      <c r="B7264" s="1" t="s">
        <v>6275</v>
      </c>
      <c r="C7264" t="s">
        <v>6276</v>
      </c>
      <c r="D7264" t="s">
        <v>128</v>
      </c>
      <c r="E7264" s="2" t="s">
        <v>247</v>
      </c>
      <c r="F7264" t="str">
        <f t="shared" si="113"/>
        <v>Škoda Octavia</v>
      </c>
      <c r="G7264" t="s">
        <v>375</v>
      </c>
      <c r="H7264" s="2" t="s">
        <v>17</v>
      </c>
      <c r="I7264" s="5">
        <v>183500</v>
      </c>
      <c r="J7264" s="2">
        <v>2013</v>
      </c>
      <c r="K7264" s="2">
        <v>77</v>
      </c>
      <c r="L7264" t="s">
        <v>6277</v>
      </c>
      <c r="M7264" s="3">
        <v>7800</v>
      </c>
      <c r="N7264" s="2" t="s">
        <v>6242</v>
      </c>
    </row>
    <row r="7265" spans="1:14" x14ac:dyDescent="0.25">
      <c r="A7265" t="s">
        <v>12</v>
      </c>
      <c r="B7265" s="1" t="s">
        <v>5233</v>
      </c>
      <c r="C7265" t="s">
        <v>5234</v>
      </c>
      <c r="D7265" t="s">
        <v>128</v>
      </c>
      <c r="E7265" s="2" t="s">
        <v>247</v>
      </c>
      <c r="F7265" t="str">
        <f t="shared" si="113"/>
        <v>Škoda Octavia</v>
      </c>
      <c r="G7265" t="s">
        <v>375</v>
      </c>
      <c r="H7265" s="2" t="s">
        <v>17</v>
      </c>
      <c r="I7265" s="5">
        <v>123000</v>
      </c>
      <c r="J7265" s="2">
        <v>2017</v>
      </c>
      <c r="K7265" s="2">
        <v>85</v>
      </c>
      <c r="L7265" t="s">
        <v>54</v>
      </c>
      <c r="M7265" s="3">
        <v>15800</v>
      </c>
      <c r="N7265" s="2" t="s">
        <v>2091</v>
      </c>
    </row>
    <row r="7266" spans="1:14" x14ac:dyDescent="0.25">
      <c r="A7266" t="s">
        <v>12</v>
      </c>
      <c r="B7266" s="1" t="s">
        <v>3765</v>
      </c>
      <c r="C7266" t="s">
        <v>3766</v>
      </c>
      <c r="D7266" t="s">
        <v>128</v>
      </c>
      <c r="E7266" s="2" t="s">
        <v>247</v>
      </c>
      <c r="F7266" t="str">
        <f t="shared" si="113"/>
        <v>Škoda Octavia</v>
      </c>
      <c r="G7266" t="s">
        <v>85</v>
      </c>
      <c r="H7266" s="2" t="s">
        <v>17</v>
      </c>
      <c r="I7266" s="5">
        <v>135000</v>
      </c>
      <c r="J7266" s="2">
        <v>2017</v>
      </c>
      <c r="K7266" s="2">
        <v>85</v>
      </c>
      <c r="L7266" t="s">
        <v>18</v>
      </c>
      <c r="M7266" s="3">
        <v>15927</v>
      </c>
      <c r="N7266" s="2" t="s">
        <v>3742</v>
      </c>
    </row>
    <row r="7267" spans="1:14" x14ac:dyDescent="0.25">
      <c r="A7267" t="s">
        <v>12</v>
      </c>
      <c r="B7267" s="1" t="s">
        <v>3981</v>
      </c>
      <c r="C7267" t="s">
        <v>3982</v>
      </c>
      <c r="D7267" t="s">
        <v>128</v>
      </c>
      <c r="E7267" s="2" t="s">
        <v>247</v>
      </c>
      <c r="F7267" t="str">
        <f t="shared" si="113"/>
        <v>Škoda Octavia</v>
      </c>
      <c r="G7267" t="s">
        <v>85</v>
      </c>
      <c r="H7267" s="2" t="s">
        <v>17</v>
      </c>
      <c r="I7267" s="5">
        <v>125000</v>
      </c>
      <c r="J7267" s="2">
        <v>2015</v>
      </c>
      <c r="K7267" s="2">
        <v>77</v>
      </c>
      <c r="L7267" t="s">
        <v>18</v>
      </c>
      <c r="M7267" s="3">
        <v>13000</v>
      </c>
      <c r="N7267" s="2" t="s">
        <v>3438</v>
      </c>
    </row>
    <row r="7268" spans="1:14" x14ac:dyDescent="0.25">
      <c r="A7268" t="s">
        <v>12</v>
      </c>
      <c r="B7268" s="1" t="s">
        <v>3363</v>
      </c>
      <c r="C7268" t="s">
        <v>2382</v>
      </c>
      <c r="D7268" t="s">
        <v>128</v>
      </c>
      <c r="E7268" s="2" t="s">
        <v>247</v>
      </c>
      <c r="F7268" t="str">
        <f t="shared" si="113"/>
        <v>Škoda Octavia</v>
      </c>
      <c r="G7268" t="s">
        <v>907</v>
      </c>
      <c r="H7268" s="2" t="s">
        <v>17</v>
      </c>
      <c r="I7268" s="5">
        <v>77000</v>
      </c>
      <c r="J7268" s="2">
        <v>2018</v>
      </c>
      <c r="K7268" s="2">
        <v>85</v>
      </c>
      <c r="L7268" t="s">
        <v>18</v>
      </c>
      <c r="M7268" s="3">
        <v>17900</v>
      </c>
      <c r="N7268" s="2" t="s">
        <v>3316</v>
      </c>
    </row>
    <row r="7269" spans="1:14" x14ac:dyDescent="0.25">
      <c r="A7269" t="s">
        <v>12</v>
      </c>
      <c r="B7269" s="1" t="s">
        <v>3257</v>
      </c>
      <c r="C7269" t="s">
        <v>3258</v>
      </c>
      <c r="D7269" t="s">
        <v>128</v>
      </c>
      <c r="E7269" s="2" t="s">
        <v>247</v>
      </c>
      <c r="F7269" t="str">
        <f t="shared" si="113"/>
        <v>Škoda Octavia</v>
      </c>
      <c r="G7269" t="s">
        <v>375</v>
      </c>
      <c r="H7269" s="2" t="s">
        <v>17</v>
      </c>
      <c r="I7269" s="5">
        <v>310</v>
      </c>
      <c r="J7269" s="2">
        <v>2013</v>
      </c>
      <c r="K7269" s="2">
        <v>77</v>
      </c>
      <c r="L7269" t="s">
        <v>60</v>
      </c>
      <c r="M7269" s="3">
        <v>9000</v>
      </c>
      <c r="N7269" s="2" t="s">
        <v>3059</v>
      </c>
    </row>
    <row r="7270" spans="1:14" x14ac:dyDescent="0.25">
      <c r="A7270" t="s">
        <v>12</v>
      </c>
      <c r="B7270" s="1" t="s">
        <v>2626</v>
      </c>
      <c r="C7270" t="s">
        <v>2627</v>
      </c>
      <c r="D7270" t="s">
        <v>128</v>
      </c>
      <c r="E7270" s="2" t="s">
        <v>247</v>
      </c>
      <c r="F7270" t="str">
        <f t="shared" si="113"/>
        <v>Škoda Octavia</v>
      </c>
      <c r="G7270" t="s">
        <v>85</v>
      </c>
      <c r="H7270" s="2" t="s">
        <v>17</v>
      </c>
      <c r="I7270" s="5">
        <v>190000</v>
      </c>
      <c r="J7270" s="2">
        <v>2017</v>
      </c>
      <c r="K7270" s="2">
        <v>85</v>
      </c>
      <c r="L7270" t="s">
        <v>296</v>
      </c>
      <c r="M7270" s="3">
        <v>14400</v>
      </c>
      <c r="N7270" s="2" t="s">
        <v>2607</v>
      </c>
    </row>
    <row r="7271" spans="1:14" x14ac:dyDescent="0.25">
      <c r="A7271" t="s">
        <v>12</v>
      </c>
      <c r="B7271" s="1" t="s">
        <v>2062</v>
      </c>
      <c r="C7271" t="s">
        <v>2063</v>
      </c>
      <c r="D7271" t="s">
        <v>128</v>
      </c>
      <c r="E7271" s="2" t="s">
        <v>247</v>
      </c>
      <c r="F7271" t="str">
        <f t="shared" si="113"/>
        <v>Škoda Octavia</v>
      </c>
      <c r="G7271" t="s">
        <v>375</v>
      </c>
      <c r="H7271" s="2" t="s">
        <v>17</v>
      </c>
      <c r="I7271" s="5">
        <v>22200</v>
      </c>
      <c r="J7271" s="2">
        <v>2020</v>
      </c>
      <c r="K7271" s="2">
        <v>85</v>
      </c>
      <c r="L7271" t="s">
        <v>1844</v>
      </c>
      <c r="M7271" s="3">
        <v>21900</v>
      </c>
      <c r="N7271" s="2" t="s">
        <v>1904</v>
      </c>
    </row>
    <row r="7272" spans="1:14" x14ac:dyDescent="0.25">
      <c r="A7272" t="s">
        <v>12</v>
      </c>
      <c r="B7272" s="1" t="s">
        <v>590</v>
      </c>
      <c r="C7272" t="s">
        <v>591</v>
      </c>
      <c r="D7272" t="s">
        <v>128</v>
      </c>
      <c r="E7272" s="2" t="s">
        <v>247</v>
      </c>
      <c r="F7272" t="str">
        <f t="shared" si="113"/>
        <v>Škoda Octavia</v>
      </c>
      <c r="G7272" t="s">
        <v>85</v>
      </c>
      <c r="H7272" s="2" t="s">
        <v>17</v>
      </c>
      <c r="I7272" s="5">
        <v>192000</v>
      </c>
      <c r="J7272" s="2">
        <v>2016</v>
      </c>
      <c r="K7272" s="2">
        <v>81</v>
      </c>
      <c r="L7272" t="s">
        <v>30</v>
      </c>
      <c r="M7272" s="3">
        <v>11500</v>
      </c>
      <c r="N7272" s="2" t="s">
        <v>380</v>
      </c>
    </row>
    <row r="7273" spans="1:14" x14ac:dyDescent="0.25">
      <c r="A7273" t="s">
        <v>12</v>
      </c>
      <c r="B7273" s="1" t="s">
        <v>245</v>
      </c>
      <c r="C7273" t="s">
        <v>246</v>
      </c>
      <c r="D7273" t="s">
        <v>128</v>
      </c>
      <c r="E7273" s="2" t="s">
        <v>247</v>
      </c>
      <c r="F7273" t="str">
        <f t="shared" si="113"/>
        <v>Škoda Octavia</v>
      </c>
      <c r="G7273" t="s">
        <v>85</v>
      </c>
      <c r="H7273" s="2" t="s">
        <v>17</v>
      </c>
      <c r="I7273" s="5">
        <v>196000</v>
      </c>
      <c r="J7273" s="2">
        <v>2014</v>
      </c>
      <c r="K7273" s="2">
        <v>77</v>
      </c>
      <c r="L7273" t="s">
        <v>18</v>
      </c>
      <c r="M7273" s="3">
        <v>8600</v>
      </c>
      <c r="N7273" s="2" t="s">
        <v>19</v>
      </c>
    </row>
    <row r="7274" spans="1:14" x14ac:dyDescent="0.25">
      <c r="A7274" t="s">
        <v>12</v>
      </c>
      <c r="B7274" s="1" t="s">
        <v>5042</v>
      </c>
      <c r="C7274" t="s">
        <v>2524</v>
      </c>
      <c r="D7274" t="s">
        <v>128</v>
      </c>
      <c r="E7274" s="2" t="s">
        <v>247</v>
      </c>
      <c r="F7274" t="str">
        <f t="shared" si="113"/>
        <v>Škoda Octavia</v>
      </c>
      <c r="G7274" t="s">
        <v>375</v>
      </c>
      <c r="H7274" s="2" t="s">
        <v>17</v>
      </c>
      <c r="I7274" s="5">
        <v>166500</v>
      </c>
      <c r="J7274" s="2">
        <v>2016</v>
      </c>
      <c r="K7274" s="2">
        <v>66</v>
      </c>
      <c r="L7274" t="s">
        <v>60</v>
      </c>
      <c r="M7274" s="3">
        <v>12300</v>
      </c>
      <c r="N7274" s="2" t="s">
        <v>4967</v>
      </c>
    </row>
    <row r="7275" spans="1:14" x14ac:dyDescent="0.25">
      <c r="A7275" t="s">
        <v>12</v>
      </c>
      <c r="B7275" s="1" t="s">
        <v>14028</v>
      </c>
      <c r="C7275" t="s">
        <v>14029</v>
      </c>
      <c r="D7275" t="s">
        <v>128</v>
      </c>
      <c r="E7275" s="2" t="s">
        <v>247</v>
      </c>
      <c r="F7275" t="str">
        <f t="shared" si="113"/>
        <v>Škoda Octavia</v>
      </c>
      <c r="G7275" t="s">
        <v>85</v>
      </c>
      <c r="H7275" s="2" t="s">
        <v>17</v>
      </c>
      <c r="I7275" s="5">
        <v>100300</v>
      </c>
      <c r="J7275" s="2">
        <v>2017</v>
      </c>
      <c r="K7275" s="2">
        <v>85</v>
      </c>
      <c r="L7275" t="s">
        <v>25</v>
      </c>
      <c r="M7275" s="3">
        <v>17254</v>
      </c>
      <c r="N7275" s="2" t="s">
        <v>14026</v>
      </c>
    </row>
    <row r="7276" spans="1:14" x14ac:dyDescent="0.25">
      <c r="A7276" t="s">
        <v>12</v>
      </c>
      <c r="B7276" s="1" t="s">
        <v>5356</v>
      </c>
      <c r="C7276" t="s">
        <v>1789</v>
      </c>
      <c r="D7276" t="s">
        <v>128</v>
      </c>
      <c r="E7276" s="2" t="s">
        <v>247</v>
      </c>
      <c r="F7276" t="str">
        <f t="shared" si="113"/>
        <v>Škoda Octavia</v>
      </c>
      <c r="G7276" t="s">
        <v>85</v>
      </c>
      <c r="H7276" s="2" t="s">
        <v>17</v>
      </c>
      <c r="I7276" s="5">
        <v>143934</v>
      </c>
      <c r="J7276" s="2">
        <v>2017</v>
      </c>
      <c r="K7276" s="2">
        <v>85</v>
      </c>
      <c r="L7276" t="s">
        <v>45</v>
      </c>
      <c r="M7276" s="3">
        <v>13500</v>
      </c>
      <c r="N7276" s="2" t="s">
        <v>5246</v>
      </c>
    </row>
    <row r="7277" spans="1:14" x14ac:dyDescent="0.25">
      <c r="A7277" t="s">
        <v>12</v>
      </c>
      <c r="B7277" s="1" t="s">
        <v>592</v>
      </c>
      <c r="C7277" t="s">
        <v>593</v>
      </c>
      <c r="D7277" t="s">
        <v>128</v>
      </c>
      <c r="E7277" s="2" t="s">
        <v>247</v>
      </c>
      <c r="F7277" t="str">
        <f t="shared" si="113"/>
        <v>Škoda Octavia</v>
      </c>
      <c r="G7277" t="s">
        <v>375</v>
      </c>
      <c r="H7277" s="2" t="s">
        <v>17</v>
      </c>
      <c r="I7277" s="5">
        <v>157000</v>
      </c>
      <c r="J7277" s="2">
        <v>2018</v>
      </c>
      <c r="K7277" s="2">
        <v>66</v>
      </c>
      <c r="L7277" t="s">
        <v>45</v>
      </c>
      <c r="M7277" s="3">
        <v>14900</v>
      </c>
      <c r="N7277" s="2" t="s">
        <v>380</v>
      </c>
    </row>
    <row r="7278" spans="1:14" x14ac:dyDescent="0.25">
      <c r="A7278" t="s">
        <v>12</v>
      </c>
      <c r="B7278" s="1" t="s">
        <v>429</v>
      </c>
      <c r="C7278" t="s">
        <v>390</v>
      </c>
      <c r="D7278" t="s">
        <v>128</v>
      </c>
      <c r="E7278" s="2" t="s">
        <v>247</v>
      </c>
      <c r="F7278" t="str">
        <f t="shared" si="113"/>
        <v>Škoda Octavia</v>
      </c>
      <c r="G7278"/>
      <c r="H7278" s="2" t="s">
        <v>17</v>
      </c>
      <c r="I7278" s="5">
        <v>82000</v>
      </c>
      <c r="J7278" s="2">
        <v>2017</v>
      </c>
      <c r="K7278" s="2">
        <v>85</v>
      </c>
      <c r="L7278" t="s">
        <v>45</v>
      </c>
      <c r="M7278" s="3">
        <v>16950</v>
      </c>
      <c r="N7278" s="2" t="s">
        <v>380</v>
      </c>
    </row>
    <row r="7279" spans="1:14" x14ac:dyDescent="0.25">
      <c r="A7279" t="s">
        <v>12</v>
      </c>
      <c r="B7279" s="1" t="s">
        <v>1980</v>
      </c>
      <c r="C7279" t="s">
        <v>1167</v>
      </c>
      <c r="D7279" t="s">
        <v>128</v>
      </c>
      <c r="E7279" s="2" t="s">
        <v>247</v>
      </c>
      <c r="F7279" t="str">
        <f t="shared" si="113"/>
        <v>Škoda Octavia</v>
      </c>
      <c r="G7279" t="s">
        <v>85</v>
      </c>
      <c r="H7279" s="2" t="s">
        <v>17</v>
      </c>
      <c r="I7279" s="5">
        <v>157000</v>
      </c>
      <c r="J7279" s="2">
        <v>2018</v>
      </c>
      <c r="K7279" s="2">
        <v>85</v>
      </c>
      <c r="L7279" t="s">
        <v>18</v>
      </c>
      <c r="M7279" s="3">
        <v>15250</v>
      </c>
      <c r="N7279" s="2" t="s">
        <v>1904</v>
      </c>
    </row>
    <row r="7280" spans="1:14" x14ac:dyDescent="0.25">
      <c r="A7280" t="s">
        <v>12</v>
      </c>
      <c r="B7280" s="1" t="s">
        <v>15516</v>
      </c>
      <c r="C7280" t="s">
        <v>609</v>
      </c>
      <c r="D7280" t="s">
        <v>128</v>
      </c>
      <c r="E7280" s="2" t="s">
        <v>247</v>
      </c>
      <c r="F7280" t="str">
        <f t="shared" si="113"/>
        <v>Škoda Octavia</v>
      </c>
      <c r="G7280" t="s">
        <v>15517</v>
      </c>
      <c r="H7280" s="2" t="s">
        <v>17</v>
      </c>
      <c r="I7280" s="5">
        <v>139000</v>
      </c>
      <c r="J7280" s="2">
        <v>2014</v>
      </c>
      <c r="K7280" s="2">
        <v>77</v>
      </c>
      <c r="L7280" t="s">
        <v>54</v>
      </c>
      <c r="M7280" s="3">
        <v>11400</v>
      </c>
      <c r="N7280" s="2" t="s">
        <v>15507</v>
      </c>
    </row>
    <row r="7281" spans="1:14" x14ac:dyDescent="0.25">
      <c r="A7281" t="s">
        <v>12</v>
      </c>
      <c r="B7281" s="1" t="s">
        <v>11977</v>
      </c>
      <c r="C7281" t="s">
        <v>1073</v>
      </c>
      <c r="D7281" t="s">
        <v>128</v>
      </c>
      <c r="E7281" s="2" t="s">
        <v>247</v>
      </c>
      <c r="F7281" t="str">
        <f t="shared" si="113"/>
        <v>Škoda Octavia</v>
      </c>
      <c r="G7281"/>
      <c r="H7281" s="2" t="s">
        <v>17</v>
      </c>
      <c r="I7281" s="5">
        <v>88839</v>
      </c>
      <c r="J7281" s="2">
        <v>2017</v>
      </c>
      <c r="K7281" s="2">
        <v>85</v>
      </c>
      <c r="L7281" t="s">
        <v>60</v>
      </c>
      <c r="M7281" s="3">
        <v>17500</v>
      </c>
      <c r="N7281" s="2" t="s">
        <v>19</v>
      </c>
    </row>
    <row r="7282" spans="1:14" x14ac:dyDescent="0.25">
      <c r="A7282" t="s">
        <v>12</v>
      </c>
      <c r="B7282" s="1" t="s">
        <v>3186</v>
      </c>
      <c r="C7282" t="s">
        <v>3187</v>
      </c>
      <c r="D7282" t="s">
        <v>128</v>
      </c>
      <c r="E7282" s="2" t="s">
        <v>247</v>
      </c>
      <c r="F7282" t="str">
        <f t="shared" si="113"/>
        <v>Škoda Octavia</v>
      </c>
      <c r="G7282" t="s">
        <v>481</v>
      </c>
      <c r="H7282" s="2" t="s">
        <v>17</v>
      </c>
      <c r="I7282" s="5">
        <v>190000</v>
      </c>
      <c r="J7282" s="2">
        <v>2017</v>
      </c>
      <c r="K7282" s="2">
        <v>85</v>
      </c>
      <c r="L7282" t="s">
        <v>25</v>
      </c>
      <c r="M7282" s="3">
        <v>12800</v>
      </c>
      <c r="N7282" s="2" t="s">
        <v>3059</v>
      </c>
    </row>
    <row r="7283" spans="1:14" x14ac:dyDescent="0.25">
      <c r="A7283" t="s">
        <v>12</v>
      </c>
      <c r="B7283" s="1" t="s">
        <v>2586</v>
      </c>
      <c r="C7283" t="s">
        <v>1042</v>
      </c>
      <c r="D7283" t="s">
        <v>128</v>
      </c>
      <c r="E7283" s="2" t="s">
        <v>247</v>
      </c>
      <c r="F7283" t="str">
        <f t="shared" si="113"/>
        <v>Škoda Octavia</v>
      </c>
      <c r="G7283"/>
      <c r="H7283" s="2" t="s">
        <v>25179</v>
      </c>
      <c r="I7283" s="5">
        <v>228900</v>
      </c>
      <c r="J7283" s="2">
        <v>2015</v>
      </c>
      <c r="K7283" s="2">
        <v>77</v>
      </c>
      <c r="M7283" s="3">
        <v>9100</v>
      </c>
      <c r="N7283" s="2" t="s">
        <v>380</v>
      </c>
    </row>
    <row r="7284" spans="1:14" x14ac:dyDescent="0.25">
      <c r="A7284" t="s">
        <v>12</v>
      </c>
      <c r="B7284" s="1" t="s">
        <v>7766</v>
      </c>
      <c r="C7284" t="s">
        <v>7733</v>
      </c>
      <c r="D7284" t="s">
        <v>128</v>
      </c>
      <c r="E7284" s="2" t="s">
        <v>247</v>
      </c>
      <c r="F7284" t="str">
        <f t="shared" si="113"/>
        <v>Škoda Octavia</v>
      </c>
      <c r="G7284" t="s">
        <v>7767</v>
      </c>
      <c r="H7284" s="2" t="s">
        <v>17</v>
      </c>
      <c r="I7284" s="5">
        <v>110490</v>
      </c>
      <c r="J7284" s="2">
        <v>2017</v>
      </c>
      <c r="K7284" s="2">
        <v>85</v>
      </c>
      <c r="L7284" t="s">
        <v>60</v>
      </c>
      <c r="M7284" s="3">
        <v>15940</v>
      </c>
      <c r="N7284" s="2" t="s">
        <v>7655</v>
      </c>
    </row>
    <row r="7285" spans="1:14" x14ac:dyDescent="0.25">
      <c r="A7285" t="s">
        <v>12</v>
      </c>
      <c r="B7285" s="1" t="s">
        <v>10534</v>
      </c>
      <c r="C7285" t="s">
        <v>10535</v>
      </c>
      <c r="D7285" t="s">
        <v>128</v>
      </c>
      <c r="E7285" s="2" t="s">
        <v>247</v>
      </c>
      <c r="F7285" t="str">
        <f t="shared" si="113"/>
        <v>Škoda Octavia</v>
      </c>
      <c r="G7285" t="s">
        <v>481</v>
      </c>
      <c r="H7285" s="2" t="s">
        <v>17</v>
      </c>
      <c r="I7285" s="5">
        <v>93000</v>
      </c>
      <c r="J7285" s="2">
        <v>2018</v>
      </c>
      <c r="K7285" s="2">
        <v>85</v>
      </c>
      <c r="L7285" t="s">
        <v>60</v>
      </c>
      <c r="M7285" s="3">
        <v>15800</v>
      </c>
      <c r="N7285" s="2" t="s">
        <v>10510</v>
      </c>
    </row>
    <row r="7286" spans="1:14" x14ac:dyDescent="0.25">
      <c r="A7286" t="s">
        <v>12</v>
      </c>
      <c r="B7286" s="1" t="s">
        <v>12977</v>
      </c>
      <c r="C7286" t="s">
        <v>12978</v>
      </c>
      <c r="D7286" t="s">
        <v>128</v>
      </c>
      <c r="E7286" s="2" t="s">
        <v>247</v>
      </c>
      <c r="F7286" t="str">
        <f t="shared" si="113"/>
        <v>Škoda Octavia</v>
      </c>
      <c r="G7286" t="s">
        <v>12979</v>
      </c>
      <c r="H7286" s="2" t="s">
        <v>17</v>
      </c>
      <c r="I7286" s="5">
        <v>182500</v>
      </c>
      <c r="J7286" s="2">
        <v>2016</v>
      </c>
      <c r="K7286" s="2">
        <v>81</v>
      </c>
      <c r="L7286" t="s">
        <v>25</v>
      </c>
      <c r="M7286" s="3">
        <v>13500</v>
      </c>
      <c r="N7286" s="2" t="s">
        <v>12074</v>
      </c>
    </row>
    <row r="7287" spans="1:14" x14ac:dyDescent="0.25">
      <c r="A7287" t="s">
        <v>12</v>
      </c>
      <c r="B7287" s="1" t="s">
        <v>14529</v>
      </c>
      <c r="C7287" t="s">
        <v>14530</v>
      </c>
      <c r="D7287" t="s">
        <v>128</v>
      </c>
      <c r="E7287" s="2" t="s">
        <v>247</v>
      </c>
      <c r="F7287" t="str">
        <f t="shared" si="113"/>
        <v>Škoda Octavia</v>
      </c>
      <c r="G7287" t="s">
        <v>85</v>
      </c>
      <c r="H7287" s="2" t="s">
        <v>17</v>
      </c>
      <c r="I7287" s="5">
        <v>216000</v>
      </c>
      <c r="J7287" s="2">
        <v>2017</v>
      </c>
      <c r="K7287" s="2">
        <v>86</v>
      </c>
      <c r="L7287" t="s">
        <v>30</v>
      </c>
      <c r="M7287" s="3">
        <v>15794</v>
      </c>
      <c r="N7287" s="2" t="s">
        <v>14491</v>
      </c>
    </row>
    <row r="7288" spans="1:14" x14ac:dyDescent="0.25">
      <c r="A7288" t="s">
        <v>12</v>
      </c>
      <c r="B7288" s="1" t="s">
        <v>9874</v>
      </c>
      <c r="C7288" t="s">
        <v>9875</v>
      </c>
      <c r="D7288" t="s">
        <v>128</v>
      </c>
      <c r="E7288" s="2" t="s">
        <v>247</v>
      </c>
      <c r="F7288" t="str">
        <f t="shared" si="113"/>
        <v>Škoda Octavia</v>
      </c>
      <c r="G7288" t="s">
        <v>4542</v>
      </c>
      <c r="H7288" s="2" t="s">
        <v>17</v>
      </c>
      <c r="I7288" s="5">
        <v>245000</v>
      </c>
      <c r="J7288" s="2">
        <v>2013</v>
      </c>
      <c r="L7288" t="s">
        <v>60</v>
      </c>
      <c r="M7288" s="3">
        <v>8900</v>
      </c>
      <c r="N7288" s="2" t="s">
        <v>2568</v>
      </c>
    </row>
    <row r="7289" spans="1:14" x14ac:dyDescent="0.25">
      <c r="A7289" t="s">
        <v>12</v>
      </c>
      <c r="B7289" s="1" t="s">
        <v>7764</v>
      </c>
      <c r="C7289" t="s">
        <v>218</v>
      </c>
      <c r="D7289" t="s">
        <v>128</v>
      </c>
      <c r="E7289" s="2" t="s">
        <v>247</v>
      </c>
      <c r="F7289" t="str">
        <f t="shared" si="113"/>
        <v>Škoda Octavia</v>
      </c>
      <c r="G7289" t="s">
        <v>7765</v>
      </c>
      <c r="H7289" s="2" t="s">
        <v>17</v>
      </c>
      <c r="I7289" s="5">
        <v>118300</v>
      </c>
      <c r="J7289" s="2">
        <v>2019</v>
      </c>
      <c r="K7289" s="2">
        <v>85</v>
      </c>
      <c r="L7289" t="s">
        <v>25</v>
      </c>
      <c r="M7289" s="3">
        <v>18500</v>
      </c>
      <c r="N7289" s="2" t="s">
        <v>7655</v>
      </c>
    </row>
    <row r="7290" spans="1:14" x14ac:dyDescent="0.25">
      <c r="A7290" t="s">
        <v>12</v>
      </c>
      <c r="B7290" s="1" t="s">
        <v>3593</v>
      </c>
      <c r="C7290" t="s">
        <v>897</v>
      </c>
      <c r="D7290" t="s">
        <v>128</v>
      </c>
      <c r="E7290" s="2" t="s">
        <v>247</v>
      </c>
      <c r="F7290" t="str">
        <f t="shared" si="113"/>
        <v>Škoda Octavia</v>
      </c>
      <c r="G7290" t="s">
        <v>3594</v>
      </c>
      <c r="H7290" s="2" t="s">
        <v>17</v>
      </c>
      <c r="I7290" s="5">
        <v>208000</v>
      </c>
      <c r="J7290" s="2">
        <v>2016</v>
      </c>
      <c r="K7290" s="2">
        <v>77</v>
      </c>
      <c r="L7290" t="s">
        <v>60</v>
      </c>
      <c r="M7290" s="3">
        <v>10650</v>
      </c>
      <c r="N7290" s="2" t="s">
        <v>3570</v>
      </c>
    </row>
    <row r="7291" spans="1:14" x14ac:dyDescent="0.25">
      <c r="A7291" t="s">
        <v>12</v>
      </c>
      <c r="B7291" s="1" t="s">
        <v>7957</v>
      </c>
      <c r="C7291" t="s">
        <v>7958</v>
      </c>
      <c r="D7291" t="s">
        <v>128</v>
      </c>
      <c r="E7291" s="2" t="s">
        <v>247</v>
      </c>
      <c r="F7291" t="str">
        <f t="shared" si="113"/>
        <v>Škoda Octavia</v>
      </c>
      <c r="G7291" t="s">
        <v>7959</v>
      </c>
      <c r="H7291" s="2" t="s">
        <v>17</v>
      </c>
      <c r="I7291" s="5">
        <v>145700</v>
      </c>
      <c r="J7291" s="2">
        <v>2017</v>
      </c>
      <c r="K7291" s="2">
        <v>85</v>
      </c>
      <c r="L7291" t="s">
        <v>60</v>
      </c>
      <c r="M7291" s="3">
        <v>16200</v>
      </c>
      <c r="N7291" s="2" t="s">
        <v>6894</v>
      </c>
    </row>
    <row r="7292" spans="1:14" x14ac:dyDescent="0.25">
      <c r="A7292" t="s">
        <v>12</v>
      </c>
      <c r="B7292" s="1" t="s">
        <v>2398</v>
      </c>
      <c r="C7292" t="s">
        <v>2399</v>
      </c>
      <c r="D7292" t="s">
        <v>128</v>
      </c>
      <c r="E7292" s="2" t="s">
        <v>247</v>
      </c>
      <c r="F7292" t="str">
        <f t="shared" ref="F7292:F7355" si="114">D7292&amp; " " &amp; E7292</f>
        <v>Škoda Octavia</v>
      </c>
      <c r="G7292" t="s">
        <v>1846</v>
      </c>
      <c r="H7292" s="2" t="s">
        <v>17</v>
      </c>
      <c r="I7292" s="5">
        <v>132337</v>
      </c>
      <c r="J7292" s="2">
        <v>2019</v>
      </c>
      <c r="K7292" s="2">
        <v>85</v>
      </c>
      <c r="L7292" t="s">
        <v>18</v>
      </c>
      <c r="M7292" s="3">
        <v>17700</v>
      </c>
      <c r="N7292" s="2" t="s">
        <v>2278</v>
      </c>
    </row>
    <row r="7293" spans="1:14" x14ac:dyDescent="0.25">
      <c r="A7293" t="s">
        <v>12</v>
      </c>
      <c r="B7293" s="1" t="s">
        <v>14374</v>
      </c>
      <c r="C7293" t="s">
        <v>14375</v>
      </c>
      <c r="D7293" t="s">
        <v>128</v>
      </c>
      <c r="E7293" s="2" t="s">
        <v>247</v>
      </c>
      <c r="F7293" t="str">
        <f t="shared" si="114"/>
        <v>Škoda Octavia</v>
      </c>
      <c r="G7293" t="s">
        <v>14376</v>
      </c>
      <c r="H7293" s="2" t="s">
        <v>17</v>
      </c>
      <c r="I7293" s="5">
        <v>85000</v>
      </c>
      <c r="J7293" s="2">
        <v>2017</v>
      </c>
      <c r="K7293" s="2">
        <v>85</v>
      </c>
      <c r="L7293" t="s">
        <v>96</v>
      </c>
      <c r="M7293" s="3">
        <v>16500</v>
      </c>
      <c r="N7293" s="2" t="s">
        <v>9979</v>
      </c>
    </row>
    <row r="7294" spans="1:14" x14ac:dyDescent="0.25">
      <c r="A7294" t="s">
        <v>12</v>
      </c>
      <c r="B7294" s="1" t="s">
        <v>12960</v>
      </c>
      <c r="C7294" t="s">
        <v>12961</v>
      </c>
      <c r="D7294" t="s">
        <v>128</v>
      </c>
      <c r="E7294" s="2" t="s">
        <v>247</v>
      </c>
      <c r="F7294" t="str">
        <f t="shared" si="114"/>
        <v>Škoda Octavia</v>
      </c>
      <c r="G7294" t="s">
        <v>85</v>
      </c>
      <c r="H7294" s="2" t="s">
        <v>17</v>
      </c>
      <c r="I7294" s="5">
        <v>94000</v>
      </c>
      <c r="J7294" s="2">
        <v>2016</v>
      </c>
      <c r="K7294" s="2">
        <v>81</v>
      </c>
      <c r="L7294" t="s">
        <v>54</v>
      </c>
      <c r="M7294" s="3">
        <v>15927</v>
      </c>
      <c r="N7294" s="2" t="s">
        <v>12950</v>
      </c>
    </row>
    <row r="7295" spans="1:14" x14ac:dyDescent="0.25">
      <c r="A7295" t="s">
        <v>12</v>
      </c>
      <c r="B7295" s="1" t="s">
        <v>13982</v>
      </c>
      <c r="C7295" t="s">
        <v>62</v>
      </c>
      <c r="D7295" t="s">
        <v>128</v>
      </c>
      <c r="E7295" s="2" t="s">
        <v>247</v>
      </c>
      <c r="F7295" t="str">
        <f t="shared" si="114"/>
        <v>Škoda Octavia</v>
      </c>
      <c r="G7295" t="s">
        <v>85</v>
      </c>
      <c r="H7295" s="2" t="s">
        <v>17</v>
      </c>
      <c r="I7295" s="5">
        <v>138634</v>
      </c>
      <c r="J7295" s="2">
        <v>2019</v>
      </c>
      <c r="K7295" s="2">
        <v>85</v>
      </c>
      <c r="L7295" t="s">
        <v>45</v>
      </c>
      <c r="M7295" s="3">
        <v>19990</v>
      </c>
      <c r="N7295" s="2" t="s">
        <v>13957</v>
      </c>
    </row>
    <row r="7296" spans="1:14" x14ac:dyDescent="0.25">
      <c r="A7296" t="s">
        <v>12</v>
      </c>
      <c r="B7296" s="1" t="s">
        <v>2830</v>
      </c>
      <c r="C7296" t="s">
        <v>2831</v>
      </c>
      <c r="D7296" t="s">
        <v>128</v>
      </c>
      <c r="E7296" s="2" t="s">
        <v>247</v>
      </c>
      <c r="F7296" t="str">
        <f t="shared" si="114"/>
        <v>Škoda Octavia</v>
      </c>
      <c r="G7296" t="s">
        <v>2832</v>
      </c>
      <c r="H7296" s="2" t="s">
        <v>17</v>
      </c>
      <c r="I7296" s="5">
        <v>275000</v>
      </c>
      <c r="J7296" s="2">
        <v>2013</v>
      </c>
      <c r="K7296" s="2">
        <v>77</v>
      </c>
      <c r="L7296" t="s">
        <v>45</v>
      </c>
      <c r="M7296" s="3">
        <v>7200</v>
      </c>
      <c r="N7296" s="2" t="s">
        <v>2781</v>
      </c>
    </row>
    <row r="7297" spans="1:14" x14ac:dyDescent="0.25">
      <c r="A7297" t="s">
        <v>12</v>
      </c>
      <c r="B7297" s="1" t="s">
        <v>7420</v>
      </c>
      <c r="C7297" t="s">
        <v>609</v>
      </c>
      <c r="D7297" t="s">
        <v>128</v>
      </c>
      <c r="E7297" s="2" t="s">
        <v>247</v>
      </c>
      <c r="F7297" t="str">
        <f t="shared" si="114"/>
        <v>Škoda Octavia</v>
      </c>
      <c r="G7297" t="s">
        <v>7421</v>
      </c>
      <c r="H7297" s="2" t="s">
        <v>17</v>
      </c>
      <c r="I7297" s="5">
        <v>159000</v>
      </c>
      <c r="J7297" s="2">
        <v>2015</v>
      </c>
      <c r="K7297" s="2">
        <v>77</v>
      </c>
      <c r="L7297" t="s">
        <v>96</v>
      </c>
      <c r="M7297" s="3">
        <v>13400</v>
      </c>
      <c r="N7297" s="2" t="s">
        <v>6942</v>
      </c>
    </row>
    <row r="7298" spans="1:14" x14ac:dyDescent="0.25">
      <c r="A7298" t="s">
        <v>12</v>
      </c>
      <c r="B7298" s="1" t="s">
        <v>13073</v>
      </c>
      <c r="C7298" t="s">
        <v>13074</v>
      </c>
      <c r="D7298" t="s">
        <v>128</v>
      </c>
      <c r="E7298" s="2" t="s">
        <v>247</v>
      </c>
      <c r="F7298" t="str">
        <f t="shared" si="114"/>
        <v>Škoda Octavia</v>
      </c>
      <c r="G7298" t="s">
        <v>13075</v>
      </c>
      <c r="H7298" s="2" t="s">
        <v>17</v>
      </c>
      <c r="I7298" s="5">
        <v>206500</v>
      </c>
      <c r="J7298" s="2">
        <v>2015</v>
      </c>
      <c r="K7298" s="2">
        <v>81</v>
      </c>
      <c r="L7298" t="s">
        <v>54</v>
      </c>
      <c r="M7298" s="3">
        <v>11300</v>
      </c>
      <c r="N7298" s="2" t="s">
        <v>13025</v>
      </c>
    </row>
    <row r="7299" spans="1:14" x14ac:dyDescent="0.25">
      <c r="A7299" t="s">
        <v>12</v>
      </c>
      <c r="B7299" s="1" t="s">
        <v>3953</v>
      </c>
      <c r="C7299" t="s">
        <v>62</v>
      </c>
      <c r="D7299" t="s">
        <v>128</v>
      </c>
      <c r="E7299" s="2" t="s">
        <v>247</v>
      </c>
      <c r="F7299" t="str">
        <f t="shared" si="114"/>
        <v>Škoda Octavia</v>
      </c>
      <c r="G7299" t="s">
        <v>85</v>
      </c>
      <c r="H7299" s="2" t="s">
        <v>17</v>
      </c>
      <c r="I7299" s="5">
        <v>109809</v>
      </c>
      <c r="J7299" s="2">
        <v>2018</v>
      </c>
      <c r="K7299" s="2">
        <v>85</v>
      </c>
      <c r="L7299" t="s">
        <v>60</v>
      </c>
      <c r="M7299" s="3">
        <v>13990</v>
      </c>
      <c r="N7299" s="2" t="s">
        <v>3438</v>
      </c>
    </row>
    <row r="7300" spans="1:14" x14ac:dyDescent="0.25">
      <c r="A7300" t="s">
        <v>12</v>
      </c>
      <c r="B7300" s="1" t="s">
        <v>3939</v>
      </c>
      <c r="C7300" t="s">
        <v>62</v>
      </c>
      <c r="D7300" t="s">
        <v>128</v>
      </c>
      <c r="E7300" s="2" t="s">
        <v>247</v>
      </c>
      <c r="F7300" t="str">
        <f t="shared" si="114"/>
        <v>Škoda Octavia</v>
      </c>
      <c r="G7300" t="s">
        <v>85</v>
      </c>
      <c r="H7300" s="2" t="s">
        <v>17</v>
      </c>
      <c r="I7300" s="5">
        <v>119763</v>
      </c>
      <c r="J7300" s="2">
        <v>2018</v>
      </c>
      <c r="K7300" s="2">
        <v>85</v>
      </c>
      <c r="L7300" t="s">
        <v>60</v>
      </c>
      <c r="M7300" s="3">
        <v>13990</v>
      </c>
      <c r="N7300" s="2" t="s">
        <v>3438</v>
      </c>
    </row>
    <row r="7301" spans="1:14" x14ac:dyDescent="0.25">
      <c r="A7301" t="s">
        <v>12</v>
      </c>
      <c r="B7301" s="1" t="s">
        <v>9367</v>
      </c>
      <c r="C7301" t="s">
        <v>62</v>
      </c>
      <c r="D7301" t="s">
        <v>128</v>
      </c>
      <c r="E7301" s="2" t="s">
        <v>247</v>
      </c>
      <c r="F7301" t="str">
        <f t="shared" si="114"/>
        <v>Škoda Octavia</v>
      </c>
      <c r="G7301" t="s">
        <v>85</v>
      </c>
      <c r="H7301" s="2" t="s">
        <v>17</v>
      </c>
      <c r="I7301" s="5">
        <v>99863</v>
      </c>
      <c r="J7301" s="2">
        <v>2018</v>
      </c>
      <c r="K7301" s="2">
        <v>85</v>
      </c>
      <c r="L7301" t="s">
        <v>37</v>
      </c>
      <c r="M7301" s="3">
        <v>17990</v>
      </c>
      <c r="N7301" s="2" t="s">
        <v>9309</v>
      </c>
    </row>
    <row r="7302" spans="1:14" x14ac:dyDescent="0.25">
      <c r="A7302" t="s">
        <v>12</v>
      </c>
      <c r="B7302" s="1" t="s">
        <v>133</v>
      </c>
      <c r="C7302" t="s">
        <v>62</v>
      </c>
      <c r="D7302" t="s">
        <v>128</v>
      </c>
      <c r="E7302" s="2" t="s">
        <v>247</v>
      </c>
      <c r="F7302" t="str">
        <f t="shared" si="114"/>
        <v>Škoda Octavia</v>
      </c>
      <c r="G7302" t="s">
        <v>85</v>
      </c>
      <c r="H7302" s="2" t="s">
        <v>17</v>
      </c>
      <c r="I7302" s="5">
        <v>188918</v>
      </c>
      <c r="J7302" s="2">
        <v>2019</v>
      </c>
      <c r="K7302" s="2">
        <v>85</v>
      </c>
      <c r="L7302" t="s">
        <v>45</v>
      </c>
      <c r="M7302" s="3">
        <v>16990</v>
      </c>
      <c r="N7302" s="2" t="s">
        <v>19</v>
      </c>
    </row>
    <row r="7303" spans="1:14" x14ac:dyDescent="0.25">
      <c r="A7303" t="s">
        <v>12</v>
      </c>
      <c r="B7303" s="1" t="s">
        <v>6249</v>
      </c>
      <c r="C7303" t="s">
        <v>1051</v>
      </c>
      <c r="D7303" t="s">
        <v>128</v>
      </c>
      <c r="E7303" s="2" t="s">
        <v>247</v>
      </c>
      <c r="F7303" t="str">
        <f t="shared" si="114"/>
        <v>Škoda Octavia</v>
      </c>
      <c r="G7303"/>
      <c r="H7303" s="2" t="s">
        <v>25179</v>
      </c>
      <c r="I7303" s="5">
        <v>95443</v>
      </c>
      <c r="J7303" s="2">
        <v>2018</v>
      </c>
      <c r="K7303" s="2">
        <v>85</v>
      </c>
      <c r="M7303" s="3">
        <v>16400</v>
      </c>
      <c r="N7303" s="2" t="s">
        <v>19</v>
      </c>
    </row>
    <row r="7304" spans="1:14" x14ac:dyDescent="0.25">
      <c r="A7304" t="s">
        <v>12</v>
      </c>
      <c r="B7304" s="1" t="s">
        <v>6649</v>
      </c>
      <c r="C7304" t="s">
        <v>6650</v>
      </c>
      <c r="D7304" t="s">
        <v>128</v>
      </c>
      <c r="E7304" s="2" t="s">
        <v>247</v>
      </c>
      <c r="F7304" t="str">
        <f t="shared" si="114"/>
        <v>Škoda Octavia</v>
      </c>
      <c r="G7304" t="s">
        <v>85</v>
      </c>
      <c r="H7304" s="2" t="s">
        <v>17</v>
      </c>
      <c r="I7304" s="5">
        <v>307461</v>
      </c>
      <c r="J7304" s="2">
        <v>2013</v>
      </c>
      <c r="K7304" s="2">
        <v>77</v>
      </c>
      <c r="L7304" t="s">
        <v>60</v>
      </c>
      <c r="M7304" s="3">
        <v>6900</v>
      </c>
      <c r="N7304" s="2" t="s">
        <v>272</v>
      </c>
    </row>
    <row r="7305" spans="1:14" x14ac:dyDescent="0.25">
      <c r="A7305" t="s">
        <v>12</v>
      </c>
      <c r="B7305" s="1" t="s">
        <v>14668</v>
      </c>
      <c r="C7305" t="s">
        <v>14669</v>
      </c>
      <c r="D7305" t="s">
        <v>128</v>
      </c>
      <c r="E7305" s="2" t="s">
        <v>247</v>
      </c>
      <c r="F7305" t="str">
        <f t="shared" si="114"/>
        <v>Škoda Octavia</v>
      </c>
      <c r="G7305" t="s">
        <v>85</v>
      </c>
      <c r="H7305" s="2" t="s">
        <v>17</v>
      </c>
      <c r="I7305" s="5">
        <v>200000</v>
      </c>
      <c r="J7305" s="2">
        <v>2013</v>
      </c>
      <c r="K7305" s="2">
        <v>77</v>
      </c>
      <c r="L7305" t="s">
        <v>18</v>
      </c>
      <c r="M7305" s="3">
        <v>8500</v>
      </c>
      <c r="N7305" s="2" t="s">
        <v>9697</v>
      </c>
    </row>
    <row r="7306" spans="1:14" x14ac:dyDescent="0.25">
      <c r="A7306" t="s">
        <v>12</v>
      </c>
      <c r="B7306" s="1" t="s">
        <v>12717</v>
      </c>
      <c r="C7306" t="s">
        <v>8009</v>
      </c>
      <c r="D7306" t="s">
        <v>128</v>
      </c>
      <c r="E7306" s="2" t="s">
        <v>247</v>
      </c>
      <c r="F7306" t="str">
        <f t="shared" si="114"/>
        <v>Škoda Octavia</v>
      </c>
      <c r="G7306"/>
      <c r="H7306" s="2" t="s">
        <v>17</v>
      </c>
      <c r="I7306" s="5">
        <v>68028</v>
      </c>
      <c r="J7306" s="2">
        <v>2017</v>
      </c>
      <c r="K7306" s="2">
        <v>85</v>
      </c>
      <c r="M7306" s="3">
        <v>18944</v>
      </c>
      <c r="N7306" s="2" t="s">
        <v>6894</v>
      </c>
    </row>
    <row r="7307" spans="1:14" x14ac:dyDescent="0.25">
      <c r="A7307" t="s">
        <v>12</v>
      </c>
      <c r="B7307" s="1" t="s">
        <v>12712</v>
      </c>
      <c r="C7307" t="s">
        <v>8021</v>
      </c>
      <c r="D7307" t="s">
        <v>128</v>
      </c>
      <c r="E7307" s="2" t="s">
        <v>247</v>
      </c>
      <c r="F7307" t="str">
        <f t="shared" si="114"/>
        <v>Škoda Octavia</v>
      </c>
      <c r="G7307"/>
      <c r="H7307" s="2" t="s">
        <v>17</v>
      </c>
      <c r="I7307" s="5">
        <v>68028</v>
      </c>
      <c r="J7307" s="2">
        <v>2017</v>
      </c>
      <c r="K7307" s="2">
        <v>85</v>
      </c>
      <c r="M7307" s="3">
        <v>18944</v>
      </c>
      <c r="N7307" s="2" t="s">
        <v>6894</v>
      </c>
    </row>
    <row r="7308" spans="1:14" x14ac:dyDescent="0.25">
      <c r="A7308" t="s">
        <v>12</v>
      </c>
      <c r="B7308" s="1" t="s">
        <v>16012</v>
      </c>
      <c r="C7308" t="s">
        <v>16013</v>
      </c>
      <c r="D7308" t="s">
        <v>128</v>
      </c>
      <c r="E7308" s="2" t="s">
        <v>247</v>
      </c>
      <c r="F7308" t="str">
        <f t="shared" si="114"/>
        <v>Škoda Octavia</v>
      </c>
      <c r="G7308" t="s">
        <v>3169</v>
      </c>
      <c r="H7308" s="2" t="s">
        <v>17</v>
      </c>
      <c r="I7308" s="5">
        <v>82300</v>
      </c>
      <c r="J7308" s="2">
        <v>2019</v>
      </c>
      <c r="K7308" s="2">
        <v>85</v>
      </c>
      <c r="L7308" t="s">
        <v>30</v>
      </c>
      <c r="M7308" s="3">
        <v>18631</v>
      </c>
      <c r="N7308" s="2" t="s">
        <v>15995</v>
      </c>
    </row>
    <row r="7309" spans="1:14" x14ac:dyDescent="0.25">
      <c r="A7309" t="s">
        <v>12</v>
      </c>
      <c r="B7309" s="1" t="s">
        <v>11429</v>
      </c>
      <c r="C7309" t="s">
        <v>1042</v>
      </c>
      <c r="D7309" t="s">
        <v>128</v>
      </c>
      <c r="E7309" s="2" t="s">
        <v>247</v>
      </c>
      <c r="F7309" t="str">
        <f t="shared" si="114"/>
        <v>Škoda Octavia</v>
      </c>
      <c r="G7309"/>
      <c r="H7309" s="2" t="s">
        <v>25179</v>
      </c>
      <c r="I7309" s="5">
        <v>100472</v>
      </c>
      <c r="J7309" s="2">
        <v>2020</v>
      </c>
      <c r="K7309" s="2">
        <v>81</v>
      </c>
      <c r="L7309" t="s">
        <v>18</v>
      </c>
      <c r="M7309" s="3">
        <v>22699</v>
      </c>
      <c r="N7309" s="2" t="s">
        <v>380</v>
      </c>
    </row>
    <row r="7310" spans="1:14" x14ac:dyDescent="0.25">
      <c r="A7310" t="s">
        <v>12</v>
      </c>
      <c r="B7310" s="1" t="s">
        <v>9531</v>
      </c>
      <c r="C7310" t="s">
        <v>1500</v>
      </c>
      <c r="D7310" t="s">
        <v>128</v>
      </c>
      <c r="E7310" s="2" t="s">
        <v>247</v>
      </c>
      <c r="F7310" t="str">
        <f t="shared" si="114"/>
        <v>Škoda Octavia</v>
      </c>
      <c r="G7310"/>
      <c r="H7310" s="2" t="s">
        <v>17</v>
      </c>
      <c r="I7310" s="5">
        <v>77085</v>
      </c>
      <c r="J7310" s="2">
        <v>2018</v>
      </c>
      <c r="K7310" s="2">
        <v>85</v>
      </c>
      <c r="L7310" t="s">
        <v>18</v>
      </c>
      <c r="M7310" s="3">
        <v>18500</v>
      </c>
      <c r="N7310" s="2" t="s">
        <v>19</v>
      </c>
    </row>
    <row r="7311" spans="1:14" x14ac:dyDescent="0.25">
      <c r="A7311" t="s">
        <v>12</v>
      </c>
      <c r="B7311" s="1" t="s">
        <v>3092</v>
      </c>
      <c r="C7311" t="s">
        <v>3093</v>
      </c>
      <c r="D7311" t="s">
        <v>128</v>
      </c>
      <c r="E7311" s="2" t="s">
        <v>247</v>
      </c>
      <c r="F7311" t="str">
        <f t="shared" si="114"/>
        <v>Škoda Octavia</v>
      </c>
      <c r="G7311" t="s">
        <v>3094</v>
      </c>
      <c r="H7311" s="2" t="s">
        <v>17</v>
      </c>
      <c r="I7311" s="5">
        <v>217000</v>
      </c>
      <c r="J7311" s="2">
        <v>2016</v>
      </c>
      <c r="K7311" s="2">
        <v>81</v>
      </c>
      <c r="L7311" t="s">
        <v>60</v>
      </c>
      <c r="M7311" s="3">
        <v>11900</v>
      </c>
      <c r="N7311" s="2" t="s">
        <v>3059</v>
      </c>
    </row>
    <row r="7312" spans="1:14" x14ac:dyDescent="0.25">
      <c r="A7312" t="s">
        <v>12</v>
      </c>
      <c r="B7312" s="1" t="s">
        <v>1183</v>
      </c>
      <c r="C7312" t="s">
        <v>1184</v>
      </c>
      <c r="D7312" t="s">
        <v>128</v>
      </c>
      <c r="E7312" s="2" t="s">
        <v>247</v>
      </c>
      <c r="F7312" t="str">
        <f t="shared" si="114"/>
        <v>Škoda Octavia</v>
      </c>
      <c r="G7312"/>
      <c r="H7312" s="2" t="s">
        <v>17</v>
      </c>
      <c r="I7312" s="5">
        <v>99290</v>
      </c>
      <c r="J7312" s="2">
        <v>2018</v>
      </c>
      <c r="K7312" s="2">
        <v>85</v>
      </c>
      <c r="L7312" t="s">
        <v>18</v>
      </c>
      <c r="M7312" s="3">
        <v>16799</v>
      </c>
      <c r="N7312" s="2" t="s">
        <v>1080</v>
      </c>
    </row>
    <row r="7313" spans="1:14" x14ac:dyDescent="0.25">
      <c r="A7313" t="s">
        <v>12</v>
      </c>
      <c r="B7313" s="1" t="s">
        <v>10764</v>
      </c>
      <c r="C7313" t="s">
        <v>10744</v>
      </c>
      <c r="D7313" t="s">
        <v>128</v>
      </c>
      <c r="E7313" s="2" t="s">
        <v>247</v>
      </c>
      <c r="F7313" t="str">
        <f t="shared" si="114"/>
        <v>Škoda Octavia</v>
      </c>
      <c r="G7313" t="s">
        <v>10765</v>
      </c>
      <c r="H7313" s="2" t="s">
        <v>17</v>
      </c>
      <c r="I7313" s="5">
        <v>149000</v>
      </c>
      <c r="J7313" s="2">
        <v>2016</v>
      </c>
      <c r="K7313" s="2">
        <v>81</v>
      </c>
      <c r="L7313" t="s">
        <v>60</v>
      </c>
      <c r="M7313" s="3">
        <v>14000</v>
      </c>
      <c r="N7313" s="2" t="s">
        <v>10418</v>
      </c>
    </row>
    <row r="7314" spans="1:14" x14ac:dyDescent="0.25">
      <c r="A7314" t="s">
        <v>12</v>
      </c>
      <c r="B7314" s="1" t="s">
        <v>12518</v>
      </c>
      <c r="C7314" t="s">
        <v>12519</v>
      </c>
      <c r="D7314" t="s">
        <v>128</v>
      </c>
      <c r="E7314" s="2" t="s">
        <v>247</v>
      </c>
      <c r="F7314" t="str">
        <f t="shared" si="114"/>
        <v>Škoda Octavia</v>
      </c>
      <c r="G7314" t="s">
        <v>12520</v>
      </c>
      <c r="H7314" s="2" t="s">
        <v>17</v>
      </c>
      <c r="I7314" s="5">
        <v>189900</v>
      </c>
      <c r="J7314" s="2">
        <v>2017</v>
      </c>
      <c r="K7314" s="2">
        <v>81</v>
      </c>
      <c r="L7314" t="s">
        <v>30</v>
      </c>
      <c r="M7314" s="3">
        <v>15100</v>
      </c>
      <c r="N7314" s="2" t="s">
        <v>4152</v>
      </c>
    </row>
    <row r="7315" spans="1:14" x14ac:dyDescent="0.25">
      <c r="A7315" t="s">
        <v>12</v>
      </c>
      <c r="B7315" s="1" t="s">
        <v>5924</v>
      </c>
      <c r="C7315" t="s">
        <v>5925</v>
      </c>
      <c r="D7315" t="s">
        <v>128</v>
      </c>
      <c r="E7315" s="2" t="s">
        <v>247</v>
      </c>
      <c r="F7315" t="str">
        <f t="shared" si="114"/>
        <v>Škoda Octavia</v>
      </c>
      <c r="G7315" t="s">
        <v>5926</v>
      </c>
      <c r="H7315" s="2" t="s">
        <v>17</v>
      </c>
      <c r="I7315" s="5">
        <v>77100</v>
      </c>
      <c r="J7315" s="2">
        <v>2018</v>
      </c>
      <c r="K7315" s="2">
        <v>85</v>
      </c>
      <c r="L7315" t="s">
        <v>45</v>
      </c>
      <c r="M7315" s="3">
        <v>18000</v>
      </c>
      <c r="N7315" s="2" t="s">
        <v>5774</v>
      </c>
    </row>
    <row r="7316" spans="1:14" x14ac:dyDescent="0.25">
      <c r="A7316" t="s">
        <v>12</v>
      </c>
      <c r="B7316" s="1" t="s">
        <v>10344</v>
      </c>
      <c r="C7316" t="s">
        <v>10345</v>
      </c>
      <c r="D7316" t="s">
        <v>128</v>
      </c>
      <c r="E7316" s="2" t="s">
        <v>247</v>
      </c>
      <c r="F7316" t="str">
        <f t="shared" si="114"/>
        <v>Škoda Octavia</v>
      </c>
      <c r="G7316" t="s">
        <v>147</v>
      </c>
      <c r="H7316" s="2" t="s">
        <v>17</v>
      </c>
      <c r="I7316" s="5">
        <v>230000</v>
      </c>
      <c r="J7316" s="2">
        <v>2014</v>
      </c>
      <c r="K7316" s="2">
        <v>110</v>
      </c>
      <c r="L7316" t="s">
        <v>60</v>
      </c>
      <c r="M7316" s="3">
        <v>11500</v>
      </c>
      <c r="N7316" s="2" t="s">
        <v>10266</v>
      </c>
    </row>
    <row r="7317" spans="1:14" x14ac:dyDescent="0.25">
      <c r="A7317" t="s">
        <v>12</v>
      </c>
      <c r="B7317" s="1" t="s">
        <v>10361</v>
      </c>
      <c r="C7317" t="s">
        <v>10362</v>
      </c>
      <c r="D7317" t="s">
        <v>128</v>
      </c>
      <c r="E7317" s="2" t="s">
        <v>247</v>
      </c>
      <c r="F7317" t="str">
        <f t="shared" si="114"/>
        <v>Škoda Octavia</v>
      </c>
      <c r="G7317" t="s">
        <v>10363</v>
      </c>
      <c r="H7317" s="2" t="s">
        <v>17</v>
      </c>
      <c r="I7317" s="5">
        <v>269</v>
      </c>
      <c r="J7317" s="2">
        <v>2013</v>
      </c>
      <c r="K7317" s="2">
        <v>110</v>
      </c>
      <c r="L7317" t="s">
        <v>45</v>
      </c>
      <c r="M7317" s="3">
        <v>10499</v>
      </c>
      <c r="N7317" s="2" t="s">
        <v>10354</v>
      </c>
    </row>
    <row r="7318" spans="1:14" x14ac:dyDescent="0.25">
      <c r="A7318" t="s">
        <v>12</v>
      </c>
      <c r="B7318" s="1" t="s">
        <v>13913</v>
      </c>
      <c r="C7318" t="s">
        <v>13914</v>
      </c>
      <c r="D7318" t="s">
        <v>128</v>
      </c>
      <c r="E7318" s="2" t="s">
        <v>247</v>
      </c>
      <c r="F7318" t="str">
        <f t="shared" si="114"/>
        <v>Škoda Octavia</v>
      </c>
      <c r="G7318" t="s">
        <v>13915</v>
      </c>
      <c r="H7318" s="2" t="s">
        <v>17</v>
      </c>
      <c r="I7318" s="5">
        <v>35000</v>
      </c>
      <c r="J7318" s="2">
        <v>2021</v>
      </c>
      <c r="K7318" s="2">
        <v>110</v>
      </c>
      <c r="L7318" t="s">
        <v>30</v>
      </c>
      <c r="M7318" s="3">
        <v>26000</v>
      </c>
      <c r="N7318" s="2" t="s">
        <v>13876</v>
      </c>
    </row>
    <row r="7319" spans="1:14" x14ac:dyDescent="0.25">
      <c r="A7319" t="s">
        <v>12</v>
      </c>
      <c r="B7319" s="1" t="s">
        <v>11181</v>
      </c>
      <c r="C7319" t="s">
        <v>11182</v>
      </c>
      <c r="D7319" t="s">
        <v>128</v>
      </c>
      <c r="E7319" s="2" t="s">
        <v>247</v>
      </c>
      <c r="F7319" t="str">
        <f t="shared" si="114"/>
        <v>Škoda Octavia</v>
      </c>
      <c r="G7319" t="s">
        <v>147</v>
      </c>
      <c r="H7319" s="2" t="s">
        <v>17</v>
      </c>
      <c r="I7319" s="5">
        <v>79100</v>
      </c>
      <c r="J7319" s="2">
        <v>2018</v>
      </c>
      <c r="K7319" s="2">
        <v>110</v>
      </c>
      <c r="L7319" t="s">
        <v>18</v>
      </c>
      <c r="M7319" s="3">
        <v>18900</v>
      </c>
      <c r="N7319" s="2" t="s">
        <v>11123</v>
      </c>
    </row>
    <row r="7320" spans="1:14" x14ac:dyDescent="0.25">
      <c r="A7320" t="s">
        <v>12</v>
      </c>
      <c r="B7320" s="1" t="s">
        <v>16809</v>
      </c>
      <c r="C7320" t="s">
        <v>992</v>
      </c>
      <c r="D7320" t="s">
        <v>128</v>
      </c>
      <c r="E7320" s="2" t="s">
        <v>247</v>
      </c>
      <c r="F7320" t="str">
        <f t="shared" si="114"/>
        <v>Škoda Octavia</v>
      </c>
      <c r="G7320"/>
      <c r="H7320" s="2" t="s">
        <v>25179</v>
      </c>
      <c r="I7320" s="5">
        <v>188202</v>
      </c>
      <c r="J7320" s="2">
        <v>2015</v>
      </c>
      <c r="K7320" s="2">
        <v>140</v>
      </c>
      <c r="M7320" s="3">
        <v>21850</v>
      </c>
      <c r="N7320" s="2" t="s">
        <v>19</v>
      </c>
    </row>
    <row r="7321" spans="1:14" x14ac:dyDescent="0.25">
      <c r="A7321" t="s">
        <v>12</v>
      </c>
      <c r="B7321" s="1" t="s">
        <v>2288</v>
      </c>
      <c r="C7321" t="s">
        <v>2273</v>
      </c>
      <c r="D7321" t="s">
        <v>128</v>
      </c>
      <c r="E7321" s="2" t="s">
        <v>247</v>
      </c>
      <c r="F7321" t="str">
        <f t="shared" si="114"/>
        <v>Škoda Octavia</v>
      </c>
      <c r="G7321"/>
      <c r="H7321" s="2" t="s">
        <v>25179</v>
      </c>
      <c r="I7321" s="5">
        <v>83246</v>
      </c>
      <c r="J7321" s="2">
        <v>2020</v>
      </c>
      <c r="K7321" s="2">
        <v>110</v>
      </c>
      <c r="L7321" t="s">
        <v>30</v>
      </c>
      <c r="M7321" s="3">
        <v>21200</v>
      </c>
      <c r="N7321" s="2" t="s">
        <v>19</v>
      </c>
    </row>
    <row r="7322" spans="1:14" x14ac:dyDescent="0.25">
      <c r="A7322" t="s">
        <v>12</v>
      </c>
      <c r="B7322" s="1" t="s">
        <v>9947</v>
      </c>
      <c r="C7322" t="s">
        <v>9948</v>
      </c>
      <c r="D7322" t="s">
        <v>128</v>
      </c>
      <c r="E7322" s="2" t="s">
        <v>247</v>
      </c>
      <c r="F7322" t="str">
        <f t="shared" si="114"/>
        <v>Škoda Octavia</v>
      </c>
      <c r="G7322" t="s">
        <v>147</v>
      </c>
      <c r="H7322" s="2" t="s">
        <v>17</v>
      </c>
      <c r="I7322" s="5">
        <v>378000</v>
      </c>
      <c r="J7322" s="2">
        <v>2015</v>
      </c>
      <c r="K7322" s="2">
        <v>110</v>
      </c>
      <c r="L7322" t="s">
        <v>54</v>
      </c>
      <c r="M7322" s="3">
        <v>10900</v>
      </c>
      <c r="N7322" s="2" t="s">
        <v>9701</v>
      </c>
    </row>
    <row r="7323" spans="1:14" x14ac:dyDescent="0.25">
      <c r="A7323" t="s">
        <v>12</v>
      </c>
      <c r="B7323" s="1" t="s">
        <v>15727</v>
      </c>
      <c r="C7323" t="s">
        <v>15728</v>
      </c>
      <c r="D7323" t="s">
        <v>128</v>
      </c>
      <c r="E7323" s="2" t="s">
        <v>247</v>
      </c>
      <c r="F7323" t="str">
        <f t="shared" si="114"/>
        <v>Škoda Octavia</v>
      </c>
      <c r="G7323" t="s">
        <v>15729</v>
      </c>
      <c r="H7323" s="2" t="s">
        <v>17</v>
      </c>
      <c r="I7323" s="5">
        <v>108000</v>
      </c>
      <c r="J7323" s="2">
        <v>2021</v>
      </c>
      <c r="K7323" s="2">
        <v>147</v>
      </c>
      <c r="L7323" t="s">
        <v>96</v>
      </c>
      <c r="M7323" s="3">
        <v>36500</v>
      </c>
      <c r="N7323" s="2" t="s">
        <v>15718</v>
      </c>
    </row>
    <row r="7324" spans="1:14" x14ac:dyDescent="0.25">
      <c r="A7324" t="s">
        <v>12</v>
      </c>
      <c r="B7324" s="1" t="s">
        <v>12943</v>
      </c>
      <c r="C7324" t="s">
        <v>62</v>
      </c>
      <c r="D7324" t="s">
        <v>128</v>
      </c>
      <c r="E7324" s="2" t="s">
        <v>247</v>
      </c>
      <c r="F7324" t="str">
        <f t="shared" si="114"/>
        <v>Škoda Octavia</v>
      </c>
      <c r="G7324" t="s">
        <v>147</v>
      </c>
      <c r="H7324" s="2" t="s">
        <v>17</v>
      </c>
      <c r="I7324" s="5">
        <v>115949</v>
      </c>
      <c r="J7324" s="2">
        <v>2020</v>
      </c>
      <c r="K7324" s="2">
        <v>110</v>
      </c>
      <c r="L7324" t="s">
        <v>18</v>
      </c>
      <c r="M7324" s="3">
        <v>25990</v>
      </c>
      <c r="N7324" s="2" t="s">
        <v>12888</v>
      </c>
    </row>
    <row r="7325" spans="1:14" x14ac:dyDescent="0.25">
      <c r="A7325" t="s">
        <v>12</v>
      </c>
      <c r="B7325" s="1" t="s">
        <v>6791</v>
      </c>
      <c r="C7325" t="s">
        <v>1344</v>
      </c>
      <c r="D7325" t="s">
        <v>128</v>
      </c>
      <c r="E7325" s="2" t="s">
        <v>247</v>
      </c>
      <c r="F7325" t="str">
        <f t="shared" si="114"/>
        <v>Škoda Octavia</v>
      </c>
      <c r="G7325" t="s">
        <v>147</v>
      </c>
      <c r="H7325" s="2" t="s">
        <v>17</v>
      </c>
      <c r="I7325" s="5">
        <v>123000</v>
      </c>
      <c r="J7325" s="2">
        <v>2021</v>
      </c>
      <c r="K7325" s="2">
        <v>85</v>
      </c>
      <c r="L7325" t="s">
        <v>45</v>
      </c>
      <c r="M7325" s="3">
        <v>22990</v>
      </c>
      <c r="N7325" s="2" t="s">
        <v>3323</v>
      </c>
    </row>
    <row r="7326" spans="1:14" x14ac:dyDescent="0.25">
      <c r="A7326" t="s">
        <v>12</v>
      </c>
      <c r="B7326" s="1" t="s">
        <v>4047</v>
      </c>
      <c r="C7326" t="s">
        <v>4048</v>
      </c>
      <c r="D7326" t="s">
        <v>128</v>
      </c>
      <c r="E7326" s="2" t="s">
        <v>247</v>
      </c>
      <c r="F7326" t="str">
        <f t="shared" si="114"/>
        <v>Škoda Octavia</v>
      </c>
      <c r="G7326" t="s">
        <v>147</v>
      </c>
      <c r="H7326" s="2" t="s">
        <v>17</v>
      </c>
      <c r="I7326" s="5">
        <v>151000</v>
      </c>
      <c r="J7326" s="2">
        <v>2013</v>
      </c>
      <c r="K7326" s="2">
        <v>81</v>
      </c>
      <c r="L7326" t="s">
        <v>45</v>
      </c>
      <c r="M7326" s="3">
        <v>10800</v>
      </c>
      <c r="N7326" s="2" t="s">
        <v>3698</v>
      </c>
    </row>
    <row r="7327" spans="1:14" x14ac:dyDescent="0.25">
      <c r="A7327" t="s">
        <v>12</v>
      </c>
      <c r="B7327" s="1" t="s">
        <v>2724</v>
      </c>
      <c r="C7327" t="s">
        <v>1451</v>
      </c>
      <c r="D7327" t="s">
        <v>128</v>
      </c>
      <c r="E7327" s="2" t="s">
        <v>247</v>
      </c>
      <c r="F7327" t="str">
        <f t="shared" si="114"/>
        <v>Škoda Octavia</v>
      </c>
      <c r="G7327" t="s">
        <v>2725</v>
      </c>
      <c r="H7327" s="2" t="s">
        <v>17</v>
      </c>
      <c r="I7327" s="5">
        <v>136000</v>
      </c>
      <c r="J7327" s="2">
        <v>2018</v>
      </c>
      <c r="K7327" s="2">
        <v>135</v>
      </c>
      <c r="L7327" t="s">
        <v>18</v>
      </c>
      <c r="M7327" s="3">
        <v>24000</v>
      </c>
      <c r="N7327" s="2" t="s">
        <v>2607</v>
      </c>
    </row>
    <row r="7328" spans="1:14" x14ac:dyDescent="0.25">
      <c r="A7328" t="s">
        <v>12</v>
      </c>
      <c r="B7328" s="1" t="s">
        <v>11979</v>
      </c>
      <c r="C7328" t="s">
        <v>1073</v>
      </c>
      <c r="D7328" t="s">
        <v>128</v>
      </c>
      <c r="E7328" s="2" t="s">
        <v>247</v>
      </c>
      <c r="F7328" t="str">
        <f t="shared" si="114"/>
        <v>Škoda Octavia</v>
      </c>
      <c r="G7328"/>
      <c r="H7328" s="2" t="s">
        <v>17</v>
      </c>
      <c r="I7328" s="5">
        <v>103975</v>
      </c>
      <c r="J7328" s="2">
        <v>2016</v>
      </c>
      <c r="K7328" s="2">
        <v>135</v>
      </c>
      <c r="L7328" t="s">
        <v>30</v>
      </c>
      <c r="M7328" s="3">
        <v>19800</v>
      </c>
      <c r="N7328" s="2" t="s">
        <v>19</v>
      </c>
    </row>
    <row r="7329" spans="1:14" x14ac:dyDescent="0.25">
      <c r="A7329" t="s">
        <v>12</v>
      </c>
      <c r="B7329" s="1" t="s">
        <v>1607</v>
      </c>
      <c r="C7329" t="s">
        <v>1341</v>
      </c>
      <c r="D7329" t="s">
        <v>128</v>
      </c>
      <c r="E7329" s="2" t="s">
        <v>247</v>
      </c>
      <c r="F7329" t="str">
        <f t="shared" si="114"/>
        <v>Škoda Octavia</v>
      </c>
      <c r="G7329" t="s">
        <v>147</v>
      </c>
      <c r="H7329" s="2" t="s">
        <v>17</v>
      </c>
      <c r="I7329" s="5">
        <v>77550</v>
      </c>
      <c r="J7329" s="2">
        <v>2019</v>
      </c>
      <c r="K7329" s="2">
        <v>135</v>
      </c>
      <c r="L7329" t="s">
        <v>30</v>
      </c>
      <c r="M7329" s="3">
        <v>31000</v>
      </c>
      <c r="N7329" s="2" t="s">
        <v>1506</v>
      </c>
    </row>
    <row r="7330" spans="1:14" x14ac:dyDescent="0.25">
      <c r="A7330" t="s">
        <v>12</v>
      </c>
      <c r="B7330" s="1" t="s">
        <v>5218</v>
      </c>
      <c r="C7330" t="s">
        <v>115</v>
      </c>
      <c r="D7330" t="s">
        <v>128</v>
      </c>
      <c r="E7330" s="2" t="s">
        <v>247</v>
      </c>
      <c r="F7330" t="str">
        <f t="shared" si="114"/>
        <v>Škoda Octavia</v>
      </c>
      <c r="G7330" t="s">
        <v>365</v>
      </c>
      <c r="H7330" s="2" t="s">
        <v>25179</v>
      </c>
      <c r="I7330" s="5">
        <v>5479</v>
      </c>
      <c r="J7330" s="2">
        <v>2022</v>
      </c>
      <c r="K7330" s="2">
        <v>110</v>
      </c>
      <c r="M7330" s="3">
        <v>27000</v>
      </c>
      <c r="N7330" s="2" t="s">
        <v>2091</v>
      </c>
    </row>
    <row r="7331" spans="1:14" x14ac:dyDescent="0.25">
      <c r="A7331" t="s">
        <v>12</v>
      </c>
      <c r="B7331" s="1" t="s">
        <v>5947</v>
      </c>
      <c r="C7331" t="s">
        <v>5948</v>
      </c>
      <c r="D7331" t="s">
        <v>128</v>
      </c>
      <c r="E7331" s="2" t="s">
        <v>247</v>
      </c>
      <c r="F7331" t="str">
        <f t="shared" si="114"/>
        <v>Škoda Octavia</v>
      </c>
      <c r="G7331" t="s">
        <v>5949</v>
      </c>
      <c r="H7331" s="2" t="s">
        <v>36</v>
      </c>
      <c r="I7331" s="5">
        <v>73000</v>
      </c>
      <c r="J7331" s="2">
        <v>2018</v>
      </c>
      <c r="K7331" s="2">
        <v>180</v>
      </c>
      <c r="L7331" t="s">
        <v>18</v>
      </c>
      <c r="M7331" s="3">
        <v>27000</v>
      </c>
      <c r="N7331" s="2" t="s">
        <v>5381</v>
      </c>
    </row>
    <row r="7332" spans="1:14" x14ac:dyDescent="0.25">
      <c r="A7332" t="s">
        <v>12</v>
      </c>
      <c r="B7332" s="1" t="s">
        <v>17037</v>
      </c>
      <c r="C7332" t="s">
        <v>17038</v>
      </c>
      <c r="D7332" t="s">
        <v>128</v>
      </c>
      <c r="E7332" s="2" t="s">
        <v>247</v>
      </c>
      <c r="F7332" t="str">
        <f t="shared" si="114"/>
        <v>Škoda Octavia</v>
      </c>
      <c r="G7332" t="s">
        <v>85</v>
      </c>
      <c r="H7332" s="2" t="s">
        <v>17</v>
      </c>
      <c r="I7332" s="5">
        <v>173000</v>
      </c>
      <c r="J7332" s="2">
        <v>2017</v>
      </c>
      <c r="K7332" s="2">
        <v>85</v>
      </c>
      <c r="L7332" t="s">
        <v>25</v>
      </c>
      <c r="M7332" s="3">
        <v>13800</v>
      </c>
      <c r="N7332" s="2" t="s">
        <v>17039</v>
      </c>
    </row>
    <row r="7333" spans="1:14" x14ac:dyDescent="0.25">
      <c r="A7333" t="s">
        <v>12</v>
      </c>
      <c r="B7333" s="1" t="s">
        <v>10920</v>
      </c>
      <c r="C7333" t="s">
        <v>10921</v>
      </c>
      <c r="D7333" t="s">
        <v>128</v>
      </c>
      <c r="E7333" s="2" t="s">
        <v>247</v>
      </c>
      <c r="F7333" t="str">
        <f t="shared" si="114"/>
        <v>Škoda Octavia</v>
      </c>
      <c r="G7333"/>
      <c r="H7333" s="2" t="s">
        <v>17</v>
      </c>
      <c r="I7333" s="5">
        <v>249000</v>
      </c>
      <c r="J7333" s="2">
        <v>2015</v>
      </c>
      <c r="K7333" s="2">
        <v>110</v>
      </c>
      <c r="L7333" t="s">
        <v>30</v>
      </c>
      <c r="M7333" s="3">
        <v>12200</v>
      </c>
      <c r="N7333" s="2" t="s">
        <v>10903</v>
      </c>
    </row>
    <row r="7334" spans="1:14" x14ac:dyDescent="0.25">
      <c r="A7334" t="s">
        <v>12</v>
      </c>
      <c r="B7334" s="1" t="s">
        <v>8811</v>
      </c>
      <c r="C7334" t="s">
        <v>8812</v>
      </c>
      <c r="D7334" t="s">
        <v>128</v>
      </c>
      <c r="E7334" s="2" t="s">
        <v>247</v>
      </c>
      <c r="F7334" t="str">
        <f t="shared" si="114"/>
        <v>Škoda Octavia</v>
      </c>
      <c r="G7334"/>
      <c r="H7334" s="2" t="s">
        <v>17</v>
      </c>
      <c r="I7334" s="5">
        <v>237000</v>
      </c>
      <c r="J7334" s="2">
        <v>2014</v>
      </c>
      <c r="K7334" s="2">
        <v>77</v>
      </c>
      <c r="L7334" t="s">
        <v>2104</v>
      </c>
      <c r="M7334" s="3">
        <v>10000</v>
      </c>
      <c r="N7334" s="2" t="s">
        <v>7981</v>
      </c>
    </row>
    <row r="7335" spans="1:14" x14ac:dyDescent="0.25">
      <c r="A7335" t="s">
        <v>12</v>
      </c>
      <c r="B7335" s="1" t="s">
        <v>7276</v>
      </c>
      <c r="C7335" t="s">
        <v>7277</v>
      </c>
      <c r="D7335" t="s">
        <v>128</v>
      </c>
      <c r="E7335" s="2" t="s">
        <v>247</v>
      </c>
      <c r="F7335" t="str">
        <f t="shared" si="114"/>
        <v>Škoda Octavia</v>
      </c>
      <c r="G7335"/>
      <c r="H7335" s="2" t="s">
        <v>17</v>
      </c>
      <c r="I7335" s="5">
        <v>174000</v>
      </c>
      <c r="J7335" s="2">
        <v>2015</v>
      </c>
      <c r="K7335" s="2">
        <v>77</v>
      </c>
      <c r="L7335" t="s">
        <v>296</v>
      </c>
      <c r="M7335" s="3">
        <v>11000</v>
      </c>
      <c r="N7335" s="2" t="s">
        <v>7196</v>
      </c>
    </row>
    <row r="7336" spans="1:14" x14ac:dyDescent="0.25">
      <c r="A7336" t="s">
        <v>12</v>
      </c>
      <c r="B7336" s="1" t="s">
        <v>2440</v>
      </c>
      <c r="C7336" t="s">
        <v>992</v>
      </c>
      <c r="D7336" t="s">
        <v>128</v>
      </c>
      <c r="E7336" s="2" t="s">
        <v>247</v>
      </c>
      <c r="F7336" t="str">
        <f t="shared" si="114"/>
        <v>Škoda Octavia</v>
      </c>
      <c r="G7336"/>
      <c r="H7336" s="2" t="s">
        <v>25179</v>
      </c>
      <c r="I7336" s="5">
        <v>79831</v>
      </c>
      <c r="J7336" s="2">
        <v>2021</v>
      </c>
      <c r="K7336" s="2">
        <v>81</v>
      </c>
      <c r="M7336" s="3">
        <v>25950</v>
      </c>
      <c r="N7336" s="2" t="s">
        <v>19</v>
      </c>
    </row>
    <row r="7337" spans="1:14" x14ac:dyDescent="0.25">
      <c r="A7337" t="s">
        <v>12</v>
      </c>
      <c r="B7337" s="1" t="s">
        <v>15775</v>
      </c>
      <c r="C7337" t="s">
        <v>1051</v>
      </c>
      <c r="D7337" t="s">
        <v>128</v>
      </c>
      <c r="E7337" s="2" t="s">
        <v>247</v>
      </c>
      <c r="F7337" t="str">
        <f t="shared" si="114"/>
        <v>Škoda Octavia</v>
      </c>
      <c r="G7337"/>
      <c r="H7337" s="2" t="s">
        <v>25179</v>
      </c>
      <c r="I7337" s="5">
        <v>107459</v>
      </c>
      <c r="J7337" s="2">
        <v>2018</v>
      </c>
      <c r="K7337" s="2">
        <v>85</v>
      </c>
      <c r="M7337" s="3">
        <v>13900</v>
      </c>
      <c r="N7337" s="2" t="s">
        <v>19</v>
      </c>
    </row>
    <row r="7338" spans="1:14" x14ac:dyDescent="0.25">
      <c r="A7338" t="s">
        <v>12</v>
      </c>
      <c r="B7338" s="1" t="s">
        <v>4502</v>
      </c>
      <c r="C7338" t="s">
        <v>4503</v>
      </c>
      <c r="D7338" t="s">
        <v>128</v>
      </c>
      <c r="E7338" s="2" t="s">
        <v>247</v>
      </c>
      <c r="F7338" t="str">
        <f t="shared" si="114"/>
        <v>Škoda Octavia</v>
      </c>
      <c r="G7338" t="s">
        <v>4504</v>
      </c>
      <c r="H7338" s="2" t="s">
        <v>36</v>
      </c>
      <c r="I7338" s="5">
        <v>29500</v>
      </c>
      <c r="J7338" s="2">
        <v>2020</v>
      </c>
      <c r="K7338" s="2">
        <v>96</v>
      </c>
      <c r="L7338" t="s">
        <v>18</v>
      </c>
      <c r="M7338" s="3">
        <v>18600</v>
      </c>
      <c r="N7338" s="2" t="s">
        <v>4431</v>
      </c>
    </row>
    <row r="7339" spans="1:14" x14ac:dyDescent="0.25">
      <c r="A7339" t="s">
        <v>12</v>
      </c>
      <c r="B7339" s="1" t="s">
        <v>1713</v>
      </c>
      <c r="C7339" t="s">
        <v>992</v>
      </c>
      <c r="D7339" t="s">
        <v>128</v>
      </c>
      <c r="E7339" s="2" t="s">
        <v>247</v>
      </c>
      <c r="F7339" t="str">
        <f t="shared" si="114"/>
        <v>Škoda Octavia</v>
      </c>
      <c r="G7339"/>
      <c r="H7339" s="2" t="s">
        <v>25179</v>
      </c>
      <c r="I7339" s="5">
        <v>81194</v>
      </c>
      <c r="J7339" s="2">
        <v>2019</v>
      </c>
      <c r="K7339" s="2">
        <v>110</v>
      </c>
      <c r="M7339" s="3">
        <v>22500</v>
      </c>
      <c r="N7339" s="2" t="s">
        <v>19</v>
      </c>
    </row>
    <row r="7340" spans="1:14" x14ac:dyDescent="0.25">
      <c r="A7340" t="s">
        <v>12</v>
      </c>
      <c r="B7340" s="1" t="s">
        <v>2886</v>
      </c>
      <c r="C7340" t="s">
        <v>992</v>
      </c>
      <c r="D7340" t="s">
        <v>128</v>
      </c>
      <c r="E7340" s="2" t="s">
        <v>247</v>
      </c>
      <c r="F7340" t="str">
        <f t="shared" si="114"/>
        <v>Škoda Octavia</v>
      </c>
      <c r="G7340"/>
      <c r="H7340" s="2" t="s">
        <v>25179</v>
      </c>
      <c r="I7340" s="5">
        <v>61444</v>
      </c>
      <c r="J7340" s="2">
        <v>2021</v>
      </c>
      <c r="K7340" s="2">
        <v>110</v>
      </c>
      <c r="M7340" s="3">
        <v>27550</v>
      </c>
      <c r="N7340" s="2" t="s">
        <v>19</v>
      </c>
    </row>
    <row r="7341" spans="1:14" x14ac:dyDescent="0.25">
      <c r="A7341" t="s">
        <v>12</v>
      </c>
      <c r="B7341" s="1" t="s">
        <v>13964</v>
      </c>
      <c r="C7341" t="s">
        <v>13965</v>
      </c>
      <c r="D7341" t="s">
        <v>128</v>
      </c>
      <c r="E7341" s="2" t="s">
        <v>247</v>
      </c>
      <c r="F7341" t="str">
        <f t="shared" si="114"/>
        <v>Škoda Octavia</v>
      </c>
      <c r="G7341" t="s">
        <v>107</v>
      </c>
      <c r="H7341" s="2" t="s">
        <v>17</v>
      </c>
      <c r="I7341" s="5">
        <v>250000</v>
      </c>
      <c r="J7341" s="2">
        <v>2013</v>
      </c>
      <c r="K7341" s="2">
        <v>77</v>
      </c>
      <c r="L7341" t="s">
        <v>60</v>
      </c>
      <c r="M7341" s="3">
        <v>9000</v>
      </c>
      <c r="N7341" s="2" t="s">
        <v>13933</v>
      </c>
    </row>
    <row r="7342" spans="1:14" x14ac:dyDescent="0.25">
      <c r="A7342" t="s">
        <v>12</v>
      </c>
      <c r="B7342" s="1" t="s">
        <v>12138</v>
      </c>
      <c r="C7342" t="s">
        <v>12139</v>
      </c>
      <c r="D7342" t="s">
        <v>128</v>
      </c>
      <c r="E7342" s="2" t="s">
        <v>247</v>
      </c>
      <c r="F7342" t="str">
        <f t="shared" si="114"/>
        <v>Škoda Octavia</v>
      </c>
      <c r="G7342" t="s">
        <v>11618</v>
      </c>
      <c r="H7342" s="2" t="s">
        <v>17</v>
      </c>
      <c r="I7342" s="5">
        <v>230000</v>
      </c>
      <c r="J7342" s="2">
        <v>2014</v>
      </c>
      <c r="L7342" t="s">
        <v>18</v>
      </c>
      <c r="M7342" s="3">
        <v>7963</v>
      </c>
      <c r="N7342" s="2" t="s">
        <v>12137</v>
      </c>
    </row>
    <row r="7343" spans="1:14" x14ac:dyDescent="0.25">
      <c r="A7343" t="s">
        <v>12</v>
      </c>
      <c r="B7343" s="1" t="s">
        <v>16749</v>
      </c>
      <c r="C7343" t="s">
        <v>16750</v>
      </c>
      <c r="D7343" t="s">
        <v>128</v>
      </c>
      <c r="E7343" s="2" t="s">
        <v>247</v>
      </c>
      <c r="F7343" t="str">
        <f t="shared" si="114"/>
        <v>Škoda Octavia</v>
      </c>
      <c r="G7343" t="s">
        <v>129</v>
      </c>
      <c r="H7343" s="2" t="s">
        <v>17</v>
      </c>
      <c r="I7343" s="5">
        <v>150000</v>
      </c>
      <c r="J7343" s="2">
        <v>2017</v>
      </c>
      <c r="K7343" s="2">
        <v>85</v>
      </c>
      <c r="L7343" t="s">
        <v>18</v>
      </c>
      <c r="M7343" s="3">
        <v>16228</v>
      </c>
      <c r="N7343" s="2" t="s">
        <v>16747</v>
      </c>
    </row>
    <row r="7344" spans="1:14" x14ac:dyDescent="0.25">
      <c r="A7344" t="s">
        <v>12</v>
      </c>
      <c r="B7344" s="1" t="s">
        <v>13334</v>
      </c>
      <c r="C7344" t="s">
        <v>13335</v>
      </c>
      <c r="D7344" t="s">
        <v>128</v>
      </c>
      <c r="E7344" s="2" t="s">
        <v>247</v>
      </c>
      <c r="F7344" t="str">
        <f t="shared" si="114"/>
        <v>Škoda Octavia</v>
      </c>
      <c r="G7344" t="s">
        <v>375</v>
      </c>
      <c r="H7344" s="2" t="s">
        <v>17</v>
      </c>
      <c r="I7344" s="5">
        <v>230000</v>
      </c>
      <c r="J7344" s="2">
        <v>2014</v>
      </c>
      <c r="K7344" s="2">
        <v>77</v>
      </c>
      <c r="L7344" t="s">
        <v>18</v>
      </c>
      <c r="M7344" s="3">
        <v>7963</v>
      </c>
      <c r="N7344" s="2" t="s">
        <v>322</v>
      </c>
    </row>
    <row r="7345" spans="1:14" x14ac:dyDescent="0.25">
      <c r="A7345" t="s">
        <v>12</v>
      </c>
      <c r="B7345" s="1" t="s">
        <v>13081</v>
      </c>
      <c r="C7345" t="s">
        <v>13082</v>
      </c>
      <c r="D7345" t="s">
        <v>128</v>
      </c>
      <c r="E7345" s="2" t="s">
        <v>247</v>
      </c>
      <c r="F7345" t="str">
        <f t="shared" si="114"/>
        <v>Škoda Octavia</v>
      </c>
      <c r="G7345" t="s">
        <v>5986</v>
      </c>
      <c r="H7345" s="2" t="s">
        <v>17</v>
      </c>
      <c r="I7345" s="5">
        <v>290000</v>
      </c>
      <c r="J7345" s="2">
        <v>2014</v>
      </c>
      <c r="L7345" t="s">
        <v>18</v>
      </c>
      <c r="M7345" s="3">
        <v>6900</v>
      </c>
      <c r="N7345" s="2" t="s">
        <v>13025</v>
      </c>
    </row>
    <row r="7346" spans="1:14" x14ac:dyDescent="0.25">
      <c r="A7346" t="s">
        <v>12</v>
      </c>
      <c r="B7346" s="1" t="s">
        <v>13023</v>
      </c>
      <c r="C7346" t="s">
        <v>13024</v>
      </c>
      <c r="D7346" t="s">
        <v>128</v>
      </c>
      <c r="E7346" s="2" t="s">
        <v>247</v>
      </c>
      <c r="F7346" t="str">
        <f t="shared" si="114"/>
        <v>Škoda Octavia</v>
      </c>
      <c r="G7346" t="s">
        <v>2548</v>
      </c>
      <c r="H7346" s="2" t="s">
        <v>17</v>
      </c>
      <c r="I7346" s="5">
        <v>193000</v>
      </c>
      <c r="J7346" s="2">
        <v>2015</v>
      </c>
      <c r="K7346" s="2">
        <v>77</v>
      </c>
      <c r="L7346" t="s">
        <v>60</v>
      </c>
      <c r="M7346" s="3">
        <v>9950</v>
      </c>
      <c r="N7346" s="2" t="s">
        <v>13025</v>
      </c>
    </row>
    <row r="7347" spans="1:14" x14ac:dyDescent="0.25">
      <c r="A7347" t="s">
        <v>12</v>
      </c>
      <c r="B7347" s="1" t="s">
        <v>12275</v>
      </c>
      <c r="C7347" t="s">
        <v>12276</v>
      </c>
      <c r="D7347" t="s">
        <v>128</v>
      </c>
      <c r="E7347" s="2" t="s">
        <v>247</v>
      </c>
      <c r="F7347" t="str">
        <f t="shared" si="114"/>
        <v>Škoda Octavia</v>
      </c>
      <c r="G7347" t="s">
        <v>375</v>
      </c>
      <c r="H7347" s="2" t="s">
        <v>17</v>
      </c>
      <c r="I7347" s="5">
        <v>367231</v>
      </c>
      <c r="J7347" s="2">
        <v>2014</v>
      </c>
      <c r="K7347" s="2">
        <v>77</v>
      </c>
      <c r="L7347" t="s">
        <v>18</v>
      </c>
      <c r="M7347" s="3">
        <v>6300</v>
      </c>
      <c r="N7347" s="2" t="s">
        <v>6946</v>
      </c>
    </row>
    <row r="7348" spans="1:14" x14ac:dyDescent="0.25">
      <c r="A7348" t="s">
        <v>12</v>
      </c>
      <c r="B7348" s="1" t="s">
        <v>11178</v>
      </c>
      <c r="C7348" t="s">
        <v>1531</v>
      </c>
      <c r="D7348" t="s">
        <v>128</v>
      </c>
      <c r="E7348" s="2" t="s">
        <v>247</v>
      </c>
      <c r="F7348" t="str">
        <f t="shared" si="114"/>
        <v>Škoda Octavia</v>
      </c>
      <c r="G7348" t="s">
        <v>85</v>
      </c>
      <c r="H7348" s="2" t="s">
        <v>17</v>
      </c>
      <c r="I7348" s="5">
        <v>471500</v>
      </c>
      <c r="J7348" s="2">
        <v>2014</v>
      </c>
      <c r="K7348" s="2">
        <v>77</v>
      </c>
      <c r="L7348" t="s">
        <v>18</v>
      </c>
      <c r="M7348" s="3">
        <v>6500</v>
      </c>
      <c r="N7348" s="2" t="s">
        <v>11123</v>
      </c>
    </row>
    <row r="7349" spans="1:14" x14ac:dyDescent="0.25">
      <c r="A7349" t="s">
        <v>12</v>
      </c>
      <c r="B7349" s="1" t="s">
        <v>10212</v>
      </c>
      <c r="C7349" t="s">
        <v>10213</v>
      </c>
      <c r="D7349" t="s">
        <v>128</v>
      </c>
      <c r="E7349" s="2" t="s">
        <v>247</v>
      </c>
      <c r="F7349" t="str">
        <f t="shared" si="114"/>
        <v>Škoda Octavia</v>
      </c>
      <c r="G7349" t="s">
        <v>85</v>
      </c>
      <c r="H7349" s="2" t="s">
        <v>17</v>
      </c>
      <c r="I7349" s="5">
        <v>290000</v>
      </c>
      <c r="J7349" s="2">
        <v>2017</v>
      </c>
      <c r="K7349" s="2">
        <v>81</v>
      </c>
      <c r="L7349" t="s">
        <v>25</v>
      </c>
      <c r="M7349" s="3">
        <v>10900</v>
      </c>
      <c r="N7349" s="2" t="s">
        <v>9834</v>
      </c>
    </row>
    <row r="7350" spans="1:14" x14ac:dyDescent="0.25">
      <c r="A7350" t="s">
        <v>12</v>
      </c>
      <c r="B7350" s="1" t="s">
        <v>7306</v>
      </c>
      <c r="C7350" t="s">
        <v>7307</v>
      </c>
      <c r="D7350" t="s">
        <v>128</v>
      </c>
      <c r="E7350" s="2" t="s">
        <v>247</v>
      </c>
      <c r="F7350" t="str">
        <f t="shared" si="114"/>
        <v>Škoda Octavia</v>
      </c>
      <c r="G7350" t="s">
        <v>375</v>
      </c>
      <c r="H7350" s="2" t="s">
        <v>17</v>
      </c>
      <c r="I7350" s="5">
        <v>195000</v>
      </c>
      <c r="J7350" s="2">
        <v>2017</v>
      </c>
      <c r="K7350" s="2">
        <v>85</v>
      </c>
      <c r="L7350" t="s">
        <v>18</v>
      </c>
      <c r="M7350" s="3">
        <v>13000</v>
      </c>
      <c r="N7350" s="2" t="s">
        <v>7285</v>
      </c>
    </row>
    <row r="7351" spans="1:14" x14ac:dyDescent="0.25">
      <c r="A7351" t="s">
        <v>12</v>
      </c>
      <c r="B7351" s="1" t="s">
        <v>7134</v>
      </c>
      <c r="C7351" t="s">
        <v>7135</v>
      </c>
      <c r="D7351" t="s">
        <v>128</v>
      </c>
      <c r="E7351" s="2" t="s">
        <v>247</v>
      </c>
      <c r="F7351" t="str">
        <f t="shared" si="114"/>
        <v>Škoda Octavia</v>
      </c>
      <c r="G7351" t="s">
        <v>907</v>
      </c>
      <c r="H7351" s="2" t="s">
        <v>17</v>
      </c>
      <c r="I7351" s="5">
        <v>215000</v>
      </c>
      <c r="J7351" s="2">
        <v>2015</v>
      </c>
      <c r="K7351" s="2">
        <v>102</v>
      </c>
      <c r="L7351" t="s">
        <v>96</v>
      </c>
      <c r="M7351" s="3">
        <v>11000</v>
      </c>
      <c r="N7351" s="2" t="s">
        <v>7131</v>
      </c>
    </row>
    <row r="7352" spans="1:14" x14ac:dyDescent="0.25">
      <c r="A7352" t="s">
        <v>12</v>
      </c>
      <c r="B7352" s="1" t="s">
        <v>7774</v>
      </c>
      <c r="C7352" t="s">
        <v>7775</v>
      </c>
      <c r="D7352" t="s">
        <v>128</v>
      </c>
      <c r="E7352" s="2" t="s">
        <v>247</v>
      </c>
      <c r="F7352" t="str">
        <f t="shared" si="114"/>
        <v>Škoda Octavia</v>
      </c>
      <c r="G7352" t="s">
        <v>85</v>
      </c>
      <c r="H7352" s="2" t="s">
        <v>17</v>
      </c>
      <c r="I7352" s="5">
        <v>213000</v>
      </c>
      <c r="J7352" s="2">
        <v>2015</v>
      </c>
      <c r="K7352" s="2">
        <v>77</v>
      </c>
      <c r="L7352" t="s">
        <v>18</v>
      </c>
      <c r="M7352" s="3">
        <v>12000</v>
      </c>
      <c r="N7352" s="2" t="s">
        <v>7655</v>
      </c>
    </row>
    <row r="7353" spans="1:14" x14ac:dyDescent="0.25">
      <c r="A7353" t="s">
        <v>12</v>
      </c>
      <c r="B7353" s="1" t="s">
        <v>6854</v>
      </c>
      <c r="C7353" t="s">
        <v>6584</v>
      </c>
      <c r="D7353" t="s">
        <v>128</v>
      </c>
      <c r="E7353" s="2" t="s">
        <v>247</v>
      </c>
      <c r="F7353" t="str">
        <f t="shared" si="114"/>
        <v>Škoda Octavia</v>
      </c>
      <c r="G7353" t="s">
        <v>85</v>
      </c>
      <c r="H7353" s="2" t="s">
        <v>17</v>
      </c>
      <c r="I7353" s="5">
        <v>225000</v>
      </c>
      <c r="J7353" s="2">
        <v>2019</v>
      </c>
      <c r="K7353" s="2">
        <v>81</v>
      </c>
      <c r="L7353" t="s">
        <v>25</v>
      </c>
      <c r="M7353" s="3">
        <v>13499</v>
      </c>
      <c r="N7353" s="2" t="s">
        <v>2754</v>
      </c>
    </row>
    <row r="7354" spans="1:14" x14ac:dyDescent="0.25">
      <c r="A7354" t="s">
        <v>12</v>
      </c>
      <c r="B7354" s="1" t="s">
        <v>6522</v>
      </c>
      <c r="C7354" t="s">
        <v>6523</v>
      </c>
      <c r="D7354" t="s">
        <v>128</v>
      </c>
      <c r="E7354" s="2" t="s">
        <v>247</v>
      </c>
      <c r="F7354" t="str">
        <f t="shared" si="114"/>
        <v>Škoda Octavia</v>
      </c>
      <c r="G7354" t="s">
        <v>85</v>
      </c>
      <c r="H7354" s="2" t="s">
        <v>17</v>
      </c>
      <c r="I7354" s="5">
        <v>304000</v>
      </c>
      <c r="J7354" s="2">
        <v>2014</v>
      </c>
      <c r="K7354" s="2">
        <v>77</v>
      </c>
      <c r="L7354" t="s">
        <v>25</v>
      </c>
      <c r="M7354" s="3">
        <v>7800</v>
      </c>
      <c r="N7354" s="2" t="s">
        <v>6439</v>
      </c>
    </row>
    <row r="7355" spans="1:14" x14ac:dyDescent="0.25">
      <c r="A7355" t="s">
        <v>12</v>
      </c>
      <c r="B7355" s="1" t="s">
        <v>4634</v>
      </c>
      <c r="C7355" t="s">
        <v>4635</v>
      </c>
      <c r="D7355" t="s">
        <v>128</v>
      </c>
      <c r="E7355" s="2" t="s">
        <v>247</v>
      </c>
      <c r="F7355" t="str">
        <f t="shared" si="114"/>
        <v>Škoda Octavia</v>
      </c>
      <c r="G7355" t="s">
        <v>2548</v>
      </c>
      <c r="H7355" s="2" t="s">
        <v>17</v>
      </c>
      <c r="I7355" s="5">
        <v>237000</v>
      </c>
      <c r="J7355" s="2">
        <v>2014</v>
      </c>
      <c r="K7355" s="2">
        <v>77</v>
      </c>
      <c r="L7355" t="s">
        <v>18</v>
      </c>
      <c r="M7355" s="3">
        <v>7000</v>
      </c>
      <c r="N7355" s="2" t="s">
        <v>4609</v>
      </c>
    </row>
    <row r="7356" spans="1:14" x14ac:dyDescent="0.25">
      <c r="A7356" t="s">
        <v>12</v>
      </c>
      <c r="B7356" s="1" t="s">
        <v>4445</v>
      </c>
      <c r="C7356" t="s">
        <v>4446</v>
      </c>
      <c r="D7356" t="s">
        <v>128</v>
      </c>
      <c r="E7356" s="2" t="s">
        <v>247</v>
      </c>
      <c r="F7356" t="str">
        <f t="shared" ref="F7356:F7419" si="115">D7356&amp; " " &amp; E7356</f>
        <v>Škoda Octavia</v>
      </c>
      <c r="G7356" t="s">
        <v>85</v>
      </c>
      <c r="H7356" s="2" t="s">
        <v>17</v>
      </c>
      <c r="I7356" s="5">
        <v>187500</v>
      </c>
      <c r="J7356" s="2">
        <v>2016</v>
      </c>
      <c r="K7356" s="2">
        <v>81</v>
      </c>
      <c r="L7356" t="s">
        <v>30</v>
      </c>
      <c r="M7356" s="3">
        <v>10990</v>
      </c>
      <c r="N7356" s="2" t="s">
        <v>4431</v>
      </c>
    </row>
    <row r="7357" spans="1:14" x14ac:dyDescent="0.25">
      <c r="A7357" t="s">
        <v>12</v>
      </c>
      <c r="B7357" s="1" t="s">
        <v>3760</v>
      </c>
      <c r="C7357" t="s">
        <v>3761</v>
      </c>
      <c r="D7357" t="s">
        <v>128</v>
      </c>
      <c r="E7357" s="2" t="s">
        <v>247</v>
      </c>
      <c r="F7357" t="str">
        <f t="shared" si="115"/>
        <v>Škoda Octavia</v>
      </c>
      <c r="G7357" t="s">
        <v>2548</v>
      </c>
      <c r="H7357" s="2" t="s">
        <v>17</v>
      </c>
      <c r="I7357" s="5">
        <v>220000</v>
      </c>
      <c r="J7357" s="2">
        <v>2014</v>
      </c>
      <c r="K7357" s="2">
        <v>77</v>
      </c>
      <c r="L7357" t="s">
        <v>18</v>
      </c>
      <c r="M7357" s="3">
        <v>7500</v>
      </c>
      <c r="N7357" s="2" t="s">
        <v>3742</v>
      </c>
    </row>
    <row r="7358" spans="1:14" x14ac:dyDescent="0.25">
      <c r="A7358" t="s">
        <v>12</v>
      </c>
      <c r="B7358" s="1" t="s">
        <v>3573</v>
      </c>
      <c r="C7358" t="s">
        <v>1051</v>
      </c>
      <c r="D7358" t="s">
        <v>128</v>
      </c>
      <c r="E7358" s="2" t="s">
        <v>247</v>
      </c>
      <c r="F7358" t="str">
        <f t="shared" si="115"/>
        <v>Škoda Octavia</v>
      </c>
      <c r="G7358"/>
      <c r="H7358" s="2" t="s">
        <v>25179</v>
      </c>
      <c r="I7358" s="5">
        <v>121058</v>
      </c>
      <c r="J7358" s="2">
        <v>2018</v>
      </c>
      <c r="K7358" s="2">
        <v>85</v>
      </c>
      <c r="M7358" s="3">
        <v>13700</v>
      </c>
      <c r="N7358" s="2" t="s">
        <v>19</v>
      </c>
    </row>
    <row r="7359" spans="1:14" x14ac:dyDescent="0.25">
      <c r="A7359" t="s">
        <v>12</v>
      </c>
      <c r="B7359" s="1" t="s">
        <v>2885</v>
      </c>
      <c r="C7359" t="s">
        <v>1051</v>
      </c>
      <c r="D7359" t="s">
        <v>128</v>
      </c>
      <c r="E7359" s="2" t="s">
        <v>247</v>
      </c>
      <c r="F7359" t="str">
        <f t="shared" si="115"/>
        <v>Škoda Octavia</v>
      </c>
      <c r="G7359"/>
      <c r="H7359" s="2" t="s">
        <v>25179</v>
      </c>
      <c r="I7359" s="5">
        <v>93889</v>
      </c>
      <c r="J7359" s="2">
        <v>2019</v>
      </c>
      <c r="K7359" s="2">
        <v>85</v>
      </c>
      <c r="M7359" s="3">
        <v>15700</v>
      </c>
      <c r="N7359" s="2" t="s">
        <v>19</v>
      </c>
    </row>
    <row r="7360" spans="1:14" x14ac:dyDescent="0.25">
      <c r="A7360" t="s">
        <v>12</v>
      </c>
      <c r="B7360" s="1" t="s">
        <v>2719</v>
      </c>
      <c r="C7360" t="s">
        <v>2720</v>
      </c>
      <c r="D7360" t="s">
        <v>128</v>
      </c>
      <c r="E7360" s="2" t="s">
        <v>247</v>
      </c>
      <c r="F7360" t="str">
        <f t="shared" si="115"/>
        <v>Škoda Octavia</v>
      </c>
      <c r="G7360" t="s">
        <v>85</v>
      </c>
      <c r="H7360" s="2" t="s">
        <v>17</v>
      </c>
      <c r="I7360" s="5">
        <v>259000</v>
      </c>
      <c r="J7360" s="2">
        <v>2013</v>
      </c>
      <c r="K7360" s="2">
        <v>77</v>
      </c>
      <c r="L7360" t="s">
        <v>30</v>
      </c>
      <c r="M7360" s="3">
        <v>7600</v>
      </c>
      <c r="N7360" s="2" t="s">
        <v>2607</v>
      </c>
    </row>
    <row r="7361" spans="1:14" x14ac:dyDescent="0.25">
      <c r="A7361" t="s">
        <v>12</v>
      </c>
      <c r="B7361" s="1" t="s">
        <v>2608</v>
      </c>
      <c r="C7361" t="s">
        <v>2609</v>
      </c>
      <c r="D7361" t="s">
        <v>128</v>
      </c>
      <c r="E7361" s="2" t="s">
        <v>247</v>
      </c>
      <c r="F7361" t="str">
        <f t="shared" si="115"/>
        <v>Škoda Octavia</v>
      </c>
      <c r="G7361" t="s">
        <v>85</v>
      </c>
      <c r="H7361" s="2" t="s">
        <v>17</v>
      </c>
      <c r="I7361" s="5">
        <v>191500</v>
      </c>
      <c r="J7361" s="2">
        <v>2014</v>
      </c>
      <c r="K7361" s="2">
        <v>77</v>
      </c>
      <c r="L7361" t="s">
        <v>60</v>
      </c>
      <c r="M7361" s="3">
        <v>11500</v>
      </c>
      <c r="N7361" s="2" t="s">
        <v>2607</v>
      </c>
    </row>
    <row r="7362" spans="1:14" x14ac:dyDescent="0.25">
      <c r="A7362" t="s">
        <v>12</v>
      </c>
      <c r="B7362" s="1" t="s">
        <v>2381</v>
      </c>
      <c r="C7362" t="s">
        <v>2382</v>
      </c>
      <c r="D7362" t="s">
        <v>128</v>
      </c>
      <c r="E7362" s="2" t="s">
        <v>247</v>
      </c>
      <c r="F7362" t="str">
        <f t="shared" si="115"/>
        <v>Škoda Octavia</v>
      </c>
      <c r="G7362" t="s">
        <v>907</v>
      </c>
      <c r="H7362" s="2" t="s">
        <v>17</v>
      </c>
      <c r="I7362" s="5">
        <v>124560</v>
      </c>
      <c r="J7362" s="2">
        <v>2018</v>
      </c>
      <c r="K7362" s="2">
        <v>85</v>
      </c>
      <c r="L7362" t="s">
        <v>60</v>
      </c>
      <c r="M7362" s="3">
        <v>17800</v>
      </c>
      <c r="N7362" s="2" t="s">
        <v>2278</v>
      </c>
    </row>
    <row r="7363" spans="1:14" x14ac:dyDescent="0.25">
      <c r="A7363" t="s">
        <v>12</v>
      </c>
      <c r="B7363" s="1" t="s">
        <v>1274</v>
      </c>
      <c r="C7363" t="s">
        <v>1051</v>
      </c>
      <c r="D7363" t="s">
        <v>128</v>
      </c>
      <c r="E7363" s="2" t="s">
        <v>247</v>
      </c>
      <c r="F7363" t="str">
        <f t="shared" si="115"/>
        <v>Škoda Octavia</v>
      </c>
      <c r="G7363"/>
      <c r="H7363" s="2" t="s">
        <v>25179</v>
      </c>
      <c r="I7363" s="5">
        <v>123642</v>
      </c>
      <c r="J7363" s="2">
        <v>2018</v>
      </c>
      <c r="K7363" s="2">
        <v>85</v>
      </c>
      <c r="M7363" s="3">
        <v>13700</v>
      </c>
      <c r="N7363" s="2" t="s">
        <v>19</v>
      </c>
    </row>
    <row r="7364" spans="1:14" x14ac:dyDescent="0.25">
      <c r="A7364" t="s">
        <v>12</v>
      </c>
      <c r="B7364" s="1" t="s">
        <v>126</v>
      </c>
      <c r="C7364" t="s">
        <v>127</v>
      </c>
      <c r="D7364" t="s">
        <v>128</v>
      </c>
      <c r="E7364" s="2" t="s">
        <v>247</v>
      </c>
      <c r="F7364" t="str">
        <f t="shared" si="115"/>
        <v>Škoda Octavia</v>
      </c>
      <c r="G7364" t="s">
        <v>129</v>
      </c>
      <c r="H7364" s="2" t="s">
        <v>17</v>
      </c>
      <c r="I7364" s="5">
        <v>168000</v>
      </c>
      <c r="J7364" s="2">
        <v>2013</v>
      </c>
      <c r="K7364" s="2">
        <v>77</v>
      </c>
      <c r="M7364" s="3">
        <v>8500</v>
      </c>
      <c r="N7364" s="2" t="s">
        <v>19</v>
      </c>
    </row>
    <row r="7365" spans="1:14" x14ac:dyDescent="0.25">
      <c r="A7365" t="s">
        <v>12</v>
      </c>
      <c r="B7365" s="1" t="s">
        <v>12488</v>
      </c>
      <c r="C7365" t="s">
        <v>12489</v>
      </c>
      <c r="D7365" t="s">
        <v>128</v>
      </c>
      <c r="E7365" s="2" t="s">
        <v>247</v>
      </c>
      <c r="F7365" t="str">
        <f t="shared" si="115"/>
        <v>Škoda Octavia</v>
      </c>
      <c r="G7365" t="s">
        <v>85</v>
      </c>
      <c r="H7365" s="2" t="s">
        <v>17</v>
      </c>
      <c r="I7365" s="5">
        <v>403000</v>
      </c>
      <c r="J7365" s="2">
        <v>2014</v>
      </c>
      <c r="K7365" s="2">
        <v>77</v>
      </c>
      <c r="L7365" t="s">
        <v>18</v>
      </c>
      <c r="M7365" s="3">
        <v>4800</v>
      </c>
      <c r="N7365" s="2" t="s">
        <v>4152</v>
      </c>
    </row>
    <row r="7366" spans="1:14" x14ac:dyDescent="0.25">
      <c r="A7366" t="s">
        <v>12</v>
      </c>
      <c r="B7366" s="1" t="s">
        <v>12343</v>
      </c>
      <c r="C7366" t="s">
        <v>12344</v>
      </c>
      <c r="D7366" t="s">
        <v>128</v>
      </c>
      <c r="E7366" s="2" t="s">
        <v>247</v>
      </c>
      <c r="F7366" t="str">
        <f t="shared" si="115"/>
        <v>Škoda Octavia</v>
      </c>
      <c r="G7366" t="s">
        <v>85</v>
      </c>
      <c r="H7366" s="2" t="s">
        <v>17</v>
      </c>
      <c r="I7366" s="5">
        <v>280000</v>
      </c>
      <c r="J7366" s="2">
        <v>2015</v>
      </c>
      <c r="K7366" s="2">
        <v>85</v>
      </c>
      <c r="L7366" t="s">
        <v>30</v>
      </c>
      <c r="M7366" s="3">
        <v>12000</v>
      </c>
      <c r="N7366" s="2" t="s">
        <v>12328</v>
      </c>
    </row>
    <row r="7367" spans="1:14" x14ac:dyDescent="0.25">
      <c r="A7367" t="s">
        <v>12</v>
      </c>
      <c r="B7367" s="1" t="s">
        <v>7683</v>
      </c>
      <c r="C7367" t="s">
        <v>7684</v>
      </c>
      <c r="D7367" t="s">
        <v>128</v>
      </c>
      <c r="E7367" s="2" t="s">
        <v>247</v>
      </c>
      <c r="F7367" t="str">
        <f t="shared" si="115"/>
        <v>Škoda Octavia</v>
      </c>
      <c r="G7367" t="s">
        <v>85</v>
      </c>
      <c r="H7367" s="2" t="s">
        <v>17</v>
      </c>
      <c r="I7367" s="5">
        <v>167000</v>
      </c>
      <c r="J7367" s="2">
        <v>2017</v>
      </c>
      <c r="K7367" s="2">
        <v>85</v>
      </c>
      <c r="L7367" t="s">
        <v>18</v>
      </c>
      <c r="M7367" s="3">
        <v>14900</v>
      </c>
      <c r="N7367" s="2" t="s">
        <v>7655</v>
      </c>
    </row>
    <row r="7368" spans="1:14" x14ac:dyDescent="0.25">
      <c r="A7368" t="s">
        <v>12</v>
      </c>
      <c r="B7368" s="1" t="s">
        <v>2810</v>
      </c>
      <c r="C7368" t="s">
        <v>2273</v>
      </c>
      <c r="D7368" t="s">
        <v>128</v>
      </c>
      <c r="E7368" s="2" t="s">
        <v>247</v>
      </c>
      <c r="F7368" t="str">
        <f t="shared" si="115"/>
        <v>Škoda Octavia</v>
      </c>
      <c r="G7368"/>
      <c r="H7368" s="2" t="s">
        <v>25179</v>
      </c>
      <c r="I7368" s="5">
        <v>95508</v>
      </c>
      <c r="J7368" s="2">
        <v>2019</v>
      </c>
      <c r="K7368" s="2">
        <v>85</v>
      </c>
      <c r="L7368" t="s">
        <v>96</v>
      </c>
      <c r="M7368" s="3">
        <v>17800</v>
      </c>
      <c r="N7368" s="2" t="s">
        <v>19</v>
      </c>
    </row>
    <row r="7369" spans="1:14" x14ac:dyDescent="0.25">
      <c r="A7369" t="s">
        <v>12</v>
      </c>
      <c r="B7369" s="1" t="s">
        <v>8920</v>
      </c>
      <c r="C7369" t="s">
        <v>8921</v>
      </c>
      <c r="D7369" t="s">
        <v>128</v>
      </c>
      <c r="E7369" s="2" t="s">
        <v>247</v>
      </c>
      <c r="F7369" t="str">
        <f t="shared" si="115"/>
        <v>Škoda Octavia</v>
      </c>
      <c r="G7369" t="s">
        <v>85</v>
      </c>
      <c r="H7369" s="2" t="s">
        <v>17</v>
      </c>
      <c r="I7369" s="5">
        <v>55600</v>
      </c>
      <c r="J7369" s="2">
        <v>2019</v>
      </c>
      <c r="K7369" s="2">
        <v>850</v>
      </c>
      <c r="L7369" t="s">
        <v>25</v>
      </c>
      <c r="M7369" s="3">
        <v>18500</v>
      </c>
      <c r="N7369" s="2" t="s">
        <v>8823</v>
      </c>
    </row>
    <row r="7370" spans="1:14" x14ac:dyDescent="0.25">
      <c r="A7370" t="s">
        <v>12</v>
      </c>
      <c r="B7370" s="1" t="s">
        <v>5565</v>
      </c>
      <c r="C7370" t="s">
        <v>5566</v>
      </c>
      <c r="D7370" t="s">
        <v>128</v>
      </c>
      <c r="E7370" s="2" t="s">
        <v>247</v>
      </c>
      <c r="F7370" t="str">
        <f t="shared" si="115"/>
        <v>Škoda Octavia</v>
      </c>
      <c r="G7370" t="s">
        <v>375</v>
      </c>
      <c r="H7370" s="2" t="s">
        <v>17</v>
      </c>
      <c r="I7370" s="5">
        <v>192000</v>
      </c>
      <c r="J7370" s="2">
        <v>2017</v>
      </c>
      <c r="K7370" s="2">
        <v>85</v>
      </c>
      <c r="L7370" t="s">
        <v>18</v>
      </c>
      <c r="M7370" s="3">
        <v>14000</v>
      </c>
      <c r="N7370" s="2" t="s">
        <v>5427</v>
      </c>
    </row>
    <row r="7371" spans="1:14" x14ac:dyDescent="0.25">
      <c r="A7371" t="s">
        <v>12</v>
      </c>
      <c r="B7371" s="1" t="s">
        <v>5846</v>
      </c>
      <c r="C7371" t="s">
        <v>5847</v>
      </c>
      <c r="D7371" t="s">
        <v>128</v>
      </c>
      <c r="E7371" s="2" t="s">
        <v>247</v>
      </c>
      <c r="F7371" t="str">
        <f t="shared" si="115"/>
        <v>Škoda Octavia</v>
      </c>
      <c r="G7371" t="s">
        <v>5848</v>
      </c>
      <c r="H7371" s="2" t="s">
        <v>17</v>
      </c>
      <c r="I7371" s="5">
        <v>159700</v>
      </c>
      <c r="J7371" s="2">
        <v>2017</v>
      </c>
      <c r="K7371" s="2">
        <v>85</v>
      </c>
      <c r="L7371" t="s">
        <v>25</v>
      </c>
      <c r="M7371" s="3">
        <v>15200</v>
      </c>
      <c r="N7371" s="2" t="s">
        <v>5774</v>
      </c>
    </row>
    <row r="7372" spans="1:14" x14ac:dyDescent="0.25">
      <c r="A7372" t="s">
        <v>12</v>
      </c>
      <c r="B7372" s="1" t="s">
        <v>479</v>
      </c>
      <c r="C7372" t="s">
        <v>480</v>
      </c>
      <c r="D7372" t="s">
        <v>128</v>
      </c>
      <c r="E7372" s="2" t="s">
        <v>247</v>
      </c>
      <c r="F7372" t="str">
        <f t="shared" si="115"/>
        <v>Škoda Octavia</v>
      </c>
      <c r="G7372" t="s">
        <v>481</v>
      </c>
      <c r="H7372" s="2" t="s">
        <v>17</v>
      </c>
      <c r="I7372" s="5">
        <v>160550</v>
      </c>
      <c r="J7372" s="2">
        <v>2015</v>
      </c>
      <c r="L7372" t="s">
        <v>482</v>
      </c>
      <c r="M7372" s="3">
        <v>12500</v>
      </c>
      <c r="N7372" s="2" t="s">
        <v>380</v>
      </c>
    </row>
    <row r="7373" spans="1:14" x14ac:dyDescent="0.25">
      <c r="A7373" t="s">
        <v>12</v>
      </c>
      <c r="B7373" s="1" t="s">
        <v>2001</v>
      </c>
      <c r="C7373" t="s">
        <v>2002</v>
      </c>
      <c r="D7373" t="s">
        <v>128</v>
      </c>
      <c r="E7373" s="2" t="s">
        <v>247</v>
      </c>
      <c r="F7373" t="str">
        <f t="shared" si="115"/>
        <v>Škoda Octavia</v>
      </c>
      <c r="G7373" t="s">
        <v>2003</v>
      </c>
      <c r="H7373" s="2" t="s">
        <v>17</v>
      </c>
      <c r="I7373" s="5">
        <v>183000</v>
      </c>
      <c r="J7373" s="2">
        <v>2018</v>
      </c>
      <c r="K7373" s="2">
        <v>85</v>
      </c>
      <c r="L7373" t="s">
        <v>2004</v>
      </c>
      <c r="M7373" s="3">
        <v>16500</v>
      </c>
      <c r="N7373" s="2" t="s">
        <v>1904</v>
      </c>
    </row>
    <row r="7374" spans="1:14" x14ac:dyDescent="0.25">
      <c r="A7374" t="s">
        <v>12</v>
      </c>
      <c r="B7374" s="1" t="s">
        <v>10298</v>
      </c>
      <c r="C7374" t="s">
        <v>10299</v>
      </c>
      <c r="D7374" t="s">
        <v>128</v>
      </c>
      <c r="E7374" s="2" t="s">
        <v>247</v>
      </c>
      <c r="F7374" t="str">
        <f t="shared" si="115"/>
        <v>Škoda Octavia</v>
      </c>
      <c r="G7374" t="s">
        <v>1846</v>
      </c>
      <c r="H7374" s="2" t="s">
        <v>17</v>
      </c>
      <c r="I7374" s="5">
        <v>138000</v>
      </c>
      <c r="J7374" s="2">
        <v>2018</v>
      </c>
      <c r="K7374" s="2">
        <v>85</v>
      </c>
      <c r="L7374" t="s">
        <v>30</v>
      </c>
      <c r="M7374" s="3">
        <v>17250</v>
      </c>
      <c r="N7374" s="2" t="s">
        <v>10266</v>
      </c>
    </row>
    <row r="7375" spans="1:14" x14ac:dyDescent="0.25">
      <c r="A7375" t="s">
        <v>12</v>
      </c>
      <c r="B7375" s="1" t="s">
        <v>8990</v>
      </c>
      <c r="C7375" t="s">
        <v>8991</v>
      </c>
      <c r="D7375" t="s">
        <v>128</v>
      </c>
      <c r="E7375" s="2" t="s">
        <v>247</v>
      </c>
      <c r="F7375" t="str">
        <f t="shared" si="115"/>
        <v>Škoda Octavia</v>
      </c>
      <c r="G7375" t="s">
        <v>375</v>
      </c>
      <c r="H7375" s="2" t="s">
        <v>17</v>
      </c>
      <c r="I7375" s="5">
        <v>140000</v>
      </c>
      <c r="J7375" s="2">
        <v>2017</v>
      </c>
      <c r="K7375" s="2">
        <v>81</v>
      </c>
      <c r="L7375" t="s">
        <v>296</v>
      </c>
      <c r="M7375" s="3">
        <v>17400</v>
      </c>
      <c r="N7375" s="2" t="s">
        <v>8983</v>
      </c>
    </row>
    <row r="7376" spans="1:14" x14ac:dyDescent="0.25">
      <c r="A7376" t="s">
        <v>12</v>
      </c>
      <c r="B7376" s="1" t="s">
        <v>4625</v>
      </c>
      <c r="C7376" t="s">
        <v>1498</v>
      </c>
      <c r="D7376" t="s">
        <v>128</v>
      </c>
      <c r="E7376" s="2" t="s">
        <v>247</v>
      </c>
      <c r="F7376" t="str">
        <f t="shared" si="115"/>
        <v>Škoda Octavia</v>
      </c>
      <c r="G7376"/>
      <c r="H7376" s="2" t="s">
        <v>25179</v>
      </c>
      <c r="I7376" s="5">
        <v>123382</v>
      </c>
      <c r="J7376" s="2">
        <v>2017</v>
      </c>
      <c r="K7376" s="2">
        <v>85</v>
      </c>
      <c r="L7376" t="s">
        <v>96</v>
      </c>
      <c r="M7376" s="3">
        <v>16650</v>
      </c>
      <c r="N7376" s="2" t="s">
        <v>19</v>
      </c>
    </row>
    <row r="7377" spans="1:14" x14ac:dyDescent="0.25">
      <c r="A7377" t="s">
        <v>12</v>
      </c>
      <c r="B7377" s="1" t="s">
        <v>2918</v>
      </c>
      <c r="C7377" t="s">
        <v>2906</v>
      </c>
      <c r="D7377" t="s">
        <v>128</v>
      </c>
      <c r="E7377" s="2" t="s">
        <v>247</v>
      </c>
      <c r="F7377" t="str">
        <f t="shared" si="115"/>
        <v>Škoda Octavia</v>
      </c>
      <c r="G7377" t="s">
        <v>85</v>
      </c>
      <c r="H7377" s="2" t="s">
        <v>17</v>
      </c>
      <c r="I7377" s="5">
        <v>124500</v>
      </c>
      <c r="J7377" s="2">
        <v>2019</v>
      </c>
      <c r="K7377" s="2">
        <v>85</v>
      </c>
      <c r="L7377" t="s">
        <v>30</v>
      </c>
      <c r="M7377" s="3">
        <v>18200</v>
      </c>
      <c r="N7377" s="2" t="s">
        <v>2899</v>
      </c>
    </row>
    <row r="7378" spans="1:14" x14ac:dyDescent="0.25">
      <c r="A7378" t="s">
        <v>12</v>
      </c>
      <c r="B7378" s="1" t="s">
        <v>1272</v>
      </c>
      <c r="C7378" t="s">
        <v>1051</v>
      </c>
      <c r="D7378" t="s">
        <v>128</v>
      </c>
      <c r="E7378" s="2" t="s">
        <v>247</v>
      </c>
      <c r="F7378" t="str">
        <f t="shared" si="115"/>
        <v>Škoda Octavia</v>
      </c>
      <c r="G7378"/>
      <c r="H7378" s="2" t="s">
        <v>25179</v>
      </c>
      <c r="I7378" s="5">
        <v>123953</v>
      </c>
      <c r="J7378" s="2">
        <v>2019</v>
      </c>
      <c r="K7378" s="2">
        <v>85</v>
      </c>
      <c r="M7378" s="3">
        <v>16500</v>
      </c>
      <c r="N7378" s="2" t="s">
        <v>19</v>
      </c>
    </row>
    <row r="7379" spans="1:14" x14ac:dyDescent="0.25">
      <c r="A7379" t="s">
        <v>12</v>
      </c>
      <c r="B7379" s="1" t="s">
        <v>8265</v>
      </c>
      <c r="C7379" t="s">
        <v>5370</v>
      </c>
      <c r="D7379" t="s">
        <v>128</v>
      </c>
      <c r="E7379" s="2" t="s">
        <v>247</v>
      </c>
      <c r="F7379" t="str">
        <f t="shared" si="115"/>
        <v>Škoda Octavia</v>
      </c>
      <c r="G7379" t="s">
        <v>5355</v>
      </c>
      <c r="H7379" s="2" t="s">
        <v>17</v>
      </c>
      <c r="I7379" s="5">
        <v>147351</v>
      </c>
      <c r="J7379" s="2">
        <v>2019</v>
      </c>
      <c r="K7379" s="2">
        <v>85</v>
      </c>
      <c r="L7379" t="s">
        <v>45</v>
      </c>
      <c r="M7379" s="3">
        <v>16399</v>
      </c>
      <c r="N7379" s="2" t="s">
        <v>8231</v>
      </c>
    </row>
    <row r="7380" spans="1:14" x14ac:dyDescent="0.25">
      <c r="A7380" t="s">
        <v>12</v>
      </c>
      <c r="B7380" s="1" t="s">
        <v>2688</v>
      </c>
      <c r="C7380" t="s">
        <v>2689</v>
      </c>
      <c r="D7380" t="s">
        <v>128</v>
      </c>
      <c r="E7380" s="2" t="s">
        <v>247</v>
      </c>
      <c r="F7380" t="str">
        <f t="shared" si="115"/>
        <v>Škoda Octavia</v>
      </c>
      <c r="G7380" t="s">
        <v>2690</v>
      </c>
      <c r="H7380" s="2" t="s">
        <v>17</v>
      </c>
      <c r="I7380" s="5">
        <v>172000</v>
      </c>
      <c r="J7380" s="2">
        <v>2017</v>
      </c>
      <c r="K7380" s="2">
        <v>85</v>
      </c>
      <c r="L7380" t="s">
        <v>45</v>
      </c>
      <c r="M7380" s="3">
        <v>15300</v>
      </c>
      <c r="N7380" s="2" t="s">
        <v>2607</v>
      </c>
    </row>
    <row r="7381" spans="1:14" x14ac:dyDescent="0.25">
      <c r="A7381" t="s">
        <v>12</v>
      </c>
      <c r="B7381" s="1" t="s">
        <v>13670</v>
      </c>
      <c r="C7381" t="s">
        <v>218</v>
      </c>
      <c r="D7381" t="s">
        <v>128</v>
      </c>
      <c r="E7381" s="2" t="s">
        <v>247</v>
      </c>
      <c r="F7381" t="str">
        <f t="shared" si="115"/>
        <v>Škoda Octavia</v>
      </c>
      <c r="G7381" t="s">
        <v>7765</v>
      </c>
      <c r="H7381" s="2" t="s">
        <v>17</v>
      </c>
      <c r="I7381" s="5">
        <v>130600</v>
      </c>
      <c r="J7381" s="2">
        <v>2017</v>
      </c>
      <c r="K7381" s="2">
        <v>85</v>
      </c>
      <c r="L7381" t="s">
        <v>1844</v>
      </c>
      <c r="M7381" s="3">
        <v>15000</v>
      </c>
      <c r="N7381" s="2" t="s">
        <v>13618</v>
      </c>
    </row>
    <row r="7382" spans="1:14" x14ac:dyDescent="0.25">
      <c r="A7382" t="s">
        <v>12</v>
      </c>
      <c r="B7382" s="1" t="s">
        <v>1128</v>
      </c>
      <c r="C7382" t="s">
        <v>1129</v>
      </c>
      <c r="D7382" t="s">
        <v>128</v>
      </c>
      <c r="E7382" s="2" t="s">
        <v>247</v>
      </c>
      <c r="F7382" t="str">
        <f t="shared" si="115"/>
        <v>Škoda Octavia</v>
      </c>
      <c r="G7382" t="s">
        <v>85</v>
      </c>
      <c r="H7382" s="2" t="s">
        <v>17</v>
      </c>
      <c r="I7382" s="5">
        <v>195000</v>
      </c>
      <c r="J7382" s="2">
        <v>2013</v>
      </c>
      <c r="K7382" s="2">
        <v>77</v>
      </c>
      <c r="L7382" t="s">
        <v>25</v>
      </c>
      <c r="M7382" s="3">
        <v>10999</v>
      </c>
      <c r="N7382" s="2" t="s">
        <v>1080</v>
      </c>
    </row>
    <row r="7383" spans="1:14" x14ac:dyDescent="0.25">
      <c r="A7383" t="s">
        <v>12</v>
      </c>
      <c r="B7383" s="1" t="s">
        <v>11303</v>
      </c>
      <c r="C7383" t="s">
        <v>1051</v>
      </c>
      <c r="D7383" t="s">
        <v>128</v>
      </c>
      <c r="E7383" s="2" t="s">
        <v>247</v>
      </c>
      <c r="F7383" t="str">
        <f t="shared" si="115"/>
        <v>Škoda Octavia</v>
      </c>
      <c r="G7383"/>
      <c r="H7383" s="2" t="s">
        <v>25179</v>
      </c>
      <c r="I7383" s="5">
        <v>122806</v>
      </c>
      <c r="J7383" s="2">
        <v>2018</v>
      </c>
      <c r="K7383" s="2">
        <v>85</v>
      </c>
      <c r="M7383" s="3">
        <v>15900</v>
      </c>
      <c r="N7383" s="2" t="s">
        <v>19</v>
      </c>
    </row>
    <row r="7384" spans="1:14" x14ac:dyDescent="0.25">
      <c r="A7384" t="s">
        <v>12</v>
      </c>
      <c r="B7384" s="1" t="s">
        <v>4540</v>
      </c>
      <c r="C7384" t="s">
        <v>4541</v>
      </c>
      <c r="D7384" t="s">
        <v>128</v>
      </c>
      <c r="E7384" s="2" t="s">
        <v>247</v>
      </c>
      <c r="F7384" t="str">
        <f t="shared" si="115"/>
        <v>Škoda Octavia</v>
      </c>
      <c r="G7384" t="s">
        <v>4542</v>
      </c>
      <c r="H7384" s="2" t="s">
        <v>17</v>
      </c>
      <c r="I7384" s="5">
        <v>237000</v>
      </c>
      <c r="J7384" s="2">
        <v>2018</v>
      </c>
      <c r="K7384" s="2">
        <v>85</v>
      </c>
      <c r="L7384" t="s">
        <v>18</v>
      </c>
      <c r="M7384" s="3">
        <v>13900</v>
      </c>
      <c r="N7384" s="2" t="s">
        <v>4431</v>
      </c>
    </row>
    <row r="7385" spans="1:14" x14ac:dyDescent="0.25">
      <c r="A7385" t="s">
        <v>12</v>
      </c>
      <c r="B7385" s="1" t="s">
        <v>7366</v>
      </c>
      <c r="C7385" t="s">
        <v>7367</v>
      </c>
      <c r="D7385" t="s">
        <v>128</v>
      </c>
      <c r="E7385" s="2" t="s">
        <v>247</v>
      </c>
      <c r="F7385" t="str">
        <f t="shared" si="115"/>
        <v>Škoda Octavia</v>
      </c>
      <c r="G7385" t="s">
        <v>7368</v>
      </c>
      <c r="H7385" s="2" t="s">
        <v>17</v>
      </c>
      <c r="I7385" s="5">
        <v>237000</v>
      </c>
      <c r="J7385" s="2">
        <v>2016</v>
      </c>
      <c r="K7385" s="2">
        <v>81</v>
      </c>
      <c r="L7385" t="s">
        <v>60</v>
      </c>
      <c r="M7385" s="3">
        <v>10250</v>
      </c>
      <c r="N7385" s="2" t="s">
        <v>6942</v>
      </c>
    </row>
    <row r="7386" spans="1:14" x14ac:dyDescent="0.25">
      <c r="A7386" t="s">
        <v>12</v>
      </c>
      <c r="B7386" s="1" t="s">
        <v>7107</v>
      </c>
      <c r="C7386" t="s">
        <v>7108</v>
      </c>
      <c r="D7386" t="s">
        <v>128</v>
      </c>
      <c r="E7386" s="2" t="s">
        <v>247</v>
      </c>
      <c r="F7386" t="str">
        <f t="shared" si="115"/>
        <v>Škoda Octavia</v>
      </c>
      <c r="G7386" t="s">
        <v>7109</v>
      </c>
      <c r="H7386" s="2" t="s">
        <v>17</v>
      </c>
      <c r="I7386" s="5">
        <v>115000</v>
      </c>
      <c r="J7386" s="2">
        <v>2015</v>
      </c>
      <c r="K7386" s="2">
        <v>81</v>
      </c>
      <c r="M7386" s="3">
        <v>14700</v>
      </c>
      <c r="N7386" s="2" t="s">
        <v>7025</v>
      </c>
    </row>
    <row r="7387" spans="1:14" x14ac:dyDescent="0.25">
      <c r="A7387" t="s">
        <v>12</v>
      </c>
      <c r="B7387" s="1" t="s">
        <v>6528</v>
      </c>
      <c r="C7387" t="s">
        <v>5011</v>
      </c>
      <c r="D7387" t="s">
        <v>128</v>
      </c>
      <c r="E7387" s="2" t="s">
        <v>247</v>
      </c>
      <c r="F7387" t="str">
        <f t="shared" si="115"/>
        <v>Škoda Octavia</v>
      </c>
      <c r="G7387" t="s">
        <v>375</v>
      </c>
      <c r="H7387" s="2" t="s">
        <v>17</v>
      </c>
      <c r="I7387" s="5">
        <v>186000</v>
      </c>
      <c r="J7387" s="2">
        <v>2018</v>
      </c>
      <c r="K7387" s="2">
        <v>85</v>
      </c>
      <c r="L7387" t="s">
        <v>714</v>
      </c>
      <c r="M7387" s="3">
        <v>14500</v>
      </c>
      <c r="N7387" s="2" t="s">
        <v>6439</v>
      </c>
    </row>
    <row r="7388" spans="1:14" x14ac:dyDescent="0.25">
      <c r="A7388" t="s">
        <v>12</v>
      </c>
      <c r="B7388" s="1" t="s">
        <v>2631</v>
      </c>
      <c r="C7388" t="s">
        <v>433</v>
      </c>
      <c r="D7388" t="s">
        <v>128</v>
      </c>
      <c r="E7388" s="2" t="s">
        <v>247</v>
      </c>
      <c r="F7388" t="str">
        <f t="shared" si="115"/>
        <v>Škoda Octavia</v>
      </c>
      <c r="G7388"/>
      <c r="H7388" s="2" t="s">
        <v>17</v>
      </c>
      <c r="I7388" s="5">
        <v>157000</v>
      </c>
      <c r="J7388" s="2">
        <v>2017</v>
      </c>
      <c r="K7388" s="2">
        <v>85</v>
      </c>
      <c r="M7388" s="3">
        <v>15890</v>
      </c>
      <c r="N7388" s="2" t="s">
        <v>2607</v>
      </c>
    </row>
    <row r="7389" spans="1:14" x14ac:dyDescent="0.25">
      <c r="A7389" t="s">
        <v>12</v>
      </c>
      <c r="B7389" s="1" t="s">
        <v>12035</v>
      </c>
      <c r="C7389" t="s">
        <v>12036</v>
      </c>
      <c r="D7389" t="s">
        <v>128</v>
      </c>
      <c r="E7389" s="2" t="s">
        <v>247</v>
      </c>
      <c r="F7389" t="str">
        <f t="shared" si="115"/>
        <v>Škoda Octavia</v>
      </c>
      <c r="G7389" t="s">
        <v>12037</v>
      </c>
      <c r="H7389" s="2" t="s">
        <v>17</v>
      </c>
      <c r="I7389" s="5">
        <v>163000</v>
      </c>
      <c r="J7389" s="2">
        <v>2016</v>
      </c>
      <c r="K7389" s="2">
        <v>81</v>
      </c>
      <c r="L7389" t="s">
        <v>121</v>
      </c>
      <c r="M7389" s="3">
        <v>12499</v>
      </c>
      <c r="N7389" s="2" t="s">
        <v>7377</v>
      </c>
    </row>
    <row r="7390" spans="1:14" x14ac:dyDescent="0.25">
      <c r="A7390" t="s">
        <v>12</v>
      </c>
      <c r="B7390" s="1" t="s">
        <v>3167</v>
      </c>
      <c r="C7390" t="s">
        <v>3168</v>
      </c>
      <c r="D7390" t="s">
        <v>128</v>
      </c>
      <c r="E7390" s="2" t="s">
        <v>247</v>
      </c>
      <c r="F7390" t="str">
        <f t="shared" si="115"/>
        <v>Škoda Octavia</v>
      </c>
      <c r="G7390" t="s">
        <v>3169</v>
      </c>
      <c r="H7390" s="2" t="s">
        <v>17</v>
      </c>
      <c r="I7390" s="5">
        <v>184000</v>
      </c>
      <c r="J7390" s="2">
        <v>2016</v>
      </c>
      <c r="K7390" s="2">
        <v>81</v>
      </c>
      <c r="M7390" s="3">
        <v>10900</v>
      </c>
      <c r="N7390" s="2" t="s">
        <v>3059</v>
      </c>
    </row>
    <row r="7391" spans="1:14" x14ac:dyDescent="0.25">
      <c r="A7391" t="s">
        <v>12</v>
      </c>
      <c r="B7391" s="1" t="s">
        <v>6851</v>
      </c>
      <c r="C7391" t="s">
        <v>6852</v>
      </c>
      <c r="D7391" t="s">
        <v>128</v>
      </c>
      <c r="E7391" s="2" t="s">
        <v>247</v>
      </c>
      <c r="F7391" t="str">
        <f t="shared" si="115"/>
        <v>Škoda Octavia</v>
      </c>
      <c r="G7391" t="s">
        <v>6853</v>
      </c>
      <c r="H7391" s="2" t="s">
        <v>17</v>
      </c>
      <c r="I7391" s="5">
        <v>240000</v>
      </c>
      <c r="J7391" s="2">
        <v>2016</v>
      </c>
      <c r="K7391" s="2">
        <v>85</v>
      </c>
      <c r="L7391" t="s">
        <v>30</v>
      </c>
      <c r="M7391" s="3">
        <v>11000</v>
      </c>
      <c r="N7391" s="2" t="s">
        <v>2754</v>
      </c>
    </row>
    <row r="7392" spans="1:14" x14ac:dyDescent="0.25">
      <c r="A7392" t="s">
        <v>12</v>
      </c>
      <c r="B7392" s="1" t="s">
        <v>1954</v>
      </c>
      <c r="C7392" t="s">
        <v>1167</v>
      </c>
      <c r="D7392" t="s">
        <v>128</v>
      </c>
      <c r="E7392" s="2" t="s">
        <v>247</v>
      </c>
      <c r="F7392" t="str">
        <f t="shared" si="115"/>
        <v>Škoda Octavia</v>
      </c>
      <c r="G7392" t="s">
        <v>85</v>
      </c>
      <c r="H7392" s="2" t="s">
        <v>17</v>
      </c>
      <c r="I7392" s="5">
        <v>184000</v>
      </c>
      <c r="J7392" s="2">
        <v>2017</v>
      </c>
      <c r="K7392" s="2">
        <v>85</v>
      </c>
      <c r="L7392" t="s">
        <v>60</v>
      </c>
      <c r="M7392" s="3">
        <v>13750</v>
      </c>
      <c r="N7392" s="2" t="s">
        <v>1904</v>
      </c>
    </row>
    <row r="7393" spans="1:14" x14ac:dyDescent="0.25">
      <c r="A7393" t="s">
        <v>12</v>
      </c>
      <c r="B7393" s="1" t="s">
        <v>805</v>
      </c>
      <c r="C7393" t="s">
        <v>806</v>
      </c>
      <c r="D7393" t="s">
        <v>128</v>
      </c>
      <c r="E7393" s="2" t="s">
        <v>247</v>
      </c>
      <c r="F7393" t="str">
        <f t="shared" si="115"/>
        <v>Škoda Octavia</v>
      </c>
      <c r="G7393" t="s">
        <v>85</v>
      </c>
      <c r="H7393" s="2" t="s">
        <v>17</v>
      </c>
      <c r="I7393" s="5">
        <v>177000</v>
      </c>
      <c r="J7393" s="2">
        <v>2016</v>
      </c>
      <c r="L7393" t="s">
        <v>82</v>
      </c>
      <c r="M7393" s="3">
        <v>11950</v>
      </c>
      <c r="N7393" s="2" t="s">
        <v>702</v>
      </c>
    </row>
    <row r="7394" spans="1:14" x14ac:dyDescent="0.25">
      <c r="A7394" t="s">
        <v>12</v>
      </c>
      <c r="B7394" s="1" t="s">
        <v>15000</v>
      </c>
      <c r="C7394" t="s">
        <v>15001</v>
      </c>
      <c r="D7394" t="s">
        <v>128</v>
      </c>
      <c r="E7394" s="2" t="s">
        <v>247</v>
      </c>
      <c r="F7394" t="str">
        <f t="shared" si="115"/>
        <v>Škoda Octavia</v>
      </c>
      <c r="G7394" t="s">
        <v>147</v>
      </c>
      <c r="H7394" s="2" t="s">
        <v>17</v>
      </c>
      <c r="I7394" s="5">
        <v>220000</v>
      </c>
      <c r="J7394" s="2">
        <v>2014</v>
      </c>
      <c r="K7394" s="2">
        <v>110</v>
      </c>
      <c r="L7394" t="s">
        <v>30</v>
      </c>
      <c r="M7394" s="3">
        <v>12500</v>
      </c>
      <c r="N7394" s="2" t="s">
        <v>14006</v>
      </c>
    </row>
    <row r="7395" spans="1:14" x14ac:dyDescent="0.25">
      <c r="A7395" t="s">
        <v>12</v>
      </c>
      <c r="B7395" s="1" t="s">
        <v>3112</v>
      </c>
      <c r="C7395" t="s">
        <v>3113</v>
      </c>
      <c r="D7395" t="s">
        <v>128</v>
      </c>
      <c r="E7395" s="2" t="s">
        <v>247</v>
      </c>
      <c r="F7395" t="str">
        <f t="shared" si="115"/>
        <v>Škoda Octavia</v>
      </c>
      <c r="G7395" t="s">
        <v>147</v>
      </c>
      <c r="H7395" s="2" t="s">
        <v>17</v>
      </c>
      <c r="I7395" s="5">
        <v>163000</v>
      </c>
      <c r="J7395" s="2">
        <v>2018</v>
      </c>
      <c r="K7395" s="2">
        <v>110</v>
      </c>
      <c r="L7395" t="s">
        <v>30</v>
      </c>
      <c r="M7395" s="3">
        <v>14600</v>
      </c>
      <c r="N7395" s="2" t="s">
        <v>3059</v>
      </c>
    </row>
    <row r="7396" spans="1:14" x14ac:dyDescent="0.25">
      <c r="A7396" t="s">
        <v>12</v>
      </c>
      <c r="B7396" s="1" t="s">
        <v>1228</v>
      </c>
      <c r="C7396" t="s">
        <v>1229</v>
      </c>
      <c r="D7396" t="s">
        <v>128</v>
      </c>
      <c r="E7396" s="2" t="s">
        <v>247</v>
      </c>
      <c r="F7396" t="str">
        <f t="shared" si="115"/>
        <v>Škoda Octavia</v>
      </c>
      <c r="G7396" t="s">
        <v>147</v>
      </c>
      <c r="H7396" s="2" t="s">
        <v>17</v>
      </c>
      <c r="I7396" s="5">
        <v>154</v>
      </c>
      <c r="J7396" s="2">
        <v>2017</v>
      </c>
      <c r="K7396" s="2">
        <v>110</v>
      </c>
      <c r="L7396" t="s">
        <v>25</v>
      </c>
      <c r="M7396" s="3">
        <v>16500</v>
      </c>
      <c r="N7396" s="2" t="s">
        <v>1080</v>
      </c>
    </row>
    <row r="7397" spans="1:14" x14ac:dyDescent="0.25">
      <c r="A7397" t="s">
        <v>12</v>
      </c>
      <c r="B7397" s="1" t="s">
        <v>12331</v>
      </c>
      <c r="C7397" t="s">
        <v>3144</v>
      </c>
      <c r="D7397" t="s">
        <v>128</v>
      </c>
      <c r="E7397" s="2" t="s">
        <v>247</v>
      </c>
      <c r="F7397" t="str">
        <f t="shared" si="115"/>
        <v>Škoda Octavia</v>
      </c>
      <c r="G7397" t="s">
        <v>12332</v>
      </c>
      <c r="H7397" s="2" t="s">
        <v>17</v>
      </c>
      <c r="I7397" s="5">
        <v>164000</v>
      </c>
      <c r="J7397" s="2">
        <v>2013</v>
      </c>
      <c r="K7397" s="2">
        <v>110</v>
      </c>
      <c r="L7397" t="s">
        <v>207</v>
      </c>
      <c r="M7397" s="3">
        <v>10700</v>
      </c>
      <c r="N7397" s="2" t="s">
        <v>12328</v>
      </c>
    </row>
    <row r="7398" spans="1:14" x14ac:dyDescent="0.25">
      <c r="A7398" t="s">
        <v>12</v>
      </c>
      <c r="B7398" s="1" t="s">
        <v>6175</v>
      </c>
      <c r="C7398" t="s">
        <v>992</v>
      </c>
      <c r="D7398" t="s">
        <v>128</v>
      </c>
      <c r="E7398" s="2" t="s">
        <v>247</v>
      </c>
      <c r="F7398" t="str">
        <f t="shared" si="115"/>
        <v>Škoda Octavia</v>
      </c>
      <c r="G7398"/>
      <c r="H7398" s="2" t="s">
        <v>25179</v>
      </c>
      <c r="I7398" s="5">
        <v>261224</v>
      </c>
      <c r="J7398" s="2">
        <v>2015</v>
      </c>
      <c r="K7398" s="2">
        <v>110</v>
      </c>
      <c r="M7398" s="3">
        <v>14200</v>
      </c>
      <c r="N7398" s="2" t="s">
        <v>19</v>
      </c>
    </row>
    <row r="7399" spans="1:14" x14ac:dyDescent="0.25">
      <c r="A7399" t="s">
        <v>12</v>
      </c>
      <c r="B7399" s="1" t="s">
        <v>14612</v>
      </c>
      <c r="C7399" t="s">
        <v>14613</v>
      </c>
      <c r="D7399" t="s">
        <v>128</v>
      </c>
      <c r="E7399" s="2" t="s">
        <v>247</v>
      </c>
      <c r="F7399" t="str">
        <f t="shared" si="115"/>
        <v>Škoda Octavia</v>
      </c>
      <c r="G7399" t="s">
        <v>14614</v>
      </c>
      <c r="H7399" s="2" t="s">
        <v>17</v>
      </c>
      <c r="I7399" s="5">
        <v>55000</v>
      </c>
      <c r="J7399" s="2">
        <v>2020</v>
      </c>
      <c r="K7399" s="2">
        <v>85</v>
      </c>
      <c r="L7399" t="s">
        <v>60</v>
      </c>
      <c r="M7399" s="3">
        <v>23650</v>
      </c>
      <c r="N7399" s="2" t="s">
        <v>14568</v>
      </c>
    </row>
    <row r="7400" spans="1:14" x14ac:dyDescent="0.25">
      <c r="A7400" t="s">
        <v>12</v>
      </c>
      <c r="B7400" s="1" t="s">
        <v>13671</v>
      </c>
      <c r="C7400" t="s">
        <v>13672</v>
      </c>
      <c r="D7400" t="s">
        <v>128</v>
      </c>
      <c r="E7400" s="2" t="s">
        <v>247</v>
      </c>
      <c r="F7400" t="str">
        <f t="shared" si="115"/>
        <v>Škoda Octavia</v>
      </c>
      <c r="G7400" t="s">
        <v>13673</v>
      </c>
      <c r="H7400" s="2" t="s">
        <v>17</v>
      </c>
      <c r="I7400" s="5">
        <v>69000</v>
      </c>
      <c r="J7400" s="2">
        <v>2019</v>
      </c>
      <c r="K7400" s="2">
        <v>110</v>
      </c>
      <c r="L7400" t="s">
        <v>296</v>
      </c>
      <c r="M7400" s="3">
        <v>23500</v>
      </c>
      <c r="N7400" s="2" t="s">
        <v>13618</v>
      </c>
    </row>
    <row r="7401" spans="1:14" x14ac:dyDescent="0.25">
      <c r="A7401" t="s">
        <v>12</v>
      </c>
      <c r="B7401" s="1" t="s">
        <v>1123</v>
      </c>
      <c r="C7401" t="s">
        <v>1124</v>
      </c>
      <c r="D7401" t="s">
        <v>128</v>
      </c>
      <c r="E7401" s="2" t="s">
        <v>247</v>
      </c>
      <c r="F7401" t="str">
        <f t="shared" si="115"/>
        <v>Škoda Octavia</v>
      </c>
      <c r="G7401" t="s">
        <v>1125</v>
      </c>
      <c r="H7401" s="2" t="s">
        <v>17</v>
      </c>
      <c r="I7401" s="5">
        <v>145000</v>
      </c>
      <c r="J7401" s="2">
        <v>2016</v>
      </c>
      <c r="K7401" s="2">
        <v>110</v>
      </c>
      <c r="L7401" t="s">
        <v>54</v>
      </c>
      <c r="M7401" s="3">
        <v>15000</v>
      </c>
      <c r="N7401" s="2" t="s">
        <v>1080</v>
      </c>
    </row>
    <row r="7402" spans="1:14" x14ac:dyDescent="0.25">
      <c r="A7402" t="s">
        <v>12</v>
      </c>
      <c r="B7402" s="1" t="s">
        <v>5486</v>
      </c>
      <c r="C7402" t="s">
        <v>5487</v>
      </c>
      <c r="D7402" t="s">
        <v>128</v>
      </c>
      <c r="E7402" s="2" t="s">
        <v>247</v>
      </c>
      <c r="F7402" t="str">
        <f t="shared" si="115"/>
        <v>Škoda Octavia</v>
      </c>
      <c r="G7402" t="s">
        <v>5488</v>
      </c>
      <c r="H7402" s="2" t="s">
        <v>17</v>
      </c>
      <c r="I7402" s="5">
        <v>150500</v>
      </c>
      <c r="J7402" s="2">
        <v>2017</v>
      </c>
      <c r="K7402" s="2">
        <v>110</v>
      </c>
      <c r="L7402" t="s">
        <v>45</v>
      </c>
      <c r="M7402" s="3">
        <v>17200</v>
      </c>
      <c r="N7402" s="2" t="s">
        <v>5427</v>
      </c>
    </row>
    <row r="7403" spans="1:14" x14ac:dyDescent="0.25">
      <c r="A7403" t="s">
        <v>12</v>
      </c>
      <c r="B7403" s="1" t="s">
        <v>15232</v>
      </c>
      <c r="C7403" t="s">
        <v>15233</v>
      </c>
      <c r="D7403" t="s">
        <v>128</v>
      </c>
      <c r="E7403" s="2" t="s">
        <v>247</v>
      </c>
      <c r="F7403" t="str">
        <f t="shared" si="115"/>
        <v>Škoda Octavia</v>
      </c>
      <c r="G7403" t="s">
        <v>2725</v>
      </c>
      <c r="H7403" s="2" t="s">
        <v>17</v>
      </c>
      <c r="I7403" s="5">
        <v>168870</v>
      </c>
      <c r="J7403" s="2">
        <v>2014</v>
      </c>
      <c r="K7403" s="2">
        <v>184</v>
      </c>
      <c r="L7403" t="s">
        <v>30</v>
      </c>
      <c r="M7403" s="3">
        <v>17035</v>
      </c>
      <c r="N7403" s="2" t="s">
        <v>15221</v>
      </c>
    </row>
    <row r="7404" spans="1:14" x14ac:dyDescent="0.25">
      <c r="A7404" t="s">
        <v>12</v>
      </c>
      <c r="B7404" s="1" t="s">
        <v>13779</v>
      </c>
      <c r="C7404" t="s">
        <v>13780</v>
      </c>
      <c r="D7404" t="s">
        <v>128</v>
      </c>
      <c r="E7404" s="2" t="s">
        <v>247</v>
      </c>
      <c r="F7404" t="str">
        <f t="shared" si="115"/>
        <v>Škoda Octavia</v>
      </c>
      <c r="G7404" t="s">
        <v>365</v>
      </c>
      <c r="H7404" s="2" t="s">
        <v>17</v>
      </c>
      <c r="I7404" s="5">
        <v>212000</v>
      </c>
      <c r="J7404" s="2">
        <v>2015</v>
      </c>
      <c r="K7404" s="2">
        <v>110</v>
      </c>
      <c r="L7404" t="s">
        <v>13781</v>
      </c>
      <c r="M7404" s="3">
        <v>11499</v>
      </c>
      <c r="N7404" s="2" t="s">
        <v>13782</v>
      </c>
    </row>
    <row r="7405" spans="1:14" x14ac:dyDescent="0.25">
      <c r="A7405" t="s">
        <v>12</v>
      </c>
      <c r="B7405" s="1" t="s">
        <v>5275</v>
      </c>
      <c r="C7405" t="s">
        <v>5276</v>
      </c>
      <c r="D7405" t="s">
        <v>128</v>
      </c>
      <c r="E7405" s="2" t="s">
        <v>247</v>
      </c>
      <c r="F7405" t="str">
        <f t="shared" si="115"/>
        <v>Škoda Octavia</v>
      </c>
      <c r="G7405" t="s">
        <v>5277</v>
      </c>
      <c r="H7405" s="2" t="s">
        <v>17</v>
      </c>
      <c r="I7405" s="5">
        <v>118000</v>
      </c>
      <c r="J7405" s="2">
        <v>2016</v>
      </c>
      <c r="K7405" s="2">
        <v>135</v>
      </c>
      <c r="L7405" t="s">
        <v>18</v>
      </c>
      <c r="M7405" s="3">
        <v>20500</v>
      </c>
      <c r="N7405" s="2" t="s">
        <v>5246</v>
      </c>
    </row>
    <row r="7406" spans="1:14" x14ac:dyDescent="0.25">
      <c r="A7406" t="s">
        <v>12</v>
      </c>
      <c r="B7406" s="1" t="s">
        <v>5555</v>
      </c>
      <c r="C7406" t="s">
        <v>5556</v>
      </c>
      <c r="D7406" t="s">
        <v>128</v>
      </c>
      <c r="E7406" s="2" t="s">
        <v>247</v>
      </c>
      <c r="F7406" t="str">
        <f t="shared" si="115"/>
        <v>Škoda Octavia</v>
      </c>
      <c r="G7406" t="s">
        <v>5277</v>
      </c>
      <c r="H7406" s="2" t="s">
        <v>17</v>
      </c>
      <c r="I7406" s="5">
        <v>188000</v>
      </c>
      <c r="J7406" s="2">
        <v>2014</v>
      </c>
      <c r="K7406" s="2">
        <v>135</v>
      </c>
      <c r="L7406" t="s">
        <v>30</v>
      </c>
      <c r="M7406" s="3">
        <v>16000</v>
      </c>
      <c r="N7406" s="2" t="s">
        <v>5427</v>
      </c>
    </row>
    <row r="7407" spans="1:14" x14ac:dyDescent="0.25">
      <c r="A7407" t="s">
        <v>12</v>
      </c>
      <c r="B7407" s="1" t="s">
        <v>4447</v>
      </c>
      <c r="C7407" t="s">
        <v>4448</v>
      </c>
      <c r="D7407" t="s">
        <v>128</v>
      </c>
      <c r="E7407" s="2" t="s">
        <v>247</v>
      </c>
      <c r="F7407" t="str">
        <f t="shared" si="115"/>
        <v>Škoda Octavia</v>
      </c>
      <c r="G7407" t="s">
        <v>4449</v>
      </c>
      <c r="H7407" s="2" t="s">
        <v>17</v>
      </c>
      <c r="I7407" s="5">
        <v>214500</v>
      </c>
      <c r="J7407" s="2">
        <v>2014</v>
      </c>
      <c r="K7407" s="2">
        <v>135</v>
      </c>
      <c r="L7407" t="s">
        <v>30</v>
      </c>
      <c r="M7407" s="3">
        <v>14900</v>
      </c>
      <c r="N7407" s="2" t="s">
        <v>4431</v>
      </c>
    </row>
    <row r="7408" spans="1:14" x14ac:dyDescent="0.25">
      <c r="A7408" t="s">
        <v>12</v>
      </c>
      <c r="B7408" s="1" t="s">
        <v>9350</v>
      </c>
      <c r="C7408" t="s">
        <v>5370</v>
      </c>
      <c r="D7408" t="s">
        <v>128</v>
      </c>
      <c r="E7408" s="2" t="s">
        <v>247</v>
      </c>
      <c r="F7408" t="str">
        <f t="shared" si="115"/>
        <v>Škoda Octavia</v>
      </c>
      <c r="G7408" t="s">
        <v>9351</v>
      </c>
      <c r="H7408" s="2" t="s">
        <v>17</v>
      </c>
      <c r="I7408" s="5">
        <v>150000</v>
      </c>
      <c r="J7408" s="2">
        <v>2018</v>
      </c>
      <c r="K7408" s="2">
        <v>135</v>
      </c>
      <c r="L7408" t="s">
        <v>45</v>
      </c>
      <c r="M7408" s="3">
        <v>21999</v>
      </c>
      <c r="N7408" s="2" t="s">
        <v>9309</v>
      </c>
    </row>
    <row r="7409" spans="1:14" x14ac:dyDescent="0.25">
      <c r="A7409" t="s">
        <v>12</v>
      </c>
      <c r="B7409" s="1" t="s">
        <v>8842</v>
      </c>
      <c r="C7409" t="s">
        <v>8843</v>
      </c>
      <c r="D7409" t="s">
        <v>128</v>
      </c>
      <c r="E7409" s="2" t="s">
        <v>247</v>
      </c>
      <c r="F7409" t="str">
        <f t="shared" si="115"/>
        <v>Škoda Octavia</v>
      </c>
      <c r="G7409" t="s">
        <v>8844</v>
      </c>
      <c r="H7409" s="2" t="s">
        <v>17</v>
      </c>
      <c r="I7409" s="5">
        <v>168563</v>
      </c>
      <c r="J7409" s="2">
        <v>2015</v>
      </c>
      <c r="K7409" s="2">
        <v>135</v>
      </c>
      <c r="L7409" t="s">
        <v>18</v>
      </c>
      <c r="M7409" s="3">
        <v>19000</v>
      </c>
      <c r="N7409" s="2" t="s">
        <v>8823</v>
      </c>
    </row>
    <row r="7410" spans="1:14" x14ac:dyDescent="0.25">
      <c r="A7410" t="s">
        <v>12</v>
      </c>
      <c r="B7410" s="1" t="s">
        <v>9251</v>
      </c>
      <c r="C7410" t="s">
        <v>9252</v>
      </c>
      <c r="D7410" t="s">
        <v>128</v>
      </c>
      <c r="E7410" s="2" t="s">
        <v>247</v>
      </c>
      <c r="F7410" t="str">
        <f t="shared" si="115"/>
        <v>Škoda Octavia</v>
      </c>
      <c r="G7410" t="s">
        <v>5949</v>
      </c>
      <c r="H7410" s="2" t="s">
        <v>36</v>
      </c>
      <c r="I7410" s="5">
        <v>185000</v>
      </c>
      <c r="J7410" s="2">
        <v>2014</v>
      </c>
      <c r="K7410" s="2">
        <v>162</v>
      </c>
      <c r="L7410" t="s">
        <v>30</v>
      </c>
      <c r="M7410" s="3">
        <v>17700</v>
      </c>
      <c r="N7410" s="2" t="s">
        <v>9236</v>
      </c>
    </row>
    <row r="7411" spans="1:14" x14ac:dyDescent="0.25">
      <c r="A7411" t="s">
        <v>12</v>
      </c>
      <c r="B7411" s="1" t="s">
        <v>8883</v>
      </c>
      <c r="C7411" t="s">
        <v>3144</v>
      </c>
      <c r="D7411" t="s">
        <v>128</v>
      </c>
      <c r="E7411" s="2" t="s">
        <v>247</v>
      </c>
      <c r="F7411" t="str">
        <f t="shared" si="115"/>
        <v>Škoda Octavia</v>
      </c>
      <c r="G7411" t="s">
        <v>8884</v>
      </c>
      <c r="H7411" s="2" t="s">
        <v>17</v>
      </c>
      <c r="I7411" s="5">
        <v>162000</v>
      </c>
      <c r="J7411" s="2">
        <v>2014</v>
      </c>
      <c r="K7411" s="2">
        <v>110</v>
      </c>
      <c r="L7411" t="s">
        <v>30</v>
      </c>
      <c r="M7411" s="3">
        <v>11900</v>
      </c>
      <c r="N7411" s="2" t="s">
        <v>8823</v>
      </c>
    </row>
    <row r="7412" spans="1:14" x14ac:dyDescent="0.25">
      <c r="A7412" t="s">
        <v>12</v>
      </c>
      <c r="B7412" s="1" t="s">
        <v>4576</v>
      </c>
      <c r="C7412" t="s">
        <v>2839</v>
      </c>
      <c r="D7412" t="s">
        <v>128</v>
      </c>
      <c r="E7412" s="2" t="s">
        <v>247</v>
      </c>
      <c r="F7412" t="str">
        <f t="shared" si="115"/>
        <v>Škoda Octavia</v>
      </c>
      <c r="G7412" t="s">
        <v>2840</v>
      </c>
      <c r="H7412" s="2" t="s">
        <v>17</v>
      </c>
      <c r="I7412" s="5">
        <v>244000</v>
      </c>
      <c r="J7412" s="2">
        <v>2017</v>
      </c>
      <c r="K7412" s="2">
        <v>110</v>
      </c>
      <c r="L7412" t="s">
        <v>30</v>
      </c>
      <c r="M7412" s="3">
        <v>16999</v>
      </c>
      <c r="N7412" s="2" t="s">
        <v>4560</v>
      </c>
    </row>
    <row r="7413" spans="1:14" x14ac:dyDescent="0.25">
      <c r="A7413" t="s">
        <v>12</v>
      </c>
      <c r="B7413" s="1" t="s">
        <v>5685</v>
      </c>
      <c r="C7413" t="s">
        <v>5686</v>
      </c>
      <c r="D7413" t="s">
        <v>128</v>
      </c>
      <c r="E7413" s="2" t="s">
        <v>247</v>
      </c>
      <c r="F7413" t="str">
        <f t="shared" si="115"/>
        <v>Škoda Octavia</v>
      </c>
      <c r="G7413" t="s">
        <v>5687</v>
      </c>
      <c r="H7413" s="2" t="s">
        <v>17</v>
      </c>
      <c r="I7413" s="5">
        <v>173000</v>
      </c>
      <c r="J7413" s="2">
        <v>2016</v>
      </c>
      <c r="K7413" s="2">
        <v>81</v>
      </c>
      <c r="L7413" t="s">
        <v>18</v>
      </c>
      <c r="M7413" s="3">
        <v>12500</v>
      </c>
      <c r="N7413" s="2" t="s">
        <v>5614</v>
      </c>
    </row>
    <row r="7414" spans="1:14" x14ac:dyDescent="0.25">
      <c r="A7414" t="s">
        <v>12</v>
      </c>
      <c r="B7414" s="1" t="s">
        <v>2306</v>
      </c>
      <c r="C7414" t="s">
        <v>2307</v>
      </c>
      <c r="D7414" t="s">
        <v>128</v>
      </c>
      <c r="E7414" s="2" t="s">
        <v>247</v>
      </c>
      <c r="F7414" t="str">
        <f t="shared" si="115"/>
        <v>Škoda Octavia</v>
      </c>
      <c r="G7414" t="s">
        <v>2308</v>
      </c>
      <c r="H7414" s="2" t="s">
        <v>17</v>
      </c>
      <c r="I7414" s="5">
        <v>105000</v>
      </c>
      <c r="J7414" s="2">
        <v>2018</v>
      </c>
      <c r="K7414" s="2">
        <v>85</v>
      </c>
      <c r="L7414" t="s">
        <v>30</v>
      </c>
      <c r="M7414" s="3">
        <v>17500</v>
      </c>
      <c r="N7414" s="2" t="s">
        <v>2278</v>
      </c>
    </row>
    <row r="7415" spans="1:14" x14ac:dyDescent="0.25">
      <c r="A7415" t="s">
        <v>12</v>
      </c>
      <c r="B7415" s="1" t="s">
        <v>11677</v>
      </c>
      <c r="C7415" t="s">
        <v>11678</v>
      </c>
      <c r="D7415" t="s">
        <v>128</v>
      </c>
      <c r="E7415" s="2" t="s">
        <v>247</v>
      </c>
      <c r="F7415" t="str">
        <f t="shared" si="115"/>
        <v>Škoda Octavia</v>
      </c>
      <c r="G7415" t="s">
        <v>11679</v>
      </c>
      <c r="H7415" s="2" t="s">
        <v>17</v>
      </c>
      <c r="I7415" s="5">
        <v>209510</v>
      </c>
      <c r="J7415" s="2">
        <v>2014</v>
      </c>
      <c r="K7415" s="2">
        <v>110</v>
      </c>
      <c r="L7415" t="s">
        <v>30</v>
      </c>
      <c r="M7415" s="3">
        <v>11000</v>
      </c>
      <c r="N7415" s="2" t="s">
        <v>11671</v>
      </c>
    </row>
    <row r="7416" spans="1:14" x14ac:dyDescent="0.25">
      <c r="A7416" t="s">
        <v>12</v>
      </c>
      <c r="B7416" s="1" t="s">
        <v>6603</v>
      </c>
      <c r="C7416" t="s">
        <v>355</v>
      </c>
      <c r="D7416" t="s">
        <v>128</v>
      </c>
      <c r="E7416" s="2" t="s">
        <v>247</v>
      </c>
      <c r="F7416" t="str">
        <f t="shared" si="115"/>
        <v>Škoda Octavia</v>
      </c>
      <c r="G7416" t="s">
        <v>6604</v>
      </c>
      <c r="H7416" s="2" t="s">
        <v>17</v>
      </c>
      <c r="I7416" s="5">
        <v>136758</v>
      </c>
      <c r="J7416" s="2">
        <v>2017</v>
      </c>
      <c r="K7416" s="2">
        <v>85</v>
      </c>
      <c r="L7416" t="s">
        <v>30</v>
      </c>
      <c r="M7416" s="3">
        <v>15950</v>
      </c>
      <c r="N7416" s="2" t="s">
        <v>6595</v>
      </c>
    </row>
    <row r="7417" spans="1:14" x14ac:dyDescent="0.25">
      <c r="A7417" t="s">
        <v>12</v>
      </c>
      <c r="B7417" s="1" t="s">
        <v>10465</v>
      </c>
      <c r="C7417" t="s">
        <v>6198</v>
      </c>
      <c r="D7417" t="s">
        <v>128</v>
      </c>
      <c r="E7417" s="2" t="s">
        <v>247</v>
      </c>
      <c r="F7417" t="str">
        <f t="shared" si="115"/>
        <v>Škoda Octavia</v>
      </c>
      <c r="G7417" t="s">
        <v>10466</v>
      </c>
      <c r="H7417" s="2" t="s">
        <v>17</v>
      </c>
      <c r="I7417" s="5">
        <v>202000</v>
      </c>
      <c r="J7417" s="2">
        <v>2018</v>
      </c>
      <c r="K7417" s="2">
        <v>110</v>
      </c>
      <c r="L7417" t="s">
        <v>60</v>
      </c>
      <c r="M7417" s="3">
        <v>14600</v>
      </c>
      <c r="N7417" s="2" t="s">
        <v>10423</v>
      </c>
    </row>
    <row r="7418" spans="1:14" x14ac:dyDescent="0.25">
      <c r="A7418" t="s">
        <v>12</v>
      </c>
      <c r="B7418" s="1" t="s">
        <v>12496</v>
      </c>
      <c r="C7418" t="s">
        <v>12497</v>
      </c>
      <c r="D7418" t="s">
        <v>128</v>
      </c>
      <c r="E7418" s="2" t="s">
        <v>247</v>
      </c>
      <c r="F7418" t="str">
        <f t="shared" si="115"/>
        <v>Škoda Octavia</v>
      </c>
      <c r="G7418" t="s">
        <v>12498</v>
      </c>
      <c r="H7418" s="2" t="s">
        <v>17</v>
      </c>
      <c r="I7418" s="5">
        <v>20000</v>
      </c>
      <c r="J7418" s="2">
        <v>2022</v>
      </c>
      <c r="K7418" s="2">
        <v>110</v>
      </c>
      <c r="L7418" t="s">
        <v>30</v>
      </c>
      <c r="M7418" s="3">
        <v>35799</v>
      </c>
      <c r="N7418" s="2" t="s">
        <v>4152</v>
      </c>
    </row>
    <row r="7419" spans="1:14" x14ac:dyDescent="0.25">
      <c r="A7419" t="s">
        <v>12</v>
      </c>
      <c r="B7419" s="1" t="s">
        <v>5354</v>
      </c>
      <c r="C7419" t="s">
        <v>4061</v>
      </c>
      <c r="D7419" t="s">
        <v>128</v>
      </c>
      <c r="E7419" s="2" t="s">
        <v>247</v>
      </c>
      <c r="F7419" t="str">
        <f t="shared" si="115"/>
        <v>Škoda Octavia</v>
      </c>
      <c r="G7419" t="s">
        <v>5355</v>
      </c>
      <c r="H7419" s="2" t="s">
        <v>17</v>
      </c>
      <c r="I7419" s="5">
        <v>172000</v>
      </c>
      <c r="J7419" s="2">
        <v>2016</v>
      </c>
      <c r="K7419" s="2">
        <v>81</v>
      </c>
      <c r="L7419" t="s">
        <v>296</v>
      </c>
      <c r="M7419" s="3">
        <v>13500</v>
      </c>
      <c r="N7419" s="2" t="s">
        <v>5246</v>
      </c>
    </row>
    <row r="7420" spans="1:14" x14ac:dyDescent="0.25">
      <c r="A7420" t="s">
        <v>12</v>
      </c>
      <c r="B7420" s="1" t="s">
        <v>16986</v>
      </c>
      <c r="C7420" t="s">
        <v>16987</v>
      </c>
      <c r="D7420" t="s">
        <v>128</v>
      </c>
      <c r="E7420" s="2" t="s">
        <v>247</v>
      </c>
      <c r="F7420" t="str">
        <f t="shared" ref="F7420:F7483" si="116">D7420&amp; " " &amp; E7420</f>
        <v>Škoda Octavia</v>
      </c>
      <c r="G7420" t="s">
        <v>85</v>
      </c>
      <c r="H7420" s="2" t="s">
        <v>17</v>
      </c>
      <c r="I7420" s="5">
        <v>289</v>
      </c>
      <c r="J7420" s="2">
        <v>2013</v>
      </c>
      <c r="K7420" s="2">
        <v>66</v>
      </c>
      <c r="L7420" t="s">
        <v>30</v>
      </c>
      <c r="M7420" s="3">
        <v>8000</v>
      </c>
      <c r="N7420" s="2" t="s">
        <v>16988</v>
      </c>
    </row>
    <row r="7421" spans="1:14" x14ac:dyDescent="0.25">
      <c r="A7421" t="s">
        <v>12</v>
      </c>
      <c r="B7421" s="1" t="s">
        <v>3348</v>
      </c>
      <c r="C7421" t="s">
        <v>3349</v>
      </c>
      <c r="D7421" t="s">
        <v>128</v>
      </c>
      <c r="E7421" s="2" t="s">
        <v>247</v>
      </c>
      <c r="F7421" t="str">
        <f t="shared" si="116"/>
        <v>Škoda Octavia</v>
      </c>
      <c r="G7421"/>
      <c r="H7421" s="2" t="s">
        <v>17</v>
      </c>
      <c r="I7421" s="5">
        <v>214600</v>
      </c>
      <c r="J7421" s="2">
        <v>2014</v>
      </c>
      <c r="K7421" s="2">
        <v>135</v>
      </c>
      <c r="L7421" t="s">
        <v>30</v>
      </c>
      <c r="M7421" s="3">
        <v>14900</v>
      </c>
      <c r="N7421" s="2" t="s">
        <v>3316</v>
      </c>
    </row>
    <row r="7422" spans="1:14" x14ac:dyDescent="0.25">
      <c r="A7422" t="s">
        <v>12</v>
      </c>
      <c r="B7422" s="1" t="s">
        <v>2718</v>
      </c>
      <c r="C7422" t="s">
        <v>1344</v>
      </c>
      <c r="D7422" t="s">
        <v>128</v>
      </c>
      <c r="E7422" s="2" t="s">
        <v>247</v>
      </c>
      <c r="F7422" t="str">
        <f t="shared" si="116"/>
        <v>Škoda Octavia</v>
      </c>
      <c r="G7422" t="s">
        <v>85</v>
      </c>
      <c r="H7422" s="2" t="s">
        <v>17</v>
      </c>
      <c r="I7422" s="5">
        <v>146000</v>
      </c>
      <c r="J7422" s="2">
        <v>2019</v>
      </c>
      <c r="K7422" s="2">
        <v>85</v>
      </c>
      <c r="L7422" t="s">
        <v>60</v>
      </c>
      <c r="M7422" s="3">
        <v>15490</v>
      </c>
      <c r="N7422" s="2" t="s">
        <v>2607</v>
      </c>
    </row>
    <row r="7423" spans="1:14" x14ac:dyDescent="0.25">
      <c r="A7423" t="s">
        <v>12</v>
      </c>
      <c r="B7423" s="1" t="s">
        <v>15013</v>
      </c>
      <c r="C7423" t="s">
        <v>15014</v>
      </c>
      <c r="D7423" t="s">
        <v>128</v>
      </c>
      <c r="E7423" s="2" t="s">
        <v>247</v>
      </c>
      <c r="F7423" t="str">
        <f t="shared" si="116"/>
        <v>Škoda Octavia</v>
      </c>
      <c r="G7423" t="s">
        <v>15015</v>
      </c>
      <c r="H7423" s="2" t="s">
        <v>17</v>
      </c>
      <c r="I7423" s="5">
        <v>200000</v>
      </c>
      <c r="J7423" s="2">
        <v>2015</v>
      </c>
      <c r="K7423" s="2">
        <v>77</v>
      </c>
      <c r="L7423" t="s">
        <v>30</v>
      </c>
      <c r="M7423" s="3">
        <v>12800</v>
      </c>
      <c r="N7423" s="2" t="s">
        <v>15009</v>
      </c>
    </row>
    <row r="7424" spans="1:14" x14ac:dyDescent="0.25">
      <c r="A7424" t="s">
        <v>12</v>
      </c>
      <c r="B7424" s="1" t="s">
        <v>9025</v>
      </c>
      <c r="C7424" t="s">
        <v>9026</v>
      </c>
      <c r="D7424" t="s">
        <v>128</v>
      </c>
      <c r="E7424" s="2" t="s">
        <v>247</v>
      </c>
      <c r="F7424" t="str">
        <f t="shared" si="116"/>
        <v>Škoda Octavia</v>
      </c>
      <c r="G7424" t="s">
        <v>9027</v>
      </c>
      <c r="H7424" s="2" t="s">
        <v>17</v>
      </c>
      <c r="I7424" s="5">
        <v>199000</v>
      </c>
      <c r="J7424" s="2">
        <v>2013</v>
      </c>
      <c r="K7424" s="2">
        <v>110</v>
      </c>
      <c r="L7424" t="s">
        <v>1331</v>
      </c>
      <c r="M7424" s="3">
        <v>11999</v>
      </c>
      <c r="N7424" s="2" t="s">
        <v>8983</v>
      </c>
    </row>
    <row r="7425" spans="1:14" x14ac:dyDescent="0.25">
      <c r="A7425" t="s">
        <v>12</v>
      </c>
      <c r="B7425" s="1" t="s">
        <v>11990</v>
      </c>
      <c r="C7425" t="s">
        <v>5212</v>
      </c>
      <c r="D7425" t="s">
        <v>128</v>
      </c>
      <c r="E7425" s="2" t="s">
        <v>247</v>
      </c>
      <c r="F7425" t="str">
        <f t="shared" si="116"/>
        <v>Škoda Octavia</v>
      </c>
      <c r="G7425" t="s">
        <v>11991</v>
      </c>
      <c r="H7425" s="2" t="s">
        <v>17</v>
      </c>
      <c r="I7425" s="5">
        <v>210000</v>
      </c>
      <c r="J7425" s="2">
        <v>2018</v>
      </c>
      <c r="K7425" s="2">
        <v>135</v>
      </c>
      <c r="L7425" t="s">
        <v>18</v>
      </c>
      <c r="M7425" s="3">
        <v>17900</v>
      </c>
      <c r="N7425" s="2" t="s">
        <v>11968</v>
      </c>
    </row>
    <row r="7426" spans="1:14" x14ac:dyDescent="0.25">
      <c r="A7426" t="s">
        <v>12</v>
      </c>
      <c r="B7426" s="1" t="s">
        <v>14935</v>
      </c>
      <c r="C7426" t="s">
        <v>8617</v>
      </c>
      <c r="D7426" t="s">
        <v>128</v>
      </c>
      <c r="E7426" s="2" t="s">
        <v>247</v>
      </c>
      <c r="F7426" t="str">
        <f t="shared" si="116"/>
        <v>Škoda Octavia</v>
      </c>
      <c r="G7426" t="s">
        <v>14936</v>
      </c>
      <c r="H7426" s="2" t="s">
        <v>17</v>
      </c>
      <c r="I7426" s="5">
        <v>190000</v>
      </c>
      <c r="J7426" s="2">
        <v>2015</v>
      </c>
      <c r="K7426" s="2">
        <v>135</v>
      </c>
      <c r="L7426" t="s">
        <v>30</v>
      </c>
      <c r="M7426" s="3">
        <v>15500</v>
      </c>
      <c r="N7426" s="2" t="s">
        <v>14893</v>
      </c>
    </row>
    <row r="7427" spans="1:14" x14ac:dyDescent="0.25">
      <c r="A7427" t="s">
        <v>12</v>
      </c>
      <c r="B7427" s="1" t="s">
        <v>1517</v>
      </c>
      <c r="C7427" t="s">
        <v>1518</v>
      </c>
      <c r="D7427" t="s">
        <v>128</v>
      </c>
      <c r="E7427" s="2" t="s">
        <v>247</v>
      </c>
      <c r="F7427" t="str">
        <f t="shared" si="116"/>
        <v>Škoda Octavia</v>
      </c>
      <c r="G7427" t="s">
        <v>147</v>
      </c>
      <c r="H7427" s="2" t="s">
        <v>17</v>
      </c>
      <c r="I7427" s="5">
        <v>113900</v>
      </c>
      <c r="J7427" s="2">
        <v>2018</v>
      </c>
      <c r="K7427" s="2">
        <v>140</v>
      </c>
      <c r="L7427" t="s">
        <v>1519</v>
      </c>
      <c r="M7427" s="3">
        <v>28600</v>
      </c>
      <c r="N7427" s="2" t="s">
        <v>1506</v>
      </c>
    </row>
    <row r="7428" spans="1:14" x14ac:dyDescent="0.25">
      <c r="A7428" t="s">
        <v>12</v>
      </c>
      <c r="B7428" s="1" t="s">
        <v>4143</v>
      </c>
      <c r="C7428" t="s">
        <v>4144</v>
      </c>
      <c r="D7428" t="s">
        <v>128</v>
      </c>
      <c r="E7428" s="2" t="s">
        <v>247</v>
      </c>
      <c r="F7428" t="str">
        <f t="shared" si="116"/>
        <v>Škoda Octavia</v>
      </c>
      <c r="G7428" t="s">
        <v>4145</v>
      </c>
      <c r="H7428" s="2" t="s">
        <v>17</v>
      </c>
      <c r="I7428" s="5">
        <v>99500</v>
      </c>
      <c r="J7428" s="2">
        <v>2017</v>
      </c>
      <c r="K7428" s="2">
        <v>135</v>
      </c>
      <c r="L7428" t="s">
        <v>37</v>
      </c>
      <c r="M7428" s="3">
        <v>21000</v>
      </c>
      <c r="N7428" s="2" t="s">
        <v>4122</v>
      </c>
    </row>
    <row r="7429" spans="1:14" x14ac:dyDescent="0.25">
      <c r="A7429" t="s">
        <v>12</v>
      </c>
      <c r="B7429" s="1" t="s">
        <v>12683</v>
      </c>
      <c r="C7429" t="s">
        <v>12684</v>
      </c>
      <c r="D7429" t="s">
        <v>128</v>
      </c>
      <c r="E7429" s="2" t="s">
        <v>247</v>
      </c>
      <c r="F7429" t="str">
        <f t="shared" si="116"/>
        <v>Škoda Octavia</v>
      </c>
      <c r="G7429" t="s">
        <v>12685</v>
      </c>
      <c r="H7429" s="2" t="s">
        <v>17</v>
      </c>
      <c r="I7429" s="5">
        <v>158000</v>
      </c>
      <c r="J7429" s="2">
        <v>2014</v>
      </c>
      <c r="K7429" s="2">
        <v>161</v>
      </c>
      <c r="L7429" t="s">
        <v>207</v>
      </c>
      <c r="M7429" s="3">
        <v>19500</v>
      </c>
      <c r="N7429" s="2" t="s">
        <v>12660</v>
      </c>
    </row>
    <row r="7430" spans="1:14" x14ac:dyDescent="0.25">
      <c r="A7430" t="s">
        <v>12</v>
      </c>
      <c r="B7430" s="1" t="s">
        <v>3648</v>
      </c>
      <c r="C7430" t="s">
        <v>3649</v>
      </c>
      <c r="D7430" t="s">
        <v>128</v>
      </c>
      <c r="E7430" s="2" t="s">
        <v>247</v>
      </c>
      <c r="F7430" t="str">
        <f t="shared" si="116"/>
        <v>Škoda Octavia</v>
      </c>
      <c r="G7430"/>
      <c r="H7430" s="2" t="s">
        <v>17</v>
      </c>
      <c r="I7430" s="5">
        <v>148500</v>
      </c>
      <c r="J7430" s="2">
        <v>2018</v>
      </c>
      <c r="K7430" s="2">
        <v>135</v>
      </c>
      <c r="L7430" t="s">
        <v>30</v>
      </c>
      <c r="M7430" s="3">
        <v>24900</v>
      </c>
      <c r="N7430" s="2" t="s">
        <v>3570</v>
      </c>
    </row>
    <row r="7431" spans="1:14" x14ac:dyDescent="0.25">
      <c r="A7431" t="s">
        <v>12</v>
      </c>
      <c r="B7431" s="1" t="s">
        <v>4011</v>
      </c>
      <c r="C7431" t="s">
        <v>1353</v>
      </c>
      <c r="D7431" t="s">
        <v>128</v>
      </c>
      <c r="E7431" s="2" t="s">
        <v>247</v>
      </c>
      <c r="F7431" t="str">
        <f t="shared" si="116"/>
        <v>Škoda Octavia</v>
      </c>
      <c r="G7431"/>
      <c r="H7431" s="2" t="s">
        <v>17</v>
      </c>
      <c r="I7431" s="5">
        <v>163000</v>
      </c>
      <c r="J7431" s="2">
        <v>2014</v>
      </c>
      <c r="K7431" s="2">
        <v>135</v>
      </c>
      <c r="L7431" t="s">
        <v>30</v>
      </c>
      <c r="M7431" s="3">
        <v>17500</v>
      </c>
      <c r="N7431" s="2" t="s">
        <v>3698</v>
      </c>
    </row>
    <row r="7432" spans="1:14" x14ac:dyDescent="0.25">
      <c r="A7432" t="s">
        <v>12</v>
      </c>
      <c r="B7432" s="1" t="s">
        <v>8616</v>
      </c>
      <c r="C7432" t="s">
        <v>8617</v>
      </c>
      <c r="D7432" t="s">
        <v>128</v>
      </c>
      <c r="E7432" s="2" t="s">
        <v>247</v>
      </c>
      <c r="F7432" t="str">
        <f t="shared" si="116"/>
        <v>Škoda Octavia</v>
      </c>
      <c r="G7432" t="s">
        <v>8618</v>
      </c>
      <c r="H7432" s="2" t="s">
        <v>17</v>
      </c>
      <c r="I7432" s="5">
        <v>205000</v>
      </c>
      <c r="J7432" s="2">
        <v>2015</v>
      </c>
      <c r="K7432" s="2">
        <v>135</v>
      </c>
      <c r="L7432" t="s">
        <v>30</v>
      </c>
      <c r="M7432" s="3">
        <v>15500</v>
      </c>
      <c r="N7432" s="2" t="s">
        <v>7131</v>
      </c>
    </row>
    <row r="7433" spans="1:14" x14ac:dyDescent="0.25">
      <c r="A7433" t="s">
        <v>12</v>
      </c>
      <c r="B7433" s="1" t="s">
        <v>5076</v>
      </c>
      <c r="C7433" t="s">
        <v>2376</v>
      </c>
      <c r="D7433" t="s">
        <v>128</v>
      </c>
      <c r="E7433" s="2" t="s">
        <v>247</v>
      </c>
      <c r="F7433" t="str">
        <f t="shared" si="116"/>
        <v>Škoda Octavia</v>
      </c>
      <c r="G7433" t="s">
        <v>5077</v>
      </c>
      <c r="H7433" s="2" t="s">
        <v>17</v>
      </c>
      <c r="I7433" s="5">
        <v>31000</v>
      </c>
      <c r="J7433" s="2">
        <v>2021</v>
      </c>
      <c r="K7433" s="2">
        <v>85</v>
      </c>
      <c r="L7433" t="s">
        <v>18</v>
      </c>
      <c r="M7433" s="3">
        <v>28700</v>
      </c>
      <c r="N7433" s="2" t="s">
        <v>4967</v>
      </c>
    </row>
    <row r="7434" spans="1:14" x14ac:dyDescent="0.25">
      <c r="A7434" t="s">
        <v>12</v>
      </c>
      <c r="B7434" s="1" t="s">
        <v>8362</v>
      </c>
      <c r="C7434" t="s">
        <v>7590</v>
      </c>
      <c r="D7434" t="s">
        <v>128</v>
      </c>
      <c r="E7434" s="2" t="s">
        <v>247</v>
      </c>
      <c r="F7434" t="str">
        <f t="shared" si="116"/>
        <v>Škoda Octavia</v>
      </c>
      <c r="G7434" t="s">
        <v>8363</v>
      </c>
      <c r="H7434" s="2" t="s">
        <v>17</v>
      </c>
      <c r="I7434" s="5">
        <v>130000</v>
      </c>
      <c r="J7434" s="2">
        <v>2018</v>
      </c>
      <c r="K7434" s="2">
        <v>85</v>
      </c>
      <c r="L7434" t="s">
        <v>60</v>
      </c>
      <c r="M7434" s="3">
        <v>15990</v>
      </c>
      <c r="N7434" s="2" t="s">
        <v>6788</v>
      </c>
    </row>
    <row r="7435" spans="1:14" x14ac:dyDescent="0.25">
      <c r="A7435" t="s">
        <v>12</v>
      </c>
      <c r="B7435" s="1" t="s">
        <v>7346</v>
      </c>
      <c r="C7435" t="s">
        <v>7347</v>
      </c>
      <c r="D7435" t="s">
        <v>128</v>
      </c>
      <c r="E7435" s="2" t="s">
        <v>247</v>
      </c>
      <c r="F7435" t="str">
        <f t="shared" si="116"/>
        <v>Škoda Octavia</v>
      </c>
      <c r="G7435" t="s">
        <v>85</v>
      </c>
      <c r="H7435" s="2" t="s">
        <v>17</v>
      </c>
      <c r="I7435" s="5">
        <v>65000</v>
      </c>
      <c r="J7435" s="2">
        <v>2019</v>
      </c>
      <c r="K7435" s="2">
        <v>85</v>
      </c>
      <c r="L7435" t="s">
        <v>96</v>
      </c>
      <c r="M7435" s="3">
        <v>19600</v>
      </c>
      <c r="N7435" s="2" t="s">
        <v>6942</v>
      </c>
    </row>
    <row r="7436" spans="1:14" x14ac:dyDescent="0.25">
      <c r="A7436" t="s">
        <v>12</v>
      </c>
      <c r="B7436" s="1" t="s">
        <v>13322</v>
      </c>
      <c r="C7436" t="s">
        <v>13323</v>
      </c>
      <c r="D7436" t="s">
        <v>128</v>
      </c>
      <c r="E7436" s="2" t="s">
        <v>247</v>
      </c>
      <c r="F7436" t="str">
        <f t="shared" si="116"/>
        <v>Škoda Octavia</v>
      </c>
      <c r="G7436"/>
      <c r="H7436" s="2" t="s">
        <v>17</v>
      </c>
      <c r="I7436" s="5">
        <v>46000</v>
      </c>
      <c r="J7436" s="2">
        <v>2020</v>
      </c>
      <c r="K7436" s="2">
        <v>85</v>
      </c>
      <c r="L7436" t="s">
        <v>54</v>
      </c>
      <c r="M7436" s="3">
        <v>26810</v>
      </c>
      <c r="N7436" s="2" t="s">
        <v>322</v>
      </c>
    </row>
    <row r="7437" spans="1:14" x14ac:dyDescent="0.25">
      <c r="A7437" t="s">
        <v>12</v>
      </c>
      <c r="B7437" s="1" t="s">
        <v>11089</v>
      </c>
      <c r="C7437" t="s">
        <v>5370</v>
      </c>
      <c r="D7437" t="s">
        <v>128</v>
      </c>
      <c r="E7437" s="2" t="s">
        <v>247</v>
      </c>
      <c r="F7437" t="str">
        <f t="shared" si="116"/>
        <v>Škoda Octavia</v>
      </c>
      <c r="G7437" t="s">
        <v>907</v>
      </c>
      <c r="H7437" s="2" t="s">
        <v>17</v>
      </c>
      <c r="I7437" s="5">
        <v>141469</v>
      </c>
      <c r="J7437" s="2">
        <v>2019</v>
      </c>
      <c r="K7437" s="2">
        <v>85</v>
      </c>
      <c r="L7437" t="s">
        <v>18</v>
      </c>
      <c r="M7437" s="3">
        <v>16299</v>
      </c>
      <c r="N7437" s="2" t="s">
        <v>11052</v>
      </c>
    </row>
    <row r="7438" spans="1:14" x14ac:dyDescent="0.25">
      <c r="A7438" t="s">
        <v>12</v>
      </c>
      <c r="B7438" s="1" t="s">
        <v>11090</v>
      </c>
      <c r="C7438" t="s">
        <v>6972</v>
      </c>
      <c r="D7438" t="s">
        <v>128</v>
      </c>
      <c r="E7438" s="2" t="s">
        <v>247</v>
      </c>
      <c r="F7438" t="str">
        <f t="shared" si="116"/>
        <v>Škoda Octavia</v>
      </c>
      <c r="G7438" t="s">
        <v>159</v>
      </c>
      <c r="H7438" s="2" t="s">
        <v>17</v>
      </c>
      <c r="I7438" s="5">
        <v>22000</v>
      </c>
      <c r="J7438" s="2">
        <v>2014</v>
      </c>
      <c r="K7438" s="2">
        <v>135</v>
      </c>
      <c r="L7438" t="s">
        <v>82</v>
      </c>
      <c r="M7438" s="3">
        <v>14700</v>
      </c>
      <c r="N7438" s="2" t="s">
        <v>11052</v>
      </c>
    </row>
    <row r="7439" spans="1:14" x14ac:dyDescent="0.25">
      <c r="A7439" t="s">
        <v>12</v>
      </c>
      <c r="B7439" s="1" t="s">
        <v>2169</v>
      </c>
      <c r="C7439" t="s">
        <v>2170</v>
      </c>
      <c r="D7439" t="s">
        <v>128</v>
      </c>
      <c r="E7439" s="2" t="s">
        <v>644</v>
      </c>
      <c r="F7439" t="str">
        <f t="shared" si="116"/>
        <v>Škoda Rapid</v>
      </c>
      <c r="G7439" t="s">
        <v>291</v>
      </c>
      <c r="H7439" s="2" t="s">
        <v>36</v>
      </c>
      <c r="I7439" s="5">
        <v>59000</v>
      </c>
      <c r="J7439" s="2">
        <v>2018</v>
      </c>
      <c r="K7439" s="2">
        <v>70</v>
      </c>
      <c r="L7439" t="s">
        <v>296</v>
      </c>
      <c r="M7439" s="3">
        <v>12500</v>
      </c>
      <c r="N7439" s="2" t="s">
        <v>2095</v>
      </c>
    </row>
    <row r="7440" spans="1:14" x14ac:dyDescent="0.25">
      <c r="A7440" t="s">
        <v>12</v>
      </c>
      <c r="B7440" s="1" t="s">
        <v>1581</v>
      </c>
      <c r="C7440" t="s">
        <v>1582</v>
      </c>
      <c r="D7440" t="s">
        <v>128</v>
      </c>
      <c r="E7440" s="2" t="s">
        <v>644</v>
      </c>
      <c r="F7440" t="str">
        <f t="shared" si="116"/>
        <v>Škoda Rapid</v>
      </c>
      <c r="G7440" t="s">
        <v>1583</v>
      </c>
      <c r="H7440" s="2" t="s">
        <v>36</v>
      </c>
      <c r="I7440" s="5">
        <v>53000</v>
      </c>
      <c r="J7440" s="2">
        <v>2017</v>
      </c>
      <c r="K7440" s="2">
        <v>66</v>
      </c>
      <c r="L7440" t="s">
        <v>37</v>
      </c>
      <c r="M7440" s="3">
        <v>14000</v>
      </c>
      <c r="N7440" s="2" t="s">
        <v>1506</v>
      </c>
    </row>
    <row r="7441" spans="1:14" x14ac:dyDescent="0.25">
      <c r="A7441" t="s">
        <v>12</v>
      </c>
      <c r="B7441" s="1" t="s">
        <v>13193</v>
      </c>
      <c r="C7441" t="s">
        <v>13194</v>
      </c>
      <c r="D7441" t="s">
        <v>128</v>
      </c>
      <c r="E7441" s="2" t="s">
        <v>644</v>
      </c>
      <c r="F7441" t="str">
        <f t="shared" si="116"/>
        <v>Škoda Rapid</v>
      </c>
      <c r="G7441" t="s">
        <v>13195</v>
      </c>
      <c r="H7441" s="2" t="s">
        <v>36</v>
      </c>
      <c r="I7441" s="5">
        <v>94600</v>
      </c>
      <c r="J7441" s="2">
        <v>2017</v>
      </c>
      <c r="K7441" s="2">
        <v>66</v>
      </c>
      <c r="L7441" t="s">
        <v>60</v>
      </c>
      <c r="M7441" s="3">
        <v>10850</v>
      </c>
      <c r="N7441" s="2" t="s">
        <v>11213</v>
      </c>
    </row>
    <row r="7442" spans="1:14" x14ac:dyDescent="0.25">
      <c r="A7442" t="s">
        <v>12</v>
      </c>
      <c r="B7442" s="1" t="s">
        <v>13311</v>
      </c>
      <c r="C7442" t="s">
        <v>13312</v>
      </c>
      <c r="D7442" t="s">
        <v>128</v>
      </c>
      <c r="E7442" s="2" t="s">
        <v>644</v>
      </c>
      <c r="F7442" t="str">
        <f t="shared" si="116"/>
        <v>Škoda Rapid</v>
      </c>
      <c r="G7442" t="s">
        <v>13313</v>
      </c>
      <c r="H7442" s="2" t="s">
        <v>36</v>
      </c>
      <c r="I7442" s="5">
        <v>119000</v>
      </c>
      <c r="J7442" s="2">
        <v>2013</v>
      </c>
      <c r="K7442" s="2">
        <v>63</v>
      </c>
      <c r="L7442" t="s">
        <v>714</v>
      </c>
      <c r="M7442" s="3">
        <v>8760</v>
      </c>
      <c r="N7442" s="2" t="s">
        <v>322</v>
      </c>
    </row>
    <row r="7443" spans="1:14" x14ac:dyDescent="0.25">
      <c r="A7443" t="s">
        <v>12</v>
      </c>
      <c r="B7443" s="1" t="s">
        <v>3537</v>
      </c>
      <c r="C7443" t="s">
        <v>3284</v>
      </c>
      <c r="D7443" t="s">
        <v>128</v>
      </c>
      <c r="E7443" s="2" t="s">
        <v>644</v>
      </c>
      <c r="F7443" t="str">
        <f t="shared" si="116"/>
        <v>Škoda Rapid</v>
      </c>
      <c r="G7443" t="s">
        <v>3538</v>
      </c>
      <c r="H7443" s="2" t="s">
        <v>17</v>
      </c>
      <c r="I7443" s="5">
        <v>160000</v>
      </c>
      <c r="J7443" s="2">
        <v>2016</v>
      </c>
      <c r="K7443" s="2">
        <v>66</v>
      </c>
      <c r="L7443" t="s">
        <v>18</v>
      </c>
      <c r="M7443" s="3">
        <v>8900</v>
      </c>
      <c r="N7443" s="2" t="s">
        <v>3249</v>
      </c>
    </row>
    <row r="7444" spans="1:14" x14ac:dyDescent="0.25">
      <c r="A7444" t="s">
        <v>12</v>
      </c>
      <c r="B7444" s="1" t="s">
        <v>2406</v>
      </c>
      <c r="C7444" t="s">
        <v>1051</v>
      </c>
      <c r="D7444" t="s">
        <v>128</v>
      </c>
      <c r="E7444" s="2" t="s">
        <v>644</v>
      </c>
      <c r="F7444" t="str">
        <f t="shared" si="116"/>
        <v>Škoda Rapid</v>
      </c>
      <c r="G7444"/>
      <c r="H7444" s="2" t="s">
        <v>25179</v>
      </c>
      <c r="I7444" s="5">
        <v>161463</v>
      </c>
      <c r="J7444" s="2">
        <v>2016</v>
      </c>
      <c r="K7444" s="2">
        <v>66</v>
      </c>
      <c r="M7444" s="3">
        <v>8300</v>
      </c>
      <c r="N7444" s="2" t="s">
        <v>19</v>
      </c>
    </row>
    <row r="7445" spans="1:14" x14ac:dyDescent="0.25">
      <c r="A7445" t="s">
        <v>12</v>
      </c>
      <c r="B7445" s="1" t="s">
        <v>4649</v>
      </c>
      <c r="C7445" t="s">
        <v>4650</v>
      </c>
      <c r="D7445" t="s">
        <v>128</v>
      </c>
      <c r="E7445" s="2" t="s">
        <v>644</v>
      </c>
      <c r="F7445" t="str">
        <f t="shared" si="116"/>
        <v>Škoda Rapid</v>
      </c>
      <c r="G7445" t="s">
        <v>4651</v>
      </c>
      <c r="H7445" s="2" t="s">
        <v>36</v>
      </c>
      <c r="I7445" s="5">
        <v>124000</v>
      </c>
      <c r="J7445" s="2">
        <v>2016</v>
      </c>
      <c r="K7445" s="2">
        <v>66</v>
      </c>
      <c r="L7445" t="s">
        <v>18</v>
      </c>
      <c r="M7445" s="3">
        <v>7100</v>
      </c>
      <c r="N7445" s="2" t="s">
        <v>4609</v>
      </c>
    </row>
    <row r="7446" spans="1:14" x14ac:dyDescent="0.25">
      <c r="A7446" t="s">
        <v>12</v>
      </c>
      <c r="B7446" s="1" t="s">
        <v>9273</v>
      </c>
      <c r="C7446" t="s">
        <v>9274</v>
      </c>
      <c r="D7446" t="s">
        <v>128</v>
      </c>
      <c r="E7446" s="2" t="s">
        <v>644</v>
      </c>
      <c r="F7446" t="str">
        <f t="shared" si="116"/>
        <v>Škoda Rapid</v>
      </c>
      <c r="G7446" t="s">
        <v>9275</v>
      </c>
      <c r="H7446" s="2" t="s">
        <v>17</v>
      </c>
      <c r="I7446" s="5">
        <v>165000</v>
      </c>
      <c r="J7446" s="2">
        <v>2016</v>
      </c>
      <c r="K7446" s="2">
        <v>66</v>
      </c>
      <c r="L7446" t="s">
        <v>2753</v>
      </c>
      <c r="M7446" s="3">
        <v>11900</v>
      </c>
      <c r="N7446" s="2" t="s">
        <v>9236</v>
      </c>
    </row>
    <row r="7447" spans="1:14" x14ac:dyDescent="0.25">
      <c r="A7447" t="s">
        <v>12</v>
      </c>
      <c r="B7447" s="1" t="s">
        <v>802</v>
      </c>
      <c r="C7447" t="s">
        <v>803</v>
      </c>
      <c r="D7447" t="s">
        <v>128</v>
      </c>
      <c r="E7447" s="2" t="s">
        <v>644</v>
      </c>
      <c r="F7447" t="str">
        <f t="shared" si="116"/>
        <v>Škoda Rapid</v>
      </c>
      <c r="G7447" t="s">
        <v>804</v>
      </c>
      <c r="H7447" s="2" t="s">
        <v>17</v>
      </c>
      <c r="I7447" s="5">
        <v>106000</v>
      </c>
      <c r="J7447" s="2">
        <v>2018</v>
      </c>
      <c r="K7447" s="2">
        <v>66</v>
      </c>
      <c r="L7447" t="s">
        <v>18</v>
      </c>
      <c r="M7447" s="3">
        <v>15400</v>
      </c>
      <c r="N7447" s="2" t="s">
        <v>702</v>
      </c>
    </row>
    <row r="7448" spans="1:14" x14ac:dyDescent="0.25">
      <c r="A7448" t="s">
        <v>12</v>
      </c>
      <c r="B7448" s="1" t="s">
        <v>7064</v>
      </c>
      <c r="C7448" t="s">
        <v>7065</v>
      </c>
      <c r="D7448" t="s">
        <v>128</v>
      </c>
      <c r="E7448" s="2" t="s">
        <v>644</v>
      </c>
      <c r="F7448" t="str">
        <f t="shared" si="116"/>
        <v>Škoda Rapid</v>
      </c>
      <c r="G7448" t="s">
        <v>7066</v>
      </c>
      <c r="H7448" s="2" t="s">
        <v>17</v>
      </c>
      <c r="I7448" s="5">
        <v>196000</v>
      </c>
      <c r="J7448" s="2">
        <v>2016</v>
      </c>
      <c r="K7448" s="2">
        <v>66</v>
      </c>
      <c r="L7448" t="s">
        <v>18</v>
      </c>
      <c r="M7448" s="3">
        <v>7600</v>
      </c>
      <c r="N7448" s="2" t="s">
        <v>7025</v>
      </c>
    </row>
    <row r="7449" spans="1:14" x14ac:dyDescent="0.25">
      <c r="A7449" t="s">
        <v>12</v>
      </c>
      <c r="B7449" s="1" t="s">
        <v>13856</v>
      </c>
      <c r="C7449" t="s">
        <v>13857</v>
      </c>
      <c r="D7449" t="s">
        <v>128</v>
      </c>
      <c r="E7449" s="2" t="s">
        <v>644</v>
      </c>
      <c r="F7449" t="str">
        <f t="shared" si="116"/>
        <v>Škoda Rapid</v>
      </c>
      <c r="G7449" t="s">
        <v>2548</v>
      </c>
      <c r="H7449" s="2" t="s">
        <v>17</v>
      </c>
      <c r="I7449" s="5">
        <v>174000</v>
      </c>
      <c r="J7449" s="2">
        <v>2015</v>
      </c>
      <c r="K7449" s="2">
        <v>66</v>
      </c>
      <c r="L7449" t="s">
        <v>45</v>
      </c>
      <c r="M7449" s="3">
        <v>8650</v>
      </c>
      <c r="N7449" s="2" t="s">
        <v>13840</v>
      </c>
    </row>
    <row r="7450" spans="1:14" x14ac:dyDescent="0.25">
      <c r="A7450" t="s">
        <v>12</v>
      </c>
      <c r="B7450" s="1" t="s">
        <v>9688</v>
      </c>
      <c r="C7450" t="s">
        <v>9689</v>
      </c>
      <c r="D7450" t="s">
        <v>128</v>
      </c>
      <c r="E7450" s="2" t="s">
        <v>644</v>
      </c>
      <c r="F7450" t="str">
        <f t="shared" si="116"/>
        <v>Škoda Rapid</v>
      </c>
      <c r="G7450" t="s">
        <v>7737</v>
      </c>
      <c r="H7450" s="2" t="s">
        <v>17</v>
      </c>
      <c r="I7450" s="5">
        <v>214199</v>
      </c>
      <c r="J7450" s="2">
        <v>2014</v>
      </c>
      <c r="K7450" s="2">
        <v>85</v>
      </c>
      <c r="L7450" t="s">
        <v>30</v>
      </c>
      <c r="M7450" s="3">
        <v>7400</v>
      </c>
      <c r="N7450" s="2" t="s">
        <v>9624</v>
      </c>
    </row>
    <row r="7451" spans="1:14" x14ac:dyDescent="0.25">
      <c r="A7451" t="s">
        <v>12</v>
      </c>
      <c r="B7451" s="1" t="s">
        <v>9397</v>
      </c>
      <c r="C7451" t="s">
        <v>9398</v>
      </c>
      <c r="D7451" t="s">
        <v>128</v>
      </c>
      <c r="E7451" s="2" t="s">
        <v>644</v>
      </c>
      <c r="F7451" t="str">
        <f t="shared" si="116"/>
        <v>Škoda Rapid</v>
      </c>
      <c r="G7451" t="s">
        <v>375</v>
      </c>
      <c r="H7451" s="2" t="s">
        <v>17</v>
      </c>
      <c r="I7451" s="5">
        <v>292000</v>
      </c>
      <c r="J7451" s="2">
        <v>2013</v>
      </c>
      <c r="K7451" s="2">
        <v>77</v>
      </c>
      <c r="L7451" t="s">
        <v>1331</v>
      </c>
      <c r="M7451" s="3">
        <v>6500</v>
      </c>
      <c r="N7451" s="2" t="s">
        <v>9396</v>
      </c>
    </row>
    <row r="7452" spans="1:14" x14ac:dyDescent="0.25">
      <c r="A7452" t="s">
        <v>12</v>
      </c>
      <c r="B7452" s="1" t="s">
        <v>642</v>
      </c>
      <c r="C7452" t="s">
        <v>643</v>
      </c>
      <c r="D7452" t="s">
        <v>128</v>
      </c>
      <c r="E7452" s="2" t="s">
        <v>644</v>
      </c>
      <c r="F7452" t="str">
        <f t="shared" si="116"/>
        <v>Škoda Rapid</v>
      </c>
      <c r="G7452" t="s">
        <v>129</v>
      </c>
      <c r="H7452" s="2" t="s">
        <v>17</v>
      </c>
      <c r="I7452" s="5">
        <v>178000</v>
      </c>
      <c r="J7452" s="2">
        <v>2013</v>
      </c>
      <c r="K7452" s="2">
        <v>77</v>
      </c>
      <c r="L7452" t="s">
        <v>18</v>
      </c>
      <c r="M7452" s="3">
        <v>6650</v>
      </c>
      <c r="N7452" s="2" t="s">
        <v>380</v>
      </c>
    </row>
    <row r="7453" spans="1:14" x14ac:dyDescent="0.25">
      <c r="A7453" t="s">
        <v>12</v>
      </c>
      <c r="B7453" s="1" t="s">
        <v>13039</v>
      </c>
      <c r="C7453" t="s">
        <v>13040</v>
      </c>
      <c r="D7453" t="s">
        <v>128</v>
      </c>
      <c r="E7453" s="2" t="s">
        <v>644</v>
      </c>
      <c r="F7453" t="str">
        <f t="shared" si="116"/>
        <v>Škoda Rapid</v>
      </c>
      <c r="G7453" t="s">
        <v>481</v>
      </c>
      <c r="H7453" s="2" t="s">
        <v>17</v>
      </c>
      <c r="I7453" s="5">
        <v>290000</v>
      </c>
      <c r="J7453" s="2">
        <v>2015</v>
      </c>
      <c r="K7453" s="2">
        <v>66</v>
      </c>
      <c r="L7453" t="s">
        <v>25</v>
      </c>
      <c r="M7453" s="3">
        <v>6200</v>
      </c>
      <c r="N7453" s="2" t="s">
        <v>13025</v>
      </c>
    </row>
    <row r="7454" spans="1:14" x14ac:dyDescent="0.25">
      <c r="A7454" t="s">
        <v>12</v>
      </c>
      <c r="B7454" s="1" t="s">
        <v>8408</v>
      </c>
      <c r="C7454" t="s">
        <v>6877</v>
      </c>
      <c r="D7454" t="s">
        <v>128</v>
      </c>
      <c r="E7454" s="2" t="s">
        <v>644</v>
      </c>
      <c r="F7454" t="str">
        <f t="shared" si="116"/>
        <v>Škoda Rapid</v>
      </c>
      <c r="G7454" t="s">
        <v>4745</v>
      </c>
      <c r="H7454" s="2" t="s">
        <v>17</v>
      </c>
      <c r="I7454" s="5">
        <v>181000</v>
      </c>
      <c r="J7454" s="2">
        <v>2015</v>
      </c>
      <c r="K7454" s="2">
        <v>66</v>
      </c>
      <c r="L7454" t="s">
        <v>82</v>
      </c>
      <c r="M7454" s="3">
        <v>9600</v>
      </c>
      <c r="N7454" s="2" t="s">
        <v>6788</v>
      </c>
    </row>
    <row r="7455" spans="1:14" x14ac:dyDescent="0.25">
      <c r="A7455" t="s">
        <v>12</v>
      </c>
      <c r="B7455" s="1" t="s">
        <v>12982</v>
      </c>
      <c r="C7455" t="s">
        <v>12983</v>
      </c>
      <c r="D7455" t="s">
        <v>128</v>
      </c>
      <c r="E7455" s="2" t="s">
        <v>644</v>
      </c>
      <c r="F7455" t="str">
        <f t="shared" si="116"/>
        <v>Škoda Rapid</v>
      </c>
      <c r="G7455" t="s">
        <v>85</v>
      </c>
      <c r="H7455" s="2" t="s">
        <v>17</v>
      </c>
      <c r="I7455" s="5">
        <v>205000</v>
      </c>
      <c r="J7455" s="2">
        <v>2014</v>
      </c>
      <c r="K7455" s="2">
        <v>66</v>
      </c>
      <c r="L7455" t="s">
        <v>2331</v>
      </c>
      <c r="M7455" s="3">
        <v>5999</v>
      </c>
      <c r="N7455" s="2" t="s">
        <v>12950</v>
      </c>
    </row>
    <row r="7456" spans="1:14" x14ac:dyDescent="0.25">
      <c r="A7456" t="s">
        <v>12</v>
      </c>
      <c r="B7456" s="1" t="s">
        <v>4395</v>
      </c>
      <c r="C7456" t="s">
        <v>4396</v>
      </c>
      <c r="D7456" t="s">
        <v>128</v>
      </c>
      <c r="E7456" s="2" t="s">
        <v>644</v>
      </c>
      <c r="F7456" t="str">
        <f t="shared" si="116"/>
        <v>Škoda Rapid</v>
      </c>
      <c r="G7456" t="s">
        <v>4397</v>
      </c>
      <c r="H7456" s="2" t="s">
        <v>17</v>
      </c>
      <c r="I7456" s="5">
        <v>92290</v>
      </c>
      <c r="J7456" s="2">
        <v>2018</v>
      </c>
      <c r="K7456" s="2">
        <v>66</v>
      </c>
      <c r="L7456" t="s">
        <v>18</v>
      </c>
      <c r="M7456" s="3">
        <v>11500</v>
      </c>
      <c r="N7456" s="2" t="s">
        <v>4287</v>
      </c>
    </row>
    <row r="7457" spans="1:14" x14ac:dyDescent="0.25">
      <c r="A7457" t="s">
        <v>12</v>
      </c>
      <c r="B7457" s="1" t="s">
        <v>4808</v>
      </c>
      <c r="C7457" t="s">
        <v>4809</v>
      </c>
      <c r="D7457" t="s">
        <v>128</v>
      </c>
      <c r="E7457" s="2" t="s">
        <v>644</v>
      </c>
      <c r="F7457" t="str">
        <f t="shared" si="116"/>
        <v>Škoda Rapid</v>
      </c>
      <c r="G7457" t="s">
        <v>4810</v>
      </c>
      <c r="H7457" s="2" t="s">
        <v>17</v>
      </c>
      <c r="I7457" s="5">
        <v>117000</v>
      </c>
      <c r="J7457" s="2">
        <v>2017</v>
      </c>
      <c r="K7457" s="2">
        <v>85</v>
      </c>
      <c r="L7457" t="s">
        <v>18</v>
      </c>
      <c r="M7457" s="3">
        <v>13299</v>
      </c>
      <c r="N7457" s="2" t="s">
        <v>4765</v>
      </c>
    </row>
    <row r="7458" spans="1:14" x14ac:dyDescent="0.25">
      <c r="A7458" t="s">
        <v>12</v>
      </c>
      <c r="B7458" s="1" t="s">
        <v>7535</v>
      </c>
      <c r="C7458" t="s">
        <v>7536</v>
      </c>
      <c r="D7458" t="s">
        <v>128</v>
      </c>
      <c r="E7458" s="2" t="s">
        <v>644</v>
      </c>
      <c r="F7458" t="str">
        <f t="shared" si="116"/>
        <v>Škoda Rapid</v>
      </c>
      <c r="G7458" t="s">
        <v>7537</v>
      </c>
      <c r="H7458" s="2" t="s">
        <v>36</v>
      </c>
      <c r="I7458" s="5">
        <v>80770</v>
      </c>
      <c r="J7458" s="2">
        <v>2017</v>
      </c>
      <c r="K7458" s="2">
        <v>66</v>
      </c>
      <c r="L7458" t="s">
        <v>37</v>
      </c>
      <c r="M7458" s="3">
        <v>14450</v>
      </c>
      <c r="N7458" s="2" t="s">
        <v>7538</v>
      </c>
    </row>
    <row r="7459" spans="1:14" x14ac:dyDescent="0.25">
      <c r="A7459" t="s">
        <v>12</v>
      </c>
      <c r="B7459" s="1" t="s">
        <v>2158</v>
      </c>
      <c r="C7459" t="s">
        <v>2159</v>
      </c>
      <c r="D7459" t="s">
        <v>128</v>
      </c>
      <c r="E7459" s="2" t="s">
        <v>644</v>
      </c>
      <c r="F7459" t="str">
        <f t="shared" si="116"/>
        <v>Škoda Rapid</v>
      </c>
      <c r="G7459" t="s">
        <v>2160</v>
      </c>
      <c r="H7459" s="2" t="s">
        <v>17</v>
      </c>
      <c r="I7459" s="5">
        <v>107300</v>
      </c>
      <c r="J7459" s="2">
        <v>2014</v>
      </c>
      <c r="K7459" s="2">
        <v>77</v>
      </c>
      <c r="L7459" t="s">
        <v>18</v>
      </c>
      <c r="M7459" s="3">
        <v>13000</v>
      </c>
      <c r="N7459" s="2" t="s">
        <v>2095</v>
      </c>
    </row>
    <row r="7460" spans="1:14" x14ac:dyDescent="0.25">
      <c r="A7460" t="s">
        <v>12</v>
      </c>
      <c r="B7460" s="1" t="s">
        <v>6950</v>
      </c>
      <c r="C7460" t="s">
        <v>6938</v>
      </c>
      <c r="D7460" t="s">
        <v>128</v>
      </c>
      <c r="E7460" s="2" t="s">
        <v>455</v>
      </c>
      <c r="F7460" t="str">
        <f t="shared" si="116"/>
        <v>Škoda Roomster</v>
      </c>
      <c r="G7460" t="s">
        <v>3478</v>
      </c>
      <c r="H7460" s="2" t="s">
        <v>36</v>
      </c>
      <c r="I7460" s="5">
        <v>152000</v>
      </c>
      <c r="J7460" s="2">
        <v>2013</v>
      </c>
      <c r="K7460" s="2">
        <v>63</v>
      </c>
      <c r="L7460" t="s">
        <v>45</v>
      </c>
      <c r="M7460" s="3">
        <v>7490</v>
      </c>
      <c r="N7460" s="2" t="s">
        <v>6595</v>
      </c>
    </row>
    <row r="7461" spans="1:14" x14ac:dyDescent="0.25">
      <c r="A7461" t="s">
        <v>12</v>
      </c>
      <c r="B7461" s="1" t="s">
        <v>11069</v>
      </c>
      <c r="C7461" t="s">
        <v>5370</v>
      </c>
      <c r="D7461" t="s">
        <v>128</v>
      </c>
      <c r="E7461" s="2" t="s">
        <v>455</v>
      </c>
      <c r="F7461" t="str">
        <f t="shared" si="116"/>
        <v>Škoda Roomster</v>
      </c>
      <c r="G7461" t="s">
        <v>85</v>
      </c>
      <c r="H7461" s="2" t="s">
        <v>17</v>
      </c>
      <c r="I7461" s="5">
        <v>167124</v>
      </c>
      <c r="J7461" s="2">
        <v>2013</v>
      </c>
      <c r="K7461" s="2">
        <v>77</v>
      </c>
      <c r="L7461" t="s">
        <v>37</v>
      </c>
      <c r="M7461" s="3">
        <v>7899</v>
      </c>
      <c r="N7461" s="2" t="s">
        <v>11052</v>
      </c>
    </row>
    <row r="7462" spans="1:14" x14ac:dyDescent="0.25">
      <c r="A7462" t="s">
        <v>12</v>
      </c>
      <c r="B7462" s="1" t="s">
        <v>889</v>
      </c>
      <c r="C7462" t="s">
        <v>454</v>
      </c>
      <c r="D7462" t="s">
        <v>128</v>
      </c>
      <c r="E7462" s="2" t="s">
        <v>455</v>
      </c>
      <c r="F7462" t="str">
        <f t="shared" si="116"/>
        <v>Škoda Roomster</v>
      </c>
      <c r="G7462" t="s">
        <v>456</v>
      </c>
      <c r="H7462" s="2" t="s">
        <v>17</v>
      </c>
      <c r="I7462" s="5">
        <v>175000</v>
      </c>
      <c r="J7462" s="2">
        <v>2013</v>
      </c>
      <c r="K7462" s="2">
        <v>66</v>
      </c>
      <c r="L7462" t="s">
        <v>30</v>
      </c>
      <c r="M7462" s="3">
        <v>7499</v>
      </c>
      <c r="N7462" s="2" t="s">
        <v>849</v>
      </c>
    </row>
    <row r="7463" spans="1:14" x14ac:dyDescent="0.25">
      <c r="A7463" t="s">
        <v>12</v>
      </c>
      <c r="B7463" s="1" t="s">
        <v>2872</v>
      </c>
      <c r="C7463" t="s">
        <v>2873</v>
      </c>
      <c r="D7463" t="s">
        <v>128</v>
      </c>
      <c r="E7463" s="2" t="s">
        <v>2473</v>
      </c>
      <c r="F7463" t="str">
        <f t="shared" si="116"/>
        <v>Škoda Scala</v>
      </c>
      <c r="G7463"/>
      <c r="H7463" s="2" t="s">
        <v>36</v>
      </c>
      <c r="I7463" s="5">
        <v>18676</v>
      </c>
      <c r="J7463" s="2">
        <v>2021</v>
      </c>
      <c r="K7463" s="2">
        <v>81</v>
      </c>
      <c r="L7463" t="s">
        <v>96</v>
      </c>
      <c r="M7463" s="3">
        <v>18900</v>
      </c>
      <c r="N7463" s="2" t="s">
        <v>2781</v>
      </c>
    </row>
    <row r="7464" spans="1:14" x14ac:dyDescent="0.25">
      <c r="A7464" t="s">
        <v>12</v>
      </c>
      <c r="B7464" s="1" t="s">
        <v>2471</v>
      </c>
      <c r="C7464" t="s">
        <v>2472</v>
      </c>
      <c r="D7464" t="s">
        <v>128</v>
      </c>
      <c r="E7464" s="2" t="s">
        <v>2473</v>
      </c>
      <c r="F7464" t="str">
        <f t="shared" si="116"/>
        <v>Škoda Scala</v>
      </c>
      <c r="G7464" t="s">
        <v>2474</v>
      </c>
      <c r="H7464" s="2" t="s">
        <v>36</v>
      </c>
      <c r="I7464" s="5">
        <v>19600</v>
      </c>
      <c r="J7464" s="2">
        <v>2021</v>
      </c>
      <c r="K7464" s="2">
        <v>81</v>
      </c>
      <c r="L7464" t="s">
        <v>18</v>
      </c>
      <c r="M7464" s="3">
        <v>23000</v>
      </c>
      <c r="N7464" s="2" t="s">
        <v>2453</v>
      </c>
    </row>
    <row r="7465" spans="1:14" x14ac:dyDescent="0.25">
      <c r="A7465" t="s">
        <v>12</v>
      </c>
      <c r="B7465" s="1" t="s">
        <v>3784</v>
      </c>
      <c r="C7465" t="s">
        <v>1344</v>
      </c>
      <c r="D7465" t="s">
        <v>128</v>
      </c>
      <c r="E7465" s="2" t="s">
        <v>2473</v>
      </c>
      <c r="F7465" t="str">
        <f t="shared" si="116"/>
        <v>Škoda Scala</v>
      </c>
      <c r="G7465" t="s">
        <v>85</v>
      </c>
      <c r="H7465" s="2" t="s">
        <v>17</v>
      </c>
      <c r="I7465" s="5">
        <v>138000</v>
      </c>
      <c r="J7465" s="2">
        <v>2019</v>
      </c>
      <c r="K7465" s="2">
        <v>85</v>
      </c>
      <c r="L7465" t="s">
        <v>45</v>
      </c>
      <c r="M7465" s="3">
        <v>15490</v>
      </c>
      <c r="N7465" s="2" t="s">
        <v>3742</v>
      </c>
    </row>
    <row r="7466" spans="1:14" x14ac:dyDescent="0.25">
      <c r="A7466" t="s">
        <v>12</v>
      </c>
      <c r="B7466" s="1" t="s">
        <v>3663</v>
      </c>
      <c r="C7466" t="s">
        <v>992</v>
      </c>
      <c r="D7466" t="s">
        <v>128</v>
      </c>
      <c r="E7466" s="2" t="s">
        <v>2473</v>
      </c>
      <c r="F7466" t="str">
        <f t="shared" si="116"/>
        <v>Škoda Scala</v>
      </c>
      <c r="H7466" s="2" t="s">
        <v>25179</v>
      </c>
      <c r="I7466" s="5">
        <v>123616</v>
      </c>
      <c r="J7466" s="2">
        <v>2019</v>
      </c>
      <c r="K7466" s="2">
        <v>85</v>
      </c>
      <c r="M7466" s="3">
        <v>17300</v>
      </c>
      <c r="N7466" s="2" t="s">
        <v>19</v>
      </c>
    </row>
    <row r="7467" spans="1:14" x14ac:dyDescent="0.25">
      <c r="A7467" t="s">
        <v>12</v>
      </c>
      <c r="B7467" s="1" t="s">
        <v>16759</v>
      </c>
      <c r="C7467" t="s">
        <v>16760</v>
      </c>
      <c r="D7467" t="s">
        <v>128</v>
      </c>
      <c r="E7467" s="2" t="s">
        <v>2473</v>
      </c>
      <c r="F7467" t="str">
        <f t="shared" si="116"/>
        <v>Škoda Scala</v>
      </c>
      <c r="G7467" t="s">
        <v>16761</v>
      </c>
      <c r="H7467" s="2" t="s">
        <v>36</v>
      </c>
      <c r="I7467" s="5">
        <v>56500</v>
      </c>
      <c r="J7467" s="2">
        <v>2019</v>
      </c>
      <c r="K7467" s="2">
        <v>85</v>
      </c>
      <c r="L7467" t="s">
        <v>18</v>
      </c>
      <c r="M7467" s="3">
        <v>19266</v>
      </c>
      <c r="N7467" s="2" t="s">
        <v>16762</v>
      </c>
    </row>
    <row r="7468" spans="1:14" x14ac:dyDescent="0.25">
      <c r="A7468" t="s">
        <v>12</v>
      </c>
      <c r="B7468" s="1" t="s">
        <v>4483</v>
      </c>
      <c r="C7468" t="s">
        <v>4484</v>
      </c>
      <c r="D7468" t="s">
        <v>128</v>
      </c>
      <c r="E7468" s="2" t="s">
        <v>527</v>
      </c>
      <c r="F7468" t="str">
        <f t="shared" si="116"/>
        <v>Škoda Superb</v>
      </c>
      <c r="G7468" t="s">
        <v>4485</v>
      </c>
      <c r="H7468" s="2" t="s">
        <v>17</v>
      </c>
      <c r="I7468" s="5">
        <v>190000</v>
      </c>
      <c r="J7468" s="2">
        <v>2017</v>
      </c>
      <c r="K7468" s="2">
        <v>95</v>
      </c>
      <c r="L7468" t="s">
        <v>60</v>
      </c>
      <c r="M7468" s="3">
        <v>19800</v>
      </c>
      <c r="N7468" s="2" t="s">
        <v>4431</v>
      </c>
    </row>
    <row r="7469" spans="1:14" x14ac:dyDescent="0.25">
      <c r="A7469" t="s">
        <v>12</v>
      </c>
      <c r="B7469" s="1" t="s">
        <v>12793</v>
      </c>
      <c r="C7469" t="s">
        <v>12794</v>
      </c>
      <c r="D7469" t="s">
        <v>128</v>
      </c>
      <c r="E7469" s="2" t="s">
        <v>527</v>
      </c>
      <c r="F7469" t="str">
        <f t="shared" si="116"/>
        <v>Škoda Superb</v>
      </c>
      <c r="G7469" t="s">
        <v>12795</v>
      </c>
      <c r="H7469" s="2" t="s">
        <v>36</v>
      </c>
      <c r="I7469" s="5">
        <v>117500</v>
      </c>
      <c r="J7469" s="2">
        <v>2017</v>
      </c>
      <c r="K7469" s="2">
        <v>110</v>
      </c>
      <c r="L7469" t="s">
        <v>30</v>
      </c>
      <c r="M7469" s="3">
        <v>21800</v>
      </c>
      <c r="N7469" s="2" t="s">
        <v>12784</v>
      </c>
    </row>
    <row r="7470" spans="1:14" x14ac:dyDescent="0.25">
      <c r="A7470" t="s">
        <v>12</v>
      </c>
      <c r="B7470" s="1" t="s">
        <v>15329</v>
      </c>
      <c r="C7470" t="s">
        <v>15330</v>
      </c>
      <c r="D7470" t="s">
        <v>128</v>
      </c>
      <c r="E7470" s="2" t="s">
        <v>527</v>
      </c>
      <c r="F7470" t="str">
        <f t="shared" si="116"/>
        <v>Škoda Superb</v>
      </c>
      <c r="G7470" t="s">
        <v>85</v>
      </c>
      <c r="H7470" s="2" t="s">
        <v>17</v>
      </c>
      <c r="I7470" s="5">
        <v>92000</v>
      </c>
      <c r="J7470" s="2">
        <v>2017</v>
      </c>
      <c r="K7470" s="2">
        <v>95</v>
      </c>
      <c r="L7470" t="s">
        <v>296</v>
      </c>
      <c r="M7470" s="3">
        <v>18365</v>
      </c>
      <c r="N7470" s="2" t="s">
        <v>15331</v>
      </c>
    </row>
    <row r="7471" spans="1:14" x14ac:dyDescent="0.25">
      <c r="A7471" t="s">
        <v>12</v>
      </c>
      <c r="B7471" s="1" t="s">
        <v>10877</v>
      </c>
      <c r="C7471" t="s">
        <v>62</v>
      </c>
      <c r="D7471" t="s">
        <v>128</v>
      </c>
      <c r="E7471" s="2" t="s">
        <v>527</v>
      </c>
      <c r="F7471" t="str">
        <f t="shared" si="116"/>
        <v>Škoda Superb</v>
      </c>
      <c r="G7471" t="s">
        <v>85</v>
      </c>
      <c r="H7471" s="2" t="s">
        <v>17</v>
      </c>
      <c r="I7471" s="5">
        <v>62155</v>
      </c>
      <c r="J7471" s="2">
        <v>2017</v>
      </c>
      <c r="K7471" s="2">
        <v>88</v>
      </c>
      <c r="L7471" t="s">
        <v>18</v>
      </c>
      <c r="M7471" s="3">
        <v>24990</v>
      </c>
      <c r="N7471" s="2" t="s">
        <v>10858</v>
      </c>
    </row>
    <row r="7472" spans="1:14" x14ac:dyDescent="0.25">
      <c r="A7472" t="s">
        <v>12</v>
      </c>
      <c r="B7472" s="1" t="s">
        <v>11193</v>
      </c>
      <c r="C7472" t="s">
        <v>11194</v>
      </c>
      <c r="D7472" t="s">
        <v>128</v>
      </c>
      <c r="E7472" s="2" t="s">
        <v>527</v>
      </c>
      <c r="F7472" t="str">
        <f t="shared" si="116"/>
        <v>Škoda Superb</v>
      </c>
      <c r="G7472" t="s">
        <v>7609</v>
      </c>
      <c r="H7472" s="2" t="s">
        <v>17</v>
      </c>
      <c r="I7472" s="5">
        <v>224000</v>
      </c>
      <c r="J7472" s="2">
        <v>2013</v>
      </c>
      <c r="K7472" s="2">
        <v>77</v>
      </c>
      <c r="L7472" t="s">
        <v>82</v>
      </c>
      <c r="M7472" s="3">
        <v>9500</v>
      </c>
      <c r="N7472" s="2" t="s">
        <v>11123</v>
      </c>
    </row>
    <row r="7473" spans="1:14" x14ac:dyDescent="0.25">
      <c r="A7473" t="s">
        <v>12</v>
      </c>
      <c r="B7473" s="1" t="s">
        <v>7607</v>
      </c>
      <c r="C7473" t="s">
        <v>7608</v>
      </c>
      <c r="D7473" t="s">
        <v>128</v>
      </c>
      <c r="E7473" s="2" t="s">
        <v>527</v>
      </c>
      <c r="F7473" t="str">
        <f t="shared" si="116"/>
        <v>Škoda Superb</v>
      </c>
      <c r="G7473" t="s">
        <v>7609</v>
      </c>
      <c r="H7473" s="2" t="s">
        <v>17</v>
      </c>
      <c r="I7473" s="5">
        <v>201400</v>
      </c>
      <c r="J7473" s="2">
        <v>2013</v>
      </c>
      <c r="K7473" s="2">
        <v>77</v>
      </c>
      <c r="L7473" t="s">
        <v>60</v>
      </c>
      <c r="M7473" s="3">
        <v>10000</v>
      </c>
      <c r="N7473" s="2" t="s">
        <v>7538</v>
      </c>
    </row>
    <row r="7474" spans="1:14" x14ac:dyDescent="0.25">
      <c r="A7474" t="s">
        <v>12</v>
      </c>
      <c r="B7474" s="1" t="s">
        <v>12527</v>
      </c>
      <c r="C7474" t="s">
        <v>12528</v>
      </c>
      <c r="D7474" t="s">
        <v>128</v>
      </c>
      <c r="E7474" s="2" t="s">
        <v>527</v>
      </c>
      <c r="F7474" t="str">
        <f t="shared" si="116"/>
        <v>Škoda Superb</v>
      </c>
      <c r="G7474" t="s">
        <v>7609</v>
      </c>
      <c r="H7474" s="2" t="s">
        <v>17</v>
      </c>
      <c r="I7474" s="5">
        <v>192000</v>
      </c>
      <c r="J7474" s="2">
        <v>2016</v>
      </c>
      <c r="K7474" s="2">
        <v>88</v>
      </c>
      <c r="L7474" t="s">
        <v>60</v>
      </c>
      <c r="M7474" s="3">
        <v>17000</v>
      </c>
      <c r="N7474" s="2" t="s">
        <v>4152</v>
      </c>
    </row>
    <row r="7475" spans="1:14" x14ac:dyDescent="0.25">
      <c r="A7475" t="s">
        <v>12</v>
      </c>
      <c r="B7475" s="1" t="s">
        <v>10956</v>
      </c>
      <c r="C7475" t="s">
        <v>62</v>
      </c>
      <c r="D7475" t="s">
        <v>128</v>
      </c>
      <c r="E7475" s="2" t="s">
        <v>527</v>
      </c>
      <c r="F7475" t="str">
        <f t="shared" si="116"/>
        <v>Škoda Superb</v>
      </c>
      <c r="G7475" t="s">
        <v>85</v>
      </c>
      <c r="H7475" s="2" t="s">
        <v>17</v>
      </c>
      <c r="I7475" s="5">
        <v>264694</v>
      </c>
      <c r="J7475" s="2">
        <v>2016</v>
      </c>
      <c r="K7475" s="2">
        <v>88</v>
      </c>
      <c r="L7475" t="s">
        <v>60</v>
      </c>
      <c r="M7475" s="3">
        <v>12990</v>
      </c>
      <c r="N7475" s="2" t="s">
        <v>10858</v>
      </c>
    </row>
    <row r="7476" spans="1:14" x14ac:dyDescent="0.25">
      <c r="A7476" t="s">
        <v>12</v>
      </c>
      <c r="B7476" s="1" t="s">
        <v>2515</v>
      </c>
      <c r="C7476" t="s">
        <v>1991</v>
      </c>
      <c r="D7476" t="s">
        <v>128</v>
      </c>
      <c r="E7476" s="2" t="s">
        <v>527</v>
      </c>
      <c r="F7476" t="str">
        <f t="shared" si="116"/>
        <v>Škoda Superb</v>
      </c>
      <c r="G7476" t="s">
        <v>907</v>
      </c>
      <c r="H7476" s="2" t="s">
        <v>17</v>
      </c>
      <c r="I7476" s="5">
        <v>106000</v>
      </c>
      <c r="J7476" s="2">
        <v>2017</v>
      </c>
      <c r="K7476" s="2">
        <v>88</v>
      </c>
      <c r="L7476" t="s">
        <v>844</v>
      </c>
      <c r="M7476" s="3">
        <v>18350</v>
      </c>
      <c r="N7476" s="2" t="s">
        <v>2453</v>
      </c>
    </row>
    <row r="7477" spans="1:14" x14ac:dyDescent="0.25">
      <c r="A7477" t="s">
        <v>12</v>
      </c>
      <c r="B7477" s="1" t="s">
        <v>1015</v>
      </c>
      <c r="C7477" t="s">
        <v>992</v>
      </c>
      <c r="D7477" t="s">
        <v>128</v>
      </c>
      <c r="E7477" s="2" t="s">
        <v>527</v>
      </c>
      <c r="F7477" t="str">
        <f t="shared" si="116"/>
        <v>Škoda Superb</v>
      </c>
      <c r="G7477"/>
      <c r="H7477" s="2" t="s">
        <v>25179</v>
      </c>
      <c r="I7477" s="5">
        <v>134437</v>
      </c>
      <c r="J7477" s="2">
        <v>2018</v>
      </c>
      <c r="K7477" s="2">
        <v>132</v>
      </c>
      <c r="M7477" s="3">
        <v>23300</v>
      </c>
      <c r="N7477" s="2" t="s">
        <v>19</v>
      </c>
    </row>
    <row r="7478" spans="1:14" x14ac:dyDescent="0.25">
      <c r="A7478" t="s">
        <v>12</v>
      </c>
      <c r="B7478" s="1" t="s">
        <v>12091</v>
      </c>
      <c r="C7478" t="s">
        <v>12092</v>
      </c>
      <c r="D7478" t="s">
        <v>128</v>
      </c>
      <c r="E7478" s="2" t="s">
        <v>527</v>
      </c>
      <c r="F7478" t="str">
        <f t="shared" si="116"/>
        <v>Škoda Superb</v>
      </c>
      <c r="G7478" t="s">
        <v>12093</v>
      </c>
      <c r="H7478" s="2" t="s">
        <v>17</v>
      </c>
      <c r="I7478" s="5">
        <v>140000</v>
      </c>
      <c r="J7478" s="2">
        <v>2013</v>
      </c>
      <c r="K7478" s="2">
        <v>105</v>
      </c>
      <c r="L7478" t="s">
        <v>60</v>
      </c>
      <c r="M7478" s="3">
        <v>15000</v>
      </c>
      <c r="N7478" s="2" t="s">
        <v>12074</v>
      </c>
    </row>
    <row r="7479" spans="1:14" x14ac:dyDescent="0.25">
      <c r="A7479" t="s">
        <v>12</v>
      </c>
      <c r="B7479" s="1" t="s">
        <v>6878</v>
      </c>
      <c r="C7479" t="s">
        <v>6879</v>
      </c>
      <c r="D7479" t="s">
        <v>128</v>
      </c>
      <c r="E7479" s="2" t="s">
        <v>527</v>
      </c>
      <c r="F7479" t="str">
        <f t="shared" si="116"/>
        <v>Škoda Superb</v>
      </c>
      <c r="G7479" t="s">
        <v>6880</v>
      </c>
      <c r="H7479" s="2" t="s">
        <v>17</v>
      </c>
      <c r="I7479" s="5">
        <v>151000</v>
      </c>
      <c r="J7479" s="2">
        <v>2018</v>
      </c>
      <c r="K7479" s="2">
        <v>140</v>
      </c>
      <c r="L7479" t="s">
        <v>30</v>
      </c>
      <c r="M7479" s="3">
        <v>25990</v>
      </c>
      <c r="N7479" s="2" t="s">
        <v>2754</v>
      </c>
    </row>
    <row r="7480" spans="1:14" x14ac:dyDescent="0.25">
      <c r="A7480" t="s">
        <v>12</v>
      </c>
      <c r="B7480" s="1" t="s">
        <v>5896</v>
      </c>
      <c r="C7480" t="s">
        <v>5897</v>
      </c>
      <c r="D7480" t="s">
        <v>128</v>
      </c>
      <c r="E7480" s="2" t="s">
        <v>527</v>
      </c>
      <c r="F7480" t="str">
        <f t="shared" si="116"/>
        <v>Škoda Superb</v>
      </c>
      <c r="G7480" t="s">
        <v>5898</v>
      </c>
      <c r="H7480" s="2" t="s">
        <v>17</v>
      </c>
      <c r="I7480" s="5">
        <v>57000</v>
      </c>
      <c r="J7480" s="2">
        <v>2016</v>
      </c>
      <c r="K7480" s="2">
        <v>110</v>
      </c>
      <c r="L7480" t="s">
        <v>60</v>
      </c>
      <c r="M7480" s="3">
        <v>21500</v>
      </c>
      <c r="N7480" s="2" t="s">
        <v>5774</v>
      </c>
    </row>
    <row r="7481" spans="1:14" x14ac:dyDescent="0.25">
      <c r="A7481" t="s">
        <v>12</v>
      </c>
      <c r="B7481" s="1" t="s">
        <v>8571</v>
      </c>
      <c r="C7481" t="s">
        <v>115</v>
      </c>
      <c r="D7481" t="s">
        <v>128</v>
      </c>
      <c r="E7481" s="2" t="s">
        <v>527</v>
      </c>
      <c r="F7481" t="str">
        <f t="shared" si="116"/>
        <v>Škoda Superb</v>
      </c>
      <c r="G7481" t="s">
        <v>147</v>
      </c>
      <c r="H7481" s="2" t="s">
        <v>25179</v>
      </c>
      <c r="I7481" s="5">
        <v>142277</v>
      </c>
      <c r="J7481" s="2">
        <v>2016</v>
      </c>
      <c r="K7481" s="2">
        <v>140</v>
      </c>
      <c r="M7481" s="3">
        <v>19999</v>
      </c>
      <c r="N7481" s="2" t="s">
        <v>6993</v>
      </c>
    </row>
    <row r="7482" spans="1:14" x14ac:dyDescent="0.25">
      <c r="A7482" t="s">
        <v>12</v>
      </c>
      <c r="B7482" s="1" t="s">
        <v>11562</v>
      </c>
      <c r="C7482" t="s">
        <v>11563</v>
      </c>
      <c r="D7482" t="s">
        <v>128</v>
      </c>
      <c r="E7482" s="2" t="s">
        <v>527</v>
      </c>
      <c r="F7482" t="str">
        <f t="shared" si="116"/>
        <v>Škoda Superb</v>
      </c>
      <c r="G7482" t="s">
        <v>11564</v>
      </c>
      <c r="H7482" s="2" t="s">
        <v>17</v>
      </c>
      <c r="I7482" s="5">
        <v>110000</v>
      </c>
      <c r="J7482" s="2">
        <v>2017</v>
      </c>
      <c r="K7482" s="2">
        <v>140</v>
      </c>
      <c r="L7482" t="s">
        <v>18</v>
      </c>
      <c r="M7482" s="3">
        <v>29000</v>
      </c>
      <c r="N7482" s="2" t="s">
        <v>11533</v>
      </c>
    </row>
    <row r="7483" spans="1:14" x14ac:dyDescent="0.25">
      <c r="A7483" t="s">
        <v>12</v>
      </c>
      <c r="B7483" s="1" t="s">
        <v>4623</v>
      </c>
      <c r="C7483" t="s">
        <v>1051</v>
      </c>
      <c r="D7483" t="s">
        <v>128</v>
      </c>
      <c r="E7483" s="2" t="s">
        <v>527</v>
      </c>
      <c r="F7483" t="str">
        <f t="shared" si="116"/>
        <v>Škoda Superb</v>
      </c>
      <c r="G7483"/>
      <c r="H7483" s="2" t="s">
        <v>25179</v>
      </c>
      <c r="I7483" s="5">
        <v>131331</v>
      </c>
      <c r="J7483" s="2">
        <v>2020</v>
      </c>
      <c r="K7483" s="2">
        <v>140</v>
      </c>
      <c r="M7483" s="3">
        <v>32500</v>
      </c>
      <c r="N7483" s="2" t="s">
        <v>19</v>
      </c>
    </row>
    <row r="7484" spans="1:14" x14ac:dyDescent="0.25">
      <c r="A7484" t="s">
        <v>12</v>
      </c>
      <c r="B7484" s="1" t="s">
        <v>12962</v>
      </c>
      <c r="C7484" t="s">
        <v>62</v>
      </c>
      <c r="D7484" t="s">
        <v>128</v>
      </c>
      <c r="E7484" s="2" t="s">
        <v>527</v>
      </c>
      <c r="F7484" t="str">
        <f t="shared" ref="F7484:F7547" si="117">D7484&amp; " " &amp; E7484</f>
        <v>Škoda Superb</v>
      </c>
      <c r="G7484" t="s">
        <v>147</v>
      </c>
      <c r="H7484" s="2" t="s">
        <v>17</v>
      </c>
      <c r="I7484" s="5">
        <v>135739</v>
      </c>
      <c r="J7484" s="2">
        <v>2019</v>
      </c>
      <c r="K7484" s="2">
        <v>140</v>
      </c>
      <c r="L7484" t="s">
        <v>45</v>
      </c>
      <c r="M7484" s="3">
        <v>30990</v>
      </c>
      <c r="N7484" s="2" t="s">
        <v>12950</v>
      </c>
    </row>
    <row r="7485" spans="1:14" x14ac:dyDescent="0.25">
      <c r="A7485" t="s">
        <v>12</v>
      </c>
      <c r="B7485" s="1" t="s">
        <v>2904</v>
      </c>
      <c r="C7485" t="s">
        <v>1073</v>
      </c>
      <c r="D7485" t="s">
        <v>128</v>
      </c>
      <c r="E7485" s="2" t="s">
        <v>527</v>
      </c>
      <c r="F7485" t="str">
        <f t="shared" si="117"/>
        <v>Škoda Superb</v>
      </c>
      <c r="G7485"/>
      <c r="H7485" s="2" t="s">
        <v>17</v>
      </c>
      <c r="I7485" s="5">
        <v>138346</v>
      </c>
      <c r="J7485" s="2">
        <v>2018</v>
      </c>
      <c r="K7485" s="2">
        <v>110</v>
      </c>
      <c r="L7485" t="s">
        <v>45</v>
      </c>
      <c r="M7485" s="3">
        <v>24000</v>
      </c>
      <c r="N7485" s="2" t="s">
        <v>19</v>
      </c>
    </row>
    <row r="7486" spans="1:14" x14ac:dyDescent="0.25">
      <c r="A7486" t="s">
        <v>12</v>
      </c>
      <c r="B7486" s="1" t="s">
        <v>1032</v>
      </c>
      <c r="C7486" t="s">
        <v>992</v>
      </c>
      <c r="D7486" t="s">
        <v>128</v>
      </c>
      <c r="E7486" s="2" t="s">
        <v>527</v>
      </c>
      <c r="F7486" t="str">
        <f t="shared" si="117"/>
        <v>Škoda Superb</v>
      </c>
      <c r="G7486"/>
      <c r="H7486" s="2" t="s">
        <v>25179</v>
      </c>
      <c r="I7486" s="5">
        <v>147459</v>
      </c>
      <c r="J7486" s="2">
        <v>2019</v>
      </c>
      <c r="K7486" s="2">
        <v>110</v>
      </c>
      <c r="M7486" s="3">
        <v>23800</v>
      </c>
      <c r="N7486" s="2" t="s">
        <v>19</v>
      </c>
    </row>
    <row r="7487" spans="1:14" x14ac:dyDescent="0.25">
      <c r="A7487" t="s">
        <v>12</v>
      </c>
      <c r="B7487" s="1" t="s">
        <v>8025</v>
      </c>
      <c r="C7487" t="s">
        <v>5279</v>
      </c>
      <c r="D7487" t="s">
        <v>128</v>
      </c>
      <c r="E7487" s="2" t="s">
        <v>527</v>
      </c>
      <c r="F7487" t="str">
        <f t="shared" si="117"/>
        <v>Škoda Superb</v>
      </c>
      <c r="G7487" t="s">
        <v>8026</v>
      </c>
      <c r="H7487" s="2" t="s">
        <v>17</v>
      </c>
      <c r="I7487" s="5">
        <v>52945</v>
      </c>
      <c r="J7487" s="2">
        <v>2017</v>
      </c>
      <c r="K7487" s="2">
        <v>150</v>
      </c>
      <c r="L7487" t="s">
        <v>30</v>
      </c>
      <c r="M7487" s="3">
        <v>18500</v>
      </c>
      <c r="N7487" s="2" t="s">
        <v>7981</v>
      </c>
    </row>
    <row r="7488" spans="1:14" x14ac:dyDescent="0.25">
      <c r="A7488" t="s">
        <v>12</v>
      </c>
      <c r="B7488" s="1" t="s">
        <v>2827</v>
      </c>
      <c r="C7488" t="s">
        <v>1344</v>
      </c>
      <c r="D7488" t="s">
        <v>128</v>
      </c>
      <c r="E7488" s="2" t="s">
        <v>527</v>
      </c>
      <c r="F7488" t="str">
        <f t="shared" si="117"/>
        <v>Škoda Superb</v>
      </c>
      <c r="G7488" t="s">
        <v>147</v>
      </c>
      <c r="H7488" s="2" t="s">
        <v>17</v>
      </c>
      <c r="I7488" s="5">
        <v>132000</v>
      </c>
      <c r="J7488" s="2">
        <v>2018</v>
      </c>
      <c r="K7488" s="2">
        <v>110</v>
      </c>
      <c r="L7488" t="s">
        <v>30</v>
      </c>
      <c r="M7488" s="3">
        <v>20990</v>
      </c>
      <c r="N7488" s="2" t="s">
        <v>2781</v>
      </c>
    </row>
    <row r="7489" spans="1:14" x14ac:dyDescent="0.25">
      <c r="A7489" t="s">
        <v>12</v>
      </c>
      <c r="B7489" s="1" t="s">
        <v>4852</v>
      </c>
      <c r="C7489" t="s">
        <v>4853</v>
      </c>
      <c r="D7489" t="s">
        <v>128</v>
      </c>
      <c r="E7489" s="2" t="s">
        <v>527</v>
      </c>
      <c r="F7489" t="str">
        <f t="shared" si="117"/>
        <v>Škoda Superb</v>
      </c>
      <c r="G7489" t="s">
        <v>147</v>
      </c>
      <c r="H7489" s="2" t="s">
        <v>17</v>
      </c>
      <c r="I7489" s="5">
        <v>176000</v>
      </c>
      <c r="J7489" s="2">
        <v>2017</v>
      </c>
      <c r="K7489" s="2">
        <v>110</v>
      </c>
      <c r="L7489" t="s">
        <v>4854</v>
      </c>
      <c r="M7489" s="3">
        <v>18000</v>
      </c>
      <c r="N7489" s="2" t="s">
        <v>4765</v>
      </c>
    </row>
    <row r="7490" spans="1:14" x14ac:dyDescent="0.25">
      <c r="A7490" t="s">
        <v>12</v>
      </c>
      <c r="B7490" s="1" t="s">
        <v>14469</v>
      </c>
      <c r="C7490" t="s">
        <v>14470</v>
      </c>
      <c r="D7490" t="s">
        <v>128</v>
      </c>
      <c r="E7490" s="2" t="s">
        <v>527</v>
      </c>
      <c r="F7490" t="str">
        <f t="shared" si="117"/>
        <v>Škoda Superb</v>
      </c>
      <c r="G7490"/>
      <c r="H7490" s="2" t="s">
        <v>17</v>
      </c>
      <c r="I7490" s="5">
        <v>141950</v>
      </c>
      <c r="J7490" s="2">
        <v>2019</v>
      </c>
      <c r="K7490" s="2">
        <v>110</v>
      </c>
      <c r="L7490" t="s">
        <v>45</v>
      </c>
      <c r="M7490" s="3">
        <v>23000</v>
      </c>
      <c r="N7490" s="2" t="s">
        <v>14441</v>
      </c>
    </row>
    <row r="7491" spans="1:14" x14ac:dyDescent="0.25">
      <c r="A7491" t="s">
        <v>12</v>
      </c>
      <c r="B7491" s="1" t="s">
        <v>5596</v>
      </c>
      <c r="C7491" t="s">
        <v>992</v>
      </c>
      <c r="D7491" t="s">
        <v>128</v>
      </c>
      <c r="E7491" s="2" t="s">
        <v>527</v>
      </c>
      <c r="F7491" t="str">
        <f t="shared" si="117"/>
        <v>Škoda Superb</v>
      </c>
      <c r="H7491" s="2" t="s">
        <v>25179</v>
      </c>
      <c r="I7491" s="5">
        <v>111371</v>
      </c>
      <c r="J7491" s="2">
        <v>2019</v>
      </c>
      <c r="K7491" s="2">
        <v>140</v>
      </c>
      <c r="M7491" s="3">
        <v>33250</v>
      </c>
      <c r="N7491" s="2" t="s">
        <v>19</v>
      </c>
    </row>
    <row r="7492" spans="1:14" x14ac:dyDescent="0.25">
      <c r="A7492" t="s">
        <v>12</v>
      </c>
      <c r="B7492" s="1" t="s">
        <v>9916</v>
      </c>
      <c r="C7492" t="s">
        <v>5370</v>
      </c>
      <c r="D7492" t="s">
        <v>128</v>
      </c>
      <c r="E7492" s="2" t="s">
        <v>527</v>
      </c>
      <c r="F7492" t="str">
        <f t="shared" si="117"/>
        <v>Škoda Superb</v>
      </c>
      <c r="G7492" t="s">
        <v>1125</v>
      </c>
      <c r="H7492" s="2" t="s">
        <v>17</v>
      </c>
      <c r="I7492" s="5">
        <v>98500</v>
      </c>
      <c r="J7492" s="2">
        <v>2017</v>
      </c>
      <c r="K7492" s="2">
        <v>110</v>
      </c>
      <c r="L7492" t="s">
        <v>45</v>
      </c>
      <c r="M7492" s="3">
        <v>23699</v>
      </c>
      <c r="N7492" s="2" t="s">
        <v>2568</v>
      </c>
    </row>
    <row r="7493" spans="1:14" x14ac:dyDescent="0.25">
      <c r="A7493" t="s">
        <v>12</v>
      </c>
      <c r="B7493" s="1" t="s">
        <v>8039</v>
      </c>
      <c r="C7493" t="s">
        <v>1051</v>
      </c>
      <c r="D7493" t="s">
        <v>128</v>
      </c>
      <c r="E7493" s="2" t="s">
        <v>527</v>
      </c>
      <c r="F7493" t="str">
        <f t="shared" si="117"/>
        <v>Škoda Superb</v>
      </c>
      <c r="G7493"/>
      <c r="H7493" s="2" t="s">
        <v>25179</v>
      </c>
      <c r="I7493" s="5">
        <v>119485</v>
      </c>
      <c r="J7493" s="2">
        <v>2018</v>
      </c>
      <c r="K7493" s="2">
        <v>110</v>
      </c>
      <c r="M7493" s="3">
        <v>21500</v>
      </c>
      <c r="N7493" s="2" t="s">
        <v>19</v>
      </c>
    </row>
    <row r="7494" spans="1:14" x14ac:dyDescent="0.25">
      <c r="A7494" t="s">
        <v>12</v>
      </c>
      <c r="B7494" s="1" t="s">
        <v>525</v>
      </c>
      <c r="C7494" t="s">
        <v>526</v>
      </c>
      <c r="D7494" t="s">
        <v>128</v>
      </c>
      <c r="E7494" s="2" t="s">
        <v>527</v>
      </c>
      <c r="F7494" t="str">
        <f t="shared" si="117"/>
        <v>Škoda Superb</v>
      </c>
      <c r="G7494" t="s">
        <v>528</v>
      </c>
      <c r="H7494" s="2" t="s">
        <v>17</v>
      </c>
      <c r="I7494" s="5">
        <v>370</v>
      </c>
      <c r="J7494" s="2">
        <v>2017</v>
      </c>
      <c r="K7494" s="2">
        <v>110</v>
      </c>
      <c r="L7494" t="s">
        <v>82</v>
      </c>
      <c r="M7494" s="3">
        <v>14400</v>
      </c>
      <c r="N7494" s="2" t="s">
        <v>380</v>
      </c>
    </row>
    <row r="7495" spans="1:14" x14ac:dyDescent="0.25">
      <c r="A7495" t="s">
        <v>12</v>
      </c>
      <c r="B7495" s="1" t="s">
        <v>1036</v>
      </c>
      <c r="C7495" t="s">
        <v>992</v>
      </c>
      <c r="D7495" t="s">
        <v>128</v>
      </c>
      <c r="E7495" s="2" t="s">
        <v>527</v>
      </c>
      <c r="F7495" t="str">
        <f t="shared" si="117"/>
        <v>Škoda Superb</v>
      </c>
      <c r="G7495"/>
      <c r="H7495" s="2" t="s">
        <v>25179</v>
      </c>
      <c r="I7495" s="5">
        <v>139195</v>
      </c>
      <c r="J7495" s="2">
        <v>2018</v>
      </c>
      <c r="K7495" s="2">
        <v>110</v>
      </c>
      <c r="M7495" s="3">
        <v>24800</v>
      </c>
      <c r="N7495" s="2" t="s">
        <v>19</v>
      </c>
    </row>
    <row r="7496" spans="1:14" x14ac:dyDescent="0.25">
      <c r="A7496" t="s">
        <v>12</v>
      </c>
      <c r="B7496" s="1" t="s">
        <v>1033</v>
      </c>
      <c r="C7496" t="s">
        <v>992</v>
      </c>
      <c r="D7496" t="s">
        <v>128</v>
      </c>
      <c r="E7496" s="2" t="s">
        <v>527</v>
      </c>
      <c r="F7496" t="str">
        <f t="shared" si="117"/>
        <v>Škoda Superb</v>
      </c>
      <c r="G7496"/>
      <c r="H7496" s="2" t="s">
        <v>25179</v>
      </c>
      <c r="I7496" s="5">
        <v>133922</v>
      </c>
      <c r="J7496" s="2">
        <v>2019</v>
      </c>
      <c r="K7496" s="2">
        <v>110</v>
      </c>
      <c r="M7496" s="3">
        <v>28000</v>
      </c>
      <c r="N7496" s="2" t="s">
        <v>19</v>
      </c>
    </row>
    <row r="7497" spans="1:14" x14ac:dyDescent="0.25">
      <c r="A7497" t="s">
        <v>12</v>
      </c>
      <c r="B7497" s="1" t="s">
        <v>12991</v>
      </c>
      <c r="C7497" t="s">
        <v>62</v>
      </c>
      <c r="D7497" t="s">
        <v>128</v>
      </c>
      <c r="E7497" s="2" t="s">
        <v>527</v>
      </c>
      <c r="F7497" t="str">
        <f t="shared" si="117"/>
        <v>Škoda Superb</v>
      </c>
      <c r="G7497" t="s">
        <v>147</v>
      </c>
      <c r="H7497" s="2" t="s">
        <v>17</v>
      </c>
      <c r="I7497" s="5">
        <v>65602</v>
      </c>
      <c r="J7497" s="2">
        <v>2019</v>
      </c>
      <c r="K7497" s="2">
        <v>110</v>
      </c>
      <c r="L7497" t="s">
        <v>18</v>
      </c>
      <c r="M7497" s="3">
        <v>29990</v>
      </c>
      <c r="N7497" s="2" t="s">
        <v>12950</v>
      </c>
    </row>
    <row r="7498" spans="1:14" x14ac:dyDescent="0.25">
      <c r="A7498" t="s">
        <v>12</v>
      </c>
      <c r="B7498" s="1" t="s">
        <v>16110</v>
      </c>
      <c r="C7498" t="s">
        <v>62</v>
      </c>
      <c r="D7498" t="s">
        <v>128</v>
      </c>
      <c r="E7498" s="2" t="s">
        <v>527</v>
      </c>
      <c r="F7498" t="str">
        <f t="shared" si="117"/>
        <v>Škoda Superb</v>
      </c>
      <c r="G7498" t="s">
        <v>147</v>
      </c>
      <c r="H7498" s="2" t="s">
        <v>17</v>
      </c>
      <c r="I7498" s="5">
        <v>126229</v>
      </c>
      <c r="J7498" s="2">
        <v>2019</v>
      </c>
      <c r="K7498" s="2">
        <v>110</v>
      </c>
      <c r="L7498" t="s">
        <v>18</v>
      </c>
      <c r="M7498" s="3">
        <v>24990</v>
      </c>
      <c r="N7498" s="2" t="s">
        <v>16097</v>
      </c>
    </row>
    <row r="7499" spans="1:14" x14ac:dyDescent="0.25">
      <c r="A7499" t="s">
        <v>12</v>
      </c>
      <c r="B7499" s="1" t="s">
        <v>10740</v>
      </c>
      <c r="C7499" t="s">
        <v>10741</v>
      </c>
      <c r="D7499" t="s">
        <v>128</v>
      </c>
      <c r="E7499" s="2" t="s">
        <v>527</v>
      </c>
      <c r="F7499" t="str">
        <f t="shared" si="117"/>
        <v>Škoda Superb</v>
      </c>
      <c r="G7499" t="s">
        <v>10742</v>
      </c>
      <c r="H7499" s="2" t="s">
        <v>17</v>
      </c>
      <c r="I7499" s="5">
        <v>168000</v>
      </c>
      <c r="J7499" s="2">
        <v>2018</v>
      </c>
      <c r="K7499" s="2">
        <v>110</v>
      </c>
      <c r="L7499" t="s">
        <v>30</v>
      </c>
      <c r="M7499" s="3">
        <v>21400</v>
      </c>
      <c r="N7499" s="2" t="s">
        <v>10418</v>
      </c>
    </row>
    <row r="7500" spans="1:14" x14ac:dyDescent="0.25">
      <c r="A7500" t="s">
        <v>12</v>
      </c>
      <c r="B7500" s="1" t="s">
        <v>13349</v>
      </c>
      <c r="C7500" t="s">
        <v>13350</v>
      </c>
      <c r="D7500" t="s">
        <v>128</v>
      </c>
      <c r="E7500" s="2" t="s">
        <v>527</v>
      </c>
      <c r="F7500" t="str">
        <f t="shared" si="117"/>
        <v>Škoda Superb</v>
      </c>
      <c r="G7500" t="s">
        <v>13351</v>
      </c>
      <c r="H7500" s="2" t="s">
        <v>17</v>
      </c>
      <c r="I7500" s="5">
        <v>100000</v>
      </c>
      <c r="J7500" s="2">
        <v>2018</v>
      </c>
      <c r="K7500" s="2">
        <v>110</v>
      </c>
      <c r="L7500" t="s">
        <v>1331</v>
      </c>
      <c r="M7500" s="3">
        <v>32000</v>
      </c>
      <c r="N7500" s="2" t="s">
        <v>322</v>
      </c>
    </row>
    <row r="7501" spans="1:14" x14ac:dyDescent="0.25">
      <c r="A7501" t="s">
        <v>12</v>
      </c>
      <c r="B7501" s="1" t="s">
        <v>15676</v>
      </c>
      <c r="C7501" t="s">
        <v>15677</v>
      </c>
      <c r="D7501" t="s">
        <v>128</v>
      </c>
      <c r="E7501" s="2" t="s">
        <v>527</v>
      </c>
      <c r="F7501" t="str">
        <f t="shared" si="117"/>
        <v>Škoda Superb</v>
      </c>
      <c r="G7501" t="s">
        <v>7880</v>
      </c>
      <c r="H7501" s="2" t="s">
        <v>17</v>
      </c>
      <c r="I7501" s="5">
        <v>135000</v>
      </c>
      <c r="J7501" s="2">
        <v>2017</v>
      </c>
      <c r="K7501" s="2">
        <v>140</v>
      </c>
      <c r="L7501" t="s">
        <v>30</v>
      </c>
      <c r="M7501" s="3">
        <v>26500</v>
      </c>
      <c r="N7501" s="2" t="s">
        <v>15315</v>
      </c>
    </row>
    <row r="7502" spans="1:14" x14ac:dyDescent="0.25">
      <c r="A7502" t="s">
        <v>12</v>
      </c>
      <c r="B7502" s="1" t="s">
        <v>5770</v>
      </c>
      <c r="C7502" t="s">
        <v>5771</v>
      </c>
      <c r="D7502" t="s">
        <v>128</v>
      </c>
      <c r="E7502" s="2" t="s">
        <v>527</v>
      </c>
      <c r="F7502" t="str">
        <f t="shared" si="117"/>
        <v>Škoda Superb</v>
      </c>
      <c r="G7502" t="s">
        <v>1125</v>
      </c>
      <c r="H7502" s="2" t="s">
        <v>17</v>
      </c>
      <c r="I7502" s="5">
        <v>175000</v>
      </c>
      <c r="J7502" s="2">
        <v>2017</v>
      </c>
      <c r="K7502" s="2">
        <v>140</v>
      </c>
      <c r="L7502" t="s">
        <v>30</v>
      </c>
      <c r="M7502" s="3">
        <v>25699</v>
      </c>
      <c r="N7502" s="2" t="s">
        <v>5708</v>
      </c>
    </row>
    <row r="7503" spans="1:14" x14ac:dyDescent="0.25">
      <c r="A7503" t="s">
        <v>12</v>
      </c>
      <c r="B7503" s="1" t="s">
        <v>2879</v>
      </c>
      <c r="C7503" t="s">
        <v>992</v>
      </c>
      <c r="D7503" t="s">
        <v>128</v>
      </c>
      <c r="E7503" s="2" t="s">
        <v>527</v>
      </c>
      <c r="F7503" t="str">
        <f t="shared" si="117"/>
        <v>Škoda Superb</v>
      </c>
      <c r="G7503"/>
      <c r="H7503" s="2" t="s">
        <v>25179</v>
      </c>
      <c r="I7503" s="5">
        <v>69072</v>
      </c>
      <c r="J7503" s="2">
        <v>2019</v>
      </c>
      <c r="K7503" s="2">
        <v>140</v>
      </c>
      <c r="M7503" s="3">
        <v>31150</v>
      </c>
      <c r="N7503" s="2" t="s">
        <v>19</v>
      </c>
    </row>
    <row r="7504" spans="1:14" x14ac:dyDescent="0.25">
      <c r="A7504" t="s">
        <v>12</v>
      </c>
      <c r="B7504" s="1" t="s">
        <v>1011</v>
      </c>
      <c r="C7504" t="s">
        <v>992</v>
      </c>
      <c r="D7504" t="s">
        <v>128</v>
      </c>
      <c r="E7504" s="2" t="s">
        <v>527</v>
      </c>
      <c r="F7504" t="str">
        <f t="shared" si="117"/>
        <v>Škoda Superb</v>
      </c>
      <c r="G7504"/>
      <c r="H7504" s="2" t="s">
        <v>25179</v>
      </c>
      <c r="I7504" s="5">
        <v>80303</v>
      </c>
      <c r="J7504" s="2">
        <v>2017</v>
      </c>
      <c r="K7504" s="2">
        <v>140</v>
      </c>
      <c r="M7504" s="3">
        <v>23950</v>
      </c>
      <c r="N7504" s="2" t="s">
        <v>19</v>
      </c>
    </row>
    <row r="7505" spans="1:14" x14ac:dyDescent="0.25">
      <c r="A7505" t="s">
        <v>12</v>
      </c>
      <c r="B7505" s="1" t="s">
        <v>1485</v>
      </c>
      <c r="C7505" t="s">
        <v>992</v>
      </c>
      <c r="D7505" t="s">
        <v>128</v>
      </c>
      <c r="E7505" s="2" t="s">
        <v>527</v>
      </c>
      <c r="F7505" t="str">
        <f t="shared" si="117"/>
        <v>Škoda Superb</v>
      </c>
      <c r="G7505"/>
      <c r="H7505" s="2" t="s">
        <v>25179</v>
      </c>
      <c r="I7505" s="5">
        <v>157701</v>
      </c>
      <c r="J7505" s="2">
        <v>2019</v>
      </c>
      <c r="K7505" s="2">
        <v>200</v>
      </c>
      <c r="M7505" s="3">
        <v>33550</v>
      </c>
      <c r="N7505" s="2" t="s">
        <v>19</v>
      </c>
    </row>
    <row r="7506" spans="1:14" x14ac:dyDescent="0.25">
      <c r="A7506" t="s">
        <v>12</v>
      </c>
      <c r="B7506" s="1" t="s">
        <v>13362</v>
      </c>
      <c r="C7506" t="s">
        <v>13363</v>
      </c>
      <c r="D7506" t="s">
        <v>128</v>
      </c>
      <c r="E7506" s="2" t="s">
        <v>527</v>
      </c>
      <c r="F7506" t="str">
        <f t="shared" si="117"/>
        <v>Škoda Superb</v>
      </c>
      <c r="G7506" t="s">
        <v>13364</v>
      </c>
      <c r="H7506" s="2" t="s">
        <v>17</v>
      </c>
      <c r="I7506" s="5">
        <v>99000</v>
      </c>
      <c r="J7506" s="2">
        <v>2016</v>
      </c>
      <c r="K7506" s="2">
        <v>88</v>
      </c>
      <c r="L7506" t="s">
        <v>60</v>
      </c>
      <c r="M7506" s="3">
        <v>21000</v>
      </c>
      <c r="N7506" s="2" t="s">
        <v>322</v>
      </c>
    </row>
    <row r="7507" spans="1:14" x14ac:dyDescent="0.25">
      <c r="A7507" t="s">
        <v>12</v>
      </c>
      <c r="B7507" s="1" t="s">
        <v>1894</v>
      </c>
      <c r="C7507" t="s">
        <v>992</v>
      </c>
      <c r="D7507" t="s">
        <v>128</v>
      </c>
      <c r="E7507" s="2" t="s">
        <v>527</v>
      </c>
      <c r="F7507" t="str">
        <f t="shared" si="117"/>
        <v>Škoda Superb</v>
      </c>
      <c r="H7507" s="2" t="s">
        <v>25179</v>
      </c>
      <c r="I7507" s="5">
        <v>99870</v>
      </c>
      <c r="J7507" s="2">
        <v>2017</v>
      </c>
      <c r="K7507" s="2">
        <v>110</v>
      </c>
      <c r="M7507" s="3">
        <v>23500</v>
      </c>
      <c r="N7507" s="2" t="s">
        <v>19</v>
      </c>
    </row>
    <row r="7508" spans="1:14" x14ac:dyDescent="0.25">
      <c r="A7508" t="s">
        <v>12</v>
      </c>
      <c r="B7508" s="1" t="s">
        <v>10906</v>
      </c>
      <c r="C7508" t="s">
        <v>10907</v>
      </c>
      <c r="D7508" t="s">
        <v>128</v>
      </c>
      <c r="E7508" s="2" t="s">
        <v>527</v>
      </c>
      <c r="F7508" t="str">
        <f t="shared" si="117"/>
        <v>Škoda Superb</v>
      </c>
      <c r="G7508" t="s">
        <v>428</v>
      </c>
      <c r="H7508" s="2" t="s">
        <v>17</v>
      </c>
      <c r="I7508" s="5">
        <v>183000</v>
      </c>
      <c r="J7508" s="2">
        <v>2013</v>
      </c>
      <c r="L7508" t="s">
        <v>45</v>
      </c>
      <c r="M7508" s="3">
        <v>11000</v>
      </c>
      <c r="N7508" s="2" t="s">
        <v>10903</v>
      </c>
    </row>
    <row r="7509" spans="1:14" x14ac:dyDescent="0.25">
      <c r="A7509" t="s">
        <v>12</v>
      </c>
      <c r="B7509" s="1" t="s">
        <v>5984</v>
      </c>
      <c r="C7509" t="s">
        <v>5985</v>
      </c>
      <c r="D7509" t="s">
        <v>128</v>
      </c>
      <c r="E7509" s="2" t="s">
        <v>527</v>
      </c>
      <c r="F7509" t="str">
        <f t="shared" si="117"/>
        <v>Škoda Superb</v>
      </c>
      <c r="G7509" t="s">
        <v>5986</v>
      </c>
      <c r="H7509" s="2" t="s">
        <v>17</v>
      </c>
      <c r="I7509" s="5">
        <v>117800</v>
      </c>
      <c r="J7509" s="2">
        <v>2015</v>
      </c>
      <c r="K7509" s="2">
        <v>88</v>
      </c>
      <c r="L7509" t="s">
        <v>60</v>
      </c>
      <c r="M7509" s="3">
        <v>15300</v>
      </c>
      <c r="N7509" s="2" t="s">
        <v>5381</v>
      </c>
    </row>
    <row r="7510" spans="1:14" x14ac:dyDescent="0.25">
      <c r="A7510" t="s">
        <v>12</v>
      </c>
      <c r="B7510" s="1" t="s">
        <v>4079</v>
      </c>
      <c r="C7510" t="s">
        <v>4080</v>
      </c>
      <c r="D7510" t="s">
        <v>128</v>
      </c>
      <c r="E7510" s="2" t="s">
        <v>527</v>
      </c>
      <c r="F7510" t="str">
        <f t="shared" si="117"/>
        <v>Škoda Superb</v>
      </c>
      <c r="G7510" t="s">
        <v>2548</v>
      </c>
      <c r="H7510" s="2" t="s">
        <v>17</v>
      </c>
      <c r="I7510" s="5">
        <v>165000</v>
      </c>
      <c r="J7510" s="2">
        <v>2013</v>
      </c>
      <c r="K7510" s="2">
        <v>66</v>
      </c>
      <c r="L7510" t="s">
        <v>45</v>
      </c>
      <c r="M7510" s="3">
        <v>9200</v>
      </c>
      <c r="N7510" s="2" t="s">
        <v>3698</v>
      </c>
    </row>
    <row r="7511" spans="1:14" x14ac:dyDescent="0.25">
      <c r="A7511" t="s">
        <v>12</v>
      </c>
      <c r="B7511" s="1" t="s">
        <v>15829</v>
      </c>
      <c r="C7511" t="s">
        <v>15830</v>
      </c>
      <c r="D7511" t="s">
        <v>128</v>
      </c>
      <c r="E7511" s="2" t="s">
        <v>527</v>
      </c>
      <c r="F7511" t="str">
        <f t="shared" si="117"/>
        <v>Škoda Superb</v>
      </c>
      <c r="G7511" t="s">
        <v>129</v>
      </c>
      <c r="H7511" s="2" t="s">
        <v>17</v>
      </c>
      <c r="I7511" s="5">
        <v>195000</v>
      </c>
      <c r="J7511" s="2">
        <v>2016</v>
      </c>
      <c r="K7511" s="2">
        <v>88</v>
      </c>
      <c r="L7511" t="s">
        <v>45</v>
      </c>
      <c r="M7511" s="3">
        <v>15500</v>
      </c>
      <c r="N7511" s="2" t="s">
        <v>15822</v>
      </c>
    </row>
    <row r="7512" spans="1:14" x14ac:dyDescent="0.25">
      <c r="A7512" t="s">
        <v>12</v>
      </c>
      <c r="B7512" s="1" t="s">
        <v>6450</v>
      </c>
      <c r="C7512" t="s">
        <v>992</v>
      </c>
      <c r="D7512" t="s">
        <v>128</v>
      </c>
      <c r="E7512" s="2" t="s">
        <v>527</v>
      </c>
      <c r="F7512" t="str">
        <f t="shared" si="117"/>
        <v>Škoda Superb</v>
      </c>
      <c r="H7512" s="2" t="s">
        <v>25179</v>
      </c>
      <c r="I7512" s="5">
        <v>120177</v>
      </c>
      <c r="J7512" s="2">
        <v>2018</v>
      </c>
      <c r="K7512" s="2">
        <v>88</v>
      </c>
      <c r="M7512" s="3">
        <v>19650</v>
      </c>
      <c r="N7512" s="2" t="s">
        <v>19</v>
      </c>
    </row>
    <row r="7513" spans="1:14" x14ac:dyDescent="0.25">
      <c r="A7513" t="s">
        <v>12</v>
      </c>
      <c r="B7513" s="1" t="s">
        <v>6058</v>
      </c>
      <c r="C7513" t="s">
        <v>6059</v>
      </c>
      <c r="D7513" t="s">
        <v>128</v>
      </c>
      <c r="E7513" s="2" t="s">
        <v>527</v>
      </c>
      <c r="F7513" t="str">
        <f t="shared" si="117"/>
        <v>Škoda Superb</v>
      </c>
      <c r="G7513" t="s">
        <v>6060</v>
      </c>
      <c r="H7513" s="2" t="s">
        <v>17</v>
      </c>
      <c r="I7513" s="5">
        <v>187000</v>
      </c>
      <c r="J7513" s="2">
        <v>2013</v>
      </c>
      <c r="K7513" s="2">
        <v>77</v>
      </c>
      <c r="L7513" t="s">
        <v>30</v>
      </c>
      <c r="M7513" s="3">
        <v>8700</v>
      </c>
      <c r="N7513" s="2" t="s">
        <v>6057</v>
      </c>
    </row>
    <row r="7514" spans="1:14" x14ac:dyDescent="0.25">
      <c r="A7514" t="s">
        <v>12</v>
      </c>
      <c r="B7514" s="1" t="s">
        <v>501</v>
      </c>
      <c r="C7514" t="s">
        <v>502</v>
      </c>
      <c r="D7514" t="s">
        <v>128</v>
      </c>
      <c r="E7514" s="2" t="s">
        <v>527</v>
      </c>
      <c r="F7514" t="str">
        <f t="shared" si="117"/>
        <v>Škoda Superb</v>
      </c>
      <c r="G7514" t="s">
        <v>503</v>
      </c>
      <c r="H7514" s="2" t="s">
        <v>17</v>
      </c>
      <c r="I7514" s="5">
        <v>130000</v>
      </c>
      <c r="J7514" s="2">
        <v>2014</v>
      </c>
      <c r="K7514" s="2">
        <v>77</v>
      </c>
      <c r="L7514" t="s">
        <v>45</v>
      </c>
      <c r="M7514" s="3">
        <v>13499</v>
      </c>
      <c r="N7514" s="2" t="s">
        <v>380</v>
      </c>
    </row>
    <row r="7515" spans="1:14" x14ac:dyDescent="0.25">
      <c r="A7515" t="s">
        <v>12</v>
      </c>
      <c r="B7515" s="1" t="s">
        <v>8806</v>
      </c>
      <c r="C7515" t="s">
        <v>8807</v>
      </c>
      <c r="D7515" t="s">
        <v>128</v>
      </c>
      <c r="E7515" s="2" t="s">
        <v>527</v>
      </c>
      <c r="F7515" t="str">
        <f t="shared" si="117"/>
        <v>Škoda Superb</v>
      </c>
      <c r="G7515" t="s">
        <v>85</v>
      </c>
      <c r="H7515" s="2" t="s">
        <v>17</v>
      </c>
      <c r="I7515" s="5">
        <v>118300</v>
      </c>
      <c r="J7515" s="2">
        <v>2018</v>
      </c>
      <c r="K7515" s="2">
        <v>88</v>
      </c>
      <c r="L7515" t="s">
        <v>45</v>
      </c>
      <c r="M7515" s="3">
        <v>19850</v>
      </c>
      <c r="N7515" s="2" t="s">
        <v>8045</v>
      </c>
    </row>
    <row r="7516" spans="1:14" x14ac:dyDescent="0.25">
      <c r="A7516" t="s">
        <v>12</v>
      </c>
      <c r="B7516" s="1" t="s">
        <v>10415</v>
      </c>
      <c r="C7516" t="s">
        <v>10416</v>
      </c>
      <c r="D7516" t="s">
        <v>128</v>
      </c>
      <c r="E7516" s="2" t="s">
        <v>527</v>
      </c>
      <c r="F7516" t="str">
        <f t="shared" si="117"/>
        <v>Škoda Superb</v>
      </c>
      <c r="G7516" t="s">
        <v>10417</v>
      </c>
      <c r="H7516" s="2" t="s">
        <v>17</v>
      </c>
      <c r="I7516" s="5">
        <v>163450</v>
      </c>
      <c r="J7516" s="2">
        <v>2016</v>
      </c>
      <c r="K7516" s="2">
        <v>140</v>
      </c>
      <c r="L7516" t="s">
        <v>18</v>
      </c>
      <c r="M7516" s="3">
        <v>13000</v>
      </c>
      <c r="N7516" s="2" t="s">
        <v>10418</v>
      </c>
    </row>
    <row r="7517" spans="1:14" x14ac:dyDescent="0.25">
      <c r="A7517" t="s">
        <v>12</v>
      </c>
      <c r="B7517" s="1" t="s">
        <v>1676</v>
      </c>
      <c r="C7517" t="s">
        <v>992</v>
      </c>
      <c r="D7517" t="s">
        <v>128</v>
      </c>
      <c r="E7517" s="2" t="s">
        <v>527</v>
      </c>
      <c r="F7517" t="str">
        <f t="shared" si="117"/>
        <v>Škoda Superb</v>
      </c>
      <c r="H7517" s="2" t="s">
        <v>25179</v>
      </c>
      <c r="I7517" s="5">
        <v>110459</v>
      </c>
      <c r="J7517" s="2">
        <v>2019</v>
      </c>
      <c r="K7517" s="2">
        <v>110</v>
      </c>
      <c r="M7517" s="3">
        <v>23550</v>
      </c>
      <c r="N7517" s="2" t="s">
        <v>19</v>
      </c>
    </row>
    <row r="7518" spans="1:14" x14ac:dyDescent="0.25">
      <c r="A7518" t="s">
        <v>12</v>
      </c>
      <c r="B7518" s="1" t="s">
        <v>6699</v>
      </c>
      <c r="C7518" t="s">
        <v>1042</v>
      </c>
      <c r="D7518" t="s">
        <v>128</v>
      </c>
      <c r="E7518" s="2" t="s">
        <v>247</v>
      </c>
      <c r="F7518" t="str">
        <f t="shared" si="117"/>
        <v>Škoda Octavia</v>
      </c>
      <c r="G7518"/>
      <c r="H7518" s="2" t="s">
        <v>25179</v>
      </c>
      <c r="I7518" s="5">
        <v>97647</v>
      </c>
      <c r="J7518" s="2">
        <v>2017</v>
      </c>
      <c r="K7518" s="2">
        <v>110</v>
      </c>
      <c r="M7518" s="3">
        <v>23200</v>
      </c>
      <c r="N7518" s="2" t="s">
        <v>380</v>
      </c>
    </row>
    <row r="7519" spans="1:14" x14ac:dyDescent="0.25">
      <c r="A7519" t="s">
        <v>12</v>
      </c>
      <c r="B7519" s="1" t="s">
        <v>1654</v>
      </c>
      <c r="C7519" t="s">
        <v>1655</v>
      </c>
      <c r="D7519" t="s">
        <v>128</v>
      </c>
      <c r="E7519" s="2" t="s">
        <v>527</v>
      </c>
      <c r="F7519" t="str">
        <f t="shared" si="117"/>
        <v>Škoda Superb</v>
      </c>
      <c r="G7519" t="s">
        <v>528</v>
      </c>
      <c r="H7519" s="2" t="s">
        <v>17</v>
      </c>
      <c r="I7519" s="5">
        <v>127000</v>
      </c>
      <c r="J7519" s="2">
        <v>2019</v>
      </c>
      <c r="K7519" s="2">
        <v>110</v>
      </c>
      <c r="L7519" t="s">
        <v>25</v>
      </c>
      <c r="M7519" s="3">
        <v>21500</v>
      </c>
      <c r="N7519" s="2" t="s">
        <v>1506</v>
      </c>
    </row>
    <row r="7520" spans="1:14" x14ac:dyDescent="0.25">
      <c r="A7520" t="s">
        <v>12</v>
      </c>
      <c r="B7520" s="1" t="s">
        <v>434</v>
      </c>
      <c r="C7520" t="s">
        <v>435</v>
      </c>
      <c r="D7520" t="s">
        <v>128</v>
      </c>
      <c r="E7520" s="2" t="s">
        <v>527</v>
      </c>
      <c r="F7520" t="str">
        <f t="shared" si="117"/>
        <v>Škoda Superb</v>
      </c>
      <c r="G7520" t="s">
        <v>436</v>
      </c>
      <c r="H7520" s="2" t="s">
        <v>17</v>
      </c>
      <c r="I7520" s="5">
        <v>168500</v>
      </c>
      <c r="J7520" s="2">
        <v>2017</v>
      </c>
      <c r="K7520" s="2">
        <v>140</v>
      </c>
      <c r="L7520" t="s">
        <v>60</v>
      </c>
      <c r="M7520" s="3">
        <v>25000</v>
      </c>
      <c r="N7520" s="2" t="s">
        <v>380</v>
      </c>
    </row>
    <row r="7521" spans="1:14" x14ac:dyDescent="0.25">
      <c r="A7521" t="s">
        <v>12</v>
      </c>
      <c r="B7521" s="1" t="s">
        <v>11430</v>
      </c>
      <c r="C7521" t="s">
        <v>1051</v>
      </c>
      <c r="D7521" t="s">
        <v>128</v>
      </c>
      <c r="E7521" s="2" t="s">
        <v>527</v>
      </c>
      <c r="F7521" t="str">
        <f t="shared" si="117"/>
        <v>Škoda Superb</v>
      </c>
      <c r="H7521" s="2" t="s">
        <v>25179</v>
      </c>
      <c r="I7521" s="5">
        <v>111986</v>
      </c>
      <c r="J7521" s="2">
        <v>2019</v>
      </c>
      <c r="K7521" s="2">
        <v>110</v>
      </c>
      <c r="M7521" s="3">
        <v>25400</v>
      </c>
      <c r="N7521" s="2" t="s">
        <v>19</v>
      </c>
    </row>
    <row r="7522" spans="1:14" x14ac:dyDescent="0.25">
      <c r="A7522" t="s">
        <v>12</v>
      </c>
      <c r="B7522" s="1" t="s">
        <v>10411</v>
      </c>
      <c r="C7522" t="s">
        <v>8021</v>
      </c>
      <c r="D7522" t="s">
        <v>128</v>
      </c>
      <c r="E7522" s="2" t="s">
        <v>527</v>
      </c>
      <c r="F7522" t="str">
        <f t="shared" si="117"/>
        <v>Škoda Superb</v>
      </c>
      <c r="H7522" s="2" t="s">
        <v>17</v>
      </c>
      <c r="I7522" s="5">
        <v>122000</v>
      </c>
      <c r="J7522" s="2">
        <v>2018</v>
      </c>
      <c r="K7522" s="2">
        <v>110</v>
      </c>
      <c r="M7522" s="3">
        <v>27593</v>
      </c>
      <c r="N7522" s="2" t="s">
        <v>6894</v>
      </c>
    </row>
    <row r="7523" spans="1:14" x14ac:dyDescent="0.25">
      <c r="A7523" t="s">
        <v>12</v>
      </c>
      <c r="B7523" s="1" t="s">
        <v>10681</v>
      </c>
      <c r="C7523" t="s">
        <v>8009</v>
      </c>
      <c r="D7523" t="s">
        <v>128</v>
      </c>
      <c r="E7523" s="2" t="s">
        <v>527</v>
      </c>
      <c r="F7523" t="str">
        <f t="shared" si="117"/>
        <v>Škoda Superb</v>
      </c>
      <c r="H7523" s="2" t="s">
        <v>17</v>
      </c>
      <c r="I7523" s="5">
        <v>122000</v>
      </c>
      <c r="J7523" s="2">
        <v>2018</v>
      </c>
      <c r="K7523" s="2">
        <v>110</v>
      </c>
      <c r="M7523" s="3">
        <v>27593</v>
      </c>
      <c r="N7523" s="2" t="s">
        <v>6894</v>
      </c>
    </row>
    <row r="7524" spans="1:14" x14ac:dyDescent="0.25">
      <c r="A7524" t="s">
        <v>12</v>
      </c>
      <c r="B7524" s="1" t="s">
        <v>1672</v>
      </c>
      <c r="C7524" t="s">
        <v>992</v>
      </c>
      <c r="D7524" t="s">
        <v>128</v>
      </c>
      <c r="E7524" s="2" t="s">
        <v>527</v>
      </c>
      <c r="F7524" t="str">
        <f t="shared" si="117"/>
        <v>Škoda Superb</v>
      </c>
      <c r="H7524" s="2" t="s">
        <v>25179</v>
      </c>
      <c r="I7524" s="5">
        <v>130076</v>
      </c>
      <c r="J7524" s="2">
        <v>2018</v>
      </c>
      <c r="K7524" s="2">
        <v>110</v>
      </c>
      <c r="M7524" s="3">
        <v>26150</v>
      </c>
      <c r="N7524" s="2" t="s">
        <v>19</v>
      </c>
    </row>
    <row r="7525" spans="1:14" x14ac:dyDescent="0.25">
      <c r="A7525" t="s">
        <v>12</v>
      </c>
      <c r="B7525" s="1" t="s">
        <v>5567</v>
      </c>
      <c r="C7525" t="s">
        <v>5568</v>
      </c>
      <c r="D7525" t="s">
        <v>128</v>
      </c>
      <c r="E7525" s="2" t="s">
        <v>527</v>
      </c>
      <c r="F7525" t="str">
        <f t="shared" si="117"/>
        <v>Škoda Superb</v>
      </c>
      <c r="G7525" t="s">
        <v>5569</v>
      </c>
      <c r="H7525" s="2" t="s">
        <v>17</v>
      </c>
      <c r="I7525" s="5">
        <v>250000</v>
      </c>
      <c r="J7525" s="2">
        <v>2014</v>
      </c>
      <c r="K7525" s="2">
        <v>103</v>
      </c>
      <c r="L7525" t="s">
        <v>18</v>
      </c>
      <c r="M7525" s="3">
        <v>10700</v>
      </c>
      <c r="N7525" s="2" t="s">
        <v>2091</v>
      </c>
    </row>
    <row r="7526" spans="1:14" x14ac:dyDescent="0.25">
      <c r="A7526" t="s">
        <v>12</v>
      </c>
      <c r="B7526" s="1" t="s">
        <v>5073</v>
      </c>
      <c r="C7526" t="s">
        <v>5074</v>
      </c>
      <c r="D7526" t="s">
        <v>128</v>
      </c>
      <c r="E7526" s="2" t="s">
        <v>527</v>
      </c>
      <c r="F7526" t="str">
        <f t="shared" si="117"/>
        <v>Škoda Superb</v>
      </c>
      <c r="G7526" t="s">
        <v>5075</v>
      </c>
      <c r="H7526" s="2" t="s">
        <v>17</v>
      </c>
      <c r="I7526" s="5">
        <v>124000</v>
      </c>
      <c r="J7526" s="2">
        <v>2018</v>
      </c>
      <c r="K7526" s="2">
        <v>140</v>
      </c>
      <c r="L7526" t="s">
        <v>45</v>
      </c>
      <c r="M7526" s="3">
        <v>33000</v>
      </c>
      <c r="N7526" s="2" t="s">
        <v>4967</v>
      </c>
    </row>
    <row r="7527" spans="1:14" x14ac:dyDescent="0.25">
      <c r="A7527" t="s">
        <v>12</v>
      </c>
      <c r="B7527" s="1" t="s">
        <v>10773</v>
      </c>
      <c r="C7527" t="s">
        <v>992</v>
      </c>
      <c r="D7527" t="s">
        <v>128</v>
      </c>
      <c r="E7527" s="2" t="s">
        <v>527</v>
      </c>
      <c r="F7527" t="str">
        <f t="shared" si="117"/>
        <v>Škoda Superb</v>
      </c>
      <c r="G7527"/>
      <c r="H7527" s="2" t="s">
        <v>25179</v>
      </c>
      <c r="I7527" s="5">
        <v>8550</v>
      </c>
      <c r="J7527" s="2">
        <v>2022</v>
      </c>
      <c r="K7527" s="2">
        <v>160</v>
      </c>
      <c r="M7527" s="3">
        <v>48700</v>
      </c>
      <c r="N7527" s="2" t="s">
        <v>19</v>
      </c>
    </row>
    <row r="7528" spans="1:14" x14ac:dyDescent="0.25">
      <c r="A7528" t="s">
        <v>12</v>
      </c>
      <c r="B7528" s="1" t="s">
        <v>991</v>
      </c>
      <c r="C7528" t="s">
        <v>992</v>
      </c>
      <c r="D7528" t="s">
        <v>128</v>
      </c>
      <c r="E7528" s="2" t="s">
        <v>527</v>
      </c>
      <c r="F7528" t="str">
        <f t="shared" si="117"/>
        <v>Škoda Superb</v>
      </c>
      <c r="H7528" s="2" t="s">
        <v>25179</v>
      </c>
      <c r="I7528" s="5">
        <v>136053</v>
      </c>
      <c r="J7528" s="2">
        <v>2017</v>
      </c>
      <c r="K7528" s="2">
        <v>110</v>
      </c>
      <c r="M7528" s="3">
        <v>22450</v>
      </c>
      <c r="N7528" s="2" t="s">
        <v>19</v>
      </c>
    </row>
    <row r="7529" spans="1:14" x14ac:dyDescent="0.25">
      <c r="A7529" t="s">
        <v>12</v>
      </c>
      <c r="B7529" s="1" t="s">
        <v>1017</v>
      </c>
      <c r="C7529" t="s">
        <v>992</v>
      </c>
      <c r="D7529" t="s">
        <v>128</v>
      </c>
      <c r="E7529" s="2" t="s">
        <v>527</v>
      </c>
      <c r="F7529" t="str">
        <f t="shared" si="117"/>
        <v>Škoda Superb</v>
      </c>
      <c r="H7529" s="2" t="s">
        <v>25179</v>
      </c>
      <c r="I7529" s="5">
        <v>169907</v>
      </c>
      <c r="J7529" s="2">
        <v>2018</v>
      </c>
      <c r="K7529" s="2">
        <v>110</v>
      </c>
      <c r="M7529" s="3">
        <v>21950</v>
      </c>
      <c r="N7529" s="2" t="s">
        <v>19</v>
      </c>
    </row>
    <row r="7530" spans="1:14" x14ac:dyDescent="0.25">
      <c r="A7530" t="s">
        <v>12</v>
      </c>
      <c r="B7530" s="1" t="s">
        <v>1035</v>
      </c>
      <c r="C7530" t="s">
        <v>992</v>
      </c>
      <c r="D7530" t="s">
        <v>128</v>
      </c>
      <c r="E7530" s="2" t="s">
        <v>527</v>
      </c>
      <c r="F7530" t="str">
        <f t="shared" si="117"/>
        <v>Škoda Superb</v>
      </c>
      <c r="H7530" s="2" t="s">
        <v>25179</v>
      </c>
      <c r="I7530" s="5">
        <v>184265</v>
      </c>
      <c r="J7530" s="2">
        <v>2019</v>
      </c>
      <c r="K7530" s="2">
        <v>110</v>
      </c>
      <c r="M7530" s="3">
        <v>19400</v>
      </c>
      <c r="N7530" s="2" t="s">
        <v>19</v>
      </c>
    </row>
    <row r="7531" spans="1:14" x14ac:dyDescent="0.25">
      <c r="A7531" t="s">
        <v>12</v>
      </c>
      <c r="B7531" s="1" t="s">
        <v>1020</v>
      </c>
      <c r="C7531" t="s">
        <v>992</v>
      </c>
      <c r="D7531" t="s">
        <v>128</v>
      </c>
      <c r="E7531" s="2" t="s">
        <v>527</v>
      </c>
      <c r="F7531" t="str">
        <f t="shared" si="117"/>
        <v>Škoda Superb</v>
      </c>
      <c r="H7531" s="2" t="s">
        <v>25179</v>
      </c>
      <c r="I7531" s="5">
        <v>128508</v>
      </c>
      <c r="J7531" s="2">
        <v>2017</v>
      </c>
      <c r="K7531" s="2">
        <v>110</v>
      </c>
      <c r="M7531" s="3">
        <v>19350</v>
      </c>
      <c r="N7531" s="2" t="s">
        <v>19</v>
      </c>
    </row>
    <row r="7532" spans="1:14" x14ac:dyDescent="0.25">
      <c r="A7532" t="s">
        <v>12</v>
      </c>
      <c r="B7532" s="1" t="s">
        <v>16813</v>
      </c>
      <c r="C7532" t="s">
        <v>992</v>
      </c>
      <c r="D7532" t="s">
        <v>128</v>
      </c>
      <c r="E7532" s="2" t="s">
        <v>527</v>
      </c>
      <c r="F7532" t="str">
        <f t="shared" si="117"/>
        <v>Škoda Superb</v>
      </c>
      <c r="H7532" s="2" t="s">
        <v>25179</v>
      </c>
      <c r="I7532" s="5">
        <v>125000</v>
      </c>
      <c r="J7532" s="2">
        <v>2018</v>
      </c>
      <c r="K7532" s="2">
        <v>100</v>
      </c>
      <c r="M7532" s="3">
        <v>28800</v>
      </c>
      <c r="N7532" s="2" t="s">
        <v>19</v>
      </c>
    </row>
    <row r="7533" spans="1:14" x14ac:dyDescent="0.25">
      <c r="A7533" t="s">
        <v>12</v>
      </c>
      <c r="B7533" s="1" t="s">
        <v>1038</v>
      </c>
      <c r="C7533" t="s">
        <v>992</v>
      </c>
      <c r="D7533" t="s">
        <v>128</v>
      </c>
      <c r="E7533" s="2" t="s">
        <v>527</v>
      </c>
      <c r="F7533" t="str">
        <f t="shared" si="117"/>
        <v>Škoda Superb</v>
      </c>
      <c r="H7533" s="2" t="s">
        <v>25179</v>
      </c>
      <c r="I7533" s="5">
        <v>210756</v>
      </c>
      <c r="J7533" s="2">
        <v>2018</v>
      </c>
      <c r="K7533" s="2">
        <v>140</v>
      </c>
      <c r="M7533" s="3">
        <v>24600</v>
      </c>
      <c r="N7533" s="2" t="s">
        <v>19</v>
      </c>
    </row>
    <row r="7534" spans="1:14" x14ac:dyDescent="0.25">
      <c r="A7534" t="s">
        <v>12</v>
      </c>
      <c r="B7534" s="1" t="s">
        <v>1029</v>
      </c>
      <c r="C7534" t="s">
        <v>992</v>
      </c>
      <c r="D7534" t="s">
        <v>128</v>
      </c>
      <c r="E7534" s="2" t="s">
        <v>527</v>
      </c>
      <c r="F7534" t="str">
        <f t="shared" si="117"/>
        <v>Škoda Superb</v>
      </c>
      <c r="H7534" s="2" t="s">
        <v>25179</v>
      </c>
      <c r="I7534" s="5">
        <v>111790</v>
      </c>
      <c r="J7534" s="2">
        <v>2018</v>
      </c>
      <c r="K7534" s="2">
        <v>110</v>
      </c>
      <c r="M7534" s="3">
        <v>22350</v>
      </c>
      <c r="N7534" s="2" t="s">
        <v>19</v>
      </c>
    </row>
    <row r="7535" spans="1:14" x14ac:dyDescent="0.25">
      <c r="A7535" t="s">
        <v>12</v>
      </c>
      <c r="B7535" s="1" t="s">
        <v>1040</v>
      </c>
      <c r="C7535" t="s">
        <v>992</v>
      </c>
      <c r="D7535" t="s">
        <v>128</v>
      </c>
      <c r="E7535" s="2" t="s">
        <v>527</v>
      </c>
      <c r="F7535" t="str">
        <f t="shared" si="117"/>
        <v>Škoda Superb</v>
      </c>
      <c r="H7535" s="2" t="s">
        <v>25179</v>
      </c>
      <c r="I7535" s="5">
        <v>90452</v>
      </c>
      <c r="J7535" s="2">
        <v>2019</v>
      </c>
      <c r="K7535" s="2">
        <v>110</v>
      </c>
      <c r="M7535" s="3">
        <v>26200</v>
      </c>
      <c r="N7535" s="2" t="s">
        <v>19</v>
      </c>
    </row>
    <row r="7536" spans="1:14" x14ac:dyDescent="0.25">
      <c r="A7536" t="s">
        <v>12</v>
      </c>
      <c r="B7536" s="1" t="s">
        <v>1030</v>
      </c>
      <c r="C7536" t="s">
        <v>992</v>
      </c>
      <c r="D7536" t="s">
        <v>128</v>
      </c>
      <c r="E7536" s="2" t="s">
        <v>527</v>
      </c>
      <c r="F7536" t="str">
        <f t="shared" si="117"/>
        <v>Škoda Superb</v>
      </c>
      <c r="H7536" s="2" t="s">
        <v>25179</v>
      </c>
      <c r="I7536" s="5">
        <v>61840</v>
      </c>
      <c r="J7536" s="2">
        <v>2018</v>
      </c>
      <c r="K7536" s="2">
        <v>110</v>
      </c>
      <c r="M7536" s="3">
        <v>26100</v>
      </c>
      <c r="N7536" s="2" t="s">
        <v>19</v>
      </c>
    </row>
    <row r="7537" spans="1:14" x14ac:dyDescent="0.25">
      <c r="A7537" t="s">
        <v>12</v>
      </c>
      <c r="B7537" s="1" t="s">
        <v>1039</v>
      </c>
      <c r="C7537" t="s">
        <v>992</v>
      </c>
      <c r="D7537" t="s">
        <v>128</v>
      </c>
      <c r="E7537" s="2" t="s">
        <v>527</v>
      </c>
      <c r="F7537" t="str">
        <f t="shared" si="117"/>
        <v>Škoda Superb</v>
      </c>
      <c r="H7537" s="2" t="s">
        <v>25179</v>
      </c>
      <c r="I7537" s="5">
        <v>93676</v>
      </c>
      <c r="J7537" s="2">
        <v>2018</v>
      </c>
      <c r="K7537" s="2">
        <v>110</v>
      </c>
      <c r="M7537" s="3">
        <v>29100</v>
      </c>
      <c r="N7537" s="2" t="s">
        <v>19</v>
      </c>
    </row>
    <row r="7538" spans="1:14" x14ac:dyDescent="0.25">
      <c r="A7538" t="s">
        <v>12</v>
      </c>
      <c r="B7538" s="1" t="s">
        <v>1043</v>
      </c>
      <c r="C7538" t="s">
        <v>992</v>
      </c>
      <c r="D7538" t="s">
        <v>128</v>
      </c>
      <c r="E7538" s="2" t="s">
        <v>527</v>
      </c>
      <c r="F7538" t="str">
        <f t="shared" si="117"/>
        <v>Škoda Superb</v>
      </c>
      <c r="H7538" s="2" t="s">
        <v>25179</v>
      </c>
      <c r="I7538" s="5">
        <v>140291</v>
      </c>
      <c r="J7538" s="2">
        <v>2018</v>
      </c>
      <c r="K7538" s="2">
        <v>110</v>
      </c>
      <c r="M7538" s="3">
        <v>25500</v>
      </c>
      <c r="N7538" s="2" t="s">
        <v>19</v>
      </c>
    </row>
    <row r="7539" spans="1:14" x14ac:dyDescent="0.25">
      <c r="A7539" t="s">
        <v>12</v>
      </c>
      <c r="B7539" s="1" t="s">
        <v>1031</v>
      </c>
      <c r="C7539" t="s">
        <v>992</v>
      </c>
      <c r="D7539" t="s">
        <v>128</v>
      </c>
      <c r="E7539" s="2" t="s">
        <v>527</v>
      </c>
      <c r="F7539" t="str">
        <f t="shared" si="117"/>
        <v>Škoda Superb</v>
      </c>
      <c r="H7539" s="2" t="s">
        <v>25179</v>
      </c>
      <c r="I7539" s="5">
        <v>176123</v>
      </c>
      <c r="J7539" s="2">
        <v>2017</v>
      </c>
      <c r="K7539" s="2">
        <v>140</v>
      </c>
      <c r="M7539" s="3">
        <v>25200</v>
      </c>
      <c r="N7539" s="2" t="s">
        <v>19</v>
      </c>
    </row>
    <row r="7540" spans="1:14" x14ac:dyDescent="0.25">
      <c r="A7540" t="s">
        <v>12</v>
      </c>
      <c r="B7540" s="1" t="s">
        <v>1010</v>
      </c>
      <c r="C7540" t="s">
        <v>992</v>
      </c>
      <c r="D7540" t="s">
        <v>128</v>
      </c>
      <c r="E7540" s="2" t="s">
        <v>527</v>
      </c>
      <c r="F7540" t="str">
        <f t="shared" si="117"/>
        <v>Škoda Superb</v>
      </c>
      <c r="H7540" s="2" t="s">
        <v>25179</v>
      </c>
      <c r="I7540" s="5">
        <v>197630</v>
      </c>
      <c r="J7540" s="2">
        <v>2019</v>
      </c>
      <c r="K7540" s="2">
        <v>140</v>
      </c>
      <c r="M7540" s="3">
        <v>25100</v>
      </c>
      <c r="N7540" s="2" t="s">
        <v>19</v>
      </c>
    </row>
    <row r="7541" spans="1:14" x14ac:dyDescent="0.25">
      <c r="A7541" t="s">
        <v>12</v>
      </c>
      <c r="B7541" s="1" t="s">
        <v>1044</v>
      </c>
      <c r="C7541" t="s">
        <v>992</v>
      </c>
      <c r="D7541" t="s">
        <v>128</v>
      </c>
      <c r="E7541" s="2" t="s">
        <v>527</v>
      </c>
      <c r="F7541" t="str">
        <f t="shared" si="117"/>
        <v>Škoda Superb</v>
      </c>
      <c r="H7541" s="2" t="s">
        <v>25179</v>
      </c>
      <c r="I7541" s="5">
        <v>178931</v>
      </c>
      <c r="J7541" s="2">
        <v>2018</v>
      </c>
      <c r="K7541" s="2">
        <v>110</v>
      </c>
      <c r="M7541" s="3">
        <v>20900</v>
      </c>
      <c r="N7541" s="2" t="s">
        <v>19</v>
      </c>
    </row>
    <row r="7542" spans="1:14" x14ac:dyDescent="0.25">
      <c r="A7542" t="s">
        <v>12</v>
      </c>
      <c r="B7542" s="1" t="s">
        <v>1018</v>
      </c>
      <c r="C7542" t="s">
        <v>992</v>
      </c>
      <c r="D7542" t="s">
        <v>128</v>
      </c>
      <c r="E7542" s="2" t="s">
        <v>527</v>
      </c>
      <c r="F7542" t="str">
        <f t="shared" si="117"/>
        <v>Škoda Superb</v>
      </c>
      <c r="H7542" s="2" t="s">
        <v>25179</v>
      </c>
      <c r="I7542" s="5">
        <v>172973</v>
      </c>
      <c r="J7542" s="2">
        <v>2019</v>
      </c>
      <c r="K7542" s="2">
        <v>110</v>
      </c>
      <c r="M7542" s="3">
        <v>24500</v>
      </c>
      <c r="N7542" s="2" t="s">
        <v>19</v>
      </c>
    </row>
    <row r="7543" spans="1:14" x14ac:dyDescent="0.25">
      <c r="A7543" t="s">
        <v>12</v>
      </c>
      <c r="B7543" s="1" t="s">
        <v>1021</v>
      </c>
      <c r="C7543" t="s">
        <v>992</v>
      </c>
      <c r="D7543" t="s">
        <v>128</v>
      </c>
      <c r="E7543" s="2" t="s">
        <v>527</v>
      </c>
      <c r="F7543" t="str">
        <f t="shared" si="117"/>
        <v>Škoda Superb</v>
      </c>
      <c r="H7543" s="2" t="s">
        <v>25179</v>
      </c>
      <c r="I7543" s="5">
        <v>165591</v>
      </c>
      <c r="J7543" s="2">
        <v>2018</v>
      </c>
      <c r="K7543" s="2">
        <v>110</v>
      </c>
      <c r="M7543" s="3">
        <v>22200</v>
      </c>
      <c r="N7543" s="2" t="s">
        <v>19</v>
      </c>
    </row>
    <row r="7544" spans="1:14" x14ac:dyDescent="0.25">
      <c r="A7544" t="s">
        <v>12</v>
      </c>
      <c r="B7544" s="1" t="s">
        <v>1026</v>
      </c>
      <c r="C7544" t="s">
        <v>992</v>
      </c>
      <c r="D7544" t="s">
        <v>128</v>
      </c>
      <c r="E7544" s="2" t="s">
        <v>527</v>
      </c>
      <c r="F7544" t="str">
        <f t="shared" si="117"/>
        <v>Škoda Superb</v>
      </c>
      <c r="H7544" s="2" t="s">
        <v>25179</v>
      </c>
      <c r="I7544" s="5">
        <v>90801</v>
      </c>
      <c r="J7544" s="2">
        <v>2018</v>
      </c>
      <c r="K7544" s="2">
        <v>110</v>
      </c>
      <c r="M7544" s="3">
        <v>25500</v>
      </c>
      <c r="N7544" s="2" t="s">
        <v>19</v>
      </c>
    </row>
    <row r="7545" spans="1:14" x14ac:dyDescent="0.25">
      <c r="A7545" t="s">
        <v>12</v>
      </c>
      <c r="B7545" s="1" t="s">
        <v>1034</v>
      </c>
      <c r="C7545" t="s">
        <v>992</v>
      </c>
      <c r="D7545" t="s">
        <v>128</v>
      </c>
      <c r="E7545" s="2" t="s">
        <v>527</v>
      </c>
      <c r="F7545" t="str">
        <f t="shared" si="117"/>
        <v>Škoda Superb</v>
      </c>
      <c r="H7545" s="2" t="s">
        <v>25179</v>
      </c>
      <c r="I7545" s="5">
        <v>149318</v>
      </c>
      <c r="J7545" s="2">
        <v>2020</v>
      </c>
      <c r="K7545" s="2">
        <v>110</v>
      </c>
      <c r="M7545" s="3">
        <v>25800</v>
      </c>
      <c r="N7545" s="2" t="s">
        <v>19</v>
      </c>
    </row>
    <row r="7546" spans="1:14" x14ac:dyDescent="0.25">
      <c r="A7546" t="s">
        <v>12</v>
      </c>
      <c r="B7546" s="1" t="s">
        <v>1019</v>
      </c>
      <c r="C7546" t="s">
        <v>992</v>
      </c>
      <c r="D7546" t="s">
        <v>128</v>
      </c>
      <c r="E7546" s="2" t="s">
        <v>527</v>
      </c>
      <c r="F7546" t="str">
        <f t="shared" si="117"/>
        <v>Škoda Superb</v>
      </c>
      <c r="H7546" s="2" t="s">
        <v>25179</v>
      </c>
      <c r="I7546" s="5">
        <v>80910</v>
      </c>
      <c r="J7546" s="2">
        <v>2019</v>
      </c>
      <c r="K7546" s="2">
        <v>110</v>
      </c>
      <c r="M7546" s="3">
        <v>29350</v>
      </c>
      <c r="N7546" s="2" t="s">
        <v>19</v>
      </c>
    </row>
    <row r="7547" spans="1:14" x14ac:dyDescent="0.25">
      <c r="A7547" t="s">
        <v>12</v>
      </c>
      <c r="B7547" s="1" t="s">
        <v>1016</v>
      </c>
      <c r="C7547" t="s">
        <v>992</v>
      </c>
      <c r="D7547" t="s">
        <v>128</v>
      </c>
      <c r="E7547" s="2" t="s">
        <v>527</v>
      </c>
      <c r="F7547" t="str">
        <f t="shared" si="117"/>
        <v>Škoda Superb</v>
      </c>
      <c r="H7547" s="2" t="s">
        <v>25179</v>
      </c>
      <c r="I7547" s="5">
        <v>120780</v>
      </c>
      <c r="J7547" s="2">
        <v>2018</v>
      </c>
      <c r="K7547" s="2">
        <v>110</v>
      </c>
      <c r="M7547" s="3">
        <v>23850</v>
      </c>
      <c r="N7547" s="2" t="s">
        <v>19</v>
      </c>
    </row>
    <row r="7548" spans="1:14" x14ac:dyDescent="0.25">
      <c r="A7548" t="s">
        <v>12</v>
      </c>
      <c r="B7548" s="1" t="s">
        <v>1008</v>
      </c>
      <c r="C7548" t="s">
        <v>992</v>
      </c>
      <c r="D7548" t="s">
        <v>128</v>
      </c>
      <c r="E7548" s="2" t="s">
        <v>527</v>
      </c>
      <c r="F7548" t="str">
        <f t="shared" ref="F7548:F7611" si="118">D7548&amp; " " &amp; E7548</f>
        <v>Škoda Superb</v>
      </c>
      <c r="H7548" s="2" t="s">
        <v>25179</v>
      </c>
      <c r="I7548" s="5">
        <v>120399</v>
      </c>
      <c r="J7548" s="2">
        <v>2017</v>
      </c>
      <c r="K7548" s="2">
        <v>110</v>
      </c>
      <c r="M7548" s="3">
        <v>22850</v>
      </c>
      <c r="N7548" s="2" t="s">
        <v>19</v>
      </c>
    </row>
    <row r="7549" spans="1:14" x14ac:dyDescent="0.25">
      <c r="A7549" t="s">
        <v>12</v>
      </c>
      <c r="B7549" s="1" t="s">
        <v>1028</v>
      </c>
      <c r="C7549" t="s">
        <v>992</v>
      </c>
      <c r="D7549" t="s">
        <v>128</v>
      </c>
      <c r="E7549" s="2" t="s">
        <v>527</v>
      </c>
      <c r="F7549" t="str">
        <f t="shared" si="118"/>
        <v>Škoda Superb</v>
      </c>
      <c r="H7549" s="2" t="s">
        <v>25179</v>
      </c>
      <c r="I7549" s="5">
        <v>179755</v>
      </c>
      <c r="J7549" s="2">
        <v>2019</v>
      </c>
      <c r="K7549" s="2">
        <v>110</v>
      </c>
      <c r="M7549" s="3">
        <v>24250</v>
      </c>
      <c r="N7549" s="2" t="s">
        <v>19</v>
      </c>
    </row>
    <row r="7550" spans="1:14" x14ac:dyDescent="0.25">
      <c r="A7550" t="s">
        <v>12</v>
      </c>
      <c r="B7550" s="1" t="s">
        <v>1025</v>
      </c>
      <c r="C7550" t="s">
        <v>992</v>
      </c>
      <c r="D7550" t="s">
        <v>128</v>
      </c>
      <c r="E7550" s="2" t="s">
        <v>527</v>
      </c>
      <c r="F7550" t="str">
        <f t="shared" si="118"/>
        <v>Škoda Superb</v>
      </c>
      <c r="H7550" s="2" t="s">
        <v>25179</v>
      </c>
      <c r="I7550" s="5">
        <v>87406</v>
      </c>
      <c r="J7550" s="2">
        <v>2018</v>
      </c>
      <c r="K7550" s="2">
        <v>110</v>
      </c>
      <c r="M7550" s="3">
        <v>23100</v>
      </c>
      <c r="N7550" s="2" t="s">
        <v>19</v>
      </c>
    </row>
    <row r="7551" spans="1:14" x14ac:dyDescent="0.25">
      <c r="A7551" t="s">
        <v>12</v>
      </c>
      <c r="B7551" s="1" t="s">
        <v>1000</v>
      </c>
      <c r="C7551" t="s">
        <v>992</v>
      </c>
      <c r="D7551" t="s">
        <v>128</v>
      </c>
      <c r="E7551" s="2" t="s">
        <v>527</v>
      </c>
      <c r="F7551" t="str">
        <f t="shared" si="118"/>
        <v>Škoda Superb</v>
      </c>
      <c r="H7551" s="2" t="s">
        <v>25179</v>
      </c>
      <c r="I7551" s="5">
        <v>97908</v>
      </c>
      <c r="J7551" s="2">
        <v>2019</v>
      </c>
      <c r="K7551" s="2">
        <v>140</v>
      </c>
      <c r="M7551" s="3">
        <v>30200</v>
      </c>
      <c r="N7551" s="2" t="s">
        <v>19</v>
      </c>
    </row>
    <row r="7552" spans="1:14" x14ac:dyDescent="0.25">
      <c r="A7552" t="s">
        <v>12</v>
      </c>
      <c r="B7552" s="1" t="s">
        <v>1024</v>
      </c>
      <c r="C7552" t="s">
        <v>992</v>
      </c>
      <c r="D7552" t="s">
        <v>128</v>
      </c>
      <c r="E7552" s="2" t="s">
        <v>527</v>
      </c>
      <c r="F7552" t="str">
        <f t="shared" si="118"/>
        <v>Škoda Superb</v>
      </c>
      <c r="H7552" s="2" t="s">
        <v>25179</v>
      </c>
      <c r="I7552" s="5">
        <v>83961</v>
      </c>
      <c r="J7552" s="2">
        <v>2019</v>
      </c>
      <c r="K7552" s="2">
        <v>140</v>
      </c>
      <c r="M7552" s="3">
        <v>30400</v>
      </c>
      <c r="N7552" s="2" t="s">
        <v>19</v>
      </c>
    </row>
    <row r="7553" spans="1:14" x14ac:dyDescent="0.25">
      <c r="A7553" t="s">
        <v>12</v>
      </c>
      <c r="B7553" s="1" t="s">
        <v>1009</v>
      </c>
      <c r="C7553" t="s">
        <v>992</v>
      </c>
      <c r="D7553" t="s">
        <v>128</v>
      </c>
      <c r="E7553" s="2" t="s">
        <v>527</v>
      </c>
      <c r="F7553" t="str">
        <f t="shared" si="118"/>
        <v>Škoda Superb</v>
      </c>
      <c r="H7553" s="2" t="s">
        <v>25179</v>
      </c>
      <c r="I7553" s="5">
        <v>133184</v>
      </c>
      <c r="J7553" s="2">
        <v>2019</v>
      </c>
      <c r="K7553" s="2">
        <v>140</v>
      </c>
      <c r="M7553" s="3">
        <v>26700</v>
      </c>
      <c r="N7553" s="2" t="s">
        <v>19</v>
      </c>
    </row>
    <row r="7554" spans="1:14" x14ac:dyDescent="0.25">
      <c r="A7554" t="s">
        <v>12</v>
      </c>
      <c r="B7554" s="1" t="s">
        <v>1013</v>
      </c>
      <c r="C7554" t="s">
        <v>992</v>
      </c>
      <c r="D7554" t="s">
        <v>128</v>
      </c>
      <c r="E7554" s="2" t="s">
        <v>527</v>
      </c>
      <c r="F7554" t="str">
        <f t="shared" si="118"/>
        <v>Škoda Superb</v>
      </c>
      <c r="H7554" s="2" t="s">
        <v>25179</v>
      </c>
      <c r="I7554" s="5">
        <v>69681</v>
      </c>
      <c r="J7554" s="2">
        <v>2019</v>
      </c>
      <c r="K7554" s="2">
        <v>110</v>
      </c>
      <c r="M7554" s="3">
        <v>27750</v>
      </c>
      <c r="N7554" s="2" t="s">
        <v>19</v>
      </c>
    </row>
    <row r="7555" spans="1:14" x14ac:dyDescent="0.25">
      <c r="A7555" t="s">
        <v>12</v>
      </c>
      <c r="B7555" s="1" t="s">
        <v>1037</v>
      </c>
      <c r="C7555" t="s">
        <v>992</v>
      </c>
      <c r="D7555" t="s">
        <v>128</v>
      </c>
      <c r="E7555" s="2" t="s">
        <v>527</v>
      </c>
      <c r="F7555" t="str">
        <f t="shared" si="118"/>
        <v>Škoda Superb</v>
      </c>
      <c r="H7555" s="2" t="s">
        <v>25179</v>
      </c>
      <c r="I7555" s="5">
        <v>86373</v>
      </c>
      <c r="J7555" s="2">
        <v>2018</v>
      </c>
      <c r="K7555" s="2">
        <v>110</v>
      </c>
      <c r="M7555" s="3">
        <v>28500</v>
      </c>
      <c r="N7555" s="2" t="s">
        <v>19</v>
      </c>
    </row>
    <row r="7556" spans="1:14" x14ac:dyDescent="0.25">
      <c r="A7556" t="s">
        <v>12</v>
      </c>
      <c r="B7556" s="1" t="s">
        <v>6119</v>
      </c>
      <c r="C7556" t="s">
        <v>3793</v>
      </c>
      <c r="D7556" t="s">
        <v>128</v>
      </c>
      <c r="E7556" s="2" t="s">
        <v>527</v>
      </c>
      <c r="F7556" t="str">
        <f t="shared" si="118"/>
        <v>Škoda Superb</v>
      </c>
      <c r="G7556"/>
      <c r="H7556" s="2" t="s">
        <v>17</v>
      </c>
      <c r="I7556" s="5">
        <v>254000</v>
      </c>
      <c r="J7556" s="2">
        <v>2017</v>
      </c>
      <c r="K7556" s="2">
        <v>110</v>
      </c>
      <c r="L7556" t="s">
        <v>45</v>
      </c>
      <c r="M7556" s="3">
        <v>19900</v>
      </c>
      <c r="N7556" s="2" t="s">
        <v>6057</v>
      </c>
    </row>
    <row r="7557" spans="1:14" x14ac:dyDescent="0.25">
      <c r="A7557" t="s">
        <v>12</v>
      </c>
      <c r="B7557" s="1" t="s">
        <v>7753</v>
      </c>
      <c r="C7557" t="s">
        <v>7754</v>
      </c>
      <c r="D7557" t="s">
        <v>128</v>
      </c>
      <c r="E7557" s="2" t="s">
        <v>527</v>
      </c>
      <c r="F7557" t="str">
        <f t="shared" si="118"/>
        <v>Škoda Superb</v>
      </c>
      <c r="G7557" t="s">
        <v>7755</v>
      </c>
      <c r="H7557" s="2" t="s">
        <v>17</v>
      </c>
      <c r="I7557" s="5">
        <v>140000</v>
      </c>
      <c r="J7557" s="2">
        <v>2015</v>
      </c>
      <c r="K7557" s="2">
        <v>140</v>
      </c>
      <c r="L7557" t="s">
        <v>30</v>
      </c>
      <c r="M7557" s="3">
        <v>19500</v>
      </c>
      <c r="N7557" s="2" t="s">
        <v>7655</v>
      </c>
    </row>
    <row r="7558" spans="1:14" x14ac:dyDescent="0.25">
      <c r="A7558" t="s">
        <v>12</v>
      </c>
      <c r="B7558" s="1" t="s">
        <v>1509</v>
      </c>
      <c r="C7558" t="s">
        <v>1510</v>
      </c>
      <c r="D7558" t="s">
        <v>128</v>
      </c>
      <c r="E7558" s="2" t="s">
        <v>527</v>
      </c>
      <c r="F7558" t="str">
        <f t="shared" si="118"/>
        <v>Škoda Superb</v>
      </c>
      <c r="G7558" t="s">
        <v>1511</v>
      </c>
      <c r="H7558" s="2" t="s">
        <v>17</v>
      </c>
      <c r="I7558" s="5">
        <v>144574</v>
      </c>
      <c r="J7558" s="2">
        <v>2016</v>
      </c>
      <c r="K7558" s="2">
        <v>110</v>
      </c>
      <c r="L7558" t="s">
        <v>45</v>
      </c>
      <c r="M7558" s="3">
        <v>19900</v>
      </c>
      <c r="N7558" s="2" t="s">
        <v>1506</v>
      </c>
    </row>
    <row r="7559" spans="1:14" x14ac:dyDescent="0.25">
      <c r="A7559" t="s">
        <v>12</v>
      </c>
      <c r="B7559" s="1" t="s">
        <v>10040</v>
      </c>
      <c r="C7559" t="s">
        <v>5370</v>
      </c>
      <c r="D7559" t="s">
        <v>128</v>
      </c>
      <c r="E7559" s="2" t="s">
        <v>527</v>
      </c>
      <c r="F7559" t="str">
        <f t="shared" si="118"/>
        <v>Škoda Superb</v>
      </c>
      <c r="G7559" t="s">
        <v>10041</v>
      </c>
      <c r="H7559" s="2" t="s">
        <v>17</v>
      </c>
      <c r="I7559" s="5">
        <v>140190</v>
      </c>
      <c r="J7559" s="2">
        <v>2018</v>
      </c>
      <c r="K7559" s="2">
        <v>110</v>
      </c>
      <c r="L7559" t="s">
        <v>60</v>
      </c>
      <c r="M7559" s="3">
        <v>23999</v>
      </c>
      <c r="N7559" s="2" t="s">
        <v>9701</v>
      </c>
    </row>
    <row r="7560" spans="1:14" x14ac:dyDescent="0.25">
      <c r="A7560" t="s">
        <v>12</v>
      </c>
      <c r="B7560" s="1" t="s">
        <v>15982</v>
      </c>
      <c r="C7560" t="s">
        <v>15983</v>
      </c>
      <c r="D7560" t="s">
        <v>1306</v>
      </c>
      <c r="E7560" s="2" t="s">
        <v>17254</v>
      </c>
      <c r="F7560" t="str">
        <f t="shared" si="118"/>
        <v>Smart fortwo</v>
      </c>
      <c r="G7560" t="s">
        <v>15984</v>
      </c>
      <c r="H7560" s="2" t="s">
        <v>1300</v>
      </c>
      <c r="I7560" s="5">
        <v>11000</v>
      </c>
      <c r="J7560" s="2">
        <v>2019</v>
      </c>
      <c r="K7560" s="2">
        <v>60</v>
      </c>
      <c r="L7560" t="s">
        <v>30</v>
      </c>
      <c r="M7560" s="3">
        <v>17999</v>
      </c>
      <c r="N7560" s="2" t="s">
        <v>15960</v>
      </c>
    </row>
    <row r="7561" spans="1:14" x14ac:dyDescent="0.25">
      <c r="A7561" t="s">
        <v>12</v>
      </c>
      <c r="B7561" s="1" t="s">
        <v>3233</v>
      </c>
      <c r="C7561" t="s">
        <v>1341</v>
      </c>
      <c r="D7561" t="s">
        <v>1306</v>
      </c>
      <c r="E7561" s="2" t="s">
        <v>17254</v>
      </c>
      <c r="F7561" t="str">
        <f t="shared" si="118"/>
        <v>Smart fortwo</v>
      </c>
      <c r="G7561"/>
      <c r="H7561" s="2" t="s">
        <v>1300</v>
      </c>
      <c r="I7561" s="5">
        <v>12100</v>
      </c>
      <c r="J7561" s="2">
        <v>2020</v>
      </c>
      <c r="K7561" s="2">
        <v>60</v>
      </c>
      <c r="M7561" s="3">
        <v>24000</v>
      </c>
      <c r="N7561" s="2" t="s">
        <v>3059</v>
      </c>
    </row>
    <row r="7562" spans="1:14" x14ac:dyDescent="0.25">
      <c r="A7562" t="s">
        <v>12</v>
      </c>
      <c r="B7562" s="1" t="s">
        <v>7876</v>
      </c>
      <c r="C7562" t="s">
        <v>1051</v>
      </c>
      <c r="D7562" t="s">
        <v>1306</v>
      </c>
      <c r="E7562" s="2" t="s">
        <v>17254</v>
      </c>
      <c r="F7562" t="str">
        <f t="shared" si="118"/>
        <v>Smart fortwo</v>
      </c>
      <c r="H7562" s="2" t="s">
        <v>25179</v>
      </c>
      <c r="I7562" s="5">
        <v>19333</v>
      </c>
      <c r="J7562" s="2">
        <v>2019</v>
      </c>
      <c r="K7562" s="2">
        <v>41</v>
      </c>
      <c r="M7562" s="3">
        <v>16900</v>
      </c>
      <c r="N7562" s="2" t="s">
        <v>19</v>
      </c>
    </row>
    <row r="7563" spans="1:14" x14ac:dyDescent="0.25">
      <c r="A7563" t="s">
        <v>12</v>
      </c>
      <c r="B7563" s="1" t="s">
        <v>9031</v>
      </c>
      <c r="C7563" t="s">
        <v>1051</v>
      </c>
      <c r="D7563" t="s">
        <v>1306</v>
      </c>
      <c r="E7563" s="2" t="s">
        <v>17254</v>
      </c>
      <c r="F7563" t="str">
        <f t="shared" si="118"/>
        <v>Smart fortwo</v>
      </c>
      <c r="H7563" s="2" t="s">
        <v>25179</v>
      </c>
      <c r="I7563" s="5">
        <v>29623</v>
      </c>
      <c r="J7563" s="2">
        <v>2019</v>
      </c>
      <c r="K7563" s="2">
        <v>41</v>
      </c>
      <c r="M7563" s="3">
        <v>16200</v>
      </c>
      <c r="N7563" s="2" t="s">
        <v>19</v>
      </c>
    </row>
    <row r="7564" spans="1:14" x14ac:dyDescent="0.25">
      <c r="A7564" t="s">
        <v>12</v>
      </c>
      <c r="B7564" s="1" t="s">
        <v>15211</v>
      </c>
      <c r="C7564" t="s">
        <v>15212</v>
      </c>
      <c r="D7564" t="s">
        <v>1306</v>
      </c>
      <c r="E7564" s="2" t="s">
        <v>4120</v>
      </c>
      <c r="F7564" t="str">
        <f t="shared" si="118"/>
        <v>Smart forfour</v>
      </c>
      <c r="G7564" t="s">
        <v>15213</v>
      </c>
      <c r="H7564" s="2" t="s">
        <v>36</v>
      </c>
      <c r="I7564" s="5">
        <v>77000</v>
      </c>
      <c r="J7564" s="2">
        <v>2016</v>
      </c>
      <c r="K7564" s="2">
        <v>66</v>
      </c>
      <c r="L7564" t="s">
        <v>30</v>
      </c>
      <c r="M7564" s="3">
        <v>7700</v>
      </c>
      <c r="N7564" s="2" t="s">
        <v>15204</v>
      </c>
    </row>
    <row r="7565" spans="1:14" x14ac:dyDescent="0.25">
      <c r="A7565" t="s">
        <v>12</v>
      </c>
      <c r="B7565" s="1" t="s">
        <v>6578</v>
      </c>
      <c r="C7565" t="s">
        <v>6579</v>
      </c>
      <c r="D7565" t="s">
        <v>1306</v>
      </c>
      <c r="E7565" s="2" t="s">
        <v>4120</v>
      </c>
      <c r="F7565" t="str">
        <f t="shared" si="118"/>
        <v>Smart forfour</v>
      </c>
      <c r="G7565" t="s">
        <v>6580</v>
      </c>
      <c r="H7565" s="2" t="s">
        <v>36</v>
      </c>
      <c r="I7565" s="5">
        <v>67000</v>
      </c>
      <c r="J7565" s="2">
        <v>2017</v>
      </c>
      <c r="K7565" s="2">
        <v>52</v>
      </c>
      <c r="L7565" t="s">
        <v>18</v>
      </c>
      <c r="M7565" s="3">
        <v>10200</v>
      </c>
      <c r="N7565" s="2" t="s">
        <v>3323</v>
      </c>
    </row>
    <row r="7566" spans="1:14" x14ac:dyDescent="0.25">
      <c r="A7566" t="s">
        <v>12</v>
      </c>
      <c r="B7566" s="1" t="s">
        <v>16414</v>
      </c>
      <c r="C7566" t="s">
        <v>16415</v>
      </c>
      <c r="D7566" t="s">
        <v>1306</v>
      </c>
      <c r="E7566" s="2" t="s">
        <v>4120</v>
      </c>
      <c r="F7566" t="str">
        <f t="shared" si="118"/>
        <v>Smart forfour</v>
      </c>
      <c r="G7566" t="s">
        <v>16416</v>
      </c>
      <c r="H7566" s="2" t="s">
        <v>36</v>
      </c>
      <c r="I7566" s="5">
        <v>118000</v>
      </c>
      <c r="J7566" s="2">
        <v>2016</v>
      </c>
      <c r="K7566" s="2">
        <v>45</v>
      </c>
      <c r="L7566" t="s">
        <v>18</v>
      </c>
      <c r="M7566" s="3">
        <v>9999</v>
      </c>
      <c r="N7566" s="2" t="s">
        <v>16402</v>
      </c>
    </row>
    <row r="7567" spans="1:14" x14ac:dyDescent="0.25">
      <c r="A7567" t="s">
        <v>12</v>
      </c>
      <c r="B7567" s="1" t="s">
        <v>4118</v>
      </c>
      <c r="C7567" t="s">
        <v>4119</v>
      </c>
      <c r="D7567" t="s">
        <v>1306</v>
      </c>
      <c r="E7567" s="2" t="s">
        <v>4120</v>
      </c>
      <c r="F7567" t="str">
        <f t="shared" si="118"/>
        <v>Smart forfour</v>
      </c>
      <c r="G7567" t="s">
        <v>4121</v>
      </c>
      <c r="H7567" s="2" t="s">
        <v>36</v>
      </c>
      <c r="I7567" s="5">
        <v>52500</v>
      </c>
      <c r="J7567" s="2">
        <v>2018</v>
      </c>
      <c r="K7567" s="2">
        <v>41</v>
      </c>
      <c r="L7567" t="s">
        <v>3858</v>
      </c>
      <c r="M7567" s="3">
        <v>13600</v>
      </c>
      <c r="N7567" s="2" t="s">
        <v>4122</v>
      </c>
    </row>
    <row r="7568" spans="1:14" x14ac:dyDescent="0.25">
      <c r="A7568" t="s">
        <v>12</v>
      </c>
      <c r="B7568" s="1" t="s">
        <v>9653</v>
      </c>
      <c r="C7568" t="s">
        <v>9654</v>
      </c>
      <c r="D7568" t="s">
        <v>1306</v>
      </c>
      <c r="E7568" s="2" t="s">
        <v>4120</v>
      </c>
      <c r="F7568" t="str">
        <f t="shared" si="118"/>
        <v>Smart forfour</v>
      </c>
      <c r="G7568" t="s">
        <v>9655</v>
      </c>
      <c r="H7568" s="2" t="s">
        <v>36</v>
      </c>
      <c r="I7568" s="5">
        <v>31271</v>
      </c>
      <c r="J7568" s="2">
        <v>2019</v>
      </c>
      <c r="K7568" s="2">
        <v>52</v>
      </c>
      <c r="L7568" t="s">
        <v>30</v>
      </c>
      <c r="M7568" s="3">
        <v>16300</v>
      </c>
      <c r="N7568" s="2" t="s">
        <v>9624</v>
      </c>
    </row>
    <row r="7569" spans="1:14" x14ac:dyDescent="0.25">
      <c r="A7569" t="s">
        <v>12</v>
      </c>
      <c r="B7569" s="1" t="s">
        <v>14508</v>
      </c>
      <c r="C7569" t="s">
        <v>14509</v>
      </c>
      <c r="D7569" t="s">
        <v>1306</v>
      </c>
      <c r="E7569" s="2" t="s">
        <v>17254</v>
      </c>
      <c r="F7569" t="str">
        <f t="shared" si="118"/>
        <v>Smart fortwo</v>
      </c>
      <c r="G7569" t="s">
        <v>268</v>
      </c>
      <c r="H7569" s="2" t="s">
        <v>36</v>
      </c>
      <c r="I7569" s="5">
        <v>106000</v>
      </c>
      <c r="J7569" s="2">
        <v>2015</v>
      </c>
      <c r="K7569" s="2">
        <v>52</v>
      </c>
      <c r="L7569" t="s">
        <v>18</v>
      </c>
      <c r="M7569" s="3">
        <v>9300</v>
      </c>
      <c r="N7569" s="2" t="s">
        <v>14491</v>
      </c>
    </row>
    <row r="7570" spans="1:14" x14ac:dyDescent="0.25">
      <c r="A7570" t="s">
        <v>12</v>
      </c>
      <c r="B7570" s="1" t="s">
        <v>12312</v>
      </c>
      <c r="C7570" t="s">
        <v>12313</v>
      </c>
      <c r="D7570" t="s">
        <v>1306</v>
      </c>
      <c r="E7570" s="2" t="s">
        <v>17254</v>
      </c>
      <c r="F7570" t="str">
        <f t="shared" si="118"/>
        <v>Smart fortwo</v>
      </c>
      <c r="G7570"/>
      <c r="H7570" s="2" t="s">
        <v>36</v>
      </c>
      <c r="I7570" s="5">
        <v>180000</v>
      </c>
      <c r="J7570" s="2">
        <v>2014</v>
      </c>
      <c r="K7570" s="2">
        <v>45</v>
      </c>
      <c r="L7570" t="s">
        <v>18</v>
      </c>
      <c r="M7570" s="3">
        <v>6000</v>
      </c>
      <c r="N7570" s="2" t="s">
        <v>6946</v>
      </c>
    </row>
    <row r="7571" spans="1:14" x14ac:dyDescent="0.25">
      <c r="A7571" t="s">
        <v>12</v>
      </c>
      <c r="B7571" s="1" t="s">
        <v>10481</v>
      </c>
      <c r="C7571" t="s">
        <v>10482</v>
      </c>
      <c r="D7571" t="s">
        <v>1306</v>
      </c>
      <c r="E7571" s="2" t="s">
        <v>17254</v>
      </c>
      <c r="F7571" t="str">
        <f t="shared" si="118"/>
        <v>Smart fortwo</v>
      </c>
      <c r="G7571" t="s">
        <v>10483</v>
      </c>
      <c r="H7571" s="2" t="s">
        <v>17</v>
      </c>
      <c r="I7571" s="5">
        <v>67800</v>
      </c>
      <c r="J7571" s="2">
        <v>2013</v>
      </c>
      <c r="K7571" s="2">
        <v>40</v>
      </c>
      <c r="L7571" t="s">
        <v>30</v>
      </c>
      <c r="M7571" s="3">
        <v>7000</v>
      </c>
      <c r="N7571" s="2" t="s">
        <v>10423</v>
      </c>
    </row>
    <row r="7572" spans="1:14" x14ac:dyDescent="0.25">
      <c r="A7572" t="s">
        <v>12</v>
      </c>
      <c r="B7572" s="1" t="s">
        <v>2303</v>
      </c>
      <c r="C7572" t="s">
        <v>2290</v>
      </c>
      <c r="D7572" t="s">
        <v>1306</v>
      </c>
      <c r="E7572" s="2" t="s">
        <v>17254</v>
      </c>
      <c r="F7572" t="str">
        <f t="shared" si="118"/>
        <v>Smart fortwo</v>
      </c>
      <c r="G7572" t="s">
        <v>268</v>
      </c>
      <c r="H7572" s="2" t="s">
        <v>36</v>
      </c>
      <c r="I7572" s="5">
        <v>72000</v>
      </c>
      <c r="J7572" s="2">
        <v>2015</v>
      </c>
      <c r="K7572" s="2">
        <v>45</v>
      </c>
      <c r="L7572" t="s">
        <v>722</v>
      </c>
      <c r="M7572" s="3">
        <v>12600</v>
      </c>
      <c r="N7572" s="2" t="s">
        <v>2278</v>
      </c>
    </row>
    <row r="7573" spans="1:14" x14ac:dyDescent="0.25">
      <c r="A7573" t="s">
        <v>12</v>
      </c>
      <c r="B7573" s="1" t="s">
        <v>9400</v>
      </c>
      <c r="C7573" t="s">
        <v>9401</v>
      </c>
      <c r="D7573" t="s">
        <v>1306</v>
      </c>
      <c r="E7573" s="2" t="s">
        <v>17254</v>
      </c>
      <c r="F7573" t="str">
        <f t="shared" si="118"/>
        <v>Smart fortwo</v>
      </c>
      <c r="G7573" t="s">
        <v>9402</v>
      </c>
      <c r="H7573" s="2" t="s">
        <v>36</v>
      </c>
      <c r="I7573" s="5">
        <v>55000</v>
      </c>
      <c r="J7573" s="2">
        <v>2013</v>
      </c>
      <c r="K7573" s="2">
        <v>45</v>
      </c>
      <c r="L7573" t="s">
        <v>30</v>
      </c>
      <c r="M7573" s="3">
        <v>6500</v>
      </c>
      <c r="N7573" s="2" t="s">
        <v>9396</v>
      </c>
    </row>
    <row r="7574" spans="1:14" x14ac:dyDescent="0.25">
      <c r="A7574" t="s">
        <v>12</v>
      </c>
      <c r="B7574" s="1" t="s">
        <v>7392</v>
      </c>
      <c r="C7574" t="s">
        <v>7393</v>
      </c>
      <c r="D7574" t="s">
        <v>1306</v>
      </c>
      <c r="E7574" s="2" t="s">
        <v>17254</v>
      </c>
      <c r="F7574" t="str">
        <f t="shared" si="118"/>
        <v>Smart fortwo</v>
      </c>
      <c r="G7574" t="s">
        <v>7394</v>
      </c>
      <c r="H7574" s="2" t="s">
        <v>36</v>
      </c>
      <c r="I7574" s="5">
        <v>119000</v>
      </c>
      <c r="J7574" s="2">
        <v>2014</v>
      </c>
      <c r="K7574" s="2">
        <v>52</v>
      </c>
      <c r="L7574" t="s">
        <v>18</v>
      </c>
      <c r="M7574" s="3">
        <v>6500</v>
      </c>
      <c r="N7574" s="2" t="s">
        <v>6942</v>
      </c>
    </row>
    <row r="7575" spans="1:14" x14ac:dyDescent="0.25">
      <c r="A7575" t="s">
        <v>12</v>
      </c>
      <c r="B7575" s="1" t="s">
        <v>7235</v>
      </c>
      <c r="C7575" t="s">
        <v>7236</v>
      </c>
      <c r="D7575" t="s">
        <v>1306</v>
      </c>
      <c r="E7575" s="2" t="s">
        <v>17254</v>
      </c>
      <c r="F7575" t="str">
        <f t="shared" si="118"/>
        <v>Smart fortwo</v>
      </c>
      <c r="G7575" t="s">
        <v>7237</v>
      </c>
      <c r="H7575" s="2" t="s">
        <v>36</v>
      </c>
      <c r="I7575" s="5">
        <v>29500</v>
      </c>
      <c r="J7575" s="2">
        <v>2018</v>
      </c>
      <c r="K7575" s="2">
        <v>52</v>
      </c>
      <c r="L7575" t="s">
        <v>18</v>
      </c>
      <c r="M7575" s="3">
        <v>10000</v>
      </c>
      <c r="N7575" s="2" t="s">
        <v>7196</v>
      </c>
    </row>
    <row r="7576" spans="1:14" x14ac:dyDescent="0.25">
      <c r="A7576" t="s">
        <v>12</v>
      </c>
      <c r="B7576" s="1" t="s">
        <v>10182</v>
      </c>
      <c r="C7576" t="s">
        <v>10183</v>
      </c>
      <c r="D7576" t="s">
        <v>1306</v>
      </c>
      <c r="E7576" s="2" t="s">
        <v>17254</v>
      </c>
      <c r="F7576" t="str">
        <f t="shared" si="118"/>
        <v>Smart fortwo</v>
      </c>
      <c r="G7576" t="s">
        <v>10184</v>
      </c>
      <c r="H7576" s="2" t="s">
        <v>36</v>
      </c>
      <c r="I7576" s="5">
        <v>47000</v>
      </c>
      <c r="J7576" s="2">
        <v>2015</v>
      </c>
      <c r="K7576" s="2">
        <v>52</v>
      </c>
      <c r="L7576" t="s">
        <v>18</v>
      </c>
      <c r="M7576" s="3">
        <v>10000</v>
      </c>
      <c r="N7576" s="2" t="s">
        <v>2568</v>
      </c>
    </row>
    <row r="7577" spans="1:14" x14ac:dyDescent="0.25">
      <c r="A7577" t="s">
        <v>12</v>
      </c>
      <c r="B7577" s="1" t="s">
        <v>1304</v>
      </c>
      <c r="C7577" t="s">
        <v>1305</v>
      </c>
      <c r="D7577" t="s">
        <v>1306</v>
      </c>
      <c r="E7577" s="2" t="s">
        <v>17254</v>
      </c>
      <c r="F7577" t="str">
        <f t="shared" si="118"/>
        <v>Smart fortwo</v>
      </c>
      <c r="G7577" t="s">
        <v>1307</v>
      </c>
      <c r="H7577" s="2" t="s">
        <v>36</v>
      </c>
      <c r="I7577" s="5">
        <v>50000</v>
      </c>
      <c r="J7577" s="2">
        <v>2016</v>
      </c>
      <c r="K7577" s="2">
        <v>66</v>
      </c>
      <c r="L7577" t="s">
        <v>30</v>
      </c>
      <c r="M7577" s="3">
        <v>13900</v>
      </c>
      <c r="N7577" s="2" t="s">
        <v>1276</v>
      </c>
    </row>
    <row r="7578" spans="1:14" x14ac:dyDescent="0.25">
      <c r="A7578" t="s">
        <v>12</v>
      </c>
      <c r="B7578" s="1" t="s">
        <v>2248</v>
      </c>
      <c r="C7578" t="s">
        <v>2249</v>
      </c>
      <c r="D7578" t="s">
        <v>1306</v>
      </c>
      <c r="E7578" s="2" t="s">
        <v>17254</v>
      </c>
      <c r="F7578" t="str">
        <f t="shared" si="118"/>
        <v>Smart fortwo</v>
      </c>
      <c r="G7578" t="s">
        <v>2250</v>
      </c>
      <c r="H7578" s="2" t="s">
        <v>36</v>
      </c>
      <c r="I7578" s="5">
        <v>83000</v>
      </c>
      <c r="J7578" s="2">
        <v>2016</v>
      </c>
      <c r="K7578" s="2">
        <v>52</v>
      </c>
      <c r="L7578" t="s">
        <v>18</v>
      </c>
      <c r="M7578" s="3">
        <v>9000</v>
      </c>
      <c r="N7578" s="2" t="s">
        <v>2095</v>
      </c>
    </row>
    <row r="7579" spans="1:14" x14ac:dyDescent="0.25">
      <c r="A7579" t="s">
        <v>12</v>
      </c>
      <c r="B7579" s="1" t="s">
        <v>5431</v>
      </c>
      <c r="C7579" t="s">
        <v>5432</v>
      </c>
      <c r="D7579" t="s">
        <v>1306</v>
      </c>
      <c r="E7579" s="2" t="s">
        <v>17254</v>
      </c>
      <c r="F7579" t="str">
        <f t="shared" si="118"/>
        <v>Smart fortwo</v>
      </c>
      <c r="G7579" t="s">
        <v>5433</v>
      </c>
      <c r="H7579" s="2" t="s">
        <v>1300</v>
      </c>
      <c r="I7579" s="5">
        <v>34276</v>
      </c>
      <c r="J7579" s="2">
        <v>2020</v>
      </c>
      <c r="K7579" s="2">
        <v>60</v>
      </c>
      <c r="L7579" t="s">
        <v>5434</v>
      </c>
      <c r="M7579" s="3">
        <v>20000</v>
      </c>
      <c r="N7579" s="2" t="s">
        <v>5427</v>
      </c>
    </row>
    <row r="7580" spans="1:14" x14ac:dyDescent="0.25">
      <c r="A7580" t="s">
        <v>12</v>
      </c>
      <c r="B7580" s="1" t="s">
        <v>5615</v>
      </c>
      <c r="C7580" t="s">
        <v>5616</v>
      </c>
      <c r="D7580" t="s">
        <v>1306</v>
      </c>
      <c r="E7580" s="2" t="s">
        <v>17254</v>
      </c>
      <c r="F7580" t="str">
        <f t="shared" si="118"/>
        <v>Smart fortwo</v>
      </c>
      <c r="G7580" t="s">
        <v>5617</v>
      </c>
      <c r="H7580" s="2" t="s">
        <v>1300</v>
      </c>
      <c r="I7580" s="5">
        <v>31000</v>
      </c>
      <c r="J7580" s="2">
        <v>2018</v>
      </c>
      <c r="K7580" s="2">
        <v>41</v>
      </c>
      <c r="L7580" t="s">
        <v>18</v>
      </c>
      <c r="M7580" s="3">
        <v>14900</v>
      </c>
      <c r="N7580" s="2" t="s">
        <v>5614</v>
      </c>
    </row>
    <row r="7581" spans="1:14" x14ac:dyDescent="0.25">
      <c r="A7581" t="s">
        <v>12</v>
      </c>
      <c r="B7581" s="1" t="s">
        <v>16324</v>
      </c>
      <c r="C7581" t="s">
        <v>16325</v>
      </c>
      <c r="D7581" t="s">
        <v>1306</v>
      </c>
      <c r="E7581" s="2" t="s">
        <v>17254</v>
      </c>
      <c r="F7581" t="str">
        <f t="shared" si="118"/>
        <v>Smart fortwo</v>
      </c>
      <c r="G7581" t="s">
        <v>16326</v>
      </c>
      <c r="H7581" s="2" t="s">
        <v>36</v>
      </c>
      <c r="I7581" s="5">
        <v>42500</v>
      </c>
      <c r="J7581" s="2">
        <v>2017</v>
      </c>
      <c r="K7581" s="2">
        <v>10</v>
      </c>
      <c r="L7581" t="s">
        <v>18</v>
      </c>
      <c r="M7581" s="3">
        <v>15500</v>
      </c>
      <c r="N7581" s="2" t="s">
        <v>16327</v>
      </c>
    </row>
    <row r="7582" spans="1:14" x14ac:dyDescent="0.25">
      <c r="A7582" t="s">
        <v>12</v>
      </c>
      <c r="B7582" s="1" t="s">
        <v>10979</v>
      </c>
      <c r="C7582" t="s">
        <v>10980</v>
      </c>
      <c r="D7582" t="s">
        <v>1306</v>
      </c>
      <c r="E7582" s="2" t="s">
        <v>17254</v>
      </c>
      <c r="F7582" t="str">
        <f t="shared" si="118"/>
        <v>Smart fortwo</v>
      </c>
      <c r="G7582" t="s">
        <v>10981</v>
      </c>
      <c r="H7582" s="2" t="s">
        <v>36</v>
      </c>
      <c r="I7582" s="5">
        <v>57000</v>
      </c>
      <c r="J7582" s="2">
        <v>2016</v>
      </c>
      <c r="K7582" s="2">
        <v>52</v>
      </c>
      <c r="L7582" t="s">
        <v>37</v>
      </c>
      <c r="M7582" s="3">
        <v>12111</v>
      </c>
      <c r="N7582" s="2" t="s">
        <v>10973</v>
      </c>
    </row>
    <row r="7583" spans="1:14" x14ac:dyDescent="0.25">
      <c r="A7583" t="s">
        <v>12</v>
      </c>
      <c r="B7583" s="1" t="s">
        <v>7232</v>
      </c>
      <c r="C7583" t="s">
        <v>7233</v>
      </c>
      <c r="D7583" t="s">
        <v>1306</v>
      </c>
      <c r="E7583" s="2" t="s">
        <v>17254</v>
      </c>
      <c r="F7583" t="str">
        <f t="shared" si="118"/>
        <v>Smart fortwo</v>
      </c>
      <c r="G7583" t="s">
        <v>7234</v>
      </c>
      <c r="H7583" s="2" t="s">
        <v>36</v>
      </c>
      <c r="I7583" s="5">
        <v>80271</v>
      </c>
      <c r="J7583" s="2">
        <v>2013</v>
      </c>
      <c r="K7583" s="2">
        <v>52</v>
      </c>
      <c r="L7583" t="s">
        <v>7078</v>
      </c>
      <c r="M7583" s="3">
        <v>7000</v>
      </c>
      <c r="N7583" s="2" t="s">
        <v>7196</v>
      </c>
    </row>
    <row r="7584" spans="1:14" x14ac:dyDescent="0.25">
      <c r="A7584" t="s">
        <v>12</v>
      </c>
      <c r="B7584" s="1" t="s">
        <v>12937</v>
      </c>
      <c r="C7584" t="s">
        <v>12925</v>
      </c>
      <c r="D7584" t="s">
        <v>1306</v>
      </c>
      <c r="E7584" s="2" t="s">
        <v>17254</v>
      </c>
      <c r="F7584" t="str">
        <f t="shared" si="118"/>
        <v>Smart fortwo</v>
      </c>
      <c r="G7584" t="s">
        <v>12938</v>
      </c>
      <c r="H7584" s="2" t="s">
        <v>1300</v>
      </c>
      <c r="I7584" s="5">
        <v>18000</v>
      </c>
      <c r="J7584" s="2">
        <v>2019</v>
      </c>
      <c r="K7584" s="2">
        <v>42</v>
      </c>
      <c r="L7584" t="s">
        <v>30</v>
      </c>
      <c r="M7584" s="3">
        <v>15300</v>
      </c>
      <c r="N7584" s="2" t="s">
        <v>12888</v>
      </c>
    </row>
    <row r="7585" spans="1:14" x14ac:dyDescent="0.25">
      <c r="A7585" t="s">
        <v>12</v>
      </c>
      <c r="B7585" s="1" t="s">
        <v>9225</v>
      </c>
      <c r="C7585" t="s">
        <v>9226</v>
      </c>
      <c r="D7585" t="s">
        <v>1306</v>
      </c>
      <c r="E7585" s="2" t="s">
        <v>17254</v>
      </c>
      <c r="F7585" t="str">
        <f t="shared" si="118"/>
        <v>Smart fortwo</v>
      </c>
      <c r="G7585"/>
      <c r="H7585" s="2" t="s">
        <v>36</v>
      </c>
      <c r="I7585" s="5">
        <v>46500</v>
      </c>
      <c r="J7585" s="2">
        <v>2019</v>
      </c>
      <c r="K7585" s="2">
        <v>66</v>
      </c>
      <c r="L7585" t="s">
        <v>30</v>
      </c>
      <c r="M7585" s="3">
        <v>17500</v>
      </c>
      <c r="N7585" s="2" t="s">
        <v>9190</v>
      </c>
    </row>
    <row r="7586" spans="1:14" x14ac:dyDescent="0.25">
      <c r="A7586" t="s">
        <v>12</v>
      </c>
      <c r="B7586" s="1" t="s">
        <v>14502</v>
      </c>
      <c r="C7586" t="s">
        <v>3609</v>
      </c>
      <c r="D7586" t="s">
        <v>1306</v>
      </c>
      <c r="E7586" s="2" t="s">
        <v>4120</v>
      </c>
      <c r="F7586" t="str">
        <f t="shared" si="118"/>
        <v>Smart forfour</v>
      </c>
      <c r="G7586"/>
      <c r="H7586" s="2" t="s">
        <v>36</v>
      </c>
      <c r="I7586" s="5">
        <v>31708</v>
      </c>
      <c r="J7586" s="2">
        <v>2017</v>
      </c>
      <c r="K7586" s="2">
        <v>52</v>
      </c>
      <c r="L7586" t="s">
        <v>30</v>
      </c>
      <c r="M7586" s="3">
        <v>11493</v>
      </c>
      <c r="N7586" s="2" t="s">
        <v>380</v>
      </c>
    </row>
    <row r="7587" spans="1:14" x14ac:dyDescent="0.25">
      <c r="A7587" t="s">
        <v>12</v>
      </c>
      <c r="B7587" s="1" t="s">
        <v>15445</v>
      </c>
      <c r="C7587" t="s">
        <v>15446</v>
      </c>
      <c r="D7587" t="s">
        <v>15447</v>
      </c>
      <c r="E7587" s="2" t="s">
        <v>15448</v>
      </c>
      <c r="F7587" t="str">
        <f t="shared" si="118"/>
        <v>Ssang Yong Tivoli</v>
      </c>
      <c r="G7587" t="s">
        <v>15449</v>
      </c>
      <c r="H7587" s="2" t="s">
        <v>17</v>
      </c>
      <c r="I7587" s="5">
        <v>154000</v>
      </c>
      <c r="J7587" s="2">
        <v>2016</v>
      </c>
      <c r="K7587" s="2">
        <v>85</v>
      </c>
      <c r="L7587" t="s">
        <v>96</v>
      </c>
      <c r="M7587" s="3">
        <v>10000</v>
      </c>
      <c r="N7587" s="2" t="s">
        <v>15435</v>
      </c>
    </row>
    <row r="7588" spans="1:14" x14ac:dyDescent="0.25">
      <c r="A7588" t="s">
        <v>12</v>
      </c>
      <c r="B7588" s="1" t="s">
        <v>15566</v>
      </c>
      <c r="C7588" t="s">
        <v>15320</v>
      </c>
      <c r="D7588" t="s">
        <v>162</v>
      </c>
      <c r="E7588" s="2" t="s">
        <v>15321</v>
      </c>
      <c r="F7588" t="str">
        <f t="shared" si="118"/>
        <v>Kia Stinger</v>
      </c>
      <c r="G7588" t="s">
        <v>15322</v>
      </c>
      <c r="H7588" s="2" t="s">
        <v>36</v>
      </c>
      <c r="I7588" s="5">
        <v>91000</v>
      </c>
      <c r="J7588" s="2">
        <v>2018</v>
      </c>
      <c r="K7588" s="2">
        <v>272</v>
      </c>
      <c r="L7588" t="s">
        <v>18</v>
      </c>
      <c r="M7588" s="3">
        <v>42586</v>
      </c>
      <c r="N7588" s="2" t="s">
        <v>15565</v>
      </c>
    </row>
    <row r="7589" spans="1:14" x14ac:dyDescent="0.25">
      <c r="A7589" t="s">
        <v>12</v>
      </c>
      <c r="B7589" s="1" t="s">
        <v>16805</v>
      </c>
      <c r="C7589" t="s">
        <v>992</v>
      </c>
      <c r="D7589" t="s">
        <v>6916</v>
      </c>
      <c r="E7589" s="2" t="s">
        <v>885</v>
      </c>
      <c r="F7589" t="str">
        <f t="shared" si="118"/>
        <v>Subaru Impreza</v>
      </c>
      <c r="G7589"/>
      <c r="H7589" s="2" t="s">
        <v>25179</v>
      </c>
      <c r="I7589" s="5">
        <v>46915</v>
      </c>
      <c r="J7589" s="2">
        <v>2018</v>
      </c>
      <c r="K7589" s="2">
        <v>265</v>
      </c>
      <c r="M7589" s="3">
        <v>21800</v>
      </c>
      <c r="N7589" s="2" t="s">
        <v>19</v>
      </c>
    </row>
    <row r="7590" spans="1:14" x14ac:dyDescent="0.25">
      <c r="A7590" t="s">
        <v>12</v>
      </c>
      <c r="B7590" s="1" t="s">
        <v>6915</v>
      </c>
      <c r="C7590" t="s">
        <v>992</v>
      </c>
      <c r="D7590" t="s">
        <v>6916</v>
      </c>
      <c r="E7590" s="2" t="s">
        <v>885</v>
      </c>
      <c r="F7590" t="str">
        <f t="shared" si="118"/>
        <v>Subaru Impreza</v>
      </c>
      <c r="G7590"/>
      <c r="H7590" s="2" t="s">
        <v>25179</v>
      </c>
      <c r="I7590" s="5">
        <v>57414</v>
      </c>
      <c r="J7590" s="2">
        <v>2019</v>
      </c>
      <c r="K7590" s="2">
        <v>84</v>
      </c>
      <c r="M7590" s="3">
        <v>21900</v>
      </c>
      <c r="N7590" s="2" t="s">
        <v>19</v>
      </c>
    </row>
    <row r="7591" spans="1:14" x14ac:dyDescent="0.25">
      <c r="A7591" t="s">
        <v>12</v>
      </c>
      <c r="B7591" s="1" t="s">
        <v>9857</v>
      </c>
      <c r="C7591" t="s">
        <v>9858</v>
      </c>
      <c r="D7591" t="s">
        <v>6916</v>
      </c>
      <c r="E7591" s="2" t="s">
        <v>885</v>
      </c>
      <c r="F7591" t="str">
        <f t="shared" si="118"/>
        <v>Subaru Impreza</v>
      </c>
      <c r="G7591" t="s">
        <v>9859</v>
      </c>
      <c r="H7591" s="2" t="s">
        <v>36</v>
      </c>
      <c r="I7591" s="5">
        <v>40000</v>
      </c>
      <c r="J7591" s="2">
        <v>2015</v>
      </c>
      <c r="K7591" s="2">
        <v>280</v>
      </c>
      <c r="L7591" t="s">
        <v>96</v>
      </c>
      <c r="M7591" s="3">
        <v>50000</v>
      </c>
      <c r="N7591" s="2" t="s">
        <v>2568</v>
      </c>
    </row>
    <row r="7592" spans="1:14" x14ac:dyDescent="0.25">
      <c r="A7592" t="s">
        <v>12</v>
      </c>
      <c r="B7592" s="1" t="s">
        <v>11648</v>
      </c>
      <c r="C7592" t="s">
        <v>11649</v>
      </c>
      <c r="D7592" t="s">
        <v>6916</v>
      </c>
      <c r="E7592" s="2" t="s">
        <v>11650</v>
      </c>
      <c r="F7592" t="str">
        <f t="shared" si="118"/>
        <v>Subaru Outback</v>
      </c>
      <c r="G7592" t="s">
        <v>159</v>
      </c>
      <c r="H7592" s="2" t="s">
        <v>17</v>
      </c>
      <c r="I7592" s="5">
        <v>196016</v>
      </c>
      <c r="J7592" s="2">
        <v>2015</v>
      </c>
      <c r="K7592" s="2">
        <v>110</v>
      </c>
      <c r="L7592" t="s">
        <v>121</v>
      </c>
      <c r="M7592" s="3">
        <v>18000</v>
      </c>
      <c r="N7592" s="2" t="s">
        <v>11651</v>
      </c>
    </row>
    <row r="7593" spans="1:14" x14ac:dyDescent="0.25">
      <c r="A7593" t="s">
        <v>12</v>
      </c>
      <c r="B7593" s="1" t="s">
        <v>15437</v>
      </c>
      <c r="C7593" t="s">
        <v>15438</v>
      </c>
      <c r="D7593" t="s">
        <v>6916</v>
      </c>
      <c r="E7593" s="2" t="s">
        <v>15439</v>
      </c>
      <c r="F7593" t="str">
        <f t="shared" si="118"/>
        <v>Subaru XV</v>
      </c>
      <c r="G7593" t="s">
        <v>15440</v>
      </c>
      <c r="H7593" s="2" t="s">
        <v>17</v>
      </c>
      <c r="I7593" s="5">
        <v>123000</v>
      </c>
      <c r="J7593" s="2">
        <v>2016</v>
      </c>
      <c r="K7593" s="2">
        <v>108</v>
      </c>
      <c r="L7593" t="s">
        <v>121</v>
      </c>
      <c r="M7593" s="3">
        <v>17499</v>
      </c>
      <c r="N7593" s="2" t="s">
        <v>15429</v>
      </c>
    </row>
    <row r="7594" spans="1:14" x14ac:dyDescent="0.25">
      <c r="A7594" t="s">
        <v>12</v>
      </c>
      <c r="B7594" s="1" t="s">
        <v>5401</v>
      </c>
      <c r="C7594" t="s">
        <v>5402</v>
      </c>
      <c r="D7594" t="s">
        <v>105</v>
      </c>
      <c r="E7594" s="2" t="s">
        <v>5403</v>
      </c>
      <c r="F7594" t="str">
        <f t="shared" si="118"/>
        <v>Suzuki Ignis</v>
      </c>
      <c r="G7594" t="s">
        <v>260</v>
      </c>
      <c r="H7594" s="2" t="s">
        <v>36</v>
      </c>
      <c r="I7594" s="5">
        <v>96000</v>
      </c>
      <c r="J7594" s="2">
        <v>2018</v>
      </c>
      <c r="K7594" s="2">
        <v>66</v>
      </c>
      <c r="L7594" t="s">
        <v>96</v>
      </c>
      <c r="M7594" s="3">
        <v>10800</v>
      </c>
      <c r="N7594" s="2" t="s">
        <v>5381</v>
      </c>
    </row>
    <row r="7595" spans="1:14" x14ac:dyDescent="0.25">
      <c r="A7595" t="s">
        <v>12</v>
      </c>
      <c r="B7595" s="1" t="s">
        <v>6476</v>
      </c>
      <c r="C7595" t="s">
        <v>6477</v>
      </c>
      <c r="D7595" t="s">
        <v>105</v>
      </c>
      <c r="E7595" s="2" t="s">
        <v>5403</v>
      </c>
      <c r="F7595" t="str">
        <f t="shared" si="118"/>
        <v>Suzuki Ignis</v>
      </c>
      <c r="G7595" t="s">
        <v>6478</v>
      </c>
      <c r="H7595" s="2" t="s">
        <v>36</v>
      </c>
      <c r="I7595" s="5">
        <v>100000</v>
      </c>
      <c r="J7595" s="2">
        <v>2017</v>
      </c>
      <c r="K7595" s="2">
        <v>66</v>
      </c>
      <c r="L7595" t="s">
        <v>37</v>
      </c>
      <c r="M7595" s="3">
        <v>11500</v>
      </c>
      <c r="N7595" s="2" t="s">
        <v>6439</v>
      </c>
    </row>
    <row r="7596" spans="1:14" x14ac:dyDescent="0.25">
      <c r="A7596" t="s">
        <v>12</v>
      </c>
      <c r="B7596" s="1" t="s">
        <v>10654</v>
      </c>
      <c r="C7596" t="s">
        <v>10655</v>
      </c>
      <c r="D7596" t="s">
        <v>105</v>
      </c>
      <c r="E7596" s="2" t="s">
        <v>5403</v>
      </c>
      <c r="F7596" t="str">
        <f t="shared" si="118"/>
        <v>Suzuki Ignis</v>
      </c>
      <c r="G7596" t="s">
        <v>10628</v>
      </c>
      <c r="H7596" s="2" t="s">
        <v>36</v>
      </c>
      <c r="I7596" s="5">
        <v>67000</v>
      </c>
      <c r="J7596" s="2">
        <v>2018</v>
      </c>
      <c r="K7596" s="2">
        <v>66</v>
      </c>
      <c r="L7596" t="s">
        <v>37</v>
      </c>
      <c r="M7596" s="3">
        <v>12000</v>
      </c>
      <c r="N7596" s="2" t="s">
        <v>4467</v>
      </c>
    </row>
    <row r="7597" spans="1:14" x14ac:dyDescent="0.25">
      <c r="A7597" t="s">
        <v>12</v>
      </c>
      <c r="B7597" s="1" t="s">
        <v>13862</v>
      </c>
      <c r="C7597" t="s">
        <v>13863</v>
      </c>
      <c r="D7597" t="s">
        <v>105</v>
      </c>
      <c r="E7597" s="2" t="s">
        <v>13864</v>
      </c>
      <c r="F7597" t="str">
        <f t="shared" si="118"/>
        <v>Suzuki Jimny</v>
      </c>
      <c r="G7597" t="s">
        <v>13865</v>
      </c>
      <c r="H7597" s="2" t="s">
        <v>36</v>
      </c>
      <c r="I7597" s="5">
        <v>12500</v>
      </c>
      <c r="J7597" s="2">
        <v>2019</v>
      </c>
      <c r="K7597" s="2">
        <v>75</v>
      </c>
      <c r="L7597" t="s">
        <v>714</v>
      </c>
      <c r="M7597" s="3">
        <v>37000</v>
      </c>
      <c r="N7597" s="2" t="s">
        <v>13840</v>
      </c>
    </row>
    <row r="7598" spans="1:14" x14ac:dyDescent="0.25">
      <c r="A7598" t="s">
        <v>12</v>
      </c>
      <c r="B7598" s="1" t="s">
        <v>15118</v>
      </c>
      <c r="C7598" t="s">
        <v>15119</v>
      </c>
      <c r="D7598" t="s">
        <v>105</v>
      </c>
      <c r="E7598" s="2" t="s">
        <v>1573</v>
      </c>
      <c r="F7598" t="str">
        <f t="shared" si="118"/>
        <v>Suzuki Swift</v>
      </c>
      <c r="G7598" t="s">
        <v>15120</v>
      </c>
      <c r="H7598" s="2" t="s">
        <v>36</v>
      </c>
      <c r="I7598" s="5">
        <v>95000</v>
      </c>
      <c r="J7598" s="2">
        <v>2020</v>
      </c>
      <c r="K7598" s="2">
        <v>74</v>
      </c>
      <c r="L7598" t="s">
        <v>18</v>
      </c>
      <c r="M7598" s="3">
        <v>20000</v>
      </c>
      <c r="N7598" s="2" t="s">
        <v>15106</v>
      </c>
    </row>
    <row r="7599" spans="1:14" x14ac:dyDescent="0.25">
      <c r="A7599" t="s">
        <v>12</v>
      </c>
      <c r="B7599" s="1" t="s">
        <v>12827</v>
      </c>
      <c r="C7599" t="s">
        <v>12828</v>
      </c>
      <c r="D7599" t="s">
        <v>105</v>
      </c>
      <c r="E7599" s="2" t="s">
        <v>1573</v>
      </c>
      <c r="F7599" t="str">
        <f t="shared" si="118"/>
        <v>Suzuki Swift</v>
      </c>
      <c r="G7599" t="s">
        <v>260</v>
      </c>
      <c r="H7599" s="2" t="s">
        <v>36</v>
      </c>
      <c r="I7599" s="5">
        <v>98000</v>
      </c>
      <c r="J7599" s="2">
        <v>2019</v>
      </c>
      <c r="K7599" s="2">
        <v>66</v>
      </c>
      <c r="L7599" t="s">
        <v>96</v>
      </c>
      <c r="M7599" s="3">
        <v>11500</v>
      </c>
      <c r="N7599" s="2" t="s">
        <v>12826</v>
      </c>
    </row>
    <row r="7600" spans="1:14" x14ac:dyDescent="0.25">
      <c r="A7600" t="s">
        <v>12</v>
      </c>
      <c r="B7600" s="1" t="s">
        <v>11559</v>
      </c>
      <c r="C7600" t="s">
        <v>11560</v>
      </c>
      <c r="D7600" t="s">
        <v>105</v>
      </c>
      <c r="E7600" s="2" t="s">
        <v>1573</v>
      </c>
      <c r="F7600" t="str">
        <f t="shared" si="118"/>
        <v>Suzuki Swift</v>
      </c>
      <c r="G7600" t="s">
        <v>11561</v>
      </c>
      <c r="H7600" s="2" t="s">
        <v>17</v>
      </c>
      <c r="I7600" s="5">
        <v>198000</v>
      </c>
      <c r="J7600" s="2">
        <v>2015</v>
      </c>
      <c r="L7600" t="s">
        <v>30</v>
      </c>
      <c r="M7600" s="3">
        <v>6800</v>
      </c>
      <c r="N7600" s="2" t="s">
        <v>11533</v>
      </c>
    </row>
    <row r="7601" spans="1:14" x14ac:dyDescent="0.25">
      <c r="A7601" t="s">
        <v>12</v>
      </c>
      <c r="B7601" s="1" t="s">
        <v>10626</v>
      </c>
      <c r="C7601" t="s">
        <v>10627</v>
      </c>
      <c r="D7601" t="s">
        <v>105</v>
      </c>
      <c r="E7601" s="2" t="s">
        <v>1573</v>
      </c>
      <c r="F7601" t="str">
        <f t="shared" si="118"/>
        <v>Suzuki Swift</v>
      </c>
      <c r="G7601" t="s">
        <v>10628</v>
      </c>
      <c r="H7601" s="2" t="s">
        <v>36</v>
      </c>
      <c r="I7601" s="5">
        <v>86681</v>
      </c>
      <c r="J7601" s="2">
        <v>2016</v>
      </c>
      <c r="K7601" s="2">
        <v>69</v>
      </c>
      <c r="L7601" t="s">
        <v>18</v>
      </c>
      <c r="M7601" s="3">
        <v>9000</v>
      </c>
      <c r="N7601" s="2" t="s">
        <v>4467</v>
      </c>
    </row>
    <row r="7602" spans="1:14" x14ac:dyDescent="0.25">
      <c r="A7602" t="s">
        <v>12</v>
      </c>
      <c r="B7602" s="1" t="s">
        <v>3028</v>
      </c>
      <c r="C7602" t="s">
        <v>3029</v>
      </c>
      <c r="D7602" t="s">
        <v>105</v>
      </c>
      <c r="E7602" s="2" t="s">
        <v>1573</v>
      </c>
      <c r="F7602" t="str">
        <f t="shared" si="118"/>
        <v>Suzuki Swift</v>
      </c>
      <c r="G7602" t="s">
        <v>3030</v>
      </c>
      <c r="H7602" s="2" t="s">
        <v>36</v>
      </c>
      <c r="I7602" s="5">
        <v>200000</v>
      </c>
      <c r="J7602" s="2">
        <v>2018</v>
      </c>
      <c r="K7602" s="2">
        <v>66</v>
      </c>
      <c r="L7602" t="s">
        <v>18</v>
      </c>
      <c r="M7602" s="3">
        <v>9900</v>
      </c>
      <c r="N7602" s="2" t="s">
        <v>2899</v>
      </c>
    </row>
    <row r="7603" spans="1:14" x14ac:dyDescent="0.25">
      <c r="A7603" t="s">
        <v>12</v>
      </c>
      <c r="B7603" s="1" t="s">
        <v>5765</v>
      </c>
      <c r="C7603" t="s">
        <v>1110</v>
      </c>
      <c r="D7603" t="s">
        <v>105</v>
      </c>
      <c r="E7603" s="2" t="s">
        <v>1573</v>
      </c>
      <c r="F7603" t="str">
        <f t="shared" si="118"/>
        <v>Suzuki Swift</v>
      </c>
      <c r="G7603" t="s">
        <v>5766</v>
      </c>
      <c r="H7603" s="2" t="s">
        <v>25138</v>
      </c>
      <c r="I7603" s="5">
        <v>76700</v>
      </c>
      <c r="J7603" s="2">
        <v>2019</v>
      </c>
      <c r="K7603" s="2">
        <v>66</v>
      </c>
      <c r="L7603" t="s">
        <v>37</v>
      </c>
      <c r="M7603" s="3">
        <v>12000</v>
      </c>
      <c r="N7603" s="2" t="s">
        <v>5708</v>
      </c>
    </row>
    <row r="7604" spans="1:14" x14ac:dyDescent="0.25">
      <c r="A7604" t="s">
        <v>12</v>
      </c>
      <c r="B7604" s="1" t="s">
        <v>6533</v>
      </c>
      <c r="C7604" t="s">
        <v>6534</v>
      </c>
      <c r="D7604" t="s">
        <v>105</v>
      </c>
      <c r="E7604" s="2" t="s">
        <v>1573</v>
      </c>
      <c r="F7604" t="str">
        <f t="shared" si="118"/>
        <v>Suzuki Swift</v>
      </c>
      <c r="G7604" t="s">
        <v>6535</v>
      </c>
      <c r="H7604" s="2" t="s">
        <v>25138</v>
      </c>
      <c r="I7604" s="5">
        <v>2000</v>
      </c>
      <c r="J7604" s="2">
        <v>2021</v>
      </c>
      <c r="L7604" t="s">
        <v>25</v>
      </c>
      <c r="M7604" s="3">
        <v>4600</v>
      </c>
      <c r="N7604" s="2" t="s">
        <v>6439</v>
      </c>
    </row>
    <row r="7605" spans="1:14" x14ac:dyDescent="0.25">
      <c r="A7605" t="s">
        <v>12</v>
      </c>
      <c r="B7605" s="1" t="s">
        <v>9297</v>
      </c>
      <c r="C7605" t="s">
        <v>9298</v>
      </c>
      <c r="D7605" t="s">
        <v>105</v>
      </c>
      <c r="E7605" s="2" t="s">
        <v>1573</v>
      </c>
      <c r="F7605" t="str">
        <f t="shared" si="118"/>
        <v>Suzuki Swift</v>
      </c>
      <c r="G7605" t="s">
        <v>9299</v>
      </c>
      <c r="H7605" s="2" t="s">
        <v>36</v>
      </c>
      <c r="I7605" s="5">
        <v>10600</v>
      </c>
      <c r="J7605" s="2">
        <v>2020</v>
      </c>
      <c r="K7605" s="2">
        <v>61</v>
      </c>
      <c r="L7605" t="s">
        <v>37</v>
      </c>
      <c r="M7605" s="3">
        <v>15800</v>
      </c>
      <c r="N7605" s="2" t="s">
        <v>9236</v>
      </c>
    </row>
    <row r="7606" spans="1:14" x14ac:dyDescent="0.25">
      <c r="A7606" t="s">
        <v>12</v>
      </c>
      <c r="B7606" s="1" t="s">
        <v>1571</v>
      </c>
      <c r="C7606" t="s">
        <v>1572</v>
      </c>
      <c r="D7606" t="s">
        <v>105</v>
      </c>
      <c r="E7606" s="2" t="s">
        <v>1573</v>
      </c>
      <c r="F7606" t="str">
        <f t="shared" si="118"/>
        <v>Suzuki Swift</v>
      </c>
      <c r="G7606" t="s">
        <v>1574</v>
      </c>
      <c r="H7606" s="2" t="s">
        <v>36</v>
      </c>
      <c r="I7606" s="5">
        <v>33000</v>
      </c>
      <c r="J7606" s="2">
        <v>2021</v>
      </c>
      <c r="K7606" s="2">
        <v>61</v>
      </c>
      <c r="L7606" t="s">
        <v>18</v>
      </c>
      <c r="M7606" s="3">
        <v>15222</v>
      </c>
      <c r="N7606" s="2" t="s">
        <v>1506</v>
      </c>
    </row>
    <row r="7607" spans="1:14" x14ac:dyDescent="0.25">
      <c r="A7607" t="s">
        <v>12</v>
      </c>
      <c r="B7607" s="1" t="s">
        <v>2059</v>
      </c>
      <c r="C7607" t="s">
        <v>2060</v>
      </c>
      <c r="D7607" t="s">
        <v>105</v>
      </c>
      <c r="E7607" s="2" t="s">
        <v>2061</v>
      </c>
      <c r="F7607" t="str">
        <f t="shared" si="118"/>
        <v>Suzuki SX4</v>
      </c>
      <c r="G7607" t="s">
        <v>268</v>
      </c>
      <c r="H7607" s="2" t="s">
        <v>36</v>
      </c>
      <c r="I7607" s="5">
        <v>41000</v>
      </c>
      <c r="J7607" s="2">
        <v>2019</v>
      </c>
      <c r="K7607" s="2">
        <v>85</v>
      </c>
      <c r="L7607" t="s">
        <v>18</v>
      </c>
      <c r="M7607" s="3">
        <v>13000</v>
      </c>
      <c r="N7607" s="2" t="s">
        <v>1904</v>
      </c>
    </row>
    <row r="7608" spans="1:14" x14ac:dyDescent="0.25">
      <c r="A7608" t="s">
        <v>12</v>
      </c>
      <c r="B7608" s="1" t="s">
        <v>15819</v>
      </c>
      <c r="C7608" t="s">
        <v>15820</v>
      </c>
      <c r="D7608" t="s">
        <v>105</v>
      </c>
      <c r="E7608" s="2" t="s">
        <v>2061</v>
      </c>
      <c r="F7608" t="str">
        <f t="shared" si="118"/>
        <v>Suzuki SX4</v>
      </c>
      <c r="G7608" t="s">
        <v>15821</v>
      </c>
      <c r="H7608" s="2" t="s">
        <v>36</v>
      </c>
      <c r="I7608" s="5">
        <v>30000</v>
      </c>
      <c r="J7608" s="2">
        <v>2018</v>
      </c>
      <c r="K7608" s="2">
        <v>82</v>
      </c>
      <c r="L7608" t="s">
        <v>96</v>
      </c>
      <c r="M7608" s="3">
        <v>16400</v>
      </c>
      <c r="N7608" s="2" t="s">
        <v>15822</v>
      </c>
    </row>
    <row r="7609" spans="1:14" x14ac:dyDescent="0.25">
      <c r="A7609" t="s">
        <v>12</v>
      </c>
      <c r="B7609" s="1" t="s">
        <v>15709</v>
      </c>
      <c r="C7609" t="s">
        <v>15710</v>
      </c>
      <c r="D7609" t="s">
        <v>105</v>
      </c>
      <c r="E7609" s="2" t="s">
        <v>2061</v>
      </c>
      <c r="F7609" t="str">
        <f t="shared" si="118"/>
        <v>Suzuki SX4</v>
      </c>
      <c r="G7609" t="s">
        <v>268</v>
      </c>
      <c r="H7609" s="2" t="s">
        <v>36</v>
      </c>
      <c r="I7609" s="5">
        <v>80000</v>
      </c>
      <c r="J7609" s="2">
        <v>2018</v>
      </c>
      <c r="K7609" s="2">
        <v>82</v>
      </c>
      <c r="L7609" t="s">
        <v>45</v>
      </c>
      <c r="M7609" s="3">
        <v>16000</v>
      </c>
      <c r="N7609" s="2" t="s">
        <v>15711</v>
      </c>
    </row>
    <row r="7610" spans="1:14" x14ac:dyDescent="0.25">
      <c r="A7610" t="s">
        <v>12</v>
      </c>
      <c r="B7610" s="1" t="s">
        <v>16900</v>
      </c>
      <c r="C7610" t="s">
        <v>16901</v>
      </c>
      <c r="D7610" t="s">
        <v>105</v>
      </c>
      <c r="E7610" s="2" t="s">
        <v>2061</v>
      </c>
      <c r="F7610" t="str">
        <f t="shared" si="118"/>
        <v>Suzuki SX4</v>
      </c>
      <c r="G7610" t="s">
        <v>6999</v>
      </c>
      <c r="H7610" s="2" t="s">
        <v>36</v>
      </c>
      <c r="I7610" s="5">
        <v>46500</v>
      </c>
      <c r="J7610" s="2">
        <v>2019</v>
      </c>
      <c r="K7610" s="2">
        <v>82</v>
      </c>
      <c r="L7610" t="s">
        <v>45</v>
      </c>
      <c r="M7610" s="3">
        <v>18549</v>
      </c>
      <c r="N7610" s="2" t="s">
        <v>16895</v>
      </c>
    </row>
    <row r="7611" spans="1:14" x14ac:dyDescent="0.25">
      <c r="A7611" t="s">
        <v>12</v>
      </c>
      <c r="B7611" s="1" t="s">
        <v>6997</v>
      </c>
      <c r="C7611" t="s">
        <v>6998</v>
      </c>
      <c r="D7611" t="s">
        <v>105</v>
      </c>
      <c r="E7611" s="2" t="s">
        <v>2061</v>
      </c>
      <c r="F7611" t="str">
        <f t="shared" si="118"/>
        <v>Suzuki SX4</v>
      </c>
      <c r="G7611" t="s">
        <v>6999</v>
      </c>
      <c r="H7611" s="2" t="s">
        <v>36</v>
      </c>
      <c r="I7611" s="5">
        <v>42000</v>
      </c>
      <c r="J7611" s="2">
        <v>2019</v>
      </c>
      <c r="M7611" s="3">
        <v>16500</v>
      </c>
      <c r="N7611" s="2" t="s">
        <v>6993</v>
      </c>
    </row>
    <row r="7612" spans="1:14" x14ac:dyDescent="0.25">
      <c r="A7612" t="s">
        <v>12</v>
      </c>
      <c r="B7612" s="1" t="s">
        <v>13380</v>
      </c>
      <c r="C7612" t="s">
        <v>13381</v>
      </c>
      <c r="D7612" t="s">
        <v>105</v>
      </c>
      <c r="E7612" s="2" t="s">
        <v>2061</v>
      </c>
      <c r="F7612" t="str">
        <f t="shared" ref="F7612:F7675" si="119">D7612&amp; " " &amp; E7612</f>
        <v>Suzuki SX4</v>
      </c>
      <c r="G7612" t="s">
        <v>13382</v>
      </c>
      <c r="H7612" s="2" t="s">
        <v>36</v>
      </c>
      <c r="I7612" s="5">
        <v>29000</v>
      </c>
      <c r="J7612" s="2">
        <v>2018</v>
      </c>
      <c r="K7612" s="2">
        <v>82</v>
      </c>
      <c r="L7612" t="s">
        <v>37</v>
      </c>
      <c r="M7612" s="3">
        <v>17800</v>
      </c>
      <c r="N7612" s="2" t="s">
        <v>13348</v>
      </c>
    </row>
    <row r="7613" spans="1:14" x14ac:dyDescent="0.25">
      <c r="A7613" t="s">
        <v>12</v>
      </c>
      <c r="B7613" s="1" t="s">
        <v>2706</v>
      </c>
      <c r="C7613" t="s">
        <v>2707</v>
      </c>
      <c r="D7613" t="s">
        <v>105</v>
      </c>
      <c r="E7613" s="2" t="s">
        <v>2061</v>
      </c>
      <c r="F7613" t="str">
        <f t="shared" si="119"/>
        <v>Suzuki SX4</v>
      </c>
      <c r="G7613" t="s">
        <v>268</v>
      </c>
      <c r="H7613" s="2" t="s">
        <v>36</v>
      </c>
      <c r="I7613" s="5">
        <v>89000</v>
      </c>
      <c r="J7613" s="2">
        <v>2017</v>
      </c>
      <c r="K7613" s="2">
        <v>82</v>
      </c>
      <c r="L7613" t="s">
        <v>18</v>
      </c>
      <c r="M7613" s="3">
        <v>16800</v>
      </c>
      <c r="N7613" s="2" t="s">
        <v>2607</v>
      </c>
    </row>
    <row r="7614" spans="1:14" x14ac:dyDescent="0.25">
      <c r="A7614" t="s">
        <v>12</v>
      </c>
      <c r="B7614" s="1" t="s">
        <v>5197</v>
      </c>
      <c r="C7614" t="s">
        <v>5198</v>
      </c>
      <c r="D7614" t="s">
        <v>105</v>
      </c>
      <c r="E7614" s="2" t="s">
        <v>2061</v>
      </c>
      <c r="F7614" t="str">
        <f t="shared" si="119"/>
        <v>Suzuki SX4</v>
      </c>
      <c r="G7614" t="s">
        <v>5199</v>
      </c>
      <c r="H7614" s="2" t="s">
        <v>36</v>
      </c>
      <c r="I7614" s="5">
        <v>49012</v>
      </c>
      <c r="J7614" s="2">
        <v>2018</v>
      </c>
      <c r="K7614" s="2">
        <v>103</v>
      </c>
      <c r="L7614" t="s">
        <v>18</v>
      </c>
      <c r="M7614" s="3">
        <v>19900</v>
      </c>
      <c r="N7614" s="2" t="s">
        <v>2091</v>
      </c>
    </row>
    <row r="7615" spans="1:14" x14ac:dyDescent="0.25">
      <c r="A7615" t="s">
        <v>12</v>
      </c>
      <c r="B7615" s="1" t="s">
        <v>2366</v>
      </c>
      <c r="C7615" t="s">
        <v>2367</v>
      </c>
      <c r="D7615" t="s">
        <v>105</v>
      </c>
      <c r="E7615" s="2" t="s">
        <v>2061</v>
      </c>
      <c r="F7615" t="str">
        <f t="shared" si="119"/>
        <v>Suzuki SX4</v>
      </c>
      <c r="G7615" t="s">
        <v>2368</v>
      </c>
      <c r="H7615" s="2" t="s">
        <v>25138</v>
      </c>
      <c r="I7615" s="5">
        <v>105000</v>
      </c>
      <c r="J7615" s="2">
        <v>2020</v>
      </c>
      <c r="K7615" s="2">
        <v>95</v>
      </c>
      <c r="L7615" t="s">
        <v>45</v>
      </c>
      <c r="M7615" s="3">
        <v>19200</v>
      </c>
      <c r="N7615" s="2" t="s">
        <v>2278</v>
      </c>
    </row>
    <row r="7616" spans="1:14" x14ac:dyDescent="0.25">
      <c r="A7616" t="s">
        <v>12</v>
      </c>
      <c r="B7616" s="1" t="s">
        <v>10185</v>
      </c>
      <c r="C7616" t="s">
        <v>10186</v>
      </c>
      <c r="D7616" t="s">
        <v>105</v>
      </c>
      <c r="E7616" s="2" t="s">
        <v>2061</v>
      </c>
      <c r="F7616" t="str">
        <f t="shared" si="119"/>
        <v>Suzuki SX4</v>
      </c>
      <c r="G7616" t="s">
        <v>10187</v>
      </c>
      <c r="H7616" s="2" t="s">
        <v>36</v>
      </c>
      <c r="I7616" s="5">
        <v>87250</v>
      </c>
      <c r="J7616" s="2">
        <v>2017</v>
      </c>
      <c r="K7616" s="2">
        <v>103</v>
      </c>
      <c r="L7616" t="s">
        <v>54</v>
      </c>
      <c r="M7616" s="3">
        <v>16600</v>
      </c>
      <c r="N7616" s="2" t="s">
        <v>9834</v>
      </c>
    </row>
    <row r="7617" spans="1:14" x14ac:dyDescent="0.25">
      <c r="A7617" t="s">
        <v>12</v>
      </c>
      <c r="B7617" s="1" t="s">
        <v>8801</v>
      </c>
      <c r="C7617" t="s">
        <v>8802</v>
      </c>
      <c r="D7617" t="s">
        <v>105</v>
      </c>
      <c r="E7617" s="2" t="s">
        <v>2061</v>
      </c>
      <c r="F7617" t="str">
        <f t="shared" si="119"/>
        <v>Suzuki SX4</v>
      </c>
      <c r="G7617" t="s">
        <v>8803</v>
      </c>
      <c r="H7617" s="2" t="s">
        <v>36</v>
      </c>
      <c r="I7617" s="5">
        <v>94000</v>
      </c>
      <c r="J7617" s="2">
        <v>2015</v>
      </c>
      <c r="K7617" s="2">
        <v>88</v>
      </c>
      <c r="L7617" t="s">
        <v>296</v>
      </c>
      <c r="M7617" s="3">
        <v>12300</v>
      </c>
      <c r="N7617" s="2" t="s">
        <v>7981</v>
      </c>
    </row>
    <row r="7618" spans="1:14" x14ac:dyDescent="0.25">
      <c r="A7618" t="s">
        <v>12</v>
      </c>
      <c r="B7618" s="1" t="s">
        <v>4164</v>
      </c>
      <c r="C7618" t="s">
        <v>4165</v>
      </c>
      <c r="D7618" t="s">
        <v>105</v>
      </c>
      <c r="E7618" s="2" t="s">
        <v>2061</v>
      </c>
      <c r="F7618" t="str">
        <f t="shared" si="119"/>
        <v>Suzuki SX4</v>
      </c>
      <c r="G7618" t="s">
        <v>4166</v>
      </c>
      <c r="H7618" s="2" t="s">
        <v>17</v>
      </c>
      <c r="I7618" s="5">
        <v>179800</v>
      </c>
      <c r="J7618" s="2">
        <v>2017</v>
      </c>
      <c r="K7618" s="2">
        <v>88</v>
      </c>
      <c r="L7618" t="s">
        <v>18</v>
      </c>
      <c r="M7618" s="3">
        <v>16600</v>
      </c>
      <c r="N7618" s="2" t="s">
        <v>4122</v>
      </c>
    </row>
    <row r="7619" spans="1:14" x14ac:dyDescent="0.25">
      <c r="A7619" t="s">
        <v>12</v>
      </c>
      <c r="B7619" s="1" t="s">
        <v>15816</v>
      </c>
      <c r="C7619" t="s">
        <v>15817</v>
      </c>
      <c r="D7619" t="s">
        <v>105</v>
      </c>
      <c r="E7619" s="2" t="s">
        <v>2061</v>
      </c>
      <c r="F7619" t="str">
        <f t="shared" si="119"/>
        <v>Suzuki SX4</v>
      </c>
      <c r="G7619" t="s">
        <v>15818</v>
      </c>
      <c r="H7619" s="2" t="s">
        <v>17</v>
      </c>
      <c r="I7619" s="5">
        <v>72000</v>
      </c>
      <c r="J7619" s="2">
        <v>2015</v>
      </c>
      <c r="K7619" s="2">
        <v>88</v>
      </c>
      <c r="L7619" t="s">
        <v>45</v>
      </c>
      <c r="M7619" s="3">
        <v>15000</v>
      </c>
      <c r="N7619" s="2" t="s">
        <v>15808</v>
      </c>
    </row>
    <row r="7620" spans="1:14" x14ac:dyDescent="0.25">
      <c r="A7620" t="s">
        <v>12</v>
      </c>
      <c r="B7620" s="1" t="s">
        <v>9423</v>
      </c>
      <c r="C7620" t="s">
        <v>8742</v>
      </c>
      <c r="D7620" t="s">
        <v>105</v>
      </c>
      <c r="E7620" s="2" t="s">
        <v>2061</v>
      </c>
      <c r="F7620" t="str">
        <f t="shared" si="119"/>
        <v>Suzuki SX4</v>
      </c>
      <c r="G7620" t="s">
        <v>9424</v>
      </c>
      <c r="H7620" s="2" t="s">
        <v>17</v>
      </c>
      <c r="I7620" s="5">
        <v>179000</v>
      </c>
      <c r="J7620" s="2">
        <v>2015</v>
      </c>
      <c r="K7620" s="2">
        <v>88</v>
      </c>
      <c r="L7620" t="s">
        <v>18</v>
      </c>
      <c r="M7620" s="3">
        <v>11200</v>
      </c>
      <c r="N7620" s="2" t="s">
        <v>9396</v>
      </c>
    </row>
    <row r="7621" spans="1:14" x14ac:dyDescent="0.25">
      <c r="A7621" t="s">
        <v>12</v>
      </c>
      <c r="B7621" s="1" t="s">
        <v>12831</v>
      </c>
      <c r="C7621" t="s">
        <v>1498</v>
      </c>
      <c r="D7621" t="s">
        <v>105</v>
      </c>
      <c r="E7621" s="2" t="s">
        <v>2061</v>
      </c>
      <c r="F7621" t="str">
        <f t="shared" si="119"/>
        <v>Suzuki SX4</v>
      </c>
      <c r="H7621" s="2" t="s">
        <v>25179</v>
      </c>
      <c r="I7621" s="5">
        <v>107875</v>
      </c>
      <c r="J7621" s="2">
        <v>2015</v>
      </c>
      <c r="K7621" s="2">
        <v>88</v>
      </c>
      <c r="L7621" t="s">
        <v>45</v>
      </c>
      <c r="M7621" s="3">
        <v>14719</v>
      </c>
      <c r="N7621" s="2" t="s">
        <v>19</v>
      </c>
    </row>
    <row r="7622" spans="1:14" x14ac:dyDescent="0.25">
      <c r="A7622" t="s">
        <v>12</v>
      </c>
      <c r="B7622" s="1" t="s">
        <v>9785</v>
      </c>
      <c r="C7622" t="s">
        <v>5370</v>
      </c>
      <c r="D7622" t="s">
        <v>105</v>
      </c>
      <c r="E7622" s="2" t="s">
        <v>2061</v>
      </c>
      <c r="F7622" t="str">
        <f t="shared" si="119"/>
        <v>Suzuki SX4</v>
      </c>
      <c r="G7622" t="s">
        <v>9786</v>
      </c>
      <c r="H7622" s="2" t="s">
        <v>17</v>
      </c>
      <c r="I7622" s="5">
        <v>124957</v>
      </c>
      <c r="J7622" s="2">
        <v>2014</v>
      </c>
      <c r="K7622" s="2">
        <v>88</v>
      </c>
      <c r="L7622" t="s">
        <v>18</v>
      </c>
      <c r="M7622" s="3">
        <v>13999</v>
      </c>
      <c r="N7622" s="2" t="s">
        <v>9707</v>
      </c>
    </row>
    <row r="7623" spans="1:14" x14ac:dyDescent="0.25">
      <c r="A7623" t="s">
        <v>12</v>
      </c>
      <c r="B7623" s="1" t="s">
        <v>12532</v>
      </c>
      <c r="C7623" t="s">
        <v>12508</v>
      </c>
      <c r="D7623" t="s">
        <v>105</v>
      </c>
      <c r="E7623" s="2" t="s">
        <v>2061</v>
      </c>
      <c r="F7623" t="str">
        <f t="shared" si="119"/>
        <v>Suzuki SX4</v>
      </c>
      <c r="G7623" t="s">
        <v>12533</v>
      </c>
      <c r="H7623" s="2" t="s">
        <v>17</v>
      </c>
      <c r="I7623" s="5">
        <v>140000</v>
      </c>
      <c r="J7623" s="2">
        <v>2016</v>
      </c>
      <c r="K7623" s="2">
        <v>88</v>
      </c>
      <c r="M7623" s="3">
        <v>13800</v>
      </c>
      <c r="N7623" s="2" t="s">
        <v>4152</v>
      </c>
    </row>
    <row r="7624" spans="1:14" x14ac:dyDescent="0.25">
      <c r="A7624" t="s">
        <v>12</v>
      </c>
      <c r="B7624" s="1" t="s">
        <v>9271</v>
      </c>
      <c r="C7624" t="s">
        <v>9272</v>
      </c>
      <c r="D7624" t="s">
        <v>105</v>
      </c>
      <c r="E7624" s="2" t="s">
        <v>2061</v>
      </c>
      <c r="F7624" t="str">
        <f t="shared" si="119"/>
        <v>Suzuki SX4</v>
      </c>
      <c r="G7624" t="s">
        <v>107</v>
      </c>
      <c r="H7624" s="2" t="s">
        <v>17</v>
      </c>
      <c r="I7624" s="5">
        <v>150000</v>
      </c>
      <c r="J7624" s="2">
        <v>2014</v>
      </c>
      <c r="K7624" s="2">
        <v>88</v>
      </c>
      <c r="L7624" t="s">
        <v>30</v>
      </c>
      <c r="M7624" s="3">
        <v>11800</v>
      </c>
      <c r="N7624" s="2" t="s">
        <v>9236</v>
      </c>
    </row>
    <row r="7625" spans="1:14" x14ac:dyDescent="0.25">
      <c r="A7625" t="s">
        <v>12</v>
      </c>
      <c r="B7625" s="1" t="s">
        <v>6976</v>
      </c>
      <c r="C7625" t="s">
        <v>6977</v>
      </c>
      <c r="D7625" t="s">
        <v>105</v>
      </c>
      <c r="E7625" s="2" t="s">
        <v>2061</v>
      </c>
      <c r="F7625" t="str">
        <f t="shared" si="119"/>
        <v>Suzuki SX4</v>
      </c>
      <c r="G7625" t="s">
        <v>6978</v>
      </c>
      <c r="H7625" s="2" t="s">
        <v>36</v>
      </c>
      <c r="I7625" s="5">
        <v>48000</v>
      </c>
      <c r="J7625" s="2">
        <v>2019</v>
      </c>
      <c r="K7625" s="2">
        <v>82</v>
      </c>
      <c r="L7625" t="s">
        <v>60</v>
      </c>
      <c r="M7625" s="3">
        <v>15500</v>
      </c>
      <c r="N7625" s="2" t="s">
        <v>6595</v>
      </c>
    </row>
    <row r="7626" spans="1:14" x14ac:dyDescent="0.25">
      <c r="A7626" t="s">
        <v>12</v>
      </c>
      <c r="B7626" s="1" t="s">
        <v>3516</v>
      </c>
      <c r="C7626" t="s">
        <v>3517</v>
      </c>
      <c r="D7626" t="s">
        <v>105</v>
      </c>
      <c r="E7626" s="2" t="s">
        <v>2061</v>
      </c>
      <c r="F7626" t="str">
        <f t="shared" si="119"/>
        <v>Suzuki SX4</v>
      </c>
      <c r="G7626" t="s">
        <v>3518</v>
      </c>
      <c r="H7626" s="2" t="s">
        <v>36</v>
      </c>
      <c r="I7626" s="5">
        <v>88290</v>
      </c>
      <c r="J7626" s="2">
        <v>2017</v>
      </c>
      <c r="K7626" s="2">
        <v>82</v>
      </c>
      <c r="L7626" t="s">
        <v>30</v>
      </c>
      <c r="M7626" s="3">
        <v>14900</v>
      </c>
      <c r="N7626" s="2" t="s">
        <v>3249</v>
      </c>
    </row>
    <row r="7627" spans="1:14" x14ac:dyDescent="0.25">
      <c r="A7627" t="s">
        <v>12</v>
      </c>
      <c r="B7627" s="1" t="s">
        <v>12563</v>
      </c>
      <c r="C7627" t="s">
        <v>8021</v>
      </c>
      <c r="D7627" t="s">
        <v>105</v>
      </c>
      <c r="E7627" s="2" t="s">
        <v>2061</v>
      </c>
      <c r="F7627" t="str">
        <f t="shared" si="119"/>
        <v>Suzuki SX4</v>
      </c>
      <c r="G7627"/>
      <c r="H7627" s="2" t="s">
        <v>36</v>
      </c>
      <c r="I7627" s="5">
        <v>28534</v>
      </c>
      <c r="J7627" s="2">
        <v>2019</v>
      </c>
      <c r="K7627" s="2">
        <v>103</v>
      </c>
      <c r="M7627" s="3">
        <v>20499</v>
      </c>
      <c r="N7627" s="2" t="s">
        <v>6894</v>
      </c>
    </row>
    <row r="7628" spans="1:14" x14ac:dyDescent="0.25">
      <c r="A7628" t="s">
        <v>12</v>
      </c>
      <c r="B7628" s="1" t="s">
        <v>12566</v>
      </c>
      <c r="C7628" t="s">
        <v>8009</v>
      </c>
      <c r="D7628" t="s">
        <v>105</v>
      </c>
      <c r="E7628" s="2" t="s">
        <v>2061</v>
      </c>
      <c r="F7628" t="str">
        <f t="shared" si="119"/>
        <v>Suzuki SX4</v>
      </c>
      <c r="G7628"/>
      <c r="H7628" s="2" t="s">
        <v>36</v>
      </c>
      <c r="I7628" s="5">
        <v>28534</v>
      </c>
      <c r="J7628" s="2">
        <v>2019</v>
      </c>
      <c r="K7628" s="2">
        <v>103</v>
      </c>
      <c r="M7628" s="3">
        <v>20499</v>
      </c>
      <c r="N7628" s="2" t="s">
        <v>6894</v>
      </c>
    </row>
    <row r="7629" spans="1:14" x14ac:dyDescent="0.25">
      <c r="A7629" t="s">
        <v>12</v>
      </c>
      <c r="B7629" s="1" t="s">
        <v>13536</v>
      </c>
      <c r="C7629" t="s">
        <v>13537</v>
      </c>
      <c r="D7629" t="s">
        <v>105</v>
      </c>
      <c r="E7629" s="2" t="s">
        <v>106</v>
      </c>
      <c r="F7629" t="str">
        <f t="shared" si="119"/>
        <v>Suzuki Vitara</v>
      </c>
      <c r="G7629"/>
      <c r="H7629" s="2" t="s">
        <v>36</v>
      </c>
      <c r="I7629" s="5">
        <v>140000</v>
      </c>
      <c r="J7629" s="2">
        <v>2016</v>
      </c>
      <c r="K7629" s="2">
        <v>88</v>
      </c>
      <c r="L7629" t="s">
        <v>45</v>
      </c>
      <c r="M7629" s="3">
        <v>14600</v>
      </c>
      <c r="N7629" s="2" t="s">
        <v>9979</v>
      </c>
    </row>
    <row r="7630" spans="1:14" x14ac:dyDescent="0.25">
      <c r="A7630" t="s">
        <v>12</v>
      </c>
      <c r="B7630" s="1" t="s">
        <v>14839</v>
      </c>
      <c r="C7630" t="s">
        <v>14840</v>
      </c>
      <c r="D7630" t="s">
        <v>105</v>
      </c>
      <c r="E7630" s="2" t="s">
        <v>106</v>
      </c>
      <c r="F7630" t="str">
        <f t="shared" si="119"/>
        <v>Suzuki Vitara</v>
      </c>
      <c r="G7630" t="s">
        <v>107</v>
      </c>
      <c r="H7630" s="2" t="s">
        <v>36</v>
      </c>
      <c r="I7630" s="5">
        <v>34200</v>
      </c>
      <c r="J7630" s="2">
        <v>2017</v>
      </c>
      <c r="K7630" s="2">
        <v>88</v>
      </c>
      <c r="L7630" t="s">
        <v>30</v>
      </c>
      <c r="M7630" s="3">
        <v>17034</v>
      </c>
      <c r="N7630" s="2" t="s">
        <v>6019</v>
      </c>
    </row>
    <row r="7631" spans="1:14" x14ac:dyDescent="0.25">
      <c r="A7631" t="s">
        <v>12</v>
      </c>
      <c r="B7631" s="1" t="s">
        <v>7167</v>
      </c>
      <c r="C7631" t="s">
        <v>7168</v>
      </c>
      <c r="D7631" t="s">
        <v>105</v>
      </c>
      <c r="E7631" s="2" t="s">
        <v>106</v>
      </c>
      <c r="F7631" t="str">
        <f t="shared" si="119"/>
        <v>Suzuki Vitara</v>
      </c>
      <c r="G7631" t="s">
        <v>268</v>
      </c>
      <c r="H7631" s="2" t="s">
        <v>36</v>
      </c>
      <c r="I7631" s="5">
        <v>25000</v>
      </c>
      <c r="J7631" s="2">
        <v>2018</v>
      </c>
      <c r="K7631" s="2">
        <v>82</v>
      </c>
      <c r="L7631" t="s">
        <v>18</v>
      </c>
      <c r="M7631" s="3">
        <v>18000</v>
      </c>
      <c r="N7631" s="2" t="s">
        <v>7131</v>
      </c>
    </row>
    <row r="7632" spans="1:14" x14ac:dyDescent="0.25">
      <c r="A7632" t="s">
        <v>12</v>
      </c>
      <c r="B7632" s="1" t="s">
        <v>11019</v>
      </c>
      <c r="C7632" t="s">
        <v>11020</v>
      </c>
      <c r="D7632" t="s">
        <v>105</v>
      </c>
      <c r="E7632" s="2" t="s">
        <v>106</v>
      </c>
      <c r="F7632" t="str">
        <f t="shared" si="119"/>
        <v>Suzuki Vitara</v>
      </c>
      <c r="G7632" t="s">
        <v>11021</v>
      </c>
      <c r="H7632" s="2" t="s">
        <v>36</v>
      </c>
      <c r="I7632" s="5">
        <v>51000</v>
      </c>
      <c r="J7632" s="2">
        <v>2019</v>
      </c>
      <c r="K7632" s="2">
        <v>82</v>
      </c>
      <c r="L7632" t="s">
        <v>18</v>
      </c>
      <c r="M7632" s="3">
        <v>16000</v>
      </c>
      <c r="N7632" s="2" t="s">
        <v>10973</v>
      </c>
    </row>
    <row r="7633" spans="1:14" x14ac:dyDescent="0.25">
      <c r="A7633" t="s">
        <v>12</v>
      </c>
      <c r="B7633" s="1" t="s">
        <v>6070</v>
      </c>
      <c r="C7633" t="s">
        <v>6071</v>
      </c>
      <c r="D7633" t="s">
        <v>105</v>
      </c>
      <c r="E7633" s="2" t="s">
        <v>106</v>
      </c>
      <c r="F7633" t="str">
        <f t="shared" si="119"/>
        <v>Suzuki Vitara</v>
      </c>
      <c r="G7633" t="s">
        <v>6072</v>
      </c>
      <c r="H7633" s="2" t="s">
        <v>36</v>
      </c>
      <c r="I7633" s="5">
        <v>85190</v>
      </c>
      <c r="J7633" s="2">
        <v>2019</v>
      </c>
      <c r="K7633" s="2">
        <v>82</v>
      </c>
      <c r="L7633" t="s">
        <v>45</v>
      </c>
      <c r="M7633" s="3">
        <v>14000</v>
      </c>
      <c r="N7633" s="2" t="s">
        <v>6057</v>
      </c>
    </row>
    <row r="7634" spans="1:14" x14ac:dyDescent="0.25">
      <c r="A7634" t="s">
        <v>12</v>
      </c>
      <c r="B7634" s="1" t="s">
        <v>2332</v>
      </c>
      <c r="C7634" t="s">
        <v>2333</v>
      </c>
      <c r="D7634" t="s">
        <v>105</v>
      </c>
      <c r="E7634" s="2" t="s">
        <v>106</v>
      </c>
      <c r="F7634" t="str">
        <f t="shared" si="119"/>
        <v>Suzuki Vitara</v>
      </c>
      <c r="G7634" t="s">
        <v>2334</v>
      </c>
      <c r="H7634" s="2" t="s">
        <v>36</v>
      </c>
      <c r="I7634" s="5">
        <v>42670</v>
      </c>
      <c r="J7634" s="2">
        <v>2018</v>
      </c>
      <c r="K7634" s="2">
        <v>103</v>
      </c>
      <c r="L7634" t="s">
        <v>30</v>
      </c>
      <c r="M7634" s="3">
        <v>18300</v>
      </c>
      <c r="N7634" s="2" t="s">
        <v>2278</v>
      </c>
    </row>
    <row r="7635" spans="1:14" x14ac:dyDescent="0.25">
      <c r="A7635" t="s">
        <v>12</v>
      </c>
      <c r="B7635" s="1" t="s">
        <v>16627</v>
      </c>
      <c r="C7635" t="s">
        <v>4661</v>
      </c>
      <c r="D7635" t="s">
        <v>105</v>
      </c>
      <c r="E7635" s="2" t="s">
        <v>106</v>
      </c>
      <c r="F7635" t="str">
        <f t="shared" si="119"/>
        <v>Suzuki Vitara</v>
      </c>
      <c r="G7635" t="s">
        <v>107</v>
      </c>
      <c r="H7635" s="2" t="s">
        <v>17</v>
      </c>
      <c r="I7635" s="5">
        <v>106500</v>
      </c>
      <c r="J7635" s="2">
        <v>2016</v>
      </c>
      <c r="K7635" s="2">
        <v>110</v>
      </c>
      <c r="L7635" t="s">
        <v>5869</v>
      </c>
      <c r="M7635" s="3">
        <v>15872</v>
      </c>
      <c r="N7635" s="2" t="s">
        <v>16628</v>
      </c>
    </row>
    <row r="7636" spans="1:14" x14ac:dyDescent="0.25">
      <c r="A7636" t="s">
        <v>12</v>
      </c>
      <c r="B7636" s="1" t="s">
        <v>6055</v>
      </c>
      <c r="C7636" t="s">
        <v>6056</v>
      </c>
      <c r="D7636" t="s">
        <v>105</v>
      </c>
      <c r="E7636" s="2" t="s">
        <v>106</v>
      </c>
      <c r="F7636" t="str">
        <f t="shared" si="119"/>
        <v>Suzuki Vitara</v>
      </c>
      <c r="G7636" t="s">
        <v>107</v>
      </c>
      <c r="H7636" s="2" t="s">
        <v>17287</v>
      </c>
      <c r="I7636" s="5">
        <v>153000</v>
      </c>
      <c r="J7636" s="2">
        <v>2016</v>
      </c>
      <c r="K7636" s="2">
        <v>88</v>
      </c>
      <c r="L7636" t="s">
        <v>30</v>
      </c>
      <c r="M7636" s="3">
        <v>13100</v>
      </c>
      <c r="N7636" s="2" t="s">
        <v>6057</v>
      </c>
    </row>
    <row r="7637" spans="1:14" x14ac:dyDescent="0.25">
      <c r="A7637" t="s">
        <v>12</v>
      </c>
      <c r="B7637" s="1" t="s">
        <v>5050</v>
      </c>
      <c r="C7637" t="s">
        <v>5051</v>
      </c>
      <c r="D7637" t="s">
        <v>105</v>
      </c>
      <c r="E7637" s="2" t="s">
        <v>106</v>
      </c>
      <c r="F7637" t="str">
        <f t="shared" si="119"/>
        <v>Suzuki Vitara</v>
      </c>
      <c r="G7637" t="s">
        <v>5052</v>
      </c>
      <c r="H7637" s="2" t="s">
        <v>36</v>
      </c>
      <c r="I7637" s="5">
        <v>73800</v>
      </c>
      <c r="J7637" s="2">
        <v>2016</v>
      </c>
      <c r="K7637" s="2">
        <v>88</v>
      </c>
      <c r="L7637" t="s">
        <v>18</v>
      </c>
      <c r="M7637" s="3">
        <v>13200</v>
      </c>
      <c r="N7637" s="2" t="s">
        <v>4967</v>
      </c>
    </row>
    <row r="7638" spans="1:14" x14ac:dyDescent="0.25">
      <c r="A7638" t="s">
        <v>12</v>
      </c>
      <c r="B7638" s="1" t="s">
        <v>13934</v>
      </c>
      <c r="C7638" t="s">
        <v>13935</v>
      </c>
      <c r="D7638" t="s">
        <v>105</v>
      </c>
      <c r="E7638" s="2" t="s">
        <v>106</v>
      </c>
      <c r="F7638" t="str">
        <f t="shared" si="119"/>
        <v>Suzuki Vitara</v>
      </c>
      <c r="G7638" t="s">
        <v>13936</v>
      </c>
      <c r="H7638" s="2" t="s">
        <v>17287</v>
      </c>
      <c r="I7638" s="5">
        <v>120300</v>
      </c>
      <c r="J7638" s="2">
        <v>2018</v>
      </c>
      <c r="K7638" s="2">
        <v>88</v>
      </c>
      <c r="L7638" t="s">
        <v>18</v>
      </c>
      <c r="M7638" s="3">
        <v>16458</v>
      </c>
      <c r="N7638" s="2" t="s">
        <v>13933</v>
      </c>
    </row>
    <row r="7639" spans="1:14" x14ac:dyDescent="0.25">
      <c r="A7639" t="s">
        <v>12</v>
      </c>
      <c r="B7639" s="1" t="s">
        <v>11943</v>
      </c>
      <c r="C7639" t="s">
        <v>1042</v>
      </c>
      <c r="D7639" t="s">
        <v>105</v>
      </c>
      <c r="E7639" s="2" t="s">
        <v>106</v>
      </c>
      <c r="F7639" t="str">
        <f t="shared" si="119"/>
        <v>Suzuki Vitara</v>
      </c>
      <c r="G7639"/>
      <c r="H7639" s="2" t="s">
        <v>25179</v>
      </c>
      <c r="I7639" s="5">
        <v>101934</v>
      </c>
      <c r="J7639" s="2">
        <v>2016</v>
      </c>
      <c r="K7639" s="2">
        <v>88</v>
      </c>
      <c r="M7639" s="3">
        <v>12499</v>
      </c>
      <c r="N7639" s="2" t="s">
        <v>380</v>
      </c>
    </row>
    <row r="7640" spans="1:14" x14ac:dyDescent="0.25">
      <c r="A7640" t="s">
        <v>12</v>
      </c>
      <c r="B7640" s="1" t="s">
        <v>3472</v>
      </c>
      <c r="C7640" t="s">
        <v>3473</v>
      </c>
      <c r="D7640" t="s">
        <v>105</v>
      </c>
      <c r="E7640" s="2" t="s">
        <v>106</v>
      </c>
      <c r="F7640" t="str">
        <f t="shared" si="119"/>
        <v>Suzuki Vitara</v>
      </c>
      <c r="G7640" t="s">
        <v>3474</v>
      </c>
      <c r="H7640" s="2" t="s">
        <v>36</v>
      </c>
      <c r="I7640" s="5">
        <v>110000</v>
      </c>
      <c r="J7640" s="2">
        <v>2017</v>
      </c>
      <c r="K7640" s="2">
        <v>88</v>
      </c>
      <c r="L7640" t="s">
        <v>3475</v>
      </c>
      <c r="M7640" s="3">
        <v>13300</v>
      </c>
      <c r="N7640" s="2" t="s">
        <v>3438</v>
      </c>
    </row>
    <row r="7641" spans="1:14" x14ac:dyDescent="0.25">
      <c r="A7641" t="s">
        <v>12</v>
      </c>
      <c r="B7641" s="1" t="s">
        <v>4660</v>
      </c>
      <c r="C7641" t="s">
        <v>4661</v>
      </c>
      <c r="D7641" t="s">
        <v>105</v>
      </c>
      <c r="E7641" s="2" t="s">
        <v>106</v>
      </c>
      <c r="F7641" t="str">
        <f t="shared" si="119"/>
        <v>Suzuki Vitara</v>
      </c>
      <c r="G7641" t="s">
        <v>4662</v>
      </c>
      <c r="H7641" s="2" t="s">
        <v>17</v>
      </c>
      <c r="I7641" s="5">
        <v>123000</v>
      </c>
      <c r="J7641" s="2">
        <v>2016</v>
      </c>
      <c r="K7641" s="2">
        <v>88</v>
      </c>
      <c r="L7641" t="s">
        <v>4663</v>
      </c>
      <c r="M7641" s="3">
        <v>14500</v>
      </c>
      <c r="N7641" s="2" t="s">
        <v>4609</v>
      </c>
    </row>
    <row r="7642" spans="1:14" x14ac:dyDescent="0.25">
      <c r="A7642" t="s">
        <v>12</v>
      </c>
      <c r="B7642" s="1" t="s">
        <v>2704</v>
      </c>
      <c r="C7642" t="s">
        <v>2705</v>
      </c>
      <c r="D7642" t="s">
        <v>105</v>
      </c>
      <c r="E7642" s="2" t="s">
        <v>106</v>
      </c>
      <c r="F7642" t="str">
        <f t="shared" si="119"/>
        <v>Suzuki Vitara</v>
      </c>
      <c r="G7642" t="s">
        <v>107</v>
      </c>
      <c r="H7642" s="2" t="s">
        <v>17</v>
      </c>
      <c r="I7642" s="5">
        <v>158316</v>
      </c>
      <c r="J7642" s="2">
        <v>2016</v>
      </c>
      <c r="K7642" s="2">
        <v>88</v>
      </c>
      <c r="L7642" t="s">
        <v>18</v>
      </c>
      <c r="M7642" s="3">
        <v>17500</v>
      </c>
      <c r="N7642" s="2" t="s">
        <v>2453</v>
      </c>
    </row>
    <row r="7643" spans="1:14" x14ac:dyDescent="0.25">
      <c r="A7643" t="s">
        <v>12</v>
      </c>
      <c r="B7643" s="1" t="s">
        <v>16581</v>
      </c>
      <c r="C7643" t="s">
        <v>16582</v>
      </c>
      <c r="D7643" t="s">
        <v>105</v>
      </c>
      <c r="E7643" s="2" t="s">
        <v>106</v>
      </c>
      <c r="F7643" t="str">
        <f t="shared" si="119"/>
        <v>Suzuki Vitara</v>
      </c>
      <c r="G7643" t="s">
        <v>16583</v>
      </c>
      <c r="H7643" s="2" t="s">
        <v>36</v>
      </c>
      <c r="I7643" s="5">
        <v>122000</v>
      </c>
      <c r="J7643" s="2">
        <v>2015</v>
      </c>
      <c r="K7643" s="2">
        <v>88</v>
      </c>
      <c r="L7643" t="s">
        <v>18</v>
      </c>
      <c r="M7643" s="3">
        <v>12626</v>
      </c>
      <c r="N7643" s="2" t="s">
        <v>16584</v>
      </c>
    </row>
    <row r="7644" spans="1:14" x14ac:dyDescent="0.25">
      <c r="A7644" t="s">
        <v>12</v>
      </c>
      <c r="B7644" s="1" t="s">
        <v>11149</v>
      </c>
      <c r="C7644" t="s">
        <v>11150</v>
      </c>
      <c r="D7644" t="s">
        <v>105</v>
      </c>
      <c r="E7644" s="2" t="s">
        <v>106</v>
      </c>
      <c r="F7644" t="str">
        <f t="shared" si="119"/>
        <v>Suzuki Vitara</v>
      </c>
      <c r="G7644" t="s">
        <v>11151</v>
      </c>
      <c r="H7644" s="2" t="s">
        <v>36</v>
      </c>
      <c r="I7644" s="5">
        <v>85300</v>
      </c>
      <c r="J7644" s="2">
        <v>2016</v>
      </c>
      <c r="K7644" s="2">
        <v>88</v>
      </c>
      <c r="L7644" t="s">
        <v>45</v>
      </c>
      <c r="M7644" s="3">
        <v>14300</v>
      </c>
      <c r="N7644" s="2" t="s">
        <v>11123</v>
      </c>
    </row>
    <row r="7645" spans="1:14" x14ac:dyDescent="0.25">
      <c r="A7645" t="s">
        <v>12</v>
      </c>
      <c r="B7645" s="1" t="s">
        <v>7889</v>
      </c>
      <c r="C7645" t="s">
        <v>7890</v>
      </c>
      <c r="D7645" t="s">
        <v>105</v>
      </c>
      <c r="E7645" s="2" t="s">
        <v>106</v>
      </c>
      <c r="F7645" t="str">
        <f t="shared" si="119"/>
        <v>Suzuki Vitara</v>
      </c>
      <c r="G7645" t="s">
        <v>7891</v>
      </c>
      <c r="H7645" s="2" t="s">
        <v>36</v>
      </c>
      <c r="I7645" s="5">
        <v>235000</v>
      </c>
      <c r="J7645" s="2">
        <v>2017</v>
      </c>
      <c r="K7645" s="2">
        <v>88</v>
      </c>
      <c r="L7645" t="s">
        <v>18</v>
      </c>
      <c r="M7645" s="3">
        <v>13500</v>
      </c>
      <c r="N7645" s="2" t="s">
        <v>6894</v>
      </c>
    </row>
    <row r="7646" spans="1:14" x14ac:dyDescent="0.25">
      <c r="A7646" t="s">
        <v>12</v>
      </c>
      <c r="B7646" s="1" t="s">
        <v>9047</v>
      </c>
      <c r="C7646" t="s">
        <v>9048</v>
      </c>
      <c r="D7646" t="s">
        <v>105</v>
      </c>
      <c r="E7646" s="2" t="s">
        <v>106</v>
      </c>
      <c r="F7646" t="str">
        <f t="shared" si="119"/>
        <v>Suzuki Vitara</v>
      </c>
      <c r="G7646" t="s">
        <v>9049</v>
      </c>
      <c r="H7646" s="2" t="s">
        <v>36</v>
      </c>
      <c r="I7646" s="5">
        <v>99000</v>
      </c>
      <c r="J7646" s="2">
        <v>2016</v>
      </c>
      <c r="K7646" s="2">
        <v>88</v>
      </c>
      <c r="L7646" t="s">
        <v>844</v>
      </c>
      <c r="M7646" s="3">
        <v>16000</v>
      </c>
      <c r="N7646" s="2" t="s">
        <v>9039</v>
      </c>
    </row>
    <row r="7647" spans="1:14" x14ac:dyDescent="0.25">
      <c r="A7647" t="s">
        <v>12</v>
      </c>
      <c r="B7647" s="1" t="s">
        <v>7844</v>
      </c>
      <c r="C7647" t="s">
        <v>6118</v>
      </c>
      <c r="D7647" t="s">
        <v>105</v>
      </c>
      <c r="E7647" s="2" t="s">
        <v>106</v>
      </c>
      <c r="F7647" t="str">
        <f t="shared" si="119"/>
        <v>Suzuki Vitara</v>
      </c>
      <c r="G7647" t="s">
        <v>7845</v>
      </c>
      <c r="H7647" s="2" t="s">
        <v>36</v>
      </c>
      <c r="I7647" s="5">
        <v>150000</v>
      </c>
      <c r="J7647" s="2">
        <v>2019</v>
      </c>
      <c r="K7647" s="2">
        <v>88</v>
      </c>
      <c r="L7647" t="s">
        <v>25</v>
      </c>
      <c r="M7647" s="3">
        <v>14200</v>
      </c>
      <c r="N7647" s="2" t="s">
        <v>6788</v>
      </c>
    </row>
    <row r="7648" spans="1:14" x14ac:dyDescent="0.25">
      <c r="A7648" t="s">
        <v>12</v>
      </c>
      <c r="B7648" s="1" t="s">
        <v>14447</v>
      </c>
      <c r="C7648" t="s">
        <v>14448</v>
      </c>
      <c r="D7648" t="s">
        <v>105</v>
      </c>
      <c r="E7648" s="2" t="s">
        <v>106</v>
      </c>
      <c r="F7648" t="str">
        <f t="shared" si="119"/>
        <v>Suzuki Vitara</v>
      </c>
      <c r="G7648" t="s">
        <v>14449</v>
      </c>
      <c r="H7648" s="2" t="s">
        <v>36</v>
      </c>
      <c r="I7648" s="5">
        <v>90000</v>
      </c>
      <c r="J7648" s="2">
        <v>2017</v>
      </c>
      <c r="K7648" s="2">
        <v>88</v>
      </c>
      <c r="L7648" t="s">
        <v>5869</v>
      </c>
      <c r="M7648" s="3">
        <v>15300</v>
      </c>
      <c r="N7648" s="2" t="s">
        <v>14441</v>
      </c>
    </row>
    <row r="7649" spans="1:14" x14ac:dyDescent="0.25">
      <c r="A7649" t="s">
        <v>12</v>
      </c>
      <c r="B7649" s="1" t="s">
        <v>5837</v>
      </c>
      <c r="C7649" t="s">
        <v>5838</v>
      </c>
      <c r="D7649" t="s">
        <v>105</v>
      </c>
      <c r="E7649" s="2" t="s">
        <v>106</v>
      </c>
      <c r="F7649" t="str">
        <f t="shared" si="119"/>
        <v>Suzuki Vitara</v>
      </c>
      <c r="G7649" t="s">
        <v>5839</v>
      </c>
      <c r="H7649" s="2" t="s">
        <v>36</v>
      </c>
      <c r="I7649" s="5">
        <v>94000</v>
      </c>
      <c r="J7649" s="2">
        <v>2016</v>
      </c>
      <c r="K7649" s="2">
        <v>88</v>
      </c>
      <c r="M7649" s="3">
        <v>15700</v>
      </c>
      <c r="N7649" s="2" t="s">
        <v>5774</v>
      </c>
    </row>
    <row r="7650" spans="1:14" x14ac:dyDescent="0.25">
      <c r="A7650" t="s">
        <v>12</v>
      </c>
      <c r="B7650" s="1" t="s">
        <v>12277</v>
      </c>
      <c r="C7650" t="s">
        <v>12278</v>
      </c>
      <c r="D7650" t="s">
        <v>105</v>
      </c>
      <c r="E7650" s="2" t="s">
        <v>106</v>
      </c>
      <c r="F7650" t="str">
        <f t="shared" si="119"/>
        <v>Suzuki Vitara</v>
      </c>
      <c r="G7650" t="s">
        <v>12279</v>
      </c>
      <c r="H7650" s="2" t="s">
        <v>36</v>
      </c>
      <c r="I7650" s="5">
        <v>36000</v>
      </c>
      <c r="J7650" s="2">
        <v>2017</v>
      </c>
      <c r="K7650" s="2">
        <v>88</v>
      </c>
      <c r="L7650" t="s">
        <v>18</v>
      </c>
      <c r="M7650" s="3">
        <v>15661</v>
      </c>
      <c r="N7650" s="2" t="s">
        <v>6946</v>
      </c>
    </row>
    <row r="7651" spans="1:14" x14ac:dyDescent="0.25">
      <c r="A7651" t="s">
        <v>12</v>
      </c>
      <c r="B7651" s="1" t="s">
        <v>13954</v>
      </c>
      <c r="C7651" t="s">
        <v>13955</v>
      </c>
      <c r="D7651" t="s">
        <v>105</v>
      </c>
      <c r="E7651" s="2" t="s">
        <v>106</v>
      </c>
      <c r="F7651" t="str">
        <f t="shared" si="119"/>
        <v>Suzuki Vitara</v>
      </c>
      <c r="G7651" t="s">
        <v>13956</v>
      </c>
      <c r="H7651" s="2" t="s">
        <v>36</v>
      </c>
      <c r="I7651" s="5">
        <v>80000</v>
      </c>
      <c r="J7651" s="2">
        <v>2017</v>
      </c>
      <c r="K7651" s="2">
        <v>88</v>
      </c>
      <c r="L7651" t="s">
        <v>18</v>
      </c>
      <c r="M7651" s="3">
        <v>14500</v>
      </c>
      <c r="N7651" s="2" t="s">
        <v>13957</v>
      </c>
    </row>
    <row r="7652" spans="1:14" x14ac:dyDescent="0.25">
      <c r="A7652" t="s">
        <v>12</v>
      </c>
      <c r="B7652" s="1" t="s">
        <v>2750</v>
      </c>
      <c r="C7652" t="s">
        <v>2751</v>
      </c>
      <c r="D7652" t="s">
        <v>105</v>
      </c>
      <c r="E7652" s="2" t="s">
        <v>106</v>
      </c>
      <c r="F7652" t="str">
        <f t="shared" si="119"/>
        <v>Suzuki Vitara</v>
      </c>
      <c r="G7652" t="s">
        <v>2752</v>
      </c>
      <c r="H7652" s="2" t="s">
        <v>17287</v>
      </c>
      <c r="I7652" s="5">
        <v>90000</v>
      </c>
      <c r="J7652" s="2">
        <v>2016</v>
      </c>
      <c r="K7652" s="2">
        <v>88</v>
      </c>
      <c r="L7652" t="s">
        <v>2753</v>
      </c>
      <c r="M7652" s="3">
        <v>14850</v>
      </c>
      <c r="N7652" s="2" t="s">
        <v>2754</v>
      </c>
    </row>
    <row r="7653" spans="1:14" x14ac:dyDescent="0.25">
      <c r="A7653" t="s">
        <v>12</v>
      </c>
      <c r="B7653" s="1" t="s">
        <v>103</v>
      </c>
      <c r="C7653" t="s">
        <v>104</v>
      </c>
      <c r="D7653" t="s">
        <v>105</v>
      </c>
      <c r="E7653" s="2" t="s">
        <v>106</v>
      </c>
      <c r="F7653" t="str">
        <f t="shared" si="119"/>
        <v>Suzuki Vitara</v>
      </c>
      <c r="G7653" t="s">
        <v>107</v>
      </c>
      <c r="H7653" s="2" t="s">
        <v>36</v>
      </c>
      <c r="I7653" s="5">
        <v>38133</v>
      </c>
      <c r="J7653" s="2">
        <v>2015</v>
      </c>
      <c r="K7653" s="2">
        <v>88</v>
      </c>
      <c r="L7653" t="s">
        <v>60</v>
      </c>
      <c r="M7653" s="3">
        <v>8300</v>
      </c>
      <c r="N7653" s="2" t="s">
        <v>19</v>
      </c>
    </row>
    <row r="7654" spans="1:14" x14ac:dyDescent="0.25">
      <c r="A7654" t="s">
        <v>12</v>
      </c>
      <c r="B7654" s="1" t="s">
        <v>10566</v>
      </c>
      <c r="C7654" t="s">
        <v>10567</v>
      </c>
      <c r="D7654" t="s">
        <v>2328</v>
      </c>
      <c r="E7654" s="2" t="s">
        <v>2329</v>
      </c>
      <c r="F7654" t="str">
        <f t="shared" si="119"/>
        <v>Tesla Model S</v>
      </c>
      <c r="G7654"/>
      <c r="H7654" s="2" t="s">
        <v>1300</v>
      </c>
      <c r="I7654" s="5">
        <v>162650</v>
      </c>
      <c r="J7654" s="2">
        <v>2019</v>
      </c>
      <c r="K7654" s="2">
        <v>211</v>
      </c>
      <c r="L7654" t="s">
        <v>30</v>
      </c>
      <c r="M7654" s="3">
        <v>42500</v>
      </c>
      <c r="N7654" s="2" t="s">
        <v>10510</v>
      </c>
    </row>
    <row r="7655" spans="1:14" x14ac:dyDescent="0.25">
      <c r="A7655" t="s">
        <v>12</v>
      </c>
      <c r="B7655" s="1" t="s">
        <v>12446</v>
      </c>
      <c r="C7655" t="s">
        <v>12447</v>
      </c>
      <c r="D7655" t="s">
        <v>2328</v>
      </c>
      <c r="E7655" s="2" t="s">
        <v>2329</v>
      </c>
      <c r="F7655" t="str">
        <f t="shared" si="119"/>
        <v>Tesla Model S</v>
      </c>
      <c r="G7655" t="s">
        <v>12448</v>
      </c>
      <c r="H7655" s="2" t="s">
        <v>1300</v>
      </c>
      <c r="I7655" s="5">
        <v>57870</v>
      </c>
      <c r="J7655" s="2">
        <v>2020</v>
      </c>
      <c r="K7655" s="2">
        <v>377</v>
      </c>
      <c r="L7655" t="s">
        <v>25</v>
      </c>
      <c r="M7655" s="3">
        <v>46999</v>
      </c>
      <c r="N7655" s="2" t="s">
        <v>12435</v>
      </c>
    </row>
    <row r="7656" spans="1:14" x14ac:dyDescent="0.25">
      <c r="A7656" t="s">
        <v>12</v>
      </c>
      <c r="B7656" s="1" t="s">
        <v>14699</v>
      </c>
      <c r="C7656" t="s">
        <v>14700</v>
      </c>
      <c r="D7656" t="s">
        <v>2328</v>
      </c>
      <c r="E7656" s="2" t="s">
        <v>2329</v>
      </c>
      <c r="F7656" t="str">
        <f t="shared" si="119"/>
        <v>Tesla Model S</v>
      </c>
      <c r="G7656" t="s">
        <v>2103</v>
      </c>
      <c r="H7656" s="2" t="s">
        <v>1300</v>
      </c>
      <c r="I7656" s="5">
        <v>100000</v>
      </c>
      <c r="J7656" s="2">
        <v>2013</v>
      </c>
      <c r="K7656" s="2">
        <v>250</v>
      </c>
      <c r="L7656" t="s">
        <v>30</v>
      </c>
      <c r="M7656" s="3">
        <v>37000</v>
      </c>
      <c r="N7656" s="2" t="s">
        <v>14679</v>
      </c>
    </row>
    <row r="7657" spans="1:14" x14ac:dyDescent="0.25">
      <c r="A7657" t="s">
        <v>12</v>
      </c>
      <c r="B7657" s="1" t="s">
        <v>7565</v>
      </c>
      <c r="C7657" t="s">
        <v>2327</v>
      </c>
      <c r="D7657" t="s">
        <v>2328</v>
      </c>
      <c r="E7657" s="2" t="s">
        <v>2329</v>
      </c>
      <c r="F7657" t="str">
        <f t="shared" si="119"/>
        <v>Tesla Model S</v>
      </c>
      <c r="G7657" t="s">
        <v>7566</v>
      </c>
      <c r="H7657" s="2" t="s">
        <v>1300</v>
      </c>
      <c r="I7657" s="5">
        <v>79000</v>
      </c>
      <c r="J7657" s="2">
        <v>2018</v>
      </c>
      <c r="K7657" s="2">
        <v>322</v>
      </c>
      <c r="L7657" t="s">
        <v>96</v>
      </c>
      <c r="M7657" s="3">
        <v>40000</v>
      </c>
      <c r="N7657" s="2" t="s">
        <v>7538</v>
      </c>
    </row>
    <row r="7658" spans="1:14" x14ac:dyDescent="0.25">
      <c r="A7658" t="s">
        <v>12</v>
      </c>
      <c r="B7658" s="1" t="s">
        <v>7597</v>
      </c>
      <c r="C7658" t="s">
        <v>7598</v>
      </c>
      <c r="D7658" t="s">
        <v>2328</v>
      </c>
      <c r="E7658" s="2" t="s">
        <v>2329</v>
      </c>
      <c r="F7658" t="str">
        <f t="shared" si="119"/>
        <v>Tesla Model S</v>
      </c>
      <c r="G7658" t="s">
        <v>7599</v>
      </c>
      <c r="H7658" s="2" t="s">
        <v>1300</v>
      </c>
      <c r="I7658" s="5">
        <v>75000</v>
      </c>
      <c r="J7658" s="2">
        <v>2017</v>
      </c>
      <c r="K7658" s="2">
        <v>360</v>
      </c>
      <c r="L7658" t="s">
        <v>18</v>
      </c>
      <c r="M7658" s="3">
        <v>49000</v>
      </c>
      <c r="N7658" s="2" t="s">
        <v>7538</v>
      </c>
    </row>
    <row r="7659" spans="1:14" x14ac:dyDescent="0.25">
      <c r="A7659" t="s">
        <v>12</v>
      </c>
      <c r="B7659" s="1" t="s">
        <v>2326</v>
      </c>
      <c r="C7659" t="s">
        <v>2327</v>
      </c>
      <c r="D7659" t="s">
        <v>2328</v>
      </c>
      <c r="E7659" s="2" t="s">
        <v>2329</v>
      </c>
      <c r="F7659" t="str">
        <f t="shared" si="119"/>
        <v>Tesla Model S</v>
      </c>
      <c r="G7659" t="s">
        <v>2330</v>
      </c>
      <c r="H7659" s="2" t="s">
        <v>25138</v>
      </c>
      <c r="I7659" s="5">
        <v>115000</v>
      </c>
      <c r="J7659" s="2">
        <v>2016</v>
      </c>
      <c r="L7659" t="s">
        <v>2331</v>
      </c>
      <c r="M7659" s="3">
        <v>48000</v>
      </c>
      <c r="N7659" s="2" t="s">
        <v>2278</v>
      </c>
    </row>
    <row r="7660" spans="1:14" x14ac:dyDescent="0.25">
      <c r="A7660" t="s">
        <v>12</v>
      </c>
      <c r="B7660" s="1" t="s">
        <v>16820</v>
      </c>
      <c r="C7660" t="s">
        <v>16821</v>
      </c>
      <c r="D7660" t="s">
        <v>2328</v>
      </c>
      <c r="E7660" s="2" t="s">
        <v>2329</v>
      </c>
      <c r="F7660" t="str">
        <f t="shared" si="119"/>
        <v>Tesla Model S</v>
      </c>
      <c r="G7660" t="s">
        <v>16822</v>
      </c>
      <c r="H7660" s="2" t="s">
        <v>1300</v>
      </c>
      <c r="I7660" s="5">
        <v>415000</v>
      </c>
      <c r="J7660" s="2">
        <v>2014</v>
      </c>
      <c r="K7660" s="2">
        <v>285</v>
      </c>
      <c r="L7660" t="s">
        <v>18</v>
      </c>
      <c r="M7660" s="3">
        <v>35000</v>
      </c>
      <c r="N7660" s="2" t="s">
        <v>16823</v>
      </c>
    </row>
    <row r="7661" spans="1:14" x14ac:dyDescent="0.25">
      <c r="A7661" t="s">
        <v>12</v>
      </c>
      <c r="B7661" s="1" t="s">
        <v>5281</v>
      </c>
      <c r="C7661" t="s">
        <v>5282</v>
      </c>
      <c r="D7661" t="s">
        <v>2328</v>
      </c>
      <c r="E7661" s="2" t="s">
        <v>2329</v>
      </c>
      <c r="F7661" t="str">
        <f t="shared" si="119"/>
        <v>Tesla Model S</v>
      </c>
      <c r="G7661" t="s">
        <v>5283</v>
      </c>
      <c r="H7661" s="2" t="s">
        <v>1300</v>
      </c>
      <c r="I7661" s="5">
        <v>53000</v>
      </c>
      <c r="J7661" s="2">
        <v>2021</v>
      </c>
      <c r="K7661" s="2">
        <v>390</v>
      </c>
      <c r="L7661" t="s">
        <v>18</v>
      </c>
      <c r="M7661" s="3">
        <v>51000</v>
      </c>
      <c r="N7661" s="2" t="s">
        <v>5246</v>
      </c>
    </row>
    <row r="7662" spans="1:14" x14ac:dyDescent="0.25">
      <c r="A7662" t="s">
        <v>12</v>
      </c>
      <c r="B7662" s="1" t="s">
        <v>7055</v>
      </c>
      <c r="C7662" t="s">
        <v>7056</v>
      </c>
      <c r="D7662" t="s">
        <v>2328</v>
      </c>
      <c r="E7662" s="2" t="s">
        <v>2329</v>
      </c>
      <c r="F7662" t="str">
        <f t="shared" si="119"/>
        <v>Tesla Model S</v>
      </c>
      <c r="G7662" t="s">
        <v>3783</v>
      </c>
      <c r="H7662" s="2" t="s">
        <v>1300</v>
      </c>
      <c r="I7662" s="5">
        <v>106000</v>
      </c>
      <c r="J7662" s="2">
        <v>2013</v>
      </c>
      <c r="K7662" s="2">
        <v>250</v>
      </c>
      <c r="L7662" t="s">
        <v>30</v>
      </c>
      <c r="M7662" s="3">
        <v>36000</v>
      </c>
      <c r="N7662" s="2" t="s">
        <v>7025</v>
      </c>
    </row>
    <row r="7663" spans="1:14" x14ac:dyDescent="0.25">
      <c r="A7663" t="s">
        <v>12</v>
      </c>
      <c r="B7663" s="1" t="s">
        <v>10077</v>
      </c>
      <c r="C7663" t="s">
        <v>10078</v>
      </c>
      <c r="D7663" t="s">
        <v>2328</v>
      </c>
      <c r="E7663" s="2" t="s">
        <v>10079</v>
      </c>
      <c r="F7663" t="str">
        <f t="shared" si="119"/>
        <v>Tesla Model X</v>
      </c>
      <c r="G7663" t="s">
        <v>10080</v>
      </c>
      <c r="H7663" s="2" t="s">
        <v>1300</v>
      </c>
      <c r="I7663" s="5">
        <v>5000</v>
      </c>
      <c r="J7663" s="2">
        <v>2022</v>
      </c>
      <c r="K7663" s="2">
        <v>317</v>
      </c>
      <c r="L7663" t="s">
        <v>18</v>
      </c>
      <c r="M7663" s="3">
        <v>55000</v>
      </c>
      <c r="N7663" s="2" t="s">
        <v>8816</v>
      </c>
    </row>
    <row r="7664" spans="1:14" x14ac:dyDescent="0.25">
      <c r="A7664" t="s">
        <v>12</v>
      </c>
      <c r="B7664" s="1" t="s">
        <v>7577</v>
      </c>
      <c r="C7664" t="s">
        <v>7578</v>
      </c>
      <c r="D7664" t="s">
        <v>25187</v>
      </c>
      <c r="E7664" s="2" t="s">
        <v>1065</v>
      </c>
      <c r="F7664" t="str">
        <f t="shared" si="119"/>
        <v>VW Touran</v>
      </c>
      <c r="G7664"/>
      <c r="H7664" s="2" t="s">
        <v>17</v>
      </c>
      <c r="I7664" s="5">
        <v>167000</v>
      </c>
      <c r="J7664" s="2">
        <v>2014</v>
      </c>
      <c r="K7664" s="2">
        <v>77</v>
      </c>
      <c r="L7664" t="s">
        <v>54</v>
      </c>
      <c r="M7664" s="3">
        <v>13000</v>
      </c>
      <c r="N7664" s="2" t="s">
        <v>7538</v>
      </c>
    </row>
    <row r="7665" spans="1:14" x14ac:dyDescent="0.25">
      <c r="A7665" t="s">
        <v>12</v>
      </c>
      <c r="B7665" s="1" t="s">
        <v>12468</v>
      </c>
      <c r="C7665" t="s">
        <v>12469</v>
      </c>
      <c r="D7665" t="s">
        <v>343</v>
      </c>
      <c r="E7665" s="2" t="s">
        <v>1143</v>
      </c>
      <c r="F7665" t="str">
        <f t="shared" si="119"/>
        <v>Toyota Auris</v>
      </c>
      <c r="G7665" t="s">
        <v>12470</v>
      </c>
      <c r="H7665" s="2" t="s">
        <v>36</v>
      </c>
      <c r="I7665" s="5">
        <v>26500</v>
      </c>
      <c r="J7665" s="2">
        <v>2018</v>
      </c>
      <c r="K7665" s="2">
        <v>88</v>
      </c>
      <c r="L7665" t="s">
        <v>5869</v>
      </c>
      <c r="M7665" s="3">
        <v>17000</v>
      </c>
      <c r="N7665" s="2" t="s">
        <v>12445</v>
      </c>
    </row>
    <row r="7666" spans="1:14" x14ac:dyDescent="0.25">
      <c r="A7666" t="s">
        <v>12</v>
      </c>
      <c r="B7666" s="1" t="s">
        <v>3840</v>
      </c>
      <c r="C7666" t="s">
        <v>3841</v>
      </c>
      <c r="D7666" t="s">
        <v>343</v>
      </c>
      <c r="E7666" s="2" t="s">
        <v>1143</v>
      </c>
      <c r="F7666" t="str">
        <f t="shared" si="119"/>
        <v>Toyota Auris</v>
      </c>
      <c r="G7666" t="s">
        <v>3842</v>
      </c>
      <c r="H7666" s="2" t="s">
        <v>36</v>
      </c>
      <c r="I7666" s="5">
        <v>92000</v>
      </c>
      <c r="J7666" s="2">
        <v>2017</v>
      </c>
      <c r="K7666" s="2">
        <v>85</v>
      </c>
      <c r="L7666" t="s">
        <v>30</v>
      </c>
      <c r="M7666" s="3">
        <v>14200</v>
      </c>
      <c r="N7666" s="2" t="s">
        <v>3742</v>
      </c>
    </row>
    <row r="7667" spans="1:14" x14ac:dyDescent="0.25">
      <c r="A7667" t="s">
        <v>12</v>
      </c>
      <c r="B7667" s="1" t="s">
        <v>4610</v>
      </c>
      <c r="C7667" t="s">
        <v>4611</v>
      </c>
      <c r="D7667" t="s">
        <v>343</v>
      </c>
      <c r="E7667" s="2" t="s">
        <v>1143</v>
      </c>
      <c r="F7667" t="str">
        <f t="shared" si="119"/>
        <v>Toyota Auris</v>
      </c>
      <c r="G7667" t="s">
        <v>4612</v>
      </c>
      <c r="H7667" s="2" t="s">
        <v>36</v>
      </c>
      <c r="I7667" s="5">
        <v>66500</v>
      </c>
      <c r="J7667" s="2">
        <v>2014</v>
      </c>
      <c r="K7667" s="2">
        <v>77</v>
      </c>
      <c r="L7667" t="s">
        <v>54</v>
      </c>
      <c r="M7667" s="3">
        <v>10500</v>
      </c>
      <c r="N7667" s="2" t="s">
        <v>4609</v>
      </c>
    </row>
    <row r="7668" spans="1:14" x14ac:dyDescent="0.25">
      <c r="A7668" t="s">
        <v>12</v>
      </c>
      <c r="B7668" s="1" t="s">
        <v>1141</v>
      </c>
      <c r="C7668" t="s">
        <v>1142</v>
      </c>
      <c r="D7668" t="s">
        <v>343</v>
      </c>
      <c r="E7668" s="2" t="s">
        <v>1143</v>
      </c>
      <c r="F7668" t="str">
        <f t="shared" si="119"/>
        <v>Toyota Auris</v>
      </c>
      <c r="G7668" t="s">
        <v>1144</v>
      </c>
      <c r="H7668" s="2" t="s">
        <v>36</v>
      </c>
      <c r="I7668" s="5">
        <v>150000</v>
      </c>
      <c r="J7668" s="2">
        <v>2013</v>
      </c>
      <c r="K7668" s="2">
        <v>75</v>
      </c>
      <c r="L7668" t="s">
        <v>18</v>
      </c>
      <c r="M7668" s="3">
        <v>9000</v>
      </c>
      <c r="N7668" s="2" t="s">
        <v>1080</v>
      </c>
    </row>
    <row r="7669" spans="1:14" x14ac:dyDescent="0.25">
      <c r="A7669" t="s">
        <v>12</v>
      </c>
      <c r="B7669" s="1" t="s">
        <v>5306</v>
      </c>
      <c r="C7669" t="s">
        <v>5307</v>
      </c>
      <c r="D7669" t="s">
        <v>343</v>
      </c>
      <c r="E7669" s="2" t="s">
        <v>1143</v>
      </c>
      <c r="F7669" t="str">
        <f t="shared" si="119"/>
        <v>Toyota Auris</v>
      </c>
      <c r="G7669" t="s">
        <v>5308</v>
      </c>
      <c r="H7669" s="2" t="s">
        <v>17</v>
      </c>
      <c r="I7669" s="5">
        <v>270000</v>
      </c>
      <c r="J7669" s="2">
        <v>2014</v>
      </c>
      <c r="L7669" t="s">
        <v>18</v>
      </c>
      <c r="M7669" s="3">
        <v>7599</v>
      </c>
      <c r="N7669" s="2" t="s">
        <v>5246</v>
      </c>
    </row>
    <row r="7670" spans="1:14" x14ac:dyDescent="0.25">
      <c r="A7670" t="s">
        <v>12</v>
      </c>
      <c r="B7670" s="1" t="s">
        <v>9524</v>
      </c>
      <c r="C7670" t="s">
        <v>609</v>
      </c>
      <c r="D7670" t="s">
        <v>343</v>
      </c>
      <c r="E7670" s="2" t="s">
        <v>1143</v>
      </c>
      <c r="F7670" t="str">
        <f t="shared" si="119"/>
        <v>Toyota Auris</v>
      </c>
      <c r="G7670" t="s">
        <v>9525</v>
      </c>
      <c r="H7670" s="2" t="s">
        <v>17</v>
      </c>
      <c r="I7670" s="5">
        <v>115000</v>
      </c>
      <c r="J7670" s="2">
        <v>2014</v>
      </c>
      <c r="K7670" s="2">
        <v>66</v>
      </c>
      <c r="L7670" t="s">
        <v>18</v>
      </c>
      <c r="M7670" s="3">
        <v>9990</v>
      </c>
      <c r="N7670" s="2" t="s">
        <v>9526</v>
      </c>
    </row>
    <row r="7671" spans="1:14" x14ac:dyDescent="0.25">
      <c r="A7671" t="s">
        <v>12</v>
      </c>
      <c r="B7671" s="1" t="s">
        <v>4526</v>
      </c>
      <c r="C7671" t="s">
        <v>4511</v>
      </c>
      <c r="D7671" t="s">
        <v>343</v>
      </c>
      <c r="E7671" s="2" t="s">
        <v>1143</v>
      </c>
      <c r="F7671" t="str">
        <f t="shared" si="119"/>
        <v>Toyota Auris</v>
      </c>
      <c r="G7671"/>
      <c r="H7671" s="2" t="s">
        <v>17</v>
      </c>
      <c r="I7671" s="5">
        <v>140000</v>
      </c>
      <c r="J7671" s="2">
        <v>2013</v>
      </c>
      <c r="K7671" s="2">
        <v>66</v>
      </c>
      <c r="L7671" t="s">
        <v>54</v>
      </c>
      <c r="M7671" s="3">
        <v>9650</v>
      </c>
      <c r="N7671" s="2" t="s">
        <v>4431</v>
      </c>
    </row>
    <row r="7672" spans="1:14" x14ac:dyDescent="0.25">
      <c r="A7672" t="s">
        <v>12</v>
      </c>
      <c r="B7672" s="1" t="s">
        <v>4306</v>
      </c>
      <c r="C7672" t="s">
        <v>4307</v>
      </c>
      <c r="D7672" t="s">
        <v>343</v>
      </c>
      <c r="E7672" s="2" t="s">
        <v>1143</v>
      </c>
      <c r="F7672" t="str">
        <f t="shared" si="119"/>
        <v>Toyota Auris</v>
      </c>
      <c r="G7672" t="s">
        <v>4308</v>
      </c>
      <c r="H7672" s="2" t="s">
        <v>17</v>
      </c>
      <c r="I7672" s="5">
        <v>138000</v>
      </c>
      <c r="J7672" s="2">
        <v>2015</v>
      </c>
      <c r="K7672" s="2">
        <v>82</v>
      </c>
      <c r="L7672" t="s">
        <v>60</v>
      </c>
      <c r="M7672" s="3">
        <v>12990</v>
      </c>
      <c r="N7672" s="2" t="s">
        <v>4287</v>
      </c>
    </row>
    <row r="7673" spans="1:14" x14ac:dyDescent="0.25">
      <c r="A7673" t="s">
        <v>12</v>
      </c>
      <c r="B7673" s="1" t="s">
        <v>15387</v>
      </c>
      <c r="C7673" t="s">
        <v>15388</v>
      </c>
      <c r="D7673" t="s">
        <v>343</v>
      </c>
      <c r="E7673" s="2" t="s">
        <v>1143</v>
      </c>
      <c r="F7673" t="str">
        <f t="shared" si="119"/>
        <v>Toyota Auris</v>
      </c>
      <c r="G7673" t="s">
        <v>15389</v>
      </c>
      <c r="H7673" s="2" t="s">
        <v>17</v>
      </c>
      <c r="I7673" s="5">
        <v>220000</v>
      </c>
      <c r="J7673" s="2">
        <v>2013</v>
      </c>
      <c r="K7673" s="2">
        <v>91</v>
      </c>
      <c r="L7673" t="s">
        <v>30</v>
      </c>
      <c r="M7673" s="3">
        <v>9500</v>
      </c>
      <c r="N7673" s="2" t="s">
        <v>15355</v>
      </c>
    </row>
    <row r="7674" spans="1:14" x14ac:dyDescent="0.25">
      <c r="A7674" t="s">
        <v>12</v>
      </c>
      <c r="B7674" s="1" t="s">
        <v>14386</v>
      </c>
      <c r="C7674" t="s">
        <v>14387</v>
      </c>
      <c r="D7674" t="s">
        <v>343</v>
      </c>
      <c r="E7674" s="2" t="s">
        <v>1143</v>
      </c>
      <c r="F7674" t="str">
        <f t="shared" si="119"/>
        <v>Toyota Auris</v>
      </c>
      <c r="G7674" t="s">
        <v>14388</v>
      </c>
      <c r="H7674" s="2" t="s">
        <v>36</v>
      </c>
      <c r="I7674" s="5">
        <v>75000</v>
      </c>
      <c r="J7674" s="2">
        <v>2017</v>
      </c>
      <c r="K7674" s="2">
        <v>74</v>
      </c>
      <c r="L7674" t="s">
        <v>45</v>
      </c>
      <c r="M7674" s="3">
        <v>13242</v>
      </c>
      <c r="N7674" s="2" t="s">
        <v>9979</v>
      </c>
    </row>
    <row r="7675" spans="1:14" x14ac:dyDescent="0.25">
      <c r="A7675" t="s">
        <v>12</v>
      </c>
      <c r="B7675" s="1" t="s">
        <v>4606</v>
      </c>
      <c r="C7675" t="s">
        <v>4607</v>
      </c>
      <c r="D7675" t="s">
        <v>343</v>
      </c>
      <c r="E7675" s="2" t="s">
        <v>1143</v>
      </c>
      <c r="F7675" t="str">
        <f t="shared" si="119"/>
        <v>Toyota Auris</v>
      </c>
      <c r="G7675" t="s">
        <v>4608</v>
      </c>
      <c r="H7675" s="2" t="s">
        <v>17</v>
      </c>
      <c r="I7675" s="5">
        <v>113000</v>
      </c>
      <c r="J7675" s="2">
        <v>2015</v>
      </c>
      <c r="K7675" s="2">
        <v>66</v>
      </c>
      <c r="M7675" s="3">
        <v>13936</v>
      </c>
      <c r="N7675" s="2" t="s">
        <v>4609</v>
      </c>
    </row>
    <row r="7676" spans="1:14" x14ac:dyDescent="0.25">
      <c r="A7676" t="s">
        <v>12</v>
      </c>
      <c r="B7676" s="1" t="s">
        <v>14638</v>
      </c>
      <c r="C7676" t="s">
        <v>14639</v>
      </c>
      <c r="D7676" t="s">
        <v>343</v>
      </c>
      <c r="E7676" s="2" t="s">
        <v>1143</v>
      </c>
      <c r="F7676" t="str">
        <f t="shared" ref="F7676:F7739" si="120">D7676&amp; " " &amp; E7676</f>
        <v>Toyota Auris</v>
      </c>
      <c r="G7676" t="s">
        <v>14640</v>
      </c>
      <c r="H7676" s="2" t="s">
        <v>36</v>
      </c>
      <c r="I7676" s="5">
        <v>85138</v>
      </c>
      <c r="J7676" s="2">
        <v>2016</v>
      </c>
      <c r="K7676" s="2">
        <v>85</v>
      </c>
      <c r="L7676" t="s">
        <v>18</v>
      </c>
      <c r="M7676" s="3">
        <v>12990</v>
      </c>
      <c r="N7676" s="2" t="s">
        <v>14539</v>
      </c>
    </row>
    <row r="7677" spans="1:14" x14ac:dyDescent="0.25">
      <c r="A7677" t="s">
        <v>12</v>
      </c>
      <c r="B7677" s="1" t="s">
        <v>881</v>
      </c>
      <c r="C7677" t="s">
        <v>882</v>
      </c>
      <c r="D7677" t="s">
        <v>343</v>
      </c>
      <c r="E7677" s="2" t="s">
        <v>1143</v>
      </c>
      <c r="F7677" t="str">
        <f t="shared" si="120"/>
        <v>Toyota Auris</v>
      </c>
      <c r="G7677" t="s">
        <v>883</v>
      </c>
      <c r="H7677" s="2" t="s">
        <v>17</v>
      </c>
      <c r="I7677" s="5">
        <v>180000</v>
      </c>
      <c r="J7677" s="2">
        <v>2014</v>
      </c>
      <c r="K7677" s="2">
        <v>66</v>
      </c>
      <c r="L7677" t="s">
        <v>18</v>
      </c>
      <c r="M7677" s="3">
        <v>8900</v>
      </c>
      <c r="N7677" s="2" t="s">
        <v>849</v>
      </c>
    </row>
    <row r="7678" spans="1:14" x14ac:dyDescent="0.25">
      <c r="A7678" t="s">
        <v>12</v>
      </c>
      <c r="B7678" s="1" t="s">
        <v>6200</v>
      </c>
      <c r="C7678" t="s">
        <v>6201</v>
      </c>
      <c r="D7678" t="s">
        <v>343</v>
      </c>
      <c r="E7678" s="2" t="s">
        <v>1143</v>
      </c>
      <c r="F7678" t="str">
        <f t="shared" si="120"/>
        <v>Toyota Auris</v>
      </c>
      <c r="G7678" t="s">
        <v>5308</v>
      </c>
      <c r="H7678" s="2" t="s">
        <v>17</v>
      </c>
      <c r="I7678" s="5">
        <v>151000</v>
      </c>
      <c r="J7678" s="2">
        <v>2014</v>
      </c>
      <c r="K7678" s="2">
        <v>66</v>
      </c>
      <c r="L7678" t="s">
        <v>25</v>
      </c>
      <c r="M7678" s="3">
        <v>10300</v>
      </c>
      <c r="N7678" s="2" t="s">
        <v>5708</v>
      </c>
    </row>
    <row r="7679" spans="1:14" x14ac:dyDescent="0.25">
      <c r="A7679" t="s">
        <v>12</v>
      </c>
      <c r="B7679" s="1" t="s">
        <v>381</v>
      </c>
      <c r="C7679" t="s">
        <v>382</v>
      </c>
      <c r="D7679" t="s">
        <v>343</v>
      </c>
      <c r="E7679" s="2" t="s">
        <v>1143</v>
      </c>
      <c r="F7679" t="str">
        <f t="shared" si="120"/>
        <v>Toyota Auris</v>
      </c>
      <c r="G7679" t="s">
        <v>383</v>
      </c>
      <c r="H7679" s="2" t="s">
        <v>17</v>
      </c>
      <c r="I7679" s="5">
        <v>178000</v>
      </c>
      <c r="J7679" s="2">
        <v>2016</v>
      </c>
      <c r="K7679" s="2">
        <v>82</v>
      </c>
      <c r="L7679" t="s">
        <v>18</v>
      </c>
      <c r="M7679" s="3">
        <v>11500</v>
      </c>
      <c r="N7679" s="2" t="s">
        <v>19</v>
      </c>
    </row>
    <row r="7680" spans="1:14" x14ac:dyDescent="0.25">
      <c r="A7680" t="s">
        <v>12</v>
      </c>
      <c r="B7680" s="1" t="s">
        <v>10629</v>
      </c>
      <c r="C7680" t="s">
        <v>10630</v>
      </c>
      <c r="D7680" t="s">
        <v>343</v>
      </c>
      <c r="E7680" s="2" t="s">
        <v>1143</v>
      </c>
      <c r="F7680" t="str">
        <f t="shared" si="120"/>
        <v>Toyota Auris</v>
      </c>
      <c r="G7680" t="s">
        <v>10631</v>
      </c>
      <c r="H7680" s="2" t="s">
        <v>25138</v>
      </c>
      <c r="I7680" s="5">
        <v>179000</v>
      </c>
      <c r="J7680" s="2">
        <v>2016</v>
      </c>
      <c r="K7680" s="2">
        <v>91</v>
      </c>
      <c r="L7680" t="s">
        <v>30</v>
      </c>
      <c r="M7680" s="3">
        <v>13500</v>
      </c>
      <c r="N7680" s="2" t="s">
        <v>4467</v>
      </c>
    </row>
    <row r="7681" spans="1:14" x14ac:dyDescent="0.25">
      <c r="A7681" t="s">
        <v>12</v>
      </c>
      <c r="B7681" s="1" t="s">
        <v>13215</v>
      </c>
      <c r="C7681" t="s">
        <v>13216</v>
      </c>
      <c r="D7681" t="s">
        <v>343</v>
      </c>
      <c r="E7681" s="2" t="s">
        <v>1143</v>
      </c>
      <c r="F7681" t="str">
        <f t="shared" si="120"/>
        <v>Toyota Auris</v>
      </c>
      <c r="G7681" t="s">
        <v>13217</v>
      </c>
      <c r="H7681" s="2" t="s">
        <v>17</v>
      </c>
      <c r="I7681" s="5">
        <v>188090</v>
      </c>
      <c r="J7681" s="2">
        <v>2013</v>
      </c>
      <c r="K7681" s="2">
        <v>91</v>
      </c>
      <c r="L7681" t="s">
        <v>37</v>
      </c>
      <c r="M7681" s="3">
        <v>9277</v>
      </c>
      <c r="N7681" s="2" t="s">
        <v>11213</v>
      </c>
    </row>
    <row r="7682" spans="1:14" x14ac:dyDescent="0.25">
      <c r="A7682" t="s">
        <v>12</v>
      </c>
      <c r="B7682" s="1" t="s">
        <v>17178</v>
      </c>
      <c r="C7682" t="s">
        <v>17179</v>
      </c>
      <c r="D7682" t="s">
        <v>343</v>
      </c>
      <c r="E7682" s="2" t="s">
        <v>8873</v>
      </c>
      <c r="F7682" t="str">
        <f t="shared" si="120"/>
        <v>Toyota Avensis</v>
      </c>
      <c r="G7682" t="s">
        <v>17180</v>
      </c>
      <c r="H7682" s="2" t="s">
        <v>17</v>
      </c>
      <c r="I7682" s="5">
        <v>52000</v>
      </c>
      <c r="J7682" s="2">
        <v>2016</v>
      </c>
      <c r="K7682" s="2">
        <v>82</v>
      </c>
      <c r="L7682" t="s">
        <v>25</v>
      </c>
      <c r="M7682" s="3">
        <v>17000</v>
      </c>
      <c r="N7682" s="2" t="s">
        <v>17181</v>
      </c>
    </row>
    <row r="7683" spans="1:14" x14ac:dyDescent="0.25">
      <c r="A7683" t="s">
        <v>12</v>
      </c>
      <c r="B7683" s="1" t="s">
        <v>8871</v>
      </c>
      <c r="C7683" t="s">
        <v>8872</v>
      </c>
      <c r="D7683" t="s">
        <v>343</v>
      </c>
      <c r="E7683" s="2" t="s">
        <v>8873</v>
      </c>
      <c r="F7683" t="str">
        <f t="shared" si="120"/>
        <v>Toyota Avensis</v>
      </c>
      <c r="G7683" t="s">
        <v>159</v>
      </c>
      <c r="H7683" s="2" t="s">
        <v>36</v>
      </c>
      <c r="I7683" s="5">
        <v>132000</v>
      </c>
      <c r="J7683" s="2">
        <v>2014</v>
      </c>
      <c r="K7683" s="2">
        <v>96</v>
      </c>
      <c r="L7683" t="s">
        <v>60</v>
      </c>
      <c r="M7683" s="3">
        <v>10500</v>
      </c>
      <c r="N7683" s="2" t="s">
        <v>8823</v>
      </c>
    </row>
    <row r="7684" spans="1:14" x14ac:dyDescent="0.25">
      <c r="A7684" t="s">
        <v>12</v>
      </c>
      <c r="B7684" s="1" t="s">
        <v>16669</v>
      </c>
      <c r="C7684" t="s">
        <v>16670</v>
      </c>
      <c r="D7684" t="s">
        <v>343</v>
      </c>
      <c r="E7684" s="2" t="s">
        <v>8873</v>
      </c>
      <c r="F7684" t="str">
        <f t="shared" si="120"/>
        <v>Toyota Avensis</v>
      </c>
      <c r="G7684" t="s">
        <v>2682</v>
      </c>
      <c r="H7684" s="2" t="s">
        <v>17</v>
      </c>
      <c r="I7684" s="5">
        <v>180000</v>
      </c>
      <c r="J7684" s="2">
        <v>2013</v>
      </c>
      <c r="K7684" s="2">
        <v>96</v>
      </c>
      <c r="L7684" t="s">
        <v>60</v>
      </c>
      <c r="M7684" s="3">
        <v>9900</v>
      </c>
      <c r="N7684" s="2" t="s">
        <v>16671</v>
      </c>
    </row>
    <row r="7685" spans="1:14" x14ac:dyDescent="0.25">
      <c r="A7685" t="s">
        <v>12</v>
      </c>
      <c r="B7685" s="1" t="s">
        <v>12029</v>
      </c>
      <c r="C7685" t="s">
        <v>12030</v>
      </c>
      <c r="D7685" t="s">
        <v>343</v>
      </c>
      <c r="E7685" s="2" t="s">
        <v>8873</v>
      </c>
      <c r="F7685" t="str">
        <f t="shared" si="120"/>
        <v>Toyota Avensis</v>
      </c>
      <c r="G7685" t="s">
        <v>12031</v>
      </c>
      <c r="H7685" s="2" t="s">
        <v>17</v>
      </c>
      <c r="I7685" s="5">
        <v>286000</v>
      </c>
      <c r="J7685" s="2">
        <v>2014</v>
      </c>
      <c r="K7685" s="2">
        <v>91</v>
      </c>
      <c r="L7685" t="s">
        <v>18</v>
      </c>
      <c r="M7685" s="3">
        <v>9200</v>
      </c>
      <c r="N7685" s="2" t="s">
        <v>7377</v>
      </c>
    </row>
    <row r="7686" spans="1:14" x14ac:dyDescent="0.25">
      <c r="A7686" t="s">
        <v>12</v>
      </c>
      <c r="B7686" s="1" t="s">
        <v>10733</v>
      </c>
      <c r="C7686" t="s">
        <v>10734</v>
      </c>
      <c r="D7686" t="s">
        <v>343</v>
      </c>
      <c r="E7686" s="2" t="s">
        <v>8873</v>
      </c>
      <c r="F7686" t="str">
        <f t="shared" si="120"/>
        <v>Toyota Avensis</v>
      </c>
      <c r="G7686" t="s">
        <v>10735</v>
      </c>
      <c r="H7686" s="2" t="s">
        <v>17</v>
      </c>
      <c r="I7686" s="5">
        <v>192000</v>
      </c>
      <c r="J7686" s="2">
        <v>2013</v>
      </c>
      <c r="K7686" s="2">
        <v>110</v>
      </c>
      <c r="L7686" t="s">
        <v>45</v>
      </c>
      <c r="M7686" s="3">
        <v>11500</v>
      </c>
      <c r="N7686" s="2" t="s">
        <v>10418</v>
      </c>
    </row>
    <row r="7687" spans="1:14" x14ac:dyDescent="0.25">
      <c r="A7687" t="s">
        <v>12</v>
      </c>
      <c r="B7687" s="1" t="s">
        <v>12399</v>
      </c>
      <c r="C7687" t="s">
        <v>12400</v>
      </c>
      <c r="D7687" t="s">
        <v>343</v>
      </c>
      <c r="E7687" s="2" t="s">
        <v>8873</v>
      </c>
      <c r="F7687" t="str">
        <f t="shared" si="120"/>
        <v>Toyota Avensis</v>
      </c>
      <c r="G7687" t="s">
        <v>12401</v>
      </c>
      <c r="H7687" s="2" t="s">
        <v>17</v>
      </c>
      <c r="I7687" s="5">
        <v>185000</v>
      </c>
      <c r="J7687" s="2">
        <v>2014</v>
      </c>
      <c r="K7687" s="2">
        <v>91</v>
      </c>
      <c r="L7687" t="s">
        <v>30</v>
      </c>
      <c r="M7687" s="3">
        <v>11900</v>
      </c>
      <c r="N7687" s="2" t="s">
        <v>12386</v>
      </c>
    </row>
    <row r="7688" spans="1:14" x14ac:dyDescent="0.25">
      <c r="A7688" t="s">
        <v>12</v>
      </c>
      <c r="B7688" s="1" t="s">
        <v>13667</v>
      </c>
      <c r="C7688" t="s">
        <v>13668</v>
      </c>
      <c r="D7688" t="s">
        <v>343</v>
      </c>
      <c r="E7688" s="2" t="s">
        <v>8873</v>
      </c>
      <c r="F7688" t="str">
        <f t="shared" si="120"/>
        <v>Toyota Avensis</v>
      </c>
      <c r="G7688" t="s">
        <v>13669</v>
      </c>
      <c r="H7688" s="2" t="s">
        <v>17</v>
      </c>
      <c r="I7688" s="5">
        <v>158000</v>
      </c>
      <c r="J7688" s="2">
        <v>2015</v>
      </c>
      <c r="K7688" s="2">
        <v>105</v>
      </c>
      <c r="L7688" t="s">
        <v>18</v>
      </c>
      <c r="M7688" s="3">
        <v>13800</v>
      </c>
      <c r="N7688" s="2" t="s">
        <v>13618</v>
      </c>
    </row>
    <row r="7689" spans="1:14" x14ac:dyDescent="0.25">
      <c r="A7689" t="s">
        <v>12</v>
      </c>
      <c r="B7689" s="1" t="s">
        <v>17060</v>
      </c>
      <c r="C7689" t="s">
        <v>17061</v>
      </c>
      <c r="D7689" t="s">
        <v>343</v>
      </c>
      <c r="E7689" s="2" t="s">
        <v>8873</v>
      </c>
      <c r="F7689" t="str">
        <f t="shared" si="120"/>
        <v>Toyota Avensis</v>
      </c>
      <c r="G7689" t="s">
        <v>17062</v>
      </c>
      <c r="H7689" s="2" t="s">
        <v>17</v>
      </c>
      <c r="I7689" s="5">
        <v>147000</v>
      </c>
      <c r="J7689" s="2">
        <v>2016</v>
      </c>
      <c r="K7689" s="2">
        <v>105</v>
      </c>
      <c r="L7689" t="s">
        <v>25</v>
      </c>
      <c r="M7689" s="3">
        <v>14639</v>
      </c>
      <c r="N7689" s="2" t="s">
        <v>17063</v>
      </c>
    </row>
    <row r="7690" spans="1:14" x14ac:dyDescent="0.25">
      <c r="A7690" t="s">
        <v>12</v>
      </c>
      <c r="B7690" s="1" t="s">
        <v>5007</v>
      </c>
      <c r="C7690" t="s">
        <v>5008</v>
      </c>
      <c r="D7690" t="s">
        <v>343</v>
      </c>
      <c r="E7690" s="2" t="s">
        <v>1237</v>
      </c>
      <c r="F7690" t="str">
        <f t="shared" si="120"/>
        <v>Toyota Aygo</v>
      </c>
      <c r="G7690" t="s">
        <v>5009</v>
      </c>
      <c r="H7690" s="2" t="s">
        <v>36</v>
      </c>
      <c r="I7690" s="5">
        <v>81000</v>
      </c>
      <c r="J7690" s="2">
        <v>2019</v>
      </c>
      <c r="K7690" s="2">
        <v>53</v>
      </c>
      <c r="L7690" t="s">
        <v>18</v>
      </c>
      <c r="M7690" s="3">
        <v>8900</v>
      </c>
      <c r="N7690" s="2" t="s">
        <v>4967</v>
      </c>
    </row>
    <row r="7691" spans="1:14" x14ac:dyDescent="0.25">
      <c r="A7691" t="s">
        <v>12</v>
      </c>
      <c r="B7691" s="1" t="s">
        <v>14407</v>
      </c>
      <c r="C7691" t="s">
        <v>14408</v>
      </c>
      <c r="D7691" t="s">
        <v>343</v>
      </c>
      <c r="E7691" s="2" t="s">
        <v>1237</v>
      </c>
      <c r="F7691" t="str">
        <f t="shared" si="120"/>
        <v>Toyota Aygo</v>
      </c>
      <c r="G7691" t="s">
        <v>14409</v>
      </c>
      <c r="H7691" s="2" t="s">
        <v>36</v>
      </c>
      <c r="I7691" s="5">
        <v>62000</v>
      </c>
      <c r="J7691" s="2">
        <v>2016</v>
      </c>
      <c r="K7691" s="2">
        <v>51</v>
      </c>
      <c r="L7691" t="s">
        <v>18</v>
      </c>
      <c r="M7691" s="3">
        <v>7963</v>
      </c>
      <c r="N7691" s="2" t="s">
        <v>14410</v>
      </c>
    </row>
    <row r="7692" spans="1:14" x14ac:dyDescent="0.25">
      <c r="A7692" t="s">
        <v>12</v>
      </c>
      <c r="B7692" s="1" t="s">
        <v>10043</v>
      </c>
      <c r="C7692" t="s">
        <v>5370</v>
      </c>
      <c r="D7692" t="s">
        <v>343</v>
      </c>
      <c r="E7692" s="2" t="s">
        <v>1237</v>
      </c>
      <c r="F7692" t="str">
        <f t="shared" si="120"/>
        <v>Toyota Aygo</v>
      </c>
      <c r="G7692" t="s">
        <v>10044</v>
      </c>
      <c r="H7692" s="2" t="s">
        <v>36</v>
      </c>
      <c r="I7692" s="5">
        <v>140173</v>
      </c>
      <c r="J7692" s="2">
        <v>2018</v>
      </c>
      <c r="K7692" s="2">
        <v>53</v>
      </c>
      <c r="L7692" t="s">
        <v>18</v>
      </c>
      <c r="M7692" s="3">
        <v>8899</v>
      </c>
      <c r="N7692" s="2" t="s">
        <v>9701</v>
      </c>
    </row>
    <row r="7693" spans="1:14" x14ac:dyDescent="0.25">
      <c r="A7693" t="s">
        <v>12</v>
      </c>
      <c r="B7693" s="1" t="s">
        <v>10258</v>
      </c>
      <c r="C7693" t="s">
        <v>5370</v>
      </c>
      <c r="D7693" t="s">
        <v>343</v>
      </c>
      <c r="E7693" s="2" t="s">
        <v>1237</v>
      </c>
      <c r="F7693" t="str">
        <f t="shared" si="120"/>
        <v>Toyota Aygo</v>
      </c>
      <c r="G7693" t="s">
        <v>10259</v>
      </c>
      <c r="H7693" s="2" t="s">
        <v>36</v>
      </c>
      <c r="I7693" s="5">
        <v>143349</v>
      </c>
      <c r="J7693" s="2">
        <v>2014</v>
      </c>
      <c r="K7693" s="2">
        <v>50</v>
      </c>
      <c r="L7693" t="s">
        <v>37</v>
      </c>
      <c r="M7693" s="3">
        <v>6399</v>
      </c>
      <c r="N7693" s="2" t="s">
        <v>9834</v>
      </c>
    </row>
    <row r="7694" spans="1:14" x14ac:dyDescent="0.25">
      <c r="A7694" t="s">
        <v>12</v>
      </c>
      <c r="B7694" s="1" t="s">
        <v>6267</v>
      </c>
      <c r="C7694" t="s">
        <v>6268</v>
      </c>
      <c r="D7694" t="s">
        <v>343</v>
      </c>
      <c r="E7694" s="2" t="s">
        <v>1237</v>
      </c>
      <c r="F7694" t="str">
        <f t="shared" si="120"/>
        <v>Toyota Aygo</v>
      </c>
      <c r="G7694" t="s">
        <v>6269</v>
      </c>
      <c r="H7694" s="2" t="s">
        <v>36</v>
      </c>
      <c r="I7694" s="5">
        <v>47000</v>
      </c>
      <c r="J7694" s="2">
        <v>2016</v>
      </c>
      <c r="K7694" s="2">
        <v>51</v>
      </c>
      <c r="L7694" t="s">
        <v>18</v>
      </c>
      <c r="M7694" s="3">
        <v>7700</v>
      </c>
      <c r="N7694" s="2" t="s">
        <v>6242</v>
      </c>
    </row>
    <row r="7695" spans="1:14" x14ac:dyDescent="0.25">
      <c r="A7695" t="s">
        <v>12</v>
      </c>
      <c r="B7695" s="1" t="s">
        <v>1235</v>
      </c>
      <c r="C7695" t="s">
        <v>1236</v>
      </c>
      <c r="D7695" t="s">
        <v>343</v>
      </c>
      <c r="E7695" s="2" t="s">
        <v>1237</v>
      </c>
      <c r="F7695" t="str">
        <f t="shared" si="120"/>
        <v>Toyota Aygo</v>
      </c>
      <c r="G7695" t="s">
        <v>1238</v>
      </c>
      <c r="H7695" s="2" t="s">
        <v>36</v>
      </c>
      <c r="I7695" s="5">
        <v>155000</v>
      </c>
      <c r="J7695" s="2">
        <v>2014</v>
      </c>
      <c r="K7695" s="2">
        <v>51</v>
      </c>
      <c r="L7695" t="s">
        <v>18</v>
      </c>
      <c r="M7695" s="3">
        <v>6500</v>
      </c>
      <c r="N7695" s="2" t="s">
        <v>1080</v>
      </c>
    </row>
    <row r="7696" spans="1:14" x14ac:dyDescent="0.25">
      <c r="A7696" t="s">
        <v>12</v>
      </c>
      <c r="B7696" s="1" t="s">
        <v>13752</v>
      </c>
      <c r="C7696" t="s">
        <v>1042</v>
      </c>
      <c r="D7696" t="s">
        <v>343</v>
      </c>
      <c r="E7696" s="2" t="s">
        <v>1237</v>
      </c>
      <c r="F7696" t="str">
        <f t="shared" si="120"/>
        <v>Toyota Aygo</v>
      </c>
      <c r="G7696"/>
      <c r="H7696" s="2" t="s">
        <v>25179</v>
      </c>
      <c r="I7696" s="5">
        <v>21537</v>
      </c>
      <c r="J7696" s="2">
        <v>2019</v>
      </c>
      <c r="K7696" s="2">
        <v>53</v>
      </c>
      <c r="M7696" s="3">
        <v>12190</v>
      </c>
      <c r="N7696" s="2" t="s">
        <v>380</v>
      </c>
    </row>
    <row r="7697" spans="1:14" x14ac:dyDescent="0.25">
      <c r="A7697" t="s">
        <v>12</v>
      </c>
      <c r="B7697" s="1" t="s">
        <v>13368</v>
      </c>
      <c r="C7697" t="s">
        <v>13369</v>
      </c>
      <c r="D7697" t="s">
        <v>343</v>
      </c>
      <c r="E7697" s="2" t="s">
        <v>1237</v>
      </c>
      <c r="F7697" t="str">
        <f t="shared" si="120"/>
        <v>Toyota Aygo</v>
      </c>
      <c r="G7697" t="s">
        <v>13370</v>
      </c>
      <c r="H7697" s="2" t="s">
        <v>36</v>
      </c>
      <c r="I7697" s="5">
        <v>19936</v>
      </c>
      <c r="J7697" s="2">
        <v>2017</v>
      </c>
      <c r="K7697" s="2">
        <v>51</v>
      </c>
      <c r="L7697" t="s">
        <v>18</v>
      </c>
      <c r="M7697" s="3">
        <v>10647</v>
      </c>
      <c r="N7697" s="2" t="s">
        <v>13348</v>
      </c>
    </row>
    <row r="7698" spans="1:14" x14ac:dyDescent="0.25">
      <c r="A7698" t="s">
        <v>12</v>
      </c>
      <c r="B7698" s="1" t="s">
        <v>13696</v>
      </c>
      <c r="C7698" t="s">
        <v>1042</v>
      </c>
      <c r="D7698" t="s">
        <v>343</v>
      </c>
      <c r="E7698" s="2" t="s">
        <v>1237</v>
      </c>
      <c r="F7698" t="str">
        <f t="shared" si="120"/>
        <v>Toyota Aygo</v>
      </c>
      <c r="G7698"/>
      <c r="H7698" s="2" t="s">
        <v>25179</v>
      </c>
      <c r="I7698" s="5">
        <v>17052</v>
      </c>
      <c r="J7698" s="2">
        <v>2018</v>
      </c>
      <c r="K7698" s="2">
        <v>51</v>
      </c>
      <c r="L7698" t="s">
        <v>18</v>
      </c>
      <c r="M7698" s="3">
        <v>11890</v>
      </c>
      <c r="N7698" s="2" t="s">
        <v>380</v>
      </c>
    </row>
    <row r="7699" spans="1:14" x14ac:dyDescent="0.25">
      <c r="A7699" t="s">
        <v>12</v>
      </c>
      <c r="B7699" s="1" t="s">
        <v>8217</v>
      </c>
      <c r="C7699" t="s">
        <v>1195</v>
      </c>
      <c r="D7699" t="s">
        <v>343</v>
      </c>
      <c r="E7699" s="2" t="s">
        <v>1237</v>
      </c>
      <c r="F7699" t="str">
        <f t="shared" si="120"/>
        <v>Toyota Aygo</v>
      </c>
      <c r="G7699" t="s">
        <v>8218</v>
      </c>
      <c r="H7699" s="2" t="s">
        <v>36</v>
      </c>
      <c r="I7699" s="5">
        <v>65855</v>
      </c>
      <c r="J7699" s="2">
        <v>2019</v>
      </c>
      <c r="K7699" s="2">
        <v>53</v>
      </c>
      <c r="L7699" t="s">
        <v>18</v>
      </c>
      <c r="M7699" s="3">
        <v>10195</v>
      </c>
      <c r="N7699" s="2" t="s">
        <v>7538</v>
      </c>
    </row>
    <row r="7700" spans="1:14" x14ac:dyDescent="0.25">
      <c r="A7700" t="s">
        <v>12</v>
      </c>
      <c r="B7700" s="1" t="s">
        <v>8220</v>
      </c>
      <c r="C7700" t="s">
        <v>1195</v>
      </c>
      <c r="D7700" t="s">
        <v>343</v>
      </c>
      <c r="E7700" s="2" t="s">
        <v>1237</v>
      </c>
      <c r="F7700" t="str">
        <f t="shared" si="120"/>
        <v>Toyota Aygo</v>
      </c>
      <c r="G7700" t="s">
        <v>8218</v>
      </c>
      <c r="H7700" s="2" t="s">
        <v>36</v>
      </c>
      <c r="I7700" s="5">
        <v>67899</v>
      </c>
      <c r="J7700" s="2">
        <v>2019</v>
      </c>
      <c r="K7700" s="2">
        <v>53</v>
      </c>
      <c r="L7700" t="s">
        <v>18</v>
      </c>
      <c r="M7700" s="3">
        <v>10195</v>
      </c>
      <c r="N7700" s="2" t="s">
        <v>7538</v>
      </c>
    </row>
    <row r="7701" spans="1:14" x14ac:dyDescent="0.25">
      <c r="A7701" t="s">
        <v>12</v>
      </c>
      <c r="B7701" s="1" t="s">
        <v>3055</v>
      </c>
      <c r="C7701" t="s">
        <v>3056</v>
      </c>
      <c r="D7701" t="s">
        <v>343</v>
      </c>
      <c r="E7701" s="2" t="s">
        <v>3057</v>
      </c>
      <c r="F7701" t="str">
        <f t="shared" si="120"/>
        <v>Toyota 4Runner</v>
      </c>
      <c r="G7701" t="s">
        <v>3058</v>
      </c>
      <c r="H7701" s="2" t="s">
        <v>1300</v>
      </c>
      <c r="I7701" s="5">
        <v>3400</v>
      </c>
      <c r="J7701" s="2">
        <v>2022</v>
      </c>
      <c r="K7701" s="2">
        <v>160</v>
      </c>
      <c r="L7701" t="s">
        <v>25</v>
      </c>
      <c r="M7701" s="3">
        <v>68500</v>
      </c>
      <c r="N7701" s="2" t="s">
        <v>3059</v>
      </c>
    </row>
    <row r="7702" spans="1:14" x14ac:dyDescent="0.25">
      <c r="A7702" t="s">
        <v>12</v>
      </c>
      <c r="B7702" s="1" t="s">
        <v>5160</v>
      </c>
      <c r="C7702" t="s">
        <v>5161</v>
      </c>
      <c r="D7702" t="s">
        <v>343</v>
      </c>
      <c r="E7702" s="2" t="s">
        <v>1136</v>
      </c>
      <c r="F7702" t="str">
        <f t="shared" si="120"/>
        <v>Toyota C-HR</v>
      </c>
      <c r="G7702" t="s">
        <v>5162</v>
      </c>
      <c r="H7702" s="2" t="s">
        <v>36</v>
      </c>
      <c r="I7702" s="5">
        <v>74000</v>
      </c>
      <c r="J7702" s="2">
        <v>2018</v>
      </c>
      <c r="K7702" s="2">
        <v>85</v>
      </c>
      <c r="L7702" t="s">
        <v>60</v>
      </c>
      <c r="M7702" s="3">
        <v>18200</v>
      </c>
      <c r="N7702" s="2" t="s">
        <v>2091</v>
      </c>
    </row>
    <row r="7703" spans="1:14" x14ac:dyDescent="0.25">
      <c r="A7703" t="s">
        <v>12</v>
      </c>
      <c r="B7703" s="1" t="s">
        <v>10460</v>
      </c>
      <c r="C7703" t="s">
        <v>62</v>
      </c>
      <c r="D7703" t="s">
        <v>343</v>
      </c>
      <c r="E7703" s="2" t="s">
        <v>1136</v>
      </c>
      <c r="F7703" t="str">
        <f t="shared" si="120"/>
        <v>Toyota C-HR</v>
      </c>
      <c r="G7703" t="s">
        <v>10461</v>
      </c>
      <c r="H7703" s="2" t="s">
        <v>25138</v>
      </c>
      <c r="I7703" s="5">
        <v>47573</v>
      </c>
      <c r="J7703" s="2">
        <v>2019</v>
      </c>
      <c r="K7703" s="2">
        <v>72</v>
      </c>
      <c r="L7703" t="s">
        <v>45</v>
      </c>
      <c r="M7703" s="3">
        <v>27990</v>
      </c>
      <c r="N7703" s="2" t="s">
        <v>10423</v>
      </c>
    </row>
    <row r="7704" spans="1:14" x14ac:dyDescent="0.25">
      <c r="A7704" t="s">
        <v>12</v>
      </c>
      <c r="B7704" s="1" t="s">
        <v>6616</v>
      </c>
      <c r="C7704" t="s">
        <v>6617</v>
      </c>
      <c r="D7704" t="s">
        <v>343</v>
      </c>
      <c r="E7704" s="2" t="s">
        <v>1136</v>
      </c>
      <c r="F7704" t="str">
        <f t="shared" si="120"/>
        <v>Toyota C-HR</v>
      </c>
      <c r="G7704" t="s">
        <v>6618</v>
      </c>
      <c r="H7704" s="2" t="s">
        <v>25138</v>
      </c>
      <c r="I7704" s="5">
        <v>160000</v>
      </c>
      <c r="J7704" s="2">
        <v>2016</v>
      </c>
      <c r="K7704" s="2">
        <v>73</v>
      </c>
      <c r="M7704" s="3">
        <v>18100</v>
      </c>
      <c r="N7704" s="2" t="s">
        <v>6595</v>
      </c>
    </row>
    <row r="7705" spans="1:14" x14ac:dyDescent="0.25">
      <c r="A7705" t="s">
        <v>12</v>
      </c>
      <c r="B7705" s="1" t="s">
        <v>1134</v>
      </c>
      <c r="C7705" t="s">
        <v>1135</v>
      </c>
      <c r="D7705" t="s">
        <v>343</v>
      </c>
      <c r="E7705" s="2" t="s">
        <v>1136</v>
      </c>
      <c r="F7705" t="str">
        <f t="shared" si="120"/>
        <v>Toyota C-HR</v>
      </c>
      <c r="G7705" t="s">
        <v>1137</v>
      </c>
      <c r="H7705" s="2" t="s">
        <v>25138</v>
      </c>
      <c r="I7705" s="5">
        <v>8237</v>
      </c>
      <c r="J7705" s="2">
        <v>2022</v>
      </c>
      <c r="K7705" s="2">
        <v>72</v>
      </c>
      <c r="L7705" t="s">
        <v>18</v>
      </c>
      <c r="M7705" s="3">
        <v>29499</v>
      </c>
      <c r="N7705" s="2" t="s">
        <v>1080</v>
      </c>
    </row>
    <row r="7706" spans="1:14" x14ac:dyDescent="0.25">
      <c r="A7706" t="s">
        <v>12</v>
      </c>
      <c r="B7706" s="1" t="s">
        <v>9380</v>
      </c>
      <c r="C7706" t="s">
        <v>9381</v>
      </c>
      <c r="D7706" t="s">
        <v>343</v>
      </c>
      <c r="E7706" s="2" t="s">
        <v>1136</v>
      </c>
      <c r="F7706" t="str">
        <f t="shared" si="120"/>
        <v>Toyota C-HR</v>
      </c>
      <c r="G7706" t="s">
        <v>9382</v>
      </c>
      <c r="H7706" s="2" t="s">
        <v>25138</v>
      </c>
      <c r="I7706" s="5">
        <v>95000</v>
      </c>
      <c r="J7706" s="2">
        <v>2017</v>
      </c>
      <c r="K7706" s="2">
        <v>72</v>
      </c>
      <c r="L7706" t="s">
        <v>18</v>
      </c>
      <c r="M7706" s="3">
        <v>19000</v>
      </c>
      <c r="N7706" s="2" t="s">
        <v>9309</v>
      </c>
    </row>
    <row r="7707" spans="1:14" x14ac:dyDescent="0.25">
      <c r="A7707" t="s">
        <v>12</v>
      </c>
      <c r="B7707" s="1" t="s">
        <v>14897</v>
      </c>
      <c r="C7707" t="s">
        <v>14898</v>
      </c>
      <c r="D7707" t="s">
        <v>343</v>
      </c>
      <c r="E7707" s="2" t="s">
        <v>1136</v>
      </c>
      <c r="F7707" t="str">
        <f t="shared" si="120"/>
        <v>Toyota C-HR</v>
      </c>
      <c r="G7707" t="s">
        <v>14899</v>
      </c>
      <c r="H7707" s="2" t="s">
        <v>25138</v>
      </c>
      <c r="I7707" s="5">
        <v>62000</v>
      </c>
      <c r="J7707" s="2">
        <v>2019</v>
      </c>
      <c r="K7707" s="2">
        <v>72</v>
      </c>
      <c r="L7707" t="s">
        <v>18</v>
      </c>
      <c r="M7707" s="3">
        <v>22000</v>
      </c>
      <c r="N7707" s="2" t="s">
        <v>14893</v>
      </c>
    </row>
    <row r="7708" spans="1:14" x14ac:dyDescent="0.25">
      <c r="A7708" t="s">
        <v>12</v>
      </c>
      <c r="B7708" s="1" t="s">
        <v>3915</v>
      </c>
      <c r="C7708" t="s">
        <v>3916</v>
      </c>
      <c r="D7708" t="s">
        <v>343</v>
      </c>
      <c r="E7708" s="2" t="s">
        <v>1136</v>
      </c>
      <c r="F7708" t="str">
        <f t="shared" si="120"/>
        <v>Toyota C-HR</v>
      </c>
      <c r="G7708" t="s">
        <v>3917</v>
      </c>
      <c r="H7708" s="2" t="s">
        <v>25138</v>
      </c>
      <c r="I7708" s="5">
        <v>126600</v>
      </c>
      <c r="J7708" s="2">
        <v>2018</v>
      </c>
      <c r="L7708" t="s">
        <v>45</v>
      </c>
      <c r="M7708" s="3">
        <v>22000</v>
      </c>
      <c r="N7708" s="2" t="s">
        <v>3438</v>
      </c>
    </row>
    <row r="7709" spans="1:14" x14ac:dyDescent="0.25">
      <c r="A7709" t="s">
        <v>12</v>
      </c>
      <c r="B7709" s="1" t="s">
        <v>3246</v>
      </c>
      <c r="C7709" t="s">
        <v>3247</v>
      </c>
      <c r="D7709" t="s">
        <v>343</v>
      </c>
      <c r="E7709" s="2" t="s">
        <v>1136</v>
      </c>
      <c r="F7709" t="str">
        <f t="shared" si="120"/>
        <v>Toyota C-HR</v>
      </c>
      <c r="G7709" t="s">
        <v>3248</v>
      </c>
      <c r="H7709" s="2" t="s">
        <v>25138</v>
      </c>
      <c r="I7709" s="5">
        <v>85000</v>
      </c>
      <c r="J7709" s="2">
        <v>2018</v>
      </c>
      <c r="K7709" s="2">
        <v>72</v>
      </c>
      <c r="L7709" t="s">
        <v>25</v>
      </c>
      <c r="M7709" s="3">
        <v>23900</v>
      </c>
      <c r="N7709" s="2" t="s">
        <v>3249</v>
      </c>
    </row>
    <row r="7710" spans="1:14" x14ac:dyDescent="0.25">
      <c r="A7710" t="s">
        <v>12</v>
      </c>
      <c r="B7710" s="1" t="s">
        <v>14007</v>
      </c>
      <c r="C7710" t="s">
        <v>14008</v>
      </c>
      <c r="D7710" t="s">
        <v>343</v>
      </c>
      <c r="E7710" s="2" t="s">
        <v>1136</v>
      </c>
      <c r="F7710" t="str">
        <f t="shared" si="120"/>
        <v>Toyota C-HR</v>
      </c>
      <c r="G7710"/>
      <c r="H7710" s="2" t="s">
        <v>25138</v>
      </c>
      <c r="I7710" s="5">
        <v>18122</v>
      </c>
      <c r="J7710" s="2">
        <v>2019</v>
      </c>
      <c r="K7710" s="2">
        <v>90</v>
      </c>
      <c r="L7710" t="s">
        <v>96</v>
      </c>
      <c r="M7710" s="3">
        <v>28500</v>
      </c>
      <c r="N7710" s="2" t="s">
        <v>13957</v>
      </c>
    </row>
    <row r="7711" spans="1:14" x14ac:dyDescent="0.25">
      <c r="A7711" t="s">
        <v>12</v>
      </c>
      <c r="B7711" s="1" t="s">
        <v>11947</v>
      </c>
      <c r="C7711" t="s">
        <v>992</v>
      </c>
      <c r="D7711" t="s">
        <v>343</v>
      </c>
      <c r="E7711" s="2" t="s">
        <v>1632</v>
      </c>
      <c r="F7711" t="str">
        <f t="shared" si="120"/>
        <v>Toyota Corolla</v>
      </c>
      <c r="G7711"/>
      <c r="H7711" s="2" t="s">
        <v>25179</v>
      </c>
      <c r="I7711" s="5">
        <v>59614</v>
      </c>
      <c r="J7711" s="2">
        <v>2019</v>
      </c>
      <c r="K7711" s="2">
        <v>85</v>
      </c>
      <c r="M7711" s="3">
        <v>21950</v>
      </c>
      <c r="N7711" s="2" t="s">
        <v>19</v>
      </c>
    </row>
    <row r="7712" spans="1:14" x14ac:dyDescent="0.25">
      <c r="A7712" t="s">
        <v>12</v>
      </c>
      <c r="B7712" s="1" t="s">
        <v>14783</v>
      </c>
      <c r="C7712" t="s">
        <v>14784</v>
      </c>
      <c r="D7712" t="s">
        <v>343</v>
      </c>
      <c r="E7712" s="2" t="s">
        <v>1632</v>
      </c>
      <c r="F7712" t="str">
        <f t="shared" si="120"/>
        <v>Toyota Corolla</v>
      </c>
      <c r="G7712" t="s">
        <v>14785</v>
      </c>
      <c r="H7712" s="2" t="s">
        <v>36</v>
      </c>
      <c r="I7712" s="5">
        <v>98500</v>
      </c>
      <c r="J7712" s="2">
        <v>2015</v>
      </c>
      <c r="K7712" s="2">
        <v>73</v>
      </c>
      <c r="L7712" t="s">
        <v>18</v>
      </c>
      <c r="M7712" s="3">
        <v>12000</v>
      </c>
      <c r="N7712" s="2" t="s">
        <v>13816</v>
      </c>
    </row>
    <row r="7713" spans="1:14" x14ac:dyDescent="0.25">
      <c r="A7713" t="s">
        <v>12</v>
      </c>
      <c r="B7713" s="1" t="s">
        <v>14883</v>
      </c>
      <c r="C7713" t="s">
        <v>14884</v>
      </c>
      <c r="D7713" t="s">
        <v>343</v>
      </c>
      <c r="E7713" s="2" t="s">
        <v>1632</v>
      </c>
      <c r="F7713" t="str">
        <f t="shared" si="120"/>
        <v>Toyota Corolla</v>
      </c>
      <c r="G7713" t="s">
        <v>14885</v>
      </c>
      <c r="H7713" s="2" t="s">
        <v>17</v>
      </c>
      <c r="I7713" s="5">
        <v>250000</v>
      </c>
      <c r="J7713" s="2">
        <v>2016</v>
      </c>
      <c r="K7713" s="2">
        <v>66</v>
      </c>
      <c r="L7713" t="s">
        <v>18</v>
      </c>
      <c r="M7713" s="3">
        <v>9291</v>
      </c>
      <c r="N7713" s="2" t="s">
        <v>10147</v>
      </c>
    </row>
    <row r="7714" spans="1:14" x14ac:dyDescent="0.25">
      <c r="A7714" t="s">
        <v>12</v>
      </c>
      <c r="B7714" s="1" t="s">
        <v>4262</v>
      </c>
      <c r="C7714" t="s">
        <v>4263</v>
      </c>
      <c r="D7714" t="s">
        <v>343</v>
      </c>
      <c r="E7714" s="2" t="s">
        <v>1632</v>
      </c>
      <c r="F7714" t="str">
        <f t="shared" si="120"/>
        <v>Toyota Corolla</v>
      </c>
      <c r="G7714" t="s">
        <v>4264</v>
      </c>
      <c r="H7714" s="2" t="s">
        <v>17</v>
      </c>
      <c r="I7714" s="5">
        <v>152000</v>
      </c>
      <c r="J7714" s="2">
        <v>2014</v>
      </c>
      <c r="K7714" s="2">
        <v>66</v>
      </c>
      <c r="L7714" t="s">
        <v>18</v>
      </c>
      <c r="M7714" s="3">
        <v>10000</v>
      </c>
      <c r="N7714" s="2" t="s">
        <v>4122</v>
      </c>
    </row>
    <row r="7715" spans="1:14" x14ac:dyDescent="0.25">
      <c r="A7715" t="s">
        <v>12</v>
      </c>
      <c r="B7715" s="1" t="s">
        <v>1630</v>
      </c>
      <c r="C7715" t="s">
        <v>1631</v>
      </c>
      <c r="D7715" t="s">
        <v>343</v>
      </c>
      <c r="E7715" s="2" t="s">
        <v>1632</v>
      </c>
      <c r="F7715" t="str">
        <f t="shared" si="120"/>
        <v>Toyota Corolla</v>
      </c>
      <c r="G7715" t="s">
        <v>1633</v>
      </c>
      <c r="H7715" s="2" t="s">
        <v>17</v>
      </c>
      <c r="I7715" s="5">
        <v>73000</v>
      </c>
      <c r="J7715" s="2">
        <v>2017</v>
      </c>
      <c r="K7715" s="2">
        <v>66</v>
      </c>
      <c r="M7715" s="3">
        <v>12700</v>
      </c>
      <c r="N7715" s="2" t="s">
        <v>1506</v>
      </c>
    </row>
    <row r="7716" spans="1:14" x14ac:dyDescent="0.25">
      <c r="A7716" t="s">
        <v>12</v>
      </c>
      <c r="B7716" s="1" t="s">
        <v>3771</v>
      </c>
      <c r="C7716" t="s">
        <v>1631</v>
      </c>
      <c r="D7716" t="s">
        <v>343</v>
      </c>
      <c r="E7716" s="2" t="s">
        <v>1632</v>
      </c>
      <c r="F7716" t="str">
        <f t="shared" si="120"/>
        <v>Toyota Corolla</v>
      </c>
      <c r="G7716" t="s">
        <v>3772</v>
      </c>
      <c r="H7716" s="2" t="s">
        <v>17</v>
      </c>
      <c r="I7716" s="5">
        <v>150000</v>
      </c>
      <c r="J7716" s="2">
        <v>2017</v>
      </c>
      <c r="K7716" s="2">
        <v>66</v>
      </c>
      <c r="L7716" t="s">
        <v>18</v>
      </c>
      <c r="M7716" s="3">
        <v>11700</v>
      </c>
      <c r="N7716" s="2" t="s">
        <v>3742</v>
      </c>
    </row>
    <row r="7717" spans="1:14" x14ac:dyDescent="0.25">
      <c r="A7717" t="s">
        <v>12</v>
      </c>
      <c r="B7717" s="1" t="s">
        <v>5316</v>
      </c>
      <c r="C7717" t="s">
        <v>5317</v>
      </c>
      <c r="D7717" t="s">
        <v>343</v>
      </c>
      <c r="E7717" s="2" t="s">
        <v>1632</v>
      </c>
      <c r="F7717" t="str">
        <f t="shared" si="120"/>
        <v>Toyota Corolla</v>
      </c>
      <c r="G7717" t="s">
        <v>5318</v>
      </c>
      <c r="H7717" s="2" t="s">
        <v>36</v>
      </c>
      <c r="I7717" s="5">
        <v>24000</v>
      </c>
      <c r="J7717" s="2">
        <v>2021</v>
      </c>
      <c r="K7717" s="2">
        <v>97</v>
      </c>
      <c r="L7717" t="s">
        <v>18</v>
      </c>
      <c r="M7717" s="3">
        <v>23500</v>
      </c>
      <c r="N7717" s="2" t="s">
        <v>5246</v>
      </c>
    </row>
    <row r="7718" spans="1:14" x14ac:dyDescent="0.25">
      <c r="A7718" t="s">
        <v>12</v>
      </c>
      <c r="B7718" s="1" t="s">
        <v>9452</v>
      </c>
      <c r="C7718" t="s">
        <v>6858</v>
      </c>
      <c r="D7718" t="s">
        <v>343</v>
      </c>
      <c r="E7718" s="2" t="s">
        <v>1632</v>
      </c>
      <c r="F7718" t="str">
        <f t="shared" si="120"/>
        <v>Toyota Corolla</v>
      </c>
      <c r="G7718" t="s">
        <v>9453</v>
      </c>
      <c r="H7718" s="2" t="s">
        <v>25138</v>
      </c>
      <c r="I7718" s="5">
        <v>90000</v>
      </c>
      <c r="J7718" s="2">
        <v>2020</v>
      </c>
      <c r="K7718" s="2">
        <v>72</v>
      </c>
      <c r="L7718" t="s">
        <v>30</v>
      </c>
      <c r="M7718" s="3">
        <v>20500</v>
      </c>
      <c r="N7718" s="2" t="s">
        <v>9396</v>
      </c>
    </row>
    <row r="7719" spans="1:14" x14ac:dyDescent="0.25">
      <c r="A7719" t="s">
        <v>12</v>
      </c>
      <c r="B7719" s="1" t="s">
        <v>14532</v>
      </c>
      <c r="C7719" t="s">
        <v>14533</v>
      </c>
      <c r="D7719" t="s">
        <v>343</v>
      </c>
      <c r="E7719" s="2" t="s">
        <v>1632</v>
      </c>
      <c r="F7719" t="str">
        <f t="shared" si="120"/>
        <v>Toyota Corolla</v>
      </c>
      <c r="G7719" t="s">
        <v>14534</v>
      </c>
      <c r="H7719" s="2" t="s">
        <v>36</v>
      </c>
      <c r="I7719" s="5">
        <v>40</v>
      </c>
      <c r="J7719" s="2">
        <v>2022</v>
      </c>
      <c r="L7719" t="s">
        <v>18</v>
      </c>
      <c r="M7719" s="3">
        <v>21501</v>
      </c>
      <c r="N7719" s="2" t="s">
        <v>14491</v>
      </c>
    </row>
    <row r="7720" spans="1:14" x14ac:dyDescent="0.25">
      <c r="A7720" t="s">
        <v>12</v>
      </c>
      <c r="B7720" s="1" t="s">
        <v>2343</v>
      </c>
      <c r="C7720" t="s">
        <v>2344</v>
      </c>
      <c r="D7720" t="s">
        <v>343</v>
      </c>
      <c r="E7720" s="2" t="s">
        <v>1632</v>
      </c>
      <c r="F7720" t="str">
        <f t="shared" si="120"/>
        <v>Toyota Corolla</v>
      </c>
      <c r="G7720" t="s">
        <v>2345</v>
      </c>
      <c r="H7720" s="2" t="s">
        <v>25138</v>
      </c>
      <c r="I7720" s="5">
        <v>47000</v>
      </c>
      <c r="J7720" s="2">
        <v>2020</v>
      </c>
      <c r="K7720" s="2">
        <v>72</v>
      </c>
      <c r="L7720" t="s">
        <v>714</v>
      </c>
      <c r="M7720" s="3">
        <v>21000</v>
      </c>
      <c r="N7720" s="2" t="s">
        <v>2278</v>
      </c>
    </row>
    <row r="7721" spans="1:14" x14ac:dyDescent="0.25">
      <c r="A7721" t="s">
        <v>12</v>
      </c>
      <c r="B7721" s="1" t="s">
        <v>15893</v>
      </c>
      <c r="C7721" t="s">
        <v>15894</v>
      </c>
      <c r="D7721" t="s">
        <v>343</v>
      </c>
      <c r="E7721" s="2" t="s">
        <v>1632</v>
      </c>
      <c r="F7721" t="str">
        <f t="shared" si="120"/>
        <v>Toyota Corolla</v>
      </c>
      <c r="G7721" t="s">
        <v>15895</v>
      </c>
      <c r="H7721" s="2" t="s">
        <v>17</v>
      </c>
      <c r="I7721" s="5">
        <v>210000</v>
      </c>
      <c r="J7721" s="2">
        <v>2015</v>
      </c>
      <c r="K7721" s="2">
        <v>66</v>
      </c>
      <c r="L7721" t="s">
        <v>18</v>
      </c>
      <c r="M7721" s="3">
        <v>8500</v>
      </c>
      <c r="N7721" s="2" t="s">
        <v>15884</v>
      </c>
    </row>
    <row r="7722" spans="1:14" x14ac:dyDescent="0.25">
      <c r="A7722" t="s">
        <v>12</v>
      </c>
      <c r="B7722" s="1" t="s">
        <v>4674</v>
      </c>
      <c r="C7722" t="s">
        <v>4675</v>
      </c>
      <c r="D7722" t="s">
        <v>343</v>
      </c>
      <c r="E7722" s="2" t="s">
        <v>1632</v>
      </c>
      <c r="F7722" t="str">
        <f t="shared" si="120"/>
        <v>Toyota Corolla</v>
      </c>
      <c r="G7722" t="s">
        <v>4676</v>
      </c>
      <c r="H7722" s="2" t="s">
        <v>17</v>
      </c>
      <c r="I7722" s="5">
        <v>110000</v>
      </c>
      <c r="J7722" s="2">
        <v>2014</v>
      </c>
      <c r="K7722" s="2">
        <v>66</v>
      </c>
      <c r="L7722" t="s">
        <v>18</v>
      </c>
      <c r="M7722" s="3">
        <v>11999</v>
      </c>
      <c r="N7722" s="2" t="s">
        <v>4609</v>
      </c>
    </row>
    <row r="7723" spans="1:14" x14ac:dyDescent="0.25">
      <c r="A7723" t="s">
        <v>12</v>
      </c>
      <c r="B7723" s="1" t="s">
        <v>16609</v>
      </c>
      <c r="C7723" t="s">
        <v>16610</v>
      </c>
      <c r="D7723" t="s">
        <v>343</v>
      </c>
      <c r="E7723" s="2" t="s">
        <v>1632</v>
      </c>
      <c r="F7723" t="str">
        <f t="shared" si="120"/>
        <v>Toyota Corolla</v>
      </c>
      <c r="G7723" t="s">
        <v>16611</v>
      </c>
      <c r="H7723" s="2" t="s">
        <v>17</v>
      </c>
      <c r="I7723" s="5">
        <v>161000</v>
      </c>
      <c r="J7723" s="2">
        <v>2016</v>
      </c>
      <c r="L7723" t="s">
        <v>296</v>
      </c>
      <c r="M7723" s="3">
        <v>11000</v>
      </c>
      <c r="N7723" s="2" t="s">
        <v>16612</v>
      </c>
    </row>
    <row r="7724" spans="1:14" x14ac:dyDescent="0.25">
      <c r="A7724" t="s">
        <v>12</v>
      </c>
      <c r="B7724" s="1" t="s">
        <v>10129</v>
      </c>
      <c r="C7724" t="s">
        <v>10130</v>
      </c>
      <c r="D7724" t="s">
        <v>343</v>
      </c>
      <c r="E7724" s="2" t="s">
        <v>10131</v>
      </c>
      <c r="F7724" t="str">
        <f t="shared" si="120"/>
        <v>Toyota Hilux</v>
      </c>
      <c r="G7724"/>
      <c r="H7724" s="2" t="s">
        <v>17</v>
      </c>
      <c r="I7724" s="5">
        <v>24000</v>
      </c>
      <c r="J7724" s="2">
        <v>2021</v>
      </c>
      <c r="K7724" s="2">
        <v>150</v>
      </c>
      <c r="L7724" t="s">
        <v>37</v>
      </c>
      <c r="M7724" s="3">
        <v>53000</v>
      </c>
      <c r="N7724" s="2" t="s">
        <v>5214</v>
      </c>
    </row>
    <row r="7725" spans="1:14" x14ac:dyDescent="0.25">
      <c r="A7725" t="s">
        <v>12</v>
      </c>
      <c r="B7725" s="1" t="s">
        <v>16343</v>
      </c>
      <c r="C7725" t="s">
        <v>16344</v>
      </c>
      <c r="D7725" t="s">
        <v>343</v>
      </c>
      <c r="E7725" s="2" t="s">
        <v>16345</v>
      </c>
      <c r="F7725" t="str">
        <f t="shared" si="120"/>
        <v>Toyota Prius</v>
      </c>
      <c r="G7725" t="s">
        <v>16346</v>
      </c>
      <c r="H7725" s="2" t="s">
        <v>25138</v>
      </c>
      <c r="I7725" s="5">
        <v>39177</v>
      </c>
      <c r="J7725" s="2">
        <v>2016</v>
      </c>
      <c r="L7725" t="s">
        <v>18</v>
      </c>
      <c r="M7725" s="3">
        <v>20000</v>
      </c>
      <c r="N7725" s="2" t="s">
        <v>16347</v>
      </c>
    </row>
    <row r="7726" spans="1:14" x14ac:dyDescent="0.25">
      <c r="A7726" t="s">
        <v>12</v>
      </c>
      <c r="B7726" s="1" t="s">
        <v>5758</v>
      </c>
      <c r="C7726" t="s">
        <v>5759</v>
      </c>
      <c r="D7726" t="s">
        <v>343</v>
      </c>
      <c r="E7726" s="2" t="s">
        <v>569</v>
      </c>
      <c r="F7726" t="str">
        <f t="shared" si="120"/>
        <v>Toyota RAV4</v>
      </c>
      <c r="G7726" t="s">
        <v>3054</v>
      </c>
      <c r="H7726" s="2" t="s">
        <v>17</v>
      </c>
      <c r="I7726" s="5">
        <v>212000</v>
      </c>
      <c r="J7726" s="2">
        <v>2016</v>
      </c>
      <c r="K7726" s="2">
        <v>105</v>
      </c>
      <c r="L7726" t="s">
        <v>18</v>
      </c>
      <c r="M7726" s="3">
        <v>18000</v>
      </c>
      <c r="N7726" s="2" t="s">
        <v>5708</v>
      </c>
    </row>
    <row r="7727" spans="1:14" x14ac:dyDescent="0.25">
      <c r="A7727" t="s">
        <v>12</v>
      </c>
      <c r="B7727" s="1" t="s">
        <v>4652</v>
      </c>
      <c r="C7727" t="s">
        <v>4653</v>
      </c>
      <c r="D7727" t="s">
        <v>343</v>
      </c>
      <c r="E7727" s="2" t="s">
        <v>569</v>
      </c>
      <c r="F7727" t="str">
        <f t="shared" si="120"/>
        <v>Toyota RAV4</v>
      </c>
      <c r="G7727" t="s">
        <v>4654</v>
      </c>
      <c r="H7727" s="2" t="s">
        <v>17</v>
      </c>
      <c r="I7727" s="5">
        <v>146000</v>
      </c>
      <c r="J7727" s="2">
        <v>2016</v>
      </c>
      <c r="K7727" s="2">
        <v>105</v>
      </c>
      <c r="L7727" t="s">
        <v>18</v>
      </c>
      <c r="M7727" s="3">
        <v>18000</v>
      </c>
      <c r="N7727" s="2" t="s">
        <v>4609</v>
      </c>
    </row>
    <row r="7728" spans="1:14" x14ac:dyDescent="0.25">
      <c r="A7728" t="s">
        <v>12</v>
      </c>
      <c r="B7728" s="1" t="s">
        <v>4408</v>
      </c>
      <c r="C7728" t="s">
        <v>609</v>
      </c>
      <c r="D7728" t="s">
        <v>343</v>
      </c>
      <c r="E7728" s="2" t="s">
        <v>569</v>
      </c>
      <c r="F7728" t="str">
        <f t="shared" si="120"/>
        <v>Toyota RAV4</v>
      </c>
      <c r="G7728" t="s">
        <v>4409</v>
      </c>
      <c r="H7728" s="2" t="s">
        <v>17</v>
      </c>
      <c r="I7728" s="5">
        <v>125000</v>
      </c>
      <c r="J7728" s="2">
        <v>2015</v>
      </c>
      <c r="K7728" s="2">
        <v>91</v>
      </c>
      <c r="L7728" t="s">
        <v>30</v>
      </c>
      <c r="M7728" s="3">
        <v>16990</v>
      </c>
      <c r="N7728" s="2" t="s">
        <v>4287</v>
      </c>
    </row>
    <row r="7729" spans="1:14" x14ac:dyDescent="0.25">
      <c r="A7729" t="s">
        <v>12</v>
      </c>
      <c r="B7729" s="1" t="s">
        <v>8730</v>
      </c>
      <c r="C7729" t="s">
        <v>609</v>
      </c>
      <c r="D7729" t="s">
        <v>343</v>
      </c>
      <c r="E7729" s="2" t="s">
        <v>569</v>
      </c>
      <c r="F7729" t="str">
        <f t="shared" si="120"/>
        <v>Toyota RAV4</v>
      </c>
      <c r="G7729" t="s">
        <v>8731</v>
      </c>
      <c r="H7729" s="2" t="s">
        <v>17</v>
      </c>
      <c r="I7729" s="5">
        <v>138000</v>
      </c>
      <c r="J7729" s="2">
        <v>2015</v>
      </c>
      <c r="K7729" s="2">
        <v>91</v>
      </c>
      <c r="L7729" t="s">
        <v>121</v>
      </c>
      <c r="M7729" s="3">
        <v>16890</v>
      </c>
      <c r="N7729" s="2" t="s">
        <v>8632</v>
      </c>
    </row>
    <row r="7730" spans="1:14" x14ac:dyDescent="0.25">
      <c r="A7730" t="s">
        <v>12</v>
      </c>
      <c r="B7730" s="1" t="s">
        <v>16712</v>
      </c>
      <c r="C7730" t="s">
        <v>16713</v>
      </c>
      <c r="D7730" t="s">
        <v>343</v>
      </c>
      <c r="E7730" s="2" t="s">
        <v>569</v>
      </c>
      <c r="F7730" t="str">
        <f t="shared" si="120"/>
        <v>Toyota RAV4</v>
      </c>
      <c r="G7730" t="s">
        <v>16714</v>
      </c>
      <c r="H7730" s="2" t="s">
        <v>17</v>
      </c>
      <c r="I7730" s="5">
        <v>230000</v>
      </c>
      <c r="J7730" s="2">
        <v>2013</v>
      </c>
      <c r="K7730" s="2">
        <v>91</v>
      </c>
      <c r="L7730" t="s">
        <v>25</v>
      </c>
      <c r="M7730" s="3">
        <v>14602</v>
      </c>
      <c r="N7730" s="2" t="s">
        <v>16715</v>
      </c>
    </row>
    <row r="7731" spans="1:14" x14ac:dyDescent="0.25">
      <c r="A7731" t="s">
        <v>12</v>
      </c>
      <c r="B7731" s="1" t="s">
        <v>6513</v>
      </c>
      <c r="C7731" t="s">
        <v>5011</v>
      </c>
      <c r="D7731" t="s">
        <v>343</v>
      </c>
      <c r="E7731" s="2" t="s">
        <v>569</v>
      </c>
      <c r="F7731" t="str">
        <f t="shared" si="120"/>
        <v>Toyota RAV4</v>
      </c>
      <c r="G7731" t="s">
        <v>159</v>
      </c>
      <c r="H7731" s="2" t="s">
        <v>17</v>
      </c>
      <c r="I7731" s="5">
        <v>106787</v>
      </c>
      <c r="J7731" s="2">
        <v>2016</v>
      </c>
      <c r="K7731" s="2">
        <v>105</v>
      </c>
      <c r="L7731" t="s">
        <v>18</v>
      </c>
      <c r="M7731" s="3">
        <v>21500</v>
      </c>
      <c r="N7731" s="2" t="s">
        <v>6439</v>
      </c>
    </row>
    <row r="7732" spans="1:14" x14ac:dyDescent="0.25">
      <c r="A7732" t="s">
        <v>12</v>
      </c>
      <c r="B7732" s="1" t="s">
        <v>10063</v>
      </c>
      <c r="C7732" t="s">
        <v>10064</v>
      </c>
      <c r="D7732" t="s">
        <v>343</v>
      </c>
      <c r="E7732" s="2" t="s">
        <v>569</v>
      </c>
      <c r="F7732" t="str">
        <f t="shared" si="120"/>
        <v>Toyota RAV4</v>
      </c>
      <c r="G7732" t="s">
        <v>10065</v>
      </c>
      <c r="H7732" s="2" t="s">
        <v>17</v>
      </c>
      <c r="I7732" s="5">
        <v>180000</v>
      </c>
      <c r="J7732" s="2">
        <v>2015</v>
      </c>
      <c r="K7732" s="2">
        <v>111</v>
      </c>
      <c r="L7732" t="s">
        <v>30</v>
      </c>
      <c r="M7732" s="3">
        <v>22000</v>
      </c>
      <c r="N7732" s="2" t="s">
        <v>8816</v>
      </c>
    </row>
    <row r="7733" spans="1:14" x14ac:dyDescent="0.25">
      <c r="A7733" t="s">
        <v>12</v>
      </c>
      <c r="B7733" s="1" t="s">
        <v>13601</v>
      </c>
      <c r="C7733" t="s">
        <v>13602</v>
      </c>
      <c r="D7733" t="s">
        <v>343</v>
      </c>
      <c r="E7733" s="2" t="s">
        <v>569</v>
      </c>
      <c r="F7733" t="str">
        <f t="shared" si="120"/>
        <v>Toyota RAV4</v>
      </c>
      <c r="G7733" t="s">
        <v>13603</v>
      </c>
      <c r="H7733" s="2" t="s">
        <v>25138</v>
      </c>
      <c r="I7733" s="5">
        <v>53000</v>
      </c>
      <c r="J7733" s="2">
        <v>2019</v>
      </c>
      <c r="K7733" s="2">
        <v>183</v>
      </c>
      <c r="L7733" t="s">
        <v>60</v>
      </c>
      <c r="M7733" s="3">
        <v>40879</v>
      </c>
      <c r="N7733" s="2" t="s">
        <v>13563</v>
      </c>
    </row>
    <row r="7734" spans="1:14" x14ac:dyDescent="0.25">
      <c r="A7734" t="s">
        <v>12</v>
      </c>
      <c r="B7734" s="1" t="s">
        <v>12098</v>
      </c>
      <c r="C7734" t="s">
        <v>1042</v>
      </c>
      <c r="D7734" t="s">
        <v>343</v>
      </c>
      <c r="E7734" s="2" t="s">
        <v>569</v>
      </c>
      <c r="F7734" t="str">
        <f t="shared" si="120"/>
        <v>Toyota RAV4</v>
      </c>
      <c r="G7734"/>
      <c r="H7734" s="2" t="s">
        <v>25179</v>
      </c>
      <c r="I7734" s="5">
        <v>100510</v>
      </c>
      <c r="J7734" s="2">
        <v>2018</v>
      </c>
      <c r="K7734" s="2">
        <v>114</v>
      </c>
      <c r="M7734" s="3">
        <v>27100</v>
      </c>
      <c r="N7734" s="2" t="s">
        <v>380</v>
      </c>
    </row>
    <row r="7735" spans="1:14" x14ac:dyDescent="0.25">
      <c r="A7735" t="s">
        <v>12</v>
      </c>
      <c r="B7735" s="1" t="s">
        <v>16236</v>
      </c>
      <c r="C7735" t="s">
        <v>15228</v>
      </c>
      <c r="D7735" t="s">
        <v>343</v>
      </c>
      <c r="E7735" s="2" t="s">
        <v>569</v>
      </c>
      <c r="F7735" t="str">
        <f t="shared" si="120"/>
        <v>Toyota RAV4</v>
      </c>
      <c r="G7735" t="s">
        <v>16237</v>
      </c>
      <c r="H7735" s="2" t="s">
        <v>17</v>
      </c>
      <c r="I7735" s="5">
        <v>183564</v>
      </c>
      <c r="J7735" s="2">
        <v>2015</v>
      </c>
      <c r="K7735" s="2">
        <v>91</v>
      </c>
      <c r="L7735" t="s">
        <v>18</v>
      </c>
      <c r="M7735" s="3">
        <v>15950</v>
      </c>
      <c r="N7735" s="2" t="s">
        <v>16235</v>
      </c>
    </row>
    <row r="7736" spans="1:14" x14ac:dyDescent="0.25">
      <c r="A7736" t="s">
        <v>12</v>
      </c>
      <c r="B7736" s="1" t="s">
        <v>567</v>
      </c>
      <c r="C7736" t="s">
        <v>568</v>
      </c>
      <c r="D7736" t="s">
        <v>343</v>
      </c>
      <c r="E7736" s="2" t="s">
        <v>569</v>
      </c>
      <c r="F7736" t="str">
        <f t="shared" si="120"/>
        <v>Toyota RAV4</v>
      </c>
      <c r="G7736" t="s">
        <v>570</v>
      </c>
      <c r="H7736" s="2" t="s">
        <v>17</v>
      </c>
      <c r="I7736" s="5">
        <v>150000</v>
      </c>
      <c r="J7736" s="2">
        <v>2014</v>
      </c>
      <c r="K7736" s="2">
        <v>91</v>
      </c>
      <c r="L7736" t="s">
        <v>54</v>
      </c>
      <c r="M7736" s="3">
        <v>16500</v>
      </c>
      <c r="N7736" s="2" t="s">
        <v>380</v>
      </c>
    </row>
    <row r="7737" spans="1:14" x14ac:dyDescent="0.25">
      <c r="A7737" t="s">
        <v>12</v>
      </c>
      <c r="B7737" s="1" t="s">
        <v>16976</v>
      </c>
      <c r="C7737" t="s">
        <v>16977</v>
      </c>
      <c r="D7737" t="s">
        <v>343</v>
      </c>
      <c r="E7737" s="2" t="s">
        <v>2556</v>
      </c>
      <c r="F7737" t="str">
        <f t="shared" si="120"/>
        <v>Toyota Verso</v>
      </c>
      <c r="G7737" t="s">
        <v>13430</v>
      </c>
      <c r="H7737" s="2" t="s">
        <v>17</v>
      </c>
      <c r="I7737" s="5">
        <v>172300</v>
      </c>
      <c r="J7737" s="2">
        <v>2015</v>
      </c>
      <c r="K7737" s="2">
        <v>82</v>
      </c>
      <c r="L7737" t="s">
        <v>18</v>
      </c>
      <c r="M7737" s="3">
        <v>8700</v>
      </c>
      <c r="N7737" s="2" t="s">
        <v>16978</v>
      </c>
    </row>
    <row r="7738" spans="1:14" x14ac:dyDescent="0.25">
      <c r="A7738" t="s">
        <v>12</v>
      </c>
      <c r="B7738" s="1" t="s">
        <v>3127</v>
      </c>
      <c r="C7738" t="s">
        <v>3128</v>
      </c>
      <c r="D7738" t="s">
        <v>343</v>
      </c>
      <c r="E7738" s="2" t="s">
        <v>2556</v>
      </c>
      <c r="F7738" t="str">
        <f t="shared" si="120"/>
        <v>Toyota Verso</v>
      </c>
      <c r="G7738" t="s">
        <v>3129</v>
      </c>
      <c r="H7738" s="2" t="s">
        <v>17</v>
      </c>
      <c r="I7738" s="5">
        <v>141035</v>
      </c>
      <c r="J7738" s="2">
        <v>2014</v>
      </c>
      <c r="K7738" s="2">
        <v>82</v>
      </c>
      <c r="L7738" t="s">
        <v>60</v>
      </c>
      <c r="M7738" s="3">
        <v>13000</v>
      </c>
      <c r="N7738" s="2" t="s">
        <v>3059</v>
      </c>
    </row>
    <row r="7739" spans="1:14" x14ac:dyDescent="0.25">
      <c r="A7739" t="s">
        <v>12</v>
      </c>
      <c r="B7739" s="1" t="s">
        <v>2921</v>
      </c>
      <c r="C7739" t="s">
        <v>2922</v>
      </c>
      <c r="D7739" t="s">
        <v>343</v>
      </c>
      <c r="E7739" s="2" t="s">
        <v>2556</v>
      </c>
      <c r="F7739" t="str">
        <f t="shared" si="120"/>
        <v>Toyota Verso</v>
      </c>
      <c r="G7739" t="s">
        <v>2923</v>
      </c>
      <c r="H7739" s="2" t="s">
        <v>17</v>
      </c>
      <c r="I7739" s="5">
        <v>189000</v>
      </c>
      <c r="J7739" s="2">
        <v>2015</v>
      </c>
      <c r="K7739" s="2">
        <v>85</v>
      </c>
      <c r="L7739" t="s">
        <v>25</v>
      </c>
      <c r="M7739" s="3">
        <v>9800</v>
      </c>
      <c r="N7739" s="2" t="s">
        <v>2899</v>
      </c>
    </row>
    <row r="7740" spans="1:14" x14ac:dyDescent="0.25">
      <c r="A7740" t="s">
        <v>12</v>
      </c>
      <c r="B7740" s="1" t="s">
        <v>2680</v>
      </c>
      <c r="C7740" t="s">
        <v>2681</v>
      </c>
      <c r="D7740" t="s">
        <v>343</v>
      </c>
      <c r="E7740" s="2" t="s">
        <v>2556</v>
      </c>
      <c r="F7740" t="str">
        <f t="shared" ref="F7740:F7803" si="121">D7740&amp; " " &amp; E7740</f>
        <v>Toyota Verso</v>
      </c>
      <c r="G7740" t="s">
        <v>2682</v>
      </c>
      <c r="H7740" s="2" t="s">
        <v>17</v>
      </c>
      <c r="I7740" s="5">
        <v>198000</v>
      </c>
      <c r="J7740" s="2">
        <v>2013</v>
      </c>
      <c r="K7740" s="2">
        <v>91</v>
      </c>
      <c r="L7740" t="s">
        <v>45</v>
      </c>
      <c r="M7740" s="3">
        <v>10450</v>
      </c>
      <c r="N7740" s="2" t="s">
        <v>2607</v>
      </c>
    </row>
    <row r="7741" spans="1:14" x14ac:dyDescent="0.25">
      <c r="A7741" t="s">
        <v>12</v>
      </c>
      <c r="B7741" s="1" t="s">
        <v>2554</v>
      </c>
      <c r="C7741" t="s">
        <v>2555</v>
      </c>
      <c r="D7741" t="s">
        <v>343</v>
      </c>
      <c r="E7741" s="2" t="s">
        <v>2556</v>
      </c>
      <c r="F7741" t="str">
        <f t="shared" si="121"/>
        <v>Toyota Verso</v>
      </c>
      <c r="G7741" t="s">
        <v>2557</v>
      </c>
      <c r="H7741" s="2" t="s">
        <v>17</v>
      </c>
      <c r="I7741" s="5">
        <v>120000</v>
      </c>
      <c r="J7741" s="2">
        <v>2013</v>
      </c>
      <c r="K7741" s="2">
        <v>91</v>
      </c>
      <c r="L7741" t="s">
        <v>30</v>
      </c>
      <c r="M7741" s="3">
        <v>11500</v>
      </c>
      <c r="N7741" s="2" t="s">
        <v>2453</v>
      </c>
    </row>
    <row r="7742" spans="1:14" x14ac:dyDescent="0.25">
      <c r="A7742" t="s">
        <v>12</v>
      </c>
      <c r="B7742" s="1" t="s">
        <v>14392</v>
      </c>
      <c r="C7742" t="s">
        <v>14393</v>
      </c>
      <c r="D7742" t="s">
        <v>343</v>
      </c>
      <c r="E7742" s="2" t="s">
        <v>344</v>
      </c>
      <c r="F7742" t="str">
        <f t="shared" si="121"/>
        <v>Toyota Yaris</v>
      </c>
      <c r="G7742"/>
      <c r="H7742" s="2" t="s">
        <v>25138</v>
      </c>
      <c r="I7742" s="5">
        <v>100000</v>
      </c>
      <c r="J7742" s="2">
        <v>2014</v>
      </c>
      <c r="K7742" s="2">
        <v>74</v>
      </c>
      <c r="L7742" t="s">
        <v>18</v>
      </c>
      <c r="M7742" s="3">
        <v>11000</v>
      </c>
      <c r="N7742" s="2" t="s">
        <v>9979</v>
      </c>
    </row>
    <row r="7743" spans="1:14" x14ac:dyDescent="0.25">
      <c r="A7743" t="s">
        <v>12</v>
      </c>
      <c r="B7743" s="1" t="s">
        <v>3717</v>
      </c>
      <c r="C7743" t="s">
        <v>3718</v>
      </c>
      <c r="D7743" t="s">
        <v>343</v>
      </c>
      <c r="E7743" s="2" t="s">
        <v>344</v>
      </c>
      <c r="F7743" t="str">
        <f t="shared" si="121"/>
        <v>Toyota Yaris</v>
      </c>
      <c r="G7743" t="s">
        <v>3719</v>
      </c>
      <c r="H7743" s="2" t="s">
        <v>36</v>
      </c>
      <c r="I7743" s="5">
        <v>17700</v>
      </c>
      <c r="J7743" s="2">
        <v>2018</v>
      </c>
      <c r="K7743" s="2">
        <v>53</v>
      </c>
      <c r="L7743" t="s">
        <v>18</v>
      </c>
      <c r="M7743" s="3">
        <v>13500</v>
      </c>
      <c r="N7743" s="2" t="s">
        <v>3698</v>
      </c>
    </row>
    <row r="7744" spans="1:14" x14ac:dyDescent="0.25">
      <c r="A7744" t="s">
        <v>12</v>
      </c>
      <c r="B7744" s="1" t="s">
        <v>3104</v>
      </c>
      <c r="C7744" t="s">
        <v>3105</v>
      </c>
      <c r="D7744" t="s">
        <v>343</v>
      </c>
      <c r="E7744" s="2" t="s">
        <v>344</v>
      </c>
      <c r="F7744" t="str">
        <f t="shared" si="121"/>
        <v>Toyota Yaris</v>
      </c>
      <c r="G7744" t="s">
        <v>3106</v>
      </c>
      <c r="H7744" s="2" t="s">
        <v>36</v>
      </c>
      <c r="I7744" s="5">
        <v>142400</v>
      </c>
      <c r="J7744" s="2">
        <v>2013</v>
      </c>
      <c r="L7744" t="s">
        <v>18</v>
      </c>
      <c r="M7744" s="3">
        <v>8200</v>
      </c>
      <c r="N7744" s="2" t="s">
        <v>3059</v>
      </c>
    </row>
    <row r="7745" spans="1:14" x14ac:dyDescent="0.25">
      <c r="A7745" t="s">
        <v>12</v>
      </c>
      <c r="B7745" s="1" t="s">
        <v>9789</v>
      </c>
      <c r="C7745" t="s">
        <v>5370</v>
      </c>
      <c r="D7745" t="s">
        <v>343</v>
      </c>
      <c r="E7745" s="2" t="s">
        <v>344</v>
      </c>
      <c r="F7745" t="str">
        <f t="shared" si="121"/>
        <v>Toyota Yaris</v>
      </c>
      <c r="G7745" t="s">
        <v>9790</v>
      </c>
      <c r="H7745" s="2" t="s">
        <v>36</v>
      </c>
      <c r="I7745" s="5">
        <v>134119</v>
      </c>
      <c r="J7745" s="2">
        <v>2013</v>
      </c>
      <c r="K7745" s="2">
        <v>73</v>
      </c>
      <c r="L7745" t="s">
        <v>37</v>
      </c>
      <c r="M7745" s="3">
        <v>9499</v>
      </c>
      <c r="N7745" s="2" t="s">
        <v>9707</v>
      </c>
    </row>
    <row r="7746" spans="1:14" x14ac:dyDescent="0.25">
      <c r="A7746" t="s">
        <v>12</v>
      </c>
      <c r="B7746" s="1" t="s">
        <v>6161</v>
      </c>
      <c r="C7746" t="s">
        <v>6162</v>
      </c>
      <c r="D7746" t="s">
        <v>343</v>
      </c>
      <c r="E7746" s="2" t="s">
        <v>344</v>
      </c>
      <c r="F7746" t="str">
        <f t="shared" si="121"/>
        <v>Toyota Yaris</v>
      </c>
      <c r="G7746" t="s">
        <v>6163</v>
      </c>
      <c r="H7746" s="2" t="s">
        <v>17</v>
      </c>
      <c r="I7746" s="5">
        <v>108000</v>
      </c>
      <c r="J7746" s="2">
        <v>2015</v>
      </c>
      <c r="K7746" s="2">
        <v>66</v>
      </c>
      <c r="L7746" t="s">
        <v>60</v>
      </c>
      <c r="M7746" s="3">
        <v>10800</v>
      </c>
      <c r="N7746" s="2" t="s">
        <v>6158</v>
      </c>
    </row>
    <row r="7747" spans="1:14" x14ac:dyDescent="0.25">
      <c r="A7747" t="s">
        <v>12</v>
      </c>
      <c r="B7747" s="1" t="s">
        <v>14940</v>
      </c>
      <c r="C7747" t="s">
        <v>14941</v>
      </c>
      <c r="D7747" t="s">
        <v>343</v>
      </c>
      <c r="E7747" s="2" t="s">
        <v>344</v>
      </c>
      <c r="F7747" t="str">
        <f t="shared" si="121"/>
        <v>Toyota Yaris</v>
      </c>
      <c r="G7747" t="s">
        <v>14942</v>
      </c>
      <c r="H7747" s="2" t="s">
        <v>17</v>
      </c>
      <c r="I7747" s="5">
        <v>245000</v>
      </c>
      <c r="J7747" s="2">
        <v>2014</v>
      </c>
      <c r="K7747" s="2">
        <v>66</v>
      </c>
      <c r="L7747" t="s">
        <v>18</v>
      </c>
      <c r="M7747" s="3">
        <v>7000</v>
      </c>
      <c r="N7747" s="2" t="s">
        <v>14893</v>
      </c>
    </row>
    <row r="7748" spans="1:14" x14ac:dyDescent="0.25">
      <c r="A7748" t="s">
        <v>12</v>
      </c>
      <c r="B7748" s="1" t="s">
        <v>7640</v>
      </c>
      <c r="C7748" t="s">
        <v>7641</v>
      </c>
      <c r="D7748" t="s">
        <v>343</v>
      </c>
      <c r="E7748" s="2" t="s">
        <v>344</v>
      </c>
      <c r="F7748" t="str">
        <f t="shared" si="121"/>
        <v>Toyota Yaris</v>
      </c>
      <c r="G7748" t="s">
        <v>7642</v>
      </c>
      <c r="H7748" s="2" t="s">
        <v>17</v>
      </c>
      <c r="I7748" s="5">
        <v>160000</v>
      </c>
      <c r="J7748" s="2">
        <v>2016</v>
      </c>
      <c r="K7748" s="2">
        <v>66</v>
      </c>
      <c r="L7748" t="s">
        <v>18</v>
      </c>
      <c r="M7748" s="3">
        <v>9200</v>
      </c>
      <c r="N7748" s="2" t="s">
        <v>4798</v>
      </c>
    </row>
    <row r="7749" spans="1:14" x14ac:dyDescent="0.25">
      <c r="A7749" t="s">
        <v>12</v>
      </c>
      <c r="B7749" s="1" t="s">
        <v>9241</v>
      </c>
      <c r="C7749" t="s">
        <v>9242</v>
      </c>
      <c r="D7749" t="s">
        <v>343</v>
      </c>
      <c r="E7749" s="2" t="s">
        <v>344</v>
      </c>
      <c r="F7749" t="str">
        <f t="shared" si="121"/>
        <v>Toyota Yaris</v>
      </c>
      <c r="G7749" t="s">
        <v>9243</v>
      </c>
      <c r="H7749" s="2" t="s">
        <v>17</v>
      </c>
      <c r="I7749" s="5">
        <v>166000</v>
      </c>
      <c r="J7749" s="2">
        <v>2013</v>
      </c>
      <c r="K7749" s="2">
        <v>66</v>
      </c>
      <c r="L7749" t="s">
        <v>37</v>
      </c>
      <c r="M7749" s="3">
        <v>7500</v>
      </c>
      <c r="N7749" s="2" t="s">
        <v>9236</v>
      </c>
    </row>
    <row r="7750" spans="1:14" x14ac:dyDescent="0.25">
      <c r="A7750" t="s">
        <v>12</v>
      </c>
      <c r="B7750" s="1" t="s">
        <v>12454</v>
      </c>
      <c r="C7750" t="s">
        <v>12455</v>
      </c>
      <c r="D7750" t="s">
        <v>343</v>
      </c>
      <c r="E7750" s="2" t="s">
        <v>344</v>
      </c>
      <c r="F7750" t="str">
        <f t="shared" si="121"/>
        <v>Toyota Yaris</v>
      </c>
      <c r="G7750" t="s">
        <v>2023</v>
      </c>
      <c r="H7750" s="2" t="s">
        <v>36</v>
      </c>
      <c r="I7750" s="5">
        <v>51000</v>
      </c>
      <c r="J7750" s="2">
        <v>2018</v>
      </c>
      <c r="K7750" s="2">
        <v>82</v>
      </c>
      <c r="L7750" t="s">
        <v>18</v>
      </c>
      <c r="M7750" s="3">
        <v>13500</v>
      </c>
      <c r="N7750" s="2" t="s">
        <v>12445</v>
      </c>
    </row>
    <row r="7751" spans="1:14" x14ac:dyDescent="0.25">
      <c r="A7751" t="s">
        <v>12</v>
      </c>
      <c r="B7751" s="1" t="s">
        <v>8292</v>
      </c>
      <c r="C7751" t="s">
        <v>8293</v>
      </c>
      <c r="D7751" t="s">
        <v>343</v>
      </c>
      <c r="E7751" s="2" t="s">
        <v>344</v>
      </c>
      <c r="F7751" t="str">
        <f t="shared" si="121"/>
        <v>Toyota Yaris</v>
      </c>
      <c r="G7751" t="s">
        <v>8294</v>
      </c>
      <c r="H7751" s="2" t="s">
        <v>36</v>
      </c>
      <c r="I7751" s="5">
        <v>68500</v>
      </c>
      <c r="J7751" s="2">
        <v>2018</v>
      </c>
      <c r="K7751" s="2">
        <v>82</v>
      </c>
      <c r="L7751" t="s">
        <v>18</v>
      </c>
      <c r="M7751" s="3">
        <v>11500</v>
      </c>
      <c r="N7751" s="2" t="s">
        <v>8276</v>
      </c>
    </row>
    <row r="7752" spans="1:14" x14ac:dyDescent="0.25">
      <c r="A7752" t="s">
        <v>12</v>
      </c>
      <c r="B7752" s="1" t="s">
        <v>9647</v>
      </c>
      <c r="C7752" t="s">
        <v>9648</v>
      </c>
      <c r="D7752" t="s">
        <v>343</v>
      </c>
      <c r="E7752" s="2" t="s">
        <v>344</v>
      </c>
      <c r="F7752" t="str">
        <f t="shared" si="121"/>
        <v>Toyota Yaris</v>
      </c>
      <c r="G7752" t="s">
        <v>9649</v>
      </c>
      <c r="H7752" s="2" t="s">
        <v>25138</v>
      </c>
      <c r="I7752" s="5">
        <v>56600</v>
      </c>
      <c r="J7752" s="2">
        <v>2019</v>
      </c>
      <c r="K7752" s="2">
        <v>54</v>
      </c>
      <c r="L7752" t="s">
        <v>18</v>
      </c>
      <c r="M7752" s="3">
        <v>15000</v>
      </c>
      <c r="N7752" s="2" t="s">
        <v>9624</v>
      </c>
    </row>
    <row r="7753" spans="1:14" x14ac:dyDescent="0.25">
      <c r="A7753" t="s">
        <v>12</v>
      </c>
      <c r="B7753" s="1" t="s">
        <v>2611</v>
      </c>
      <c r="C7753" t="s">
        <v>2612</v>
      </c>
      <c r="D7753" t="s">
        <v>343</v>
      </c>
      <c r="E7753" s="2" t="s">
        <v>344</v>
      </c>
      <c r="F7753" t="str">
        <f t="shared" si="121"/>
        <v>Toyota Yaris</v>
      </c>
      <c r="G7753" t="s">
        <v>2613</v>
      </c>
      <c r="H7753" s="2" t="s">
        <v>36</v>
      </c>
      <c r="I7753" s="5">
        <v>78750</v>
      </c>
      <c r="J7753" s="2">
        <v>2014</v>
      </c>
      <c r="K7753" s="2">
        <v>55</v>
      </c>
      <c r="L7753" t="s">
        <v>18</v>
      </c>
      <c r="M7753" s="3">
        <v>11000</v>
      </c>
      <c r="N7753" s="2" t="s">
        <v>2453</v>
      </c>
    </row>
    <row r="7754" spans="1:14" x14ac:dyDescent="0.25">
      <c r="A7754" t="s">
        <v>12</v>
      </c>
      <c r="B7754" s="1" t="s">
        <v>12914</v>
      </c>
      <c r="C7754" t="s">
        <v>12915</v>
      </c>
      <c r="D7754" t="s">
        <v>343</v>
      </c>
      <c r="E7754" s="2" t="s">
        <v>344</v>
      </c>
      <c r="F7754" t="str">
        <f t="shared" si="121"/>
        <v>Toyota Yaris</v>
      </c>
      <c r="G7754" t="s">
        <v>12916</v>
      </c>
      <c r="H7754" s="2" t="s">
        <v>25138</v>
      </c>
      <c r="I7754" s="5">
        <v>48000</v>
      </c>
      <c r="J7754" s="2">
        <v>2021</v>
      </c>
      <c r="K7754" s="2">
        <v>85</v>
      </c>
      <c r="L7754" t="s">
        <v>18</v>
      </c>
      <c r="M7754" s="3">
        <v>22000</v>
      </c>
      <c r="N7754" s="2" t="s">
        <v>12888</v>
      </c>
    </row>
    <row r="7755" spans="1:14" x14ac:dyDescent="0.25">
      <c r="A7755" t="s">
        <v>12</v>
      </c>
      <c r="B7755" s="1" t="s">
        <v>5767</v>
      </c>
      <c r="C7755" t="s">
        <v>5768</v>
      </c>
      <c r="D7755" t="s">
        <v>343</v>
      </c>
      <c r="E7755" s="2" t="s">
        <v>344</v>
      </c>
      <c r="F7755" t="str">
        <f t="shared" si="121"/>
        <v>Toyota Yaris</v>
      </c>
      <c r="G7755" t="s">
        <v>5769</v>
      </c>
      <c r="H7755" s="2" t="s">
        <v>25138</v>
      </c>
      <c r="I7755" s="5">
        <v>19244</v>
      </c>
      <c r="J7755" s="2">
        <v>2021</v>
      </c>
      <c r="K7755" s="2">
        <v>68</v>
      </c>
      <c r="L7755" t="s">
        <v>18</v>
      </c>
      <c r="M7755" s="3">
        <v>22000</v>
      </c>
      <c r="N7755" s="2" t="s">
        <v>5708</v>
      </c>
    </row>
    <row r="7756" spans="1:14" x14ac:dyDescent="0.25">
      <c r="A7756" t="s">
        <v>12</v>
      </c>
      <c r="B7756" s="1" t="s">
        <v>6514</v>
      </c>
      <c r="C7756" t="s">
        <v>6515</v>
      </c>
      <c r="D7756" t="s">
        <v>343</v>
      </c>
      <c r="E7756" s="2" t="s">
        <v>344</v>
      </c>
      <c r="F7756" t="str">
        <f t="shared" si="121"/>
        <v>Toyota Yaris</v>
      </c>
      <c r="G7756" t="s">
        <v>6516</v>
      </c>
      <c r="H7756" s="2" t="s">
        <v>17287</v>
      </c>
      <c r="I7756" s="5">
        <v>55000</v>
      </c>
      <c r="J7756" s="2">
        <v>2019</v>
      </c>
      <c r="K7756" s="2">
        <v>54</v>
      </c>
      <c r="L7756" t="s">
        <v>18</v>
      </c>
      <c r="M7756" s="3">
        <v>17500</v>
      </c>
      <c r="N7756" s="2" t="s">
        <v>6439</v>
      </c>
    </row>
    <row r="7757" spans="1:14" x14ac:dyDescent="0.25">
      <c r="A7757" t="s">
        <v>12</v>
      </c>
      <c r="B7757" s="1" t="s">
        <v>341</v>
      </c>
      <c r="C7757" t="s">
        <v>342</v>
      </c>
      <c r="D7757" t="s">
        <v>343</v>
      </c>
      <c r="E7757" s="2" t="s">
        <v>344</v>
      </c>
      <c r="F7757" t="str">
        <f t="shared" si="121"/>
        <v>Toyota Yaris</v>
      </c>
      <c r="G7757" t="s">
        <v>345</v>
      </c>
      <c r="H7757" s="2" t="s">
        <v>36</v>
      </c>
      <c r="I7757" s="5">
        <v>49000</v>
      </c>
      <c r="J7757" s="2">
        <v>2020</v>
      </c>
      <c r="K7757" s="2">
        <v>82</v>
      </c>
      <c r="L7757" t="s">
        <v>18</v>
      </c>
      <c r="M7757" s="3">
        <v>10200</v>
      </c>
      <c r="N7757" s="2" t="s">
        <v>19</v>
      </c>
    </row>
    <row r="7758" spans="1:14" x14ac:dyDescent="0.25">
      <c r="A7758" t="s">
        <v>12</v>
      </c>
      <c r="B7758" s="1" t="s">
        <v>11390</v>
      </c>
      <c r="C7758" t="s">
        <v>11391</v>
      </c>
      <c r="D7758" t="s">
        <v>343</v>
      </c>
      <c r="E7758" s="2" t="s">
        <v>344</v>
      </c>
      <c r="F7758" t="str">
        <f t="shared" si="121"/>
        <v>Toyota Yaris</v>
      </c>
      <c r="G7758" t="s">
        <v>11392</v>
      </c>
      <c r="H7758" s="2" t="s">
        <v>36</v>
      </c>
      <c r="I7758" s="5">
        <v>47500</v>
      </c>
      <c r="J7758" s="2">
        <v>2017</v>
      </c>
      <c r="K7758" s="2">
        <v>77</v>
      </c>
      <c r="L7758" t="s">
        <v>18</v>
      </c>
      <c r="M7758" s="3">
        <v>12500</v>
      </c>
      <c r="N7758" s="2" t="s">
        <v>11371</v>
      </c>
    </row>
    <row r="7759" spans="1:14" x14ac:dyDescent="0.25">
      <c r="A7759" t="s">
        <v>12</v>
      </c>
      <c r="B7759" s="1" t="s">
        <v>12072</v>
      </c>
      <c r="C7759" t="s">
        <v>12073</v>
      </c>
      <c r="D7759" t="s">
        <v>343</v>
      </c>
      <c r="E7759" s="2" t="s">
        <v>344</v>
      </c>
      <c r="F7759" t="str">
        <f t="shared" si="121"/>
        <v>Toyota Yaris</v>
      </c>
      <c r="G7759"/>
      <c r="H7759" s="2" t="s">
        <v>36</v>
      </c>
      <c r="I7759" s="5">
        <v>26000</v>
      </c>
      <c r="J7759" s="2">
        <v>2019</v>
      </c>
      <c r="L7759" t="s">
        <v>18</v>
      </c>
      <c r="M7759" s="3">
        <v>13000</v>
      </c>
      <c r="N7759" s="2" t="s">
        <v>12074</v>
      </c>
    </row>
    <row r="7760" spans="1:14" x14ac:dyDescent="0.25">
      <c r="A7760" t="s">
        <v>12</v>
      </c>
      <c r="B7760" s="1" t="s">
        <v>8139</v>
      </c>
      <c r="C7760" t="s">
        <v>8140</v>
      </c>
      <c r="D7760" t="s">
        <v>343</v>
      </c>
      <c r="E7760" s="2" t="s">
        <v>344</v>
      </c>
      <c r="F7760" t="str">
        <f t="shared" si="121"/>
        <v>Toyota Yaris</v>
      </c>
      <c r="G7760" t="s">
        <v>8141</v>
      </c>
      <c r="H7760" s="2" t="s">
        <v>25138</v>
      </c>
      <c r="I7760" s="5">
        <v>37000</v>
      </c>
      <c r="J7760" s="2">
        <v>2020</v>
      </c>
      <c r="K7760" s="2">
        <v>54</v>
      </c>
      <c r="L7760" t="s">
        <v>18</v>
      </c>
      <c r="M7760" s="3">
        <v>18500</v>
      </c>
      <c r="N7760" s="2" t="s">
        <v>8123</v>
      </c>
    </row>
    <row r="7761" spans="1:14" x14ac:dyDescent="0.25">
      <c r="A7761" t="s">
        <v>12</v>
      </c>
      <c r="B7761" s="1" t="s">
        <v>10836</v>
      </c>
      <c r="C7761" t="s">
        <v>10837</v>
      </c>
      <c r="D7761" t="s">
        <v>128</v>
      </c>
      <c r="E7761" s="2" t="s">
        <v>527</v>
      </c>
      <c r="F7761" t="str">
        <f t="shared" si="121"/>
        <v>Škoda Superb</v>
      </c>
      <c r="G7761" t="s">
        <v>85</v>
      </c>
      <c r="H7761" s="2" t="s">
        <v>17</v>
      </c>
      <c r="I7761" s="5">
        <v>292000</v>
      </c>
      <c r="J7761" s="2">
        <v>2013</v>
      </c>
      <c r="K7761" s="2">
        <v>77</v>
      </c>
      <c r="L7761" t="s">
        <v>18</v>
      </c>
      <c r="M7761" s="3">
        <v>8800</v>
      </c>
      <c r="N7761" s="2" t="s">
        <v>10784</v>
      </c>
    </row>
    <row r="7762" spans="1:14" x14ac:dyDescent="0.25">
      <c r="A7762" t="s">
        <v>12</v>
      </c>
      <c r="B7762" s="1" t="s">
        <v>6188</v>
      </c>
      <c r="C7762" t="s">
        <v>62</v>
      </c>
      <c r="D7762" t="s">
        <v>25187</v>
      </c>
      <c r="E7762" s="2" t="s">
        <v>3728</v>
      </c>
      <c r="F7762" t="str">
        <f t="shared" si="121"/>
        <v>VW Arteon</v>
      </c>
      <c r="G7762" t="s">
        <v>63</v>
      </c>
      <c r="H7762" s="2" t="s">
        <v>17</v>
      </c>
      <c r="I7762" s="5">
        <v>135079</v>
      </c>
      <c r="J7762" s="2">
        <v>2018</v>
      </c>
      <c r="K7762" s="2">
        <v>110</v>
      </c>
      <c r="L7762" t="s">
        <v>25</v>
      </c>
      <c r="M7762" s="3">
        <v>29990</v>
      </c>
      <c r="N7762" s="2" t="s">
        <v>5708</v>
      </c>
    </row>
    <row r="7763" spans="1:14" x14ac:dyDescent="0.25">
      <c r="A7763" t="s">
        <v>12</v>
      </c>
      <c r="B7763" s="1" t="s">
        <v>5885</v>
      </c>
      <c r="C7763" t="s">
        <v>62</v>
      </c>
      <c r="D7763" t="s">
        <v>25187</v>
      </c>
      <c r="E7763" s="2" t="s">
        <v>3728</v>
      </c>
      <c r="F7763" t="str">
        <f t="shared" si="121"/>
        <v>VW Arteon</v>
      </c>
      <c r="G7763" t="s">
        <v>63</v>
      </c>
      <c r="H7763" s="2" t="s">
        <v>17</v>
      </c>
      <c r="I7763" s="5">
        <v>73786</v>
      </c>
      <c r="J7763" s="2">
        <v>2019</v>
      </c>
      <c r="K7763" s="2">
        <v>110</v>
      </c>
      <c r="L7763" t="s">
        <v>30</v>
      </c>
      <c r="M7763" s="3">
        <v>34990</v>
      </c>
      <c r="N7763" s="2" t="s">
        <v>5774</v>
      </c>
    </row>
    <row r="7764" spans="1:14" x14ac:dyDescent="0.25">
      <c r="A7764" t="s">
        <v>12</v>
      </c>
      <c r="B7764" s="1" t="s">
        <v>4248</v>
      </c>
      <c r="C7764" t="s">
        <v>1344</v>
      </c>
      <c r="D7764" t="s">
        <v>25187</v>
      </c>
      <c r="E7764" s="2" t="s">
        <v>3728</v>
      </c>
      <c r="F7764" t="str">
        <f t="shared" si="121"/>
        <v>VW Arteon</v>
      </c>
      <c r="G7764" t="s">
        <v>147</v>
      </c>
      <c r="H7764" s="2" t="s">
        <v>17</v>
      </c>
      <c r="I7764" s="5">
        <v>98000</v>
      </c>
      <c r="J7764" s="2">
        <v>2019</v>
      </c>
      <c r="K7764" s="2">
        <v>110</v>
      </c>
      <c r="L7764" t="s">
        <v>18</v>
      </c>
      <c r="M7764" s="3">
        <v>26990</v>
      </c>
      <c r="N7764" s="2" t="s">
        <v>4122</v>
      </c>
    </row>
    <row r="7765" spans="1:14" x14ac:dyDescent="0.25">
      <c r="A7765" t="s">
        <v>12</v>
      </c>
      <c r="B7765" s="1" t="s">
        <v>12436</v>
      </c>
      <c r="C7765" t="s">
        <v>70</v>
      </c>
      <c r="D7765" t="s">
        <v>25187</v>
      </c>
      <c r="E7765" s="2" t="s">
        <v>71</v>
      </c>
      <c r="F7765" t="str">
        <f t="shared" si="121"/>
        <v>VW Caddy</v>
      </c>
      <c r="G7765" t="s">
        <v>85</v>
      </c>
      <c r="H7765" s="2" t="s">
        <v>17</v>
      </c>
      <c r="I7765" s="5">
        <v>260000</v>
      </c>
      <c r="J7765" s="2">
        <v>2013</v>
      </c>
      <c r="K7765" s="2">
        <v>75</v>
      </c>
      <c r="L7765" t="s">
        <v>30</v>
      </c>
      <c r="M7765" s="3">
        <v>8650</v>
      </c>
      <c r="N7765" s="2" t="s">
        <v>12062</v>
      </c>
    </row>
    <row r="7766" spans="1:14" x14ac:dyDescent="0.25">
      <c r="A7766" t="s">
        <v>12</v>
      </c>
      <c r="B7766" s="1" t="s">
        <v>8550</v>
      </c>
      <c r="C7766" t="s">
        <v>62</v>
      </c>
      <c r="D7766" t="s">
        <v>25187</v>
      </c>
      <c r="E7766" s="2" t="s">
        <v>71</v>
      </c>
      <c r="F7766" t="str">
        <f t="shared" si="121"/>
        <v>VW Caddy</v>
      </c>
      <c r="G7766" t="s">
        <v>63</v>
      </c>
      <c r="H7766" s="2" t="s">
        <v>17</v>
      </c>
      <c r="I7766" s="5">
        <v>186271</v>
      </c>
      <c r="J7766" s="2">
        <v>2017</v>
      </c>
      <c r="K7766" s="2">
        <v>55</v>
      </c>
      <c r="L7766" t="s">
        <v>18</v>
      </c>
      <c r="M7766" s="3">
        <v>14990</v>
      </c>
      <c r="N7766" s="2" t="s">
        <v>6993</v>
      </c>
    </row>
    <row r="7767" spans="1:14" x14ac:dyDescent="0.25">
      <c r="A7767" t="s">
        <v>12</v>
      </c>
      <c r="B7767" s="1" t="s">
        <v>8559</v>
      </c>
      <c r="C7767" t="s">
        <v>62</v>
      </c>
      <c r="D7767" t="s">
        <v>25187</v>
      </c>
      <c r="E7767" s="2" t="s">
        <v>71</v>
      </c>
      <c r="F7767" t="str">
        <f t="shared" si="121"/>
        <v>VW Caddy</v>
      </c>
      <c r="G7767" t="s">
        <v>63</v>
      </c>
      <c r="H7767" s="2" t="s">
        <v>17</v>
      </c>
      <c r="I7767" s="5">
        <v>185886</v>
      </c>
      <c r="J7767" s="2">
        <v>2017</v>
      </c>
      <c r="K7767" s="2">
        <v>55</v>
      </c>
      <c r="L7767" t="s">
        <v>18</v>
      </c>
      <c r="M7767" s="3">
        <v>14990</v>
      </c>
      <c r="N7767" s="2" t="s">
        <v>6993</v>
      </c>
    </row>
    <row r="7768" spans="1:14" x14ac:dyDescent="0.25">
      <c r="A7768" t="s">
        <v>12</v>
      </c>
      <c r="B7768" s="1" t="s">
        <v>148</v>
      </c>
      <c r="C7768" t="s">
        <v>62</v>
      </c>
      <c r="D7768" t="s">
        <v>25187</v>
      </c>
      <c r="E7768" s="2" t="s">
        <v>71</v>
      </c>
      <c r="F7768" t="str">
        <f t="shared" si="121"/>
        <v>VW Caddy</v>
      </c>
      <c r="G7768" t="s">
        <v>63</v>
      </c>
      <c r="H7768" s="2" t="s">
        <v>17</v>
      </c>
      <c r="I7768" s="5">
        <v>99884</v>
      </c>
      <c r="J7768" s="2">
        <v>2017</v>
      </c>
      <c r="K7768" s="2">
        <v>55</v>
      </c>
      <c r="L7768" t="s">
        <v>45</v>
      </c>
      <c r="M7768" s="3">
        <v>17990</v>
      </c>
      <c r="N7768" s="2" t="s">
        <v>19</v>
      </c>
    </row>
    <row r="7769" spans="1:14" x14ac:dyDescent="0.25">
      <c r="A7769" t="s">
        <v>12</v>
      </c>
      <c r="B7769" s="1" t="s">
        <v>3152</v>
      </c>
      <c r="C7769" t="s">
        <v>1344</v>
      </c>
      <c r="D7769" t="s">
        <v>25187</v>
      </c>
      <c r="E7769" s="2" t="s">
        <v>71</v>
      </c>
      <c r="F7769" t="str">
        <f t="shared" si="121"/>
        <v>VW Caddy</v>
      </c>
      <c r="G7769" t="s">
        <v>147</v>
      </c>
      <c r="H7769" s="2" t="s">
        <v>17</v>
      </c>
      <c r="I7769" s="5">
        <v>154000</v>
      </c>
      <c r="J7769" s="2">
        <v>2017</v>
      </c>
      <c r="K7769" s="2">
        <v>55</v>
      </c>
      <c r="L7769" t="s">
        <v>18</v>
      </c>
      <c r="M7769" s="3">
        <v>9990</v>
      </c>
      <c r="N7769" s="2" t="s">
        <v>3059</v>
      </c>
    </row>
    <row r="7770" spans="1:14" x14ac:dyDescent="0.25">
      <c r="A7770" t="s">
        <v>12</v>
      </c>
      <c r="B7770" s="1" t="s">
        <v>7955</v>
      </c>
      <c r="C7770" t="s">
        <v>62</v>
      </c>
      <c r="D7770" t="s">
        <v>25187</v>
      </c>
      <c r="E7770" s="2" t="s">
        <v>71</v>
      </c>
      <c r="F7770" t="str">
        <f t="shared" si="121"/>
        <v>VW Caddy</v>
      </c>
      <c r="G7770" t="s">
        <v>63</v>
      </c>
      <c r="H7770" s="2" t="s">
        <v>17</v>
      </c>
      <c r="I7770" s="5">
        <v>145217</v>
      </c>
      <c r="J7770" s="2">
        <v>2018</v>
      </c>
      <c r="K7770" s="2">
        <v>75</v>
      </c>
      <c r="L7770" t="s">
        <v>45</v>
      </c>
      <c r="M7770" s="3">
        <v>18990</v>
      </c>
      <c r="N7770" s="2" t="s">
        <v>6894</v>
      </c>
    </row>
    <row r="7771" spans="1:14" x14ac:dyDescent="0.25">
      <c r="A7771" t="s">
        <v>12</v>
      </c>
      <c r="B7771" s="1" t="s">
        <v>7953</v>
      </c>
      <c r="C7771" t="s">
        <v>62</v>
      </c>
      <c r="D7771" t="s">
        <v>25187</v>
      </c>
      <c r="E7771" s="2" t="s">
        <v>71</v>
      </c>
      <c r="F7771" t="str">
        <f t="shared" si="121"/>
        <v>VW Caddy</v>
      </c>
      <c r="G7771" t="s">
        <v>63</v>
      </c>
      <c r="H7771" s="2" t="s">
        <v>17</v>
      </c>
      <c r="I7771" s="5">
        <v>112562</v>
      </c>
      <c r="J7771" s="2">
        <v>2018</v>
      </c>
      <c r="K7771" s="2">
        <v>75</v>
      </c>
      <c r="L7771" t="s">
        <v>45</v>
      </c>
      <c r="M7771" s="3">
        <v>19990</v>
      </c>
      <c r="N7771" s="2" t="s">
        <v>6894</v>
      </c>
    </row>
    <row r="7772" spans="1:14" x14ac:dyDescent="0.25">
      <c r="A7772" t="s">
        <v>12</v>
      </c>
      <c r="B7772" s="1" t="s">
        <v>7779</v>
      </c>
      <c r="C7772" t="s">
        <v>62</v>
      </c>
      <c r="D7772" t="s">
        <v>25187</v>
      </c>
      <c r="E7772" s="2" t="s">
        <v>71</v>
      </c>
      <c r="F7772" t="str">
        <f t="shared" si="121"/>
        <v>VW Caddy</v>
      </c>
      <c r="G7772" t="s">
        <v>5542</v>
      </c>
      <c r="H7772" s="2" t="s">
        <v>17</v>
      </c>
      <c r="I7772" s="5">
        <v>115258</v>
      </c>
      <c r="J7772" s="2">
        <v>2019</v>
      </c>
      <c r="K7772" s="2">
        <v>75</v>
      </c>
      <c r="L7772" t="s">
        <v>45</v>
      </c>
      <c r="M7772" s="3">
        <v>21990</v>
      </c>
      <c r="N7772" s="2" t="s">
        <v>7655</v>
      </c>
    </row>
    <row r="7773" spans="1:14" x14ac:dyDescent="0.25">
      <c r="A7773" t="s">
        <v>12</v>
      </c>
      <c r="B7773" s="1" t="s">
        <v>7772</v>
      </c>
      <c r="C7773" t="s">
        <v>62</v>
      </c>
      <c r="D7773" t="s">
        <v>25187</v>
      </c>
      <c r="E7773" s="2" t="s">
        <v>71</v>
      </c>
      <c r="F7773" t="str">
        <f t="shared" si="121"/>
        <v>VW Caddy</v>
      </c>
      <c r="G7773" t="s">
        <v>5542</v>
      </c>
      <c r="H7773" s="2" t="s">
        <v>17</v>
      </c>
      <c r="I7773" s="5">
        <v>111600</v>
      </c>
      <c r="J7773" s="2">
        <v>2019</v>
      </c>
      <c r="K7773" s="2">
        <v>75</v>
      </c>
      <c r="L7773" t="s">
        <v>45</v>
      </c>
      <c r="M7773" s="3">
        <v>21990</v>
      </c>
      <c r="N7773" s="2" t="s">
        <v>7655</v>
      </c>
    </row>
    <row r="7774" spans="1:14" x14ac:dyDescent="0.25">
      <c r="A7774" t="s">
        <v>12</v>
      </c>
      <c r="B7774" s="1" t="s">
        <v>5541</v>
      </c>
      <c r="C7774" t="s">
        <v>62</v>
      </c>
      <c r="D7774" t="s">
        <v>25187</v>
      </c>
      <c r="E7774" s="2" t="s">
        <v>71</v>
      </c>
      <c r="F7774" t="str">
        <f t="shared" si="121"/>
        <v>VW Caddy</v>
      </c>
      <c r="G7774" t="s">
        <v>5542</v>
      </c>
      <c r="H7774" s="2" t="s">
        <v>17</v>
      </c>
      <c r="I7774" s="5">
        <v>112562</v>
      </c>
      <c r="J7774" s="2">
        <v>2018</v>
      </c>
      <c r="K7774" s="2">
        <v>75</v>
      </c>
      <c r="L7774" t="s">
        <v>45</v>
      </c>
      <c r="M7774" s="3">
        <v>14500</v>
      </c>
      <c r="N7774" s="2" t="s">
        <v>5427</v>
      </c>
    </row>
    <row r="7775" spans="1:14" x14ac:dyDescent="0.25">
      <c r="A7775" t="s">
        <v>12</v>
      </c>
      <c r="B7775" s="1" t="s">
        <v>7770</v>
      </c>
      <c r="C7775" t="s">
        <v>62</v>
      </c>
      <c r="D7775" t="s">
        <v>25187</v>
      </c>
      <c r="E7775" s="2" t="s">
        <v>71</v>
      </c>
      <c r="F7775" t="str">
        <f t="shared" si="121"/>
        <v>VW Caddy</v>
      </c>
      <c r="G7775" t="s">
        <v>7771</v>
      </c>
      <c r="H7775" s="2" t="s">
        <v>17</v>
      </c>
      <c r="I7775" s="5">
        <v>124961</v>
      </c>
      <c r="J7775" s="2">
        <v>2018</v>
      </c>
      <c r="K7775" s="2">
        <v>75</v>
      </c>
      <c r="L7775" t="s">
        <v>45</v>
      </c>
      <c r="M7775" s="3">
        <v>19990</v>
      </c>
      <c r="N7775" s="2" t="s">
        <v>7655</v>
      </c>
    </row>
    <row r="7776" spans="1:14" x14ac:dyDescent="0.25">
      <c r="A7776" t="s">
        <v>12</v>
      </c>
      <c r="B7776" s="1" t="s">
        <v>10781</v>
      </c>
      <c r="C7776" t="s">
        <v>8009</v>
      </c>
      <c r="D7776" t="s">
        <v>25187</v>
      </c>
      <c r="E7776" s="2" t="s">
        <v>17368</v>
      </c>
      <c r="F7776" t="str">
        <f t="shared" si="121"/>
        <v>VW Golf</v>
      </c>
      <c r="G7776"/>
      <c r="H7776" s="2" t="s">
        <v>17</v>
      </c>
      <c r="I7776" s="5">
        <v>124000</v>
      </c>
      <c r="J7776" s="2">
        <v>2018</v>
      </c>
      <c r="K7776" s="2">
        <v>85</v>
      </c>
      <c r="M7776" s="3">
        <v>16843</v>
      </c>
      <c r="N7776" s="2" t="s">
        <v>6894</v>
      </c>
    </row>
    <row r="7777" spans="1:14" x14ac:dyDescent="0.25">
      <c r="A7777" t="s">
        <v>12</v>
      </c>
      <c r="B7777" s="1" t="s">
        <v>11074</v>
      </c>
      <c r="C7777" t="s">
        <v>8021</v>
      </c>
      <c r="D7777" t="s">
        <v>25187</v>
      </c>
      <c r="E7777" s="2" t="s">
        <v>17368</v>
      </c>
      <c r="F7777" t="str">
        <f t="shared" si="121"/>
        <v>VW Golf</v>
      </c>
      <c r="G7777"/>
      <c r="H7777" s="2" t="s">
        <v>17</v>
      </c>
      <c r="I7777" s="5">
        <v>124000</v>
      </c>
      <c r="J7777" s="2">
        <v>2018</v>
      </c>
      <c r="K7777" s="2">
        <v>85</v>
      </c>
      <c r="M7777" s="3">
        <v>16843</v>
      </c>
      <c r="N7777" s="2" t="s">
        <v>6894</v>
      </c>
    </row>
    <row r="7778" spans="1:14" x14ac:dyDescent="0.25">
      <c r="A7778" t="s">
        <v>12</v>
      </c>
      <c r="B7778" s="1" t="s">
        <v>15554</v>
      </c>
      <c r="C7778" t="s">
        <v>8021</v>
      </c>
      <c r="D7778" t="s">
        <v>25187</v>
      </c>
      <c r="E7778" s="2" t="s">
        <v>17368</v>
      </c>
      <c r="F7778" t="str">
        <f t="shared" si="121"/>
        <v>VW Golf</v>
      </c>
      <c r="G7778"/>
      <c r="H7778" s="2" t="s">
        <v>17</v>
      </c>
      <c r="I7778" s="5">
        <v>34175</v>
      </c>
      <c r="J7778" s="2">
        <v>2019</v>
      </c>
      <c r="K7778" s="2">
        <v>110</v>
      </c>
      <c r="M7778" s="3">
        <v>24807</v>
      </c>
      <c r="N7778" s="2" t="s">
        <v>6894</v>
      </c>
    </row>
    <row r="7779" spans="1:14" x14ac:dyDescent="0.25">
      <c r="A7779" t="s">
        <v>12</v>
      </c>
      <c r="B7779" s="1" t="s">
        <v>15557</v>
      </c>
      <c r="C7779" t="s">
        <v>8009</v>
      </c>
      <c r="D7779" t="s">
        <v>25187</v>
      </c>
      <c r="E7779" s="2" t="s">
        <v>17368</v>
      </c>
      <c r="F7779" t="str">
        <f t="shared" si="121"/>
        <v>VW Golf</v>
      </c>
      <c r="G7779"/>
      <c r="H7779" s="2" t="s">
        <v>17</v>
      </c>
      <c r="I7779" s="5">
        <v>34175</v>
      </c>
      <c r="J7779" s="2">
        <v>2019</v>
      </c>
      <c r="K7779" s="2">
        <v>110</v>
      </c>
      <c r="M7779" s="3">
        <v>24807</v>
      </c>
      <c r="N7779" s="2" t="s">
        <v>6894</v>
      </c>
    </row>
    <row r="7780" spans="1:14" x14ac:dyDescent="0.25">
      <c r="A7780" t="s">
        <v>12</v>
      </c>
      <c r="B7780" s="1" t="s">
        <v>14801</v>
      </c>
      <c r="C7780" t="s">
        <v>8021</v>
      </c>
      <c r="D7780" t="s">
        <v>1054</v>
      </c>
      <c r="E7780" s="2" t="s">
        <v>1055</v>
      </c>
      <c r="F7780" t="str">
        <f t="shared" si="121"/>
        <v>Infiniti EX37</v>
      </c>
      <c r="G7780"/>
      <c r="H7780" s="2" t="s">
        <v>17</v>
      </c>
      <c r="I7780" s="5">
        <v>98000</v>
      </c>
      <c r="J7780" s="2">
        <v>2019</v>
      </c>
      <c r="K7780" s="2">
        <v>110</v>
      </c>
      <c r="M7780" s="3">
        <v>25217</v>
      </c>
      <c r="N7780" s="2" t="s">
        <v>6894</v>
      </c>
    </row>
    <row r="7781" spans="1:14" x14ac:dyDescent="0.25">
      <c r="A7781" t="s">
        <v>12</v>
      </c>
      <c r="B7781" s="1" t="s">
        <v>14800</v>
      </c>
      <c r="C7781" t="s">
        <v>8009</v>
      </c>
      <c r="D7781" t="s">
        <v>1054</v>
      </c>
      <c r="E7781" s="2" t="s">
        <v>1055</v>
      </c>
      <c r="F7781" t="str">
        <f t="shared" si="121"/>
        <v>Infiniti EX37</v>
      </c>
      <c r="G7781"/>
      <c r="H7781" s="2" t="s">
        <v>17</v>
      </c>
      <c r="I7781" s="5">
        <v>98000</v>
      </c>
      <c r="J7781" s="2">
        <v>2019</v>
      </c>
      <c r="K7781" s="2">
        <v>110</v>
      </c>
      <c r="M7781" s="3">
        <v>25217</v>
      </c>
      <c r="N7781" s="2" t="s">
        <v>6894</v>
      </c>
    </row>
    <row r="7782" spans="1:14" x14ac:dyDescent="0.25">
      <c r="A7782" t="s">
        <v>12</v>
      </c>
      <c r="B7782" s="1" t="s">
        <v>15617</v>
      </c>
      <c r="C7782" t="s">
        <v>8021</v>
      </c>
      <c r="D7782" t="s">
        <v>1054</v>
      </c>
      <c r="E7782" s="2" t="s">
        <v>1055</v>
      </c>
      <c r="F7782" t="str">
        <f t="shared" si="121"/>
        <v>Infiniti EX37</v>
      </c>
      <c r="G7782"/>
      <c r="H7782" s="2" t="s">
        <v>17</v>
      </c>
      <c r="I7782" s="5">
        <v>35062</v>
      </c>
      <c r="J7782" s="2">
        <v>2017</v>
      </c>
      <c r="K7782" s="2">
        <v>110</v>
      </c>
      <c r="M7782" s="3">
        <v>20999</v>
      </c>
      <c r="N7782" s="2" t="s">
        <v>6894</v>
      </c>
    </row>
    <row r="7783" spans="1:14" x14ac:dyDescent="0.25">
      <c r="A7783" t="s">
        <v>12</v>
      </c>
      <c r="B7783" s="1" t="s">
        <v>15616</v>
      </c>
      <c r="C7783" t="s">
        <v>8009</v>
      </c>
      <c r="D7783" t="s">
        <v>1054</v>
      </c>
      <c r="E7783" s="2" t="s">
        <v>1055</v>
      </c>
      <c r="F7783" t="str">
        <f t="shared" si="121"/>
        <v>Infiniti EX37</v>
      </c>
      <c r="G7783"/>
      <c r="H7783" s="2" t="s">
        <v>17</v>
      </c>
      <c r="I7783" s="5">
        <v>35062</v>
      </c>
      <c r="J7783" s="2">
        <v>2017</v>
      </c>
      <c r="K7783" s="2">
        <v>110</v>
      </c>
      <c r="M7783" s="3">
        <v>20999</v>
      </c>
      <c r="N7783" s="2" t="s">
        <v>6894</v>
      </c>
    </row>
    <row r="7784" spans="1:14" x14ac:dyDescent="0.25">
      <c r="A7784" t="s">
        <v>12</v>
      </c>
      <c r="B7784" s="1" t="s">
        <v>13049</v>
      </c>
      <c r="C7784" t="s">
        <v>1498</v>
      </c>
      <c r="D7784" t="s">
        <v>1054</v>
      </c>
      <c r="E7784" s="2" t="s">
        <v>1055</v>
      </c>
      <c r="F7784" t="str">
        <f t="shared" si="121"/>
        <v>Infiniti EX37</v>
      </c>
      <c r="G7784"/>
      <c r="H7784" s="2" t="s">
        <v>25179</v>
      </c>
      <c r="I7784" s="5">
        <v>65139</v>
      </c>
      <c r="J7784" s="2">
        <v>2018</v>
      </c>
      <c r="K7784" s="2">
        <v>85</v>
      </c>
      <c r="L7784" t="s">
        <v>45</v>
      </c>
      <c r="M7784" s="3">
        <v>19232</v>
      </c>
      <c r="N7784" s="2" t="s">
        <v>19</v>
      </c>
    </row>
    <row r="7785" spans="1:14" x14ac:dyDescent="0.25">
      <c r="A7785" t="s">
        <v>12</v>
      </c>
      <c r="B7785" s="1" t="s">
        <v>122</v>
      </c>
      <c r="C7785" t="s">
        <v>62</v>
      </c>
      <c r="D7785" t="s">
        <v>25187</v>
      </c>
      <c r="E7785" s="2" t="s">
        <v>17368</v>
      </c>
      <c r="F7785" t="str">
        <f t="shared" si="121"/>
        <v>VW Golf</v>
      </c>
      <c r="G7785" t="s">
        <v>102</v>
      </c>
      <c r="H7785" s="2" t="s">
        <v>17</v>
      </c>
      <c r="I7785" s="5">
        <v>99852</v>
      </c>
      <c r="J7785" s="2">
        <v>2019</v>
      </c>
      <c r="K7785" s="2">
        <v>85</v>
      </c>
      <c r="L7785" t="s">
        <v>45</v>
      </c>
      <c r="M7785" s="3">
        <v>18990</v>
      </c>
      <c r="N7785" s="2" t="s">
        <v>19</v>
      </c>
    </row>
    <row r="7786" spans="1:14" x14ac:dyDescent="0.25">
      <c r="A7786" t="s">
        <v>12</v>
      </c>
      <c r="B7786" s="1" t="s">
        <v>10136</v>
      </c>
      <c r="C7786" t="s">
        <v>62</v>
      </c>
      <c r="D7786" t="s">
        <v>25187</v>
      </c>
      <c r="E7786" s="2" t="s">
        <v>17368</v>
      </c>
      <c r="F7786" t="str">
        <f t="shared" si="121"/>
        <v>VW Golf</v>
      </c>
      <c r="G7786" t="s">
        <v>102</v>
      </c>
      <c r="H7786" s="2" t="s">
        <v>17</v>
      </c>
      <c r="I7786" s="5">
        <v>122683</v>
      </c>
      <c r="J7786" s="2">
        <v>2019</v>
      </c>
      <c r="K7786" s="2">
        <v>85</v>
      </c>
      <c r="L7786" t="s">
        <v>18</v>
      </c>
      <c r="M7786" s="3">
        <v>20990</v>
      </c>
      <c r="N7786" s="2" t="s">
        <v>5214</v>
      </c>
    </row>
    <row r="7787" spans="1:14" x14ac:dyDescent="0.25">
      <c r="A7787" t="s">
        <v>12</v>
      </c>
      <c r="B7787" s="1" t="s">
        <v>10135</v>
      </c>
      <c r="C7787" t="s">
        <v>62</v>
      </c>
      <c r="D7787" t="s">
        <v>25187</v>
      </c>
      <c r="E7787" s="2" t="s">
        <v>17368</v>
      </c>
      <c r="F7787" t="str">
        <f t="shared" si="121"/>
        <v>VW Golf</v>
      </c>
      <c r="G7787" t="s">
        <v>102</v>
      </c>
      <c r="H7787" s="2" t="s">
        <v>17</v>
      </c>
      <c r="I7787" s="5">
        <v>106674</v>
      </c>
      <c r="J7787" s="2">
        <v>2019</v>
      </c>
      <c r="K7787" s="2">
        <v>85</v>
      </c>
      <c r="L7787" t="s">
        <v>60</v>
      </c>
      <c r="M7787" s="3">
        <v>19990</v>
      </c>
      <c r="N7787" s="2" t="s">
        <v>5214</v>
      </c>
    </row>
    <row r="7788" spans="1:14" x14ac:dyDescent="0.25">
      <c r="A7788" t="s">
        <v>12</v>
      </c>
      <c r="B7788" s="1" t="s">
        <v>130</v>
      </c>
      <c r="C7788" t="s">
        <v>62</v>
      </c>
      <c r="D7788" t="s">
        <v>25187</v>
      </c>
      <c r="E7788" s="2" t="s">
        <v>17368</v>
      </c>
      <c r="F7788" t="str">
        <f t="shared" si="121"/>
        <v>VW Golf</v>
      </c>
      <c r="G7788" t="s">
        <v>102</v>
      </c>
      <c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     <c r="M7788" s="3">
        <v>18990</v>
      </c>
      <c r="N7788" s="2" t="s">
        <v>19</v>
      </c>
    </row>
    <row r="7789" spans="1:14" x14ac:dyDescent="0.25">
      <c r="A7789" t="s">
        <v>12</v>
      </c>
      <c r="B7789" s="1" t="s">
        <v>101</v>
      </c>
      <c r="C7789" t="s">
        <v>62</v>
      </c>
      <c r="D7789" t="s">
        <v>25187</v>
      </c>
      <c r="E7789" s="2" t="s">
        <v>17368</v>
      </c>
      <c r="F7789" t="str">
        <f t="shared" si="121"/>
        <v>VW Golf</v>
      </c>
      <c r="G7789" t="s">
        <v>102</v>
      </c>
      <c r="H7789" s="2" t="s">
        <v>17</v>
      </c>
      <c r="I7789" s="5">
        <v>119866</v>
      </c>
      <c r="J7789" s="2">
        <v>2019</v>
      </c>
      <c r="K7789" s="2">
        <v>85</v>
      </c>
      <c r="L7789" t="s">
        <v>96</v>
      </c>
      <c r="M7789" s="3">
        <v>18990</v>
      </c>
      <c r="N7789" s="2" t="s">
        <v>19</v>
      </c>
    </row>
    <row r="7790" spans="1:14" x14ac:dyDescent="0.25">
      <c r="A7790" t="s">
        <v>12</v>
      </c>
      <c r="B7790" s="1" t="s">
        <v>109</v>
      </c>
      <c r="C7790" t="s">
        <v>62</v>
      </c>
      <c r="D7790" t="s">
        <v>25187</v>
      </c>
      <c r="E7790" s="2" t="s">
        <v>17368</v>
      </c>
      <c r="F7790" t="str">
        <f t="shared" si="121"/>
        <v>VW Golf</v>
      </c>
      <c r="G7790" t="s">
        <v>102</v>
      </c>
      <c r="H7790" s="2" t="s">
        <v>17</v>
      </c>
      <c r="I7790" s="5">
        <v>149862</v>
      </c>
      <c r="J7790" s="2">
        <v>2018</v>
      </c>
      <c r="K7790" s="2">
        <v>85</v>
      </c>
      <c r="L7790" t="s">
        <v>45</v>
      </c>
      <c r="M7790" s="3">
        <v>17990</v>
      </c>
      <c r="N7790" s="2" t="s">
        <v>19</v>
      </c>
    </row>
    <row r="7791" spans="1:14" x14ac:dyDescent="0.25">
      <c r="A7791" t="s">
        <v>12</v>
      </c>
      <c r="B7791" s="1" t="s">
        <v>10476</v>
      </c>
      <c r="C7791" t="s">
        <v>62</v>
      </c>
      <c r="D7791" t="s">
        <v>25187</v>
      </c>
      <c r="E7791" s="2" t="s">
        <v>17368</v>
      </c>
      <c r="F7791" t="str">
        <f t="shared" si="121"/>
        <v>VW Golf</v>
      </c>
      <c r="G7791" t="s">
        <v>102</v>
      </c>
      <c r="H7791" s="2" t="s">
        <v>17</v>
      </c>
      <c r="I7791" s="5">
        <v>156446</v>
      </c>
      <c r="J7791" s="2">
        <v>2019</v>
      </c>
      <c r="K7791" s="2">
        <v>85</v>
      </c>
      <c r="L7791" t="s">
        <v>30</v>
      </c>
      <c r="M7791" s="3">
        <v>19990</v>
      </c>
      <c r="N7791" s="2" t="s">
        <v>10423</v>
      </c>
    </row>
    <row r="7792" spans="1:14" x14ac:dyDescent="0.25">
      <c r="A7792" t="s">
        <v>12</v>
      </c>
      <c r="B7792" s="1" t="s">
        <v>13749</v>
      </c>
      <c r="C7792" t="s">
        <v>1042</v>
      </c>
      <c r="D7792" t="s">
        <v>25187</v>
      </c>
      <c r="E7792" s="2" t="s">
        <v>17368</v>
      </c>
      <c r="F7792" t="str">
        <f t="shared" si="121"/>
        <v>VW Golf</v>
      </c>
      <c r="G7792"/>
      <c r="H7792" s="2" t="s">
        <v>25179</v>
      </c>
      <c r="I7792" s="5">
        <v>166282</v>
      </c>
      <c r="J7792" s="2">
        <v>2019</v>
      </c>
      <c r="K7792" s="2">
        <v>85</v>
      </c>
      <c r="L7792" t="s">
        <v>45</v>
      </c>
      <c r="M7792" s="3">
        <v>17900</v>
      </c>
      <c r="N7792" s="2" t="s">
        <v>380</v>
      </c>
    </row>
    <row r="7793" spans="1:14" x14ac:dyDescent="0.25">
      <c r="A7793" t="s">
        <v>12</v>
      </c>
      <c r="B7793" s="1" t="s">
        <v>10127</v>
      </c>
      <c r="C7793" t="s">
        <v>62</v>
      </c>
      <c r="D7793" t="s">
        <v>25187</v>
      </c>
      <c r="E7793" s="2" t="s">
        <v>17368</v>
      </c>
      <c r="F7793" t="str">
        <f t="shared" si="121"/>
        <v>VW Golf</v>
      </c>
      <c r="G7793" t="s">
        <v>63</v>
      </c>
      <c r="H7793" s="2" t="s">
        <v>17</v>
      </c>
      <c r="I7793" s="5">
        <v>119867</v>
      </c>
      <c r="J7793" s="2">
        <v>2019</v>
      </c>
      <c r="K7793" s="2">
        <v>110</v>
      </c>
      <c r="L7793" t="s">
        <v>30</v>
      </c>
      <c r="M7793" s="3">
        <v>20990</v>
      </c>
      <c r="N7793" s="2" t="s">
        <v>5214</v>
      </c>
    </row>
    <row r="7794" spans="1:14" x14ac:dyDescent="0.25">
      <c r="A7794" t="s">
        <v>12</v>
      </c>
      <c r="B7794" s="1" t="s">
        <v>61</v>
      </c>
      <c r="C7794" t="s">
        <v>62</v>
      </c>
      <c r="D7794" t="s">
        <v>25187</v>
      </c>
      <c r="E7794" s="2" t="s">
        <v>17368</v>
      </c>
      <c r="F7794" t="str">
        <f t="shared" si="121"/>
        <v>VW Golf</v>
      </c>
      <c r="G7794" t="s">
        <v>63</v>
      </c>
      <c r="H7794" s="2" t="s">
        <v>17</v>
      </c>
      <c r="I7794" s="5">
        <v>107646</v>
      </c>
      <c r="J7794" s="2">
        <v>2017</v>
      </c>
      <c r="K7794" s="2">
        <v>110</v>
      </c>
      <c r="L7794" t="s">
        <v>30</v>
      </c>
      <c r="M7794" s="3">
        <v>18990</v>
      </c>
      <c r="N7794" s="2" t="s">
        <v>19</v>
      </c>
    </row>
    <row r="7795" spans="1:14" x14ac:dyDescent="0.25">
      <c r="A7795" t="s">
        <v>12</v>
      </c>
      <c r="B7795" s="1" t="s">
        <v>9611</v>
      </c>
      <c r="C7795" t="s">
        <v>1498</v>
      </c>
      <c r="D7795" t="s">
        <v>25187</v>
      </c>
      <c r="E7795" s="2" t="s">
        <v>464</v>
      </c>
      <c r="F7795" t="str">
        <f t="shared" si="121"/>
        <v>VW Passat</v>
      </c>
      <c r="G7795"/>
      <c r="H7795" s="2" t="s">
        <v>25179</v>
      </c>
      <c r="I7795" s="5">
        <v>146976</v>
      </c>
      <c r="J7795" s="2">
        <v>2017</v>
      </c>
      <c r="K7795" s="2">
        <v>88</v>
      </c>
      <c r="M7795" s="3">
        <v>18600</v>
      </c>
      <c r="N7795" s="2" t="s">
        <v>19</v>
      </c>
    </row>
    <row r="7796" spans="1:14" x14ac:dyDescent="0.25">
      <c r="A7796" t="s">
        <v>12</v>
      </c>
      <c r="B7796" s="1" t="s">
        <v>5850</v>
      </c>
      <c r="C7796" t="s">
        <v>62</v>
      </c>
      <c r="D7796" t="s">
        <v>25187</v>
      </c>
      <c r="E7796" s="2" t="s">
        <v>464</v>
      </c>
      <c r="F7796" t="str">
        <f t="shared" si="121"/>
        <v>VW Passat</v>
      </c>
      <c r="G7796" t="s">
        <v>102</v>
      </c>
      <c r="H7796" s="2" t="s">
        <v>17</v>
      </c>
      <c r="I7796" s="5">
        <v>99817</v>
      </c>
      <c r="J7796" s="2">
        <v>2017</v>
      </c>
      <c r="K7796" s="2">
        <v>88</v>
      </c>
      <c r="L7796" t="s">
        <v>96</v>
      </c>
      <c r="M7796" s="3">
        <v>18990</v>
      </c>
      <c r="N7796" s="2" t="s">
        <v>5774</v>
      </c>
    </row>
    <row r="7797" spans="1:14" x14ac:dyDescent="0.25">
      <c r="A7797" t="s">
        <v>12</v>
      </c>
      <c r="B7797" s="1" t="s">
        <v>10123</v>
      </c>
      <c r="C7797" t="s">
        <v>62</v>
      </c>
      <c r="D7797" t="s">
        <v>25187</v>
      </c>
      <c r="E7797" s="2" t="s">
        <v>464</v>
      </c>
      <c r="F7797" t="str">
        <f t="shared" si="121"/>
        <v>VW Passat</v>
      </c>
      <c r="G7797" t="s">
        <v>102</v>
      </c>
      <c r="H7797" s="2" t="s">
        <v>17</v>
      </c>
      <c r="I7797" s="5">
        <v>86214</v>
      </c>
      <c r="J7797" s="2">
        <v>2017</v>
      </c>
      <c r="K7797" s="2">
        <v>88</v>
      </c>
      <c r="L7797" t="s">
        <v>121</v>
      </c>
      <c r="M7797" s="3">
        <v>24990</v>
      </c>
      <c r="N7797" s="2" t="s">
        <v>5214</v>
      </c>
    </row>
    <row r="7798" spans="1:14" x14ac:dyDescent="0.25">
      <c r="A7798" t="s">
        <v>12</v>
      </c>
      <c r="B7798" s="1" t="s">
        <v>3830</v>
      </c>
      <c r="C7798" t="s">
        <v>62</v>
      </c>
      <c r="D7798" t="s">
        <v>25187</v>
      </c>
      <c r="E7798" s="2" t="s">
        <v>464</v>
      </c>
      <c r="F7798" t="str">
        <f t="shared" si="121"/>
        <v>VW Passat</v>
      </c>
      <c r="G7798" t="s">
        <v>102</v>
      </c>
      <c r="H7798" s="2" t="s">
        <v>17</v>
      </c>
      <c r="I7798" s="5">
        <v>149828</v>
      </c>
      <c r="J7798" s="2">
        <v>2017</v>
      </c>
      <c r="K7798" s="2">
        <v>88</v>
      </c>
      <c r="L7798" t="s">
        <v>96</v>
      </c>
      <c r="M7798" s="3">
        <v>21990</v>
      </c>
      <c r="N7798" s="2" t="s">
        <v>3742</v>
      </c>
    </row>
    <row r="7799" spans="1:14" x14ac:dyDescent="0.25">
      <c r="A7799" t="s">
        <v>12</v>
      </c>
      <c r="B7799" s="1" t="s">
        <v>8526</v>
      </c>
      <c r="C7799" t="s">
        <v>62</v>
      </c>
      <c r="D7799" t="s">
        <v>25187</v>
      </c>
      <c r="E7799" s="2" t="s">
        <v>464</v>
      </c>
      <c r="F7799" t="str">
        <f t="shared" si="121"/>
        <v>VW Passat</v>
      </c>
      <c r="G7799" t="s">
        <v>102</v>
      </c>
      <c r="H7799" s="2" t="s">
        <v>17</v>
      </c>
      <c r="I7799" s="5">
        <v>168809</v>
      </c>
      <c r="J7799" s="2">
        <v>2017</v>
      </c>
      <c r="K7799" s="2">
        <v>88</v>
      </c>
      <c r="L7799" t="s">
        <v>18</v>
      </c>
      <c r="M7799" s="3">
        <v>16990</v>
      </c>
      <c r="N7799" s="2" t="s">
        <v>6993</v>
      </c>
    </row>
    <row r="7800" spans="1:14" x14ac:dyDescent="0.25">
      <c r="A7800" t="s">
        <v>12</v>
      </c>
      <c r="B7800" s="1" t="s">
        <v>10121</v>
      </c>
      <c r="C7800" t="s">
        <v>62</v>
      </c>
      <c r="D7800" t="s">
        <v>25187</v>
      </c>
      <c r="E7800" s="2" t="s">
        <v>464</v>
      </c>
      <c r="F7800" t="str">
        <f t="shared" si="121"/>
        <v>VW Passat</v>
      </c>
      <c r="G7800" t="s">
        <v>102</v>
      </c>
      <c r="H7800" s="2" t="s">
        <v>17</v>
      </c>
      <c r="I7800" s="5">
        <v>137320</v>
      </c>
      <c r="J7800" s="2">
        <v>2017</v>
      </c>
      <c r="K7800" s="2">
        <v>88</v>
      </c>
      <c r="L7800" t="s">
        <v>30</v>
      </c>
      <c r="M7800" s="3">
        <v>19990</v>
      </c>
      <c r="N7800" s="2" t="s">
        <v>5214</v>
      </c>
    </row>
    <row r="7801" spans="1:14" x14ac:dyDescent="0.25">
      <c r="A7801" t="s">
        <v>12</v>
      </c>
      <c r="B7801" s="1" t="s">
        <v>8546</v>
      </c>
      <c r="C7801" t="s">
        <v>62</v>
      </c>
      <c r="D7801" t="s">
        <v>25187</v>
      </c>
      <c r="E7801" s="2" t="s">
        <v>464</v>
      </c>
      <c r="F7801" t="str">
        <f t="shared" si="121"/>
        <v>VW Passat</v>
      </c>
      <c r="G7801" t="s">
        <v>102</v>
      </c>
      <c r="H7801" s="2" t="s">
        <v>17</v>
      </c>
      <c r="I7801" s="5">
        <v>176864</v>
      </c>
      <c r="J7801" s="2">
        <v>2017</v>
      </c>
      <c r="K7801" s="2">
        <v>88</v>
      </c>
      <c r="L7801" t="s">
        <v>54</v>
      </c>
      <c r="M7801" s="3">
        <v>16990</v>
      </c>
      <c r="N7801" s="2" t="s">
        <v>6993</v>
      </c>
    </row>
    <row r="7802" spans="1:14" x14ac:dyDescent="0.25">
      <c r="A7802" t="s">
        <v>12</v>
      </c>
      <c r="B7802" s="1" t="s">
        <v>8525</v>
      </c>
      <c r="C7802" t="s">
        <v>62</v>
      </c>
      <c r="D7802" t="s">
        <v>25187</v>
      </c>
      <c r="E7802" s="2" t="s">
        <v>464</v>
      </c>
      <c r="F7802" t="str">
        <f t="shared" si="121"/>
        <v>VW Passat</v>
      </c>
      <c r="G7802" t="s">
        <v>102</v>
      </c>
      <c r="H7802" s="2" t="s">
        <v>17</v>
      </c>
      <c r="I7802" s="5">
        <v>142083</v>
      </c>
      <c r="J7802" s="2">
        <v>2017</v>
      </c>
      <c r="K7802" s="2">
        <v>88</v>
      </c>
      <c r="L7802" t="s">
        <v>60</v>
      </c>
      <c r="M7802" s="3">
        <v>20990</v>
      </c>
      <c r="N7802" s="2" t="s">
        <v>6993</v>
      </c>
    </row>
    <row r="7803" spans="1:14" x14ac:dyDescent="0.25">
      <c r="A7803" t="s">
        <v>12</v>
      </c>
      <c r="B7803" s="1" t="s">
        <v>10122</v>
      </c>
      <c r="C7803" t="s">
        <v>62</v>
      </c>
      <c r="D7803" t="s">
        <v>25187</v>
      </c>
      <c r="E7803" s="2" t="s">
        <v>464</v>
      </c>
      <c r="F7803" t="str">
        <f t="shared" si="121"/>
        <v>VW Passat</v>
      </c>
      <c r="G7803" t="s">
        <v>102</v>
      </c>
      <c r="H7803" s="2" t="s">
        <v>17</v>
      </c>
      <c r="I7803" s="5">
        <v>144539</v>
      </c>
      <c r="J7803" s="2">
        <v>2017</v>
      </c>
      <c r="K7803" s="2">
        <v>88</v>
      </c>
      <c r="L7803" t="s">
        <v>45</v>
      </c>
      <c r="M7803" s="3">
        <v>22990</v>
      </c>
      <c r="N7803" s="2" t="s">
        <v>5214</v>
      </c>
    </row>
    <row r="7804" spans="1:14" x14ac:dyDescent="0.25">
      <c r="A7804" t="s">
        <v>12</v>
      </c>
      <c r="B7804" s="1" t="s">
        <v>9057</v>
      </c>
      <c r="C7804" t="s">
        <v>8021</v>
      </c>
      <c r="D7804" t="s">
        <v>25187</v>
      </c>
      <c r="E7804" s="2" t="s">
        <v>464</v>
      </c>
      <c r="F7804" t="str">
        <f t="shared" ref="F7804:F7867" si="122">D7804&amp; " " &amp; E7804</f>
        <v>VW Passat</v>
      </c>
      <c r="G7804"/>
      <c r="H7804" s="2" t="s">
        <v>17</v>
      </c>
      <c r="I7804" s="5">
        <v>54754</v>
      </c>
      <c r="J7804" s="2">
        <v>2019</v>
      </c>
      <c r="K7804" s="2">
        <v>88</v>
      </c>
      <c r="M7804" s="3">
        <v>23878</v>
      </c>
      <c r="N7804" s="2" t="s">
        <v>6894</v>
      </c>
    </row>
    <row r="7805" spans="1:14" x14ac:dyDescent="0.25">
      <c r="A7805" t="s">
        <v>12</v>
      </c>
      <c r="B7805" s="1" t="s">
        <v>9033</v>
      </c>
      <c r="C7805" t="s">
        <v>8009</v>
      </c>
      <c r="D7805" t="s">
        <v>25187</v>
      </c>
      <c r="E7805" s="2" t="s">
        <v>464</v>
      </c>
      <c r="F7805" t="str">
        <f t="shared" si="122"/>
        <v>VW Passat</v>
      </c>
      <c r="G7805"/>
      <c r="H7805" s="2" t="s">
        <v>17</v>
      </c>
      <c r="I7805" s="5">
        <v>54754</v>
      </c>
      <c r="J7805" s="2">
        <v>2019</v>
      </c>
      <c r="K7805" s="2">
        <v>88</v>
      </c>
      <c r="M7805" s="3">
        <v>23878</v>
      </c>
      <c r="N7805" s="2" t="s">
        <v>6894</v>
      </c>
    </row>
    <row r="7806" spans="1:14" x14ac:dyDescent="0.25">
      <c r="A7806" t="s">
        <v>12</v>
      </c>
      <c r="B7806" s="1" t="s">
        <v>8520</v>
      </c>
      <c r="C7806" t="s">
        <v>62</v>
      </c>
      <c r="D7806" t="s">
        <v>25187</v>
      </c>
      <c r="E7806" s="2" t="s">
        <v>464</v>
      </c>
      <c r="F7806" t="str">
        <f t="shared" si="122"/>
        <v>VW Passat</v>
      </c>
      <c r="G7806" t="s">
        <v>85</v>
      </c>
      <c r="H7806" s="2" t="s">
        <v>17</v>
      </c>
      <c r="I7806" s="5">
        <v>152526</v>
      </c>
      <c r="J7806" s="2">
        <v>2019</v>
      </c>
      <c r="K7806" s="2">
        <v>88</v>
      </c>
      <c r="L7806" t="s">
        <v>30</v>
      </c>
      <c r="M7806" s="3">
        <v>23990</v>
      </c>
      <c r="N7806" s="2" t="s">
        <v>6993</v>
      </c>
    </row>
    <row r="7807" spans="1:14" x14ac:dyDescent="0.25">
      <c r="A7807" t="s">
        <v>12</v>
      </c>
      <c r="B7807" s="1" t="s">
        <v>8460</v>
      </c>
      <c r="C7807" t="s">
        <v>62</v>
      </c>
      <c r="D7807" t="s">
        <v>25187</v>
      </c>
      <c r="E7807" s="2" t="s">
        <v>464</v>
      </c>
      <c r="F7807" t="str">
        <f t="shared" si="122"/>
        <v>VW Passat</v>
      </c>
      <c r="G7807" t="s">
        <v>63</v>
      </c>
      <c r="H7807" s="2" t="s">
        <v>17</v>
      </c>
      <c r="I7807" s="5">
        <v>139407</v>
      </c>
      <c r="J7807" s="2">
        <v>2018</v>
      </c>
      <c r="K7807" s="2">
        <v>110</v>
      </c>
      <c r="L7807" t="s">
        <v>45</v>
      </c>
      <c r="M7807" s="3">
        <v>22990</v>
      </c>
      <c r="N7807" s="2" t="s">
        <v>7786</v>
      </c>
    </row>
    <row r="7808" spans="1:14" x14ac:dyDescent="0.25">
      <c r="A7808" t="s">
        <v>12</v>
      </c>
      <c r="B7808" s="1" t="s">
        <v>8441</v>
      </c>
      <c r="C7808" t="s">
        <v>62</v>
      </c>
      <c r="D7808" t="s">
        <v>25187</v>
      </c>
      <c r="E7808" s="2" t="s">
        <v>464</v>
      </c>
      <c r="F7808" t="str">
        <f t="shared" si="122"/>
        <v>VW Passat</v>
      </c>
      <c r="G7808" t="s">
        <v>63</v>
      </c>
      <c r="H7808" s="2" t="s">
        <v>17</v>
      </c>
      <c r="I7808" s="5">
        <v>119855</v>
      </c>
      <c r="J7808" s="2">
        <v>2018</v>
      </c>
      <c r="K7808" s="2">
        <v>110</v>
      </c>
      <c r="L7808" t="s">
        <v>30</v>
      </c>
      <c r="M7808" s="3">
        <v>24990</v>
      </c>
      <c r="N7808" s="2" t="s">
        <v>7786</v>
      </c>
    </row>
    <row r="7809" spans="1:14" x14ac:dyDescent="0.25">
      <c r="A7809" t="s">
        <v>12</v>
      </c>
      <c r="B7809" s="1" t="s">
        <v>5849</v>
      </c>
      <c r="C7809" t="s">
        <v>62</v>
      </c>
      <c r="D7809" t="s">
        <v>25187</v>
      </c>
      <c r="E7809" s="2" t="s">
        <v>464</v>
      </c>
      <c r="F7809" t="str">
        <f t="shared" si="122"/>
        <v>VW Passat</v>
      </c>
      <c r="G7809" t="s">
        <v>63</v>
      </c>
      <c r="H7809" s="2" t="s">
        <v>17</v>
      </c>
      <c r="I7809" s="5">
        <v>86892</v>
      </c>
      <c r="J7809" s="2">
        <v>2018</v>
      </c>
      <c r="K7809" s="2">
        <v>110</v>
      </c>
      <c r="L7809" t="s">
        <v>60</v>
      </c>
      <c r="M7809" s="3">
        <v>24990</v>
      </c>
      <c r="N7809" s="2" t="s">
        <v>5774</v>
      </c>
    </row>
    <row r="7810" spans="1:14" x14ac:dyDescent="0.25">
      <c r="A7810" t="s">
        <v>12</v>
      </c>
      <c r="B7810" s="1" t="s">
        <v>3705</v>
      </c>
      <c r="C7810" t="s">
        <v>62</v>
      </c>
      <c r="D7810" t="s">
        <v>25187</v>
      </c>
      <c r="E7810" s="2" t="s">
        <v>464</v>
      </c>
      <c r="F7810" t="str">
        <f t="shared" si="122"/>
        <v>VW Passat</v>
      </c>
      <c r="G7810" t="s">
        <v>63</v>
      </c>
      <c r="H7810" s="2" t="s">
        <v>17</v>
      </c>
      <c r="I7810" s="5">
        <v>127599</v>
      </c>
      <c r="J7810" s="2">
        <v>2018</v>
      </c>
      <c r="K7810" s="2">
        <v>110</v>
      </c>
      <c r="L7810" t="s">
        <v>54</v>
      </c>
      <c r="M7810" s="3">
        <v>24990</v>
      </c>
      <c r="N7810" s="2" t="s">
        <v>3698</v>
      </c>
    </row>
    <row r="7811" spans="1:14" x14ac:dyDescent="0.25">
      <c r="A7811" t="s">
        <v>12</v>
      </c>
      <c r="B7811" s="1" t="s">
        <v>8476</v>
      </c>
      <c r="C7811" t="s">
        <v>62</v>
      </c>
      <c r="D7811" t="s">
        <v>25187</v>
      </c>
      <c r="E7811" s="2" t="s">
        <v>464</v>
      </c>
      <c r="F7811" t="str">
        <f t="shared" si="122"/>
        <v>VW Passat</v>
      </c>
      <c r="G7811" t="s">
        <v>63</v>
      </c>
      <c r="H7811" s="2" t="s">
        <v>17</v>
      </c>
      <c r="I7811" s="5">
        <v>112811</v>
      </c>
      <c r="J7811" s="2">
        <v>2017</v>
      </c>
      <c r="K7811" s="2">
        <v>110</v>
      </c>
      <c r="L7811" t="s">
        <v>45</v>
      </c>
      <c r="M7811" s="3">
        <v>24990</v>
      </c>
      <c r="N7811" s="2" t="s">
        <v>7786</v>
      </c>
    </row>
    <row r="7812" spans="1:14" x14ac:dyDescent="0.25">
      <c r="A7812" t="s">
        <v>12</v>
      </c>
      <c r="B7812" s="1" t="s">
        <v>10504</v>
      </c>
      <c r="C7812" t="s">
        <v>62</v>
      </c>
      <c r="D7812" t="s">
        <v>25187</v>
      </c>
      <c r="E7812" s="2" t="s">
        <v>464</v>
      </c>
      <c r="F7812" t="str">
        <f t="shared" si="122"/>
        <v>VW Passat</v>
      </c>
      <c r="G7812" t="s">
        <v>63</v>
      </c>
      <c r="H7812" s="2" t="s">
        <v>17</v>
      </c>
      <c r="I7812" s="5">
        <v>109942</v>
      </c>
      <c r="J7812" s="2">
        <v>2017</v>
      </c>
      <c r="K7812" s="2">
        <v>110</v>
      </c>
      <c r="L7812" t="s">
        <v>96</v>
      </c>
      <c r="M7812" s="3">
        <v>25990</v>
      </c>
      <c r="N7812" s="2" t="s">
        <v>10423</v>
      </c>
    </row>
    <row r="7813" spans="1:14" x14ac:dyDescent="0.25">
      <c r="A7813" t="s">
        <v>12</v>
      </c>
      <c r="B7813" s="1" t="s">
        <v>8455</v>
      </c>
      <c r="C7813" t="s">
        <v>62</v>
      </c>
      <c r="D7813" t="s">
        <v>25187</v>
      </c>
      <c r="E7813" s="2" t="s">
        <v>464</v>
      </c>
      <c r="F7813" t="str">
        <f t="shared" si="122"/>
        <v>VW Passat</v>
      </c>
      <c r="G7813" t="s">
        <v>63</v>
      </c>
      <c r="H7813" s="2" t="s">
        <v>17</v>
      </c>
      <c r="I7813" s="5">
        <v>155055</v>
      </c>
      <c r="J7813" s="2">
        <v>2018</v>
      </c>
      <c r="K7813" s="2">
        <v>110</v>
      </c>
      <c r="L7813" t="s">
        <v>18</v>
      </c>
      <c r="M7813" s="3">
        <v>21990</v>
      </c>
      <c r="N7813" s="2" t="s">
        <v>7786</v>
      </c>
    </row>
    <row r="7814" spans="1:14" x14ac:dyDescent="0.25">
      <c r="A7814" t="s">
        <v>12</v>
      </c>
      <c r="B7814" s="1" t="s">
        <v>8456</v>
      </c>
      <c r="C7814" t="s">
        <v>62</v>
      </c>
      <c r="D7814" t="s">
        <v>25187</v>
      </c>
      <c r="E7814" s="2" t="s">
        <v>464</v>
      </c>
      <c r="F7814" t="str">
        <f t="shared" si="122"/>
        <v>VW Passat</v>
      </c>
      <c r="G7814" t="s">
        <v>63</v>
      </c>
      <c r="H7814" s="2" t="s">
        <v>17</v>
      </c>
      <c r="I7814" s="5">
        <v>119857</v>
      </c>
      <c r="J7814" s="2">
        <v>2018</v>
      </c>
      <c r="K7814" s="2">
        <v>110</v>
      </c>
      <c r="L7814" t="s">
        <v>60</v>
      </c>
      <c r="M7814" s="3">
        <v>20990</v>
      </c>
      <c r="N7814" s="2" t="s">
        <v>7786</v>
      </c>
    </row>
    <row r="7815" spans="1:14" x14ac:dyDescent="0.25">
      <c r="A7815" t="s">
        <v>12</v>
      </c>
      <c r="B7815" s="1" t="s">
        <v>8463</v>
      </c>
      <c r="C7815" t="s">
        <v>62</v>
      </c>
      <c r="D7815" t="s">
        <v>25187</v>
      </c>
      <c r="E7815" s="2" t="s">
        <v>464</v>
      </c>
      <c r="F7815" t="str">
        <f t="shared" si="122"/>
        <v>VW Passat</v>
      </c>
      <c r="G7815" t="s">
        <v>63</v>
      </c>
      <c r="H7815" s="2" t="s">
        <v>17</v>
      </c>
      <c r="I7815" s="5">
        <v>119080</v>
      </c>
      <c r="J7815" s="2">
        <v>2019</v>
      </c>
      <c r="K7815" s="2">
        <v>110</v>
      </c>
      <c r="L7815" t="s">
        <v>45</v>
      </c>
      <c r="M7815" s="3">
        <v>22990</v>
      </c>
      <c r="N7815" s="2" t="s">
        <v>7786</v>
      </c>
    </row>
    <row r="7816" spans="1:14" x14ac:dyDescent="0.25">
      <c r="A7816" t="s">
        <v>12</v>
      </c>
      <c r="B7816" s="1" t="s">
        <v>8440</v>
      </c>
      <c r="C7816" t="s">
        <v>62</v>
      </c>
      <c r="D7816" t="s">
        <v>25187</v>
      </c>
      <c r="E7816" s="2" t="s">
        <v>464</v>
      </c>
      <c r="F7816" t="str">
        <f t="shared" si="122"/>
        <v>VW Passat</v>
      </c>
      <c r="G7816" t="s">
        <v>63</v>
      </c>
      <c r="H7816" s="2" t="s">
        <v>17</v>
      </c>
      <c r="I7816" s="5">
        <v>139038</v>
      </c>
      <c r="J7816" s="2">
        <v>2018</v>
      </c>
      <c r="K7816" s="2">
        <v>110</v>
      </c>
      <c r="L7816" t="s">
        <v>45</v>
      </c>
      <c r="M7816" s="3">
        <v>20990</v>
      </c>
      <c r="N7816" s="2" t="s">
        <v>7786</v>
      </c>
    </row>
    <row r="7817" spans="1:14" x14ac:dyDescent="0.25">
      <c r="A7817" t="s">
        <v>12</v>
      </c>
      <c r="B7817" s="1" t="s">
        <v>8432</v>
      </c>
      <c r="C7817" t="s">
        <v>62</v>
      </c>
      <c r="D7817" t="s">
        <v>25187</v>
      </c>
      <c r="E7817" s="2" t="s">
        <v>464</v>
      </c>
      <c r="F7817" t="str">
        <f t="shared" si="122"/>
        <v>VW Passat</v>
      </c>
      <c r="G7817" t="s">
        <v>63</v>
      </c>
      <c r="H7817" s="2" t="s">
        <v>17</v>
      </c>
      <c r="I7817" s="5">
        <v>153005</v>
      </c>
      <c r="J7817" s="2">
        <v>2018</v>
      </c>
      <c r="K7817" s="2">
        <v>110</v>
      </c>
      <c r="L7817" t="s">
        <v>60</v>
      </c>
      <c r="M7817" s="3">
        <v>22990</v>
      </c>
      <c r="N7817" s="2" t="s">
        <v>7786</v>
      </c>
    </row>
    <row r="7818" spans="1:14" x14ac:dyDescent="0.25">
      <c r="A7818" t="s">
        <v>12</v>
      </c>
      <c r="B7818" s="1" t="s">
        <v>8431</v>
      </c>
      <c r="C7818" t="s">
        <v>62</v>
      </c>
      <c r="D7818" t="s">
        <v>25187</v>
      </c>
      <c r="E7818" s="2" t="s">
        <v>464</v>
      </c>
      <c r="F7818" t="str">
        <f t="shared" si="122"/>
        <v>VW Passat</v>
      </c>
      <c r="G7818" t="s">
        <v>63</v>
      </c>
      <c r="H7818" s="2" t="s">
        <v>17</v>
      </c>
      <c r="I7818" s="5">
        <v>154986</v>
      </c>
      <c r="J7818" s="2">
        <v>2019</v>
      </c>
      <c r="K7818" s="2">
        <v>110</v>
      </c>
      <c r="L7818" t="s">
        <v>96</v>
      </c>
      <c r="M7818" s="3">
        <v>23990</v>
      </c>
      <c r="N7818" s="2" t="s">
        <v>7786</v>
      </c>
    </row>
    <row r="7819" spans="1:14" x14ac:dyDescent="0.25">
      <c r="A7819" t="s">
        <v>12</v>
      </c>
      <c r="B7819" s="1" t="s">
        <v>8423</v>
      </c>
      <c r="C7819" t="s">
        <v>62</v>
      </c>
      <c r="D7819" t="s">
        <v>25187</v>
      </c>
      <c r="E7819" s="2" t="s">
        <v>464</v>
      </c>
      <c r="F7819" t="str">
        <f t="shared" si="122"/>
        <v>VW Passat</v>
      </c>
      <c r="G7819" t="s">
        <v>147</v>
      </c>
      <c r="H7819" s="2" t="s">
        <v>17</v>
      </c>
      <c r="I7819" s="5">
        <v>139825</v>
      </c>
      <c r="J7819" s="2">
        <v>2020</v>
      </c>
      <c r="K7819" s="2">
        <v>90</v>
      </c>
      <c r="L7819" t="s">
        <v>60</v>
      </c>
      <c r="M7819" s="3">
        <v>25990</v>
      </c>
      <c r="N7819" s="2" t="s">
        <v>7786</v>
      </c>
    </row>
    <row r="7820" spans="1:14" x14ac:dyDescent="0.25">
      <c r="A7820" t="s">
        <v>12</v>
      </c>
      <c r="B7820" s="1" t="s">
        <v>14312</v>
      </c>
      <c r="C7820" t="s">
        <v>8009</v>
      </c>
      <c r="D7820" t="s">
        <v>25187</v>
      </c>
      <c r="E7820" s="2" t="s">
        <v>464</v>
      </c>
      <c r="F7820" t="str">
        <f t="shared" si="122"/>
        <v>VW Passat</v>
      </c>
      <c r="G7820"/>
      <c r="H7820" s="2" t="s">
        <v>17</v>
      </c>
      <c r="I7820" s="5">
        <v>101740</v>
      </c>
      <c r="J7820" s="2">
        <v>2017</v>
      </c>
      <c r="K7820" s="2">
        <v>110</v>
      </c>
      <c r="M7820" s="3">
        <v>19699</v>
      </c>
      <c r="N7820" s="2" t="s">
        <v>6894</v>
      </c>
    </row>
    <row r="7821" spans="1:14" x14ac:dyDescent="0.25">
      <c r="A7821" t="s">
        <v>12</v>
      </c>
      <c r="B7821" s="1" t="s">
        <v>14288</v>
      </c>
      <c r="C7821" t="s">
        <v>8021</v>
      </c>
      <c r="D7821" t="s">
        <v>25187</v>
      </c>
      <c r="E7821" s="2" t="s">
        <v>464</v>
      </c>
      <c r="F7821" t="str">
        <f t="shared" si="122"/>
        <v>VW Passat</v>
      </c>
      <c r="G7821"/>
      <c r="H7821" s="2" t="s">
        <v>17</v>
      </c>
      <c r="I7821" s="5">
        <v>101740</v>
      </c>
      <c r="J7821" s="2">
        <v>2017</v>
      </c>
      <c r="K7821" s="2">
        <v>110</v>
      </c>
      <c r="M7821" s="3">
        <v>19699</v>
      </c>
      <c r="N7821" s="2" t="s">
        <v>6894</v>
      </c>
    </row>
    <row r="7822" spans="1:14" x14ac:dyDescent="0.25">
      <c r="A7822" t="s">
        <v>12</v>
      </c>
      <c r="B7822" s="1" t="s">
        <v>2668</v>
      </c>
      <c r="C7822" t="s">
        <v>1344</v>
      </c>
      <c r="D7822" t="s">
        <v>25187</v>
      </c>
      <c r="E7822" s="2" t="s">
        <v>464</v>
      </c>
      <c r="F7822" t="str">
        <f t="shared" si="122"/>
        <v>VW Passat</v>
      </c>
      <c r="G7822" t="s">
        <v>85</v>
      </c>
      <c r="H7822" s="2" t="s">
        <v>17</v>
      </c>
      <c r="I7822" s="5">
        <v>139000</v>
      </c>
      <c r="J7822" s="2">
        <v>2018</v>
      </c>
      <c r="K7822" s="2">
        <v>88</v>
      </c>
      <c r="L7822" t="s">
        <v>25</v>
      </c>
      <c r="M7822" s="3">
        <v>16990</v>
      </c>
      <c r="N7822" s="2" t="s">
        <v>2607</v>
      </c>
    </row>
    <row r="7823" spans="1:14" x14ac:dyDescent="0.25">
      <c r="A7823" t="s">
        <v>12</v>
      </c>
      <c r="B7823" s="1" t="s">
        <v>9717</v>
      </c>
      <c r="C7823" t="s">
        <v>8021</v>
      </c>
      <c r="D7823" t="s">
        <v>25187</v>
      </c>
      <c r="E7823" s="2" t="s">
        <v>112</v>
      </c>
      <c r="F7823" t="str">
        <f t="shared" si="122"/>
        <v>VW Polo</v>
      </c>
      <c r="G7823"/>
      <c r="H7823" s="2" t="s">
        <v>17</v>
      </c>
      <c r="I7823" s="5">
        <v>102366</v>
      </c>
      <c r="J7823" s="2">
        <v>2017</v>
      </c>
      <c r="K7823" s="2">
        <v>66</v>
      </c>
      <c r="M7823" s="3">
        <v>13199</v>
      </c>
      <c r="N7823" s="2" t="s">
        <v>6894</v>
      </c>
    </row>
    <row r="7824" spans="1:14" x14ac:dyDescent="0.25">
      <c r="A7824" t="s">
        <v>12</v>
      </c>
      <c r="B7824" s="1" t="s">
        <v>9723</v>
      </c>
      <c r="C7824" t="s">
        <v>8009</v>
      </c>
      <c r="D7824" t="s">
        <v>25187</v>
      </c>
      <c r="E7824" s="2" t="s">
        <v>112</v>
      </c>
      <c r="F7824" t="str">
        <f t="shared" si="122"/>
        <v>VW Polo</v>
      </c>
      <c r="G7824"/>
      <c r="H7824" s="2" t="s">
        <v>17</v>
      </c>
      <c r="I7824" s="5">
        <v>102366</v>
      </c>
      <c r="J7824" s="2">
        <v>2017</v>
      </c>
      <c r="K7824" s="2">
        <v>66</v>
      </c>
      <c r="M7824" s="3">
        <v>13199</v>
      </c>
      <c r="N7824" s="2" t="s">
        <v>6894</v>
      </c>
    </row>
    <row r="7825" spans="1:14" x14ac:dyDescent="0.25">
      <c r="A7825" t="s">
        <v>12</v>
      </c>
      <c r="B7825" s="1" t="s">
        <v>3796</v>
      </c>
      <c r="C7825" t="s">
        <v>1344</v>
      </c>
      <c r="D7825" t="s">
        <v>25187</v>
      </c>
      <c r="E7825" s="2" t="s">
        <v>112</v>
      </c>
      <c r="F7825" t="str">
        <f t="shared" si="122"/>
        <v>VW Polo</v>
      </c>
      <c r="G7825" t="s">
        <v>85</v>
      </c>
      <c r="H7825" s="2" t="s">
        <v>17</v>
      </c>
      <c r="I7825" s="5">
        <v>154000</v>
      </c>
      <c r="J7825" s="2">
        <v>2018</v>
      </c>
      <c r="K7825" s="2">
        <v>59</v>
      </c>
      <c r="L7825" t="s">
        <v>18</v>
      </c>
      <c r="M7825" s="3">
        <v>12490</v>
      </c>
      <c r="N7825" s="2" t="s">
        <v>3742</v>
      </c>
    </row>
    <row r="7826" spans="1:14" x14ac:dyDescent="0.25">
      <c r="A7826" t="s">
        <v>12</v>
      </c>
      <c r="B7826" s="1" t="s">
        <v>8952</v>
      </c>
      <c r="C7826" t="s">
        <v>8953</v>
      </c>
      <c r="D7826" t="s">
        <v>25187</v>
      </c>
      <c r="E7826" s="2" t="s">
        <v>112</v>
      </c>
      <c r="F7826" t="str">
        <f t="shared" si="122"/>
        <v>VW Polo</v>
      </c>
      <c r="G7826" t="s">
        <v>8954</v>
      </c>
      <c r="H7826" s="2" t="s">
        <v>36</v>
      </c>
      <c r="I7826" s="5">
        <v>87000</v>
      </c>
      <c r="J7826" s="2">
        <v>2018</v>
      </c>
      <c r="K7826" s="2">
        <v>147</v>
      </c>
      <c r="L7826" t="s">
        <v>18</v>
      </c>
      <c r="M7826" s="3">
        <v>25500</v>
      </c>
      <c r="N7826" s="2" t="s">
        <v>8911</v>
      </c>
    </row>
    <row r="7827" spans="1:14" x14ac:dyDescent="0.25">
      <c r="A7827" t="s">
        <v>12</v>
      </c>
      <c r="B7827" s="1" t="s">
        <v>10503</v>
      </c>
      <c r="C7827" t="s">
        <v>62</v>
      </c>
      <c r="D7827" t="s">
        <v>25187</v>
      </c>
      <c r="E7827" s="2" t="s">
        <v>1067</v>
      </c>
      <c r="F7827" t="str">
        <f t="shared" si="122"/>
        <v>VW Sharan</v>
      </c>
      <c r="G7827" t="s">
        <v>63</v>
      </c>
      <c r="H7827" s="2" t="s">
        <v>17</v>
      </c>
      <c r="I7827" s="5">
        <v>129302</v>
      </c>
      <c r="J7827" s="2">
        <v>2017</v>
      </c>
      <c r="K7827" s="2">
        <v>110</v>
      </c>
      <c r="L7827" t="s">
        <v>30</v>
      </c>
      <c r="M7827" s="3">
        <v>30990</v>
      </c>
      <c r="N7827" s="2" t="s">
        <v>10423</v>
      </c>
    </row>
    <row r="7828" spans="1:14" x14ac:dyDescent="0.25">
      <c r="A7828" t="s">
        <v>12</v>
      </c>
      <c r="B7828" s="1" t="s">
        <v>6187</v>
      </c>
      <c r="C7828" t="s">
        <v>62</v>
      </c>
      <c r="D7828" t="s">
        <v>25187</v>
      </c>
      <c r="E7828" s="2" t="s">
        <v>473</v>
      </c>
      <c r="F7828" t="str">
        <f t="shared" si="122"/>
        <v>VW Tiguan</v>
      </c>
      <c r="G7828" t="s">
        <v>63</v>
      </c>
      <c r="H7828" s="2" t="s">
        <v>17</v>
      </c>
      <c r="I7828" s="5">
        <v>33507</v>
      </c>
      <c r="J7828" s="2">
        <v>2017</v>
      </c>
      <c r="K7828" s="2">
        <v>140</v>
      </c>
      <c r="L7828" t="s">
        <v>37</v>
      </c>
      <c r="M7828" s="3">
        <v>35990</v>
      </c>
      <c r="N7828" s="2" t="s">
        <v>5708</v>
      </c>
    </row>
    <row r="7829" spans="1:14" x14ac:dyDescent="0.25">
      <c r="A7829" t="s">
        <v>12</v>
      </c>
      <c r="B7829" s="1" t="s">
        <v>8424</v>
      </c>
      <c r="C7829" t="s">
        <v>62</v>
      </c>
      <c r="D7829" t="s">
        <v>25187</v>
      </c>
      <c r="E7829" s="2" t="s">
        <v>473</v>
      </c>
      <c r="F7829" t="str">
        <f t="shared" si="122"/>
        <v>VW Tiguan</v>
      </c>
      <c r="G7829" t="s">
        <v>63</v>
      </c>
      <c r="H7829" s="2" t="s">
        <v>17</v>
      </c>
      <c r="I7829" s="5">
        <v>138220</v>
      </c>
      <c r="J7829" s="2">
        <v>2018</v>
      </c>
      <c r="K7829" s="2">
        <v>110</v>
      </c>
      <c r="L7829" t="s">
        <v>45</v>
      </c>
      <c r="M7829" s="3">
        <v>34990</v>
      </c>
      <c r="N7829" s="2" t="s">
        <v>7786</v>
      </c>
    </row>
    <row r="7830" spans="1:14" x14ac:dyDescent="0.25">
      <c r="A7830" t="s">
        <v>12</v>
      </c>
      <c r="B7830" s="1" t="s">
        <v>3950</v>
      </c>
      <c r="C7830" t="s">
        <v>62</v>
      </c>
      <c r="D7830" t="s">
        <v>25187</v>
      </c>
      <c r="E7830" s="2" t="s">
        <v>473</v>
      </c>
      <c r="F7830" t="str">
        <f t="shared" si="122"/>
        <v>VW Tiguan</v>
      </c>
      <c r="G7830" t="s">
        <v>63</v>
      </c>
      <c r="H7830" s="2" t="s">
        <v>17</v>
      </c>
      <c r="I7830" s="5">
        <v>142261</v>
      </c>
      <c r="J7830" s="2">
        <v>2018</v>
      </c>
      <c r="K7830" s="2">
        <v>110</v>
      </c>
      <c r="L7830" t="s">
        <v>18</v>
      </c>
      <c r="M7830" s="3">
        <v>30990</v>
      </c>
      <c r="N7830" s="2" t="s">
        <v>3438</v>
      </c>
    </row>
    <row r="7831" spans="1:14" x14ac:dyDescent="0.25">
      <c r="A7831" t="s">
        <v>12</v>
      </c>
      <c r="B7831" s="1" t="s">
        <v>8416</v>
      </c>
      <c r="C7831" t="s">
        <v>62</v>
      </c>
      <c r="D7831" t="s">
        <v>25187</v>
      </c>
      <c r="E7831" s="2" t="s">
        <v>473</v>
      </c>
      <c r="F7831" t="str">
        <f t="shared" si="122"/>
        <v>VW Tiguan</v>
      </c>
      <c r="G7831" t="s">
        <v>63</v>
      </c>
      <c r="H7831" s="2" t="s">
        <v>17</v>
      </c>
      <c r="I7831" s="5">
        <v>134810</v>
      </c>
      <c r="J7831" s="2">
        <v>2018</v>
      </c>
      <c r="K7831" s="2">
        <v>110</v>
      </c>
      <c r="L7831" t="s">
        <v>45</v>
      </c>
      <c r="M7831" s="3">
        <v>34990</v>
      </c>
      <c r="N7831" s="2" t="s">
        <v>7786</v>
      </c>
    </row>
    <row r="7832" spans="1:14" x14ac:dyDescent="0.25">
      <c r="A7832" t="s">
        <v>12</v>
      </c>
      <c r="B7832" s="1" t="s">
        <v>10505</v>
      </c>
      <c r="C7832" t="s">
        <v>62</v>
      </c>
      <c r="D7832" t="s">
        <v>25187</v>
      </c>
      <c r="E7832" s="2" t="s">
        <v>473</v>
      </c>
      <c r="F7832" t="str">
        <f t="shared" si="122"/>
        <v>VW Tiguan</v>
      </c>
      <c r="G7832" t="s">
        <v>63</v>
      </c>
      <c r="H7832" s="2" t="s">
        <v>17</v>
      </c>
      <c r="I7832" s="5">
        <v>142789</v>
      </c>
      <c r="J7832" s="2">
        <v>2018</v>
      </c>
      <c r="K7832" s="2">
        <v>110</v>
      </c>
      <c r="L7832" t="s">
        <v>18</v>
      </c>
      <c r="M7832" s="3">
        <v>29990</v>
      </c>
      <c r="N7832" s="2" t="s">
        <v>10423</v>
      </c>
    </row>
    <row r="7833" spans="1:14" x14ac:dyDescent="0.25">
      <c r="A7833" t="s">
        <v>12</v>
      </c>
      <c r="B7833" s="1" t="s">
        <v>10518</v>
      </c>
      <c r="C7833" t="s">
        <v>62</v>
      </c>
      <c r="D7833" t="s">
        <v>25187</v>
      </c>
      <c r="E7833" s="2" t="s">
        <v>473</v>
      </c>
      <c r="F7833" t="str">
        <f t="shared" si="122"/>
        <v>VW Tiguan</v>
      </c>
      <c r="G7833" t="s">
        <v>63</v>
      </c>
      <c r="H7833" s="2" t="s">
        <v>17</v>
      </c>
      <c r="I7833" s="5">
        <v>127429</v>
      </c>
      <c r="J7833" s="2">
        <v>2018</v>
      </c>
      <c r="K7833" s="2">
        <v>110</v>
      </c>
      <c r="L7833" t="s">
        <v>60</v>
      </c>
      <c r="M7833" s="3">
        <v>30990</v>
      </c>
      <c r="N7833" s="2" t="s">
        <v>10423</v>
      </c>
    </row>
    <row r="7834" spans="1:14" x14ac:dyDescent="0.25">
      <c r="A7834" t="s">
        <v>12</v>
      </c>
      <c r="B7834" s="1" t="s">
        <v>3213</v>
      </c>
      <c r="C7834" t="s">
        <v>1344</v>
      </c>
      <c r="D7834" t="s">
        <v>25187</v>
      </c>
      <c r="E7834" s="2" t="s">
        <v>473</v>
      </c>
      <c r="F7834" t="str">
        <f t="shared" si="122"/>
        <v>VW Tiguan</v>
      </c>
      <c r="G7834" t="s">
        <v>147</v>
      </c>
      <c r="H7834" s="2" t="s">
        <v>17</v>
      </c>
      <c r="I7834" s="5">
        <v>128000</v>
      </c>
      <c r="J7834" s="2">
        <v>2019</v>
      </c>
      <c r="K7834" s="2">
        <v>110</v>
      </c>
      <c r="L7834" t="s">
        <v>96</v>
      </c>
      <c r="M7834" s="3">
        <v>24990</v>
      </c>
      <c r="N7834" s="2" t="s">
        <v>3059</v>
      </c>
    </row>
    <row r="7835" spans="1:14" x14ac:dyDescent="0.25">
      <c r="A7835" t="s">
        <v>12</v>
      </c>
      <c r="B7835" s="1" t="s">
        <v>3204</v>
      </c>
      <c r="C7835" t="s">
        <v>1344</v>
      </c>
      <c r="D7835" t="s">
        <v>25187</v>
      </c>
      <c r="E7835" s="2" t="s">
        <v>473</v>
      </c>
      <c r="F7835" t="str">
        <f t="shared" si="122"/>
        <v>VW Tiguan</v>
      </c>
      <c r="G7835" t="s">
        <v>147</v>
      </c>
      <c r="H7835" s="2" t="s">
        <v>17</v>
      </c>
      <c r="I7835" s="5">
        <v>105000</v>
      </c>
      <c r="J7835" s="2">
        <v>2019</v>
      </c>
      <c r="K7835" s="2">
        <v>110</v>
      </c>
      <c r="L7835" t="s">
        <v>45</v>
      </c>
      <c r="M7835" s="3">
        <v>26990</v>
      </c>
      <c r="N7835" s="2" t="s">
        <v>3059</v>
      </c>
    </row>
    <row r="7836" spans="1:14" x14ac:dyDescent="0.25">
      <c r="A7836" t="s">
        <v>12</v>
      </c>
      <c r="B7836" s="1" t="s">
        <v>14822</v>
      </c>
      <c r="C7836" t="s">
        <v>8021</v>
      </c>
      <c r="D7836" t="s">
        <v>25187</v>
      </c>
      <c r="E7836" s="2" t="s">
        <v>473</v>
      </c>
      <c r="F7836" t="str">
        <f t="shared" si="122"/>
        <v>VW Tiguan</v>
      </c>
      <c r="G7836"/>
      <c r="H7836" s="2" t="s">
        <v>17</v>
      </c>
      <c r="I7836" s="5">
        <v>132710</v>
      </c>
      <c r="J7836" s="2">
        <v>2019</v>
      </c>
      <c r="K7836" s="2">
        <v>140</v>
      </c>
      <c r="M7836" s="3">
        <v>37826</v>
      </c>
      <c r="N7836" s="2" t="s">
        <v>6894</v>
      </c>
    </row>
    <row r="7837" spans="1:14" x14ac:dyDescent="0.25">
      <c r="A7837" t="s">
        <v>12</v>
      </c>
      <c r="B7837" s="1" t="s">
        <v>14811</v>
      </c>
      <c r="C7837" t="s">
        <v>8009</v>
      </c>
      <c r="D7837" t="s">
        <v>25187</v>
      </c>
      <c r="E7837" s="2" t="s">
        <v>473</v>
      </c>
      <c r="F7837" t="str">
        <f t="shared" si="122"/>
        <v>VW Tiguan</v>
      </c>
      <c r="G7837"/>
      <c r="H7837" s="2" t="s">
        <v>17</v>
      </c>
      <c r="I7837" s="5">
        <v>132710</v>
      </c>
      <c r="J7837" s="2">
        <v>2019</v>
      </c>
      <c r="K7837" s="2">
        <v>140</v>
      </c>
      <c r="M7837" s="3">
        <v>37826</v>
      </c>
      <c r="N7837" s="2" t="s">
        <v>6894</v>
      </c>
    </row>
    <row r="7838" spans="1:14" x14ac:dyDescent="0.25">
      <c r="A7838" t="s">
        <v>12</v>
      </c>
      <c r="B7838" s="1" t="s">
        <v>13694</v>
      </c>
      <c r="C7838" t="s">
        <v>8009</v>
      </c>
      <c r="D7838" t="s">
        <v>25187</v>
      </c>
      <c r="E7838" s="2" t="s">
        <v>473</v>
      </c>
      <c r="F7838" t="str">
        <f t="shared" si="122"/>
        <v>VW Tiguan</v>
      </c>
      <c r="G7838"/>
      <c r="H7838" s="2" t="s">
        <v>17</v>
      </c>
      <c r="I7838" s="5">
        <v>78678</v>
      </c>
      <c r="J7838" s="2">
        <v>2017</v>
      </c>
      <c r="K7838" s="2">
        <v>85</v>
      </c>
      <c r="M7838" s="3">
        <v>26199</v>
      </c>
      <c r="N7838" s="2" t="s">
        <v>6894</v>
      </c>
    </row>
    <row r="7839" spans="1:14" x14ac:dyDescent="0.25">
      <c r="A7839" t="s">
        <v>12</v>
      </c>
      <c r="B7839" s="1" t="s">
        <v>13640</v>
      </c>
      <c r="C7839" t="s">
        <v>8021</v>
      </c>
      <c r="D7839" t="s">
        <v>25187</v>
      </c>
      <c r="E7839" s="2" t="s">
        <v>473</v>
      </c>
      <c r="F7839" t="str">
        <f t="shared" si="122"/>
        <v>VW Tiguan</v>
      </c>
      <c r="G7839"/>
      <c r="H7839" s="2" t="s">
        <v>17</v>
      </c>
      <c r="I7839" s="5">
        <v>78678</v>
      </c>
      <c r="J7839" s="2">
        <v>2017</v>
      </c>
      <c r="K7839" s="2">
        <v>85</v>
      </c>
      <c r="M7839" s="3">
        <v>26199</v>
      </c>
      <c r="N7839" s="2" t="s">
        <v>6894</v>
      </c>
    </row>
    <row r="7840" spans="1:14" x14ac:dyDescent="0.25">
      <c r="A7840" t="s">
        <v>12</v>
      </c>
      <c r="B7840" s="1" t="s">
        <v>14268</v>
      </c>
      <c r="C7840" t="s">
        <v>62</v>
      </c>
      <c r="D7840" t="s">
        <v>25187</v>
      </c>
      <c r="E7840" s="2" t="s">
        <v>473</v>
      </c>
      <c r="F7840" t="str">
        <f t="shared" si="122"/>
        <v>VW Tiguan</v>
      </c>
      <c r="G7840" t="s">
        <v>14269</v>
      </c>
      <c r="H7840" s="2" t="s">
        <v>17</v>
      </c>
      <c r="I7840" s="5">
        <v>110805</v>
      </c>
      <c r="J7840" s="2">
        <v>2018</v>
      </c>
      <c r="K7840" s="2">
        <v>140</v>
      </c>
      <c r="L7840" t="s">
        <v>45</v>
      </c>
      <c r="M7840" s="3">
        <v>41990</v>
      </c>
      <c r="N7840" s="2" t="s">
        <v>14263</v>
      </c>
    </row>
    <row r="7841" spans="1:14" x14ac:dyDescent="0.25">
      <c r="A7841" t="s">
        <v>12</v>
      </c>
      <c r="B7841" s="1" t="s">
        <v>8422</v>
      </c>
      <c r="C7841" t="s">
        <v>62</v>
      </c>
      <c r="D7841" t="s">
        <v>25187</v>
      </c>
      <c r="E7841" s="2" t="s">
        <v>5590</v>
      </c>
      <c r="F7841" t="str">
        <f t="shared" si="122"/>
        <v>VW Touareg</v>
      </c>
      <c r="G7841" t="s">
        <v>1649</v>
      </c>
      <c r="H7841" s="2" t="s">
        <v>17</v>
      </c>
      <c r="I7841" s="5">
        <v>36990</v>
      </c>
      <c r="J7841" s="2">
        <v>2019</v>
      </c>
      <c r="K7841" s="2">
        <v>210</v>
      </c>
      <c r="L7841" t="s">
        <v>30</v>
      </c>
      <c r="M7841" s="3">
        <v>81990</v>
      </c>
      <c r="N7841" s="2" t="s">
        <v>7786</v>
      </c>
    </row>
    <row r="7842" spans="1:14" x14ac:dyDescent="0.25">
      <c r="A7842" t="s">
        <v>12</v>
      </c>
      <c r="B7842" s="1" t="s">
        <v>10502</v>
      </c>
      <c r="C7842" t="s">
        <v>62</v>
      </c>
      <c r="D7842" t="s">
        <v>25187</v>
      </c>
      <c r="E7842" s="2" t="s">
        <v>1065</v>
      </c>
      <c r="F7842" t="str">
        <f t="shared" si="122"/>
        <v>VW Touran</v>
      </c>
      <c r="G7842" t="s">
        <v>102</v>
      </c>
      <c r="H7842" s="2" t="s">
        <v>17</v>
      </c>
      <c r="I7842" s="5">
        <v>129817</v>
      </c>
      <c r="J7842" s="2">
        <v>2018</v>
      </c>
      <c r="K7842" s="2">
        <v>85</v>
      </c>
      <c r="L7842" t="s">
        <v>1331</v>
      </c>
      <c r="M7842" s="3">
        <v>23990</v>
      </c>
      <c r="N7842" s="2" t="s">
        <v>10423</v>
      </c>
    </row>
    <row r="7843" spans="1:14" x14ac:dyDescent="0.25">
      <c r="A7843" t="s">
        <v>12</v>
      </c>
      <c r="B7843" s="1" t="s">
        <v>10499</v>
      </c>
      <c r="C7843" t="s">
        <v>62</v>
      </c>
      <c r="D7843" t="s">
        <v>25187</v>
      </c>
      <c r="E7843" s="2" t="s">
        <v>1065</v>
      </c>
      <c r="F7843" t="str">
        <f t="shared" si="122"/>
        <v>VW Touran</v>
      </c>
      <c r="G7843" t="s">
        <v>102</v>
      </c>
      <c r="H7843" s="2" t="s">
        <v>17</v>
      </c>
      <c r="I7843" s="5">
        <v>139495</v>
      </c>
      <c r="J7843" s="2">
        <v>2019</v>
      </c>
      <c r="K7843" s="2">
        <v>85</v>
      </c>
      <c r="L7843" t="s">
        <v>30</v>
      </c>
      <c r="M7843" s="3">
        <v>23990</v>
      </c>
      <c r="N7843" s="2" t="s">
        <v>10423</v>
      </c>
    </row>
    <row r="7844" spans="1:14" x14ac:dyDescent="0.25">
      <c r="A7844" t="s">
        <v>12</v>
      </c>
      <c r="B7844" s="1" t="s">
        <v>3183</v>
      </c>
      <c r="C7844" t="s">
        <v>1344</v>
      </c>
      <c r="D7844" t="s">
        <v>25187</v>
      </c>
      <c r="E7844" s="2" t="s">
        <v>1065</v>
      </c>
      <c r="F7844" t="str">
        <f t="shared" si="122"/>
        <v>VW Touran</v>
      </c>
      <c r="G7844" t="s">
        <v>85</v>
      </c>
      <c r="H7844" s="2" t="s">
        <v>17</v>
      </c>
      <c r="I7844" s="5">
        <v>146000</v>
      </c>
      <c r="J7844" s="2">
        <v>2018</v>
      </c>
      <c r="K7844" s="2">
        <v>85</v>
      </c>
      <c r="L7844" t="s">
        <v>30</v>
      </c>
      <c r="M7844" s="3">
        <v>17990</v>
      </c>
      <c r="N7844" s="2" t="s">
        <v>3059</v>
      </c>
    </row>
    <row r="7845" spans="1:14" x14ac:dyDescent="0.25">
      <c r="A7845" t="s">
        <v>12</v>
      </c>
      <c r="B7845" s="1" t="s">
        <v>10491</v>
      </c>
      <c r="C7845" t="s">
        <v>62</v>
      </c>
      <c r="D7845" t="s">
        <v>25187</v>
      </c>
      <c r="E7845" s="2" t="s">
        <v>1065</v>
      </c>
      <c r="F7845" t="str">
        <f t="shared" si="122"/>
        <v>VW Touran</v>
      </c>
      <c r="G7845" t="s">
        <v>63</v>
      </c>
      <c r="H7845" s="2" t="s">
        <v>17</v>
      </c>
      <c r="I7845" s="5">
        <v>134026</v>
      </c>
      <c r="J7845" s="2">
        <v>2017</v>
      </c>
      <c r="K7845" s="2">
        <v>110</v>
      </c>
      <c r="L7845" t="s">
        <v>60</v>
      </c>
      <c r="M7845" s="3">
        <v>23990</v>
      </c>
      <c r="N7845" s="2" t="s">
        <v>10423</v>
      </c>
    </row>
    <row r="7846" spans="1:14" x14ac:dyDescent="0.25">
      <c r="A7846" t="s">
        <v>12</v>
      </c>
      <c r="B7846" s="1" t="s">
        <v>12199</v>
      </c>
      <c r="C7846" t="s">
        <v>62</v>
      </c>
      <c r="D7846" t="s">
        <v>25187</v>
      </c>
      <c r="E7846" s="2" t="s">
        <v>1065</v>
      </c>
      <c r="F7846" t="str">
        <f t="shared" si="122"/>
        <v>VW Touran</v>
      </c>
      <c r="G7846" t="s">
        <v>63</v>
      </c>
      <c r="H7846" s="2" t="s">
        <v>17</v>
      </c>
      <c r="I7846" s="5">
        <v>139533</v>
      </c>
      <c r="J7846" s="2">
        <v>2018</v>
      </c>
      <c r="K7846" s="2">
        <v>110</v>
      </c>
      <c r="L7846" t="s">
        <v>30</v>
      </c>
      <c r="M7846" s="3">
        <v>24990</v>
      </c>
      <c r="N7846" s="2" t="s">
        <v>12183</v>
      </c>
    </row>
    <row r="7847" spans="1:14" x14ac:dyDescent="0.25">
      <c r="A7847" t="s">
        <v>12</v>
      </c>
      <c r="B7847" s="1" t="s">
        <v>13050</v>
      </c>
      <c r="C7847" t="s">
        <v>8009</v>
      </c>
      <c r="D7847" t="s">
        <v>25187</v>
      </c>
      <c r="E7847" s="62" t="s">
        <v>725</v>
      </c>
      <c r="F7847" t="str">
        <f t="shared" si="122"/>
        <v>VW T-Roc</v>
      </c>
      <c r="H7847" s="2" t="s">
        <v>17</v>
      </c>
      <c r="I7847" s="5">
        <v>71000</v>
      </c>
      <c r="J7847" s="2">
        <v>2018</v>
      </c>
      <c r="K7847" s="2">
        <v>85</v>
      </c>
      <c r="M7847" s="3">
        <v>23800</v>
      </c>
      <c r="N7847" s="2" t="s">
        <v>6894</v>
      </c>
    </row>
    <row r="7848" spans="1:14" x14ac:dyDescent="0.25">
      <c r="A7848" t="s">
        <v>12</v>
      </c>
      <c r="B7848" s="1" t="s">
        <v>12179</v>
      </c>
      <c r="C7848" t="s">
        <v>8021</v>
      </c>
      <c r="D7848" t="s">
        <v>25187</v>
      </c>
      <c r="E7848" s="62" t="s">
        <v>725</v>
      </c>
      <c r="F7848" t="str">
        <f t="shared" si="122"/>
        <v>VW T-Roc</v>
      </c>
      <c r="H7848" s="2" t="s">
        <v>17</v>
      </c>
      <c r="I7848" s="5">
        <v>71000</v>
      </c>
      <c r="J7848" s="2">
        <v>2018</v>
      </c>
      <c r="K7848" s="2">
        <v>85</v>
      </c>
      <c r="M7848" s="3">
        <v>23800</v>
      </c>
      <c r="N7848" s="2" t="s">
        <v>6894</v>
      </c>
    </row>
    <row r="7849" spans="1:14" x14ac:dyDescent="0.25">
      <c r="A7849" t="s">
        <v>12</v>
      </c>
      <c r="B7849" s="1" t="s">
        <v>16210</v>
      </c>
      <c r="C7849" t="s">
        <v>1042</v>
      </c>
      <c r="D7849" t="s">
        <v>25187</v>
      </c>
      <c r="E7849" s="2" t="s">
        <v>22906</v>
      </c>
      <c r="F7849" t="str">
        <f t="shared" si="122"/>
        <v>VW up!</v>
      </c>
      <c r="G7849"/>
      <c r="H7849" s="2" t="s">
        <v>25179</v>
      </c>
      <c r="I7849" s="5">
        <v>45551</v>
      </c>
      <c r="J7849" s="2">
        <v>2018</v>
      </c>
      <c r="K7849" s="2">
        <v>50</v>
      </c>
      <c r="L7849" t="s">
        <v>18</v>
      </c>
      <c r="M7849" s="3">
        <v>9900</v>
      </c>
      <c r="N7849" s="2" t="s">
        <v>380</v>
      </c>
    </row>
    <row r="7850" spans="1:14" x14ac:dyDescent="0.25">
      <c r="A7850" t="s">
        <v>12</v>
      </c>
      <c r="B7850" s="1" t="s">
        <v>8467</v>
      </c>
      <c r="C7850" t="s">
        <v>8468</v>
      </c>
      <c r="D7850" t="s">
        <v>200</v>
      </c>
      <c r="E7850" s="2" t="s">
        <v>8469</v>
      </c>
      <c r="F7850" t="str">
        <f t="shared" si="122"/>
        <v>Volvo C30</v>
      </c>
      <c r="G7850" t="s">
        <v>8470</v>
      </c>
      <c r="H7850" s="2" t="s">
        <v>17</v>
      </c>
      <c r="I7850" s="5">
        <v>206390</v>
      </c>
      <c r="J7850" s="2">
        <v>2013</v>
      </c>
      <c r="K7850" s="2">
        <v>84</v>
      </c>
      <c r="L7850" t="s">
        <v>844</v>
      </c>
      <c r="M7850" s="3">
        <v>7250</v>
      </c>
      <c r="N7850" s="2" t="s">
        <v>7786</v>
      </c>
    </row>
    <row r="7851" spans="1:14" x14ac:dyDescent="0.25">
      <c r="A7851" t="s">
        <v>12</v>
      </c>
      <c r="B7851" s="1" t="s">
        <v>7900</v>
      </c>
      <c r="C7851" t="s">
        <v>7901</v>
      </c>
      <c r="D7851" t="s">
        <v>200</v>
      </c>
      <c r="E7851" s="2" t="s">
        <v>1496</v>
      </c>
      <c r="F7851" t="str">
        <f t="shared" si="122"/>
        <v>Volvo XC60</v>
      </c>
      <c r="G7851"/>
      <c r="H7851" s="2" t="s">
        <v>17</v>
      </c>
      <c r="I7851" s="5">
        <v>178</v>
      </c>
      <c r="J7851" s="2">
        <v>2018</v>
      </c>
      <c r="K7851" s="2">
        <v>110</v>
      </c>
      <c r="L7851" t="s">
        <v>60</v>
      </c>
      <c r="M7851" s="3">
        <v>23900</v>
      </c>
      <c r="N7851" s="2" t="s">
        <v>6894</v>
      </c>
    </row>
    <row r="7852" spans="1:14" x14ac:dyDescent="0.25">
      <c r="A7852" t="s">
        <v>12</v>
      </c>
      <c r="B7852" s="1" t="s">
        <v>3781</v>
      </c>
      <c r="C7852" t="s">
        <v>3782</v>
      </c>
      <c r="D7852" t="s">
        <v>200</v>
      </c>
      <c r="E7852" s="2" t="s">
        <v>3783</v>
      </c>
      <c r="F7852" t="str">
        <f t="shared" si="122"/>
        <v>Volvo S60</v>
      </c>
      <c r="G7852" t="s">
        <v>2735</v>
      </c>
      <c r="H7852" s="2" t="s">
        <v>17</v>
      </c>
      <c r="I7852" s="5">
        <v>200000</v>
      </c>
      <c r="J7852" s="2">
        <v>2014</v>
      </c>
      <c r="K7852" s="2">
        <v>84</v>
      </c>
      <c r="L7852" t="s">
        <v>30</v>
      </c>
      <c r="M7852" s="3">
        <v>11900</v>
      </c>
      <c r="N7852" s="2" t="s">
        <v>3742</v>
      </c>
    </row>
    <row r="7853" spans="1:14" x14ac:dyDescent="0.25">
      <c r="A7853" t="s">
        <v>12</v>
      </c>
      <c r="B7853" s="1" t="s">
        <v>8628</v>
      </c>
      <c r="C7853" t="s">
        <v>5299</v>
      </c>
      <c r="D7853" t="s">
        <v>200</v>
      </c>
      <c r="E7853" s="2" t="s">
        <v>3783</v>
      </c>
      <c r="F7853" t="str">
        <f t="shared" si="122"/>
        <v>Volvo S60</v>
      </c>
      <c r="G7853" t="s">
        <v>8629</v>
      </c>
      <c r="H7853" s="2" t="s">
        <v>17</v>
      </c>
      <c r="I7853" s="5">
        <v>204000</v>
      </c>
      <c r="J7853" s="2">
        <v>2013</v>
      </c>
      <c r="K7853" s="2">
        <v>84</v>
      </c>
      <c r="L7853" t="s">
        <v>30</v>
      </c>
      <c r="M7853" s="3">
        <v>9300</v>
      </c>
      <c r="N7853" s="2" t="s">
        <v>7131</v>
      </c>
    </row>
    <row r="7854" spans="1:14" x14ac:dyDescent="0.25">
      <c r="A7854" t="s">
        <v>12</v>
      </c>
      <c r="B7854" s="1" t="s">
        <v>12781</v>
      </c>
      <c r="C7854" t="s">
        <v>12782</v>
      </c>
      <c r="D7854" t="s">
        <v>200</v>
      </c>
      <c r="E7854" s="2" t="s">
        <v>3783</v>
      </c>
      <c r="F7854" t="str">
        <f t="shared" si="122"/>
        <v>Volvo S60</v>
      </c>
      <c r="G7854" t="s">
        <v>12783</v>
      </c>
      <c r="H7854" s="2" t="s">
        <v>17</v>
      </c>
      <c r="I7854" s="5">
        <v>135000</v>
      </c>
      <c r="J7854" s="2">
        <v>2015</v>
      </c>
      <c r="K7854" s="2">
        <v>90</v>
      </c>
      <c r="L7854" t="s">
        <v>30</v>
      </c>
      <c r="M7854" s="3">
        <v>14600</v>
      </c>
      <c r="N7854" s="2" t="s">
        <v>12784</v>
      </c>
    </row>
    <row r="7855" spans="1:14" x14ac:dyDescent="0.25">
      <c r="A7855" t="s">
        <v>12</v>
      </c>
      <c r="B7855" s="1" t="s">
        <v>2418</v>
      </c>
      <c r="C7855" t="s">
        <v>992</v>
      </c>
      <c r="D7855" t="s">
        <v>200</v>
      </c>
      <c r="E7855" s="62" t="s">
        <v>3783</v>
      </c>
      <c r="F7855" t="str">
        <f t="shared" si="122"/>
        <v>Volvo S60</v>
      </c>
      <c r="H7855" s="2" t="s">
        <v>25179</v>
      </c>
      <c r="I7855" s="5">
        <v>128905</v>
      </c>
      <c r="J7855" s="2">
        <v>2017</v>
      </c>
      <c r="K7855" s="2">
        <v>110</v>
      </c>
      <c r="M7855" s="3">
        <v>21850</v>
      </c>
      <c r="N7855" s="2" t="s">
        <v>19</v>
      </c>
    </row>
    <row r="7856" spans="1:14" x14ac:dyDescent="0.25">
      <c r="A7856" t="s">
        <v>12</v>
      </c>
      <c r="B7856" s="1" t="s">
        <v>16228</v>
      </c>
      <c r="C7856" t="s">
        <v>16229</v>
      </c>
      <c r="D7856" t="s">
        <v>200</v>
      </c>
      <c r="E7856" s="2" t="s">
        <v>3783</v>
      </c>
      <c r="F7856" t="str">
        <f t="shared" si="122"/>
        <v>Volvo S60</v>
      </c>
      <c r="G7856" t="s">
        <v>16230</v>
      </c>
      <c r="H7856" s="2" t="s">
        <v>17</v>
      </c>
      <c r="I7856" s="5">
        <v>176000</v>
      </c>
      <c r="J7856" s="2">
        <v>2016</v>
      </c>
      <c r="K7856" s="2">
        <v>88</v>
      </c>
      <c r="M7856" s="3">
        <v>15700</v>
      </c>
      <c r="N7856" s="2" t="s">
        <v>16215</v>
      </c>
    </row>
    <row r="7857" spans="1:14" x14ac:dyDescent="0.25">
      <c r="A7857" t="s">
        <v>12</v>
      </c>
      <c r="B7857" s="1" t="s">
        <v>4345</v>
      </c>
      <c r="C7857" t="s">
        <v>4346</v>
      </c>
      <c r="D7857" t="s">
        <v>200</v>
      </c>
      <c r="E7857" s="2" t="s">
        <v>3783</v>
      </c>
      <c r="F7857" t="str">
        <f t="shared" si="122"/>
        <v>Volvo S60</v>
      </c>
      <c r="G7857" t="s">
        <v>4347</v>
      </c>
      <c r="H7857" s="2" t="s">
        <v>17</v>
      </c>
      <c r="I7857" s="5">
        <v>195000</v>
      </c>
      <c r="J7857" s="2">
        <v>2015</v>
      </c>
      <c r="K7857" s="2">
        <v>84</v>
      </c>
      <c r="L7857" t="s">
        <v>25</v>
      </c>
      <c r="M7857" s="3">
        <v>14130</v>
      </c>
      <c r="N7857" s="2" t="s">
        <v>4287</v>
      </c>
    </row>
    <row r="7858" spans="1:14" x14ac:dyDescent="0.25">
      <c r="A7858" t="s">
        <v>12</v>
      </c>
      <c r="B7858" s="1" t="s">
        <v>11683</v>
      </c>
      <c r="C7858" t="s">
        <v>11684</v>
      </c>
      <c r="D7858" t="s">
        <v>200</v>
      </c>
      <c r="E7858" s="2" t="s">
        <v>3783</v>
      </c>
      <c r="F7858" t="str">
        <f t="shared" si="122"/>
        <v>Volvo S60</v>
      </c>
      <c r="G7858" t="s">
        <v>5000</v>
      </c>
      <c r="H7858" s="2" t="s">
        <v>17</v>
      </c>
      <c r="I7858" s="5">
        <v>205000</v>
      </c>
      <c r="J7858" s="2">
        <v>2014</v>
      </c>
      <c r="K7858" s="2">
        <v>100</v>
      </c>
      <c r="L7858" t="s">
        <v>25</v>
      </c>
      <c r="M7858" s="3">
        <v>11500</v>
      </c>
      <c r="N7858" s="2" t="s">
        <v>11671</v>
      </c>
    </row>
    <row r="7859" spans="1:14" x14ac:dyDescent="0.25">
      <c r="A7859" t="s">
        <v>12</v>
      </c>
      <c r="B7859" s="1" t="s">
        <v>15494</v>
      </c>
      <c r="C7859" t="s">
        <v>8009</v>
      </c>
      <c r="D7859" t="s">
        <v>200</v>
      </c>
      <c r="E7859" s="2" t="s">
        <v>3783</v>
      </c>
      <c r="F7859" t="str">
        <f t="shared" si="122"/>
        <v>Volvo S60</v>
      </c>
      <c r="G7859"/>
      <c r="H7859" s="2" t="s">
        <v>36</v>
      </c>
      <c r="I7859" s="5">
        <v>6398</v>
      </c>
      <c r="J7859" s="2">
        <v>2020</v>
      </c>
      <c r="K7859" s="2">
        <v>140</v>
      </c>
      <c r="M7859" s="3">
        <v>37999</v>
      </c>
      <c r="N7859" s="2" t="s">
        <v>6894</v>
      </c>
    </row>
    <row r="7860" spans="1:14" x14ac:dyDescent="0.25">
      <c r="A7860" t="s">
        <v>12</v>
      </c>
      <c r="B7860" s="1" t="s">
        <v>15478</v>
      </c>
      <c r="C7860" t="s">
        <v>8021</v>
      </c>
      <c r="D7860" t="s">
        <v>200</v>
      </c>
      <c r="E7860" s="2" t="s">
        <v>3783</v>
      </c>
      <c r="F7860" t="str">
        <f t="shared" si="122"/>
        <v>Volvo S60</v>
      </c>
      <c r="G7860"/>
      <c r="H7860" s="2" t="s">
        <v>36</v>
      </c>
      <c r="I7860" s="5">
        <v>6398</v>
      </c>
      <c r="J7860" s="2">
        <v>2020</v>
      </c>
      <c r="K7860" s="2">
        <v>140</v>
      </c>
      <c r="M7860" s="3">
        <v>37999</v>
      </c>
      <c r="N7860" s="2" t="s">
        <v>6894</v>
      </c>
    </row>
    <row r="7861" spans="1:14" x14ac:dyDescent="0.25">
      <c r="A7861" t="s">
        <v>12</v>
      </c>
      <c r="B7861" s="1" t="s">
        <v>13170</v>
      </c>
      <c r="C7861" t="s">
        <v>13171</v>
      </c>
      <c r="D7861" t="s">
        <v>200</v>
      </c>
      <c r="E7861" s="2" t="s">
        <v>1063</v>
      </c>
      <c r="F7861" t="str">
        <f t="shared" si="122"/>
        <v>Volvo S80</v>
      </c>
      <c r="G7861" t="s">
        <v>13172</v>
      </c>
      <c r="H7861" s="2" t="s">
        <v>36</v>
      </c>
      <c r="I7861" s="5">
        <v>123825</v>
      </c>
      <c r="J7861" s="2">
        <v>2014</v>
      </c>
      <c r="K7861" s="2">
        <v>224</v>
      </c>
      <c r="L7861" t="s">
        <v>30</v>
      </c>
      <c r="M7861" s="3">
        <v>25500</v>
      </c>
      <c r="N7861" s="2" t="s">
        <v>13121</v>
      </c>
    </row>
    <row r="7862" spans="1:14" x14ac:dyDescent="0.25">
      <c r="A7862" t="s">
        <v>12</v>
      </c>
      <c r="B7862" s="1" t="s">
        <v>11893</v>
      </c>
      <c r="C7862" t="s">
        <v>62</v>
      </c>
      <c r="D7862" t="s">
        <v>200</v>
      </c>
      <c r="E7862" s="2" t="s">
        <v>2373</v>
      </c>
      <c r="F7862" t="str">
        <f t="shared" si="122"/>
        <v>Volvo S90</v>
      </c>
      <c r="G7862" t="s">
        <v>2860</v>
      </c>
      <c r="H7862" s="2" t="s">
        <v>17</v>
      </c>
      <c r="I7862" s="5">
        <v>79831</v>
      </c>
      <c r="J7862" s="2">
        <v>2018</v>
      </c>
      <c r="K7862" s="2">
        <v>110</v>
      </c>
      <c r="L7862" t="s">
        <v>45</v>
      </c>
      <c r="M7862" s="3">
        <v>34990</v>
      </c>
      <c r="N7862" s="2" t="s">
        <v>11865</v>
      </c>
    </row>
    <row r="7863" spans="1:14" x14ac:dyDescent="0.25">
      <c r="A7863" t="s">
        <v>12</v>
      </c>
      <c r="B7863" s="1" t="s">
        <v>12410</v>
      </c>
      <c r="C7863" t="s">
        <v>62</v>
      </c>
      <c r="D7863" t="s">
        <v>200</v>
      </c>
      <c r="E7863" s="2" t="s">
        <v>2373</v>
      </c>
      <c r="F7863" t="str">
        <f t="shared" si="122"/>
        <v>Volvo S90</v>
      </c>
      <c r="G7863" t="s">
        <v>2860</v>
      </c>
      <c r="H7863" s="2" t="s">
        <v>17</v>
      </c>
      <c r="I7863" s="5">
        <v>66942</v>
      </c>
      <c r="J7863" s="2">
        <v>2017</v>
      </c>
      <c r="K7863" s="2">
        <v>110</v>
      </c>
      <c r="L7863" t="s">
        <v>96</v>
      </c>
      <c r="M7863" s="3">
        <v>29990</v>
      </c>
      <c r="N7863" s="2" t="s">
        <v>12386</v>
      </c>
    </row>
    <row r="7864" spans="1:14" x14ac:dyDescent="0.25">
      <c r="A7864" t="s">
        <v>12</v>
      </c>
      <c r="B7864" s="1" t="s">
        <v>11882</v>
      </c>
      <c r="C7864" t="s">
        <v>62</v>
      </c>
      <c r="D7864" t="s">
        <v>200</v>
      </c>
      <c r="E7864" s="2" t="s">
        <v>2373</v>
      </c>
      <c r="F7864" t="str">
        <f t="shared" si="122"/>
        <v>Volvo S90</v>
      </c>
      <c r="G7864" t="s">
        <v>2860</v>
      </c>
      <c r="H7864" s="2" t="s">
        <v>17</v>
      </c>
      <c r="I7864" s="5">
        <v>89639</v>
      </c>
      <c r="J7864" s="2">
        <v>2018</v>
      </c>
      <c r="K7864" s="2">
        <v>110</v>
      </c>
      <c r="L7864" t="s">
        <v>96</v>
      </c>
      <c r="M7864" s="3">
        <v>36990</v>
      </c>
      <c r="N7864" s="2" t="s">
        <v>11865</v>
      </c>
    </row>
    <row r="7865" spans="1:14" x14ac:dyDescent="0.25">
      <c r="A7865" t="s">
        <v>12</v>
      </c>
      <c r="B7865" s="1" t="s">
        <v>10864</v>
      </c>
      <c r="C7865" t="s">
        <v>8009</v>
      </c>
      <c r="D7865" t="s">
        <v>200</v>
      </c>
      <c r="E7865" s="2" t="s">
        <v>2373</v>
      </c>
      <c r="F7865" t="str">
        <f t="shared" si="122"/>
        <v>Volvo S90</v>
      </c>
      <c r="G7865"/>
      <c r="H7865" s="2" t="s">
        <v>17</v>
      </c>
      <c r="I7865" s="5">
        <v>117513</v>
      </c>
      <c r="J7865" s="2">
        <v>2018</v>
      </c>
      <c r="K7865" s="2">
        <v>140</v>
      </c>
      <c r="M7865" s="3">
        <v>28899</v>
      </c>
      <c r="N7865" s="2" t="s">
        <v>6894</v>
      </c>
    </row>
    <row r="7866" spans="1:14" x14ac:dyDescent="0.25">
      <c r="A7866" t="s">
        <v>12</v>
      </c>
      <c r="B7866" s="1" t="s">
        <v>10876</v>
      </c>
      <c r="C7866" t="s">
        <v>8021</v>
      </c>
      <c r="D7866" t="s">
        <v>200</v>
      </c>
      <c r="E7866" s="2" t="s">
        <v>2373</v>
      </c>
      <c r="F7866" t="str">
        <f t="shared" si="122"/>
        <v>Volvo S90</v>
      </c>
      <c r="G7866"/>
      <c r="H7866" s="2" t="s">
        <v>17</v>
      </c>
      <c r="I7866" s="5">
        <v>117513</v>
      </c>
      <c r="J7866" s="2">
        <v>2018</v>
      </c>
      <c r="K7866" s="2">
        <v>140</v>
      </c>
      <c r="M7866" s="3">
        <v>28899</v>
      </c>
      <c r="N7866" s="2" t="s">
        <v>6894</v>
      </c>
    </row>
    <row r="7867" spans="1:14" x14ac:dyDescent="0.25">
      <c r="A7867" t="s">
        <v>12</v>
      </c>
      <c r="B7867" s="1" t="s">
        <v>14590</v>
      </c>
      <c r="C7867" t="s">
        <v>14589</v>
      </c>
      <c r="D7867" t="s">
        <v>200</v>
      </c>
      <c r="E7867" s="2" t="s">
        <v>2373</v>
      </c>
      <c r="F7867" t="str">
        <f t="shared" si="122"/>
        <v>Volvo S90</v>
      </c>
      <c r="G7867" t="s">
        <v>14591</v>
      </c>
      <c r="H7867" s="2" t="s">
        <v>36</v>
      </c>
      <c r="I7867" s="5">
        <v>99500</v>
      </c>
      <c r="J7867" s="2">
        <v>2018</v>
      </c>
      <c r="K7867" s="2">
        <v>184</v>
      </c>
      <c r="L7867" t="s">
        <v>30</v>
      </c>
      <c r="M7867" s="3">
        <v>32000</v>
      </c>
      <c r="N7867" s="2" t="s">
        <v>14568</v>
      </c>
    </row>
    <row r="7868" spans="1:14" x14ac:dyDescent="0.25">
      <c r="A7868" t="s">
        <v>12</v>
      </c>
      <c r="B7868" s="1" t="s">
        <v>10176</v>
      </c>
      <c r="C7868" t="s">
        <v>8009</v>
      </c>
      <c r="D7868" t="s">
        <v>200</v>
      </c>
      <c r="E7868" s="2" t="s">
        <v>2373</v>
      </c>
      <c r="F7868" t="str">
        <f t="shared" ref="F7868:F7931" si="123">D7868&amp; " " &amp; E7868</f>
        <v>Volvo S90</v>
      </c>
      <c r="G7868"/>
      <c r="H7868" s="2" t="s">
        <v>36</v>
      </c>
      <c r="I7868" s="5">
        <v>52545</v>
      </c>
      <c r="J7868" s="2">
        <v>2021</v>
      </c>
      <c r="K7868" s="2">
        <v>145</v>
      </c>
      <c r="M7868" s="3">
        <v>43499</v>
      </c>
      <c r="N7868" s="2" t="s">
        <v>6894</v>
      </c>
    </row>
    <row r="7869" spans="1:14" x14ac:dyDescent="0.25">
      <c r="A7869" t="s">
        <v>12</v>
      </c>
      <c r="B7869" s="1" t="s">
        <v>10087</v>
      </c>
      <c r="C7869" t="s">
        <v>8021</v>
      </c>
      <c r="D7869" t="s">
        <v>200</v>
      </c>
      <c r="E7869" s="2" t="s">
        <v>2373</v>
      </c>
      <c r="F7869" t="str">
        <f t="shared" si="123"/>
        <v>Volvo S90</v>
      </c>
      <c r="G7869"/>
      <c r="H7869" s="2" t="s">
        <v>36</v>
      </c>
      <c r="I7869" s="5">
        <v>52545</v>
      </c>
      <c r="J7869" s="2">
        <v>2021</v>
      </c>
      <c r="K7869" s="2">
        <v>145</v>
      </c>
      <c r="M7869" s="3">
        <v>43499</v>
      </c>
      <c r="N7869" s="2" t="s">
        <v>6894</v>
      </c>
    </row>
    <row r="7870" spans="1:14" x14ac:dyDescent="0.25">
      <c r="A7870" t="s">
        <v>12</v>
      </c>
      <c r="B7870" s="1" t="s">
        <v>2372</v>
      </c>
      <c r="C7870" t="s">
        <v>1824</v>
      </c>
      <c r="D7870" t="s">
        <v>200</v>
      </c>
      <c r="E7870" s="2" t="s">
        <v>2373</v>
      </c>
      <c r="F7870" t="str">
        <f t="shared" si="123"/>
        <v>Volvo S90</v>
      </c>
      <c r="G7870" t="s">
        <v>2374</v>
      </c>
      <c r="H7870" s="2" t="s">
        <v>17</v>
      </c>
      <c r="I7870" s="5">
        <v>96718</v>
      </c>
      <c r="J7870" s="2">
        <v>2017</v>
      </c>
      <c r="K7870" s="2">
        <v>110</v>
      </c>
      <c r="L7870" t="s">
        <v>30</v>
      </c>
      <c r="M7870" s="3">
        <v>31900</v>
      </c>
      <c r="N7870" s="2" t="s">
        <v>2278</v>
      </c>
    </row>
    <row r="7871" spans="1:14" x14ac:dyDescent="0.25">
      <c r="A7871" t="s">
        <v>12</v>
      </c>
      <c r="B7871" s="1" t="s">
        <v>11659</v>
      </c>
      <c r="C7871" t="s">
        <v>2859</v>
      </c>
      <c r="D7871" t="s">
        <v>200</v>
      </c>
      <c r="E7871" s="2" t="s">
        <v>2373</v>
      </c>
      <c r="F7871" t="str">
        <f t="shared" si="123"/>
        <v>Volvo S90</v>
      </c>
      <c r="G7871" t="s">
        <v>2860</v>
      </c>
      <c r="H7871" s="2" t="s">
        <v>17</v>
      </c>
      <c r="I7871" s="5">
        <v>111000</v>
      </c>
      <c r="J7871" s="2">
        <v>2017</v>
      </c>
      <c r="K7871" s="2">
        <v>110</v>
      </c>
      <c r="L7871" t="s">
        <v>30</v>
      </c>
      <c r="M7871" s="3">
        <v>24900</v>
      </c>
      <c r="N7871" s="2" t="s">
        <v>11651</v>
      </c>
    </row>
    <row r="7872" spans="1:14" x14ac:dyDescent="0.25">
      <c r="A7872" t="s">
        <v>12</v>
      </c>
      <c r="B7872" s="1" t="s">
        <v>2442</v>
      </c>
      <c r="C7872" t="s">
        <v>992</v>
      </c>
      <c r="D7872" t="s">
        <v>200</v>
      </c>
      <c r="E7872" s="2" t="s">
        <v>2373</v>
      </c>
      <c r="F7872" t="str">
        <f t="shared" si="123"/>
        <v>Volvo S90</v>
      </c>
      <c r="G7872"/>
      <c r="H7872" s="2" t="s">
        <v>25179</v>
      </c>
      <c r="I7872" s="5">
        <v>162480</v>
      </c>
      <c r="J7872" s="2">
        <v>2017</v>
      </c>
      <c r="K7872" s="2">
        <v>110</v>
      </c>
      <c r="M7872" s="3">
        <v>27150</v>
      </c>
      <c r="N7872" s="2" t="s">
        <v>19</v>
      </c>
    </row>
    <row r="7873" spans="1:14" x14ac:dyDescent="0.25">
      <c r="A7873" t="s">
        <v>12</v>
      </c>
      <c r="B7873" s="1" t="s">
        <v>10435</v>
      </c>
      <c r="C7873" t="s">
        <v>8021</v>
      </c>
      <c r="D7873" t="s">
        <v>200</v>
      </c>
      <c r="E7873" s="2" t="s">
        <v>2373</v>
      </c>
      <c r="F7873" t="str">
        <f t="shared" si="123"/>
        <v>Volvo S90</v>
      </c>
      <c r="G7873"/>
      <c r="H7873" s="2" t="s">
        <v>17</v>
      </c>
      <c r="I7873" s="5">
        <v>136037</v>
      </c>
      <c r="J7873" s="2">
        <v>2018</v>
      </c>
      <c r="K7873" s="2">
        <v>110</v>
      </c>
      <c r="M7873" s="3">
        <v>28999</v>
      </c>
      <c r="N7873" s="2" t="s">
        <v>6894</v>
      </c>
    </row>
    <row r="7874" spans="1:14" x14ac:dyDescent="0.25">
      <c r="A7874" t="s">
        <v>12</v>
      </c>
      <c r="B7874" s="1" t="s">
        <v>10680</v>
      </c>
      <c r="C7874" t="s">
        <v>8009</v>
      </c>
      <c r="D7874" t="s">
        <v>200</v>
      </c>
      <c r="E7874" s="2" t="s">
        <v>2373</v>
      </c>
      <c r="F7874" t="str">
        <f t="shared" si="123"/>
        <v>Volvo S90</v>
      </c>
      <c r="G7874"/>
      <c r="H7874" s="2" t="s">
        <v>17</v>
      </c>
      <c r="I7874" s="5">
        <v>136037</v>
      </c>
      <c r="J7874" s="2">
        <v>2018</v>
      </c>
      <c r="K7874" s="2">
        <v>110</v>
      </c>
      <c r="M7874" s="3">
        <v>28999</v>
      </c>
      <c r="N7874" s="2" t="s">
        <v>6894</v>
      </c>
    </row>
    <row r="7875" spans="1:14" x14ac:dyDescent="0.25">
      <c r="A7875" t="s">
        <v>12</v>
      </c>
      <c r="B7875" s="1" t="s">
        <v>3706</v>
      </c>
      <c r="C7875" t="s">
        <v>3707</v>
      </c>
      <c r="D7875" t="s">
        <v>200</v>
      </c>
      <c r="E7875" s="2" t="s">
        <v>2373</v>
      </c>
      <c r="F7875" t="str">
        <f t="shared" si="123"/>
        <v>Volvo S90</v>
      </c>
      <c r="G7875" t="s">
        <v>3708</v>
      </c>
      <c r="H7875" s="2" t="s">
        <v>17</v>
      </c>
      <c r="I7875" s="5">
        <v>185000</v>
      </c>
      <c r="J7875" s="2">
        <v>2017</v>
      </c>
      <c r="K7875" s="2">
        <v>110</v>
      </c>
      <c r="L7875" t="s">
        <v>30</v>
      </c>
      <c r="M7875" s="3">
        <v>24700</v>
      </c>
      <c r="N7875" s="2" t="s">
        <v>3698</v>
      </c>
    </row>
    <row r="7876" spans="1:14" x14ac:dyDescent="0.25">
      <c r="A7876" t="s">
        <v>12</v>
      </c>
      <c r="B7876" s="1" t="s">
        <v>2441</v>
      </c>
      <c r="C7876" t="s">
        <v>992</v>
      </c>
      <c r="D7876" t="s">
        <v>200</v>
      </c>
      <c r="E7876" s="2" t="s">
        <v>2373</v>
      </c>
      <c r="F7876" t="str">
        <f t="shared" si="123"/>
        <v>Volvo S90</v>
      </c>
      <c r="G7876"/>
      <c r="H7876" s="2" t="s">
        <v>25179</v>
      </c>
      <c r="I7876" s="5">
        <v>189977</v>
      </c>
      <c r="J7876" s="2">
        <v>2017</v>
      </c>
      <c r="K7876" s="2">
        <v>140</v>
      </c>
      <c r="M7876" s="3">
        <v>27950</v>
      </c>
      <c r="N7876" s="2" t="s">
        <v>19</v>
      </c>
    </row>
    <row r="7877" spans="1:14" x14ac:dyDescent="0.25">
      <c r="A7877" t="s">
        <v>12</v>
      </c>
      <c r="B7877" s="1" t="s">
        <v>16810</v>
      </c>
      <c r="C7877" t="s">
        <v>992</v>
      </c>
      <c r="D7877" t="s">
        <v>200</v>
      </c>
      <c r="E7877" s="2" t="s">
        <v>2373</v>
      </c>
      <c r="F7877" t="str">
        <f t="shared" si="123"/>
        <v>Volvo S90</v>
      </c>
      <c r="G7877"/>
      <c r="H7877" s="2" t="s">
        <v>25179</v>
      </c>
      <c r="I7877" s="5">
        <v>100000</v>
      </c>
      <c r="J7877" s="2">
        <v>2018</v>
      </c>
      <c r="K7877" s="2">
        <v>190</v>
      </c>
      <c r="M7877" s="3">
        <v>33200</v>
      </c>
      <c r="N7877" s="2" t="s">
        <v>19</v>
      </c>
    </row>
    <row r="7878" spans="1:14" x14ac:dyDescent="0.25">
      <c r="A7878" t="s">
        <v>12</v>
      </c>
      <c r="B7878" s="1" t="s">
        <v>7332</v>
      </c>
      <c r="C7878" t="s">
        <v>7333</v>
      </c>
      <c r="D7878" t="s">
        <v>200</v>
      </c>
      <c r="E7878" s="2" t="s">
        <v>2373</v>
      </c>
      <c r="F7878" t="str">
        <f t="shared" si="123"/>
        <v>Volvo S90</v>
      </c>
      <c r="G7878" t="s">
        <v>2769</v>
      </c>
      <c r="H7878" s="2" t="s">
        <v>17</v>
      </c>
      <c r="I7878" s="5">
        <v>95000</v>
      </c>
      <c r="J7878" s="2">
        <v>2019</v>
      </c>
      <c r="K7878" s="2">
        <v>148</v>
      </c>
      <c r="L7878" t="s">
        <v>30</v>
      </c>
      <c r="M7878" s="3">
        <v>39000</v>
      </c>
      <c r="N7878" s="2" t="s">
        <v>7285</v>
      </c>
    </row>
    <row r="7879" spans="1:14" x14ac:dyDescent="0.25">
      <c r="A7879" t="s">
        <v>12</v>
      </c>
      <c r="B7879" s="1" t="s">
        <v>9843</v>
      </c>
      <c r="C7879" t="s">
        <v>8021</v>
      </c>
      <c r="D7879" t="s">
        <v>200</v>
      </c>
      <c r="E7879" s="2" t="s">
        <v>2373</v>
      </c>
      <c r="F7879" t="str">
        <f t="shared" si="123"/>
        <v>Volvo S90</v>
      </c>
      <c r="G7879"/>
      <c r="H7879" s="2" t="s">
        <v>17</v>
      </c>
      <c r="I7879" s="5">
        <v>24658</v>
      </c>
      <c r="J7879" s="2">
        <v>2020</v>
      </c>
      <c r="K7879" s="2">
        <v>173</v>
      </c>
      <c r="M7879" s="3">
        <v>56499</v>
      </c>
      <c r="N7879" s="2" t="s">
        <v>6894</v>
      </c>
    </row>
    <row r="7880" spans="1:14" x14ac:dyDescent="0.25">
      <c r="A7880" t="s">
        <v>12</v>
      </c>
      <c r="B7880" s="1" t="s">
        <v>9856</v>
      </c>
      <c r="C7880" t="s">
        <v>8009</v>
      </c>
      <c r="D7880" t="s">
        <v>200</v>
      </c>
      <c r="E7880" s="2" t="s">
        <v>2373</v>
      </c>
      <c r="F7880" t="str">
        <f t="shared" si="123"/>
        <v>Volvo S90</v>
      </c>
      <c r="G7880"/>
      <c r="H7880" s="2" t="s">
        <v>17</v>
      </c>
      <c r="I7880" s="5">
        <v>24658</v>
      </c>
      <c r="J7880" s="2">
        <v>2020</v>
      </c>
      <c r="K7880" s="2">
        <v>173</v>
      </c>
      <c r="M7880" s="3">
        <v>56499</v>
      </c>
      <c r="N7880" s="2" t="s">
        <v>6894</v>
      </c>
    </row>
    <row r="7881" spans="1:14" x14ac:dyDescent="0.25">
      <c r="A7881" t="s">
        <v>12</v>
      </c>
      <c r="B7881" s="1" t="s">
        <v>10175</v>
      </c>
      <c r="C7881" t="s">
        <v>8009</v>
      </c>
      <c r="D7881" t="s">
        <v>200</v>
      </c>
      <c r="E7881" s="2" t="s">
        <v>2373</v>
      </c>
      <c r="F7881" t="str">
        <f t="shared" si="123"/>
        <v>Volvo S90</v>
      </c>
      <c r="G7881"/>
      <c r="H7881" s="2" t="s">
        <v>17</v>
      </c>
      <c r="I7881" s="5">
        <v>41259</v>
      </c>
      <c r="J7881" s="2">
        <v>2020</v>
      </c>
      <c r="K7881" s="2">
        <v>173</v>
      </c>
      <c r="M7881" s="3">
        <v>51499</v>
      </c>
      <c r="N7881" s="2" t="s">
        <v>6894</v>
      </c>
    </row>
    <row r="7882" spans="1:14" x14ac:dyDescent="0.25">
      <c r="A7882" t="s">
        <v>12</v>
      </c>
      <c r="B7882" s="1" t="s">
        <v>10084</v>
      </c>
      <c r="C7882" t="s">
        <v>8021</v>
      </c>
      <c r="D7882" t="s">
        <v>200</v>
      </c>
      <c r="E7882" s="2" t="s">
        <v>2373</v>
      </c>
      <c r="F7882" t="str">
        <f t="shared" si="123"/>
        <v>Volvo S90</v>
      </c>
      <c r="G7882"/>
      <c r="H7882" s="2" t="s">
        <v>17</v>
      </c>
      <c r="I7882" s="5">
        <v>41259</v>
      </c>
      <c r="J7882" s="2">
        <v>2020</v>
      </c>
      <c r="K7882" s="2">
        <v>173</v>
      </c>
      <c r="M7882" s="3">
        <v>51499</v>
      </c>
      <c r="N7882" s="2" t="s">
        <v>6894</v>
      </c>
    </row>
    <row r="7883" spans="1:14" x14ac:dyDescent="0.25">
      <c r="A7883" t="s">
        <v>12</v>
      </c>
      <c r="B7883" s="1" t="s">
        <v>13235</v>
      </c>
      <c r="C7883" t="s">
        <v>8021</v>
      </c>
      <c r="D7883" t="s">
        <v>200</v>
      </c>
      <c r="E7883" s="2" t="s">
        <v>2373</v>
      </c>
      <c r="F7883" t="str">
        <f t="shared" si="123"/>
        <v>Volvo S90</v>
      </c>
      <c r="G7883"/>
      <c r="H7883" s="2" t="s">
        <v>36</v>
      </c>
      <c r="I7883" s="5">
        <v>57709</v>
      </c>
      <c r="J7883" s="2">
        <v>2018</v>
      </c>
      <c r="K7883" s="2">
        <v>140</v>
      </c>
      <c r="M7883" s="3">
        <v>35835</v>
      </c>
      <c r="N7883" s="2" t="s">
        <v>6894</v>
      </c>
    </row>
    <row r="7884" spans="1:14" x14ac:dyDescent="0.25">
      <c r="A7884" t="s">
        <v>12</v>
      </c>
      <c r="B7884" s="1" t="s">
        <v>13234</v>
      </c>
      <c r="C7884" t="s">
        <v>8009</v>
      </c>
      <c r="D7884" t="s">
        <v>200</v>
      </c>
      <c r="E7884" s="2" t="s">
        <v>2373</v>
      </c>
      <c r="F7884" t="str">
        <f t="shared" si="123"/>
        <v>Volvo S90</v>
      </c>
      <c r="G7884"/>
      <c r="H7884" s="2" t="s">
        <v>36</v>
      </c>
      <c r="I7884" s="5">
        <v>57709</v>
      </c>
      <c r="J7884" s="2">
        <v>2018</v>
      </c>
      <c r="K7884" s="2">
        <v>140</v>
      </c>
      <c r="M7884" s="3">
        <v>35835</v>
      </c>
      <c r="N7884" s="2" t="s">
        <v>6894</v>
      </c>
    </row>
    <row r="7885" spans="1:14" x14ac:dyDescent="0.25">
      <c r="A7885" t="s">
        <v>12</v>
      </c>
      <c r="B7885" s="1" t="s">
        <v>10414</v>
      </c>
      <c r="C7885" t="s">
        <v>8021</v>
      </c>
      <c r="D7885" t="s">
        <v>200</v>
      </c>
      <c r="E7885" s="2" t="s">
        <v>2373</v>
      </c>
      <c r="F7885" t="str">
        <f t="shared" si="123"/>
        <v>Volvo S90</v>
      </c>
      <c r="G7885"/>
      <c r="H7885" s="2" t="s">
        <v>36</v>
      </c>
      <c r="I7885" s="5">
        <v>65000</v>
      </c>
      <c r="J7885" s="2">
        <v>2018</v>
      </c>
      <c r="K7885" s="2">
        <v>140</v>
      </c>
      <c r="M7885" s="3">
        <v>37999</v>
      </c>
      <c r="N7885" s="2" t="s">
        <v>6894</v>
      </c>
    </row>
    <row r="7886" spans="1:14" x14ac:dyDescent="0.25">
      <c r="A7886" t="s">
        <v>12</v>
      </c>
      <c r="B7886" s="1" t="s">
        <v>10692</v>
      </c>
      <c r="C7886" t="s">
        <v>8009</v>
      </c>
      <c r="D7886" t="s">
        <v>200</v>
      </c>
      <c r="E7886" s="2" t="s">
        <v>2373</v>
      </c>
      <c r="F7886" t="str">
        <f t="shared" si="123"/>
        <v>Volvo S90</v>
      </c>
      <c r="G7886"/>
      <c r="H7886" s="2" t="s">
        <v>36</v>
      </c>
      <c r="I7886" s="5">
        <v>65000</v>
      </c>
      <c r="J7886" s="2">
        <v>2018</v>
      </c>
      <c r="K7886" s="2">
        <v>140</v>
      </c>
      <c r="M7886" s="3">
        <v>37999</v>
      </c>
      <c r="N7886" s="2" t="s">
        <v>6894</v>
      </c>
    </row>
    <row r="7887" spans="1:14" x14ac:dyDescent="0.25">
      <c r="A7887" t="s">
        <v>12</v>
      </c>
      <c r="B7887" s="1" t="s">
        <v>7961</v>
      </c>
      <c r="C7887" t="s">
        <v>7962</v>
      </c>
      <c r="D7887" t="s">
        <v>200</v>
      </c>
      <c r="E7887" s="2" t="s">
        <v>201</v>
      </c>
      <c r="F7887" t="str">
        <f t="shared" si="123"/>
        <v>Volvo V40</v>
      </c>
      <c r="G7887"/>
      <c r="H7887" s="2" t="s">
        <v>17</v>
      </c>
      <c r="I7887" s="5">
        <v>145000</v>
      </c>
      <c r="J7887" s="2">
        <v>2014</v>
      </c>
      <c r="K7887" s="2">
        <v>84</v>
      </c>
      <c r="L7887" t="s">
        <v>223</v>
      </c>
      <c r="M7887" s="3">
        <v>11000</v>
      </c>
      <c r="N7887" s="2" t="s">
        <v>6894</v>
      </c>
    </row>
    <row r="7888" spans="1:14" x14ac:dyDescent="0.25">
      <c r="A7888" t="s">
        <v>12</v>
      </c>
      <c r="B7888" s="1" t="s">
        <v>8692</v>
      </c>
      <c r="C7888" t="s">
        <v>8693</v>
      </c>
      <c r="D7888" t="s">
        <v>200</v>
      </c>
      <c r="E7888" s="2" t="s">
        <v>201</v>
      </c>
      <c r="F7888" t="str">
        <f t="shared" si="123"/>
        <v>Volvo V40</v>
      </c>
      <c r="G7888" t="s">
        <v>8694</v>
      </c>
      <c r="H7888" s="2" t="s">
        <v>17</v>
      </c>
      <c r="I7888" s="5">
        <v>150000</v>
      </c>
      <c r="J7888" s="2">
        <v>2015</v>
      </c>
      <c r="K7888" s="2">
        <v>84</v>
      </c>
      <c r="L7888" t="s">
        <v>121</v>
      </c>
      <c r="M7888" s="3">
        <v>12800</v>
      </c>
      <c r="N7888" s="2" t="s">
        <v>8632</v>
      </c>
    </row>
    <row r="7889" spans="1:14" x14ac:dyDescent="0.25">
      <c r="A7889" t="s">
        <v>12</v>
      </c>
      <c r="B7889" s="1" t="s">
        <v>9072</v>
      </c>
      <c r="C7889" t="s">
        <v>9073</v>
      </c>
      <c r="D7889" t="s">
        <v>200</v>
      </c>
      <c r="E7889" s="2" t="s">
        <v>201</v>
      </c>
      <c r="F7889" t="str">
        <f t="shared" si="123"/>
        <v>Volvo V40</v>
      </c>
      <c r="G7889" t="s">
        <v>9074</v>
      </c>
      <c r="H7889" s="2" t="s">
        <v>17</v>
      </c>
      <c r="I7889" s="5">
        <v>202000</v>
      </c>
      <c r="J7889" s="2">
        <v>2013</v>
      </c>
      <c r="K7889" s="2">
        <v>84</v>
      </c>
      <c r="L7889" t="s">
        <v>45</v>
      </c>
      <c r="M7889" s="3">
        <v>8600</v>
      </c>
      <c r="N7889" s="2" t="s">
        <v>9039</v>
      </c>
    </row>
    <row r="7890" spans="1:14" x14ac:dyDescent="0.25">
      <c r="A7890" t="s">
        <v>12</v>
      </c>
      <c r="B7890" s="1" t="s">
        <v>2733</v>
      </c>
      <c r="C7890" t="s">
        <v>2734</v>
      </c>
      <c r="D7890" t="s">
        <v>200</v>
      </c>
      <c r="E7890" s="2" t="s">
        <v>201</v>
      </c>
      <c r="F7890" t="str">
        <f t="shared" si="123"/>
        <v>Volvo V40</v>
      </c>
      <c r="G7890" t="s">
        <v>2735</v>
      </c>
      <c r="H7890" s="2" t="s">
        <v>17</v>
      </c>
      <c r="I7890" s="5">
        <v>190000</v>
      </c>
      <c r="J7890" s="2">
        <v>2014</v>
      </c>
      <c r="K7890" s="2">
        <v>84</v>
      </c>
      <c r="L7890" t="s">
        <v>30</v>
      </c>
      <c r="M7890" s="3">
        <v>8400</v>
      </c>
      <c r="N7890" s="2" t="s">
        <v>2607</v>
      </c>
    </row>
    <row r="7891" spans="1:14" x14ac:dyDescent="0.25">
      <c r="A7891" t="s">
        <v>12</v>
      </c>
      <c r="B7891" s="1" t="s">
        <v>17056</v>
      </c>
      <c r="C7891" t="s">
        <v>17057</v>
      </c>
      <c r="D7891" t="s">
        <v>200</v>
      </c>
      <c r="E7891" s="2" t="s">
        <v>201</v>
      </c>
      <c r="F7891" t="str">
        <f t="shared" si="123"/>
        <v>Volvo V40</v>
      </c>
      <c r="G7891" t="s">
        <v>8629</v>
      </c>
      <c r="H7891" s="2" t="s">
        <v>17</v>
      </c>
      <c r="I7891" s="5">
        <v>220000</v>
      </c>
      <c r="J7891" s="2">
        <v>2015</v>
      </c>
      <c r="K7891" s="2">
        <v>84</v>
      </c>
      <c r="L7891" t="s">
        <v>45</v>
      </c>
      <c r="M7891" s="3">
        <v>9600</v>
      </c>
      <c r="N7891" s="2" t="s">
        <v>17058</v>
      </c>
    </row>
    <row r="7892" spans="1:14" x14ac:dyDescent="0.25">
      <c r="A7892" t="s">
        <v>12</v>
      </c>
      <c r="B7892" s="1" t="s">
        <v>3456</v>
      </c>
      <c r="C7892" t="s">
        <v>3457</v>
      </c>
      <c r="D7892" t="s">
        <v>200</v>
      </c>
      <c r="E7892" s="2" t="s">
        <v>201</v>
      </c>
      <c r="F7892" t="str">
        <f t="shared" si="123"/>
        <v>Volvo V40</v>
      </c>
      <c r="G7892" t="s">
        <v>3458</v>
      </c>
      <c r="H7892" s="2" t="s">
        <v>17</v>
      </c>
      <c r="I7892" s="5">
        <v>213000</v>
      </c>
      <c r="J7892" s="2">
        <v>2014</v>
      </c>
      <c r="K7892" s="2">
        <v>84</v>
      </c>
      <c r="L7892" t="s">
        <v>18</v>
      </c>
      <c r="M7892" s="3">
        <v>9800</v>
      </c>
      <c r="N7892" s="2" t="s">
        <v>3438</v>
      </c>
    </row>
    <row r="7893" spans="1:14" x14ac:dyDescent="0.25">
      <c r="A7893" t="s">
        <v>12</v>
      </c>
      <c r="B7893" s="1" t="s">
        <v>7833</v>
      </c>
      <c r="C7893" t="s">
        <v>62</v>
      </c>
      <c r="D7893" t="s">
        <v>200</v>
      </c>
      <c r="E7893" s="2" t="s">
        <v>201</v>
      </c>
      <c r="F7893" t="str">
        <f t="shared" si="123"/>
        <v>Volvo V40</v>
      </c>
      <c r="G7893" t="s">
        <v>1098</v>
      </c>
      <c r="H7893" s="2" t="s">
        <v>17</v>
      </c>
      <c r="I7893" s="5">
        <v>111867</v>
      </c>
      <c r="J7893" s="2">
        <v>2017</v>
      </c>
      <c r="K7893" s="2">
        <v>88</v>
      </c>
      <c r="L7893" t="s">
        <v>30</v>
      </c>
      <c r="M7893" s="3">
        <v>17990</v>
      </c>
      <c r="N7893" s="2" t="s">
        <v>7786</v>
      </c>
    </row>
    <row r="7894" spans="1:14" x14ac:dyDescent="0.25">
      <c r="A7894" t="s">
        <v>12</v>
      </c>
      <c r="B7894" s="1" t="s">
        <v>13145</v>
      </c>
      <c r="C7894" t="s">
        <v>13146</v>
      </c>
      <c r="D7894" t="s">
        <v>200</v>
      </c>
      <c r="E7894" s="2" t="s">
        <v>201</v>
      </c>
      <c r="F7894" t="str">
        <f t="shared" si="123"/>
        <v>Volvo V40</v>
      </c>
      <c r="G7894" t="s">
        <v>13147</v>
      </c>
      <c r="H7894" s="2" t="s">
        <v>17</v>
      </c>
      <c r="I7894" s="5">
        <v>157500</v>
      </c>
      <c r="J7894" s="2">
        <v>2015</v>
      </c>
      <c r="K7894" s="2">
        <v>88</v>
      </c>
      <c r="L7894" t="s">
        <v>223</v>
      </c>
      <c r="M7894" s="3">
        <v>12400</v>
      </c>
      <c r="N7894" s="2" t="s">
        <v>9374</v>
      </c>
    </row>
    <row r="7895" spans="1:14" x14ac:dyDescent="0.25">
      <c r="A7895" t="s">
        <v>12</v>
      </c>
      <c r="B7895" s="1" t="s">
        <v>8419</v>
      </c>
      <c r="C7895" t="s">
        <v>62</v>
      </c>
      <c r="D7895" t="s">
        <v>200</v>
      </c>
      <c r="E7895" s="2" t="s">
        <v>201</v>
      </c>
      <c r="F7895" t="str">
        <f t="shared" si="123"/>
        <v>Volvo V40</v>
      </c>
      <c r="G7895" t="s">
        <v>1098</v>
      </c>
      <c r="H7895" s="2" t="s">
        <v>17</v>
      </c>
      <c r="I7895" s="5">
        <v>134363</v>
      </c>
      <c r="J7895" s="2">
        <v>2019</v>
      </c>
      <c r="K7895" s="2">
        <v>88</v>
      </c>
      <c r="L7895" t="s">
        <v>45</v>
      </c>
      <c r="M7895" s="3">
        <v>18490</v>
      </c>
      <c r="N7895" s="2" t="s">
        <v>7786</v>
      </c>
    </row>
    <row r="7896" spans="1:14" x14ac:dyDescent="0.25">
      <c r="A7896" t="s">
        <v>12</v>
      </c>
      <c r="B7896" s="1" t="s">
        <v>16017</v>
      </c>
      <c r="C7896" t="s">
        <v>16018</v>
      </c>
      <c r="D7896" t="s">
        <v>200</v>
      </c>
      <c r="E7896" s="2" t="s">
        <v>201</v>
      </c>
      <c r="F7896" t="str">
        <f t="shared" si="123"/>
        <v>Volvo V40</v>
      </c>
      <c r="G7896" t="s">
        <v>13461</v>
      </c>
      <c r="H7896" s="2" t="s">
        <v>17</v>
      </c>
      <c r="I7896" s="5">
        <v>172000</v>
      </c>
      <c r="J7896" s="2">
        <v>2015</v>
      </c>
      <c r="K7896" s="2">
        <v>88</v>
      </c>
      <c r="L7896" t="s">
        <v>30</v>
      </c>
      <c r="M7896" s="3">
        <v>10500</v>
      </c>
      <c r="N7896" s="2" t="s">
        <v>15995</v>
      </c>
    </row>
    <row r="7897" spans="1:14" x14ac:dyDescent="0.25">
      <c r="A7897" t="s">
        <v>12</v>
      </c>
      <c r="B7897" s="1" t="s">
        <v>6797</v>
      </c>
      <c r="C7897" t="s">
        <v>229</v>
      </c>
      <c r="D7897" t="s">
        <v>200</v>
      </c>
      <c r="E7897" s="2" t="s">
        <v>201</v>
      </c>
      <c r="F7897" t="str">
        <f t="shared" si="123"/>
        <v>Volvo V40</v>
      </c>
      <c r="G7897" t="s">
        <v>6798</v>
      </c>
      <c r="H7897" s="2" t="s">
        <v>17</v>
      </c>
      <c r="I7897" s="5">
        <v>137000</v>
      </c>
      <c r="J7897" s="2">
        <v>2017</v>
      </c>
      <c r="K7897" s="2">
        <v>88</v>
      </c>
      <c r="L7897" t="s">
        <v>96</v>
      </c>
      <c r="M7897" s="3">
        <v>14000</v>
      </c>
      <c r="N7897" s="2" t="s">
        <v>3323</v>
      </c>
    </row>
    <row r="7898" spans="1:14" x14ac:dyDescent="0.25">
      <c r="A7898" t="s">
        <v>12</v>
      </c>
      <c r="B7898" s="1" t="s">
        <v>8412</v>
      </c>
      <c r="C7898" t="s">
        <v>62</v>
      </c>
      <c r="D7898" t="s">
        <v>200</v>
      </c>
      <c r="E7898" s="2" t="s">
        <v>201</v>
      </c>
      <c r="F7898" t="str">
        <f t="shared" si="123"/>
        <v>Volvo V40</v>
      </c>
      <c r="G7898" t="s">
        <v>1098</v>
      </c>
      <c r="H7898" s="2" t="s">
        <v>17</v>
      </c>
      <c r="I7898" s="5">
        <v>139849</v>
      </c>
      <c r="J7898" s="2">
        <v>2018</v>
      </c>
      <c r="K7898" s="2">
        <v>88</v>
      </c>
      <c r="L7898" t="s">
        <v>45</v>
      </c>
      <c r="M7898" s="3">
        <v>16990</v>
      </c>
      <c r="N7898" s="2" t="s">
        <v>7786</v>
      </c>
    </row>
    <row r="7899" spans="1:14" x14ac:dyDescent="0.25">
      <c r="A7899" t="s">
        <v>12</v>
      </c>
      <c r="B7899" s="1" t="s">
        <v>7854</v>
      </c>
      <c r="C7899" t="s">
        <v>62</v>
      </c>
      <c r="D7899" t="s">
        <v>200</v>
      </c>
      <c r="E7899" s="2" t="s">
        <v>201</v>
      </c>
      <c r="F7899" t="str">
        <f t="shared" si="123"/>
        <v>Volvo V40</v>
      </c>
      <c r="G7899" t="s">
        <v>1098</v>
      </c>
      <c r="H7899" s="2" t="s">
        <v>17</v>
      </c>
      <c r="I7899" s="5">
        <v>128592</v>
      </c>
      <c r="J7899" s="2">
        <v>2018</v>
      </c>
      <c r="K7899" s="2">
        <v>88</v>
      </c>
      <c r="L7899" t="s">
        <v>45</v>
      </c>
      <c r="M7899" s="3">
        <v>16990</v>
      </c>
      <c r="N7899" s="2" t="s">
        <v>7786</v>
      </c>
    </row>
    <row r="7900" spans="1:14" x14ac:dyDescent="0.25">
      <c r="A7900" t="s">
        <v>12</v>
      </c>
      <c r="B7900" s="1" t="s">
        <v>7826</v>
      </c>
      <c r="C7900" t="s">
        <v>62</v>
      </c>
      <c r="D7900" t="s">
        <v>200</v>
      </c>
      <c r="E7900" s="2" t="s">
        <v>201</v>
      </c>
      <c r="F7900" t="str">
        <f t="shared" si="123"/>
        <v>Volvo V40</v>
      </c>
      <c r="G7900" t="s">
        <v>1098</v>
      </c>
      <c r="H7900" s="2" t="s">
        <v>17</v>
      </c>
      <c r="I7900" s="5">
        <v>99848</v>
      </c>
      <c r="J7900" s="2">
        <v>2018</v>
      </c>
      <c r="K7900" s="2">
        <v>88</v>
      </c>
      <c r="L7900" t="s">
        <v>96</v>
      </c>
      <c r="M7900" s="3">
        <v>20990</v>
      </c>
      <c r="N7900" s="2" t="s">
        <v>7786</v>
      </c>
    </row>
    <row r="7901" spans="1:14" x14ac:dyDescent="0.25">
      <c r="A7901" t="s">
        <v>12</v>
      </c>
      <c r="B7901" s="1" t="s">
        <v>7827</v>
      </c>
      <c r="C7901" t="s">
        <v>62</v>
      </c>
      <c r="D7901" t="s">
        <v>200</v>
      </c>
      <c r="E7901" s="2" t="s">
        <v>201</v>
      </c>
      <c r="F7901" t="str">
        <f t="shared" si="123"/>
        <v>Volvo V40</v>
      </c>
      <c r="G7901" t="s">
        <v>1098</v>
      </c>
      <c r="H7901" s="2" t="s">
        <v>17</v>
      </c>
      <c r="I7901" s="5">
        <v>118583</v>
      </c>
      <c r="J7901" s="2">
        <v>2018</v>
      </c>
      <c r="K7901" s="2">
        <v>88</v>
      </c>
      <c r="L7901" t="s">
        <v>45</v>
      </c>
      <c r="M7901" s="3">
        <v>18990</v>
      </c>
      <c r="N7901" s="2" t="s">
        <v>7786</v>
      </c>
    </row>
    <row r="7902" spans="1:14" x14ac:dyDescent="0.25">
      <c r="A7902" t="s">
        <v>12</v>
      </c>
      <c r="B7902" s="1" t="s">
        <v>14364</v>
      </c>
      <c r="C7902" t="s">
        <v>14365</v>
      </c>
      <c r="D7902" t="s">
        <v>200</v>
      </c>
      <c r="E7902" s="2" t="s">
        <v>201</v>
      </c>
      <c r="F7902" t="str">
        <f t="shared" si="123"/>
        <v>Volvo V40</v>
      </c>
      <c r="G7902" t="s">
        <v>147</v>
      </c>
      <c r="H7902" s="2" t="s">
        <v>17</v>
      </c>
      <c r="I7902" s="5">
        <v>65200</v>
      </c>
      <c r="J7902" s="2">
        <v>2016</v>
      </c>
      <c r="K7902" s="2">
        <v>110</v>
      </c>
      <c r="L7902" t="s">
        <v>45</v>
      </c>
      <c r="M7902" s="3">
        <v>19245</v>
      </c>
      <c r="N7902" s="2" t="s">
        <v>9979</v>
      </c>
    </row>
    <row r="7903" spans="1:14" x14ac:dyDescent="0.25">
      <c r="A7903" t="s">
        <v>12</v>
      </c>
      <c r="B7903" s="1" t="s">
        <v>16187</v>
      </c>
      <c r="C7903" t="s">
        <v>16188</v>
      </c>
      <c r="D7903" t="s">
        <v>200</v>
      </c>
      <c r="E7903" s="2" t="s">
        <v>201</v>
      </c>
      <c r="F7903" t="str">
        <f t="shared" si="123"/>
        <v>Volvo V40</v>
      </c>
      <c r="G7903" t="s">
        <v>16189</v>
      </c>
      <c r="H7903" s="2" t="s">
        <v>17</v>
      </c>
      <c r="I7903" s="5">
        <v>240000</v>
      </c>
      <c r="J7903" s="2">
        <v>2014</v>
      </c>
      <c r="K7903" s="2">
        <v>84</v>
      </c>
      <c r="L7903" t="s">
        <v>18</v>
      </c>
      <c r="M7903" s="3">
        <v>9599</v>
      </c>
      <c r="N7903" s="2" t="s">
        <v>16182</v>
      </c>
    </row>
    <row r="7904" spans="1:14" x14ac:dyDescent="0.25">
      <c r="A7904" t="s">
        <v>12</v>
      </c>
      <c r="B7904" s="1" t="s">
        <v>13976</v>
      </c>
      <c r="C7904" t="s">
        <v>13977</v>
      </c>
      <c r="D7904" t="s">
        <v>200</v>
      </c>
      <c r="E7904" s="2" t="s">
        <v>201</v>
      </c>
      <c r="F7904" t="str">
        <f t="shared" si="123"/>
        <v>Volvo V40</v>
      </c>
      <c r="G7904" t="s">
        <v>13978</v>
      </c>
      <c r="H7904" s="2" t="s">
        <v>17</v>
      </c>
      <c r="I7904" s="5">
        <v>175000</v>
      </c>
      <c r="J7904" s="2">
        <v>2013</v>
      </c>
      <c r="K7904" s="2">
        <v>84</v>
      </c>
      <c r="L7904" t="s">
        <v>18</v>
      </c>
      <c r="M7904" s="3">
        <v>14000</v>
      </c>
      <c r="N7904" s="2" t="s">
        <v>13957</v>
      </c>
    </row>
    <row r="7905" spans="1:14" x14ac:dyDescent="0.25">
      <c r="A7905" t="s">
        <v>12</v>
      </c>
      <c r="B7905" s="1" t="s">
        <v>10852</v>
      </c>
      <c r="C7905" t="s">
        <v>8009</v>
      </c>
      <c r="D7905" t="s">
        <v>200</v>
      </c>
      <c r="E7905" s="62" t="s">
        <v>201</v>
      </c>
      <c r="F7905" t="str">
        <f t="shared" si="123"/>
        <v>Volvo V40</v>
      </c>
      <c r="H7905" s="2" t="s">
        <v>17</v>
      </c>
      <c r="I7905" s="5">
        <v>86381</v>
      </c>
      <c r="J7905" s="2">
        <v>2017</v>
      </c>
      <c r="K7905" s="2">
        <v>110</v>
      </c>
      <c r="M7905" s="3">
        <v>22999</v>
      </c>
      <c r="N7905" s="2" t="s">
        <v>6894</v>
      </c>
    </row>
    <row r="7906" spans="1:14" x14ac:dyDescent="0.25">
      <c r="A7906" t="s">
        <v>12</v>
      </c>
      <c r="B7906" s="1" t="s">
        <v>10853</v>
      </c>
      <c r="C7906" t="s">
        <v>8021</v>
      </c>
      <c r="D7906" t="s">
        <v>200</v>
      </c>
      <c r="E7906" s="62" t="s">
        <v>201</v>
      </c>
      <c r="F7906" t="str">
        <f t="shared" si="123"/>
        <v>Volvo V40</v>
      </c>
      <c r="H7906" s="2" t="s">
        <v>17</v>
      </c>
      <c r="I7906" s="5">
        <v>86381</v>
      </c>
      <c r="J7906" s="2">
        <v>2017</v>
      </c>
      <c r="K7906" s="2">
        <v>110</v>
      </c>
      <c r="M7906" s="3">
        <v>22999</v>
      </c>
      <c r="N7906" s="2" t="s">
        <v>6894</v>
      </c>
    </row>
    <row r="7907" spans="1:14" x14ac:dyDescent="0.25">
      <c r="A7907" t="s">
        <v>12</v>
      </c>
      <c r="B7907" s="1" t="s">
        <v>15736</v>
      </c>
      <c r="C7907" t="s">
        <v>15737</v>
      </c>
      <c r="D7907" t="s">
        <v>200</v>
      </c>
      <c r="E7907" s="2" t="s">
        <v>201</v>
      </c>
      <c r="F7907" t="str">
        <f t="shared" si="123"/>
        <v>Volvo V40</v>
      </c>
      <c r="G7907" t="s">
        <v>14659</v>
      </c>
      <c r="H7907" s="2" t="s">
        <v>17</v>
      </c>
      <c r="I7907" s="5">
        <v>190000</v>
      </c>
      <c r="J7907" s="2">
        <v>2014</v>
      </c>
      <c r="L7907" t="s">
        <v>45</v>
      </c>
      <c r="M7907" s="3">
        <v>9300</v>
      </c>
      <c r="N7907" s="2" t="s">
        <v>15733</v>
      </c>
    </row>
    <row r="7908" spans="1:14" x14ac:dyDescent="0.25">
      <c r="A7908" t="s">
        <v>12</v>
      </c>
      <c r="B7908" s="1" t="s">
        <v>14657</v>
      </c>
      <c r="C7908" t="s">
        <v>14658</v>
      </c>
      <c r="D7908" t="s">
        <v>200</v>
      </c>
      <c r="E7908" s="2" t="s">
        <v>201</v>
      </c>
      <c r="F7908" t="str">
        <f t="shared" si="123"/>
        <v>Volvo V40</v>
      </c>
      <c r="G7908" t="s">
        <v>14659</v>
      </c>
      <c r="H7908" s="2" t="s">
        <v>17</v>
      </c>
      <c r="I7908" s="5">
        <v>110000</v>
      </c>
      <c r="J7908" s="2">
        <v>2016</v>
      </c>
      <c r="K7908" s="2">
        <v>88</v>
      </c>
      <c r="L7908" t="s">
        <v>60</v>
      </c>
      <c r="M7908" s="3">
        <v>16900</v>
      </c>
      <c r="N7908" s="2" t="s">
        <v>9697</v>
      </c>
    </row>
    <row r="7909" spans="1:14" x14ac:dyDescent="0.25">
      <c r="A7909" t="s">
        <v>12</v>
      </c>
      <c r="B7909" s="1" t="s">
        <v>12486</v>
      </c>
      <c r="C7909" t="s">
        <v>12487</v>
      </c>
      <c r="D7909" t="s">
        <v>200</v>
      </c>
      <c r="E7909" s="2" t="s">
        <v>201</v>
      </c>
      <c r="F7909" t="str">
        <f t="shared" si="123"/>
        <v>Volvo V40</v>
      </c>
      <c r="G7909" t="s">
        <v>359</v>
      </c>
      <c r="H7909" s="2" t="s">
        <v>17</v>
      </c>
      <c r="I7909" s="5">
        <v>260000</v>
      </c>
      <c r="J7909" s="2">
        <v>2014</v>
      </c>
      <c r="K7909" s="2">
        <v>88</v>
      </c>
      <c r="L7909" t="s">
        <v>30</v>
      </c>
      <c r="M7909" s="3">
        <v>7900</v>
      </c>
      <c r="N7909" s="2" t="s">
        <v>12476</v>
      </c>
    </row>
    <row r="7910" spans="1:14" x14ac:dyDescent="0.25">
      <c r="A7910" t="s">
        <v>12</v>
      </c>
      <c r="B7910" s="1" t="s">
        <v>8630</v>
      </c>
      <c r="C7910" t="s">
        <v>8631</v>
      </c>
      <c r="D7910" t="s">
        <v>200</v>
      </c>
      <c r="E7910" s="2" t="s">
        <v>201</v>
      </c>
      <c r="F7910" t="str">
        <f t="shared" si="123"/>
        <v>Volvo V40</v>
      </c>
      <c r="G7910" t="s">
        <v>359</v>
      </c>
      <c r="H7910" s="2" t="s">
        <v>17</v>
      </c>
      <c r="I7910" s="5">
        <v>113000</v>
      </c>
      <c r="J7910" s="2">
        <v>2016</v>
      </c>
      <c r="K7910" s="2">
        <v>88</v>
      </c>
      <c r="L7910" t="s">
        <v>60</v>
      </c>
      <c r="M7910" s="3">
        <v>15500</v>
      </c>
      <c r="N7910" s="2" t="s">
        <v>8632</v>
      </c>
    </row>
    <row r="7911" spans="1:14" x14ac:dyDescent="0.25">
      <c r="A7911" t="s">
        <v>12</v>
      </c>
      <c r="B7911" s="1" t="s">
        <v>6951</v>
      </c>
      <c r="C7911" t="s">
        <v>6952</v>
      </c>
      <c r="D7911" t="s">
        <v>200</v>
      </c>
      <c r="E7911" s="2" t="s">
        <v>201</v>
      </c>
      <c r="F7911" t="str">
        <f t="shared" si="123"/>
        <v>Volvo V40</v>
      </c>
      <c r="G7911" t="s">
        <v>359</v>
      </c>
      <c r="H7911" s="2" t="s">
        <v>17</v>
      </c>
      <c r="I7911" s="5">
        <v>115628</v>
      </c>
      <c r="J7911" s="2">
        <v>2017</v>
      </c>
      <c r="K7911" s="2">
        <v>88</v>
      </c>
      <c r="L7911" t="s">
        <v>45</v>
      </c>
      <c r="M7911" s="3">
        <v>15300</v>
      </c>
      <c r="N7911" s="2" t="s">
        <v>6595</v>
      </c>
    </row>
    <row r="7912" spans="1:14" x14ac:dyDescent="0.25">
      <c r="A7912" t="s">
        <v>12</v>
      </c>
      <c r="B7912" s="1" t="s">
        <v>2396</v>
      </c>
      <c r="C7912" t="s">
        <v>2397</v>
      </c>
      <c r="D7912" t="s">
        <v>200</v>
      </c>
      <c r="E7912" s="2" t="s">
        <v>201</v>
      </c>
      <c r="F7912" t="str">
        <f t="shared" si="123"/>
        <v>Volvo V40</v>
      </c>
      <c r="G7912" t="s">
        <v>359</v>
      </c>
      <c r="H7912" s="2" t="s">
        <v>17</v>
      </c>
      <c r="I7912" s="5">
        <v>214000</v>
      </c>
      <c r="J7912" s="2">
        <v>2013</v>
      </c>
      <c r="K7912" s="2">
        <v>84</v>
      </c>
      <c r="L7912" t="s">
        <v>30</v>
      </c>
      <c r="M7912" s="3">
        <v>9100</v>
      </c>
      <c r="N7912" s="2" t="s">
        <v>2278</v>
      </c>
    </row>
    <row r="7913" spans="1:14" x14ac:dyDescent="0.25">
      <c r="A7913" t="s">
        <v>12</v>
      </c>
      <c r="B7913" s="1" t="s">
        <v>6626</v>
      </c>
      <c r="C7913" t="s">
        <v>6627</v>
      </c>
      <c r="D7913" t="s">
        <v>200</v>
      </c>
      <c r="E7913" s="2" t="s">
        <v>201</v>
      </c>
      <c r="F7913" t="str">
        <f t="shared" si="123"/>
        <v>Volvo V40</v>
      </c>
      <c r="G7913" t="s">
        <v>6628</v>
      </c>
      <c r="H7913" s="2" t="s">
        <v>17</v>
      </c>
      <c r="I7913" s="5">
        <v>133000</v>
      </c>
      <c r="J7913" s="2">
        <v>2015</v>
      </c>
      <c r="K7913" s="2">
        <v>84</v>
      </c>
      <c r="L7913" t="s">
        <v>18</v>
      </c>
      <c r="M7913" s="3">
        <v>12500</v>
      </c>
      <c r="N7913" s="2" t="s">
        <v>272</v>
      </c>
    </row>
    <row r="7914" spans="1:14" x14ac:dyDescent="0.25">
      <c r="A7914" t="s">
        <v>12</v>
      </c>
      <c r="B7914" s="1" t="s">
        <v>1155</v>
      </c>
      <c r="C7914" t="s">
        <v>1156</v>
      </c>
      <c r="D7914" t="s">
        <v>200</v>
      </c>
      <c r="E7914" s="2" t="s">
        <v>201</v>
      </c>
      <c r="F7914" t="str">
        <f t="shared" si="123"/>
        <v>Volvo V40</v>
      </c>
      <c r="G7914" t="s">
        <v>1157</v>
      </c>
      <c r="H7914" s="2" t="s">
        <v>17</v>
      </c>
      <c r="I7914" s="5">
        <v>178000</v>
      </c>
      <c r="J7914" s="2">
        <v>2015</v>
      </c>
      <c r="K7914" s="2">
        <v>84</v>
      </c>
      <c r="L7914" t="s">
        <v>30</v>
      </c>
      <c r="M7914" s="3">
        <v>13200</v>
      </c>
      <c r="N7914" s="2" t="s">
        <v>1080</v>
      </c>
    </row>
    <row r="7915" spans="1:14" x14ac:dyDescent="0.25">
      <c r="A7915" t="s">
        <v>12</v>
      </c>
      <c r="B7915" s="1" t="s">
        <v>198</v>
      </c>
      <c r="C7915" t="s">
        <v>199</v>
      </c>
      <c r="D7915" t="s">
        <v>200</v>
      </c>
      <c r="E7915" s="2" t="s">
        <v>201</v>
      </c>
      <c r="F7915" t="str">
        <f t="shared" si="123"/>
        <v>Volvo V40</v>
      </c>
      <c r="G7915" t="s">
        <v>202</v>
      </c>
      <c r="H7915" s="2" t="s">
        <v>17</v>
      </c>
      <c r="I7915" s="5">
        <v>181000</v>
      </c>
      <c r="J7915" s="2">
        <v>2014</v>
      </c>
      <c r="K7915" s="2">
        <v>84</v>
      </c>
      <c r="L7915" t="s">
        <v>18</v>
      </c>
      <c r="M7915" s="3">
        <v>8900</v>
      </c>
      <c r="N7915" s="2" t="s">
        <v>19</v>
      </c>
    </row>
    <row r="7916" spans="1:14" x14ac:dyDescent="0.25">
      <c r="A7916" t="s">
        <v>12</v>
      </c>
      <c r="B7916" s="1" t="s">
        <v>13357</v>
      </c>
      <c r="C7916" t="s">
        <v>13358</v>
      </c>
      <c r="D7916" t="s">
        <v>200</v>
      </c>
      <c r="E7916" s="2" t="s">
        <v>201</v>
      </c>
      <c r="F7916" t="str">
        <f t="shared" si="123"/>
        <v>Volvo V40</v>
      </c>
      <c r="G7916" t="s">
        <v>13359</v>
      </c>
      <c r="H7916" s="2" t="s">
        <v>17</v>
      </c>
      <c r="I7916" s="5">
        <v>122000</v>
      </c>
      <c r="J7916" s="2">
        <v>2014</v>
      </c>
      <c r="K7916" s="2">
        <v>84</v>
      </c>
      <c r="L7916" t="s">
        <v>60</v>
      </c>
      <c r="M7916" s="3">
        <v>11800</v>
      </c>
      <c r="N7916" s="2" t="s">
        <v>322</v>
      </c>
    </row>
    <row r="7917" spans="1:14" x14ac:dyDescent="0.25">
      <c r="A7917" t="s">
        <v>12</v>
      </c>
      <c r="B7917" s="1" t="s">
        <v>8198</v>
      </c>
      <c r="C7917" t="s">
        <v>115</v>
      </c>
      <c r="D7917" t="s">
        <v>200</v>
      </c>
      <c r="E7917" s="2" t="s">
        <v>201</v>
      </c>
      <c r="F7917" t="str">
        <f t="shared" si="123"/>
        <v>Volvo V40</v>
      </c>
      <c r="G7917"/>
      <c r="H7917" s="2" t="s">
        <v>25179</v>
      </c>
      <c r="I7917" s="5">
        <v>92047</v>
      </c>
      <c r="J7917" s="2">
        <v>2016</v>
      </c>
      <c r="K7917" s="2">
        <v>88</v>
      </c>
      <c r="M7917" s="3">
        <v>15999</v>
      </c>
      <c r="N7917" s="2" t="s">
        <v>8123</v>
      </c>
    </row>
    <row r="7918" spans="1:14" x14ac:dyDescent="0.25">
      <c r="A7918" t="s">
        <v>12</v>
      </c>
      <c r="B7918" s="1" t="s">
        <v>2433</v>
      </c>
      <c r="C7918" t="s">
        <v>992</v>
      </c>
      <c r="D7918" t="s">
        <v>200</v>
      </c>
      <c r="E7918" s="2" t="s">
        <v>201</v>
      </c>
      <c r="F7918" t="str">
        <f t="shared" si="123"/>
        <v>Volvo V40</v>
      </c>
      <c r="G7918"/>
      <c r="H7918" s="2" t="s">
        <v>25179</v>
      </c>
      <c r="I7918" s="5">
        <v>234797</v>
      </c>
      <c r="J7918" s="2">
        <v>2017</v>
      </c>
      <c r="K7918" s="2">
        <v>88</v>
      </c>
      <c r="M7918" s="3">
        <v>14150</v>
      </c>
      <c r="N7918" s="2" t="s">
        <v>19</v>
      </c>
    </row>
    <row r="7919" spans="1:14" x14ac:dyDescent="0.25">
      <c r="A7919" t="s">
        <v>12</v>
      </c>
      <c r="B7919" s="1" t="s">
        <v>16246</v>
      </c>
      <c r="C7919" t="s">
        <v>1073</v>
      </c>
      <c r="D7919" t="s">
        <v>200</v>
      </c>
      <c r="E7919" s="2" t="s">
        <v>201</v>
      </c>
      <c r="F7919" t="str">
        <f t="shared" si="123"/>
        <v>Volvo V40</v>
      </c>
      <c r="G7919"/>
      <c r="H7919" s="2" t="s">
        <v>17</v>
      </c>
      <c r="I7919" s="5">
        <v>72488</v>
      </c>
      <c r="J7919" s="2">
        <v>2018</v>
      </c>
      <c r="K7919" s="2">
        <v>88</v>
      </c>
      <c r="L7919" t="s">
        <v>60</v>
      </c>
      <c r="M7919" s="3">
        <v>17100</v>
      </c>
      <c r="N7919" s="2" t="s">
        <v>19</v>
      </c>
    </row>
    <row r="7920" spans="1:14" x14ac:dyDescent="0.25">
      <c r="A7920" t="s">
        <v>12</v>
      </c>
      <c r="B7920" s="1" t="s">
        <v>7814</v>
      </c>
      <c r="C7920" t="s">
        <v>1047</v>
      </c>
      <c r="D7920" t="s">
        <v>200</v>
      </c>
      <c r="E7920" s="2" t="s">
        <v>201</v>
      </c>
      <c r="F7920" t="str">
        <f t="shared" si="123"/>
        <v>Volvo V40</v>
      </c>
      <c r="G7920"/>
      <c r="H7920" s="2" t="s">
        <v>17</v>
      </c>
      <c r="I7920" s="5">
        <v>113398</v>
      </c>
      <c r="J7920" s="2">
        <v>2017</v>
      </c>
      <c r="K7920" s="2">
        <v>88</v>
      </c>
      <c r="L7920" t="s">
        <v>60</v>
      </c>
      <c r="M7920" s="3">
        <v>15490</v>
      </c>
      <c r="N7920" s="2" t="s">
        <v>19</v>
      </c>
    </row>
    <row r="7921" spans="1:14" x14ac:dyDescent="0.25">
      <c r="A7921" t="s">
        <v>12</v>
      </c>
      <c r="B7921" s="1" t="s">
        <v>486</v>
      </c>
      <c r="C7921" t="s">
        <v>487</v>
      </c>
      <c r="D7921" t="s">
        <v>200</v>
      </c>
      <c r="E7921" s="2" t="s">
        <v>201</v>
      </c>
      <c r="F7921" t="str">
        <f t="shared" si="123"/>
        <v>Volvo V40</v>
      </c>
      <c r="G7921" t="s">
        <v>488</v>
      </c>
      <c r="H7921" s="2" t="s">
        <v>17</v>
      </c>
      <c r="I7921" s="5">
        <v>70000</v>
      </c>
      <c r="J7921" s="2">
        <v>2015</v>
      </c>
      <c r="K7921" s="2">
        <v>88</v>
      </c>
      <c r="L7921" t="s">
        <v>25</v>
      </c>
      <c r="M7921" s="3">
        <v>12500</v>
      </c>
      <c r="N7921" s="2" t="s">
        <v>380</v>
      </c>
    </row>
    <row r="7922" spans="1:14" x14ac:dyDescent="0.25">
      <c r="A7922" t="s">
        <v>12</v>
      </c>
      <c r="B7922" s="1" t="s">
        <v>2429</v>
      </c>
      <c r="C7922" t="s">
        <v>992</v>
      </c>
      <c r="D7922" t="s">
        <v>200</v>
      </c>
      <c r="E7922" s="2" t="s">
        <v>201</v>
      </c>
      <c r="F7922" t="str">
        <f t="shared" si="123"/>
        <v>Volvo V40</v>
      </c>
      <c r="G7922"/>
      <c r="H7922" s="2" t="s">
        <v>25179</v>
      </c>
      <c r="I7922" s="5">
        <v>170487</v>
      </c>
      <c r="J7922" s="2">
        <v>2018</v>
      </c>
      <c r="K7922" s="2">
        <v>88</v>
      </c>
      <c r="M7922" s="3">
        <v>16150</v>
      </c>
      <c r="N7922" s="2" t="s">
        <v>19</v>
      </c>
    </row>
    <row r="7923" spans="1:14" x14ac:dyDescent="0.25">
      <c r="A7923" t="s">
        <v>12</v>
      </c>
      <c r="B7923" s="1" t="s">
        <v>2463</v>
      </c>
      <c r="C7923" t="s">
        <v>992</v>
      </c>
      <c r="D7923" t="s">
        <v>200</v>
      </c>
      <c r="E7923" s="2" t="s">
        <v>201</v>
      </c>
      <c r="F7923" t="str">
        <f t="shared" si="123"/>
        <v>Volvo V40</v>
      </c>
      <c r="G7923"/>
      <c r="H7923" s="2" t="s">
        <v>25179</v>
      </c>
      <c r="I7923" s="5">
        <v>138672</v>
      </c>
      <c r="J7923" s="2">
        <v>2017</v>
      </c>
      <c r="K7923" s="2">
        <v>88</v>
      </c>
      <c r="M7923" s="3">
        <v>16400</v>
      </c>
      <c r="N7923" s="2" t="s">
        <v>19</v>
      </c>
    </row>
    <row r="7924" spans="1:14" x14ac:dyDescent="0.25">
      <c r="A7924" t="s">
        <v>12</v>
      </c>
      <c r="B7924" s="1" t="s">
        <v>9583</v>
      </c>
      <c r="C7924" t="s">
        <v>5370</v>
      </c>
      <c r="D7924" t="s">
        <v>200</v>
      </c>
      <c r="E7924" s="2" t="s">
        <v>201</v>
      </c>
      <c r="F7924" t="str">
        <f t="shared" si="123"/>
        <v>Volvo V40</v>
      </c>
      <c r="G7924" t="s">
        <v>9584</v>
      </c>
      <c r="H7924" s="2" t="s">
        <v>17</v>
      </c>
      <c r="I7924" s="5">
        <v>138605</v>
      </c>
      <c r="J7924" s="2">
        <v>2015</v>
      </c>
      <c r="K7924" s="2">
        <v>84</v>
      </c>
      <c r="L7924" t="s">
        <v>30</v>
      </c>
      <c r="M7924" s="3">
        <v>12699</v>
      </c>
      <c r="N7924" s="2" t="s">
        <v>9526</v>
      </c>
    </row>
    <row r="7925" spans="1:14" x14ac:dyDescent="0.25">
      <c r="A7925" t="s">
        <v>12</v>
      </c>
      <c r="B7925" s="1" t="s">
        <v>6030</v>
      </c>
      <c r="C7925" t="s">
        <v>6031</v>
      </c>
      <c r="D7925" t="s">
        <v>200</v>
      </c>
      <c r="E7925" s="2" t="s">
        <v>201</v>
      </c>
      <c r="F7925" t="str">
        <f t="shared" si="123"/>
        <v>Volvo V40</v>
      </c>
      <c r="G7925"/>
      <c r="H7925" s="2" t="s">
        <v>17</v>
      </c>
      <c r="I7925" s="5">
        <v>189000</v>
      </c>
      <c r="J7925" s="2">
        <v>2015</v>
      </c>
      <c r="K7925" s="2">
        <v>88</v>
      </c>
      <c r="L7925" t="s">
        <v>18</v>
      </c>
      <c r="M7925" s="3">
        <v>11900</v>
      </c>
      <c r="N7925" s="2" t="s">
        <v>5996</v>
      </c>
    </row>
    <row r="7926" spans="1:14" x14ac:dyDescent="0.25">
      <c r="A7926" t="s">
        <v>12</v>
      </c>
      <c r="B7926" s="1" t="s">
        <v>3364</v>
      </c>
      <c r="C7926" t="s">
        <v>3365</v>
      </c>
      <c r="D7926" t="s">
        <v>200</v>
      </c>
      <c r="E7926" s="2" t="s">
        <v>201</v>
      </c>
      <c r="F7926" t="str">
        <f t="shared" si="123"/>
        <v>Volvo V40</v>
      </c>
      <c r="G7926" t="s">
        <v>3366</v>
      </c>
      <c r="H7926" s="2" t="s">
        <v>17</v>
      </c>
      <c r="I7926" s="5">
        <v>140500</v>
      </c>
      <c r="J7926" s="2">
        <v>2013</v>
      </c>
      <c r="K7926" s="2">
        <v>84</v>
      </c>
      <c r="L7926" t="s">
        <v>60</v>
      </c>
      <c r="M7926" s="3">
        <v>11990</v>
      </c>
      <c r="N7926" s="2" t="s">
        <v>3316</v>
      </c>
    </row>
    <row r="7927" spans="1:14" x14ac:dyDescent="0.25">
      <c r="A7927" t="s">
        <v>12</v>
      </c>
      <c r="B7927" s="1" t="s">
        <v>2435</v>
      </c>
      <c r="C7927" t="s">
        <v>992</v>
      </c>
      <c r="D7927" t="s">
        <v>200</v>
      </c>
      <c r="E7927" s="2" t="s">
        <v>201</v>
      </c>
      <c r="F7927" t="str">
        <f t="shared" si="123"/>
        <v>Volvo V40</v>
      </c>
      <c r="G7927"/>
      <c r="H7927" s="2" t="s">
        <v>25179</v>
      </c>
      <c r="I7927" s="5">
        <v>151729</v>
      </c>
      <c r="J7927" s="2">
        <v>2019</v>
      </c>
      <c r="K7927" s="2">
        <v>88</v>
      </c>
      <c r="M7927" s="3">
        <v>18700</v>
      </c>
      <c r="N7927" s="2" t="s">
        <v>19</v>
      </c>
    </row>
    <row r="7928" spans="1:14" x14ac:dyDescent="0.25">
      <c r="A7928" t="s">
        <v>12</v>
      </c>
      <c r="B7928" s="1" t="s">
        <v>11737</v>
      </c>
      <c r="C7928" t="s">
        <v>11738</v>
      </c>
      <c r="D7928" t="s">
        <v>200</v>
      </c>
      <c r="E7928" s="2" t="s">
        <v>201</v>
      </c>
      <c r="F7928" t="str">
        <f t="shared" si="123"/>
        <v>Volvo V40</v>
      </c>
      <c r="G7928" t="s">
        <v>11739</v>
      </c>
      <c r="H7928" s="2" t="s">
        <v>17</v>
      </c>
      <c r="I7928" s="5">
        <v>255000</v>
      </c>
      <c r="J7928" s="2">
        <v>2013</v>
      </c>
      <c r="K7928" s="2">
        <v>88</v>
      </c>
      <c r="L7928" t="s">
        <v>30</v>
      </c>
      <c r="M7928" s="3">
        <v>9000</v>
      </c>
      <c r="N7928" s="2" t="s">
        <v>11496</v>
      </c>
    </row>
    <row r="7929" spans="1:14" x14ac:dyDescent="0.25">
      <c r="A7929" t="s">
        <v>12</v>
      </c>
      <c r="B7929" s="1" t="s">
        <v>2035</v>
      </c>
      <c r="C7929" t="s">
        <v>2022</v>
      </c>
      <c r="D7929" t="s">
        <v>200</v>
      </c>
      <c r="E7929" s="2" t="s">
        <v>201</v>
      </c>
      <c r="F7929" t="str">
        <f t="shared" si="123"/>
        <v>Volvo V40</v>
      </c>
      <c r="G7929" t="s">
        <v>2036</v>
      </c>
      <c r="H7929" s="2" t="s">
        <v>17</v>
      </c>
      <c r="I7929" s="5">
        <v>15252</v>
      </c>
      <c r="J7929" s="2">
        <v>2016</v>
      </c>
      <c r="K7929" s="2">
        <v>88</v>
      </c>
      <c r="L7929" t="s">
        <v>45</v>
      </c>
      <c r="M7929" s="3">
        <v>13490</v>
      </c>
      <c r="N7929" s="2" t="s">
        <v>1904</v>
      </c>
    </row>
    <row r="7930" spans="1:14" x14ac:dyDescent="0.25">
      <c r="A7930" t="s">
        <v>12</v>
      </c>
      <c r="B7930" s="1" t="s">
        <v>358</v>
      </c>
      <c r="C7930" t="s">
        <v>335</v>
      </c>
      <c r="D7930" t="s">
        <v>200</v>
      </c>
      <c r="E7930" s="2" t="s">
        <v>201</v>
      </c>
      <c r="F7930" t="str">
        <f t="shared" si="123"/>
        <v>Volvo V40</v>
      </c>
      <c r="G7930" t="s">
        <v>359</v>
      </c>
      <c r="H7930" s="2" t="s">
        <v>17</v>
      </c>
      <c r="I7930" s="5">
        <v>182786</v>
      </c>
      <c r="J7930" s="2">
        <v>2014</v>
      </c>
      <c r="K7930" s="2">
        <v>84</v>
      </c>
      <c r="L7930" t="s">
        <v>96</v>
      </c>
      <c r="M7930" s="3">
        <v>9700</v>
      </c>
      <c r="N7930" s="2" t="s">
        <v>19</v>
      </c>
    </row>
    <row r="7931" spans="1:14" x14ac:dyDescent="0.25">
      <c r="A7931" t="s">
        <v>12</v>
      </c>
      <c r="B7931" s="1" t="s">
        <v>1620</v>
      </c>
      <c r="C7931" t="s">
        <v>1621</v>
      </c>
      <c r="D7931" t="s">
        <v>200</v>
      </c>
      <c r="E7931" s="2" t="s">
        <v>201</v>
      </c>
      <c r="F7931" t="str">
        <f t="shared" si="123"/>
        <v>Volvo V40</v>
      </c>
      <c r="G7931" t="s">
        <v>359</v>
      </c>
      <c r="H7931" s="2" t="s">
        <v>17</v>
      </c>
      <c r="I7931" s="5">
        <v>179500</v>
      </c>
      <c r="J7931" s="2">
        <v>2013</v>
      </c>
      <c r="K7931" s="2">
        <v>84</v>
      </c>
      <c r="L7931" t="s">
        <v>1622</v>
      </c>
      <c r="M7931" s="3">
        <v>10999</v>
      </c>
      <c r="N7931" s="2" t="s">
        <v>1506</v>
      </c>
    </row>
    <row r="7932" spans="1:14" x14ac:dyDescent="0.25">
      <c r="A7932" t="s">
        <v>12</v>
      </c>
      <c r="B7932" s="1" t="s">
        <v>10554</v>
      </c>
      <c r="C7932" t="s">
        <v>10555</v>
      </c>
      <c r="D7932" t="s">
        <v>200</v>
      </c>
      <c r="E7932" s="2" t="s">
        <v>201</v>
      </c>
      <c r="F7932" t="str">
        <f t="shared" ref="F7932:F7995" si="124">D7932&amp; " " &amp; E7932</f>
        <v>Volvo V40</v>
      </c>
      <c r="G7932" t="s">
        <v>3347</v>
      </c>
      <c r="H7932" s="2" t="s">
        <v>17</v>
      </c>
      <c r="I7932" s="5">
        <v>110000</v>
      </c>
      <c r="J7932" s="2">
        <v>2013</v>
      </c>
      <c r="K7932" s="2">
        <v>2000</v>
      </c>
      <c r="L7932" t="s">
        <v>6303</v>
      </c>
      <c r="M7932" s="3">
        <v>13700</v>
      </c>
      <c r="N7932" s="2" t="s">
        <v>10510</v>
      </c>
    </row>
    <row r="7933" spans="1:14" x14ac:dyDescent="0.25">
      <c r="A7933" t="s">
        <v>12</v>
      </c>
      <c r="B7933" s="1" t="s">
        <v>4110</v>
      </c>
      <c r="C7933" t="s">
        <v>1051</v>
      </c>
      <c r="D7933" t="s">
        <v>200</v>
      </c>
      <c r="E7933" s="2" t="s">
        <v>201</v>
      </c>
      <c r="F7933" t="str">
        <f t="shared" si="124"/>
        <v>Volvo V40</v>
      </c>
      <c r="G7933"/>
      <c r="H7933" s="2" t="s">
        <v>25179</v>
      </c>
      <c r="I7933" s="5">
        <v>114773</v>
      </c>
      <c r="J7933" s="2">
        <v>2018</v>
      </c>
      <c r="K7933" s="2">
        <v>110</v>
      </c>
      <c r="M7933" s="3">
        <v>17900</v>
      </c>
      <c r="N7933" s="2" t="s">
        <v>19</v>
      </c>
    </row>
    <row r="7934" spans="1:14" x14ac:dyDescent="0.25">
      <c r="A7934" t="s">
        <v>12</v>
      </c>
      <c r="B7934" s="1" t="s">
        <v>2428</v>
      </c>
      <c r="C7934" t="s">
        <v>992</v>
      </c>
      <c r="D7934" t="s">
        <v>200</v>
      </c>
      <c r="E7934" s="2" t="s">
        <v>201</v>
      </c>
      <c r="F7934" t="str">
        <f t="shared" si="124"/>
        <v>Volvo V40</v>
      </c>
      <c r="G7934"/>
      <c r="H7934" s="2" t="s">
        <v>25179</v>
      </c>
      <c r="I7934" s="5">
        <v>166623</v>
      </c>
      <c r="J7934" s="2">
        <v>2018</v>
      </c>
      <c r="K7934" s="2">
        <v>110</v>
      </c>
      <c r="M7934" s="3">
        <v>18900</v>
      </c>
      <c r="N7934" s="2" t="s">
        <v>19</v>
      </c>
    </row>
    <row r="7935" spans="1:14" x14ac:dyDescent="0.25">
      <c r="A7935" t="s">
        <v>12</v>
      </c>
      <c r="B7935" s="1" t="s">
        <v>2414</v>
      </c>
      <c r="C7935" t="s">
        <v>992</v>
      </c>
      <c r="D7935" t="s">
        <v>200</v>
      </c>
      <c r="E7935" s="2" t="s">
        <v>201</v>
      </c>
      <c r="F7935" t="str">
        <f t="shared" si="124"/>
        <v>Volvo V40</v>
      </c>
      <c r="G7935"/>
      <c r="H7935" s="2" t="s">
        <v>25179</v>
      </c>
      <c r="I7935" s="5">
        <v>108381</v>
      </c>
      <c r="J7935" s="2">
        <v>2018</v>
      </c>
      <c r="K7935" s="2">
        <v>110</v>
      </c>
      <c r="M7935" s="3">
        <v>21300</v>
      </c>
      <c r="N7935" s="2" t="s">
        <v>19</v>
      </c>
    </row>
    <row r="7936" spans="1:14" x14ac:dyDescent="0.25">
      <c r="A7936" t="s">
        <v>12</v>
      </c>
      <c r="B7936" s="1" t="s">
        <v>2767</v>
      </c>
      <c r="C7936" t="s">
        <v>2768</v>
      </c>
      <c r="D7936" t="s">
        <v>200</v>
      </c>
      <c r="E7936" s="2" t="s">
        <v>201</v>
      </c>
      <c r="F7936" t="str">
        <f t="shared" si="124"/>
        <v>Volvo V40</v>
      </c>
      <c r="G7936" t="s">
        <v>2769</v>
      </c>
      <c r="H7936" s="2" t="s">
        <v>17</v>
      </c>
      <c r="I7936" s="5">
        <v>176950</v>
      </c>
      <c r="J7936" s="2">
        <v>2014</v>
      </c>
      <c r="K7936" s="2">
        <v>140</v>
      </c>
      <c r="L7936" t="s">
        <v>37</v>
      </c>
      <c r="M7936" s="3">
        <v>12950</v>
      </c>
      <c r="N7936" s="2" t="s">
        <v>2607</v>
      </c>
    </row>
    <row r="7937" spans="1:14" x14ac:dyDescent="0.25">
      <c r="A7937" t="s">
        <v>12</v>
      </c>
      <c r="B7937" s="1" t="s">
        <v>961</v>
      </c>
      <c r="C7937" t="s">
        <v>962</v>
      </c>
      <c r="D7937" t="s">
        <v>200</v>
      </c>
      <c r="E7937" s="2" t="s">
        <v>201</v>
      </c>
      <c r="F7937" t="str">
        <f t="shared" si="124"/>
        <v>Volvo V40</v>
      </c>
      <c r="G7937" t="s">
        <v>359</v>
      </c>
      <c r="H7937" s="2" t="s">
        <v>17</v>
      </c>
      <c r="I7937" s="5">
        <v>202000</v>
      </c>
      <c r="J7937" s="2">
        <v>2015</v>
      </c>
      <c r="K7937" s="2">
        <v>84</v>
      </c>
      <c r="L7937" t="s">
        <v>45</v>
      </c>
      <c r="M7937" s="3">
        <v>11000</v>
      </c>
      <c r="N7937" s="2" t="s">
        <v>849</v>
      </c>
    </row>
    <row r="7938" spans="1:14" x14ac:dyDescent="0.25">
      <c r="A7938" t="s">
        <v>12</v>
      </c>
      <c r="B7938" s="1" t="s">
        <v>11779</v>
      </c>
      <c r="C7938" t="s">
        <v>11780</v>
      </c>
      <c r="D7938" t="s">
        <v>200</v>
      </c>
      <c r="E7938" s="2" t="s">
        <v>201</v>
      </c>
      <c r="F7938" t="str">
        <f t="shared" si="124"/>
        <v>Volvo V40</v>
      </c>
      <c r="G7938" t="s">
        <v>11781</v>
      </c>
      <c r="H7938" s="2" t="s">
        <v>17</v>
      </c>
      <c r="I7938" s="5">
        <v>138000</v>
      </c>
      <c r="J7938" s="2">
        <v>2015</v>
      </c>
      <c r="L7938" t="s">
        <v>45</v>
      </c>
      <c r="M7938" s="3">
        <v>14900</v>
      </c>
      <c r="N7938" s="2" t="s">
        <v>11761</v>
      </c>
    </row>
    <row r="7939" spans="1:14" x14ac:dyDescent="0.25">
      <c r="A7939" t="s">
        <v>12</v>
      </c>
      <c r="B7939" s="1" t="s">
        <v>3097</v>
      </c>
      <c r="C7939" t="s">
        <v>3098</v>
      </c>
      <c r="D7939" t="s">
        <v>200</v>
      </c>
      <c r="E7939" s="2" t="s">
        <v>201</v>
      </c>
      <c r="F7939" t="str">
        <f t="shared" si="124"/>
        <v>Volvo V40</v>
      </c>
      <c r="G7939"/>
      <c r="H7939" s="2" t="s">
        <v>17</v>
      </c>
      <c r="I7939" s="5">
        <v>184000</v>
      </c>
      <c r="J7939" s="2">
        <v>2015</v>
      </c>
      <c r="K7939" s="2">
        <v>88</v>
      </c>
      <c r="L7939" t="s">
        <v>30</v>
      </c>
      <c r="M7939" s="3">
        <v>12999</v>
      </c>
      <c r="N7939" s="2" t="s">
        <v>3059</v>
      </c>
    </row>
    <row r="7940" spans="1:14" x14ac:dyDescent="0.25">
      <c r="A7940" t="s">
        <v>12</v>
      </c>
      <c r="B7940" s="1" t="s">
        <v>2443</v>
      </c>
      <c r="C7940" t="s">
        <v>992</v>
      </c>
      <c r="D7940" t="s">
        <v>200</v>
      </c>
      <c r="E7940" s="2" t="s">
        <v>201</v>
      </c>
      <c r="F7940" t="str">
        <f t="shared" si="124"/>
        <v>Volvo V40</v>
      </c>
      <c r="G7940"/>
      <c r="H7940" s="2" t="s">
        <v>25179</v>
      </c>
      <c r="I7940" s="5">
        <v>80774</v>
      </c>
      <c r="J7940" s="2">
        <v>2018</v>
      </c>
      <c r="K7940" s="2">
        <v>112</v>
      </c>
      <c r="M7940" s="3">
        <v>21500</v>
      </c>
      <c r="N7940" s="2" t="s">
        <v>19</v>
      </c>
    </row>
    <row r="7941" spans="1:14" x14ac:dyDescent="0.25">
      <c r="A7941" t="s">
        <v>12</v>
      </c>
      <c r="B7941" s="1" t="s">
        <v>15964</v>
      </c>
      <c r="C7941" t="s">
        <v>15965</v>
      </c>
      <c r="D7941" t="s">
        <v>200</v>
      </c>
      <c r="E7941" s="2" t="s">
        <v>201</v>
      </c>
      <c r="F7941" t="str">
        <f t="shared" si="124"/>
        <v>Volvo V40</v>
      </c>
      <c r="G7941" t="s">
        <v>15966</v>
      </c>
      <c r="H7941" s="2" t="s">
        <v>17</v>
      </c>
      <c r="I7941" s="5">
        <v>130000</v>
      </c>
      <c r="J7941" s="2">
        <v>2016</v>
      </c>
      <c r="K7941" s="2">
        <v>110</v>
      </c>
      <c r="L7941" t="s">
        <v>18</v>
      </c>
      <c r="M7941" s="3">
        <v>13500</v>
      </c>
      <c r="N7941" s="2" t="s">
        <v>15960</v>
      </c>
    </row>
    <row r="7942" spans="1:14" x14ac:dyDescent="0.25">
      <c r="A7942" t="s">
        <v>12</v>
      </c>
      <c r="B7942" s="1" t="s">
        <v>13971</v>
      </c>
      <c r="C7942" t="s">
        <v>13972</v>
      </c>
      <c r="D7942" t="s">
        <v>200</v>
      </c>
      <c r="E7942" s="2" t="s">
        <v>201</v>
      </c>
      <c r="F7942" t="str">
        <f t="shared" si="124"/>
        <v>Volvo V40</v>
      </c>
      <c r="G7942" t="s">
        <v>13973</v>
      </c>
      <c r="H7942" s="2" t="s">
        <v>17</v>
      </c>
      <c r="I7942" s="5">
        <v>157500</v>
      </c>
      <c r="J7942" s="2">
        <v>2015</v>
      </c>
      <c r="K7942" s="2">
        <v>84</v>
      </c>
      <c r="L7942" t="s">
        <v>54</v>
      </c>
      <c r="M7942" s="3">
        <v>14000</v>
      </c>
      <c r="N7942" s="2" t="s">
        <v>13957</v>
      </c>
    </row>
    <row r="7943" spans="1:14" x14ac:dyDescent="0.25">
      <c r="A7943" t="s">
        <v>12</v>
      </c>
      <c r="B7943" s="1" t="s">
        <v>6654</v>
      </c>
      <c r="C7943" t="s">
        <v>6655</v>
      </c>
      <c r="D7943" t="s">
        <v>200</v>
      </c>
      <c r="E7943" s="2" t="s">
        <v>201</v>
      </c>
      <c r="F7943" t="str">
        <f t="shared" si="124"/>
        <v>Volvo V40</v>
      </c>
      <c r="G7943" t="s">
        <v>6656</v>
      </c>
      <c r="H7943" s="2" t="s">
        <v>17</v>
      </c>
      <c r="I7943" s="5">
        <v>204565</v>
      </c>
      <c r="J7943" s="2">
        <v>2014</v>
      </c>
      <c r="K7943" s="2">
        <v>140</v>
      </c>
      <c r="L7943" t="s">
        <v>18</v>
      </c>
      <c r="M7943" s="3">
        <v>10800</v>
      </c>
      <c r="N7943" s="2" t="s">
        <v>272</v>
      </c>
    </row>
    <row r="7944" spans="1:14" x14ac:dyDescent="0.25">
      <c r="A7944" t="s">
        <v>12</v>
      </c>
      <c r="B7944" s="1" t="s">
        <v>6004</v>
      </c>
      <c r="C7944" t="s">
        <v>6005</v>
      </c>
      <c r="D7944" t="s">
        <v>200</v>
      </c>
      <c r="E7944" s="2" t="s">
        <v>1282</v>
      </c>
      <c r="F7944" t="str">
        <f t="shared" si="124"/>
        <v>Volvo V60</v>
      </c>
      <c r="G7944"/>
      <c r="H7944" s="2" t="s">
        <v>17</v>
      </c>
      <c r="I7944" s="5">
        <v>146500</v>
      </c>
      <c r="J7944" s="2">
        <v>2014</v>
      </c>
      <c r="K7944" s="2">
        <v>84</v>
      </c>
      <c r="L7944" t="s">
        <v>96</v>
      </c>
      <c r="M7944" s="3">
        <v>14550</v>
      </c>
      <c r="N7944" s="2" t="s">
        <v>5996</v>
      </c>
    </row>
    <row r="7945" spans="1:14" x14ac:dyDescent="0.25">
      <c r="A7945" t="s">
        <v>12</v>
      </c>
      <c r="B7945" s="1" t="s">
        <v>3009</v>
      </c>
      <c r="C7945" t="s">
        <v>3010</v>
      </c>
      <c r="D7945" t="s">
        <v>200</v>
      </c>
      <c r="E7945" s="2" t="s">
        <v>1282</v>
      </c>
      <c r="F7945" t="str">
        <f t="shared" si="124"/>
        <v>Volvo V60</v>
      </c>
      <c r="G7945" t="s">
        <v>3011</v>
      </c>
      <c r="H7945" s="2" t="s">
        <v>17</v>
      </c>
      <c r="I7945" s="5">
        <v>176000</v>
      </c>
      <c r="J7945" s="2">
        <v>2015</v>
      </c>
      <c r="K7945" s="2">
        <v>100</v>
      </c>
      <c r="L7945" t="s">
        <v>30</v>
      </c>
      <c r="M7945" s="3">
        <v>13500</v>
      </c>
      <c r="N7945" s="2" t="s">
        <v>2899</v>
      </c>
    </row>
    <row r="7946" spans="1:14" x14ac:dyDescent="0.25">
      <c r="A7946" t="s">
        <v>12</v>
      </c>
      <c r="B7946" s="1" t="s">
        <v>8010</v>
      </c>
      <c r="C7946" t="s">
        <v>8011</v>
      </c>
      <c r="D7946" t="s">
        <v>200</v>
      </c>
      <c r="E7946" s="2" t="s">
        <v>1282</v>
      </c>
      <c r="F7946" t="str">
        <f t="shared" si="124"/>
        <v>Volvo V60</v>
      </c>
      <c r="G7946" t="s">
        <v>2898</v>
      </c>
      <c r="H7946" s="2" t="s">
        <v>17</v>
      </c>
      <c r="I7946" s="5">
        <v>191000</v>
      </c>
      <c r="J7946" s="2">
        <v>2014</v>
      </c>
      <c r="K7946" s="2">
        <v>120</v>
      </c>
      <c r="L7946" t="s">
        <v>25</v>
      </c>
      <c r="M7946" s="3">
        <v>12200</v>
      </c>
      <c r="N7946" s="2" t="s">
        <v>7981</v>
      </c>
    </row>
    <row r="7947" spans="1:14" x14ac:dyDescent="0.25">
      <c r="A7947" t="s">
        <v>12</v>
      </c>
      <c r="B7947" s="1" t="s">
        <v>15679</v>
      </c>
      <c r="C7947" t="s">
        <v>15680</v>
      </c>
      <c r="D7947" t="s">
        <v>200</v>
      </c>
      <c r="E7947" s="2" t="s">
        <v>1282</v>
      </c>
      <c r="F7947" t="str">
        <f t="shared" si="124"/>
        <v>Volvo V60</v>
      </c>
      <c r="G7947" t="s">
        <v>15681</v>
      </c>
      <c r="H7947" s="2" t="s">
        <v>17</v>
      </c>
      <c r="I7947" s="5">
        <v>230000</v>
      </c>
      <c r="J7947" s="2">
        <v>2013</v>
      </c>
      <c r="K7947" s="2">
        <v>158</v>
      </c>
      <c r="L7947" t="s">
        <v>223</v>
      </c>
      <c r="M7947" s="3">
        <v>11750</v>
      </c>
      <c r="N7947" s="2" t="s">
        <v>15315</v>
      </c>
    </row>
    <row r="7948" spans="1:14" x14ac:dyDescent="0.25">
      <c r="A7948" t="s">
        <v>12</v>
      </c>
      <c r="B7948" s="1" t="s">
        <v>10433</v>
      </c>
      <c r="C7948" t="s">
        <v>8021</v>
      </c>
      <c r="D7948" t="s">
        <v>200</v>
      </c>
      <c r="E7948" s="2" t="s">
        <v>1282</v>
      </c>
      <c r="F7948" t="str">
        <f t="shared" si="124"/>
        <v>Volvo V60</v>
      </c>
      <c r="G7948"/>
      <c r="H7948" s="2" t="s">
        <v>36</v>
      </c>
      <c r="I7948" s="5">
        <v>13700</v>
      </c>
      <c r="J7948" s="2">
        <v>2021</v>
      </c>
      <c r="K7948" s="2">
        <v>145</v>
      </c>
      <c r="M7948" s="3">
        <v>44499</v>
      </c>
      <c r="N7948" s="2" t="s">
        <v>6894</v>
      </c>
    </row>
    <row r="7949" spans="1:14" x14ac:dyDescent="0.25">
      <c r="A7949" t="s">
        <v>12</v>
      </c>
      <c r="B7949" s="1" t="s">
        <v>10676</v>
      </c>
      <c r="C7949" t="s">
        <v>8009</v>
      </c>
      <c r="D7949" t="s">
        <v>200</v>
      </c>
      <c r="E7949" s="2" t="s">
        <v>1282</v>
      </c>
      <c r="F7949" t="str">
        <f t="shared" si="124"/>
        <v>Volvo V60</v>
      </c>
      <c r="G7949"/>
      <c r="H7949" s="2" t="s">
        <v>36</v>
      </c>
      <c r="I7949" s="5">
        <v>13700</v>
      </c>
      <c r="J7949" s="2">
        <v>2021</v>
      </c>
      <c r="K7949" s="2">
        <v>145</v>
      </c>
      <c r="M7949" s="3">
        <v>44499</v>
      </c>
      <c r="N7949" s="2" t="s">
        <v>6894</v>
      </c>
    </row>
    <row r="7950" spans="1:14" x14ac:dyDescent="0.25">
      <c r="A7950" t="s">
        <v>12</v>
      </c>
      <c r="B7950" s="1" t="s">
        <v>8270</v>
      </c>
      <c r="C7950" t="s">
        <v>8271</v>
      </c>
      <c r="D7950" t="s">
        <v>200</v>
      </c>
      <c r="E7950" s="2" t="s">
        <v>1282</v>
      </c>
      <c r="F7950" t="str">
        <f t="shared" si="124"/>
        <v>Volvo V60</v>
      </c>
      <c r="G7950" t="s">
        <v>8272</v>
      </c>
      <c r="H7950" s="2" t="s">
        <v>17</v>
      </c>
      <c r="I7950" s="5">
        <v>236500</v>
      </c>
      <c r="J7950" s="2">
        <v>2015</v>
      </c>
      <c r="K7950" s="2">
        <v>110</v>
      </c>
      <c r="L7950" t="s">
        <v>30</v>
      </c>
      <c r="M7950" s="3">
        <v>15500</v>
      </c>
      <c r="N7950" s="2" t="s">
        <v>8231</v>
      </c>
    </row>
    <row r="7951" spans="1:14" x14ac:dyDescent="0.25">
      <c r="A7951" t="s">
        <v>12</v>
      </c>
      <c r="B7951" s="1" t="s">
        <v>3980</v>
      </c>
      <c r="C7951" t="s">
        <v>1051</v>
      </c>
      <c r="D7951" t="s">
        <v>200</v>
      </c>
      <c r="E7951" s="62" t="s">
        <v>1282</v>
      </c>
      <c r="F7951" t="str">
        <f t="shared" si="124"/>
        <v>Volvo V60</v>
      </c>
      <c r="H7951" s="2" t="s">
        <v>25179</v>
      </c>
      <c r="I7951" s="5">
        <v>93554</v>
      </c>
      <c r="J7951" s="2">
        <v>2018</v>
      </c>
      <c r="K7951" s="2">
        <v>110</v>
      </c>
      <c r="M7951" s="3">
        <v>20900</v>
      </c>
      <c r="N7951" s="2" t="s">
        <v>19</v>
      </c>
    </row>
    <row r="7952" spans="1:14" x14ac:dyDescent="0.25">
      <c r="A7952" t="s">
        <v>12</v>
      </c>
      <c r="B7952" s="1" t="s">
        <v>10172</v>
      </c>
      <c r="C7952" t="s">
        <v>8009</v>
      </c>
      <c r="D7952" t="s">
        <v>200</v>
      </c>
      <c r="E7952" s="62" t="s">
        <v>1282</v>
      </c>
      <c r="F7952" t="str">
        <f t="shared" si="124"/>
        <v>Volvo V60</v>
      </c>
      <c r="H7952" s="2" t="s">
        <v>17</v>
      </c>
      <c r="I7952" s="5">
        <v>72116</v>
      </c>
      <c r="J7952" s="2">
        <v>2019</v>
      </c>
      <c r="K7952" s="2">
        <v>140</v>
      </c>
      <c r="M7952" s="3">
        <v>39499</v>
      </c>
      <c r="N7952" s="2" t="s">
        <v>6894</v>
      </c>
    </row>
    <row r="7953" spans="1:14" x14ac:dyDescent="0.25">
      <c r="A7953" t="s">
        <v>12</v>
      </c>
      <c r="B7953" s="1" t="s">
        <v>10085</v>
      </c>
      <c r="C7953" t="s">
        <v>8021</v>
      </c>
      <c r="D7953" t="s">
        <v>200</v>
      </c>
      <c r="E7953" s="62" t="s">
        <v>1282</v>
      </c>
      <c r="F7953" t="str">
        <f t="shared" si="124"/>
        <v>Volvo V60</v>
      </c>
      <c r="H7953" s="2" t="s">
        <v>17</v>
      </c>
      <c r="I7953" s="5">
        <v>72116</v>
      </c>
      <c r="J7953" s="2">
        <v>2019</v>
      </c>
      <c r="K7953" s="2">
        <v>140</v>
      </c>
      <c r="M7953" s="3">
        <v>39499</v>
      </c>
      <c r="N7953" s="2" t="s">
        <v>6894</v>
      </c>
    </row>
    <row r="7954" spans="1:14" x14ac:dyDescent="0.25">
      <c r="A7954" t="s">
        <v>12</v>
      </c>
      <c r="B7954" s="1" t="s">
        <v>10859</v>
      </c>
      <c r="C7954" t="s">
        <v>8009</v>
      </c>
      <c r="D7954" t="s">
        <v>200</v>
      </c>
      <c r="E7954" s="62" t="s">
        <v>1282</v>
      </c>
      <c r="F7954" t="str">
        <f t="shared" si="124"/>
        <v>Volvo V60</v>
      </c>
      <c r="H7954" s="2" t="s">
        <v>36</v>
      </c>
      <c r="I7954" s="5">
        <v>33234</v>
      </c>
      <c r="J7954" s="2">
        <v>2020</v>
      </c>
      <c r="K7954" s="2">
        <v>184</v>
      </c>
      <c r="M7954" s="3">
        <v>51499</v>
      </c>
      <c r="N7954" s="2" t="s">
        <v>6894</v>
      </c>
    </row>
    <row r="7955" spans="1:14" x14ac:dyDescent="0.25">
      <c r="A7955" t="s">
        <v>12</v>
      </c>
      <c r="B7955" s="1" t="s">
        <v>10851</v>
      </c>
      <c r="C7955" t="s">
        <v>8021</v>
      </c>
      <c r="D7955" t="s">
        <v>200</v>
      </c>
      <c r="E7955" s="62" t="s">
        <v>1282</v>
      </c>
      <c r="F7955" t="str">
        <f t="shared" si="124"/>
        <v>Volvo V60</v>
      </c>
      <c r="H7955" s="2" t="s">
        <v>36</v>
      </c>
      <c r="I7955" s="5">
        <v>33234</v>
      </c>
      <c r="J7955" s="2">
        <v>2020</v>
      </c>
      <c r="K7955" s="2">
        <v>184</v>
      </c>
      <c r="M7955" s="3">
        <v>51499</v>
      </c>
      <c r="N7955" s="2" t="s">
        <v>6894</v>
      </c>
    </row>
    <row r="7956" spans="1:14" x14ac:dyDescent="0.25">
      <c r="A7956" t="s">
        <v>12</v>
      </c>
      <c r="B7956" s="1" t="s">
        <v>8112</v>
      </c>
      <c r="C7956" t="s">
        <v>8113</v>
      </c>
      <c r="D7956" t="s">
        <v>200</v>
      </c>
      <c r="E7956" s="2" t="s">
        <v>1282</v>
      </c>
      <c r="F7956" t="str">
        <f t="shared" si="124"/>
        <v>Volvo V60</v>
      </c>
      <c r="G7956" t="s">
        <v>359</v>
      </c>
      <c r="H7956" s="2" t="s">
        <v>17</v>
      </c>
      <c r="I7956" s="5">
        <v>183000</v>
      </c>
      <c r="J7956" s="2">
        <v>2014</v>
      </c>
      <c r="K7956" s="2">
        <v>84</v>
      </c>
      <c r="L7956" t="s">
        <v>96</v>
      </c>
      <c r="M7956" s="3">
        <v>10500</v>
      </c>
      <c r="N7956" s="2" t="s">
        <v>8051</v>
      </c>
    </row>
    <row r="7957" spans="1:14" x14ac:dyDescent="0.25">
      <c r="A7957" t="s">
        <v>12</v>
      </c>
      <c r="B7957" s="1" t="s">
        <v>8086</v>
      </c>
      <c r="C7957" t="s">
        <v>8087</v>
      </c>
      <c r="D7957" t="s">
        <v>200</v>
      </c>
      <c r="E7957" s="2" t="s">
        <v>1282</v>
      </c>
      <c r="F7957" t="str">
        <f t="shared" si="124"/>
        <v>Volvo V60</v>
      </c>
      <c r="G7957" t="s">
        <v>359</v>
      </c>
      <c r="H7957" s="2" t="s">
        <v>17</v>
      </c>
      <c r="I7957" s="5">
        <v>190000</v>
      </c>
      <c r="J7957" s="2">
        <v>2017</v>
      </c>
      <c r="K7957" s="2">
        <v>88</v>
      </c>
      <c r="L7957" t="s">
        <v>60</v>
      </c>
      <c r="M7957" s="3">
        <v>11999</v>
      </c>
      <c r="N7957" s="2" t="s">
        <v>8051</v>
      </c>
    </row>
    <row r="7958" spans="1:14" x14ac:dyDescent="0.25">
      <c r="A7958" t="s">
        <v>12</v>
      </c>
      <c r="B7958" s="1" t="s">
        <v>15567</v>
      </c>
      <c r="C7958" t="s">
        <v>8009</v>
      </c>
      <c r="D7958" t="s">
        <v>200</v>
      </c>
      <c r="E7958" s="2" t="s">
        <v>1282</v>
      </c>
      <c r="F7958" t="str">
        <f t="shared" si="124"/>
        <v>Volvo V60</v>
      </c>
      <c r="G7958"/>
      <c r="H7958" s="2" t="s">
        <v>17</v>
      </c>
      <c r="I7958" s="5">
        <v>106000</v>
      </c>
      <c r="J7958" s="2">
        <v>2020</v>
      </c>
      <c r="K7958" s="2">
        <v>110</v>
      </c>
      <c r="M7958" s="3">
        <v>38489</v>
      </c>
      <c r="N7958" s="2" t="s">
        <v>6894</v>
      </c>
    </row>
    <row r="7959" spans="1:14" x14ac:dyDescent="0.25">
      <c r="A7959" t="s">
        <v>12</v>
      </c>
      <c r="B7959" s="1" t="s">
        <v>15562</v>
      </c>
      <c r="C7959" t="s">
        <v>8021</v>
      </c>
      <c r="D7959" t="s">
        <v>200</v>
      </c>
      <c r="E7959" s="2" t="s">
        <v>1282</v>
      </c>
      <c r="F7959" t="str">
        <f t="shared" si="124"/>
        <v>Volvo V60</v>
      </c>
      <c r="G7959"/>
      <c r="H7959" s="2" t="s">
        <v>17</v>
      </c>
      <c r="I7959" s="5">
        <v>106000</v>
      </c>
      <c r="J7959" s="2">
        <v>2020</v>
      </c>
      <c r="K7959" s="2">
        <v>110</v>
      </c>
      <c r="M7959" s="3">
        <v>38489</v>
      </c>
      <c r="N7959" s="2" t="s">
        <v>6894</v>
      </c>
    </row>
    <row r="7960" spans="1:14" x14ac:dyDescent="0.25">
      <c r="A7960" t="s">
        <v>12</v>
      </c>
      <c r="B7960" s="1" t="s">
        <v>6052</v>
      </c>
      <c r="C7960" t="s">
        <v>6053</v>
      </c>
      <c r="D7960" t="s">
        <v>200</v>
      </c>
      <c r="E7960" s="2" t="s">
        <v>1282</v>
      </c>
      <c r="F7960" t="str">
        <f t="shared" si="124"/>
        <v>Volvo V60</v>
      </c>
      <c r="G7960" t="s">
        <v>6054</v>
      </c>
      <c r="H7960" s="2" t="s">
        <v>17</v>
      </c>
      <c r="I7960" s="5">
        <v>150800</v>
      </c>
      <c r="J7960" s="2">
        <v>2016</v>
      </c>
      <c r="K7960" s="2">
        <v>110</v>
      </c>
      <c r="L7960" t="s">
        <v>54</v>
      </c>
      <c r="M7960" s="3">
        <v>19500</v>
      </c>
      <c r="N7960" s="2" t="s">
        <v>5996</v>
      </c>
    </row>
    <row r="7961" spans="1:14" x14ac:dyDescent="0.25">
      <c r="A7961" t="s">
        <v>12</v>
      </c>
      <c r="B7961" s="1" t="s">
        <v>2858</v>
      </c>
      <c r="C7961" t="s">
        <v>2859</v>
      </c>
      <c r="D7961" t="s">
        <v>200</v>
      </c>
      <c r="E7961" s="2" t="s">
        <v>1282</v>
      </c>
      <c r="F7961" t="str">
        <f t="shared" si="124"/>
        <v>Volvo V60</v>
      </c>
      <c r="G7961" t="s">
        <v>2860</v>
      </c>
      <c r="H7961" s="2" t="s">
        <v>17</v>
      </c>
      <c r="I7961" s="5">
        <v>136000</v>
      </c>
      <c r="J7961" s="2">
        <v>2016</v>
      </c>
      <c r="K7961" s="2">
        <v>110</v>
      </c>
      <c r="L7961" t="s">
        <v>296</v>
      </c>
      <c r="M7961" s="3">
        <v>19900</v>
      </c>
      <c r="N7961" s="2" t="s">
        <v>2781</v>
      </c>
    </row>
    <row r="7962" spans="1:14" x14ac:dyDescent="0.25">
      <c r="A7962" t="s">
        <v>12</v>
      </c>
      <c r="B7962" s="1" t="s">
        <v>13887</v>
      </c>
      <c r="C7962" t="s">
        <v>2859</v>
      </c>
      <c r="D7962" t="s">
        <v>200</v>
      </c>
      <c r="E7962" s="2" t="s">
        <v>1282</v>
      </c>
      <c r="F7962" t="str">
        <f t="shared" si="124"/>
        <v>Volvo V60</v>
      </c>
      <c r="G7962" t="s">
        <v>2860</v>
      </c>
      <c r="H7962" s="2" t="s">
        <v>17</v>
      </c>
      <c r="I7962" s="5">
        <v>152000</v>
      </c>
      <c r="J7962" s="2">
        <v>2016</v>
      </c>
      <c r="K7962" s="2">
        <v>110</v>
      </c>
      <c r="L7962" t="s">
        <v>25</v>
      </c>
      <c r="M7962" s="3">
        <v>19900</v>
      </c>
      <c r="N7962" s="2" t="s">
        <v>13876</v>
      </c>
    </row>
    <row r="7963" spans="1:14" x14ac:dyDescent="0.25">
      <c r="A7963" t="s">
        <v>12</v>
      </c>
      <c r="B7963" s="1" t="s">
        <v>4945</v>
      </c>
      <c r="C7963" t="s">
        <v>992</v>
      </c>
      <c r="D7963" t="s">
        <v>200</v>
      </c>
      <c r="E7963" s="2" t="s">
        <v>1282</v>
      </c>
      <c r="F7963" t="str">
        <f t="shared" si="124"/>
        <v>Volvo V60</v>
      </c>
      <c r="G7963"/>
      <c r="H7963" s="2" t="s">
        <v>25179</v>
      </c>
      <c r="I7963" s="5">
        <v>157886</v>
      </c>
      <c r="J7963" s="2">
        <v>2019</v>
      </c>
      <c r="K7963" s="2">
        <v>110</v>
      </c>
      <c r="M7963" s="3">
        <v>24300</v>
      </c>
      <c r="N7963" s="2" t="s">
        <v>19</v>
      </c>
    </row>
    <row r="7964" spans="1:14" x14ac:dyDescent="0.25">
      <c r="A7964" t="s">
        <v>12</v>
      </c>
      <c r="B7964" s="1" t="s">
        <v>7049</v>
      </c>
      <c r="C7964" t="s">
        <v>7050</v>
      </c>
      <c r="D7964" t="s">
        <v>200</v>
      </c>
      <c r="E7964" s="2" t="s">
        <v>1282</v>
      </c>
      <c r="F7964" t="str">
        <f t="shared" si="124"/>
        <v>Volvo V60</v>
      </c>
      <c r="G7964" t="s">
        <v>7051</v>
      </c>
      <c r="H7964" s="2" t="s">
        <v>17</v>
      </c>
      <c r="I7964" s="5">
        <v>220000</v>
      </c>
      <c r="J7964" s="2">
        <v>2013</v>
      </c>
      <c r="K7964" s="2">
        <v>100</v>
      </c>
      <c r="L7964" t="s">
        <v>1844</v>
      </c>
      <c r="M7964" s="3">
        <v>12000</v>
      </c>
      <c r="N7964" s="2" t="s">
        <v>7025</v>
      </c>
    </row>
    <row r="7965" spans="1:14" x14ac:dyDescent="0.25">
      <c r="A7965" t="s">
        <v>12</v>
      </c>
      <c r="B7965" s="1" t="s">
        <v>16739</v>
      </c>
      <c r="C7965" t="s">
        <v>1073</v>
      </c>
      <c r="D7965" t="s">
        <v>200</v>
      </c>
      <c r="E7965" s="2" t="s">
        <v>1282</v>
      </c>
      <c r="F7965" t="str">
        <f t="shared" si="124"/>
        <v>Volvo V60</v>
      </c>
      <c r="G7965"/>
      <c r="H7965" s="2" t="s">
        <v>17</v>
      </c>
      <c r="I7965" s="5">
        <v>129000</v>
      </c>
      <c r="J7965" s="2">
        <v>2019</v>
      </c>
      <c r="K7965" s="2">
        <v>110</v>
      </c>
      <c r="L7965" t="s">
        <v>60</v>
      </c>
      <c r="M7965" s="3">
        <v>26400</v>
      </c>
      <c r="N7965" s="2" t="s">
        <v>19</v>
      </c>
    </row>
    <row r="7966" spans="1:14" x14ac:dyDescent="0.25">
      <c r="A7966" t="s">
        <v>12</v>
      </c>
      <c r="B7966" s="1" t="s">
        <v>1281</v>
      </c>
      <c r="C7966" t="s">
        <v>1051</v>
      </c>
      <c r="D7966" t="s">
        <v>200</v>
      </c>
      <c r="E7966" s="2" t="s">
        <v>1282</v>
      </c>
      <c r="F7966" t="str">
        <f t="shared" si="124"/>
        <v>Volvo V60</v>
      </c>
      <c r="G7966"/>
      <c r="H7966" s="2" t="s">
        <v>25179</v>
      </c>
      <c r="I7966" s="5">
        <v>93976</v>
      </c>
      <c r="J7966" s="2">
        <v>2019</v>
      </c>
      <c r="K7966" s="2">
        <v>110</v>
      </c>
      <c r="M7966" s="3">
        <v>25300</v>
      </c>
      <c r="N7966" s="2" t="s">
        <v>19</v>
      </c>
    </row>
    <row r="7967" spans="1:14" x14ac:dyDescent="0.25">
      <c r="A7967" t="s">
        <v>12</v>
      </c>
      <c r="B7967" s="1" t="s">
        <v>10245</v>
      </c>
      <c r="C7967" t="s">
        <v>5370</v>
      </c>
      <c r="D7967" t="s">
        <v>200</v>
      </c>
      <c r="E7967" s="2" t="s">
        <v>1282</v>
      </c>
      <c r="F7967" t="str">
        <f t="shared" si="124"/>
        <v>Volvo V60</v>
      </c>
      <c r="G7967" t="s">
        <v>10246</v>
      </c>
      <c r="H7967" s="2" t="s">
        <v>17</v>
      </c>
      <c r="I7967" s="5">
        <v>128685</v>
      </c>
      <c r="J7967" s="2">
        <v>2019</v>
      </c>
      <c r="K7967" s="2">
        <v>110</v>
      </c>
      <c r="L7967" t="s">
        <v>30</v>
      </c>
      <c r="M7967" s="3">
        <v>30699</v>
      </c>
      <c r="N7967" s="2" t="s">
        <v>9834</v>
      </c>
    </row>
    <row r="7968" spans="1:14" x14ac:dyDescent="0.25">
      <c r="A7968" t="s">
        <v>12</v>
      </c>
      <c r="B7968" s="1" t="s">
        <v>11274</v>
      </c>
      <c r="C7968" t="s">
        <v>11275</v>
      </c>
      <c r="D7968" t="s">
        <v>200</v>
      </c>
      <c r="E7968" s="2" t="s">
        <v>1282</v>
      </c>
      <c r="F7968" t="str">
        <f t="shared" si="124"/>
        <v>Volvo V60</v>
      </c>
      <c r="G7968" t="s">
        <v>11276</v>
      </c>
      <c r="H7968" s="2" t="s">
        <v>17</v>
      </c>
      <c r="I7968" s="5">
        <v>84890</v>
      </c>
      <c r="J7968" s="2">
        <v>2018</v>
      </c>
      <c r="K7968" s="2">
        <v>140</v>
      </c>
      <c r="L7968" t="s">
        <v>30</v>
      </c>
      <c r="M7968" s="3">
        <v>35999</v>
      </c>
      <c r="N7968" s="2" t="s">
        <v>11230</v>
      </c>
    </row>
    <row r="7969" spans="1:14" x14ac:dyDescent="0.25">
      <c r="A7969" t="s">
        <v>12</v>
      </c>
      <c r="B7969" s="1" t="s">
        <v>4950</v>
      </c>
      <c r="C7969" t="s">
        <v>992</v>
      </c>
      <c r="D7969" t="s">
        <v>200</v>
      </c>
      <c r="E7969" s="2" t="s">
        <v>1282</v>
      </c>
      <c r="F7969" t="str">
        <f t="shared" si="124"/>
        <v>Volvo V60</v>
      </c>
      <c r="G7969"/>
      <c r="H7969" s="2" t="s">
        <v>25179</v>
      </c>
      <c r="I7969" s="5">
        <v>62917</v>
      </c>
      <c r="J7969" s="2">
        <v>2019</v>
      </c>
      <c r="K7969" s="2">
        <v>140</v>
      </c>
      <c r="M7969" s="3">
        <v>32150</v>
      </c>
      <c r="N7969" s="2" t="s">
        <v>19</v>
      </c>
    </row>
    <row r="7970" spans="1:14" x14ac:dyDescent="0.25">
      <c r="A7970" t="s">
        <v>12</v>
      </c>
      <c r="B7970" s="1" t="s">
        <v>10196</v>
      </c>
      <c r="C7970" t="s">
        <v>8009</v>
      </c>
      <c r="D7970" t="s">
        <v>200</v>
      </c>
      <c r="E7970" s="2" t="s">
        <v>1282</v>
      </c>
      <c r="F7970" t="str">
        <f t="shared" si="124"/>
        <v>Volvo V60</v>
      </c>
      <c r="G7970"/>
      <c r="H7970" s="2" t="s">
        <v>17</v>
      </c>
      <c r="I7970" s="5">
        <v>126521</v>
      </c>
      <c r="J7970" s="2">
        <v>2019</v>
      </c>
      <c r="K7970" s="2">
        <v>140</v>
      </c>
      <c r="M7970" s="3">
        <v>29999</v>
      </c>
      <c r="N7970" s="2" t="s">
        <v>6894</v>
      </c>
    </row>
    <row r="7971" spans="1:14" x14ac:dyDescent="0.25">
      <c r="A7971" t="s">
        <v>12</v>
      </c>
      <c r="B7971" s="1" t="s">
        <v>10088</v>
      </c>
      <c r="C7971" t="s">
        <v>8021</v>
      </c>
      <c r="D7971" t="s">
        <v>200</v>
      </c>
      <c r="E7971" s="2" t="s">
        <v>1282</v>
      </c>
      <c r="F7971" t="str">
        <f t="shared" si="124"/>
        <v>Volvo V60</v>
      </c>
      <c r="G7971"/>
      <c r="H7971" s="2" t="s">
        <v>17</v>
      </c>
      <c r="I7971" s="5">
        <v>126521</v>
      </c>
      <c r="J7971" s="2">
        <v>2019</v>
      </c>
      <c r="K7971" s="2">
        <v>140</v>
      </c>
      <c r="M7971" s="3">
        <v>29999</v>
      </c>
      <c r="N7971" s="2" t="s">
        <v>6894</v>
      </c>
    </row>
    <row r="7972" spans="1:14" x14ac:dyDescent="0.25">
      <c r="A7972" t="s">
        <v>12</v>
      </c>
      <c r="B7972" s="1" t="s">
        <v>10177</v>
      </c>
      <c r="C7972" t="s">
        <v>8009</v>
      </c>
      <c r="D7972" t="s">
        <v>200</v>
      </c>
      <c r="E7972" s="2" t="s">
        <v>1282</v>
      </c>
      <c r="F7972" t="str">
        <f t="shared" si="124"/>
        <v>Volvo V60</v>
      </c>
      <c r="G7972"/>
      <c r="H7972" s="2" t="s">
        <v>17</v>
      </c>
      <c r="I7972" s="5">
        <v>139438</v>
      </c>
      <c r="J7972" s="2">
        <v>2018</v>
      </c>
      <c r="K7972" s="2">
        <v>140</v>
      </c>
      <c r="M7972" s="3">
        <v>31999</v>
      </c>
      <c r="N7972" s="2" t="s">
        <v>6894</v>
      </c>
    </row>
    <row r="7973" spans="1:14" x14ac:dyDescent="0.25">
      <c r="A7973" t="s">
        <v>12</v>
      </c>
      <c r="B7973" s="1" t="s">
        <v>10124</v>
      </c>
      <c r="C7973" t="s">
        <v>8021</v>
      </c>
      <c r="D7973" t="s">
        <v>200</v>
      </c>
      <c r="E7973" s="2" t="s">
        <v>1282</v>
      </c>
      <c r="F7973" t="str">
        <f t="shared" si="124"/>
        <v>Volvo V60</v>
      </c>
      <c r="G7973"/>
      <c r="H7973" s="2" t="s">
        <v>17</v>
      </c>
      <c r="I7973" s="5">
        <v>139438</v>
      </c>
      <c r="J7973" s="2">
        <v>2018</v>
      </c>
      <c r="K7973" s="2">
        <v>140</v>
      </c>
      <c r="M7973" s="3">
        <v>31999</v>
      </c>
      <c r="N7973" s="2" t="s">
        <v>6894</v>
      </c>
    </row>
    <row r="7974" spans="1:14" x14ac:dyDescent="0.25">
      <c r="A7974" t="s">
        <v>12</v>
      </c>
      <c r="B7974" s="1" t="s">
        <v>4948</v>
      </c>
      <c r="C7974" t="s">
        <v>992</v>
      </c>
      <c r="D7974" t="s">
        <v>200</v>
      </c>
      <c r="E7974" s="2" t="s">
        <v>1282</v>
      </c>
      <c r="F7974" t="str">
        <f t="shared" si="124"/>
        <v>Volvo V60</v>
      </c>
      <c r="G7974"/>
      <c r="H7974" s="2" t="s">
        <v>25179</v>
      </c>
      <c r="I7974" s="5">
        <v>125437</v>
      </c>
      <c r="J7974" s="2">
        <v>2019</v>
      </c>
      <c r="K7974" s="2">
        <v>140</v>
      </c>
      <c r="M7974" s="3">
        <v>31200</v>
      </c>
      <c r="N7974" s="2" t="s">
        <v>19</v>
      </c>
    </row>
    <row r="7975" spans="1:14" x14ac:dyDescent="0.25">
      <c r="A7975" t="s">
        <v>12</v>
      </c>
      <c r="B7975" s="1" t="s">
        <v>16833</v>
      </c>
      <c r="C7975" t="s">
        <v>2273</v>
      </c>
      <c r="D7975" t="s">
        <v>200</v>
      </c>
      <c r="E7975" s="2" t="s">
        <v>1282</v>
      </c>
      <c r="F7975" t="str">
        <f t="shared" si="124"/>
        <v>Volvo V60</v>
      </c>
      <c r="G7975"/>
      <c r="H7975" s="2" t="s">
        <v>17</v>
      </c>
      <c r="I7975" s="5">
        <v>92940</v>
      </c>
      <c r="J7975" s="2">
        <v>2019</v>
      </c>
      <c r="K7975" s="2">
        <v>147</v>
      </c>
      <c r="L7975" t="s">
        <v>45</v>
      </c>
      <c r="M7975" s="3">
        <v>39800</v>
      </c>
      <c r="N7975" s="2" t="s">
        <v>19</v>
      </c>
    </row>
    <row r="7976" spans="1:14" x14ac:dyDescent="0.25">
      <c r="A7976" t="s">
        <v>12</v>
      </c>
      <c r="B7976" s="1" t="s">
        <v>3047</v>
      </c>
      <c r="C7976" t="s">
        <v>3048</v>
      </c>
      <c r="D7976" t="s">
        <v>200</v>
      </c>
      <c r="E7976" s="2" t="s">
        <v>1282</v>
      </c>
      <c r="F7976" t="str">
        <f t="shared" si="124"/>
        <v>Volvo V60</v>
      </c>
      <c r="G7976" t="s">
        <v>3049</v>
      </c>
      <c r="H7976" s="2" t="s">
        <v>25139</v>
      </c>
      <c r="I7976" s="5">
        <v>170000</v>
      </c>
      <c r="J7976" s="2">
        <v>2013</v>
      </c>
      <c r="K7976" s="2">
        <v>206</v>
      </c>
      <c r="L7976" t="s">
        <v>60</v>
      </c>
      <c r="M7976" s="3">
        <v>8600</v>
      </c>
      <c r="N7976" s="2" t="s">
        <v>2899</v>
      </c>
    </row>
    <row r="7977" spans="1:14" x14ac:dyDescent="0.25">
      <c r="A7977" t="s">
        <v>12</v>
      </c>
      <c r="B7977" s="1" t="s">
        <v>13946</v>
      </c>
      <c r="C7977" t="s">
        <v>13947</v>
      </c>
      <c r="D7977" t="s">
        <v>200</v>
      </c>
      <c r="E7977" s="2" t="s">
        <v>1282</v>
      </c>
      <c r="F7977" t="str">
        <f t="shared" si="124"/>
        <v>Volvo V60</v>
      </c>
      <c r="G7977" t="s">
        <v>13948</v>
      </c>
      <c r="H7977" s="2" t="s">
        <v>17</v>
      </c>
      <c r="I7977" s="5">
        <v>26550</v>
      </c>
      <c r="J7977" s="2">
        <v>2020</v>
      </c>
      <c r="K7977" s="2">
        <v>110</v>
      </c>
      <c r="L7977" t="s">
        <v>30</v>
      </c>
      <c r="M7977" s="3">
        <v>39100</v>
      </c>
      <c r="N7977" s="2" t="s">
        <v>13933</v>
      </c>
    </row>
    <row r="7978" spans="1:14" x14ac:dyDescent="0.25">
      <c r="A7978" t="s">
        <v>12</v>
      </c>
      <c r="B7978" s="1" t="s">
        <v>13300</v>
      </c>
      <c r="C7978" t="s">
        <v>8021</v>
      </c>
      <c r="D7978" t="s">
        <v>200</v>
      </c>
      <c r="E7978" s="2" t="s">
        <v>1282</v>
      </c>
      <c r="F7978" t="str">
        <f t="shared" si="124"/>
        <v>Volvo V60</v>
      </c>
      <c r="G7978"/>
      <c r="H7978" s="2" t="s">
        <v>36</v>
      </c>
      <c r="I7978" s="5">
        <v>61076</v>
      </c>
      <c r="J7978" s="2">
        <v>2019</v>
      </c>
      <c r="K7978" s="2">
        <v>228</v>
      </c>
      <c r="M7978" s="3">
        <v>47116</v>
      </c>
      <c r="N7978" s="2" t="s">
        <v>6894</v>
      </c>
    </row>
    <row r="7979" spans="1:14" x14ac:dyDescent="0.25">
      <c r="A7979" t="s">
        <v>12</v>
      </c>
      <c r="B7979" s="1" t="s">
        <v>13304</v>
      </c>
      <c r="C7979" t="s">
        <v>8009</v>
      </c>
      <c r="D7979" t="s">
        <v>200</v>
      </c>
      <c r="E7979" s="2" t="s">
        <v>1282</v>
      </c>
      <c r="F7979" t="str">
        <f t="shared" si="124"/>
        <v>Volvo V60</v>
      </c>
      <c r="G7979"/>
      <c r="H7979" s="2" t="s">
        <v>36</v>
      </c>
      <c r="I7979" s="5">
        <v>61076</v>
      </c>
      <c r="J7979" s="2">
        <v>2019</v>
      </c>
      <c r="K7979" s="2">
        <v>228</v>
      </c>
      <c r="M7979" s="3">
        <v>47116</v>
      </c>
      <c r="N7979" s="2" t="s">
        <v>6894</v>
      </c>
    </row>
    <row r="7980" spans="1:14" x14ac:dyDescent="0.25">
      <c r="A7980" t="s">
        <v>12</v>
      </c>
      <c r="B7980" s="1" t="s">
        <v>5561</v>
      </c>
      <c r="C7980" t="s">
        <v>992</v>
      </c>
      <c r="D7980" t="s">
        <v>200</v>
      </c>
      <c r="E7980" s="2" t="s">
        <v>1282</v>
      </c>
      <c r="F7980" t="str">
        <f t="shared" si="124"/>
        <v>Volvo V60</v>
      </c>
      <c r="G7980"/>
      <c r="H7980" s="2" t="s">
        <v>25179</v>
      </c>
      <c r="I7980" s="5">
        <v>72739</v>
      </c>
      <c r="J7980" s="2">
        <v>2020</v>
      </c>
      <c r="K7980" s="2">
        <v>251</v>
      </c>
      <c r="M7980" s="3">
        <v>42800</v>
      </c>
      <c r="N7980" s="2" t="s">
        <v>19</v>
      </c>
    </row>
    <row r="7981" spans="1:14" x14ac:dyDescent="0.25">
      <c r="A7981" t="s">
        <v>12</v>
      </c>
      <c r="B7981" s="1" t="s">
        <v>10432</v>
      </c>
      <c r="C7981" t="s">
        <v>8021</v>
      </c>
      <c r="D7981" t="s">
        <v>200</v>
      </c>
      <c r="E7981" s="2" t="s">
        <v>1282</v>
      </c>
      <c r="F7981" t="str">
        <f t="shared" si="124"/>
        <v>Volvo V60</v>
      </c>
      <c r="G7981"/>
      <c r="H7981" s="2" t="s">
        <v>36</v>
      </c>
      <c r="I7981" s="5">
        <v>30244</v>
      </c>
      <c r="J7981" s="2">
        <v>2019</v>
      </c>
      <c r="K7981" s="2">
        <v>228</v>
      </c>
      <c r="M7981" s="3">
        <v>43499</v>
      </c>
      <c r="N7981" s="2" t="s">
        <v>6894</v>
      </c>
    </row>
    <row r="7982" spans="1:14" x14ac:dyDescent="0.25">
      <c r="A7982" t="s">
        <v>12</v>
      </c>
      <c r="B7982" s="1" t="s">
        <v>10670</v>
      </c>
      <c r="C7982" t="s">
        <v>8009</v>
      </c>
      <c r="D7982" t="s">
        <v>200</v>
      </c>
      <c r="E7982" s="2" t="s">
        <v>1282</v>
      </c>
      <c r="F7982" t="str">
        <f t="shared" si="124"/>
        <v>Volvo V60</v>
      </c>
      <c r="G7982"/>
      <c r="H7982" s="2" t="s">
        <v>36</v>
      </c>
      <c r="I7982" s="5">
        <v>30244</v>
      </c>
      <c r="J7982" s="2">
        <v>2019</v>
      </c>
      <c r="K7982" s="2">
        <v>228</v>
      </c>
      <c r="M7982" s="3">
        <v>43499</v>
      </c>
      <c r="N7982" s="2" t="s">
        <v>6894</v>
      </c>
    </row>
    <row r="7983" spans="1:14" x14ac:dyDescent="0.25">
      <c r="A7983" t="s">
        <v>12</v>
      </c>
      <c r="B7983" s="1" t="s">
        <v>10409</v>
      </c>
      <c r="C7983" t="s">
        <v>8021</v>
      </c>
      <c r="D7983" t="s">
        <v>200</v>
      </c>
      <c r="E7983" s="2" t="s">
        <v>1282</v>
      </c>
      <c r="F7983" t="str">
        <f t="shared" si="124"/>
        <v>Volvo V60</v>
      </c>
      <c r="G7983"/>
      <c r="H7983" s="2" t="s">
        <v>36</v>
      </c>
      <c r="I7983" s="5">
        <v>39965</v>
      </c>
      <c r="J7983" s="2">
        <v>2019</v>
      </c>
      <c r="K7983" s="2">
        <v>228</v>
      </c>
      <c r="M7983" s="3">
        <v>41999</v>
      </c>
      <c r="N7983" s="2" t="s">
        <v>6894</v>
      </c>
    </row>
    <row r="7984" spans="1:14" x14ac:dyDescent="0.25">
      <c r="A7984" t="s">
        <v>12</v>
      </c>
      <c r="B7984" s="1" t="s">
        <v>10672</v>
      </c>
      <c r="C7984" t="s">
        <v>8009</v>
      </c>
      <c r="D7984" t="s">
        <v>200</v>
      </c>
      <c r="E7984" s="2" t="s">
        <v>1282</v>
      </c>
      <c r="F7984" t="str">
        <f t="shared" si="124"/>
        <v>Volvo V60</v>
      </c>
      <c r="G7984"/>
      <c r="H7984" s="2" t="s">
        <v>36</v>
      </c>
      <c r="I7984" s="5">
        <v>39965</v>
      </c>
      <c r="J7984" s="2">
        <v>2019</v>
      </c>
      <c r="K7984" s="2">
        <v>228</v>
      </c>
      <c r="M7984" s="3">
        <v>41999</v>
      </c>
      <c r="N7984" s="2" t="s">
        <v>6894</v>
      </c>
    </row>
    <row r="7985" spans="1:14" x14ac:dyDescent="0.25">
      <c r="A7985" t="s">
        <v>12</v>
      </c>
      <c r="B7985" s="1" t="s">
        <v>16953</v>
      </c>
      <c r="C7985" t="s">
        <v>992</v>
      </c>
      <c r="D7985" t="s">
        <v>200</v>
      </c>
      <c r="E7985" s="2" t="s">
        <v>1282</v>
      </c>
      <c r="F7985" t="str">
        <f t="shared" si="124"/>
        <v>Volvo V60</v>
      </c>
      <c r="G7985"/>
      <c r="H7985" s="2" t="s">
        <v>25179</v>
      </c>
      <c r="I7985" s="5">
        <v>85900</v>
      </c>
      <c r="J7985" s="2">
        <v>2016</v>
      </c>
      <c r="K7985" s="2">
        <v>265</v>
      </c>
      <c r="M7985" s="3">
        <v>38300</v>
      </c>
      <c r="N7985" s="2" t="s">
        <v>19</v>
      </c>
    </row>
    <row r="7986" spans="1:14" x14ac:dyDescent="0.25">
      <c r="A7986" t="s">
        <v>12</v>
      </c>
      <c r="B7986" s="1" t="s">
        <v>10424</v>
      </c>
      <c r="C7986" t="s">
        <v>8021</v>
      </c>
      <c r="D7986" t="s">
        <v>200</v>
      </c>
      <c r="E7986" s="2" t="s">
        <v>2425</v>
      </c>
      <c r="F7986" t="str">
        <f t="shared" si="124"/>
        <v>Volvo V90</v>
      </c>
      <c r="G7986"/>
      <c r="H7986" s="2" t="s">
        <v>17</v>
      </c>
      <c r="I7986" s="5">
        <v>73833</v>
      </c>
      <c r="J7986" s="2">
        <v>2019</v>
      </c>
      <c r="K7986" s="2">
        <v>140</v>
      </c>
      <c r="M7986" s="3">
        <v>39999</v>
      </c>
      <c r="N7986" s="2" t="s">
        <v>6894</v>
      </c>
    </row>
    <row r="7987" spans="1:14" x14ac:dyDescent="0.25">
      <c r="A7987" t="s">
        <v>12</v>
      </c>
      <c r="B7987" s="1" t="s">
        <v>10669</v>
      </c>
      <c r="C7987" t="s">
        <v>8009</v>
      </c>
      <c r="D7987" t="s">
        <v>200</v>
      </c>
      <c r="E7987" s="2" t="s">
        <v>2425</v>
      </c>
      <c r="F7987" t="str">
        <f t="shared" si="124"/>
        <v>Volvo V90</v>
      </c>
      <c r="G7987"/>
      <c r="H7987" s="2" t="s">
        <v>17</v>
      </c>
      <c r="I7987" s="5">
        <v>73833</v>
      </c>
      <c r="J7987" s="2">
        <v>2019</v>
      </c>
      <c r="K7987" s="2">
        <v>140</v>
      </c>
      <c r="M7987" s="3">
        <v>39999</v>
      </c>
      <c r="N7987" s="2" t="s">
        <v>6894</v>
      </c>
    </row>
    <row r="7988" spans="1:14" x14ac:dyDescent="0.25">
      <c r="A7988" t="s">
        <v>12</v>
      </c>
      <c r="B7988" s="1" t="s">
        <v>16142</v>
      </c>
      <c r="C7988" t="s">
        <v>1051</v>
      </c>
      <c r="D7988" t="s">
        <v>200</v>
      </c>
      <c r="E7988" s="62" t="s">
        <v>2425</v>
      </c>
      <c r="F7988" t="str">
        <f t="shared" si="124"/>
        <v>Volvo V90</v>
      </c>
      <c r="H7988" s="2" t="s">
        <v>25179</v>
      </c>
      <c r="I7988" s="5">
        <v>141179</v>
      </c>
      <c r="J7988" s="2">
        <v>2018</v>
      </c>
      <c r="K7988" s="2">
        <v>140</v>
      </c>
      <c r="M7988" s="3">
        <v>32900</v>
      </c>
      <c r="N7988" s="2" t="s">
        <v>19</v>
      </c>
    </row>
    <row r="7989" spans="1:14" x14ac:dyDescent="0.25">
      <c r="A7989" t="s">
        <v>12</v>
      </c>
      <c r="B7989" s="1" t="s">
        <v>15337</v>
      </c>
      <c r="C7989" t="s">
        <v>8009</v>
      </c>
      <c r="D7989" t="s">
        <v>200</v>
      </c>
      <c r="E7989" s="62" t="s">
        <v>2425</v>
      </c>
      <c r="F7989" t="str">
        <f t="shared" si="124"/>
        <v>Volvo V90</v>
      </c>
      <c r="H7989" s="2" t="s">
        <v>17</v>
      </c>
      <c r="I7989" s="5">
        <v>30275</v>
      </c>
      <c r="J7989" s="2">
        <v>2019</v>
      </c>
      <c r="K7989" s="2">
        <v>140</v>
      </c>
      <c r="M7989" s="3">
        <v>55743</v>
      </c>
      <c r="N7989" s="2" t="s">
        <v>6894</v>
      </c>
    </row>
    <row r="7990" spans="1:14" x14ac:dyDescent="0.25">
      <c r="A7990" t="s">
        <v>12</v>
      </c>
      <c r="B7990" s="1" t="s">
        <v>15662</v>
      </c>
      <c r="C7990" t="s">
        <v>8021</v>
      </c>
      <c r="D7990" t="s">
        <v>200</v>
      </c>
      <c r="E7990" s="62" t="s">
        <v>2425</v>
      </c>
      <c r="F7990" t="str">
        <f t="shared" si="124"/>
        <v>Volvo V90</v>
      </c>
      <c r="H7990" s="2" t="s">
        <v>17</v>
      </c>
      <c r="I7990" s="5">
        <v>30275</v>
      </c>
      <c r="J7990" s="2">
        <v>2019</v>
      </c>
      <c r="K7990" s="2">
        <v>140</v>
      </c>
      <c r="M7990" s="3">
        <v>55743</v>
      </c>
      <c r="N7990" s="2" t="s">
        <v>6894</v>
      </c>
    </row>
    <row r="7991" spans="1:14" x14ac:dyDescent="0.25">
      <c r="A7991" t="s">
        <v>12</v>
      </c>
      <c r="B7991" s="1" t="s">
        <v>14003</v>
      </c>
      <c r="C7991" t="s">
        <v>8021</v>
      </c>
      <c r="D7991" t="s">
        <v>200</v>
      </c>
      <c r="E7991" s="62" t="s">
        <v>2425</v>
      </c>
      <c r="F7991" t="str">
        <f t="shared" si="124"/>
        <v>Volvo V90</v>
      </c>
      <c r="H7991" s="2" t="s">
        <v>17</v>
      </c>
      <c r="I7991" s="5">
        <v>74013</v>
      </c>
      <c r="J7991" s="2">
        <v>2018</v>
      </c>
      <c r="K7991" s="2">
        <v>140</v>
      </c>
      <c r="M7991" s="3">
        <v>53089</v>
      </c>
      <c r="N7991" s="2" t="s">
        <v>6894</v>
      </c>
    </row>
    <row r="7992" spans="1:14" x14ac:dyDescent="0.25">
      <c r="A7992" t="s">
        <v>12</v>
      </c>
      <c r="B7992" s="1" t="s">
        <v>14011</v>
      </c>
      <c r="C7992" t="s">
        <v>8009</v>
      </c>
      <c r="D7992" t="s">
        <v>200</v>
      </c>
      <c r="E7992" s="62" t="s">
        <v>2425</v>
      </c>
      <c r="F7992" t="str">
        <f t="shared" si="124"/>
        <v>Volvo V90</v>
      </c>
      <c r="H7992" s="2" t="s">
        <v>17</v>
      </c>
      <c r="I7992" s="5">
        <v>74013</v>
      </c>
      <c r="J7992" s="2">
        <v>2018</v>
      </c>
      <c r="K7992" s="2">
        <v>140</v>
      </c>
      <c r="M7992" s="3">
        <v>53089</v>
      </c>
      <c r="N7992" s="2" t="s">
        <v>6894</v>
      </c>
    </row>
    <row r="7993" spans="1:14" x14ac:dyDescent="0.25">
      <c r="A7993" t="s">
        <v>12</v>
      </c>
      <c r="B7993" s="1" t="s">
        <v>10174</v>
      </c>
      <c r="C7993" t="s">
        <v>8009</v>
      </c>
      <c r="D7993" t="s">
        <v>200</v>
      </c>
      <c r="E7993" s="62" t="s">
        <v>2425</v>
      </c>
      <c r="F7993" t="str">
        <f t="shared" si="124"/>
        <v>Volvo V90</v>
      </c>
      <c r="H7993" s="2" t="s">
        <v>17</v>
      </c>
      <c r="I7993" s="5">
        <v>66468</v>
      </c>
      <c r="J7993" s="2">
        <v>2018</v>
      </c>
      <c r="K7993" s="2">
        <v>140</v>
      </c>
      <c r="M7993" s="3">
        <v>45999</v>
      </c>
      <c r="N7993" s="2" t="s">
        <v>6894</v>
      </c>
    </row>
    <row r="7994" spans="1:14" x14ac:dyDescent="0.25">
      <c r="A7994" t="s">
        <v>12</v>
      </c>
      <c r="B7994" s="1" t="s">
        <v>10117</v>
      </c>
      <c r="C7994" t="s">
        <v>8021</v>
      </c>
      <c r="D7994" t="s">
        <v>200</v>
      </c>
      <c r="E7994" s="62" t="s">
        <v>2425</v>
      </c>
      <c r="F7994" t="str">
        <f t="shared" si="124"/>
        <v>Volvo V90</v>
      </c>
      <c r="H7994" s="2" t="s">
        <v>17</v>
      </c>
      <c r="I7994" s="5">
        <v>66468</v>
      </c>
      <c r="J7994" s="2">
        <v>2018</v>
      </c>
      <c r="K7994" s="2">
        <v>140</v>
      </c>
      <c r="M7994" s="3">
        <v>45999</v>
      </c>
      <c r="N7994" s="2" t="s">
        <v>6894</v>
      </c>
    </row>
    <row r="7995" spans="1:14" x14ac:dyDescent="0.25">
      <c r="A7995" t="s">
        <v>12</v>
      </c>
      <c r="B7995" s="1" t="s">
        <v>2598</v>
      </c>
      <c r="C7995" t="s">
        <v>1051</v>
      </c>
      <c r="D7995" t="s">
        <v>200</v>
      </c>
      <c r="E7995" s="2" t="s">
        <v>2425</v>
      </c>
      <c r="F7995" t="str">
        <f t="shared" si="124"/>
        <v>Volvo V90</v>
      </c>
      <c r="G7995"/>
      <c r="H7995" s="2" t="s">
        <v>25179</v>
      </c>
      <c r="I7995" s="5">
        <v>87321</v>
      </c>
      <c r="J7995" s="2">
        <v>2018</v>
      </c>
      <c r="K7995" s="2">
        <v>110</v>
      </c>
      <c r="M7995" s="3">
        <v>27900</v>
      </c>
      <c r="N7995" s="2" t="s">
        <v>19</v>
      </c>
    </row>
    <row r="7996" spans="1:14" x14ac:dyDescent="0.25">
      <c r="A7996" t="s">
        <v>12</v>
      </c>
      <c r="B7996" s="1" t="s">
        <v>2590</v>
      </c>
      <c r="C7996" t="s">
        <v>1051</v>
      </c>
      <c r="D7996" t="s">
        <v>200</v>
      </c>
      <c r="E7996" s="2" t="s">
        <v>2425</v>
      </c>
      <c r="F7996" t="str">
        <f t="shared" ref="F7996:F8059" si="125">D7996&amp; " " &amp; E7996</f>
        <v>Volvo V90</v>
      </c>
      <c r="G7996"/>
      <c r="H7996" s="2" t="s">
        <v>25179</v>
      </c>
      <c r="I7996" s="5">
        <v>119623</v>
      </c>
      <c r="J7996" s="2">
        <v>2018</v>
      </c>
      <c r="K7996" s="2">
        <v>110</v>
      </c>
      <c r="M7996" s="3">
        <v>26700</v>
      </c>
      <c r="N7996" s="2" t="s">
        <v>19</v>
      </c>
    </row>
    <row r="7997" spans="1:14" x14ac:dyDescent="0.25">
      <c r="A7997" t="s">
        <v>12</v>
      </c>
      <c r="B7997" s="1" t="s">
        <v>15195</v>
      </c>
      <c r="C7997" t="s">
        <v>8021</v>
      </c>
      <c r="D7997" t="s">
        <v>200</v>
      </c>
      <c r="E7997" s="2" t="s">
        <v>2425</v>
      </c>
      <c r="F7997" t="str">
        <f t="shared" si="125"/>
        <v>Volvo V90</v>
      </c>
      <c r="G7997"/>
      <c r="H7997" s="2" t="s">
        <v>17</v>
      </c>
      <c r="I7997" s="5">
        <v>31145</v>
      </c>
      <c r="J7997" s="2">
        <v>2020</v>
      </c>
      <c r="K7997" s="2">
        <v>110</v>
      </c>
      <c r="M7997" s="3">
        <v>41144</v>
      </c>
      <c r="N7997" s="2" t="s">
        <v>6894</v>
      </c>
    </row>
    <row r="7998" spans="1:14" x14ac:dyDescent="0.25">
      <c r="A7998" t="s">
        <v>12</v>
      </c>
      <c r="B7998" s="1" t="s">
        <v>15200</v>
      </c>
      <c r="C7998" t="s">
        <v>8009</v>
      </c>
      <c r="D7998" t="s">
        <v>200</v>
      </c>
      <c r="E7998" s="2" t="s">
        <v>2425</v>
      </c>
      <c r="F7998" t="str">
        <f t="shared" si="125"/>
        <v>Volvo V90</v>
      </c>
      <c r="G7998"/>
      <c r="H7998" s="2" t="s">
        <v>17</v>
      </c>
      <c r="I7998" s="5">
        <v>31145</v>
      </c>
      <c r="J7998" s="2">
        <v>2020</v>
      </c>
      <c r="K7998" s="2">
        <v>110</v>
      </c>
      <c r="M7998" s="3">
        <v>41144</v>
      </c>
      <c r="N7998" s="2" t="s">
        <v>6894</v>
      </c>
    </row>
    <row r="7999" spans="1:14" x14ac:dyDescent="0.25">
      <c r="A7999" t="s">
        <v>12</v>
      </c>
      <c r="B7999" s="1" t="s">
        <v>16250</v>
      </c>
      <c r="C7999" t="s">
        <v>1073</v>
      </c>
      <c r="D7999" t="s">
        <v>200</v>
      </c>
      <c r="E7999" s="2" t="s">
        <v>2425</v>
      </c>
      <c r="F7999" t="str">
        <f t="shared" si="125"/>
        <v>Volvo V90</v>
      </c>
      <c r="G7999"/>
      <c r="H7999" s="2" t="s">
        <v>17</v>
      </c>
      <c r="I7999" s="5">
        <v>107873</v>
      </c>
      <c r="J7999" s="2">
        <v>2018</v>
      </c>
      <c r="K7999" s="2">
        <v>110</v>
      </c>
      <c r="L7999" t="s">
        <v>25</v>
      </c>
      <c r="M7999" s="3">
        <v>29200</v>
      </c>
      <c r="N7999" s="2" t="s">
        <v>19</v>
      </c>
    </row>
    <row r="8000" spans="1:14" x14ac:dyDescent="0.25">
      <c r="A8000" t="s">
        <v>12</v>
      </c>
      <c r="B8000" s="1" t="s">
        <v>4158</v>
      </c>
      <c r="C8000" t="s">
        <v>4159</v>
      </c>
      <c r="D8000" t="s">
        <v>200</v>
      </c>
      <c r="E8000" s="2" t="s">
        <v>2425</v>
      </c>
      <c r="F8000" t="str">
        <f t="shared" si="125"/>
        <v>Volvo V90</v>
      </c>
      <c r="G8000" t="s">
        <v>2769</v>
      </c>
      <c r="H8000" s="2" t="s">
        <v>17</v>
      </c>
      <c r="I8000" s="5">
        <v>37300</v>
      </c>
      <c r="J8000" s="2">
        <v>2020</v>
      </c>
      <c r="K8000" s="2">
        <v>190</v>
      </c>
      <c r="L8000" t="s">
        <v>96</v>
      </c>
      <c r="M8000" s="3">
        <v>39000</v>
      </c>
      <c r="N8000" s="2" t="s">
        <v>4122</v>
      </c>
    </row>
    <row r="8001" spans="1:14" x14ac:dyDescent="0.25">
      <c r="A8001" t="s">
        <v>12</v>
      </c>
      <c r="B8001" s="1" t="s">
        <v>10522</v>
      </c>
      <c r="C8001" t="s">
        <v>10523</v>
      </c>
      <c r="D8001" t="s">
        <v>200</v>
      </c>
      <c r="E8001" s="2" t="s">
        <v>2425</v>
      </c>
      <c r="F8001" t="str">
        <f t="shared" si="125"/>
        <v>Volvo V90</v>
      </c>
      <c r="G8001" t="s">
        <v>2769</v>
      </c>
      <c r="H8001" s="2" t="s">
        <v>17</v>
      </c>
      <c r="I8001" s="5">
        <v>108200</v>
      </c>
      <c r="J8001" s="2">
        <v>2016</v>
      </c>
      <c r="K8001" s="2">
        <v>140</v>
      </c>
      <c r="L8001" t="s">
        <v>60</v>
      </c>
      <c r="M8001" s="3">
        <v>28000</v>
      </c>
      <c r="N8001" s="2" t="s">
        <v>10510</v>
      </c>
    </row>
    <row r="8002" spans="1:14" x14ac:dyDescent="0.25">
      <c r="A8002" t="s">
        <v>12</v>
      </c>
      <c r="B8002" s="1" t="s">
        <v>2458</v>
      </c>
      <c r="C8002" t="s">
        <v>992</v>
      </c>
      <c r="D8002" t="s">
        <v>200</v>
      </c>
      <c r="E8002" s="2" t="s">
        <v>2425</v>
      </c>
      <c r="F8002" t="str">
        <f t="shared" si="125"/>
        <v>Volvo V90</v>
      </c>
      <c r="G8002"/>
      <c r="H8002" s="2" t="s">
        <v>25179</v>
      </c>
      <c r="I8002" s="5">
        <v>162154</v>
      </c>
      <c r="J8002" s="2">
        <v>2017</v>
      </c>
      <c r="K8002" s="2">
        <v>140</v>
      </c>
      <c r="M8002" s="3">
        <v>25750</v>
      </c>
      <c r="N8002" s="2" t="s">
        <v>19</v>
      </c>
    </row>
    <row r="8003" spans="1:14" x14ac:dyDescent="0.25">
      <c r="A8003" t="s">
        <v>12</v>
      </c>
      <c r="B8003" s="1" t="s">
        <v>2424</v>
      </c>
      <c r="C8003" t="s">
        <v>992</v>
      </c>
      <c r="D8003" t="s">
        <v>200</v>
      </c>
      <c r="E8003" s="2" t="s">
        <v>2425</v>
      </c>
      <c r="F8003" t="str">
        <f t="shared" si="125"/>
        <v>Volvo V90</v>
      </c>
      <c r="G8003"/>
      <c r="H8003" s="2" t="s">
        <v>25179</v>
      </c>
      <c r="I8003" s="5">
        <v>176963</v>
      </c>
      <c r="J8003" s="2">
        <v>2018</v>
      </c>
      <c r="K8003" s="2">
        <v>140</v>
      </c>
      <c r="M8003" s="3">
        <v>26200</v>
      </c>
      <c r="N8003" s="2" t="s">
        <v>19</v>
      </c>
    </row>
    <row r="8004" spans="1:14" x14ac:dyDescent="0.25">
      <c r="A8004" t="s">
        <v>12</v>
      </c>
      <c r="B8004" s="1" t="s">
        <v>2446</v>
      </c>
      <c r="C8004" t="s">
        <v>992</v>
      </c>
      <c r="D8004" t="s">
        <v>200</v>
      </c>
      <c r="E8004" s="2" t="s">
        <v>2425</v>
      </c>
      <c r="F8004" t="str">
        <f t="shared" si="125"/>
        <v>Volvo V90</v>
      </c>
      <c r="G8004"/>
      <c r="H8004" s="2" t="s">
        <v>25179</v>
      </c>
      <c r="I8004" s="5">
        <v>173778</v>
      </c>
      <c r="J8004" s="2">
        <v>2017</v>
      </c>
      <c r="K8004" s="2">
        <v>140</v>
      </c>
      <c r="M8004" s="3">
        <v>26350</v>
      </c>
      <c r="N8004" s="2" t="s">
        <v>19</v>
      </c>
    </row>
    <row r="8005" spans="1:14" x14ac:dyDescent="0.25">
      <c r="A8005" t="s">
        <v>12</v>
      </c>
      <c r="B8005" s="1" t="s">
        <v>10434</v>
      </c>
      <c r="C8005" t="s">
        <v>8021</v>
      </c>
      <c r="D8005" t="s">
        <v>200</v>
      </c>
      <c r="E8005" s="2" t="s">
        <v>2425</v>
      </c>
      <c r="F8005" t="str">
        <f t="shared" si="125"/>
        <v>Volvo V90</v>
      </c>
      <c r="G8005"/>
      <c r="H8005" s="2" t="s">
        <v>17</v>
      </c>
      <c r="I8005" s="5">
        <v>99690</v>
      </c>
      <c r="J8005" s="2">
        <v>2018</v>
      </c>
      <c r="K8005" s="2">
        <v>140</v>
      </c>
      <c r="M8005" s="3">
        <v>36999</v>
      </c>
      <c r="N8005" s="2" t="s">
        <v>6894</v>
      </c>
    </row>
    <row r="8006" spans="1:14" x14ac:dyDescent="0.25">
      <c r="A8006" t="s">
        <v>12</v>
      </c>
      <c r="B8006" s="1" t="s">
        <v>10679</v>
      </c>
      <c r="C8006" t="s">
        <v>8009</v>
      </c>
      <c r="D8006" t="s">
        <v>200</v>
      </c>
      <c r="E8006" s="2" t="s">
        <v>2425</v>
      </c>
      <c r="F8006" t="str">
        <f t="shared" si="125"/>
        <v>Volvo V90</v>
      </c>
      <c r="G8006"/>
      <c r="H8006" s="2" t="s">
        <v>17</v>
      </c>
      <c r="I8006" s="5">
        <v>99690</v>
      </c>
      <c r="J8006" s="2">
        <v>2018</v>
      </c>
      <c r="K8006" s="2">
        <v>140</v>
      </c>
      <c r="M8006" s="3">
        <v>36999</v>
      </c>
      <c r="N8006" s="2" t="s">
        <v>6894</v>
      </c>
    </row>
    <row r="8007" spans="1:14" x14ac:dyDescent="0.25">
      <c r="A8007" t="s">
        <v>12</v>
      </c>
      <c r="B8007" s="1" t="s">
        <v>14001</v>
      </c>
      <c r="C8007" t="s">
        <v>8021</v>
      </c>
      <c r="D8007" t="s">
        <v>200</v>
      </c>
      <c r="E8007" s="2" t="s">
        <v>2425</v>
      </c>
      <c r="F8007" t="str">
        <f t="shared" si="125"/>
        <v>Volvo V90</v>
      </c>
      <c r="G8007"/>
      <c r="H8007" s="2" t="s">
        <v>17</v>
      </c>
      <c r="I8007" s="5">
        <v>67945</v>
      </c>
      <c r="J8007" s="2">
        <v>2019</v>
      </c>
      <c r="K8007" s="2">
        <v>140</v>
      </c>
      <c r="M8007" s="3">
        <v>43135</v>
      </c>
      <c r="N8007" s="2" t="s">
        <v>6894</v>
      </c>
    </row>
    <row r="8008" spans="1:14" x14ac:dyDescent="0.25">
      <c r="A8008" t="s">
        <v>12</v>
      </c>
      <c r="B8008" s="1" t="s">
        <v>14002</v>
      </c>
      <c r="C8008" t="s">
        <v>8009</v>
      </c>
      <c r="D8008" t="s">
        <v>200</v>
      </c>
      <c r="E8008" s="2" t="s">
        <v>2425</v>
      </c>
      <c r="F8008" t="str">
        <f t="shared" si="125"/>
        <v>Volvo V90</v>
      </c>
      <c r="G8008"/>
      <c r="H8008" s="2" t="s">
        <v>17</v>
      </c>
      <c r="I8008" s="5">
        <v>67945</v>
      </c>
      <c r="J8008" s="2">
        <v>2019</v>
      </c>
      <c r="K8008" s="2">
        <v>140</v>
      </c>
      <c r="M8008" s="3">
        <v>43135</v>
      </c>
      <c r="N8008" s="2" t="s">
        <v>6894</v>
      </c>
    </row>
    <row r="8009" spans="1:14" x14ac:dyDescent="0.25">
      <c r="A8009" t="s">
        <v>12</v>
      </c>
      <c r="B8009" s="1" t="s">
        <v>4553</v>
      </c>
      <c r="C8009" t="s">
        <v>992</v>
      </c>
      <c r="D8009" t="s">
        <v>200</v>
      </c>
      <c r="E8009" s="2" t="s">
        <v>2425</v>
      </c>
      <c r="F8009" t="str">
        <f t="shared" si="125"/>
        <v>Volvo V90</v>
      </c>
      <c r="G8009"/>
      <c r="H8009" s="2" t="s">
        <v>25179</v>
      </c>
      <c r="I8009" s="5">
        <v>135561</v>
      </c>
      <c r="J8009" s="2">
        <v>2019</v>
      </c>
      <c r="K8009" s="2">
        <v>173</v>
      </c>
      <c r="M8009" s="3">
        <v>39250</v>
      </c>
      <c r="N8009" s="2" t="s">
        <v>19</v>
      </c>
    </row>
    <row r="8010" spans="1:14" x14ac:dyDescent="0.25">
      <c r="A8010" t="s">
        <v>12</v>
      </c>
      <c r="B8010" s="1" t="s">
        <v>2447</v>
      </c>
      <c r="C8010" t="s">
        <v>992</v>
      </c>
      <c r="D8010" t="s">
        <v>200</v>
      </c>
      <c r="E8010" s="2" t="s">
        <v>2425</v>
      </c>
      <c r="F8010" t="str">
        <f t="shared" si="125"/>
        <v>Volvo V90</v>
      </c>
      <c r="G8010"/>
      <c r="H8010" s="2" t="s">
        <v>25179</v>
      </c>
      <c r="I8010" s="5">
        <v>169730</v>
      </c>
      <c r="J8010" s="2">
        <v>2016</v>
      </c>
      <c r="K8010" s="2">
        <v>173</v>
      </c>
      <c r="M8010" s="3">
        <v>28950</v>
      </c>
      <c r="N8010" s="2" t="s">
        <v>19</v>
      </c>
    </row>
    <row r="8011" spans="1:14" x14ac:dyDescent="0.25">
      <c r="A8011" t="s">
        <v>12</v>
      </c>
      <c r="B8011" s="1" t="s">
        <v>10178</v>
      </c>
      <c r="C8011" t="s">
        <v>8009</v>
      </c>
      <c r="D8011" t="s">
        <v>200</v>
      </c>
      <c r="E8011" s="2" t="s">
        <v>2425</v>
      </c>
      <c r="F8011" t="str">
        <f t="shared" si="125"/>
        <v>Volvo V90</v>
      </c>
      <c r="G8011"/>
      <c r="H8011" s="2" t="s">
        <v>17</v>
      </c>
      <c r="I8011" s="5">
        <v>90135</v>
      </c>
      <c r="J8011" s="2">
        <v>2020</v>
      </c>
      <c r="K8011" s="2">
        <v>173</v>
      </c>
      <c r="M8011" s="3">
        <v>54999</v>
      </c>
      <c r="N8011" s="2" t="s">
        <v>6894</v>
      </c>
    </row>
    <row r="8012" spans="1:14" x14ac:dyDescent="0.25">
      <c r="A8012" t="s">
        <v>12</v>
      </c>
      <c r="B8012" s="1" t="s">
        <v>10102</v>
      </c>
      <c r="C8012" t="s">
        <v>8021</v>
      </c>
      <c r="D8012" t="s">
        <v>200</v>
      </c>
      <c r="E8012" s="2" t="s">
        <v>2425</v>
      </c>
      <c r="F8012" t="str">
        <f t="shared" si="125"/>
        <v>Volvo V90</v>
      </c>
      <c r="G8012"/>
      <c r="H8012" s="2" t="s">
        <v>17</v>
      </c>
      <c r="I8012" s="5">
        <v>90135</v>
      </c>
      <c r="J8012" s="2">
        <v>2020</v>
      </c>
      <c r="K8012" s="2">
        <v>173</v>
      </c>
      <c r="M8012" s="3">
        <v>54999</v>
      </c>
      <c r="N8012" s="2" t="s">
        <v>6894</v>
      </c>
    </row>
    <row r="8013" spans="1:14" x14ac:dyDescent="0.25">
      <c r="A8013" t="s">
        <v>12</v>
      </c>
      <c r="B8013" s="1" t="s">
        <v>13403</v>
      </c>
      <c r="C8013" t="s">
        <v>8009</v>
      </c>
      <c r="D8013" t="s">
        <v>200</v>
      </c>
      <c r="E8013" s="2" t="s">
        <v>2425</v>
      </c>
      <c r="F8013" t="str">
        <f t="shared" si="125"/>
        <v>Volvo V90</v>
      </c>
      <c r="G8013"/>
      <c r="H8013" s="2" t="s">
        <v>17</v>
      </c>
      <c r="I8013" s="5">
        <v>50711</v>
      </c>
      <c r="J8013" s="2">
        <v>2019</v>
      </c>
      <c r="K8013" s="2">
        <v>173</v>
      </c>
      <c r="M8013" s="3">
        <v>48444</v>
      </c>
      <c r="N8013" s="2" t="s">
        <v>6894</v>
      </c>
    </row>
    <row r="8014" spans="1:14" x14ac:dyDescent="0.25">
      <c r="A8014" t="s">
        <v>12</v>
      </c>
      <c r="B8014" s="1" t="s">
        <v>15194</v>
      </c>
      <c r="C8014" t="s">
        <v>8021</v>
      </c>
      <c r="D8014" t="s">
        <v>200</v>
      </c>
      <c r="E8014" s="2" t="s">
        <v>2425</v>
      </c>
      <c r="F8014" t="str">
        <f t="shared" si="125"/>
        <v>Volvo V90</v>
      </c>
      <c r="G8014"/>
      <c r="H8014" s="2" t="s">
        <v>17</v>
      </c>
      <c r="I8014" s="5">
        <v>50711</v>
      </c>
      <c r="J8014" s="2">
        <v>2019</v>
      </c>
      <c r="K8014" s="2">
        <v>173</v>
      </c>
      <c r="M8014" s="3">
        <v>48444</v>
      </c>
      <c r="N8014" s="2" t="s">
        <v>6894</v>
      </c>
    </row>
    <row r="8015" spans="1:14" x14ac:dyDescent="0.25">
      <c r="A8015" t="s">
        <v>12</v>
      </c>
      <c r="B8015" s="1" t="s">
        <v>10863</v>
      </c>
      <c r="C8015" t="s">
        <v>8009</v>
      </c>
      <c r="D8015" t="s">
        <v>200</v>
      </c>
      <c r="E8015" s="2" t="s">
        <v>2425</v>
      </c>
      <c r="F8015" t="str">
        <f t="shared" si="125"/>
        <v>Volvo V90</v>
      </c>
      <c r="G8015"/>
      <c r="H8015" s="2" t="s">
        <v>36</v>
      </c>
      <c r="I8015" s="5">
        <v>45722</v>
      </c>
      <c r="J8015" s="2">
        <v>2019</v>
      </c>
      <c r="K8015" s="2">
        <v>140</v>
      </c>
      <c r="M8015" s="3">
        <v>40999</v>
      </c>
      <c r="N8015" s="2" t="s">
        <v>6894</v>
      </c>
    </row>
    <row r="8016" spans="1:14" x14ac:dyDescent="0.25">
      <c r="A8016" t="s">
        <v>12</v>
      </c>
      <c r="B8016" s="1" t="s">
        <v>10854</v>
      </c>
      <c r="C8016" t="s">
        <v>8021</v>
      </c>
      <c r="D8016" t="s">
        <v>200</v>
      </c>
      <c r="E8016" s="2" t="s">
        <v>2425</v>
      </c>
      <c r="F8016" t="str">
        <f t="shared" si="125"/>
        <v>Volvo V90</v>
      </c>
      <c r="G8016"/>
      <c r="H8016" s="2" t="s">
        <v>36</v>
      </c>
      <c r="I8016" s="5">
        <v>45722</v>
      </c>
      <c r="J8016" s="2">
        <v>2019</v>
      </c>
      <c r="K8016" s="2">
        <v>140</v>
      </c>
      <c r="M8016" s="3">
        <v>40999</v>
      </c>
      <c r="N8016" s="2" t="s">
        <v>6894</v>
      </c>
    </row>
    <row r="8017" spans="1:14" x14ac:dyDescent="0.25">
      <c r="A8017" t="s">
        <v>12</v>
      </c>
      <c r="B8017" s="1" t="s">
        <v>2439</v>
      </c>
      <c r="C8017" t="s">
        <v>992</v>
      </c>
      <c r="D8017" t="s">
        <v>200</v>
      </c>
      <c r="E8017" s="2" t="s">
        <v>2425</v>
      </c>
      <c r="F8017" t="str">
        <f t="shared" si="125"/>
        <v>Volvo V90</v>
      </c>
      <c r="G8017"/>
      <c r="H8017" s="2" t="s">
        <v>25179</v>
      </c>
      <c r="I8017" s="5">
        <v>100079</v>
      </c>
      <c r="J8017" s="2">
        <v>2017</v>
      </c>
      <c r="K8017" s="2">
        <v>235</v>
      </c>
      <c r="M8017" s="3">
        <v>35050</v>
      </c>
      <c r="N8017" s="2" t="s">
        <v>19</v>
      </c>
    </row>
    <row r="8018" spans="1:14" x14ac:dyDescent="0.25">
      <c r="A8018" t="s">
        <v>12</v>
      </c>
      <c r="B8018" s="1" t="s">
        <v>10419</v>
      </c>
      <c r="C8018" t="s">
        <v>8021</v>
      </c>
      <c r="D8018" t="s">
        <v>200</v>
      </c>
      <c r="E8018" s="62" t="s">
        <v>2351</v>
      </c>
      <c r="F8018" t="str">
        <f t="shared" si="125"/>
        <v>Volvo XC40</v>
      </c>
      <c r="H8018" s="2" t="s">
        <v>36</v>
      </c>
      <c r="I8018" s="5">
        <v>13236</v>
      </c>
      <c r="J8018" s="2">
        <v>2022</v>
      </c>
      <c r="K8018" s="2">
        <v>145</v>
      </c>
      <c r="M8018" s="3">
        <v>45999</v>
      </c>
      <c r="N8018" s="2" t="s">
        <v>6894</v>
      </c>
    </row>
    <row r="8019" spans="1:14" x14ac:dyDescent="0.25">
      <c r="A8019" t="s">
        <v>12</v>
      </c>
      <c r="B8019" s="1" t="s">
        <v>10682</v>
      </c>
      <c r="C8019" t="s">
        <v>8009</v>
      </c>
      <c r="D8019" t="s">
        <v>200</v>
      </c>
      <c r="E8019" s="62" t="s">
        <v>2351</v>
      </c>
      <c r="F8019" t="str">
        <f t="shared" si="125"/>
        <v>Volvo XC40</v>
      </c>
      <c r="H8019" s="2" t="s">
        <v>36</v>
      </c>
      <c r="I8019" s="5">
        <v>13236</v>
      </c>
      <c r="J8019" s="2">
        <v>2022</v>
      </c>
      <c r="K8019" s="2">
        <v>145</v>
      </c>
      <c r="M8019" s="3">
        <v>45999</v>
      </c>
      <c r="N8019" s="2" t="s">
        <v>6894</v>
      </c>
    </row>
    <row r="8020" spans="1:14" x14ac:dyDescent="0.25">
      <c r="A8020" t="s">
        <v>12</v>
      </c>
      <c r="B8020" s="1" t="s">
        <v>10436</v>
      </c>
      <c r="C8020" t="s">
        <v>8021</v>
      </c>
      <c r="D8020" t="s">
        <v>200</v>
      </c>
      <c r="E8020" s="62" t="s">
        <v>2351</v>
      </c>
      <c r="F8020" t="str">
        <f t="shared" si="125"/>
        <v>Volvo XC40</v>
      </c>
      <c r="H8020" s="2" t="s">
        <v>36</v>
      </c>
      <c r="I8020" s="5">
        <v>7347</v>
      </c>
      <c r="J8020" s="2">
        <v>2022</v>
      </c>
      <c r="K8020" s="2">
        <v>145</v>
      </c>
      <c r="M8020" s="3">
        <v>48499</v>
      </c>
      <c r="N8020" s="2" t="s">
        <v>6894</v>
      </c>
    </row>
    <row r="8021" spans="1:14" x14ac:dyDescent="0.25">
      <c r="A8021" t="s">
        <v>12</v>
      </c>
      <c r="B8021" s="1" t="s">
        <v>10683</v>
      </c>
      <c r="C8021" t="s">
        <v>8009</v>
      </c>
      <c r="D8021" t="s">
        <v>200</v>
      </c>
      <c r="E8021" s="62" t="s">
        <v>2351</v>
      </c>
      <c r="F8021" t="str">
        <f t="shared" si="125"/>
        <v>Volvo XC40</v>
      </c>
      <c r="H8021" s="2" t="s">
        <v>36</v>
      </c>
      <c r="I8021" s="5">
        <v>7347</v>
      </c>
      <c r="J8021" s="2">
        <v>2022</v>
      </c>
      <c r="K8021" s="2">
        <v>145</v>
      </c>
      <c r="M8021" s="3">
        <v>48499</v>
      </c>
      <c r="N8021" s="2" t="s">
        <v>6894</v>
      </c>
    </row>
    <row r="8022" spans="1:14" x14ac:dyDescent="0.25">
      <c r="A8022" t="s">
        <v>12</v>
      </c>
      <c r="B8022" s="1" t="s">
        <v>3701</v>
      </c>
      <c r="C8022" t="s">
        <v>62</v>
      </c>
      <c r="D8022" t="s">
        <v>200</v>
      </c>
      <c r="E8022" s="2" t="s">
        <v>2351</v>
      </c>
      <c r="F8022" t="str">
        <f t="shared" si="125"/>
        <v>Volvo XC40</v>
      </c>
      <c r="G8022" t="s">
        <v>2860</v>
      </c>
      <c r="H8022" s="2" t="s">
        <v>17</v>
      </c>
      <c r="I8022" s="5">
        <v>118994</v>
      </c>
      <c r="J8022" s="2">
        <v>2018</v>
      </c>
      <c r="K8022" s="2">
        <v>110</v>
      </c>
      <c r="L8022" t="s">
        <v>45</v>
      </c>
      <c r="M8022" s="3">
        <v>27990</v>
      </c>
      <c r="N8022" s="2" t="s">
        <v>3698</v>
      </c>
    </row>
    <row r="8023" spans="1:14" x14ac:dyDescent="0.25">
      <c r="A8023" t="s">
        <v>12</v>
      </c>
      <c r="B8023" s="1" t="s">
        <v>10170</v>
      </c>
      <c r="C8023" t="s">
        <v>8009</v>
      </c>
      <c r="D8023" t="s">
        <v>200</v>
      </c>
      <c r="E8023" s="62" t="s">
        <v>2351</v>
      </c>
      <c r="F8023" t="str">
        <f t="shared" si="125"/>
        <v>Volvo XC40</v>
      </c>
      <c r="H8023" s="2" t="s">
        <v>17</v>
      </c>
      <c r="I8023" s="5">
        <v>143995</v>
      </c>
      <c r="J8023" s="2">
        <v>2019</v>
      </c>
      <c r="K8023" s="2">
        <v>140</v>
      </c>
      <c r="M8023" s="3">
        <v>37999</v>
      </c>
      <c r="N8023" s="2" t="s">
        <v>6894</v>
      </c>
    </row>
    <row r="8024" spans="1:14" x14ac:dyDescent="0.25">
      <c r="A8024" t="s">
        <v>12</v>
      </c>
      <c r="B8024" s="1" t="s">
        <v>10103</v>
      </c>
      <c r="C8024" t="s">
        <v>8021</v>
      </c>
      <c r="D8024" t="s">
        <v>200</v>
      </c>
      <c r="E8024" s="62" t="s">
        <v>2351</v>
      </c>
      <c r="F8024" t="str">
        <f t="shared" si="125"/>
        <v>Volvo XC40</v>
      </c>
      <c r="H8024" s="2" t="s">
        <v>17</v>
      </c>
      <c r="I8024" s="5">
        <v>143995</v>
      </c>
      <c r="J8024" s="2">
        <v>2019</v>
      </c>
      <c r="K8024" s="2">
        <v>140</v>
      </c>
      <c r="M8024" s="3">
        <v>37999</v>
      </c>
      <c r="N8024" s="2" t="s">
        <v>6894</v>
      </c>
    </row>
    <row r="8025" spans="1:14" x14ac:dyDescent="0.25">
      <c r="A8025" t="s">
        <v>12</v>
      </c>
      <c r="B8025" s="1" t="s">
        <v>3346</v>
      </c>
      <c r="C8025" t="s">
        <v>1311</v>
      </c>
      <c r="D8025" t="s">
        <v>200</v>
      </c>
      <c r="E8025" s="2" t="s">
        <v>2351</v>
      </c>
      <c r="F8025" t="str">
        <f t="shared" si="125"/>
        <v>Volvo XC40</v>
      </c>
      <c r="G8025" t="s">
        <v>3347</v>
      </c>
      <c r="H8025" s="2" t="s">
        <v>17</v>
      </c>
      <c r="I8025" s="5">
        <v>191000</v>
      </c>
      <c r="J8025" s="2">
        <v>2018</v>
      </c>
      <c r="K8025" s="2">
        <v>110</v>
      </c>
      <c r="L8025" t="s">
        <v>60</v>
      </c>
      <c r="M8025" s="3">
        <v>24800</v>
      </c>
      <c r="N8025" s="2" t="s">
        <v>3316</v>
      </c>
    </row>
    <row r="8026" spans="1:14" x14ac:dyDescent="0.25">
      <c r="A8026" t="s">
        <v>12</v>
      </c>
      <c r="B8026" s="1" t="s">
        <v>15600</v>
      </c>
      <c r="C8026" t="s">
        <v>8021</v>
      </c>
      <c r="D8026" t="s">
        <v>200</v>
      </c>
      <c r="E8026" s="62" t="s">
        <v>2351</v>
      </c>
      <c r="F8026" t="str">
        <f t="shared" si="125"/>
        <v>Volvo XC40</v>
      </c>
      <c r="H8026" s="2" t="s">
        <v>17</v>
      </c>
      <c r="I8026" s="5">
        <v>59100</v>
      </c>
      <c r="J8026" s="2">
        <v>2018</v>
      </c>
      <c r="K8026" s="2">
        <v>110</v>
      </c>
      <c r="M8026" s="3">
        <v>41808</v>
      </c>
      <c r="N8026" s="2" t="s">
        <v>6894</v>
      </c>
    </row>
    <row r="8027" spans="1:14" x14ac:dyDescent="0.25">
      <c r="A8027" t="s">
        <v>12</v>
      </c>
      <c r="B8027" s="1" t="s">
        <v>15651</v>
      </c>
      <c r="C8027" t="s">
        <v>8009</v>
      </c>
      <c r="D8027" t="s">
        <v>200</v>
      </c>
      <c r="E8027" s="62" t="s">
        <v>2351</v>
      </c>
      <c r="F8027" t="str">
        <f t="shared" si="125"/>
        <v>Volvo XC40</v>
      </c>
      <c r="H8027" s="2" t="s">
        <v>17</v>
      </c>
      <c r="I8027" s="5">
        <v>59100</v>
      </c>
      <c r="J8027" s="2">
        <v>2018</v>
      </c>
      <c r="K8027" s="2">
        <v>110</v>
      </c>
      <c r="M8027" s="3">
        <v>41808</v>
      </c>
      <c r="N8027" s="2" t="s">
        <v>6894</v>
      </c>
    </row>
    <row r="8028" spans="1:14" x14ac:dyDescent="0.25">
      <c r="A8028" t="s">
        <v>12</v>
      </c>
      <c r="B8028" s="1" t="s">
        <v>14411</v>
      </c>
      <c r="C8028" t="s">
        <v>8021</v>
      </c>
      <c r="D8028" t="s">
        <v>200</v>
      </c>
      <c r="E8028" s="62" t="s">
        <v>2351</v>
      </c>
      <c r="F8028" t="str">
        <f t="shared" si="125"/>
        <v>Volvo XC40</v>
      </c>
      <c r="H8028" s="2" t="s">
        <v>17</v>
      </c>
      <c r="I8028" s="5">
        <v>104000</v>
      </c>
      <c r="J8028" s="2">
        <v>2020</v>
      </c>
      <c r="K8028" s="2">
        <v>110</v>
      </c>
      <c r="M8028" s="3">
        <v>41808</v>
      </c>
      <c r="N8028" s="2" t="s">
        <v>6894</v>
      </c>
    </row>
    <row r="8029" spans="1:14" x14ac:dyDescent="0.25">
      <c r="A8029" t="s">
        <v>12</v>
      </c>
      <c r="B8029" s="1" t="s">
        <v>14420</v>
      </c>
      <c r="C8029" t="s">
        <v>8009</v>
      </c>
      <c r="D8029" t="s">
        <v>200</v>
      </c>
      <c r="E8029" s="62" t="s">
        <v>2351</v>
      </c>
      <c r="F8029" t="str">
        <f t="shared" si="125"/>
        <v>Volvo XC40</v>
      </c>
      <c r="H8029" s="2" t="s">
        <v>17</v>
      </c>
      <c r="I8029" s="5">
        <v>104000</v>
      </c>
      <c r="J8029" s="2">
        <v>2020</v>
      </c>
      <c r="K8029" s="2">
        <v>110</v>
      </c>
      <c r="M8029" s="3">
        <v>41808</v>
      </c>
      <c r="N8029" s="2" t="s">
        <v>6894</v>
      </c>
    </row>
    <row r="8030" spans="1:14" x14ac:dyDescent="0.25">
      <c r="A8030" t="s">
        <v>12</v>
      </c>
      <c r="B8030" s="1" t="s">
        <v>14559</v>
      </c>
      <c r="C8030" t="s">
        <v>8021</v>
      </c>
      <c r="D8030" t="s">
        <v>200</v>
      </c>
      <c r="E8030" s="62" t="s">
        <v>2351</v>
      </c>
      <c r="F8030" t="str">
        <f t="shared" si="125"/>
        <v>Volvo XC40</v>
      </c>
      <c r="H8030" s="2" t="s">
        <v>17</v>
      </c>
      <c r="I8030" s="5">
        <v>60944</v>
      </c>
      <c r="J8030" s="2">
        <v>2019</v>
      </c>
      <c r="K8030" s="2">
        <v>110</v>
      </c>
      <c r="M8030" s="3">
        <v>42471</v>
      </c>
      <c r="N8030" s="2" t="s">
        <v>6894</v>
      </c>
    </row>
    <row r="8031" spans="1:14" x14ac:dyDescent="0.25">
      <c r="A8031" t="s">
        <v>12</v>
      </c>
      <c r="B8031" s="1" t="s">
        <v>14535</v>
      </c>
      <c r="C8031" t="s">
        <v>8009</v>
      </c>
      <c r="D8031" t="s">
        <v>200</v>
      </c>
      <c r="E8031" s="62" t="s">
        <v>2351</v>
      </c>
      <c r="F8031" t="str">
        <f t="shared" si="125"/>
        <v>Volvo XC40</v>
      </c>
      <c r="H8031" s="2" t="s">
        <v>17</v>
      </c>
      <c r="I8031" s="5">
        <v>60944</v>
      </c>
      <c r="J8031" s="2">
        <v>2019</v>
      </c>
      <c r="K8031" s="2">
        <v>110</v>
      </c>
      <c r="M8031" s="3">
        <v>42471</v>
      </c>
      <c r="N8031" s="2" t="s">
        <v>6894</v>
      </c>
    </row>
    <row r="8032" spans="1:14" x14ac:dyDescent="0.25">
      <c r="A8032" t="s">
        <v>12</v>
      </c>
      <c r="B8032" s="1" t="s">
        <v>3407</v>
      </c>
      <c r="C8032" t="s">
        <v>992</v>
      </c>
      <c r="D8032" t="s">
        <v>200</v>
      </c>
      <c r="E8032" s="62" t="s">
        <v>2351</v>
      </c>
      <c r="F8032" t="str">
        <f t="shared" si="125"/>
        <v>Volvo XC40</v>
      </c>
      <c r="H8032" s="2" t="s">
        <v>25179</v>
      </c>
      <c r="I8032" s="5">
        <v>46021</v>
      </c>
      <c r="J8032" s="2">
        <v>2019</v>
      </c>
      <c r="K8032" s="2">
        <v>110</v>
      </c>
      <c r="M8032" s="3">
        <v>30700</v>
      </c>
      <c r="N8032" s="2" t="s">
        <v>19</v>
      </c>
    </row>
    <row r="8033" spans="1:14" x14ac:dyDescent="0.25">
      <c r="A8033" t="s">
        <v>12</v>
      </c>
      <c r="B8033" s="1" t="s">
        <v>1893</v>
      </c>
      <c r="C8033" t="s">
        <v>992</v>
      </c>
      <c r="D8033" t="s">
        <v>200</v>
      </c>
      <c r="E8033" s="62" t="s">
        <v>2351</v>
      </c>
      <c r="F8033" t="str">
        <f t="shared" si="125"/>
        <v>Volvo XC40</v>
      </c>
      <c r="H8033" s="2" t="s">
        <v>25179</v>
      </c>
      <c r="I8033" s="5">
        <v>43253</v>
      </c>
      <c r="J8033" s="2">
        <v>2019</v>
      </c>
      <c r="K8033" s="2">
        <v>110</v>
      </c>
      <c r="M8033" s="3">
        <v>32250</v>
      </c>
      <c r="N8033" s="2" t="s">
        <v>19</v>
      </c>
    </row>
    <row r="8034" spans="1:14" x14ac:dyDescent="0.25">
      <c r="A8034" t="s">
        <v>12</v>
      </c>
      <c r="B8034" s="1" t="s">
        <v>3678</v>
      </c>
      <c r="C8034" t="s">
        <v>992</v>
      </c>
      <c r="D8034" t="s">
        <v>200</v>
      </c>
      <c r="E8034" s="62" t="s">
        <v>2351</v>
      </c>
      <c r="F8034" t="str">
        <f t="shared" si="125"/>
        <v>Volvo XC40</v>
      </c>
      <c r="H8034" s="2" t="s">
        <v>25179</v>
      </c>
      <c r="I8034" s="5">
        <v>77981</v>
      </c>
      <c r="J8034" s="2">
        <v>2018</v>
      </c>
      <c r="K8034" s="2">
        <v>110</v>
      </c>
      <c r="M8034" s="3">
        <v>31800</v>
      </c>
      <c r="N8034" s="2" t="s">
        <v>19</v>
      </c>
    </row>
    <row r="8035" spans="1:14" x14ac:dyDescent="0.25">
      <c r="A8035" t="s">
        <v>12</v>
      </c>
      <c r="B8035" s="1" t="s">
        <v>13355</v>
      </c>
      <c r="C8035" t="s">
        <v>8021</v>
      </c>
      <c r="D8035" t="s">
        <v>200</v>
      </c>
      <c r="E8035" s="62" t="s">
        <v>2351</v>
      </c>
      <c r="F8035" t="str">
        <f t="shared" si="125"/>
        <v>Volvo XC40</v>
      </c>
      <c r="H8035" s="2" t="s">
        <v>17</v>
      </c>
      <c r="I8035" s="5">
        <v>59612</v>
      </c>
      <c r="J8035" s="2">
        <v>2018</v>
      </c>
      <c r="K8035" s="2">
        <v>110</v>
      </c>
      <c r="M8035" s="3">
        <v>34299</v>
      </c>
      <c r="N8035" s="2" t="s">
        <v>6894</v>
      </c>
    </row>
    <row r="8036" spans="1:14" x14ac:dyDescent="0.25">
      <c r="A8036" t="s">
        <v>12</v>
      </c>
      <c r="B8036" s="1" t="s">
        <v>15199</v>
      </c>
      <c r="C8036" t="s">
        <v>8009</v>
      </c>
      <c r="D8036" t="s">
        <v>200</v>
      </c>
      <c r="E8036" s="62" t="s">
        <v>2351</v>
      </c>
      <c r="F8036" t="str">
        <f t="shared" si="125"/>
        <v>Volvo XC40</v>
      </c>
      <c r="H8036" s="2" t="s">
        <v>17</v>
      </c>
      <c r="I8036" s="5">
        <v>59612</v>
      </c>
      <c r="J8036" s="2">
        <v>2018</v>
      </c>
      <c r="K8036" s="2">
        <v>110</v>
      </c>
      <c r="M8036" s="3">
        <v>34299</v>
      </c>
      <c r="N8036" s="2" t="s">
        <v>6894</v>
      </c>
    </row>
    <row r="8037" spans="1:14" x14ac:dyDescent="0.25">
      <c r="A8037" t="s">
        <v>12</v>
      </c>
      <c r="B8037" s="1" t="s">
        <v>9353</v>
      </c>
      <c r="C8037" t="s">
        <v>229</v>
      </c>
      <c r="D8037" t="s">
        <v>200</v>
      </c>
      <c r="E8037" s="2" t="s">
        <v>2351</v>
      </c>
      <c r="F8037" t="str">
        <f t="shared" si="125"/>
        <v>Volvo XC40</v>
      </c>
      <c r="G8037" t="s">
        <v>9354</v>
      </c>
      <c r="H8037" s="2" t="s">
        <v>17</v>
      </c>
      <c r="I8037" s="5">
        <v>116500</v>
      </c>
      <c r="J8037" s="2">
        <v>2019</v>
      </c>
      <c r="K8037" s="2">
        <v>110</v>
      </c>
      <c r="L8037" t="s">
        <v>45</v>
      </c>
      <c r="M8037" s="3">
        <v>31000</v>
      </c>
      <c r="N8037" s="2" t="s">
        <v>9309</v>
      </c>
    </row>
    <row r="8038" spans="1:14" x14ac:dyDescent="0.25">
      <c r="A8038" t="s">
        <v>12</v>
      </c>
      <c r="B8038" s="1" t="s">
        <v>2350</v>
      </c>
      <c r="C8038" t="s">
        <v>1824</v>
      </c>
      <c r="D8038" t="s">
        <v>200</v>
      </c>
      <c r="E8038" s="2" t="s">
        <v>2351</v>
      </c>
      <c r="F8038" t="str">
        <f t="shared" si="125"/>
        <v>Volvo XC40</v>
      </c>
      <c r="G8038" t="s">
        <v>2352</v>
      </c>
      <c r="H8038" s="2" t="s">
        <v>17</v>
      </c>
      <c r="I8038" s="5">
        <v>144093</v>
      </c>
      <c r="J8038" s="2">
        <v>2018</v>
      </c>
      <c r="K8038" s="2">
        <v>140</v>
      </c>
      <c r="L8038" t="s">
        <v>18</v>
      </c>
      <c r="M8038" s="3">
        <v>34900</v>
      </c>
      <c r="N8038" s="2" t="s">
        <v>2278</v>
      </c>
    </row>
    <row r="8039" spans="1:14" x14ac:dyDescent="0.25">
      <c r="A8039" t="s">
        <v>12</v>
      </c>
      <c r="B8039" s="1" t="s">
        <v>11941</v>
      </c>
      <c r="C8039" t="s">
        <v>1042</v>
      </c>
      <c r="D8039" t="s">
        <v>200</v>
      </c>
      <c r="E8039" s="62" t="s">
        <v>2351</v>
      </c>
      <c r="F8039" t="str">
        <f t="shared" si="125"/>
        <v>Volvo XC40</v>
      </c>
      <c r="H8039" s="2" t="s">
        <v>25179</v>
      </c>
      <c r="I8039" s="5">
        <v>116923</v>
      </c>
      <c r="J8039" s="2">
        <v>2018</v>
      </c>
      <c r="K8039" s="2">
        <v>140</v>
      </c>
      <c r="L8039" t="s">
        <v>18</v>
      </c>
      <c r="M8039" s="3">
        <v>35900</v>
      </c>
      <c r="N8039" s="2" t="s">
        <v>380</v>
      </c>
    </row>
    <row r="8040" spans="1:14" x14ac:dyDescent="0.25">
      <c r="A8040" t="s">
        <v>12</v>
      </c>
      <c r="B8040" s="1" t="s">
        <v>14957</v>
      </c>
      <c r="C8040" t="s">
        <v>8021</v>
      </c>
      <c r="D8040" t="s">
        <v>200</v>
      </c>
      <c r="E8040" s="62" t="s">
        <v>2351</v>
      </c>
      <c r="F8040" t="str">
        <f t="shared" si="125"/>
        <v>Volvo XC40</v>
      </c>
      <c r="H8040" s="2" t="s">
        <v>17</v>
      </c>
      <c r="I8040" s="5">
        <v>77111</v>
      </c>
      <c r="J8040" s="2">
        <v>2019</v>
      </c>
      <c r="K8040" s="2">
        <v>140</v>
      </c>
      <c r="M8040" s="3">
        <v>41144</v>
      </c>
      <c r="N8040" s="2" t="s">
        <v>6894</v>
      </c>
    </row>
    <row r="8041" spans="1:14" x14ac:dyDescent="0.25">
      <c r="A8041" t="s">
        <v>12</v>
      </c>
      <c r="B8041" s="1" t="s">
        <v>14949</v>
      </c>
      <c r="C8041" t="s">
        <v>8009</v>
      </c>
      <c r="D8041" t="s">
        <v>200</v>
      </c>
      <c r="E8041" s="62" t="s">
        <v>2351</v>
      </c>
      <c r="F8041" t="str">
        <f t="shared" si="125"/>
        <v>Volvo XC40</v>
      </c>
      <c r="H8041" s="2" t="s">
        <v>17</v>
      </c>
      <c r="I8041" s="5">
        <v>77111</v>
      </c>
      <c r="J8041" s="2">
        <v>2019</v>
      </c>
      <c r="K8041" s="2">
        <v>140</v>
      </c>
      <c r="M8041" s="3">
        <v>41144</v>
      </c>
      <c r="N8041" s="2" t="s">
        <v>6894</v>
      </c>
    </row>
    <row r="8042" spans="1:14" x14ac:dyDescent="0.25">
      <c r="A8042" t="s">
        <v>12</v>
      </c>
      <c r="B8042" s="1" t="s">
        <v>13230</v>
      </c>
      <c r="C8042" t="s">
        <v>8021</v>
      </c>
      <c r="D8042" t="s">
        <v>200</v>
      </c>
      <c r="E8042" s="62" t="s">
        <v>2351</v>
      </c>
      <c r="F8042" t="str">
        <f t="shared" si="125"/>
        <v>Volvo XC40</v>
      </c>
      <c r="H8042" s="2" t="s">
        <v>17</v>
      </c>
      <c r="I8042" s="5">
        <v>67141</v>
      </c>
      <c r="J8042" s="2">
        <v>2019</v>
      </c>
      <c r="K8042" s="2">
        <v>140</v>
      </c>
      <c r="M8042" s="3">
        <v>39990</v>
      </c>
      <c r="N8042" s="2" t="s">
        <v>6894</v>
      </c>
    </row>
    <row r="8043" spans="1:14" x14ac:dyDescent="0.25">
      <c r="A8043" t="s">
        <v>12</v>
      </c>
      <c r="B8043" s="1" t="s">
        <v>13228</v>
      </c>
      <c r="C8043" t="s">
        <v>8009</v>
      </c>
      <c r="D8043" t="s">
        <v>200</v>
      </c>
      <c r="E8043" s="62" t="s">
        <v>2351</v>
      </c>
      <c r="F8043" t="str">
        <f t="shared" si="125"/>
        <v>Volvo XC40</v>
      </c>
      <c r="H8043" s="2" t="s">
        <v>17</v>
      </c>
      <c r="I8043" s="5">
        <v>67141</v>
      </c>
      <c r="J8043" s="2">
        <v>2019</v>
      </c>
      <c r="K8043" s="2">
        <v>140</v>
      </c>
      <c r="M8043" s="3">
        <v>39990</v>
      </c>
      <c r="N8043" s="2" t="s">
        <v>6894</v>
      </c>
    </row>
    <row r="8044" spans="1:14" x14ac:dyDescent="0.25">
      <c r="A8044" t="s">
        <v>12</v>
      </c>
      <c r="B8044" s="1" t="s">
        <v>9863</v>
      </c>
      <c r="C8044" t="s">
        <v>8021</v>
      </c>
      <c r="D8044" t="s">
        <v>200</v>
      </c>
      <c r="E8044" s="62" t="s">
        <v>2351</v>
      </c>
      <c r="F8044" t="str">
        <f t="shared" si="125"/>
        <v>Volvo XC40</v>
      </c>
      <c r="H8044" s="2" t="s">
        <v>36</v>
      </c>
      <c r="I8044" s="5">
        <v>47400</v>
      </c>
      <c r="J8044" s="2">
        <v>2019</v>
      </c>
      <c r="K8044" s="2">
        <v>140</v>
      </c>
      <c r="M8044" s="3">
        <v>41999</v>
      </c>
      <c r="N8044" s="2" t="s">
        <v>6894</v>
      </c>
    </row>
    <row r="8045" spans="1:14" x14ac:dyDescent="0.25">
      <c r="A8045" t="s">
        <v>12</v>
      </c>
      <c r="B8045" s="1" t="s">
        <v>9828</v>
      </c>
      <c r="C8045" t="s">
        <v>8009</v>
      </c>
      <c r="D8045" t="s">
        <v>200</v>
      </c>
      <c r="E8045" s="62" t="s">
        <v>2351</v>
      </c>
      <c r="F8045" t="str">
        <f t="shared" si="125"/>
        <v>Volvo XC40</v>
      </c>
      <c r="H8045" s="2" t="s">
        <v>36</v>
      </c>
      <c r="I8045" s="5">
        <v>47400</v>
      </c>
      <c r="J8045" s="2">
        <v>2019</v>
      </c>
      <c r="K8045" s="2">
        <v>140</v>
      </c>
      <c r="M8045" s="3">
        <v>41999</v>
      </c>
      <c r="N8045" s="2" t="s">
        <v>6894</v>
      </c>
    </row>
    <row r="8046" spans="1:14" x14ac:dyDescent="0.25">
      <c r="A8046" t="s">
        <v>12</v>
      </c>
      <c r="B8046" s="1" t="s">
        <v>7832</v>
      </c>
      <c r="C8046" t="s">
        <v>62</v>
      </c>
      <c r="D8046" t="s">
        <v>200</v>
      </c>
      <c r="E8046" s="2" t="s">
        <v>1496</v>
      </c>
      <c r="F8046" t="str">
        <f t="shared" si="125"/>
        <v>Volvo XC60</v>
      </c>
      <c r="G8046" t="s">
        <v>2898</v>
      </c>
      <c r="H8046" s="2" t="s">
        <v>17</v>
      </c>
      <c r="I8046" s="5">
        <v>99831</v>
      </c>
      <c r="J8046" s="2">
        <v>2017</v>
      </c>
      <c r="K8046" s="2">
        <v>140</v>
      </c>
      <c r="L8046" t="s">
        <v>45</v>
      </c>
      <c r="M8046" s="3">
        <v>41990</v>
      </c>
      <c r="N8046" s="2" t="s">
        <v>7786</v>
      </c>
    </row>
    <row r="8047" spans="1:14" x14ac:dyDescent="0.25">
      <c r="A8047" t="s">
        <v>12</v>
      </c>
      <c r="B8047" s="1" t="s">
        <v>7781</v>
      </c>
      <c r="C8047" t="s">
        <v>62</v>
      </c>
      <c r="D8047" t="s">
        <v>200</v>
      </c>
      <c r="E8047" s="2" t="s">
        <v>1496</v>
      </c>
      <c r="F8047" t="str">
        <f t="shared" si="125"/>
        <v>Volvo XC60</v>
      </c>
      <c r="G8047" t="s">
        <v>2898</v>
      </c>
      <c r="H8047" s="2" t="s">
        <v>17</v>
      </c>
      <c r="I8047" s="5">
        <v>135937</v>
      </c>
      <c r="J8047" s="2">
        <v>2019</v>
      </c>
      <c r="K8047" s="2">
        <v>140</v>
      </c>
      <c r="L8047" t="s">
        <v>60</v>
      </c>
      <c r="M8047" s="3">
        <v>46990</v>
      </c>
      <c r="N8047" s="2" t="s">
        <v>7655</v>
      </c>
    </row>
    <row r="8048" spans="1:14" x14ac:dyDescent="0.25">
      <c r="A8048" t="s">
        <v>12</v>
      </c>
      <c r="B8048" s="1" t="s">
        <v>7780</v>
      </c>
      <c r="C8048" t="s">
        <v>62</v>
      </c>
      <c r="D8048" t="s">
        <v>200</v>
      </c>
      <c r="E8048" s="2" t="s">
        <v>1496</v>
      </c>
      <c r="F8048" t="str">
        <f t="shared" si="125"/>
        <v>Volvo XC60</v>
      </c>
      <c r="G8048" t="s">
        <v>2898</v>
      </c>
      <c r="H8048" s="2" t="s">
        <v>17</v>
      </c>
      <c r="I8048" s="5">
        <v>92753</v>
      </c>
      <c r="J8048" s="2">
        <v>2018</v>
      </c>
      <c r="K8048" s="2">
        <v>140</v>
      </c>
      <c r="L8048" t="s">
        <v>96</v>
      </c>
      <c r="M8048" s="3">
        <v>46990</v>
      </c>
      <c r="N8048" s="2" t="s">
        <v>7655</v>
      </c>
    </row>
    <row r="8049" spans="1:14" x14ac:dyDescent="0.25">
      <c r="A8049" t="s">
        <v>12</v>
      </c>
      <c r="B8049" s="1" t="s">
        <v>3989</v>
      </c>
      <c r="C8049" t="s">
        <v>1042</v>
      </c>
      <c r="D8049" t="s">
        <v>200</v>
      </c>
      <c r="E8049" s="2" t="s">
        <v>1496</v>
      </c>
      <c r="F8049" t="str">
        <f t="shared" si="125"/>
        <v>Volvo XC60</v>
      </c>
      <c r="G8049"/>
      <c r="H8049" s="2" t="s">
        <v>25179</v>
      </c>
      <c r="I8049" s="5">
        <v>165501</v>
      </c>
      <c r="J8049" s="2">
        <v>2017</v>
      </c>
      <c r="K8049" s="2">
        <v>140</v>
      </c>
      <c r="M8049" s="3">
        <v>35900</v>
      </c>
      <c r="N8049" s="2" t="s">
        <v>380</v>
      </c>
    </row>
    <row r="8050" spans="1:14" x14ac:dyDescent="0.25">
      <c r="A8050" t="s">
        <v>12</v>
      </c>
      <c r="B8050" s="1" t="s">
        <v>14035</v>
      </c>
      <c r="C8050" t="s">
        <v>14036</v>
      </c>
      <c r="D8050" t="s">
        <v>200</v>
      </c>
      <c r="E8050" s="2" t="s">
        <v>1496</v>
      </c>
      <c r="F8050" t="str">
        <f t="shared" si="125"/>
        <v>Volvo XC60</v>
      </c>
      <c r="G8050" t="s">
        <v>14037</v>
      </c>
      <c r="H8050" s="2" t="s">
        <v>17</v>
      </c>
      <c r="I8050" s="5">
        <v>134000</v>
      </c>
      <c r="J8050" s="2">
        <v>2017</v>
      </c>
      <c r="K8050" s="2">
        <v>110</v>
      </c>
      <c r="L8050" t="s">
        <v>121</v>
      </c>
      <c r="M8050" s="3">
        <v>23000</v>
      </c>
      <c r="N8050" s="2" t="s">
        <v>14038</v>
      </c>
    </row>
    <row r="8051" spans="1:14" x14ac:dyDescent="0.25">
      <c r="A8051" t="s">
        <v>12</v>
      </c>
      <c r="B8051" s="1" t="s">
        <v>10173</v>
      </c>
      <c r="C8051" t="s">
        <v>8009</v>
      </c>
      <c r="D8051" t="s">
        <v>200</v>
      </c>
      <c r="E8051" s="2" t="s">
        <v>1496</v>
      </c>
      <c r="F8051" t="str">
        <f t="shared" si="125"/>
        <v>Volvo XC60</v>
      </c>
      <c r="G8051"/>
      <c r="H8051" s="2" t="s">
        <v>25138</v>
      </c>
      <c r="I8051" s="5">
        <v>37113</v>
      </c>
      <c r="J8051" s="2">
        <v>2019</v>
      </c>
      <c r="K8051" s="2">
        <v>287</v>
      </c>
      <c r="M8051" s="3">
        <v>62999</v>
      </c>
      <c r="N8051" s="2" t="s">
        <v>6894</v>
      </c>
    </row>
    <row r="8052" spans="1:14" x14ac:dyDescent="0.25">
      <c r="A8052" t="s">
        <v>12</v>
      </c>
      <c r="B8052" s="1" t="s">
        <v>10114</v>
      </c>
      <c r="C8052" t="s">
        <v>8021</v>
      </c>
      <c r="D8052" t="s">
        <v>200</v>
      </c>
      <c r="E8052" s="2" t="s">
        <v>1496</v>
      </c>
      <c r="F8052" t="str">
        <f t="shared" si="125"/>
        <v>Volvo XC60</v>
      </c>
      <c r="G8052"/>
      <c r="H8052" s="2" t="s">
        <v>25138</v>
      </c>
      <c r="I8052" s="5">
        <v>37113</v>
      </c>
      <c r="J8052" s="2">
        <v>2019</v>
      </c>
      <c r="K8052" s="2">
        <v>287</v>
      </c>
      <c r="M8052" s="3">
        <v>62999</v>
      </c>
      <c r="N8052" s="2" t="s">
        <v>6894</v>
      </c>
    </row>
    <row r="8053" spans="1:14" x14ac:dyDescent="0.25">
      <c r="A8053" t="s">
        <v>12</v>
      </c>
      <c r="B8053" s="1" t="s">
        <v>8446</v>
      </c>
      <c r="C8053" t="s">
        <v>8447</v>
      </c>
      <c r="D8053" t="s">
        <v>200</v>
      </c>
      <c r="E8053" s="2" t="s">
        <v>1496</v>
      </c>
      <c r="F8053" t="str">
        <f t="shared" si="125"/>
        <v>Volvo XC60</v>
      </c>
      <c r="G8053" t="s">
        <v>8448</v>
      </c>
      <c r="H8053" s="2" t="s">
        <v>17</v>
      </c>
      <c r="I8053" s="5">
        <v>215000</v>
      </c>
      <c r="J8053" s="2">
        <v>2016</v>
      </c>
      <c r="K8053" s="2">
        <v>140</v>
      </c>
      <c r="L8053" t="s">
        <v>45</v>
      </c>
      <c r="M8053" s="3">
        <v>19500</v>
      </c>
      <c r="N8053" s="2" t="s">
        <v>7786</v>
      </c>
    </row>
    <row r="8054" spans="1:14" x14ac:dyDescent="0.25">
      <c r="A8054" t="s">
        <v>12</v>
      </c>
      <c r="B8054" s="1" t="s">
        <v>13259</v>
      </c>
      <c r="C8054" t="s">
        <v>8021</v>
      </c>
      <c r="D8054" t="s">
        <v>200</v>
      </c>
      <c r="E8054" s="2" t="s">
        <v>1496</v>
      </c>
      <c r="F8054" t="str">
        <f t="shared" si="125"/>
        <v>Volvo XC60</v>
      </c>
      <c r="G8054"/>
      <c r="H8054" s="2" t="s">
        <v>17</v>
      </c>
      <c r="I8054" s="5">
        <v>46000</v>
      </c>
      <c r="J8054" s="2">
        <v>2020</v>
      </c>
      <c r="K8054" s="2">
        <v>145</v>
      </c>
      <c r="M8054" s="3">
        <v>60888</v>
      </c>
      <c r="N8054" s="2" t="s">
        <v>6894</v>
      </c>
    </row>
    <row r="8055" spans="1:14" x14ac:dyDescent="0.25">
      <c r="A8055" t="s">
        <v>12</v>
      </c>
      <c r="B8055" s="1" t="s">
        <v>13249</v>
      </c>
      <c r="C8055" t="s">
        <v>8009</v>
      </c>
      <c r="D8055" t="s">
        <v>200</v>
      </c>
      <c r="E8055" s="2" t="s">
        <v>1496</v>
      </c>
      <c r="F8055" t="str">
        <f t="shared" si="125"/>
        <v>Volvo XC60</v>
      </c>
      <c r="G8055"/>
      <c r="H8055" s="2" t="s">
        <v>17</v>
      </c>
      <c r="I8055" s="5">
        <v>46000</v>
      </c>
      <c r="J8055" s="2">
        <v>2020</v>
      </c>
      <c r="K8055" s="2">
        <v>145</v>
      </c>
      <c r="M8055" s="3">
        <v>60888</v>
      </c>
      <c r="N8055" s="2" t="s">
        <v>6894</v>
      </c>
    </row>
    <row r="8056" spans="1:14" x14ac:dyDescent="0.25">
      <c r="A8056" t="s">
        <v>12</v>
      </c>
      <c r="B8056" s="1" t="s">
        <v>11320</v>
      </c>
      <c r="C8056" t="s">
        <v>8021</v>
      </c>
      <c r="D8056" t="s">
        <v>200</v>
      </c>
      <c r="E8056" s="2" t="s">
        <v>1496</v>
      </c>
      <c r="F8056" t="str">
        <f t="shared" si="125"/>
        <v>Volvo XC60</v>
      </c>
      <c r="G8056"/>
      <c r="H8056" s="2" t="s">
        <v>17</v>
      </c>
      <c r="I8056" s="5">
        <v>10515</v>
      </c>
      <c r="J8056" s="2">
        <v>2021</v>
      </c>
      <c r="K8056" s="2">
        <v>145</v>
      </c>
      <c r="M8056" s="3">
        <v>57699</v>
      </c>
      <c r="N8056" s="2" t="s">
        <v>6894</v>
      </c>
    </row>
    <row r="8057" spans="1:14" x14ac:dyDescent="0.25">
      <c r="A8057" t="s">
        <v>12</v>
      </c>
      <c r="B8057" s="1" t="s">
        <v>11305</v>
      </c>
      <c r="C8057" t="s">
        <v>8009</v>
      </c>
      <c r="D8057" t="s">
        <v>200</v>
      </c>
      <c r="E8057" s="2" t="s">
        <v>1496</v>
      </c>
      <c r="F8057" t="str">
        <f t="shared" si="125"/>
        <v>Volvo XC60</v>
      </c>
      <c r="G8057"/>
      <c r="H8057" s="2" t="s">
        <v>17</v>
      </c>
      <c r="I8057" s="5">
        <v>10515</v>
      </c>
      <c r="J8057" s="2">
        <v>2021</v>
      </c>
      <c r="K8057" s="2">
        <v>145</v>
      </c>
      <c r="M8057" s="3">
        <v>57699</v>
      </c>
      <c r="N8057" s="2" t="s">
        <v>6894</v>
      </c>
    </row>
    <row r="8058" spans="1:14" x14ac:dyDescent="0.25">
      <c r="A8058" t="s">
        <v>12</v>
      </c>
      <c r="B8058" s="1" t="s">
        <v>10447</v>
      </c>
      <c r="C8058" t="s">
        <v>8021</v>
      </c>
      <c r="D8058" t="s">
        <v>200</v>
      </c>
      <c r="E8058" s="2" t="s">
        <v>1496</v>
      </c>
      <c r="F8058" t="str">
        <f t="shared" si="125"/>
        <v>Volvo XC60</v>
      </c>
      <c r="G8058"/>
      <c r="H8058" s="2" t="s">
        <v>17</v>
      </c>
      <c r="I8058" s="5">
        <v>29402</v>
      </c>
      <c r="J8058" s="2">
        <v>2020</v>
      </c>
      <c r="K8058" s="2">
        <v>173</v>
      </c>
      <c r="M8058" s="3">
        <v>60499</v>
      </c>
      <c r="N8058" s="2" t="s">
        <v>6894</v>
      </c>
    </row>
    <row r="8059" spans="1:14" x14ac:dyDescent="0.25">
      <c r="A8059" t="s">
        <v>12</v>
      </c>
      <c r="B8059" s="1" t="s">
        <v>10696</v>
      </c>
      <c r="C8059" t="s">
        <v>8009</v>
      </c>
      <c r="D8059" t="s">
        <v>200</v>
      </c>
      <c r="E8059" s="2" t="s">
        <v>1496</v>
      </c>
      <c r="F8059" t="str">
        <f t="shared" si="125"/>
        <v>Volvo XC60</v>
      </c>
      <c r="G8059"/>
      <c r="H8059" s="2" t="s">
        <v>17</v>
      </c>
      <c r="I8059" s="5">
        <v>29402</v>
      </c>
      <c r="J8059" s="2">
        <v>2020</v>
      </c>
      <c r="K8059" s="2">
        <v>173</v>
      </c>
      <c r="M8059" s="3">
        <v>60499</v>
      </c>
      <c r="N8059" s="2" t="s">
        <v>6894</v>
      </c>
    </row>
    <row r="8060" spans="1:14" x14ac:dyDescent="0.25">
      <c r="A8060" t="s">
        <v>12</v>
      </c>
      <c r="B8060" s="1" t="s">
        <v>9836</v>
      </c>
      <c r="C8060" t="s">
        <v>8021</v>
      </c>
      <c r="D8060" t="s">
        <v>200</v>
      </c>
      <c r="E8060" s="2" t="s">
        <v>1496</v>
      </c>
      <c r="F8060" t="str">
        <f t="shared" ref="F8060:F8123" si="126">D8060&amp; " " &amp; E8060</f>
        <v>Volvo XC60</v>
      </c>
      <c r="G8060"/>
      <c r="H8060" s="2" t="s">
        <v>17</v>
      </c>
      <c r="I8060" s="5">
        <v>20500</v>
      </c>
      <c r="J8060" s="2">
        <v>2020</v>
      </c>
      <c r="K8060" s="2">
        <v>173</v>
      </c>
      <c r="M8060" s="3">
        <v>65999</v>
      </c>
      <c r="N8060" s="2" t="s">
        <v>6894</v>
      </c>
    </row>
    <row r="8061" spans="1:14" x14ac:dyDescent="0.25">
      <c r="A8061" t="s">
        <v>12</v>
      </c>
      <c r="B8061" s="1" t="s">
        <v>9837</v>
      </c>
      <c r="C8061" t="s">
        <v>8009</v>
      </c>
      <c r="D8061" t="s">
        <v>200</v>
      </c>
      <c r="E8061" s="2" t="s">
        <v>1496</v>
      </c>
      <c r="F8061" t="str">
        <f t="shared" si="126"/>
        <v>Volvo XC60</v>
      </c>
      <c r="G8061"/>
      <c r="H8061" s="2" t="s">
        <v>17</v>
      </c>
      <c r="I8061" s="5">
        <v>20500</v>
      </c>
      <c r="J8061" s="2">
        <v>2020</v>
      </c>
      <c r="K8061" s="2">
        <v>173</v>
      </c>
      <c r="M8061" s="3">
        <v>65999</v>
      </c>
      <c r="N8061" s="2" t="s">
        <v>6894</v>
      </c>
    </row>
    <row r="8062" spans="1:14" x14ac:dyDescent="0.25">
      <c r="A8062" t="s">
        <v>12</v>
      </c>
      <c r="B8062" s="1" t="s">
        <v>10429</v>
      </c>
      <c r="C8062" t="s">
        <v>8021</v>
      </c>
      <c r="D8062" t="s">
        <v>200</v>
      </c>
      <c r="E8062" s="2" t="s">
        <v>1496</v>
      </c>
      <c r="F8062" t="str">
        <f t="shared" si="126"/>
        <v>Volvo XC60</v>
      </c>
      <c r="G8062"/>
      <c r="H8062" s="2" t="s">
        <v>17</v>
      </c>
      <c r="I8062" s="5">
        <v>5517</v>
      </c>
      <c r="J8062" s="2">
        <v>2022</v>
      </c>
      <c r="K8062" s="2">
        <v>173</v>
      </c>
      <c r="M8062" s="3">
        <v>71999</v>
      </c>
      <c r="N8062" s="2" t="s">
        <v>6894</v>
      </c>
    </row>
    <row r="8063" spans="1:14" x14ac:dyDescent="0.25">
      <c r="A8063" t="s">
        <v>12</v>
      </c>
      <c r="B8063" s="1" t="s">
        <v>10685</v>
      </c>
      <c r="C8063" t="s">
        <v>8009</v>
      </c>
      <c r="D8063" t="s">
        <v>200</v>
      </c>
      <c r="E8063" s="2" t="s">
        <v>1496</v>
      </c>
      <c r="F8063" t="str">
        <f t="shared" si="126"/>
        <v>Volvo XC60</v>
      </c>
      <c r="G8063"/>
      <c r="H8063" s="2" t="s">
        <v>17</v>
      </c>
      <c r="I8063" s="5">
        <v>5517</v>
      </c>
      <c r="J8063" s="2">
        <v>2022</v>
      </c>
      <c r="K8063" s="2">
        <v>173</v>
      </c>
      <c r="M8063" s="3">
        <v>71999</v>
      </c>
      <c r="N8063" s="2" t="s">
        <v>6894</v>
      </c>
    </row>
    <row r="8064" spans="1:14" x14ac:dyDescent="0.25">
      <c r="A8064" t="s">
        <v>12</v>
      </c>
      <c r="B8064" s="1" t="s">
        <v>10169</v>
      </c>
      <c r="C8064" t="s">
        <v>8009</v>
      </c>
      <c r="D8064" t="s">
        <v>200</v>
      </c>
      <c r="E8064" s="2" t="s">
        <v>1496</v>
      </c>
      <c r="F8064" t="str">
        <f t="shared" si="126"/>
        <v>Volvo XC60</v>
      </c>
      <c r="G8064"/>
      <c r="H8064" s="2" t="s">
        <v>36</v>
      </c>
      <c r="I8064" s="5">
        <v>19983</v>
      </c>
      <c r="J8064" s="2">
        <v>2021</v>
      </c>
      <c r="K8064" s="2">
        <v>184</v>
      </c>
      <c r="M8064" s="3">
        <v>54999</v>
      </c>
      <c r="N8064" s="2" t="s">
        <v>6894</v>
      </c>
    </row>
    <row r="8065" spans="1:14" x14ac:dyDescent="0.25">
      <c r="A8065" t="s">
        <v>12</v>
      </c>
      <c r="B8065" s="1" t="s">
        <v>10086</v>
      </c>
      <c r="C8065" t="s">
        <v>8021</v>
      </c>
      <c r="D8065" t="s">
        <v>200</v>
      </c>
      <c r="E8065" s="2" t="s">
        <v>1496</v>
      </c>
      <c r="F8065" t="str">
        <f t="shared" si="126"/>
        <v>Volvo XC60</v>
      </c>
      <c r="G8065"/>
      <c r="H8065" s="2" t="s">
        <v>36</v>
      </c>
      <c r="I8065" s="5">
        <v>19983</v>
      </c>
      <c r="J8065" s="2">
        <v>2021</v>
      </c>
      <c r="K8065" s="2">
        <v>184</v>
      </c>
      <c r="M8065" s="3">
        <v>54999</v>
      </c>
      <c r="N8065" s="2" t="s">
        <v>6894</v>
      </c>
    </row>
    <row r="8066" spans="1:14" x14ac:dyDescent="0.25">
      <c r="A8066" t="s">
        <v>12</v>
      </c>
      <c r="B8066" s="1" t="s">
        <v>4771</v>
      </c>
      <c r="C8066" t="s">
        <v>992</v>
      </c>
      <c r="D8066" t="s">
        <v>200</v>
      </c>
      <c r="E8066" s="2" t="s">
        <v>1496</v>
      </c>
      <c r="F8066" t="str">
        <f t="shared" si="126"/>
        <v>Volvo XC60</v>
      </c>
      <c r="G8066"/>
      <c r="H8066" s="2" t="s">
        <v>25179</v>
      </c>
      <c r="I8066" s="5">
        <v>106037</v>
      </c>
      <c r="J8066" s="2">
        <v>2020</v>
      </c>
      <c r="K8066" s="2">
        <v>110</v>
      </c>
      <c r="M8066" s="3">
        <v>33500</v>
      </c>
      <c r="N8066" s="2" t="s">
        <v>19</v>
      </c>
    </row>
    <row r="8067" spans="1:14" x14ac:dyDescent="0.25">
      <c r="A8067" t="s">
        <v>12</v>
      </c>
      <c r="B8067" s="1" t="s">
        <v>6623</v>
      </c>
      <c r="C8067" t="s">
        <v>992</v>
      </c>
      <c r="D8067" t="s">
        <v>200</v>
      </c>
      <c r="E8067" s="2" t="s">
        <v>1496</v>
      </c>
      <c r="F8067" t="str">
        <f t="shared" si="126"/>
        <v>Volvo XC60</v>
      </c>
      <c r="G8067"/>
      <c r="H8067" s="2" t="s">
        <v>25179</v>
      </c>
      <c r="I8067" s="5">
        <v>139885</v>
      </c>
      <c r="J8067" s="2">
        <v>2020</v>
      </c>
      <c r="K8067" s="2">
        <v>110</v>
      </c>
      <c r="M8067" s="3">
        <v>31150</v>
      </c>
      <c r="N8067" s="2" t="s">
        <v>19</v>
      </c>
    </row>
    <row r="8068" spans="1:14" x14ac:dyDescent="0.25">
      <c r="A8068" t="s">
        <v>12</v>
      </c>
      <c r="B8068" s="1" t="s">
        <v>7639</v>
      </c>
      <c r="C8068" t="s">
        <v>3480</v>
      </c>
      <c r="D8068" t="s">
        <v>200</v>
      </c>
      <c r="E8068" s="2" t="s">
        <v>1496</v>
      </c>
      <c r="F8068" t="str">
        <f t="shared" si="126"/>
        <v>Volvo XC60</v>
      </c>
      <c r="G8068" t="s">
        <v>3347</v>
      </c>
      <c r="H8068" s="2" t="s">
        <v>17</v>
      </c>
      <c r="I8068" s="5">
        <v>212325</v>
      </c>
      <c r="J8068" s="2">
        <v>2016</v>
      </c>
      <c r="K8068" s="2">
        <v>110</v>
      </c>
      <c r="L8068" t="s">
        <v>96</v>
      </c>
      <c r="M8068" s="3">
        <v>18200</v>
      </c>
      <c r="N8068" s="2" t="s">
        <v>4798</v>
      </c>
    </row>
    <row r="8069" spans="1:14" x14ac:dyDescent="0.25">
      <c r="A8069" t="s">
        <v>12</v>
      </c>
      <c r="B8069" s="1" t="s">
        <v>8573</v>
      </c>
      <c r="C8069" t="s">
        <v>115</v>
      </c>
      <c r="D8069" t="s">
        <v>200</v>
      </c>
      <c r="E8069" s="2" t="s">
        <v>1496</v>
      </c>
      <c r="F8069" t="str">
        <f t="shared" si="126"/>
        <v>Volvo XC60</v>
      </c>
      <c r="G8069" t="s">
        <v>2769</v>
      </c>
      <c r="H8069" s="2" t="s">
        <v>25179</v>
      </c>
      <c r="I8069" s="5">
        <v>118714</v>
      </c>
      <c r="J8069" s="2">
        <v>2019</v>
      </c>
      <c r="K8069" s="2">
        <v>140</v>
      </c>
      <c r="M8069" s="3">
        <v>30999</v>
      </c>
      <c r="N8069" s="2" t="s">
        <v>6993</v>
      </c>
    </row>
    <row r="8070" spans="1:14" x14ac:dyDescent="0.25">
      <c r="A8070" t="s">
        <v>12</v>
      </c>
      <c r="B8070" s="1" t="s">
        <v>12336</v>
      </c>
      <c r="C8070" t="s">
        <v>12337</v>
      </c>
      <c r="D8070" t="s">
        <v>200</v>
      </c>
      <c r="E8070" s="2" t="s">
        <v>1496</v>
      </c>
      <c r="F8070" t="str">
        <f t="shared" si="126"/>
        <v>Volvo XC60</v>
      </c>
      <c r="G8070"/>
      <c r="H8070" s="2" t="s">
        <v>17</v>
      </c>
      <c r="I8070" s="5">
        <v>187000</v>
      </c>
      <c r="J8070" s="2">
        <v>2019</v>
      </c>
      <c r="K8070" s="2">
        <v>140</v>
      </c>
      <c r="L8070" t="s">
        <v>30</v>
      </c>
      <c r="M8070" s="3">
        <v>41500</v>
      </c>
      <c r="N8070" s="2" t="s">
        <v>12328</v>
      </c>
    </row>
    <row r="8071" spans="1:14" x14ac:dyDescent="0.25">
      <c r="A8071" t="s">
        <v>12</v>
      </c>
      <c r="B8071" s="1" t="s">
        <v>6855</v>
      </c>
      <c r="C8071" t="s">
        <v>6584</v>
      </c>
      <c r="D8071" t="s">
        <v>200</v>
      </c>
      <c r="E8071" s="2" t="s">
        <v>1496</v>
      </c>
      <c r="F8071" t="str">
        <f t="shared" si="126"/>
        <v>Volvo XC60</v>
      </c>
      <c r="G8071" t="s">
        <v>6856</v>
      </c>
      <c r="H8071" s="2" t="s">
        <v>17</v>
      </c>
      <c r="I8071" s="5">
        <v>320000</v>
      </c>
      <c r="J8071" s="2">
        <v>2018</v>
      </c>
      <c r="K8071" s="2">
        <v>140</v>
      </c>
      <c r="L8071" t="s">
        <v>25</v>
      </c>
      <c r="M8071" s="3">
        <v>25999</v>
      </c>
      <c r="N8071" s="2" t="s">
        <v>2754</v>
      </c>
    </row>
    <row r="8072" spans="1:14" x14ac:dyDescent="0.25">
      <c r="A8072" t="s">
        <v>12</v>
      </c>
      <c r="B8072" s="1" t="s">
        <v>6312</v>
      </c>
      <c r="C8072" t="s">
        <v>1424</v>
      </c>
      <c r="D8072" t="s">
        <v>200</v>
      </c>
      <c r="E8072" s="2" t="s">
        <v>1496</v>
      </c>
      <c r="F8072" t="str">
        <f t="shared" si="126"/>
        <v>Volvo XC60</v>
      </c>
      <c r="G8072" t="s">
        <v>6313</v>
      </c>
      <c r="H8072" s="2" t="s">
        <v>17</v>
      </c>
      <c r="I8072" s="5">
        <v>136000</v>
      </c>
      <c r="J8072" s="2">
        <v>2016</v>
      </c>
      <c r="K8072" s="2">
        <v>140</v>
      </c>
      <c r="L8072" t="s">
        <v>45</v>
      </c>
      <c r="M8072" s="3">
        <v>24900</v>
      </c>
      <c r="N8072" s="2" t="s">
        <v>6242</v>
      </c>
    </row>
    <row r="8073" spans="1:14" x14ac:dyDescent="0.25">
      <c r="A8073" t="s">
        <v>12</v>
      </c>
      <c r="B8073" s="1" t="s">
        <v>4761</v>
      </c>
      <c r="C8073" t="s">
        <v>992</v>
      </c>
      <c r="D8073" t="s">
        <v>200</v>
      </c>
      <c r="E8073" s="2" t="s">
        <v>1496</v>
      </c>
      <c r="F8073" t="str">
        <f t="shared" si="126"/>
        <v>Volvo XC60</v>
      </c>
      <c r="G8073"/>
      <c r="H8073" s="2" t="s">
        <v>25179</v>
      </c>
      <c r="I8073" s="5">
        <v>181235</v>
      </c>
      <c r="J8073" s="2">
        <v>2019</v>
      </c>
      <c r="K8073" s="2">
        <v>140</v>
      </c>
      <c r="M8073" s="3">
        <v>31300</v>
      </c>
      <c r="N8073" s="2" t="s">
        <v>19</v>
      </c>
    </row>
    <row r="8074" spans="1:14" x14ac:dyDescent="0.25">
      <c r="A8074" t="s">
        <v>12</v>
      </c>
      <c r="B8074" s="1" t="s">
        <v>1495</v>
      </c>
      <c r="C8074" t="s">
        <v>992</v>
      </c>
      <c r="D8074" t="s">
        <v>200</v>
      </c>
      <c r="E8074" s="2" t="s">
        <v>1496</v>
      </c>
      <c r="F8074" t="str">
        <f t="shared" si="126"/>
        <v>Volvo XC60</v>
      </c>
      <c r="G8074"/>
      <c r="H8074" s="2" t="s">
        <v>25179</v>
      </c>
      <c r="I8074" s="5">
        <v>62742</v>
      </c>
      <c r="J8074" s="2">
        <v>2018</v>
      </c>
      <c r="K8074" s="2">
        <v>140</v>
      </c>
      <c r="M8074" s="3">
        <v>36700</v>
      </c>
      <c r="N8074" s="2" t="s">
        <v>19</v>
      </c>
    </row>
    <row r="8075" spans="1:14" x14ac:dyDescent="0.25">
      <c r="A8075" t="s">
        <v>12</v>
      </c>
      <c r="B8075" s="1" t="s">
        <v>13835</v>
      </c>
      <c r="C8075" t="s">
        <v>1042</v>
      </c>
      <c r="D8075" t="s">
        <v>200</v>
      </c>
      <c r="E8075" s="2" t="s">
        <v>1496</v>
      </c>
      <c r="F8075" t="str">
        <f t="shared" si="126"/>
        <v>Volvo XC60</v>
      </c>
      <c r="G8075"/>
      <c r="H8075" s="2" t="s">
        <v>25179</v>
      </c>
      <c r="I8075" s="5">
        <v>80674</v>
      </c>
      <c r="J8075" s="2">
        <v>2019</v>
      </c>
      <c r="K8075" s="2">
        <v>140</v>
      </c>
      <c r="M8075" s="3">
        <v>45890</v>
      </c>
      <c r="N8075" s="2" t="s">
        <v>380</v>
      </c>
    </row>
    <row r="8076" spans="1:14" x14ac:dyDescent="0.25">
      <c r="A8076" t="s">
        <v>12</v>
      </c>
      <c r="B8076" s="1" t="s">
        <v>12203</v>
      </c>
      <c r="C8076" t="s">
        <v>8021</v>
      </c>
      <c r="D8076" t="s">
        <v>200</v>
      </c>
      <c r="E8076" s="2" t="s">
        <v>1496</v>
      </c>
      <c r="F8076" t="str">
        <f t="shared" si="126"/>
        <v>Volvo XC60</v>
      </c>
      <c r="G8076"/>
      <c r="H8076" s="2" t="s">
        <v>17</v>
      </c>
      <c r="I8076" s="5">
        <v>24122</v>
      </c>
      <c r="J8076" s="2">
        <v>2020</v>
      </c>
      <c r="K8076" s="2">
        <v>140</v>
      </c>
      <c r="M8076" s="3">
        <v>51098</v>
      </c>
      <c r="N8076" s="2" t="s">
        <v>6894</v>
      </c>
    </row>
    <row r="8077" spans="1:14" x14ac:dyDescent="0.25">
      <c r="A8077" t="s">
        <v>12</v>
      </c>
      <c r="B8077" s="1" t="s">
        <v>12140</v>
      </c>
      <c r="C8077" t="s">
        <v>8009</v>
      </c>
      <c r="D8077" t="s">
        <v>200</v>
      </c>
      <c r="E8077" s="2" t="s">
        <v>1496</v>
      </c>
      <c r="F8077" t="str">
        <f t="shared" si="126"/>
        <v>Volvo XC60</v>
      </c>
      <c r="G8077"/>
      <c r="H8077" s="2" t="s">
        <v>17</v>
      </c>
      <c r="I8077" s="5">
        <v>24122</v>
      </c>
      <c r="J8077" s="2">
        <v>2020</v>
      </c>
      <c r="K8077" s="2">
        <v>140</v>
      </c>
      <c r="M8077" s="3">
        <v>51098</v>
      </c>
      <c r="N8077" s="2" t="s">
        <v>6894</v>
      </c>
    </row>
    <row r="8078" spans="1:14" x14ac:dyDescent="0.25">
      <c r="A8078" t="s">
        <v>12</v>
      </c>
      <c r="B8078" s="1" t="s">
        <v>2897</v>
      </c>
      <c r="C8078" t="s">
        <v>2859</v>
      </c>
      <c r="D8078" t="s">
        <v>200</v>
      </c>
      <c r="E8078" s="2" t="s">
        <v>1496</v>
      </c>
      <c r="F8078" t="str">
        <f t="shared" si="126"/>
        <v>Volvo XC60</v>
      </c>
      <c r="G8078" t="s">
        <v>2898</v>
      </c>
      <c r="H8078" s="2" t="s">
        <v>17</v>
      </c>
      <c r="I8078" s="5">
        <v>189000</v>
      </c>
      <c r="J8078" s="2">
        <v>2014</v>
      </c>
      <c r="K8078" s="2">
        <v>133</v>
      </c>
      <c r="L8078" t="s">
        <v>96</v>
      </c>
      <c r="M8078" s="3">
        <v>19900</v>
      </c>
      <c r="N8078" s="2" t="s">
        <v>2899</v>
      </c>
    </row>
    <row r="8079" spans="1:14" x14ac:dyDescent="0.25">
      <c r="A8079" t="s">
        <v>12</v>
      </c>
      <c r="B8079" s="1" t="s">
        <v>10253</v>
      </c>
      <c r="C8079" t="s">
        <v>8009</v>
      </c>
      <c r="D8079" t="s">
        <v>200</v>
      </c>
      <c r="E8079" s="2" t="s">
        <v>1496</v>
      </c>
      <c r="F8079" t="str">
        <f t="shared" si="126"/>
        <v>Volvo XC60</v>
      </c>
      <c r="G8079"/>
      <c r="H8079" s="2" t="s">
        <v>17</v>
      </c>
      <c r="I8079" s="5">
        <v>87150</v>
      </c>
      <c r="J8079" s="2">
        <v>2018</v>
      </c>
      <c r="K8079" s="2">
        <v>140</v>
      </c>
      <c r="M8079" s="3">
        <v>47999</v>
      </c>
      <c r="N8079" s="2" t="s">
        <v>6894</v>
      </c>
    </row>
    <row r="8080" spans="1:14" x14ac:dyDescent="0.25">
      <c r="A8080" t="s">
        <v>12</v>
      </c>
      <c r="B8080" s="1" t="s">
        <v>10104</v>
      </c>
      <c r="C8080" t="s">
        <v>8021</v>
      </c>
      <c r="D8080" t="s">
        <v>200</v>
      </c>
      <c r="E8080" s="2" t="s">
        <v>1496</v>
      </c>
      <c r="F8080" t="str">
        <f t="shared" si="126"/>
        <v>Volvo XC60</v>
      </c>
      <c r="G8080"/>
      <c r="H8080" s="2" t="s">
        <v>17</v>
      </c>
      <c r="I8080" s="5">
        <v>87150</v>
      </c>
      <c r="J8080" s="2">
        <v>2018</v>
      </c>
      <c r="K8080" s="2">
        <v>140</v>
      </c>
      <c r="M8080" s="3">
        <v>47999</v>
      </c>
      <c r="N8080" s="2" t="s">
        <v>6894</v>
      </c>
    </row>
    <row r="8081" spans="1:14" x14ac:dyDescent="0.25">
      <c r="A8081" t="s">
        <v>12</v>
      </c>
      <c r="B8081" s="1" t="s">
        <v>6152</v>
      </c>
      <c r="C8081" t="s">
        <v>992</v>
      </c>
      <c r="D8081" t="s">
        <v>200</v>
      </c>
      <c r="E8081" s="2" t="s">
        <v>1496</v>
      </c>
      <c r="F8081" t="str">
        <f t="shared" si="126"/>
        <v>Volvo XC60</v>
      </c>
      <c r="G8081"/>
      <c r="H8081" s="2" t="s">
        <v>25179</v>
      </c>
      <c r="I8081" s="5">
        <v>78564</v>
      </c>
      <c r="J8081" s="2">
        <v>2019</v>
      </c>
      <c r="K8081" s="2">
        <v>173</v>
      </c>
      <c r="M8081" s="3">
        <v>44150</v>
      </c>
      <c r="N8081" s="2" t="s">
        <v>19</v>
      </c>
    </row>
    <row r="8082" spans="1:14" x14ac:dyDescent="0.25">
      <c r="A8082" t="s">
        <v>12</v>
      </c>
      <c r="B8082" s="1" t="s">
        <v>10754</v>
      </c>
      <c r="C8082" t="s">
        <v>10755</v>
      </c>
      <c r="D8082" t="s">
        <v>200</v>
      </c>
      <c r="E8082" s="2" t="s">
        <v>1496</v>
      </c>
      <c r="F8082" t="str">
        <f t="shared" si="126"/>
        <v>Volvo XC60</v>
      </c>
      <c r="G8082" t="s">
        <v>10756</v>
      </c>
      <c r="H8082" s="2" t="s">
        <v>17</v>
      </c>
      <c r="I8082" s="5">
        <v>88000</v>
      </c>
      <c r="J8082" s="2">
        <v>2017</v>
      </c>
      <c r="K8082" s="2">
        <v>173</v>
      </c>
      <c r="L8082" t="s">
        <v>121</v>
      </c>
      <c r="M8082" s="3">
        <v>46000</v>
      </c>
      <c r="N8082" s="2" t="s">
        <v>10418</v>
      </c>
    </row>
    <row r="8083" spans="1:14" x14ac:dyDescent="0.25">
      <c r="A8083" t="s">
        <v>12</v>
      </c>
      <c r="B8083" s="1" t="s">
        <v>10443</v>
      </c>
      <c r="C8083" t="s">
        <v>8021</v>
      </c>
      <c r="D8083" t="s">
        <v>200</v>
      </c>
      <c r="E8083" s="2" t="s">
        <v>1496</v>
      </c>
      <c r="F8083" t="str">
        <f t="shared" si="126"/>
        <v>Volvo XC60</v>
      </c>
      <c r="G8083"/>
      <c r="H8083" s="2" t="s">
        <v>17</v>
      </c>
      <c r="I8083" s="5">
        <v>61095</v>
      </c>
      <c r="J8083" s="2">
        <v>2018</v>
      </c>
      <c r="K8083" s="2">
        <v>173</v>
      </c>
      <c r="M8083" s="3">
        <v>53999</v>
      </c>
      <c r="N8083" s="2" t="s">
        <v>6894</v>
      </c>
    </row>
    <row r="8084" spans="1:14" x14ac:dyDescent="0.25">
      <c r="A8084" t="s">
        <v>12</v>
      </c>
      <c r="B8084" s="1" t="s">
        <v>10684</v>
      </c>
      <c r="C8084" t="s">
        <v>8009</v>
      </c>
      <c r="D8084" t="s">
        <v>200</v>
      </c>
      <c r="E8084" s="2" t="s">
        <v>1496</v>
      </c>
      <c r="F8084" t="str">
        <f t="shared" si="126"/>
        <v>Volvo XC60</v>
      </c>
      <c r="G8084"/>
      <c r="H8084" s="2" t="s">
        <v>17</v>
      </c>
      <c r="I8084" s="5">
        <v>61095</v>
      </c>
      <c r="J8084" s="2">
        <v>2018</v>
      </c>
      <c r="K8084" s="2">
        <v>173</v>
      </c>
      <c r="M8084" s="3">
        <v>53999</v>
      </c>
      <c r="N8084" s="2" t="s">
        <v>6894</v>
      </c>
    </row>
    <row r="8085" spans="1:14" x14ac:dyDescent="0.25">
      <c r="A8085" t="s">
        <v>12</v>
      </c>
      <c r="B8085" s="1" t="s">
        <v>13662</v>
      </c>
      <c r="C8085" t="s">
        <v>13663</v>
      </c>
      <c r="D8085" t="s">
        <v>200</v>
      </c>
      <c r="E8085" s="2" t="s">
        <v>1496</v>
      </c>
      <c r="F8085" t="str">
        <f t="shared" si="126"/>
        <v>Volvo XC60</v>
      </c>
      <c r="G8085" t="s">
        <v>13664</v>
      </c>
      <c r="H8085" s="2" t="s">
        <v>17</v>
      </c>
      <c r="I8085" s="5">
        <v>147000</v>
      </c>
      <c r="J8085" s="2">
        <v>2016</v>
      </c>
      <c r="K8085" s="2">
        <v>110</v>
      </c>
      <c r="L8085" t="s">
        <v>54</v>
      </c>
      <c r="M8085" s="3">
        <v>20800</v>
      </c>
      <c r="N8085" s="2" t="s">
        <v>13618</v>
      </c>
    </row>
    <row r="8086" spans="1:14" x14ac:dyDescent="0.25">
      <c r="A8086" t="s">
        <v>12</v>
      </c>
      <c r="B8086" s="1" t="s">
        <v>13475</v>
      </c>
      <c r="C8086" t="s">
        <v>1047</v>
      </c>
      <c r="D8086" t="s">
        <v>200</v>
      </c>
      <c r="E8086" s="2" t="s">
        <v>1496</v>
      </c>
      <c r="F8086" t="str">
        <f t="shared" si="126"/>
        <v>Volvo XC60</v>
      </c>
      <c r="G8086"/>
      <c r="H8086" s="2" t="s">
        <v>17</v>
      </c>
      <c r="I8086" s="5">
        <v>186700</v>
      </c>
      <c r="J8086" s="2">
        <v>2014</v>
      </c>
      <c r="K8086" s="2">
        <v>133</v>
      </c>
      <c r="L8086" t="s">
        <v>844</v>
      </c>
      <c r="M8086" s="3">
        <v>18900</v>
      </c>
      <c r="N8086" s="2" t="s">
        <v>19</v>
      </c>
    </row>
    <row r="8087" spans="1:14" x14ac:dyDescent="0.25">
      <c r="A8087" t="s">
        <v>12</v>
      </c>
      <c r="B8087" s="1" t="s">
        <v>10425</v>
      </c>
      <c r="C8087" t="s">
        <v>8021</v>
      </c>
      <c r="D8087" t="s">
        <v>200</v>
      </c>
      <c r="E8087" s="2" t="s">
        <v>1496</v>
      </c>
      <c r="F8087" t="str">
        <f t="shared" si="126"/>
        <v>Volvo XC60</v>
      </c>
      <c r="G8087"/>
      <c r="H8087" s="2" t="s">
        <v>36</v>
      </c>
      <c r="I8087" s="5">
        <v>36000</v>
      </c>
      <c r="J8087" s="2">
        <v>2019</v>
      </c>
      <c r="K8087" s="2">
        <v>184</v>
      </c>
      <c r="M8087" s="3">
        <v>53999</v>
      </c>
      <c r="N8087" s="2" t="s">
        <v>6894</v>
      </c>
    </row>
    <row r="8088" spans="1:14" x14ac:dyDescent="0.25">
      <c r="A8088" t="s">
        <v>12</v>
      </c>
      <c r="B8088" s="1" t="s">
        <v>10697</v>
      </c>
      <c r="C8088" t="s">
        <v>8009</v>
      </c>
      <c r="D8088" t="s">
        <v>200</v>
      </c>
      <c r="E8088" s="2" t="s">
        <v>1496</v>
      </c>
      <c r="F8088" t="str">
        <f t="shared" si="126"/>
        <v>Volvo XC60</v>
      </c>
      <c r="G8088"/>
      <c r="H8088" s="2" t="s">
        <v>36</v>
      </c>
      <c r="I8088" s="5">
        <v>36000</v>
      </c>
      <c r="J8088" s="2">
        <v>2019</v>
      </c>
      <c r="K8088" s="2">
        <v>184</v>
      </c>
      <c r="M8088" s="3">
        <v>53999</v>
      </c>
      <c r="N8088" s="2" t="s">
        <v>6894</v>
      </c>
    </row>
    <row r="8089" spans="1:14" x14ac:dyDescent="0.25">
      <c r="A8089" t="s">
        <v>12</v>
      </c>
      <c r="B8089" s="1" t="s">
        <v>10412</v>
      </c>
      <c r="C8089" t="s">
        <v>8021</v>
      </c>
      <c r="D8089" t="s">
        <v>200</v>
      </c>
      <c r="E8089" s="2" t="s">
        <v>1496</v>
      </c>
      <c r="F8089" t="str">
        <f t="shared" si="126"/>
        <v>Volvo XC60</v>
      </c>
      <c r="G8089"/>
      <c r="H8089" s="2" t="s">
        <v>36</v>
      </c>
      <c r="I8089" s="5">
        <v>89880</v>
      </c>
      <c r="J8089" s="2">
        <v>2018</v>
      </c>
      <c r="K8089" s="2">
        <v>246</v>
      </c>
      <c r="M8089" s="3">
        <v>50499</v>
      </c>
      <c r="N8089" s="2" t="s">
        <v>6894</v>
      </c>
    </row>
    <row r="8090" spans="1:14" x14ac:dyDescent="0.25">
      <c r="A8090" t="s">
        <v>12</v>
      </c>
      <c r="B8090" s="1" t="s">
        <v>10698</v>
      </c>
      <c r="C8090" t="s">
        <v>8009</v>
      </c>
      <c r="D8090" t="s">
        <v>200</v>
      </c>
      <c r="E8090" s="2" t="s">
        <v>1496</v>
      </c>
      <c r="F8090" t="str">
        <f t="shared" si="126"/>
        <v>Volvo XC60</v>
      </c>
      <c r="G8090"/>
      <c r="H8090" s="2" t="s">
        <v>36</v>
      </c>
      <c r="I8090" s="5">
        <v>89880</v>
      </c>
      <c r="J8090" s="2">
        <v>2018</v>
      </c>
      <c r="K8090" s="2">
        <v>246</v>
      </c>
      <c r="M8090" s="3">
        <v>50499</v>
      </c>
      <c r="N8090" s="2" t="s">
        <v>6894</v>
      </c>
    </row>
    <row r="8091" spans="1:14" x14ac:dyDescent="0.25">
      <c r="A8091" t="s">
        <v>12</v>
      </c>
      <c r="B8091" s="1" t="s">
        <v>13393</v>
      </c>
      <c r="C8091" t="s">
        <v>8021</v>
      </c>
      <c r="D8091" t="s">
        <v>200</v>
      </c>
      <c r="E8091" s="2" t="s">
        <v>1496</v>
      </c>
      <c r="F8091" t="str">
        <f t="shared" si="126"/>
        <v>Volvo XC60</v>
      </c>
      <c r="G8091"/>
      <c r="H8091" s="2" t="s">
        <v>25138</v>
      </c>
      <c r="I8091" s="5">
        <v>10000</v>
      </c>
      <c r="J8091" s="2">
        <v>2021</v>
      </c>
      <c r="K8091" s="2">
        <v>251</v>
      </c>
      <c r="M8091" s="3">
        <v>60521</v>
      </c>
      <c r="N8091" s="2" t="s">
        <v>6894</v>
      </c>
    </row>
    <row r="8092" spans="1:14" x14ac:dyDescent="0.25">
      <c r="A8092" t="s">
        <v>12</v>
      </c>
      <c r="B8092" s="1" t="s">
        <v>15198</v>
      </c>
      <c r="C8092" t="s">
        <v>8009</v>
      </c>
      <c r="D8092" t="s">
        <v>200</v>
      </c>
      <c r="E8092" s="2" t="s">
        <v>1496</v>
      </c>
      <c r="F8092" t="str">
        <f t="shared" si="126"/>
        <v>Volvo XC60</v>
      </c>
      <c r="G8092"/>
      <c r="H8092" s="2" t="s">
        <v>25138</v>
      </c>
      <c r="I8092" s="5">
        <v>10000</v>
      </c>
      <c r="J8092" s="2">
        <v>2021</v>
      </c>
      <c r="K8092" s="2">
        <v>251</v>
      </c>
      <c r="M8092" s="3">
        <v>60521</v>
      </c>
      <c r="N8092" s="2" t="s">
        <v>6894</v>
      </c>
    </row>
    <row r="8093" spans="1:14" x14ac:dyDescent="0.25">
      <c r="A8093" t="s">
        <v>12</v>
      </c>
      <c r="B8093" s="1" t="s">
        <v>16781</v>
      </c>
      <c r="C8093" t="s">
        <v>16782</v>
      </c>
      <c r="D8093" t="s">
        <v>200</v>
      </c>
      <c r="E8093" s="2" t="s">
        <v>1496</v>
      </c>
      <c r="F8093" t="str">
        <f t="shared" si="126"/>
        <v>Volvo XC60</v>
      </c>
      <c r="G8093" t="s">
        <v>2769</v>
      </c>
      <c r="H8093" s="2" t="s">
        <v>17</v>
      </c>
      <c r="I8093" s="5">
        <v>122000</v>
      </c>
      <c r="J8093" s="2">
        <v>2019</v>
      </c>
      <c r="K8093" s="2">
        <v>140</v>
      </c>
      <c r="L8093" t="s">
        <v>30</v>
      </c>
      <c r="M8093" s="3">
        <v>39999</v>
      </c>
      <c r="N8093" s="2" t="s">
        <v>16780</v>
      </c>
    </row>
    <row r="8094" spans="1:14" x14ac:dyDescent="0.25">
      <c r="A8094" t="s">
        <v>12</v>
      </c>
      <c r="B8094" s="1" t="s">
        <v>13284</v>
      </c>
      <c r="C8094" t="s">
        <v>8021</v>
      </c>
      <c r="D8094" t="s">
        <v>200</v>
      </c>
      <c r="E8094" s="2" t="s">
        <v>2416</v>
      </c>
      <c r="F8094" t="str">
        <f t="shared" si="126"/>
        <v>Volvo XC90</v>
      </c>
      <c r="G8094"/>
      <c r="H8094" s="2" t="s">
        <v>17</v>
      </c>
      <c r="I8094" s="5">
        <v>74096</v>
      </c>
      <c r="J8094" s="2">
        <v>2018</v>
      </c>
      <c r="K8094" s="2">
        <v>173</v>
      </c>
      <c r="M8094" s="3">
        <v>62380</v>
      </c>
      <c r="N8094" s="2" t="s">
        <v>6894</v>
      </c>
    </row>
    <row r="8095" spans="1:14" x14ac:dyDescent="0.25">
      <c r="A8095" t="s">
        <v>12</v>
      </c>
      <c r="B8095" s="1" t="s">
        <v>13316</v>
      </c>
      <c r="C8095" t="s">
        <v>8009</v>
      </c>
      <c r="D8095" t="s">
        <v>200</v>
      </c>
      <c r="E8095" s="2" t="s">
        <v>2416</v>
      </c>
      <c r="F8095" t="str">
        <f t="shared" si="126"/>
        <v>Volvo XC90</v>
      </c>
      <c r="G8095"/>
      <c r="H8095" s="2" t="s">
        <v>17</v>
      </c>
      <c r="I8095" s="5">
        <v>74096</v>
      </c>
      <c r="J8095" s="2">
        <v>2018</v>
      </c>
      <c r="K8095" s="2">
        <v>173</v>
      </c>
      <c r="M8095" s="3">
        <v>62380</v>
      </c>
      <c r="N8095" s="2" t="s">
        <v>6894</v>
      </c>
    </row>
    <row r="8096" spans="1:14" x14ac:dyDescent="0.25">
      <c r="A8096" t="s">
        <v>12</v>
      </c>
      <c r="B8096" s="1" t="s">
        <v>2445</v>
      </c>
      <c r="C8096" t="s">
        <v>992</v>
      </c>
      <c r="D8096" t="s">
        <v>200</v>
      </c>
      <c r="E8096" s="2" t="s">
        <v>2416</v>
      </c>
      <c r="F8096" t="str">
        <f t="shared" si="126"/>
        <v>Volvo XC90</v>
      </c>
      <c r="G8096"/>
      <c r="H8096" s="2" t="s">
        <v>25179</v>
      </c>
      <c r="I8096" s="5">
        <v>148466</v>
      </c>
      <c r="J8096" s="2">
        <v>2018</v>
      </c>
      <c r="K8096" s="2">
        <v>140</v>
      </c>
      <c r="M8096" s="3">
        <v>42500</v>
      </c>
      <c r="N8096" s="2" t="s">
        <v>19</v>
      </c>
    </row>
    <row r="8097" spans="1:14" x14ac:dyDescent="0.25">
      <c r="A8097" t="s">
        <v>12</v>
      </c>
      <c r="B8097" s="1" t="s">
        <v>3682</v>
      </c>
      <c r="C8097" t="s">
        <v>992</v>
      </c>
      <c r="D8097" t="s">
        <v>200</v>
      </c>
      <c r="E8097" s="2" t="s">
        <v>2416</v>
      </c>
      <c r="F8097" t="str">
        <f t="shared" si="126"/>
        <v>Volvo XC90</v>
      </c>
      <c r="G8097"/>
      <c r="H8097" s="2" t="s">
        <v>25179</v>
      </c>
      <c r="I8097" s="5">
        <v>169710</v>
      </c>
      <c r="J8097" s="2">
        <v>2017</v>
      </c>
      <c r="K8097" s="2">
        <v>140</v>
      </c>
      <c r="M8097" s="3">
        <v>36550</v>
      </c>
      <c r="N8097" s="2" t="s">
        <v>19</v>
      </c>
    </row>
    <row r="8098" spans="1:14" x14ac:dyDescent="0.25">
      <c r="A8098" t="s">
        <v>12</v>
      </c>
      <c r="B8098" s="1" t="s">
        <v>2450</v>
      </c>
      <c r="C8098" t="s">
        <v>992</v>
      </c>
      <c r="D8098" t="s">
        <v>200</v>
      </c>
      <c r="E8098" s="2" t="s">
        <v>2416</v>
      </c>
      <c r="F8098" t="str">
        <f t="shared" si="126"/>
        <v>Volvo XC90</v>
      </c>
      <c r="G8098"/>
      <c r="H8098" s="2" t="s">
        <v>25179</v>
      </c>
      <c r="I8098" s="5">
        <v>205334</v>
      </c>
      <c r="J8098" s="2">
        <v>2018</v>
      </c>
      <c r="K8098" s="2">
        <v>140</v>
      </c>
      <c r="M8098" s="3">
        <v>37650</v>
      </c>
      <c r="N8098" s="2" t="s">
        <v>19</v>
      </c>
    </row>
    <row r="8099" spans="1:14" x14ac:dyDescent="0.25">
      <c r="A8099" t="s">
        <v>12</v>
      </c>
      <c r="B8099" s="1" t="s">
        <v>2415</v>
      </c>
      <c r="C8099" t="s">
        <v>992</v>
      </c>
      <c r="D8099" t="s">
        <v>200</v>
      </c>
      <c r="E8099" s="2" t="s">
        <v>2416</v>
      </c>
      <c r="F8099" t="str">
        <f t="shared" si="126"/>
        <v>Volvo XC90</v>
      </c>
      <c r="G8099"/>
      <c r="H8099" s="2" t="s">
        <v>25179</v>
      </c>
      <c r="I8099" s="5">
        <v>124246</v>
      </c>
      <c r="J8099" s="2">
        <v>2017</v>
      </c>
      <c r="K8099" s="2">
        <v>140</v>
      </c>
      <c r="M8099" s="3">
        <v>42800</v>
      </c>
      <c r="N8099" s="2" t="s">
        <v>19</v>
      </c>
    </row>
    <row r="8100" spans="1:14" x14ac:dyDescent="0.25">
      <c r="A8100" t="s">
        <v>12</v>
      </c>
      <c r="B8100" s="1" t="s">
        <v>15462</v>
      </c>
      <c r="C8100" t="s">
        <v>15463</v>
      </c>
      <c r="D8100" t="s">
        <v>200</v>
      </c>
      <c r="E8100" s="2" t="s">
        <v>2416</v>
      </c>
      <c r="F8100" t="str">
        <f t="shared" si="126"/>
        <v>Volvo XC90</v>
      </c>
      <c r="G8100" t="s">
        <v>15464</v>
      </c>
      <c r="H8100" s="2" t="s">
        <v>17</v>
      </c>
      <c r="I8100" s="5">
        <v>155000</v>
      </c>
      <c r="J8100" s="2">
        <v>2017</v>
      </c>
      <c r="K8100" s="2">
        <v>173</v>
      </c>
      <c r="L8100" t="s">
        <v>296</v>
      </c>
      <c r="M8100" s="3">
        <v>39500</v>
      </c>
      <c r="N8100" s="2" t="s">
        <v>15458</v>
      </c>
    </row>
    <row r="8101" spans="1:14" x14ac:dyDescent="0.25">
      <c r="A8101" t="s">
        <v>12</v>
      </c>
      <c r="B8101" s="1" t="s">
        <v>12156</v>
      </c>
      <c r="C8101" t="s">
        <v>8021</v>
      </c>
      <c r="D8101" t="s">
        <v>200</v>
      </c>
      <c r="E8101" s="2" t="s">
        <v>2416</v>
      </c>
      <c r="F8101" t="str">
        <f t="shared" si="126"/>
        <v>Volvo XC90</v>
      </c>
      <c r="G8101"/>
      <c r="H8101" s="2" t="s">
        <v>17</v>
      </c>
      <c r="I8101" s="5">
        <v>82000</v>
      </c>
      <c r="J8101" s="2">
        <v>2017</v>
      </c>
      <c r="K8101" s="2">
        <v>173</v>
      </c>
      <c r="M8101" s="3">
        <v>57734</v>
      </c>
      <c r="N8101" s="2" t="s">
        <v>6894</v>
      </c>
    </row>
    <row r="8102" spans="1:14" x14ac:dyDescent="0.25">
      <c r="A8102" t="s">
        <v>12</v>
      </c>
      <c r="B8102" s="1" t="s">
        <v>12132</v>
      </c>
      <c r="C8102" t="s">
        <v>8009</v>
      </c>
      <c r="D8102" t="s">
        <v>200</v>
      </c>
      <c r="E8102" s="2" t="s">
        <v>2416</v>
      </c>
      <c r="F8102" t="str">
        <f t="shared" si="126"/>
        <v>Volvo XC90</v>
      </c>
      <c r="G8102"/>
      <c r="H8102" s="2" t="s">
        <v>17</v>
      </c>
      <c r="I8102" s="5">
        <v>82000</v>
      </c>
      <c r="J8102" s="2">
        <v>2017</v>
      </c>
      <c r="K8102" s="2">
        <v>173</v>
      </c>
      <c r="M8102" s="3">
        <v>57734</v>
      </c>
      <c r="N8102" s="2" t="s">
        <v>6894</v>
      </c>
    </row>
    <row r="8103" spans="1:14" x14ac:dyDescent="0.25">
      <c r="A8103" t="s">
        <v>12</v>
      </c>
      <c r="B8103" s="1" t="s">
        <v>6142</v>
      </c>
      <c r="C8103" t="s">
        <v>992</v>
      </c>
      <c r="D8103" t="s">
        <v>200</v>
      </c>
      <c r="E8103" s="2" t="s">
        <v>2416</v>
      </c>
      <c r="F8103" t="str">
        <f t="shared" si="126"/>
        <v>Volvo XC90</v>
      </c>
      <c r="G8103"/>
      <c r="H8103" s="2" t="s">
        <v>25179</v>
      </c>
      <c r="I8103" s="5">
        <v>117335</v>
      </c>
      <c r="J8103" s="2">
        <v>2019</v>
      </c>
      <c r="K8103" s="2">
        <v>173</v>
      </c>
      <c r="M8103" s="3">
        <v>48400</v>
      </c>
      <c r="N8103" s="2" t="s">
        <v>19</v>
      </c>
    </row>
    <row r="8104" spans="1:14" x14ac:dyDescent="0.25">
      <c r="A8104" t="s">
        <v>12</v>
      </c>
      <c r="B8104" s="1" t="s">
        <v>2470</v>
      </c>
      <c r="C8104" t="s">
        <v>992</v>
      </c>
      <c r="D8104" t="s">
        <v>200</v>
      </c>
      <c r="E8104" s="2" t="s">
        <v>2416</v>
      </c>
      <c r="F8104" t="str">
        <f t="shared" si="126"/>
        <v>Volvo XC90</v>
      </c>
      <c r="G8104"/>
      <c r="H8104" s="2" t="s">
        <v>25179</v>
      </c>
      <c r="I8104" s="5">
        <v>239414</v>
      </c>
      <c r="J8104" s="2">
        <v>2017</v>
      </c>
      <c r="K8104" s="2">
        <v>173</v>
      </c>
      <c r="M8104" s="3">
        <v>38450</v>
      </c>
      <c r="N8104" s="2" t="s">
        <v>19</v>
      </c>
    </row>
    <row r="8105" spans="1:14" x14ac:dyDescent="0.25">
      <c r="A8105" t="s">
        <v>12</v>
      </c>
      <c r="B8105" s="1" t="s">
        <v>13016</v>
      </c>
      <c r="C8105" t="s">
        <v>8009</v>
      </c>
      <c r="D8105" t="s">
        <v>200</v>
      </c>
      <c r="E8105" s="2" t="s">
        <v>2416</v>
      </c>
      <c r="F8105" t="str">
        <f t="shared" si="126"/>
        <v>Volvo XC90</v>
      </c>
      <c r="G8105"/>
      <c r="H8105" s="2" t="s">
        <v>17</v>
      </c>
      <c r="I8105" s="5">
        <v>77000</v>
      </c>
      <c r="J8105" s="2">
        <v>2018</v>
      </c>
      <c r="K8105" s="2">
        <v>173</v>
      </c>
      <c r="M8105" s="3">
        <v>62380</v>
      </c>
      <c r="N8105" s="2" t="s">
        <v>6894</v>
      </c>
    </row>
    <row r="8106" spans="1:14" x14ac:dyDescent="0.25">
      <c r="A8106" t="s">
        <v>12</v>
      </c>
      <c r="B8106" s="1" t="s">
        <v>12177</v>
      </c>
      <c r="C8106" t="s">
        <v>8021</v>
      </c>
      <c r="D8106" t="s">
        <v>200</v>
      </c>
      <c r="E8106" s="2" t="s">
        <v>2416</v>
      </c>
      <c r="F8106" t="str">
        <f t="shared" si="126"/>
        <v>Volvo XC90</v>
      </c>
      <c r="G8106"/>
      <c r="H8106" s="2" t="s">
        <v>17</v>
      </c>
      <c r="I8106" s="5">
        <v>77000</v>
      </c>
      <c r="J8106" s="2">
        <v>2018</v>
      </c>
      <c r="K8106" s="2">
        <v>173</v>
      </c>
      <c r="M8106" s="3">
        <v>62380</v>
      </c>
      <c r="N8106" s="2" t="s">
        <v>6894</v>
      </c>
    </row>
    <row r="8107" spans="1:14" x14ac:dyDescent="0.25">
      <c r="A8107" t="s">
        <v>12</v>
      </c>
      <c r="B8107" s="1" t="s">
        <v>7268</v>
      </c>
      <c r="C8107" t="s">
        <v>115</v>
      </c>
      <c r="D8107" t="s">
        <v>200</v>
      </c>
      <c r="E8107" s="2" t="s">
        <v>2416</v>
      </c>
      <c r="F8107" t="str">
        <f t="shared" si="126"/>
        <v>Volvo XC90</v>
      </c>
      <c r="G8107"/>
      <c r="H8107" s="2" t="s">
        <v>25179</v>
      </c>
      <c r="I8107" s="5">
        <v>88679</v>
      </c>
      <c r="J8107" s="2">
        <v>2018</v>
      </c>
      <c r="K8107" s="2">
        <v>173</v>
      </c>
      <c r="M8107" s="3">
        <v>44999</v>
      </c>
      <c r="N8107" s="2" t="s">
        <v>7269</v>
      </c>
    </row>
    <row r="8108" spans="1:14" x14ac:dyDescent="0.25">
      <c r="A8108" t="s">
        <v>12</v>
      </c>
      <c r="B8108" s="1" t="s">
        <v>15253</v>
      </c>
      <c r="C8108" t="s">
        <v>15254</v>
      </c>
      <c r="D8108" t="s">
        <v>200</v>
      </c>
      <c r="E8108" s="2" t="s">
        <v>2416</v>
      </c>
      <c r="F8108" t="str">
        <f t="shared" si="126"/>
        <v>Volvo XC90</v>
      </c>
      <c r="G8108" t="s">
        <v>15255</v>
      </c>
      <c r="H8108" s="2" t="s">
        <v>17</v>
      </c>
      <c r="I8108" s="5">
        <v>229000</v>
      </c>
      <c r="J8108" s="2">
        <v>2016</v>
      </c>
      <c r="K8108" s="2">
        <v>165</v>
      </c>
      <c r="L8108" t="s">
        <v>121</v>
      </c>
      <c r="M8108" s="3">
        <v>33000</v>
      </c>
      <c r="N8108" s="2" t="s">
        <v>15256</v>
      </c>
    </row>
    <row r="8109" spans="1:14" x14ac:dyDescent="0.25">
      <c r="A8109" t="s">
        <v>12</v>
      </c>
      <c r="B8109" s="1" t="s">
        <v>11875</v>
      </c>
      <c r="C8109" t="s">
        <v>11876</v>
      </c>
      <c r="D8109" t="s">
        <v>25187</v>
      </c>
      <c r="E8109" s="2" t="s">
        <v>11877</v>
      </c>
      <c r="F8109" t="str">
        <f t="shared" si="126"/>
        <v>VW Amarok</v>
      </c>
      <c r="G8109" t="s">
        <v>11878</v>
      </c>
      <c r="H8109" s="2" t="s">
        <v>17</v>
      </c>
      <c r="I8109" s="5">
        <v>150000</v>
      </c>
      <c r="J8109" s="2">
        <v>2016</v>
      </c>
      <c r="K8109" s="2">
        <v>132</v>
      </c>
      <c r="L8109" t="s">
        <v>30</v>
      </c>
      <c r="M8109" s="3">
        <v>19000</v>
      </c>
      <c r="N8109" s="2" t="s">
        <v>11865</v>
      </c>
    </row>
    <row r="8110" spans="1:14" x14ac:dyDescent="0.25">
      <c r="A8110" t="s">
        <v>12</v>
      </c>
      <c r="B8110" s="1" t="s">
        <v>4524</v>
      </c>
      <c r="C8110" t="s">
        <v>4525</v>
      </c>
      <c r="D8110" t="s">
        <v>25187</v>
      </c>
      <c r="E8110" s="2" t="s">
        <v>3728</v>
      </c>
      <c r="F8110" t="str">
        <f t="shared" si="126"/>
        <v>VW Arteon</v>
      </c>
      <c r="G8110"/>
      <c r="H8110" s="2" t="s">
        <v>17</v>
      </c>
      <c r="I8110" s="5">
        <v>120000</v>
      </c>
      <c r="J8110" s="2">
        <v>2017</v>
      </c>
      <c r="K8110" s="2">
        <v>110</v>
      </c>
      <c r="L8110" t="s">
        <v>30</v>
      </c>
      <c r="M8110" s="3">
        <v>29999</v>
      </c>
      <c r="N8110" s="2" t="s">
        <v>4431</v>
      </c>
    </row>
    <row r="8111" spans="1:14" x14ac:dyDescent="0.25">
      <c r="A8111" t="s">
        <v>12</v>
      </c>
      <c r="B8111" s="1" t="s">
        <v>14643</v>
      </c>
      <c r="C8111" t="s">
        <v>14644</v>
      </c>
      <c r="D8111" t="s">
        <v>25187</v>
      </c>
      <c r="E8111" s="2" t="s">
        <v>3728</v>
      </c>
      <c r="F8111" t="str">
        <f t="shared" si="126"/>
        <v>VW Arteon</v>
      </c>
      <c r="G8111" t="s">
        <v>14645</v>
      </c>
      <c r="H8111" s="2" t="s">
        <v>17</v>
      </c>
      <c r="I8111" s="5">
        <v>158000</v>
      </c>
      <c r="J8111" s="2">
        <v>2017</v>
      </c>
      <c r="K8111" s="2">
        <v>176</v>
      </c>
      <c r="L8111" t="s">
        <v>18</v>
      </c>
      <c r="M8111" s="3">
        <v>28200</v>
      </c>
      <c r="N8111" s="2" t="s">
        <v>9697</v>
      </c>
    </row>
    <row r="8112" spans="1:14" x14ac:dyDescent="0.25">
      <c r="A8112" t="s">
        <v>12</v>
      </c>
      <c r="B8112" s="1" t="s">
        <v>15128</v>
      </c>
      <c r="C8112" t="s">
        <v>15129</v>
      </c>
      <c r="D8112" t="s">
        <v>25187</v>
      </c>
      <c r="E8112" s="2" t="s">
        <v>3728</v>
      </c>
      <c r="F8112" t="str">
        <f t="shared" si="126"/>
        <v>VW Arteon</v>
      </c>
      <c r="G8112" t="s">
        <v>15130</v>
      </c>
      <c r="H8112" s="2" t="s">
        <v>17</v>
      </c>
      <c r="I8112" s="5">
        <v>32000</v>
      </c>
      <c r="J8112" s="2">
        <v>2020</v>
      </c>
      <c r="L8112" t="s">
        <v>30</v>
      </c>
      <c r="M8112" s="3">
        <v>48000</v>
      </c>
      <c r="N8112" s="2" t="s">
        <v>15131</v>
      </c>
    </row>
    <row r="8113" spans="1:14" x14ac:dyDescent="0.25">
      <c r="A8113" t="s">
        <v>12</v>
      </c>
      <c r="B8113" s="1" t="s">
        <v>5420</v>
      </c>
      <c r="C8113" t="s">
        <v>5421</v>
      </c>
      <c r="D8113" t="s">
        <v>25187</v>
      </c>
      <c r="E8113" s="2" t="s">
        <v>3728</v>
      </c>
      <c r="F8113" t="str">
        <f t="shared" si="126"/>
        <v>VW Arteon</v>
      </c>
      <c r="G8113" t="s">
        <v>147</v>
      </c>
      <c r="H8113" s="2" t="s">
        <v>17</v>
      </c>
      <c r="I8113" s="5">
        <v>111000</v>
      </c>
      <c r="J8113" s="2">
        <v>2018</v>
      </c>
      <c r="K8113" s="2">
        <v>110</v>
      </c>
      <c r="L8113" t="s">
        <v>18</v>
      </c>
      <c r="M8113" s="3">
        <v>31100</v>
      </c>
      <c r="N8113" s="2" t="s">
        <v>5381</v>
      </c>
    </row>
    <row r="8114" spans="1:14" x14ac:dyDescent="0.25">
      <c r="A8114" t="s">
        <v>12</v>
      </c>
      <c r="B8114" s="1" t="s">
        <v>3727</v>
      </c>
      <c r="C8114" t="s">
        <v>115</v>
      </c>
      <c r="D8114" t="s">
        <v>25187</v>
      </c>
      <c r="E8114" s="2" t="s">
        <v>3728</v>
      </c>
      <c r="F8114" t="str">
        <f t="shared" si="126"/>
        <v>VW Arteon</v>
      </c>
      <c r="G8114" t="s">
        <v>365</v>
      </c>
      <c r="H8114" s="2" t="s">
        <v>25179</v>
      </c>
      <c r="I8114" s="5">
        <v>134377</v>
      </c>
      <c r="J8114" s="2">
        <v>2017</v>
      </c>
      <c r="K8114" s="2">
        <v>176</v>
      </c>
      <c r="M8114" s="3">
        <v>31000</v>
      </c>
      <c r="N8114" s="2" t="s">
        <v>3698</v>
      </c>
    </row>
    <row r="8115" spans="1:14" x14ac:dyDescent="0.25">
      <c r="A8115" t="s">
        <v>12</v>
      </c>
      <c r="B8115" s="1" t="s">
        <v>16908</v>
      </c>
      <c r="C8115" t="s">
        <v>16909</v>
      </c>
      <c r="D8115" t="s">
        <v>25187</v>
      </c>
      <c r="E8115" s="2" t="s">
        <v>3728</v>
      </c>
      <c r="F8115" t="str">
        <f t="shared" si="126"/>
        <v>VW Arteon</v>
      </c>
      <c r="G8115" t="s">
        <v>16910</v>
      </c>
      <c r="H8115" s="2" t="s">
        <v>17</v>
      </c>
      <c r="I8115" s="5">
        <v>40000</v>
      </c>
      <c r="J8115" s="2">
        <v>2019</v>
      </c>
      <c r="K8115" s="2">
        <v>140</v>
      </c>
      <c r="L8115" t="s">
        <v>30</v>
      </c>
      <c r="M8115" s="3">
        <v>34500</v>
      </c>
      <c r="N8115" s="2" t="s">
        <v>16899</v>
      </c>
    </row>
    <row r="8116" spans="1:14" x14ac:dyDescent="0.25">
      <c r="A8116" t="s">
        <v>12</v>
      </c>
      <c r="B8116" s="1" t="s">
        <v>4720</v>
      </c>
      <c r="C8116" t="s">
        <v>115</v>
      </c>
      <c r="D8116" t="s">
        <v>25187</v>
      </c>
      <c r="E8116" s="2" t="s">
        <v>3728</v>
      </c>
      <c r="F8116" t="str">
        <f t="shared" si="126"/>
        <v>VW Arteon</v>
      </c>
      <c r="G8116" t="s">
        <v>147</v>
      </c>
      <c r="H8116" s="2" t="s">
        <v>25179</v>
      </c>
      <c r="I8116" s="5">
        <v>116245</v>
      </c>
      <c r="J8116" s="2">
        <v>2019</v>
      </c>
      <c r="K8116" s="2">
        <v>140</v>
      </c>
      <c r="M8116" s="3">
        <v>32999</v>
      </c>
      <c r="N8116" s="2" t="s">
        <v>4609</v>
      </c>
    </row>
    <row r="8117" spans="1:14" x14ac:dyDescent="0.25">
      <c r="A8117" t="s">
        <v>12</v>
      </c>
      <c r="B8117" s="1" t="s">
        <v>1688</v>
      </c>
      <c r="C8117" t="s">
        <v>992</v>
      </c>
      <c r="D8117" t="s">
        <v>25187</v>
      </c>
      <c r="E8117" s="62" t="s">
        <v>3728</v>
      </c>
      <c r="F8117" t="str">
        <f t="shared" si="126"/>
        <v>VW Arteon</v>
      </c>
      <c r="H8117" s="2" t="s">
        <v>25179</v>
      </c>
      <c r="I8117" s="5">
        <v>150000</v>
      </c>
      <c r="J8117" s="2">
        <v>2017</v>
      </c>
      <c r="K8117" s="2">
        <v>176</v>
      </c>
      <c r="M8117" s="3">
        <v>30500</v>
      </c>
      <c r="N8117" s="2" t="s">
        <v>19</v>
      </c>
    </row>
    <row r="8118" spans="1:14" x14ac:dyDescent="0.25">
      <c r="A8118" t="s">
        <v>12</v>
      </c>
      <c r="B8118" s="1" t="s">
        <v>13223</v>
      </c>
      <c r="C8118" t="s">
        <v>13224</v>
      </c>
      <c r="D8118" t="s">
        <v>25187</v>
      </c>
      <c r="E8118" s="2" t="s">
        <v>3728</v>
      </c>
      <c r="F8118" t="str">
        <f t="shared" si="126"/>
        <v>VW Arteon</v>
      </c>
      <c r="G8118" t="s">
        <v>13225</v>
      </c>
      <c r="H8118" s="2" t="s">
        <v>17</v>
      </c>
      <c r="I8118" s="5">
        <v>93180</v>
      </c>
      <c r="J8118" s="2">
        <v>2019</v>
      </c>
      <c r="K8118" s="2">
        <v>140</v>
      </c>
      <c r="L8118" t="s">
        <v>1066</v>
      </c>
      <c r="M8118" s="3">
        <v>35600</v>
      </c>
      <c r="N8118" s="2" t="s">
        <v>11213</v>
      </c>
    </row>
    <row r="8119" spans="1:14" x14ac:dyDescent="0.25">
      <c r="A8119" t="s">
        <v>12</v>
      </c>
      <c r="B8119" s="1" t="s">
        <v>8079</v>
      </c>
      <c r="C8119" t="s">
        <v>8080</v>
      </c>
      <c r="D8119" t="s">
        <v>25187</v>
      </c>
      <c r="E8119" s="2" t="s">
        <v>3728</v>
      </c>
      <c r="F8119" t="str">
        <f t="shared" si="126"/>
        <v>VW Arteon</v>
      </c>
      <c r="G8119"/>
      <c r="H8119" s="2" t="s">
        <v>17</v>
      </c>
      <c r="I8119" s="5">
        <v>173000</v>
      </c>
      <c r="J8119" s="2">
        <v>2017</v>
      </c>
      <c r="K8119" s="2">
        <v>110</v>
      </c>
      <c r="L8119" t="s">
        <v>30</v>
      </c>
      <c r="M8119" s="3">
        <v>29500</v>
      </c>
      <c r="N8119" s="2" t="s">
        <v>8051</v>
      </c>
    </row>
    <row r="8120" spans="1:14" x14ac:dyDescent="0.25">
      <c r="A8120" t="s">
        <v>12</v>
      </c>
      <c r="B8120" s="1" t="s">
        <v>4727</v>
      </c>
      <c r="C8120" t="s">
        <v>229</v>
      </c>
      <c r="D8120" t="s">
        <v>25187</v>
      </c>
      <c r="E8120" s="2" t="s">
        <v>3728</v>
      </c>
      <c r="F8120" t="str">
        <f t="shared" si="126"/>
        <v>VW Arteon</v>
      </c>
      <c r="G8120" t="s">
        <v>4728</v>
      </c>
      <c r="H8120" s="2" t="s">
        <v>17</v>
      </c>
      <c r="I8120" s="5">
        <v>129100</v>
      </c>
      <c r="J8120" s="2">
        <v>2017</v>
      </c>
      <c r="K8120" s="2">
        <v>110</v>
      </c>
      <c r="L8120" t="s">
        <v>18</v>
      </c>
      <c r="M8120" s="3">
        <v>28000</v>
      </c>
      <c r="N8120" s="2" t="s">
        <v>4609</v>
      </c>
    </row>
    <row r="8121" spans="1:14" x14ac:dyDescent="0.25">
      <c r="A8121" t="s">
        <v>12</v>
      </c>
      <c r="B8121" s="1" t="s">
        <v>11491</v>
      </c>
      <c r="C8121" t="s">
        <v>11492</v>
      </c>
      <c r="D8121" t="s">
        <v>25187</v>
      </c>
      <c r="E8121" s="2" t="s">
        <v>3728</v>
      </c>
      <c r="F8121" t="str">
        <f t="shared" si="126"/>
        <v>VW Arteon</v>
      </c>
      <c r="G8121" t="s">
        <v>11493</v>
      </c>
      <c r="H8121" s="2" t="s">
        <v>17</v>
      </c>
      <c r="I8121" s="5">
        <v>100000</v>
      </c>
      <c r="J8121" s="2">
        <v>2017</v>
      </c>
      <c r="K8121" s="2">
        <v>110</v>
      </c>
      <c r="L8121" t="s">
        <v>30</v>
      </c>
      <c r="M8121" s="3">
        <v>30000</v>
      </c>
      <c r="N8121" s="2" t="s">
        <v>11428</v>
      </c>
    </row>
    <row r="8122" spans="1:14" x14ac:dyDescent="0.25">
      <c r="A8122" t="s">
        <v>12</v>
      </c>
      <c r="B8122" s="1" t="s">
        <v>4990</v>
      </c>
      <c r="C8122" t="s">
        <v>4991</v>
      </c>
      <c r="D8122" t="s">
        <v>25187</v>
      </c>
      <c r="E8122" s="2" t="s">
        <v>3728</v>
      </c>
      <c r="F8122" t="str">
        <f t="shared" si="126"/>
        <v>VW Arteon</v>
      </c>
      <c r="G8122" t="s">
        <v>4992</v>
      </c>
      <c r="H8122" s="2" t="s">
        <v>17</v>
      </c>
      <c r="I8122" s="5">
        <v>51000</v>
      </c>
      <c r="J8122" s="2">
        <v>2018</v>
      </c>
      <c r="K8122" s="2">
        <v>140</v>
      </c>
      <c r="L8122" t="s">
        <v>45</v>
      </c>
      <c r="M8122" s="3">
        <v>33000</v>
      </c>
      <c r="N8122" s="2" t="s">
        <v>4967</v>
      </c>
    </row>
    <row r="8123" spans="1:14" x14ac:dyDescent="0.25">
      <c r="A8123" t="s">
        <v>12</v>
      </c>
      <c r="B8123" s="1" t="s">
        <v>8320</v>
      </c>
      <c r="C8123" t="s">
        <v>8321</v>
      </c>
      <c r="D8123" t="s">
        <v>25187</v>
      </c>
      <c r="E8123" s="2" t="s">
        <v>3728</v>
      </c>
      <c r="F8123" t="str">
        <f t="shared" si="126"/>
        <v>VW Arteon</v>
      </c>
      <c r="G8123" t="s">
        <v>147</v>
      </c>
      <c r="H8123" s="2" t="s">
        <v>17</v>
      </c>
      <c r="I8123" s="5">
        <v>100000</v>
      </c>
      <c r="J8123" s="2">
        <v>2017</v>
      </c>
      <c r="K8123" s="2">
        <v>110</v>
      </c>
      <c r="L8123" t="s">
        <v>18</v>
      </c>
      <c r="M8123" s="3">
        <v>28500</v>
      </c>
      <c r="N8123" s="2" t="s">
        <v>8276</v>
      </c>
    </row>
    <row r="8124" spans="1:14" x14ac:dyDescent="0.25">
      <c r="A8124" t="s">
        <v>12</v>
      </c>
      <c r="B8124" s="1" t="s">
        <v>12851</v>
      </c>
      <c r="C8124" t="s">
        <v>12852</v>
      </c>
      <c r="D8124" t="s">
        <v>25187</v>
      </c>
      <c r="E8124" s="2" t="s">
        <v>3728</v>
      </c>
      <c r="F8124" t="str">
        <f t="shared" ref="F8124:F8187" si="127">D8124&amp; " " &amp; E8124</f>
        <v>VW Arteon</v>
      </c>
      <c r="G8124" t="s">
        <v>12853</v>
      </c>
      <c r="H8124" s="2" t="s">
        <v>17</v>
      </c>
      <c r="I8124" s="5">
        <v>87000</v>
      </c>
      <c r="J8124" s="2">
        <v>2017</v>
      </c>
      <c r="K8124" s="2">
        <v>110</v>
      </c>
      <c r="L8124" t="s">
        <v>30</v>
      </c>
      <c r="M8124" s="3">
        <v>27800</v>
      </c>
      <c r="N8124" s="2" t="s">
        <v>12836</v>
      </c>
    </row>
    <row r="8125" spans="1:14" x14ac:dyDescent="0.25">
      <c r="A8125" t="s">
        <v>12</v>
      </c>
      <c r="B8125" s="1" t="s">
        <v>7313</v>
      </c>
      <c r="C8125" t="s">
        <v>7314</v>
      </c>
      <c r="D8125" t="s">
        <v>25187</v>
      </c>
      <c r="E8125" s="2" t="s">
        <v>3728</v>
      </c>
      <c r="F8125" t="str">
        <f t="shared" si="127"/>
        <v>VW Arteon</v>
      </c>
      <c r="G8125" t="s">
        <v>310</v>
      </c>
      <c r="H8125" s="2" t="s">
        <v>17</v>
      </c>
      <c r="I8125" s="5">
        <v>81000</v>
      </c>
      <c r="J8125" s="2">
        <v>2018</v>
      </c>
      <c r="K8125" s="2">
        <v>110</v>
      </c>
      <c r="L8125" t="s">
        <v>30</v>
      </c>
      <c r="M8125" s="3">
        <v>29997</v>
      </c>
      <c r="N8125" s="2" t="s">
        <v>7285</v>
      </c>
    </row>
    <row r="8126" spans="1:14" x14ac:dyDescent="0.25">
      <c r="A8126" t="s">
        <v>12</v>
      </c>
      <c r="B8126" s="1" t="s">
        <v>11627</v>
      </c>
      <c r="C8126" t="s">
        <v>11606</v>
      </c>
      <c r="D8126" t="s">
        <v>25187</v>
      </c>
      <c r="E8126" s="2" t="s">
        <v>3728</v>
      </c>
      <c r="F8126" t="str">
        <f t="shared" si="127"/>
        <v>VW Arteon</v>
      </c>
      <c r="G8126" t="s">
        <v>11628</v>
      </c>
      <c r="H8126" s="2" t="s">
        <v>17</v>
      </c>
      <c r="I8126" s="5">
        <v>24000</v>
      </c>
      <c r="J8126" s="2">
        <v>2021</v>
      </c>
      <c r="K8126" s="2">
        <v>110</v>
      </c>
      <c r="L8126" t="s">
        <v>1523</v>
      </c>
      <c r="M8126" s="3">
        <v>46900</v>
      </c>
      <c r="N8126" s="2" t="s">
        <v>11626</v>
      </c>
    </row>
    <row r="8127" spans="1:14" x14ac:dyDescent="0.25">
      <c r="A8127" t="s">
        <v>12</v>
      </c>
      <c r="B8127" s="1" t="s">
        <v>9259</v>
      </c>
      <c r="C8127" t="s">
        <v>6428</v>
      </c>
      <c r="D8127" t="s">
        <v>25187</v>
      </c>
      <c r="E8127" s="2" t="s">
        <v>3728</v>
      </c>
      <c r="F8127" t="str">
        <f t="shared" si="127"/>
        <v>VW Arteon</v>
      </c>
      <c r="G8127" t="s">
        <v>147</v>
      </c>
      <c r="H8127" s="2" t="s">
        <v>17</v>
      </c>
      <c r="I8127" s="5">
        <v>110000</v>
      </c>
      <c r="J8127" s="2">
        <v>2017</v>
      </c>
      <c r="K8127" s="2">
        <v>110</v>
      </c>
      <c r="L8127" t="s">
        <v>45</v>
      </c>
      <c r="M8127" s="3">
        <v>34500</v>
      </c>
      <c r="N8127" s="2" t="s">
        <v>9236</v>
      </c>
    </row>
    <row r="8128" spans="1:14" x14ac:dyDescent="0.25">
      <c r="A8128" t="s">
        <v>12</v>
      </c>
      <c r="B8128" s="1" t="s">
        <v>10548</v>
      </c>
      <c r="C8128" t="s">
        <v>10549</v>
      </c>
      <c r="D8128" t="s">
        <v>25187</v>
      </c>
      <c r="E8128" s="2" t="s">
        <v>3728</v>
      </c>
      <c r="F8128" t="str">
        <f t="shared" si="127"/>
        <v>VW Arteon</v>
      </c>
      <c r="G8128" t="s">
        <v>10550</v>
      </c>
      <c r="H8128" s="2" t="s">
        <v>17</v>
      </c>
      <c r="I8128" s="5">
        <v>145000</v>
      </c>
      <c r="J8128" s="2">
        <v>2018</v>
      </c>
      <c r="K8128" s="2">
        <v>110</v>
      </c>
      <c r="L8128" t="s">
        <v>25</v>
      </c>
      <c r="M8128" s="3">
        <v>33000</v>
      </c>
      <c r="N8128" s="2" t="s">
        <v>10510</v>
      </c>
    </row>
    <row r="8129" spans="1:14" x14ac:dyDescent="0.25">
      <c r="A8129" t="s">
        <v>12</v>
      </c>
      <c r="B8129" s="1" t="s">
        <v>5236</v>
      </c>
      <c r="C8129" t="s">
        <v>992</v>
      </c>
      <c r="D8129" t="s">
        <v>25187</v>
      </c>
      <c r="E8129" s="62" t="s">
        <v>3728</v>
      </c>
      <c r="F8129" t="str">
        <f t="shared" si="127"/>
        <v>VW Arteon</v>
      </c>
      <c r="H8129" s="2" t="s">
        <v>25179</v>
      </c>
      <c r="I8129" s="5">
        <v>18344</v>
      </c>
      <c r="J8129" s="2">
        <v>2021</v>
      </c>
      <c r="K8129" s="2">
        <v>160</v>
      </c>
      <c r="M8129" s="3">
        <v>46800</v>
      </c>
      <c r="N8129" s="2" t="s">
        <v>19</v>
      </c>
    </row>
    <row r="8130" spans="1:14" x14ac:dyDescent="0.25">
      <c r="A8130" t="s">
        <v>12</v>
      </c>
      <c r="B8130" s="1" t="s">
        <v>10037</v>
      </c>
      <c r="C8130" t="s">
        <v>5370</v>
      </c>
      <c r="D8130" t="s">
        <v>25187</v>
      </c>
      <c r="E8130" s="2" t="s">
        <v>2412</v>
      </c>
      <c r="F8130" t="str">
        <f t="shared" si="127"/>
        <v>VW Beetle</v>
      </c>
      <c r="G8130" t="s">
        <v>85</v>
      </c>
      <c r="H8130" s="2" t="s">
        <v>17</v>
      </c>
      <c r="I8130" s="5">
        <v>134129</v>
      </c>
      <c r="J8130" s="2">
        <v>2014</v>
      </c>
      <c r="K8130" s="2">
        <v>77</v>
      </c>
      <c r="L8130" t="s">
        <v>18</v>
      </c>
      <c r="M8130" s="3">
        <v>13499</v>
      </c>
      <c r="N8130" s="2" t="s">
        <v>9701</v>
      </c>
    </row>
    <row r="8131" spans="1:14" x14ac:dyDescent="0.25">
      <c r="A8131" t="s">
        <v>12</v>
      </c>
      <c r="B8131" s="1" t="s">
        <v>14477</v>
      </c>
      <c r="C8131" t="s">
        <v>14478</v>
      </c>
      <c r="D8131" t="s">
        <v>25187</v>
      </c>
      <c r="E8131" s="2" t="s">
        <v>2412</v>
      </c>
      <c r="F8131" t="str">
        <f t="shared" si="127"/>
        <v>VW Beetle</v>
      </c>
      <c r="G8131" t="s">
        <v>147</v>
      </c>
      <c r="H8131" s="2" t="s">
        <v>17</v>
      </c>
      <c r="I8131" s="5">
        <v>85000</v>
      </c>
      <c r="J8131" s="2">
        <v>2015</v>
      </c>
      <c r="K8131" s="2">
        <v>81</v>
      </c>
      <c r="L8131" t="s">
        <v>18</v>
      </c>
      <c r="M8131" s="3">
        <v>12900</v>
      </c>
      <c r="N8131" s="2" t="s">
        <v>257</v>
      </c>
    </row>
    <row r="8132" spans="1:14" x14ac:dyDescent="0.25">
      <c r="A8132" t="s">
        <v>12</v>
      </c>
      <c r="B8132" s="1" t="s">
        <v>8358</v>
      </c>
      <c r="C8132" t="s">
        <v>8359</v>
      </c>
      <c r="D8132" t="s">
        <v>25187</v>
      </c>
      <c r="E8132" s="2" t="s">
        <v>2412</v>
      </c>
      <c r="F8132" t="str">
        <f t="shared" si="127"/>
        <v>VW Beetle</v>
      </c>
      <c r="G8132" t="s">
        <v>147</v>
      </c>
      <c r="H8132" s="2" t="s">
        <v>17</v>
      </c>
      <c r="I8132" s="5">
        <v>142000</v>
      </c>
      <c r="J8132" s="2">
        <v>2015</v>
      </c>
      <c r="K8132" s="2">
        <v>81</v>
      </c>
      <c r="L8132" t="s">
        <v>18</v>
      </c>
      <c r="M8132" s="3">
        <v>14999</v>
      </c>
      <c r="N8132" s="2" t="s">
        <v>8276</v>
      </c>
    </row>
    <row r="8133" spans="1:14" x14ac:dyDescent="0.25">
      <c r="A8133" t="s">
        <v>12</v>
      </c>
      <c r="B8133" s="1" t="s">
        <v>2410</v>
      </c>
      <c r="C8133" t="s">
        <v>2411</v>
      </c>
      <c r="D8133" t="s">
        <v>25187</v>
      </c>
      <c r="E8133" s="2" t="s">
        <v>2412</v>
      </c>
      <c r="F8133" t="str">
        <f t="shared" si="127"/>
        <v>VW Beetle</v>
      </c>
      <c r="G8133" t="s">
        <v>365</v>
      </c>
      <c r="H8133" s="2" t="s">
        <v>17</v>
      </c>
      <c r="I8133" s="5">
        <v>190000</v>
      </c>
      <c r="J8133" s="2">
        <v>2016</v>
      </c>
      <c r="K8133" s="2">
        <v>81</v>
      </c>
      <c r="L8133" t="s">
        <v>30</v>
      </c>
      <c r="M8133" s="3">
        <v>13500</v>
      </c>
      <c r="N8133" s="2" t="s">
        <v>2278</v>
      </c>
    </row>
    <row r="8134" spans="1:14" x14ac:dyDescent="0.25">
      <c r="A8134" t="s">
        <v>12</v>
      </c>
      <c r="B8134" s="1" t="s">
        <v>7708</v>
      </c>
      <c r="C8134" t="s">
        <v>7709</v>
      </c>
      <c r="D8134" t="s">
        <v>25187</v>
      </c>
      <c r="E8134" s="2" t="s">
        <v>2412</v>
      </c>
      <c r="F8134" t="str">
        <f t="shared" si="127"/>
        <v>VW Beetle</v>
      </c>
      <c r="G8134" t="s">
        <v>7710</v>
      </c>
      <c r="H8134" s="2" t="s">
        <v>36</v>
      </c>
      <c r="I8134" s="5">
        <v>56700</v>
      </c>
      <c r="J8134" s="2">
        <v>2013</v>
      </c>
      <c r="K8134" s="2">
        <v>77</v>
      </c>
      <c r="L8134" t="s">
        <v>18</v>
      </c>
      <c r="M8134" s="3">
        <v>18499</v>
      </c>
      <c r="N8134" s="2" t="s">
        <v>7655</v>
      </c>
    </row>
    <row r="8135" spans="1:14" x14ac:dyDescent="0.25">
      <c r="A8135" t="s">
        <v>12</v>
      </c>
      <c r="B8135" s="1" t="s">
        <v>2629</v>
      </c>
      <c r="C8135" t="s">
        <v>2630</v>
      </c>
      <c r="D8135" t="s">
        <v>25187</v>
      </c>
      <c r="E8135" s="2" t="s">
        <v>71</v>
      </c>
      <c r="F8135" t="str">
        <f t="shared" si="127"/>
        <v>VW Caddy</v>
      </c>
      <c r="G8135"/>
      <c r="H8135" s="2" t="s">
        <v>17</v>
      </c>
      <c r="I8135" s="5">
        <v>101000</v>
      </c>
      <c r="J8135" s="2">
        <v>2018</v>
      </c>
      <c r="K8135" s="2">
        <v>75</v>
      </c>
      <c r="L8135" t="s">
        <v>54</v>
      </c>
      <c r="M8135" s="3">
        <v>18500</v>
      </c>
      <c r="N8135" s="2" t="s">
        <v>2607</v>
      </c>
    </row>
    <row r="8136" spans="1:14" x14ac:dyDescent="0.25">
      <c r="A8136" t="s">
        <v>12</v>
      </c>
      <c r="B8136" s="1" t="s">
        <v>16503</v>
      </c>
      <c r="C8136" t="s">
        <v>16504</v>
      </c>
      <c r="D8136" t="s">
        <v>25187</v>
      </c>
      <c r="E8136" s="2" t="s">
        <v>71</v>
      </c>
      <c r="F8136" t="str">
        <f t="shared" si="127"/>
        <v>VW Caddy</v>
      </c>
      <c r="G8136" t="s">
        <v>85</v>
      </c>
      <c r="H8136" s="2" t="s">
        <v>17</v>
      </c>
      <c r="I8136" s="5">
        <v>204000</v>
      </c>
      <c r="J8136" s="2">
        <v>2013</v>
      </c>
      <c r="K8136" s="2">
        <v>55</v>
      </c>
      <c r="L8136" t="s">
        <v>18</v>
      </c>
      <c r="M8136" s="3">
        <v>9600</v>
      </c>
      <c r="N8136" s="2" t="s">
        <v>16505</v>
      </c>
    </row>
    <row r="8137" spans="1:14" x14ac:dyDescent="0.25">
      <c r="A8137" t="s">
        <v>12</v>
      </c>
      <c r="B8137" s="1" t="s">
        <v>14135</v>
      </c>
      <c r="C8137" t="s">
        <v>14136</v>
      </c>
      <c r="D8137" t="s">
        <v>25187</v>
      </c>
      <c r="E8137" s="2" t="s">
        <v>71</v>
      </c>
      <c r="F8137" t="str">
        <f t="shared" si="127"/>
        <v>VW Caddy</v>
      </c>
      <c r="G8137" t="s">
        <v>85</v>
      </c>
      <c r="H8137" s="2" t="s">
        <v>17</v>
      </c>
      <c r="I8137" s="5">
        <v>260000</v>
      </c>
      <c r="J8137" s="2">
        <v>2014</v>
      </c>
      <c r="K8137" s="2">
        <v>75</v>
      </c>
      <c r="L8137" t="s">
        <v>96</v>
      </c>
      <c r="M8137" s="3">
        <v>10700</v>
      </c>
      <c r="N8137" s="2" t="s">
        <v>14137</v>
      </c>
    </row>
    <row r="8138" spans="1:14" x14ac:dyDescent="0.25">
      <c r="A8138" t="s">
        <v>12</v>
      </c>
      <c r="B8138" s="1" t="s">
        <v>12727</v>
      </c>
      <c r="C8138" t="s">
        <v>12728</v>
      </c>
      <c r="D8138" t="s">
        <v>25187</v>
      </c>
      <c r="E8138" s="2" t="s">
        <v>71</v>
      </c>
      <c r="F8138" t="str">
        <f t="shared" si="127"/>
        <v>VW Caddy</v>
      </c>
      <c r="G8138" t="s">
        <v>375</v>
      </c>
      <c r="H8138" s="2" t="s">
        <v>17</v>
      </c>
      <c r="I8138" s="5">
        <v>18000</v>
      </c>
      <c r="J8138" s="2">
        <v>2015</v>
      </c>
      <c r="L8138" t="s">
        <v>18</v>
      </c>
      <c r="M8138" s="3">
        <v>11300</v>
      </c>
      <c r="N8138" s="2" t="s">
        <v>12721</v>
      </c>
    </row>
    <row r="8139" spans="1:14" x14ac:dyDescent="0.25">
      <c r="A8139" t="s">
        <v>12</v>
      </c>
      <c r="B8139" s="1" t="s">
        <v>12019</v>
      </c>
      <c r="C8139" t="s">
        <v>12020</v>
      </c>
      <c r="D8139" t="s">
        <v>25187</v>
      </c>
      <c r="E8139" s="2" t="s">
        <v>71</v>
      </c>
      <c r="F8139" t="str">
        <f t="shared" si="127"/>
        <v>VW Caddy</v>
      </c>
      <c r="G8139" t="s">
        <v>85</v>
      </c>
      <c r="H8139" s="2" t="s">
        <v>17</v>
      </c>
      <c r="I8139" s="5">
        <v>262853</v>
      </c>
      <c r="J8139" s="2">
        <v>2014</v>
      </c>
      <c r="K8139" s="2">
        <v>75</v>
      </c>
      <c r="L8139" t="s">
        <v>18</v>
      </c>
      <c r="M8139" s="3">
        <v>7500</v>
      </c>
      <c r="N8139" s="2" t="s">
        <v>7377</v>
      </c>
    </row>
    <row r="8140" spans="1:14" x14ac:dyDescent="0.25">
      <c r="A8140" t="s">
        <v>12</v>
      </c>
      <c r="B8140" s="1" t="s">
        <v>9936</v>
      </c>
      <c r="C8140" t="s">
        <v>9937</v>
      </c>
      <c r="D8140" t="s">
        <v>25187</v>
      </c>
      <c r="E8140" s="2" t="s">
        <v>71</v>
      </c>
      <c r="F8140" t="str">
        <f t="shared" si="127"/>
        <v>VW Caddy</v>
      </c>
      <c r="G8140" t="s">
        <v>85</v>
      </c>
      <c r="H8140" s="2" t="s">
        <v>17</v>
      </c>
      <c r="I8140" s="5">
        <v>175000</v>
      </c>
      <c r="J8140" s="2">
        <v>2014</v>
      </c>
      <c r="K8140" s="2">
        <v>55</v>
      </c>
      <c r="L8140" t="s">
        <v>18</v>
      </c>
      <c r="M8140" s="3">
        <v>9000</v>
      </c>
      <c r="N8140" s="2" t="s">
        <v>2568</v>
      </c>
    </row>
    <row r="8141" spans="1:14" x14ac:dyDescent="0.25">
      <c r="A8141" t="s">
        <v>12</v>
      </c>
      <c r="B8141" s="1" t="s">
        <v>3671</v>
      </c>
      <c r="C8141" t="s">
        <v>3672</v>
      </c>
      <c r="D8141" t="s">
        <v>25187</v>
      </c>
      <c r="E8141" s="2" t="s">
        <v>71</v>
      </c>
      <c r="F8141" t="str">
        <f t="shared" si="127"/>
        <v>VW Caddy</v>
      </c>
      <c r="G8141" t="s">
        <v>85</v>
      </c>
      <c r="H8141" s="2" t="s">
        <v>17</v>
      </c>
      <c r="I8141" s="5">
        <v>232500</v>
      </c>
      <c r="J8141" s="2">
        <v>2013</v>
      </c>
      <c r="K8141" s="2">
        <v>75</v>
      </c>
      <c r="L8141" t="s">
        <v>18</v>
      </c>
      <c r="M8141" s="3">
        <v>8250</v>
      </c>
      <c r="N8141" s="2" t="s">
        <v>3570</v>
      </c>
    </row>
    <row r="8142" spans="1:14" x14ac:dyDescent="0.25">
      <c r="A8142" t="s">
        <v>12</v>
      </c>
      <c r="B8142" s="1" t="s">
        <v>2617</v>
      </c>
      <c r="C8142" t="s">
        <v>2618</v>
      </c>
      <c r="D8142" t="s">
        <v>25187</v>
      </c>
      <c r="E8142" s="2" t="s">
        <v>71</v>
      </c>
      <c r="F8142" t="str">
        <f t="shared" si="127"/>
        <v>VW Caddy</v>
      </c>
      <c r="G8142" t="s">
        <v>129</v>
      </c>
      <c r="H8142" s="2" t="s">
        <v>17</v>
      </c>
      <c r="I8142" s="5">
        <v>415000</v>
      </c>
      <c r="J8142" s="2">
        <v>2014</v>
      </c>
      <c r="L8142" t="s">
        <v>18</v>
      </c>
      <c r="M8142" s="3">
        <v>7700</v>
      </c>
      <c r="N8142" s="2" t="s">
        <v>2607</v>
      </c>
    </row>
    <row r="8143" spans="1:14" x14ac:dyDescent="0.25">
      <c r="A8143" t="s">
        <v>12</v>
      </c>
      <c r="B8143" s="1" t="s">
        <v>4881</v>
      </c>
      <c r="C8143" t="s">
        <v>70</v>
      </c>
      <c r="D8143" t="s">
        <v>25187</v>
      </c>
      <c r="E8143" s="2" t="s">
        <v>71</v>
      </c>
      <c r="F8143" t="str">
        <f t="shared" si="127"/>
        <v>VW Caddy</v>
      </c>
      <c r="G8143" t="s">
        <v>907</v>
      </c>
      <c r="H8143" s="2" t="s">
        <v>17</v>
      </c>
      <c r="I8143" s="5">
        <v>198000</v>
      </c>
      <c r="J8143" s="2">
        <v>2013</v>
      </c>
      <c r="K8143" s="2">
        <v>55</v>
      </c>
      <c r="L8143" t="s">
        <v>18</v>
      </c>
      <c r="M8143" s="3">
        <v>8850</v>
      </c>
      <c r="N8143" s="2" t="s">
        <v>4765</v>
      </c>
    </row>
    <row r="8144" spans="1:14" x14ac:dyDescent="0.25">
      <c r="A8144" t="s">
        <v>12</v>
      </c>
      <c r="B8144" s="1" t="s">
        <v>4871</v>
      </c>
      <c r="C8144" t="s">
        <v>70</v>
      </c>
      <c r="D8144" t="s">
        <v>25187</v>
      </c>
      <c r="E8144" s="2" t="s">
        <v>71</v>
      </c>
      <c r="F8144" t="str">
        <f t="shared" si="127"/>
        <v>VW Caddy</v>
      </c>
      <c r="G8144" t="s">
        <v>907</v>
      </c>
      <c r="H8144" s="2" t="s">
        <v>17</v>
      </c>
      <c r="I8144" s="5">
        <v>191000</v>
      </c>
      <c r="J8144" s="2">
        <v>2014</v>
      </c>
      <c r="K8144" s="2">
        <v>55</v>
      </c>
      <c r="L8144" t="s">
        <v>18</v>
      </c>
      <c r="M8144" s="3">
        <v>9350</v>
      </c>
      <c r="N8144" s="2" t="s">
        <v>4765</v>
      </c>
    </row>
    <row r="8145" spans="1:14" x14ac:dyDescent="0.25">
      <c r="A8145" t="s">
        <v>12</v>
      </c>
      <c r="B8145" s="1" t="s">
        <v>3045</v>
      </c>
      <c r="C8145" t="s">
        <v>3046</v>
      </c>
      <c r="D8145" t="s">
        <v>25187</v>
      </c>
      <c r="E8145" s="2" t="s">
        <v>71</v>
      </c>
      <c r="F8145" t="str">
        <f t="shared" si="127"/>
        <v>VW Caddy</v>
      </c>
      <c r="G8145" t="s">
        <v>129</v>
      </c>
      <c r="H8145" s="2" t="s">
        <v>17</v>
      </c>
      <c r="I8145" s="5">
        <v>270</v>
      </c>
      <c r="J8145" s="2">
        <v>2015</v>
      </c>
      <c r="K8145" s="2">
        <v>80</v>
      </c>
      <c r="L8145" t="s">
        <v>96</v>
      </c>
      <c r="M8145" s="3">
        <v>8990</v>
      </c>
      <c r="N8145" s="2" t="s">
        <v>2899</v>
      </c>
    </row>
    <row r="8146" spans="1:14" x14ac:dyDescent="0.25">
      <c r="A8146" t="s">
        <v>12</v>
      </c>
      <c r="B8146" s="1" t="s">
        <v>15293</v>
      </c>
      <c r="C8146" t="s">
        <v>15294</v>
      </c>
      <c r="D8146" t="s">
        <v>25187</v>
      </c>
      <c r="E8146" s="2" t="s">
        <v>71</v>
      </c>
      <c r="F8146" t="str">
        <f t="shared" si="127"/>
        <v>VW Caddy</v>
      </c>
      <c r="G8146" t="s">
        <v>85</v>
      </c>
      <c r="H8146" s="2" t="s">
        <v>17</v>
      </c>
      <c r="I8146" s="5">
        <v>173533</v>
      </c>
      <c r="J8146" s="2">
        <v>2014</v>
      </c>
      <c r="K8146" s="2">
        <v>55</v>
      </c>
      <c r="L8146" t="s">
        <v>18</v>
      </c>
      <c r="M8146" s="3">
        <v>11200</v>
      </c>
      <c r="N8146" s="2" t="s">
        <v>15282</v>
      </c>
    </row>
    <row r="8147" spans="1:14" x14ac:dyDescent="0.25">
      <c r="A8147" t="s">
        <v>12</v>
      </c>
      <c r="B8147" s="1" t="s">
        <v>5582</v>
      </c>
      <c r="C8147" t="s">
        <v>1117</v>
      </c>
      <c r="D8147" t="s">
        <v>25187</v>
      </c>
      <c r="E8147" s="2" t="s">
        <v>71</v>
      </c>
      <c r="F8147" t="str">
        <f t="shared" si="127"/>
        <v>VW Caddy</v>
      </c>
      <c r="G8147" t="s">
        <v>85</v>
      </c>
      <c r="H8147" s="2" t="s">
        <v>17</v>
      </c>
      <c r="I8147" s="5">
        <v>270</v>
      </c>
      <c r="J8147" s="2">
        <v>2013</v>
      </c>
      <c r="K8147" s="2">
        <v>77</v>
      </c>
      <c r="L8147" t="s">
        <v>60</v>
      </c>
      <c r="M8147" s="3">
        <v>10990</v>
      </c>
      <c r="N8147" s="2" t="s">
        <v>2091</v>
      </c>
    </row>
    <row r="8148" spans="1:14" x14ac:dyDescent="0.25">
      <c r="A8148" t="s">
        <v>12</v>
      </c>
      <c r="B8148" s="1" t="s">
        <v>1116</v>
      </c>
      <c r="C8148" t="s">
        <v>1117</v>
      </c>
      <c r="D8148" t="s">
        <v>25187</v>
      </c>
      <c r="E8148" s="2" t="s">
        <v>71</v>
      </c>
      <c r="F8148" t="str">
        <f t="shared" si="127"/>
        <v>VW Caddy</v>
      </c>
      <c r="G8148" t="s">
        <v>1118</v>
      </c>
      <c r="H8148" s="2" t="s">
        <v>17</v>
      </c>
      <c r="I8148" s="5">
        <v>270</v>
      </c>
      <c r="J8148" s="2">
        <v>2013</v>
      </c>
      <c r="K8148" s="2">
        <v>75</v>
      </c>
      <c r="L8148" t="s">
        <v>60</v>
      </c>
      <c r="M8148" s="3">
        <v>10999</v>
      </c>
      <c r="N8148" s="2" t="s">
        <v>1080</v>
      </c>
    </row>
    <row r="8149" spans="1:14" x14ac:dyDescent="0.25">
      <c r="A8149" t="s">
        <v>12</v>
      </c>
      <c r="B8149" s="1" t="s">
        <v>15279</v>
      </c>
      <c r="C8149" t="s">
        <v>15280</v>
      </c>
      <c r="D8149" t="s">
        <v>25187</v>
      </c>
      <c r="E8149" s="2" t="s">
        <v>71</v>
      </c>
      <c r="F8149" t="str">
        <f t="shared" si="127"/>
        <v>VW Caddy</v>
      </c>
      <c r="G8149" t="s">
        <v>15281</v>
      </c>
      <c r="H8149" s="2" t="s">
        <v>17</v>
      </c>
      <c r="I8149" s="5">
        <v>111000</v>
      </c>
      <c r="J8149" s="2">
        <v>2015</v>
      </c>
      <c r="K8149" s="2">
        <v>1</v>
      </c>
      <c r="L8149" t="s">
        <v>18</v>
      </c>
      <c r="M8149" s="3">
        <v>16000</v>
      </c>
      <c r="N8149" s="2" t="s">
        <v>15282</v>
      </c>
    </row>
    <row r="8150" spans="1:14" x14ac:dyDescent="0.25">
      <c r="A8150" t="s">
        <v>12</v>
      </c>
      <c r="B8150" s="1" t="s">
        <v>15261</v>
      </c>
      <c r="C8150" t="s">
        <v>15262</v>
      </c>
      <c r="D8150" t="s">
        <v>25187</v>
      </c>
      <c r="E8150" s="2" t="s">
        <v>71</v>
      </c>
      <c r="F8150" t="str">
        <f t="shared" si="127"/>
        <v>VW Caddy</v>
      </c>
      <c r="G8150"/>
      <c r="H8150" s="2" t="s">
        <v>17</v>
      </c>
      <c r="I8150" s="5">
        <v>250000</v>
      </c>
      <c r="J8150" s="2">
        <v>2013</v>
      </c>
      <c r="K8150" s="2">
        <v>75</v>
      </c>
      <c r="L8150" t="s">
        <v>18</v>
      </c>
      <c r="M8150" s="3">
        <v>8651</v>
      </c>
      <c r="N8150" s="2" t="s">
        <v>15263</v>
      </c>
    </row>
    <row r="8151" spans="1:14" x14ac:dyDescent="0.25">
      <c r="A8151" t="s">
        <v>12</v>
      </c>
      <c r="B8151" s="1" t="s">
        <v>15938</v>
      </c>
      <c r="C8151" t="s">
        <v>15939</v>
      </c>
      <c r="D8151" t="s">
        <v>25187</v>
      </c>
      <c r="E8151" s="2" t="s">
        <v>71</v>
      </c>
      <c r="F8151" t="str">
        <f t="shared" si="127"/>
        <v>VW Caddy</v>
      </c>
      <c r="G8151"/>
      <c r="H8151" s="2" t="s">
        <v>17</v>
      </c>
      <c r="I8151" s="5">
        <v>132000</v>
      </c>
      <c r="J8151" s="2">
        <v>2018</v>
      </c>
      <c r="K8151" s="2">
        <v>75</v>
      </c>
      <c r="L8151" t="s">
        <v>223</v>
      </c>
      <c r="M8151" s="3">
        <v>21500</v>
      </c>
      <c r="N8151" s="2" t="s">
        <v>15935</v>
      </c>
    </row>
    <row r="8152" spans="1:14" x14ac:dyDescent="0.25">
      <c r="A8152" t="s">
        <v>12</v>
      </c>
      <c r="B8152" s="1" t="s">
        <v>6296</v>
      </c>
      <c r="C8152" t="s">
        <v>6297</v>
      </c>
      <c r="D8152" t="s">
        <v>25187</v>
      </c>
      <c r="E8152" s="2" t="s">
        <v>71</v>
      </c>
      <c r="F8152" t="str">
        <f t="shared" si="127"/>
        <v>VW Caddy</v>
      </c>
      <c r="G8152" t="s">
        <v>365</v>
      </c>
      <c r="H8152" s="2" t="s">
        <v>17</v>
      </c>
      <c r="I8152" s="5">
        <v>64000</v>
      </c>
      <c r="J8152" s="2">
        <v>2020</v>
      </c>
      <c r="K8152" s="2">
        <v>55</v>
      </c>
      <c r="L8152" t="s">
        <v>18</v>
      </c>
      <c r="M8152" s="3">
        <v>19000</v>
      </c>
      <c r="N8152" s="2" t="s">
        <v>6242</v>
      </c>
    </row>
    <row r="8153" spans="1:14" x14ac:dyDescent="0.25">
      <c r="A8153" t="s">
        <v>12</v>
      </c>
      <c r="B8153" s="1" t="s">
        <v>263</v>
      </c>
      <c r="C8153" t="s">
        <v>264</v>
      </c>
      <c r="D8153" t="s">
        <v>25187</v>
      </c>
      <c r="E8153" s="2" t="s">
        <v>71</v>
      </c>
      <c r="F8153" t="str">
        <f t="shared" si="127"/>
        <v>VW Caddy</v>
      </c>
      <c r="G8153" t="s">
        <v>147</v>
      </c>
      <c r="H8153" s="2" t="s">
        <v>17</v>
      </c>
      <c r="I8153" s="5">
        <v>180000</v>
      </c>
      <c r="J8153" s="2">
        <v>2016</v>
      </c>
      <c r="L8153" t="s">
        <v>18</v>
      </c>
      <c r="M8153" s="3">
        <v>12900</v>
      </c>
      <c r="N8153" s="2" t="s">
        <v>19</v>
      </c>
    </row>
    <row r="8154" spans="1:14" x14ac:dyDescent="0.25">
      <c r="A8154" t="s">
        <v>12</v>
      </c>
      <c r="B8154" s="1" t="s">
        <v>3611</v>
      </c>
      <c r="C8154" t="s">
        <v>3612</v>
      </c>
      <c r="D8154" t="s">
        <v>25187</v>
      </c>
      <c r="E8154" s="2" t="s">
        <v>71</v>
      </c>
      <c r="F8154" t="str">
        <f t="shared" si="127"/>
        <v>VW Caddy</v>
      </c>
      <c r="G8154" t="s">
        <v>147</v>
      </c>
      <c r="H8154" s="2" t="s">
        <v>17</v>
      </c>
      <c r="I8154" s="5">
        <v>126000</v>
      </c>
      <c r="J8154" s="2">
        <v>2017</v>
      </c>
      <c r="K8154" s="2">
        <v>75</v>
      </c>
      <c r="L8154" t="s">
        <v>18</v>
      </c>
      <c r="M8154" s="3">
        <v>20500</v>
      </c>
      <c r="N8154" s="2" t="s">
        <v>3570</v>
      </c>
    </row>
    <row r="8155" spans="1:14" x14ac:dyDescent="0.25">
      <c r="A8155" t="s">
        <v>12</v>
      </c>
      <c r="B8155" s="1" t="s">
        <v>3119</v>
      </c>
      <c r="C8155" t="s">
        <v>3115</v>
      </c>
      <c r="D8155" t="s">
        <v>25187</v>
      </c>
      <c r="E8155" s="2" t="s">
        <v>71</v>
      </c>
      <c r="F8155" t="str">
        <f t="shared" si="127"/>
        <v>VW Caddy</v>
      </c>
      <c r="G8155" t="s">
        <v>3120</v>
      </c>
      <c r="H8155" s="2" t="s">
        <v>17</v>
      </c>
      <c r="I8155" s="5">
        <v>128000</v>
      </c>
      <c r="J8155" s="2">
        <v>2017</v>
      </c>
      <c r="K8155" s="2">
        <v>55</v>
      </c>
      <c r="L8155" t="s">
        <v>18</v>
      </c>
      <c r="M8155" s="3">
        <v>13300</v>
      </c>
      <c r="N8155" s="2" t="s">
        <v>3059</v>
      </c>
    </row>
    <row r="8156" spans="1:14" x14ac:dyDescent="0.25">
      <c r="A8156" t="s">
        <v>12</v>
      </c>
      <c r="B8156" s="1" t="s">
        <v>4100</v>
      </c>
      <c r="C8156" t="s">
        <v>3875</v>
      </c>
      <c r="D8156" t="s">
        <v>25187</v>
      </c>
      <c r="E8156" s="2" t="s">
        <v>71</v>
      </c>
      <c r="F8156" t="str">
        <f t="shared" si="127"/>
        <v>VW Caddy</v>
      </c>
      <c r="G8156" t="s">
        <v>3876</v>
      </c>
      <c r="H8156" s="2" t="s">
        <v>17</v>
      </c>
      <c r="I8156" s="5">
        <v>259896</v>
      </c>
      <c r="J8156" s="2">
        <v>2018</v>
      </c>
      <c r="K8156" s="2">
        <v>75</v>
      </c>
      <c r="L8156" t="s">
        <v>18</v>
      </c>
      <c r="M8156" s="3">
        <v>14786</v>
      </c>
      <c r="N8156" s="2" t="s">
        <v>3742</v>
      </c>
    </row>
    <row r="8157" spans="1:14" x14ac:dyDescent="0.25">
      <c r="A8157" t="s">
        <v>12</v>
      </c>
      <c r="B8157" s="1" t="s">
        <v>3874</v>
      </c>
      <c r="C8157" t="s">
        <v>3875</v>
      </c>
      <c r="D8157" t="s">
        <v>25187</v>
      </c>
      <c r="E8157" s="2" t="s">
        <v>71</v>
      </c>
      <c r="F8157" t="str">
        <f t="shared" si="127"/>
        <v>VW Caddy</v>
      </c>
      <c r="G8157" t="s">
        <v>3876</v>
      </c>
      <c r="H8157" s="2" t="s">
        <v>17</v>
      </c>
      <c r="I8157" s="5">
        <v>276582</v>
      </c>
      <c r="J8157" s="2">
        <v>2018</v>
      </c>
      <c r="K8157" s="2">
        <v>75</v>
      </c>
      <c r="L8157" t="s">
        <v>18</v>
      </c>
      <c r="M8157" s="3">
        <v>13936</v>
      </c>
      <c r="N8157" s="2" t="s">
        <v>3742</v>
      </c>
    </row>
    <row r="8158" spans="1:14" x14ac:dyDescent="0.25">
      <c r="A8158" t="s">
        <v>12</v>
      </c>
      <c r="B8158" s="1" t="s">
        <v>8551</v>
      </c>
      <c r="C8158" t="s">
        <v>3793</v>
      </c>
      <c r="D8158" t="s">
        <v>25187</v>
      </c>
      <c r="E8158" s="2" t="s">
        <v>71</v>
      </c>
      <c r="F8158" t="str">
        <f t="shared" si="127"/>
        <v>VW Caddy</v>
      </c>
      <c r="G8158"/>
      <c r="H8158" s="2" t="s">
        <v>17</v>
      </c>
      <c r="I8158" s="5">
        <v>159790</v>
      </c>
      <c r="J8158" s="2">
        <v>2017</v>
      </c>
      <c r="K8158" s="2">
        <v>55</v>
      </c>
      <c r="L8158" t="s">
        <v>18</v>
      </c>
      <c r="M8158" s="3">
        <v>12600</v>
      </c>
      <c r="N8158" s="2" t="s">
        <v>6993</v>
      </c>
    </row>
    <row r="8159" spans="1:14" x14ac:dyDescent="0.25">
      <c r="A8159" t="s">
        <v>12</v>
      </c>
      <c r="B8159" s="1" t="s">
        <v>4006</v>
      </c>
      <c r="C8159" t="s">
        <v>3609</v>
      </c>
      <c r="D8159" t="s">
        <v>25187</v>
      </c>
      <c r="E8159" s="2" t="s">
        <v>71</v>
      </c>
      <c r="F8159" t="str">
        <f t="shared" si="127"/>
        <v>VW Caddy</v>
      </c>
      <c r="G8159"/>
      <c r="H8159" s="2" t="s">
        <v>17</v>
      </c>
      <c r="I8159" s="5">
        <v>84756</v>
      </c>
      <c r="J8159" s="2">
        <v>2018</v>
      </c>
      <c r="K8159" s="2">
        <v>55</v>
      </c>
      <c r="L8159" t="s">
        <v>30</v>
      </c>
      <c r="M8159" s="3">
        <v>15840</v>
      </c>
      <c r="N8159" s="2" t="s">
        <v>380</v>
      </c>
    </row>
    <row r="8160" spans="1:14" x14ac:dyDescent="0.25">
      <c r="A8160" t="s">
        <v>12</v>
      </c>
      <c r="B8160" s="1" t="s">
        <v>5663</v>
      </c>
      <c r="C8160" t="s">
        <v>5664</v>
      </c>
      <c r="D8160" t="s">
        <v>25187</v>
      </c>
      <c r="E8160" s="2" t="s">
        <v>71</v>
      </c>
      <c r="F8160" t="str">
        <f t="shared" si="127"/>
        <v>VW Caddy</v>
      </c>
      <c r="G8160" t="s">
        <v>147</v>
      </c>
      <c r="H8160" s="2" t="s">
        <v>17</v>
      </c>
      <c r="I8160" s="5">
        <v>32852</v>
      </c>
      <c r="J8160" s="2">
        <v>2017</v>
      </c>
      <c r="K8160" s="2">
        <v>75</v>
      </c>
      <c r="L8160" t="s">
        <v>18</v>
      </c>
      <c r="M8160" s="3">
        <v>16000</v>
      </c>
      <c r="N8160" s="2" t="s">
        <v>5614</v>
      </c>
    </row>
    <row r="8161" spans="1:14" x14ac:dyDescent="0.25">
      <c r="A8161" t="s">
        <v>12</v>
      </c>
      <c r="B8161" s="1" t="s">
        <v>571</v>
      </c>
      <c r="C8161" t="s">
        <v>572</v>
      </c>
      <c r="D8161" t="s">
        <v>25187</v>
      </c>
      <c r="E8161" s="2" t="s">
        <v>71</v>
      </c>
      <c r="F8161" t="str">
        <f t="shared" si="127"/>
        <v>VW Caddy</v>
      </c>
      <c r="G8161" t="s">
        <v>147</v>
      </c>
      <c r="H8161" s="2" t="s">
        <v>17</v>
      </c>
      <c r="I8161" s="5">
        <v>134000</v>
      </c>
      <c r="J8161" s="2">
        <v>2017</v>
      </c>
      <c r="K8161" s="2">
        <v>75</v>
      </c>
      <c r="L8161" t="s">
        <v>18</v>
      </c>
      <c r="M8161" s="3">
        <v>14800</v>
      </c>
      <c r="N8161" s="2" t="s">
        <v>380</v>
      </c>
    </row>
    <row r="8162" spans="1:14" x14ac:dyDescent="0.25">
      <c r="A8162" t="s">
        <v>12</v>
      </c>
      <c r="B8162" s="1" t="s">
        <v>11594</v>
      </c>
      <c r="C8162" t="s">
        <v>11595</v>
      </c>
      <c r="D8162" t="s">
        <v>25187</v>
      </c>
      <c r="E8162" s="2" t="s">
        <v>71</v>
      </c>
      <c r="F8162" t="str">
        <f t="shared" si="127"/>
        <v>VW Caddy</v>
      </c>
      <c r="G8162" t="s">
        <v>11596</v>
      </c>
      <c r="H8162" s="2" t="s">
        <v>17</v>
      </c>
      <c r="I8162" s="5">
        <v>200000</v>
      </c>
      <c r="J8162" s="2">
        <v>2016</v>
      </c>
      <c r="K8162" s="2">
        <v>75</v>
      </c>
      <c r="L8162" t="s">
        <v>296</v>
      </c>
      <c r="M8162" s="3">
        <v>19000</v>
      </c>
      <c r="N8162" s="2" t="s">
        <v>11546</v>
      </c>
    </row>
    <row r="8163" spans="1:14" x14ac:dyDescent="0.25">
      <c r="A8163" t="s">
        <v>12</v>
      </c>
      <c r="B8163" s="1" t="s">
        <v>10885</v>
      </c>
      <c r="C8163" t="s">
        <v>8910</v>
      </c>
      <c r="D8163" t="s">
        <v>25187</v>
      </c>
      <c r="E8163" s="2" t="s">
        <v>71</v>
      </c>
      <c r="F8163" t="str">
        <f t="shared" si="127"/>
        <v>VW Caddy</v>
      </c>
      <c r="G8163" t="s">
        <v>310</v>
      </c>
      <c r="H8163" s="2" t="s">
        <v>17</v>
      </c>
      <c r="I8163" s="5">
        <v>183000</v>
      </c>
      <c r="J8163" s="2">
        <v>2019</v>
      </c>
      <c r="K8163" s="2">
        <v>75</v>
      </c>
      <c r="L8163" t="s">
        <v>18</v>
      </c>
      <c r="M8163" s="3">
        <v>19999</v>
      </c>
      <c r="N8163" s="2" t="s">
        <v>10858</v>
      </c>
    </row>
    <row r="8164" spans="1:14" x14ac:dyDescent="0.25">
      <c r="A8164" t="s">
        <v>12</v>
      </c>
      <c r="B8164" s="1" t="s">
        <v>8909</v>
      </c>
      <c r="C8164" t="s">
        <v>8910</v>
      </c>
      <c r="D8164" t="s">
        <v>25187</v>
      </c>
      <c r="E8164" s="2" t="s">
        <v>71</v>
      </c>
      <c r="F8164" t="str">
        <f t="shared" si="127"/>
        <v>VW Caddy</v>
      </c>
      <c r="G8164" t="s">
        <v>310</v>
      </c>
      <c r="H8164" s="2" t="s">
        <v>17</v>
      </c>
      <c r="I8164" s="5">
        <v>180000</v>
      </c>
      <c r="J8164" s="2">
        <v>2019</v>
      </c>
      <c r="K8164" s="2">
        <v>85</v>
      </c>
      <c r="L8164" t="s">
        <v>18</v>
      </c>
      <c r="M8164" s="3">
        <v>19999</v>
      </c>
      <c r="N8164" s="2" t="s">
        <v>8911</v>
      </c>
    </row>
    <row r="8165" spans="1:14" x14ac:dyDescent="0.25">
      <c r="A8165" t="s">
        <v>12</v>
      </c>
      <c r="B8165" s="1" t="s">
        <v>5418</v>
      </c>
      <c r="C8165" t="s">
        <v>5244</v>
      </c>
      <c r="D8165" t="s">
        <v>25187</v>
      </c>
      <c r="E8165" s="2" t="s">
        <v>71</v>
      </c>
      <c r="F8165" t="str">
        <f t="shared" si="127"/>
        <v>VW Caddy</v>
      </c>
      <c r="G8165" t="s">
        <v>5419</v>
      </c>
      <c r="H8165" s="2" t="s">
        <v>17</v>
      </c>
      <c r="I8165" s="5">
        <v>155000</v>
      </c>
      <c r="J8165" s="2">
        <v>2016</v>
      </c>
      <c r="K8165" s="2">
        <v>55</v>
      </c>
      <c r="L8165" t="s">
        <v>37</v>
      </c>
      <c r="M8165" s="3">
        <v>12300</v>
      </c>
      <c r="N8165" s="2" t="s">
        <v>5381</v>
      </c>
    </row>
    <row r="8166" spans="1:14" x14ac:dyDescent="0.25">
      <c r="A8166" t="s">
        <v>12</v>
      </c>
      <c r="B8166" s="1" t="s">
        <v>941</v>
      </c>
      <c r="C8166" t="s">
        <v>942</v>
      </c>
      <c r="D8166" t="s">
        <v>25187</v>
      </c>
      <c r="E8166" s="2" t="s">
        <v>71</v>
      </c>
      <c r="F8166" t="str">
        <f t="shared" si="127"/>
        <v>VW Caddy</v>
      </c>
      <c r="G8166" t="s">
        <v>147</v>
      </c>
      <c r="H8166" s="2" t="s">
        <v>17</v>
      </c>
      <c r="I8166" s="5">
        <v>98700</v>
      </c>
      <c r="J8166" s="2">
        <v>2015</v>
      </c>
      <c r="K8166" s="2">
        <v>75</v>
      </c>
      <c r="L8166" t="s">
        <v>54</v>
      </c>
      <c r="M8166" s="3">
        <v>20900</v>
      </c>
      <c r="N8166" s="2" t="s">
        <v>849</v>
      </c>
    </row>
    <row r="8167" spans="1:14" x14ac:dyDescent="0.25">
      <c r="A8167" t="s">
        <v>12</v>
      </c>
      <c r="B8167" s="1" t="s">
        <v>2823</v>
      </c>
      <c r="C8167" t="s">
        <v>2799</v>
      </c>
      <c r="D8167" t="s">
        <v>25187</v>
      </c>
      <c r="E8167" s="2" t="s">
        <v>71</v>
      </c>
      <c r="F8167" t="str">
        <f t="shared" si="127"/>
        <v>VW Caddy</v>
      </c>
      <c r="G8167" t="s">
        <v>147</v>
      </c>
      <c r="H8167" s="2" t="s">
        <v>17</v>
      </c>
      <c r="I8167" s="5">
        <v>171000</v>
      </c>
      <c r="J8167" s="2">
        <v>2018</v>
      </c>
      <c r="K8167" s="2">
        <v>75</v>
      </c>
      <c r="L8167" t="s">
        <v>60</v>
      </c>
      <c r="M8167" s="3">
        <v>17000</v>
      </c>
      <c r="N8167" s="2" t="s">
        <v>2781</v>
      </c>
    </row>
    <row r="8168" spans="1:14" x14ac:dyDescent="0.25">
      <c r="A8168" t="s">
        <v>12</v>
      </c>
      <c r="B8168" s="1" t="s">
        <v>3647</v>
      </c>
      <c r="C8168" t="s">
        <v>1341</v>
      </c>
      <c r="D8168" t="s">
        <v>25187</v>
      </c>
      <c r="E8168" s="2" t="s">
        <v>71</v>
      </c>
      <c r="F8168" t="str">
        <f t="shared" si="127"/>
        <v>VW Caddy</v>
      </c>
      <c r="G8168" t="s">
        <v>147</v>
      </c>
      <c r="H8168" s="2" t="s">
        <v>17</v>
      </c>
      <c r="I8168" s="5">
        <v>164850</v>
      </c>
      <c r="J8168" s="2">
        <v>2018</v>
      </c>
      <c r="K8168" s="2">
        <v>75</v>
      </c>
      <c r="L8168" t="s">
        <v>18</v>
      </c>
      <c r="M8168" s="3">
        <v>19600</v>
      </c>
      <c r="N8168" s="2" t="s">
        <v>3570</v>
      </c>
    </row>
    <row r="8169" spans="1:14" x14ac:dyDescent="0.25">
      <c r="A8169" t="s">
        <v>12</v>
      </c>
      <c r="B8169" s="1" t="s">
        <v>7910</v>
      </c>
      <c r="C8169" t="s">
        <v>7911</v>
      </c>
      <c r="D8169" t="s">
        <v>25187</v>
      </c>
      <c r="E8169" s="2" t="s">
        <v>71</v>
      </c>
      <c r="F8169" t="str">
        <f t="shared" si="127"/>
        <v>VW Caddy</v>
      </c>
      <c r="G8169" t="s">
        <v>7912</v>
      </c>
      <c r="H8169" s="2" t="s">
        <v>17</v>
      </c>
      <c r="I8169" s="5">
        <v>87000</v>
      </c>
      <c r="J8169" s="2">
        <v>2019</v>
      </c>
      <c r="K8169" s="2">
        <v>75</v>
      </c>
      <c r="L8169" t="s">
        <v>25</v>
      </c>
      <c r="M8169" s="3">
        <v>20900</v>
      </c>
      <c r="N8169" s="2" t="s">
        <v>6894</v>
      </c>
    </row>
    <row r="8170" spans="1:14" x14ac:dyDescent="0.25">
      <c r="A8170" t="s">
        <v>12</v>
      </c>
      <c r="B8170" s="1" t="s">
        <v>7360</v>
      </c>
      <c r="C8170" t="s">
        <v>7361</v>
      </c>
      <c r="D8170" t="s">
        <v>25187</v>
      </c>
      <c r="E8170" s="2" t="s">
        <v>71</v>
      </c>
      <c r="F8170" t="str">
        <f t="shared" si="127"/>
        <v>VW Caddy</v>
      </c>
      <c r="G8170" t="s">
        <v>7362</v>
      </c>
      <c r="H8170" s="2" t="s">
        <v>17</v>
      </c>
      <c r="I8170" s="5">
        <v>153500</v>
      </c>
      <c r="J8170" s="2">
        <v>2016</v>
      </c>
      <c r="K8170" s="2">
        <v>75</v>
      </c>
      <c r="L8170" t="s">
        <v>18</v>
      </c>
      <c r="M8170" s="3">
        <v>16500</v>
      </c>
      <c r="N8170" s="2" t="s">
        <v>6942</v>
      </c>
    </row>
    <row r="8171" spans="1:14" x14ac:dyDescent="0.25">
      <c r="A8171" t="s">
        <v>12</v>
      </c>
      <c r="B8171" s="1" t="s">
        <v>14400</v>
      </c>
      <c r="C8171" t="s">
        <v>14401</v>
      </c>
      <c r="D8171" t="s">
        <v>25187</v>
      </c>
      <c r="E8171" s="2" t="s">
        <v>71</v>
      </c>
      <c r="F8171" t="str">
        <f t="shared" si="127"/>
        <v>VW Caddy</v>
      </c>
      <c r="G8171" t="s">
        <v>14402</v>
      </c>
      <c r="H8171" s="2" t="s">
        <v>17</v>
      </c>
      <c r="I8171" s="5">
        <v>136000</v>
      </c>
      <c r="J8171" s="2">
        <v>2015</v>
      </c>
      <c r="K8171" s="2">
        <v>75</v>
      </c>
      <c r="L8171" t="s">
        <v>30</v>
      </c>
      <c r="M8171" s="3">
        <v>18581</v>
      </c>
      <c r="N8171" s="2" t="s">
        <v>9979</v>
      </c>
    </row>
    <row r="8172" spans="1:14" x14ac:dyDescent="0.25">
      <c r="A8172" t="s">
        <v>12</v>
      </c>
      <c r="B8172" s="1" t="s">
        <v>7217</v>
      </c>
      <c r="C8172" t="s">
        <v>7218</v>
      </c>
      <c r="D8172" t="s">
        <v>25187</v>
      </c>
      <c r="E8172" s="2" t="s">
        <v>71</v>
      </c>
      <c r="F8172" t="str">
        <f t="shared" si="127"/>
        <v>VW Caddy</v>
      </c>
      <c r="G8172" t="s">
        <v>7219</v>
      </c>
      <c r="H8172" s="2" t="s">
        <v>17</v>
      </c>
      <c r="I8172" s="5">
        <v>245000</v>
      </c>
      <c r="J8172" s="2">
        <v>2018</v>
      </c>
      <c r="K8172" s="2">
        <v>75</v>
      </c>
      <c r="L8172" t="s">
        <v>18</v>
      </c>
      <c r="M8172" s="3">
        <v>22500</v>
      </c>
      <c r="N8172" s="2" t="s">
        <v>7196</v>
      </c>
    </row>
    <row r="8173" spans="1:14" x14ac:dyDescent="0.25">
      <c r="A8173" t="s">
        <v>12</v>
      </c>
      <c r="B8173" s="1" t="s">
        <v>3687</v>
      </c>
      <c r="C8173" t="s">
        <v>3688</v>
      </c>
      <c r="D8173" t="s">
        <v>25187</v>
      </c>
      <c r="E8173" s="2" t="s">
        <v>71</v>
      </c>
      <c r="F8173" t="str">
        <f t="shared" si="127"/>
        <v>VW Caddy</v>
      </c>
      <c r="G8173" t="s">
        <v>3689</v>
      </c>
      <c r="H8173" s="2" t="s">
        <v>36</v>
      </c>
      <c r="I8173" s="5">
        <v>128000</v>
      </c>
      <c r="J8173" s="2">
        <v>2017</v>
      </c>
      <c r="K8173" s="2">
        <v>72</v>
      </c>
      <c r="L8173" t="s">
        <v>37</v>
      </c>
      <c r="M8173" s="3">
        <v>19500</v>
      </c>
      <c r="N8173" s="2" t="s">
        <v>3316</v>
      </c>
    </row>
    <row r="8174" spans="1:14" x14ac:dyDescent="0.25">
      <c r="A8174" t="s">
        <v>12</v>
      </c>
      <c r="B8174" s="1" t="s">
        <v>4014</v>
      </c>
      <c r="C8174" t="s">
        <v>4015</v>
      </c>
      <c r="D8174" t="s">
        <v>25187</v>
      </c>
      <c r="E8174" s="2" t="s">
        <v>71</v>
      </c>
      <c r="F8174" t="str">
        <f t="shared" si="127"/>
        <v>VW Caddy</v>
      </c>
      <c r="G8174" t="s">
        <v>1797</v>
      </c>
      <c r="H8174" s="2" t="s">
        <v>17</v>
      </c>
      <c r="I8174" s="5">
        <v>350000</v>
      </c>
      <c r="J8174" s="2">
        <v>2016</v>
      </c>
      <c r="K8174" s="2">
        <v>75</v>
      </c>
      <c r="L8174" t="s">
        <v>18</v>
      </c>
      <c r="M8174" s="3">
        <v>17250</v>
      </c>
      <c r="N8174" s="2" t="s">
        <v>3698</v>
      </c>
    </row>
    <row r="8175" spans="1:14" x14ac:dyDescent="0.25">
      <c r="A8175" t="s">
        <v>12</v>
      </c>
      <c r="B8175" s="1" t="s">
        <v>69</v>
      </c>
      <c r="C8175" t="s">
        <v>70</v>
      </c>
      <c r="D8175" t="s">
        <v>25187</v>
      </c>
      <c r="E8175" s="2" t="s">
        <v>71</v>
      </c>
      <c r="F8175" t="str">
        <f t="shared" si="127"/>
        <v>VW Caddy</v>
      </c>
      <c r="G8175" t="s">
        <v>72</v>
      </c>
      <c r="H8175" s="2" t="s">
        <v>17</v>
      </c>
      <c r="I8175" s="5">
        <v>109000</v>
      </c>
      <c r="J8175" s="2">
        <v>2017</v>
      </c>
      <c r="K8175" s="2">
        <v>75</v>
      </c>
      <c r="L8175" t="s">
        <v>18</v>
      </c>
      <c r="M8175" s="3">
        <v>13000</v>
      </c>
      <c r="N8175" s="2" t="s">
        <v>19</v>
      </c>
    </row>
    <row r="8176" spans="1:14" x14ac:dyDescent="0.25">
      <c r="A8176" t="s">
        <v>12</v>
      </c>
      <c r="B8176" s="1" t="s">
        <v>3720</v>
      </c>
      <c r="C8176" t="s">
        <v>3721</v>
      </c>
      <c r="D8176" t="s">
        <v>25187</v>
      </c>
      <c r="E8176" s="2" t="s">
        <v>71</v>
      </c>
      <c r="F8176" t="str">
        <f t="shared" si="127"/>
        <v>VW Caddy</v>
      </c>
      <c r="G8176" t="s">
        <v>3722</v>
      </c>
      <c r="H8176" s="2" t="s">
        <v>17</v>
      </c>
      <c r="I8176" s="5">
        <v>361533</v>
      </c>
      <c r="J8176" s="2">
        <v>2013</v>
      </c>
      <c r="K8176" s="2">
        <v>75</v>
      </c>
      <c r="L8176" t="s">
        <v>18</v>
      </c>
      <c r="M8176" s="3">
        <v>8500</v>
      </c>
      <c r="N8176" s="2" t="s">
        <v>3698</v>
      </c>
    </row>
    <row r="8177" spans="1:14" x14ac:dyDescent="0.25">
      <c r="A8177" t="s">
        <v>12</v>
      </c>
      <c r="B8177" s="1" t="s">
        <v>6407</v>
      </c>
      <c r="C8177" t="s">
        <v>6408</v>
      </c>
      <c r="D8177" t="s">
        <v>25187</v>
      </c>
      <c r="E8177" s="2" t="s">
        <v>464</v>
      </c>
      <c r="F8177" t="str">
        <f t="shared" si="127"/>
        <v>VW Passat</v>
      </c>
      <c r="G8177" t="s">
        <v>6409</v>
      </c>
      <c r="H8177" s="2" t="s">
        <v>17</v>
      </c>
      <c r="I8177" s="5">
        <v>90000</v>
      </c>
      <c r="J8177" s="2">
        <v>2015</v>
      </c>
      <c r="K8177" s="2">
        <v>135</v>
      </c>
      <c r="L8177" t="s">
        <v>18</v>
      </c>
      <c r="M8177" s="3">
        <v>23000</v>
      </c>
      <c r="N8177" s="2" t="s">
        <v>5996</v>
      </c>
    </row>
    <row r="8178" spans="1:14" x14ac:dyDescent="0.25">
      <c r="A8178" t="s">
        <v>12</v>
      </c>
      <c r="B8178" s="1" t="s">
        <v>1133</v>
      </c>
      <c r="C8178" t="s">
        <v>433</v>
      </c>
      <c r="D8178" t="s">
        <v>25187</v>
      </c>
      <c r="E8178" s="2" t="s">
        <v>1065</v>
      </c>
      <c r="F8178" t="str">
        <f t="shared" si="127"/>
        <v>VW Touran</v>
      </c>
      <c r="G8178"/>
      <c r="H8178" s="2" t="s">
        <v>17</v>
      </c>
      <c r="I8178" s="5">
        <v>215000</v>
      </c>
      <c r="J8178" s="2">
        <v>2014</v>
      </c>
      <c r="K8178" s="2">
        <v>103</v>
      </c>
      <c r="L8178" t="s">
        <v>18</v>
      </c>
      <c r="M8178" s="3">
        <v>15999</v>
      </c>
      <c r="N8178" s="2" t="s">
        <v>1080</v>
      </c>
    </row>
    <row r="8179" spans="1:14" x14ac:dyDescent="0.25">
      <c r="A8179" t="s">
        <v>12</v>
      </c>
      <c r="B8179" s="1" t="s">
        <v>12680</v>
      </c>
      <c r="C8179" t="s">
        <v>12681</v>
      </c>
      <c r="D8179" t="s">
        <v>25187</v>
      </c>
      <c r="E8179" s="2" t="s">
        <v>22906</v>
      </c>
      <c r="F8179" t="str">
        <f t="shared" si="127"/>
        <v>VW up!</v>
      </c>
      <c r="G8179" t="s">
        <v>12682</v>
      </c>
      <c r="H8179" s="2" t="s">
        <v>1300</v>
      </c>
      <c r="I8179" s="5">
        <v>43479</v>
      </c>
      <c r="J8179" s="2">
        <v>2020</v>
      </c>
      <c r="L8179" t="s">
        <v>45</v>
      </c>
      <c r="M8179" s="3">
        <v>18581</v>
      </c>
      <c r="N8179" s="2" t="s">
        <v>12660</v>
      </c>
    </row>
    <row r="8180" spans="1:14" x14ac:dyDescent="0.25">
      <c r="A8180" t="s">
        <v>12</v>
      </c>
      <c r="B8180" s="1" t="s">
        <v>3998</v>
      </c>
      <c r="C8180" t="s">
        <v>1047</v>
      </c>
      <c r="D8180" t="s">
        <v>25187</v>
      </c>
      <c r="E8180" s="2" t="s">
        <v>17368</v>
      </c>
      <c r="F8180" t="str">
        <f t="shared" si="127"/>
        <v>VW Golf</v>
      </c>
      <c r="G8180"/>
      <c r="H8180" s="2" t="s">
        <v>17</v>
      </c>
      <c r="I8180" s="5">
        <v>152549</v>
      </c>
      <c r="J8180" s="2">
        <v>2017</v>
      </c>
      <c r="K8180" s="2">
        <v>85</v>
      </c>
      <c r="L8180" t="s">
        <v>25</v>
      </c>
      <c r="M8180" s="3">
        <v>17990</v>
      </c>
      <c r="N8180" s="2" t="s">
        <v>19</v>
      </c>
    </row>
    <row r="8181" spans="1:14" x14ac:dyDescent="0.25">
      <c r="A8181" t="s">
        <v>12</v>
      </c>
      <c r="B8181" s="1" t="s">
        <v>7579</v>
      </c>
      <c r="C8181" t="s">
        <v>1059</v>
      </c>
      <c r="D8181" t="s">
        <v>25187</v>
      </c>
      <c r="E8181" s="2" t="s">
        <v>17368</v>
      </c>
      <c r="F8181" t="str">
        <f t="shared" si="127"/>
        <v>VW Golf</v>
      </c>
      <c r="G8181"/>
      <c r="H8181" s="2" t="s">
        <v>17</v>
      </c>
      <c r="I8181" s="5">
        <v>106082</v>
      </c>
      <c r="J8181" s="2">
        <v>2017</v>
      </c>
      <c r="K8181" s="2">
        <v>85</v>
      </c>
      <c r="L8181" t="s">
        <v>18</v>
      </c>
      <c r="M8181" s="3">
        <v>15650</v>
      </c>
      <c r="N8181" s="2" t="s">
        <v>19</v>
      </c>
    </row>
    <row r="8182" spans="1:14" x14ac:dyDescent="0.25">
      <c r="A8182" t="s">
        <v>12</v>
      </c>
      <c r="B8182" s="1" t="s">
        <v>4895</v>
      </c>
      <c r="C8182" t="s">
        <v>4896</v>
      </c>
      <c r="D8182" t="s">
        <v>25187</v>
      </c>
      <c r="E8182" s="2" t="s">
        <v>17368</v>
      </c>
      <c r="F8182" t="str">
        <f t="shared" si="127"/>
        <v>VW Golf</v>
      </c>
      <c r="G8182" t="s">
        <v>4897</v>
      </c>
      <c r="H8182" s="2" t="s">
        <v>17</v>
      </c>
      <c r="I8182" s="5">
        <v>165000</v>
      </c>
      <c r="J8182" s="2">
        <v>2017</v>
      </c>
      <c r="K8182" s="2">
        <v>135</v>
      </c>
      <c r="L8182" t="s">
        <v>37</v>
      </c>
      <c r="M8182" s="3">
        <v>23999</v>
      </c>
      <c r="N8182" s="2" t="s">
        <v>4765</v>
      </c>
    </row>
    <row r="8183" spans="1:14" x14ac:dyDescent="0.25">
      <c r="A8183" t="s">
        <v>12</v>
      </c>
      <c r="B8183" s="1" t="s">
        <v>659</v>
      </c>
      <c r="C8183" t="s">
        <v>626</v>
      </c>
      <c r="D8183" t="s">
        <v>25187</v>
      </c>
      <c r="E8183" s="2" t="s">
        <v>17368</v>
      </c>
      <c r="F8183" t="str">
        <f t="shared" si="127"/>
        <v>VW Golf</v>
      </c>
      <c r="G8183" t="s">
        <v>147</v>
      </c>
      <c r="H8183" s="2" t="s">
        <v>17</v>
      </c>
      <c r="I8183" s="5">
        <v>192000</v>
      </c>
      <c r="J8183" s="2">
        <v>2013</v>
      </c>
      <c r="K8183" s="2">
        <v>103</v>
      </c>
      <c r="L8183" t="s">
        <v>30</v>
      </c>
      <c r="M8183" s="3">
        <v>7400</v>
      </c>
      <c r="N8183" s="2" t="s">
        <v>380</v>
      </c>
    </row>
    <row r="8184" spans="1:14" x14ac:dyDescent="0.25">
      <c r="A8184" t="s">
        <v>12</v>
      </c>
      <c r="B8184" s="1" t="s">
        <v>14877</v>
      </c>
      <c r="C8184" t="s">
        <v>14878</v>
      </c>
      <c r="D8184" t="s">
        <v>25187</v>
      </c>
      <c r="E8184" s="2" t="s">
        <v>17368</v>
      </c>
      <c r="F8184" t="str">
        <f t="shared" si="127"/>
        <v>VW Golf</v>
      </c>
      <c r="G8184" t="s">
        <v>375</v>
      </c>
      <c r="H8184" s="2" t="s">
        <v>17</v>
      </c>
      <c r="I8184" s="5">
        <v>160000</v>
      </c>
      <c r="J8184" s="2">
        <v>2015</v>
      </c>
      <c r="L8184" t="s">
        <v>121</v>
      </c>
      <c r="M8184" s="3">
        <v>11500</v>
      </c>
      <c r="N8184" s="2" t="s">
        <v>10147</v>
      </c>
    </row>
    <row r="8185" spans="1:14" x14ac:dyDescent="0.25">
      <c r="A8185" t="s">
        <v>12</v>
      </c>
      <c r="B8185" s="1" t="s">
        <v>4919</v>
      </c>
      <c r="C8185" t="s">
        <v>70</v>
      </c>
      <c r="D8185" t="s">
        <v>25187</v>
      </c>
      <c r="E8185" s="2" t="s">
        <v>17368</v>
      </c>
      <c r="F8185" t="str">
        <f t="shared" si="127"/>
        <v>VW Golf</v>
      </c>
      <c r="G8185" t="s">
        <v>4920</v>
      </c>
      <c r="H8185" s="2" t="s">
        <v>17</v>
      </c>
      <c r="I8185" s="5">
        <v>183000</v>
      </c>
      <c r="J8185" s="2">
        <v>2013</v>
      </c>
      <c r="K8185" s="2">
        <v>77</v>
      </c>
      <c r="L8185" t="s">
        <v>30</v>
      </c>
      <c r="M8185" s="3">
        <v>10250</v>
      </c>
      <c r="N8185" s="2" t="s">
        <v>4765</v>
      </c>
    </row>
    <row r="8186" spans="1:14" x14ac:dyDescent="0.25">
      <c r="A8186" t="s">
        <v>12</v>
      </c>
      <c r="B8186" s="1" t="s">
        <v>636</v>
      </c>
      <c r="C8186" t="s">
        <v>637</v>
      </c>
      <c r="D8186" t="s">
        <v>25187</v>
      </c>
      <c r="E8186" s="2" t="s">
        <v>17368</v>
      </c>
      <c r="F8186" t="str">
        <f t="shared" si="127"/>
        <v>VW Golf</v>
      </c>
      <c r="G8186" t="s">
        <v>638</v>
      </c>
      <c r="H8186" s="2" t="s">
        <v>17</v>
      </c>
      <c r="I8186" s="5">
        <v>25</v>
      </c>
      <c r="J8186" s="2">
        <v>2014</v>
      </c>
      <c r="K8186" s="2">
        <v>77</v>
      </c>
      <c r="L8186" t="s">
        <v>60</v>
      </c>
      <c r="M8186" s="3">
        <v>9650</v>
      </c>
      <c r="N8186" s="2" t="s">
        <v>380</v>
      </c>
    </row>
    <row r="8187" spans="1:14" x14ac:dyDescent="0.25">
      <c r="A8187" t="s">
        <v>12</v>
      </c>
      <c r="B8187" s="1" t="s">
        <v>2516</v>
      </c>
      <c r="C8187" t="s">
        <v>2517</v>
      </c>
      <c r="D8187" t="s">
        <v>25187</v>
      </c>
      <c r="E8187" s="2" t="s">
        <v>17368</v>
      </c>
      <c r="F8187" t="str">
        <f t="shared" si="127"/>
        <v>VW Golf</v>
      </c>
      <c r="G8187" t="s">
        <v>85</v>
      </c>
      <c r="H8187" s="2" t="s">
        <v>17</v>
      </c>
      <c r="I8187" s="5">
        <v>270000</v>
      </c>
      <c r="J8187" s="2">
        <v>2015</v>
      </c>
      <c r="K8187" s="2">
        <v>77</v>
      </c>
      <c r="M8187" s="3">
        <v>10700</v>
      </c>
      <c r="N8187" s="2" t="s">
        <v>2453</v>
      </c>
    </row>
    <row r="8188" spans="1:14" x14ac:dyDescent="0.25">
      <c r="A8188" t="s">
        <v>12</v>
      </c>
      <c r="B8188" s="1" t="s">
        <v>4913</v>
      </c>
      <c r="C8188" t="s">
        <v>70</v>
      </c>
      <c r="D8188" t="s">
        <v>25187</v>
      </c>
      <c r="E8188" s="2" t="s">
        <v>17368</v>
      </c>
      <c r="F8188" t="str">
        <f t="shared" ref="F8188:F8251" si="128">D8188&amp; " " &amp; E8188</f>
        <v>VW Golf</v>
      </c>
      <c r="G8188" t="s">
        <v>907</v>
      </c>
      <c r="H8188" s="2" t="s">
        <v>17</v>
      </c>
      <c r="I8188" s="5">
        <v>155000</v>
      </c>
      <c r="J8188" s="2">
        <v>2015</v>
      </c>
      <c r="K8188" s="2">
        <v>81</v>
      </c>
      <c r="L8188" t="s">
        <v>30</v>
      </c>
      <c r="M8188" s="3">
        <v>12550</v>
      </c>
      <c r="N8188" s="2" t="s">
        <v>4765</v>
      </c>
    </row>
    <row r="8189" spans="1:14" x14ac:dyDescent="0.25">
      <c r="A8189" t="s">
        <v>12</v>
      </c>
      <c r="B8189" s="1" t="s">
        <v>8425</v>
      </c>
      <c r="C8189" t="s">
        <v>70</v>
      </c>
      <c r="D8189" t="s">
        <v>25187</v>
      </c>
      <c r="E8189" s="2" t="s">
        <v>17368</v>
      </c>
      <c r="F8189" t="str">
        <f t="shared" si="128"/>
        <v>VW Golf</v>
      </c>
      <c r="G8189" t="s">
        <v>907</v>
      </c>
      <c r="H8189" s="2" t="s">
        <v>17</v>
      </c>
      <c r="I8189" s="5">
        <v>116000</v>
      </c>
      <c r="J8189" s="2">
        <v>2015</v>
      </c>
      <c r="K8189" s="2">
        <v>66</v>
      </c>
      <c r="L8189" t="s">
        <v>30</v>
      </c>
      <c r="M8189" s="3">
        <v>12950</v>
      </c>
      <c r="N8189" s="2" t="s">
        <v>7786</v>
      </c>
    </row>
    <row r="8190" spans="1:14" x14ac:dyDescent="0.25">
      <c r="A8190" t="s">
        <v>12</v>
      </c>
      <c r="B8190" s="1" t="s">
        <v>625</v>
      </c>
      <c r="C8190" t="s">
        <v>626</v>
      </c>
      <c r="D8190" t="s">
        <v>25187</v>
      </c>
      <c r="E8190" s="2" t="s">
        <v>17368</v>
      </c>
      <c r="F8190" t="str">
        <f t="shared" si="128"/>
        <v>VW Golf</v>
      </c>
      <c r="G8190" t="s">
        <v>85</v>
      </c>
      <c r="H8190" s="2" t="s">
        <v>17</v>
      </c>
      <c r="I8190" s="5">
        <v>175000</v>
      </c>
      <c r="J8190" s="2">
        <v>2016</v>
      </c>
      <c r="K8190" s="2">
        <v>81</v>
      </c>
      <c r="L8190" t="s">
        <v>30</v>
      </c>
      <c r="M8190" s="3">
        <v>12800</v>
      </c>
      <c r="N8190" s="2" t="s">
        <v>380</v>
      </c>
    </row>
    <row r="8191" spans="1:14" x14ac:dyDescent="0.25">
      <c r="A8191" t="s">
        <v>12</v>
      </c>
      <c r="B8191" s="1" t="s">
        <v>16403</v>
      </c>
      <c r="C8191" t="s">
        <v>16404</v>
      </c>
      <c r="D8191" t="s">
        <v>25187</v>
      </c>
      <c r="E8191" s="2" t="s">
        <v>17368</v>
      </c>
      <c r="F8191" t="str">
        <f t="shared" si="128"/>
        <v>VW Golf</v>
      </c>
      <c r="G8191" t="s">
        <v>16405</v>
      </c>
      <c r="H8191" s="2" t="s">
        <v>17</v>
      </c>
      <c r="I8191" s="5">
        <v>128000</v>
      </c>
      <c r="J8191" s="2">
        <v>2013</v>
      </c>
      <c r="L8191" t="s">
        <v>45</v>
      </c>
      <c r="M8191" s="3">
        <v>14700</v>
      </c>
      <c r="N8191" s="2" t="s">
        <v>16402</v>
      </c>
    </row>
    <row r="8192" spans="1:14" x14ac:dyDescent="0.25">
      <c r="A8192" t="s">
        <v>12</v>
      </c>
      <c r="B8192" s="1" t="s">
        <v>1845</v>
      </c>
      <c r="C8192" t="s">
        <v>1417</v>
      </c>
      <c r="D8192" t="s">
        <v>25187</v>
      </c>
      <c r="E8192" s="2" t="s">
        <v>17368</v>
      </c>
      <c r="F8192" t="str">
        <f t="shared" si="128"/>
        <v>VW Golf</v>
      </c>
      <c r="G8192" t="s">
        <v>1846</v>
      </c>
      <c r="H8192" s="2" t="s">
        <v>17</v>
      </c>
      <c r="I8192" s="5">
        <v>127000</v>
      </c>
      <c r="J8192" s="2">
        <v>2018</v>
      </c>
      <c r="K8192" s="2">
        <v>85</v>
      </c>
      <c r="L8192" t="s">
        <v>45</v>
      </c>
      <c r="M8192" s="3">
        <v>19700</v>
      </c>
      <c r="N8192" s="2" t="s">
        <v>1710</v>
      </c>
    </row>
    <row r="8193" spans="1:14" x14ac:dyDescent="0.25">
      <c r="A8193" t="s">
        <v>12</v>
      </c>
      <c r="B8193" s="1" t="s">
        <v>5043</v>
      </c>
      <c r="C8193" t="s">
        <v>5011</v>
      </c>
      <c r="D8193" t="s">
        <v>25187</v>
      </c>
      <c r="E8193" s="2" t="s">
        <v>17368</v>
      </c>
      <c r="F8193" t="str">
        <f t="shared" si="128"/>
        <v>VW Golf</v>
      </c>
      <c r="G8193"/>
      <c r="H8193" s="2" t="s">
        <v>17</v>
      </c>
      <c r="I8193" s="5">
        <v>237600</v>
      </c>
      <c r="J8193" s="2">
        <v>2014</v>
      </c>
      <c r="K8193" s="2">
        <v>77</v>
      </c>
      <c r="L8193" t="s">
        <v>45</v>
      </c>
      <c r="M8193" s="3">
        <v>10950</v>
      </c>
      <c r="N8193" s="2" t="s">
        <v>4967</v>
      </c>
    </row>
    <row r="8194" spans="1:14" x14ac:dyDescent="0.25">
      <c r="A8194" t="s">
        <v>12</v>
      </c>
      <c r="B8194" s="1" t="s">
        <v>12012</v>
      </c>
      <c r="C8194" t="s">
        <v>4422</v>
      </c>
      <c r="D8194" t="s">
        <v>25187</v>
      </c>
      <c r="E8194" s="2" t="s">
        <v>17368</v>
      </c>
      <c r="F8194" t="str">
        <f t="shared" si="128"/>
        <v>VW Golf</v>
      </c>
      <c r="G8194" t="s">
        <v>2090</v>
      </c>
      <c r="H8194" s="2" t="s">
        <v>17</v>
      </c>
      <c r="I8194" s="5">
        <v>262000</v>
      </c>
      <c r="J8194" s="2">
        <v>2015</v>
      </c>
      <c r="K8194" s="2">
        <v>66</v>
      </c>
      <c r="L8194" t="s">
        <v>18</v>
      </c>
      <c r="M8194" s="3">
        <v>11500</v>
      </c>
      <c r="N8194" s="2" t="s">
        <v>7377</v>
      </c>
    </row>
    <row r="8195" spans="1:14" x14ac:dyDescent="0.25">
      <c r="A8195" t="s">
        <v>12</v>
      </c>
      <c r="B8195" s="1" t="s">
        <v>7401</v>
      </c>
      <c r="C8195" t="s">
        <v>7402</v>
      </c>
      <c r="D8195" t="s">
        <v>25187</v>
      </c>
      <c r="E8195" s="2" t="s">
        <v>17368</v>
      </c>
      <c r="F8195" t="str">
        <f t="shared" si="128"/>
        <v>VW Golf</v>
      </c>
      <c r="G8195" t="s">
        <v>85</v>
      </c>
      <c r="H8195" s="2" t="s">
        <v>17</v>
      </c>
      <c r="I8195" s="5">
        <v>152000</v>
      </c>
      <c r="J8195" s="2">
        <v>2014</v>
      </c>
      <c r="K8195" s="2">
        <v>77</v>
      </c>
      <c r="L8195" t="s">
        <v>60</v>
      </c>
      <c r="M8195" s="3">
        <v>11450</v>
      </c>
      <c r="N8195" s="2" t="s">
        <v>6942</v>
      </c>
    </row>
    <row r="8196" spans="1:14" x14ac:dyDescent="0.25">
      <c r="A8196" t="s">
        <v>12</v>
      </c>
      <c r="B8196" s="1" t="s">
        <v>12858</v>
      </c>
      <c r="C8196" t="s">
        <v>12859</v>
      </c>
      <c r="D8196" t="s">
        <v>25187</v>
      </c>
      <c r="E8196" s="2" t="s">
        <v>17368</v>
      </c>
      <c r="F8196" t="str">
        <f t="shared" si="128"/>
        <v>VW Golf</v>
      </c>
      <c r="G8196" t="s">
        <v>12860</v>
      </c>
      <c r="H8196" s="2" t="s">
        <v>17</v>
      </c>
      <c r="I8196" s="5">
        <v>224500</v>
      </c>
      <c r="J8196" s="2">
        <v>2014</v>
      </c>
      <c r="K8196" s="2">
        <v>81</v>
      </c>
      <c r="L8196" t="s">
        <v>1331</v>
      </c>
      <c r="M8196" s="3">
        <v>11300</v>
      </c>
      <c r="N8196" s="2" t="s">
        <v>12836</v>
      </c>
    </row>
    <row r="8197" spans="1:14" x14ac:dyDescent="0.25">
      <c r="A8197" t="s">
        <v>12</v>
      </c>
      <c r="B8197" s="1" t="s">
        <v>11121</v>
      </c>
      <c r="C8197" t="s">
        <v>11122</v>
      </c>
      <c r="D8197" t="s">
        <v>25187</v>
      </c>
      <c r="E8197" s="2" t="s">
        <v>17368</v>
      </c>
      <c r="F8197" t="str">
        <f t="shared" si="128"/>
        <v>VW Golf</v>
      </c>
      <c r="G8197"/>
      <c r="H8197" s="2" t="s">
        <v>17</v>
      </c>
      <c r="I8197" s="5">
        <v>170000</v>
      </c>
      <c r="J8197" s="2">
        <v>2014</v>
      </c>
      <c r="L8197" t="s">
        <v>296</v>
      </c>
      <c r="M8197" s="3">
        <v>14000</v>
      </c>
      <c r="N8197" s="2" t="s">
        <v>11123</v>
      </c>
    </row>
    <row r="8198" spans="1:14" x14ac:dyDescent="0.25">
      <c r="A8198" t="s">
        <v>12</v>
      </c>
      <c r="B8198" s="1" t="s">
        <v>4294</v>
      </c>
      <c r="C8198" t="s">
        <v>4295</v>
      </c>
      <c r="D8198" t="s">
        <v>25187</v>
      </c>
      <c r="E8198" s="2" t="s">
        <v>17368</v>
      </c>
      <c r="F8198" t="str">
        <f t="shared" si="128"/>
        <v>VW Golf</v>
      </c>
      <c r="G8198" t="s">
        <v>907</v>
      </c>
      <c r="H8198" s="2" t="s">
        <v>17</v>
      </c>
      <c r="I8198" s="5">
        <v>157705</v>
      </c>
      <c r="J8198" s="2">
        <v>2013</v>
      </c>
      <c r="K8198" s="2">
        <v>77</v>
      </c>
      <c r="L8198" t="s">
        <v>30</v>
      </c>
      <c r="M8198" s="3">
        <v>10500</v>
      </c>
      <c r="N8198" s="2" t="s">
        <v>4287</v>
      </c>
    </row>
    <row r="8199" spans="1:14" x14ac:dyDescent="0.25">
      <c r="A8199" t="s">
        <v>12</v>
      </c>
      <c r="B8199" s="1" t="s">
        <v>2413</v>
      </c>
      <c r="C8199" t="s">
        <v>1184</v>
      </c>
      <c r="D8199" t="s">
        <v>25187</v>
      </c>
      <c r="E8199" s="2" t="s">
        <v>17368</v>
      </c>
      <c r="F8199" t="str">
        <f t="shared" si="128"/>
        <v>VW Golf</v>
      </c>
      <c r="G8199"/>
      <c r="H8199" s="2" t="s">
        <v>17</v>
      </c>
      <c r="I8199" s="5">
        <v>129000</v>
      </c>
      <c r="J8199" s="2">
        <v>2017</v>
      </c>
      <c r="K8199" s="2">
        <v>85</v>
      </c>
      <c r="L8199" t="s">
        <v>30</v>
      </c>
      <c r="M8199" s="3">
        <v>16399</v>
      </c>
      <c r="N8199" s="2" t="s">
        <v>2278</v>
      </c>
    </row>
    <row r="8200" spans="1:14" x14ac:dyDescent="0.25">
      <c r="A8200" t="s">
        <v>12</v>
      </c>
      <c r="B8200" s="1" t="s">
        <v>5040</v>
      </c>
      <c r="C8200" t="s">
        <v>3053</v>
      </c>
      <c r="D8200" t="s">
        <v>25187</v>
      </c>
      <c r="E8200" s="2" t="s">
        <v>17368</v>
      </c>
      <c r="F8200" t="str">
        <f t="shared" si="128"/>
        <v>VW Golf</v>
      </c>
      <c r="G8200" t="s">
        <v>100</v>
      </c>
      <c r="H8200" s="2" t="s">
        <v>17</v>
      </c>
      <c r="I8200" s="5">
        <v>249000</v>
      </c>
      <c r="J8200" s="2">
        <v>2015</v>
      </c>
      <c r="K8200" s="2">
        <v>135</v>
      </c>
      <c r="L8200" t="s">
        <v>30</v>
      </c>
      <c r="M8200" s="3">
        <v>14000</v>
      </c>
      <c r="N8200" s="2" t="s">
        <v>4967</v>
      </c>
    </row>
    <row r="8201" spans="1:14" x14ac:dyDescent="0.25">
      <c r="A8201" t="s">
        <v>12</v>
      </c>
      <c r="B8201" s="1" t="s">
        <v>2842</v>
      </c>
      <c r="C8201" t="s">
        <v>1424</v>
      </c>
      <c r="D8201" t="s">
        <v>25187</v>
      </c>
      <c r="E8201" s="2" t="s">
        <v>17368</v>
      </c>
      <c r="F8201" t="str">
        <f t="shared" si="128"/>
        <v>VW Golf</v>
      </c>
      <c r="G8201" t="s">
        <v>365</v>
      </c>
      <c r="H8201" s="2" t="s">
        <v>17</v>
      </c>
      <c r="I8201" s="5">
        <v>181000</v>
      </c>
      <c r="J8201" s="2">
        <v>2017</v>
      </c>
      <c r="K8201" s="2">
        <v>110</v>
      </c>
      <c r="L8201" t="s">
        <v>30</v>
      </c>
      <c r="M8201" s="3">
        <v>14600</v>
      </c>
      <c r="N8201" s="2" t="s">
        <v>2781</v>
      </c>
    </row>
    <row r="8202" spans="1:14" x14ac:dyDescent="0.25">
      <c r="A8202" t="s">
        <v>12</v>
      </c>
      <c r="B8202" s="1" t="s">
        <v>7267</v>
      </c>
      <c r="C8202" t="s">
        <v>1218</v>
      </c>
      <c r="D8202" t="s">
        <v>25187</v>
      </c>
      <c r="E8202" s="2" t="s">
        <v>17368</v>
      </c>
      <c r="F8202" t="str">
        <f t="shared" si="128"/>
        <v>VW Golf</v>
      </c>
      <c r="G8202" t="s">
        <v>147</v>
      </c>
      <c r="H8202" s="2" t="s">
        <v>17</v>
      </c>
      <c r="I8202" s="5">
        <v>184000</v>
      </c>
      <c r="J8202" s="2">
        <v>2013</v>
      </c>
      <c r="K8202" s="2">
        <v>110</v>
      </c>
      <c r="L8202" t="s">
        <v>45</v>
      </c>
      <c r="M8202" s="3">
        <v>11999</v>
      </c>
      <c r="N8202" s="2" t="s">
        <v>7196</v>
      </c>
    </row>
    <row r="8203" spans="1:14" x14ac:dyDescent="0.25">
      <c r="A8203" t="s">
        <v>12</v>
      </c>
      <c r="B8203" s="1" t="s">
        <v>10936</v>
      </c>
      <c r="C8203" t="s">
        <v>1341</v>
      </c>
      <c r="D8203" t="s">
        <v>25187</v>
      </c>
      <c r="E8203" s="2" t="s">
        <v>17368</v>
      </c>
      <c r="F8203" t="str">
        <f t="shared" si="128"/>
        <v>VW Golf</v>
      </c>
      <c r="G8203" t="s">
        <v>147</v>
      </c>
      <c r="H8203" s="2" t="s">
        <v>17</v>
      </c>
      <c r="I8203" s="5">
        <v>169350</v>
      </c>
      <c r="J8203" s="2">
        <v>2015</v>
      </c>
      <c r="K8203" s="2">
        <v>110</v>
      </c>
      <c r="L8203" t="s">
        <v>30</v>
      </c>
      <c r="M8203" s="3">
        <v>15000</v>
      </c>
      <c r="N8203" s="2" t="s">
        <v>10903</v>
      </c>
    </row>
    <row r="8204" spans="1:14" x14ac:dyDescent="0.25">
      <c r="A8204" t="s">
        <v>12</v>
      </c>
      <c r="B8204" s="1" t="s">
        <v>2713</v>
      </c>
      <c r="C8204" t="s">
        <v>1353</v>
      </c>
      <c r="D8204" t="s">
        <v>25187</v>
      </c>
      <c r="E8204" s="2" t="s">
        <v>17368</v>
      </c>
      <c r="F8204" t="str">
        <f t="shared" si="128"/>
        <v>VW Golf</v>
      </c>
      <c r="G8204"/>
      <c r="H8204" s="2" t="s">
        <v>17</v>
      </c>
      <c r="I8204" s="5">
        <v>134000</v>
      </c>
      <c r="J8204" s="2">
        <v>2017</v>
      </c>
      <c r="K8204" s="2">
        <v>110</v>
      </c>
      <c r="L8204" t="s">
        <v>296</v>
      </c>
      <c r="M8204" s="3">
        <v>18600</v>
      </c>
      <c r="N8204" s="2" t="s">
        <v>2607</v>
      </c>
    </row>
    <row r="8205" spans="1:14" x14ac:dyDescent="0.25">
      <c r="A8205" t="s">
        <v>12</v>
      </c>
      <c r="B8205" s="1" t="s">
        <v>606</v>
      </c>
      <c r="C8205" t="s">
        <v>607</v>
      </c>
      <c r="D8205" t="s">
        <v>25187</v>
      </c>
      <c r="E8205" s="2" t="s">
        <v>17368</v>
      </c>
      <c r="F8205" t="str">
        <f t="shared" si="128"/>
        <v>VW Golf</v>
      </c>
      <c r="G8205" t="s">
        <v>40</v>
      </c>
      <c r="H8205" s="2" t="s">
        <v>17</v>
      </c>
      <c r="I8205" s="5">
        <v>179000</v>
      </c>
      <c r="J8205" s="2">
        <v>2013</v>
      </c>
      <c r="K8205" s="2">
        <v>135</v>
      </c>
      <c r="M8205" s="3">
        <v>15900</v>
      </c>
      <c r="N8205" s="2" t="s">
        <v>380</v>
      </c>
    </row>
    <row r="8206" spans="1:14" x14ac:dyDescent="0.25">
      <c r="A8206" t="s">
        <v>12</v>
      </c>
      <c r="B8206" s="1" t="s">
        <v>11973</v>
      </c>
      <c r="C8206" t="s">
        <v>11974</v>
      </c>
      <c r="D8206" t="s">
        <v>25187</v>
      </c>
      <c r="E8206" s="2" t="s">
        <v>17368</v>
      </c>
      <c r="F8206" t="str">
        <f t="shared" si="128"/>
        <v>VW Golf</v>
      </c>
      <c r="G8206" t="s">
        <v>11975</v>
      </c>
      <c r="H8206" s="2" t="s">
        <v>17</v>
      </c>
      <c r="I8206" s="5">
        <v>92000</v>
      </c>
      <c r="J8206" s="2">
        <v>2017</v>
      </c>
      <c r="K8206" s="2">
        <v>85</v>
      </c>
      <c r="L8206" t="s">
        <v>37</v>
      </c>
      <c r="M8206" s="3">
        <v>13500</v>
      </c>
      <c r="N8206" s="2" t="s">
        <v>11968</v>
      </c>
    </row>
    <row r="8207" spans="1:14" x14ac:dyDescent="0.25">
      <c r="A8207" t="s">
        <v>12</v>
      </c>
      <c r="B8207" s="1" t="s">
        <v>16751</v>
      </c>
      <c r="C8207" t="s">
        <v>16525</v>
      </c>
      <c r="D8207" t="s">
        <v>25187</v>
      </c>
      <c r="E8207" s="2" t="s">
        <v>17368</v>
      </c>
      <c r="F8207" t="str">
        <f t="shared" si="128"/>
        <v>VW Golf</v>
      </c>
      <c r="G8207" t="s">
        <v>907</v>
      </c>
      <c r="H8207" s="2" t="s">
        <v>17</v>
      </c>
      <c r="I8207" s="5">
        <v>185000</v>
      </c>
      <c r="J8207" s="2">
        <v>2017</v>
      </c>
      <c r="K8207" s="2">
        <v>85</v>
      </c>
      <c r="L8207" t="s">
        <v>30</v>
      </c>
      <c r="M8207" s="3">
        <v>13600</v>
      </c>
      <c r="N8207" s="2" t="s">
        <v>16747</v>
      </c>
    </row>
    <row r="8208" spans="1:14" x14ac:dyDescent="0.25">
      <c r="A8208" t="s">
        <v>12</v>
      </c>
      <c r="B8208" s="1" t="s">
        <v>15940</v>
      </c>
      <c r="C8208" t="s">
        <v>9893</v>
      </c>
      <c r="D8208" t="s">
        <v>25187</v>
      </c>
      <c r="E8208" s="2" t="s">
        <v>17368</v>
      </c>
      <c r="F8208" t="str">
        <f t="shared" si="128"/>
        <v>VW Golf</v>
      </c>
      <c r="G8208" t="s">
        <v>1159</v>
      </c>
      <c r="H8208" s="2" t="s">
        <v>17</v>
      </c>
      <c r="I8208" s="5">
        <v>140000</v>
      </c>
      <c r="J8208" s="2">
        <v>2020</v>
      </c>
      <c r="L8208" t="s">
        <v>18</v>
      </c>
      <c r="M8208" s="3">
        <v>17500</v>
      </c>
      <c r="N8208" s="2" t="s">
        <v>15935</v>
      </c>
    </row>
    <row r="8209" spans="1:14" x14ac:dyDescent="0.25">
      <c r="A8209" t="s">
        <v>12</v>
      </c>
      <c r="B8209" s="1" t="s">
        <v>1068</v>
      </c>
      <c r="C8209" t="s">
        <v>1069</v>
      </c>
      <c r="D8209" t="s">
        <v>25187</v>
      </c>
      <c r="E8209" s="2" t="s">
        <v>17368</v>
      </c>
      <c r="F8209" t="str">
        <f t="shared" si="128"/>
        <v>VW Golf</v>
      </c>
      <c r="G8209" t="s">
        <v>1070</v>
      </c>
      <c r="H8209" s="2" t="s">
        <v>17</v>
      </c>
      <c r="I8209" s="5">
        <v>89000</v>
      </c>
      <c r="J8209" s="2">
        <v>2017</v>
      </c>
      <c r="K8209" s="2">
        <v>85</v>
      </c>
      <c r="L8209" t="s">
        <v>1071</v>
      </c>
      <c r="M8209" s="3">
        <v>17000</v>
      </c>
      <c r="N8209" s="2" t="s">
        <v>849</v>
      </c>
    </row>
    <row r="8210" spans="1:14" x14ac:dyDescent="0.25">
      <c r="A8210" t="s">
        <v>12</v>
      </c>
      <c r="B8210" s="1" t="s">
        <v>8230</v>
      </c>
      <c r="C8210" t="s">
        <v>4422</v>
      </c>
      <c r="D8210" t="s">
        <v>25187</v>
      </c>
      <c r="E8210" s="2" t="s">
        <v>17368</v>
      </c>
      <c r="F8210" t="str">
        <f t="shared" si="128"/>
        <v>VW Golf</v>
      </c>
      <c r="G8210" t="s">
        <v>85</v>
      </c>
      <c r="H8210" s="2" t="s">
        <v>17</v>
      </c>
      <c r="I8210" s="5">
        <v>108000</v>
      </c>
      <c r="J8210" s="2">
        <v>2020</v>
      </c>
      <c r="K8210" s="2">
        <v>85</v>
      </c>
      <c r="L8210" t="s">
        <v>60</v>
      </c>
      <c r="M8210" s="3">
        <v>19490</v>
      </c>
      <c r="N8210" s="2" t="s">
        <v>8231</v>
      </c>
    </row>
    <row r="8211" spans="1:14" x14ac:dyDescent="0.25">
      <c r="A8211" t="s">
        <v>12</v>
      </c>
      <c r="B8211" s="1" t="s">
        <v>7470</v>
      </c>
      <c r="C8211" t="s">
        <v>7471</v>
      </c>
      <c r="D8211" t="s">
        <v>25187</v>
      </c>
      <c r="E8211" s="2" t="s">
        <v>17368</v>
      </c>
      <c r="F8211" t="str">
        <f t="shared" si="128"/>
        <v>VW Golf</v>
      </c>
      <c r="G8211" t="s">
        <v>7472</v>
      </c>
      <c r="H8211" s="2" t="s">
        <v>17</v>
      </c>
      <c r="I8211" s="5">
        <v>201000</v>
      </c>
      <c r="J8211" s="2">
        <v>2017</v>
      </c>
      <c r="K8211" s="2">
        <v>85</v>
      </c>
      <c r="L8211" t="s">
        <v>96</v>
      </c>
      <c r="M8211" s="3">
        <v>14700</v>
      </c>
      <c r="N8211" s="2" t="s">
        <v>7444</v>
      </c>
    </row>
    <row r="8212" spans="1:14" x14ac:dyDescent="0.25">
      <c r="A8212" t="s">
        <v>12</v>
      </c>
      <c r="B8212" s="1" t="s">
        <v>684</v>
      </c>
      <c r="C8212" t="s">
        <v>685</v>
      </c>
      <c r="D8212" t="s">
        <v>25187</v>
      </c>
      <c r="E8212" s="2" t="s">
        <v>17368</v>
      </c>
      <c r="F8212" t="str">
        <f t="shared" si="128"/>
        <v>VW Golf</v>
      </c>
      <c r="G8212" t="s">
        <v>85</v>
      </c>
      <c r="H8212" s="2" t="s">
        <v>17</v>
      </c>
      <c r="I8212" s="5">
        <v>215000</v>
      </c>
      <c r="J8212" s="2">
        <v>2018</v>
      </c>
      <c r="K8212" s="2">
        <v>85</v>
      </c>
      <c r="L8212" t="s">
        <v>30</v>
      </c>
      <c r="M8212" s="3">
        <v>13500</v>
      </c>
      <c r="N8212" s="2" t="s">
        <v>380</v>
      </c>
    </row>
    <row r="8213" spans="1:14" x14ac:dyDescent="0.25">
      <c r="A8213" t="s">
        <v>12</v>
      </c>
      <c r="B8213" s="1" t="s">
        <v>3041</v>
      </c>
      <c r="C8213" t="s">
        <v>3042</v>
      </c>
      <c r="D8213" t="s">
        <v>25187</v>
      </c>
      <c r="E8213" s="2" t="s">
        <v>17368</v>
      </c>
      <c r="F8213" t="str">
        <f t="shared" si="128"/>
        <v>VW Golf</v>
      </c>
      <c r="G8213" t="s">
        <v>761</v>
      </c>
      <c r="H8213" s="2" t="s">
        <v>17</v>
      </c>
      <c r="I8213" s="5">
        <v>167000</v>
      </c>
      <c r="J8213" s="2">
        <v>2017</v>
      </c>
      <c r="K8213" s="2">
        <v>135</v>
      </c>
      <c r="L8213" t="s">
        <v>18</v>
      </c>
      <c r="M8213" s="3">
        <v>21500</v>
      </c>
      <c r="N8213" s="2" t="s">
        <v>2899</v>
      </c>
    </row>
    <row r="8214" spans="1:14" x14ac:dyDescent="0.25">
      <c r="A8214" t="s">
        <v>12</v>
      </c>
      <c r="B8214" s="1" t="s">
        <v>777</v>
      </c>
      <c r="C8214" t="s">
        <v>778</v>
      </c>
      <c r="D8214" t="s">
        <v>25187</v>
      </c>
      <c r="E8214" s="2" t="s">
        <v>17368</v>
      </c>
      <c r="F8214" t="str">
        <f t="shared" si="128"/>
        <v>VW Golf</v>
      </c>
      <c r="G8214" t="s">
        <v>779</v>
      </c>
      <c r="H8214" s="2" t="s">
        <v>17</v>
      </c>
      <c r="I8214" s="5">
        <v>125000</v>
      </c>
      <c r="J8214" s="2">
        <v>2019</v>
      </c>
      <c r="K8214" s="2">
        <v>135</v>
      </c>
      <c r="L8214" t="s">
        <v>18</v>
      </c>
      <c r="M8214" s="3">
        <v>28799</v>
      </c>
      <c r="N8214" s="2" t="s">
        <v>702</v>
      </c>
    </row>
    <row r="8215" spans="1:14" x14ac:dyDescent="0.25">
      <c r="A8215" t="s">
        <v>12</v>
      </c>
      <c r="B8215" s="1" t="s">
        <v>2677</v>
      </c>
      <c r="C8215" t="s">
        <v>2678</v>
      </c>
      <c r="D8215" t="s">
        <v>25187</v>
      </c>
      <c r="E8215" s="2" t="s">
        <v>17368</v>
      </c>
      <c r="F8215" t="str">
        <f t="shared" si="128"/>
        <v>VW Golf</v>
      </c>
      <c r="G8215" t="s">
        <v>2679</v>
      </c>
      <c r="H8215" s="2" t="s">
        <v>17</v>
      </c>
      <c r="I8215" s="5">
        <v>179000</v>
      </c>
      <c r="J8215" s="2">
        <v>2017</v>
      </c>
      <c r="K8215" s="2">
        <v>110</v>
      </c>
      <c r="L8215" t="s">
        <v>45</v>
      </c>
      <c r="M8215" s="3">
        <v>14950</v>
      </c>
      <c r="N8215" s="2" t="s">
        <v>2607</v>
      </c>
    </row>
    <row r="8216" spans="1:14" x14ac:dyDescent="0.25">
      <c r="A8216" t="s">
        <v>12</v>
      </c>
      <c r="B8216" s="1" t="s">
        <v>2722</v>
      </c>
      <c r="C8216" t="s">
        <v>2723</v>
      </c>
      <c r="D8216" t="s">
        <v>25187</v>
      </c>
      <c r="E8216" s="2" t="s">
        <v>17368</v>
      </c>
      <c r="F8216" t="str">
        <f t="shared" si="128"/>
        <v>VW Golf</v>
      </c>
      <c r="G8216"/>
      <c r="H8216" s="2" t="s">
        <v>17</v>
      </c>
      <c r="I8216" s="5">
        <v>116000</v>
      </c>
      <c r="J8216" s="2">
        <v>2018</v>
      </c>
      <c r="K8216" s="2">
        <v>116</v>
      </c>
      <c r="L8216" t="s">
        <v>25</v>
      </c>
      <c r="M8216" s="3">
        <v>22500</v>
      </c>
      <c r="N8216" s="2" t="s">
        <v>2607</v>
      </c>
    </row>
    <row r="8217" spans="1:14" x14ac:dyDescent="0.25">
      <c r="A8217" t="s">
        <v>12</v>
      </c>
      <c r="B8217" s="1" t="s">
        <v>16591</v>
      </c>
      <c r="C8217" t="s">
        <v>16592</v>
      </c>
      <c r="D8217" t="s">
        <v>25187</v>
      </c>
      <c r="E8217" s="2" t="s">
        <v>17368</v>
      </c>
      <c r="F8217" t="str">
        <f t="shared" si="128"/>
        <v>VW Golf</v>
      </c>
      <c r="G8217" t="s">
        <v>16593</v>
      </c>
      <c r="H8217" s="2" t="s">
        <v>17</v>
      </c>
      <c r="I8217" s="5">
        <v>50000</v>
      </c>
      <c r="J8217" s="2">
        <v>2020</v>
      </c>
      <c r="K8217" s="2">
        <v>85</v>
      </c>
      <c r="L8217" t="s">
        <v>30</v>
      </c>
      <c r="M8217" s="3">
        <v>22300</v>
      </c>
      <c r="N8217" s="2" t="s">
        <v>16584</v>
      </c>
    </row>
    <row r="8218" spans="1:14" x14ac:dyDescent="0.25">
      <c r="A8218" t="s">
        <v>12</v>
      </c>
      <c r="B8218" s="1" t="s">
        <v>1153</v>
      </c>
      <c r="C8218" t="s">
        <v>778</v>
      </c>
      <c r="D8218" t="s">
        <v>25187</v>
      </c>
      <c r="E8218" s="2" t="s">
        <v>17368</v>
      </c>
      <c r="F8218" t="str">
        <f t="shared" si="128"/>
        <v>VW Golf</v>
      </c>
      <c r="G8218" t="s">
        <v>1154</v>
      </c>
      <c r="H8218" s="2" t="s">
        <v>17</v>
      </c>
      <c r="I8218" s="5">
        <v>125000</v>
      </c>
      <c r="J8218" s="2">
        <v>2019</v>
      </c>
      <c r="K8218" s="2">
        <v>135</v>
      </c>
      <c r="L8218" t="s">
        <v>18</v>
      </c>
      <c r="M8218" s="3">
        <v>28799</v>
      </c>
      <c r="N8218" s="2" t="s">
        <v>1080</v>
      </c>
    </row>
    <row r="8219" spans="1:14" x14ac:dyDescent="0.25">
      <c r="A8219" t="s">
        <v>12</v>
      </c>
      <c r="B8219" s="1" t="s">
        <v>871</v>
      </c>
      <c r="C8219" t="s">
        <v>99</v>
      </c>
      <c r="D8219" t="s">
        <v>25187</v>
      </c>
      <c r="E8219" s="2" t="s">
        <v>17368</v>
      </c>
      <c r="F8219" t="str">
        <f t="shared" si="128"/>
        <v>VW Golf</v>
      </c>
      <c r="G8219" t="s">
        <v>100</v>
      </c>
      <c r="H8219" s="2" t="s">
        <v>17</v>
      </c>
      <c r="I8219" s="5">
        <v>187000</v>
      </c>
      <c r="J8219" s="2">
        <v>2015</v>
      </c>
      <c r="K8219" s="2">
        <v>135</v>
      </c>
      <c r="L8219" t="s">
        <v>30</v>
      </c>
      <c r="M8219" s="3">
        <v>17000</v>
      </c>
      <c r="N8219" s="2" t="s">
        <v>849</v>
      </c>
    </row>
    <row r="8220" spans="1:14" x14ac:dyDescent="0.25">
      <c r="A8220" t="s">
        <v>12</v>
      </c>
      <c r="B8220" s="1" t="s">
        <v>1741</v>
      </c>
      <c r="C8220" t="s">
        <v>1353</v>
      </c>
      <c r="D8220" t="s">
        <v>25187</v>
      </c>
      <c r="E8220" s="2" t="s">
        <v>17368</v>
      </c>
      <c r="F8220" t="str">
        <f t="shared" si="128"/>
        <v>VW Golf</v>
      </c>
      <c r="G8220"/>
      <c r="H8220" s="2" t="s">
        <v>17</v>
      </c>
      <c r="I8220" s="5">
        <v>208000</v>
      </c>
      <c r="J8220" s="2">
        <v>2014</v>
      </c>
      <c r="K8220" s="2">
        <v>135</v>
      </c>
      <c r="L8220" t="s">
        <v>18</v>
      </c>
      <c r="M8220" s="3">
        <v>15990</v>
      </c>
      <c r="N8220" s="2" t="s">
        <v>1710</v>
      </c>
    </row>
    <row r="8221" spans="1:14" x14ac:dyDescent="0.25">
      <c r="A8221" t="s">
        <v>12</v>
      </c>
      <c r="B8221" s="1" t="s">
        <v>2843</v>
      </c>
      <c r="C8221" t="s">
        <v>2844</v>
      </c>
      <c r="D8221" t="s">
        <v>25187</v>
      </c>
      <c r="E8221" s="2" t="s">
        <v>17368</v>
      </c>
      <c r="F8221" t="str">
        <f t="shared" si="128"/>
        <v>VW Golf</v>
      </c>
      <c r="G8221" t="s">
        <v>40</v>
      </c>
      <c r="H8221" s="2" t="s">
        <v>17</v>
      </c>
      <c r="I8221" s="5">
        <v>140000</v>
      </c>
      <c r="J8221" s="2">
        <v>2014</v>
      </c>
      <c r="K8221" s="2">
        <v>135</v>
      </c>
      <c r="L8221" t="s">
        <v>30</v>
      </c>
      <c r="M8221" s="3">
        <v>16790</v>
      </c>
      <c r="N8221" s="2" t="s">
        <v>2781</v>
      </c>
    </row>
    <row r="8222" spans="1:14" x14ac:dyDescent="0.25">
      <c r="A8222" t="s">
        <v>12</v>
      </c>
      <c r="B8222" s="1" t="s">
        <v>5387</v>
      </c>
      <c r="C8222" t="s">
        <v>5388</v>
      </c>
      <c r="D8222" t="s">
        <v>25187</v>
      </c>
      <c r="E8222" s="2" t="s">
        <v>17368</v>
      </c>
      <c r="F8222" t="str">
        <f t="shared" si="128"/>
        <v>VW Golf</v>
      </c>
      <c r="G8222" t="s">
        <v>5389</v>
      </c>
      <c r="H8222" s="2" t="s">
        <v>25138</v>
      </c>
      <c r="I8222" s="5">
        <v>94200</v>
      </c>
      <c r="J8222" s="2">
        <v>2015</v>
      </c>
      <c r="K8222" s="2">
        <v>110</v>
      </c>
      <c r="L8222" t="s">
        <v>25</v>
      </c>
      <c r="M8222" s="3">
        <v>18500</v>
      </c>
      <c r="N8222" s="2" t="s">
        <v>5381</v>
      </c>
    </row>
    <row r="8223" spans="1:14" x14ac:dyDescent="0.25">
      <c r="A8223" t="s">
        <v>12</v>
      </c>
      <c r="B8223" s="1" t="s">
        <v>9256</v>
      </c>
      <c r="C8223" t="s">
        <v>9257</v>
      </c>
      <c r="D8223" t="s">
        <v>25187</v>
      </c>
      <c r="E8223" s="2" t="s">
        <v>17368</v>
      </c>
      <c r="F8223" t="str">
        <f t="shared" si="128"/>
        <v>VW Golf</v>
      </c>
      <c r="G8223" t="s">
        <v>9258</v>
      </c>
      <c r="H8223" s="2" t="s">
        <v>36</v>
      </c>
      <c r="I8223" s="5">
        <v>279200</v>
      </c>
      <c r="J8223" s="2">
        <v>2013</v>
      </c>
      <c r="K8223" s="2">
        <v>162</v>
      </c>
      <c r="L8223" t="s">
        <v>30</v>
      </c>
      <c r="M8223" s="3">
        <v>17200</v>
      </c>
      <c r="N8223" s="2" t="s">
        <v>9236</v>
      </c>
    </row>
    <row r="8224" spans="1:14" x14ac:dyDescent="0.25">
      <c r="A8224" t="s">
        <v>12</v>
      </c>
      <c r="B8224" s="1" t="s">
        <v>11724</v>
      </c>
      <c r="C8224" t="s">
        <v>8365</v>
      </c>
      <c r="D8224" t="s">
        <v>25187</v>
      </c>
      <c r="E8224" s="2" t="s">
        <v>17368</v>
      </c>
      <c r="F8224" t="str">
        <f t="shared" si="128"/>
        <v>VW Golf</v>
      </c>
      <c r="G8224"/>
      <c r="H8224" s="2" t="s">
        <v>17</v>
      </c>
      <c r="I8224" s="5">
        <v>176500</v>
      </c>
      <c r="J8224" s="2">
        <v>2018</v>
      </c>
      <c r="K8224" s="2">
        <v>85</v>
      </c>
      <c r="L8224" t="s">
        <v>30</v>
      </c>
      <c r="M8224" s="3">
        <v>14200</v>
      </c>
      <c r="N8224" s="2" t="s">
        <v>11496</v>
      </c>
    </row>
    <row r="8225" spans="1:14" x14ac:dyDescent="0.25">
      <c r="A8225" t="s">
        <v>12</v>
      </c>
      <c r="B8225" s="1" t="s">
        <v>5481</v>
      </c>
      <c r="C8225" t="s">
        <v>5482</v>
      </c>
      <c r="D8225" t="s">
        <v>25187</v>
      </c>
      <c r="E8225" s="2" t="s">
        <v>17368</v>
      </c>
      <c r="F8225" t="str">
        <f t="shared" si="128"/>
        <v>VW Golf</v>
      </c>
      <c r="G8225" t="s">
        <v>147</v>
      </c>
      <c r="H8225" s="2" t="s">
        <v>17</v>
      </c>
      <c r="I8225" s="5">
        <v>317000</v>
      </c>
      <c r="J8225" s="2">
        <v>2015</v>
      </c>
      <c r="K8225" s="2">
        <v>110</v>
      </c>
      <c r="L8225" t="s">
        <v>121</v>
      </c>
      <c r="M8225" s="3">
        <v>8499</v>
      </c>
      <c r="N8225" s="2" t="s">
        <v>5427</v>
      </c>
    </row>
    <row r="8226" spans="1:14" x14ac:dyDescent="0.25">
      <c r="A8226" t="s">
        <v>12</v>
      </c>
      <c r="B8226" s="1" t="s">
        <v>6120</v>
      </c>
      <c r="C8226" t="s">
        <v>6121</v>
      </c>
      <c r="D8226" t="s">
        <v>25187</v>
      </c>
      <c r="E8226" s="2" t="s">
        <v>17368</v>
      </c>
      <c r="F8226" t="str">
        <f t="shared" si="128"/>
        <v>VW Golf</v>
      </c>
      <c r="G8226" t="s">
        <v>6122</v>
      </c>
      <c r="H8226" s="2" t="s">
        <v>17</v>
      </c>
      <c r="I8226" s="5">
        <v>102500</v>
      </c>
      <c r="J8226" s="2">
        <v>2017</v>
      </c>
      <c r="K8226" s="2">
        <v>85</v>
      </c>
      <c r="L8226" t="s">
        <v>18</v>
      </c>
      <c r="M8226" s="3">
        <v>15500</v>
      </c>
      <c r="N8226" s="2" t="s">
        <v>6057</v>
      </c>
    </row>
    <row r="8227" spans="1:14" x14ac:dyDescent="0.25">
      <c r="A8227" t="s">
        <v>12</v>
      </c>
      <c r="B8227" s="1" t="s">
        <v>4880</v>
      </c>
      <c r="C8227" t="s">
        <v>4343</v>
      </c>
      <c r="D8227" t="s">
        <v>25187</v>
      </c>
      <c r="E8227" s="2" t="s">
        <v>17368</v>
      </c>
      <c r="F8227" t="str">
        <f t="shared" si="128"/>
        <v>VW Golf</v>
      </c>
      <c r="G8227"/>
      <c r="H8227" s="2" t="s">
        <v>36</v>
      </c>
      <c r="I8227" s="5">
        <v>25000</v>
      </c>
      <c r="J8227" s="2">
        <v>2021</v>
      </c>
      <c r="K8227" s="2">
        <v>180</v>
      </c>
      <c r="L8227" t="s">
        <v>121</v>
      </c>
      <c r="M8227" s="3">
        <v>38999</v>
      </c>
      <c r="N8227" s="2" t="s">
        <v>4765</v>
      </c>
    </row>
    <row r="8228" spans="1:14" x14ac:dyDescent="0.25">
      <c r="A8228" t="s">
        <v>12</v>
      </c>
      <c r="B8228" s="1" t="s">
        <v>1439</v>
      </c>
      <c r="C8228" t="s">
        <v>1341</v>
      </c>
      <c r="D8228" t="s">
        <v>25187</v>
      </c>
      <c r="E8228" s="2" t="s">
        <v>17368</v>
      </c>
      <c r="F8228" t="str">
        <f t="shared" si="128"/>
        <v>VW Golf</v>
      </c>
      <c r="G8228" t="s">
        <v>1440</v>
      </c>
      <c r="H8228" s="2" t="s">
        <v>36</v>
      </c>
      <c r="I8228" s="5">
        <v>19335</v>
      </c>
      <c r="J8228" s="2">
        <v>2021</v>
      </c>
      <c r="K8228" s="2">
        <v>235</v>
      </c>
      <c r="L8228" t="s">
        <v>18</v>
      </c>
      <c r="M8228" s="3">
        <v>53000</v>
      </c>
      <c r="N8228" s="2" t="s">
        <v>1276</v>
      </c>
    </row>
    <row r="8229" spans="1:14" x14ac:dyDescent="0.25">
      <c r="A8229" t="s">
        <v>12</v>
      </c>
      <c r="B8229" s="1" t="s">
        <v>11246</v>
      </c>
      <c r="C8229" t="s">
        <v>11247</v>
      </c>
      <c r="D8229" t="s">
        <v>25187</v>
      </c>
      <c r="E8229" s="2" t="s">
        <v>17368</v>
      </c>
      <c r="F8229" t="str">
        <f t="shared" si="128"/>
        <v>VW Golf</v>
      </c>
      <c r="G8229" t="s">
        <v>2548</v>
      </c>
      <c r="H8229" s="2" t="s">
        <v>17</v>
      </c>
      <c r="I8229" s="5">
        <v>205000</v>
      </c>
      <c r="J8229" s="2">
        <v>2013</v>
      </c>
      <c r="K8229" s="2">
        <v>77</v>
      </c>
      <c r="L8229" t="s">
        <v>30</v>
      </c>
      <c r="M8229" s="3">
        <v>8900</v>
      </c>
      <c r="N8229" s="2" t="s">
        <v>11230</v>
      </c>
    </row>
    <row r="8230" spans="1:14" x14ac:dyDescent="0.25">
      <c r="A8230" t="s">
        <v>12</v>
      </c>
      <c r="B8230" s="1" t="s">
        <v>7261</v>
      </c>
      <c r="C8230" t="s">
        <v>7262</v>
      </c>
      <c r="D8230" t="s">
        <v>25187</v>
      </c>
      <c r="E8230" s="2" t="s">
        <v>17368</v>
      </c>
      <c r="F8230" t="str">
        <f t="shared" si="128"/>
        <v>VW Golf</v>
      </c>
      <c r="G8230"/>
      <c r="H8230" s="2" t="s">
        <v>17</v>
      </c>
      <c r="I8230" s="5">
        <v>240000</v>
      </c>
      <c r="J8230" s="2">
        <v>2013</v>
      </c>
      <c r="K8230" s="2">
        <v>77</v>
      </c>
      <c r="L8230" t="s">
        <v>18</v>
      </c>
      <c r="M8230" s="3">
        <v>8500</v>
      </c>
      <c r="N8230" s="2" t="s">
        <v>7196</v>
      </c>
    </row>
    <row r="8231" spans="1:14" x14ac:dyDescent="0.25">
      <c r="A8231" t="s">
        <v>12</v>
      </c>
      <c r="B8231" s="1" t="s">
        <v>13415</v>
      </c>
      <c r="C8231" t="s">
        <v>13416</v>
      </c>
      <c r="D8231" t="s">
        <v>25187</v>
      </c>
      <c r="E8231" s="2" t="s">
        <v>17368</v>
      </c>
      <c r="F8231" t="str">
        <f t="shared" si="128"/>
        <v>VW Golf</v>
      </c>
      <c r="G8231" t="s">
        <v>13417</v>
      </c>
      <c r="H8231" s="2" t="s">
        <v>17</v>
      </c>
      <c r="I8231" s="5">
        <v>183000</v>
      </c>
      <c r="J8231" s="2">
        <v>2013</v>
      </c>
      <c r="K8231" s="2">
        <v>104</v>
      </c>
      <c r="L8231" t="s">
        <v>1523</v>
      </c>
      <c r="M8231" s="3">
        <v>8000</v>
      </c>
      <c r="N8231" s="2" t="s">
        <v>13402</v>
      </c>
    </row>
    <row r="8232" spans="1:14" x14ac:dyDescent="0.25">
      <c r="A8232" t="s">
        <v>12</v>
      </c>
      <c r="B8232" s="1" t="s">
        <v>11616</v>
      </c>
      <c r="C8232" t="s">
        <v>11617</v>
      </c>
      <c r="D8232" t="s">
        <v>25187</v>
      </c>
      <c r="E8232" s="2" t="s">
        <v>17368</v>
      </c>
      <c r="F8232" t="str">
        <f t="shared" si="128"/>
        <v>VW Golf</v>
      </c>
      <c r="G8232" t="s">
        <v>11618</v>
      </c>
      <c r="H8232" s="2" t="s">
        <v>17</v>
      </c>
      <c r="I8232" s="5">
        <v>233000</v>
      </c>
      <c r="J8232" s="2">
        <v>2014</v>
      </c>
      <c r="K8232" s="2">
        <v>81</v>
      </c>
      <c r="L8232" t="s">
        <v>30</v>
      </c>
      <c r="M8232" s="3">
        <v>11000</v>
      </c>
      <c r="N8232" s="2" t="s">
        <v>11604</v>
      </c>
    </row>
    <row r="8233" spans="1:14" x14ac:dyDescent="0.25">
      <c r="A8233" t="s">
        <v>12</v>
      </c>
      <c r="B8233" s="1" t="s">
        <v>15535</v>
      </c>
      <c r="C8233" t="s">
        <v>15536</v>
      </c>
      <c r="D8233" t="s">
        <v>25187</v>
      </c>
      <c r="E8233" s="2" t="s">
        <v>17368</v>
      </c>
      <c r="F8233" t="str">
        <f t="shared" si="128"/>
        <v>VW Golf</v>
      </c>
      <c r="G8233" t="s">
        <v>85</v>
      </c>
      <c r="H8233" s="2" t="s">
        <v>17</v>
      </c>
      <c r="I8233" s="5">
        <v>166000</v>
      </c>
      <c r="J8233" s="2">
        <v>2015</v>
      </c>
      <c r="K8233" s="2">
        <v>77</v>
      </c>
      <c r="L8233" t="s">
        <v>30</v>
      </c>
      <c r="M8233" s="3">
        <v>9000</v>
      </c>
      <c r="N8233" s="2" t="s">
        <v>15507</v>
      </c>
    </row>
    <row r="8234" spans="1:14" x14ac:dyDescent="0.25">
      <c r="A8234" t="s">
        <v>12</v>
      </c>
      <c r="B8234" s="1" t="s">
        <v>7875</v>
      </c>
      <c r="C8234" t="s">
        <v>4746</v>
      </c>
      <c r="D8234" t="s">
        <v>25187</v>
      </c>
      <c r="E8234" s="2" t="s">
        <v>17368</v>
      </c>
      <c r="F8234" t="str">
        <f t="shared" si="128"/>
        <v>VW Golf</v>
      </c>
      <c r="G8234" t="s">
        <v>375</v>
      </c>
      <c r="H8234" s="2" t="s">
        <v>17</v>
      </c>
      <c r="I8234" s="5">
        <v>90000</v>
      </c>
      <c r="J8234" s="2">
        <v>2014</v>
      </c>
      <c r="K8234" s="2">
        <v>66</v>
      </c>
      <c r="L8234" t="s">
        <v>45</v>
      </c>
      <c r="M8234" s="3">
        <v>13500</v>
      </c>
      <c r="N8234" s="2" t="s">
        <v>6788</v>
      </c>
    </row>
    <row r="8235" spans="1:14" x14ac:dyDescent="0.25">
      <c r="A8235" t="s">
        <v>12</v>
      </c>
      <c r="B8235" s="1" t="s">
        <v>7270</v>
      </c>
      <c r="C8235" t="s">
        <v>4746</v>
      </c>
      <c r="D8235" t="s">
        <v>25187</v>
      </c>
      <c r="E8235" s="2" t="s">
        <v>17368</v>
      </c>
      <c r="F8235" t="str">
        <f t="shared" si="128"/>
        <v>VW Golf</v>
      </c>
      <c r="G8235" t="s">
        <v>375</v>
      </c>
      <c r="H8235" s="2" t="s">
        <v>17</v>
      </c>
      <c r="I8235" s="5">
        <v>90000</v>
      </c>
      <c r="J8235" s="2">
        <v>2014</v>
      </c>
      <c r="K8235" s="2">
        <v>66</v>
      </c>
      <c r="L8235" t="s">
        <v>60</v>
      </c>
      <c r="M8235" s="3">
        <v>13900</v>
      </c>
      <c r="N8235" s="2" t="s">
        <v>7196</v>
      </c>
    </row>
    <row r="8236" spans="1:14" x14ac:dyDescent="0.25">
      <c r="A8236" t="s">
        <v>12</v>
      </c>
      <c r="B8236" s="1" t="s">
        <v>11231</v>
      </c>
      <c r="C8236" t="s">
        <v>9858</v>
      </c>
      <c r="D8236" t="s">
        <v>25187</v>
      </c>
      <c r="E8236" s="2" t="s">
        <v>17368</v>
      </c>
      <c r="F8236" t="str">
        <f t="shared" si="128"/>
        <v>VW Golf</v>
      </c>
      <c r="G8236" t="s">
        <v>538</v>
      </c>
      <c r="H8236" s="2" t="s">
        <v>17</v>
      </c>
      <c r="I8236" s="5">
        <v>133000</v>
      </c>
      <c r="J8236" s="2">
        <v>2014</v>
      </c>
      <c r="K8236" s="2">
        <v>85</v>
      </c>
      <c r="L8236" t="s">
        <v>25</v>
      </c>
      <c r="M8236" s="3">
        <v>13300</v>
      </c>
      <c r="N8236" s="2" t="s">
        <v>11202</v>
      </c>
    </row>
    <row r="8237" spans="1:14" x14ac:dyDescent="0.25">
      <c r="A8237" t="s">
        <v>12</v>
      </c>
      <c r="B8237" s="1" t="s">
        <v>5044</v>
      </c>
      <c r="C8237" t="s">
        <v>5045</v>
      </c>
      <c r="D8237" t="s">
        <v>25187</v>
      </c>
      <c r="E8237" s="2" t="s">
        <v>17368</v>
      </c>
      <c r="F8237" t="str">
        <f t="shared" si="128"/>
        <v>VW Golf</v>
      </c>
      <c r="G8237" t="s">
        <v>5046</v>
      </c>
      <c r="H8237" s="2" t="s">
        <v>17</v>
      </c>
      <c r="I8237" s="5">
        <v>231000</v>
      </c>
      <c r="J8237" s="2">
        <v>2016</v>
      </c>
      <c r="K8237" s="2">
        <v>81</v>
      </c>
      <c r="L8237" t="s">
        <v>25</v>
      </c>
      <c r="M8237" s="3">
        <v>11500</v>
      </c>
      <c r="N8237" s="2" t="s">
        <v>4967</v>
      </c>
    </row>
    <row r="8238" spans="1:14" x14ac:dyDescent="0.25">
      <c r="A8238" t="s">
        <v>12</v>
      </c>
      <c r="B8238" s="1" t="s">
        <v>4337</v>
      </c>
      <c r="C8238" t="s">
        <v>4338</v>
      </c>
      <c r="D8238" t="s">
        <v>25187</v>
      </c>
      <c r="E8238" s="2" t="s">
        <v>17368</v>
      </c>
      <c r="F8238" t="str">
        <f t="shared" si="128"/>
        <v>VW Golf</v>
      </c>
      <c r="G8238" t="s">
        <v>1846</v>
      </c>
      <c r="H8238" s="2" t="s">
        <v>17</v>
      </c>
      <c r="I8238" s="5">
        <v>120000</v>
      </c>
      <c r="J8238" s="2">
        <v>2015</v>
      </c>
      <c r="K8238" s="2">
        <v>81</v>
      </c>
      <c r="L8238" t="s">
        <v>30</v>
      </c>
      <c r="M8238" s="3">
        <v>15000</v>
      </c>
      <c r="N8238" s="2" t="s">
        <v>4287</v>
      </c>
    </row>
    <row r="8239" spans="1:14" x14ac:dyDescent="0.25">
      <c r="A8239" t="s">
        <v>12</v>
      </c>
      <c r="B8239" s="1" t="s">
        <v>5003</v>
      </c>
      <c r="C8239" t="s">
        <v>5004</v>
      </c>
      <c r="D8239" t="s">
        <v>25187</v>
      </c>
      <c r="E8239" s="2" t="s">
        <v>17368</v>
      </c>
      <c r="F8239" t="str">
        <f t="shared" si="128"/>
        <v>VW Golf</v>
      </c>
      <c r="G8239" t="s">
        <v>310</v>
      </c>
      <c r="H8239" s="2" t="s">
        <v>17</v>
      </c>
      <c r="I8239" s="5">
        <v>163000</v>
      </c>
      <c r="J8239" s="2">
        <v>2016</v>
      </c>
      <c r="K8239" s="2">
        <v>110</v>
      </c>
      <c r="L8239" t="s">
        <v>30</v>
      </c>
      <c r="M8239" s="3">
        <v>13300</v>
      </c>
      <c r="N8239" s="2" t="s">
        <v>4967</v>
      </c>
    </row>
    <row r="8240" spans="1:14" x14ac:dyDescent="0.25">
      <c r="A8240" t="s">
        <v>12</v>
      </c>
      <c r="B8240" s="1" t="s">
        <v>8752</v>
      </c>
      <c r="C8240" t="s">
        <v>8753</v>
      </c>
      <c r="D8240" t="s">
        <v>25187</v>
      </c>
      <c r="E8240" s="2" t="s">
        <v>17368</v>
      </c>
      <c r="F8240" t="str">
        <f t="shared" si="128"/>
        <v>VW Golf</v>
      </c>
      <c r="G8240"/>
      <c r="H8240" s="2" t="s">
        <v>17</v>
      </c>
      <c r="I8240" s="5">
        <v>193000</v>
      </c>
      <c r="J8240" s="2">
        <v>2015</v>
      </c>
      <c r="K8240" s="2">
        <v>110</v>
      </c>
      <c r="L8240" t="s">
        <v>96</v>
      </c>
      <c r="M8240" s="3">
        <v>14500</v>
      </c>
      <c r="N8240" s="2" t="s">
        <v>8045</v>
      </c>
    </row>
    <row r="8241" spans="1:14" x14ac:dyDescent="0.25">
      <c r="A8241" t="s">
        <v>12</v>
      </c>
      <c r="B8241" s="1" t="s">
        <v>16798</v>
      </c>
      <c r="C8241" t="s">
        <v>16799</v>
      </c>
      <c r="D8241" t="s">
        <v>25187</v>
      </c>
      <c r="E8241" s="2" t="s">
        <v>17368</v>
      </c>
      <c r="F8241" t="str">
        <f t="shared" si="128"/>
        <v>VW Golf</v>
      </c>
      <c r="G8241" t="s">
        <v>16800</v>
      </c>
      <c r="H8241" s="2" t="s">
        <v>17</v>
      </c>
      <c r="I8241" s="5">
        <v>230000</v>
      </c>
      <c r="J8241" s="2">
        <v>2015</v>
      </c>
      <c r="K8241" s="2">
        <v>115</v>
      </c>
      <c r="L8241" t="s">
        <v>30</v>
      </c>
      <c r="M8241" s="3">
        <v>12350</v>
      </c>
      <c r="N8241" s="2" t="s">
        <v>16794</v>
      </c>
    </row>
    <row r="8242" spans="1:14" x14ac:dyDescent="0.25">
      <c r="A8242" t="s">
        <v>12</v>
      </c>
      <c r="B8242" s="1" t="s">
        <v>1696</v>
      </c>
      <c r="C8242" t="s">
        <v>992</v>
      </c>
      <c r="D8242" t="s">
        <v>1054</v>
      </c>
      <c r="E8242" s="2" t="s">
        <v>1055</v>
      </c>
      <c r="F8242" t="str">
        <f t="shared" si="128"/>
        <v>Infiniti EX37</v>
      </c>
      <c r="G8242"/>
      <c r="H8242" s="2" t="s">
        <v>25179</v>
      </c>
      <c r="I8242" s="5">
        <v>112468</v>
      </c>
      <c r="J8242" s="2">
        <v>2019</v>
      </c>
      <c r="K8242" s="2">
        <v>85</v>
      </c>
      <c r="M8242" s="3">
        <v>19800</v>
      </c>
      <c r="N8242" s="2" t="s">
        <v>19</v>
      </c>
    </row>
    <row r="8243" spans="1:14" x14ac:dyDescent="0.25">
      <c r="A8243" t="s">
        <v>12</v>
      </c>
      <c r="B8243" s="1" t="s">
        <v>9110</v>
      </c>
      <c r="C8243" t="s">
        <v>992</v>
      </c>
      <c r="D8243" t="s">
        <v>1054</v>
      </c>
      <c r="E8243" s="2" t="s">
        <v>1055</v>
      </c>
      <c r="F8243" t="str">
        <f t="shared" si="128"/>
        <v>Infiniti EX37</v>
      </c>
      <c r="G8243"/>
      <c r="H8243" s="2" t="s">
        <v>25179</v>
      </c>
      <c r="I8243" s="5">
        <v>129986</v>
      </c>
      <c r="J8243" s="2">
        <v>2019</v>
      </c>
      <c r="K8243" s="2">
        <v>110</v>
      </c>
      <c r="M8243" s="3">
        <v>22100</v>
      </c>
      <c r="N8243" s="2" t="s">
        <v>19</v>
      </c>
    </row>
    <row r="8244" spans="1:14" x14ac:dyDescent="0.25">
      <c r="A8244" t="s">
        <v>12</v>
      </c>
      <c r="B8244" s="1" t="s">
        <v>3586</v>
      </c>
      <c r="C8244" t="s">
        <v>1051</v>
      </c>
      <c r="D8244" t="s">
        <v>1054</v>
      </c>
      <c r="E8244" s="2" t="s">
        <v>1055</v>
      </c>
      <c r="F8244" t="str">
        <f t="shared" si="128"/>
        <v>Infiniti EX37</v>
      </c>
      <c r="G8244"/>
      <c r="H8244" s="2" t="s">
        <v>25179</v>
      </c>
      <c r="I8244" s="5">
        <v>109718</v>
      </c>
      <c r="J8244" s="2">
        <v>2017</v>
      </c>
      <c r="K8244" s="2">
        <v>85</v>
      </c>
      <c r="M8244" s="3">
        <v>14900</v>
      </c>
      <c r="N8244" s="2" t="s">
        <v>19</v>
      </c>
    </row>
    <row r="8245" spans="1:14" x14ac:dyDescent="0.25">
      <c r="A8245" t="s">
        <v>12</v>
      </c>
      <c r="B8245" s="1" t="s">
        <v>376</v>
      </c>
      <c r="C8245" t="s">
        <v>369</v>
      </c>
      <c r="D8245" t="s">
        <v>25187</v>
      </c>
      <c r="E8245" s="2" t="s">
        <v>17368</v>
      </c>
      <c r="F8245" t="str">
        <f t="shared" si="128"/>
        <v>VW Golf</v>
      </c>
      <c r="G8245" t="s">
        <v>375</v>
      </c>
      <c r="H8245" s="2" t="s">
        <v>17</v>
      </c>
      <c r="I8245" s="5">
        <v>169500</v>
      </c>
      <c r="J8245" s="2">
        <v>2013</v>
      </c>
      <c r="K8245" s="2">
        <v>77</v>
      </c>
      <c r="L8245" t="s">
        <v>25</v>
      </c>
      <c r="M8245" s="3">
        <v>8900</v>
      </c>
      <c r="N8245" s="2" t="s">
        <v>19</v>
      </c>
    </row>
    <row r="8246" spans="1:14" x14ac:dyDescent="0.25">
      <c r="A8246" t="s">
        <v>12</v>
      </c>
      <c r="B8246" s="1" t="s">
        <v>3632</v>
      </c>
      <c r="C8246" t="s">
        <v>3633</v>
      </c>
      <c r="D8246" t="s">
        <v>25187</v>
      </c>
      <c r="E8246" s="2" t="s">
        <v>17368</v>
      </c>
      <c r="F8246" t="str">
        <f t="shared" si="128"/>
        <v>VW Golf</v>
      </c>
      <c r="G8246" t="s">
        <v>2090</v>
      </c>
      <c r="H8246" s="2" t="s">
        <v>17</v>
      </c>
      <c r="I8246" s="5">
        <v>179000</v>
      </c>
      <c r="J8246" s="2">
        <v>2014</v>
      </c>
      <c r="K8246" s="2">
        <v>77</v>
      </c>
      <c r="L8246" t="s">
        <v>60</v>
      </c>
      <c r="M8246" s="3">
        <v>10300</v>
      </c>
      <c r="N8246" s="2" t="s">
        <v>3570</v>
      </c>
    </row>
    <row r="8247" spans="1:14" x14ac:dyDescent="0.25">
      <c r="A8247" t="s">
        <v>12</v>
      </c>
      <c r="B8247" s="1" t="s">
        <v>6369</v>
      </c>
      <c r="C8247" t="s">
        <v>250</v>
      </c>
      <c r="D8247" t="s">
        <v>25187</v>
      </c>
      <c r="E8247" s="2" t="s">
        <v>17368</v>
      </c>
      <c r="F8247" t="str">
        <f t="shared" si="128"/>
        <v>VW Golf</v>
      </c>
      <c r="G8247" t="s">
        <v>6370</v>
      </c>
      <c r="H8247" s="2" t="s">
        <v>17</v>
      </c>
      <c r="I8247" s="5">
        <v>250000</v>
      </c>
      <c r="J8247" s="2">
        <v>2013</v>
      </c>
      <c r="K8247" s="2">
        <v>77</v>
      </c>
      <c r="L8247" t="s">
        <v>25</v>
      </c>
      <c r="M8247" s="3">
        <v>6900</v>
      </c>
      <c r="N8247" s="2" t="s">
        <v>5996</v>
      </c>
    </row>
    <row r="8248" spans="1:14" x14ac:dyDescent="0.25">
      <c r="A8248" t="s">
        <v>12</v>
      </c>
      <c r="B8248" s="1" t="s">
        <v>242</v>
      </c>
      <c r="C8248" t="s">
        <v>243</v>
      </c>
      <c r="D8248" t="s">
        <v>25187</v>
      </c>
      <c r="E8248" s="2" t="s">
        <v>17368</v>
      </c>
      <c r="F8248" t="str">
        <f t="shared" si="128"/>
        <v>VW Golf</v>
      </c>
      <c r="G8248" t="s">
        <v>244</v>
      </c>
      <c r="H8248" s="2" t="s">
        <v>17</v>
      </c>
      <c r="I8248" s="5">
        <v>205000</v>
      </c>
      <c r="J8248" s="2">
        <v>2013</v>
      </c>
      <c r="K8248" s="2">
        <v>77</v>
      </c>
      <c r="L8248" t="s">
        <v>121</v>
      </c>
      <c r="M8248" s="3">
        <v>7500</v>
      </c>
      <c r="N8248" s="2" t="s">
        <v>19</v>
      </c>
    </row>
    <row r="8249" spans="1:14" x14ac:dyDescent="0.25">
      <c r="A8249" t="s">
        <v>12</v>
      </c>
      <c r="B8249" s="1" t="s">
        <v>14967</v>
      </c>
      <c r="C8249" t="s">
        <v>14968</v>
      </c>
      <c r="D8249" t="s">
        <v>25187</v>
      </c>
      <c r="E8249" s="2" t="s">
        <v>17368</v>
      </c>
      <c r="F8249" t="str">
        <f t="shared" si="128"/>
        <v>VW Golf</v>
      </c>
      <c r="G8249" t="s">
        <v>14969</v>
      </c>
      <c r="H8249" s="2" t="s">
        <v>17</v>
      </c>
      <c r="I8249" s="5">
        <v>190000</v>
      </c>
      <c r="J8249" s="2">
        <v>2013</v>
      </c>
      <c r="K8249" s="2">
        <v>103</v>
      </c>
      <c r="L8249" t="s">
        <v>30</v>
      </c>
      <c r="M8249" s="3">
        <v>7985</v>
      </c>
      <c r="N8249" s="2" t="s">
        <v>14568</v>
      </c>
    </row>
    <row r="8250" spans="1:14" x14ac:dyDescent="0.25">
      <c r="A8250" t="s">
        <v>12</v>
      </c>
      <c r="B8250" s="1" t="s">
        <v>13479</v>
      </c>
      <c r="C8250" t="s">
        <v>13480</v>
      </c>
      <c r="D8250" t="s">
        <v>25187</v>
      </c>
      <c r="E8250" s="2" t="s">
        <v>17368</v>
      </c>
      <c r="F8250" t="str">
        <f t="shared" si="128"/>
        <v>VW Golf</v>
      </c>
      <c r="G8250" t="s">
        <v>13481</v>
      </c>
      <c r="H8250" s="2" t="s">
        <v>17</v>
      </c>
      <c r="I8250" s="5">
        <v>198000</v>
      </c>
      <c r="J8250" s="2">
        <v>2015</v>
      </c>
      <c r="K8250" s="2">
        <v>135</v>
      </c>
      <c r="M8250" s="3">
        <v>15500</v>
      </c>
      <c r="N8250" s="2" t="s">
        <v>3109</v>
      </c>
    </row>
    <row r="8251" spans="1:14" x14ac:dyDescent="0.25">
      <c r="A8251" t="s">
        <v>12</v>
      </c>
      <c r="B8251" s="1" t="s">
        <v>14496</v>
      </c>
      <c r="C8251" t="s">
        <v>14497</v>
      </c>
      <c r="D8251" t="s">
        <v>25187</v>
      </c>
      <c r="E8251" s="2" t="s">
        <v>17368</v>
      </c>
      <c r="F8251" t="str">
        <f t="shared" si="128"/>
        <v>VW Golf</v>
      </c>
      <c r="G8251"/>
      <c r="H8251" s="2" t="s">
        <v>17</v>
      </c>
      <c r="I8251" s="5">
        <v>205000</v>
      </c>
      <c r="J8251" s="2">
        <v>2015</v>
      </c>
      <c r="K8251" s="2">
        <v>81</v>
      </c>
      <c r="L8251" t="s">
        <v>30</v>
      </c>
      <c r="M8251" s="3">
        <v>11281</v>
      </c>
      <c r="N8251" s="2" t="s">
        <v>257</v>
      </c>
    </row>
    <row r="8252" spans="1:14" x14ac:dyDescent="0.25">
      <c r="A8252" t="s">
        <v>12</v>
      </c>
      <c r="B8252" s="1" t="s">
        <v>13906</v>
      </c>
      <c r="C8252" t="s">
        <v>13907</v>
      </c>
      <c r="D8252" t="s">
        <v>25187</v>
      </c>
      <c r="E8252" s="2" t="s">
        <v>17368</v>
      </c>
      <c r="F8252" t="str">
        <f t="shared" ref="F8252:F8315" si="129">D8252&amp; " " &amp; E8252</f>
        <v>VW Golf</v>
      </c>
      <c r="G8252"/>
      <c r="H8252" s="2" t="s">
        <v>17</v>
      </c>
      <c r="I8252" s="5">
        <v>213000</v>
      </c>
      <c r="J8252" s="2">
        <v>2014</v>
      </c>
      <c r="K8252" s="2">
        <v>77</v>
      </c>
      <c r="L8252" t="s">
        <v>18</v>
      </c>
      <c r="M8252" s="3">
        <v>10500</v>
      </c>
      <c r="N8252" s="2" t="s">
        <v>13876</v>
      </c>
    </row>
    <row r="8253" spans="1:14" x14ac:dyDescent="0.25">
      <c r="A8253" t="s">
        <v>12</v>
      </c>
      <c r="B8253" s="1" t="s">
        <v>13858</v>
      </c>
      <c r="C8253" t="s">
        <v>13859</v>
      </c>
      <c r="D8253" t="s">
        <v>25187</v>
      </c>
      <c r="E8253" s="2" t="s">
        <v>17368</v>
      </c>
      <c r="F8253" t="str">
        <f t="shared" si="129"/>
        <v>VW Golf</v>
      </c>
      <c r="G8253"/>
      <c r="H8253" s="2" t="s">
        <v>17</v>
      </c>
      <c r="I8253" s="5">
        <v>280000</v>
      </c>
      <c r="J8253" s="2">
        <v>2013</v>
      </c>
      <c r="K8253" s="2">
        <v>77</v>
      </c>
      <c r="L8253" t="s">
        <v>45</v>
      </c>
      <c r="M8253" s="3">
        <v>9500</v>
      </c>
      <c r="N8253" s="2" t="s">
        <v>13840</v>
      </c>
    </row>
    <row r="8254" spans="1:14" x14ac:dyDescent="0.25">
      <c r="A8254" t="s">
        <v>12</v>
      </c>
      <c r="B8254" s="1" t="s">
        <v>14636</v>
      </c>
      <c r="C8254" t="s">
        <v>14637</v>
      </c>
      <c r="D8254" t="s">
        <v>25187</v>
      </c>
      <c r="E8254" s="2" t="s">
        <v>17368</v>
      </c>
      <c r="F8254" t="str">
        <f t="shared" si="129"/>
        <v>VW Golf</v>
      </c>
      <c r="G8254"/>
      <c r="H8254" s="2" t="s">
        <v>17</v>
      </c>
      <c r="I8254" s="5">
        <v>123000</v>
      </c>
      <c r="J8254" s="2">
        <v>2019</v>
      </c>
      <c r="K8254" s="2">
        <v>85</v>
      </c>
      <c r="L8254" t="s">
        <v>60</v>
      </c>
      <c r="M8254" s="3">
        <v>16500</v>
      </c>
      <c r="N8254" s="2" t="s">
        <v>9697</v>
      </c>
    </row>
    <row r="8255" spans="1:14" x14ac:dyDescent="0.25">
      <c r="A8255" t="s">
        <v>12</v>
      </c>
      <c r="B8255" s="1" t="s">
        <v>13622</v>
      </c>
      <c r="C8255" t="s">
        <v>13623</v>
      </c>
      <c r="D8255" t="s">
        <v>25187</v>
      </c>
      <c r="E8255" s="2" t="s">
        <v>17368</v>
      </c>
      <c r="F8255" t="str">
        <f t="shared" si="129"/>
        <v>VW Golf</v>
      </c>
      <c r="G8255"/>
      <c r="H8255" s="2" t="s">
        <v>17</v>
      </c>
      <c r="I8255" s="5">
        <v>270000</v>
      </c>
      <c r="J8255" s="2">
        <v>2014</v>
      </c>
      <c r="K8255" s="2">
        <v>150</v>
      </c>
      <c r="L8255" t="s">
        <v>30</v>
      </c>
      <c r="M8255" s="3">
        <v>8500</v>
      </c>
      <c r="N8255" s="2" t="s">
        <v>13618</v>
      </c>
    </row>
    <row r="8256" spans="1:14" x14ac:dyDescent="0.25">
      <c r="A8256" t="s">
        <v>12</v>
      </c>
      <c r="B8256" s="1" t="s">
        <v>12314</v>
      </c>
      <c r="C8256" t="s">
        <v>12299</v>
      </c>
      <c r="D8256" t="s">
        <v>25187</v>
      </c>
      <c r="E8256" s="2" t="s">
        <v>17368</v>
      </c>
      <c r="F8256" t="str">
        <f t="shared" si="129"/>
        <v>VW Golf</v>
      </c>
      <c r="G8256"/>
      <c r="H8256" s="2" t="s">
        <v>17</v>
      </c>
      <c r="I8256" s="5">
        <v>200000</v>
      </c>
      <c r="J8256" s="2">
        <v>2014</v>
      </c>
      <c r="K8256" s="2">
        <v>77</v>
      </c>
      <c r="L8256" t="s">
        <v>18</v>
      </c>
      <c r="M8256" s="3">
        <v>10600</v>
      </c>
      <c r="N8256" s="2" t="s">
        <v>6946</v>
      </c>
    </row>
    <row r="8257" spans="1:14" x14ac:dyDescent="0.25">
      <c r="A8257" t="s">
        <v>12</v>
      </c>
      <c r="B8257" s="1" t="s">
        <v>10115</v>
      </c>
      <c r="C8257" t="s">
        <v>10116</v>
      </c>
      <c r="D8257" t="s">
        <v>25187</v>
      </c>
      <c r="E8257" s="2" t="s">
        <v>17368</v>
      </c>
      <c r="F8257" t="str">
        <f t="shared" si="129"/>
        <v>VW Golf</v>
      </c>
      <c r="G8257"/>
      <c r="H8257" s="2" t="s">
        <v>17</v>
      </c>
      <c r="I8257" s="5">
        <v>149000</v>
      </c>
      <c r="J8257" s="2">
        <v>2015</v>
      </c>
      <c r="K8257" s="2">
        <v>81</v>
      </c>
      <c r="L8257" t="s">
        <v>121</v>
      </c>
      <c r="M8257" s="3">
        <v>12200</v>
      </c>
      <c r="N8257" s="2" t="s">
        <v>5214</v>
      </c>
    </row>
    <row r="8258" spans="1:14" x14ac:dyDescent="0.25">
      <c r="A8258" t="s">
        <v>12</v>
      </c>
      <c r="B8258" s="1" t="s">
        <v>7979</v>
      </c>
      <c r="C8258" t="s">
        <v>7980</v>
      </c>
      <c r="D8258" t="s">
        <v>25187</v>
      </c>
      <c r="E8258" s="2" t="s">
        <v>17368</v>
      </c>
      <c r="F8258" t="str">
        <f t="shared" si="129"/>
        <v>VW Golf</v>
      </c>
      <c r="G8258"/>
      <c r="H8258" s="2" t="s">
        <v>17</v>
      </c>
      <c r="I8258" s="5">
        <v>146000</v>
      </c>
      <c r="J8258" s="2">
        <v>2016</v>
      </c>
      <c r="L8258" t="s">
        <v>45</v>
      </c>
      <c r="M8258" s="3">
        <v>14500</v>
      </c>
      <c r="N8258" s="2" t="s">
        <v>7981</v>
      </c>
    </row>
    <row r="8259" spans="1:14" x14ac:dyDescent="0.25">
      <c r="A8259" t="s">
        <v>12</v>
      </c>
      <c r="B8259" s="1" t="s">
        <v>10340</v>
      </c>
      <c r="C8259" t="s">
        <v>10341</v>
      </c>
      <c r="D8259" t="s">
        <v>25187</v>
      </c>
      <c r="E8259" s="2" t="s">
        <v>17368</v>
      </c>
      <c r="F8259" t="str">
        <f t="shared" si="129"/>
        <v>VW Golf</v>
      </c>
      <c r="G8259" t="s">
        <v>291</v>
      </c>
      <c r="H8259" s="2" t="s">
        <v>36</v>
      </c>
      <c r="I8259" s="5">
        <v>82000</v>
      </c>
      <c r="J8259" s="2">
        <v>2018</v>
      </c>
      <c r="K8259" s="2">
        <v>85</v>
      </c>
      <c r="L8259" t="s">
        <v>37</v>
      </c>
      <c r="M8259" s="3">
        <v>15700</v>
      </c>
      <c r="N8259" s="2" t="s">
        <v>10266</v>
      </c>
    </row>
    <row r="8260" spans="1:14" x14ac:dyDescent="0.25">
      <c r="A8260" t="s">
        <v>12</v>
      </c>
      <c r="B8260" s="1" t="s">
        <v>8119</v>
      </c>
      <c r="C8260" t="s">
        <v>1051</v>
      </c>
      <c r="D8260" t="s">
        <v>25187</v>
      </c>
      <c r="E8260" s="2" t="s">
        <v>17368</v>
      </c>
      <c r="F8260" t="str">
        <f t="shared" si="129"/>
        <v>VW Golf</v>
      </c>
      <c r="G8260"/>
      <c r="H8260" s="2" t="s">
        <v>25179</v>
      </c>
      <c r="I8260" s="5">
        <v>109283</v>
      </c>
      <c r="J8260" s="2">
        <v>2018</v>
      </c>
      <c r="K8260" s="2">
        <v>81</v>
      </c>
      <c r="M8260" s="3">
        <v>14300</v>
      </c>
      <c r="N8260" s="2" t="s">
        <v>19</v>
      </c>
    </row>
    <row r="8261" spans="1:14" x14ac:dyDescent="0.25">
      <c r="A8261" t="s">
        <v>12</v>
      </c>
      <c r="B8261" s="1" t="s">
        <v>6700</v>
      </c>
      <c r="C8261" t="s">
        <v>1051</v>
      </c>
      <c r="D8261" t="s">
        <v>25187</v>
      </c>
      <c r="E8261" s="2" t="s">
        <v>17368</v>
      </c>
      <c r="F8261" t="str">
        <f t="shared" si="129"/>
        <v>VW Golf</v>
      </c>
      <c r="G8261"/>
      <c r="H8261" s="2" t="s">
        <v>25179</v>
      </c>
      <c r="I8261" s="5">
        <v>116027</v>
      </c>
      <c r="J8261" s="2">
        <v>2018</v>
      </c>
      <c r="K8261" s="2">
        <v>81</v>
      </c>
      <c r="M8261" s="3">
        <v>13700</v>
      </c>
      <c r="N8261" s="2" t="s">
        <v>19</v>
      </c>
    </row>
    <row r="8262" spans="1:14" x14ac:dyDescent="0.25">
      <c r="A8262" t="s">
        <v>12</v>
      </c>
      <c r="B8262" s="1" t="s">
        <v>7021</v>
      </c>
      <c r="C8262" t="s">
        <v>1051</v>
      </c>
      <c r="D8262" t="s">
        <v>25187</v>
      </c>
      <c r="E8262" s="2" t="s">
        <v>17368</v>
      </c>
      <c r="F8262" t="str">
        <f t="shared" si="129"/>
        <v>VW Golf</v>
      </c>
      <c r="G8262"/>
      <c r="H8262" s="2" t="s">
        <v>25179</v>
      </c>
      <c r="I8262" s="5">
        <v>105410</v>
      </c>
      <c r="J8262" s="2">
        <v>2018</v>
      </c>
      <c r="K8262" s="2">
        <v>81</v>
      </c>
      <c r="M8262" s="3">
        <v>14300</v>
      </c>
      <c r="N8262" s="2" t="s">
        <v>19</v>
      </c>
    </row>
    <row r="8263" spans="1:14" x14ac:dyDescent="0.25">
      <c r="A8263" t="s">
        <v>12</v>
      </c>
      <c r="B8263" s="1" t="s">
        <v>5740</v>
      </c>
      <c r="C8263" t="s">
        <v>1051</v>
      </c>
      <c r="D8263" t="s">
        <v>25187</v>
      </c>
      <c r="E8263" s="2" t="s">
        <v>17368</v>
      </c>
      <c r="F8263" t="str">
        <f t="shared" si="129"/>
        <v>VW Golf</v>
      </c>
      <c r="G8263"/>
      <c r="H8263" s="2" t="s">
        <v>25179</v>
      </c>
      <c r="I8263" s="5">
        <v>73587</v>
      </c>
      <c r="J8263" s="2">
        <v>2018</v>
      </c>
      <c r="K8263" s="2">
        <v>81</v>
      </c>
      <c r="M8263" s="3">
        <v>15200</v>
      </c>
      <c r="N8263" s="2" t="s">
        <v>19</v>
      </c>
    </row>
    <row r="8264" spans="1:14" x14ac:dyDescent="0.25">
      <c r="A8264" t="s">
        <v>12</v>
      </c>
      <c r="B8264" s="1" t="s">
        <v>5587</v>
      </c>
      <c r="C8264" t="s">
        <v>1051</v>
      </c>
      <c r="D8264" t="s">
        <v>25187</v>
      </c>
      <c r="E8264" s="2" t="s">
        <v>17368</v>
      </c>
      <c r="F8264" t="str">
        <f t="shared" si="129"/>
        <v>VW Golf</v>
      </c>
      <c r="G8264"/>
      <c r="H8264" s="2" t="s">
        <v>25179</v>
      </c>
      <c r="I8264" s="5">
        <v>67286</v>
      </c>
      <c r="J8264" s="2">
        <v>2018</v>
      </c>
      <c r="K8264" s="2">
        <v>81</v>
      </c>
      <c r="M8264" s="3">
        <v>15300</v>
      </c>
      <c r="N8264" s="2" t="s">
        <v>19</v>
      </c>
    </row>
    <row r="8265" spans="1:14" x14ac:dyDescent="0.25">
      <c r="A8265" t="s">
        <v>12</v>
      </c>
      <c r="B8265" s="1" t="s">
        <v>5595</v>
      </c>
      <c r="C8265" t="s">
        <v>1051</v>
      </c>
      <c r="D8265" t="s">
        <v>25187</v>
      </c>
      <c r="E8265" s="2" t="s">
        <v>17368</v>
      </c>
      <c r="F8265" t="str">
        <f t="shared" si="129"/>
        <v>VW Golf</v>
      </c>
      <c r="G8265"/>
      <c r="H8265" s="2" t="s">
        <v>25179</v>
      </c>
      <c r="I8265" s="5">
        <v>88945</v>
      </c>
      <c r="J8265" s="2">
        <v>2018</v>
      </c>
      <c r="K8265" s="2">
        <v>81</v>
      </c>
      <c r="M8265" s="3">
        <v>14900</v>
      </c>
      <c r="N8265" s="2" t="s">
        <v>19</v>
      </c>
    </row>
    <row r="8266" spans="1:14" x14ac:dyDescent="0.25">
      <c r="A8266" t="s">
        <v>12</v>
      </c>
      <c r="B8266" s="1" t="s">
        <v>5597</v>
      </c>
      <c r="C8266" t="s">
        <v>1051</v>
      </c>
      <c r="D8266" t="s">
        <v>25187</v>
      </c>
      <c r="E8266" s="2" t="s">
        <v>17368</v>
      </c>
      <c r="F8266" t="str">
        <f t="shared" si="129"/>
        <v>VW Golf</v>
      </c>
      <c r="G8266"/>
      <c r="H8266" s="2" t="s">
        <v>25179</v>
      </c>
      <c r="I8266" s="5">
        <v>49672</v>
      </c>
      <c r="J8266" s="2">
        <v>2018</v>
      </c>
      <c r="K8266" s="2">
        <v>81</v>
      </c>
      <c r="M8266" s="3">
        <v>15600</v>
      </c>
      <c r="N8266" s="2" t="s">
        <v>19</v>
      </c>
    </row>
    <row r="8267" spans="1:14" x14ac:dyDescent="0.25">
      <c r="A8267" t="s">
        <v>12</v>
      </c>
      <c r="B8267" s="1" t="s">
        <v>4456</v>
      </c>
      <c r="C8267" t="s">
        <v>1051</v>
      </c>
      <c r="D8267" t="s">
        <v>25187</v>
      </c>
      <c r="E8267" s="2" t="s">
        <v>17368</v>
      </c>
      <c r="F8267" t="str">
        <f t="shared" si="129"/>
        <v>VW Golf</v>
      </c>
      <c r="G8267"/>
      <c r="H8267" s="2" t="s">
        <v>25179</v>
      </c>
      <c r="I8267" s="5">
        <v>67409</v>
      </c>
      <c r="J8267" s="2">
        <v>2018</v>
      </c>
      <c r="K8267" s="2">
        <v>81</v>
      </c>
      <c r="M8267" s="3">
        <v>15300</v>
      </c>
      <c r="N8267" s="2" t="s">
        <v>19</v>
      </c>
    </row>
    <row r="8268" spans="1:14" x14ac:dyDescent="0.25">
      <c r="A8268" t="s">
        <v>12</v>
      </c>
      <c r="B8268" s="1" t="s">
        <v>2587</v>
      </c>
      <c r="C8268" t="s">
        <v>1051</v>
      </c>
      <c r="D8268" t="s">
        <v>25187</v>
      </c>
      <c r="E8268" s="2" t="s">
        <v>17368</v>
      </c>
      <c r="F8268" t="str">
        <f t="shared" si="129"/>
        <v>VW Golf</v>
      </c>
      <c r="G8268"/>
      <c r="H8268" s="2" t="s">
        <v>25179</v>
      </c>
      <c r="I8268" s="5">
        <v>82383</v>
      </c>
      <c r="J8268" s="2">
        <v>2018</v>
      </c>
      <c r="K8268" s="2">
        <v>81</v>
      </c>
      <c r="M8268" s="3">
        <v>14900</v>
      </c>
      <c r="N8268" s="2" t="s">
        <v>19</v>
      </c>
    </row>
    <row r="8269" spans="1:14" x14ac:dyDescent="0.25">
      <c r="A8269" t="s">
        <v>12</v>
      </c>
      <c r="B8269" s="1" t="s">
        <v>1271</v>
      </c>
      <c r="C8269" t="s">
        <v>1051</v>
      </c>
      <c r="D8269" t="s">
        <v>25187</v>
      </c>
      <c r="E8269" s="2" t="s">
        <v>17368</v>
      </c>
      <c r="F8269" t="str">
        <f t="shared" si="129"/>
        <v>VW Golf</v>
      </c>
      <c r="G8269"/>
      <c r="H8269" s="2" t="s">
        <v>25179</v>
      </c>
      <c r="I8269" s="5">
        <v>78695</v>
      </c>
      <c r="J8269" s="2">
        <v>2018</v>
      </c>
      <c r="K8269" s="2">
        <v>81</v>
      </c>
      <c r="M8269" s="3">
        <v>15200</v>
      </c>
      <c r="N8269" s="2" t="s">
        <v>19</v>
      </c>
    </row>
    <row r="8270" spans="1:14" x14ac:dyDescent="0.25">
      <c r="A8270" t="s">
        <v>12</v>
      </c>
      <c r="B8270" s="1" t="s">
        <v>6391</v>
      </c>
      <c r="C8270" t="s">
        <v>6392</v>
      </c>
      <c r="D8270" t="s">
        <v>25187</v>
      </c>
      <c r="E8270" s="2" t="s">
        <v>17368</v>
      </c>
      <c r="F8270" t="str">
        <f t="shared" si="129"/>
        <v>VW Golf</v>
      </c>
      <c r="G8270" t="s">
        <v>6393</v>
      </c>
      <c r="H8270" s="2" t="s">
        <v>36</v>
      </c>
      <c r="I8270" s="5">
        <v>102000</v>
      </c>
      <c r="J8270" s="2">
        <v>2017</v>
      </c>
      <c r="K8270" s="2">
        <v>88</v>
      </c>
      <c r="L8270" t="s">
        <v>45</v>
      </c>
      <c r="M8270" s="3">
        <v>16000</v>
      </c>
      <c r="N8270" s="2" t="s">
        <v>5996</v>
      </c>
    </row>
    <row r="8271" spans="1:14" x14ac:dyDescent="0.25">
      <c r="A8271" t="s">
        <v>12</v>
      </c>
      <c r="B8271" s="1" t="s">
        <v>7791</v>
      </c>
      <c r="C8271" t="s">
        <v>7792</v>
      </c>
      <c r="D8271" t="s">
        <v>25187</v>
      </c>
      <c r="E8271" s="2" t="s">
        <v>17368</v>
      </c>
      <c r="F8271" t="str">
        <f t="shared" si="129"/>
        <v>VW Golf</v>
      </c>
      <c r="G8271" t="s">
        <v>7793</v>
      </c>
      <c r="H8271" s="2" t="s">
        <v>36</v>
      </c>
      <c r="I8271" s="5">
        <v>82000</v>
      </c>
      <c r="J8271" s="2">
        <v>2018</v>
      </c>
      <c r="K8271" s="2">
        <v>108</v>
      </c>
      <c r="L8271" t="s">
        <v>18</v>
      </c>
      <c r="M8271" s="3">
        <v>15500</v>
      </c>
      <c r="N8271" s="2" t="s">
        <v>7786</v>
      </c>
    </row>
    <row r="8272" spans="1:14" x14ac:dyDescent="0.25">
      <c r="A8272" t="s">
        <v>12</v>
      </c>
      <c r="B8272" s="1" t="s">
        <v>15197</v>
      </c>
      <c r="C8272" t="s">
        <v>10590</v>
      </c>
      <c r="D8272" t="s">
        <v>25187</v>
      </c>
      <c r="E8272" s="2" t="s">
        <v>17368</v>
      </c>
      <c r="F8272" t="str">
        <f t="shared" si="129"/>
        <v>VW Golf</v>
      </c>
      <c r="G8272" t="s">
        <v>12491</v>
      </c>
      <c r="H8272" s="2" t="s">
        <v>36</v>
      </c>
      <c r="I8272" s="5">
        <v>204000</v>
      </c>
      <c r="J8272" s="2">
        <v>2013</v>
      </c>
      <c r="K8272" s="2">
        <v>78</v>
      </c>
      <c r="L8272" t="s">
        <v>30</v>
      </c>
      <c r="M8272" s="3">
        <v>10999</v>
      </c>
      <c r="N8272" s="2" t="s">
        <v>15161</v>
      </c>
    </row>
    <row r="8273" spans="1:14" x14ac:dyDescent="0.25">
      <c r="A8273" t="s">
        <v>12</v>
      </c>
      <c r="B8273" s="1" t="s">
        <v>14829</v>
      </c>
      <c r="C8273" t="s">
        <v>14830</v>
      </c>
      <c r="D8273" t="s">
        <v>25187</v>
      </c>
      <c r="E8273" s="2" t="s">
        <v>17368</v>
      </c>
      <c r="F8273" t="str">
        <f t="shared" si="129"/>
        <v>VW Golf</v>
      </c>
      <c r="G8273" t="s">
        <v>1152</v>
      </c>
      <c r="H8273" s="2" t="s">
        <v>36</v>
      </c>
      <c r="I8273" s="5">
        <v>187666</v>
      </c>
      <c r="J8273" s="2">
        <v>2013</v>
      </c>
      <c r="K8273" s="2">
        <v>86</v>
      </c>
      <c r="L8273" t="s">
        <v>30</v>
      </c>
      <c r="M8273" s="3">
        <v>8300</v>
      </c>
      <c r="N8273" s="2" t="s">
        <v>6019</v>
      </c>
    </row>
    <row r="8274" spans="1:14" x14ac:dyDescent="0.25">
      <c r="A8274" t="s">
        <v>12</v>
      </c>
      <c r="B8274" s="1" t="s">
        <v>3476</v>
      </c>
      <c r="C8274" t="s">
        <v>3477</v>
      </c>
      <c r="D8274" t="s">
        <v>25187</v>
      </c>
      <c r="E8274" s="2" t="s">
        <v>17368</v>
      </c>
      <c r="F8274" t="str">
        <f t="shared" si="129"/>
        <v>VW Golf</v>
      </c>
      <c r="G8274" t="s">
        <v>3478</v>
      </c>
      <c r="H8274" s="2" t="s">
        <v>36</v>
      </c>
      <c r="I8274" s="5">
        <v>75000</v>
      </c>
      <c r="J8274" s="2">
        <v>2016</v>
      </c>
      <c r="K8274" s="2">
        <v>63</v>
      </c>
      <c r="L8274" t="s">
        <v>30</v>
      </c>
      <c r="M8274" s="3">
        <v>12800</v>
      </c>
      <c r="N8274" s="2" t="s">
        <v>3438</v>
      </c>
    </row>
    <row r="8275" spans="1:14" x14ac:dyDescent="0.25">
      <c r="A8275" t="s">
        <v>12</v>
      </c>
      <c r="B8275" s="1" t="s">
        <v>9361</v>
      </c>
      <c r="C8275" t="s">
        <v>9362</v>
      </c>
      <c r="D8275" t="s">
        <v>25187</v>
      </c>
      <c r="E8275" s="2" t="s">
        <v>17368</v>
      </c>
      <c r="F8275" t="str">
        <f t="shared" si="129"/>
        <v>VW Golf</v>
      </c>
      <c r="G8275" t="s">
        <v>9363</v>
      </c>
      <c r="H8275" s="2" t="s">
        <v>36</v>
      </c>
      <c r="I8275" s="5">
        <v>160000</v>
      </c>
      <c r="J8275" s="2">
        <v>2014</v>
      </c>
      <c r="K8275" s="2">
        <v>63</v>
      </c>
      <c r="L8275" t="s">
        <v>25</v>
      </c>
      <c r="M8275" s="3">
        <v>10000</v>
      </c>
      <c r="N8275" s="2" t="s">
        <v>9309</v>
      </c>
    </row>
    <row r="8276" spans="1:14" x14ac:dyDescent="0.25">
      <c r="A8276" t="s">
        <v>12</v>
      </c>
      <c r="B8276" s="1" t="s">
        <v>11525</v>
      </c>
      <c r="C8276" t="s">
        <v>11526</v>
      </c>
      <c r="D8276" t="s">
        <v>25187</v>
      </c>
      <c r="E8276" s="2" t="s">
        <v>17368</v>
      </c>
      <c r="F8276" t="str">
        <f t="shared" si="129"/>
        <v>VW Golf</v>
      </c>
      <c r="G8276" t="s">
        <v>11527</v>
      </c>
      <c r="H8276" s="2" t="s">
        <v>36</v>
      </c>
      <c r="I8276" s="5">
        <v>170000</v>
      </c>
      <c r="J8276" s="2">
        <v>2014</v>
      </c>
      <c r="K8276" s="2">
        <v>63</v>
      </c>
      <c r="L8276" t="s">
        <v>30</v>
      </c>
      <c r="M8276" s="3">
        <v>10500</v>
      </c>
      <c r="N8276" s="2" t="s">
        <v>11496</v>
      </c>
    </row>
    <row r="8277" spans="1:14" x14ac:dyDescent="0.25">
      <c r="A8277" t="s">
        <v>12</v>
      </c>
      <c r="B8277" s="1" t="s">
        <v>16637</v>
      </c>
      <c r="C8277" t="s">
        <v>16638</v>
      </c>
      <c r="D8277" t="s">
        <v>25187</v>
      </c>
      <c r="E8277" s="2" t="s">
        <v>17368</v>
      </c>
      <c r="F8277" t="str">
        <f t="shared" si="129"/>
        <v>VW Golf</v>
      </c>
      <c r="G8277" t="s">
        <v>3478</v>
      </c>
      <c r="H8277" s="2" t="s">
        <v>36</v>
      </c>
      <c r="I8277" s="5">
        <v>106000</v>
      </c>
      <c r="J8277" s="2">
        <v>2013</v>
      </c>
      <c r="K8277" s="2">
        <v>63</v>
      </c>
      <c r="L8277" t="s">
        <v>37</v>
      </c>
      <c r="M8277" s="3">
        <v>9500</v>
      </c>
      <c r="N8277" s="2" t="s">
        <v>16634</v>
      </c>
    </row>
    <row r="8278" spans="1:14" x14ac:dyDescent="0.25">
      <c r="A8278" t="s">
        <v>12</v>
      </c>
      <c r="B8278" s="1" t="s">
        <v>6794</v>
      </c>
      <c r="C8278" t="s">
        <v>6795</v>
      </c>
      <c r="D8278" t="s">
        <v>25187</v>
      </c>
      <c r="E8278" s="2" t="s">
        <v>17368</v>
      </c>
      <c r="F8278" t="str">
        <f t="shared" si="129"/>
        <v>VW Golf</v>
      </c>
      <c r="G8278" t="s">
        <v>6796</v>
      </c>
      <c r="H8278" s="2" t="s">
        <v>36</v>
      </c>
      <c r="I8278" s="5">
        <v>125700</v>
      </c>
      <c r="J8278" s="2">
        <v>2016</v>
      </c>
      <c r="K8278" s="2">
        <v>63</v>
      </c>
      <c r="L8278" t="s">
        <v>37</v>
      </c>
      <c r="M8278" s="3">
        <v>12900</v>
      </c>
      <c r="N8278" s="2" t="s">
        <v>4798</v>
      </c>
    </row>
    <row r="8279" spans="1:14" x14ac:dyDescent="0.25">
      <c r="A8279" t="s">
        <v>12</v>
      </c>
      <c r="B8279" s="1" t="s">
        <v>15115</v>
      </c>
      <c r="C8279" t="s">
        <v>15116</v>
      </c>
      <c r="D8279" t="s">
        <v>25187</v>
      </c>
      <c r="E8279" s="2" t="s">
        <v>17368</v>
      </c>
      <c r="F8279" t="str">
        <f t="shared" si="129"/>
        <v>VW Golf</v>
      </c>
      <c r="G8279" t="s">
        <v>15117</v>
      </c>
      <c r="H8279" s="2" t="s">
        <v>36</v>
      </c>
      <c r="I8279" s="5">
        <v>100000</v>
      </c>
      <c r="J8279" s="2">
        <v>2018</v>
      </c>
      <c r="K8279" s="2">
        <v>92</v>
      </c>
      <c r="L8279" t="s">
        <v>121</v>
      </c>
      <c r="M8279" s="3">
        <v>24000</v>
      </c>
      <c r="N8279" s="2" t="s">
        <v>15106</v>
      </c>
    </row>
    <row r="8280" spans="1:14" x14ac:dyDescent="0.25">
      <c r="A8280" t="s">
        <v>12</v>
      </c>
      <c r="B8280" s="1" t="s">
        <v>13578</v>
      </c>
      <c r="C8280" t="s">
        <v>13579</v>
      </c>
      <c r="D8280" t="s">
        <v>25187</v>
      </c>
      <c r="E8280" s="2" t="s">
        <v>17368</v>
      </c>
      <c r="F8280" t="str">
        <f t="shared" si="129"/>
        <v>VW Golf</v>
      </c>
      <c r="G8280" t="s">
        <v>107</v>
      </c>
      <c r="H8280" s="2" t="s">
        <v>17</v>
      </c>
      <c r="I8280" s="5">
        <v>207000</v>
      </c>
      <c r="J8280" s="2">
        <v>2013</v>
      </c>
      <c r="K8280" s="2">
        <v>77</v>
      </c>
      <c r="L8280" t="s">
        <v>121</v>
      </c>
      <c r="M8280" s="3">
        <v>11000</v>
      </c>
      <c r="N8280" s="2" t="s">
        <v>13563</v>
      </c>
    </row>
    <row r="8281" spans="1:14" x14ac:dyDescent="0.25">
      <c r="A8281" t="s">
        <v>12</v>
      </c>
      <c r="B8281" s="1" t="s">
        <v>1784</v>
      </c>
      <c r="C8281" t="s">
        <v>1785</v>
      </c>
      <c r="D8281" t="s">
        <v>25187</v>
      </c>
      <c r="E8281" s="2" t="s">
        <v>17368</v>
      </c>
      <c r="F8281" t="str">
        <f t="shared" si="129"/>
        <v>VW Golf</v>
      </c>
      <c r="G8281" t="s">
        <v>1786</v>
      </c>
      <c r="H8281" s="2" t="s">
        <v>17</v>
      </c>
      <c r="I8281" s="5">
        <v>290</v>
      </c>
      <c r="J8281" s="2">
        <v>2013</v>
      </c>
      <c r="K8281" s="2">
        <v>77</v>
      </c>
      <c r="L8281" t="s">
        <v>18</v>
      </c>
      <c r="M8281" s="3">
        <v>7900</v>
      </c>
      <c r="N8281" s="2" t="s">
        <v>1710</v>
      </c>
    </row>
    <row r="8282" spans="1:14" x14ac:dyDescent="0.25">
      <c r="A8282" t="s">
        <v>12</v>
      </c>
      <c r="B8282" s="1" t="s">
        <v>3733</v>
      </c>
      <c r="C8282" t="s">
        <v>3734</v>
      </c>
      <c r="D8282" t="s">
        <v>25187</v>
      </c>
      <c r="E8282" s="2" t="s">
        <v>17368</v>
      </c>
      <c r="F8282" t="str">
        <f t="shared" si="129"/>
        <v>VW Golf</v>
      </c>
      <c r="G8282" t="s">
        <v>3735</v>
      </c>
      <c r="H8282" s="2" t="s">
        <v>17</v>
      </c>
      <c r="I8282" s="5">
        <v>168000</v>
      </c>
      <c r="J8282" s="2">
        <v>2013</v>
      </c>
      <c r="L8282" t="s">
        <v>18</v>
      </c>
      <c r="M8282" s="3">
        <v>12000</v>
      </c>
      <c r="N8282" s="2" t="s">
        <v>3698</v>
      </c>
    </row>
    <row r="8283" spans="1:14" x14ac:dyDescent="0.25">
      <c r="A8283" t="s">
        <v>12</v>
      </c>
      <c r="B8283" s="1" t="s">
        <v>9384</v>
      </c>
      <c r="C8283" t="s">
        <v>9385</v>
      </c>
      <c r="D8283" t="s">
        <v>25187</v>
      </c>
      <c r="E8283" s="2" t="s">
        <v>17368</v>
      </c>
      <c r="F8283" t="str">
        <f t="shared" si="129"/>
        <v>VW Golf</v>
      </c>
      <c r="G8283" t="s">
        <v>1443</v>
      </c>
      <c r="H8283" s="2" t="s">
        <v>17</v>
      </c>
      <c r="I8283" s="5">
        <v>330000</v>
      </c>
      <c r="J8283" s="2">
        <v>2013</v>
      </c>
      <c r="K8283" s="2">
        <v>77</v>
      </c>
      <c r="L8283" t="s">
        <v>30</v>
      </c>
      <c r="M8283" s="3">
        <v>9200</v>
      </c>
      <c r="N8283" s="2" t="s">
        <v>9309</v>
      </c>
    </row>
    <row r="8284" spans="1:14" x14ac:dyDescent="0.25">
      <c r="A8284" t="s">
        <v>12</v>
      </c>
      <c r="B8284" s="1" t="s">
        <v>1441</v>
      </c>
      <c r="C8284" t="s">
        <v>1442</v>
      </c>
      <c r="D8284" t="s">
        <v>25187</v>
      </c>
      <c r="E8284" s="2" t="s">
        <v>17368</v>
      </c>
      <c r="F8284" t="str">
        <f t="shared" si="129"/>
        <v>VW Golf</v>
      </c>
      <c r="G8284" t="s">
        <v>1443</v>
      </c>
      <c r="H8284" s="2" t="s">
        <v>17</v>
      </c>
      <c r="I8284" s="5">
        <v>175</v>
      </c>
      <c r="J8284" s="2">
        <v>2013</v>
      </c>
      <c r="K8284" s="2">
        <v>77</v>
      </c>
      <c r="L8284" t="s">
        <v>18</v>
      </c>
      <c r="M8284" s="3">
        <v>10000</v>
      </c>
      <c r="N8284" s="2" t="s">
        <v>1276</v>
      </c>
    </row>
    <row r="8285" spans="1:14" x14ac:dyDescent="0.25">
      <c r="A8285" t="s">
        <v>12</v>
      </c>
      <c r="B8285" s="1" t="s">
        <v>16089</v>
      </c>
      <c r="C8285" t="s">
        <v>16090</v>
      </c>
      <c r="D8285" t="s">
        <v>25187</v>
      </c>
      <c r="E8285" s="2" t="s">
        <v>17368</v>
      </c>
      <c r="F8285" t="str">
        <f t="shared" si="129"/>
        <v>VW Golf</v>
      </c>
      <c r="G8285" t="s">
        <v>16091</v>
      </c>
      <c r="H8285" s="2" t="s">
        <v>17</v>
      </c>
      <c r="I8285" s="5">
        <v>173000</v>
      </c>
      <c r="J8285" s="2">
        <v>2015</v>
      </c>
      <c r="K8285" s="2">
        <v>77</v>
      </c>
      <c r="L8285" t="s">
        <v>60</v>
      </c>
      <c r="M8285" s="3">
        <v>12500</v>
      </c>
      <c r="N8285" s="2" t="s">
        <v>16092</v>
      </c>
    </row>
    <row r="8286" spans="1:14" x14ac:dyDescent="0.25">
      <c r="A8286" t="s">
        <v>12</v>
      </c>
      <c r="B8286" s="1" t="s">
        <v>16660</v>
      </c>
      <c r="C8286" t="s">
        <v>16661</v>
      </c>
      <c r="D8286" t="s">
        <v>25187</v>
      </c>
      <c r="E8286" s="2" t="s">
        <v>17368</v>
      </c>
      <c r="F8286" t="str">
        <f t="shared" si="129"/>
        <v>VW Golf</v>
      </c>
      <c r="G8286" t="s">
        <v>85</v>
      </c>
      <c r="H8286" s="2" t="s">
        <v>17</v>
      </c>
      <c r="I8286" s="5">
        <v>258000</v>
      </c>
      <c r="J8286" s="2">
        <v>2015</v>
      </c>
      <c r="K8286" s="2">
        <v>66</v>
      </c>
      <c r="L8286" t="s">
        <v>18</v>
      </c>
      <c r="M8286" s="3">
        <v>8699</v>
      </c>
      <c r="N8286" s="2" t="s">
        <v>16653</v>
      </c>
    </row>
    <row r="8287" spans="1:14" x14ac:dyDescent="0.25">
      <c r="A8287" t="s">
        <v>12</v>
      </c>
      <c r="B8287" s="1" t="s">
        <v>16541</v>
      </c>
      <c r="C8287" t="s">
        <v>16542</v>
      </c>
      <c r="D8287" t="s">
        <v>25187</v>
      </c>
      <c r="E8287" s="2" t="s">
        <v>17368</v>
      </c>
      <c r="F8287" t="str">
        <f t="shared" si="129"/>
        <v>VW Golf</v>
      </c>
      <c r="G8287" t="s">
        <v>375</v>
      </c>
      <c r="H8287" s="2" t="s">
        <v>17</v>
      </c>
      <c r="I8287" s="5">
        <v>195000</v>
      </c>
      <c r="J8287" s="2">
        <v>2013</v>
      </c>
      <c r="K8287" s="2">
        <v>77</v>
      </c>
      <c r="L8287" t="s">
        <v>121</v>
      </c>
      <c r="M8287" s="3">
        <v>9000</v>
      </c>
      <c r="N8287" s="2" t="s">
        <v>16540</v>
      </c>
    </row>
    <row r="8288" spans="1:14" x14ac:dyDescent="0.25">
      <c r="A8288" t="s">
        <v>12</v>
      </c>
      <c r="B8288" s="1" t="s">
        <v>16438</v>
      </c>
      <c r="C8288" t="s">
        <v>16439</v>
      </c>
      <c r="D8288" t="s">
        <v>25187</v>
      </c>
      <c r="E8288" s="2" t="s">
        <v>17368</v>
      </c>
      <c r="F8288" t="str">
        <f t="shared" si="129"/>
        <v>VW Golf</v>
      </c>
      <c r="G8288" t="s">
        <v>85</v>
      </c>
      <c r="H8288" s="2" t="s">
        <v>17</v>
      </c>
      <c r="I8288" s="5">
        <v>29000</v>
      </c>
      <c r="J8288" s="2">
        <v>2017</v>
      </c>
      <c r="K8288" s="2">
        <v>85</v>
      </c>
      <c r="L8288" t="s">
        <v>3803</v>
      </c>
      <c r="M8288" s="3">
        <v>20000</v>
      </c>
      <c r="N8288" s="2" t="s">
        <v>16429</v>
      </c>
    </row>
    <row r="8289" spans="1:14" x14ac:dyDescent="0.25">
      <c r="A8289" t="s">
        <v>12</v>
      </c>
      <c r="B8289" s="1" t="s">
        <v>16046</v>
      </c>
      <c r="C8289" t="s">
        <v>16047</v>
      </c>
      <c r="D8289" t="s">
        <v>25187</v>
      </c>
      <c r="E8289" s="2" t="s">
        <v>17368</v>
      </c>
      <c r="F8289" t="str">
        <f t="shared" si="129"/>
        <v>VW Golf</v>
      </c>
      <c r="G8289" t="s">
        <v>85</v>
      </c>
      <c r="H8289" s="2" t="s">
        <v>17</v>
      </c>
      <c r="I8289" s="5">
        <v>148000</v>
      </c>
      <c r="J8289" s="2">
        <v>2016</v>
      </c>
      <c r="K8289" s="2">
        <v>81</v>
      </c>
      <c r="L8289" t="s">
        <v>30</v>
      </c>
      <c r="M8289" s="3">
        <v>13500</v>
      </c>
      <c r="N8289" s="2" t="s">
        <v>16042</v>
      </c>
    </row>
    <row r="8290" spans="1:14" x14ac:dyDescent="0.25">
      <c r="A8290" t="s">
        <v>12</v>
      </c>
      <c r="B8290" s="1" t="s">
        <v>14198</v>
      </c>
      <c r="C8290" t="s">
        <v>14199</v>
      </c>
      <c r="D8290" t="s">
        <v>25187</v>
      </c>
      <c r="E8290" s="2" t="s">
        <v>17368</v>
      </c>
      <c r="F8290" t="str">
        <f t="shared" si="129"/>
        <v>VW Golf</v>
      </c>
      <c r="G8290" t="s">
        <v>85</v>
      </c>
      <c r="H8290" s="2" t="s">
        <v>17</v>
      </c>
      <c r="I8290" s="5">
        <v>320000</v>
      </c>
      <c r="J8290" s="2">
        <v>2013</v>
      </c>
      <c r="K8290" s="2">
        <v>80</v>
      </c>
      <c r="L8290" t="s">
        <v>45</v>
      </c>
      <c r="M8290" s="3">
        <v>8500</v>
      </c>
      <c r="N8290" s="2" t="s">
        <v>14192</v>
      </c>
    </row>
    <row r="8291" spans="1:14" x14ac:dyDescent="0.25">
      <c r="A8291" t="s">
        <v>12</v>
      </c>
      <c r="B8291" s="1" t="s">
        <v>15694</v>
      </c>
      <c r="C8291" t="s">
        <v>9662</v>
      </c>
      <c r="D8291" t="s">
        <v>25187</v>
      </c>
      <c r="E8291" s="2" t="s">
        <v>17368</v>
      </c>
      <c r="F8291" t="str">
        <f t="shared" si="129"/>
        <v>VW Golf</v>
      </c>
      <c r="G8291" t="s">
        <v>375</v>
      </c>
      <c r="H8291" s="2" t="s">
        <v>17</v>
      </c>
      <c r="I8291" s="5">
        <v>155650</v>
      </c>
      <c r="J8291" s="2">
        <v>2015</v>
      </c>
      <c r="K8291" s="2">
        <v>81</v>
      </c>
      <c r="L8291" t="s">
        <v>15695</v>
      </c>
      <c r="M8291" s="3">
        <v>13300</v>
      </c>
      <c r="N8291" s="2" t="s">
        <v>15693</v>
      </c>
    </row>
    <row r="8292" spans="1:14" x14ac:dyDescent="0.25">
      <c r="A8292" t="s">
        <v>12</v>
      </c>
      <c r="B8292" s="1" t="s">
        <v>15295</v>
      </c>
      <c r="C8292" t="s">
        <v>15296</v>
      </c>
      <c r="D8292" t="s">
        <v>25187</v>
      </c>
      <c r="E8292" s="2" t="s">
        <v>17368</v>
      </c>
      <c r="F8292" t="str">
        <f t="shared" si="129"/>
        <v>VW Golf</v>
      </c>
      <c r="G8292" t="s">
        <v>85</v>
      </c>
      <c r="H8292" s="2" t="s">
        <v>17</v>
      </c>
      <c r="I8292" s="5">
        <v>152000</v>
      </c>
      <c r="J8292" s="2">
        <v>2015</v>
      </c>
      <c r="K8292" s="2">
        <v>81</v>
      </c>
      <c r="L8292" t="s">
        <v>30</v>
      </c>
      <c r="M8292" s="3">
        <v>13999</v>
      </c>
      <c r="N8292" s="2" t="s">
        <v>15282</v>
      </c>
    </row>
    <row r="8293" spans="1:14" x14ac:dyDescent="0.25">
      <c r="A8293" t="s">
        <v>12</v>
      </c>
      <c r="B8293" s="1" t="s">
        <v>15202</v>
      </c>
      <c r="C8293" t="s">
        <v>15203</v>
      </c>
      <c r="D8293" t="s">
        <v>25187</v>
      </c>
      <c r="E8293" s="2" t="s">
        <v>17368</v>
      </c>
      <c r="F8293" t="str">
        <f t="shared" si="129"/>
        <v>VW Golf</v>
      </c>
      <c r="G8293" t="s">
        <v>907</v>
      </c>
      <c r="H8293" s="2" t="s">
        <v>17</v>
      </c>
      <c r="I8293" s="5">
        <v>224000</v>
      </c>
      <c r="J8293" s="2">
        <v>2015</v>
      </c>
      <c r="K8293" s="2">
        <v>81</v>
      </c>
      <c r="L8293" t="s">
        <v>30</v>
      </c>
      <c r="M8293" s="3">
        <v>9300</v>
      </c>
      <c r="N8293" s="2" t="s">
        <v>15204</v>
      </c>
    </row>
    <row r="8294" spans="1:14" x14ac:dyDescent="0.25">
      <c r="A8294" t="s">
        <v>12</v>
      </c>
      <c r="B8294" s="1" t="s">
        <v>15665</v>
      </c>
      <c r="C8294" t="s">
        <v>15666</v>
      </c>
      <c r="D8294" t="s">
        <v>25187</v>
      </c>
      <c r="E8294" s="2" t="s">
        <v>17368</v>
      </c>
      <c r="F8294" t="str">
        <f t="shared" si="129"/>
        <v>VW Golf</v>
      </c>
      <c r="G8294" t="s">
        <v>85</v>
      </c>
      <c r="H8294" s="2" t="s">
        <v>17</v>
      </c>
      <c r="I8294" s="5">
        <v>156000</v>
      </c>
      <c r="J8294" s="2">
        <v>2014</v>
      </c>
      <c r="K8294" s="2">
        <v>77</v>
      </c>
      <c r="L8294" t="s">
        <v>18</v>
      </c>
      <c r="M8294" s="3">
        <v>11800</v>
      </c>
      <c r="N8294" s="2" t="s">
        <v>15655</v>
      </c>
    </row>
    <row r="8295" spans="1:14" x14ac:dyDescent="0.25">
      <c r="A8295" t="s">
        <v>12</v>
      </c>
      <c r="B8295" s="1" t="s">
        <v>15614</v>
      </c>
      <c r="C8295" t="s">
        <v>15615</v>
      </c>
      <c r="D8295" t="s">
        <v>25187</v>
      </c>
      <c r="E8295" s="2" t="s">
        <v>17368</v>
      </c>
      <c r="F8295" t="str">
        <f t="shared" si="129"/>
        <v>VW Golf</v>
      </c>
      <c r="G8295" t="s">
        <v>85</v>
      </c>
      <c r="H8295" s="2" t="s">
        <v>17</v>
      </c>
      <c r="I8295" s="5">
        <v>195000</v>
      </c>
      <c r="J8295" s="2">
        <v>2013</v>
      </c>
      <c r="K8295" s="2">
        <v>90</v>
      </c>
      <c r="L8295" t="s">
        <v>30</v>
      </c>
      <c r="M8295" s="3">
        <v>10500</v>
      </c>
      <c r="N8295" s="2" t="s">
        <v>15607</v>
      </c>
    </row>
    <row r="8296" spans="1:14" x14ac:dyDescent="0.25">
      <c r="A8296" t="s">
        <v>12</v>
      </c>
      <c r="B8296" s="1" t="s">
        <v>14494</v>
      </c>
      <c r="C8296" t="s">
        <v>14495</v>
      </c>
      <c r="D8296" t="s">
        <v>25187</v>
      </c>
      <c r="E8296" s="2" t="s">
        <v>17368</v>
      </c>
      <c r="F8296" t="str">
        <f t="shared" si="129"/>
        <v>VW Golf</v>
      </c>
      <c r="G8296" t="s">
        <v>375</v>
      </c>
      <c r="H8296" s="2" t="s">
        <v>17</v>
      </c>
      <c r="I8296" s="5">
        <v>192000</v>
      </c>
      <c r="J8296" s="2">
        <v>2013</v>
      </c>
      <c r="K8296" s="2">
        <v>77</v>
      </c>
      <c r="L8296" t="s">
        <v>60</v>
      </c>
      <c r="M8296" s="3">
        <v>9400</v>
      </c>
      <c r="N8296" s="2" t="s">
        <v>257</v>
      </c>
    </row>
    <row r="8297" spans="1:14" x14ac:dyDescent="0.25">
      <c r="A8297" t="s">
        <v>12</v>
      </c>
      <c r="B8297" s="1" t="s">
        <v>13360</v>
      </c>
      <c r="C8297" t="s">
        <v>13361</v>
      </c>
      <c r="D8297" t="s">
        <v>25187</v>
      </c>
      <c r="E8297" s="2" t="s">
        <v>17368</v>
      </c>
      <c r="F8297" t="str">
        <f t="shared" si="129"/>
        <v>VW Golf</v>
      </c>
      <c r="G8297" t="s">
        <v>85</v>
      </c>
      <c r="H8297" s="2" t="s">
        <v>17</v>
      </c>
      <c r="I8297" s="5">
        <v>138000</v>
      </c>
      <c r="J8297" s="2">
        <v>2014</v>
      </c>
      <c r="K8297" s="2">
        <v>77</v>
      </c>
      <c r="L8297" t="s">
        <v>30</v>
      </c>
      <c r="M8297" s="3">
        <v>11900</v>
      </c>
      <c r="N8297" s="2" t="s">
        <v>13348</v>
      </c>
    </row>
    <row r="8298" spans="1:14" x14ac:dyDescent="0.25">
      <c r="A8298" t="s">
        <v>12</v>
      </c>
      <c r="B8298" s="1" t="s">
        <v>15192</v>
      </c>
      <c r="C8298" t="s">
        <v>15193</v>
      </c>
      <c r="D8298" t="s">
        <v>25187</v>
      </c>
      <c r="E8298" s="2" t="s">
        <v>17368</v>
      </c>
      <c r="F8298" t="str">
        <f t="shared" si="129"/>
        <v>VW Golf</v>
      </c>
      <c r="G8298" t="s">
        <v>85</v>
      </c>
      <c r="H8298" s="2" t="s">
        <v>17</v>
      </c>
      <c r="I8298" s="5">
        <v>92000</v>
      </c>
      <c r="J8298" s="2">
        <v>2016</v>
      </c>
      <c r="K8298" s="2">
        <v>81</v>
      </c>
      <c r="L8298" t="s">
        <v>45</v>
      </c>
      <c r="M8298" s="3">
        <v>14000</v>
      </c>
      <c r="N8298" s="2" t="s">
        <v>15161</v>
      </c>
    </row>
    <row r="8299" spans="1:14" x14ac:dyDescent="0.25">
      <c r="A8299" t="s">
        <v>12</v>
      </c>
      <c r="B8299" s="1" t="s">
        <v>13885</v>
      </c>
      <c r="C8299" t="s">
        <v>13886</v>
      </c>
      <c r="D8299" t="s">
        <v>25187</v>
      </c>
      <c r="E8299" s="2" t="s">
        <v>17368</v>
      </c>
      <c r="F8299" t="str">
        <f t="shared" si="129"/>
        <v>VW Golf</v>
      </c>
      <c r="G8299" t="s">
        <v>85</v>
      </c>
      <c r="H8299" s="2" t="s">
        <v>17</v>
      </c>
      <c r="I8299" s="5">
        <v>158000</v>
      </c>
      <c r="J8299" s="2">
        <v>2016</v>
      </c>
      <c r="K8299" s="2">
        <v>81</v>
      </c>
      <c r="L8299" t="s">
        <v>30</v>
      </c>
      <c r="M8299" s="3">
        <v>12450</v>
      </c>
      <c r="N8299" s="2" t="s">
        <v>13840</v>
      </c>
    </row>
    <row r="8300" spans="1:14" x14ac:dyDescent="0.25">
      <c r="A8300" t="s">
        <v>12</v>
      </c>
      <c r="B8300" s="1" t="s">
        <v>14768</v>
      </c>
      <c r="C8300" t="s">
        <v>14769</v>
      </c>
      <c r="D8300" t="s">
        <v>25187</v>
      </c>
      <c r="E8300" s="2" t="s">
        <v>17368</v>
      </c>
      <c r="F8300" t="str">
        <f t="shared" si="129"/>
        <v>VW Golf</v>
      </c>
      <c r="G8300" t="s">
        <v>85</v>
      </c>
      <c r="H8300" s="2" t="s">
        <v>17</v>
      </c>
      <c r="I8300" s="5">
        <v>160000</v>
      </c>
      <c r="J8300" s="2">
        <v>2016</v>
      </c>
      <c r="K8300" s="2">
        <v>78</v>
      </c>
      <c r="L8300" t="s">
        <v>296</v>
      </c>
      <c r="M8300" s="3">
        <v>14000</v>
      </c>
      <c r="N8300" s="2" t="s">
        <v>13816</v>
      </c>
    </row>
    <row r="8301" spans="1:14" x14ac:dyDescent="0.25">
      <c r="A8301" t="s">
        <v>12</v>
      </c>
      <c r="B8301" s="1" t="s">
        <v>13631</v>
      </c>
      <c r="C8301" t="s">
        <v>13632</v>
      </c>
      <c r="D8301" t="s">
        <v>25187</v>
      </c>
      <c r="E8301" s="2" t="s">
        <v>17368</v>
      </c>
      <c r="F8301" t="str">
        <f t="shared" si="129"/>
        <v>VW Golf</v>
      </c>
      <c r="G8301" t="s">
        <v>85</v>
      </c>
      <c r="H8301" s="2" t="s">
        <v>17</v>
      </c>
      <c r="I8301" s="5">
        <v>138000</v>
      </c>
      <c r="J8301" s="2">
        <v>2015</v>
      </c>
      <c r="K8301" s="2">
        <v>81</v>
      </c>
      <c r="L8301" t="s">
        <v>45</v>
      </c>
      <c r="M8301" s="3">
        <v>12500</v>
      </c>
      <c r="N8301" s="2" t="s">
        <v>13618</v>
      </c>
    </row>
    <row r="8302" spans="1:14" x14ac:dyDescent="0.25">
      <c r="A8302" t="s">
        <v>12</v>
      </c>
      <c r="B8302" s="1" t="s">
        <v>13033</v>
      </c>
      <c r="C8302" t="s">
        <v>13034</v>
      </c>
      <c r="D8302" t="s">
        <v>25187</v>
      </c>
      <c r="E8302" s="2" t="s">
        <v>17368</v>
      </c>
      <c r="F8302" t="str">
        <f t="shared" si="129"/>
        <v>VW Golf</v>
      </c>
      <c r="G8302" t="s">
        <v>85</v>
      </c>
      <c r="H8302" s="2" t="s">
        <v>17</v>
      </c>
      <c r="I8302" s="5">
        <v>136500</v>
      </c>
      <c r="J8302" s="2">
        <v>2013</v>
      </c>
      <c r="K8302" s="2">
        <v>77</v>
      </c>
      <c r="L8302" t="s">
        <v>18</v>
      </c>
      <c r="M8302" s="3">
        <v>14200</v>
      </c>
      <c r="N8302" s="2" t="s">
        <v>7269</v>
      </c>
    </row>
    <row r="8303" spans="1:14" x14ac:dyDescent="0.25">
      <c r="A8303" t="s">
        <v>12</v>
      </c>
      <c r="B8303" s="1" t="s">
        <v>12111</v>
      </c>
      <c r="C8303" t="s">
        <v>12112</v>
      </c>
      <c r="D8303" t="s">
        <v>25187</v>
      </c>
      <c r="E8303" s="2" t="s">
        <v>17368</v>
      </c>
      <c r="F8303" t="str">
        <f t="shared" si="129"/>
        <v>VW Golf</v>
      </c>
      <c r="G8303" t="s">
        <v>85</v>
      </c>
      <c r="H8303" s="2" t="s">
        <v>17</v>
      </c>
      <c r="I8303" s="5">
        <v>215000</v>
      </c>
      <c r="J8303" s="2">
        <v>2014</v>
      </c>
      <c r="K8303" s="2">
        <v>66</v>
      </c>
      <c r="L8303" t="s">
        <v>45</v>
      </c>
      <c r="M8303" s="3">
        <v>10000</v>
      </c>
      <c r="N8303" s="2" t="s">
        <v>12088</v>
      </c>
    </row>
    <row r="8304" spans="1:14" x14ac:dyDescent="0.25">
      <c r="A8304" t="s">
        <v>12</v>
      </c>
      <c r="B8304" s="1" t="s">
        <v>12300</v>
      </c>
      <c r="C8304" t="s">
        <v>6666</v>
      </c>
      <c r="D8304" t="s">
        <v>25187</v>
      </c>
      <c r="E8304" s="2" t="s">
        <v>17368</v>
      </c>
      <c r="F8304" t="str">
        <f t="shared" si="129"/>
        <v>VW Golf</v>
      </c>
      <c r="G8304" t="s">
        <v>85</v>
      </c>
      <c r="H8304" s="2" t="s">
        <v>17</v>
      </c>
      <c r="I8304" s="5">
        <v>257000</v>
      </c>
      <c r="J8304" s="2">
        <v>2016</v>
      </c>
      <c r="K8304" s="2">
        <v>90</v>
      </c>
      <c r="L8304" t="s">
        <v>30</v>
      </c>
      <c r="M8304" s="3">
        <v>11000</v>
      </c>
      <c r="N8304" s="2" t="s">
        <v>773</v>
      </c>
    </row>
    <row r="8305" spans="1:14" x14ac:dyDescent="0.25">
      <c r="A8305" t="s">
        <v>12</v>
      </c>
      <c r="B8305" s="1" t="s">
        <v>11657</v>
      </c>
      <c r="C8305" t="s">
        <v>11658</v>
      </c>
      <c r="D8305" t="s">
        <v>25187</v>
      </c>
      <c r="E8305" s="2" t="s">
        <v>17368</v>
      </c>
      <c r="F8305" t="str">
        <f t="shared" si="129"/>
        <v>VW Golf</v>
      </c>
      <c r="G8305" t="s">
        <v>85</v>
      </c>
      <c r="H8305" s="2" t="s">
        <v>17</v>
      </c>
      <c r="I8305" s="5">
        <v>177000</v>
      </c>
      <c r="J8305" s="2">
        <v>2014</v>
      </c>
      <c r="K8305" s="2">
        <v>81</v>
      </c>
      <c r="M8305" s="3">
        <v>13000</v>
      </c>
      <c r="N8305" s="2" t="s">
        <v>11651</v>
      </c>
    </row>
    <row r="8306" spans="1:14" x14ac:dyDescent="0.25">
      <c r="A8306" t="s">
        <v>12</v>
      </c>
      <c r="B8306" s="1" t="s">
        <v>11486</v>
      </c>
      <c r="C8306" t="s">
        <v>11487</v>
      </c>
      <c r="D8306" t="s">
        <v>25187</v>
      </c>
      <c r="E8306" s="2" t="s">
        <v>17368</v>
      </c>
      <c r="F8306" t="str">
        <f t="shared" si="129"/>
        <v>VW Golf</v>
      </c>
      <c r="G8306" t="s">
        <v>7737</v>
      </c>
      <c r="H8306" s="2" t="s">
        <v>17</v>
      </c>
      <c r="I8306" s="5">
        <v>200000</v>
      </c>
      <c r="J8306" s="2">
        <v>2014</v>
      </c>
      <c r="K8306" s="2">
        <v>77</v>
      </c>
      <c r="L8306" t="s">
        <v>45</v>
      </c>
      <c r="M8306" s="3">
        <v>9700</v>
      </c>
      <c r="N8306" s="2" t="s">
        <v>11428</v>
      </c>
    </row>
    <row r="8307" spans="1:14" x14ac:dyDescent="0.25">
      <c r="A8307" t="s">
        <v>12</v>
      </c>
      <c r="B8307" s="1" t="s">
        <v>11443</v>
      </c>
      <c r="C8307" t="s">
        <v>11444</v>
      </c>
      <c r="D8307" t="s">
        <v>25187</v>
      </c>
      <c r="E8307" s="2" t="s">
        <v>17368</v>
      </c>
      <c r="F8307" t="str">
        <f t="shared" si="129"/>
        <v>VW Golf</v>
      </c>
      <c r="G8307" t="s">
        <v>85</v>
      </c>
      <c r="H8307" s="2" t="s">
        <v>17</v>
      </c>
      <c r="I8307" s="5">
        <v>195000</v>
      </c>
      <c r="J8307" s="2">
        <v>2014</v>
      </c>
      <c r="K8307" s="2">
        <v>81</v>
      </c>
      <c r="L8307" t="s">
        <v>60</v>
      </c>
      <c r="M8307" s="3">
        <v>11200</v>
      </c>
      <c r="N8307" s="2" t="s">
        <v>11428</v>
      </c>
    </row>
    <row r="8308" spans="1:14" x14ac:dyDescent="0.25">
      <c r="A8308" t="s">
        <v>12</v>
      </c>
      <c r="B8308" s="1" t="s">
        <v>11423</v>
      </c>
      <c r="C8308" t="s">
        <v>11424</v>
      </c>
      <c r="D8308" t="s">
        <v>25187</v>
      </c>
      <c r="E8308" s="2" t="s">
        <v>17368</v>
      </c>
      <c r="F8308" t="str">
        <f t="shared" si="129"/>
        <v>VW Golf</v>
      </c>
      <c r="G8308" t="s">
        <v>5986</v>
      </c>
      <c r="H8308" s="2" t="s">
        <v>17</v>
      </c>
      <c r="I8308" s="5">
        <v>175000</v>
      </c>
      <c r="J8308" s="2">
        <v>2017</v>
      </c>
      <c r="K8308" s="2">
        <v>85</v>
      </c>
      <c r="L8308" t="s">
        <v>121</v>
      </c>
      <c r="M8308" s="3">
        <v>14000</v>
      </c>
      <c r="N8308" s="2" t="s">
        <v>11371</v>
      </c>
    </row>
    <row r="8309" spans="1:14" x14ac:dyDescent="0.25">
      <c r="A8309" t="s">
        <v>12</v>
      </c>
      <c r="B8309" s="1" t="s">
        <v>11217</v>
      </c>
      <c r="C8309" t="s">
        <v>11218</v>
      </c>
      <c r="D8309" t="s">
        <v>25187</v>
      </c>
      <c r="E8309" s="2" t="s">
        <v>17368</v>
      </c>
      <c r="F8309" t="str">
        <f t="shared" si="129"/>
        <v>VW Golf</v>
      </c>
      <c r="G8309" t="s">
        <v>2548</v>
      </c>
      <c r="H8309" s="2" t="s">
        <v>17</v>
      </c>
      <c r="I8309" s="5">
        <v>109000</v>
      </c>
      <c r="J8309" s="2">
        <v>2015</v>
      </c>
      <c r="K8309" s="2">
        <v>81</v>
      </c>
      <c r="L8309" t="s">
        <v>121</v>
      </c>
      <c r="M8309" s="3">
        <v>14550</v>
      </c>
      <c r="N8309" s="2" t="s">
        <v>11202</v>
      </c>
    </row>
    <row r="8310" spans="1:14" x14ac:dyDescent="0.25">
      <c r="A8310" t="s">
        <v>12</v>
      </c>
      <c r="B8310" s="1" t="s">
        <v>10785</v>
      </c>
      <c r="C8310" t="s">
        <v>10786</v>
      </c>
      <c r="D8310" t="s">
        <v>25187</v>
      </c>
      <c r="E8310" s="2" t="s">
        <v>17368</v>
      </c>
      <c r="F8310" t="str">
        <f t="shared" si="129"/>
        <v>VW Golf</v>
      </c>
      <c r="G8310" t="s">
        <v>85</v>
      </c>
      <c r="H8310" s="2" t="s">
        <v>17</v>
      </c>
      <c r="I8310" s="5">
        <v>217000</v>
      </c>
      <c r="J8310" s="2">
        <v>2013</v>
      </c>
      <c r="K8310" s="2">
        <v>77</v>
      </c>
      <c r="L8310" t="s">
        <v>30</v>
      </c>
      <c r="M8310" s="3">
        <v>13500</v>
      </c>
      <c r="N8310" s="2" t="s">
        <v>10784</v>
      </c>
    </row>
    <row r="8311" spans="1:14" x14ac:dyDescent="0.25">
      <c r="A8311" t="s">
        <v>12</v>
      </c>
      <c r="B8311" s="1" t="s">
        <v>10218</v>
      </c>
      <c r="C8311" t="s">
        <v>10219</v>
      </c>
      <c r="D8311" t="s">
        <v>25187</v>
      </c>
      <c r="E8311" s="2" t="s">
        <v>17368</v>
      </c>
      <c r="F8311" t="str">
        <f t="shared" si="129"/>
        <v>VW Golf</v>
      </c>
      <c r="G8311" t="s">
        <v>5986</v>
      </c>
      <c r="H8311" s="2" t="s">
        <v>17</v>
      </c>
      <c r="I8311" s="5">
        <v>261000</v>
      </c>
      <c r="J8311" s="2">
        <v>2014</v>
      </c>
      <c r="K8311" s="2">
        <v>77</v>
      </c>
      <c r="L8311" t="s">
        <v>18</v>
      </c>
      <c r="M8311" s="3">
        <v>10000</v>
      </c>
      <c r="N8311" s="2" t="s">
        <v>9834</v>
      </c>
    </row>
    <row r="8312" spans="1:14" x14ac:dyDescent="0.25">
      <c r="A8312" t="s">
        <v>12</v>
      </c>
      <c r="B8312" s="1" t="s">
        <v>9718</v>
      </c>
      <c r="C8312" t="s">
        <v>9719</v>
      </c>
      <c r="D8312" t="s">
        <v>25187</v>
      </c>
      <c r="E8312" s="2" t="s">
        <v>17368</v>
      </c>
      <c r="F8312" t="str">
        <f t="shared" si="129"/>
        <v>VW Golf</v>
      </c>
      <c r="G8312" t="s">
        <v>85</v>
      </c>
      <c r="H8312" s="2" t="s">
        <v>17</v>
      </c>
      <c r="I8312" s="5">
        <v>220000</v>
      </c>
      <c r="J8312" s="2">
        <v>2015</v>
      </c>
      <c r="K8312" s="2">
        <v>80</v>
      </c>
      <c r="L8312" t="s">
        <v>18</v>
      </c>
      <c r="M8312" s="3">
        <v>10000</v>
      </c>
      <c r="N8312" s="2" t="s">
        <v>9707</v>
      </c>
    </row>
    <row r="8313" spans="1:14" x14ac:dyDescent="0.25">
      <c r="A8313" t="s">
        <v>12</v>
      </c>
      <c r="B8313" s="1" t="s">
        <v>10021</v>
      </c>
      <c r="C8313" t="s">
        <v>10022</v>
      </c>
      <c r="D8313" t="s">
        <v>25187</v>
      </c>
      <c r="E8313" s="2" t="s">
        <v>17368</v>
      </c>
      <c r="F8313" t="str">
        <f t="shared" si="129"/>
        <v>VW Golf</v>
      </c>
      <c r="G8313" t="s">
        <v>8545</v>
      </c>
      <c r="H8313" s="2" t="s">
        <v>17</v>
      </c>
      <c r="I8313" s="5">
        <v>10</v>
      </c>
      <c r="J8313" s="2">
        <v>2015</v>
      </c>
      <c r="K8313" s="2">
        <v>10</v>
      </c>
      <c r="L8313" t="s">
        <v>121</v>
      </c>
      <c r="M8313" s="3">
        <v>9300</v>
      </c>
      <c r="N8313" s="2" t="s">
        <v>9701</v>
      </c>
    </row>
    <row r="8314" spans="1:14" x14ac:dyDescent="0.25">
      <c r="A8314" t="s">
        <v>12</v>
      </c>
      <c r="B8314" s="1" t="s">
        <v>9892</v>
      </c>
      <c r="C8314" t="s">
        <v>9893</v>
      </c>
      <c r="D8314" t="s">
        <v>25187</v>
      </c>
      <c r="E8314" s="2" t="s">
        <v>17368</v>
      </c>
      <c r="F8314" t="str">
        <f t="shared" si="129"/>
        <v>VW Golf</v>
      </c>
      <c r="G8314" t="s">
        <v>1159</v>
      </c>
      <c r="H8314" s="2" t="s">
        <v>17</v>
      </c>
      <c r="I8314" s="5">
        <v>130000</v>
      </c>
      <c r="J8314" s="2">
        <v>2019</v>
      </c>
      <c r="L8314" t="s">
        <v>18</v>
      </c>
      <c r="M8314" s="3">
        <v>16000</v>
      </c>
      <c r="N8314" s="2" t="s">
        <v>2568</v>
      </c>
    </row>
    <row r="8315" spans="1:14" x14ac:dyDescent="0.25">
      <c r="A8315" t="s">
        <v>12</v>
      </c>
      <c r="B8315" s="1" t="s">
        <v>10766</v>
      </c>
      <c r="C8315" t="s">
        <v>10767</v>
      </c>
      <c r="D8315" t="s">
        <v>25187</v>
      </c>
      <c r="E8315" s="2" t="s">
        <v>17368</v>
      </c>
      <c r="F8315" t="str">
        <f t="shared" si="129"/>
        <v>VW Golf</v>
      </c>
      <c r="G8315" t="s">
        <v>85</v>
      </c>
      <c r="H8315" s="2" t="s">
        <v>17</v>
      </c>
      <c r="I8315" s="5">
        <v>146000</v>
      </c>
      <c r="J8315" s="2">
        <v>2016</v>
      </c>
      <c r="K8315" s="2">
        <v>81</v>
      </c>
      <c r="L8315" t="s">
        <v>37</v>
      </c>
      <c r="M8315" s="3">
        <v>12200</v>
      </c>
      <c r="N8315" s="2" t="s">
        <v>10418</v>
      </c>
    </row>
    <row r="8316" spans="1:14" x14ac:dyDescent="0.25">
      <c r="A8316" t="s">
        <v>12</v>
      </c>
      <c r="B8316" s="1" t="s">
        <v>9661</v>
      </c>
      <c r="C8316" t="s">
        <v>9662</v>
      </c>
      <c r="D8316" t="s">
        <v>25187</v>
      </c>
      <c r="E8316" s="2" t="s">
        <v>17368</v>
      </c>
      <c r="F8316" t="str">
        <f t="shared" ref="F8316:F8379" si="130">D8316&amp; " " &amp; E8316</f>
        <v>VW Golf</v>
      </c>
      <c r="G8316" t="s">
        <v>375</v>
      </c>
      <c r="H8316" s="2" t="s">
        <v>17</v>
      </c>
      <c r="I8316" s="5">
        <v>161000</v>
      </c>
      <c r="J8316" s="2">
        <v>2015</v>
      </c>
      <c r="K8316" s="2">
        <v>81</v>
      </c>
      <c r="L8316" t="s">
        <v>25</v>
      </c>
      <c r="M8316" s="3">
        <v>13300</v>
      </c>
      <c r="N8316" s="2" t="s">
        <v>9624</v>
      </c>
    </row>
    <row r="8317" spans="1:14" x14ac:dyDescent="0.25">
      <c r="A8317" t="s">
        <v>12</v>
      </c>
      <c r="B8317" s="1" t="s">
        <v>9485</v>
      </c>
      <c r="C8317" t="s">
        <v>9486</v>
      </c>
      <c r="D8317" t="s">
        <v>25187</v>
      </c>
      <c r="E8317" s="2" t="s">
        <v>17368</v>
      </c>
      <c r="F8317" t="str">
        <f t="shared" si="130"/>
        <v>VW Golf</v>
      </c>
      <c r="G8317" t="s">
        <v>5986</v>
      </c>
      <c r="H8317" s="2" t="s">
        <v>17</v>
      </c>
      <c r="I8317" s="5">
        <v>139000</v>
      </c>
      <c r="J8317" s="2">
        <v>2018</v>
      </c>
      <c r="K8317" s="2">
        <v>85</v>
      </c>
      <c r="L8317" t="s">
        <v>121</v>
      </c>
      <c r="M8317" s="3">
        <v>17800</v>
      </c>
      <c r="N8317" s="2" t="s">
        <v>9396</v>
      </c>
    </row>
    <row r="8318" spans="1:14" x14ac:dyDescent="0.25">
      <c r="A8318" t="s">
        <v>12</v>
      </c>
      <c r="B8318" s="1" t="s">
        <v>9087</v>
      </c>
      <c r="C8318" t="s">
        <v>9088</v>
      </c>
      <c r="D8318" t="s">
        <v>25187</v>
      </c>
      <c r="E8318" s="2" t="s">
        <v>17368</v>
      </c>
      <c r="F8318" t="str">
        <f t="shared" si="130"/>
        <v>VW Golf</v>
      </c>
      <c r="G8318" t="s">
        <v>4745</v>
      </c>
      <c r="H8318" s="2" t="s">
        <v>17</v>
      </c>
      <c r="I8318" s="5">
        <v>180000</v>
      </c>
      <c r="J8318" s="2">
        <v>2013</v>
      </c>
      <c r="K8318" s="2">
        <v>77</v>
      </c>
      <c r="L8318" t="s">
        <v>296</v>
      </c>
      <c r="M8318" s="3">
        <v>11000</v>
      </c>
      <c r="N8318" s="2" t="s">
        <v>9039</v>
      </c>
    </row>
    <row r="8319" spans="1:14" x14ac:dyDescent="0.25">
      <c r="A8319" t="s">
        <v>12</v>
      </c>
      <c r="B8319" s="1" t="s">
        <v>8874</v>
      </c>
      <c r="C8319" t="s">
        <v>8875</v>
      </c>
      <c r="D8319" t="s">
        <v>25187</v>
      </c>
      <c r="E8319" s="2" t="s">
        <v>17368</v>
      </c>
      <c r="F8319" t="str">
        <f t="shared" si="130"/>
        <v>VW Golf</v>
      </c>
      <c r="G8319" t="s">
        <v>85</v>
      </c>
      <c r="H8319" s="2" t="s">
        <v>17</v>
      </c>
      <c r="I8319" s="5">
        <v>195000</v>
      </c>
      <c r="J8319" s="2">
        <v>2013</v>
      </c>
      <c r="K8319" s="2">
        <v>77</v>
      </c>
      <c r="L8319" t="s">
        <v>121</v>
      </c>
      <c r="M8319" s="3">
        <v>10500</v>
      </c>
      <c r="N8319" s="2" t="s">
        <v>8823</v>
      </c>
    </row>
    <row r="8320" spans="1:14" x14ac:dyDescent="0.25">
      <c r="A8320" t="s">
        <v>12</v>
      </c>
      <c r="B8320" s="1" t="s">
        <v>7913</v>
      </c>
      <c r="C8320" t="s">
        <v>7914</v>
      </c>
      <c r="D8320" t="s">
        <v>25187</v>
      </c>
      <c r="E8320" s="2" t="s">
        <v>17368</v>
      </c>
      <c r="F8320" t="str">
        <f t="shared" si="130"/>
        <v>VW Golf</v>
      </c>
      <c r="G8320" t="s">
        <v>85</v>
      </c>
      <c r="H8320" s="2" t="s">
        <v>17</v>
      </c>
      <c r="I8320" s="5">
        <v>200</v>
      </c>
      <c r="J8320" s="2">
        <v>2014</v>
      </c>
      <c r="K8320" s="2">
        <v>75</v>
      </c>
      <c r="L8320" t="s">
        <v>30</v>
      </c>
      <c r="M8320" s="3">
        <v>11500</v>
      </c>
      <c r="N8320" s="2" t="s">
        <v>6894</v>
      </c>
    </row>
    <row r="8321" spans="1:14" x14ac:dyDescent="0.25">
      <c r="A8321" t="s">
        <v>12</v>
      </c>
      <c r="B8321" s="1" t="s">
        <v>8244</v>
      </c>
      <c r="C8321" t="s">
        <v>8245</v>
      </c>
      <c r="D8321" t="s">
        <v>25187</v>
      </c>
      <c r="E8321" s="2" t="s">
        <v>17368</v>
      </c>
      <c r="F8321" t="str">
        <f t="shared" si="130"/>
        <v>VW Golf</v>
      </c>
      <c r="G8321" t="s">
        <v>4501</v>
      </c>
      <c r="H8321" s="2" t="s">
        <v>17</v>
      </c>
      <c r="I8321" s="5">
        <v>159000</v>
      </c>
      <c r="J8321" s="2">
        <v>2018</v>
      </c>
      <c r="L8321" t="s">
        <v>37</v>
      </c>
      <c r="M8321" s="3">
        <v>14500</v>
      </c>
      <c r="N8321" s="2" t="s">
        <v>8231</v>
      </c>
    </row>
    <row r="8322" spans="1:14" x14ac:dyDescent="0.25">
      <c r="A8322" t="s">
        <v>12</v>
      </c>
      <c r="B8322" s="1" t="s">
        <v>7582</v>
      </c>
      <c r="C8322" t="s">
        <v>7583</v>
      </c>
      <c r="D8322" t="s">
        <v>25187</v>
      </c>
      <c r="E8322" s="2" t="s">
        <v>17368</v>
      </c>
      <c r="F8322" t="str">
        <f t="shared" si="130"/>
        <v>VW Golf</v>
      </c>
      <c r="G8322" t="s">
        <v>85</v>
      </c>
      <c r="H8322" s="2" t="s">
        <v>17</v>
      </c>
      <c r="I8322" s="5">
        <v>197000</v>
      </c>
      <c r="J8322" s="2">
        <v>2013</v>
      </c>
      <c r="K8322" s="2">
        <v>66</v>
      </c>
      <c r="L8322" t="s">
        <v>18</v>
      </c>
      <c r="M8322" s="3">
        <v>12700</v>
      </c>
      <c r="N8322" s="2" t="s">
        <v>7538</v>
      </c>
    </row>
    <row r="8323" spans="1:14" x14ac:dyDescent="0.25">
      <c r="A8323" t="s">
        <v>12</v>
      </c>
      <c r="B8323" s="1" t="s">
        <v>7542</v>
      </c>
      <c r="C8323" t="s">
        <v>7543</v>
      </c>
      <c r="D8323" t="s">
        <v>25187</v>
      </c>
      <c r="E8323" s="2" t="s">
        <v>17368</v>
      </c>
      <c r="F8323" t="str">
        <f t="shared" si="130"/>
        <v>VW Golf</v>
      </c>
      <c r="G8323" t="s">
        <v>7544</v>
      </c>
      <c r="H8323" s="2" t="s">
        <v>17</v>
      </c>
      <c r="I8323" s="5">
        <v>250000</v>
      </c>
      <c r="J8323" s="2">
        <v>2014</v>
      </c>
      <c r="K8323" s="2">
        <v>77</v>
      </c>
      <c r="L8323" t="s">
        <v>25</v>
      </c>
      <c r="M8323" s="3">
        <v>10200</v>
      </c>
      <c r="N8323" s="2" t="s">
        <v>7538</v>
      </c>
    </row>
    <row r="8324" spans="1:14" x14ac:dyDescent="0.25">
      <c r="A8324" t="s">
        <v>12</v>
      </c>
      <c r="B8324" s="1" t="s">
        <v>7289</v>
      </c>
      <c r="C8324" t="s">
        <v>6666</v>
      </c>
      <c r="D8324" t="s">
        <v>25187</v>
      </c>
      <c r="E8324" s="2" t="s">
        <v>17368</v>
      </c>
      <c r="F8324" t="str">
        <f t="shared" si="130"/>
        <v>VW Golf</v>
      </c>
      <c r="G8324" t="s">
        <v>907</v>
      </c>
      <c r="H8324" s="2" t="s">
        <v>17</v>
      </c>
      <c r="I8324" s="5">
        <v>259000</v>
      </c>
      <c r="J8324" s="2">
        <v>2016</v>
      </c>
      <c r="K8324" s="2">
        <v>81</v>
      </c>
      <c r="L8324" t="s">
        <v>30</v>
      </c>
      <c r="M8324" s="3">
        <v>11000</v>
      </c>
      <c r="N8324" s="2" t="s">
        <v>7285</v>
      </c>
    </row>
    <row r="8325" spans="1:14" x14ac:dyDescent="0.25">
      <c r="A8325" t="s">
        <v>12</v>
      </c>
      <c r="B8325" s="1" t="s">
        <v>8207</v>
      </c>
      <c r="C8325" t="s">
        <v>8208</v>
      </c>
      <c r="D8325" t="s">
        <v>25187</v>
      </c>
      <c r="E8325" s="2" t="s">
        <v>17368</v>
      </c>
      <c r="F8325" t="str">
        <f t="shared" si="130"/>
        <v>VW Golf</v>
      </c>
      <c r="G8325" t="s">
        <v>5986</v>
      </c>
      <c r="H8325" s="2" t="s">
        <v>17</v>
      </c>
      <c r="I8325" s="5">
        <v>252</v>
      </c>
      <c r="J8325" s="2">
        <v>2013</v>
      </c>
      <c r="K8325" s="2">
        <v>75</v>
      </c>
      <c r="L8325" t="s">
        <v>30</v>
      </c>
      <c r="M8325" s="3">
        <v>10950</v>
      </c>
      <c r="N8325" s="2" t="s">
        <v>8123</v>
      </c>
    </row>
    <row r="8326" spans="1:14" x14ac:dyDescent="0.25">
      <c r="A8326" t="s">
        <v>12</v>
      </c>
      <c r="B8326" s="1" t="s">
        <v>8187</v>
      </c>
      <c r="C8326" t="s">
        <v>7624</v>
      </c>
      <c r="D8326" t="s">
        <v>25187</v>
      </c>
      <c r="E8326" s="2" t="s">
        <v>17368</v>
      </c>
      <c r="F8326" t="str">
        <f t="shared" si="130"/>
        <v>VW Golf</v>
      </c>
      <c r="G8326" t="s">
        <v>85</v>
      </c>
      <c r="H8326" s="2" t="s">
        <v>17</v>
      </c>
      <c r="I8326" s="5">
        <v>173000</v>
      </c>
      <c r="J8326" s="2">
        <v>2013</v>
      </c>
      <c r="K8326" s="2">
        <v>66</v>
      </c>
      <c r="L8326" t="s">
        <v>37</v>
      </c>
      <c r="M8326" s="3">
        <v>11000</v>
      </c>
      <c r="N8326" s="2" t="s">
        <v>8123</v>
      </c>
    </row>
    <row r="8327" spans="1:14" x14ac:dyDescent="0.25">
      <c r="A8327" t="s">
        <v>12</v>
      </c>
      <c r="B8327" s="1" t="s">
        <v>8155</v>
      </c>
      <c r="C8327" t="s">
        <v>8156</v>
      </c>
      <c r="D8327" t="s">
        <v>25187</v>
      </c>
      <c r="E8327" s="2" t="s">
        <v>17368</v>
      </c>
      <c r="F8327" t="str">
        <f t="shared" si="130"/>
        <v>VW Golf</v>
      </c>
      <c r="G8327" t="s">
        <v>85</v>
      </c>
      <c r="H8327" s="2" t="s">
        <v>17</v>
      </c>
      <c r="I8327" s="5">
        <v>48000</v>
      </c>
      <c r="J8327" s="2">
        <v>2019</v>
      </c>
      <c r="K8327" s="2">
        <v>85</v>
      </c>
      <c r="L8327" t="s">
        <v>25</v>
      </c>
      <c r="M8327" s="3">
        <v>17500</v>
      </c>
      <c r="N8327" s="2" t="s">
        <v>8123</v>
      </c>
    </row>
    <row r="8328" spans="1:14" x14ac:dyDescent="0.25">
      <c r="A8328" t="s">
        <v>12</v>
      </c>
      <c r="B8328" s="1" t="s">
        <v>7045</v>
      </c>
      <c r="C8328" t="s">
        <v>7046</v>
      </c>
      <c r="D8328" t="s">
        <v>25187</v>
      </c>
      <c r="E8328" s="2" t="s">
        <v>17368</v>
      </c>
      <c r="F8328" t="str">
        <f t="shared" si="130"/>
        <v>VW Golf</v>
      </c>
      <c r="G8328" t="s">
        <v>85</v>
      </c>
      <c r="H8328" s="2" t="s">
        <v>17</v>
      </c>
      <c r="I8328" s="5">
        <v>138000</v>
      </c>
      <c r="J8328" s="2">
        <v>2015</v>
      </c>
      <c r="K8328" s="2">
        <v>81</v>
      </c>
      <c r="L8328" t="s">
        <v>30</v>
      </c>
      <c r="M8328" s="3">
        <v>12800</v>
      </c>
      <c r="N8328" s="2" t="s">
        <v>7025</v>
      </c>
    </row>
    <row r="8329" spans="1:14" x14ac:dyDescent="0.25">
      <c r="A8329" t="s">
        <v>12</v>
      </c>
      <c r="B8329" s="1" t="s">
        <v>8543</v>
      </c>
      <c r="C8329" t="s">
        <v>8544</v>
      </c>
      <c r="D8329" t="s">
        <v>25187</v>
      </c>
      <c r="E8329" s="2" t="s">
        <v>17368</v>
      </c>
      <c r="F8329" t="str">
        <f t="shared" si="130"/>
        <v>VW Golf</v>
      </c>
      <c r="G8329" t="s">
        <v>8545</v>
      </c>
      <c r="H8329" s="2" t="s">
        <v>17</v>
      </c>
      <c r="I8329" s="5">
        <v>186000</v>
      </c>
      <c r="J8329" s="2">
        <v>2014</v>
      </c>
      <c r="K8329" s="2">
        <v>77</v>
      </c>
      <c r="L8329" t="s">
        <v>30</v>
      </c>
      <c r="M8329" s="3">
        <v>10900</v>
      </c>
      <c r="N8329" s="2" t="s">
        <v>6993</v>
      </c>
    </row>
    <row r="8330" spans="1:14" x14ac:dyDescent="0.25">
      <c r="A8330" t="s">
        <v>12</v>
      </c>
      <c r="B8330" s="1" t="s">
        <v>8509</v>
      </c>
      <c r="C8330" t="s">
        <v>8510</v>
      </c>
      <c r="D8330" t="s">
        <v>25187</v>
      </c>
      <c r="E8330" s="2" t="s">
        <v>17368</v>
      </c>
      <c r="F8330" t="str">
        <f t="shared" si="130"/>
        <v>VW Golf</v>
      </c>
      <c r="G8330" t="s">
        <v>375</v>
      </c>
      <c r="H8330" s="2" t="s">
        <v>17</v>
      </c>
      <c r="I8330" s="5">
        <v>185000</v>
      </c>
      <c r="J8330" s="2">
        <v>2015</v>
      </c>
      <c r="K8330" s="2">
        <v>81</v>
      </c>
      <c r="L8330" t="s">
        <v>30</v>
      </c>
      <c r="M8330" s="3">
        <v>11300</v>
      </c>
      <c r="N8330" s="2" t="s">
        <v>6993</v>
      </c>
    </row>
    <row r="8331" spans="1:14" x14ac:dyDescent="0.25">
      <c r="A8331" t="s">
        <v>12</v>
      </c>
      <c r="B8331" s="1" t="s">
        <v>8404</v>
      </c>
      <c r="C8331" t="s">
        <v>8405</v>
      </c>
      <c r="D8331" t="s">
        <v>25187</v>
      </c>
      <c r="E8331" s="2" t="s">
        <v>17368</v>
      </c>
      <c r="F8331" t="str">
        <f t="shared" si="130"/>
        <v>VW Golf</v>
      </c>
      <c r="G8331" t="s">
        <v>375</v>
      </c>
      <c r="H8331" s="2" t="s">
        <v>17</v>
      </c>
      <c r="I8331" s="5">
        <v>158</v>
      </c>
      <c r="J8331" s="2">
        <v>2014</v>
      </c>
      <c r="K8331" s="2">
        <v>77</v>
      </c>
      <c r="L8331" t="s">
        <v>18</v>
      </c>
      <c r="M8331" s="3">
        <v>11900</v>
      </c>
      <c r="N8331" s="2" t="s">
        <v>7786</v>
      </c>
    </row>
    <row r="8332" spans="1:14" x14ac:dyDescent="0.25">
      <c r="A8332" t="s">
        <v>12</v>
      </c>
      <c r="B8332" s="1" t="s">
        <v>7797</v>
      </c>
      <c r="C8332" t="s">
        <v>7798</v>
      </c>
      <c r="D8332" t="s">
        <v>25187</v>
      </c>
      <c r="E8332" s="2" t="s">
        <v>17368</v>
      </c>
      <c r="F8332" t="str">
        <f t="shared" si="130"/>
        <v>VW Golf</v>
      </c>
      <c r="G8332" t="s">
        <v>85</v>
      </c>
      <c r="H8332" s="2" t="s">
        <v>17</v>
      </c>
      <c r="I8332" s="5">
        <v>149000</v>
      </c>
      <c r="J8332" s="2">
        <v>2014</v>
      </c>
      <c r="K8332" s="2">
        <v>77</v>
      </c>
      <c r="L8332" t="s">
        <v>1523</v>
      </c>
      <c r="M8332" s="3">
        <v>12899</v>
      </c>
      <c r="N8332" s="2" t="s">
        <v>7786</v>
      </c>
    </row>
    <row r="8333" spans="1:14" x14ac:dyDescent="0.25">
      <c r="A8333" t="s">
        <v>12</v>
      </c>
      <c r="B8333" s="1" t="s">
        <v>7735</v>
      </c>
      <c r="C8333" t="s">
        <v>7736</v>
      </c>
      <c r="D8333" t="s">
        <v>25187</v>
      </c>
      <c r="E8333" s="2" t="s">
        <v>17368</v>
      </c>
      <c r="F8333" t="str">
        <f t="shared" si="130"/>
        <v>VW Golf</v>
      </c>
      <c r="G8333" t="s">
        <v>7737</v>
      </c>
      <c r="H8333" s="2" t="s">
        <v>17</v>
      </c>
      <c r="I8333" s="5">
        <v>28000</v>
      </c>
      <c r="J8333" s="2">
        <v>2013</v>
      </c>
      <c r="K8333" s="2">
        <v>110</v>
      </c>
      <c r="L8333" t="s">
        <v>844</v>
      </c>
      <c r="M8333" s="3">
        <v>9800</v>
      </c>
      <c r="N8333" s="2" t="s">
        <v>7655</v>
      </c>
    </row>
    <row r="8334" spans="1:14" x14ac:dyDescent="0.25">
      <c r="A8334" t="s">
        <v>12</v>
      </c>
      <c r="B8334" s="1" t="s">
        <v>7751</v>
      </c>
      <c r="C8334" t="s">
        <v>7752</v>
      </c>
      <c r="D8334" t="s">
        <v>25187</v>
      </c>
      <c r="E8334" s="2" t="s">
        <v>17368</v>
      </c>
      <c r="F8334" t="str">
        <f t="shared" si="130"/>
        <v>VW Golf</v>
      </c>
      <c r="G8334" t="s">
        <v>129</v>
      </c>
      <c r="H8334" s="2" t="s">
        <v>17</v>
      </c>
      <c r="I8334" s="5">
        <v>248</v>
      </c>
      <c r="J8334" s="2">
        <v>2014</v>
      </c>
      <c r="K8334" s="2">
        <v>77</v>
      </c>
      <c r="L8334" t="s">
        <v>121</v>
      </c>
      <c r="M8334" s="3">
        <v>11550</v>
      </c>
      <c r="N8334" s="2" t="s">
        <v>7655</v>
      </c>
    </row>
    <row r="8335" spans="1:14" x14ac:dyDescent="0.25">
      <c r="A8335" t="s">
        <v>12</v>
      </c>
      <c r="B8335" s="1" t="s">
        <v>6585</v>
      </c>
      <c r="C8335" t="s">
        <v>6586</v>
      </c>
      <c r="D8335" t="s">
        <v>25187</v>
      </c>
      <c r="E8335" s="2" t="s">
        <v>17368</v>
      </c>
      <c r="F8335" t="str">
        <f t="shared" si="130"/>
        <v>VW Golf</v>
      </c>
      <c r="G8335" t="s">
        <v>375</v>
      </c>
      <c r="H8335" s="2" t="s">
        <v>17</v>
      </c>
      <c r="I8335" s="5">
        <v>312000</v>
      </c>
      <c r="J8335" s="2">
        <v>2013</v>
      </c>
      <c r="K8335" s="2">
        <v>77</v>
      </c>
      <c r="L8335" t="s">
        <v>5112</v>
      </c>
      <c r="M8335" s="3">
        <v>9600</v>
      </c>
      <c r="N8335" s="2" t="s">
        <v>3323</v>
      </c>
    </row>
    <row r="8336" spans="1:14" x14ac:dyDescent="0.25">
      <c r="A8336" t="s">
        <v>12</v>
      </c>
      <c r="B8336" s="1" t="s">
        <v>6526</v>
      </c>
      <c r="C8336" t="s">
        <v>6527</v>
      </c>
      <c r="D8336" t="s">
        <v>25187</v>
      </c>
      <c r="E8336" s="2" t="s">
        <v>17368</v>
      </c>
      <c r="F8336" t="str">
        <f t="shared" si="130"/>
        <v>VW Golf</v>
      </c>
      <c r="G8336" t="s">
        <v>85</v>
      </c>
      <c r="H8336" s="2" t="s">
        <v>17</v>
      </c>
      <c r="I8336" s="5">
        <v>136000</v>
      </c>
      <c r="J8336" s="2">
        <v>2017</v>
      </c>
      <c r="K8336" s="2">
        <v>85</v>
      </c>
      <c r="L8336" t="s">
        <v>18</v>
      </c>
      <c r="M8336" s="3">
        <v>14000</v>
      </c>
      <c r="N8336" s="2" t="s">
        <v>6439</v>
      </c>
    </row>
    <row r="8337" spans="1:14" x14ac:dyDescent="0.25">
      <c r="A8337" t="s">
        <v>12</v>
      </c>
      <c r="B8337" s="1" t="s">
        <v>5749</v>
      </c>
      <c r="C8337" t="s">
        <v>5750</v>
      </c>
      <c r="D8337" t="s">
        <v>25187</v>
      </c>
      <c r="E8337" s="2" t="s">
        <v>17368</v>
      </c>
      <c r="F8337" t="str">
        <f t="shared" si="130"/>
        <v>VW Golf</v>
      </c>
      <c r="G8337" t="s">
        <v>5751</v>
      </c>
      <c r="H8337" s="2" t="s">
        <v>17</v>
      </c>
      <c r="I8337" s="5">
        <v>220000</v>
      </c>
      <c r="J8337" s="2">
        <v>2013</v>
      </c>
      <c r="L8337" t="s">
        <v>30</v>
      </c>
      <c r="M8337" s="3">
        <v>8300</v>
      </c>
      <c r="N8337" s="2" t="s">
        <v>5708</v>
      </c>
    </row>
    <row r="8338" spans="1:14" x14ac:dyDescent="0.25">
      <c r="A8338" t="s">
        <v>12</v>
      </c>
      <c r="B8338" s="1" t="s">
        <v>5286</v>
      </c>
      <c r="C8338" t="s">
        <v>5287</v>
      </c>
      <c r="D8338" t="s">
        <v>25187</v>
      </c>
      <c r="E8338" s="2" t="s">
        <v>17368</v>
      </c>
      <c r="F8338" t="str">
        <f t="shared" si="130"/>
        <v>VW Golf</v>
      </c>
      <c r="G8338" t="s">
        <v>85</v>
      </c>
      <c r="H8338" s="2" t="s">
        <v>17</v>
      </c>
      <c r="I8338" s="5">
        <v>121000</v>
      </c>
      <c r="J8338" s="2">
        <v>2020</v>
      </c>
      <c r="K8338" s="2">
        <v>85</v>
      </c>
      <c r="L8338" t="s">
        <v>18</v>
      </c>
      <c r="M8338" s="3">
        <v>16500</v>
      </c>
      <c r="N8338" s="2" t="s">
        <v>5246</v>
      </c>
    </row>
    <row r="8339" spans="1:14" x14ac:dyDescent="0.25">
      <c r="A8339" t="s">
        <v>12</v>
      </c>
      <c r="B8339" s="1" t="s">
        <v>5967</v>
      </c>
      <c r="C8339" t="s">
        <v>5968</v>
      </c>
      <c r="D8339" t="s">
        <v>25187</v>
      </c>
      <c r="E8339" s="2" t="s">
        <v>17368</v>
      </c>
      <c r="F8339" t="str">
        <f t="shared" si="130"/>
        <v>VW Golf</v>
      </c>
      <c r="G8339" t="s">
        <v>85</v>
      </c>
      <c r="H8339" s="2" t="s">
        <v>17</v>
      </c>
      <c r="I8339" s="5">
        <v>200000</v>
      </c>
      <c r="J8339" s="2">
        <v>2014</v>
      </c>
      <c r="K8339" s="2">
        <v>75</v>
      </c>
      <c r="L8339" t="s">
        <v>18</v>
      </c>
      <c r="M8339" s="3">
        <v>11700</v>
      </c>
      <c r="N8339" s="2" t="s">
        <v>5381</v>
      </c>
    </row>
    <row r="8340" spans="1:14" x14ac:dyDescent="0.25">
      <c r="A8340" t="s">
        <v>12</v>
      </c>
      <c r="B8340" s="1" t="s">
        <v>5772</v>
      </c>
      <c r="C8340" t="s">
        <v>5773</v>
      </c>
      <c r="D8340" t="s">
        <v>25187</v>
      </c>
      <c r="E8340" s="2" t="s">
        <v>17368</v>
      </c>
      <c r="F8340" t="str">
        <f t="shared" si="130"/>
        <v>VW Golf</v>
      </c>
      <c r="G8340" t="s">
        <v>85</v>
      </c>
      <c r="H8340" s="2" t="s">
        <v>17</v>
      </c>
      <c r="I8340" s="5">
        <v>158000</v>
      </c>
      <c r="J8340" s="2">
        <v>2016</v>
      </c>
      <c r="K8340" s="2">
        <v>81</v>
      </c>
      <c r="L8340" t="s">
        <v>18</v>
      </c>
      <c r="M8340" s="3">
        <v>11000</v>
      </c>
      <c r="N8340" s="2" t="s">
        <v>5774</v>
      </c>
    </row>
    <row r="8341" spans="1:14" x14ac:dyDescent="0.25">
      <c r="A8341" t="s">
        <v>12</v>
      </c>
      <c r="B8341" s="1" t="s">
        <v>4591</v>
      </c>
      <c r="C8341" t="s">
        <v>4592</v>
      </c>
      <c r="D8341" t="s">
        <v>25187</v>
      </c>
      <c r="E8341" s="2" t="s">
        <v>17368</v>
      </c>
      <c r="F8341" t="str">
        <f t="shared" si="130"/>
        <v>VW Golf</v>
      </c>
      <c r="G8341" t="s">
        <v>85</v>
      </c>
      <c r="H8341" s="2" t="s">
        <v>17</v>
      </c>
      <c r="I8341" s="5">
        <v>195300</v>
      </c>
      <c r="J8341" s="2">
        <v>2015</v>
      </c>
      <c r="K8341" s="2">
        <v>77</v>
      </c>
      <c r="L8341" t="s">
        <v>96</v>
      </c>
      <c r="M8341" s="3">
        <v>10900</v>
      </c>
      <c r="N8341" s="2" t="s">
        <v>4560</v>
      </c>
    </row>
    <row r="8342" spans="1:14" x14ac:dyDescent="0.25">
      <c r="A8342" t="s">
        <v>12</v>
      </c>
      <c r="B8342" s="1" t="s">
        <v>4514</v>
      </c>
      <c r="C8342" t="s">
        <v>4515</v>
      </c>
      <c r="D8342" t="s">
        <v>25187</v>
      </c>
      <c r="E8342" s="2" t="s">
        <v>17368</v>
      </c>
      <c r="F8342" t="str">
        <f t="shared" si="130"/>
        <v>VW Golf</v>
      </c>
      <c r="G8342" t="s">
        <v>375</v>
      </c>
      <c r="H8342" s="2" t="s">
        <v>17</v>
      </c>
      <c r="I8342" s="5">
        <v>262500</v>
      </c>
      <c r="J8342" s="2">
        <v>2013</v>
      </c>
      <c r="K8342" s="2">
        <v>77</v>
      </c>
      <c r="L8342" t="s">
        <v>30</v>
      </c>
      <c r="M8342" s="3">
        <v>9000</v>
      </c>
      <c r="N8342" s="2" t="s">
        <v>4431</v>
      </c>
    </row>
    <row r="8343" spans="1:14" x14ac:dyDescent="0.25">
      <c r="A8343" t="s">
        <v>12</v>
      </c>
      <c r="B8343" s="1" t="s">
        <v>4474</v>
      </c>
      <c r="C8343" t="s">
        <v>4426</v>
      </c>
      <c r="D8343" t="s">
        <v>25187</v>
      </c>
      <c r="E8343" s="2" t="s">
        <v>17368</v>
      </c>
      <c r="F8343" t="str">
        <f t="shared" si="130"/>
        <v>VW Golf</v>
      </c>
      <c r="G8343" t="s">
        <v>4475</v>
      </c>
      <c r="H8343" s="2" t="s">
        <v>17</v>
      </c>
      <c r="I8343" s="5">
        <v>210000</v>
      </c>
      <c r="J8343" s="2">
        <v>2013</v>
      </c>
      <c r="K8343" s="2">
        <v>66</v>
      </c>
      <c r="L8343" t="s">
        <v>18</v>
      </c>
      <c r="M8343" s="3">
        <v>10100</v>
      </c>
      <c r="N8343" s="2" t="s">
        <v>4287</v>
      </c>
    </row>
    <row r="8344" spans="1:14" x14ac:dyDescent="0.25">
      <c r="A8344" t="s">
        <v>12</v>
      </c>
      <c r="B8344" s="1" t="s">
        <v>4385</v>
      </c>
      <c r="C8344" t="s">
        <v>4386</v>
      </c>
      <c r="D8344" t="s">
        <v>25187</v>
      </c>
      <c r="E8344" s="2" t="s">
        <v>17368</v>
      </c>
      <c r="F8344" t="str">
        <f t="shared" si="130"/>
        <v>VW Golf</v>
      </c>
      <c r="G8344" t="s">
        <v>85</v>
      </c>
      <c r="H8344" s="2" t="s">
        <v>17</v>
      </c>
      <c r="I8344" s="5">
        <v>176000</v>
      </c>
      <c r="J8344" s="2">
        <v>2019</v>
      </c>
      <c r="K8344" s="2">
        <v>85</v>
      </c>
      <c r="L8344" t="s">
        <v>18</v>
      </c>
      <c r="M8344" s="3">
        <v>13700</v>
      </c>
      <c r="N8344" s="2" t="s">
        <v>4287</v>
      </c>
    </row>
    <row r="8345" spans="1:14" x14ac:dyDescent="0.25">
      <c r="A8345" t="s">
        <v>12</v>
      </c>
      <c r="B8345" s="1" t="s">
        <v>4321</v>
      </c>
      <c r="C8345" t="s">
        <v>4322</v>
      </c>
      <c r="D8345" t="s">
        <v>25187</v>
      </c>
      <c r="E8345" s="2" t="s">
        <v>17368</v>
      </c>
      <c r="F8345" t="str">
        <f t="shared" si="130"/>
        <v>VW Golf</v>
      </c>
      <c r="G8345" t="s">
        <v>85</v>
      </c>
      <c r="H8345" s="2" t="s">
        <v>17</v>
      </c>
      <c r="I8345" s="5">
        <v>119158</v>
      </c>
      <c r="J8345" s="2">
        <v>2018</v>
      </c>
      <c r="K8345" s="2">
        <v>85</v>
      </c>
      <c r="L8345" t="s">
        <v>18</v>
      </c>
      <c r="M8345" s="3">
        <v>16200</v>
      </c>
      <c r="N8345" s="2" t="s">
        <v>4287</v>
      </c>
    </row>
    <row r="8346" spans="1:14" x14ac:dyDescent="0.25">
      <c r="A8346" t="s">
        <v>12</v>
      </c>
      <c r="B8346" s="1" t="s">
        <v>4222</v>
      </c>
      <c r="C8346" t="s">
        <v>4223</v>
      </c>
      <c r="D8346" t="s">
        <v>25187</v>
      </c>
      <c r="E8346" s="2" t="s">
        <v>17368</v>
      </c>
      <c r="F8346" t="str">
        <f t="shared" si="130"/>
        <v>VW Golf</v>
      </c>
      <c r="G8346" t="s">
        <v>85</v>
      </c>
      <c r="H8346" s="2" t="s">
        <v>17</v>
      </c>
      <c r="I8346" s="5">
        <v>174000</v>
      </c>
      <c r="J8346" s="2">
        <v>2015</v>
      </c>
      <c r="K8346" s="2">
        <v>81</v>
      </c>
      <c r="L8346" t="s">
        <v>45</v>
      </c>
      <c r="M8346" s="3">
        <v>12600</v>
      </c>
      <c r="N8346" s="2" t="s">
        <v>4122</v>
      </c>
    </row>
    <row r="8347" spans="1:14" x14ac:dyDescent="0.25">
      <c r="A8347" t="s">
        <v>12</v>
      </c>
      <c r="B8347" s="1" t="s">
        <v>3895</v>
      </c>
      <c r="C8347" t="s">
        <v>3896</v>
      </c>
      <c r="D8347" t="s">
        <v>25187</v>
      </c>
      <c r="E8347" s="2" t="s">
        <v>17368</v>
      </c>
      <c r="F8347" t="str">
        <f t="shared" si="130"/>
        <v>VW Golf</v>
      </c>
      <c r="G8347" t="s">
        <v>375</v>
      </c>
      <c r="H8347" s="2" t="s">
        <v>17</v>
      </c>
      <c r="I8347" s="5">
        <v>240000</v>
      </c>
      <c r="J8347" s="2">
        <v>2016</v>
      </c>
      <c r="K8347" s="2">
        <v>81</v>
      </c>
      <c r="L8347" t="s">
        <v>37</v>
      </c>
      <c r="M8347" s="3">
        <v>10500</v>
      </c>
      <c r="N8347" s="2" t="s">
        <v>3742</v>
      </c>
    </row>
    <row r="8348" spans="1:14" x14ac:dyDescent="0.25">
      <c r="A8348" t="s">
        <v>12</v>
      </c>
      <c r="B8348" s="1" t="s">
        <v>3815</v>
      </c>
      <c r="C8348" t="s">
        <v>3816</v>
      </c>
      <c r="D8348" t="s">
        <v>25187</v>
      </c>
      <c r="E8348" s="2" t="s">
        <v>17368</v>
      </c>
      <c r="F8348" t="str">
        <f t="shared" si="130"/>
        <v>VW Golf</v>
      </c>
      <c r="G8348" t="s">
        <v>129</v>
      </c>
      <c r="H8348" s="2" t="s">
        <v>17</v>
      </c>
      <c r="I8348" s="5">
        <v>129370</v>
      </c>
      <c r="J8348" s="2">
        <v>2017</v>
      </c>
      <c r="K8348" s="2">
        <v>85</v>
      </c>
      <c r="L8348" t="s">
        <v>18</v>
      </c>
      <c r="M8348" s="3">
        <v>16500</v>
      </c>
      <c r="N8348" s="2" t="s">
        <v>3742</v>
      </c>
    </row>
    <row r="8349" spans="1:14" x14ac:dyDescent="0.25">
      <c r="A8349" t="s">
        <v>12</v>
      </c>
      <c r="B8349" s="1" t="s">
        <v>4009</v>
      </c>
      <c r="C8349" t="s">
        <v>4010</v>
      </c>
      <c r="D8349" t="s">
        <v>25187</v>
      </c>
      <c r="E8349" s="2" t="s">
        <v>17368</v>
      </c>
      <c r="F8349" t="str">
        <f t="shared" si="130"/>
        <v>VW Golf</v>
      </c>
      <c r="G8349" t="s">
        <v>375</v>
      </c>
      <c r="H8349" s="2" t="s">
        <v>17</v>
      </c>
      <c r="I8349" s="5">
        <v>239000</v>
      </c>
      <c r="J8349" s="2">
        <v>2014</v>
      </c>
      <c r="K8349" s="2">
        <v>77</v>
      </c>
      <c r="L8349" t="s">
        <v>18</v>
      </c>
      <c r="M8349" s="3">
        <v>9500</v>
      </c>
      <c r="N8349" s="2" t="s">
        <v>3698</v>
      </c>
    </row>
    <row r="8350" spans="1:14" x14ac:dyDescent="0.25">
      <c r="A8350" t="s">
        <v>12</v>
      </c>
      <c r="B8350" s="1" t="s">
        <v>3920</v>
      </c>
      <c r="C8350" t="s">
        <v>3921</v>
      </c>
      <c r="D8350" t="s">
        <v>25187</v>
      </c>
      <c r="E8350" s="2" t="s">
        <v>17368</v>
      </c>
      <c r="F8350" t="str">
        <f t="shared" si="130"/>
        <v>VW Golf</v>
      </c>
      <c r="G8350" t="s">
        <v>375</v>
      </c>
      <c r="H8350" s="2" t="s">
        <v>17</v>
      </c>
      <c r="I8350" s="5">
        <v>170000</v>
      </c>
      <c r="J8350" s="2">
        <v>2014</v>
      </c>
      <c r="K8350" s="2">
        <v>77</v>
      </c>
      <c r="L8350" t="s">
        <v>2104</v>
      </c>
      <c r="M8350" s="3">
        <v>10690</v>
      </c>
      <c r="N8350" s="2" t="s">
        <v>3438</v>
      </c>
    </row>
    <row r="8351" spans="1:14" x14ac:dyDescent="0.25">
      <c r="A8351" t="s">
        <v>12</v>
      </c>
      <c r="B8351" s="1" t="s">
        <v>3523</v>
      </c>
      <c r="C8351" t="s">
        <v>3524</v>
      </c>
      <c r="D8351" t="s">
        <v>25187</v>
      </c>
      <c r="E8351" s="2" t="s">
        <v>17368</v>
      </c>
      <c r="F8351" t="str">
        <f t="shared" si="130"/>
        <v>VW Golf</v>
      </c>
      <c r="G8351"/>
      <c r="H8351" s="2" t="s">
        <v>17</v>
      </c>
      <c r="I8351" s="5">
        <v>115000</v>
      </c>
      <c r="J8351" s="2">
        <v>2014</v>
      </c>
      <c r="K8351" s="2">
        <v>77</v>
      </c>
      <c r="L8351" t="s">
        <v>30</v>
      </c>
      <c r="M8351" s="3">
        <v>12300</v>
      </c>
      <c r="N8351" s="2" t="s">
        <v>3249</v>
      </c>
    </row>
    <row r="8352" spans="1:14" x14ac:dyDescent="0.25">
      <c r="A8352" t="s">
        <v>12</v>
      </c>
      <c r="B8352" s="1" t="s">
        <v>3234</v>
      </c>
      <c r="C8352" t="s">
        <v>3074</v>
      </c>
      <c r="D8352" t="s">
        <v>25187</v>
      </c>
      <c r="E8352" s="2" t="s">
        <v>17368</v>
      </c>
      <c r="F8352" t="str">
        <f t="shared" si="130"/>
        <v>VW Golf</v>
      </c>
      <c r="G8352" t="s">
        <v>907</v>
      </c>
      <c r="H8352" s="2" t="s">
        <v>17</v>
      </c>
      <c r="I8352" s="5">
        <v>160000</v>
      </c>
      <c r="J8352" s="2">
        <v>2019</v>
      </c>
      <c r="K8352" s="2">
        <v>85</v>
      </c>
      <c r="L8352" t="s">
        <v>45</v>
      </c>
      <c r="M8352" s="3">
        <v>18200</v>
      </c>
      <c r="N8352" s="2" t="s">
        <v>3059</v>
      </c>
    </row>
    <row r="8353" spans="1:14" x14ac:dyDescent="0.25">
      <c r="A8353" t="s">
        <v>12</v>
      </c>
      <c r="B8353" s="1" t="s">
        <v>3216</v>
      </c>
      <c r="C8353" t="s">
        <v>3217</v>
      </c>
      <c r="D8353" t="s">
        <v>25187</v>
      </c>
      <c r="E8353" s="2" t="s">
        <v>17368</v>
      </c>
      <c r="F8353" t="str">
        <f t="shared" si="130"/>
        <v>VW Golf</v>
      </c>
      <c r="G8353" t="s">
        <v>375</v>
      </c>
      <c r="H8353" s="2" t="s">
        <v>17</v>
      </c>
      <c r="I8353" s="5">
        <v>180000</v>
      </c>
      <c r="J8353" s="2">
        <v>2018</v>
      </c>
      <c r="L8353" t="s">
        <v>30</v>
      </c>
      <c r="M8353" s="3">
        <v>15000</v>
      </c>
      <c r="N8353" s="2" t="s">
        <v>3059</v>
      </c>
    </row>
    <row r="8354" spans="1:14" x14ac:dyDescent="0.25">
      <c r="A8354" t="s">
        <v>12</v>
      </c>
      <c r="B8354" s="1" t="s">
        <v>3178</v>
      </c>
      <c r="C8354" t="s">
        <v>3179</v>
      </c>
      <c r="D8354" t="s">
        <v>25187</v>
      </c>
      <c r="E8354" s="2" t="s">
        <v>17368</v>
      </c>
      <c r="F8354" t="str">
        <f t="shared" si="130"/>
        <v>VW Golf</v>
      </c>
      <c r="G8354" t="s">
        <v>85</v>
      </c>
      <c r="H8354" s="2" t="s">
        <v>17</v>
      </c>
      <c r="I8354" s="5">
        <v>117700</v>
      </c>
      <c r="J8354" s="2">
        <v>2018</v>
      </c>
      <c r="K8354" s="2">
        <v>85</v>
      </c>
      <c r="L8354" t="s">
        <v>18</v>
      </c>
      <c r="M8354" s="3">
        <v>16350</v>
      </c>
      <c r="N8354" s="2" t="s">
        <v>3059</v>
      </c>
    </row>
    <row r="8355" spans="1:14" x14ac:dyDescent="0.25">
      <c r="A8355" t="s">
        <v>12</v>
      </c>
      <c r="B8355" s="1" t="s">
        <v>2950</v>
      </c>
      <c r="C8355" t="s">
        <v>2906</v>
      </c>
      <c r="D8355" t="s">
        <v>25187</v>
      </c>
      <c r="E8355" s="2" t="s">
        <v>17368</v>
      </c>
      <c r="F8355" t="str">
        <f t="shared" si="130"/>
        <v>VW Golf</v>
      </c>
      <c r="G8355" t="s">
        <v>85</v>
      </c>
      <c r="H8355" s="2" t="s">
        <v>17</v>
      </c>
      <c r="I8355" s="5">
        <v>102000</v>
      </c>
      <c r="J8355" s="2">
        <v>2018</v>
      </c>
      <c r="K8355" s="2">
        <v>85</v>
      </c>
      <c r="L8355" t="s">
        <v>18</v>
      </c>
      <c r="M8355" s="3">
        <v>17400</v>
      </c>
      <c r="N8355" s="2" t="s">
        <v>2899</v>
      </c>
    </row>
    <row r="8356" spans="1:14" x14ac:dyDescent="0.25">
      <c r="A8356" t="s">
        <v>12</v>
      </c>
      <c r="B8356" s="1" t="s">
        <v>2660</v>
      </c>
      <c r="C8356" t="s">
        <v>2661</v>
      </c>
      <c r="D8356" t="s">
        <v>25187</v>
      </c>
      <c r="E8356" s="2" t="s">
        <v>17368</v>
      </c>
      <c r="F8356" t="str">
        <f t="shared" si="130"/>
        <v>VW Golf</v>
      </c>
      <c r="G8356" t="s">
        <v>375</v>
      </c>
      <c r="H8356" s="2" t="s">
        <v>17</v>
      </c>
      <c r="I8356" s="5">
        <v>330</v>
      </c>
      <c r="J8356" s="2">
        <v>2015</v>
      </c>
      <c r="K8356" s="2">
        <v>77</v>
      </c>
      <c r="L8356" t="s">
        <v>45</v>
      </c>
      <c r="M8356" s="3">
        <v>8500</v>
      </c>
      <c r="N8356" s="2" t="s">
        <v>2607</v>
      </c>
    </row>
    <row r="8357" spans="1:14" x14ac:dyDescent="0.25">
      <c r="A8357" t="s">
        <v>12</v>
      </c>
      <c r="B8357" s="1" t="s">
        <v>2241</v>
      </c>
      <c r="C8357" t="s">
        <v>2242</v>
      </c>
      <c r="D8357" t="s">
        <v>25187</v>
      </c>
      <c r="E8357" s="2" t="s">
        <v>17368</v>
      </c>
      <c r="F8357" t="str">
        <f t="shared" si="130"/>
        <v>VW Golf</v>
      </c>
      <c r="G8357" t="s">
        <v>375</v>
      </c>
      <c r="H8357" s="2" t="s">
        <v>17</v>
      </c>
      <c r="I8357" s="5">
        <v>138000</v>
      </c>
      <c r="J8357" s="2">
        <v>2013</v>
      </c>
      <c r="K8357" s="2">
        <v>77</v>
      </c>
      <c r="L8357" t="s">
        <v>30</v>
      </c>
      <c r="M8357" s="3">
        <v>11900</v>
      </c>
      <c r="N8357" s="2" t="s">
        <v>2095</v>
      </c>
    </row>
    <row r="8358" spans="1:14" x14ac:dyDescent="0.25">
      <c r="A8358" t="s">
        <v>12</v>
      </c>
      <c r="B8358" s="1" t="s">
        <v>2064</v>
      </c>
      <c r="C8358" t="s">
        <v>2065</v>
      </c>
      <c r="D8358" t="s">
        <v>25187</v>
      </c>
      <c r="E8358" s="2" t="s">
        <v>17368</v>
      </c>
      <c r="F8358" t="str">
        <f t="shared" si="130"/>
        <v>VW Golf</v>
      </c>
      <c r="G8358" t="s">
        <v>375</v>
      </c>
      <c r="H8358" s="2" t="s">
        <v>17</v>
      </c>
      <c r="I8358" s="5">
        <v>102000</v>
      </c>
      <c r="J8358" s="2">
        <v>2016</v>
      </c>
      <c r="K8358" s="2">
        <v>81</v>
      </c>
      <c r="L8358" t="s">
        <v>37</v>
      </c>
      <c r="M8358" s="3">
        <v>14400</v>
      </c>
      <c r="N8358" s="2" t="s">
        <v>1904</v>
      </c>
    </row>
    <row r="8359" spans="1:14" x14ac:dyDescent="0.25">
      <c r="A8359" t="s">
        <v>12</v>
      </c>
      <c r="B8359" s="1" t="s">
        <v>1942</v>
      </c>
      <c r="C8359" t="s">
        <v>1943</v>
      </c>
      <c r="D8359" t="s">
        <v>25187</v>
      </c>
      <c r="E8359" s="2" t="s">
        <v>17368</v>
      </c>
      <c r="F8359" t="str">
        <f t="shared" si="130"/>
        <v>VW Golf</v>
      </c>
      <c r="G8359" t="s">
        <v>375</v>
      </c>
      <c r="H8359" s="2" t="s">
        <v>17</v>
      </c>
      <c r="I8359" s="5">
        <v>315000</v>
      </c>
      <c r="J8359" s="2">
        <v>2013</v>
      </c>
      <c r="K8359" s="2">
        <v>77</v>
      </c>
      <c r="L8359" t="s">
        <v>45</v>
      </c>
      <c r="M8359" s="3">
        <v>7500</v>
      </c>
      <c r="N8359" s="2" t="s">
        <v>1904</v>
      </c>
    </row>
    <row r="8360" spans="1:14" x14ac:dyDescent="0.25">
      <c r="A8360" t="s">
        <v>12</v>
      </c>
      <c r="B8360" s="1" t="s">
        <v>1902</v>
      </c>
      <c r="C8360" t="s">
        <v>1903</v>
      </c>
      <c r="D8360" t="s">
        <v>25187</v>
      </c>
      <c r="E8360" s="2" t="s">
        <v>17368</v>
      </c>
      <c r="F8360" t="str">
        <f t="shared" si="130"/>
        <v>VW Golf</v>
      </c>
      <c r="G8360" t="s">
        <v>85</v>
      </c>
      <c r="H8360" s="2" t="s">
        <v>17</v>
      </c>
      <c r="I8360" s="5">
        <v>268000</v>
      </c>
      <c r="J8360" s="2">
        <v>2013</v>
      </c>
      <c r="K8360" s="2">
        <v>77</v>
      </c>
      <c r="L8360" t="s">
        <v>18</v>
      </c>
      <c r="M8360" s="3">
        <v>9250</v>
      </c>
      <c r="N8360" s="2" t="s">
        <v>1904</v>
      </c>
    </row>
    <row r="8361" spans="1:14" x14ac:dyDescent="0.25">
      <c r="A8361" t="s">
        <v>12</v>
      </c>
      <c r="B8361" s="1" t="s">
        <v>1614</v>
      </c>
      <c r="C8361" t="s">
        <v>1615</v>
      </c>
      <c r="D8361" t="s">
        <v>25187</v>
      </c>
      <c r="E8361" s="2" t="s">
        <v>17368</v>
      </c>
      <c r="F8361" t="str">
        <f t="shared" si="130"/>
        <v>VW Golf</v>
      </c>
      <c r="G8361" t="s">
        <v>375</v>
      </c>
      <c r="H8361" s="2" t="s">
        <v>17</v>
      </c>
      <c r="I8361" s="5">
        <v>220000</v>
      </c>
      <c r="J8361" s="2">
        <v>2013</v>
      </c>
      <c r="K8361" s="2">
        <v>77</v>
      </c>
      <c r="L8361" t="s">
        <v>18</v>
      </c>
      <c r="M8361" s="3">
        <v>10500</v>
      </c>
      <c r="N8361" s="2" t="s">
        <v>1506</v>
      </c>
    </row>
    <row r="8362" spans="1:14" x14ac:dyDescent="0.25">
      <c r="A8362" t="s">
        <v>12</v>
      </c>
      <c r="B8362" s="1" t="s">
        <v>1569</v>
      </c>
      <c r="C8362" t="s">
        <v>1570</v>
      </c>
      <c r="D8362" t="s">
        <v>25187</v>
      </c>
      <c r="E8362" s="2" t="s">
        <v>17368</v>
      </c>
      <c r="F8362" t="str">
        <f t="shared" si="130"/>
        <v>VW Golf</v>
      </c>
      <c r="G8362" t="s">
        <v>375</v>
      </c>
      <c r="H8362" s="2" t="s">
        <v>17</v>
      </c>
      <c r="I8362" s="5">
        <v>160000</v>
      </c>
      <c r="J8362" s="2">
        <v>2017</v>
      </c>
      <c r="K8362" s="2">
        <v>66</v>
      </c>
      <c r="L8362" t="s">
        <v>121</v>
      </c>
      <c r="M8362" s="3">
        <v>13000</v>
      </c>
      <c r="N8362" s="2" t="s">
        <v>1506</v>
      </c>
    </row>
    <row r="8363" spans="1:14" x14ac:dyDescent="0.25">
      <c r="A8363" t="s">
        <v>12</v>
      </c>
      <c r="B8363" s="1" t="s">
        <v>1437</v>
      </c>
      <c r="C8363" t="s">
        <v>1438</v>
      </c>
      <c r="D8363" t="s">
        <v>25187</v>
      </c>
      <c r="E8363" s="2" t="s">
        <v>17368</v>
      </c>
      <c r="F8363" t="str">
        <f t="shared" si="130"/>
        <v>VW Golf</v>
      </c>
      <c r="G8363" t="s">
        <v>85</v>
      </c>
      <c r="H8363" s="2" t="s">
        <v>17</v>
      </c>
      <c r="I8363" s="5">
        <v>164000</v>
      </c>
      <c r="J8363" s="2">
        <v>2014</v>
      </c>
      <c r="K8363" s="2">
        <v>77</v>
      </c>
      <c r="L8363" t="s">
        <v>18</v>
      </c>
      <c r="M8363" s="3">
        <v>11300</v>
      </c>
      <c r="N8363" s="2" t="s">
        <v>1276</v>
      </c>
    </row>
    <row r="8364" spans="1:14" x14ac:dyDescent="0.25">
      <c r="A8364" t="s">
        <v>12</v>
      </c>
      <c r="B8364" s="1" t="s">
        <v>1158</v>
      </c>
      <c r="C8364" t="s">
        <v>127</v>
      </c>
      <c r="D8364" t="s">
        <v>25187</v>
      </c>
      <c r="E8364" s="2" t="s">
        <v>17368</v>
      </c>
      <c r="F8364" t="str">
        <f t="shared" si="130"/>
        <v>VW Golf</v>
      </c>
      <c r="G8364" t="s">
        <v>1159</v>
      </c>
      <c r="H8364" s="2" t="s">
        <v>17</v>
      </c>
      <c r="I8364" s="5">
        <v>315000</v>
      </c>
      <c r="J8364" s="2">
        <v>2013</v>
      </c>
      <c r="K8364" s="2">
        <v>77</v>
      </c>
      <c r="L8364" t="s">
        <v>45</v>
      </c>
      <c r="M8364" s="3">
        <v>7700</v>
      </c>
      <c r="N8364" s="2" t="s">
        <v>1080</v>
      </c>
    </row>
    <row r="8365" spans="1:14" x14ac:dyDescent="0.25">
      <c r="A8365" t="s">
        <v>12</v>
      </c>
      <c r="B8365" s="1" t="s">
        <v>899</v>
      </c>
      <c r="C8365" t="s">
        <v>900</v>
      </c>
      <c r="D8365" t="s">
        <v>25187</v>
      </c>
      <c r="E8365" s="2" t="s">
        <v>17368</v>
      </c>
      <c r="F8365" t="str">
        <f t="shared" si="130"/>
        <v>VW Golf</v>
      </c>
      <c r="G8365" t="s">
        <v>85</v>
      </c>
      <c r="H8365" s="2" t="s">
        <v>17</v>
      </c>
      <c r="I8365" s="5">
        <v>126000</v>
      </c>
      <c r="J8365" s="2">
        <v>2017</v>
      </c>
      <c r="K8365" s="2">
        <v>81</v>
      </c>
      <c r="L8365" t="s">
        <v>25</v>
      </c>
      <c r="M8365" s="3">
        <v>12600</v>
      </c>
      <c r="N8365" s="2" t="s">
        <v>849</v>
      </c>
    </row>
    <row r="8366" spans="1:14" x14ac:dyDescent="0.25">
      <c r="A8366" t="s">
        <v>12</v>
      </c>
      <c r="B8366" s="1" t="s">
        <v>573</v>
      </c>
      <c r="C8366" t="s">
        <v>574</v>
      </c>
      <c r="D8366" t="s">
        <v>25187</v>
      </c>
      <c r="E8366" s="2" t="s">
        <v>17368</v>
      </c>
      <c r="F8366" t="str">
        <f t="shared" si="130"/>
        <v>VW Golf</v>
      </c>
      <c r="G8366" t="s">
        <v>85</v>
      </c>
      <c r="H8366" s="2" t="s">
        <v>17</v>
      </c>
      <c r="I8366" s="5">
        <v>210000</v>
      </c>
      <c r="J8366" s="2">
        <v>2013</v>
      </c>
      <c r="K8366" s="2">
        <v>77</v>
      </c>
      <c r="L8366" t="s">
        <v>25</v>
      </c>
      <c r="M8366" s="3">
        <v>11000</v>
      </c>
      <c r="N8366" s="2" t="s">
        <v>380</v>
      </c>
    </row>
    <row r="8367" spans="1:14" x14ac:dyDescent="0.25">
      <c r="A8367" t="s">
        <v>12</v>
      </c>
      <c r="B8367" s="1" t="s">
        <v>374</v>
      </c>
      <c r="C8367" t="s">
        <v>369</v>
      </c>
      <c r="D8367" t="s">
        <v>25187</v>
      </c>
      <c r="E8367" s="2" t="s">
        <v>17368</v>
      </c>
      <c r="F8367" t="str">
        <f t="shared" si="130"/>
        <v>VW Golf</v>
      </c>
      <c r="G8367" t="s">
        <v>375</v>
      </c>
      <c r="H8367" s="2" t="s">
        <v>17</v>
      </c>
      <c r="I8367" s="5">
        <v>175000</v>
      </c>
      <c r="J8367" s="2">
        <v>2013</v>
      </c>
      <c r="K8367" s="2">
        <v>77</v>
      </c>
      <c r="L8367" t="s">
        <v>296</v>
      </c>
      <c r="M8367" s="3">
        <v>9800</v>
      </c>
      <c r="N8367" s="2" t="s">
        <v>19</v>
      </c>
    </row>
    <row r="8368" spans="1:14" x14ac:dyDescent="0.25">
      <c r="A8368" t="s">
        <v>12</v>
      </c>
      <c r="B8368" s="1" t="s">
        <v>83</v>
      </c>
      <c r="C8368" t="s">
        <v>84</v>
      </c>
      <c r="D8368" t="s">
        <v>25187</v>
      </c>
      <c r="E8368" s="2" t="s">
        <v>17368</v>
      </c>
      <c r="F8368" t="str">
        <f t="shared" si="130"/>
        <v>VW Golf</v>
      </c>
      <c r="G8368" t="s">
        <v>85</v>
      </c>
      <c r="H8368" s="2" t="s">
        <v>17</v>
      </c>
      <c r="I8368" s="5">
        <v>117500</v>
      </c>
      <c r="J8368" s="2">
        <v>2015</v>
      </c>
      <c r="K8368" s="2">
        <v>81</v>
      </c>
      <c r="L8368" t="s">
        <v>30</v>
      </c>
      <c r="M8368" s="3">
        <v>12500</v>
      </c>
      <c r="N8368" s="2" t="s">
        <v>19</v>
      </c>
    </row>
    <row r="8369" spans="1:14" x14ac:dyDescent="0.25">
      <c r="A8369" t="s">
        <v>12</v>
      </c>
      <c r="B8369" s="1" t="s">
        <v>1864</v>
      </c>
      <c r="C8369" t="s">
        <v>695</v>
      </c>
      <c r="D8369" t="s">
        <v>25187</v>
      </c>
      <c r="E8369" s="2" t="s">
        <v>17368</v>
      </c>
      <c r="F8369" t="str">
        <f t="shared" si="130"/>
        <v>VW Golf</v>
      </c>
      <c r="G8369" t="s">
        <v>129</v>
      </c>
      <c r="H8369" s="2" t="s">
        <v>17</v>
      </c>
      <c r="I8369" s="5">
        <v>193400</v>
      </c>
      <c r="J8369" s="2">
        <v>2015</v>
      </c>
      <c r="K8369" s="2">
        <v>66</v>
      </c>
      <c r="L8369" t="s">
        <v>45</v>
      </c>
      <c r="M8369" s="3">
        <v>10800</v>
      </c>
      <c r="N8369" s="2" t="s">
        <v>1710</v>
      </c>
    </row>
    <row r="8370" spans="1:14" x14ac:dyDescent="0.25">
      <c r="A8370" t="s">
        <v>12</v>
      </c>
      <c r="B8370" s="1" t="s">
        <v>5470</v>
      </c>
      <c r="C8370" t="s">
        <v>5471</v>
      </c>
      <c r="D8370" t="s">
        <v>25187</v>
      </c>
      <c r="E8370" s="2" t="s">
        <v>17368</v>
      </c>
      <c r="F8370" t="str">
        <f t="shared" si="130"/>
        <v>VW Golf</v>
      </c>
      <c r="G8370" t="s">
        <v>85</v>
      </c>
      <c r="H8370" s="2" t="s">
        <v>17</v>
      </c>
      <c r="I8370" s="5">
        <v>205000</v>
      </c>
      <c r="J8370" s="2">
        <v>2013</v>
      </c>
      <c r="K8370" s="2">
        <v>77</v>
      </c>
      <c r="L8370" t="s">
        <v>45</v>
      </c>
      <c r="M8370" s="3">
        <v>10500</v>
      </c>
      <c r="N8370" s="2" t="s">
        <v>5427</v>
      </c>
    </row>
    <row r="8371" spans="1:14" x14ac:dyDescent="0.25">
      <c r="A8371" t="s">
        <v>12</v>
      </c>
      <c r="B8371" s="1" t="s">
        <v>9527</v>
      </c>
      <c r="C8371" t="s">
        <v>609</v>
      </c>
      <c r="D8371" t="s">
        <v>25187</v>
      </c>
      <c r="E8371" s="2" t="s">
        <v>17368</v>
      </c>
      <c r="F8371" t="str">
        <f t="shared" si="130"/>
        <v>VW Golf</v>
      </c>
      <c r="G8371" t="s">
        <v>9528</v>
      </c>
      <c r="H8371" s="2" t="s">
        <v>17</v>
      </c>
      <c r="I8371" s="5">
        <v>149000</v>
      </c>
      <c r="J8371" s="2">
        <v>2014</v>
      </c>
      <c r="K8371" s="2">
        <v>77</v>
      </c>
      <c r="L8371" t="s">
        <v>30</v>
      </c>
      <c r="M8371" s="3">
        <v>10990</v>
      </c>
      <c r="N8371" s="2" t="s">
        <v>9526</v>
      </c>
    </row>
    <row r="8372" spans="1:14" x14ac:dyDescent="0.25">
      <c r="A8372" t="s">
        <v>12</v>
      </c>
      <c r="B8372" s="1" t="s">
        <v>5117</v>
      </c>
      <c r="C8372" t="s">
        <v>5118</v>
      </c>
      <c r="D8372" t="s">
        <v>25187</v>
      </c>
      <c r="E8372" s="2" t="s">
        <v>17368</v>
      </c>
      <c r="F8372" t="str">
        <f t="shared" si="130"/>
        <v>VW Golf</v>
      </c>
      <c r="G8372" t="s">
        <v>5119</v>
      </c>
      <c r="H8372" s="2" t="s">
        <v>17</v>
      </c>
      <c r="I8372" s="5">
        <v>290000</v>
      </c>
      <c r="J8372" s="2">
        <v>2013</v>
      </c>
      <c r="K8372" s="2">
        <v>81</v>
      </c>
      <c r="L8372" t="s">
        <v>18</v>
      </c>
      <c r="M8372" s="3">
        <v>9999</v>
      </c>
      <c r="N8372" s="2" t="s">
        <v>4560</v>
      </c>
    </row>
    <row r="8373" spans="1:14" x14ac:dyDescent="0.25">
      <c r="A8373" t="s">
        <v>12</v>
      </c>
      <c r="B8373" s="1" t="s">
        <v>612</v>
      </c>
      <c r="C8373" t="s">
        <v>609</v>
      </c>
      <c r="D8373" t="s">
        <v>25187</v>
      </c>
      <c r="E8373" s="2" t="s">
        <v>17368</v>
      </c>
      <c r="F8373" t="str">
        <f t="shared" si="130"/>
        <v>VW Golf</v>
      </c>
      <c r="G8373" t="s">
        <v>613</v>
      </c>
      <c r="H8373" s="2" t="s">
        <v>17</v>
      </c>
      <c r="I8373" s="5">
        <v>142000</v>
      </c>
      <c r="J8373" s="2">
        <v>2016</v>
      </c>
      <c r="K8373" s="2">
        <v>81</v>
      </c>
      <c r="L8373" t="s">
        <v>121</v>
      </c>
      <c r="M8373" s="3">
        <v>12200</v>
      </c>
      <c r="N8373" s="2" t="s">
        <v>380</v>
      </c>
    </row>
    <row r="8374" spans="1:14" x14ac:dyDescent="0.25">
      <c r="A8374" t="s">
        <v>12</v>
      </c>
      <c r="B8374" s="1" t="s">
        <v>6729</v>
      </c>
      <c r="C8374" t="s">
        <v>6730</v>
      </c>
      <c r="D8374" t="s">
        <v>25187</v>
      </c>
      <c r="E8374" s="2" t="s">
        <v>17368</v>
      </c>
      <c r="F8374" t="str">
        <f t="shared" si="130"/>
        <v>VW Golf</v>
      </c>
      <c r="G8374" t="s">
        <v>6731</v>
      </c>
      <c r="H8374" s="2" t="s">
        <v>17</v>
      </c>
      <c r="I8374" s="5">
        <v>182000</v>
      </c>
      <c r="J8374" s="2">
        <v>2016</v>
      </c>
      <c r="K8374" s="2">
        <v>81</v>
      </c>
      <c r="L8374" t="s">
        <v>45</v>
      </c>
      <c r="M8374" s="3">
        <v>13200</v>
      </c>
      <c r="N8374" s="2" t="s">
        <v>4798</v>
      </c>
    </row>
    <row r="8375" spans="1:14" x14ac:dyDescent="0.25">
      <c r="A8375" t="s">
        <v>12</v>
      </c>
      <c r="B8375" s="1" t="s">
        <v>3881</v>
      </c>
      <c r="C8375" t="s">
        <v>3882</v>
      </c>
      <c r="D8375" t="s">
        <v>25187</v>
      </c>
      <c r="E8375" s="2" t="s">
        <v>17368</v>
      </c>
      <c r="F8375" t="str">
        <f t="shared" si="130"/>
        <v>VW Golf</v>
      </c>
      <c r="G8375" t="s">
        <v>3883</v>
      </c>
      <c r="H8375" s="2" t="s">
        <v>17</v>
      </c>
      <c r="I8375" s="5">
        <v>200000</v>
      </c>
      <c r="J8375" s="2">
        <v>2014</v>
      </c>
      <c r="K8375" s="2">
        <v>81</v>
      </c>
      <c r="L8375" t="s">
        <v>60</v>
      </c>
      <c r="M8375" s="3">
        <v>8800</v>
      </c>
      <c r="N8375" s="2" t="s">
        <v>3742</v>
      </c>
    </row>
    <row r="8376" spans="1:14" x14ac:dyDescent="0.25">
      <c r="A8376" t="s">
        <v>12</v>
      </c>
      <c r="B8376" s="1" t="s">
        <v>9471</v>
      </c>
      <c r="C8376" t="s">
        <v>609</v>
      </c>
      <c r="D8376" t="s">
        <v>25187</v>
      </c>
      <c r="E8376" s="2" t="s">
        <v>17368</v>
      </c>
      <c r="F8376" t="str">
        <f t="shared" si="130"/>
        <v>VW Golf</v>
      </c>
      <c r="G8376" t="s">
        <v>9472</v>
      </c>
      <c r="H8376" s="2" t="s">
        <v>17</v>
      </c>
      <c r="I8376" s="5">
        <v>165000</v>
      </c>
      <c r="J8376" s="2">
        <v>2016</v>
      </c>
      <c r="K8376" s="2">
        <v>81</v>
      </c>
      <c r="L8376" t="s">
        <v>60</v>
      </c>
      <c r="M8376" s="3">
        <v>13400</v>
      </c>
      <c r="N8376" s="2" t="s">
        <v>9190</v>
      </c>
    </row>
    <row r="8377" spans="1:14" x14ac:dyDescent="0.25">
      <c r="A8377" t="s">
        <v>12</v>
      </c>
      <c r="B8377" s="1" t="s">
        <v>634</v>
      </c>
      <c r="C8377" t="s">
        <v>609</v>
      </c>
      <c r="D8377" t="s">
        <v>25187</v>
      </c>
      <c r="E8377" s="2" t="s">
        <v>17368</v>
      </c>
      <c r="F8377" t="str">
        <f t="shared" si="130"/>
        <v>VW Golf</v>
      </c>
      <c r="G8377" t="s">
        <v>635</v>
      </c>
      <c r="H8377" s="2" t="s">
        <v>17</v>
      </c>
      <c r="I8377" s="5">
        <v>155000</v>
      </c>
      <c r="J8377" s="2">
        <v>2016</v>
      </c>
      <c r="K8377" s="2">
        <v>81</v>
      </c>
      <c r="L8377" t="s">
        <v>121</v>
      </c>
      <c r="M8377" s="3">
        <v>12990</v>
      </c>
      <c r="N8377" s="2" t="s">
        <v>380</v>
      </c>
    </row>
    <row r="8378" spans="1:14" x14ac:dyDescent="0.25">
      <c r="A8378" t="s">
        <v>12</v>
      </c>
      <c r="B8378" s="1" t="s">
        <v>14676</v>
      </c>
      <c r="C8378" t="s">
        <v>14677</v>
      </c>
      <c r="D8378" t="s">
        <v>25187</v>
      </c>
      <c r="E8378" s="2" t="s">
        <v>17368</v>
      </c>
      <c r="F8378" t="str">
        <f t="shared" si="130"/>
        <v>VW Golf</v>
      </c>
      <c r="G8378" t="s">
        <v>14678</v>
      </c>
      <c r="H8378" s="2" t="s">
        <v>17</v>
      </c>
      <c r="I8378" s="5">
        <v>108000</v>
      </c>
      <c r="J8378" s="2">
        <v>2016</v>
      </c>
      <c r="K8378" s="2">
        <v>110</v>
      </c>
      <c r="L8378" t="s">
        <v>54</v>
      </c>
      <c r="M8378" s="3">
        <v>15571</v>
      </c>
      <c r="N8378" s="2" t="s">
        <v>14679</v>
      </c>
    </row>
    <row r="8379" spans="1:14" x14ac:dyDescent="0.25">
      <c r="A8379" t="s">
        <v>12</v>
      </c>
      <c r="B8379" s="1" t="s">
        <v>8963</v>
      </c>
      <c r="C8379" t="s">
        <v>8964</v>
      </c>
      <c r="D8379" t="s">
        <v>25187</v>
      </c>
      <c r="E8379" s="2" t="s">
        <v>17368</v>
      </c>
      <c r="F8379" t="str">
        <f t="shared" si="130"/>
        <v>VW Golf</v>
      </c>
      <c r="G8379" t="s">
        <v>85</v>
      </c>
      <c r="H8379" s="2" t="s">
        <v>17</v>
      </c>
      <c r="I8379" s="5">
        <v>81500</v>
      </c>
      <c r="J8379" s="2">
        <v>2016</v>
      </c>
      <c r="L8379" t="s">
        <v>18</v>
      </c>
      <c r="M8379" s="3">
        <v>17000</v>
      </c>
      <c r="N8379" s="2" t="s">
        <v>8911</v>
      </c>
    </row>
    <row r="8380" spans="1:14" x14ac:dyDescent="0.25">
      <c r="A8380" t="s">
        <v>12</v>
      </c>
      <c r="B8380" s="1" t="s">
        <v>4528</v>
      </c>
      <c r="C8380" t="s">
        <v>4529</v>
      </c>
      <c r="D8380" t="s">
        <v>25187</v>
      </c>
      <c r="E8380" s="2" t="s">
        <v>17368</v>
      </c>
      <c r="F8380" t="str">
        <f t="shared" ref="F8380:F8443" si="131">D8380&amp; " " &amp; E8380</f>
        <v>VW Golf</v>
      </c>
      <c r="G8380" t="s">
        <v>907</v>
      </c>
      <c r="H8380" s="2" t="s">
        <v>17</v>
      </c>
      <c r="I8380" s="5">
        <v>167000</v>
      </c>
      <c r="J8380" s="2">
        <v>2018</v>
      </c>
      <c r="K8380" s="2">
        <v>85</v>
      </c>
      <c r="L8380" t="s">
        <v>37</v>
      </c>
      <c r="M8380" s="3">
        <v>14490</v>
      </c>
      <c r="N8380" s="2" t="s">
        <v>4431</v>
      </c>
    </row>
    <row r="8381" spans="1:14" x14ac:dyDescent="0.25">
      <c r="A8381" t="s">
        <v>12</v>
      </c>
      <c r="B8381" s="1" t="s">
        <v>11686</v>
      </c>
      <c r="C8381" t="s">
        <v>11687</v>
      </c>
      <c r="D8381" t="s">
        <v>25187</v>
      </c>
      <c r="E8381" s="2" t="s">
        <v>17368</v>
      </c>
      <c r="F8381" t="str">
        <f t="shared" si="131"/>
        <v>VW Golf</v>
      </c>
      <c r="G8381" t="s">
        <v>11688</v>
      </c>
      <c r="H8381" s="2" t="s">
        <v>17</v>
      </c>
      <c r="I8381" s="5">
        <v>302000</v>
      </c>
      <c r="J8381" s="2">
        <v>2013</v>
      </c>
      <c r="K8381" s="2">
        <v>77</v>
      </c>
      <c r="L8381" t="s">
        <v>60</v>
      </c>
      <c r="M8381" s="3">
        <v>9500</v>
      </c>
      <c r="N8381" s="2" t="s">
        <v>11651</v>
      </c>
    </row>
    <row r="8382" spans="1:14" x14ac:dyDescent="0.25">
      <c r="A8382" t="s">
        <v>12</v>
      </c>
      <c r="B8382" s="1" t="s">
        <v>4500</v>
      </c>
      <c r="C8382" t="s">
        <v>4391</v>
      </c>
      <c r="D8382" t="s">
        <v>25187</v>
      </c>
      <c r="E8382" s="2" t="s">
        <v>17368</v>
      </c>
      <c r="F8382" t="str">
        <f t="shared" si="131"/>
        <v>VW Golf</v>
      </c>
      <c r="G8382" t="s">
        <v>4501</v>
      </c>
      <c r="H8382" s="2" t="s">
        <v>17</v>
      </c>
      <c r="I8382" s="5">
        <v>183000</v>
      </c>
      <c r="J8382" s="2">
        <v>2014</v>
      </c>
      <c r="K8382" s="2">
        <v>77</v>
      </c>
      <c r="L8382" t="s">
        <v>30</v>
      </c>
      <c r="M8382" s="3">
        <v>9700</v>
      </c>
      <c r="N8382" s="2" t="s">
        <v>4431</v>
      </c>
    </row>
    <row r="8383" spans="1:14" x14ac:dyDescent="0.25">
      <c r="A8383" t="s">
        <v>12</v>
      </c>
      <c r="B8383" s="1" t="s">
        <v>3150</v>
      </c>
      <c r="C8383" t="s">
        <v>3151</v>
      </c>
      <c r="D8383" t="s">
        <v>25187</v>
      </c>
      <c r="E8383" s="2" t="s">
        <v>17368</v>
      </c>
      <c r="F8383" t="str">
        <f t="shared" si="131"/>
        <v>VW Golf</v>
      </c>
      <c r="G8383" t="s">
        <v>85</v>
      </c>
      <c r="H8383" s="2" t="s">
        <v>17</v>
      </c>
      <c r="I8383" s="5">
        <v>136000</v>
      </c>
      <c r="J8383" s="2">
        <v>2014</v>
      </c>
      <c r="K8383" s="2">
        <v>81</v>
      </c>
      <c r="L8383" t="s">
        <v>30</v>
      </c>
      <c r="M8383" s="3">
        <v>12499</v>
      </c>
      <c r="N8383" s="2" t="s">
        <v>3059</v>
      </c>
    </row>
    <row r="8384" spans="1:14" x14ac:dyDescent="0.25">
      <c r="A8384" t="s">
        <v>12</v>
      </c>
      <c r="B8384" s="1" t="s">
        <v>539</v>
      </c>
      <c r="C8384" t="s">
        <v>540</v>
      </c>
      <c r="D8384" t="s">
        <v>25187</v>
      </c>
      <c r="E8384" s="2" t="s">
        <v>17368</v>
      </c>
      <c r="F8384" t="str">
        <f t="shared" si="131"/>
        <v>VW Golf</v>
      </c>
      <c r="G8384" t="s">
        <v>541</v>
      </c>
      <c r="H8384" s="2" t="s">
        <v>17</v>
      </c>
      <c r="I8384" s="5">
        <v>127000</v>
      </c>
      <c r="J8384" s="2">
        <v>2014</v>
      </c>
      <c r="K8384" s="2">
        <v>81</v>
      </c>
      <c r="L8384" t="s">
        <v>54</v>
      </c>
      <c r="M8384" s="3">
        <v>13200</v>
      </c>
      <c r="N8384" s="2" t="s">
        <v>380</v>
      </c>
    </row>
    <row r="8385" spans="1:14" x14ac:dyDescent="0.25">
      <c r="A8385" t="s">
        <v>12</v>
      </c>
      <c r="B8385" s="1" t="s">
        <v>5992</v>
      </c>
      <c r="C8385" t="s">
        <v>5993</v>
      </c>
      <c r="D8385" t="s">
        <v>25187</v>
      </c>
      <c r="E8385" s="2" t="s">
        <v>17368</v>
      </c>
      <c r="F8385" t="str">
        <f t="shared" si="131"/>
        <v>VW Golf</v>
      </c>
      <c r="G8385" t="s">
        <v>375</v>
      </c>
      <c r="H8385" s="2" t="s">
        <v>17</v>
      </c>
      <c r="I8385" s="5">
        <v>91900</v>
      </c>
      <c r="J8385" s="2">
        <v>2018</v>
      </c>
      <c r="K8385" s="2">
        <v>85</v>
      </c>
      <c r="L8385" t="s">
        <v>96</v>
      </c>
      <c r="M8385" s="3">
        <v>17500</v>
      </c>
      <c r="N8385" s="2" t="s">
        <v>5381</v>
      </c>
    </row>
    <row r="8386" spans="1:14" x14ac:dyDescent="0.25">
      <c r="A8386" t="s">
        <v>12</v>
      </c>
      <c r="B8386" s="1" t="s">
        <v>8382</v>
      </c>
      <c r="C8386" t="s">
        <v>2802</v>
      </c>
      <c r="D8386" t="s">
        <v>25187</v>
      </c>
      <c r="E8386" s="2" t="s">
        <v>17368</v>
      </c>
      <c r="F8386" t="str">
        <f t="shared" si="131"/>
        <v>VW Golf</v>
      </c>
      <c r="G8386" t="s">
        <v>1159</v>
      </c>
      <c r="H8386" s="2" t="s">
        <v>17</v>
      </c>
      <c r="I8386" s="5">
        <v>60000</v>
      </c>
      <c r="J8386" s="2">
        <v>2019</v>
      </c>
      <c r="K8386" s="2">
        <v>85</v>
      </c>
      <c r="L8386" t="s">
        <v>60</v>
      </c>
      <c r="M8386" s="3">
        <v>18800</v>
      </c>
      <c r="N8386" s="2" t="s">
        <v>6788</v>
      </c>
    </row>
    <row r="8387" spans="1:14" x14ac:dyDescent="0.25">
      <c r="A8387" t="s">
        <v>12</v>
      </c>
      <c r="B8387" s="1" t="s">
        <v>12365</v>
      </c>
      <c r="C8387" t="s">
        <v>12366</v>
      </c>
      <c r="D8387" t="s">
        <v>25187</v>
      </c>
      <c r="E8387" s="2" t="s">
        <v>17368</v>
      </c>
      <c r="F8387" t="str">
        <f t="shared" si="131"/>
        <v>VW Golf</v>
      </c>
      <c r="G8387" t="s">
        <v>12367</v>
      </c>
      <c r="H8387" s="2" t="s">
        <v>17</v>
      </c>
      <c r="I8387" s="5">
        <v>220000</v>
      </c>
      <c r="J8387" s="2">
        <v>2013</v>
      </c>
      <c r="L8387" t="s">
        <v>18</v>
      </c>
      <c r="M8387" s="3">
        <v>10700</v>
      </c>
      <c r="N8387" s="2" t="s">
        <v>12349</v>
      </c>
    </row>
    <row r="8388" spans="1:14" x14ac:dyDescent="0.25">
      <c r="A8388" t="s">
        <v>12</v>
      </c>
      <c r="B8388" s="1" t="s">
        <v>16411</v>
      </c>
      <c r="C8388" t="s">
        <v>16412</v>
      </c>
      <c r="D8388" t="s">
        <v>25187</v>
      </c>
      <c r="E8388" s="2" t="s">
        <v>17368</v>
      </c>
      <c r="F8388" t="str">
        <f t="shared" si="131"/>
        <v>VW Golf</v>
      </c>
      <c r="G8388" t="s">
        <v>16413</v>
      </c>
      <c r="H8388" s="2" t="s">
        <v>17</v>
      </c>
      <c r="I8388" s="5">
        <v>300000</v>
      </c>
      <c r="J8388" s="2">
        <v>2016</v>
      </c>
      <c r="K8388" s="2">
        <v>81</v>
      </c>
      <c r="L8388" t="s">
        <v>18</v>
      </c>
      <c r="M8388" s="3">
        <v>8000</v>
      </c>
      <c r="N8388" s="2" t="s">
        <v>16402</v>
      </c>
    </row>
    <row r="8389" spans="1:14" x14ac:dyDescent="0.25">
      <c r="A8389" t="s">
        <v>12</v>
      </c>
      <c r="B8389" s="1" t="s">
        <v>3709</v>
      </c>
      <c r="C8389" t="s">
        <v>2253</v>
      </c>
      <c r="D8389" t="s">
        <v>25187</v>
      </c>
      <c r="E8389" s="2" t="s">
        <v>17368</v>
      </c>
      <c r="F8389" t="str">
        <f t="shared" si="131"/>
        <v>VW Golf</v>
      </c>
      <c r="G8389" t="s">
        <v>3710</v>
      </c>
      <c r="H8389" s="2" t="s">
        <v>17</v>
      </c>
      <c r="I8389" s="5">
        <v>155</v>
      </c>
      <c r="J8389" s="2">
        <v>2015</v>
      </c>
      <c r="K8389" s="2">
        <v>81</v>
      </c>
      <c r="L8389" t="s">
        <v>1331</v>
      </c>
      <c r="M8389" s="3">
        <v>13500</v>
      </c>
      <c r="N8389" s="2" t="s">
        <v>3316</v>
      </c>
    </row>
    <row r="8390" spans="1:14" x14ac:dyDescent="0.25">
      <c r="A8390" t="s">
        <v>12</v>
      </c>
      <c r="B8390" s="1" t="s">
        <v>2518</v>
      </c>
      <c r="C8390" t="s">
        <v>1167</v>
      </c>
      <c r="D8390" t="s">
        <v>25187</v>
      </c>
      <c r="E8390" s="2" t="s">
        <v>17368</v>
      </c>
      <c r="F8390" t="str">
        <f t="shared" si="131"/>
        <v>VW Golf</v>
      </c>
      <c r="G8390" t="s">
        <v>85</v>
      </c>
      <c r="H8390" s="2" t="s">
        <v>17</v>
      </c>
      <c r="I8390" s="5">
        <v>174000</v>
      </c>
      <c r="J8390" s="2">
        <v>2015</v>
      </c>
      <c r="K8390" s="2">
        <v>81</v>
      </c>
      <c r="M8390" s="3">
        <v>13250</v>
      </c>
      <c r="N8390" s="2" t="s">
        <v>2453</v>
      </c>
    </row>
    <row r="8391" spans="1:14" x14ac:dyDescent="0.25">
      <c r="A8391" t="s">
        <v>12</v>
      </c>
      <c r="B8391" s="1" t="s">
        <v>3492</v>
      </c>
      <c r="C8391" t="s">
        <v>3466</v>
      </c>
      <c r="D8391" t="s">
        <v>25187</v>
      </c>
      <c r="E8391" s="2" t="s">
        <v>17368</v>
      </c>
      <c r="F8391" t="str">
        <f t="shared" si="131"/>
        <v>VW Golf</v>
      </c>
      <c r="G8391" t="s">
        <v>3493</v>
      </c>
      <c r="H8391" s="2" t="s">
        <v>17</v>
      </c>
      <c r="I8391" s="5">
        <v>137000</v>
      </c>
      <c r="J8391" s="2">
        <v>2016</v>
      </c>
      <c r="K8391" s="2">
        <v>81</v>
      </c>
      <c r="L8391" t="s">
        <v>37</v>
      </c>
      <c r="M8391" s="3">
        <v>13200</v>
      </c>
      <c r="N8391" s="2" t="s">
        <v>3438</v>
      </c>
    </row>
    <row r="8392" spans="1:14" x14ac:dyDescent="0.25">
      <c r="A8392" t="s">
        <v>12</v>
      </c>
      <c r="B8392" s="1" t="s">
        <v>3510</v>
      </c>
      <c r="C8392" t="s">
        <v>3511</v>
      </c>
      <c r="D8392" t="s">
        <v>25187</v>
      </c>
      <c r="E8392" s="2" t="s">
        <v>17368</v>
      </c>
      <c r="F8392" t="str">
        <f t="shared" si="131"/>
        <v>VW Golf</v>
      </c>
      <c r="G8392" t="s">
        <v>3512</v>
      </c>
      <c r="H8392" s="2" t="s">
        <v>17</v>
      </c>
      <c r="I8392" s="5">
        <v>218000</v>
      </c>
      <c r="J8392" s="2">
        <v>2014</v>
      </c>
      <c r="K8392" s="2">
        <v>81</v>
      </c>
      <c r="L8392" t="s">
        <v>30</v>
      </c>
      <c r="M8392" s="3">
        <v>10000</v>
      </c>
      <c r="N8392" s="2" t="s">
        <v>3438</v>
      </c>
    </row>
    <row r="8393" spans="1:14" x14ac:dyDescent="0.25">
      <c r="A8393" t="s">
        <v>12</v>
      </c>
      <c r="B8393" s="1" t="s">
        <v>938</v>
      </c>
      <c r="C8393" t="s">
        <v>939</v>
      </c>
      <c r="D8393" t="s">
        <v>25187</v>
      </c>
      <c r="E8393" s="2" t="s">
        <v>17368</v>
      </c>
      <c r="F8393" t="str">
        <f t="shared" si="131"/>
        <v>VW Golf</v>
      </c>
      <c r="G8393" t="s">
        <v>940</v>
      </c>
      <c r="H8393" s="2" t="s">
        <v>17</v>
      </c>
      <c r="I8393" s="5">
        <v>142000</v>
      </c>
      <c r="J8393" s="2">
        <v>2017</v>
      </c>
      <c r="K8393" s="2">
        <v>85</v>
      </c>
      <c r="L8393" t="s">
        <v>121</v>
      </c>
      <c r="M8393" s="3">
        <v>14990</v>
      </c>
      <c r="N8393" s="2" t="s">
        <v>849</v>
      </c>
    </row>
    <row r="8394" spans="1:14" x14ac:dyDescent="0.25">
      <c r="A8394" t="s">
        <v>12</v>
      </c>
      <c r="B8394" s="1" t="s">
        <v>4492</v>
      </c>
      <c r="C8394" t="s">
        <v>4493</v>
      </c>
      <c r="D8394" t="s">
        <v>25187</v>
      </c>
      <c r="E8394" s="2" t="s">
        <v>17368</v>
      </c>
      <c r="F8394" t="str">
        <f t="shared" si="131"/>
        <v>VW Golf</v>
      </c>
      <c r="G8394" t="s">
        <v>4494</v>
      </c>
      <c r="H8394" s="2" t="s">
        <v>17</v>
      </c>
      <c r="I8394" s="5">
        <v>108500</v>
      </c>
      <c r="J8394" s="2">
        <v>2017</v>
      </c>
      <c r="K8394" s="2">
        <v>85</v>
      </c>
      <c r="L8394" t="s">
        <v>96</v>
      </c>
      <c r="M8394" s="3">
        <v>15000</v>
      </c>
      <c r="N8394" s="2" t="s">
        <v>4431</v>
      </c>
    </row>
    <row r="8395" spans="1:14" x14ac:dyDescent="0.25">
      <c r="A8395" t="s">
        <v>12</v>
      </c>
      <c r="B8395" s="1" t="s">
        <v>6596</v>
      </c>
      <c r="C8395" t="s">
        <v>6597</v>
      </c>
      <c r="D8395" t="s">
        <v>25187</v>
      </c>
      <c r="E8395" s="2" t="s">
        <v>17368</v>
      </c>
      <c r="F8395" t="str">
        <f t="shared" si="131"/>
        <v>VW Golf</v>
      </c>
      <c r="G8395" t="s">
        <v>5269</v>
      </c>
      <c r="H8395" s="2" t="s">
        <v>17</v>
      </c>
      <c r="I8395" s="5">
        <v>108000</v>
      </c>
      <c r="J8395" s="2">
        <v>2016</v>
      </c>
      <c r="L8395" t="s">
        <v>25</v>
      </c>
      <c r="M8395" s="3">
        <v>13800</v>
      </c>
      <c r="N8395" s="2" t="s">
        <v>3323</v>
      </c>
    </row>
    <row r="8396" spans="1:14" x14ac:dyDescent="0.25">
      <c r="A8396" t="s">
        <v>12</v>
      </c>
      <c r="B8396" s="1" t="s">
        <v>5267</v>
      </c>
      <c r="C8396" t="s">
        <v>5268</v>
      </c>
      <c r="D8396" t="s">
        <v>25187</v>
      </c>
      <c r="E8396" s="2" t="s">
        <v>17368</v>
      </c>
      <c r="F8396" t="str">
        <f t="shared" si="131"/>
        <v>VW Golf</v>
      </c>
      <c r="G8396" t="s">
        <v>5269</v>
      </c>
      <c r="H8396" s="2" t="s">
        <v>17</v>
      </c>
      <c r="I8396" s="5">
        <v>119000</v>
      </c>
      <c r="J8396" s="2">
        <v>2017</v>
      </c>
      <c r="K8396" s="2">
        <v>81</v>
      </c>
      <c r="L8396" t="s">
        <v>25</v>
      </c>
      <c r="M8396" s="3">
        <v>14200</v>
      </c>
      <c r="N8396" s="2" t="s">
        <v>5246</v>
      </c>
    </row>
    <row r="8397" spans="1:14" x14ac:dyDescent="0.25">
      <c r="A8397" t="s">
        <v>12</v>
      </c>
      <c r="B8397" s="1" t="s">
        <v>4432</v>
      </c>
      <c r="C8397" t="s">
        <v>2802</v>
      </c>
      <c r="D8397" t="s">
        <v>25187</v>
      </c>
      <c r="E8397" s="2" t="s">
        <v>17368</v>
      </c>
      <c r="F8397" t="str">
        <f t="shared" si="131"/>
        <v>VW Golf</v>
      </c>
      <c r="G8397" t="s">
        <v>1159</v>
      </c>
      <c r="H8397" s="2" t="s">
        <v>17</v>
      </c>
      <c r="I8397" s="5">
        <v>126500</v>
      </c>
      <c r="J8397" s="2">
        <v>2016</v>
      </c>
      <c r="K8397" s="2">
        <v>81</v>
      </c>
      <c r="L8397" t="s">
        <v>30</v>
      </c>
      <c r="M8397" s="3">
        <v>13300</v>
      </c>
      <c r="N8397" s="2" t="s">
        <v>4431</v>
      </c>
    </row>
    <row r="8398" spans="1:14" x14ac:dyDescent="0.25">
      <c r="A8398" t="s">
        <v>12</v>
      </c>
      <c r="B8398" s="1" t="s">
        <v>2801</v>
      </c>
      <c r="C8398" t="s">
        <v>2802</v>
      </c>
      <c r="D8398" t="s">
        <v>25187</v>
      </c>
      <c r="E8398" s="2" t="s">
        <v>17368</v>
      </c>
      <c r="F8398" t="str">
        <f t="shared" si="131"/>
        <v>VW Golf</v>
      </c>
      <c r="G8398" t="s">
        <v>1159</v>
      </c>
      <c r="H8398" s="2" t="s">
        <v>17</v>
      </c>
      <c r="I8398" s="5">
        <v>145000</v>
      </c>
      <c r="J8398" s="2">
        <v>2016</v>
      </c>
      <c r="K8398" s="2">
        <v>81</v>
      </c>
      <c r="L8398" t="s">
        <v>30</v>
      </c>
      <c r="M8398" s="3">
        <v>12700</v>
      </c>
      <c r="N8398" s="2" t="s">
        <v>2781</v>
      </c>
    </row>
    <row r="8399" spans="1:14" x14ac:dyDescent="0.25">
      <c r="A8399" t="s">
        <v>12</v>
      </c>
      <c r="B8399" s="1" t="s">
        <v>16700</v>
      </c>
      <c r="C8399" t="s">
        <v>16701</v>
      </c>
      <c r="D8399" t="s">
        <v>25187</v>
      </c>
      <c r="E8399" s="2" t="s">
        <v>17368</v>
      </c>
      <c r="F8399" t="str">
        <f t="shared" si="131"/>
        <v>VW Golf</v>
      </c>
      <c r="G8399" t="s">
        <v>7106</v>
      </c>
      <c r="H8399" s="2" t="s">
        <v>17</v>
      </c>
      <c r="I8399" s="5">
        <v>60000</v>
      </c>
      <c r="J8399" s="2">
        <v>2015</v>
      </c>
      <c r="K8399" s="2">
        <v>81</v>
      </c>
      <c r="L8399" t="s">
        <v>30</v>
      </c>
      <c r="M8399" s="3">
        <v>14200</v>
      </c>
      <c r="N8399" s="2" t="s">
        <v>16702</v>
      </c>
    </row>
    <row r="8400" spans="1:14" x14ac:dyDescent="0.25">
      <c r="A8400" t="s">
        <v>12</v>
      </c>
      <c r="B8400" s="1" t="s">
        <v>8096</v>
      </c>
      <c r="C8400" t="s">
        <v>8097</v>
      </c>
      <c r="D8400" t="s">
        <v>25187</v>
      </c>
      <c r="E8400" s="2" t="s">
        <v>17368</v>
      </c>
      <c r="F8400" t="str">
        <f t="shared" si="131"/>
        <v>VW Golf</v>
      </c>
      <c r="G8400" t="s">
        <v>4521</v>
      </c>
      <c r="H8400" s="2" t="s">
        <v>17</v>
      </c>
      <c r="I8400" s="5">
        <v>190000</v>
      </c>
      <c r="J8400" s="2">
        <v>2015</v>
      </c>
      <c r="K8400" s="2">
        <v>81</v>
      </c>
      <c r="L8400" t="s">
        <v>18</v>
      </c>
      <c r="M8400" s="3">
        <v>11900</v>
      </c>
      <c r="N8400" s="2" t="s">
        <v>8051</v>
      </c>
    </row>
    <row r="8401" spans="1:14" x14ac:dyDescent="0.25">
      <c r="A8401" t="s">
        <v>12</v>
      </c>
      <c r="B8401" s="1" t="s">
        <v>4519</v>
      </c>
      <c r="C8401" t="s">
        <v>4520</v>
      </c>
      <c r="D8401" t="s">
        <v>25187</v>
      </c>
      <c r="E8401" s="2" t="s">
        <v>17368</v>
      </c>
      <c r="F8401" t="str">
        <f t="shared" si="131"/>
        <v>VW Golf</v>
      </c>
      <c r="G8401" t="s">
        <v>4521</v>
      </c>
      <c r="H8401" s="2" t="s">
        <v>17</v>
      </c>
      <c r="I8401" s="5">
        <v>246853</v>
      </c>
      <c r="J8401" s="2">
        <v>2014</v>
      </c>
      <c r="K8401" s="2">
        <v>81</v>
      </c>
      <c r="L8401" t="s">
        <v>121</v>
      </c>
      <c r="M8401" s="3">
        <v>12200</v>
      </c>
      <c r="N8401" s="2" t="s">
        <v>4431</v>
      </c>
    </row>
    <row r="8402" spans="1:14" x14ac:dyDescent="0.25">
      <c r="A8402" t="s">
        <v>12</v>
      </c>
      <c r="B8402" s="1" t="s">
        <v>7104</v>
      </c>
      <c r="C8402" t="s">
        <v>7105</v>
      </c>
      <c r="D8402" t="s">
        <v>25187</v>
      </c>
      <c r="E8402" s="2" t="s">
        <v>17368</v>
      </c>
      <c r="F8402" t="str">
        <f t="shared" si="131"/>
        <v>VW Golf</v>
      </c>
      <c r="G8402" t="s">
        <v>7106</v>
      </c>
      <c r="H8402" s="2" t="s">
        <v>17</v>
      </c>
      <c r="I8402" s="5">
        <v>175000</v>
      </c>
      <c r="J8402" s="2">
        <v>2015</v>
      </c>
      <c r="K8402" s="2">
        <v>81</v>
      </c>
      <c r="L8402" t="s">
        <v>37</v>
      </c>
      <c r="M8402" s="3">
        <v>13350</v>
      </c>
      <c r="N8402" s="2" t="s">
        <v>7025</v>
      </c>
    </row>
    <row r="8403" spans="1:14" x14ac:dyDescent="0.25">
      <c r="A8403" t="s">
        <v>12</v>
      </c>
      <c r="B8403" s="1" t="s">
        <v>15398</v>
      </c>
      <c r="C8403" t="s">
        <v>15399</v>
      </c>
      <c r="D8403" t="s">
        <v>25187</v>
      </c>
      <c r="E8403" s="2" t="s">
        <v>17368</v>
      </c>
      <c r="F8403" t="str">
        <f t="shared" si="131"/>
        <v>VW Golf</v>
      </c>
      <c r="G8403" t="s">
        <v>15400</v>
      </c>
      <c r="H8403" s="2" t="s">
        <v>17</v>
      </c>
      <c r="I8403" s="5">
        <v>164000</v>
      </c>
      <c r="J8403" s="2">
        <v>2015</v>
      </c>
      <c r="K8403" s="2">
        <v>81</v>
      </c>
      <c r="L8403" t="s">
        <v>30</v>
      </c>
      <c r="M8403" s="3">
        <v>12400</v>
      </c>
      <c r="N8403" s="2" t="s">
        <v>15397</v>
      </c>
    </row>
    <row r="8404" spans="1:14" x14ac:dyDescent="0.25">
      <c r="A8404" t="s">
        <v>12</v>
      </c>
      <c r="B8404" s="1" t="s">
        <v>10983</v>
      </c>
      <c r="C8404" t="s">
        <v>10984</v>
      </c>
      <c r="D8404" t="s">
        <v>25187</v>
      </c>
      <c r="E8404" s="2" t="s">
        <v>17368</v>
      </c>
      <c r="F8404" t="str">
        <f t="shared" si="131"/>
        <v>VW Golf</v>
      </c>
      <c r="G8404" t="s">
        <v>4521</v>
      </c>
      <c r="H8404" s="2" t="s">
        <v>17</v>
      </c>
      <c r="I8404" s="5">
        <v>121600</v>
      </c>
      <c r="J8404" s="2">
        <v>2013</v>
      </c>
      <c r="K8404" s="2">
        <v>77</v>
      </c>
      <c r="L8404" t="s">
        <v>30</v>
      </c>
      <c r="M8404" s="3">
        <v>11990</v>
      </c>
      <c r="N8404" s="2" t="s">
        <v>10973</v>
      </c>
    </row>
    <row r="8405" spans="1:14" x14ac:dyDescent="0.25">
      <c r="A8405" t="s">
        <v>12</v>
      </c>
      <c r="B8405" s="1" t="s">
        <v>1087</v>
      </c>
      <c r="C8405" t="s">
        <v>1088</v>
      </c>
      <c r="D8405" t="s">
        <v>25187</v>
      </c>
      <c r="E8405" s="2" t="s">
        <v>17368</v>
      </c>
      <c r="F8405" t="str">
        <f t="shared" si="131"/>
        <v>VW Golf</v>
      </c>
      <c r="G8405" t="s">
        <v>1089</v>
      </c>
      <c r="H8405" s="2" t="s">
        <v>17</v>
      </c>
      <c r="I8405" s="5">
        <v>270</v>
      </c>
      <c r="J8405" s="2">
        <v>2013</v>
      </c>
      <c r="K8405" s="2">
        <v>81</v>
      </c>
      <c r="L8405" t="s">
        <v>54</v>
      </c>
      <c r="M8405" s="3">
        <v>9800</v>
      </c>
      <c r="N8405" s="2" t="s">
        <v>1080</v>
      </c>
    </row>
    <row r="8406" spans="1:14" x14ac:dyDescent="0.25">
      <c r="A8406" t="s">
        <v>12</v>
      </c>
      <c r="B8406" s="1" t="s">
        <v>9132</v>
      </c>
      <c r="C8406" t="s">
        <v>7370</v>
      </c>
      <c r="D8406" t="s">
        <v>25187</v>
      </c>
      <c r="E8406" s="2" t="s">
        <v>17368</v>
      </c>
      <c r="F8406" t="str">
        <f t="shared" si="131"/>
        <v>VW Golf</v>
      </c>
      <c r="G8406" t="s">
        <v>9133</v>
      </c>
      <c r="H8406" s="2" t="s">
        <v>17</v>
      </c>
      <c r="I8406" s="5">
        <v>209000</v>
      </c>
      <c r="J8406" s="2">
        <v>2015</v>
      </c>
      <c r="K8406" s="2">
        <v>77</v>
      </c>
      <c r="L8406" t="s">
        <v>45</v>
      </c>
      <c r="M8406" s="3">
        <v>10700</v>
      </c>
      <c r="N8406" s="2" t="s">
        <v>9116</v>
      </c>
    </row>
    <row r="8407" spans="1:14" x14ac:dyDescent="0.25">
      <c r="A8407" t="s">
        <v>12</v>
      </c>
      <c r="B8407" s="1" t="s">
        <v>536</v>
      </c>
      <c r="C8407" t="s">
        <v>537</v>
      </c>
      <c r="D8407" t="s">
        <v>25187</v>
      </c>
      <c r="E8407" s="2" t="s">
        <v>17368</v>
      </c>
      <c r="F8407" t="str">
        <f t="shared" si="131"/>
        <v>VW Golf</v>
      </c>
      <c r="G8407" t="s">
        <v>538</v>
      </c>
      <c r="H8407" s="2" t="s">
        <v>17</v>
      </c>
      <c r="I8407" s="5">
        <v>136000</v>
      </c>
      <c r="J8407" s="2">
        <v>2013</v>
      </c>
      <c r="K8407" s="2">
        <v>77</v>
      </c>
      <c r="L8407" t="s">
        <v>223</v>
      </c>
      <c r="M8407" s="3">
        <v>12800</v>
      </c>
      <c r="N8407" s="2" t="s">
        <v>380</v>
      </c>
    </row>
    <row r="8408" spans="1:14" x14ac:dyDescent="0.25">
      <c r="A8408" t="s">
        <v>12</v>
      </c>
      <c r="B8408" s="1" t="s">
        <v>9832</v>
      </c>
      <c r="C8408" t="s">
        <v>9833</v>
      </c>
      <c r="D8408" t="s">
        <v>25187</v>
      </c>
      <c r="E8408" s="2" t="s">
        <v>17368</v>
      </c>
      <c r="F8408" t="str">
        <f t="shared" si="131"/>
        <v>VW Golf</v>
      </c>
      <c r="G8408" t="s">
        <v>4521</v>
      </c>
      <c r="H8408" s="2" t="s">
        <v>17</v>
      </c>
      <c r="I8408" s="5">
        <v>201800</v>
      </c>
      <c r="J8408" s="2">
        <v>2016</v>
      </c>
      <c r="L8408" t="s">
        <v>60</v>
      </c>
      <c r="M8408" s="3">
        <v>12400</v>
      </c>
      <c r="N8408" s="2" t="s">
        <v>9834</v>
      </c>
    </row>
    <row r="8409" spans="1:14" x14ac:dyDescent="0.25">
      <c r="A8409" t="s">
        <v>12</v>
      </c>
      <c r="B8409" s="1" t="s">
        <v>14853</v>
      </c>
      <c r="C8409" t="s">
        <v>14854</v>
      </c>
      <c r="D8409" t="s">
        <v>25187</v>
      </c>
      <c r="E8409" s="2" t="s">
        <v>17368</v>
      </c>
      <c r="F8409" t="str">
        <f t="shared" si="131"/>
        <v>VW Golf</v>
      </c>
      <c r="G8409" t="s">
        <v>538</v>
      </c>
      <c r="H8409" s="2" t="s">
        <v>17</v>
      </c>
      <c r="I8409" s="5">
        <v>192800</v>
      </c>
      <c r="J8409" s="2">
        <v>2013</v>
      </c>
      <c r="K8409" s="2">
        <v>81</v>
      </c>
      <c r="L8409" t="s">
        <v>30</v>
      </c>
      <c r="M8409" s="3">
        <v>11600</v>
      </c>
      <c r="N8409" s="2" t="s">
        <v>10147</v>
      </c>
    </row>
    <row r="8410" spans="1:14" x14ac:dyDescent="0.25">
      <c r="A8410" t="s">
        <v>12</v>
      </c>
      <c r="B8410" s="1" t="s">
        <v>15589</v>
      </c>
      <c r="C8410" t="s">
        <v>15590</v>
      </c>
      <c r="D8410" t="s">
        <v>25187</v>
      </c>
      <c r="E8410" s="2" t="s">
        <v>17368</v>
      </c>
      <c r="F8410" t="str">
        <f t="shared" si="131"/>
        <v>VW Golf</v>
      </c>
      <c r="G8410" t="s">
        <v>15591</v>
      </c>
      <c r="H8410" s="2" t="s">
        <v>17</v>
      </c>
      <c r="I8410" s="5">
        <v>250000</v>
      </c>
      <c r="J8410" s="2">
        <v>2013</v>
      </c>
      <c r="K8410" s="2">
        <v>77</v>
      </c>
      <c r="L8410" t="s">
        <v>838</v>
      </c>
      <c r="M8410" s="3">
        <v>9200</v>
      </c>
      <c r="N8410" s="2" t="s">
        <v>15565</v>
      </c>
    </row>
    <row r="8411" spans="1:14" x14ac:dyDescent="0.25">
      <c r="A8411" t="s">
        <v>12</v>
      </c>
      <c r="B8411" s="1" t="s">
        <v>7721</v>
      </c>
      <c r="C8411" t="s">
        <v>7722</v>
      </c>
      <c r="D8411" t="s">
        <v>25187</v>
      </c>
      <c r="E8411" s="2" t="s">
        <v>17368</v>
      </c>
      <c r="F8411" t="str">
        <f t="shared" si="131"/>
        <v>VW Golf</v>
      </c>
      <c r="G8411" t="s">
        <v>85</v>
      </c>
      <c r="H8411" s="2" t="s">
        <v>17</v>
      </c>
      <c r="I8411" s="5">
        <v>199000</v>
      </c>
      <c r="J8411" s="2">
        <v>2016</v>
      </c>
      <c r="K8411" s="2">
        <v>81</v>
      </c>
      <c r="L8411" t="s">
        <v>60</v>
      </c>
      <c r="M8411" s="3">
        <v>12400</v>
      </c>
      <c r="N8411" s="2" t="s">
        <v>7655</v>
      </c>
    </row>
    <row r="8412" spans="1:14" x14ac:dyDescent="0.25">
      <c r="A8412" t="s">
        <v>12</v>
      </c>
      <c r="B8412" s="1" t="s">
        <v>1911</v>
      </c>
      <c r="C8412" t="s">
        <v>1912</v>
      </c>
      <c r="D8412" t="s">
        <v>25187</v>
      </c>
      <c r="E8412" s="2" t="s">
        <v>17368</v>
      </c>
      <c r="F8412" t="str">
        <f t="shared" si="131"/>
        <v>VW Golf</v>
      </c>
      <c r="G8412" t="s">
        <v>1913</v>
      </c>
      <c r="H8412" s="2" t="s">
        <v>17</v>
      </c>
      <c r="I8412" s="5">
        <v>257000</v>
      </c>
      <c r="J8412" s="2">
        <v>2015</v>
      </c>
      <c r="K8412" s="2">
        <v>85</v>
      </c>
      <c r="L8412" t="s">
        <v>18</v>
      </c>
      <c r="M8412" s="3">
        <v>10600</v>
      </c>
      <c r="N8412" s="2" t="s">
        <v>1710</v>
      </c>
    </row>
    <row r="8413" spans="1:14" x14ac:dyDescent="0.25">
      <c r="A8413" t="s">
        <v>12</v>
      </c>
      <c r="B8413" s="1" t="s">
        <v>14744</v>
      </c>
      <c r="C8413" t="s">
        <v>14745</v>
      </c>
      <c r="D8413" t="s">
        <v>25187</v>
      </c>
      <c r="E8413" s="2" t="s">
        <v>17368</v>
      </c>
      <c r="F8413" t="str">
        <f t="shared" si="131"/>
        <v>VW Golf</v>
      </c>
      <c r="G8413" t="s">
        <v>14746</v>
      </c>
      <c r="H8413" s="2" t="s">
        <v>17</v>
      </c>
      <c r="I8413" s="5">
        <v>155000</v>
      </c>
      <c r="J8413" s="2">
        <v>2016</v>
      </c>
      <c r="K8413" s="2">
        <v>66</v>
      </c>
      <c r="L8413" t="s">
        <v>96</v>
      </c>
      <c r="M8413" s="3">
        <v>10800</v>
      </c>
      <c r="N8413" s="2" t="s">
        <v>13816</v>
      </c>
    </row>
    <row r="8414" spans="1:14" x14ac:dyDescent="0.25">
      <c r="A8414" t="s">
        <v>12</v>
      </c>
      <c r="B8414" s="1" t="s">
        <v>4097</v>
      </c>
      <c r="C8414" t="s">
        <v>4098</v>
      </c>
      <c r="D8414" t="s">
        <v>25187</v>
      </c>
      <c r="E8414" s="2" t="s">
        <v>17368</v>
      </c>
      <c r="F8414" t="str">
        <f t="shared" si="131"/>
        <v>VW Golf</v>
      </c>
      <c r="G8414" t="s">
        <v>4099</v>
      </c>
      <c r="H8414" s="2" t="s">
        <v>36</v>
      </c>
      <c r="I8414" s="5">
        <v>227000</v>
      </c>
      <c r="J8414" s="2">
        <v>2014</v>
      </c>
      <c r="K8414" s="2">
        <v>77</v>
      </c>
      <c r="L8414" t="s">
        <v>45</v>
      </c>
      <c r="M8414" s="3">
        <v>10800</v>
      </c>
      <c r="N8414" s="2" t="s">
        <v>3698</v>
      </c>
    </row>
    <row r="8415" spans="1:14" x14ac:dyDescent="0.25">
      <c r="A8415" t="s">
        <v>12</v>
      </c>
      <c r="B8415" s="1" t="s">
        <v>14823</v>
      </c>
      <c r="C8415" t="s">
        <v>14824</v>
      </c>
      <c r="D8415" t="s">
        <v>25187</v>
      </c>
      <c r="E8415" s="2" t="s">
        <v>17368</v>
      </c>
      <c r="F8415" t="str">
        <f t="shared" si="131"/>
        <v>VW Golf</v>
      </c>
      <c r="G8415" t="s">
        <v>2090</v>
      </c>
      <c r="H8415" s="2" t="s">
        <v>36</v>
      </c>
      <c r="I8415" s="5">
        <v>160000</v>
      </c>
      <c r="J8415" s="2">
        <v>2014</v>
      </c>
      <c r="K8415" s="2">
        <v>77</v>
      </c>
      <c r="L8415" t="s">
        <v>121</v>
      </c>
      <c r="M8415" s="3">
        <v>11000</v>
      </c>
      <c r="N8415" s="2" t="s">
        <v>6019</v>
      </c>
    </row>
    <row r="8416" spans="1:14" x14ac:dyDescent="0.25">
      <c r="A8416" t="s">
        <v>12</v>
      </c>
      <c r="B8416" s="1" t="s">
        <v>11334</v>
      </c>
      <c r="C8416" t="s">
        <v>11335</v>
      </c>
      <c r="D8416" t="s">
        <v>25187</v>
      </c>
      <c r="E8416" s="2" t="s">
        <v>17368</v>
      </c>
      <c r="F8416" t="str">
        <f t="shared" si="131"/>
        <v>VW Golf</v>
      </c>
      <c r="G8416" t="s">
        <v>85</v>
      </c>
      <c r="H8416" s="2" t="s">
        <v>17</v>
      </c>
      <c r="I8416" s="5">
        <v>196000</v>
      </c>
      <c r="J8416" s="2">
        <v>2014</v>
      </c>
      <c r="K8416" s="2">
        <v>77</v>
      </c>
      <c r="L8416" t="s">
        <v>45</v>
      </c>
      <c r="M8416" s="3">
        <v>11850</v>
      </c>
      <c r="N8416" s="2" t="s">
        <v>11312</v>
      </c>
    </row>
    <row r="8417" spans="1:14" x14ac:dyDescent="0.25">
      <c r="A8417" t="s">
        <v>12</v>
      </c>
      <c r="B8417" s="1" t="s">
        <v>8986</v>
      </c>
      <c r="C8417" t="s">
        <v>8987</v>
      </c>
      <c r="D8417" t="s">
        <v>25187</v>
      </c>
      <c r="E8417" s="2" t="s">
        <v>17368</v>
      </c>
      <c r="F8417" t="str">
        <f t="shared" si="131"/>
        <v>VW Golf</v>
      </c>
      <c r="G8417" t="s">
        <v>5513</v>
      </c>
      <c r="H8417" s="2" t="s">
        <v>17</v>
      </c>
      <c r="I8417" s="5">
        <v>238000</v>
      </c>
      <c r="J8417" s="2">
        <v>2016</v>
      </c>
      <c r="K8417" s="2">
        <v>81</v>
      </c>
      <c r="L8417" t="s">
        <v>296</v>
      </c>
      <c r="M8417" s="3">
        <v>12000</v>
      </c>
      <c r="N8417" s="2" t="s">
        <v>8983</v>
      </c>
    </row>
    <row r="8418" spans="1:14" x14ac:dyDescent="0.25">
      <c r="A8418" t="s">
        <v>12</v>
      </c>
      <c r="B8418" s="1" t="s">
        <v>8036</v>
      </c>
      <c r="C8418" t="s">
        <v>8037</v>
      </c>
      <c r="D8418" t="s">
        <v>25187</v>
      </c>
      <c r="E8418" s="2" t="s">
        <v>17368</v>
      </c>
      <c r="F8418" t="str">
        <f t="shared" si="131"/>
        <v>VW Golf</v>
      </c>
      <c r="G8418" t="s">
        <v>8038</v>
      </c>
      <c r="H8418" s="2" t="s">
        <v>17</v>
      </c>
      <c r="I8418" s="5">
        <v>151000</v>
      </c>
      <c r="J8418" s="2">
        <v>2014</v>
      </c>
      <c r="K8418" s="2">
        <v>81</v>
      </c>
      <c r="L8418" t="s">
        <v>296</v>
      </c>
      <c r="M8418" s="3">
        <v>12000</v>
      </c>
      <c r="N8418" s="2" t="s">
        <v>7981</v>
      </c>
    </row>
    <row r="8419" spans="1:14" x14ac:dyDescent="0.25">
      <c r="A8419" t="s">
        <v>12</v>
      </c>
      <c r="B8419" s="1" t="s">
        <v>6192</v>
      </c>
      <c r="C8419" t="s">
        <v>6193</v>
      </c>
      <c r="D8419" t="s">
        <v>25187</v>
      </c>
      <c r="E8419" s="2" t="s">
        <v>17368</v>
      </c>
      <c r="F8419" t="str">
        <f t="shared" si="131"/>
        <v>VW Golf</v>
      </c>
      <c r="G8419" t="s">
        <v>5513</v>
      </c>
      <c r="H8419" s="2" t="s">
        <v>17</v>
      </c>
      <c r="I8419" s="5">
        <v>280000</v>
      </c>
      <c r="J8419" s="2">
        <v>2014</v>
      </c>
      <c r="K8419" s="2">
        <v>77</v>
      </c>
      <c r="L8419" t="s">
        <v>30</v>
      </c>
      <c r="M8419" s="3">
        <v>8900</v>
      </c>
      <c r="N8419" s="2" t="s">
        <v>5708</v>
      </c>
    </row>
    <row r="8420" spans="1:14" x14ac:dyDescent="0.25">
      <c r="A8420" t="s">
        <v>12</v>
      </c>
      <c r="B8420" s="1" t="s">
        <v>5428</v>
      </c>
      <c r="C8420" t="s">
        <v>5429</v>
      </c>
      <c r="D8420" t="s">
        <v>25187</v>
      </c>
      <c r="E8420" s="2" t="s">
        <v>17368</v>
      </c>
      <c r="F8420" t="str">
        <f t="shared" si="131"/>
        <v>VW Golf</v>
      </c>
      <c r="G8420" t="s">
        <v>2090</v>
      </c>
      <c r="H8420" s="2" t="s">
        <v>17</v>
      </c>
      <c r="I8420" s="5">
        <v>166000</v>
      </c>
      <c r="J8420" s="2">
        <v>2016</v>
      </c>
      <c r="K8420" s="2">
        <v>81</v>
      </c>
      <c r="L8420" t="s">
        <v>18</v>
      </c>
      <c r="M8420" s="3">
        <v>11500</v>
      </c>
      <c r="N8420" s="2" t="s">
        <v>5427</v>
      </c>
    </row>
    <row r="8421" spans="1:14" x14ac:dyDescent="0.25">
      <c r="A8421" t="s">
        <v>12</v>
      </c>
      <c r="B8421" s="1" t="s">
        <v>2669</v>
      </c>
      <c r="C8421" t="s">
        <v>2670</v>
      </c>
      <c r="D8421" t="s">
        <v>25187</v>
      </c>
      <c r="E8421" s="2" t="s">
        <v>17368</v>
      </c>
      <c r="F8421" t="str">
        <f t="shared" si="131"/>
        <v>VW Golf</v>
      </c>
      <c r="G8421" t="s">
        <v>2090</v>
      </c>
      <c r="H8421" s="2" t="s">
        <v>17</v>
      </c>
      <c r="I8421" s="5">
        <v>140000</v>
      </c>
      <c r="J8421" s="2">
        <v>2016</v>
      </c>
      <c r="K8421" s="2">
        <v>81</v>
      </c>
      <c r="L8421" t="s">
        <v>18</v>
      </c>
      <c r="M8421" s="3">
        <v>14100</v>
      </c>
      <c r="N8421" s="2" t="s">
        <v>2607</v>
      </c>
    </row>
    <row r="8422" spans="1:14" x14ac:dyDescent="0.25">
      <c r="A8422" t="s">
        <v>12</v>
      </c>
      <c r="B8422" s="1" t="s">
        <v>12585</v>
      </c>
      <c r="C8422" t="s">
        <v>12586</v>
      </c>
      <c r="D8422" t="s">
        <v>25187</v>
      </c>
      <c r="E8422" s="2" t="s">
        <v>17368</v>
      </c>
      <c r="F8422" t="str">
        <f t="shared" si="131"/>
        <v>VW Golf</v>
      </c>
      <c r="G8422" t="s">
        <v>12587</v>
      </c>
      <c r="H8422" s="2" t="s">
        <v>17</v>
      </c>
      <c r="I8422" s="5">
        <v>158000</v>
      </c>
      <c r="J8422" s="2">
        <v>2014</v>
      </c>
      <c r="K8422" s="2">
        <v>77</v>
      </c>
      <c r="L8422" t="s">
        <v>121</v>
      </c>
      <c r="M8422" s="3">
        <v>10000</v>
      </c>
      <c r="N8422" s="2" t="s">
        <v>12549</v>
      </c>
    </row>
    <row r="8423" spans="1:14" x14ac:dyDescent="0.25">
      <c r="A8423" t="s">
        <v>12</v>
      </c>
      <c r="B8423" s="1" t="s">
        <v>9053</v>
      </c>
      <c r="C8423" t="s">
        <v>9054</v>
      </c>
      <c r="D8423" t="s">
        <v>25187</v>
      </c>
      <c r="E8423" s="2" t="s">
        <v>17368</v>
      </c>
      <c r="F8423" t="str">
        <f t="shared" si="131"/>
        <v>VW Golf</v>
      </c>
      <c r="G8423" t="s">
        <v>9055</v>
      </c>
      <c r="H8423" s="2" t="s">
        <v>17</v>
      </c>
      <c r="I8423" s="5">
        <v>92000</v>
      </c>
      <c r="J8423" s="2">
        <v>2015</v>
      </c>
      <c r="K8423" s="2">
        <v>81</v>
      </c>
      <c r="L8423" t="s">
        <v>45</v>
      </c>
      <c r="M8423" s="3">
        <v>12600</v>
      </c>
      <c r="N8423" s="2" t="s">
        <v>9039</v>
      </c>
    </row>
    <row r="8424" spans="1:14" x14ac:dyDescent="0.25">
      <c r="A8424" t="s">
        <v>12</v>
      </c>
      <c r="B8424" s="1" t="s">
        <v>11401</v>
      </c>
      <c r="C8424" t="s">
        <v>11402</v>
      </c>
      <c r="D8424" t="s">
        <v>25187</v>
      </c>
      <c r="E8424" s="2" t="s">
        <v>17368</v>
      </c>
      <c r="F8424" t="str">
        <f t="shared" si="131"/>
        <v>VW Golf</v>
      </c>
      <c r="G8424" t="s">
        <v>11403</v>
      </c>
      <c r="H8424" s="2" t="s">
        <v>17</v>
      </c>
      <c r="I8424" s="5">
        <v>144000</v>
      </c>
      <c r="J8424" s="2">
        <v>2016</v>
      </c>
      <c r="K8424" s="2">
        <v>81</v>
      </c>
      <c r="L8424" t="s">
        <v>45</v>
      </c>
      <c r="M8424" s="3">
        <v>13100</v>
      </c>
      <c r="N8424" s="2" t="s">
        <v>11371</v>
      </c>
    </row>
    <row r="8425" spans="1:14" x14ac:dyDescent="0.25">
      <c r="A8425" t="s">
        <v>12</v>
      </c>
      <c r="B8425" s="1" t="s">
        <v>11250</v>
      </c>
      <c r="C8425" t="s">
        <v>11251</v>
      </c>
      <c r="D8425" t="s">
        <v>25187</v>
      </c>
      <c r="E8425" s="2" t="s">
        <v>17368</v>
      </c>
      <c r="F8425" t="str">
        <f t="shared" si="131"/>
        <v>VW Golf</v>
      </c>
      <c r="G8425" t="s">
        <v>11252</v>
      </c>
      <c r="H8425" s="2" t="s">
        <v>17</v>
      </c>
      <c r="I8425" s="5">
        <v>170000</v>
      </c>
      <c r="J8425" s="2">
        <v>2014</v>
      </c>
      <c r="K8425" s="2">
        <v>77</v>
      </c>
      <c r="L8425" t="s">
        <v>30</v>
      </c>
      <c r="M8425" s="3">
        <v>12100</v>
      </c>
      <c r="N8425" s="2" t="s">
        <v>11230</v>
      </c>
    </row>
    <row r="8426" spans="1:14" x14ac:dyDescent="0.25">
      <c r="A8426" t="s">
        <v>12</v>
      </c>
      <c r="B8426" s="1" t="s">
        <v>3958</v>
      </c>
      <c r="C8426" t="s">
        <v>3144</v>
      </c>
      <c r="D8426" t="s">
        <v>25187</v>
      </c>
      <c r="E8426" s="2" t="s">
        <v>17368</v>
      </c>
      <c r="F8426" t="str">
        <f t="shared" si="131"/>
        <v>VW Golf</v>
      </c>
      <c r="G8426" t="s">
        <v>3959</v>
      </c>
      <c r="H8426" s="2" t="s">
        <v>17</v>
      </c>
      <c r="I8426" s="5">
        <v>156000</v>
      </c>
      <c r="J8426" s="2">
        <v>2013</v>
      </c>
      <c r="K8426" s="2">
        <v>77</v>
      </c>
      <c r="L8426" t="s">
        <v>121</v>
      </c>
      <c r="M8426" s="3">
        <v>10600</v>
      </c>
      <c r="N8426" s="2" t="s">
        <v>3438</v>
      </c>
    </row>
    <row r="8427" spans="1:14" x14ac:dyDescent="0.25">
      <c r="A8427" t="s">
        <v>12</v>
      </c>
      <c r="B8427" s="1" t="s">
        <v>13462</v>
      </c>
      <c r="C8427" t="s">
        <v>13463</v>
      </c>
      <c r="D8427" t="s">
        <v>25187</v>
      </c>
      <c r="E8427" s="2" t="s">
        <v>17368</v>
      </c>
      <c r="F8427" t="str">
        <f t="shared" si="131"/>
        <v>VW Golf</v>
      </c>
      <c r="G8427" t="s">
        <v>9776</v>
      </c>
      <c r="H8427" s="2" t="s">
        <v>17</v>
      </c>
      <c r="I8427" s="5">
        <v>152897</v>
      </c>
      <c r="J8427" s="2">
        <v>2018</v>
      </c>
      <c r="K8427" s="2">
        <v>85</v>
      </c>
      <c r="L8427" t="s">
        <v>30</v>
      </c>
      <c r="M8427" s="3">
        <v>17600</v>
      </c>
      <c r="N8427" s="2" t="s">
        <v>13451</v>
      </c>
    </row>
    <row r="8428" spans="1:14" x14ac:dyDescent="0.25">
      <c r="A8428" t="s">
        <v>12</v>
      </c>
      <c r="B8428" s="1" t="s">
        <v>7982</v>
      </c>
      <c r="C8428" t="s">
        <v>7983</v>
      </c>
      <c r="D8428" t="s">
        <v>25187</v>
      </c>
      <c r="E8428" s="2" t="s">
        <v>17368</v>
      </c>
      <c r="F8428" t="str">
        <f t="shared" si="131"/>
        <v>VW Golf</v>
      </c>
      <c r="G8428" t="s">
        <v>7984</v>
      </c>
      <c r="H8428" s="2" t="s">
        <v>17</v>
      </c>
      <c r="I8428" s="5">
        <v>41101</v>
      </c>
      <c r="J8428" s="2">
        <v>2018</v>
      </c>
      <c r="K8428" s="2">
        <v>85</v>
      </c>
      <c r="L8428" t="s">
        <v>18</v>
      </c>
      <c r="M8428" s="3">
        <v>16000</v>
      </c>
      <c r="N8428" s="2" t="s">
        <v>7981</v>
      </c>
    </row>
    <row r="8429" spans="1:14" x14ac:dyDescent="0.25">
      <c r="A8429" t="s">
        <v>12</v>
      </c>
      <c r="B8429" s="1" t="s">
        <v>6505</v>
      </c>
      <c r="C8429" t="s">
        <v>6506</v>
      </c>
      <c r="D8429" t="s">
        <v>25187</v>
      </c>
      <c r="E8429" s="2" t="s">
        <v>17368</v>
      </c>
      <c r="F8429" t="str">
        <f t="shared" si="131"/>
        <v>VW Golf</v>
      </c>
      <c r="G8429" t="s">
        <v>6507</v>
      </c>
      <c r="H8429" s="2" t="s">
        <v>17</v>
      </c>
      <c r="I8429" s="5">
        <v>227</v>
      </c>
      <c r="J8429" s="2">
        <v>2016</v>
      </c>
      <c r="K8429" s="2">
        <v>81</v>
      </c>
      <c r="L8429" t="s">
        <v>296</v>
      </c>
      <c r="M8429" s="3">
        <v>10800</v>
      </c>
      <c r="N8429" s="2" t="s">
        <v>6439</v>
      </c>
    </row>
    <row r="8430" spans="1:14" x14ac:dyDescent="0.25">
      <c r="A8430" t="s">
        <v>12</v>
      </c>
      <c r="B8430" s="1" t="s">
        <v>2088</v>
      </c>
      <c r="C8430" t="s">
        <v>2089</v>
      </c>
      <c r="D8430" t="s">
        <v>25187</v>
      </c>
      <c r="E8430" s="2" t="s">
        <v>17368</v>
      </c>
      <c r="F8430" t="str">
        <f t="shared" si="131"/>
        <v>VW Golf</v>
      </c>
      <c r="G8430" t="s">
        <v>2090</v>
      </c>
      <c r="H8430" s="2" t="s">
        <v>17</v>
      </c>
      <c r="I8430" s="5">
        <v>220600</v>
      </c>
      <c r="J8430" s="2">
        <v>2014</v>
      </c>
      <c r="K8430" s="2">
        <v>77</v>
      </c>
      <c r="L8430" t="s">
        <v>96</v>
      </c>
      <c r="M8430" s="3">
        <v>9500</v>
      </c>
      <c r="N8430" s="2" t="s">
        <v>2091</v>
      </c>
    </row>
    <row r="8431" spans="1:14" x14ac:dyDescent="0.25">
      <c r="A8431" t="s">
        <v>12</v>
      </c>
      <c r="B8431" s="1" t="s">
        <v>6455</v>
      </c>
      <c r="C8431" t="s">
        <v>6456</v>
      </c>
      <c r="D8431" t="s">
        <v>25187</v>
      </c>
      <c r="E8431" s="2" t="s">
        <v>17368</v>
      </c>
      <c r="F8431" t="str">
        <f t="shared" si="131"/>
        <v>VW Golf</v>
      </c>
      <c r="G8431" t="s">
        <v>3972</v>
      </c>
      <c r="H8431" s="2" t="s">
        <v>17</v>
      </c>
      <c r="I8431" s="5">
        <v>208000</v>
      </c>
      <c r="J8431" s="2">
        <v>2015</v>
      </c>
      <c r="K8431" s="2">
        <v>77</v>
      </c>
      <c r="L8431" t="s">
        <v>30</v>
      </c>
      <c r="M8431" s="3">
        <v>12500</v>
      </c>
      <c r="N8431" s="2" t="s">
        <v>6439</v>
      </c>
    </row>
    <row r="8432" spans="1:14" x14ac:dyDescent="0.25">
      <c r="A8432" t="s">
        <v>12</v>
      </c>
      <c r="B8432" s="1" t="s">
        <v>15712</v>
      </c>
      <c r="C8432" t="s">
        <v>15713</v>
      </c>
      <c r="D8432" t="s">
        <v>25187</v>
      </c>
      <c r="E8432" s="2" t="s">
        <v>17368</v>
      </c>
      <c r="F8432" t="str">
        <f t="shared" si="131"/>
        <v>VW Golf</v>
      </c>
      <c r="G8432" t="s">
        <v>15714</v>
      </c>
      <c r="H8432" s="2" t="s">
        <v>17</v>
      </c>
      <c r="I8432" s="5">
        <v>181000</v>
      </c>
      <c r="J8432" s="2">
        <v>2013</v>
      </c>
      <c r="K8432" s="2">
        <v>77</v>
      </c>
      <c r="L8432" t="s">
        <v>45</v>
      </c>
      <c r="M8432" s="3">
        <v>10200</v>
      </c>
      <c r="N8432" s="2" t="s">
        <v>15711</v>
      </c>
    </row>
    <row r="8433" spans="1:14" x14ac:dyDescent="0.25">
      <c r="A8433" t="s">
        <v>12</v>
      </c>
      <c r="B8433" s="1" t="s">
        <v>10389</v>
      </c>
      <c r="C8433" t="s">
        <v>7624</v>
      </c>
      <c r="D8433" t="s">
        <v>25187</v>
      </c>
      <c r="E8433" s="2" t="s">
        <v>17368</v>
      </c>
      <c r="F8433" t="str">
        <f t="shared" si="131"/>
        <v>VW Golf</v>
      </c>
      <c r="G8433" t="s">
        <v>10390</v>
      </c>
      <c r="H8433" s="2" t="s">
        <v>17</v>
      </c>
      <c r="I8433" s="5">
        <v>51450</v>
      </c>
      <c r="J8433" s="2">
        <v>2018</v>
      </c>
      <c r="K8433" s="2">
        <v>85</v>
      </c>
      <c r="L8433" t="s">
        <v>18</v>
      </c>
      <c r="M8433" s="3">
        <v>20000</v>
      </c>
      <c r="N8433" s="2" t="s">
        <v>10354</v>
      </c>
    </row>
    <row r="8434" spans="1:14" x14ac:dyDescent="0.25">
      <c r="A8434" t="s">
        <v>12</v>
      </c>
      <c r="B8434" s="1" t="s">
        <v>8804</v>
      </c>
      <c r="C8434" t="s">
        <v>8805</v>
      </c>
      <c r="D8434" t="s">
        <v>25187</v>
      </c>
      <c r="E8434" s="2" t="s">
        <v>17368</v>
      </c>
      <c r="F8434" t="str">
        <f t="shared" si="131"/>
        <v>VW Golf</v>
      </c>
      <c r="G8434" t="s">
        <v>3901</v>
      </c>
      <c r="H8434" s="2" t="s">
        <v>17</v>
      </c>
      <c r="I8434" s="5">
        <v>154000</v>
      </c>
      <c r="J8434" s="2">
        <v>2013</v>
      </c>
      <c r="K8434" s="2">
        <v>77</v>
      </c>
      <c r="L8434" t="s">
        <v>121</v>
      </c>
      <c r="M8434" s="3">
        <v>11700</v>
      </c>
      <c r="N8434" s="2" t="s">
        <v>7981</v>
      </c>
    </row>
    <row r="8435" spans="1:14" x14ac:dyDescent="0.25">
      <c r="A8435" t="s">
        <v>12</v>
      </c>
      <c r="B8435" s="1" t="s">
        <v>8540</v>
      </c>
      <c r="C8435" t="s">
        <v>8541</v>
      </c>
      <c r="D8435" t="s">
        <v>25187</v>
      </c>
      <c r="E8435" s="2" t="s">
        <v>17368</v>
      </c>
      <c r="F8435" t="str">
        <f t="shared" si="131"/>
        <v>VW Golf</v>
      </c>
      <c r="G8435" t="s">
        <v>8542</v>
      </c>
      <c r="H8435" s="2" t="s">
        <v>17</v>
      </c>
      <c r="I8435" s="5">
        <v>96994</v>
      </c>
      <c r="J8435" s="2">
        <v>2018</v>
      </c>
      <c r="K8435" s="2">
        <v>88</v>
      </c>
      <c r="L8435" t="s">
        <v>30</v>
      </c>
      <c r="M8435" s="3">
        <v>16800</v>
      </c>
      <c r="N8435" s="2" t="s">
        <v>6993</v>
      </c>
    </row>
    <row r="8436" spans="1:14" x14ac:dyDescent="0.25">
      <c r="A8436" t="s">
        <v>12</v>
      </c>
      <c r="B8436" s="1" t="s">
        <v>8504</v>
      </c>
      <c r="C8436" t="s">
        <v>8505</v>
      </c>
      <c r="D8436" t="s">
        <v>25187</v>
      </c>
      <c r="E8436" s="2" t="s">
        <v>17368</v>
      </c>
      <c r="F8436" t="str">
        <f t="shared" si="131"/>
        <v>VW Golf</v>
      </c>
      <c r="G8436" t="s">
        <v>3901</v>
      </c>
      <c r="H8436" s="2" t="s">
        <v>17</v>
      </c>
      <c r="I8436" s="5">
        <v>159905</v>
      </c>
      <c r="J8436" s="2">
        <v>2014</v>
      </c>
      <c r="K8436" s="2">
        <v>77</v>
      </c>
      <c r="L8436" t="s">
        <v>18</v>
      </c>
      <c r="M8436" s="3">
        <v>11600</v>
      </c>
      <c r="N8436" s="2" t="s">
        <v>6993</v>
      </c>
    </row>
    <row r="8437" spans="1:14" x14ac:dyDescent="0.25">
      <c r="A8437" t="s">
        <v>12</v>
      </c>
      <c r="B8437" s="1" t="s">
        <v>3531</v>
      </c>
      <c r="C8437" t="s">
        <v>3532</v>
      </c>
      <c r="D8437" t="s">
        <v>25187</v>
      </c>
      <c r="E8437" s="2" t="s">
        <v>17368</v>
      </c>
      <c r="F8437" t="str">
        <f t="shared" si="131"/>
        <v>VW Golf</v>
      </c>
      <c r="G8437" t="s">
        <v>3533</v>
      </c>
      <c r="H8437" s="2" t="s">
        <v>17</v>
      </c>
      <c r="I8437" s="5">
        <v>90000</v>
      </c>
      <c r="J8437" s="2">
        <v>2019</v>
      </c>
      <c r="K8437" s="2">
        <v>85</v>
      </c>
      <c r="L8437" t="s">
        <v>30</v>
      </c>
      <c r="M8437" s="3">
        <v>17500</v>
      </c>
      <c r="N8437" s="2" t="s">
        <v>3249</v>
      </c>
    </row>
    <row r="8438" spans="1:14" x14ac:dyDescent="0.25">
      <c r="A8438" t="s">
        <v>12</v>
      </c>
      <c r="B8438" s="1" t="s">
        <v>466</v>
      </c>
      <c r="C8438" t="s">
        <v>467</v>
      </c>
      <c r="D8438" t="s">
        <v>25187</v>
      </c>
      <c r="E8438" s="2" t="s">
        <v>17368</v>
      </c>
      <c r="F8438" t="str">
        <f t="shared" si="131"/>
        <v>VW Golf</v>
      </c>
      <c r="G8438" t="s">
        <v>468</v>
      </c>
      <c r="H8438" s="2" t="s">
        <v>17</v>
      </c>
      <c r="I8438" s="5">
        <v>166000</v>
      </c>
      <c r="J8438" s="2">
        <v>2016</v>
      </c>
      <c r="K8438" s="2">
        <v>81</v>
      </c>
      <c r="L8438" t="s">
        <v>121</v>
      </c>
      <c r="M8438" s="3">
        <v>13000</v>
      </c>
      <c r="N8438" s="2" t="s">
        <v>380</v>
      </c>
    </row>
    <row r="8439" spans="1:14" x14ac:dyDescent="0.25">
      <c r="A8439" t="s">
        <v>12</v>
      </c>
      <c r="B8439" s="1" t="s">
        <v>2077</v>
      </c>
      <c r="C8439" t="s">
        <v>2078</v>
      </c>
      <c r="D8439" t="s">
        <v>25187</v>
      </c>
      <c r="E8439" s="2" t="s">
        <v>17368</v>
      </c>
      <c r="F8439" t="str">
        <f t="shared" si="131"/>
        <v>VW Golf</v>
      </c>
      <c r="G8439" t="s">
        <v>2079</v>
      </c>
      <c r="H8439" s="2" t="s">
        <v>17</v>
      </c>
      <c r="I8439" s="5">
        <v>115000</v>
      </c>
      <c r="J8439" s="2">
        <v>2017</v>
      </c>
      <c r="K8439" s="2">
        <v>81</v>
      </c>
      <c r="L8439" t="s">
        <v>18</v>
      </c>
      <c r="M8439" s="3">
        <v>15500</v>
      </c>
      <c r="N8439" s="2" t="s">
        <v>1904</v>
      </c>
    </row>
    <row r="8440" spans="1:14" x14ac:dyDescent="0.25">
      <c r="A8440" t="s">
        <v>12</v>
      </c>
      <c r="B8440" s="1" t="s">
        <v>7113</v>
      </c>
      <c r="C8440" t="s">
        <v>7114</v>
      </c>
      <c r="D8440" t="s">
        <v>25187</v>
      </c>
      <c r="E8440" s="2" t="s">
        <v>17368</v>
      </c>
      <c r="F8440" t="str">
        <f t="shared" si="131"/>
        <v>VW Golf</v>
      </c>
      <c r="G8440" t="s">
        <v>3533</v>
      </c>
      <c r="H8440" s="2" t="s">
        <v>17</v>
      </c>
      <c r="I8440" s="5">
        <v>50700</v>
      </c>
      <c r="J8440" s="2">
        <v>2018</v>
      </c>
      <c r="K8440" s="2">
        <v>85</v>
      </c>
      <c r="L8440" t="s">
        <v>296</v>
      </c>
      <c r="M8440" s="3">
        <v>18900</v>
      </c>
      <c r="N8440" s="2" t="s">
        <v>7025</v>
      </c>
    </row>
    <row r="8441" spans="1:14" x14ac:dyDescent="0.25">
      <c r="A8441" t="s">
        <v>12</v>
      </c>
      <c r="B8441" s="1" t="s">
        <v>6255</v>
      </c>
      <c r="C8441" t="s">
        <v>6256</v>
      </c>
      <c r="D8441" t="s">
        <v>25187</v>
      </c>
      <c r="E8441" s="2" t="s">
        <v>17368</v>
      </c>
      <c r="F8441" t="str">
        <f t="shared" si="131"/>
        <v>VW Golf</v>
      </c>
      <c r="G8441" t="s">
        <v>375</v>
      </c>
      <c r="H8441" s="2" t="s">
        <v>17</v>
      </c>
      <c r="I8441" s="5">
        <v>202000</v>
      </c>
      <c r="J8441" s="2">
        <v>2015</v>
      </c>
      <c r="K8441" s="2">
        <v>85</v>
      </c>
      <c r="L8441" t="s">
        <v>30</v>
      </c>
      <c r="M8441" s="3">
        <v>13000</v>
      </c>
      <c r="N8441" s="2" t="s">
        <v>6242</v>
      </c>
    </row>
    <row r="8442" spans="1:14" x14ac:dyDescent="0.25">
      <c r="A8442" t="s">
        <v>12</v>
      </c>
      <c r="B8442" s="1" t="s">
        <v>16979</v>
      </c>
      <c r="C8442" t="s">
        <v>16980</v>
      </c>
      <c r="D8442" t="s">
        <v>25187</v>
      </c>
      <c r="E8442" s="2" t="s">
        <v>17368</v>
      </c>
      <c r="F8442" t="str">
        <f t="shared" si="131"/>
        <v>VW Golf</v>
      </c>
      <c r="G8442"/>
      <c r="H8442" s="2" t="s">
        <v>17</v>
      </c>
      <c r="I8442" s="5">
        <v>169000</v>
      </c>
      <c r="J8442" s="2">
        <v>2015</v>
      </c>
      <c r="K8442" s="2">
        <v>81</v>
      </c>
      <c r="L8442" t="s">
        <v>30</v>
      </c>
      <c r="M8442" s="3">
        <v>11500</v>
      </c>
      <c r="N8442" s="2" t="s">
        <v>16981</v>
      </c>
    </row>
    <row r="8443" spans="1:14" x14ac:dyDescent="0.25">
      <c r="A8443" t="s">
        <v>12</v>
      </c>
      <c r="B8443" s="1" t="s">
        <v>14426</v>
      </c>
      <c r="C8443" t="s">
        <v>14427</v>
      </c>
      <c r="D8443" t="s">
        <v>25187</v>
      </c>
      <c r="E8443" s="2" t="s">
        <v>17368</v>
      </c>
      <c r="F8443" t="str">
        <f t="shared" si="131"/>
        <v>VW Golf</v>
      </c>
      <c r="G8443" t="s">
        <v>2644</v>
      </c>
      <c r="H8443" s="2" t="s">
        <v>17</v>
      </c>
      <c r="I8443" s="5">
        <v>127000</v>
      </c>
      <c r="J8443" s="2">
        <v>2015</v>
      </c>
      <c r="K8443" s="2">
        <v>81</v>
      </c>
      <c r="L8443" t="s">
        <v>30</v>
      </c>
      <c r="M8443" s="3">
        <v>12999</v>
      </c>
      <c r="N8443" s="2" t="s">
        <v>14410</v>
      </c>
    </row>
    <row r="8444" spans="1:14" x14ac:dyDescent="0.25">
      <c r="A8444" t="s">
        <v>12</v>
      </c>
      <c r="B8444" s="1" t="s">
        <v>12597</v>
      </c>
      <c r="C8444" t="s">
        <v>12598</v>
      </c>
      <c r="D8444" t="s">
        <v>25187</v>
      </c>
      <c r="E8444" s="2" t="s">
        <v>17368</v>
      </c>
      <c r="F8444" t="str">
        <f t="shared" ref="F8444:F8507" si="132">D8444&amp; " " &amp; E8444</f>
        <v>VW Golf</v>
      </c>
      <c r="G8444" t="s">
        <v>2644</v>
      </c>
      <c r="H8444" s="2" t="s">
        <v>17</v>
      </c>
      <c r="I8444" s="5">
        <v>208000</v>
      </c>
      <c r="J8444" s="2">
        <v>2014</v>
      </c>
      <c r="K8444" s="2">
        <v>77</v>
      </c>
      <c r="L8444" t="s">
        <v>25</v>
      </c>
      <c r="M8444" s="3">
        <v>10000</v>
      </c>
      <c r="N8444" s="2" t="s">
        <v>12232</v>
      </c>
    </row>
    <row r="8445" spans="1:14" x14ac:dyDescent="0.25">
      <c r="A8445" t="s">
        <v>12</v>
      </c>
      <c r="B8445" s="1" t="s">
        <v>7512</v>
      </c>
      <c r="C8445" t="s">
        <v>7513</v>
      </c>
      <c r="D8445" t="s">
        <v>25187</v>
      </c>
      <c r="E8445" s="2" t="s">
        <v>17368</v>
      </c>
      <c r="F8445" t="str">
        <f t="shared" si="132"/>
        <v>VW Golf</v>
      </c>
      <c r="G8445" t="s">
        <v>7514</v>
      </c>
      <c r="H8445" s="2" t="s">
        <v>17</v>
      </c>
      <c r="I8445" s="5">
        <v>200000</v>
      </c>
      <c r="J8445" s="2">
        <v>2014</v>
      </c>
      <c r="K8445" s="2">
        <v>81</v>
      </c>
      <c r="L8445" t="s">
        <v>121</v>
      </c>
      <c r="M8445" s="3">
        <v>11500</v>
      </c>
      <c r="N8445" s="2" t="s">
        <v>7444</v>
      </c>
    </row>
    <row r="8446" spans="1:14" x14ac:dyDescent="0.25">
      <c r="A8446" t="s">
        <v>12</v>
      </c>
      <c r="B8446" s="1" t="s">
        <v>15854</v>
      </c>
      <c r="C8446" t="s">
        <v>15855</v>
      </c>
      <c r="D8446" t="s">
        <v>25187</v>
      </c>
      <c r="E8446" s="2" t="s">
        <v>17368</v>
      </c>
      <c r="F8446" t="str">
        <f t="shared" si="132"/>
        <v>VW Golf</v>
      </c>
      <c r="G8446" t="s">
        <v>15856</v>
      </c>
      <c r="H8446" s="2" t="s">
        <v>17</v>
      </c>
      <c r="I8446" s="5">
        <v>211000</v>
      </c>
      <c r="J8446" s="2">
        <v>2014</v>
      </c>
      <c r="K8446" s="2">
        <v>77</v>
      </c>
      <c r="L8446" t="s">
        <v>121</v>
      </c>
      <c r="M8446" s="3">
        <v>12000</v>
      </c>
      <c r="N8446" s="2" t="s">
        <v>15833</v>
      </c>
    </row>
    <row r="8447" spans="1:14" x14ac:dyDescent="0.25">
      <c r="A8447" t="s">
        <v>12</v>
      </c>
      <c r="B8447" s="1" t="s">
        <v>11999</v>
      </c>
      <c r="C8447" t="s">
        <v>609</v>
      </c>
      <c r="D8447" t="s">
        <v>25187</v>
      </c>
      <c r="E8447" s="2" t="s">
        <v>17368</v>
      </c>
      <c r="F8447" t="str">
        <f t="shared" si="132"/>
        <v>VW Golf</v>
      </c>
      <c r="G8447" t="s">
        <v>12000</v>
      </c>
      <c r="H8447" s="2" t="s">
        <v>17</v>
      </c>
      <c r="I8447" s="5">
        <v>163000</v>
      </c>
      <c r="J8447" s="2">
        <v>2014</v>
      </c>
      <c r="K8447" s="2">
        <v>77</v>
      </c>
      <c r="L8447" t="s">
        <v>60</v>
      </c>
      <c r="M8447" s="3">
        <v>11400</v>
      </c>
      <c r="N8447" s="2" t="s">
        <v>11916</v>
      </c>
    </row>
    <row r="8448" spans="1:14" x14ac:dyDescent="0.25">
      <c r="A8448" t="s">
        <v>12</v>
      </c>
      <c r="B8448" s="1" t="s">
        <v>2642</v>
      </c>
      <c r="C8448" t="s">
        <v>2643</v>
      </c>
      <c r="D8448" t="s">
        <v>25187</v>
      </c>
      <c r="E8448" s="2" t="s">
        <v>17368</v>
      </c>
      <c r="F8448" t="str">
        <f t="shared" si="132"/>
        <v>VW Golf</v>
      </c>
      <c r="G8448" t="s">
        <v>2644</v>
      </c>
      <c r="H8448" s="2" t="s">
        <v>17</v>
      </c>
      <c r="I8448" s="5">
        <v>189000</v>
      </c>
      <c r="J8448" s="2">
        <v>2014</v>
      </c>
      <c r="K8448" s="2">
        <v>77</v>
      </c>
      <c r="L8448" t="s">
        <v>121</v>
      </c>
      <c r="M8448" s="3">
        <v>11650</v>
      </c>
      <c r="N8448" s="2" t="s">
        <v>2607</v>
      </c>
    </row>
    <row r="8449" spans="1:14" x14ac:dyDescent="0.25">
      <c r="A8449" t="s">
        <v>12</v>
      </c>
      <c r="B8449" s="1" t="s">
        <v>16461</v>
      </c>
      <c r="C8449" t="s">
        <v>505</v>
      </c>
      <c r="D8449" t="s">
        <v>25187</v>
      </c>
      <c r="E8449" s="2" t="s">
        <v>17368</v>
      </c>
      <c r="F8449" t="str">
        <f t="shared" si="132"/>
        <v>VW Golf</v>
      </c>
      <c r="G8449" t="s">
        <v>16462</v>
      </c>
      <c r="H8449" s="2" t="s">
        <v>17</v>
      </c>
      <c r="I8449" s="5">
        <v>175000</v>
      </c>
      <c r="J8449" s="2">
        <v>2016</v>
      </c>
      <c r="K8449" s="2">
        <v>81</v>
      </c>
      <c r="L8449" t="s">
        <v>18</v>
      </c>
      <c r="M8449" s="3">
        <v>12500</v>
      </c>
      <c r="N8449" s="2" t="s">
        <v>16458</v>
      </c>
    </row>
    <row r="8450" spans="1:14" x14ac:dyDescent="0.25">
      <c r="A8450" t="s">
        <v>12</v>
      </c>
      <c r="B8450" s="1" t="s">
        <v>13092</v>
      </c>
      <c r="C8450" t="s">
        <v>13093</v>
      </c>
      <c r="D8450" t="s">
        <v>25187</v>
      </c>
      <c r="E8450" s="2" t="s">
        <v>17368</v>
      </c>
      <c r="F8450" t="str">
        <f t="shared" si="132"/>
        <v>VW Golf</v>
      </c>
      <c r="G8450" t="s">
        <v>1846</v>
      </c>
      <c r="H8450" s="2" t="s">
        <v>17</v>
      </c>
      <c r="I8450" s="5">
        <v>194000</v>
      </c>
      <c r="J8450" s="2">
        <v>2013</v>
      </c>
      <c r="K8450" s="2">
        <v>77</v>
      </c>
      <c r="L8450" t="s">
        <v>45</v>
      </c>
      <c r="M8450" s="3">
        <v>11500</v>
      </c>
      <c r="N8450" s="2" t="s">
        <v>13025</v>
      </c>
    </row>
    <row r="8451" spans="1:14" x14ac:dyDescent="0.25">
      <c r="A8451" t="s">
        <v>12</v>
      </c>
      <c r="B8451" s="1" t="s">
        <v>10889</v>
      </c>
      <c r="C8451" t="s">
        <v>10890</v>
      </c>
      <c r="D8451" t="s">
        <v>25187</v>
      </c>
      <c r="E8451" s="2" t="s">
        <v>17368</v>
      </c>
      <c r="F8451" t="str">
        <f t="shared" si="132"/>
        <v>VW Golf</v>
      </c>
      <c r="G8451" t="s">
        <v>1846</v>
      </c>
      <c r="H8451" s="2" t="s">
        <v>17</v>
      </c>
      <c r="I8451" s="5">
        <v>208000</v>
      </c>
      <c r="J8451" s="2">
        <v>2015</v>
      </c>
      <c r="K8451" s="2">
        <v>81</v>
      </c>
      <c r="L8451" t="s">
        <v>60</v>
      </c>
      <c r="M8451" s="3">
        <v>12500</v>
      </c>
      <c r="N8451" s="2" t="s">
        <v>10858</v>
      </c>
    </row>
    <row r="8452" spans="1:14" x14ac:dyDescent="0.25">
      <c r="A8452" t="s">
        <v>12</v>
      </c>
      <c r="B8452" s="1" t="s">
        <v>9522</v>
      </c>
      <c r="C8452" t="s">
        <v>9523</v>
      </c>
      <c r="D8452" t="s">
        <v>25187</v>
      </c>
      <c r="E8452" s="2" t="s">
        <v>17368</v>
      </c>
      <c r="F8452" t="str">
        <f t="shared" si="132"/>
        <v>VW Golf</v>
      </c>
      <c r="G8452" t="s">
        <v>1846</v>
      </c>
      <c r="H8452" s="2" t="s">
        <v>17</v>
      </c>
      <c r="I8452" s="5">
        <v>217000</v>
      </c>
      <c r="J8452" s="2">
        <v>2014</v>
      </c>
      <c r="K8452" s="2">
        <v>77</v>
      </c>
      <c r="L8452" t="s">
        <v>30</v>
      </c>
      <c r="M8452" s="3">
        <v>10500</v>
      </c>
      <c r="N8452" s="2" t="s">
        <v>9190</v>
      </c>
    </row>
    <row r="8453" spans="1:14" x14ac:dyDescent="0.25">
      <c r="A8453" t="s">
        <v>12</v>
      </c>
      <c r="B8453" s="1" t="s">
        <v>11147</v>
      </c>
      <c r="C8453" t="s">
        <v>11148</v>
      </c>
      <c r="D8453" t="s">
        <v>25187</v>
      </c>
      <c r="E8453" s="2" t="s">
        <v>17368</v>
      </c>
      <c r="F8453" t="str">
        <f t="shared" si="132"/>
        <v>VW Golf</v>
      </c>
      <c r="G8453" t="s">
        <v>107</v>
      </c>
      <c r="H8453" s="2" t="s">
        <v>17</v>
      </c>
      <c r="I8453" s="5">
        <v>58000</v>
      </c>
      <c r="J8453" s="2">
        <v>2018</v>
      </c>
      <c r="K8453" s="2">
        <v>85</v>
      </c>
      <c r="L8453" t="s">
        <v>1331</v>
      </c>
      <c r="M8453" s="3">
        <v>17600</v>
      </c>
      <c r="N8453" s="2" t="s">
        <v>11123</v>
      </c>
    </row>
    <row r="8454" spans="1:14" x14ac:dyDescent="0.25">
      <c r="A8454" t="s">
        <v>12</v>
      </c>
      <c r="B8454" s="1" t="s">
        <v>4877</v>
      </c>
      <c r="C8454" t="s">
        <v>4878</v>
      </c>
      <c r="D8454" t="s">
        <v>25187</v>
      </c>
      <c r="E8454" s="2" t="s">
        <v>17368</v>
      </c>
      <c r="F8454" t="str">
        <f t="shared" si="132"/>
        <v>VW Golf</v>
      </c>
      <c r="G8454" t="s">
        <v>4879</v>
      </c>
      <c r="H8454" s="2" t="s">
        <v>17</v>
      </c>
      <c r="I8454" s="5">
        <v>79000</v>
      </c>
      <c r="J8454" s="2">
        <v>2019</v>
      </c>
      <c r="K8454" s="2">
        <v>85</v>
      </c>
      <c r="L8454" t="s">
        <v>18</v>
      </c>
      <c r="M8454" s="3">
        <v>19000</v>
      </c>
      <c r="N8454" s="2" t="s">
        <v>4765</v>
      </c>
    </row>
    <row r="8455" spans="1:14" x14ac:dyDescent="0.25">
      <c r="A8455" t="s">
        <v>12</v>
      </c>
      <c r="B8455" s="1" t="s">
        <v>9210</v>
      </c>
      <c r="C8455" t="s">
        <v>9211</v>
      </c>
      <c r="D8455" t="s">
        <v>25187</v>
      </c>
      <c r="E8455" s="2" t="s">
        <v>17368</v>
      </c>
      <c r="F8455" t="str">
        <f t="shared" si="132"/>
        <v>VW Golf</v>
      </c>
      <c r="G8455" t="s">
        <v>9212</v>
      </c>
      <c r="H8455" s="2" t="s">
        <v>17</v>
      </c>
      <c r="I8455" s="5">
        <v>228000</v>
      </c>
      <c r="J8455" s="2">
        <v>2016</v>
      </c>
      <c r="K8455" s="2">
        <v>81</v>
      </c>
      <c r="L8455" t="s">
        <v>121</v>
      </c>
      <c r="M8455" s="3">
        <v>10500</v>
      </c>
      <c r="N8455" s="2" t="s">
        <v>9190</v>
      </c>
    </row>
    <row r="8456" spans="1:14" x14ac:dyDescent="0.25">
      <c r="A8456" t="s">
        <v>12</v>
      </c>
      <c r="B8456" s="1" t="s">
        <v>12301</v>
      </c>
      <c r="C8456" t="s">
        <v>12302</v>
      </c>
      <c r="D8456" t="s">
        <v>25187</v>
      </c>
      <c r="E8456" s="2" t="s">
        <v>17368</v>
      </c>
      <c r="F8456" t="str">
        <f t="shared" si="132"/>
        <v>VW Golf</v>
      </c>
      <c r="G8456" t="s">
        <v>12303</v>
      </c>
      <c r="H8456" s="2" t="s">
        <v>17</v>
      </c>
      <c r="I8456" s="5">
        <v>78000</v>
      </c>
      <c r="J8456" s="2">
        <v>2019</v>
      </c>
      <c r="K8456" s="2">
        <v>85</v>
      </c>
      <c r="L8456" t="s">
        <v>25</v>
      </c>
      <c r="M8456" s="3">
        <v>10000</v>
      </c>
      <c r="N8456" s="2" t="s">
        <v>6946</v>
      </c>
    </row>
    <row r="8457" spans="1:14" x14ac:dyDescent="0.25">
      <c r="A8457" t="s">
        <v>12</v>
      </c>
      <c r="B8457" s="1" t="s">
        <v>2252</v>
      </c>
      <c r="C8457" t="s">
        <v>2253</v>
      </c>
      <c r="D8457" t="s">
        <v>25187</v>
      </c>
      <c r="E8457" s="2" t="s">
        <v>17368</v>
      </c>
      <c r="F8457" t="str">
        <f t="shared" si="132"/>
        <v>VW Golf</v>
      </c>
      <c r="G8457" t="s">
        <v>2254</v>
      </c>
      <c r="H8457" s="2" t="s">
        <v>17</v>
      </c>
      <c r="I8457" s="5">
        <v>155000</v>
      </c>
      <c r="J8457" s="2">
        <v>2015</v>
      </c>
      <c r="K8457" s="2">
        <v>81</v>
      </c>
      <c r="L8457" t="s">
        <v>1331</v>
      </c>
      <c r="M8457" s="3">
        <v>13500</v>
      </c>
      <c r="N8457" s="2" t="s">
        <v>2095</v>
      </c>
    </row>
    <row r="8458" spans="1:14" x14ac:dyDescent="0.25">
      <c r="A8458" t="s">
        <v>12</v>
      </c>
      <c r="B8458" s="1" t="s">
        <v>3553</v>
      </c>
      <c r="C8458" t="s">
        <v>2236</v>
      </c>
      <c r="D8458" t="s">
        <v>25187</v>
      </c>
      <c r="E8458" s="2" t="s">
        <v>17368</v>
      </c>
      <c r="F8458" t="str">
        <f t="shared" si="132"/>
        <v>VW Golf</v>
      </c>
      <c r="G8458" t="s">
        <v>85</v>
      </c>
      <c r="H8458" s="2" t="s">
        <v>17</v>
      </c>
      <c r="I8458" s="5">
        <v>166000</v>
      </c>
      <c r="J8458" s="2">
        <v>2014</v>
      </c>
      <c r="K8458" s="2">
        <v>77</v>
      </c>
      <c r="L8458" t="s">
        <v>30</v>
      </c>
      <c r="M8458" s="3">
        <v>10500</v>
      </c>
      <c r="N8458" s="2" t="s">
        <v>3249</v>
      </c>
    </row>
    <row r="8459" spans="1:14" x14ac:dyDescent="0.25">
      <c r="A8459" t="s">
        <v>12</v>
      </c>
      <c r="B8459" s="1" t="s">
        <v>2235</v>
      </c>
      <c r="C8459" t="s">
        <v>2236</v>
      </c>
      <c r="D8459" t="s">
        <v>25187</v>
      </c>
      <c r="E8459" s="2" t="s">
        <v>17368</v>
      </c>
      <c r="F8459" t="str">
        <f t="shared" si="132"/>
        <v>VW Golf</v>
      </c>
      <c r="G8459"/>
      <c r="H8459" s="2" t="s">
        <v>17</v>
      </c>
      <c r="I8459" s="5">
        <v>166000</v>
      </c>
      <c r="J8459" s="2">
        <v>2014</v>
      </c>
      <c r="K8459" s="2">
        <v>77</v>
      </c>
      <c r="L8459" t="s">
        <v>30</v>
      </c>
      <c r="M8459" s="3">
        <v>10500</v>
      </c>
      <c r="N8459" s="2" t="s">
        <v>2095</v>
      </c>
    </row>
    <row r="8460" spans="1:14" x14ac:dyDescent="0.25">
      <c r="A8460" t="s">
        <v>12</v>
      </c>
      <c r="B8460" s="1" t="s">
        <v>13169</v>
      </c>
      <c r="C8460" t="s">
        <v>1998</v>
      </c>
      <c r="D8460" t="s">
        <v>25187</v>
      </c>
      <c r="E8460" s="2" t="s">
        <v>17368</v>
      </c>
      <c r="F8460" t="str">
        <f t="shared" si="132"/>
        <v>VW Golf</v>
      </c>
      <c r="G8460" t="s">
        <v>85</v>
      </c>
      <c r="H8460" s="2" t="s">
        <v>17</v>
      </c>
      <c r="I8460" s="5">
        <v>155000</v>
      </c>
      <c r="J8460" s="2">
        <v>2016</v>
      </c>
      <c r="K8460" s="2">
        <v>81</v>
      </c>
      <c r="L8460" t="s">
        <v>45</v>
      </c>
      <c r="M8460" s="3">
        <v>12999</v>
      </c>
      <c r="N8460" s="2" t="s">
        <v>13121</v>
      </c>
    </row>
    <row r="8461" spans="1:14" x14ac:dyDescent="0.25">
      <c r="A8461" t="s">
        <v>12</v>
      </c>
      <c r="B8461" s="1" t="s">
        <v>10699</v>
      </c>
      <c r="C8461" t="s">
        <v>9211</v>
      </c>
      <c r="D8461" t="s">
        <v>25187</v>
      </c>
      <c r="E8461" s="2" t="s">
        <v>17368</v>
      </c>
      <c r="F8461" t="str">
        <f t="shared" si="132"/>
        <v>VW Golf</v>
      </c>
      <c r="G8461" t="s">
        <v>9495</v>
      </c>
      <c r="H8461" s="2" t="s">
        <v>17</v>
      </c>
      <c r="I8461" s="5">
        <v>227000</v>
      </c>
      <c r="J8461" s="2">
        <v>2016</v>
      </c>
      <c r="K8461" s="2">
        <v>81</v>
      </c>
      <c r="L8461" t="s">
        <v>25</v>
      </c>
      <c r="M8461" s="3">
        <v>10990</v>
      </c>
      <c r="N8461" s="2" t="s">
        <v>10418</v>
      </c>
    </row>
    <row r="8462" spans="1:14" x14ac:dyDescent="0.25">
      <c r="A8462" t="s">
        <v>12</v>
      </c>
      <c r="B8462" s="1" t="s">
        <v>16290</v>
      </c>
      <c r="C8462" t="s">
        <v>16291</v>
      </c>
      <c r="D8462" t="s">
        <v>25187</v>
      </c>
      <c r="E8462" s="2" t="s">
        <v>17368</v>
      </c>
      <c r="F8462" t="str">
        <f t="shared" si="132"/>
        <v>VW Golf</v>
      </c>
      <c r="G8462" t="s">
        <v>16292</v>
      </c>
      <c r="H8462" s="2" t="s">
        <v>17</v>
      </c>
      <c r="I8462" s="5">
        <v>140000</v>
      </c>
      <c r="J8462" s="2">
        <v>2013</v>
      </c>
      <c r="K8462" s="2">
        <v>77</v>
      </c>
      <c r="L8462" t="s">
        <v>296</v>
      </c>
      <c r="M8462" s="3">
        <v>12500</v>
      </c>
      <c r="N8462" s="2" t="s">
        <v>16285</v>
      </c>
    </row>
    <row r="8463" spans="1:14" x14ac:dyDescent="0.25">
      <c r="A8463" t="s">
        <v>12</v>
      </c>
      <c r="B8463" s="1" t="s">
        <v>15395</v>
      </c>
      <c r="C8463" t="s">
        <v>15396</v>
      </c>
      <c r="D8463" t="s">
        <v>25187</v>
      </c>
      <c r="E8463" s="2" t="s">
        <v>17368</v>
      </c>
      <c r="F8463" t="str">
        <f t="shared" si="132"/>
        <v>VW Golf</v>
      </c>
      <c r="G8463"/>
      <c r="H8463" s="2" t="s">
        <v>17</v>
      </c>
      <c r="I8463" s="5">
        <v>192000</v>
      </c>
      <c r="J8463" s="2">
        <v>2013</v>
      </c>
      <c r="K8463" s="2">
        <v>77</v>
      </c>
      <c r="L8463" t="s">
        <v>96</v>
      </c>
      <c r="M8463" s="3">
        <v>10600</v>
      </c>
      <c r="N8463" s="2" t="s">
        <v>15397</v>
      </c>
    </row>
    <row r="8464" spans="1:14" x14ac:dyDescent="0.25">
      <c r="A8464" t="s">
        <v>12</v>
      </c>
      <c r="B8464" s="1" t="s">
        <v>4149</v>
      </c>
      <c r="C8464" t="s">
        <v>4150</v>
      </c>
      <c r="D8464" t="s">
        <v>25187</v>
      </c>
      <c r="E8464" s="2" t="s">
        <v>17368</v>
      </c>
      <c r="F8464" t="str">
        <f t="shared" si="132"/>
        <v>VW Golf</v>
      </c>
      <c r="G8464" t="s">
        <v>4151</v>
      </c>
      <c r="H8464" s="2" t="s">
        <v>17</v>
      </c>
      <c r="I8464" s="5">
        <v>165000</v>
      </c>
      <c r="J8464" s="2">
        <v>2017</v>
      </c>
      <c r="K8464" s="2">
        <v>85</v>
      </c>
      <c r="M8464" s="3">
        <v>15000</v>
      </c>
      <c r="N8464" s="2" t="s">
        <v>4152</v>
      </c>
    </row>
    <row r="8465" spans="1:14" x14ac:dyDescent="0.25">
      <c r="A8465" t="s">
        <v>12</v>
      </c>
      <c r="B8465" s="1" t="s">
        <v>1801</v>
      </c>
      <c r="C8465" t="s">
        <v>1802</v>
      </c>
      <c r="D8465" t="s">
        <v>25187</v>
      </c>
      <c r="E8465" s="2" t="s">
        <v>17368</v>
      </c>
      <c r="F8465" t="str">
        <f t="shared" si="132"/>
        <v>VW Golf</v>
      </c>
      <c r="G8465" t="s">
        <v>1803</v>
      </c>
      <c r="H8465" s="2" t="s">
        <v>17</v>
      </c>
      <c r="I8465" s="5">
        <v>237000</v>
      </c>
      <c r="J8465" s="2">
        <v>2014</v>
      </c>
      <c r="K8465" s="2">
        <v>77</v>
      </c>
      <c r="L8465" t="s">
        <v>45</v>
      </c>
      <c r="M8465" s="3">
        <v>10700</v>
      </c>
      <c r="N8465" s="2" t="s">
        <v>1710</v>
      </c>
    </row>
    <row r="8466" spans="1:14" x14ac:dyDescent="0.25">
      <c r="A8466" t="s">
        <v>12</v>
      </c>
      <c r="B8466" s="1" t="s">
        <v>14224</v>
      </c>
      <c r="C8466" t="s">
        <v>14225</v>
      </c>
      <c r="D8466" t="s">
        <v>25187</v>
      </c>
      <c r="E8466" s="2" t="s">
        <v>17368</v>
      </c>
      <c r="F8466" t="str">
        <f t="shared" si="132"/>
        <v>VW Golf</v>
      </c>
      <c r="G8466" t="s">
        <v>14226</v>
      </c>
      <c r="H8466" s="2" t="s">
        <v>17</v>
      </c>
      <c r="I8466" s="5">
        <v>190000</v>
      </c>
      <c r="J8466" s="2">
        <v>2015</v>
      </c>
      <c r="K8466" s="2">
        <v>81</v>
      </c>
      <c r="L8466" t="s">
        <v>14227</v>
      </c>
      <c r="M8466" s="3">
        <v>11500</v>
      </c>
      <c r="N8466" s="2" t="s">
        <v>14223</v>
      </c>
    </row>
    <row r="8467" spans="1:14" x14ac:dyDescent="0.25">
      <c r="A8467" t="s">
        <v>12</v>
      </c>
      <c r="B8467" s="1" t="s">
        <v>12261</v>
      </c>
      <c r="C8467" t="s">
        <v>12262</v>
      </c>
      <c r="D8467" t="s">
        <v>25187</v>
      </c>
      <c r="E8467" s="2" t="s">
        <v>17368</v>
      </c>
      <c r="F8467" t="str">
        <f t="shared" si="132"/>
        <v>VW Golf</v>
      </c>
      <c r="G8467" t="s">
        <v>907</v>
      </c>
      <c r="H8467" s="2" t="s">
        <v>17</v>
      </c>
      <c r="I8467" s="5">
        <v>94000</v>
      </c>
      <c r="J8467" s="2">
        <v>2016</v>
      </c>
      <c r="K8467" s="2">
        <v>81</v>
      </c>
      <c r="L8467" t="s">
        <v>37</v>
      </c>
      <c r="M8467" s="3">
        <v>13200</v>
      </c>
      <c r="N8467" s="2" t="s">
        <v>6946</v>
      </c>
    </row>
    <row r="8468" spans="1:14" x14ac:dyDescent="0.25">
      <c r="A8468" t="s">
        <v>12</v>
      </c>
      <c r="B8468" s="1" t="s">
        <v>821</v>
      </c>
      <c r="C8468" t="s">
        <v>822</v>
      </c>
      <c r="D8468" t="s">
        <v>25187</v>
      </c>
      <c r="E8468" s="2" t="s">
        <v>17368</v>
      </c>
      <c r="F8468" t="str">
        <f t="shared" si="132"/>
        <v>VW Golf</v>
      </c>
      <c r="G8468" t="s">
        <v>823</v>
      </c>
      <c r="H8468" s="2" t="s">
        <v>17</v>
      </c>
      <c r="I8468" s="5">
        <v>112600</v>
      </c>
      <c r="J8468" s="2">
        <v>2019</v>
      </c>
      <c r="K8468" s="2">
        <v>85</v>
      </c>
      <c r="L8468" t="s">
        <v>60</v>
      </c>
      <c r="M8468" s="3">
        <v>18500</v>
      </c>
      <c r="N8468" s="2" t="s">
        <v>702</v>
      </c>
    </row>
    <row r="8469" spans="1:14" x14ac:dyDescent="0.25">
      <c r="A8469" t="s">
        <v>12</v>
      </c>
      <c r="B8469" s="1" t="s">
        <v>15335</v>
      </c>
      <c r="C8469" t="s">
        <v>15336</v>
      </c>
      <c r="D8469" t="s">
        <v>25187</v>
      </c>
      <c r="E8469" s="2" t="s">
        <v>17368</v>
      </c>
      <c r="F8469" t="str">
        <f t="shared" si="132"/>
        <v>VW Golf</v>
      </c>
      <c r="G8469" t="s">
        <v>129</v>
      </c>
      <c r="H8469" s="2" t="s">
        <v>17</v>
      </c>
      <c r="I8469" s="5">
        <v>147000</v>
      </c>
      <c r="J8469" s="2">
        <v>2014</v>
      </c>
      <c r="K8469" s="2">
        <v>77</v>
      </c>
      <c r="L8469" t="s">
        <v>25</v>
      </c>
      <c r="M8469" s="3">
        <v>11281</v>
      </c>
      <c r="N8469" s="2" t="s">
        <v>15331</v>
      </c>
    </row>
    <row r="8470" spans="1:14" x14ac:dyDescent="0.25">
      <c r="A8470" t="s">
        <v>12</v>
      </c>
      <c r="B8470" s="1" t="s">
        <v>10119</v>
      </c>
      <c r="C8470" t="s">
        <v>10120</v>
      </c>
      <c r="D8470" t="s">
        <v>25187</v>
      </c>
      <c r="E8470" s="2" t="s">
        <v>17368</v>
      </c>
      <c r="F8470" t="str">
        <f t="shared" si="132"/>
        <v>VW Golf</v>
      </c>
      <c r="G8470" t="s">
        <v>3256</v>
      </c>
      <c r="H8470" s="2" t="s">
        <v>17</v>
      </c>
      <c r="I8470" s="5">
        <v>123000</v>
      </c>
      <c r="J8470" s="2">
        <v>2015</v>
      </c>
      <c r="K8470" s="2">
        <v>81</v>
      </c>
      <c r="L8470" t="s">
        <v>60</v>
      </c>
      <c r="M8470" s="3">
        <v>12900</v>
      </c>
      <c r="N8470" s="2" t="s">
        <v>5214</v>
      </c>
    </row>
    <row r="8471" spans="1:14" x14ac:dyDescent="0.25">
      <c r="A8471" t="s">
        <v>12</v>
      </c>
      <c r="B8471" s="1" t="s">
        <v>3254</v>
      </c>
      <c r="C8471" t="s">
        <v>3255</v>
      </c>
      <c r="D8471" t="s">
        <v>25187</v>
      </c>
      <c r="E8471" s="2" t="s">
        <v>17368</v>
      </c>
      <c r="F8471" t="str">
        <f t="shared" si="132"/>
        <v>VW Golf</v>
      </c>
      <c r="G8471" t="s">
        <v>3256</v>
      </c>
      <c r="H8471" s="2" t="s">
        <v>17</v>
      </c>
      <c r="I8471" s="5">
        <v>79200</v>
      </c>
      <c r="J8471" s="2">
        <v>2015</v>
      </c>
      <c r="K8471" s="2">
        <v>81</v>
      </c>
      <c r="M8471" s="3">
        <v>14700</v>
      </c>
      <c r="N8471" s="2" t="s">
        <v>3249</v>
      </c>
    </row>
    <row r="8472" spans="1:14" x14ac:dyDescent="0.25">
      <c r="A8472" t="s">
        <v>12</v>
      </c>
      <c r="B8472" s="1" t="s">
        <v>7455</v>
      </c>
      <c r="C8472" t="s">
        <v>7456</v>
      </c>
      <c r="D8472" t="s">
        <v>25187</v>
      </c>
      <c r="E8472" s="2" t="s">
        <v>17368</v>
      </c>
      <c r="F8472" t="str">
        <f t="shared" si="132"/>
        <v>VW Golf</v>
      </c>
      <c r="G8472" t="s">
        <v>7457</v>
      </c>
      <c r="H8472" s="2" t="s">
        <v>17</v>
      </c>
      <c r="I8472" s="5">
        <v>198</v>
      </c>
      <c r="J8472" s="2">
        <v>2015</v>
      </c>
      <c r="K8472" s="2">
        <v>81</v>
      </c>
      <c r="L8472" t="s">
        <v>45</v>
      </c>
      <c r="M8472" s="3">
        <v>14500</v>
      </c>
      <c r="N8472" s="2" t="s">
        <v>7444</v>
      </c>
    </row>
    <row r="8473" spans="1:14" x14ac:dyDescent="0.25">
      <c r="A8473" t="s">
        <v>12</v>
      </c>
      <c r="B8473" s="1" t="s">
        <v>14384</v>
      </c>
      <c r="C8473" t="s">
        <v>14385</v>
      </c>
      <c r="D8473" t="s">
        <v>25187</v>
      </c>
      <c r="E8473" s="2" t="s">
        <v>17368</v>
      </c>
      <c r="F8473" t="str">
        <f t="shared" si="132"/>
        <v>VW Golf</v>
      </c>
      <c r="G8473" t="s">
        <v>85</v>
      </c>
      <c r="H8473" s="2" t="s">
        <v>17</v>
      </c>
      <c r="I8473" s="5">
        <v>147000</v>
      </c>
      <c r="J8473" s="2">
        <v>2013</v>
      </c>
      <c r="K8473" s="2">
        <v>77</v>
      </c>
      <c r="L8473" t="s">
        <v>60</v>
      </c>
      <c r="M8473" s="3">
        <v>12600</v>
      </c>
      <c r="N8473" s="2" t="s">
        <v>9979</v>
      </c>
    </row>
    <row r="8474" spans="1:14" x14ac:dyDescent="0.25">
      <c r="A8474" t="s">
        <v>12</v>
      </c>
      <c r="B8474" s="1" t="s">
        <v>12284</v>
      </c>
      <c r="C8474" t="s">
        <v>12285</v>
      </c>
      <c r="D8474" t="s">
        <v>25187</v>
      </c>
      <c r="E8474" s="2" t="s">
        <v>17368</v>
      </c>
      <c r="F8474" t="str">
        <f t="shared" si="132"/>
        <v>VW Golf</v>
      </c>
      <c r="G8474" t="s">
        <v>85</v>
      </c>
      <c r="H8474" s="2" t="s">
        <v>17</v>
      </c>
      <c r="I8474" s="5">
        <v>95000</v>
      </c>
      <c r="J8474" s="2">
        <v>2019</v>
      </c>
      <c r="K8474" s="2">
        <v>85</v>
      </c>
      <c r="L8474" t="s">
        <v>37</v>
      </c>
      <c r="M8474" s="3">
        <v>16900</v>
      </c>
      <c r="N8474" s="2" t="s">
        <v>773</v>
      </c>
    </row>
    <row r="8475" spans="1:14" x14ac:dyDescent="0.25">
      <c r="A8475" t="s">
        <v>12</v>
      </c>
      <c r="B8475" s="1" t="s">
        <v>15782</v>
      </c>
      <c r="C8475" t="s">
        <v>15783</v>
      </c>
      <c r="D8475" t="s">
        <v>25187</v>
      </c>
      <c r="E8475" s="2" t="s">
        <v>17368</v>
      </c>
      <c r="F8475" t="str">
        <f t="shared" si="132"/>
        <v>VW Golf</v>
      </c>
      <c r="G8475" t="s">
        <v>375</v>
      </c>
      <c r="H8475" s="2" t="s">
        <v>17</v>
      </c>
      <c r="I8475" s="5">
        <v>145000</v>
      </c>
      <c r="J8475" s="2">
        <v>2015</v>
      </c>
      <c r="K8475" s="2">
        <v>77</v>
      </c>
      <c r="L8475" t="s">
        <v>30</v>
      </c>
      <c r="M8475" s="3">
        <v>12000</v>
      </c>
      <c r="N8475" s="2" t="s">
        <v>15774</v>
      </c>
    </row>
    <row r="8476" spans="1:14" x14ac:dyDescent="0.25">
      <c r="A8476" t="s">
        <v>12</v>
      </c>
      <c r="B8476" s="1" t="s">
        <v>11997</v>
      </c>
      <c r="C8476" t="s">
        <v>3499</v>
      </c>
      <c r="D8476" t="s">
        <v>25187</v>
      </c>
      <c r="E8476" s="2" t="s">
        <v>17368</v>
      </c>
      <c r="F8476" t="str">
        <f t="shared" si="132"/>
        <v>VW Golf</v>
      </c>
      <c r="G8476" t="s">
        <v>375</v>
      </c>
      <c r="H8476" s="2" t="s">
        <v>17</v>
      </c>
      <c r="I8476" s="5">
        <v>139000</v>
      </c>
      <c r="J8476" s="2">
        <v>2018</v>
      </c>
      <c r="K8476" s="2">
        <v>85</v>
      </c>
      <c r="L8476" t="s">
        <v>30</v>
      </c>
      <c r="M8476" s="3">
        <v>17300</v>
      </c>
      <c r="N8476" s="2" t="s">
        <v>11916</v>
      </c>
    </row>
    <row r="8477" spans="1:14" x14ac:dyDescent="0.25">
      <c r="A8477" t="s">
        <v>12</v>
      </c>
      <c r="B8477" s="1" t="s">
        <v>7934</v>
      </c>
      <c r="C8477" t="s">
        <v>7935</v>
      </c>
      <c r="D8477" t="s">
        <v>25187</v>
      </c>
      <c r="E8477" s="2" t="s">
        <v>17368</v>
      </c>
      <c r="F8477" t="str">
        <f t="shared" si="132"/>
        <v>VW Golf</v>
      </c>
      <c r="G8477" t="s">
        <v>7936</v>
      </c>
      <c r="H8477" s="2" t="s">
        <v>17</v>
      </c>
      <c r="I8477" s="5">
        <v>225000</v>
      </c>
      <c r="J8477" s="2">
        <v>2017</v>
      </c>
      <c r="K8477" s="2">
        <v>85</v>
      </c>
      <c r="L8477" t="s">
        <v>1523</v>
      </c>
      <c r="M8477" s="3">
        <v>13000</v>
      </c>
      <c r="N8477" s="2" t="s">
        <v>6894</v>
      </c>
    </row>
    <row r="8478" spans="1:14" x14ac:dyDescent="0.25">
      <c r="A8478" t="s">
        <v>12</v>
      </c>
      <c r="B8478" s="1" t="s">
        <v>5284</v>
      </c>
      <c r="C8478" t="s">
        <v>5285</v>
      </c>
      <c r="D8478" t="s">
        <v>25187</v>
      </c>
      <c r="E8478" s="2" t="s">
        <v>17368</v>
      </c>
      <c r="F8478" t="str">
        <f t="shared" si="132"/>
        <v>VW Golf</v>
      </c>
      <c r="G8478" t="s">
        <v>375</v>
      </c>
      <c r="H8478" s="2" t="s">
        <v>17</v>
      </c>
      <c r="I8478" s="5">
        <v>124000</v>
      </c>
      <c r="J8478" s="2">
        <v>2017</v>
      </c>
      <c r="K8478" s="2">
        <v>85</v>
      </c>
      <c r="L8478" t="s">
        <v>25</v>
      </c>
      <c r="M8478" s="3">
        <v>17999</v>
      </c>
      <c r="N8478" s="2" t="s">
        <v>5246</v>
      </c>
    </row>
    <row r="8479" spans="1:14" x14ac:dyDescent="0.25">
      <c r="A8479" t="s">
        <v>12</v>
      </c>
      <c r="B8479" s="1" t="s">
        <v>3378</v>
      </c>
      <c r="C8479" t="s">
        <v>3379</v>
      </c>
      <c r="D8479" t="s">
        <v>25187</v>
      </c>
      <c r="E8479" s="2" t="s">
        <v>17368</v>
      </c>
      <c r="F8479" t="str">
        <f t="shared" si="132"/>
        <v>VW Golf</v>
      </c>
      <c r="G8479" t="s">
        <v>3380</v>
      </c>
      <c r="H8479" s="2" t="s">
        <v>17</v>
      </c>
      <c r="I8479" s="5">
        <v>237943</v>
      </c>
      <c r="J8479" s="2">
        <v>2016</v>
      </c>
      <c r="K8479" s="2">
        <v>81</v>
      </c>
      <c r="L8479" t="s">
        <v>30</v>
      </c>
      <c r="M8479" s="3">
        <v>11490</v>
      </c>
      <c r="N8479" s="2" t="s">
        <v>3316</v>
      </c>
    </row>
    <row r="8480" spans="1:14" x14ac:dyDescent="0.25">
      <c r="A8480" t="s">
        <v>12</v>
      </c>
      <c r="B8480" s="1" t="s">
        <v>6324</v>
      </c>
      <c r="C8480" t="s">
        <v>6325</v>
      </c>
      <c r="D8480" t="s">
        <v>25187</v>
      </c>
      <c r="E8480" s="2" t="s">
        <v>17368</v>
      </c>
      <c r="F8480" t="str">
        <f t="shared" si="132"/>
        <v>VW Golf</v>
      </c>
      <c r="G8480" t="s">
        <v>6326</v>
      </c>
      <c r="H8480" s="2" t="s">
        <v>17</v>
      </c>
      <c r="I8480" s="5">
        <v>145000</v>
      </c>
      <c r="J8480" s="2">
        <v>2014</v>
      </c>
      <c r="K8480" s="2">
        <v>81</v>
      </c>
      <c r="L8480" t="s">
        <v>18</v>
      </c>
      <c r="M8480" s="3">
        <v>13600</v>
      </c>
      <c r="N8480" s="2" t="s">
        <v>6242</v>
      </c>
    </row>
    <row r="8481" spans="1:14" x14ac:dyDescent="0.25">
      <c r="A8481" t="s">
        <v>12</v>
      </c>
      <c r="B8481" s="1" t="s">
        <v>1561</v>
      </c>
      <c r="C8481" t="s">
        <v>1562</v>
      </c>
      <c r="D8481" t="s">
        <v>25187</v>
      </c>
      <c r="E8481" s="2" t="s">
        <v>17368</v>
      </c>
      <c r="F8481" t="str">
        <f t="shared" si="132"/>
        <v>VW Golf</v>
      </c>
      <c r="G8481" t="s">
        <v>1563</v>
      </c>
      <c r="H8481" s="2" t="s">
        <v>17</v>
      </c>
      <c r="I8481" s="5">
        <v>120000</v>
      </c>
      <c r="J8481" s="2">
        <v>2013</v>
      </c>
      <c r="K8481" s="2">
        <v>77</v>
      </c>
      <c r="L8481" t="s">
        <v>30</v>
      </c>
      <c r="M8481" s="3">
        <v>10800</v>
      </c>
      <c r="N8481" s="2" t="s">
        <v>1506</v>
      </c>
    </row>
    <row r="8482" spans="1:14" x14ac:dyDescent="0.25">
      <c r="A8482" t="s">
        <v>12</v>
      </c>
      <c r="B8482" s="1" t="s">
        <v>14067</v>
      </c>
      <c r="C8482" t="s">
        <v>14068</v>
      </c>
      <c r="D8482" t="s">
        <v>25187</v>
      </c>
      <c r="E8482" s="2" t="s">
        <v>17368</v>
      </c>
      <c r="F8482" t="str">
        <f t="shared" si="132"/>
        <v>VW Golf</v>
      </c>
      <c r="G8482" t="s">
        <v>14069</v>
      </c>
      <c r="H8482" s="2" t="s">
        <v>17</v>
      </c>
      <c r="I8482" s="5">
        <v>91000</v>
      </c>
      <c r="J8482" s="2">
        <v>2017</v>
      </c>
      <c r="K8482" s="2">
        <v>85</v>
      </c>
      <c r="L8482" t="s">
        <v>96</v>
      </c>
      <c r="M8482" s="3">
        <v>16700</v>
      </c>
      <c r="N8482" s="2" t="s">
        <v>14052</v>
      </c>
    </row>
    <row r="8483" spans="1:14" x14ac:dyDescent="0.25">
      <c r="A8483" t="s">
        <v>12</v>
      </c>
      <c r="B8483" s="1" t="s">
        <v>3188</v>
      </c>
      <c r="C8483" t="s">
        <v>3144</v>
      </c>
      <c r="D8483" t="s">
        <v>25187</v>
      </c>
      <c r="E8483" s="2" t="s">
        <v>17368</v>
      </c>
      <c r="F8483" t="str">
        <f t="shared" si="132"/>
        <v>VW Golf</v>
      </c>
      <c r="G8483" t="s">
        <v>3189</v>
      </c>
      <c r="H8483" s="2" t="s">
        <v>17</v>
      </c>
      <c r="I8483" s="5">
        <v>102000</v>
      </c>
      <c r="J8483" s="2">
        <v>2018</v>
      </c>
      <c r="K8483" s="2">
        <v>85</v>
      </c>
      <c r="L8483" t="s">
        <v>30</v>
      </c>
      <c r="M8483" s="3">
        <v>16200</v>
      </c>
      <c r="N8483" s="2" t="s">
        <v>3059</v>
      </c>
    </row>
    <row r="8484" spans="1:14" x14ac:dyDescent="0.25">
      <c r="A8484" t="s">
        <v>12</v>
      </c>
      <c r="B8484" s="1" t="s">
        <v>12354</v>
      </c>
      <c r="C8484" t="s">
        <v>6877</v>
      </c>
      <c r="D8484" t="s">
        <v>25187</v>
      </c>
      <c r="E8484" s="2" t="s">
        <v>17368</v>
      </c>
      <c r="F8484" t="str">
        <f t="shared" si="132"/>
        <v>VW Golf</v>
      </c>
      <c r="G8484" t="s">
        <v>4745</v>
      </c>
      <c r="H8484" s="2" t="s">
        <v>17</v>
      </c>
      <c r="I8484" s="5">
        <v>153000</v>
      </c>
      <c r="J8484" s="2">
        <v>2014</v>
      </c>
      <c r="K8484" s="2">
        <v>66</v>
      </c>
      <c r="L8484" t="s">
        <v>30</v>
      </c>
      <c r="M8484" s="3">
        <v>11600</v>
      </c>
      <c r="N8484" s="2" t="s">
        <v>12349</v>
      </c>
    </row>
    <row r="8485" spans="1:14" x14ac:dyDescent="0.25">
      <c r="A8485" t="s">
        <v>12</v>
      </c>
      <c r="B8485" s="1" t="s">
        <v>7663</v>
      </c>
      <c r="C8485" t="s">
        <v>7664</v>
      </c>
      <c r="D8485" t="s">
        <v>25187</v>
      </c>
      <c r="E8485" s="2" t="s">
        <v>17368</v>
      </c>
      <c r="F8485" t="str">
        <f t="shared" si="132"/>
        <v>VW Golf</v>
      </c>
      <c r="G8485" t="s">
        <v>7665</v>
      </c>
      <c r="H8485" s="2" t="s">
        <v>17</v>
      </c>
      <c r="I8485" s="5">
        <v>230000</v>
      </c>
      <c r="J8485" s="2">
        <v>2014</v>
      </c>
      <c r="K8485" s="2">
        <v>77</v>
      </c>
      <c r="L8485" t="s">
        <v>30</v>
      </c>
      <c r="M8485" s="3">
        <v>9499</v>
      </c>
      <c r="N8485" s="2" t="s">
        <v>7655</v>
      </c>
    </row>
    <row r="8486" spans="1:14" x14ac:dyDescent="0.25">
      <c r="A8486" t="s">
        <v>12</v>
      </c>
      <c r="B8486" s="1" t="s">
        <v>6727</v>
      </c>
      <c r="C8486" t="s">
        <v>6728</v>
      </c>
      <c r="D8486" t="s">
        <v>25187</v>
      </c>
      <c r="E8486" s="2" t="s">
        <v>17368</v>
      </c>
      <c r="F8486" t="str">
        <f t="shared" si="132"/>
        <v>VW Golf</v>
      </c>
      <c r="G8486" t="s">
        <v>1752</v>
      </c>
      <c r="H8486" s="2" t="s">
        <v>17</v>
      </c>
      <c r="I8486" s="5">
        <v>143544</v>
      </c>
      <c r="J8486" s="2">
        <v>2013</v>
      </c>
      <c r="K8486" s="2">
        <v>77</v>
      </c>
      <c r="L8486" t="s">
        <v>18</v>
      </c>
      <c r="M8486" s="3">
        <v>11300</v>
      </c>
      <c r="N8486" s="2" t="s">
        <v>4798</v>
      </c>
    </row>
    <row r="8487" spans="1:14" x14ac:dyDescent="0.25">
      <c r="A8487" t="s">
        <v>12</v>
      </c>
      <c r="B8487" s="1" t="s">
        <v>3877</v>
      </c>
      <c r="C8487" t="s">
        <v>3878</v>
      </c>
      <c r="D8487" t="s">
        <v>25187</v>
      </c>
      <c r="E8487" s="2" t="s">
        <v>17368</v>
      </c>
      <c r="F8487" t="str">
        <f t="shared" si="132"/>
        <v>VW Golf</v>
      </c>
      <c r="G8487" t="s">
        <v>3879</v>
      </c>
      <c r="H8487" s="2" t="s">
        <v>17</v>
      </c>
      <c r="I8487" s="5">
        <v>250000</v>
      </c>
      <c r="J8487" s="2">
        <v>2013</v>
      </c>
      <c r="L8487" t="s">
        <v>18</v>
      </c>
      <c r="M8487" s="3">
        <v>7500</v>
      </c>
      <c r="N8487" s="2" t="s">
        <v>3742</v>
      </c>
    </row>
    <row r="8488" spans="1:14" x14ac:dyDescent="0.25">
      <c r="A8488" t="s">
        <v>12</v>
      </c>
      <c r="B8488" s="1" t="s">
        <v>1750</v>
      </c>
      <c r="C8488" t="s">
        <v>1751</v>
      </c>
      <c r="D8488" t="s">
        <v>25187</v>
      </c>
      <c r="E8488" s="2" t="s">
        <v>17368</v>
      </c>
      <c r="F8488" t="str">
        <f t="shared" si="132"/>
        <v>VW Golf</v>
      </c>
      <c r="G8488" t="s">
        <v>1752</v>
      </c>
      <c r="H8488" s="2" t="s">
        <v>17</v>
      </c>
      <c r="I8488" s="5">
        <v>163004</v>
      </c>
      <c r="J8488" s="2">
        <v>2014</v>
      </c>
      <c r="K8488" s="2">
        <v>77</v>
      </c>
      <c r="L8488" t="s">
        <v>96</v>
      </c>
      <c r="M8488" s="3">
        <v>12500</v>
      </c>
      <c r="N8488" s="2" t="s">
        <v>1710</v>
      </c>
    </row>
    <row r="8489" spans="1:14" x14ac:dyDescent="0.25">
      <c r="A8489" t="s">
        <v>12</v>
      </c>
      <c r="B8489" s="1" t="s">
        <v>5288</v>
      </c>
      <c r="C8489" t="s">
        <v>5289</v>
      </c>
      <c r="D8489" t="s">
        <v>25187</v>
      </c>
      <c r="E8489" s="2" t="s">
        <v>17368</v>
      </c>
      <c r="F8489" t="str">
        <f t="shared" si="132"/>
        <v>VW Golf</v>
      </c>
      <c r="G8489" t="s">
        <v>5290</v>
      </c>
      <c r="H8489" s="2" t="s">
        <v>17</v>
      </c>
      <c r="I8489" s="5">
        <v>220000</v>
      </c>
      <c r="J8489" s="2">
        <v>2017</v>
      </c>
      <c r="K8489" s="2">
        <v>85</v>
      </c>
      <c r="L8489" t="s">
        <v>45</v>
      </c>
      <c r="M8489" s="3">
        <v>12400</v>
      </c>
      <c r="N8489" s="2" t="s">
        <v>5246</v>
      </c>
    </row>
    <row r="8490" spans="1:14" x14ac:dyDescent="0.25">
      <c r="A8490" t="s">
        <v>12</v>
      </c>
      <c r="B8490" s="1" t="s">
        <v>3792</v>
      </c>
      <c r="C8490" t="s">
        <v>3793</v>
      </c>
      <c r="D8490" t="s">
        <v>25187</v>
      </c>
      <c r="E8490" s="2" t="s">
        <v>17368</v>
      </c>
      <c r="F8490" t="str">
        <f t="shared" si="132"/>
        <v>VW Golf</v>
      </c>
      <c r="G8490" t="s">
        <v>3794</v>
      </c>
      <c r="H8490" s="2" t="s">
        <v>17</v>
      </c>
      <c r="I8490" s="5">
        <v>180600</v>
      </c>
      <c r="J8490" s="2">
        <v>2016</v>
      </c>
      <c r="K8490" s="2">
        <v>66</v>
      </c>
      <c r="L8490" t="s">
        <v>30</v>
      </c>
      <c r="M8490" s="3">
        <v>10800</v>
      </c>
      <c r="N8490" s="2" t="s">
        <v>3742</v>
      </c>
    </row>
    <row r="8491" spans="1:14" x14ac:dyDescent="0.25">
      <c r="A8491" t="s">
        <v>12</v>
      </c>
      <c r="B8491" s="1" t="s">
        <v>5331</v>
      </c>
      <c r="C8491" t="s">
        <v>5332</v>
      </c>
      <c r="D8491" t="s">
        <v>25187</v>
      </c>
      <c r="E8491" s="2" t="s">
        <v>17368</v>
      </c>
      <c r="F8491" t="str">
        <f t="shared" si="132"/>
        <v>VW Golf</v>
      </c>
      <c r="G8491" t="s">
        <v>85</v>
      </c>
      <c r="H8491" s="2" t="s">
        <v>17</v>
      </c>
      <c r="I8491" s="5">
        <v>136500</v>
      </c>
      <c r="J8491" s="2">
        <v>2017</v>
      </c>
      <c r="K8491" s="2">
        <v>85</v>
      </c>
      <c r="L8491" t="s">
        <v>30</v>
      </c>
      <c r="M8491" s="3">
        <v>14200</v>
      </c>
      <c r="N8491" s="2" t="s">
        <v>5246</v>
      </c>
    </row>
    <row r="8492" spans="1:14" x14ac:dyDescent="0.25">
      <c r="A8492" t="s">
        <v>12</v>
      </c>
      <c r="B8492" s="1" t="s">
        <v>2403</v>
      </c>
      <c r="C8492" t="s">
        <v>2404</v>
      </c>
      <c r="D8492" t="s">
        <v>25187</v>
      </c>
      <c r="E8492" s="2" t="s">
        <v>17368</v>
      </c>
      <c r="F8492" t="str">
        <f t="shared" si="132"/>
        <v>VW Golf</v>
      </c>
      <c r="G8492" t="s">
        <v>2405</v>
      </c>
      <c r="H8492" s="2" t="s">
        <v>17</v>
      </c>
      <c r="I8492" s="5">
        <v>281000</v>
      </c>
      <c r="J8492" s="2">
        <v>2014</v>
      </c>
      <c r="K8492" s="2">
        <v>77</v>
      </c>
      <c r="L8492" t="s">
        <v>18</v>
      </c>
      <c r="M8492" s="3">
        <v>8900</v>
      </c>
      <c r="N8492" s="2" t="s">
        <v>2278</v>
      </c>
    </row>
    <row r="8493" spans="1:14" x14ac:dyDescent="0.25">
      <c r="A8493" t="s">
        <v>12</v>
      </c>
      <c r="B8493" s="1" t="s">
        <v>1718</v>
      </c>
      <c r="C8493" t="s">
        <v>1719</v>
      </c>
      <c r="D8493" t="s">
        <v>25187</v>
      </c>
      <c r="E8493" s="2" t="s">
        <v>17368</v>
      </c>
      <c r="F8493" t="str">
        <f t="shared" si="132"/>
        <v>VW Golf</v>
      </c>
      <c r="G8493" t="s">
        <v>1720</v>
      </c>
      <c r="H8493" s="2" t="s">
        <v>17</v>
      </c>
      <c r="I8493" s="5">
        <v>182500</v>
      </c>
      <c r="J8493" s="2">
        <v>2014</v>
      </c>
      <c r="K8493" s="2">
        <v>77</v>
      </c>
      <c r="L8493" t="s">
        <v>18</v>
      </c>
      <c r="M8493" s="3">
        <v>10500</v>
      </c>
      <c r="N8493" s="2" t="s">
        <v>1710</v>
      </c>
    </row>
    <row r="8494" spans="1:14" x14ac:dyDescent="0.25">
      <c r="A8494" t="s">
        <v>12</v>
      </c>
      <c r="B8494" s="1" t="s">
        <v>11800</v>
      </c>
      <c r="C8494" t="s">
        <v>11801</v>
      </c>
      <c r="D8494" t="s">
        <v>25187</v>
      </c>
      <c r="E8494" s="2" t="s">
        <v>17368</v>
      </c>
      <c r="F8494" t="str">
        <f t="shared" si="132"/>
        <v>VW Golf</v>
      </c>
      <c r="G8494" t="s">
        <v>85</v>
      </c>
      <c r="H8494" s="2" t="s">
        <v>17</v>
      </c>
      <c r="I8494" s="5">
        <v>174567</v>
      </c>
      <c r="J8494" s="2">
        <v>2014</v>
      </c>
      <c r="K8494" s="2">
        <v>77</v>
      </c>
      <c r="L8494" t="s">
        <v>768</v>
      </c>
      <c r="M8494" s="3">
        <v>11800</v>
      </c>
      <c r="N8494" s="2" t="s">
        <v>11773</v>
      </c>
    </row>
    <row r="8495" spans="1:14" x14ac:dyDescent="0.25">
      <c r="A8495" t="s">
        <v>12</v>
      </c>
      <c r="B8495" s="1" t="s">
        <v>2205</v>
      </c>
      <c r="C8495" t="s">
        <v>2206</v>
      </c>
      <c r="D8495" t="s">
        <v>25187</v>
      </c>
      <c r="E8495" s="2" t="s">
        <v>17368</v>
      </c>
      <c r="F8495" t="str">
        <f t="shared" si="132"/>
        <v>VW Golf</v>
      </c>
      <c r="G8495" t="s">
        <v>2207</v>
      </c>
      <c r="H8495" s="2" t="s">
        <v>17</v>
      </c>
      <c r="I8495" s="5">
        <v>178500</v>
      </c>
      <c r="J8495" s="2">
        <v>2016</v>
      </c>
      <c r="K8495" s="2">
        <v>81</v>
      </c>
      <c r="L8495" t="s">
        <v>60</v>
      </c>
      <c r="M8495" s="3">
        <v>13500</v>
      </c>
      <c r="N8495" s="2" t="s">
        <v>2095</v>
      </c>
    </row>
    <row r="8496" spans="1:14" x14ac:dyDescent="0.25">
      <c r="A8496" t="s">
        <v>12</v>
      </c>
      <c r="B8496" s="1" t="s">
        <v>8310</v>
      </c>
      <c r="C8496" t="s">
        <v>8311</v>
      </c>
      <c r="D8496" t="s">
        <v>25187</v>
      </c>
      <c r="E8496" s="2" t="s">
        <v>17368</v>
      </c>
      <c r="F8496" t="str">
        <f t="shared" si="132"/>
        <v>VW Golf</v>
      </c>
      <c r="G8496" t="s">
        <v>375</v>
      </c>
      <c r="H8496" s="2" t="s">
        <v>17</v>
      </c>
      <c r="I8496" s="5">
        <v>133000</v>
      </c>
      <c r="J8496" s="2">
        <v>2014</v>
      </c>
      <c r="K8496" s="2">
        <v>81</v>
      </c>
      <c r="L8496" t="s">
        <v>25</v>
      </c>
      <c r="M8496" s="3">
        <v>12550</v>
      </c>
      <c r="N8496" s="2" t="s">
        <v>8276</v>
      </c>
    </row>
    <row r="8497" spans="1:14" x14ac:dyDescent="0.25">
      <c r="A8497" t="s">
        <v>12</v>
      </c>
      <c r="B8497" s="1" t="s">
        <v>5476</v>
      </c>
      <c r="C8497" t="s">
        <v>5477</v>
      </c>
      <c r="D8497" t="s">
        <v>25187</v>
      </c>
      <c r="E8497" s="2" t="s">
        <v>17368</v>
      </c>
      <c r="F8497" t="str">
        <f t="shared" si="132"/>
        <v>VW Golf</v>
      </c>
      <c r="G8497" t="s">
        <v>107</v>
      </c>
      <c r="H8497" s="2" t="s">
        <v>17</v>
      </c>
      <c r="I8497" s="5">
        <v>200000</v>
      </c>
      <c r="J8497" s="2">
        <v>2015</v>
      </c>
      <c r="K8497" s="2">
        <v>88</v>
      </c>
      <c r="L8497" t="s">
        <v>45</v>
      </c>
      <c r="M8497" s="3">
        <v>10700</v>
      </c>
      <c r="N8497" s="2" t="s">
        <v>5427</v>
      </c>
    </row>
    <row r="8498" spans="1:14" x14ac:dyDescent="0.25">
      <c r="A8498" t="s">
        <v>12</v>
      </c>
      <c r="B8498" s="1" t="s">
        <v>7994</v>
      </c>
      <c r="C8498" t="s">
        <v>7995</v>
      </c>
      <c r="D8498" t="s">
        <v>25187</v>
      </c>
      <c r="E8498" s="2" t="s">
        <v>17368</v>
      </c>
      <c r="F8498" t="str">
        <f t="shared" si="132"/>
        <v>VW Golf</v>
      </c>
      <c r="G8498" t="s">
        <v>7996</v>
      </c>
      <c r="H8498" s="2" t="s">
        <v>17</v>
      </c>
      <c r="I8498" s="5">
        <v>48000</v>
      </c>
      <c r="J8498" s="2">
        <v>2020</v>
      </c>
      <c r="K8498" s="2">
        <v>110</v>
      </c>
      <c r="L8498" t="s">
        <v>30</v>
      </c>
      <c r="M8498" s="3">
        <v>29800</v>
      </c>
      <c r="N8498" s="2" t="s">
        <v>7981</v>
      </c>
    </row>
    <row r="8499" spans="1:14" x14ac:dyDescent="0.25">
      <c r="A8499" t="s">
        <v>12</v>
      </c>
      <c r="B8499" s="1" t="s">
        <v>1588</v>
      </c>
      <c r="C8499" t="s">
        <v>1589</v>
      </c>
      <c r="D8499" t="s">
        <v>25187</v>
      </c>
      <c r="E8499" s="2" t="s">
        <v>17368</v>
      </c>
      <c r="F8499" t="str">
        <f t="shared" si="132"/>
        <v>VW Golf</v>
      </c>
      <c r="G8499" t="s">
        <v>159</v>
      </c>
      <c r="H8499" s="2" t="s">
        <v>17</v>
      </c>
      <c r="I8499" s="5">
        <v>216000</v>
      </c>
      <c r="J8499" s="2">
        <v>2013</v>
      </c>
      <c r="K8499" s="2">
        <v>11</v>
      </c>
      <c r="L8499" t="s">
        <v>30</v>
      </c>
      <c r="M8499" s="3">
        <v>11400</v>
      </c>
      <c r="N8499" s="2" t="s">
        <v>1506</v>
      </c>
    </row>
    <row r="8500" spans="1:14" x14ac:dyDescent="0.25">
      <c r="A8500" t="s">
        <v>12</v>
      </c>
      <c r="B8500" s="1" t="s">
        <v>7650</v>
      </c>
      <c r="C8500" t="s">
        <v>7651</v>
      </c>
      <c r="D8500" t="s">
        <v>25187</v>
      </c>
      <c r="E8500" s="2" t="s">
        <v>17368</v>
      </c>
      <c r="F8500" t="str">
        <f t="shared" si="132"/>
        <v>VW Golf</v>
      </c>
      <c r="G8500" t="s">
        <v>7652</v>
      </c>
      <c r="H8500" s="2" t="s">
        <v>17</v>
      </c>
      <c r="I8500" s="5">
        <v>132000</v>
      </c>
      <c r="J8500" s="2">
        <v>2017</v>
      </c>
      <c r="K8500" s="2">
        <v>85</v>
      </c>
      <c r="L8500" t="s">
        <v>1331</v>
      </c>
      <c r="M8500" s="3">
        <v>15700</v>
      </c>
      <c r="N8500" s="2" t="s">
        <v>4798</v>
      </c>
    </row>
    <row r="8501" spans="1:14" x14ac:dyDescent="0.25">
      <c r="A8501" t="s">
        <v>12</v>
      </c>
      <c r="B8501" s="1" t="s">
        <v>10900</v>
      </c>
      <c r="C8501" t="s">
        <v>10901</v>
      </c>
      <c r="D8501" t="s">
        <v>25187</v>
      </c>
      <c r="E8501" s="2" t="s">
        <v>17368</v>
      </c>
      <c r="F8501" t="str">
        <f t="shared" si="132"/>
        <v>VW Golf</v>
      </c>
      <c r="G8501" t="s">
        <v>10902</v>
      </c>
      <c r="H8501" s="2" t="s">
        <v>17</v>
      </c>
      <c r="I8501" s="5">
        <v>160000</v>
      </c>
      <c r="J8501" s="2">
        <v>2018</v>
      </c>
      <c r="K8501" s="2">
        <v>110</v>
      </c>
      <c r="L8501" t="s">
        <v>37</v>
      </c>
      <c r="M8501" s="3">
        <v>18500</v>
      </c>
      <c r="N8501" s="2" t="s">
        <v>10903</v>
      </c>
    </row>
    <row r="8502" spans="1:14" x14ac:dyDescent="0.25">
      <c r="A8502" t="s">
        <v>12</v>
      </c>
      <c r="B8502" s="1" t="s">
        <v>13043</v>
      </c>
      <c r="C8502" t="s">
        <v>13044</v>
      </c>
      <c r="D8502" t="s">
        <v>25187</v>
      </c>
      <c r="E8502" s="2" t="s">
        <v>17368</v>
      </c>
      <c r="F8502" t="str">
        <f t="shared" si="132"/>
        <v>VW Golf</v>
      </c>
      <c r="G8502" t="s">
        <v>13045</v>
      </c>
      <c r="H8502" s="2" t="s">
        <v>17</v>
      </c>
      <c r="I8502" s="5">
        <v>120000</v>
      </c>
      <c r="J8502" s="2">
        <v>2018</v>
      </c>
      <c r="K8502" s="2">
        <v>135</v>
      </c>
      <c r="L8502" t="s">
        <v>45</v>
      </c>
      <c r="M8502" s="3">
        <v>30000</v>
      </c>
      <c r="N8502" s="2" t="s">
        <v>13025</v>
      </c>
    </row>
    <row r="8503" spans="1:14" x14ac:dyDescent="0.25">
      <c r="A8503" t="s">
        <v>12</v>
      </c>
      <c r="B8503" s="1" t="s">
        <v>16509</v>
      </c>
      <c r="C8503" t="s">
        <v>16510</v>
      </c>
      <c r="D8503" t="s">
        <v>25187</v>
      </c>
      <c r="E8503" s="2" t="s">
        <v>17368</v>
      </c>
      <c r="F8503" t="str">
        <f t="shared" si="132"/>
        <v>VW Golf</v>
      </c>
      <c r="G8503" t="s">
        <v>761</v>
      </c>
      <c r="H8503" s="2" t="s">
        <v>17</v>
      </c>
      <c r="I8503" s="5">
        <v>204000</v>
      </c>
      <c r="J8503" s="2">
        <v>2015</v>
      </c>
      <c r="K8503" s="2">
        <v>135</v>
      </c>
      <c r="L8503" t="s">
        <v>30</v>
      </c>
      <c r="M8503" s="3">
        <v>15000</v>
      </c>
      <c r="N8503" s="2" t="s">
        <v>16505</v>
      </c>
    </row>
    <row r="8504" spans="1:14" x14ac:dyDescent="0.25">
      <c r="A8504" t="s">
        <v>12</v>
      </c>
      <c r="B8504" s="1" t="s">
        <v>15175</v>
      </c>
      <c r="C8504" t="s">
        <v>15176</v>
      </c>
      <c r="D8504" t="s">
        <v>25187</v>
      </c>
      <c r="E8504" s="2" t="s">
        <v>17368</v>
      </c>
      <c r="F8504" t="str">
        <f t="shared" si="132"/>
        <v>VW Golf</v>
      </c>
      <c r="G8504" t="s">
        <v>761</v>
      </c>
      <c r="H8504" s="2" t="s">
        <v>17</v>
      </c>
      <c r="I8504" s="5">
        <v>210000</v>
      </c>
      <c r="J8504" s="2">
        <v>2015</v>
      </c>
      <c r="K8504" s="2">
        <v>135</v>
      </c>
      <c r="L8504" t="s">
        <v>96</v>
      </c>
      <c r="M8504" s="3">
        <v>15000</v>
      </c>
      <c r="N8504" s="2" t="s">
        <v>15161</v>
      </c>
    </row>
    <row r="8505" spans="1:14" x14ac:dyDescent="0.25">
      <c r="A8505" t="s">
        <v>12</v>
      </c>
      <c r="B8505" s="1" t="s">
        <v>13985</v>
      </c>
      <c r="C8505" t="s">
        <v>13986</v>
      </c>
      <c r="D8505" t="s">
        <v>25187</v>
      </c>
      <c r="E8505" s="2" t="s">
        <v>17368</v>
      </c>
      <c r="F8505" t="str">
        <f t="shared" si="132"/>
        <v>VW Golf</v>
      </c>
      <c r="G8505" t="s">
        <v>13987</v>
      </c>
      <c r="H8505" s="2" t="s">
        <v>17</v>
      </c>
      <c r="I8505" s="5">
        <v>257000</v>
      </c>
      <c r="J8505" s="2">
        <v>2014</v>
      </c>
      <c r="K8505" s="2">
        <v>135</v>
      </c>
      <c r="L8505" t="s">
        <v>18</v>
      </c>
      <c r="M8505" s="3">
        <v>13700</v>
      </c>
      <c r="N8505" s="2" t="s">
        <v>13957</v>
      </c>
    </row>
    <row r="8506" spans="1:14" x14ac:dyDescent="0.25">
      <c r="A8506" t="s">
        <v>12</v>
      </c>
      <c r="B8506" s="1" t="s">
        <v>14915</v>
      </c>
      <c r="C8506" t="s">
        <v>14916</v>
      </c>
      <c r="D8506" t="s">
        <v>25187</v>
      </c>
      <c r="E8506" s="2" t="s">
        <v>17368</v>
      </c>
      <c r="F8506" t="str">
        <f t="shared" si="132"/>
        <v>VW Golf</v>
      </c>
      <c r="G8506" t="s">
        <v>761</v>
      </c>
      <c r="H8506" s="2" t="s">
        <v>17</v>
      </c>
      <c r="I8506" s="5">
        <v>181000</v>
      </c>
      <c r="J8506" s="2">
        <v>2016</v>
      </c>
      <c r="K8506" s="2">
        <v>135</v>
      </c>
      <c r="L8506" t="s">
        <v>25</v>
      </c>
      <c r="M8506" s="3">
        <v>17200</v>
      </c>
      <c r="N8506" s="2" t="s">
        <v>14893</v>
      </c>
    </row>
    <row r="8507" spans="1:14" x14ac:dyDescent="0.25">
      <c r="A8507" t="s">
        <v>12</v>
      </c>
      <c r="B8507" s="1" t="s">
        <v>8787</v>
      </c>
      <c r="C8507" t="s">
        <v>8788</v>
      </c>
      <c r="D8507" t="s">
        <v>25187</v>
      </c>
      <c r="E8507" s="2" t="s">
        <v>17368</v>
      </c>
      <c r="F8507" t="str">
        <f t="shared" si="132"/>
        <v>VW Golf</v>
      </c>
      <c r="G8507" t="s">
        <v>761</v>
      </c>
      <c r="H8507" s="2" t="s">
        <v>17</v>
      </c>
      <c r="I8507" s="5">
        <v>164000</v>
      </c>
      <c r="J8507" s="2">
        <v>2013</v>
      </c>
      <c r="K8507" s="2">
        <v>135</v>
      </c>
      <c r="L8507" t="s">
        <v>18</v>
      </c>
      <c r="M8507" s="3">
        <v>19000</v>
      </c>
      <c r="N8507" s="2" t="s">
        <v>8045</v>
      </c>
    </row>
    <row r="8508" spans="1:14" x14ac:dyDescent="0.25">
      <c r="A8508" t="s">
        <v>12</v>
      </c>
      <c r="B8508" s="1" t="s">
        <v>8523</v>
      </c>
      <c r="C8508" t="s">
        <v>8524</v>
      </c>
      <c r="D8508" t="s">
        <v>25187</v>
      </c>
      <c r="E8508" s="2" t="s">
        <v>17368</v>
      </c>
      <c r="F8508" t="str">
        <f t="shared" ref="F8508:F8571" si="133">D8508&amp; " " &amp; E8508</f>
        <v>VW Golf</v>
      </c>
      <c r="G8508" t="s">
        <v>761</v>
      </c>
      <c r="H8508" s="2" t="s">
        <v>17</v>
      </c>
      <c r="I8508" s="5">
        <v>207900</v>
      </c>
      <c r="J8508" s="2">
        <v>2014</v>
      </c>
      <c r="K8508" s="2">
        <v>135</v>
      </c>
      <c r="L8508" t="s">
        <v>25</v>
      </c>
      <c r="M8508" s="3">
        <v>15300</v>
      </c>
      <c r="N8508" s="2" t="s">
        <v>6993</v>
      </c>
    </row>
    <row r="8509" spans="1:14" x14ac:dyDescent="0.25">
      <c r="A8509" t="s">
        <v>12</v>
      </c>
      <c r="B8509" s="1" t="s">
        <v>5529</v>
      </c>
      <c r="C8509" t="s">
        <v>5530</v>
      </c>
      <c r="D8509" t="s">
        <v>25187</v>
      </c>
      <c r="E8509" s="2" t="s">
        <v>17368</v>
      </c>
      <c r="F8509" t="str">
        <f t="shared" si="133"/>
        <v>VW Golf</v>
      </c>
      <c r="G8509" t="s">
        <v>761</v>
      </c>
      <c r="H8509" s="2" t="s">
        <v>17</v>
      </c>
      <c r="I8509" s="5">
        <v>186000</v>
      </c>
      <c r="J8509" s="2">
        <v>2013</v>
      </c>
      <c r="K8509" s="2">
        <v>135</v>
      </c>
      <c r="L8509" t="s">
        <v>30</v>
      </c>
      <c r="M8509" s="3">
        <v>13400</v>
      </c>
      <c r="N8509" s="2" t="s">
        <v>5427</v>
      </c>
    </row>
    <row r="8510" spans="1:14" x14ac:dyDescent="0.25">
      <c r="A8510" t="s">
        <v>12</v>
      </c>
      <c r="B8510" s="1" t="s">
        <v>4476</v>
      </c>
      <c r="C8510" t="s">
        <v>4477</v>
      </c>
      <c r="D8510" t="s">
        <v>25187</v>
      </c>
      <c r="E8510" s="2" t="s">
        <v>17368</v>
      </c>
      <c r="F8510" t="str">
        <f t="shared" si="133"/>
        <v>VW Golf</v>
      </c>
      <c r="G8510" t="s">
        <v>761</v>
      </c>
      <c r="H8510" s="2" t="s">
        <v>17</v>
      </c>
      <c r="I8510" s="5">
        <v>252000</v>
      </c>
      <c r="J8510" s="2">
        <v>2013</v>
      </c>
      <c r="K8510" s="2">
        <v>134</v>
      </c>
      <c r="L8510" t="s">
        <v>25</v>
      </c>
      <c r="M8510" s="3">
        <v>15500</v>
      </c>
      <c r="N8510" s="2" t="s">
        <v>4431</v>
      </c>
    </row>
    <row r="8511" spans="1:14" x14ac:dyDescent="0.25">
      <c r="A8511" t="s">
        <v>12</v>
      </c>
      <c r="B8511" s="1" t="s">
        <v>2980</v>
      </c>
      <c r="C8511" t="s">
        <v>2981</v>
      </c>
      <c r="D8511" t="s">
        <v>25187</v>
      </c>
      <c r="E8511" s="2" t="s">
        <v>17368</v>
      </c>
      <c r="F8511" t="str">
        <f t="shared" si="133"/>
        <v>VW Golf</v>
      </c>
      <c r="G8511" t="s">
        <v>761</v>
      </c>
      <c r="H8511" s="2" t="s">
        <v>17</v>
      </c>
      <c r="I8511" s="5">
        <v>193000</v>
      </c>
      <c r="J8511" s="2">
        <v>2015</v>
      </c>
      <c r="K8511" s="2">
        <v>135</v>
      </c>
      <c r="L8511" t="s">
        <v>96</v>
      </c>
      <c r="M8511" s="3">
        <v>17000</v>
      </c>
      <c r="N8511" s="2" t="s">
        <v>2899</v>
      </c>
    </row>
    <row r="8512" spans="1:14" x14ac:dyDescent="0.25">
      <c r="A8512" t="s">
        <v>12</v>
      </c>
      <c r="B8512" s="1" t="s">
        <v>759</v>
      </c>
      <c r="C8512" t="s">
        <v>760</v>
      </c>
      <c r="D8512" t="s">
        <v>25187</v>
      </c>
      <c r="E8512" s="2" t="s">
        <v>17368</v>
      </c>
      <c r="F8512" t="str">
        <f t="shared" si="133"/>
        <v>VW Golf</v>
      </c>
      <c r="G8512" t="s">
        <v>761</v>
      </c>
      <c r="H8512" s="2" t="s">
        <v>17</v>
      </c>
      <c r="I8512" s="5">
        <v>189000</v>
      </c>
      <c r="J8512" s="2">
        <v>2014</v>
      </c>
      <c r="K8512" s="2">
        <v>136</v>
      </c>
      <c r="L8512" t="s">
        <v>30</v>
      </c>
      <c r="M8512" s="3">
        <v>15399</v>
      </c>
      <c r="N8512" s="2" t="s">
        <v>702</v>
      </c>
    </row>
    <row r="8513" spans="1:14" x14ac:dyDescent="0.25">
      <c r="A8513" t="s">
        <v>12</v>
      </c>
      <c r="B8513" s="1" t="s">
        <v>15675</v>
      </c>
      <c r="C8513" t="s">
        <v>13647</v>
      </c>
      <c r="D8513" t="s">
        <v>25187</v>
      </c>
      <c r="E8513" s="2" t="s">
        <v>17368</v>
      </c>
      <c r="F8513" t="str">
        <f t="shared" si="133"/>
        <v>VW Golf</v>
      </c>
      <c r="G8513" t="s">
        <v>761</v>
      </c>
      <c r="H8513" s="2" t="s">
        <v>17</v>
      </c>
      <c r="I8513" s="5">
        <v>158000</v>
      </c>
      <c r="J8513" s="2">
        <v>2018</v>
      </c>
      <c r="K8513" s="2">
        <v>135</v>
      </c>
      <c r="L8513" t="s">
        <v>30</v>
      </c>
      <c r="M8513" s="3">
        <v>22600</v>
      </c>
      <c r="N8513" s="2" t="s">
        <v>15315</v>
      </c>
    </row>
    <row r="8514" spans="1:14" x14ac:dyDescent="0.25">
      <c r="A8514" t="s">
        <v>12</v>
      </c>
      <c r="B8514" s="1" t="s">
        <v>8647</v>
      </c>
      <c r="C8514" t="s">
        <v>8648</v>
      </c>
      <c r="D8514" t="s">
        <v>25187</v>
      </c>
      <c r="E8514" s="2" t="s">
        <v>17368</v>
      </c>
      <c r="F8514" t="str">
        <f t="shared" si="133"/>
        <v>VW Golf</v>
      </c>
      <c r="G8514" t="s">
        <v>4897</v>
      </c>
      <c r="H8514" s="2" t="s">
        <v>17</v>
      </c>
      <c r="I8514" s="5">
        <v>200000</v>
      </c>
      <c r="J8514" s="2">
        <v>2015</v>
      </c>
      <c r="K8514" s="2">
        <v>135</v>
      </c>
      <c r="L8514" t="s">
        <v>30</v>
      </c>
      <c r="M8514" s="3">
        <v>16499</v>
      </c>
      <c r="N8514" s="2" t="s">
        <v>8632</v>
      </c>
    </row>
    <row r="8515" spans="1:14" x14ac:dyDescent="0.25">
      <c r="A8515" t="s">
        <v>12</v>
      </c>
      <c r="B8515" s="1" t="s">
        <v>13410</v>
      </c>
      <c r="C8515" t="s">
        <v>13411</v>
      </c>
      <c r="D8515" t="s">
        <v>25187</v>
      </c>
      <c r="E8515" s="2" t="s">
        <v>17368</v>
      </c>
      <c r="F8515" t="str">
        <f t="shared" si="133"/>
        <v>VW Golf</v>
      </c>
      <c r="G8515" t="s">
        <v>13412</v>
      </c>
      <c r="H8515" s="2" t="s">
        <v>17</v>
      </c>
      <c r="I8515" s="5">
        <v>148000</v>
      </c>
      <c r="J8515" s="2">
        <v>2013</v>
      </c>
      <c r="K8515" s="2">
        <v>135</v>
      </c>
      <c r="L8515" t="s">
        <v>25</v>
      </c>
      <c r="M8515" s="3">
        <v>15800</v>
      </c>
      <c r="N8515" s="2" t="s">
        <v>13402</v>
      </c>
    </row>
    <row r="8516" spans="1:14" x14ac:dyDescent="0.25">
      <c r="A8516" t="s">
        <v>12</v>
      </c>
      <c r="B8516" s="1" t="s">
        <v>6737</v>
      </c>
      <c r="C8516" t="s">
        <v>2802</v>
      </c>
      <c r="D8516" t="s">
        <v>25187</v>
      </c>
      <c r="E8516" s="2" t="s">
        <v>17368</v>
      </c>
      <c r="F8516" t="str">
        <f t="shared" si="133"/>
        <v>VW Golf</v>
      </c>
      <c r="G8516" t="s">
        <v>6738</v>
      </c>
      <c r="H8516" s="2" t="s">
        <v>17</v>
      </c>
      <c r="I8516" s="5">
        <v>236000</v>
      </c>
      <c r="J8516" s="2">
        <v>2014</v>
      </c>
      <c r="K8516" s="2">
        <v>135</v>
      </c>
      <c r="L8516" t="s">
        <v>45</v>
      </c>
      <c r="M8516" s="3">
        <v>15100</v>
      </c>
      <c r="N8516" s="2" t="s">
        <v>4798</v>
      </c>
    </row>
    <row r="8517" spans="1:14" x14ac:dyDescent="0.25">
      <c r="A8517" t="s">
        <v>12</v>
      </c>
      <c r="B8517" s="1" t="s">
        <v>8848</v>
      </c>
      <c r="C8517" t="s">
        <v>8849</v>
      </c>
      <c r="D8517" t="s">
        <v>25187</v>
      </c>
      <c r="E8517" s="2" t="s">
        <v>17368</v>
      </c>
      <c r="F8517" t="str">
        <f t="shared" si="133"/>
        <v>VW Golf</v>
      </c>
      <c r="G8517" t="s">
        <v>761</v>
      </c>
      <c r="H8517" s="2" t="s">
        <v>17</v>
      </c>
      <c r="I8517" s="5">
        <v>153000</v>
      </c>
      <c r="J8517" s="2">
        <v>2018</v>
      </c>
      <c r="K8517" s="2">
        <v>134</v>
      </c>
      <c r="L8517" t="s">
        <v>121</v>
      </c>
      <c r="M8517" s="3">
        <v>24000</v>
      </c>
      <c r="N8517" s="2" t="s">
        <v>7981</v>
      </c>
    </row>
    <row r="8518" spans="1:14" x14ac:dyDescent="0.25">
      <c r="A8518" t="s">
        <v>12</v>
      </c>
      <c r="B8518" s="1" t="s">
        <v>12646</v>
      </c>
      <c r="C8518" t="s">
        <v>12647</v>
      </c>
      <c r="D8518" t="s">
        <v>25187</v>
      </c>
      <c r="E8518" s="2" t="s">
        <v>17368</v>
      </c>
      <c r="F8518" t="str">
        <f t="shared" si="133"/>
        <v>VW Golf</v>
      </c>
      <c r="G8518"/>
      <c r="H8518" s="2" t="s">
        <v>17</v>
      </c>
      <c r="I8518" s="5">
        <v>205000</v>
      </c>
      <c r="J8518" s="2">
        <v>2014</v>
      </c>
      <c r="K8518" s="2">
        <v>110</v>
      </c>
      <c r="L8518" t="s">
        <v>96</v>
      </c>
      <c r="M8518" s="3">
        <v>14000</v>
      </c>
      <c r="N8518" s="2" t="s">
        <v>12603</v>
      </c>
    </row>
    <row r="8519" spans="1:14" x14ac:dyDescent="0.25">
      <c r="A8519" t="s">
        <v>12</v>
      </c>
      <c r="B8519" s="1" t="s">
        <v>3372</v>
      </c>
      <c r="C8519" t="s">
        <v>3373</v>
      </c>
      <c r="D8519" t="s">
        <v>25187</v>
      </c>
      <c r="E8519" s="2" t="s">
        <v>17368</v>
      </c>
      <c r="F8519" t="str">
        <f t="shared" si="133"/>
        <v>VW Golf</v>
      </c>
      <c r="G8519" t="s">
        <v>3374</v>
      </c>
      <c r="H8519" s="2" t="s">
        <v>17</v>
      </c>
      <c r="I8519" s="5">
        <v>135000</v>
      </c>
      <c r="J8519" s="2">
        <v>2020</v>
      </c>
      <c r="K8519" s="2">
        <v>110</v>
      </c>
      <c r="L8519" t="s">
        <v>18</v>
      </c>
      <c r="M8519" s="3">
        <v>21800</v>
      </c>
      <c r="N8519" s="2" t="s">
        <v>3316</v>
      </c>
    </row>
    <row r="8520" spans="1:14" x14ac:dyDescent="0.25">
      <c r="A8520" t="s">
        <v>12</v>
      </c>
      <c r="B8520" s="1" t="s">
        <v>9558</v>
      </c>
      <c r="C8520" t="s">
        <v>9559</v>
      </c>
      <c r="D8520" t="s">
        <v>25187</v>
      </c>
      <c r="E8520" s="2" t="s">
        <v>17368</v>
      </c>
      <c r="F8520" t="str">
        <f t="shared" si="133"/>
        <v>VW Golf</v>
      </c>
      <c r="G8520" t="s">
        <v>9560</v>
      </c>
      <c r="H8520" s="2" t="s">
        <v>36</v>
      </c>
      <c r="I8520" s="5">
        <v>152000</v>
      </c>
      <c r="J8520" s="2">
        <v>2016</v>
      </c>
      <c r="L8520" t="s">
        <v>18</v>
      </c>
      <c r="M8520" s="3">
        <v>25500</v>
      </c>
      <c r="N8520" s="2" t="s">
        <v>9526</v>
      </c>
    </row>
    <row r="8521" spans="1:14" x14ac:dyDescent="0.25">
      <c r="A8521" t="s">
        <v>12</v>
      </c>
      <c r="B8521" s="1" t="s">
        <v>16691</v>
      </c>
      <c r="C8521" t="s">
        <v>16692</v>
      </c>
      <c r="D8521" t="s">
        <v>25187</v>
      </c>
      <c r="E8521" s="2" t="s">
        <v>17368</v>
      </c>
      <c r="F8521" t="str">
        <f t="shared" si="133"/>
        <v>VW Golf</v>
      </c>
      <c r="G8521" t="s">
        <v>147</v>
      </c>
      <c r="H8521" s="2" t="s">
        <v>17</v>
      </c>
      <c r="I8521" s="5">
        <v>192000</v>
      </c>
      <c r="J8521" s="2">
        <v>2013</v>
      </c>
      <c r="K8521" s="2">
        <v>110</v>
      </c>
      <c r="L8521" t="s">
        <v>30</v>
      </c>
      <c r="M8521" s="3">
        <v>10000</v>
      </c>
      <c r="N8521" s="2" t="s">
        <v>16552</v>
      </c>
    </row>
    <row r="8522" spans="1:14" x14ac:dyDescent="0.25">
      <c r="A8522" t="s">
        <v>12</v>
      </c>
      <c r="B8522" s="1" t="s">
        <v>14290</v>
      </c>
      <c r="C8522" t="s">
        <v>14291</v>
      </c>
      <c r="D8522" t="s">
        <v>25187</v>
      </c>
      <c r="E8522" s="2" t="s">
        <v>17368</v>
      </c>
      <c r="F8522" t="str">
        <f t="shared" si="133"/>
        <v>VW Golf</v>
      </c>
      <c r="G8522" t="s">
        <v>147</v>
      </c>
      <c r="H8522" s="2" t="s">
        <v>17</v>
      </c>
      <c r="I8522" s="5">
        <v>199999</v>
      </c>
      <c r="J8522" s="2">
        <v>2013</v>
      </c>
      <c r="K8522" s="2">
        <v>110</v>
      </c>
      <c r="L8522" t="s">
        <v>30</v>
      </c>
      <c r="M8522" s="3">
        <v>12200</v>
      </c>
      <c r="N8522" s="2" t="s">
        <v>14287</v>
      </c>
    </row>
    <row r="8523" spans="1:14" x14ac:dyDescent="0.25">
      <c r="A8523" t="s">
        <v>12</v>
      </c>
      <c r="B8523" s="1" t="s">
        <v>13866</v>
      </c>
      <c r="C8523" t="s">
        <v>13867</v>
      </c>
      <c r="D8523" t="s">
        <v>25187</v>
      </c>
      <c r="E8523" s="2" t="s">
        <v>17368</v>
      </c>
      <c r="F8523" t="str">
        <f t="shared" si="133"/>
        <v>VW Golf</v>
      </c>
      <c r="G8523" t="s">
        <v>147</v>
      </c>
      <c r="H8523" s="2" t="s">
        <v>17</v>
      </c>
      <c r="I8523" s="5">
        <v>118500</v>
      </c>
      <c r="J8523" s="2">
        <v>2014</v>
      </c>
      <c r="K8523" s="2">
        <v>110</v>
      </c>
      <c r="L8523" t="s">
        <v>96</v>
      </c>
      <c r="M8523" s="3">
        <v>13700</v>
      </c>
      <c r="N8523" s="2" t="s">
        <v>13840</v>
      </c>
    </row>
    <row r="8524" spans="1:14" x14ac:dyDescent="0.25">
      <c r="A8524" t="s">
        <v>12</v>
      </c>
      <c r="B8524" s="1" t="s">
        <v>13580</v>
      </c>
      <c r="C8524" t="s">
        <v>13581</v>
      </c>
      <c r="D8524" t="s">
        <v>25187</v>
      </c>
      <c r="E8524" s="2" t="s">
        <v>17368</v>
      </c>
      <c r="F8524" t="str">
        <f t="shared" si="133"/>
        <v>VW Golf</v>
      </c>
      <c r="G8524" t="s">
        <v>310</v>
      </c>
      <c r="H8524" s="2" t="s">
        <v>17</v>
      </c>
      <c r="I8524" s="5">
        <v>250000</v>
      </c>
      <c r="J8524" s="2">
        <v>2013</v>
      </c>
      <c r="K8524" s="2">
        <v>110</v>
      </c>
      <c r="L8524" t="s">
        <v>30</v>
      </c>
      <c r="M8524" s="3">
        <v>11500</v>
      </c>
      <c r="N8524" s="2" t="s">
        <v>13563</v>
      </c>
    </row>
    <row r="8525" spans="1:14" x14ac:dyDescent="0.25">
      <c r="A8525" t="s">
        <v>12</v>
      </c>
      <c r="B8525" s="1" t="s">
        <v>13116</v>
      </c>
      <c r="C8525" t="s">
        <v>13117</v>
      </c>
      <c r="D8525" t="s">
        <v>25187</v>
      </c>
      <c r="E8525" s="2" t="s">
        <v>17368</v>
      </c>
      <c r="F8525" t="str">
        <f t="shared" si="133"/>
        <v>VW Golf</v>
      </c>
      <c r="G8525" t="s">
        <v>147</v>
      </c>
      <c r="H8525" s="2" t="s">
        <v>17</v>
      </c>
      <c r="I8525" s="5">
        <v>128755</v>
      </c>
      <c r="J8525" s="2">
        <v>2014</v>
      </c>
      <c r="K8525" s="2">
        <v>110</v>
      </c>
      <c r="L8525" t="s">
        <v>96</v>
      </c>
      <c r="M8525" s="3">
        <v>14000</v>
      </c>
      <c r="N8525" s="2" t="s">
        <v>9374</v>
      </c>
    </row>
    <row r="8526" spans="1:14" x14ac:dyDescent="0.25">
      <c r="A8526" t="s">
        <v>12</v>
      </c>
      <c r="B8526" s="1" t="s">
        <v>9961</v>
      </c>
      <c r="C8526" t="s">
        <v>9962</v>
      </c>
      <c r="D8526" t="s">
        <v>25187</v>
      </c>
      <c r="E8526" s="2" t="s">
        <v>17368</v>
      </c>
      <c r="F8526" t="str">
        <f t="shared" si="133"/>
        <v>VW Golf</v>
      </c>
      <c r="G8526" t="s">
        <v>147</v>
      </c>
      <c r="H8526" s="2" t="s">
        <v>17</v>
      </c>
      <c r="I8526" s="5">
        <v>157</v>
      </c>
      <c r="J8526" s="2">
        <v>2014</v>
      </c>
      <c r="L8526" t="s">
        <v>18</v>
      </c>
      <c r="M8526" s="3">
        <v>13999</v>
      </c>
      <c r="N8526" s="2" t="s">
        <v>9701</v>
      </c>
    </row>
    <row r="8527" spans="1:14" x14ac:dyDescent="0.25">
      <c r="A8527" t="s">
        <v>12</v>
      </c>
      <c r="B8527" s="1" t="s">
        <v>10664</v>
      </c>
      <c r="C8527" t="s">
        <v>10665</v>
      </c>
      <c r="D8527" t="s">
        <v>25187</v>
      </c>
      <c r="E8527" s="2" t="s">
        <v>17368</v>
      </c>
      <c r="F8527" t="str">
        <f t="shared" si="133"/>
        <v>VW Golf</v>
      </c>
      <c r="G8527" t="s">
        <v>370</v>
      </c>
      <c r="H8527" s="2" t="s">
        <v>17</v>
      </c>
      <c r="I8527" s="5">
        <v>83000</v>
      </c>
      <c r="J8527" s="2">
        <v>2016</v>
      </c>
      <c r="K8527" s="2">
        <v>110</v>
      </c>
      <c r="M8527" s="3">
        <v>16200</v>
      </c>
      <c r="N8527" s="2" t="s">
        <v>4467</v>
      </c>
    </row>
    <row r="8528" spans="1:14" x14ac:dyDescent="0.25">
      <c r="A8528" t="s">
        <v>12</v>
      </c>
      <c r="B8528" s="1" t="s">
        <v>9456</v>
      </c>
      <c r="C8528" t="s">
        <v>9457</v>
      </c>
      <c r="D8528" t="s">
        <v>25187</v>
      </c>
      <c r="E8528" s="2" t="s">
        <v>17368</v>
      </c>
      <c r="F8528" t="str">
        <f t="shared" si="133"/>
        <v>VW Golf</v>
      </c>
      <c r="G8528" t="s">
        <v>6980</v>
      </c>
      <c r="H8528" s="2" t="s">
        <v>17</v>
      </c>
      <c r="I8528" s="5">
        <v>129000</v>
      </c>
      <c r="J8528" s="2">
        <v>2017</v>
      </c>
      <c r="L8528" t="s">
        <v>327</v>
      </c>
      <c r="M8528" s="3">
        <v>18000</v>
      </c>
      <c r="N8528" s="2" t="s">
        <v>9190</v>
      </c>
    </row>
    <row r="8529" spans="1:14" x14ac:dyDescent="0.25">
      <c r="A8529" t="s">
        <v>12</v>
      </c>
      <c r="B8529" s="1" t="s">
        <v>8197</v>
      </c>
      <c r="C8529" t="s">
        <v>8195</v>
      </c>
      <c r="D8529" t="s">
        <v>25187</v>
      </c>
      <c r="E8529" s="2" t="s">
        <v>17368</v>
      </c>
      <c r="F8529" t="str">
        <f t="shared" si="133"/>
        <v>VW Golf</v>
      </c>
      <c r="G8529" t="s">
        <v>370</v>
      </c>
      <c r="H8529" s="2" t="s">
        <v>17</v>
      </c>
      <c r="I8529" s="5">
        <v>144000</v>
      </c>
      <c r="J8529" s="2">
        <v>2019</v>
      </c>
      <c r="K8529" s="2">
        <v>110</v>
      </c>
      <c r="L8529" t="s">
        <v>18</v>
      </c>
      <c r="M8529" s="3">
        <v>16300</v>
      </c>
      <c r="N8529" s="2" t="s">
        <v>8123</v>
      </c>
    </row>
    <row r="8530" spans="1:14" x14ac:dyDescent="0.25">
      <c r="A8530" t="s">
        <v>12</v>
      </c>
      <c r="B8530" s="1" t="s">
        <v>6708</v>
      </c>
      <c r="C8530" t="s">
        <v>6709</v>
      </c>
      <c r="D8530" t="s">
        <v>25187</v>
      </c>
      <c r="E8530" s="2" t="s">
        <v>17368</v>
      </c>
      <c r="F8530" t="str">
        <f t="shared" si="133"/>
        <v>VW Golf</v>
      </c>
      <c r="G8530" t="s">
        <v>370</v>
      </c>
      <c r="H8530" s="2" t="s">
        <v>17</v>
      </c>
      <c r="I8530" s="5">
        <v>205000</v>
      </c>
      <c r="J8530" s="2">
        <v>2013</v>
      </c>
      <c r="K8530" s="2">
        <v>110</v>
      </c>
      <c r="L8530" t="s">
        <v>60</v>
      </c>
      <c r="M8530" s="3">
        <v>12500</v>
      </c>
      <c r="N8530" s="2" t="s">
        <v>4798</v>
      </c>
    </row>
    <row r="8531" spans="1:14" x14ac:dyDescent="0.25">
      <c r="A8531" t="s">
        <v>12</v>
      </c>
      <c r="B8531" s="1" t="s">
        <v>5390</v>
      </c>
      <c r="C8531" t="s">
        <v>5391</v>
      </c>
      <c r="D8531" t="s">
        <v>25187</v>
      </c>
      <c r="E8531" s="2" t="s">
        <v>17368</v>
      </c>
      <c r="F8531" t="str">
        <f t="shared" si="133"/>
        <v>VW Golf</v>
      </c>
      <c r="G8531" t="s">
        <v>474</v>
      </c>
      <c r="H8531" s="2" t="s">
        <v>17</v>
      </c>
      <c r="I8531" s="5">
        <v>200600</v>
      </c>
      <c r="J8531" s="2">
        <v>2013</v>
      </c>
      <c r="K8531" s="2">
        <v>110</v>
      </c>
      <c r="L8531" t="s">
        <v>30</v>
      </c>
      <c r="M8531" s="3">
        <v>11300</v>
      </c>
      <c r="N8531" s="2" t="s">
        <v>5381</v>
      </c>
    </row>
    <row r="8532" spans="1:14" x14ac:dyDescent="0.25">
      <c r="A8532" t="s">
        <v>12</v>
      </c>
      <c r="B8532" s="1" t="s">
        <v>4323</v>
      </c>
      <c r="C8532" t="s">
        <v>4324</v>
      </c>
      <c r="D8532" t="s">
        <v>25187</v>
      </c>
      <c r="E8532" s="2" t="s">
        <v>17368</v>
      </c>
      <c r="F8532" t="str">
        <f t="shared" si="133"/>
        <v>VW Golf</v>
      </c>
      <c r="G8532" t="s">
        <v>147</v>
      </c>
      <c r="H8532" s="2" t="s">
        <v>17</v>
      </c>
      <c r="I8532" s="5">
        <v>165000</v>
      </c>
      <c r="J8532" s="2">
        <v>2013</v>
      </c>
      <c r="K8532" s="2">
        <v>110</v>
      </c>
      <c r="L8532" t="s">
        <v>25</v>
      </c>
      <c r="M8532" s="3">
        <v>11999</v>
      </c>
      <c r="N8532" s="2" t="s">
        <v>4287</v>
      </c>
    </row>
    <row r="8533" spans="1:14" x14ac:dyDescent="0.25">
      <c r="A8533" t="s">
        <v>12</v>
      </c>
      <c r="B8533" s="1" t="s">
        <v>3459</v>
      </c>
      <c r="C8533" t="s">
        <v>3460</v>
      </c>
      <c r="D8533" t="s">
        <v>25187</v>
      </c>
      <c r="E8533" s="2" t="s">
        <v>17368</v>
      </c>
      <c r="F8533" t="str">
        <f t="shared" si="133"/>
        <v>VW Golf</v>
      </c>
      <c r="G8533" t="s">
        <v>147</v>
      </c>
      <c r="H8533" s="2" t="s">
        <v>17</v>
      </c>
      <c r="I8533" s="5">
        <v>180000</v>
      </c>
      <c r="J8533" s="2">
        <v>2014</v>
      </c>
      <c r="K8533" s="2">
        <v>110</v>
      </c>
      <c r="L8533" t="s">
        <v>30</v>
      </c>
      <c r="M8533" s="3">
        <v>13500</v>
      </c>
      <c r="N8533" s="2" t="s">
        <v>3438</v>
      </c>
    </row>
    <row r="8534" spans="1:14" x14ac:dyDescent="0.25">
      <c r="A8534" t="s">
        <v>12</v>
      </c>
      <c r="B8534" s="1" t="s">
        <v>3661</v>
      </c>
      <c r="C8534" t="s">
        <v>3662</v>
      </c>
      <c r="D8534" t="s">
        <v>25187</v>
      </c>
      <c r="E8534" s="2" t="s">
        <v>17368</v>
      </c>
      <c r="F8534" t="str">
        <f t="shared" si="133"/>
        <v>VW Golf</v>
      </c>
      <c r="G8534" t="s">
        <v>147</v>
      </c>
      <c r="H8534" s="2" t="s">
        <v>17</v>
      </c>
      <c r="I8534" s="5">
        <v>226000</v>
      </c>
      <c r="J8534" s="2">
        <v>2013</v>
      </c>
      <c r="K8534" s="2">
        <v>135</v>
      </c>
      <c r="L8534" t="s">
        <v>296</v>
      </c>
      <c r="M8534" s="3">
        <v>11800</v>
      </c>
      <c r="N8534" s="2" t="s">
        <v>3570</v>
      </c>
    </row>
    <row r="8535" spans="1:14" x14ac:dyDescent="0.25">
      <c r="A8535" t="s">
        <v>12</v>
      </c>
      <c r="B8535" s="1" t="s">
        <v>2790</v>
      </c>
      <c r="C8535" t="s">
        <v>2791</v>
      </c>
      <c r="D8535" t="s">
        <v>25187</v>
      </c>
      <c r="E8535" s="2" t="s">
        <v>17368</v>
      </c>
      <c r="F8535" t="str">
        <f t="shared" si="133"/>
        <v>VW Golf</v>
      </c>
      <c r="G8535" t="s">
        <v>147</v>
      </c>
      <c r="H8535" s="2" t="s">
        <v>17</v>
      </c>
      <c r="I8535" s="5">
        <v>213000</v>
      </c>
      <c r="J8535" s="2">
        <v>2015</v>
      </c>
      <c r="K8535" s="2">
        <v>110</v>
      </c>
      <c r="L8535" t="s">
        <v>18</v>
      </c>
      <c r="M8535" s="3">
        <v>12000</v>
      </c>
      <c r="N8535" s="2" t="s">
        <v>2781</v>
      </c>
    </row>
    <row r="8536" spans="1:14" x14ac:dyDescent="0.25">
      <c r="A8536" t="s">
        <v>12</v>
      </c>
      <c r="B8536" s="1" t="s">
        <v>2736</v>
      </c>
      <c r="C8536" t="s">
        <v>2402</v>
      </c>
      <c r="D8536" t="s">
        <v>25187</v>
      </c>
      <c r="E8536" s="2" t="s">
        <v>17368</v>
      </c>
      <c r="F8536" t="str">
        <f t="shared" si="133"/>
        <v>VW Golf</v>
      </c>
      <c r="G8536" t="s">
        <v>147</v>
      </c>
      <c r="H8536" s="2" t="s">
        <v>17</v>
      </c>
      <c r="I8536" s="5">
        <v>116000</v>
      </c>
      <c r="J8536" s="2">
        <v>2019</v>
      </c>
      <c r="K8536" s="2">
        <v>110</v>
      </c>
      <c r="L8536" t="s">
        <v>45</v>
      </c>
      <c r="M8536" s="3">
        <v>19290</v>
      </c>
      <c r="N8536" s="2" t="s">
        <v>2607</v>
      </c>
    </row>
    <row r="8537" spans="1:14" x14ac:dyDescent="0.25">
      <c r="A8537" t="s">
        <v>12</v>
      </c>
      <c r="B8537" s="1" t="s">
        <v>2401</v>
      </c>
      <c r="C8537" t="s">
        <v>2402</v>
      </c>
      <c r="D8537" t="s">
        <v>25187</v>
      </c>
      <c r="E8537" s="2" t="s">
        <v>17368</v>
      </c>
      <c r="F8537" t="str">
        <f t="shared" si="133"/>
        <v>VW Golf</v>
      </c>
      <c r="G8537" t="s">
        <v>147</v>
      </c>
      <c r="H8537" s="2" t="s">
        <v>17</v>
      </c>
      <c r="I8537" s="5">
        <v>116000</v>
      </c>
      <c r="J8537" s="2">
        <v>2019</v>
      </c>
      <c r="K8537" s="2">
        <v>110</v>
      </c>
      <c r="L8537" t="s">
        <v>45</v>
      </c>
      <c r="M8537" s="3">
        <v>19290</v>
      </c>
      <c r="N8537" s="2" t="s">
        <v>2278</v>
      </c>
    </row>
    <row r="8538" spans="1:14" x14ac:dyDescent="0.25">
      <c r="A8538" t="s">
        <v>12</v>
      </c>
      <c r="B8538" s="1" t="s">
        <v>824</v>
      </c>
      <c r="C8538" t="s">
        <v>648</v>
      </c>
      <c r="D8538" t="s">
        <v>25187</v>
      </c>
      <c r="E8538" s="2" t="s">
        <v>17368</v>
      </c>
      <c r="F8538" t="str">
        <f t="shared" si="133"/>
        <v>VW Golf</v>
      </c>
      <c r="G8538" t="s">
        <v>370</v>
      </c>
      <c r="H8538" s="2" t="s">
        <v>17</v>
      </c>
      <c r="I8538" s="5">
        <v>173000</v>
      </c>
      <c r="J8538" s="2">
        <v>2013</v>
      </c>
      <c r="K8538" s="2">
        <v>110</v>
      </c>
      <c r="L8538" t="s">
        <v>30</v>
      </c>
      <c r="M8538" s="3">
        <v>11500</v>
      </c>
      <c r="N8538" s="2" t="s">
        <v>702</v>
      </c>
    </row>
    <row r="8539" spans="1:14" x14ac:dyDescent="0.25">
      <c r="A8539" t="s">
        <v>12</v>
      </c>
      <c r="B8539" s="1" t="s">
        <v>17101</v>
      </c>
      <c r="C8539" t="s">
        <v>17102</v>
      </c>
      <c r="D8539" t="s">
        <v>25187</v>
      </c>
      <c r="E8539" s="2" t="s">
        <v>17368</v>
      </c>
      <c r="F8539" t="str">
        <f t="shared" si="133"/>
        <v>VW Golf</v>
      </c>
      <c r="G8539" t="s">
        <v>17103</v>
      </c>
      <c r="H8539" s="2" t="s">
        <v>17</v>
      </c>
      <c r="I8539" s="5">
        <v>249000</v>
      </c>
      <c r="J8539" s="2">
        <v>2018</v>
      </c>
      <c r="K8539" s="2">
        <v>110</v>
      </c>
      <c r="L8539" t="s">
        <v>25</v>
      </c>
      <c r="M8539" s="3">
        <v>15300</v>
      </c>
      <c r="N8539" s="2" t="s">
        <v>17104</v>
      </c>
    </row>
    <row r="8540" spans="1:14" x14ac:dyDescent="0.25">
      <c r="A8540" t="s">
        <v>12</v>
      </c>
      <c r="B8540" s="1" t="s">
        <v>11794</v>
      </c>
      <c r="C8540" t="s">
        <v>11795</v>
      </c>
      <c r="D8540" t="s">
        <v>25187</v>
      </c>
      <c r="E8540" s="2" t="s">
        <v>17368</v>
      </c>
      <c r="F8540" t="str">
        <f t="shared" si="133"/>
        <v>VW Golf</v>
      </c>
      <c r="G8540" t="s">
        <v>11796</v>
      </c>
      <c r="H8540" s="2" t="s">
        <v>17</v>
      </c>
      <c r="I8540" s="5">
        <v>114000</v>
      </c>
      <c r="J8540" s="2">
        <v>2017</v>
      </c>
      <c r="K8540" s="2">
        <v>110</v>
      </c>
      <c r="L8540" t="s">
        <v>45</v>
      </c>
      <c r="M8540" s="3">
        <v>18700</v>
      </c>
      <c r="N8540" s="2" t="s">
        <v>11773</v>
      </c>
    </row>
    <row r="8541" spans="1:14" x14ac:dyDescent="0.25">
      <c r="A8541" t="s">
        <v>12</v>
      </c>
      <c r="B8541" s="1" t="s">
        <v>15910</v>
      </c>
      <c r="C8541" t="s">
        <v>15911</v>
      </c>
      <c r="D8541" t="s">
        <v>25187</v>
      </c>
      <c r="E8541" s="2" t="s">
        <v>17368</v>
      </c>
      <c r="F8541" t="str">
        <f t="shared" si="133"/>
        <v>VW Golf</v>
      </c>
      <c r="G8541" t="s">
        <v>15912</v>
      </c>
      <c r="H8541" s="2" t="s">
        <v>17</v>
      </c>
      <c r="I8541" s="5">
        <v>167700</v>
      </c>
      <c r="J8541" s="2">
        <v>2015</v>
      </c>
      <c r="K8541" s="2">
        <v>115</v>
      </c>
      <c r="L8541" t="s">
        <v>96</v>
      </c>
      <c r="M8541" s="3">
        <v>13500</v>
      </c>
      <c r="N8541" s="2" t="s">
        <v>15913</v>
      </c>
    </row>
    <row r="8542" spans="1:14" x14ac:dyDescent="0.25">
      <c r="A8542" t="s">
        <v>12</v>
      </c>
      <c r="B8542" s="1" t="s">
        <v>13776</v>
      </c>
      <c r="C8542" t="s">
        <v>13777</v>
      </c>
      <c r="D8542" t="s">
        <v>25187</v>
      </c>
      <c r="E8542" s="2" t="s">
        <v>17368</v>
      </c>
      <c r="F8542" t="str">
        <f t="shared" si="133"/>
        <v>VW Golf</v>
      </c>
      <c r="G8542" t="s">
        <v>13778</v>
      </c>
      <c r="H8542" s="2" t="s">
        <v>17</v>
      </c>
      <c r="I8542" s="5">
        <v>133000</v>
      </c>
      <c r="J8542" s="2">
        <v>2015</v>
      </c>
      <c r="K8542" s="2">
        <v>110</v>
      </c>
      <c r="L8542" t="s">
        <v>18</v>
      </c>
      <c r="M8542" s="3">
        <v>13800</v>
      </c>
      <c r="N8542" s="2" t="s">
        <v>13754</v>
      </c>
    </row>
    <row r="8543" spans="1:14" x14ac:dyDescent="0.25">
      <c r="A8543" t="s">
        <v>12</v>
      </c>
      <c r="B8543" s="1" t="s">
        <v>7171</v>
      </c>
      <c r="C8543" t="s">
        <v>7172</v>
      </c>
      <c r="D8543" t="s">
        <v>25187</v>
      </c>
      <c r="E8543" s="2" t="s">
        <v>17368</v>
      </c>
      <c r="F8543" t="str">
        <f t="shared" si="133"/>
        <v>VW Golf</v>
      </c>
      <c r="G8543" t="s">
        <v>7173</v>
      </c>
      <c r="H8543" s="2" t="s">
        <v>17</v>
      </c>
      <c r="I8543" s="5">
        <v>65000</v>
      </c>
      <c r="J8543" s="2">
        <v>2017</v>
      </c>
      <c r="K8543" s="2">
        <v>110</v>
      </c>
      <c r="L8543" t="s">
        <v>25</v>
      </c>
      <c r="M8543" s="3">
        <v>17999</v>
      </c>
      <c r="N8543" s="2" t="s">
        <v>7131</v>
      </c>
    </row>
    <row r="8544" spans="1:14" x14ac:dyDescent="0.25">
      <c r="A8544" t="s">
        <v>12</v>
      </c>
      <c r="B8544" s="1" t="s">
        <v>5081</v>
      </c>
      <c r="C8544" t="s">
        <v>5082</v>
      </c>
      <c r="D8544" t="s">
        <v>25187</v>
      </c>
      <c r="E8544" s="2" t="s">
        <v>17368</v>
      </c>
      <c r="F8544" t="str">
        <f t="shared" si="133"/>
        <v>VW Golf</v>
      </c>
      <c r="G8544" t="s">
        <v>3209</v>
      </c>
      <c r="H8544" s="2" t="s">
        <v>17</v>
      </c>
      <c r="I8544" s="5">
        <v>150000</v>
      </c>
      <c r="J8544" s="2">
        <v>2014</v>
      </c>
      <c r="K8544" s="2">
        <v>110</v>
      </c>
      <c r="L8544" t="s">
        <v>18</v>
      </c>
      <c r="M8544" s="3">
        <v>13000</v>
      </c>
      <c r="N8544" s="2" t="s">
        <v>4967</v>
      </c>
    </row>
    <row r="8545" spans="1:14" x14ac:dyDescent="0.25">
      <c r="A8545" t="s">
        <v>12</v>
      </c>
      <c r="B8545" s="1" t="s">
        <v>14592</v>
      </c>
      <c r="C8545" t="s">
        <v>14593</v>
      </c>
      <c r="D8545" t="s">
        <v>25187</v>
      </c>
      <c r="E8545" s="2" t="s">
        <v>17368</v>
      </c>
      <c r="F8545" t="str">
        <f t="shared" si="133"/>
        <v>VW Golf</v>
      </c>
      <c r="G8545" t="s">
        <v>14594</v>
      </c>
      <c r="H8545" s="2" t="s">
        <v>17</v>
      </c>
      <c r="I8545" s="5">
        <v>189900</v>
      </c>
      <c r="J8545" s="2">
        <v>2013</v>
      </c>
      <c r="K8545" s="2">
        <v>110</v>
      </c>
      <c r="L8545" t="s">
        <v>18</v>
      </c>
      <c r="M8545" s="3">
        <v>14000</v>
      </c>
      <c r="N8545" s="2" t="s">
        <v>14568</v>
      </c>
    </row>
    <row r="8546" spans="1:14" x14ac:dyDescent="0.25">
      <c r="A8546" t="s">
        <v>12</v>
      </c>
      <c r="B8546" s="1" t="s">
        <v>3435</v>
      </c>
      <c r="C8546" t="s">
        <v>3436</v>
      </c>
      <c r="D8546" t="s">
        <v>25187</v>
      </c>
      <c r="E8546" s="2" t="s">
        <v>17368</v>
      </c>
      <c r="F8546" t="str">
        <f t="shared" si="133"/>
        <v>VW Golf</v>
      </c>
      <c r="G8546" t="s">
        <v>3437</v>
      </c>
      <c r="H8546" s="2" t="s">
        <v>17</v>
      </c>
      <c r="I8546" s="5">
        <v>136000</v>
      </c>
      <c r="J8546" s="2">
        <v>2017</v>
      </c>
      <c r="K8546" s="2">
        <v>110</v>
      </c>
      <c r="L8546" t="s">
        <v>45</v>
      </c>
      <c r="M8546" s="3">
        <v>16900</v>
      </c>
      <c r="N8546" s="2" t="s">
        <v>3438</v>
      </c>
    </row>
    <row r="8547" spans="1:14" x14ac:dyDescent="0.25">
      <c r="A8547" t="s">
        <v>12</v>
      </c>
      <c r="B8547" s="1" t="s">
        <v>16334</v>
      </c>
      <c r="C8547" t="s">
        <v>16335</v>
      </c>
      <c r="D8547" t="s">
        <v>25187</v>
      </c>
      <c r="E8547" s="2" t="s">
        <v>17368</v>
      </c>
      <c r="F8547" t="str">
        <f t="shared" si="133"/>
        <v>VW Golf</v>
      </c>
      <c r="G8547" t="s">
        <v>16336</v>
      </c>
      <c r="H8547" s="2" t="s">
        <v>17</v>
      </c>
      <c r="I8547" s="5">
        <v>220000</v>
      </c>
      <c r="J8547" s="2">
        <v>2014</v>
      </c>
      <c r="K8547" s="2">
        <v>110</v>
      </c>
      <c r="L8547" t="s">
        <v>30</v>
      </c>
      <c r="M8547" s="3">
        <v>12500</v>
      </c>
      <c r="N8547" s="2" t="s">
        <v>16327</v>
      </c>
    </row>
    <row r="8548" spans="1:14" x14ac:dyDescent="0.25">
      <c r="A8548" t="s">
        <v>12</v>
      </c>
      <c r="B8548" s="1" t="s">
        <v>9393</v>
      </c>
      <c r="C8548" t="s">
        <v>9394</v>
      </c>
      <c r="D8548" t="s">
        <v>25187</v>
      </c>
      <c r="E8548" s="2" t="s">
        <v>17368</v>
      </c>
      <c r="F8548" t="str">
        <f t="shared" si="133"/>
        <v>VW Golf</v>
      </c>
      <c r="G8548" t="s">
        <v>9395</v>
      </c>
      <c r="H8548" s="2" t="s">
        <v>17</v>
      </c>
      <c r="I8548" s="5">
        <v>187000</v>
      </c>
      <c r="J8548" s="2">
        <v>2014</v>
      </c>
      <c r="K8548" s="2">
        <v>110</v>
      </c>
      <c r="L8548" t="s">
        <v>30</v>
      </c>
      <c r="M8548" s="3">
        <v>13500</v>
      </c>
      <c r="N8548" s="2" t="s">
        <v>9396</v>
      </c>
    </row>
    <row r="8549" spans="1:14" x14ac:dyDescent="0.25">
      <c r="A8549" t="s">
        <v>12</v>
      </c>
      <c r="B8549" s="1" t="s">
        <v>9253</v>
      </c>
      <c r="C8549" t="s">
        <v>9254</v>
      </c>
      <c r="D8549" t="s">
        <v>25187</v>
      </c>
      <c r="E8549" s="2" t="s">
        <v>17368</v>
      </c>
      <c r="F8549" t="str">
        <f t="shared" si="133"/>
        <v>VW Golf</v>
      </c>
      <c r="G8549" t="s">
        <v>9255</v>
      </c>
      <c r="H8549" s="2" t="s">
        <v>17</v>
      </c>
      <c r="I8549" s="5">
        <v>195200</v>
      </c>
      <c r="J8549" s="2">
        <v>2014</v>
      </c>
      <c r="K8549" s="2">
        <v>150</v>
      </c>
      <c r="L8549" t="s">
        <v>18</v>
      </c>
      <c r="M8549" s="3">
        <v>13950</v>
      </c>
      <c r="N8549" s="2" t="s">
        <v>9236</v>
      </c>
    </row>
    <row r="8550" spans="1:14" x14ac:dyDescent="0.25">
      <c r="A8550" t="s">
        <v>12</v>
      </c>
      <c r="B8550" s="1" t="s">
        <v>13509</v>
      </c>
      <c r="C8550" t="s">
        <v>13510</v>
      </c>
      <c r="D8550" t="s">
        <v>25187</v>
      </c>
      <c r="E8550" s="2" t="s">
        <v>17368</v>
      </c>
      <c r="F8550" t="str">
        <f t="shared" si="133"/>
        <v>VW Golf</v>
      </c>
      <c r="G8550" t="s">
        <v>147</v>
      </c>
      <c r="H8550" s="2" t="s">
        <v>17</v>
      </c>
      <c r="I8550" s="5">
        <v>254000</v>
      </c>
      <c r="J8550" s="2">
        <v>2013</v>
      </c>
      <c r="K8550" s="2">
        <v>110</v>
      </c>
      <c r="L8550" t="s">
        <v>30</v>
      </c>
      <c r="M8550" s="3">
        <v>11400</v>
      </c>
      <c r="N8550" s="2" t="s">
        <v>13505</v>
      </c>
    </row>
    <row r="8551" spans="1:14" x14ac:dyDescent="0.25">
      <c r="A8551" t="s">
        <v>12</v>
      </c>
      <c r="B8551" s="1" t="s">
        <v>6539</v>
      </c>
      <c r="C8551" t="s">
        <v>6540</v>
      </c>
      <c r="D8551" t="s">
        <v>25187</v>
      </c>
      <c r="E8551" s="2" t="s">
        <v>17368</v>
      </c>
      <c r="F8551" t="str">
        <f t="shared" si="133"/>
        <v>VW Golf</v>
      </c>
      <c r="G8551" t="s">
        <v>6541</v>
      </c>
      <c r="H8551" s="2" t="s">
        <v>17</v>
      </c>
      <c r="I8551" s="5">
        <v>184000</v>
      </c>
      <c r="J8551" s="2">
        <v>2014</v>
      </c>
      <c r="K8551" s="2">
        <v>110</v>
      </c>
      <c r="L8551" t="s">
        <v>30</v>
      </c>
      <c r="M8551" s="3">
        <v>11900</v>
      </c>
      <c r="N8551" s="2" t="s">
        <v>3323</v>
      </c>
    </row>
    <row r="8552" spans="1:14" x14ac:dyDescent="0.25">
      <c r="A8552" t="s">
        <v>12</v>
      </c>
      <c r="B8552" s="1" t="s">
        <v>6084</v>
      </c>
      <c r="C8552" t="s">
        <v>6085</v>
      </c>
      <c r="D8552" t="s">
        <v>25187</v>
      </c>
      <c r="E8552" s="2" t="s">
        <v>17368</v>
      </c>
      <c r="F8552" t="str">
        <f t="shared" si="133"/>
        <v>VW Golf</v>
      </c>
      <c r="G8552" t="s">
        <v>147</v>
      </c>
      <c r="H8552" s="2" t="s">
        <v>17</v>
      </c>
      <c r="I8552" s="5">
        <v>260</v>
      </c>
      <c r="J8552" s="2">
        <v>2013</v>
      </c>
      <c r="K8552" s="2">
        <v>110</v>
      </c>
      <c r="L8552" t="s">
        <v>18</v>
      </c>
      <c r="M8552" s="3">
        <v>10700</v>
      </c>
      <c r="N8552" s="2" t="s">
        <v>6057</v>
      </c>
    </row>
    <row r="8553" spans="1:14" x14ac:dyDescent="0.25">
      <c r="A8553" t="s">
        <v>12</v>
      </c>
      <c r="B8553" s="1" t="s">
        <v>3498</v>
      </c>
      <c r="C8553" t="s">
        <v>3499</v>
      </c>
      <c r="D8553" t="s">
        <v>25187</v>
      </c>
      <c r="E8553" s="2" t="s">
        <v>17368</v>
      </c>
      <c r="F8553" t="str">
        <f t="shared" si="133"/>
        <v>VW Golf</v>
      </c>
      <c r="G8553" t="s">
        <v>3500</v>
      </c>
      <c r="H8553" s="2" t="s">
        <v>17</v>
      </c>
      <c r="I8553" s="5">
        <v>127300</v>
      </c>
      <c r="J8553" s="2">
        <v>2019</v>
      </c>
      <c r="K8553" s="2">
        <v>110</v>
      </c>
      <c r="L8553" t="s">
        <v>30</v>
      </c>
      <c r="M8553" s="3">
        <v>19450</v>
      </c>
      <c r="N8553" s="2" t="s">
        <v>3438</v>
      </c>
    </row>
    <row r="8554" spans="1:14" x14ac:dyDescent="0.25">
      <c r="A8554" t="s">
        <v>12</v>
      </c>
      <c r="B8554" s="1" t="s">
        <v>11788</v>
      </c>
      <c r="C8554" t="s">
        <v>11789</v>
      </c>
      <c r="D8554" t="s">
        <v>25187</v>
      </c>
      <c r="E8554" s="2" t="s">
        <v>17368</v>
      </c>
      <c r="F8554" t="str">
        <f t="shared" si="133"/>
        <v>VW Golf</v>
      </c>
      <c r="G8554" t="s">
        <v>1125</v>
      </c>
      <c r="H8554" s="2" t="s">
        <v>17</v>
      </c>
      <c r="I8554" s="5">
        <v>145000</v>
      </c>
      <c r="J8554" s="2">
        <v>2013</v>
      </c>
      <c r="K8554" s="2">
        <v>110</v>
      </c>
      <c r="L8554" t="s">
        <v>25</v>
      </c>
      <c r="M8554" s="3">
        <v>12900</v>
      </c>
      <c r="N8554" s="2" t="s">
        <v>11761</v>
      </c>
    </row>
    <row r="8555" spans="1:14" x14ac:dyDescent="0.25">
      <c r="A8555" t="s">
        <v>12</v>
      </c>
      <c r="B8555" s="1" t="s">
        <v>15605</v>
      </c>
      <c r="C8555" t="s">
        <v>15606</v>
      </c>
      <c r="D8555" t="s">
        <v>25187</v>
      </c>
      <c r="E8555" s="2" t="s">
        <v>17368</v>
      </c>
      <c r="F8555" t="str">
        <f t="shared" si="133"/>
        <v>VW Golf</v>
      </c>
      <c r="G8555" t="s">
        <v>100</v>
      </c>
      <c r="H8555" s="2" t="s">
        <v>17</v>
      </c>
      <c r="I8555" s="5">
        <v>161000</v>
      </c>
      <c r="J8555" s="2">
        <v>2014</v>
      </c>
      <c r="K8555" s="2">
        <v>234</v>
      </c>
      <c r="L8555" t="s">
        <v>18</v>
      </c>
      <c r="M8555" s="3">
        <v>18800</v>
      </c>
      <c r="N8555" s="2" t="s">
        <v>15607</v>
      </c>
    </row>
    <row r="8556" spans="1:14" x14ac:dyDescent="0.25">
      <c r="A8556" t="s">
        <v>12</v>
      </c>
      <c r="B8556" s="1" t="s">
        <v>7685</v>
      </c>
      <c r="C8556" t="s">
        <v>7686</v>
      </c>
      <c r="D8556" t="s">
        <v>25187</v>
      </c>
      <c r="E8556" s="2" t="s">
        <v>17368</v>
      </c>
      <c r="F8556" t="str">
        <f t="shared" si="133"/>
        <v>VW Golf</v>
      </c>
      <c r="G8556" t="s">
        <v>7687</v>
      </c>
      <c r="H8556" s="2" t="s">
        <v>17</v>
      </c>
      <c r="I8556" s="5">
        <v>203400</v>
      </c>
      <c r="J8556" s="2">
        <v>2016</v>
      </c>
      <c r="K8556" s="2">
        <v>135</v>
      </c>
      <c r="L8556" t="s">
        <v>18</v>
      </c>
      <c r="M8556" s="3">
        <v>15800</v>
      </c>
      <c r="N8556" s="2" t="s">
        <v>7655</v>
      </c>
    </row>
    <row r="8557" spans="1:14" x14ac:dyDescent="0.25">
      <c r="A8557" t="s">
        <v>12</v>
      </c>
      <c r="B8557" s="1" t="s">
        <v>6006</v>
      </c>
      <c r="C8557" t="s">
        <v>6007</v>
      </c>
      <c r="D8557" t="s">
        <v>25187</v>
      </c>
      <c r="E8557" s="2" t="s">
        <v>17368</v>
      </c>
      <c r="F8557" t="str">
        <f t="shared" si="133"/>
        <v>VW Golf</v>
      </c>
      <c r="G8557" t="s">
        <v>100</v>
      </c>
      <c r="H8557" s="2" t="s">
        <v>17</v>
      </c>
      <c r="I8557" s="5">
        <v>122800</v>
      </c>
      <c r="J8557" s="2">
        <v>2014</v>
      </c>
      <c r="K8557" s="2">
        <v>135</v>
      </c>
      <c r="L8557" t="s">
        <v>18</v>
      </c>
      <c r="M8557" s="3">
        <v>19700</v>
      </c>
      <c r="N8557" s="2" t="s">
        <v>5996</v>
      </c>
    </row>
    <row r="8558" spans="1:14" x14ac:dyDescent="0.25">
      <c r="A8558" t="s">
        <v>12</v>
      </c>
      <c r="B8558" s="1" t="s">
        <v>5630</v>
      </c>
      <c r="C8558" t="s">
        <v>5631</v>
      </c>
      <c r="D8558" t="s">
        <v>25187</v>
      </c>
      <c r="E8558" s="2" t="s">
        <v>17368</v>
      </c>
      <c r="F8558" t="str">
        <f t="shared" si="133"/>
        <v>VW Golf</v>
      </c>
      <c r="G8558" t="s">
        <v>100</v>
      </c>
      <c r="H8558" s="2" t="s">
        <v>17</v>
      </c>
      <c r="I8558" s="5">
        <v>160000</v>
      </c>
      <c r="J8558" s="2">
        <v>2013</v>
      </c>
      <c r="K8558" s="2">
        <v>135</v>
      </c>
      <c r="L8558" t="s">
        <v>18</v>
      </c>
      <c r="M8558" s="3">
        <v>18500</v>
      </c>
      <c r="N8558" s="2" t="s">
        <v>5614</v>
      </c>
    </row>
    <row r="8559" spans="1:14" x14ac:dyDescent="0.25">
      <c r="A8559" t="s">
        <v>12</v>
      </c>
      <c r="B8559" s="1" t="s">
        <v>3081</v>
      </c>
      <c r="C8559" t="s">
        <v>3082</v>
      </c>
      <c r="D8559" t="s">
        <v>25187</v>
      </c>
      <c r="E8559" s="2" t="s">
        <v>17368</v>
      </c>
      <c r="F8559" t="str">
        <f t="shared" si="133"/>
        <v>VW Golf</v>
      </c>
      <c r="G8559" t="s">
        <v>100</v>
      </c>
      <c r="H8559" s="2" t="s">
        <v>17</v>
      </c>
      <c r="I8559" s="5">
        <v>175000</v>
      </c>
      <c r="J8559" s="2">
        <v>2014</v>
      </c>
      <c r="K8559" s="2">
        <v>135</v>
      </c>
      <c r="L8559" t="s">
        <v>30</v>
      </c>
      <c r="M8559" s="3">
        <v>16000</v>
      </c>
      <c r="N8559" s="2" t="s">
        <v>3059</v>
      </c>
    </row>
    <row r="8560" spans="1:14" x14ac:dyDescent="0.25">
      <c r="A8560" t="s">
        <v>12</v>
      </c>
      <c r="B8560" s="1" t="s">
        <v>515</v>
      </c>
      <c r="C8560" t="s">
        <v>516</v>
      </c>
      <c r="D8560" t="s">
        <v>25187</v>
      </c>
      <c r="E8560" s="2" t="s">
        <v>17368</v>
      </c>
      <c r="F8560" t="str">
        <f t="shared" si="133"/>
        <v>VW Golf</v>
      </c>
      <c r="G8560" t="s">
        <v>517</v>
      </c>
      <c r="H8560" s="2" t="s">
        <v>17</v>
      </c>
      <c r="I8560" s="5">
        <v>192200</v>
      </c>
      <c r="J8560" s="2">
        <v>2016</v>
      </c>
      <c r="K8560" s="2">
        <v>135</v>
      </c>
      <c r="L8560" t="s">
        <v>18</v>
      </c>
      <c r="M8560" s="3">
        <v>16700</v>
      </c>
      <c r="N8560" s="2" t="s">
        <v>380</v>
      </c>
    </row>
    <row r="8561" spans="1:14" x14ac:dyDescent="0.25">
      <c r="A8561" t="s">
        <v>12</v>
      </c>
      <c r="B8561" s="1" t="s">
        <v>15441</v>
      </c>
      <c r="C8561" t="s">
        <v>15442</v>
      </c>
      <c r="D8561" t="s">
        <v>25187</v>
      </c>
      <c r="E8561" s="2" t="s">
        <v>17368</v>
      </c>
      <c r="F8561" t="str">
        <f t="shared" si="133"/>
        <v>VW Golf</v>
      </c>
      <c r="G8561" t="s">
        <v>15443</v>
      </c>
      <c r="H8561" s="2" t="s">
        <v>17</v>
      </c>
      <c r="I8561" s="5">
        <v>188700</v>
      </c>
      <c r="J8561" s="2">
        <v>2015</v>
      </c>
      <c r="K8561" s="2">
        <v>110</v>
      </c>
      <c r="L8561" t="s">
        <v>37</v>
      </c>
      <c r="M8561" s="3">
        <v>14500</v>
      </c>
      <c r="N8561" s="2" t="s">
        <v>15429</v>
      </c>
    </row>
    <row r="8562" spans="1:14" x14ac:dyDescent="0.25">
      <c r="A8562" t="s">
        <v>12</v>
      </c>
      <c r="B8562" s="1" t="s">
        <v>15405</v>
      </c>
      <c r="C8562" t="s">
        <v>15406</v>
      </c>
      <c r="D8562" t="s">
        <v>25187</v>
      </c>
      <c r="E8562" s="2" t="s">
        <v>17368</v>
      </c>
      <c r="F8562" t="str">
        <f t="shared" si="133"/>
        <v>VW Golf</v>
      </c>
      <c r="G8562" t="s">
        <v>13048</v>
      </c>
      <c r="H8562" s="2" t="s">
        <v>17</v>
      </c>
      <c r="I8562" s="5">
        <v>285000</v>
      </c>
      <c r="J8562" s="2">
        <v>2013</v>
      </c>
      <c r="K8562" s="2">
        <v>110</v>
      </c>
      <c r="L8562" t="s">
        <v>18</v>
      </c>
      <c r="M8562" s="3">
        <v>11977</v>
      </c>
      <c r="N8562" s="2" t="s">
        <v>15404</v>
      </c>
    </row>
    <row r="8563" spans="1:14" x14ac:dyDescent="0.25">
      <c r="A8563" t="s">
        <v>12</v>
      </c>
      <c r="B8563" s="1" t="s">
        <v>13046</v>
      </c>
      <c r="C8563" t="s">
        <v>13047</v>
      </c>
      <c r="D8563" t="s">
        <v>25187</v>
      </c>
      <c r="E8563" s="2" t="s">
        <v>17368</v>
      </c>
      <c r="F8563" t="str">
        <f t="shared" si="133"/>
        <v>VW Golf</v>
      </c>
      <c r="G8563" t="s">
        <v>13048</v>
      </c>
      <c r="H8563" s="2" t="s">
        <v>17</v>
      </c>
      <c r="I8563" s="5">
        <v>170000</v>
      </c>
      <c r="J8563" s="2">
        <v>2013</v>
      </c>
      <c r="K8563" s="2">
        <v>110</v>
      </c>
      <c r="L8563" t="s">
        <v>18</v>
      </c>
      <c r="M8563" s="3">
        <v>13650</v>
      </c>
      <c r="N8563" s="2" t="s">
        <v>13025</v>
      </c>
    </row>
    <row r="8564" spans="1:14" x14ac:dyDescent="0.25">
      <c r="A8564" t="s">
        <v>12</v>
      </c>
      <c r="B8564" s="1" t="s">
        <v>11422</v>
      </c>
      <c r="C8564" t="s">
        <v>8303</v>
      </c>
      <c r="D8564" t="s">
        <v>25187</v>
      </c>
      <c r="E8564" s="2" t="s">
        <v>17368</v>
      </c>
      <c r="F8564" t="str">
        <f t="shared" si="133"/>
        <v>VW Golf</v>
      </c>
      <c r="G8564" t="s">
        <v>8304</v>
      </c>
      <c r="H8564" s="2" t="s">
        <v>17</v>
      </c>
      <c r="I8564" s="5">
        <v>270000</v>
      </c>
      <c r="J8564" s="2">
        <v>2013</v>
      </c>
      <c r="K8564" s="2">
        <v>110</v>
      </c>
      <c r="L8564" t="s">
        <v>45</v>
      </c>
      <c r="M8564" s="3">
        <v>12100</v>
      </c>
      <c r="N8564" s="2" t="s">
        <v>11371</v>
      </c>
    </row>
    <row r="8565" spans="1:14" x14ac:dyDescent="0.25">
      <c r="A8565" t="s">
        <v>12</v>
      </c>
      <c r="B8565" s="1" t="s">
        <v>9889</v>
      </c>
      <c r="C8565" t="s">
        <v>9890</v>
      </c>
      <c r="D8565" t="s">
        <v>25187</v>
      </c>
      <c r="E8565" s="2" t="s">
        <v>17368</v>
      </c>
      <c r="F8565" t="str">
        <f t="shared" si="133"/>
        <v>VW Golf</v>
      </c>
      <c r="G8565" t="s">
        <v>9891</v>
      </c>
      <c r="H8565" s="2" t="s">
        <v>17</v>
      </c>
      <c r="I8565" s="5">
        <v>142000</v>
      </c>
      <c r="J8565" s="2">
        <v>2013</v>
      </c>
      <c r="K8565" s="2">
        <v>110</v>
      </c>
      <c r="L8565" t="s">
        <v>60</v>
      </c>
      <c r="M8565" s="3">
        <v>14200</v>
      </c>
      <c r="N8565" s="2" t="s">
        <v>2568</v>
      </c>
    </row>
    <row r="8566" spans="1:14" x14ac:dyDescent="0.25">
      <c r="A8566" t="s">
        <v>12</v>
      </c>
      <c r="B8566" s="1" t="s">
        <v>10108</v>
      </c>
      <c r="C8566" t="s">
        <v>10109</v>
      </c>
      <c r="D8566" t="s">
        <v>25187</v>
      </c>
      <c r="E8566" s="2" t="s">
        <v>17368</v>
      </c>
      <c r="F8566" t="str">
        <f t="shared" si="133"/>
        <v>VW Golf</v>
      </c>
      <c r="G8566" t="s">
        <v>147</v>
      </c>
      <c r="H8566" s="2" t="s">
        <v>17</v>
      </c>
      <c r="I8566" s="5">
        <v>212000</v>
      </c>
      <c r="J8566" s="2">
        <v>2013</v>
      </c>
      <c r="K8566" s="2">
        <v>110</v>
      </c>
      <c r="L8566" t="s">
        <v>30</v>
      </c>
      <c r="M8566" s="3">
        <v>12000</v>
      </c>
      <c r="N8566" s="2" t="s">
        <v>5214</v>
      </c>
    </row>
    <row r="8567" spans="1:14" x14ac:dyDescent="0.25">
      <c r="A8567" t="s">
        <v>12</v>
      </c>
      <c r="B8567" s="1" t="s">
        <v>8302</v>
      </c>
      <c r="C8567" t="s">
        <v>8303</v>
      </c>
      <c r="D8567" t="s">
        <v>25187</v>
      </c>
      <c r="E8567" s="2" t="s">
        <v>17368</v>
      </c>
      <c r="F8567" t="str">
        <f t="shared" si="133"/>
        <v>VW Golf</v>
      </c>
      <c r="G8567" t="s">
        <v>8304</v>
      </c>
      <c r="H8567" s="2" t="s">
        <v>17</v>
      </c>
      <c r="I8567" s="5">
        <v>275000</v>
      </c>
      <c r="J8567" s="2">
        <v>2013</v>
      </c>
      <c r="K8567" s="2">
        <v>110</v>
      </c>
      <c r="L8567" t="s">
        <v>45</v>
      </c>
      <c r="M8567" s="3">
        <v>11900</v>
      </c>
      <c r="N8567" s="2" t="s">
        <v>8276</v>
      </c>
    </row>
    <row r="8568" spans="1:14" x14ac:dyDescent="0.25">
      <c r="A8568" t="s">
        <v>12</v>
      </c>
      <c r="B8568" s="1" t="s">
        <v>14581</v>
      </c>
      <c r="C8568" t="s">
        <v>14582</v>
      </c>
      <c r="D8568" t="s">
        <v>25187</v>
      </c>
      <c r="E8568" s="2" t="s">
        <v>17368</v>
      </c>
      <c r="F8568" t="str">
        <f t="shared" si="133"/>
        <v>VW Golf</v>
      </c>
      <c r="G8568" t="s">
        <v>14583</v>
      </c>
      <c r="H8568" s="2" t="s">
        <v>17</v>
      </c>
      <c r="I8568" s="5">
        <v>230000</v>
      </c>
      <c r="J8568" s="2">
        <v>2013</v>
      </c>
      <c r="K8568" s="2">
        <v>110</v>
      </c>
      <c r="L8568" t="s">
        <v>18</v>
      </c>
      <c r="M8568" s="3">
        <v>12500</v>
      </c>
      <c r="N8568" s="2" t="s">
        <v>14539</v>
      </c>
    </row>
    <row r="8569" spans="1:14" x14ac:dyDescent="0.25">
      <c r="A8569" t="s">
        <v>12</v>
      </c>
      <c r="B8569" s="1" t="s">
        <v>7828</v>
      </c>
      <c r="C8569" t="s">
        <v>3344</v>
      </c>
      <c r="D8569" t="s">
        <v>25187</v>
      </c>
      <c r="E8569" s="2" t="s">
        <v>17368</v>
      </c>
      <c r="F8569" t="str">
        <f t="shared" si="133"/>
        <v>VW Golf</v>
      </c>
      <c r="G8569" t="s">
        <v>6945</v>
      </c>
      <c r="H8569" s="2" t="s">
        <v>17</v>
      </c>
      <c r="I8569" s="5">
        <v>211000</v>
      </c>
      <c r="J8569" s="2">
        <v>2015</v>
      </c>
      <c r="K8569" s="2">
        <v>110</v>
      </c>
      <c r="L8569" t="s">
        <v>30</v>
      </c>
      <c r="M8569" s="3">
        <v>14200</v>
      </c>
      <c r="N8569" s="2" t="s">
        <v>7786</v>
      </c>
    </row>
    <row r="8570" spans="1:14" x14ac:dyDescent="0.25">
      <c r="A8570" t="s">
        <v>12</v>
      </c>
      <c r="B8570" s="1" t="s">
        <v>212</v>
      </c>
      <c r="C8570" t="s">
        <v>213</v>
      </c>
      <c r="D8570" t="s">
        <v>25187</v>
      </c>
      <c r="E8570" s="2" t="s">
        <v>17368</v>
      </c>
      <c r="F8570" t="str">
        <f t="shared" si="133"/>
        <v>VW Golf</v>
      </c>
      <c r="G8570" t="s">
        <v>214</v>
      </c>
      <c r="H8570" s="2" t="s">
        <v>17</v>
      </c>
      <c r="I8570" s="5">
        <v>195000</v>
      </c>
      <c r="J8570" s="2">
        <v>2013</v>
      </c>
      <c r="K8570" s="2">
        <v>110</v>
      </c>
      <c r="L8570" t="s">
        <v>30</v>
      </c>
      <c r="M8570" s="3">
        <v>12500</v>
      </c>
      <c r="N8570" s="2" t="s">
        <v>19</v>
      </c>
    </row>
    <row r="8571" spans="1:14" x14ac:dyDescent="0.25">
      <c r="A8571" t="s">
        <v>12</v>
      </c>
      <c r="B8571" s="1" t="s">
        <v>16719</v>
      </c>
      <c r="C8571" t="s">
        <v>16720</v>
      </c>
      <c r="D8571" t="s">
        <v>25187</v>
      </c>
      <c r="E8571" s="2" t="s">
        <v>17368</v>
      </c>
      <c r="F8571" t="str">
        <f t="shared" si="133"/>
        <v>VW Golf</v>
      </c>
      <c r="G8571" t="s">
        <v>147</v>
      </c>
      <c r="H8571" s="2" t="s">
        <v>17</v>
      </c>
      <c r="I8571" s="5">
        <v>180000</v>
      </c>
      <c r="J8571" s="2">
        <v>2013</v>
      </c>
      <c r="K8571" s="2">
        <v>110</v>
      </c>
      <c r="L8571" t="s">
        <v>30</v>
      </c>
      <c r="M8571" s="3">
        <v>13400</v>
      </c>
      <c r="N8571" s="2" t="s">
        <v>16718</v>
      </c>
    </row>
    <row r="8572" spans="1:14" x14ac:dyDescent="0.25">
      <c r="A8572" t="s">
        <v>12</v>
      </c>
      <c r="B8572" s="1" t="s">
        <v>8596</v>
      </c>
      <c r="C8572" t="s">
        <v>8597</v>
      </c>
      <c r="D8572" t="s">
        <v>25187</v>
      </c>
      <c r="E8572" s="2" t="s">
        <v>17368</v>
      </c>
      <c r="F8572" t="str">
        <f t="shared" ref="F8572:F8635" si="134">D8572&amp; " " &amp; E8572</f>
        <v>VW Golf</v>
      </c>
      <c r="G8572" t="s">
        <v>8598</v>
      </c>
      <c r="H8572" s="2" t="s">
        <v>17</v>
      </c>
      <c r="I8572" s="5">
        <v>225000</v>
      </c>
      <c r="J8572" s="2">
        <v>2018</v>
      </c>
      <c r="K8572" s="2">
        <v>110</v>
      </c>
      <c r="L8572" t="s">
        <v>30</v>
      </c>
      <c r="M8572" s="3">
        <v>16600</v>
      </c>
      <c r="N8572" s="2" t="s">
        <v>7131</v>
      </c>
    </row>
    <row r="8573" spans="1:14" x14ac:dyDescent="0.25">
      <c r="A8573" t="s">
        <v>12</v>
      </c>
      <c r="B8573" s="1" t="s">
        <v>858</v>
      </c>
      <c r="C8573" t="s">
        <v>859</v>
      </c>
      <c r="D8573" t="s">
        <v>25187</v>
      </c>
      <c r="E8573" s="2" t="s">
        <v>17368</v>
      </c>
      <c r="F8573" t="str">
        <f t="shared" si="134"/>
        <v>VW Golf</v>
      </c>
      <c r="G8573" t="s">
        <v>860</v>
      </c>
      <c r="H8573" s="2" t="s">
        <v>17</v>
      </c>
      <c r="I8573" s="5">
        <v>192000</v>
      </c>
      <c r="J8573" s="2">
        <v>2015</v>
      </c>
      <c r="K8573" s="2">
        <v>110</v>
      </c>
      <c r="L8573" t="s">
        <v>30</v>
      </c>
      <c r="M8573" s="3">
        <v>13500</v>
      </c>
      <c r="N8573" s="2" t="s">
        <v>849</v>
      </c>
    </row>
    <row r="8574" spans="1:14" x14ac:dyDescent="0.25">
      <c r="A8574" t="s">
        <v>12</v>
      </c>
      <c r="B8574" s="1" t="s">
        <v>6887</v>
      </c>
      <c r="C8574" t="s">
        <v>6875</v>
      </c>
      <c r="D8574" t="s">
        <v>25187</v>
      </c>
      <c r="E8574" s="2" t="s">
        <v>17368</v>
      </c>
      <c r="F8574" t="str">
        <f t="shared" si="134"/>
        <v>VW Golf</v>
      </c>
      <c r="G8574" t="s">
        <v>6888</v>
      </c>
      <c r="H8574" s="2" t="s">
        <v>17</v>
      </c>
      <c r="I8574" s="5">
        <v>186000</v>
      </c>
      <c r="J8574" s="2">
        <v>2015</v>
      </c>
      <c r="K8574" s="2">
        <v>110</v>
      </c>
      <c r="L8574" t="s">
        <v>18</v>
      </c>
      <c r="M8574" s="3">
        <v>12300</v>
      </c>
      <c r="N8574" s="2" t="s">
        <v>2754</v>
      </c>
    </row>
    <row r="8575" spans="1:14" x14ac:dyDescent="0.25">
      <c r="A8575" t="s">
        <v>12</v>
      </c>
      <c r="B8575" s="1" t="s">
        <v>13159</v>
      </c>
      <c r="C8575" t="s">
        <v>13160</v>
      </c>
      <c r="D8575" t="s">
        <v>25187</v>
      </c>
      <c r="E8575" s="2" t="s">
        <v>17368</v>
      </c>
      <c r="F8575" t="str">
        <f t="shared" si="134"/>
        <v>VW Golf</v>
      </c>
      <c r="G8575" t="s">
        <v>13161</v>
      </c>
      <c r="H8575" s="2" t="s">
        <v>17</v>
      </c>
      <c r="I8575" s="5">
        <v>160000</v>
      </c>
      <c r="J8575" s="2">
        <v>2018</v>
      </c>
      <c r="K8575" s="2">
        <v>110</v>
      </c>
      <c r="L8575" t="s">
        <v>18</v>
      </c>
      <c r="M8575" s="3">
        <v>20800</v>
      </c>
      <c r="N8575" s="2" t="s">
        <v>9374</v>
      </c>
    </row>
    <row r="8576" spans="1:14" x14ac:dyDescent="0.25">
      <c r="A8576" t="s">
        <v>12</v>
      </c>
      <c r="B8576" s="1" t="s">
        <v>12855</v>
      </c>
      <c r="C8576" t="s">
        <v>12856</v>
      </c>
      <c r="D8576" t="s">
        <v>25187</v>
      </c>
      <c r="E8576" s="2" t="s">
        <v>17368</v>
      </c>
      <c r="F8576" t="str">
        <f t="shared" si="134"/>
        <v>VW Golf</v>
      </c>
      <c r="G8576" t="s">
        <v>12857</v>
      </c>
      <c r="H8576" s="2" t="s">
        <v>17</v>
      </c>
      <c r="I8576" s="5">
        <v>89300</v>
      </c>
      <c r="J8576" s="2">
        <v>2016</v>
      </c>
      <c r="K8576" s="2">
        <v>110</v>
      </c>
      <c r="L8576" t="s">
        <v>60</v>
      </c>
      <c r="M8576" s="3">
        <v>17200</v>
      </c>
      <c r="N8576" s="2" t="s">
        <v>12804</v>
      </c>
    </row>
    <row r="8577" spans="1:14" x14ac:dyDescent="0.25">
      <c r="A8577" t="s">
        <v>12</v>
      </c>
      <c r="B8577" s="1" t="s">
        <v>12927</v>
      </c>
      <c r="C8577" t="s">
        <v>12928</v>
      </c>
      <c r="D8577" t="s">
        <v>25187</v>
      </c>
      <c r="E8577" s="2" t="s">
        <v>17368</v>
      </c>
      <c r="F8577" t="str">
        <f t="shared" si="134"/>
        <v>VW Golf</v>
      </c>
      <c r="G8577" t="s">
        <v>12929</v>
      </c>
      <c r="H8577" s="2" t="s">
        <v>17</v>
      </c>
      <c r="I8577" s="5">
        <v>180100</v>
      </c>
      <c r="J8577" s="2">
        <v>2016</v>
      </c>
      <c r="K8577" s="2">
        <v>105</v>
      </c>
      <c r="L8577" t="s">
        <v>96</v>
      </c>
      <c r="M8577" s="3">
        <v>14800</v>
      </c>
      <c r="N8577" s="2" t="s">
        <v>12888</v>
      </c>
    </row>
    <row r="8578" spans="1:14" x14ac:dyDescent="0.25">
      <c r="A8578" t="s">
        <v>12</v>
      </c>
      <c r="B8578" s="1" t="s">
        <v>6014</v>
      </c>
      <c r="C8578" t="s">
        <v>6015</v>
      </c>
      <c r="D8578" t="s">
        <v>25187</v>
      </c>
      <c r="E8578" s="2" t="s">
        <v>17368</v>
      </c>
      <c r="F8578" t="str">
        <f t="shared" si="134"/>
        <v>VW Golf</v>
      </c>
      <c r="G8578" t="s">
        <v>147</v>
      </c>
      <c r="H8578" s="2" t="s">
        <v>17</v>
      </c>
      <c r="I8578" s="5">
        <v>235000</v>
      </c>
      <c r="J8578" s="2">
        <v>2015</v>
      </c>
      <c r="K8578" s="2">
        <v>110</v>
      </c>
      <c r="L8578" t="s">
        <v>30</v>
      </c>
      <c r="M8578" s="3">
        <v>13000</v>
      </c>
      <c r="N8578" s="2" t="s">
        <v>5996</v>
      </c>
    </row>
    <row r="8579" spans="1:14" x14ac:dyDescent="0.25">
      <c r="A8579" t="s">
        <v>12</v>
      </c>
      <c r="B8579" s="1" t="s">
        <v>5125</v>
      </c>
      <c r="C8579" t="s">
        <v>5126</v>
      </c>
      <c r="D8579" t="s">
        <v>25187</v>
      </c>
      <c r="E8579" s="2" t="s">
        <v>17368</v>
      </c>
      <c r="F8579" t="str">
        <f t="shared" si="134"/>
        <v>VW Golf</v>
      </c>
      <c r="G8579" t="s">
        <v>5127</v>
      </c>
      <c r="H8579" s="2" t="s">
        <v>17</v>
      </c>
      <c r="I8579" s="5">
        <v>185000</v>
      </c>
      <c r="J8579" s="2">
        <v>2014</v>
      </c>
      <c r="K8579" s="2">
        <v>110</v>
      </c>
      <c r="L8579" t="s">
        <v>30</v>
      </c>
      <c r="M8579" s="3">
        <v>18000</v>
      </c>
      <c r="N8579" s="2" t="s">
        <v>4560</v>
      </c>
    </row>
    <row r="8580" spans="1:14" x14ac:dyDescent="0.25">
      <c r="A8580" t="s">
        <v>12</v>
      </c>
      <c r="B8580" s="1" t="s">
        <v>437</v>
      </c>
      <c r="C8580" t="s">
        <v>438</v>
      </c>
      <c r="D8580" t="s">
        <v>25187</v>
      </c>
      <c r="E8580" s="2" t="s">
        <v>17368</v>
      </c>
      <c r="F8580" t="str">
        <f t="shared" si="134"/>
        <v>VW Golf</v>
      </c>
      <c r="G8580" t="s">
        <v>439</v>
      </c>
      <c r="H8580" s="2" t="s">
        <v>17</v>
      </c>
      <c r="I8580" s="5">
        <v>195700</v>
      </c>
      <c r="J8580" s="2">
        <v>2013</v>
      </c>
      <c r="K8580" s="2">
        <v>110</v>
      </c>
      <c r="L8580" t="s">
        <v>121</v>
      </c>
      <c r="M8580" s="3">
        <v>14000</v>
      </c>
      <c r="N8580" s="2" t="s">
        <v>380</v>
      </c>
    </row>
    <row r="8581" spans="1:14" x14ac:dyDescent="0.25">
      <c r="A8581" t="s">
        <v>12</v>
      </c>
      <c r="B8581" s="1" t="s">
        <v>9129</v>
      </c>
      <c r="C8581" t="s">
        <v>9130</v>
      </c>
      <c r="D8581" t="s">
        <v>25187</v>
      </c>
      <c r="E8581" s="2" t="s">
        <v>17368</v>
      </c>
      <c r="F8581" t="str">
        <f t="shared" si="134"/>
        <v>VW Golf</v>
      </c>
      <c r="G8581" t="s">
        <v>9131</v>
      </c>
      <c r="H8581" s="2" t="s">
        <v>17</v>
      </c>
      <c r="I8581" s="5">
        <v>136000</v>
      </c>
      <c r="J8581" s="2">
        <v>2017</v>
      </c>
      <c r="K8581" s="2">
        <v>110</v>
      </c>
      <c r="L8581" t="s">
        <v>30</v>
      </c>
      <c r="M8581" s="3">
        <v>16200</v>
      </c>
      <c r="N8581" s="2" t="s">
        <v>9116</v>
      </c>
    </row>
    <row r="8582" spans="1:14" x14ac:dyDescent="0.25">
      <c r="A8582" t="s">
        <v>12</v>
      </c>
      <c r="B8582" s="1" t="s">
        <v>4206</v>
      </c>
      <c r="C8582" t="s">
        <v>4207</v>
      </c>
      <c r="D8582" t="s">
        <v>25187</v>
      </c>
      <c r="E8582" s="2" t="s">
        <v>17368</v>
      </c>
      <c r="F8582" t="str">
        <f t="shared" si="134"/>
        <v>VW Golf</v>
      </c>
      <c r="G8582" t="s">
        <v>147</v>
      </c>
      <c r="H8582" s="2" t="s">
        <v>17</v>
      </c>
      <c r="I8582" s="5">
        <v>149000</v>
      </c>
      <c r="J8582" s="2">
        <v>2014</v>
      </c>
      <c r="K8582" s="2">
        <v>110</v>
      </c>
      <c r="L8582" t="s">
        <v>60</v>
      </c>
      <c r="M8582" s="3">
        <v>13500</v>
      </c>
      <c r="N8582" s="2" t="s">
        <v>4122</v>
      </c>
    </row>
    <row r="8583" spans="1:14" x14ac:dyDescent="0.25">
      <c r="A8583" t="s">
        <v>12</v>
      </c>
      <c r="B8583" s="1" t="s">
        <v>6206</v>
      </c>
      <c r="C8583" t="s">
        <v>6207</v>
      </c>
      <c r="D8583" t="s">
        <v>25187</v>
      </c>
      <c r="E8583" s="2" t="s">
        <v>17368</v>
      </c>
      <c r="F8583" t="str">
        <f t="shared" si="134"/>
        <v>VW Golf</v>
      </c>
      <c r="G8583" t="s">
        <v>6208</v>
      </c>
      <c r="H8583" s="2" t="s">
        <v>36</v>
      </c>
      <c r="I8583" s="5">
        <v>96000</v>
      </c>
      <c r="J8583" s="2">
        <v>2017</v>
      </c>
      <c r="K8583" s="2">
        <v>160</v>
      </c>
      <c r="L8583" t="s">
        <v>18</v>
      </c>
      <c r="M8583" s="3">
        <v>6500</v>
      </c>
      <c r="N8583" s="2" t="s">
        <v>5708</v>
      </c>
    </row>
    <row r="8584" spans="1:14" x14ac:dyDescent="0.25">
      <c r="A8584" t="s">
        <v>12</v>
      </c>
      <c r="B8584" s="1" t="s">
        <v>13797</v>
      </c>
      <c r="C8584" t="s">
        <v>13798</v>
      </c>
      <c r="D8584" t="s">
        <v>25187</v>
      </c>
      <c r="E8584" s="2" t="s">
        <v>17368</v>
      </c>
      <c r="F8584" t="str">
        <f t="shared" si="134"/>
        <v>VW Golf</v>
      </c>
      <c r="G8584" t="s">
        <v>664</v>
      </c>
      <c r="H8584" s="2" t="s">
        <v>36</v>
      </c>
      <c r="I8584" s="5">
        <v>164000</v>
      </c>
      <c r="J8584" s="2">
        <v>2014</v>
      </c>
      <c r="K8584" s="2">
        <v>169</v>
      </c>
      <c r="L8584" t="s">
        <v>37</v>
      </c>
      <c r="M8584" s="3">
        <v>20000</v>
      </c>
      <c r="N8584" s="2" t="s">
        <v>13782</v>
      </c>
    </row>
    <row r="8585" spans="1:14" x14ac:dyDescent="0.25">
      <c r="A8585" t="s">
        <v>12</v>
      </c>
      <c r="B8585" s="1" t="s">
        <v>598</v>
      </c>
      <c r="C8585" t="s">
        <v>599</v>
      </c>
      <c r="D8585" t="s">
        <v>25187</v>
      </c>
      <c r="E8585" s="2" t="s">
        <v>17368</v>
      </c>
      <c r="F8585" t="str">
        <f t="shared" si="134"/>
        <v>VW Golf</v>
      </c>
      <c r="G8585" t="s">
        <v>600</v>
      </c>
      <c r="H8585" s="2" t="s">
        <v>17</v>
      </c>
      <c r="I8585" s="5">
        <v>165000</v>
      </c>
      <c r="J8585" s="2">
        <v>2017</v>
      </c>
      <c r="K8585" s="2">
        <v>85</v>
      </c>
      <c r="L8585" t="s">
        <v>18</v>
      </c>
      <c r="M8585" s="3">
        <v>13400</v>
      </c>
      <c r="N8585" s="2" t="s">
        <v>380</v>
      </c>
    </row>
    <row r="8586" spans="1:14" x14ac:dyDescent="0.25">
      <c r="A8586" t="s">
        <v>12</v>
      </c>
      <c r="B8586" s="1" t="s">
        <v>3935</v>
      </c>
      <c r="C8586" t="s">
        <v>3144</v>
      </c>
      <c r="D8586" t="s">
        <v>25187</v>
      </c>
      <c r="E8586" s="2" t="s">
        <v>17368</v>
      </c>
      <c r="F8586" t="str">
        <f t="shared" si="134"/>
        <v>VW Golf</v>
      </c>
      <c r="G8586" t="s">
        <v>3936</v>
      </c>
      <c r="H8586" s="2" t="s">
        <v>17</v>
      </c>
      <c r="I8586" s="5">
        <v>108000</v>
      </c>
      <c r="J8586" s="2">
        <v>2014</v>
      </c>
      <c r="K8586" s="2">
        <v>77</v>
      </c>
      <c r="L8586" t="s">
        <v>82</v>
      </c>
      <c r="M8586" s="3">
        <v>12400</v>
      </c>
      <c r="N8586" s="2" t="s">
        <v>3438</v>
      </c>
    </row>
    <row r="8587" spans="1:14" x14ac:dyDescent="0.25">
      <c r="A8587" t="s">
        <v>12</v>
      </c>
      <c r="B8587" s="1" t="s">
        <v>14739</v>
      </c>
      <c r="C8587" t="s">
        <v>14740</v>
      </c>
      <c r="D8587" t="s">
        <v>25187</v>
      </c>
      <c r="E8587" s="2" t="s">
        <v>17368</v>
      </c>
      <c r="F8587" t="str">
        <f t="shared" si="134"/>
        <v>VW Golf</v>
      </c>
      <c r="G8587" t="s">
        <v>85</v>
      </c>
      <c r="H8587" s="2" t="s">
        <v>17</v>
      </c>
      <c r="I8587" s="5">
        <v>288000</v>
      </c>
      <c r="J8587" s="2">
        <v>2014</v>
      </c>
      <c r="K8587" s="2">
        <v>115</v>
      </c>
      <c r="L8587" t="s">
        <v>60</v>
      </c>
      <c r="M8587" s="3">
        <v>9000</v>
      </c>
      <c r="N8587" s="2" t="s">
        <v>13816</v>
      </c>
    </row>
    <row r="8588" spans="1:14" x14ac:dyDescent="0.25">
      <c r="A8588" t="s">
        <v>12</v>
      </c>
      <c r="B8588" s="1" t="s">
        <v>15343</v>
      </c>
      <c r="C8588" t="s">
        <v>15344</v>
      </c>
      <c r="D8588" t="s">
        <v>25187</v>
      </c>
      <c r="E8588" s="2" t="s">
        <v>17368</v>
      </c>
      <c r="F8588" t="str">
        <f t="shared" si="134"/>
        <v>VW Golf</v>
      </c>
      <c r="G8588" t="s">
        <v>15345</v>
      </c>
      <c r="H8588" s="2" t="s">
        <v>17</v>
      </c>
      <c r="I8588" s="5">
        <v>162000</v>
      </c>
      <c r="J8588" s="2">
        <v>2017</v>
      </c>
      <c r="K8588" s="2">
        <v>85</v>
      </c>
      <c r="L8588" t="s">
        <v>18</v>
      </c>
      <c r="M8588" s="3">
        <v>15100</v>
      </c>
      <c r="N8588" s="2" t="s">
        <v>15331</v>
      </c>
    </row>
    <row r="8589" spans="1:14" x14ac:dyDescent="0.25">
      <c r="A8589" t="s">
        <v>12</v>
      </c>
      <c r="B8589" s="1" t="s">
        <v>6799</v>
      </c>
      <c r="C8589" t="s">
        <v>3071</v>
      </c>
      <c r="D8589" t="s">
        <v>25187</v>
      </c>
      <c r="E8589" s="2" t="s">
        <v>17368</v>
      </c>
      <c r="F8589" t="str">
        <f t="shared" si="134"/>
        <v>VW Golf</v>
      </c>
      <c r="G8589" t="s">
        <v>3072</v>
      </c>
      <c r="H8589" s="2" t="s">
        <v>17</v>
      </c>
      <c r="I8589" s="5">
        <v>150000</v>
      </c>
      <c r="J8589" s="2">
        <v>2017</v>
      </c>
      <c r="K8589" s="2">
        <v>5</v>
      </c>
      <c r="L8589" t="s">
        <v>45</v>
      </c>
      <c r="M8589" s="3">
        <v>13500</v>
      </c>
      <c r="N8589" s="2" t="s">
        <v>3323</v>
      </c>
    </row>
    <row r="8590" spans="1:14" x14ac:dyDescent="0.25">
      <c r="A8590" t="s">
        <v>12</v>
      </c>
      <c r="B8590" s="1" t="s">
        <v>9137</v>
      </c>
      <c r="C8590" t="s">
        <v>9127</v>
      </c>
      <c r="D8590" t="s">
        <v>25187</v>
      </c>
      <c r="E8590" s="2" t="s">
        <v>17368</v>
      </c>
      <c r="F8590" t="str">
        <f t="shared" si="134"/>
        <v>VW Golf</v>
      </c>
      <c r="G8590" t="s">
        <v>9138</v>
      </c>
      <c r="H8590" s="2" t="s">
        <v>36</v>
      </c>
      <c r="I8590" s="5">
        <v>62500</v>
      </c>
      <c r="J8590" s="2">
        <v>2018</v>
      </c>
      <c r="K8590" s="2">
        <v>169</v>
      </c>
      <c r="L8590" t="s">
        <v>18</v>
      </c>
      <c r="M8590" s="3">
        <v>27900</v>
      </c>
      <c r="N8590" s="2" t="s">
        <v>9116</v>
      </c>
    </row>
    <row r="8591" spans="1:14" x14ac:dyDescent="0.25">
      <c r="A8591" t="s">
        <v>12</v>
      </c>
      <c r="B8591" s="1" t="s">
        <v>3015</v>
      </c>
      <c r="C8591" t="s">
        <v>3016</v>
      </c>
      <c r="D8591" t="s">
        <v>25187</v>
      </c>
      <c r="E8591" s="2" t="s">
        <v>17368</v>
      </c>
      <c r="F8591" t="str">
        <f t="shared" si="134"/>
        <v>VW Golf</v>
      </c>
      <c r="G8591" t="s">
        <v>3017</v>
      </c>
      <c r="H8591" s="2" t="s">
        <v>17</v>
      </c>
      <c r="I8591" s="5">
        <v>190000</v>
      </c>
      <c r="J8591" s="2">
        <v>2016</v>
      </c>
      <c r="K8591" s="2">
        <v>81</v>
      </c>
      <c r="L8591" t="s">
        <v>45</v>
      </c>
      <c r="M8591" s="3">
        <v>11200</v>
      </c>
      <c r="N8591" s="2" t="s">
        <v>2899</v>
      </c>
    </row>
    <row r="8592" spans="1:14" x14ac:dyDescent="0.25">
      <c r="A8592" t="s">
        <v>12</v>
      </c>
      <c r="B8592" s="1" t="s">
        <v>5083</v>
      </c>
      <c r="C8592" t="s">
        <v>5084</v>
      </c>
      <c r="D8592" t="s">
        <v>25187</v>
      </c>
      <c r="E8592" s="2" t="s">
        <v>17368</v>
      </c>
      <c r="F8592" t="str">
        <f t="shared" si="134"/>
        <v>VW Golf</v>
      </c>
      <c r="G8592" t="s">
        <v>5085</v>
      </c>
      <c r="H8592" s="2" t="s">
        <v>36</v>
      </c>
      <c r="I8592" s="5">
        <v>240000</v>
      </c>
      <c r="J8592" s="2">
        <v>2013</v>
      </c>
      <c r="K8592" s="2">
        <v>63</v>
      </c>
      <c r="L8592" t="s">
        <v>18</v>
      </c>
      <c r="M8592" s="3">
        <v>7900</v>
      </c>
      <c r="N8592" s="2" t="s">
        <v>4967</v>
      </c>
    </row>
    <row r="8593" spans="1:14" x14ac:dyDescent="0.25">
      <c r="A8593" t="s">
        <v>12</v>
      </c>
      <c r="B8593" s="1" t="s">
        <v>16014</v>
      </c>
      <c r="C8593" t="s">
        <v>16015</v>
      </c>
      <c r="D8593" t="s">
        <v>25187</v>
      </c>
      <c r="E8593" s="2" t="s">
        <v>17368</v>
      </c>
      <c r="F8593" t="str">
        <f t="shared" si="134"/>
        <v>VW Golf</v>
      </c>
      <c r="G8593" t="s">
        <v>16016</v>
      </c>
      <c r="H8593" s="2" t="s">
        <v>17</v>
      </c>
      <c r="I8593" s="5">
        <v>168000</v>
      </c>
      <c r="J8593" s="2">
        <v>2014</v>
      </c>
      <c r="K8593" s="2">
        <v>77</v>
      </c>
      <c r="L8593" t="s">
        <v>121</v>
      </c>
      <c r="M8593" s="3">
        <v>12000</v>
      </c>
      <c r="N8593" s="2" t="s">
        <v>15995</v>
      </c>
    </row>
    <row r="8594" spans="1:14" x14ac:dyDescent="0.25">
      <c r="A8594" t="s">
        <v>12</v>
      </c>
      <c r="B8594" s="1" t="s">
        <v>7806</v>
      </c>
      <c r="C8594" t="s">
        <v>7807</v>
      </c>
      <c r="D8594" t="s">
        <v>25187</v>
      </c>
      <c r="E8594" s="2" t="s">
        <v>17368</v>
      </c>
      <c r="F8594" t="str">
        <f t="shared" si="134"/>
        <v>VW Golf</v>
      </c>
      <c r="G8594" t="s">
        <v>7808</v>
      </c>
      <c r="H8594" s="2" t="s">
        <v>17</v>
      </c>
      <c r="I8594" s="5">
        <v>131000</v>
      </c>
      <c r="J8594" s="2">
        <v>2013</v>
      </c>
      <c r="K8594" s="2">
        <v>77</v>
      </c>
      <c r="L8594" t="s">
        <v>25</v>
      </c>
      <c r="M8594" s="3">
        <v>10500</v>
      </c>
      <c r="N8594" s="2" t="s">
        <v>7786</v>
      </c>
    </row>
    <row r="8595" spans="1:14" x14ac:dyDescent="0.25">
      <c r="A8595" t="s">
        <v>12</v>
      </c>
      <c r="B8595" s="1" t="s">
        <v>8033</v>
      </c>
      <c r="C8595" t="s">
        <v>8034</v>
      </c>
      <c r="D8595" t="s">
        <v>25187</v>
      </c>
      <c r="E8595" s="2" t="s">
        <v>17368</v>
      </c>
      <c r="F8595" t="str">
        <f t="shared" si="134"/>
        <v>VW Golf</v>
      </c>
      <c r="G8595" t="s">
        <v>8035</v>
      </c>
      <c r="H8595" s="2" t="s">
        <v>17</v>
      </c>
      <c r="I8595" s="5">
        <v>114000</v>
      </c>
      <c r="J8595" s="2">
        <v>2018</v>
      </c>
      <c r="K8595" s="2">
        <v>85</v>
      </c>
      <c r="L8595" t="s">
        <v>18</v>
      </c>
      <c r="M8595" s="3">
        <v>16300</v>
      </c>
      <c r="N8595" s="2" t="s">
        <v>7981</v>
      </c>
    </row>
    <row r="8596" spans="1:14" x14ac:dyDescent="0.25">
      <c r="A8596" t="s">
        <v>12</v>
      </c>
      <c r="B8596" s="1" t="s">
        <v>3684</v>
      </c>
      <c r="C8596" t="s">
        <v>3685</v>
      </c>
      <c r="D8596" t="s">
        <v>25187</v>
      </c>
      <c r="E8596" s="2" t="s">
        <v>17368</v>
      </c>
      <c r="F8596" t="str">
        <f t="shared" si="134"/>
        <v>VW Golf</v>
      </c>
      <c r="G8596" t="s">
        <v>3686</v>
      </c>
      <c r="H8596" s="2" t="s">
        <v>17</v>
      </c>
      <c r="I8596" s="5">
        <v>137890</v>
      </c>
      <c r="J8596" s="2">
        <v>2013</v>
      </c>
      <c r="K8596" s="2">
        <v>77</v>
      </c>
      <c r="L8596" t="s">
        <v>18</v>
      </c>
      <c r="M8596" s="3">
        <v>12750</v>
      </c>
      <c r="N8596" s="2" t="s">
        <v>3316</v>
      </c>
    </row>
    <row r="8597" spans="1:14" x14ac:dyDescent="0.25">
      <c r="A8597" t="s">
        <v>12</v>
      </c>
      <c r="B8597" s="1" t="s">
        <v>1399</v>
      </c>
      <c r="C8597" t="s">
        <v>778</v>
      </c>
      <c r="D8597" t="s">
        <v>25187</v>
      </c>
      <c r="E8597" s="2" t="s">
        <v>17368</v>
      </c>
      <c r="F8597" t="str">
        <f t="shared" si="134"/>
        <v>VW Golf</v>
      </c>
      <c r="G8597" t="s">
        <v>1400</v>
      </c>
      <c r="H8597" s="2" t="s">
        <v>17</v>
      </c>
      <c r="I8597" s="5">
        <v>125000</v>
      </c>
      <c r="J8597" s="2">
        <v>2017</v>
      </c>
      <c r="K8597" s="2">
        <v>110</v>
      </c>
      <c r="L8597" t="s">
        <v>45</v>
      </c>
      <c r="M8597" s="3">
        <v>18399</v>
      </c>
      <c r="N8597" s="2" t="s">
        <v>1276</v>
      </c>
    </row>
    <row r="8598" spans="1:14" x14ac:dyDescent="0.25">
      <c r="A8598" t="s">
        <v>12</v>
      </c>
      <c r="B8598" s="1" t="s">
        <v>16905</v>
      </c>
      <c r="C8598" t="s">
        <v>16906</v>
      </c>
      <c r="D8598" t="s">
        <v>25187</v>
      </c>
      <c r="E8598" s="2" t="s">
        <v>17368</v>
      </c>
      <c r="F8598" t="str">
        <f t="shared" si="134"/>
        <v>VW Golf</v>
      </c>
      <c r="G8598" t="s">
        <v>16907</v>
      </c>
      <c r="H8598" s="2" t="s">
        <v>17</v>
      </c>
      <c r="I8598" s="5">
        <v>160000</v>
      </c>
      <c r="J8598" s="2">
        <v>2013</v>
      </c>
      <c r="K8598" s="2">
        <v>110</v>
      </c>
      <c r="L8598" t="s">
        <v>30</v>
      </c>
      <c r="M8598" s="3">
        <v>12900</v>
      </c>
      <c r="N8598" s="2" t="s">
        <v>16899</v>
      </c>
    </row>
    <row r="8599" spans="1:14" x14ac:dyDescent="0.25">
      <c r="A8599" t="s">
        <v>12</v>
      </c>
      <c r="B8599" s="1" t="s">
        <v>11236</v>
      </c>
      <c r="C8599" t="s">
        <v>11237</v>
      </c>
      <c r="D8599" t="s">
        <v>25187</v>
      </c>
      <c r="E8599" s="2" t="s">
        <v>17368</v>
      </c>
      <c r="F8599" t="str">
        <f t="shared" si="134"/>
        <v>VW Golf</v>
      </c>
      <c r="G8599" t="s">
        <v>11238</v>
      </c>
      <c r="H8599" s="2" t="s">
        <v>17</v>
      </c>
      <c r="I8599" s="5">
        <v>175000</v>
      </c>
      <c r="J8599" s="2">
        <v>2019</v>
      </c>
      <c r="K8599" s="2">
        <v>85</v>
      </c>
      <c r="L8599" t="s">
        <v>45</v>
      </c>
      <c r="M8599" s="3">
        <v>14800</v>
      </c>
      <c r="N8599" s="2" t="s">
        <v>11202</v>
      </c>
    </row>
    <row r="8600" spans="1:14" x14ac:dyDescent="0.25">
      <c r="A8600" t="s">
        <v>12</v>
      </c>
      <c r="B8600" s="1" t="s">
        <v>5820</v>
      </c>
      <c r="C8600" t="s">
        <v>5821</v>
      </c>
      <c r="D8600" t="s">
        <v>25187</v>
      </c>
      <c r="E8600" s="2" t="s">
        <v>17368</v>
      </c>
      <c r="F8600" t="str">
        <f t="shared" si="134"/>
        <v>VW Golf</v>
      </c>
      <c r="G8600" t="s">
        <v>5822</v>
      </c>
      <c r="H8600" s="2" t="s">
        <v>17</v>
      </c>
      <c r="I8600" s="5">
        <v>65000</v>
      </c>
      <c r="J8600" s="2">
        <v>2017</v>
      </c>
      <c r="K8600" s="2">
        <v>110</v>
      </c>
      <c r="L8600" t="s">
        <v>25</v>
      </c>
      <c r="M8600" s="3">
        <v>19450</v>
      </c>
      <c r="N8600" s="2" t="s">
        <v>5774</v>
      </c>
    </row>
    <row r="8601" spans="1:14" x14ac:dyDescent="0.25">
      <c r="A8601" t="s">
        <v>12</v>
      </c>
      <c r="B8601" s="1" t="s">
        <v>12233</v>
      </c>
      <c r="C8601" t="s">
        <v>12234</v>
      </c>
      <c r="D8601" t="s">
        <v>25187</v>
      </c>
      <c r="E8601" s="2" t="s">
        <v>17368</v>
      </c>
      <c r="F8601" t="str">
        <f t="shared" si="134"/>
        <v>VW Golf</v>
      </c>
      <c r="G8601" t="s">
        <v>12235</v>
      </c>
      <c r="H8601" s="2" t="s">
        <v>36</v>
      </c>
      <c r="I8601" s="5">
        <v>53000</v>
      </c>
      <c r="J8601" s="2">
        <v>2018</v>
      </c>
      <c r="K8601" s="2">
        <v>180</v>
      </c>
      <c r="L8601" t="s">
        <v>37</v>
      </c>
      <c r="M8601" s="3">
        <v>29400</v>
      </c>
      <c r="N8601" s="2" t="s">
        <v>12232</v>
      </c>
    </row>
    <row r="8602" spans="1:14" x14ac:dyDescent="0.25">
      <c r="A8602" t="s">
        <v>12</v>
      </c>
      <c r="B8602" s="1" t="s">
        <v>7200</v>
      </c>
      <c r="C8602" t="s">
        <v>7201</v>
      </c>
      <c r="D8602" t="s">
        <v>25187</v>
      </c>
      <c r="E8602" s="2" t="s">
        <v>17368</v>
      </c>
      <c r="F8602" t="str">
        <f t="shared" si="134"/>
        <v>VW Golf</v>
      </c>
      <c r="G8602" t="s">
        <v>7202</v>
      </c>
      <c r="H8602" s="2" t="s">
        <v>17</v>
      </c>
      <c r="I8602" s="5">
        <v>179000</v>
      </c>
      <c r="J8602" s="2">
        <v>2017</v>
      </c>
      <c r="K8602" s="2">
        <v>85</v>
      </c>
      <c r="L8602" t="s">
        <v>30</v>
      </c>
      <c r="M8602" s="3">
        <v>13999</v>
      </c>
      <c r="N8602" s="2" t="s">
        <v>7196</v>
      </c>
    </row>
    <row r="8603" spans="1:14" x14ac:dyDescent="0.25">
      <c r="A8603" t="s">
        <v>12</v>
      </c>
      <c r="B8603" s="1" t="s">
        <v>8457</v>
      </c>
      <c r="C8603" t="s">
        <v>8458</v>
      </c>
      <c r="D8603" t="s">
        <v>25187</v>
      </c>
      <c r="E8603" s="2" t="s">
        <v>17368</v>
      </c>
      <c r="F8603" t="str">
        <f t="shared" si="134"/>
        <v>VW Golf</v>
      </c>
      <c r="G8603" t="s">
        <v>8459</v>
      </c>
      <c r="H8603" s="2" t="s">
        <v>17</v>
      </c>
      <c r="I8603" s="5">
        <v>270000</v>
      </c>
      <c r="J8603" s="2">
        <v>2015</v>
      </c>
      <c r="K8603" s="2">
        <v>81</v>
      </c>
      <c r="L8603" t="s">
        <v>768</v>
      </c>
      <c r="M8603" s="3">
        <v>10500</v>
      </c>
      <c r="N8603" s="2" t="s">
        <v>7786</v>
      </c>
    </row>
    <row r="8604" spans="1:14" x14ac:dyDescent="0.25">
      <c r="A8604" t="s">
        <v>12</v>
      </c>
      <c r="B8604" s="1" t="s">
        <v>12697</v>
      </c>
      <c r="C8604" t="s">
        <v>12698</v>
      </c>
      <c r="D8604" t="s">
        <v>25187</v>
      </c>
      <c r="E8604" s="2" t="s">
        <v>17368</v>
      </c>
      <c r="F8604" t="str">
        <f t="shared" si="134"/>
        <v>VW Golf</v>
      </c>
      <c r="G8604" t="s">
        <v>12699</v>
      </c>
      <c r="H8604" s="2" t="s">
        <v>17</v>
      </c>
      <c r="I8604" s="5">
        <v>260000</v>
      </c>
      <c r="J8604" s="2">
        <v>2015</v>
      </c>
      <c r="K8604" s="2">
        <v>110</v>
      </c>
      <c r="L8604" t="s">
        <v>30</v>
      </c>
      <c r="M8604" s="3">
        <v>11149</v>
      </c>
      <c r="N8604" s="2" t="s">
        <v>12660</v>
      </c>
    </row>
    <row r="8605" spans="1:14" x14ac:dyDescent="0.25">
      <c r="A8605" t="s">
        <v>12</v>
      </c>
      <c r="B8605" s="1" t="s">
        <v>1610</v>
      </c>
      <c r="C8605" t="s">
        <v>1611</v>
      </c>
      <c r="D8605" t="s">
        <v>25187</v>
      </c>
      <c r="E8605" s="2" t="s">
        <v>17368</v>
      </c>
      <c r="F8605" t="str">
        <f t="shared" si="134"/>
        <v>VW Golf</v>
      </c>
      <c r="G8605" t="s">
        <v>1612</v>
      </c>
      <c r="H8605" s="2" t="s">
        <v>17</v>
      </c>
      <c r="I8605" s="5">
        <v>160000</v>
      </c>
      <c r="J8605" s="2">
        <v>2016</v>
      </c>
      <c r="K8605" s="2">
        <v>110</v>
      </c>
      <c r="L8605" t="s">
        <v>1613</v>
      </c>
      <c r="M8605" s="3">
        <v>17000</v>
      </c>
      <c r="N8605" s="2" t="s">
        <v>1506</v>
      </c>
    </row>
    <row r="8606" spans="1:14" x14ac:dyDescent="0.25">
      <c r="A8606" t="s">
        <v>12</v>
      </c>
      <c r="B8606" s="1" t="s">
        <v>6099</v>
      </c>
      <c r="C8606" t="s">
        <v>6100</v>
      </c>
      <c r="D8606" t="s">
        <v>25187</v>
      </c>
      <c r="E8606" s="2" t="s">
        <v>17368</v>
      </c>
      <c r="F8606" t="str">
        <f t="shared" si="134"/>
        <v>VW Golf</v>
      </c>
      <c r="G8606" t="s">
        <v>6101</v>
      </c>
      <c r="H8606" s="2" t="s">
        <v>17</v>
      </c>
      <c r="I8606" s="5">
        <v>225000</v>
      </c>
      <c r="J8606" s="2">
        <v>2016</v>
      </c>
      <c r="K8606" s="2">
        <v>110</v>
      </c>
      <c r="L8606" t="s">
        <v>60</v>
      </c>
      <c r="M8606" s="3">
        <v>12500</v>
      </c>
      <c r="N8606" s="2" t="s">
        <v>6057</v>
      </c>
    </row>
    <row r="8607" spans="1:14" x14ac:dyDescent="0.25">
      <c r="A8607" t="s">
        <v>12</v>
      </c>
      <c r="B8607" s="1" t="s">
        <v>1241</v>
      </c>
      <c r="C8607" t="s">
        <v>1242</v>
      </c>
      <c r="D8607" t="s">
        <v>25187</v>
      </c>
      <c r="E8607" s="2" t="s">
        <v>17368</v>
      </c>
      <c r="F8607" t="str">
        <f t="shared" si="134"/>
        <v>VW Golf</v>
      </c>
      <c r="G8607" t="s">
        <v>1243</v>
      </c>
      <c r="H8607" s="2" t="s">
        <v>17</v>
      </c>
      <c r="I8607" s="5">
        <v>220000</v>
      </c>
      <c r="J8607" s="2">
        <v>2017</v>
      </c>
      <c r="K8607" s="2">
        <v>85</v>
      </c>
      <c r="L8607" t="s">
        <v>18</v>
      </c>
      <c r="M8607" s="3">
        <v>11550</v>
      </c>
      <c r="N8607" s="2" t="s">
        <v>1080</v>
      </c>
    </row>
    <row r="8608" spans="1:14" x14ac:dyDescent="0.25">
      <c r="A8608" t="s">
        <v>12</v>
      </c>
      <c r="B8608" s="1" t="s">
        <v>10519</v>
      </c>
      <c r="C8608" t="s">
        <v>10520</v>
      </c>
      <c r="D8608" t="s">
        <v>25187</v>
      </c>
      <c r="E8608" s="2" t="s">
        <v>17368</v>
      </c>
      <c r="F8608" t="str">
        <f t="shared" si="134"/>
        <v>VW Golf</v>
      </c>
      <c r="G8608" t="s">
        <v>10521</v>
      </c>
      <c r="H8608" s="2" t="s">
        <v>17</v>
      </c>
      <c r="I8608" s="5">
        <v>170250</v>
      </c>
      <c r="J8608" s="2">
        <v>2014</v>
      </c>
      <c r="K8608" s="2">
        <v>81</v>
      </c>
      <c r="L8608" t="s">
        <v>82</v>
      </c>
      <c r="M8608" s="3">
        <v>11777</v>
      </c>
      <c r="N8608" s="2" t="s">
        <v>10510</v>
      </c>
    </row>
    <row r="8609" spans="1:14" x14ac:dyDescent="0.25">
      <c r="A8609" t="s">
        <v>12</v>
      </c>
      <c r="B8609" s="1" t="s">
        <v>10017</v>
      </c>
      <c r="C8609" t="s">
        <v>10018</v>
      </c>
      <c r="D8609" t="s">
        <v>25187</v>
      </c>
      <c r="E8609" s="2" t="s">
        <v>17368</v>
      </c>
      <c r="F8609" t="str">
        <f t="shared" si="134"/>
        <v>VW Golf</v>
      </c>
      <c r="G8609" t="s">
        <v>10019</v>
      </c>
      <c r="H8609" s="2" t="s">
        <v>17</v>
      </c>
      <c r="I8609" s="5">
        <v>158000</v>
      </c>
      <c r="J8609" s="2">
        <v>2017</v>
      </c>
      <c r="K8609" s="2">
        <v>85</v>
      </c>
      <c r="L8609" t="s">
        <v>121</v>
      </c>
      <c r="M8609" s="3">
        <v>14000</v>
      </c>
      <c r="N8609" s="2" t="s">
        <v>9701</v>
      </c>
    </row>
    <row r="8610" spans="1:14" x14ac:dyDescent="0.25">
      <c r="A8610" t="s">
        <v>12</v>
      </c>
      <c r="B8610" s="1" t="s">
        <v>13633</v>
      </c>
      <c r="C8610" t="s">
        <v>13634</v>
      </c>
      <c r="D8610" t="s">
        <v>25187</v>
      </c>
      <c r="E8610" s="2" t="s">
        <v>17368</v>
      </c>
      <c r="F8610" t="str">
        <f t="shared" si="134"/>
        <v>VW Golf</v>
      </c>
      <c r="G8610" t="s">
        <v>13635</v>
      </c>
      <c r="H8610" s="2" t="s">
        <v>17</v>
      </c>
      <c r="I8610" s="5">
        <v>220000</v>
      </c>
      <c r="J8610" s="2">
        <v>2015</v>
      </c>
      <c r="K8610" s="2">
        <v>81</v>
      </c>
      <c r="L8610" t="s">
        <v>30</v>
      </c>
      <c r="M8610" s="3">
        <v>10000</v>
      </c>
      <c r="N8610" s="2" t="s">
        <v>13563</v>
      </c>
    </row>
    <row r="8611" spans="1:14" x14ac:dyDescent="0.25">
      <c r="A8611" t="s">
        <v>12</v>
      </c>
      <c r="B8611" s="1" t="s">
        <v>16884</v>
      </c>
      <c r="C8611" t="s">
        <v>16885</v>
      </c>
      <c r="D8611" t="s">
        <v>25187</v>
      </c>
      <c r="E8611" s="2" t="s">
        <v>17368</v>
      </c>
      <c r="F8611" t="str">
        <f t="shared" si="134"/>
        <v>VW Golf</v>
      </c>
      <c r="G8611" t="s">
        <v>40</v>
      </c>
      <c r="H8611" s="2" t="s">
        <v>17</v>
      </c>
      <c r="I8611" s="5">
        <v>160000</v>
      </c>
      <c r="J8611" s="2">
        <v>2014</v>
      </c>
      <c r="K8611" s="2">
        <v>135</v>
      </c>
      <c r="L8611" t="s">
        <v>25</v>
      </c>
      <c r="M8611" s="3">
        <v>18500</v>
      </c>
      <c r="N8611" s="2" t="s">
        <v>16872</v>
      </c>
    </row>
    <row r="8612" spans="1:14" x14ac:dyDescent="0.25">
      <c r="A8612" t="s">
        <v>12</v>
      </c>
      <c r="B8612" s="1" t="s">
        <v>16623</v>
      </c>
      <c r="C8612" t="s">
        <v>16624</v>
      </c>
      <c r="D8612" t="s">
        <v>25187</v>
      </c>
      <c r="E8612" s="2" t="s">
        <v>17368</v>
      </c>
      <c r="F8612" t="str">
        <f t="shared" si="134"/>
        <v>VW Golf</v>
      </c>
      <c r="G8612" t="s">
        <v>40</v>
      </c>
      <c r="H8612" s="2" t="s">
        <v>17</v>
      </c>
      <c r="I8612" s="5">
        <v>195000</v>
      </c>
      <c r="J8612" s="2">
        <v>2015</v>
      </c>
      <c r="K8612" s="2">
        <v>184</v>
      </c>
      <c r="L8612" t="s">
        <v>18</v>
      </c>
      <c r="M8612" s="3">
        <v>15500</v>
      </c>
      <c r="N8612" s="2" t="s">
        <v>16612</v>
      </c>
    </row>
    <row r="8613" spans="1:14" x14ac:dyDescent="0.25">
      <c r="A8613" t="s">
        <v>12</v>
      </c>
      <c r="B8613" s="1" t="s">
        <v>11851</v>
      </c>
      <c r="C8613" t="s">
        <v>11852</v>
      </c>
      <c r="D8613" t="s">
        <v>25187</v>
      </c>
      <c r="E8613" s="2" t="s">
        <v>17368</v>
      </c>
      <c r="F8613" t="str">
        <f t="shared" si="134"/>
        <v>VW Golf</v>
      </c>
      <c r="G8613" t="s">
        <v>11853</v>
      </c>
      <c r="H8613" s="2" t="s">
        <v>17</v>
      </c>
      <c r="I8613" s="5">
        <v>240000</v>
      </c>
      <c r="J8613" s="2">
        <v>2015</v>
      </c>
      <c r="K8613" s="2">
        <v>135</v>
      </c>
      <c r="L8613" t="s">
        <v>25</v>
      </c>
      <c r="M8613" s="3">
        <v>13000</v>
      </c>
      <c r="N8613" s="2" t="s">
        <v>11810</v>
      </c>
    </row>
    <row r="8614" spans="1:14" x14ac:dyDescent="0.25">
      <c r="A8614" t="s">
        <v>12</v>
      </c>
      <c r="B8614" s="1" t="s">
        <v>8862</v>
      </c>
      <c r="C8614" t="s">
        <v>8863</v>
      </c>
      <c r="D8614" t="s">
        <v>25187</v>
      </c>
      <c r="E8614" s="2" t="s">
        <v>17368</v>
      </c>
      <c r="F8614" t="str">
        <f t="shared" si="134"/>
        <v>VW Golf</v>
      </c>
      <c r="G8614" t="s">
        <v>40</v>
      </c>
      <c r="H8614" s="2" t="s">
        <v>17</v>
      </c>
      <c r="I8614" s="5">
        <v>148000</v>
      </c>
      <c r="J8614" s="2">
        <v>2015</v>
      </c>
      <c r="K8614" s="2">
        <v>135</v>
      </c>
      <c r="L8614" t="s">
        <v>25</v>
      </c>
      <c r="M8614" s="3">
        <v>17900</v>
      </c>
      <c r="N8614" s="2" t="s">
        <v>8823</v>
      </c>
    </row>
    <row r="8615" spans="1:14" x14ac:dyDescent="0.25">
      <c r="A8615" t="s">
        <v>12</v>
      </c>
      <c r="B8615" s="1" t="s">
        <v>6342</v>
      </c>
      <c r="C8615" t="s">
        <v>6343</v>
      </c>
      <c r="D8615" t="s">
        <v>25187</v>
      </c>
      <c r="E8615" s="2" t="s">
        <v>17368</v>
      </c>
      <c r="F8615" t="str">
        <f t="shared" si="134"/>
        <v>VW Golf</v>
      </c>
      <c r="G8615" t="s">
        <v>40</v>
      </c>
      <c r="H8615" s="2" t="s">
        <v>17</v>
      </c>
      <c r="I8615" s="5">
        <v>122000</v>
      </c>
      <c r="J8615" s="2">
        <v>2015</v>
      </c>
      <c r="K8615" s="2">
        <v>135</v>
      </c>
      <c r="L8615" t="s">
        <v>25</v>
      </c>
      <c r="M8615" s="3">
        <v>17999</v>
      </c>
      <c r="N8615" s="2" t="s">
        <v>6242</v>
      </c>
    </row>
    <row r="8616" spans="1:14" x14ac:dyDescent="0.25">
      <c r="A8616" t="s">
        <v>12</v>
      </c>
      <c r="B8616" s="1" t="s">
        <v>5677</v>
      </c>
      <c r="C8616" t="s">
        <v>5678</v>
      </c>
      <c r="D8616" t="s">
        <v>25187</v>
      </c>
      <c r="E8616" s="2" t="s">
        <v>17368</v>
      </c>
      <c r="F8616" t="str">
        <f t="shared" si="134"/>
        <v>VW Golf</v>
      </c>
      <c r="G8616" t="s">
        <v>5679</v>
      </c>
      <c r="H8616" s="2" t="s">
        <v>17</v>
      </c>
      <c r="I8616" s="5">
        <v>203000</v>
      </c>
      <c r="J8616" s="2">
        <v>2013</v>
      </c>
      <c r="K8616" s="2">
        <v>135</v>
      </c>
      <c r="L8616" t="s">
        <v>25</v>
      </c>
      <c r="M8616" s="3">
        <v>14000</v>
      </c>
      <c r="N8616" s="2" t="s">
        <v>5614</v>
      </c>
    </row>
    <row r="8617" spans="1:14" x14ac:dyDescent="0.25">
      <c r="A8617" t="s">
        <v>12</v>
      </c>
      <c r="B8617" s="1" t="s">
        <v>4007</v>
      </c>
      <c r="C8617" t="s">
        <v>4008</v>
      </c>
      <c r="D8617" t="s">
        <v>25187</v>
      </c>
      <c r="E8617" s="2" t="s">
        <v>17368</v>
      </c>
      <c r="F8617" t="str">
        <f t="shared" si="134"/>
        <v>VW Golf</v>
      </c>
      <c r="G8617" t="s">
        <v>40</v>
      </c>
      <c r="H8617" s="2" t="s">
        <v>17</v>
      </c>
      <c r="I8617" s="5">
        <v>132000</v>
      </c>
      <c r="J8617" s="2">
        <v>2015</v>
      </c>
      <c r="K8617" s="2">
        <v>135</v>
      </c>
      <c r="L8617" t="s">
        <v>96</v>
      </c>
      <c r="M8617" s="3">
        <v>16500</v>
      </c>
      <c r="N8617" s="2" t="s">
        <v>3698</v>
      </c>
    </row>
    <row r="8618" spans="1:14" x14ac:dyDescent="0.25">
      <c r="A8618" t="s">
        <v>12</v>
      </c>
      <c r="B8618" s="1" t="s">
        <v>2737</v>
      </c>
      <c r="C8618" t="s">
        <v>2738</v>
      </c>
      <c r="D8618" t="s">
        <v>25187</v>
      </c>
      <c r="E8618" s="2" t="s">
        <v>17368</v>
      </c>
      <c r="F8618" t="str">
        <f t="shared" si="134"/>
        <v>VW Golf</v>
      </c>
      <c r="G8618" t="s">
        <v>40</v>
      </c>
      <c r="H8618" s="2" t="s">
        <v>17</v>
      </c>
      <c r="I8618" s="5">
        <v>152000</v>
      </c>
      <c r="J8618" s="2">
        <v>2013</v>
      </c>
      <c r="K8618" s="2">
        <v>135</v>
      </c>
      <c r="L8618" t="s">
        <v>45</v>
      </c>
      <c r="M8618" s="3">
        <v>16800</v>
      </c>
      <c r="N8618" s="2" t="s">
        <v>2607</v>
      </c>
    </row>
    <row r="8619" spans="1:14" x14ac:dyDescent="0.25">
      <c r="A8619" t="s">
        <v>12</v>
      </c>
      <c r="B8619" s="1" t="s">
        <v>38</v>
      </c>
      <c r="C8619" t="s">
        <v>39</v>
      </c>
      <c r="D8619" t="s">
        <v>25187</v>
      </c>
      <c r="E8619" s="2" t="s">
        <v>17368</v>
      </c>
      <c r="F8619" t="str">
        <f t="shared" si="134"/>
        <v>VW Golf</v>
      </c>
      <c r="G8619" t="s">
        <v>40</v>
      </c>
      <c r="H8619" s="2" t="s">
        <v>17</v>
      </c>
      <c r="I8619" s="5">
        <v>183</v>
      </c>
      <c r="J8619" s="2">
        <v>2013</v>
      </c>
      <c r="K8619" s="2">
        <v>135</v>
      </c>
      <c r="L8619" t="s">
        <v>18</v>
      </c>
      <c r="M8619" s="3">
        <v>15000</v>
      </c>
      <c r="N8619" s="2" t="s">
        <v>19</v>
      </c>
    </row>
    <row r="8620" spans="1:14" x14ac:dyDescent="0.25">
      <c r="A8620" t="s">
        <v>12</v>
      </c>
      <c r="B8620" s="1" t="s">
        <v>15209</v>
      </c>
      <c r="C8620" t="s">
        <v>15210</v>
      </c>
      <c r="D8620" t="s">
        <v>25187</v>
      </c>
      <c r="E8620" s="2" t="s">
        <v>17368</v>
      </c>
      <c r="F8620" t="str">
        <f t="shared" si="134"/>
        <v>VW Golf</v>
      </c>
      <c r="G8620" t="s">
        <v>40</v>
      </c>
      <c r="H8620" s="2" t="s">
        <v>17</v>
      </c>
      <c r="I8620" s="5">
        <v>210000</v>
      </c>
      <c r="J8620" s="2">
        <v>2013</v>
      </c>
      <c r="K8620" s="2">
        <v>135</v>
      </c>
      <c r="L8620" t="s">
        <v>45</v>
      </c>
      <c r="M8620" s="3">
        <v>13978</v>
      </c>
      <c r="N8620" s="2" t="s">
        <v>15204</v>
      </c>
    </row>
    <row r="8621" spans="1:14" x14ac:dyDescent="0.25">
      <c r="A8621" t="s">
        <v>12</v>
      </c>
      <c r="B8621" s="1" t="s">
        <v>10543</v>
      </c>
      <c r="C8621" t="s">
        <v>10544</v>
      </c>
      <c r="D8621" t="s">
        <v>25187</v>
      </c>
      <c r="E8621" s="2" t="s">
        <v>17368</v>
      </c>
      <c r="F8621" t="str">
        <f t="shared" si="134"/>
        <v>VW Golf</v>
      </c>
      <c r="G8621" t="s">
        <v>40</v>
      </c>
      <c r="H8621" s="2" t="s">
        <v>17</v>
      </c>
      <c r="I8621" s="5">
        <v>95000</v>
      </c>
      <c r="J8621" s="2">
        <v>2016</v>
      </c>
      <c r="K8621" s="2">
        <v>135</v>
      </c>
      <c r="L8621" t="s">
        <v>25</v>
      </c>
      <c r="M8621" s="3">
        <v>25000</v>
      </c>
      <c r="N8621" s="2" t="s">
        <v>10510</v>
      </c>
    </row>
    <row r="8622" spans="1:14" x14ac:dyDescent="0.25">
      <c r="A8622" t="s">
        <v>12</v>
      </c>
      <c r="B8622" s="1" t="s">
        <v>6734</v>
      </c>
      <c r="C8622" t="s">
        <v>6735</v>
      </c>
      <c r="D8622" t="s">
        <v>25187</v>
      </c>
      <c r="E8622" s="2" t="s">
        <v>17368</v>
      </c>
      <c r="F8622" t="str">
        <f t="shared" si="134"/>
        <v>VW Golf</v>
      </c>
      <c r="G8622" t="s">
        <v>6736</v>
      </c>
      <c r="H8622" s="2" t="s">
        <v>17</v>
      </c>
      <c r="I8622" s="5">
        <v>129000</v>
      </c>
      <c r="J8622" s="2">
        <v>2016</v>
      </c>
      <c r="K8622" s="2">
        <v>135</v>
      </c>
      <c r="L8622" t="s">
        <v>18</v>
      </c>
      <c r="M8622" s="3">
        <v>19900</v>
      </c>
      <c r="N8622" s="2" t="s">
        <v>4798</v>
      </c>
    </row>
    <row r="8623" spans="1:14" x14ac:dyDescent="0.25">
      <c r="A8623" t="s">
        <v>12</v>
      </c>
      <c r="B8623" s="1" t="s">
        <v>7944</v>
      </c>
      <c r="C8623" t="s">
        <v>7945</v>
      </c>
      <c r="D8623" t="s">
        <v>25187</v>
      </c>
      <c r="E8623" s="2" t="s">
        <v>17368</v>
      </c>
      <c r="F8623" t="str">
        <f t="shared" si="134"/>
        <v>VW Golf</v>
      </c>
      <c r="G8623" t="s">
        <v>40</v>
      </c>
      <c r="H8623" s="2" t="s">
        <v>17</v>
      </c>
      <c r="I8623" s="5">
        <v>128100</v>
      </c>
      <c r="J8623" s="2">
        <v>2013</v>
      </c>
      <c r="K8623" s="2">
        <v>135</v>
      </c>
      <c r="L8623" t="s">
        <v>30</v>
      </c>
      <c r="M8623" s="3">
        <v>17400</v>
      </c>
      <c r="N8623" s="2" t="s">
        <v>6894</v>
      </c>
    </row>
    <row r="8624" spans="1:14" x14ac:dyDescent="0.25">
      <c r="A8624" t="s">
        <v>12</v>
      </c>
      <c r="B8624" s="1" t="s">
        <v>14320</v>
      </c>
      <c r="C8624" t="s">
        <v>14321</v>
      </c>
      <c r="D8624" t="s">
        <v>25187</v>
      </c>
      <c r="E8624" s="2" t="s">
        <v>17368</v>
      </c>
      <c r="F8624" t="str">
        <f t="shared" si="134"/>
        <v>VW Golf</v>
      </c>
      <c r="G8624" t="s">
        <v>14322</v>
      </c>
      <c r="H8624" s="2" t="s">
        <v>17</v>
      </c>
      <c r="I8624" s="5">
        <v>195500</v>
      </c>
      <c r="J8624" s="2">
        <v>2013</v>
      </c>
      <c r="K8624" s="2">
        <v>135</v>
      </c>
      <c r="L8624" t="s">
        <v>30</v>
      </c>
      <c r="M8624" s="3">
        <v>15750</v>
      </c>
      <c r="N8624" s="2" t="s">
        <v>14304</v>
      </c>
    </row>
    <row r="8625" spans="1:14" x14ac:dyDescent="0.25">
      <c r="A8625" t="s">
        <v>12</v>
      </c>
      <c r="B8625" s="1" t="s">
        <v>4732</v>
      </c>
      <c r="C8625" t="s">
        <v>4733</v>
      </c>
      <c r="D8625" t="s">
        <v>25187</v>
      </c>
      <c r="E8625" s="2" t="s">
        <v>17368</v>
      </c>
      <c r="F8625" t="str">
        <f t="shared" si="134"/>
        <v>VW Golf</v>
      </c>
      <c r="G8625" t="s">
        <v>4734</v>
      </c>
      <c r="H8625" s="2" t="s">
        <v>17</v>
      </c>
      <c r="I8625" s="5">
        <v>173000</v>
      </c>
      <c r="J8625" s="2">
        <v>2016</v>
      </c>
      <c r="K8625" s="2">
        <v>135</v>
      </c>
      <c r="L8625" t="s">
        <v>45</v>
      </c>
      <c r="M8625" s="3">
        <v>13500</v>
      </c>
      <c r="N8625" s="2" t="s">
        <v>4609</v>
      </c>
    </row>
    <row r="8626" spans="1:14" x14ac:dyDescent="0.25">
      <c r="A8626" t="s">
        <v>12</v>
      </c>
      <c r="B8626" s="1" t="s">
        <v>8263</v>
      </c>
      <c r="C8626" t="s">
        <v>8264</v>
      </c>
      <c r="D8626" t="s">
        <v>25187</v>
      </c>
      <c r="E8626" s="2" t="s">
        <v>17368</v>
      </c>
      <c r="F8626" t="str">
        <f t="shared" si="134"/>
        <v>VW Golf</v>
      </c>
      <c r="G8626" t="s">
        <v>40</v>
      </c>
      <c r="H8626" s="2" t="s">
        <v>17</v>
      </c>
      <c r="I8626" s="5">
        <v>186000</v>
      </c>
      <c r="J8626" s="2">
        <v>2013</v>
      </c>
      <c r="K8626" s="2">
        <v>135</v>
      </c>
      <c r="L8626" t="s">
        <v>1523</v>
      </c>
      <c r="M8626" s="3">
        <v>14999</v>
      </c>
      <c r="N8626" s="2" t="s">
        <v>8231</v>
      </c>
    </row>
    <row r="8627" spans="1:14" x14ac:dyDescent="0.25">
      <c r="A8627" t="s">
        <v>12</v>
      </c>
      <c r="B8627" s="1" t="s">
        <v>7818</v>
      </c>
      <c r="C8627" t="s">
        <v>7819</v>
      </c>
      <c r="D8627" t="s">
        <v>25187</v>
      </c>
      <c r="E8627" s="2" t="s">
        <v>17368</v>
      </c>
      <c r="F8627" t="str">
        <f t="shared" si="134"/>
        <v>VW Golf</v>
      </c>
      <c r="G8627" t="s">
        <v>40</v>
      </c>
      <c r="H8627" s="2" t="s">
        <v>17</v>
      </c>
      <c r="I8627" s="5">
        <v>219000</v>
      </c>
      <c r="J8627" s="2">
        <v>2014</v>
      </c>
      <c r="K8627" s="2">
        <v>135</v>
      </c>
      <c r="L8627" t="s">
        <v>18</v>
      </c>
      <c r="M8627" s="3">
        <v>14700</v>
      </c>
      <c r="N8627" s="2" t="s">
        <v>7786</v>
      </c>
    </row>
    <row r="8628" spans="1:14" x14ac:dyDescent="0.25">
      <c r="A8628" t="s">
        <v>12</v>
      </c>
      <c r="B8628" s="1" t="s">
        <v>4924</v>
      </c>
      <c r="C8628" t="s">
        <v>4925</v>
      </c>
      <c r="D8628" t="s">
        <v>25187</v>
      </c>
      <c r="E8628" s="2" t="s">
        <v>17368</v>
      </c>
      <c r="F8628" t="str">
        <f t="shared" si="134"/>
        <v>VW Golf</v>
      </c>
      <c r="G8628" t="s">
        <v>2193</v>
      </c>
      <c r="H8628" s="2" t="s">
        <v>25138</v>
      </c>
      <c r="I8628" s="5">
        <v>147000</v>
      </c>
      <c r="J8628" s="2">
        <v>2015</v>
      </c>
      <c r="K8628" s="2">
        <v>110</v>
      </c>
      <c r="L8628" t="s">
        <v>30</v>
      </c>
      <c r="M8628" s="3">
        <v>22500</v>
      </c>
      <c r="N8628" s="2" t="s">
        <v>4765</v>
      </c>
    </row>
    <row r="8629" spans="1:14" x14ac:dyDescent="0.25">
      <c r="A8629" t="s">
        <v>12</v>
      </c>
      <c r="B8629" s="1" t="s">
        <v>15078</v>
      </c>
      <c r="C8629" t="s">
        <v>15079</v>
      </c>
      <c r="D8629" t="s">
        <v>25187</v>
      </c>
      <c r="E8629" s="2" t="s">
        <v>17368</v>
      </c>
      <c r="F8629" t="str">
        <f t="shared" si="134"/>
        <v>VW Golf</v>
      </c>
      <c r="G8629" t="s">
        <v>13319</v>
      </c>
      <c r="H8629" s="2" t="s">
        <v>36</v>
      </c>
      <c r="I8629" s="5">
        <v>90000</v>
      </c>
      <c r="J8629" s="2">
        <v>2013</v>
      </c>
      <c r="K8629" s="2">
        <v>220</v>
      </c>
      <c r="L8629" t="s">
        <v>30</v>
      </c>
      <c r="M8629" s="3">
        <v>19000</v>
      </c>
      <c r="N8629" s="2" t="s">
        <v>15068</v>
      </c>
    </row>
    <row r="8630" spans="1:14" x14ac:dyDescent="0.25">
      <c r="A8630" t="s">
        <v>12</v>
      </c>
      <c r="B8630" s="1" t="s">
        <v>14302</v>
      </c>
      <c r="C8630" t="s">
        <v>14303</v>
      </c>
      <c r="D8630" t="s">
        <v>25187</v>
      </c>
      <c r="E8630" s="2" t="s">
        <v>17368</v>
      </c>
      <c r="F8630" t="str">
        <f t="shared" si="134"/>
        <v>VW Golf</v>
      </c>
      <c r="G8630" t="s">
        <v>13319</v>
      </c>
      <c r="H8630" s="2" t="s">
        <v>36</v>
      </c>
      <c r="I8630" s="5">
        <v>240000</v>
      </c>
      <c r="J8630" s="2">
        <v>2013</v>
      </c>
      <c r="K8630" s="2">
        <v>169</v>
      </c>
      <c r="L8630" t="s">
        <v>18</v>
      </c>
      <c r="M8630" s="3">
        <v>17500</v>
      </c>
      <c r="N8630" s="2" t="s">
        <v>14304</v>
      </c>
    </row>
    <row r="8631" spans="1:14" x14ac:dyDescent="0.25">
      <c r="A8631" t="s">
        <v>12</v>
      </c>
      <c r="B8631" s="1" t="s">
        <v>15046</v>
      </c>
      <c r="C8631" t="s">
        <v>15047</v>
      </c>
      <c r="D8631" t="s">
        <v>25187</v>
      </c>
      <c r="E8631" s="2" t="s">
        <v>17368</v>
      </c>
      <c r="F8631" t="str">
        <f t="shared" si="134"/>
        <v>VW Golf</v>
      </c>
      <c r="G8631" t="s">
        <v>15048</v>
      </c>
      <c r="H8631" s="2" t="s">
        <v>36</v>
      </c>
      <c r="I8631" s="5">
        <v>87000</v>
      </c>
      <c r="J8631" s="2">
        <v>2019</v>
      </c>
      <c r="K8631" s="2">
        <v>180</v>
      </c>
      <c r="L8631" t="s">
        <v>18</v>
      </c>
      <c r="M8631" s="3">
        <v>29500</v>
      </c>
      <c r="N8631" s="2" t="s">
        <v>15009</v>
      </c>
    </row>
    <row r="8632" spans="1:14" x14ac:dyDescent="0.25">
      <c r="A8632" t="s">
        <v>12</v>
      </c>
      <c r="B8632" s="1" t="s">
        <v>14578</v>
      </c>
      <c r="C8632" t="s">
        <v>14579</v>
      </c>
      <c r="D8632" t="s">
        <v>25187</v>
      </c>
      <c r="E8632" s="2" t="s">
        <v>17368</v>
      </c>
      <c r="F8632" t="str">
        <f t="shared" si="134"/>
        <v>VW Golf</v>
      </c>
      <c r="G8632" t="s">
        <v>14580</v>
      </c>
      <c r="H8632" s="2" t="s">
        <v>36</v>
      </c>
      <c r="I8632" s="5">
        <v>182</v>
      </c>
      <c r="J8632" s="2">
        <v>2016</v>
      </c>
      <c r="K8632" s="2">
        <v>169</v>
      </c>
      <c r="L8632" t="s">
        <v>30</v>
      </c>
      <c r="M8632" s="3">
        <v>20700</v>
      </c>
      <c r="N8632" s="2" t="s">
        <v>14539</v>
      </c>
    </row>
    <row r="8633" spans="1:14" x14ac:dyDescent="0.25">
      <c r="A8633" t="s">
        <v>12</v>
      </c>
      <c r="B8633" s="1" t="s">
        <v>5523</v>
      </c>
      <c r="C8633" t="s">
        <v>5524</v>
      </c>
      <c r="D8633" t="s">
        <v>25187</v>
      </c>
      <c r="E8633" s="2" t="s">
        <v>17368</v>
      </c>
      <c r="F8633" t="str">
        <f t="shared" si="134"/>
        <v>VW Golf</v>
      </c>
      <c r="G8633" t="s">
        <v>5525</v>
      </c>
      <c r="H8633" s="2" t="s">
        <v>36</v>
      </c>
      <c r="I8633" s="5">
        <v>145000</v>
      </c>
      <c r="J8633" s="2">
        <v>2013</v>
      </c>
      <c r="K8633" s="2">
        <v>169</v>
      </c>
      <c r="L8633" t="s">
        <v>30</v>
      </c>
      <c r="M8633" s="3">
        <v>20999</v>
      </c>
      <c r="N8633" s="2" t="s">
        <v>5427</v>
      </c>
    </row>
    <row r="8634" spans="1:14" x14ac:dyDescent="0.25">
      <c r="A8634" t="s">
        <v>12</v>
      </c>
      <c r="B8634" s="1" t="s">
        <v>11823</v>
      </c>
      <c r="C8634" t="s">
        <v>11824</v>
      </c>
      <c r="D8634" t="s">
        <v>25187</v>
      </c>
      <c r="E8634" s="2" t="s">
        <v>17368</v>
      </c>
      <c r="F8634" t="str">
        <f t="shared" si="134"/>
        <v>VW Golf</v>
      </c>
      <c r="G8634" t="s">
        <v>11825</v>
      </c>
      <c r="H8634" s="2" t="s">
        <v>17</v>
      </c>
      <c r="I8634" s="5">
        <v>128000</v>
      </c>
      <c r="J8634" s="2">
        <v>2013</v>
      </c>
      <c r="K8634" s="2">
        <v>110</v>
      </c>
      <c r="L8634" t="s">
        <v>60</v>
      </c>
      <c r="M8634" s="3">
        <v>12500</v>
      </c>
      <c r="N8634" s="2" t="s">
        <v>11810</v>
      </c>
    </row>
    <row r="8635" spans="1:14" x14ac:dyDescent="0.25">
      <c r="A8635" t="s">
        <v>12</v>
      </c>
      <c r="B8635" s="1" t="s">
        <v>5733</v>
      </c>
      <c r="C8635" t="s">
        <v>5734</v>
      </c>
      <c r="D8635" t="s">
        <v>25187</v>
      </c>
      <c r="E8635" s="2" t="s">
        <v>17368</v>
      </c>
      <c r="F8635" t="str">
        <f t="shared" si="134"/>
        <v>VW Golf</v>
      </c>
      <c r="G8635" t="s">
        <v>5735</v>
      </c>
      <c r="H8635" s="2" t="s">
        <v>36</v>
      </c>
      <c r="I8635" s="5">
        <v>20000</v>
      </c>
      <c r="J8635" s="2">
        <v>2021</v>
      </c>
      <c r="K8635" s="2">
        <v>96</v>
      </c>
      <c r="L8635" t="s">
        <v>60</v>
      </c>
      <c r="M8635" s="3">
        <v>28600</v>
      </c>
      <c r="N8635" s="2" t="s">
        <v>5708</v>
      </c>
    </row>
    <row r="8636" spans="1:14" x14ac:dyDescent="0.25">
      <c r="A8636" t="s">
        <v>12</v>
      </c>
      <c r="B8636" s="1" t="s">
        <v>13448</v>
      </c>
      <c r="C8636" t="s">
        <v>13449</v>
      </c>
      <c r="D8636" t="s">
        <v>25187</v>
      </c>
      <c r="E8636" s="2" t="s">
        <v>17368</v>
      </c>
      <c r="F8636" t="str">
        <f t="shared" ref="F8636:F8699" si="135">D8636&amp; " " &amp; E8636</f>
        <v>VW Golf</v>
      </c>
      <c r="G8636" t="s">
        <v>13450</v>
      </c>
      <c r="H8636" s="2" t="s">
        <v>36</v>
      </c>
      <c r="I8636" s="5">
        <v>34000</v>
      </c>
      <c r="J8636" s="2">
        <v>2021</v>
      </c>
      <c r="K8636" s="2">
        <v>110</v>
      </c>
      <c r="L8636" t="s">
        <v>18</v>
      </c>
      <c r="M8636" s="3">
        <v>30000</v>
      </c>
      <c r="N8636" s="2" t="s">
        <v>13451</v>
      </c>
    </row>
    <row r="8637" spans="1:14" x14ac:dyDescent="0.25">
      <c r="A8637" t="s">
        <v>12</v>
      </c>
      <c r="B8637" s="1" t="s">
        <v>14306</v>
      </c>
      <c r="C8637" t="s">
        <v>14307</v>
      </c>
      <c r="D8637" t="s">
        <v>25187</v>
      </c>
      <c r="E8637" s="2" t="s">
        <v>17368</v>
      </c>
      <c r="F8637" t="str">
        <f t="shared" si="135"/>
        <v>VW Golf</v>
      </c>
      <c r="G8637" t="s">
        <v>129</v>
      </c>
      <c r="H8637" s="2" t="s">
        <v>17</v>
      </c>
      <c r="I8637" s="5">
        <v>330000</v>
      </c>
      <c r="J8637" s="2">
        <v>2013</v>
      </c>
      <c r="L8637" t="s">
        <v>18</v>
      </c>
      <c r="M8637" s="3">
        <v>7999</v>
      </c>
      <c r="N8637" s="2" t="s">
        <v>14304</v>
      </c>
    </row>
    <row r="8638" spans="1:14" x14ac:dyDescent="0.25">
      <c r="A8638" t="s">
        <v>12</v>
      </c>
      <c r="B8638" s="1" t="s">
        <v>6002</v>
      </c>
      <c r="C8638" t="s">
        <v>6003</v>
      </c>
      <c r="D8638" t="s">
        <v>25187</v>
      </c>
      <c r="E8638" s="2" t="s">
        <v>17368</v>
      </c>
      <c r="F8638" t="str">
        <f t="shared" si="135"/>
        <v>VW Golf</v>
      </c>
      <c r="G8638" t="s">
        <v>375</v>
      </c>
      <c r="H8638" s="2" t="s">
        <v>17</v>
      </c>
      <c r="I8638" s="5">
        <v>22</v>
      </c>
      <c r="J8638" s="2">
        <v>2016</v>
      </c>
      <c r="L8638" t="s">
        <v>296</v>
      </c>
      <c r="M8638" s="3">
        <v>9800</v>
      </c>
      <c r="N8638" s="2" t="s">
        <v>5996</v>
      </c>
    </row>
    <row r="8639" spans="1:14" x14ac:dyDescent="0.25">
      <c r="A8639" t="s">
        <v>12</v>
      </c>
      <c r="B8639" s="1" t="s">
        <v>6217</v>
      </c>
      <c r="C8639" t="s">
        <v>6218</v>
      </c>
      <c r="D8639" t="s">
        <v>25187</v>
      </c>
      <c r="E8639" s="2" t="s">
        <v>17368</v>
      </c>
      <c r="F8639" t="str">
        <f t="shared" si="135"/>
        <v>VW Golf</v>
      </c>
      <c r="G8639" t="s">
        <v>6219</v>
      </c>
      <c r="H8639" s="2" t="s">
        <v>17</v>
      </c>
      <c r="I8639" s="5">
        <v>91000</v>
      </c>
      <c r="J8639" s="2">
        <v>2019</v>
      </c>
      <c r="K8639" s="2">
        <v>85</v>
      </c>
      <c r="L8639" t="s">
        <v>296</v>
      </c>
      <c r="M8639" s="3">
        <v>16500</v>
      </c>
      <c r="N8639" s="2" t="s">
        <v>5708</v>
      </c>
    </row>
    <row r="8640" spans="1:14" x14ac:dyDescent="0.25">
      <c r="A8640" t="s">
        <v>12</v>
      </c>
      <c r="B8640" s="1" t="s">
        <v>8610</v>
      </c>
      <c r="C8640" t="s">
        <v>8606</v>
      </c>
      <c r="D8640" t="s">
        <v>25187</v>
      </c>
      <c r="E8640" s="2" t="s">
        <v>17368</v>
      </c>
      <c r="F8640" t="str">
        <f t="shared" si="135"/>
        <v>VW Golf</v>
      </c>
      <c r="G8640" t="s">
        <v>147</v>
      </c>
      <c r="H8640" s="2" t="s">
        <v>17</v>
      </c>
      <c r="I8640" s="5">
        <v>35938</v>
      </c>
      <c r="J8640" s="2">
        <v>2020</v>
      </c>
      <c r="K8640" s="2">
        <v>145</v>
      </c>
      <c r="L8640" t="s">
        <v>30</v>
      </c>
      <c r="M8640" s="3">
        <v>25499</v>
      </c>
      <c r="N8640" s="2" t="s">
        <v>7131</v>
      </c>
    </row>
    <row r="8641" spans="1:14" x14ac:dyDescent="0.25">
      <c r="A8641" t="s">
        <v>12</v>
      </c>
      <c r="B8641" s="1" t="s">
        <v>7648</v>
      </c>
      <c r="C8641" t="s">
        <v>7649</v>
      </c>
      <c r="D8641" t="s">
        <v>25187</v>
      </c>
      <c r="E8641" s="2" t="s">
        <v>17368</v>
      </c>
      <c r="F8641" t="str">
        <f t="shared" si="135"/>
        <v>VW Golf</v>
      </c>
      <c r="G8641" t="s">
        <v>147</v>
      </c>
      <c r="H8641" s="2" t="s">
        <v>17</v>
      </c>
      <c r="I8641" s="5">
        <v>33384</v>
      </c>
      <c r="J8641" s="2">
        <v>2020</v>
      </c>
      <c r="K8641" s="2">
        <v>85</v>
      </c>
      <c r="L8641" t="s">
        <v>18</v>
      </c>
      <c r="M8641" s="3">
        <v>26500</v>
      </c>
      <c r="N8641" s="2" t="s">
        <v>4798</v>
      </c>
    </row>
    <row r="8642" spans="1:14" x14ac:dyDescent="0.25">
      <c r="A8642" t="s">
        <v>12</v>
      </c>
      <c r="B8642" s="1" t="s">
        <v>2531</v>
      </c>
      <c r="C8642" t="s">
        <v>1167</v>
      </c>
      <c r="D8642" t="s">
        <v>25187</v>
      </c>
      <c r="E8642" s="2" t="s">
        <v>17368</v>
      </c>
      <c r="F8642" t="str">
        <f t="shared" si="135"/>
        <v>VW Golf</v>
      </c>
      <c r="G8642" t="s">
        <v>147</v>
      </c>
      <c r="H8642" s="2" t="s">
        <v>17</v>
      </c>
      <c r="I8642" s="5">
        <v>127000</v>
      </c>
      <c r="J8642" s="2">
        <v>2020</v>
      </c>
      <c r="K8642" s="2">
        <v>85</v>
      </c>
      <c r="L8642" t="s">
        <v>30</v>
      </c>
      <c r="M8642" s="3">
        <v>23250</v>
      </c>
      <c r="N8642" s="2" t="s">
        <v>2453</v>
      </c>
    </row>
    <row r="8643" spans="1:14" x14ac:dyDescent="0.25">
      <c r="A8643" t="s">
        <v>12</v>
      </c>
      <c r="B8643" s="1" t="s">
        <v>9340</v>
      </c>
      <c r="C8643" t="s">
        <v>9341</v>
      </c>
      <c r="D8643" t="s">
        <v>25187</v>
      </c>
      <c r="E8643" s="2" t="s">
        <v>17368</v>
      </c>
      <c r="F8643" t="str">
        <f t="shared" si="135"/>
        <v>VW Golf</v>
      </c>
      <c r="G8643" t="s">
        <v>100</v>
      </c>
      <c r="H8643" s="2" t="s">
        <v>17</v>
      </c>
      <c r="I8643" s="5">
        <v>28000</v>
      </c>
      <c r="J8643" s="2">
        <v>2021</v>
      </c>
      <c r="K8643" s="2">
        <v>147</v>
      </c>
      <c r="L8643" t="s">
        <v>18</v>
      </c>
      <c r="M8643" s="3">
        <v>38999</v>
      </c>
      <c r="N8643" s="2" t="s">
        <v>9309</v>
      </c>
    </row>
    <row r="8644" spans="1:14" x14ac:dyDescent="0.25">
      <c r="A8644" t="s">
        <v>12</v>
      </c>
      <c r="B8644" s="1" t="s">
        <v>12583</v>
      </c>
      <c r="C8644" t="s">
        <v>12547</v>
      </c>
      <c r="D8644" t="s">
        <v>25187</v>
      </c>
      <c r="E8644" s="2" t="s">
        <v>17368</v>
      </c>
      <c r="F8644" t="str">
        <f t="shared" si="135"/>
        <v>VW Golf</v>
      </c>
      <c r="G8644" t="s">
        <v>12584</v>
      </c>
      <c r="H8644" s="2" t="s">
        <v>17</v>
      </c>
      <c r="I8644" s="5">
        <v>50000</v>
      </c>
      <c r="J8644" s="2">
        <v>2021</v>
      </c>
      <c r="K8644" s="2">
        <v>85</v>
      </c>
      <c r="L8644" t="s">
        <v>30</v>
      </c>
      <c r="M8644" s="3">
        <v>24500</v>
      </c>
      <c r="N8644" s="2" t="s">
        <v>12549</v>
      </c>
    </row>
    <row r="8645" spans="1:14" x14ac:dyDescent="0.25">
      <c r="A8645" t="s">
        <v>12</v>
      </c>
      <c r="B8645" s="1" t="s">
        <v>4488</v>
      </c>
      <c r="C8645" t="s">
        <v>778</v>
      </c>
      <c r="D8645" t="s">
        <v>25187</v>
      </c>
      <c r="E8645" s="2" t="s">
        <v>17368</v>
      </c>
      <c r="F8645" t="str">
        <f t="shared" si="135"/>
        <v>VW Golf</v>
      </c>
      <c r="G8645" t="s">
        <v>4489</v>
      </c>
      <c r="H8645" s="2" t="s">
        <v>36</v>
      </c>
      <c r="I8645" s="5">
        <v>55000</v>
      </c>
      <c r="J8645" s="2">
        <v>2021</v>
      </c>
      <c r="K8645" s="2">
        <v>180</v>
      </c>
      <c r="L8645" t="s">
        <v>1359</v>
      </c>
      <c r="M8645" s="3">
        <v>42499</v>
      </c>
      <c r="N8645" s="2" t="s">
        <v>4431</v>
      </c>
    </row>
    <row r="8646" spans="1:14" x14ac:dyDescent="0.25">
      <c r="A8646" t="s">
        <v>12</v>
      </c>
      <c r="B8646" s="1" t="s">
        <v>4126</v>
      </c>
      <c r="C8646" t="s">
        <v>4127</v>
      </c>
      <c r="D8646" t="s">
        <v>25187</v>
      </c>
      <c r="E8646" s="2" t="s">
        <v>17368</v>
      </c>
      <c r="F8646" t="str">
        <f t="shared" si="135"/>
        <v>VW Golf</v>
      </c>
      <c r="G8646" t="s">
        <v>4128</v>
      </c>
      <c r="H8646" s="2" t="s">
        <v>36</v>
      </c>
      <c r="I8646" s="5">
        <v>23000</v>
      </c>
      <c r="J8646" s="2">
        <v>2021</v>
      </c>
      <c r="K8646" s="2">
        <v>185</v>
      </c>
      <c r="L8646" t="s">
        <v>37</v>
      </c>
      <c r="M8646" s="3">
        <v>37000</v>
      </c>
      <c r="N8646" s="2" t="s">
        <v>3742</v>
      </c>
    </row>
    <row r="8647" spans="1:14" x14ac:dyDescent="0.25">
      <c r="A8647" t="s">
        <v>12</v>
      </c>
      <c r="B8647" s="1" t="s">
        <v>13649</v>
      </c>
      <c r="C8647" t="s">
        <v>13650</v>
      </c>
      <c r="D8647" t="s">
        <v>25187</v>
      </c>
      <c r="E8647" s="2" t="s">
        <v>17368</v>
      </c>
      <c r="F8647" t="str">
        <f t="shared" si="135"/>
        <v>VW Golf</v>
      </c>
      <c r="G8647" t="s">
        <v>13651</v>
      </c>
      <c r="H8647" s="2" t="s">
        <v>17</v>
      </c>
      <c r="I8647" s="5">
        <v>34900</v>
      </c>
      <c r="J8647" s="2">
        <v>2021</v>
      </c>
      <c r="K8647" s="2">
        <v>145</v>
      </c>
      <c r="L8647" t="s">
        <v>1474</v>
      </c>
      <c r="M8647" s="3">
        <v>42000</v>
      </c>
      <c r="N8647" s="2" t="s">
        <v>13618</v>
      </c>
    </row>
    <row r="8648" spans="1:14" x14ac:dyDescent="0.25">
      <c r="A8648" t="s">
        <v>12</v>
      </c>
      <c r="B8648" s="1" t="s">
        <v>2645</v>
      </c>
      <c r="C8648" t="s">
        <v>2646</v>
      </c>
      <c r="D8648" t="s">
        <v>25187</v>
      </c>
      <c r="E8648" s="2" t="s">
        <v>17368</v>
      </c>
      <c r="F8648" t="str">
        <f t="shared" si="135"/>
        <v>VW Golf</v>
      </c>
      <c r="G8648" t="s">
        <v>40</v>
      </c>
      <c r="H8648" s="2" t="s">
        <v>17</v>
      </c>
      <c r="I8648" s="5">
        <v>227000</v>
      </c>
      <c r="J8648" s="2">
        <v>2014</v>
      </c>
      <c r="K8648" s="2">
        <v>135</v>
      </c>
      <c r="L8648" t="s">
        <v>25</v>
      </c>
      <c r="M8648" s="3">
        <v>16800</v>
      </c>
      <c r="N8648" s="2" t="s">
        <v>2607</v>
      </c>
    </row>
    <row r="8649" spans="1:14" x14ac:dyDescent="0.25">
      <c r="A8649" t="s">
        <v>12</v>
      </c>
      <c r="B8649" s="1" t="s">
        <v>6223</v>
      </c>
      <c r="C8649" t="s">
        <v>6224</v>
      </c>
      <c r="D8649" t="s">
        <v>25187</v>
      </c>
      <c r="E8649" s="2" t="s">
        <v>17368</v>
      </c>
      <c r="F8649" t="str">
        <f t="shared" si="135"/>
        <v>VW Golf</v>
      </c>
      <c r="G8649" t="s">
        <v>6225</v>
      </c>
      <c r="H8649" s="2" t="s">
        <v>36</v>
      </c>
      <c r="I8649" s="5">
        <v>38000</v>
      </c>
      <c r="J8649" s="2">
        <v>2021</v>
      </c>
      <c r="K8649" s="2">
        <v>180</v>
      </c>
      <c r="L8649" t="s">
        <v>25</v>
      </c>
      <c r="M8649" s="3">
        <v>38000</v>
      </c>
      <c r="N8649" s="2" t="s">
        <v>5708</v>
      </c>
    </row>
    <row r="8650" spans="1:14" x14ac:dyDescent="0.25">
      <c r="A8650" t="s">
        <v>12</v>
      </c>
      <c r="B8650" s="1" t="s">
        <v>3485</v>
      </c>
      <c r="C8650" t="s">
        <v>3486</v>
      </c>
      <c r="D8650" t="s">
        <v>25187</v>
      </c>
      <c r="E8650" s="2" t="s">
        <v>17368</v>
      </c>
      <c r="F8650" t="str">
        <f t="shared" si="135"/>
        <v>VW Golf</v>
      </c>
      <c r="G8650" t="s">
        <v>3487</v>
      </c>
      <c r="H8650" s="2" t="s">
        <v>36</v>
      </c>
      <c r="I8650" s="5">
        <v>30000</v>
      </c>
      <c r="J8650" s="2">
        <v>2021</v>
      </c>
      <c r="K8650" s="2">
        <v>221</v>
      </c>
      <c r="L8650" t="s">
        <v>18</v>
      </c>
      <c r="M8650" s="3">
        <v>46000</v>
      </c>
      <c r="N8650" s="2" t="s">
        <v>3438</v>
      </c>
    </row>
    <row r="8651" spans="1:14" x14ac:dyDescent="0.25">
      <c r="A8651" t="s">
        <v>12</v>
      </c>
      <c r="B8651" s="1" t="s">
        <v>4588</v>
      </c>
      <c r="C8651" t="s">
        <v>4589</v>
      </c>
      <c r="D8651" t="s">
        <v>25187</v>
      </c>
      <c r="E8651" s="2" t="s">
        <v>17368</v>
      </c>
      <c r="F8651" t="str">
        <f t="shared" si="135"/>
        <v>VW Golf</v>
      </c>
      <c r="G8651" t="s">
        <v>4590</v>
      </c>
      <c r="H8651" s="2" t="s">
        <v>36</v>
      </c>
      <c r="I8651" s="5">
        <v>16000</v>
      </c>
      <c r="J8651" s="2">
        <v>2022</v>
      </c>
      <c r="K8651" s="2">
        <v>221</v>
      </c>
      <c r="L8651" t="s">
        <v>18</v>
      </c>
      <c r="M8651" s="3">
        <v>47000</v>
      </c>
      <c r="N8651" s="2" t="s">
        <v>4560</v>
      </c>
    </row>
    <row r="8652" spans="1:14" x14ac:dyDescent="0.25">
      <c r="A8652" t="s">
        <v>12</v>
      </c>
      <c r="B8652" s="1" t="s">
        <v>14586</v>
      </c>
      <c r="C8652" t="s">
        <v>14587</v>
      </c>
      <c r="D8652" t="s">
        <v>25187</v>
      </c>
      <c r="E8652" s="2" t="s">
        <v>17368</v>
      </c>
      <c r="F8652" t="str">
        <f t="shared" si="135"/>
        <v>VW Golf</v>
      </c>
      <c r="G8652" t="s">
        <v>10637</v>
      </c>
      <c r="H8652" s="2" t="s">
        <v>17</v>
      </c>
      <c r="I8652" s="5">
        <v>208000</v>
      </c>
      <c r="J8652" s="2">
        <v>2014</v>
      </c>
      <c r="K8652" s="2">
        <v>66</v>
      </c>
      <c r="L8652" t="s">
        <v>54</v>
      </c>
      <c r="M8652" s="3">
        <v>10000</v>
      </c>
      <c r="N8652" s="2" t="s">
        <v>14568</v>
      </c>
    </row>
    <row r="8653" spans="1:14" x14ac:dyDescent="0.25">
      <c r="A8653" t="s">
        <v>12</v>
      </c>
      <c r="B8653" s="1" t="s">
        <v>14888</v>
      </c>
      <c r="C8653" t="s">
        <v>14889</v>
      </c>
      <c r="D8653" t="s">
        <v>25187</v>
      </c>
      <c r="E8653" s="2" t="s">
        <v>17368</v>
      </c>
      <c r="F8653" t="str">
        <f t="shared" si="135"/>
        <v>VW Golf</v>
      </c>
      <c r="G8653" t="s">
        <v>14890</v>
      </c>
      <c r="H8653" s="2" t="s">
        <v>17</v>
      </c>
      <c r="I8653" s="5">
        <v>148000</v>
      </c>
      <c r="J8653" s="2">
        <v>2015</v>
      </c>
      <c r="K8653" s="2">
        <v>110</v>
      </c>
      <c r="L8653" t="s">
        <v>60</v>
      </c>
      <c r="M8653" s="3">
        <v>12550</v>
      </c>
      <c r="N8653" s="2" t="s">
        <v>10147</v>
      </c>
    </row>
    <row r="8654" spans="1:14" x14ac:dyDescent="0.25">
      <c r="A8654" t="s">
        <v>12</v>
      </c>
      <c r="B8654" s="1" t="s">
        <v>668</v>
      </c>
      <c r="C8654" t="s">
        <v>669</v>
      </c>
      <c r="D8654" t="s">
        <v>25187</v>
      </c>
      <c r="E8654" s="2" t="s">
        <v>17368</v>
      </c>
      <c r="F8654" t="str">
        <f t="shared" si="135"/>
        <v>VW Golf</v>
      </c>
      <c r="G8654" t="s">
        <v>670</v>
      </c>
      <c r="H8654" s="2" t="s">
        <v>17</v>
      </c>
      <c r="I8654" s="5">
        <v>149500</v>
      </c>
      <c r="J8654" s="2">
        <v>2015</v>
      </c>
      <c r="K8654" s="2">
        <v>81</v>
      </c>
      <c r="L8654" t="s">
        <v>60</v>
      </c>
      <c r="M8654" s="3">
        <v>12950</v>
      </c>
      <c r="N8654" s="2" t="s">
        <v>380</v>
      </c>
    </row>
    <row r="8655" spans="1:14" x14ac:dyDescent="0.25">
      <c r="A8655" t="s">
        <v>12</v>
      </c>
      <c r="B8655" s="1" t="s">
        <v>522</v>
      </c>
      <c r="C8655" t="s">
        <v>523</v>
      </c>
      <c r="D8655" t="s">
        <v>25187</v>
      </c>
      <c r="E8655" s="2" t="s">
        <v>17368</v>
      </c>
      <c r="F8655" t="str">
        <f t="shared" si="135"/>
        <v>VW Golf</v>
      </c>
      <c r="G8655" t="s">
        <v>524</v>
      </c>
      <c r="H8655" s="2" t="s">
        <v>36</v>
      </c>
      <c r="I8655" s="5">
        <v>150555</v>
      </c>
      <c r="J8655" s="2">
        <v>2014</v>
      </c>
      <c r="K8655" s="2">
        <v>221</v>
      </c>
      <c r="L8655" t="s">
        <v>37</v>
      </c>
      <c r="M8655" s="3">
        <v>21000</v>
      </c>
      <c r="N8655" s="2" t="s">
        <v>380</v>
      </c>
    </row>
    <row r="8656" spans="1:14" x14ac:dyDescent="0.25">
      <c r="A8656" t="s">
        <v>12</v>
      </c>
      <c r="B8656" s="1" t="s">
        <v>3634</v>
      </c>
      <c r="C8656" t="s">
        <v>3635</v>
      </c>
      <c r="D8656" t="s">
        <v>25187</v>
      </c>
      <c r="E8656" s="2" t="s">
        <v>17368</v>
      </c>
      <c r="F8656" t="str">
        <f t="shared" si="135"/>
        <v>VW Golf</v>
      </c>
      <c r="G8656" t="s">
        <v>3636</v>
      </c>
      <c r="H8656" s="2" t="s">
        <v>36</v>
      </c>
      <c r="I8656" s="5">
        <v>98000</v>
      </c>
      <c r="J8656" s="2">
        <v>2019</v>
      </c>
      <c r="K8656" s="2">
        <v>85</v>
      </c>
      <c r="L8656" t="s">
        <v>18</v>
      </c>
      <c r="M8656" s="3">
        <v>21600</v>
      </c>
      <c r="N8656" s="2" t="s">
        <v>3570</v>
      </c>
    </row>
    <row r="8657" spans="1:14" x14ac:dyDescent="0.25">
      <c r="A8657" t="s">
        <v>12</v>
      </c>
      <c r="B8657" s="1" t="s">
        <v>3140</v>
      </c>
      <c r="C8657" t="s">
        <v>3141</v>
      </c>
      <c r="D8657" t="s">
        <v>25187</v>
      </c>
      <c r="E8657" s="2" t="s">
        <v>17368</v>
      </c>
      <c r="F8657" t="str">
        <f t="shared" si="135"/>
        <v>VW Golf</v>
      </c>
      <c r="G8657" t="s">
        <v>3142</v>
      </c>
      <c r="H8657" s="2" t="s">
        <v>17</v>
      </c>
      <c r="I8657" s="5">
        <v>183000</v>
      </c>
      <c r="J8657" s="2">
        <v>2014</v>
      </c>
      <c r="K8657" s="2">
        <v>77</v>
      </c>
      <c r="L8657" t="s">
        <v>30</v>
      </c>
      <c r="M8657" s="3">
        <v>10900</v>
      </c>
      <c r="N8657" s="2" t="s">
        <v>3059</v>
      </c>
    </row>
    <row r="8658" spans="1:14" x14ac:dyDescent="0.25">
      <c r="A8658" t="s">
        <v>12</v>
      </c>
      <c r="B8658" s="1" t="s">
        <v>14522</v>
      </c>
      <c r="C8658" t="s">
        <v>14523</v>
      </c>
      <c r="D8658" t="s">
        <v>25187</v>
      </c>
      <c r="E8658" s="2" t="s">
        <v>17368</v>
      </c>
      <c r="F8658" t="str">
        <f t="shared" si="135"/>
        <v>VW Golf</v>
      </c>
      <c r="G8658"/>
      <c r="H8658" s="2" t="s">
        <v>17</v>
      </c>
      <c r="I8658" s="5">
        <v>153000</v>
      </c>
      <c r="J8658" s="2">
        <v>2016</v>
      </c>
      <c r="K8658" s="2">
        <v>82</v>
      </c>
      <c r="L8658" t="s">
        <v>30</v>
      </c>
      <c r="M8658" s="3">
        <v>13000</v>
      </c>
      <c r="N8658" s="2" t="s">
        <v>14491</v>
      </c>
    </row>
    <row r="8659" spans="1:14" x14ac:dyDescent="0.25">
      <c r="A8659" t="s">
        <v>12</v>
      </c>
      <c r="B8659" s="1" t="s">
        <v>10638</v>
      </c>
      <c r="C8659" t="s">
        <v>9457</v>
      </c>
      <c r="D8659" t="s">
        <v>25187</v>
      </c>
      <c r="E8659" s="2" t="s">
        <v>17368</v>
      </c>
      <c r="F8659" t="str">
        <f t="shared" si="135"/>
        <v>VW Golf</v>
      </c>
      <c r="G8659" t="s">
        <v>10639</v>
      </c>
      <c r="H8659" s="2" t="s">
        <v>17</v>
      </c>
      <c r="I8659" s="5">
        <v>93000</v>
      </c>
      <c r="J8659" s="2">
        <v>2020</v>
      </c>
      <c r="L8659" t="s">
        <v>18</v>
      </c>
      <c r="M8659" s="3">
        <v>22000</v>
      </c>
      <c r="N8659" s="2" t="s">
        <v>4467</v>
      </c>
    </row>
    <row r="8660" spans="1:14" x14ac:dyDescent="0.25">
      <c r="A8660" t="s">
        <v>12</v>
      </c>
      <c r="B8660" s="1" t="s">
        <v>9007</v>
      </c>
      <c r="C8660" t="s">
        <v>9008</v>
      </c>
      <c r="D8660" t="s">
        <v>25187</v>
      </c>
      <c r="E8660" s="2" t="s">
        <v>17368</v>
      </c>
      <c r="F8660" t="str">
        <f t="shared" si="135"/>
        <v>VW Golf</v>
      </c>
      <c r="G8660" t="s">
        <v>85</v>
      </c>
      <c r="H8660" s="2" t="s">
        <v>17</v>
      </c>
      <c r="I8660" s="5">
        <v>263500</v>
      </c>
      <c r="J8660" s="2">
        <v>2013</v>
      </c>
      <c r="M8660" s="3">
        <v>8500</v>
      </c>
      <c r="N8660" s="2" t="s">
        <v>8983</v>
      </c>
    </row>
    <row r="8661" spans="1:14" x14ac:dyDescent="0.25">
      <c r="A8661" t="s">
        <v>12</v>
      </c>
      <c r="B8661" s="1" t="s">
        <v>14701</v>
      </c>
      <c r="C8661" t="s">
        <v>14702</v>
      </c>
      <c r="D8661" t="s">
        <v>25187</v>
      </c>
      <c r="E8661" s="2" t="s">
        <v>17368</v>
      </c>
      <c r="F8661" t="str">
        <f t="shared" si="135"/>
        <v>VW Golf</v>
      </c>
      <c r="G8661" t="s">
        <v>14703</v>
      </c>
      <c r="H8661" s="2" t="s">
        <v>36</v>
      </c>
      <c r="I8661" s="5">
        <v>129000</v>
      </c>
      <c r="J8661" s="2">
        <v>2018</v>
      </c>
      <c r="K8661" s="2">
        <v>110</v>
      </c>
      <c r="L8661" t="s">
        <v>18</v>
      </c>
      <c r="M8661" s="3">
        <v>18000</v>
      </c>
      <c r="N8661" s="2" t="s">
        <v>14704</v>
      </c>
    </row>
    <row r="8662" spans="1:14" x14ac:dyDescent="0.25">
      <c r="A8662" t="s">
        <v>12</v>
      </c>
      <c r="B8662" s="1" t="s">
        <v>16266</v>
      </c>
      <c r="C8662" t="s">
        <v>16267</v>
      </c>
      <c r="D8662" t="s">
        <v>25187</v>
      </c>
      <c r="E8662" s="2" t="s">
        <v>17368</v>
      </c>
      <c r="F8662" t="str">
        <f t="shared" si="135"/>
        <v>VW Golf</v>
      </c>
      <c r="G8662" t="s">
        <v>16268</v>
      </c>
      <c r="H8662" s="2" t="s">
        <v>17</v>
      </c>
      <c r="I8662" s="5">
        <v>156000</v>
      </c>
      <c r="J8662" s="2">
        <v>2014</v>
      </c>
      <c r="K8662" s="2">
        <v>77</v>
      </c>
      <c r="L8662" t="s">
        <v>60</v>
      </c>
      <c r="M8662" s="3">
        <v>10500</v>
      </c>
      <c r="N8662" s="2" t="s">
        <v>16262</v>
      </c>
    </row>
    <row r="8663" spans="1:14" x14ac:dyDescent="0.25">
      <c r="A8663" t="s">
        <v>12</v>
      </c>
      <c r="B8663" s="1" t="s">
        <v>12007</v>
      </c>
      <c r="C8663" t="s">
        <v>11012</v>
      </c>
      <c r="D8663" t="s">
        <v>25187</v>
      </c>
      <c r="E8663" s="2" t="s">
        <v>17368</v>
      </c>
      <c r="F8663" t="str">
        <f t="shared" si="135"/>
        <v>VW Golf</v>
      </c>
      <c r="G8663" t="s">
        <v>85</v>
      </c>
      <c r="H8663" s="2" t="s">
        <v>17</v>
      </c>
      <c r="I8663" s="5">
        <v>180000</v>
      </c>
      <c r="J8663" s="2">
        <v>2015</v>
      </c>
      <c r="L8663" t="s">
        <v>45</v>
      </c>
      <c r="M8663" s="3">
        <v>10500</v>
      </c>
      <c r="N8663" s="2" t="s">
        <v>11968</v>
      </c>
    </row>
    <row r="8664" spans="1:14" x14ac:dyDescent="0.25">
      <c r="A8664" t="s">
        <v>12</v>
      </c>
      <c r="B8664" s="1" t="s">
        <v>6335</v>
      </c>
      <c r="C8664" t="s">
        <v>6318</v>
      </c>
      <c r="D8664" t="s">
        <v>25187</v>
      </c>
      <c r="E8664" s="2" t="s">
        <v>17368</v>
      </c>
      <c r="F8664" t="str">
        <f t="shared" si="135"/>
        <v>VW Golf</v>
      </c>
      <c r="G8664" t="s">
        <v>6336</v>
      </c>
      <c r="H8664" s="2" t="s">
        <v>17</v>
      </c>
      <c r="I8664" s="5">
        <v>191500</v>
      </c>
      <c r="J8664" s="2">
        <v>2015</v>
      </c>
      <c r="K8664" s="2">
        <v>66</v>
      </c>
      <c r="L8664" t="s">
        <v>54</v>
      </c>
      <c r="M8664" s="3">
        <v>12600</v>
      </c>
      <c r="N8664" s="2" t="s">
        <v>6242</v>
      </c>
    </row>
    <row r="8665" spans="1:14" x14ac:dyDescent="0.25">
      <c r="A8665" t="s">
        <v>12</v>
      </c>
      <c r="B8665" s="1" t="s">
        <v>4672</v>
      </c>
      <c r="C8665" t="s">
        <v>4673</v>
      </c>
      <c r="D8665" t="s">
        <v>25187</v>
      </c>
      <c r="E8665" s="2" t="s">
        <v>17368</v>
      </c>
      <c r="F8665" t="str">
        <f t="shared" si="135"/>
        <v>VW Golf</v>
      </c>
      <c r="G8665" t="s">
        <v>4521</v>
      </c>
      <c r="H8665" s="2" t="s">
        <v>17</v>
      </c>
      <c r="I8665" s="5">
        <v>127000</v>
      </c>
      <c r="J8665" s="2">
        <v>2017</v>
      </c>
      <c r="K8665" s="2">
        <v>81</v>
      </c>
      <c r="L8665" t="s">
        <v>25</v>
      </c>
      <c r="M8665" s="3">
        <v>14000</v>
      </c>
      <c r="N8665" s="2" t="s">
        <v>4609</v>
      </c>
    </row>
    <row r="8666" spans="1:14" x14ac:dyDescent="0.25">
      <c r="A8666" t="s">
        <v>12</v>
      </c>
      <c r="B8666" s="1" t="s">
        <v>3751</v>
      </c>
      <c r="C8666" t="s">
        <v>3752</v>
      </c>
      <c r="D8666" t="s">
        <v>25187</v>
      </c>
      <c r="E8666" s="2" t="s">
        <v>17368</v>
      </c>
      <c r="F8666" t="str">
        <f t="shared" si="135"/>
        <v>VW Golf</v>
      </c>
      <c r="G8666" t="s">
        <v>3753</v>
      </c>
      <c r="H8666" s="2" t="s">
        <v>17</v>
      </c>
      <c r="I8666" s="5">
        <v>166550</v>
      </c>
      <c r="J8666" s="2">
        <v>2016</v>
      </c>
      <c r="K8666" s="2">
        <v>81</v>
      </c>
      <c r="L8666" t="s">
        <v>482</v>
      </c>
      <c r="M8666" s="3">
        <v>12600</v>
      </c>
      <c r="N8666" s="2" t="s">
        <v>3742</v>
      </c>
    </row>
    <row r="8667" spans="1:14" x14ac:dyDescent="0.25">
      <c r="A8667" t="s">
        <v>12</v>
      </c>
      <c r="B8667" s="1" t="s">
        <v>3600</v>
      </c>
      <c r="C8667" t="s">
        <v>3601</v>
      </c>
      <c r="D8667" t="s">
        <v>25187</v>
      </c>
      <c r="E8667" s="2" t="s">
        <v>17368</v>
      </c>
      <c r="F8667" t="str">
        <f t="shared" si="135"/>
        <v>VW Golf</v>
      </c>
      <c r="G8667" t="s">
        <v>3602</v>
      </c>
      <c r="H8667" s="2" t="s">
        <v>17</v>
      </c>
      <c r="I8667" s="5">
        <v>181000</v>
      </c>
      <c r="J8667" s="2">
        <v>2013</v>
      </c>
      <c r="K8667" s="2">
        <v>77</v>
      </c>
      <c r="L8667" t="s">
        <v>60</v>
      </c>
      <c r="M8667" s="3">
        <v>10000</v>
      </c>
      <c r="N8667" s="2" t="s">
        <v>3570</v>
      </c>
    </row>
    <row r="8668" spans="1:14" x14ac:dyDescent="0.25">
      <c r="A8668" t="s">
        <v>12</v>
      </c>
      <c r="B8668" s="1" t="s">
        <v>7918</v>
      </c>
      <c r="C8668" t="s">
        <v>7919</v>
      </c>
      <c r="D8668" t="s">
        <v>25187</v>
      </c>
      <c r="E8668" s="2" t="s">
        <v>17368</v>
      </c>
      <c r="F8668" t="str">
        <f t="shared" si="135"/>
        <v>VW Golf</v>
      </c>
      <c r="G8668" t="s">
        <v>1846</v>
      </c>
      <c r="H8668" s="2" t="s">
        <v>17</v>
      </c>
      <c r="I8668" s="5">
        <v>164000</v>
      </c>
      <c r="J8668" s="2">
        <v>2016</v>
      </c>
      <c r="K8668" s="2">
        <v>81</v>
      </c>
      <c r="L8668" t="s">
        <v>45</v>
      </c>
      <c r="M8668" s="3">
        <v>13200</v>
      </c>
      <c r="N8668" s="2" t="s">
        <v>6894</v>
      </c>
    </row>
    <row r="8669" spans="1:14" x14ac:dyDescent="0.25">
      <c r="A8669" t="s">
        <v>12</v>
      </c>
      <c r="B8669" s="1" t="s">
        <v>16286</v>
      </c>
      <c r="C8669" t="s">
        <v>16287</v>
      </c>
      <c r="D8669" t="s">
        <v>25187</v>
      </c>
      <c r="E8669" s="2" t="s">
        <v>17368</v>
      </c>
      <c r="F8669" t="str">
        <f t="shared" si="135"/>
        <v>VW Golf</v>
      </c>
      <c r="G8669" t="s">
        <v>147</v>
      </c>
      <c r="H8669" s="2" t="s">
        <v>17</v>
      </c>
      <c r="I8669" s="5">
        <v>160000</v>
      </c>
      <c r="J8669" s="2">
        <v>2016</v>
      </c>
      <c r="K8669" s="2">
        <v>110</v>
      </c>
      <c r="L8669" t="s">
        <v>45</v>
      </c>
      <c r="M8669" s="3">
        <v>13400</v>
      </c>
      <c r="N8669" s="2" t="s">
        <v>16285</v>
      </c>
    </row>
    <row r="8670" spans="1:14" x14ac:dyDescent="0.25">
      <c r="A8670" t="s">
        <v>12</v>
      </c>
      <c r="B8670" s="1" t="s">
        <v>3360</v>
      </c>
      <c r="C8670" t="s">
        <v>3361</v>
      </c>
      <c r="D8670" t="s">
        <v>25187</v>
      </c>
      <c r="E8670" s="2" t="s">
        <v>17368</v>
      </c>
      <c r="F8670" t="str">
        <f t="shared" si="135"/>
        <v>VW Golf</v>
      </c>
      <c r="G8670" t="s">
        <v>3362</v>
      </c>
      <c r="H8670" s="2" t="s">
        <v>17</v>
      </c>
      <c r="I8670" s="5">
        <v>181500</v>
      </c>
      <c r="J8670" s="2">
        <v>2016</v>
      </c>
      <c r="K8670" s="2">
        <v>110</v>
      </c>
      <c r="L8670" t="s">
        <v>30</v>
      </c>
      <c r="M8670" s="3">
        <v>14100</v>
      </c>
      <c r="N8670" s="2" t="s">
        <v>3316</v>
      </c>
    </row>
    <row r="8671" spans="1:14" x14ac:dyDescent="0.25">
      <c r="A8671" t="s">
        <v>12</v>
      </c>
      <c r="B8671" s="1" t="s">
        <v>7732</v>
      </c>
      <c r="C8671" t="s">
        <v>7733</v>
      </c>
      <c r="D8671" t="s">
        <v>25187</v>
      </c>
      <c r="E8671" s="2" t="s">
        <v>17368</v>
      </c>
      <c r="F8671" t="str">
        <f t="shared" si="135"/>
        <v>VW Golf</v>
      </c>
      <c r="G8671" t="s">
        <v>7734</v>
      </c>
      <c r="H8671" s="2" t="s">
        <v>17</v>
      </c>
      <c r="I8671" s="5">
        <v>148490</v>
      </c>
      <c r="J8671" s="2">
        <v>2016</v>
      </c>
      <c r="K8671" s="2">
        <v>81</v>
      </c>
      <c r="L8671" t="s">
        <v>18</v>
      </c>
      <c r="M8671" s="3">
        <v>15940</v>
      </c>
      <c r="N8671" s="2" t="s">
        <v>7655</v>
      </c>
    </row>
    <row r="8672" spans="1:14" x14ac:dyDescent="0.25">
      <c r="A8672" t="s">
        <v>12</v>
      </c>
      <c r="B8672" s="1" t="s">
        <v>9429</v>
      </c>
      <c r="C8672" t="s">
        <v>9430</v>
      </c>
      <c r="D8672" t="s">
        <v>25187</v>
      </c>
      <c r="E8672" s="2" t="s">
        <v>17368</v>
      </c>
      <c r="F8672" t="str">
        <f t="shared" si="135"/>
        <v>VW Golf</v>
      </c>
      <c r="G8672" t="s">
        <v>9431</v>
      </c>
      <c r="H8672" s="2" t="s">
        <v>17</v>
      </c>
      <c r="I8672" s="5">
        <v>165500</v>
      </c>
      <c r="J8672" s="2">
        <v>2016</v>
      </c>
      <c r="K8672" s="2">
        <v>81</v>
      </c>
      <c r="L8672" t="s">
        <v>30</v>
      </c>
      <c r="M8672" s="3">
        <v>12700</v>
      </c>
      <c r="N8672" s="2" t="s">
        <v>9396</v>
      </c>
    </row>
    <row r="8673" spans="1:14" x14ac:dyDescent="0.25">
      <c r="A8673" t="s">
        <v>12</v>
      </c>
      <c r="B8673" s="1" t="s">
        <v>2258</v>
      </c>
      <c r="C8673" t="s">
        <v>2259</v>
      </c>
      <c r="D8673" t="s">
        <v>25187</v>
      </c>
      <c r="E8673" s="2" t="s">
        <v>17368</v>
      </c>
      <c r="F8673" t="str">
        <f t="shared" si="135"/>
        <v>VW Golf</v>
      </c>
      <c r="G8673" t="s">
        <v>2260</v>
      </c>
      <c r="H8673" s="2" t="s">
        <v>17</v>
      </c>
      <c r="I8673" s="5">
        <v>183000</v>
      </c>
      <c r="J8673" s="2">
        <v>2013</v>
      </c>
      <c r="K8673" s="2">
        <v>1100</v>
      </c>
      <c r="L8673" t="s">
        <v>96</v>
      </c>
      <c r="M8673" s="3">
        <v>13800</v>
      </c>
      <c r="N8673" s="2" t="s">
        <v>2095</v>
      </c>
    </row>
    <row r="8674" spans="1:14" x14ac:dyDescent="0.25">
      <c r="A8674" t="s">
        <v>12</v>
      </c>
      <c r="B8674" s="1" t="s">
        <v>12740</v>
      </c>
      <c r="C8674" t="s">
        <v>12741</v>
      </c>
      <c r="D8674" t="s">
        <v>25187</v>
      </c>
      <c r="E8674" s="2" t="s">
        <v>17368</v>
      </c>
      <c r="F8674" t="str">
        <f t="shared" si="135"/>
        <v>VW Golf</v>
      </c>
      <c r="G8674" t="s">
        <v>12742</v>
      </c>
      <c r="H8674" s="2" t="s">
        <v>17</v>
      </c>
      <c r="I8674" s="5">
        <v>204000</v>
      </c>
      <c r="J8674" s="2">
        <v>2013</v>
      </c>
      <c r="K8674" s="2">
        <v>77</v>
      </c>
      <c r="L8674" t="s">
        <v>1331</v>
      </c>
      <c r="M8674" s="3">
        <v>6700</v>
      </c>
      <c r="N8674" s="2" t="s">
        <v>12721</v>
      </c>
    </row>
    <row r="8675" spans="1:14" x14ac:dyDescent="0.25">
      <c r="A8675" t="s">
        <v>12</v>
      </c>
      <c r="B8675" s="1" t="s">
        <v>9746</v>
      </c>
      <c r="C8675" t="s">
        <v>9747</v>
      </c>
      <c r="D8675" t="s">
        <v>25187</v>
      </c>
      <c r="E8675" s="2" t="s">
        <v>17368</v>
      </c>
      <c r="F8675" t="str">
        <f t="shared" si="135"/>
        <v>VW Golf</v>
      </c>
      <c r="G8675" t="s">
        <v>85</v>
      </c>
      <c r="H8675" s="2" t="s">
        <v>17</v>
      </c>
      <c r="I8675" s="5">
        <v>160000</v>
      </c>
      <c r="J8675" s="2">
        <v>2013</v>
      </c>
      <c r="K8675" s="2">
        <v>66</v>
      </c>
      <c r="L8675" t="s">
        <v>121</v>
      </c>
      <c r="M8675" s="3">
        <v>7800</v>
      </c>
      <c r="N8675" s="2" t="s">
        <v>9707</v>
      </c>
    </row>
    <row r="8676" spans="1:14" x14ac:dyDescent="0.25">
      <c r="A8676" t="s">
        <v>12</v>
      </c>
      <c r="B8676" s="1" t="s">
        <v>15002</v>
      </c>
      <c r="C8676" t="s">
        <v>15003</v>
      </c>
      <c r="D8676" t="s">
        <v>25187</v>
      </c>
      <c r="E8676" s="2" t="s">
        <v>17368</v>
      </c>
      <c r="F8676" t="str">
        <f t="shared" si="135"/>
        <v>VW Golf</v>
      </c>
      <c r="G8676" t="s">
        <v>15004</v>
      </c>
      <c r="H8676" s="2" t="s">
        <v>17</v>
      </c>
      <c r="I8676" s="5">
        <v>199000</v>
      </c>
      <c r="J8676" s="2">
        <v>2013</v>
      </c>
      <c r="K8676" s="2">
        <v>77</v>
      </c>
      <c r="L8676" t="s">
        <v>30</v>
      </c>
      <c r="M8676" s="3">
        <v>7700</v>
      </c>
      <c r="N8676" s="2" t="s">
        <v>14006</v>
      </c>
    </row>
    <row r="8677" spans="1:14" x14ac:dyDescent="0.25">
      <c r="A8677" t="s">
        <v>12</v>
      </c>
      <c r="B8677" s="1" t="s">
        <v>5301</v>
      </c>
      <c r="C8677" t="s">
        <v>5302</v>
      </c>
      <c r="D8677" t="s">
        <v>25187</v>
      </c>
      <c r="E8677" s="2" t="s">
        <v>17368</v>
      </c>
      <c r="F8677" t="str">
        <f t="shared" si="135"/>
        <v>VW Golf</v>
      </c>
      <c r="G8677" t="s">
        <v>85</v>
      </c>
      <c r="H8677" s="2" t="s">
        <v>17</v>
      </c>
      <c r="I8677" s="5">
        <v>310000</v>
      </c>
      <c r="J8677" s="2">
        <v>2013</v>
      </c>
      <c r="K8677" s="2">
        <v>77</v>
      </c>
      <c r="L8677" t="s">
        <v>37</v>
      </c>
      <c r="M8677" s="3">
        <v>7000</v>
      </c>
      <c r="N8677" s="2" t="s">
        <v>5246</v>
      </c>
    </row>
    <row r="8678" spans="1:14" x14ac:dyDescent="0.25">
      <c r="A8678" t="s">
        <v>12</v>
      </c>
      <c r="B8678" s="1" t="s">
        <v>5813</v>
      </c>
      <c r="C8678" t="s">
        <v>5814</v>
      </c>
      <c r="D8678" t="s">
        <v>25187</v>
      </c>
      <c r="E8678" s="2" t="s">
        <v>17368</v>
      </c>
      <c r="F8678" t="str">
        <f t="shared" si="135"/>
        <v>VW Golf</v>
      </c>
      <c r="G8678" t="s">
        <v>147</v>
      </c>
      <c r="H8678" s="2" t="s">
        <v>17</v>
      </c>
      <c r="I8678" s="5">
        <v>243400</v>
      </c>
      <c r="J8678" s="2">
        <v>2013</v>
      </c>
      <c r="K8678" s="2">
        <v>103</v>
      </c>
      <c r="L8678" t="s">
        <v>25</v>
      </c>
      <c r="M8678" s="3">
        <v>8200</v>
      </c>
      <c r="N8678" s="2" t="s">
        <v>5774</v>
      </c>
    </row>
    <row r="8679" spans="1:14" x14ac:dyDescent="0.25">
      <c r="A8679" t="s">
        <v>12</v>
      </c>
      <c r="B8679" s="1" t="s">
        <v>7567</v>
      </c>
      <c r="C8679" t="s">
        <v>1051</v>
      </c>
      <c r="D8679" t="s">
        <v>25187</v>
      </c>
      <c r="E8679" s="62" t="s">
        <v>21895</v>
      </c>
      <c r="F8679" t="str">
        <f t="shared" si="135"/>
        <v>VW ID.3</v>
      </c>
      <c r="H8679" s="2" t="s">
        <v>25179</v>
      </c>
      <c r="I8679" s="5">
        <v>35545</v>
      </c>
      <c r="J8679" s="2">
        <v>2021</v>
      </c>
      <c r="K8679" s="2">
        <v>70</v>
      </c>
      <c r="M8679" s="3">
        <v>32100</v>
      </c>
      <c r="N8679" s="2" t="s">
        <v>19</v>
      </c>
    </row>
    <row r="8680" spans="1:14" x14ac:dyDescent="0.25">
      <c r="A8680" t="s">
        <v>12</v>
      </c>
      <c r="B8680" s="1" t="s">
        <v>8078</v>
      </c>
      <c r="C8680" t="s">
        <v>992</v>
      </c>
      <c r="D8680" t="s">
        <v>25187</v>
      </c>
      <c r="E8680" s="62" t="s">
        <v>22301</v>
      </c>
      <c r="F8680" t="str">
        <f t="shared" si="135"/>
        <v>VW ID.4</v>
      </c>
      <c r="H8680" s="2" t="s">
        <v>25179</v>
      </c>
      <c r="I8680" s="5">
        <v>40</v>
      </c>
      <c r="J8680" s="2">
        <v>2022</v>
      </c>
      <c r="K8680" s="2">
        <v>150</v>
      </c>
      <c r="M8680" s="3">
        <v>56300</v>
      </c>
      <c r="N8680" s="2" t="s">
        <v>19</v>
      </c>
    </row>
    <row r="8681" spans="1:14" x14ac:dyDescent="0.25">
      <c r="A8681" t="s">
        <v>12</v>
      </c>
      <c r="B8681" s="1" t="s">
        <v>4234</v>
      </c>
      <c r="C8681" t="s">
        <v>4202</v>
      </c>
      <c r="D8681" t="s">
        <v>25187</v>
      </c>
      <c r="E8681" s="2" t="s">
        <v>4235</v>
      </c>
      <c r="F8681" t="str">
        <f t="shared" si="135"/>
        <v>VW Jetta</v>
      </c>
      <c r="G8681" t="s">
        <v>85</v>
      </c>
      <c r="H8681" s="2" t="s">
        <v>17</v>
      </c>
      <c r="I8681" s="5">
        <v>191000</v>
      </c>
      <c r="J8681" s="2">
        <v>2013</v>
      </c>
      <c r="K8681" s="2">
        <v>77</v>
      </c>
      <c r="L8681" t="s">
        <v>1331</v>
      </c>
      <c r="M8681" s="3">
        <v>9800</v>
      </c>
      <c r="N8681" s="2" t="s">
        <v>4122</v>
      </c>
    </row>
    <row r="8682" spans="1:14" x14ac:dyDescent="0.25">
      <c r="A8682" t="s">
        <v>12</v>
      </c>
      <c r="B8682" s="1" t="s">
        <v>7896</v>
      </c>
      <c r="C8682" t="s">
        <v>7897</v>
      </c>
      <c r="D8682" t="s">
        <v>25187</v>
      </c>
      <c r="E8682" s="2" t="s">
        <v>22906</v>
      </c>
      <c r="F8682" t="str">
        <f t="shared" si="135"/>
        <v>VW up!</v>
      </c>
      <c r="G8682" t="s">
        <v>7898</v>
      </c>
      <c r="H8682" s="2" t="s">
        <v>36</v>
      </c>
      <c r="I8682" s="5">
        <v>113760</v>
      </c>
      <c r="J8682" s="2">
        <v>2018</v>
      </c>
      <c r="K8682" s="2">
        <v>44</v>
      </c>
      <c r="L8682" t="s">
        <v>18</v>
      </c>
      <c r="M8682" s="3">
        <v>10100</v>
      </c>
      <c r="N8682" s="2" t="s">
        <v>6894</v>
      </c>
    </row>
    <row r="8683" spans="1:14" x14ac:dyDescent="0.25">
      <c r="A8683" t="s">
        <v>12</v>
      </c>
      <c r="B8683" s="1" t="s">
        <v>16783</v>
      </c>
      <c r="C8683" t="s">
        <v>16784</v>
      </c>
      <c r="D8683" t="s">
        <v>25187</v>
      </c>
      <c r="E8683" s="2" t="s">
        <v>464</v>
      </c>
      <c r="F8683" t="str">
        <f t="shared" si="135"/>
        <v>VW Passat</v>
      </c>
      <c r="G8683"/>
      <c r="H8683" s="2" t="s">
        <v>17</v>
      </c>
      <c r="I8683" s="5">
        <v>146000</v>
      </c>
      <c r="J8683" s="2">
        <v>2013</v>
      </c>
      <c r="K8683" s="2">
        <v>77</v>
      </c>
      <c r="L8683" t="s">
        <v>121</v>
      </c>
      <c r="M8683" s="3">
        <v>9900</v>
      </c>
      <c r="N8683" s="2" t="s">
        <v>16785</v>
      </c>
    </row>
    <row r="8684" spans="1:14" x14ac:dyDescent="0.25">
      <c r="A8684" t="s">
        <v>12</v>
      </c>
      <c r="B8684" s="1" t="s">
        <v>12248</v>
      </c>
      <c r="C8684" t="s">
        <v>12249</v>
      </c>
      <c r="D8684" t="s">
        <v>25187</v>
      </c>
      <c r="E8684" s="2" t="s">
        <v>464</v>
      </c>
      <c r="F8684" t="str">
        <f t="shared" si="135"/>
        <v>VW Passat</v>
      </c>
      <c r="G8684"/>
      <c r="H8684" s="2" t="s">
        <v>17</v>
      </c>
      <c r="I8684" s="5">
        <v>171600</v>
      </c>
      <c r="J8684" s="2">
        <v>2015</v>
      </c>
      <c r="K8684" s="2">
        <v>110</v>
      </c>
      <c r="L8684" t="s">
        <v>54</v>
      </c>
      <c r="M8684" s="3">
        <v>16000</v>
      </c>
      <c r="N8684" s="2" t="s">
        <v>12232</v>
      </c>
    </row>
    <row r="8685" spans="1:14" x14ac:dyDescent="0.25">
      <c r="A8685" t="s">
        <v>12</v>
      </c>
      <c r="B8685" s="1" t="s">
        <v>8312</v>
      </c>
      <c r="C8685" t="s">
        <v>8313</v>
      </c>
      <c r="D8685" t="s">
        <v>25187</v>
      </c>
      <c r="E8685" s="2" t="s">
        <v>464</v>
      </c>
      <c r="F8685" t="str">
        <f t="shared" si="135"/>
        <v>VW Passat</v>
      </c>
      <c r="G8685" t="s">
        <v>8314</v>
      </c>
      <c r="H8685" s="2" t="s">
        <v>36</v>
      </c>
      <c r="I8685" s="5">
        <v>167000</v>
      </c>
      <c r="J8685" s="2">
        <v>2014</v>
      </c>
      <c r="K8685" s="2">
        <v>118</v>
      </c>
      <c r="L8685" t="s">
        <v>18</v>
      </c>
      <c r="M8685" s="3">
        <v>13500</v>
      </c>
      <c r="N8685" s="2" t="s">
        <v>8276</v>
      </c>
    </row>
    <row r="8686" spans="1:14" x14ac:dyDescent="0.25">
      <c r="A8686" t="s">
        <v>12</v>
      </c>
      <c r="B8686" s="1" t="s">
        <v>2111</v>
      </c>
      <c r="C8686" t="s">
        <v>2112</v>
      </c>
      <c r="D8686" t="s">
        <v>25187</v>
      </c>
      <c r="E8686" s="2" t="s">
        <v>464</v>
      </c>
      <c r="F8686" t="str">
        <f t="shared" si="135"/>
        <v>VW Passat</v>
      </c>
      <c r="G8686" t="s">
        <v>2113</v>
      </c>
      <c r="H8686" s="2" t="s">
        <v>17287</v>
      </c>
      <c r="I8686" s="5">
        <v>140000</v>
      </c>
      <c r="J8686" s="2">
        <v>2014</v>
      </c>
      <c r="K8686" s="2">
        <v>90</v>
      </c>
      <c r="L8686" t="s">
        <v>45</v>
      </c>
      <c r="M8686" s="3">
        <v>14900</v>
      </c>
      <c r="N8686" s="2" t="s">
        <v>2095</v>
      </c>
    </row>
    <row r="8687" spans="1:14" x14ac:dyDescent="0.25">
      <c r="A8687" t="s">
        <v>12</v>
      </c>
      <c r="B8687" s="1" t="s">
        <v>8960</v>
      </c>
      <c r="C8687" t="s">
        <v>8961</v>
      </c>
      <c r="D8687" t="s">
        <v>25187</v>
      </c>
      <c r="E8687" s="2" t="s">
        <v>464</v>
      </c>
      <c r="F8687" t="str">
        <f t="shared" si="135"/>
        <v>VW Passat</v>
      </c>
      <c r="G8687" t="s">
        <v>8962</v>
      </c>
      <c r="H8687" s="2" t="s">
        <v>36</v>
      </c>
      <c r="I8687" s="5">
        <v>142000</v>
      </c>
      <c r="J8687" s="2">
        <v>2015</v>
      </c>
      <c r="K8687" s="2">
        <v>110</v>
      </c>
      <c r="L8687" t="s">
        <v>30</v>
      </c>
      <c r="M8687" s="3">
        <v>15500</v>
      </c>
      <c r="N8687" s="2" t="s">
        <v>8911</v>
      </c>
    </row>
    <row r="8688" spans="1:14" x14ac:dyDescent="0.25">
      <c r="A8688" t="s">
        <v>12</v>
      </c>
      <c r="B8688" s="1" t="s">
        <v>10580</v>
      </c>
      <c r="C8688" t="s">
        <v>992</v>
      </c>
      <c r="D8688" t="s">
        <v>25187</v>
      </c>
      <c r="E8688" s="2" t="s">
        <v>464</v>
      </c>
      <c r="F8688" t="str">
        <f t="shared" si="135"/>
        <v>VW Passat</v>
      </c>
      <c r="G8688"/>
      <c r="H8688" s="2" t="s">
        <v>25179</v>
      </c>
      <c r="I8688" s="5">
        <v>85456</v>
      </c>
      <c r="J8688" s="2">
        <v>2017</v>
      </c>
      <c r="K8688" s="2">
        <v>160</v>
      </c>
      <c r="M8688" s="3">
        <v>25950</v>
      </c>
      <c r="N8688" s="2" t="s">
        <v>19</v>
      </c>
    </row>
    <row r="8689" spans="1:14" x14ac:dyDescent="0.25">
      <c r="A8689" t="s">
        <v>12</v>
      </c>
      <c r="B8689" s="1" t="s">
        <v>9904</v>
      </c>
      <c r="C8689" t="s">
        <v>9905</v>
      </c>
      <c r="D8689" t="s">
        <v>25187</v>
      </c>
      <c r="E8689" s="2" t="s">
        <v>464</v>
      </c>
      <c r="F8689" t="str">
        <f t="shared" si="135"/>
        <v>VW Passat</v>
      </c>
      <c r="G8689" t="s">
        <v>9906</v>
      </c>
      <c r="H8689" s="2" t="s">
        <v>36</v>
      </c>
      <c r="I8689" s="5">
        <v>25500</v>
      </c>
      <c r="J8689" s="2">
        <v>2020</v>
      </c>
      <c r="K8689" s="2">
        <v>110</v>
      </c>
      <c r="L8689" t="s">
        <v>1844</v>
      </c>
      <c r="M8689" s="3">
        <v>33350</v>
      </c>
      <c r="N8689" s="2" t="s">
        <v>2568</v>
      </c>
    </row>
    <row r="8690" spans="1:14" x14ac:dyDescent="0.25">
      <c r="A8690" t="s">
        <v>12</v>
      </c>
      <c r="B8690" s="1" t="s">
        <v>2632</v>
      </c>
      <c r="C8690" t="s">
        <v>2633</v>
      </c>
      <c r="D8690" t="s">
        <v>25187</v>
      </c>
      <c r="E8690" s="2" t="s">
        <v>464</v>
      </c>
      <c r="F8690" t="str">
        <f t="shared" si="135"/>
        <v>VW Passat</v>
      </c>
      <c r="G8690" t="s">
        <v>1443</v>
      </c>
      <c r="H8690" s="2" t="s">
        <v>36</v>
      </c>
      <c r="I8690" s="5">
        <v>190000</v>
      </c>
      <c r="J8690" s="2">
        <v>2013</v>
      </c>
      <c r="K8690" s="2">
        <v>77</v>
      </c>
      <c r="L8690" t="s">
        <v>722</v>
      </c>
      <c r="M8690" s="3">
        <v>11400</v>
      </c>
      <c r="N8690" s="2" t="s">
        <v>2607</v>
      </c>
    </row>
    <row r="8691" spans="1:14" x14ac:dyDescent="0.25">
      <c r="A8691" t="s">
        <v>12</v>
      </c>
      <c r="B8691" s="1" t="s">
        <v>17095</v>
      </c>
      <c r="C8691" t="s">
        <v>17096</v>
      </c>
      <c r="D8691" t="s">
        <v>25187</v>
      </c>
      <c r="E8691" s="2" t="s">
        <v>464</v>
      </c>
      <c r="F8691" t="str">
        <f t="shared" si="135"/>
        <v>VW Passat</v>
      </c>
      <c r="G8691" t="s">
        <v>375</v>
      </c>
      <c r="H8691" s="2" t="s">
        <v>17</v>
      </c>
      <c r="I8691" s="5">
        <v>222000</v>
      </c>
      <c r="J8691" s="2">
        <v>2015</v>
      </c>
      <c r="K8691" s="2">
        <v>88</v>
      </c>
      <c r="L8691" t="s">
        <v>54</v>
      </c>
      <c r="M8691" s="3">
        <v>14000</v>
      </c>
      <c r="N8691" s="2" t="s">
        <v>17097</v>
      </c>
    </row>
    <row r="8692" spans="1:14" x14ac:dyDescent="0.25">
      <c r="A8692" t="s">
        <v>12</v>
      </c>
      <c r="B8692" s="1" t="s">
        <v>15602</v>
      </c>
      <c r="C8692" t="s">
        <v>15603</v>
      </c>
      <c r="D8692" t="s">
        <v>25187</v>
      </c>
      <c r="E8692" s="2" t="s">
        <v>464</v>
      </c>
      <c r="F8692" t="str">
        <f t="shared" si="135"/>
        <v>VW Passat</v>
      </c>
      <c r="G8692" t="s">
        <v>85</v>
      </c>
      <c r="H8692" s="2" t="s">
        <v>17</v>
      </c>
      <c r="I8692" s="5">
        <v>300000</v>
      </c>
      <c r="J8692" s="2">
        <v>2014</v>
      </c>
      <c r="K8692" s="2">
        <v>77</v>
      </c>
      <c r="L8692" t="s">
        <v>18</v>
      </c>
      <c r="M8692" s="3">
        <v>7600</v>
      </c>
      <c r="N8692" s="2" t="s">
        <v>15599</v>
      </c>
    </row>
    <row r="8693" spans="1:14" x14ac:dyDescent="0.25">
      <c r="A8693" t="s">
        <v>12</v>
      </c>
      <c r="B8693" s="1" t="s">
        <v>14442</v>
      </c>
      <c r="C8693" t="s">
        <v>14443</v>
      </c>
      <c r="D8693" t="s">
        <v>25187</v>
      </c>
      <c r="E8693" s="2" t="s">
        <v>464</v>
      </c>
      <c r="F8693" t="str">
        <f t="shared" si="135"/>
        <v>VW Passat</v>
      </c>
      <c r="G8693" t="s">
        <v>375</v>
      </c>
      <c r="H8693" s="2" t="s">
        <v>17</v>
      </c>
      <c r="I8693" s="5">
        <v>250000</v>
      </c>
      <c r="J8693" s="2">
        <v>2014</v>
      </c>
      <c r="L8693" t="s">
        <v>844</v>
      </c>
      <c r="M8693" s="3">
        <v>9291</v>
      </c>
      <c r="N8693" s="2" t="s">
        <v>14441</v>
      </c>
    </row>
    <row r="8694" spans="1:14" x14ac:dyDescent="0.25">
      <c r="A8694" t="s">
        <v>12</v>
      </c>
      <c r="B8694" s="1" t="s">
        <v>14415</v>
      </c>
      <c r="C8694" t="s">
        <v>14416</v>
      </c>
      <c r="D8694" t="s">
        <v>25187</v>
      </c>
      <c r="E8694" s="2" t="s">
        <v>464</v>
      </c>
      <c r="F8694" t="str">
        <f t="shared" si="135"/>
        <v>VW Passat</v>
      </c>
      <c r="G8694" t="s">
        <v>85</v>
      </c>
      <c r="H8694" s="2" t="s">
        <v>17</v>
      </c>
      <c r="I8694" s="5">
        <v>120000</v>
      </c>
      <c r="J8694" s="2">
        <v>2017</v>
      </c>
      <c r="K8694" s="2">
        <v>88</v>
      </c>
      <c r="L8694" t="s">
        <v>25</v>
      </c>
      <c r="M8694" s="3">
        <v>17500</v>
      </c>
      <c r="N8694" s="2" t="s">
        <v>14410</v>
      </c>
    </row>
    <row r="8695" spans="1:14" x14ac:dyDescent="0.25">
      <c r="A8695" t="s">
        <v>12</v>
      </c>
      <c r="B8695" s="1" t="s">
        <v>14900</v>
      </c>
      <c r="C8695" t="s">
        <v>14901</v>
      </c>
      <c r="D8695" t="s">
        <v>25187</v>
      </c>
      <c r="E8695" s="2" t="s">
        <v>464</v>
      </c>
      <c r="F8695" t="str">
        <f t="shared" si="135"/>
        <v>VW Passat</v>
      </c>
      <c r="G8695" t="s">
        <v>85</v>
      </c>
      <c r="H8695" s="2" t="s">
        <v>17</v>
      </c>
      <c r="I8695" s="5">
        <v>148000</v>
      </c>
      <c r="J8695" s="2">
        <v>2016</v>
      </c>
      <c r="K8695" s="2">
        <v>88</v>
      </c>
      <c r="L8695" t="s">
        <v>25</v>
      </c>
      <c r="M8695" s="3">
        <v>16000</v>
      </c>
      <c r="N8695" s="2" t="s">
        <v>14893</v>
      </c>
    </row>
    <row r="8696" spans="1:14" x14ac:dyDescent="0.25">
      <c r="A8696" t="s">
        <v>12</v>
      </c>
      <c r="B8696" s="1" t="s">
        <v>11268</v>
      </c>
      <c r="C8696" t="s">
        <v>11269</v>
      </c>
      <c r="D8696" t="s">
        <v>25187</v>
      </c>
      <c r="E8696" s="2" t="s">
        <v>464</v>
      </c>
      <c r="F8696" t="str">
        <f t="shared" si="135"/>
        <v>VW Passat</v>
      </c>
      <c r="G8696" t="s">
        <v>85</v>
      </c>
      <c r="H8696" s="2" t="s">
        <v>17</v>
      </c>
      <c r="I8696" s="5">
        <v>129000</v>
      </c>
      <c r="J8696" s="2">
        <v>2015</v>
      </c>
      <c r="K8696" s="2">
        <v>90</v>
      </c>
      <c r="L8696" t="s">
        <v>60</v>
      </c>
      <c r="M8696" s="3">
        <v>17700</v>
      </c>
      <c r="N8696" s="2" t="s">
        <v>11230</v>
      </c>
    </row>
    <row r="8697" spans="1:14" x14ac:dyDescent="0.25">
      <c r="A8697" t="s">
        <v>12</v>
      </c>
      <c r="B8697" s="1" t="s">
        <v>8261</v>
      </c>
      <c r="C8697" t="s">
        <v>8262</v>
      </c>
      <c r="D8697" t="s">
        <v>25187</v>
      </c>
      <c r="E8697" s="2" t="s">
        <v>464</v>
      </c>
      <c r="F8697" t="str">
        <f t="shared" si="135"/>
        <v>VW Passat</v>
      </c>
      <c r="G8697" t="s">
        <v>85</v>
      </c>
      <c r="H8697" s="2" t="s">
        <v>17</v>
      </c>
      <c r="I8697" s="5">
        <v>180000</v>
      </c>
      <c r="J8697" s="2">
        <v>2015</v>
      </c>
      <c r="K8697" s="2">
        <v>110</v>
      </c>
      <c r="L8697" t="s">
        <v>30</v>
      </c>
      <c r="M8697" s="3">
        <v>16500</v>
      </c>
      <c r="N8697" s="2" t="s">
        <v>8231</v>
      </c>
    </row>
    <row r="8698" spans="1:14" x14ac:dyDescent="0.25">
      <c r="A8698" t="s">
        <v>12</v>
      </c>
      <c r="B8698" s="1" t="s">
        <v>7561</v>
      </c>
      <c r="C8698" t="s">
        <v>7562</v>
      </c>
      <c r="D8698" t="s">
        <v>25187</v>
      </c>
      <c r="E8698" s="2" t="s">
        <v>464</v>
      </c>
      <c r="F8698" t="str">
        <f t="shared" si="135"/>
        <v>VW Passat</v>
      </c>
      <c r="G8698" t="s">
        <v>375</v>
      </c>
      <c r="H8698" s="2" t="s">
        <v>17</v>
      </c>
      <c r="I8698" s="5">
        <v>282000</v>
      </c>
      <c r="J8698" s="2">
        <v>2015</v>
      </c>
      <c r="K8698" s="2">
        <v>120</v>
      </c>
      <c r="L8698" t="s">
        <v>30</v>
      </c>
      <c r="M8698" s="3">
        <v>14300</v>
      </c>
      <c r="N8698" s="2" t="s">
        <v>7538</v>
      </c>
    </row>
    <row r="8699" spans="1:14" x14ac:dyDescent="0.25">
      <c r="A8699" t="s">
        <v>12</v>
      </c>
      <c r="B8699" s="1" t="s">
        <v>8655</v>
      </c>
      <c r="C8699" t="s">
        <v>8656</v>
      </c>
      <c r="D8699" t="s">
        <v>25187</v>
      </c>
      <c r="E8699" s="2" t="s">
        <v>464</v>
      </c>
      <c r="F8699" t="str">
        <f t="shared" si="135"/>
        <v>VW Passat</v>
      </c>
      <c r="G8699" t="s">
        <v>375</v>
      </c>
      <c r="H8699" s="2" t="s">
        <v>17</v>
      </c>
      <c r="I8699" s="5">
        <v>220000</v>
      </c>
      <c r="J8699" s="2">
        <v>2016</v>
      </c>
      <c r="K8699" s="2">
        <v>88</v>
      </c>
      <c r="L8699" t="s">
        <v>54</v>
      </c>
      <c r="M8699" s="3">
        <v>13600</v>
      </c>
      <c r="N8699" s="2" t="s">
        <v>8632</v>
      </c>
    </row>
    <row r="8700" spans="1:14" x14ac:dyDescent="0.25">
      <c r="A8700" t="s">
        <v>12</v>
      </c>
      <c r="B8700" s="1" t="s">
        <v>7863</v>
      </c>
      <c r="C8700" t="s">
        <v>7864</v>
      </c>
      <c r="D8700" t="s">
        <v>25187</v>
      </c>
      <c r="E8700" s="2" t="s">
        <v>464</v>
      </c>
      <c r="F8700" t="str">
        <f t="shared" ref="F8700:F8763" si="136">D8700&amp; " " &amp; E8700</f>
        <v>VW Passat</v>
      </c>
      <c r="G8700" t="s">
        <v>375</v>
      </c>
      <c r="H8700" s="2" t="s">
        <v>17</v>
      </c>
      <c r="I8700" s="5">
        <v>190000</v>
      </c>
      <c r="J8700" s="2">
        <v>2015</v>
      </c>
      <c r="K8700" s="2">
        <v>88</v>
      </c>
      <c r="L8700" t="s">
        <v>30</v>
      </c>
      <c r="M8700" s="3">
        <v>13800</v>
      </c>
      <c r="N8700" s="2" t="s">
        <v>7786</v>
      </c>
    </row>
    <row r="8701" spans="1:14" x14ac:dyDescent="0.25">
      <c r="A8701" t="s">
        <v>12</v>
      </c>
      <c r="B8701" s="1" t="s">
        <v>5970</v>
      </c>
      <c r="C8701" t="s">
        <v>5971</v>
      </c>
      <c r="D8701" t="s">
        <v>25187</v>
      </c>
      <c r="E8701" s="2" t="s">
        <v>464</v>
      </c>
      <c r="F8701" t="str">
        <f t="shared" si="136"/>
        <v>VW Passat</v>
      </c>
      <c r="G8701" t="s">
        <v>85</v>
      </c>
      <c r="H8701" s="2" t="s">
        <v>17</v>
      </c>
      <c r="I8701" s="5">
        <v>241000</v>
      </c>
      <c r="J8701" s="2">
        <v>2013</v>
      </c>
      <c r="K8701" s="2">
        <v>77</v>
      </c>
      <c r="L8701" t="s">
        <v>25</v>
      </c>
      <c r="M8701" s="3">
        <v>9000</v>
      </c>
      <c r="N8701" s="2" t="s">
        <v>5381</v>
      </c>
    </row>
    <row r="8702" spans="1:14" x14ac:dyDescent="0.25">
      <c r="A8702" t="s">
        <v>12</v>
      </c>
      <c r="B8702" s="1" t="s">
        <v>4743</v>
      </c>
      <c r="C8702" t="s">
        <v>4744</v>
      </c>
      <c r="D8702" t="s">
        <v>25187</v>
      </c>
      <c r="E8702" s="2" t="s">
        <v>464</v>
      </c>
      <c r="F8702" t="str">
        <f t="shared" si="136"/>
        <v>VW Passat</v>
      </c>
      <c r="G8702" t="s">
        <v>4745</v>
      </c>
      <c r="H8702" s="2" t="s">
        <v>17</v>
      </c>
      <c r="I8702" s="5">
        <v>280060</v>
      </c>
      <c r="J8702" s="2">
        <v>2014</v>
      </c>
      <c r="K8702" s="2">
        <v>77</v>
      </c>
      <c r="L8702" t="s">
        <v>3522</v>
      </c>
      <c r="M8702" s="3">
        <v>8500</v>
      </c>
      <c r="N8702" s="2" t="s">
        <v>4609</v>
      </c>
    </row>
    <row r="8703" spans="1:14" x14ac:dyDescent="0.25">
      <c r="A8703" t="s">
        <v>12</v>
      </c>
      <c r="B8703" s="1" t="s">
        <v>4658</v>
      </c>
      <c r="C8703" t="s">
        <v>4659</v>
      </c>
      <c r="D8703" t="s">
        <v>25187</v>
      </c>
      <c r="E8703" s="2" t="s">
        <v>464</v>
      </c>
      <c r="F8703" t="str">
        <f t="shared" si="136"/>
        <v>VW Passat</v>
      </c>
      <c r="G8703" t="s">
        <v>85</v>
      </c>
      <c r="H8703" s="2" t="s">
        <v>17</v>
      </c>
      <c r="I8703" s="5">
        <v>247100</v>
      </c>
      <c r="J8703" s="2">
        <v>2015</v>
      </c>
      <c r="K8703" s="2">
        <v>88</v>
      </c>
      <c r="L8703" t="s">
        <v>18</v>
      </c>
      <c r="M8703" s="3">
        <v>12800</v>
      </c>
      <c r="N8703" s="2" t="s">
        <v>4609</v>
      </c>
    </row>
    <row r="8704" spans="1:14" x14ac:dyDescent="0.25">
      <c r="A8704" t="s">
        <v>12</v>
      </c>
      <c r="B8704" s="1" t="s">
        <v>2954</v>
      </c>
      <c r="C8704" t="s">
        <v>2955</v>
      </c>
      <c r="D8704" t="s">
        <v>25187</v>
      </c>
      <c r="E8704" s="2" t="s">
        <v>464</v>
      </c>
      <c r="F8704" t="str">
        <f t="shared" si="136"/>
        <v>VW Passat</v>
      </c>
      <c r="G8704" t="s">
        <v>375</v>
      </c>
      <c r="H8704" s="2" t="s">
        <v>17</v>
      </c>
      <c r="I8704" s="5">
        <v>210000</v>
      </c>
      <c r="J8704" s="2">
        <v>2014</v>
      </c>
      <c r="K8704" s="2">
        <v>77</v>
      </c>
      <c r="L8704" t="s">
        <v>30</v>
      </c>
      <c r="M8704" s="3">
        <v>11000</v>
      </c>
      <c r="N8704" s="2" t="s">
        <v>2899</v>
      </c>
    </row>
    <row r="8705" spans="1:14" x14ac:dyDescent="0.25">
      <c r="A8705" t="s">
        <v>12</v>
      </c>
      <c r="B8705" s="1" t="s">
        <v>2086</v>
      </c>
      <c r="C8705" t="s">
        <v>2087</v>
      </c>
      <c r="D8705" t="s">
        <v>25187</v>
      </c>
      <c r="E8705" s="2" t="s">
        <v>464</v>
      </c>
      <c r="F8705" t="str">
        <f t="shared" si="136"/>
        <v>VW Passat</v>
      </c>
      <c r="G8705" t="s">
        <v>907</v>
      </c>
      <c r="H8705" s="2" t="s">
        <v>17</v>
      </c>
      <c r="I8705" s="5">
        <v>240000</v>
      </c>
      <c r="J8705" s="2">
        <v>2017</v>
      </c>
      <c r="K8705" s="2">
        <v>88</v>
      </c>
      <c r="L8705" t="s">
        <v>30</v>
      </c>
      <c r="M8705" s="3">
        <v>14000</v>
      </c>
      <c r="N8705" s="2" t="s">
        <v>1904</v>
      </c>
    </row>
    <row r="8706" spans="1:14" x14ac:dyDescent="0.25">
      <c r="A8706" t="s">
        <v>12</v>
      </c>
      <c r="B8706" s="1" t="s">
        <v>1277</v>
      </c>
      <c r="C8706" t="s">
        <v>1167</v>
      </c>
      <c r="D8706" t="s">
        <v>25187</v>
      </c>
      <c r="E8706" s="2" t="s">
        <v>464</v>
      </c>
      <c r="F8706" t="str">
        <f t="shared" si="136"/>
        <v>VW Passat</v>
      </c>
      <c r="G8706" t="s">
        <v>85</v>
      </c>
      <c r="H8706" s="2" t="s">
        <v>17</v>
      </c>
      <c r="I8706" s="5">
        <v>235000</v>
      </c>
      <c r="J8706" s="2">
        <v>2015</v>
      </c>
      <c r="K8706" s="2">
        <v>88</v>
      </c>
      <c r="L8706" t="s">
        <v>30</v>
      </c>
      <c r="M8706" s="3">
        <v>12950</v>
      </c>
      <c r="N8706" s="2" t="s">
        <v>1276</v>
      </c>
    </row>
    <row r="8707" spans="1:14" x14ac:dyDescent="0.25">
      <c r="A8707" t="s">
        <v>12</v>
      </c>
      <c r="B8707" s="1" t="s">
        <v>10238</v>
      </c>
      <c r="C8707" t="s">
        <v>5370</v>
      </c>
      <c r="D8707" t="s">
        <v>25187</v>
      </c>
      <c r="E8707" s="2" t="s">
        <v>464</v>
      </c>
      <c r="F8707" t="str">
        <f t="shared" si="136"/>
        <v>VW Passat</v>
      </c>
      <c r="G8707" t="s">
        <v>907</v>
      </c>
      <c r="H8707" s="2" t="s">
        <v>17</v>
      </c>
      <c r="I8707" s="5">
        <v>15976</v>
      </c>
      <c r="J8707" s="2">
        <v>2018</v>
      </c>
      <c r="K8707" s="2">
        <v>88</v>
      </c>
      <c r="L8707" t="s">
        <v>25</v>
      </c>
      <c r="M8707" s="3">
        <v>18799</v>
      </c>
      <c r="N8707" s="2" t="s">
        <v>9834</v>
      </c>
    </row>
    <row r="8708" spans="1:14" x14ac:dyDescent="0.25">
      <c r="A8708" t="s">
        <v>12</v>
      </c>
      <c r="B8708" s="1" t="s">
        <v>16724</v>
      </c>
      <c r="C8708" t="s">
        <v>16725</v>
      </c>
      <c r="D8708" t="s">
        <v>25187</v>
      </c>
      <c r="E8708" s="2" t="s">
        <v>464</v>
      </c>
      <c r="F8708" t="str">
        <f t="shared" si="136"/>
        <v>VW Passat</v>
      </c>
      <c r="G8708" t="s">
        <v>85</v>
      </c>
      <c r="H8708" s="2" t="s">
        <v>17</v>
      </c>
      <c r="I8708" s="5">
        <v>189400</v>
      </c>
      <c r="J8708" s="2">
        <v>2013</v>
      </c>
      <c r="K8708" s="2">
        <v>77</v>
      </c>
      <c r="L8708" t="s">
        <v>54</v>
      </c>
      <c r="M8708" s="3">
        <v>11900</v>
      </c>
      <c r="N8708" s="2" t="s">
        <v>16718</v>
      </c>
    </row>
    <row r="8709" spans="1:14" x14ac:dyDescent="0.25">
      <c r="A8709" t="s">
        <v>12</v>
      </c>
      <c r="B8709" s="1" t="s">
        <v>16361</v>
      </c>
      <c r="C8709" t="s">
        <v>16362</v>
      </c>
      <c r="D8709" t="s">
        <v>25187</v>
      </c>
      <c r="E8709" s="2" t="s">
        <v>464</v>
      </c>
      <c r="F8709" t="str">
        <f t="shared" si="136"/>
        <v>VW Passat</v>
      </c>
      <c r="G8709" t="s">
        <v>16363</v>
      </c>
      <c r="H8709" s="2" t="s">
        <v>17</v>
      </c>
      <c r="I8709" s="5">
        <v>73000</v>
      </c>
      <c r="J8709" s="2">
        <v>2017</v>
      </c>
      <c r="K8709" s="2">
        <v>88</v>
      </c>
      <c r="L8709" t="s">
        <v>96</v>
      </c>
      <c r="M8709" s="3">
        <v>20640</v>
      </c>
      <c r="N8709" s="2" t="s">
        <v>16359</v>
      </c>
    </row>
    <row r="8710" spans="1:14" x14ac:dyDescent="0.25">
      <c r="A8710" t="s">
        <v>12</v>
      </c>
      <c r="B8710" s="1" t="s">
        <v>14628</v>
      </c>
      <c r="C8710" t="s">
        <v>14629</v>
      </c>
      <c r="D8710" t="s">
        <v>25187</v>
      </c>
      <c r="E8710" s="2" t="s">
        <v>464</v>
      </c>
      <c r="F8710" t="str">
        <f t="shared" si="136"/>
        <v>VW Passat</v>
      </c>
      <c r="G8710" t="s">
        <v>14630</v>
      </c>
      <c r="H8710" s="2" t="s">
        <v>17</v>
      </c>
      <c r="I8710" s="5">
        <v>180000</v>
      </c>
      <c r="J8710" s="2">
        <v>2017</v>
      </c>
      <c r="K8710" s="2">
        <v>88</v>
      </c>
      <c r="L8710" t="s">
        <v>45</v>
      </c>
      <c r="M8710" s="3">
        <v>15500</v>
      </c>
      <c r="N8710" s="2" t="s">
        <v>14600</v>
      </c>
    </row>
    <row r="8711" spans="1:14" x14ac:dyDescent="0.25">
      <c r="A8711" t="s">
        <v>12</v>
      </c>
      <c r="B8711" s="1" t="s">
        <v>15475</v>
      </c>
      <c r="C8711" t="s">
        <v>15476</v>
      </c>
      <c r="D8711" t="s">
        <v>25187</v>
      </c>
      <c r="E8711" s="2" t="s">
        <v>464</v>
      </c>
      <c r="F8711" t="str">
        <f t="shared" si="136"/>
        <v>VW Passat</v>
      </c>
      <c r="G8711" t="s">
        <v>15477</v>
      </c>
      <c r="H8711" s="2" t="s">
        <v>17</v>
      </c>
      <c r="I8711" s="5">
        <v>213000</v>
      </c>
      <c r="J8711" s="2">
        <v>2014</v>
      </c>
      <c r="K8711" s="2">
        <v>77</v>
      </c>
      <c r="L8711" t="s">
        <v>296</v>
      </c>
      <c r="M8711" s="3">
        <v>10300</v>
      </c>
      <c r="N8711" s="2" t="s">
        <v>15470</v>
      </c>
    </row>
    <row r="8712" spans="1:14" x14ac:dyDescent="0.25">
      <c r="A8712" t="s">
        <v>12</v>
      </c>
      <c r="B8712" s="1" t="s">
        <v>10338</v>
      </c>
      <c r="C8712" t="s">
        <v>10339</v>
      </c>
      <c r="D8712" t="s">
        <v>25187</v>
      </c>
      <c r="E8712" s="2" t="s">
        <v>464</v>
      </c>
      <c r="F8712" t="str">
        <f t="shared" si="136"/>
        <v>VW Passat</v>
      </c>
      <c r="G8712" t="s">
        <v>538</v>
      </c>
      <c r="H8712" s="2" t="s">
        <v>17</v>
      </c>
      <c r="I8712" s="5">
        <v>223800</v>
      </c>
      <c r="J8712" s="2">
        <v>2017</v>
      </c>
      <c r="K8712" s="2">
        <v>88</v>
      </c>
      <c r="L8712" t="s">
        <v>25</v>
      </c>
      <c r="M8712" s="3">
        <v>16200</v>
      </c>
      <c r="N8712" s="2" t="s">
        <v>10266</v>
      </c>
    </row>
    <row r="8713" spans="1:14" x14ac:dyDescent="0.25">
      <c r="A8713" t="s">
        <v>12</v>
      </c>
      <c r="B8713" s="1" t="s">
        <v>6909</v>
      </c>
      <c r="C8713" t="s">
        <v>6910</v>
      </c>
      <c r="D8713" t="s">
        <v>25187</v>
      </c>
      <c r="E8713" s="2" t="s">
        <v>464</v>
      </c>
      <c r="F8713" t="str">
        <f t="shared" si="136"/>
        <v>VW Passat</v>
      </c>
      <c r="G8713" t="s">
        <v>6911</v>
      </c>
      <c r="H8713" s="2" t="s">
        <v>17</v>
      </c>
      <c r="I8713" s="5">
        <v>258000</v>
      </c>
      <c r="J8713" s="2">
        <v>2014</v>
      </c>
      <c r="K8713" s="2">
        <v>77</v>
      </c>
      <c r="L8713" t="s">
        <v>844</v>
      </c>
      <c r="M8713" s="3">
        <v>9200</v>
      </c>
      <c r="N8713" s="2" t="s">
        <v>6595</v>
      </c>
    </row>
    <row r="8714" spans="1:14" x14ac:dyDescent="0.25">
      <c r="A8714" t="s">
        <v>12</v>
      </c>
      <c r="B8714" s="1" t="s">
        <v>7571</v>
      </c>
      <c r="C8714" t="s">
        <v>7572</v>
      </c>
      <c r="D8714" t="s">
        <v>25187</v>
      </c>
      <c r="E8714" s="2" t="s">
        <v>464</v>
      </c>
      <c r="F8714" t="str">
        <f t="shared" si="136"/>
        <v>VW Passat</v>
      </c>
      <c r="G8714" t="s">
        <v>7573</v>
      </c>
      <c r="H8714" s="2" t="s">
        <v>17</v>
      </c>
      <c r="I8714" s="5">
        <v>150800</v>
      </c>
      <c r="J8714" s="2">
        <v>2015</v>
      </c>
      <c r="K8714" s="2">
        <v>88</v>
      </c>
      <c r="L8714" t="s">
        <v>45</v>
      </c>
      <c r="M8714" s="3">
        <v>15500</v>
      </c>
      <c r="N8714" s="2" t="s">
        <v>7538</v>
      </c>
    </row>
    <row r="8715" spans="1:14" x14ac:dyDescent="0.25">
      <c r="A8715" t="s">
        <v>12</v>
      </c>
      <c r="B8715" s="1" t="s">
        <v>4298</v>
      </c>
      <c r="C8715" t="s">
        <v>4299</v>
      </c>
      <c r="D8715" t="s">
        <v>25187</v>
      </c>
      <c r="E8715" s="2" t="s">
        <v>464</v>
      </c>
      <c r="F8715" t="str">
        <f t="shared" si="136"/>
        <v>VW Passat</v>
      </c>
      <c r="G8715"/>
      <c r="H8715" s="2" t="s">
        <v>17</v>
      </c>
      <c r="I8715" s="5">
        <v>251186</v>
      </c>
      <c r="J8715" s="2">
        <v>2013</v>
      </c>
      <c r="K8715" s="2">
        <v>77</v>
      </c>
      <c r="L8715" t="s">
        <v>45</v>
      </c>
      <c r="M8715" s="3">
        <v>9300</v>
      </c>
      <c r="N8715" s="2" t="s">
        <v>4287</v>
      </c>
    </row>
    <row r="8716" spans="1:14" x14ac:dyDescent="0.25">
      <c r="A8716" t="s">
        <v>12</v>
      </c>
      <c r="B8716" s="1" t="s">
        <v>3899</v>
      </c>
      <c r="C8716" t="s">
        <v>3900</v>
      </c>
      <c r="D8716" t="s">
        <v>25187</v>
      </c>
      <c r="E8716" s="2" t="s">
        <v>464</v>
      </c>
      <c r="F8716" t="str">
        <f t="shared" si="136"/>
        <v>VW Passat</v>
      </c>
      <c r="G8716" t="s">
        <v>3901</v>
      </c>
      <c r="H8716" s="2" t="s">
        <v>17</v>
      </c>
      <c r="I8716" s="5">
        <v>203000</v>
      </c>
      <c r="J8716" s="2">
        <v>2013</v>
      </c>
      <c r="K8716" s="2">
        <v>77</v>
      </c>
      <c r="L8716" t="s">
        <v>30</v>
      </c>
      <c r="M8716" s="3">
        <v>9900</v>
      </c>
      <c r="N8716" s="2" t="s">
        <v>3438</v>
      </c>
    </row>
    <row r="8717" spans="1:14" x14ac:dyDescent="0.25">
      <c r="A8717" t="s">
        <v>12</v>
      </c>
      <c r="B8717" s="1" t="s">
        <v>9774</v>
      </c>
      <c r="C8717" t="s">
        <v>9775</v>
      </c>
      <c r="D8717" t="s">
        <v>25187</v>
      </c>
      <c r="E8717" s="2" t="s">
        <v>464</v>
      </c>
      <c r="F8717" t="str">
        <f t="shared" si="136"/>
        <v>VW Passat</v>
      </c>
      <c r="G8717" t="s">
        <v>9776</v>
      </c>
      <c r="H8717" s="2" t="s">
        <v>17</v>
      </c>
      <c r="I8717" s="5">
        <v>190000</v>
      </c>
      <c r="J8717" s="2">
        <v>2015</v>
      </c>
      <c r="K8717" s="2">
        <v>115</v>
      </c>
      <c r="L8717" t="s">
        <v>121</v>
      </c>
      <c r="M8717" s="3">
        <v>14999</v>
      </c>
      <c r="N8717" s="2" t="s">
        <v>9707</v>
      </c>
    </row>
    <row r="8718" spans="1:14" x14ac:dyDescent="0.25">
      <c r="A8718" t="s">
        <v>12</v>
      </c>
      <c r="B8718" s="1" t="s">
        <v>6381</v>
      </c>
      <c r="C8718" t="s">
        <v>3793</v>
      </c>
      <c r="D8718" t="s">
        <v>25187</v>
      </c>
      <c r="E8718" s="2" t="s">
        <v>464</v>
      </c>
      <c r="F8718" t="str">
        <f t="shared" si="136"/>
        <v>VW Passat</v>
      </c>
      <c r="G8718"/>
      <c r="H8718" s="2" t="s">
        <v>17</v>
      </c>
      <c r="I8718" s="5">
        <v>196500</v>
      </c>
      <c r="J8718" s="2">
        <v>2016</v>
      </c>
      <c r="K8718" s="2">
        <v>88</v>
      </c>
      <c r="L8718" t="s">
        <v>30</v>
      </c>
      <c r="M8718" s="3">
        <v>12900</v>
      </c>
      <c r="N8718" s="2" t="s">
        <v>6158</v>
      </c>
    </row>
    <row r="8719" spans="1:14" x14ac:dyDescent="0.25">
      <c r="A8719" t="s">
        <v>12</v>
      </c>
      <c r="B8719" s="1" t="s">
        <v>10632</v>
      </c>
      <c r="C8719" t="s">
        <v>10633</v>
      </c>
      <c r="D8719" t="s">
        <v>25187</v>
      </c>
      <c r="E8719" s="2" t="s">
        <v>464</v>
      </c>
      <c r="F8719" t="str">
        <f t="shared" si="136"/>
        <v>VW Passat</v>
      </c>
      <c r="G8719" t="s">
        <v>2090</v>
      </c>
      <c r="H8719" s="2" t="s">
        <v>17</v>
      </c>
      <c r="I8719" s="5">
        <v>245000</v>
      </c>
      <c r="J8719" s="2">
        <v>2013</v>
      </c>
      <c r="K8719" s="2">
        <v>77</v>
      </c>
      <c r="L8719" t="s">
        <v>54</v>
      </c>
      <c r="M8719" s="3">
        <v>10499</v>
      </c>
      <c r="N8719" s="2" t="s">
        <v>4467</v>
      </c>
    </row>
    <row r="8720" spans="1:14" x14ac:dyDescent="0.25">
      <c r="A8720" t="s">
        <v>12</v>
      </c>
      <c r="B8720" s="1" t="s">
        <v>11263</v>
      </c>
      <c r="C8720" t="s">
        <v>11264</v>
      </c>
      <c r="D8720" t="s">
        <v>25187</v>
      </c>
      <c r="E8720" s="2" t="s">
        <v>464</v>
      </c>
      <c r="F8720" t="str">
        <f t="shared" si="136"/>
        <v>VW Passat</v>
      </c>
      <c r="G8720" t="s">
        <v>11265</v>
      </c>
      <c r="H8720" s="2" t="s">
        <v>17</v>
      </c>
      <c r="I8720" s="5">
        <v>64000</v>
      </c>
      <c r="J8720" s="2">
        <v>2013</v>
      </c>
      <c r="K8720" s="2">
        <v>77</v>
      </c>
      <c r="L8720" t="s">
        <v>1331</v>
      </c>
      <c r="M8720" s="3">
        <v>13500</v>
      </c>
      <c r="N8720" s="2" t="s">
        <v>11230</v>
      </c>
    </row>
    <row r="8721" spans="1:14" x14ac:dyDescent="0.25">
      <c r="A8721" t="s">
        <v>12</v>
      </c>
      <c r="B8721" s="1" t="s">
        <v>9389</v>
      </c>
      <c r="C8721" t="s">
        <v>9390</v>
      </c>
      <c r="D8721" t="s">
        <v>25187</v>
      </c>
      <c r="E8721" s="2" t="s">
        <v>464</v>
      </c>
      <c r="F8721" t="str">
        <f t="shared" si="136"/>
        <v>VW Passat</v>
      </c>
      <c r="G8721" t="s">
        <v>1846</v>
      </c>
      <c r="H8721" s="2" t="s">
        <v>17</v>
      </c>
      <c r="I8721" s="5">
        <v>124000</v>
      </c>
      <c r="J8721" s="2">
        <v>2017</v>
      </c>
      <c r="K8721" s="2">
        <v>88</v>
      </c>
      <c r="L8721" t="s">
        <v>30</v>
      </c>
      <c r="M8721" s="3">
        <v>16000</v>
      </c>
      <c r="N8721" s="2" t="s">
        <v>9309</v>
      </c>
    </row>
    <row r="8722" spans="1:14" x14ac:dyDescent="0.25">
      <c r="A8722" t="s">
        <v>12</v>
      </c>
      <c r="B8722" s="1" t="s">
        <v>6282</v>
      </c>
      <c r="C8722" t="s">
        <v>6283</v>
      </c>
      <c r="D8722" t="s">
        <v>25187</v>
      </c>
      <c r="E8722" s="2" t="s">
        <v>464</v>
      </c>
      <c r="F8722" t="str">
        <f t="shared" si="136"/>
        <v>VW Passat</v>
      </c>
      <c r="G8722" t="s">
        <v>1846</v>
      </c>
      <c r="H8722" s="2" t="s">
        <v>17</v>
      </c>
      <c r="I8722" s="5">
        <v>150000</v>
      </c>
      <c r="J8722" s="2">
        <v>2017</v>
      </c>
      <c r="K8722" s="2">
        <v>88</v>
      </c>
      <c r="L8722" t="s">
        <v>296</v>
      </c>
      <c r="M8722" s="3">
        <v>17900</v>
      </c>
      <c r="N8722" s="2" t="s">
        <v>6242</v>
      </c>
    </row>
    <row r="8723" spans="1:14" x14ac:dyDescent="0.25">
      <c r="A8723" t="s">
        <v>12</v>
      </c>
      <c r="B8723" s="1" t="s">
        <v>5903</v>
      </c>
      <c r="C8723" t="s">
        <v>5874</v>
      </c>
      <c r="D8723" t="s">
        <v>25187</v>
      </c>
      <c r="E8723" s="2" t="s">
        <v>464</v>
      </c>
      <c r="F8723" t="str">
        <f t="shared" si="136"/>
        <v>VW Passat</v>
      </c>
      <c r="G8723" t="s">
        <v>1846</v>
      </c>
      <c r="H8723" s="2" t="s">
        <v>17</v>
      </c>
      <c r="I8723" s="5">
        <v>147800</v>
      </c>
      <c r="J8723" s="2">
        <v>2015</v>
      </c>
      <c r="K8723" s="2">
        <v>88</v>
      </c>
      <c r="L8723" t="s">
        <v>18</v>
      </c>
      <c r="M8723" s="3">
        <v>14800</v>
      </c>
      <c r="N8723" s="2" t="s">
        <v>5774</v>
      </c>
    </row>
    <row r="8724" spans="1:14" x14ac:dyDescent="0.25">
      <c r="A8724" t="s">
        <v>12</v>
      </c>
      <c r="B8724" s="1" t="s">
        <v>8784</v>
      </c>
      <c r="C8724" t="s">
        <v>8785</v>
      </c>
      <c r="D8724" t="s">
        <v>25187</v>
      </c>
      <c r="E8724" s="2" t="s">
        <v>464</v>
      </c>
      <c r="F8724" t="str">
        <f t="shared" si="136"/>
        <v>VW Passat</v>
      </c>
      <c r="G8724" t="s">
        <v>85</v>
      </c>
      <c r="H8724" s="2" t="s">
        <v>17</v>
      </c>
      <c r="I8724" s="5">
        <v>212000</v>
      </c>
      <c r="J8724" s="2">
        <v>2015</v>
      </c>
      <c r="K8724" s="2">
        <v>88</v>
      </c>
      <c r="L8724" t="s">
        <v>121</v>
      </c>
      <c r="M8724" s="3">
        <v>15000</v>
      </c>
      <c r="N8724" s="2" t="s">
        <v>8045</v>
      </c>
    </row>
    <row r="8725" spans="1:14" x14ac:dyDescent="0.25">
      <c r="A8725" t="s">
        <v>12</v>
      </c>
      <c r="B8725" s="1" t="s">
        <v>6189</v>
      </c>
      <c r="C8725" t="s">
        <v>5011</v>
      </c>
      <c r="D8725" t="s">
        <v>25187</v>
      </c>
      <c r="E8725" s="2" t="s">
        <v>464</v>
      </c>
      <c r="F8725" t="str">
        <f t="shared" si="136"/>
        <v>VW Passat</v>
      </c>
      <c r="G8725" t="s">
        <v>1159</v>
      </c>
      <c r="H8725" s="2" t="s">
        <v>17</v>
      </c>
      <c r="I8725" s="5">
        <v>227093</v>
      </c>
      <c r="J8725" s="2">
        <v>2015</v>
      </c>
      <c r="K8725" s="2">
        <v>88</v>
      </c>
      <c r="L8725" t="s">
        <v>30</v>
      </c>
      <c r="M8725" s="3">
        <v>12999</v>
      </c>
      <c r="N8725" s="2" t="s">
        <v>6158</v>
      </c>
    </row>
    <row r="8726" spans="1:14" x14ac:dyDescent="0.25">
      <c r="A8726" t="s">
        <v>12</v>
      </c>
      <c r="B8726" s="1" t="s">
        <v>9012</v>
      </c>
      <c r="C8726" t="s">
        <v>3113</v>
      </c>
      <c r="D8726" t="s">
        <v>25187</v>
      </c>
      <c r="E8726" s="2" t="s">
        <v>464</v>
      </c>
      <c r="F8726" t="str">
        <f t="shared" si="136"/>
        <v>VW Passat</v>
      </c>
      <c r="G8726" t="s">
        <v>7765</v>
      </c>
      <c r="H8726" s="2" t="s">
        <v>17</v>
      </c>
      <c r="I8726" s="5">
        <v>164000</v>
      </c>
      <c r="J8726" s="2">
        <v>2019</v>
      </c>
      <c r="K8726" s="2">
        <v>88</v>
      </c>
      <c r="L8726" t="s">
        <v>60</v>
      </c>
      <c r="M8726" s="3">
        <v>18999</v>
      </c>
      <c r="N8726" s="2" t="s">
        <v>8983</v>
      </c>
    </row>
    <row r="8727" spans="1:14" x14ac:dyDescent="0.25">
      <c r="A8727" t="s">
        <v>12</v>
      </c>
      <c r="B8727" s="1" t="s">
        <v>10686</v>
      </c>
      <c r="C8727" t="s">
        <v>10687</v>
      </c>
      <c r="D8727" t="s">
        <v>25187</v>
      </c>
      <c r="E8727" s="2" t="s">
        <v>464</v>
      </c>
      <c r="F8727" t="str">
        <f t="shared" si="136"/>
        <v>VW Passat</v>
      </c>
      <c r="G8727" t="s">
        <v>10688</v>
      </c>
      <c r="H8727" s="2" t="s">
        <v>17</v>
      </c>
      <c r="I8727" s="5">
        <v>170000</v>
      </c>
      <c r="J8727" s="2">
        <v>2017</v>
      </c>
      <c r="K8727" s="2">
        <v>88</v>
      </c>
      <c r="L8727" t="s">
        <v>121</v>
      </c>
      <c r="M8727" s="3">
        <v>17500</v>
      </c>
      <c r="N8727" s="2" t="s">
        <v>10418</v>
      </c>
    </row>
    <row r="8728" spans="1:14" x14ac:dyDescent="0.25">
      <c r="A8728" t="s">
        <v>12</v>
      </c>
      <c r="B8728" s="1" t="s">
        <v>4184</v>
      </c>
      <c r="C8728" t="s">
        <v>4185</v>
      </c>
      <c r="D8728" t="s">
        <v>25187</v>
      </c>
      <c r="E8728" s="2" t="s">
        <v>464</v>
      </c>
      <c r="F8728" t="str">
        <f t="shared" si="136"/>
        <v>VW Passat</v>
      </c>
      <c r="G8728" t="s">
        <v>4186</v>
      </c>
      <c r="H8728" s="2" t="s">
        <v>17</v>
      </c>
      <c r="I8728" s="5">
        <v>138600</v>
      </c>
      <c r="J8728" s="2">
        <v>2015</v>
      </c>
      <c r="L8728" t="s">
        <v>45</v>
      </c>
      <c r="M8728" s="3">
        <v>15000</v>
      </c>
      <c r="N8728" s="2" t="s">
        <v>4122</v>
      </c>
    </row>
    <row r="8729" spans="1:14" x14ac:dyDescent="0.25">
      <c r="A8729" t="s">
        <v>12</v>
      </c>
      <c r="B8729" s="1" t="s">
        <v>6143</v>
      </c>
      <c r="C8729" t="s">
        <v>1051</v>
      </c>
      <c r="D8729" t="s">
        <v>25187</v>
      </c>
      <c r="E8729" s="2" t="s">
        <v>464</v>
      </c>
      <c r="F8729" t="str">
        <f t="shared" si="136"/>
        <v>VW Passat</v>
      </c>
      <c r="G8729"/>
      <c r="H8729" s="2" t="s">
        <v>25179</v>
      </c>
      <c r="I8729" s="5">
        <v>175169</v>
      </c>
      <c r="J8729" s="2">
        <v>2017</v>
      </c>
      <c r="K8729" s="2">
        <v>88</v>
      </c>
      <c r="M8729" s="3">
        <v>14500</v>
      </c>
      <c r="N8729" s="2" t="s">
        <v>19</v>
      </c>
    </row>
    <row r="8730" spans="1:14" x14ac:dyDescent="0.25">
      <c r="A8730" t="s">
        <v>12</v>
      </c>
      <c r="B8730" s="1" t="s">
        <v>2543</v>
      </c>
      <c r="C8730" t="s">
        <v>1167</v>
      </c>
      <c r="D8730" t="s">
        <v>25187</v>
      </c>
      <c r="E8730" s="2" t="s">
        <v>464</v>
      </c>
      <c r="F8730" t="str">
        <f t="shared" si="136"/>
        <v>VW Passat</v>
      </c>
      <c r="G8730" t="s">
        <v>85</v>
      </c>
      <c r="H8730" s="2" t="s">
        <v>17</v>
      </c>
      <c r="I8730" s="5">
        <v>155000</v>
      </c>
      <c r="J8730" s="2">
        <v>2017</v>
      </c>
      <c r="K8730" s="2">
        <v>88</v>
      </c>
      <c r="L8730" t="s">
        <v>96</v>
      </c>
      <c r="M8730" s="3">
        <v>16250</v>
      </c>
      <c r="N8730" s="2" t="s">
        <v>2453</v>
      </c>
    </row>
    <row r="8731" spans="1:14" x14ac:dyDescent="0.25">
      <c r="A8731" t="s">
        <v>12</v>
      </c>
      <c r="B8731" s="1" t="s">
        <v>13992</v>
      </c>
      <c r="C8731" t="s">
        <v>13993</v>
      </c>
      <c r="D8731" t="s">
        <v>25187</v>
      </c>
      <c r="E8731" s="2" t="s">
        <v>464</v>
      </c>
      <c r="F8731" t="str">
        <f t="shared" si="136"/>
        <v>VW Passat</v>
      </c>
      <c r="G8731" t="s">
        <v>13994</v>
      </c>
      <c r="H8731" s="2" t="s">
        <v>17</v>
      </c>
      <c r="I8731" s="5">
        <v>207000</v>
      </c>
      <c r="J8731" s="2">
        <v>2013</v>
      </c>
      <c r="L8731" t="s">
        <v>1331</v>
      </c>
      <c r="M8731" s="3">
        <v>9500</v>
      </c>
      <c r="N8731" s="2" t="s">
        <v>13957</v>
      </c>
    </row>
    <row r="8732" spans="1:14" x14ac:dyDescent="0.25">
      <c r="A8732" t="s">
        <v>12</v>
      </c>
      <c r="B8732" s="1" t="s">
        <v>6061</v>
      </c>
      <c r="C8732" t="s">
        <v>6062</v>
      </c>
      <c r="D8732" t="s">
        <v>25187</v>
      </c>
      <c r="E8732" s="2" t="s">
        <v>464</v>
      </c>
      <c r="F8732" t="str">
        <f t="shared" si="136"/>
        <v>VW Passat</v>
      </c>
      <c r="G8732"/>
      <c r="H8732" s="2" t="s">
        <v>17</v>
      </c>
      <c r="I8732" s="5">
        <v>150000</v>
      </c>
      <c r="J8732" s="2">
        <v>2015</v>
      </c>
      <c r="K8732" s="2">
        <v>176</v>
      </c>
      <c r="L8732" t="s">
        <v>296</v>
      </c>
      <c r="M8732" s="3">
        <v>22000</v>
      </c>
      <c r="N8732" s="2" t="s">
        <v>6057</v>
      </c>
    </row>
    <row r="8733" spans="1:14" x14ac:dyDescent="0.25">
      <c r="A8733" t="s">
        <v>12</v>
      </c>
      <c r="B8733" s="1" t="s">
        <v>9160</v>
      </c>
      <c r="C8733" t="s">
        <v>9161</v>
      </c>
      <c r="D8733" t="s">
        <v>25187</v>
      </c>
      <c r="E8733" s="2" t="s">
        <v>464</v>
      </c>
      <c r="F8733" t="str">
        <f t="shared" si="136"/>
        <v>VW Passat</v>
      </c>
      <c r="G8733" t="s">
        <v>9162</v>
      </c>
      <c r="H8733" s="2" t="s">
        <v>17</v>
      </c>
      <c r="I8733" s="5">
        <v>210000</v>
      </c>
      <c r="J8733" s="2">
        <v>2017</v>
      </c>
      <c r="K8733" s="2">
        <v>221</v>
      </c>
      <c r="L8733" t="s">
        <v>18</v>
      </c>
      <c r="M8733" s="3">
        <v>24500</v>
      </c>
      <c r="N8733" s="2" t="s">
        <v>9116</v>
      </c>
    </row>
    <row r="8734" spans="1:14" x14ac:dyDescent="0.25">
      <c r="A8734" t="s">
        <v>12</v>
      </c>
      <c r="B8734" s="1" t="s">
        <v>12047</v>
      </c>
      <c r="C8734" t="s">
        <v>12048</v>
      </c>
      <c r="D8734" t="s">
        <v>25187</v>
      </c>
      <c r="E8734" s="2" t="s">
        <v>464</v>
      </c>
      <c r="F8734" t="str">
        <f t="shared" si="136"/>
        <v>VW Passat</v>
      </c>
      <c r="G8734" t="s">
        <v>12049</v>
      </c>
      <c r="H8734" s="2" t="s">
        <v>17</v>
      </c>
      <c r="I8734" s="5">
        <v>248000</v>
      </c>
      <c r="J8734" s="2">
        <v>2015</v>
      </c>
      <c r="K8734" s="2">
        <v>110</v>
      </c>
      <c r="L8734" t="s">
        <v>722</v>
      </c>
      <c r="M8734" s="3">
        <v>14000</v>
      </c>
      <c r="N8734" s="2" t="s">
        <v>7377</v>
      </c>
    </row>
    <row r="8735" spans="1:14" x14ac:dyDescent="0.25">
      <c r="A8735" t="s">
        <v>12</v>
      </c>
      <c r="B8735" s="1" t="s">
        <v>16349</v>
      </c>
      <c r="C8735" t="s">
        <v>16350</v>
      </c>
      <c r="D8735" t="s">
        <v>25187</v>
      </c>
      <c r="E8735" s="2" t="s">
        <v>464</v>
      </c>
      <c r="F8735" t="str">
        <f t="shared" si="136"/>
        <v>VW Passat</v>
      </c>
      <c r="G8735" t="s">
        <v>147</v>
      </c>
      <c r="H8735" s="2" t="s">
        <v>17</v>
      </c>
      <c r="I8735" s="5">
        <v>245000</v>
      </c>
      <c r="J8735" s="2">
        <v>2013</v>
      </c>
      <c r="K8735" s="2">
        <v>103</v>
      </c>
      <c r="L8735" t="s">
        <v>54</v>
      </c>
      <c r="M8735" s="3">
        <v>11052</v>
      </c>
      <c r="N8735" s="2" t="s">
        <v>16347</v>
      </c>
    </row>
    <row r="8736" spans="1:14" x14ac:dyDescent="0.25">
      <c r="A8736" t="s">
        <v>12</v>
      </c>
      <c r="B8736" s="1" t="s">
        <v>15549</v>
      </c>
      <c r="C8736" t="s">
        <v>15550</v>
      </c>
      <c r="D8736" t="s">
        <v>25187</v>
      </c>
      <c r="E8736" s="2" t="s">
        <v>464</v>
      </c>
      <c r="F8736" t="str">
        <f t="shared" si="136"/>
        <v>VW Passat</v>
      </c>
      <c r="G8736" t="s">
        <v>147</v>
      </c>
      <c r="H8736" s="2" t="s">
        <v>17</v>
      </c>
      <c r="I8736" s="5">
        <v>225000</v>
      </c>
      <c r="J8736" s="2">
        <v>2014</v>
      </c>
      <c r="K8736" s="2">
        <v>103</v>
      </c>
      <c r="L8736" t="s">
        <v>30</v>
      </c>
      <c r="M8736" s="3">
        <v>7500</v>
      </c>
      <c r="N8736" s="2" t="s">
        <v>15541</v>
      </c>
    </row>
    <row r="8737" spans="1:14" x14ac:dyDescent="0.25">
      <c r="A8737" t="s">
        <v>12</v>
      </c>
      <c r="B8737" s="1" t="s">
        <v>13746</v>
      </c>
      <c r="C8737" t="s">
        <v>13747</v>
      </c>
      <c r="D8737" t="s">
        <v>25187</v>
      </c>
      <c r="E8737" s="2" t="s">
        <v>464</v>
      </c>
      <c r="F8737" t="str">
        <f t="shared" si="136"/>
        <v>VW Passat</v>
      </c>
      <c r="G8737" t="s">
        <v>147</v>
      </c>
      <c r="H8737" s="2" t="s">
        <v>17</v>
      </c>
      <c r="I8737" s="5">
        <v>222000</v>
      </c>
      <c r="J8737" s="2">
        <v>2016</v>
      </c>
      <c r="K8737" s="2">
        <v>110</v>
      </c>
      <c r="L8737" t="s">
        <v>96</v>
      </c>
      <c r="M8737" s="3">
        <v>19000</v>
      </c>
      <c r="N8737" s="2" t="s">
        <v>13728</v>
      </c>
    </row>
    <row r="8738" spans="1:14" x14ac:dyDescent="0.25">
      <c r="A8738" t="s">
        <v>12</v>
      </c>
      <c r="B8738" s="1" t="s">
        <v>13404</v>
      </c>
      <c r="C8738" t="s">
        <v>13405</v>
      </c>
      <c r="D8738" t="s">
        <v>25187</v>
      </c>
      <c r="E8738" s="2" t="s">
        <v>464</v>
      </c>
      <c r="F8738" t="str">
        <f t="shared" si="136"/>
        <v>VW Passat</v>
      </c>
      <c r="G8738" t="s">
        <v>147</v>
      </c>
      <c r="H8738" s="2" t="s">
        <v>17</v>
      </c>
      <c r="I8738" s="5">
        <v>83200</v>
      </c>
      <c r="J8738" s="2">
        <v>2016</v>
      </c>
      <c r="K8738" s="2">
        <v>110</v>
      </c>
      <c r="L8738" t="s">
        <v>223</v>
      </c>
      <c r="M8738" s="3">
        <v>24650</v>
      </c>
      <c r="N8738" s="2" t="s">
        <v>13402</v>
      </c>
    </row>
    <row r="8739" spans="1:14" x14ac:dyDescent="0.25">
      <c r="A8739" t="s">
        <v>12</v>
      </c>
      <c r="B8739" s="1" t="s">
        <v>15146</v>
      </c>
      <c r="C8739" t="s">
        <v>15147</v>
      </c>
      <c r="D8739" t="s">
        <v>25187</v>
      </c>
      <c r="E8739" s="2" t="s">
        <v>464</v>
      </c>
      <c r="F8739" t="str">
        <f t="shared" si="136"/>
        <v>VW Passat</v>
      </c>
      <c r="G8739" t="s">
        <v>147</v>
      </c>
      <c r="H8739" s="2" t="s">
        <v>17</v>
      </c>
      <c r="I8739" s="5">
        <v>212786</v>
      </c>
      <c r="J8739" s="2">
        <v>2015</v>
      </c>
      <c r="K8739" s="2">
        <v>140</v>
      </c>
      <c r="L8739" t="s">
        <v>60</v>
      </c>
      <c r="M8739" s="3">
        <v>14300</v>
      </c>
      <c r="N8739" s="2" t="s">
        <v>15106</v>
      </c>
    </row>
    <row r="8740" spans="1:14" x14ac:dyDescent="0.25">
      <c r="A8740" t="s">
        <v>12</v>
      </c>
      <c r="B8740" s="1" t="s">
        <v>12606</v>
      </c>
      <c r="C8740" t="s">
        <v>12607</v>
      </c>
      <c r="D8740" t="s">
        <v>25187</v>
      </c>
      <c r="E8740" s="2" t="s">
        <v>464</v>
      </c>
      <c r="F8740" t="str">
        <f t="shared" si="136"/>
        <v>VW Passat</v>
      </c>
      <c r="G8740" t="s">
        <v>370</v>
      </c>
      <c r="H8740" s="2" t="s">
        <v>17</v>
      </c>
      <c r="I8740" s="5">
        <v>185000</v>
      </c>
      <c r="J8740" s="2">
        <v>2015</v>
      </c>
      <c r="K8740" s="2">
        <v>110</v>
      </c>
      <c r="L8740" t="s">
        <v>60</v>
      </c>
      <c r="M8740" s="3">
        <v>17500</v>
      </c>
      <c r="N8740" s="2" t="s">
        <v>12603</v>
      </c>
    </row>
    <row r="8741" spans="1:14" x14ac:dyDescent="0.25">
      <c r="A8741" t="s">
        <v>12</v>
      </c>
      <c r="B8741" s="1" t="s">
        <v>11661</v>
      </c>
      <c r="C8741" t="s">
        <v>11662</v>
      </c>
      <c r="D8741" t="s">
        <v>25187</v>
      </c>
      <c r="E8741" s="2" t="s">
        <v>464</v>
      </c>
      <c r="F8741" t="str">
        <f t="shared" si="136"/>
        <v>VW Passat</v>
      </c>
      <c r="G8741" t="s">
        <v>370</v>
      </c>
      <c r="H8741" s="2" t="s">
        <v>17</v>
      </c>
      <c r="I8741" s="5">
        <v>90000</v>
      </c>
      <c r="J8741" s="2">
        <v>2018</v>
      </c>
      <c r="K8741" s="2">
        <v>110</v>
      </c>
      <c r="L8741" t="s">
        <v>18</v>
      </c>
      <c r="M8741" s="3">
        <v>21400</v>
      </c>
      <c r="N8741" s="2" t="s">
        <v>11651</v>
      </c>
    </row>
    <row r="8742" spans="1:14" x14ac:dyDescent="0.25">
      <c r="A8742" t="s">
        <v>12</v>
      </c>
      <c r="B8742" s="1" t="s">
        <v>10364</v>
      </c>
      <c r="C8742" t="s">
        <v>10365</v>
      </c>
      <c r="D8742" t="s">
        <v>25187</v>
      </c>
      <c r="E8742" s="2" t="s">
        <v>464</v>
      </c>
      <c r="F8742" t="str">
        <f t="shared" si="136"/>
        <v>VW Passat</v>
      </c>
      <c r="G8742" t="s">
        <v>147</v>
      </c>
      <c r="H8742" s="2" t="s">
        <v>17</v>
      </c>
      <c r="I8742" s="5">
        <v>124000</v>
      </c>
      <c r="J8742" s="2">
        <v>2014</v>
      </c>
      <c r="K8742" s="2">
        <v>103</v>
      </c>
      <c r="L8742" t="s">
        <v>8454</v>
      </c>
      <c r="M8742" s="3">
        <v>15000</v>
      </c>
      <c r="N8742" s="2" t="s">
        <v>10354</v>
      </c>
    </row>
    <row r="8743" spans="1:14" x14ac:dyDescent="0.25">
      <c r="A8743" t="s">
        <v>12</v>
      </c>
      <c r="B8743" s="1" t="s">
        <v>9724</v>
      </c>
      <c r="C8743" t="s">
        <v>9725</v>
      </c>
      <c r="D8743" t="s">
        <v>25187</v>
      </c>
      <c r="E8743" s="2" t="s">
        <v>464</v>
      </c>
      <c r="F8743" t="str">
        <f t="shared" si="136"/>
        <v>VW Passat</v>
      </c>
      <c r="G8743" t="s">
        <v>370</v>
      </c>
      <c r="H8743" s="2" t="s">
        <v>17</v>
      </c>
      <c r="I8743" s="5">
        <v>195000</v>
      </c>
      <c r="J8743" s="2">
        <v>2015</v>
      </c>
      <c r="L8743" t="s">
        <v>25</v>
      </c>
      <c r="M8743" s="3">
        <v>14000</v>
      </c>
      <c r="N8743" s="2" t="s">
        <v>9707</v>
      </c>
    </row>
    <row r="8744" spans="1:14" x14ac:dyDescent="0.25">
      <c r="A8744" t="s">
        <v>12</v>
      </c>
      <c r="B8744" s="1" t="s">
        <v>9246</v>
      </c>
      <c r="C8744" t="s">
        <v>9247</v>
      </c>
      <c r="D8744" t="s">
        <v>25187</v>
      </c>
      <c r="E8744" s="2" t="s">
        <v>464</v>
      </c>
      <c r="F8744" t="str">
        <f t="shared" si="136"/>
        <v>VW Passat</v>
      </c>
      <c r="G8744" t="s">
        <v>370</v>
      </c>
      <c r="H8744" s="2" t="s">
        <v>17</v>
      </c>
      <c r="I8744" s="5">
        <v>294000</v>
      </c>
      <c r="J8744" s="2">
        <v>2014</v>
      </c>
      <c r="K8744" s="2">
        <v>103</v>
      </c>
      <c r="L8744" t="s">
        <v>722</v>
      </c>
      <c r="M8744" s="3">
        <v>8000</v>
      </c>
      <c r="N8744" s="2" t="s">
        <v>9236</v>
      </c>
    </row>
    <row r="8745" spans="1:14" x14ac:dyDescent="0.25">
      <c r="A8745" t="s">
        <v>12</v>
      </c>
      <c r="B8745" s="1" t="s">
        <v>8284</v>
      </c>
      <c r="C8745" t="s">
        <v>8285</v>
      </c>
      <c r="D8745" t="s">
        <v>25187</v>
      </c>
      <c r="E8745" s="2" t="s">
        <v>464</v>
      </c>
      <c r="F8745" t="str">
        <f t="shared" si="136"/>
        <v>VW Passat</v>
      </c>
      <c r="G8745" t="s">
        <v>8286</v>
      </c>
      <c r="H8745" s="2" t="s">
        <v>17</v>
      </c>
      <c r="I8745" s="5">
        <v>190</v>
      </c>
      <c r="J8745" s="2">
        <v>2016</v>
      </c>
      <c r="K8745" s="2">
        <v>110</v>
      </c>
      <c r="L8745" t="s">
        <v>54</v>
      </c>
      <c r="M8745" s="3">
        <v>16900</v>
      </c>
      <c r="N8745" s="2" t="s">
        <v>8276</v>
      </c>
    </row>
    <row r="8746" spans="1:14" x14ac:dyDescent="0.25">
      <c r="A8746" t="s">
        <v>12</v>
      </c>
      <c r="B8746" s="1" t="s">
        <v>7592</v>
      </c>
      <c r="C8746" t="s">
        <v>7593</v>
      </c>
      <c r="D8746" t="s">
        <v>25187</v>
      </c>
      <c r="E8746" s="2" t="s">
        <v>464</v>
      </c>
      <c r="F8746" t="str">
        <f t="shared" si="136"/>
        <v>VW Passat</v>
      </c>
      <c r="G8746" t="s">
        <v>147</v>
      </c>
      <c r="H8746" s="2" t="s">
        <v>17</v>
      </c>
      <c r="I8746" s="5">
        <v>112340</v>
      </c>
      <c r="J8746" s="2">
        <v>2014</v>
      </c>
      <c r="K8746" s="2">
        <v>103</v>
      </c>
      <c r="L8746" t="s">
        <v>45</v>
      </c>
      <c r="M8746" s="3">
        <v>13200</v>
      </c>
      <c r="N8746" s="2" t="s">
        <v>7538</v>
      </c>
    </row>
    <row r="8747" spans="1:14" x14ac:dyDescent="0.25">
      <c r="A8747" t="s">
        <v>12</v>
      </c>
      <c r="B8747" s="1" t="s">
        <v>8661</v>
      </c>
      <c r="C8747" t="s">
        <v>8662</v>
      </c>
      <c r="D8747" t="s">
        <v>25187</v>
      </c>
      <c r="E8747" s="2" t="s">
        <v>464</v>
      </c>
      <c r="F8747" t="str">
        <f t="shared" si="136"/>
        <v>VW Passat</v>
      </c>
      <c r="G8747" t="s">
        <v>147</v>
      </c>
      <c r="H8747" s="2" t="s">
        <v>17</v>
      </c>
      <c r="I8747" s="5">
        <v>62000</v>
      </c>
      <c r="J8747" s="2">
        <v>2015</v>
      </c>
      <c r="K8747" s="2">
        <v>110</v>
      </c>
      <c r="L8747" t="s">
        <v>45</v>
      </c>
      <c r="M8747" s="3">
        <v>14000</v>
      </c>
      <c r="N8747" s="2" t="s">
        <v>8632</v>
      </c>
    </row>
    <row r="8748" spans="1:14" x14ac:dyDescent="0.25">
      <c r="A8748" t="s">
        <v>12</v>
      </c>
      <c r="B8748" s="1" t="s">
        <v>8556</v>
      </c>
      <c r="C8748" t="s">
        <v>8557</v>
      </c>
      <c r="D8748" t="s">
        <v>25187</v>
      </c>
      <c r="E8748" s="2" t="s">
        <v>464</v>
      </c>
      <c r="F8748" t="str">
        <f t="shared" si="136"/>
        <v>VW Passat</v>
      </c>
      <c r="G8748" t="s">
        <v>370</v>
      </c>
      <c r="H8748" s="2" t="s">
        <v>17</v>
      </c>
      <c r="I8748" s="5">
        <v>46550</v>
      </c>
      <c r="J8748" s="2">
        <v>2020</v>
      </c>
      <c r="K8748" s="2">
        <v>110</v>
      </c>
      <c r="L8748" t="s">
        <v>18</v>
      </c>
      <c r="M8748" s="3">
        <v>26199</v>
      </c>
      <c r="N8748" s="2" t="s">
        <v>6993</v>
      </c>
    </row>
    <row r="8749" spans="1:14" x14ac:dyDescent="0.25">
      <c r="A8749" t="s">
        <v>12</v>
      </c>
      <c r="B8749" s="1" t="s">
        <v>6643</v>
      </c>
      <c r="C8749" t="s">
        <v>6644</v>
      </c>
      <c r="D8749" t="s">
        <v>25187</v>
      </c>
      <c r="E8749" s="2" t="s">
        <v>464</v>
      </c>
      <c r="F8749" t="str">
        <f t="shared" si="136"/>
        <v>VW Passat</v>
      </c>
      <c r="G8749" t="s">
        <v>370</v>
      </c>
      <c r="H8749" s="2" t="s">
        <v>17</v>
      </c>
      <c r="I8749" s="5">
        <v>220000</v>
      </c>
      <c r="J8749" s="2">
        <v>2014</v>
      </c>
      <c r="K8749" s="2">
        <v>103</v>
      </c>
      <c r="L8749" t="s">
        <v>768</v>
      </c>
      <c r="M8749" s="3">
        <v>11900</v>
      </c>
      <c r="N8749" s="2" t="s">
        <v>272</v>
      </c>
    </row>
    <row r="8750" spans="1:14" x14ac:dyDescent="0.25">
      <c r="A8750" t="s">
        <v>12</v>
      </c>
      <c r="B8750" s="1" t="s">
        <v>6041</v>
      </c>
      <c r="C8750" t="s">
        <v>6042</v>
      </c>
      <c r="D8750" t="s">
        <v>25187</v>
      </c>
      <c r="E8750" s="2" t="s">
        <v>464</v>
      </c>
      <c r="F8750" t="str">
        <f t="shared" si="136"/>
        <v>VW Passat</v>
      </c>
      <c r="G8750" t="s">
        <v>147</v>
      </c>
      <c r="H8750" s="2" t="s">
        <v>17</v>
      </c>
      <c r="I8750" s="5">
        <v>175000</v>
      </c>
      <c r="J8750" s="2">
        <v>2016</v>
      </c>
      <c r="K8750" s="2">
        <v>110</v>
      </c>
      <c r="L8750" t="s">
        <v>45</v>
      </c>
      <c r="M8750" s="3">
        <v>15800</v>
      </c>
      <c r="N8750" s="2" t="s">
        <v>5996</v>
      </c>
    </row>
    <row r="8751" spans="1:14" x14ac:dyDescent="0.25">
      <c r="A8751" t="s">
        <v>12</v>
      </c>
      <c r="B8751" s="1" t="s">
        <v>5399</v>
      </c>
      <c r="C8751" t="s">
        <v>5400</v>
      </c>
      <c r="D8751" t="s">
        <v>25187</v>
      </c>
      <c r="E8751" s="2" t="s">
        <v>464</v>
      </c>
      <c r="F8751" t="str">
        <f t="shared" si="136"/>
        <v>VW Passat</v>
      </c>
      <c r="G8751" t="s">
        <v>147</v>
      </c>
      <c r="H8751" s="2" t="s">
        <v>17</v>
      </c>
      <c r="I8751" s="5">
        <v>234000</v>
      </c>
      <c r="J8751" s="2">
        <v>2015</v>
      </c>
      <c r="L8751" t="s">
        <v>30</v>
      </c>
      <c r="M8751" s="3">
        <v>12900</v>
      </c>
      <c r="N8751" s="2" t="s">
        <v>5381</v>
      </c>
    </row>
    <row r="8752" spans="1:14" x14ac:dyDescent="0.25">
      <c r="A8752" t="s">
        <v>12</v>
      </c>
      <c r="B8752" s="1" t="s">
        <v>5987</v>
      </c>
      <c r="C8752" t="s">
        <v>5988</v>
      </c>
      <c r="D8752" t="s">
        <v>25187</v>
      </c>
      <c r="E8752" s="2" t="s">
        <v>464</v>
      </c>
      <c r="F8752" t="str">
        <f t="shared" si="136"/>
        <v>VW Passat</v>
      </c>
      <c r="G8752" t="s">
        <v>147</v>
      </c>
      <c r="H8752" s="2" t="s">
        <v>17</v>
      </c>
      <c r="I8752" s="5">
        <v>290760</v>
      </c>
      <c r="J8752" s="2">
        <v>2013</v>
      </c>
      <c r="K8752" s="2">
        <v>150</v>
      </c>
      <c r="L8752" t="s">
        <v>30</v>
      </c>
      <c r="M8752" s="3">
        <v>9950</v>
      </c>
      <c r="N8752" s="2" t="s">
        <v>5381</v>
      </c>
    </row>
    <row r="8753" spans="1:14" x14ac:dyDescent="0.25">
      <c r="A8753" t="s">
        <v>12</v>
      </c>
      <c r="B8753" s="1" t="s">
        <v>5033</v>
      </c>
      <c r="C8753" t="s">
        <v>5034</v>
      </c>
      <c r="D8753" t="s">
        <v>25187</v>
      </c>
      <c r="E8753" s="2" t="s">
        <v>464</v>
      </c>
      <c r="F8753" t="str">
        <f t="shared" si="136"/>
        <v>VW Passat</v>
      </c>
      <c r="G8753" t="s">
        <v>147</v>
      </c>
      <c r="H8753" s="2" t="s">
        <v>17</v>
      </c>
      <c r="I8753" s="5">
        <v>180000</v>
      </c>
      <c r="J8753" s="2">
        <v>2016</v>
      </c>
      <c r="K8753" s="2">
        <v>110</v>
      </c>
      <c r="L8753" t="s">
        <v>30</v>
      </c>
      <c r="M8753" s="3">
        <v>15000</v>
      </c>
      <c r="N8753" s="2" t="s">
        <v>4967</v>
      </c>
    </row>
    <row r="8754" spans="1:14" x14ac:dyDescent="0.25">
      <c r="A8754" t="s">
        <v>12</v>
      </c>
      <c r="B8754" s="1" t="s">
        <v>4356</v>
      </c>
      <c r="C8754" t="s">
        <v>4357</v>
      </c>
      <c r="D8754" t="s">
        <v>25187</v>
      </c>
      <c r="E8754" s="2" t="s">
        <v>464</v>
      </c>
      <c r="F8754" t="str">
        <f t="shared" si="136"/>
        <v>VW Passat</v>
      </c>
      <c r="G8754" t="s">
        <v>147</v>
      </c>
      <c r="H8754" s="2" t="s">
        <v>17</v>
      </c>
      <c r="I8754" s="5">
        <v>96009</v>
      </c>
      <c r="J8754" s="2">
        <v>2016</v>
      </c>
      <c r="K8754" s="2">
        <v>110</v>
      </c>
      <c r="L8754" t="s">
        <v>45</v>
      </c>
      <c r="M8754" s="3">
        <v>19500</v>
      </c>
      <c r="N8754" s="2" t="s">
        <v>4287</v>
      </c>
    </row>
    <row r="8755" spans="1:14" x14ac:dyDescent="0.25">
      <c r="A8755" t="s">
        <v>12</v>
      </c>
      <c r="B8755" s="1" t="s">
        <v>3749</v>
      </c>
      <c r="C8755" t="s">
        <v>3750</v>
      </c>
      <c r="D8755" t="s">
        <v>25187</v>
      </c>
      <c r="E8755" s="2" t="s">
        <v>464</v>
      </c>
      <c r="F8755" t="str">
        <f t="shared" si="136"/>
        <v>VW Passat</v>
      </c>
      <c r="G8755" t="s">
        <v>147</v>
      </c>
      <c r="H8755" s="2" t="s">
        <v>17</v>
      </c>
      <c r="I8755" s="5">
        <v>198000</v>
      </c>
      <c r="J8755" s="2">
        <v>2018</v>
      </c>
      <c r="K8755" s="2">
        <v>110</v>
      </c>
      <c r="L8755" t="s">
        <v>25</v>
      </c>
      <c r="M8755" s="3">
        <v>18400</v>
      </c>
      <c r="N8755" s="2" t="s">
        <v>3742</v>
      </c>
    </row>
    <row r="8756" spans="1:14" x14ac:dyDescent="0.25">
      <c r="A8756" t="s">
        <v>12</v>
      </c>
      <c r="B8756" s="1" t="s">
        <v>3508</v>
      </c>
      <c r="C8756" t="s">
        <v>3509</v>
      </c>
      <c r="D8756" t="s">
        <v>25187</v>
      </c>
      <c r="E8756" s="2" t="s">
        <v>464</v>
      </c>
      <c r="F8756" t="str">
        <f t="shared" si="136"/>
        <v>VW Passat</v>
      </c>
      <c r="G8756" t="s">
        <v>147</v>
      </c>
      <c r="H8756" s="2" t="s">
        <v>17</v>
      </c>
      <c r="I8756" s="5">
        <v>165000</v>
      </c>
      <c r="J8756" s="2">
        <v>2013</v>
      </c>
      <c r="K8756" s="2">
        <v>103</v>
      </c>
      <c r="L8756" t="s">
        <v>30</v>
      </c>
      <c r="M8756" s="3">
        <v>12000</v>
      </c>
      <c r="N8756" s="2" t="s">
        <v>3249</v>
      </c>
    </row>
    <row r="8757" spans="1:14" x14ac:dyDescent="0.25">
      <c r="A8757" t="s">
        <v>12</v>
      </c>
      <c r="B8757" s="1" t="s">
        <v>2729</v>
      </c>
      <c r="C8757" t="s">
        <v>2730</v>
      </c>
      <c r="D8757" t="s">
        <v>25187</v>
      </c>
      <c r="E8757" s="2" t="s">
        <v>464</v>
      </c>
      <c r="F8757" t="str">
        <f t="shared" si="136"/>
        <v>VW Passat</v>
      </c>
      <c r="G8757" t="s">
        <v>147</v>
      </c>
      <c r="H8757" s="2" t="s">
        <v>17</v>
      </c>
      <c r="I8757" s="5">
        <v>238000</v>
      </c>
      <c r="J8757" s="2">
        <v>2014</v>
      </c>
      <c r="K8757" s="2">
        <v>103</v>
      </c>
      <c r="L8757" t="s">
        <v>1331</v>
      </c>
      <c r="M8757" s="3">
        <v>12000</v>
      </c>
      <c r="N8757" s="2" t="s">
        <v>2607</v>
      </c>
    </row>
    <row r="8758" spans="1:14" x14ac:dyDescent="0.25">
      <c r="A8758" t="s">
        <v>12</v>
      </c>
      <c r="B8758" s="1" t="s">
        <v>968</v>
      </c>
      <c r="C8758" t="s">
        <v>969</v>
      </c>
      <c r="D8758" t="s">
        <v>25187</v>
      </c>
      <c r="E8758" s="2" t="s">
        <v>464</v>
      </c>
      <c r="F8758" t="str">
        <f t="shared" si="136"/>
        <v>VW Passat</v>
      </c>
      <c r="G8758" t="s">
        <v>370</v>
      </c>
      <c r="H8758" s="2" t="s">
        <v>17</v>
      </c>
      <c r="I8758" s="5">
        <v>190000</v>
      </c>
      <c r="J8758" s="2">
        <v>2015</v>
      </c>
      <c r="K8758" s="2">
        <v>110</v>
      </c>
      <c r="L8758" t="s">
        <v>60</v>
      </c>
      <c r="M8758" s="3">
        <v>17450</v>
      </c>
      <c r="N8758" s="2" t="s">
        <v>849</v>
      </c>
    </row>
    <row r="8759" spans="1:14" x14ac:dyDescent="0.25">
      <c r="A8759" t="s">
        <v>12</v>
      </c>
      <c r="B8759" s="1" t="s">
        <v>903</v>
      </c>
      <c r="C8759" t="s">
        <v>904</v>
      </c>
      <c r="D8759" t="s">
        <v>25187</v>
      </c>
      <c r="E8759" s="2" t="s">
        <v>464</v>
      </c>
      <c r="F8759" t="str">
        <f t="shared" si="136"/>
        <v>VW Passat</v>
      </c>
      <c r="G8759" t="s">
        <v>370</v>
      </c>
      <c r="H8759" s="2" t="s">
        <v>17</v>
      </c>
      <c r="I8759" s="5">
        <v>118000</v>
      </c>
      <c r="J8759" s="2">
        <v>2017</v>
      </c>
      <c r="L8759" t="s">
        <v>25</v>
      </c>
      <c r="M8759" s="3">
        <v>18700</v>
      </c>
      <c r="N8759" s="2" t="s">
        <v>849</v>
      </c>
    </row>
    <row r="8760" spans="1:14" x14ac:dyDescent="0.25">
      <c r="A8760" t="s">
        <v>12</v>
      </c>
      <c r="B8760" s="1" t="s">
        <v>7061</v>
      </c>
      <c r="C8760" t="s">
        <v>7062</v>
      </c>
      <c r="D8760" t="s">
        <v>25187</v>
      </c>
      <c r="E8760" s="2" t="s">
        <v>464</v>
      </c>
      <c r="F8760" t="str">
        <f t="shared" si="136"/>
        <v>VW Passat</v>
      </c>
      <c r="G8760" t="s">
        <v>7063</v>
      </c>
      <c r="H8760" s="2" t="s">
        <v>17</v>
      </c>
      <c r="I8760" s="5">
        <v>115000</v>
      </c>
      <c r="J8760" s="2">
        <v>2016</v>
      </c>
      <c r="K8760" s="2">
        <v>110</v>
      </c>
      <c r="L8760" t="s">
        <v>121</v>
      </c>
      <c r="M8760" s="3">
        <v>18100</v>
      </c>
      <c r="N8760" s="2" t="s">
        <v>7025</v>
      </c>
    </row>
    <row r="8761" spans="1:14" x14ac:dyDescent="0.25">
      <c r="A8761" t="s">
        <v>12</v>
      </c>
      <c r="B8761" s="1" t="s">
        <v>12550</v>
      </c>
      <c r="C8761" t="s">
        <v>12551</v>
      </c>
      <c r="D8761" t="s">
        <v>25187</v>
      </c>
      <c r="E8761" s="2" t="s">
        <v>464</v>
      </c>
      <c r="F8761" t="str">
        <f t="shared" si="136"/>
        <v>VW Passat</v>
      </c>
      <c r="G8761" t="s">
        <v>12552</v>
      </c>
      <c r="H8761" s="2" t="s">
        <v>17</v>
      </c>
      <c r="I8761" s="5">
        <v>153000</v>
      </c>
      <c r="J8761" s="2">
        <v>2015</v>
      </c>
      <c r="K8761" s="2">
        <v>110</v>
      </c>
      <c r="L8761" t="s">
        <v>1331</v>
      </c>
      <c r="M8761" s="3">
        <v>16599</v>
      </c>
      <c r="N8761" s="2" t="s">
        <v>12549</v>
      </c>
    </row>
    <row r="8762" spans="1:14" x14ac:dyDescent="0.25">
      <c r="A8762" t="s">
        <v>12</v>
      </c>
      <c r="B8762" s="1" t="s">
        <v>719</v>
      </c>
      <c r="C8762" t="s">
        <v>720</v>
      </c>
      <c r="D8762" t="s">
        <v>25187</v>
      </c>
      <c r="E8762" s="2" t="s">
        <v>464</v>
      </c>
      <c r="F8762" t="str">
        <f t="shared" si="136"/>
        <v>VW Passat</v>
      </c>
      <c r="G8762" t="s">
        <v>721</v>
      </c>
      <c r="H8762" s="2" t="s">
        <v>17</v>
      </c>
      <c r="I8762" s="5">
        <v>192000</v>
      </c>
      <c r="J8762" s="2">
        <v>2015</v>
      </c>
      <c r="K8762" s="2">
        <v>110</v>
      </c>
      <c r="L8762" t="s">
        <v>722</v>
      </c>
      <c r="M8762" s="3">
        <v>15999</v>
      </c>
      <c r="N8762" s="2" t="s">
        <v>702</v>
      </c>
    </row>
    <row r="8763" spans="1:14" x14ac:dyDescent="0.25">
      <c r="A8763" t="s">
        <v>12</v>
      </c>
      <c r="B8763" s="1" t="s">
        <v>949</v>
      </c>
      <c r="C8763" t="s">
        <v>950</v>
      </c>
      <c r="D8763" t="s">
        <v>25187</v>
      </c>
      <c r="E8763" s="2" t="s">
        <v>464</v>
      </c>
      <c r="F8763" t="str">
        <f t="shared" si="136"/>
        <v>VW Passat</v>
      </c>
      <c r="G8763" t="s">
        <v>951</v>
      </c>
      <c r="H8763" s="2" t="s">
        <v>17</v>
      </c>
      <c r="I8763" s="5">
        <v>148000</v>
      </c>
      <c r="J8763" s="2">
        <v>2014</v>
      </c>
      <c r="K8763" s="2">
        <v>130</v>
      </c>
      <c r="L8763" t="s">
        <v>60</v>
      </c>
      <c r="M8763" s="3">
        <v>14100</v>
      </c>
      <c r="N8763" s="2" t="s">
        <v>849</v>
      </c>
    </row>
    <row r="8764" spans="1:14" x14ac:dyDescent="0.25">
      <c r="A8764" t="s">
        <v>12</v>
      </c>
      <c r="B8764" s="1" t="s">
        <v>15914</v>
      </c>
      <c r="C8764" t="s">
        <v>609</v>
      </c>
      <c r="D8764" t="s">
        <v>25187</v>
      </c>
      <c r="E8764" s="2" t="s">
        <v>464</v>
      </c>
      <c r="F8764" t="str">
        <f t="shared" ref="F8764:F8827" si="137">D8764&amp; " " &amp; E8764</f>
        <v>VW Passat</v>
      </c>
      <c r="G8764" t="s">
        <v>15915</v>
      </c>
      <c r="H8764" s="2" t="s">
        <v>17</v>
      </c>
      <c r="I8764" s="5">
        <v>143000</v>
      </c>
      <c r="J8764" s="2">
        <v>2013</v>
      </c>
      <c r="K8764" s="2">
        <v>103</v>
      </c>
      <c r="L8764" t="s">
        <v>30</v>
      </c>
      <c r="M8764" s="3">
        <v>11600</v>
      </c>
      <c r="N8764" s="2" t="s">
        <v>15916</v>
      </c>
    </row>
    <row r="8765" spans="1:14" x14ac:dyDescent="0.25">
      <c r="A8765" t="s">
        <v>12</v>
      </c>
      <c r="B8765" s="1" t="s">
        <v>10587</v>
      </c>
      <c r="C8765" t="s">
        <v>2292</v>
      </c>
      <c r="D8765" t="s">
        <v>25187</v>
      </c>
      <c r="E8765" s="2" t="s">
        <v>464</v>
      </c>
      <c r="F8765" t="str">
        <f t="shared" si="137"/>
        <v>VW Passat</v>
      </c>
      <c r="G8765" t="s">
        <v>10588</v>
      </c>
      <c r="H8765" s="2" t="s">
        <v>17</v>
      </c>
      <c r="I8765" s="5">
        <v>175000</v>
      </c>
      <c r="J8765" s="2">
        <v>2015</v>
      </c>
      <c r="K8765" s="2">
        <v>140</v>
      </c>
      <c r="L8765" t="s">
        <v>296</v>
      </c>
      <c r="M8765" s="3">
        <v>20000</v>
      </c>
      <c r="N8765" s="2" t="s">
        <v>4467</v>
      </c>
    </row>
    <row r="8766" spans="1:14" x14ac:dyDescent="0.25">
      <c r="A8766" t="s">
        <v>12</v>
      </c>
      <c r="B8766" s="1" t="s">
        <v>5206</v>
      </c>
      <c r="C8766" t="s">
        <v>115</v>
      </c>
      <c r="D8766" t="s">
        <v>25187</v>
      </c>
      <c r="E8766" s="2" t="s">
        <v>464</v>
      </c>
      <c r="F8766" t="str">
        <f t="shared" si="137"/>
        <v>VW Passat</v>
      </c>
      <c r="G8766" t="s">
        <v>365</v>
      </c>
      <c r="H8766" s="2" t="s">
        <v>25179</v>
      </c>
      <c r="I8766" s="5">
        <v>109494</v>
      </c>
      <c r="J8766" s="2">
        <v>2015</v>
      </c>
      <c r="K8766" s="2">
        <v>140</v>
      </c>
      <c r="M8766" s="3">
        <v>21000</v>
      </c>
      <c r="N8766" s="2" t="s">
        <v>2091</v>
      </c>
    </row>
    <row r="8767" spans="1:14" x14ac:dyDescent="0.25">
      <c r="A8767" t="s">
        <v>12</v>
      </c>
      <c r="B8767" s="1" t="s">
        <v>11167</v>
      </c>
      <c r="C8767" t="s">
        <v>11168</v>
      </c>
      <c r="D8767" t="s">
        <v>25187</v>
      </c>
      <c r="E8767" s="2" t="s">
        <v>464</v>
      </c>
      <c r="F8767" t="str">
        <f t="shared" si="137"/>
        <v>VW Passat</v>
      </c>
      <c r="G8767" t="s">
        <v>11169</v>
      </c>
      <c r="H8767" s="2" t="s">
        <v>17</v>
      </c>
      <c r="I8767" s="5">
        <v>224000</v>
      </c>
      <c r="J8767" s="2">
        <v>2014</v>
      </c>
      <c r="K8767" s="2">
        <v>103</v>
      </c>
      <c r="L8767" t="s">
        <v>60</v>
      </c>
      <c r="M8767" s="3">
        <v>12500</v>
      </c>
      <c r="N8767" s="2" t="s">
        <v>11123</v>
      </c>
    </row>
    <row r="8768" spans="1:14" x14ac:dyDescent="0.25">
      <c r="A8768" t="s">
        <v>12</v>
      </c>
      <c r="B8768" s="1" t="s">
        <v>497</v>
      </c>
      <c r="C8768" t="s">
        <v>498</v>
      </c>
      <c r="D8768" t="s">
        <v>25187</v>
      </c>
      <c r="E8768" s="2" t="s">
        <v>464</v>
      </c>
      <c r="F8768" t="str">
        <f t="shared" si="137"/>
        <v>VW Passat</v>
      </c>
      <c r="G8768" t="s">
        <v>147</v>
      </c>
      <c r="H8768" s="2" t="s">
        <v>17</v>
      </c>
      <c r="I8768" s="5">
        <v>270000</v>
      </c>
      <c r="J8768" s="2">
        <v>2015</v>
      </c>
      <c r="K8768" s="2">
        <v>110</v>
      </c>
      <c r="L8768" t="s">
        <v>30</v>
      </c>
      <c r="M8768" s="3">
        <v>13500</v>
      </c>
      <c r="N8768" s="2" t="s">
        <v>380</v>
      </c>
    </row>
    <row r="8769" spans="1:14" x14ac:dyDescent="0.25">
      <c r="A8769" t="s">
        <v>12</v>
      </c>
      <c r="B8769" s="1" t="s">
        <v>2369</v>
      </c>
      <c r="C8769" t="s">
        <v>32</v>
      </c>
      <c r="D8769" t="s">
        <v>25187</v>
      </c>
      <c r="E8769" s="2" t="s">
        <v>464</v>
      </c>
      <c r="F8769" t="str">
        <f t="shared" si="137"/>
        <v>VW Passat</v>
      </c>
      <c r="G8769" t="s">
        <v>147</v>
      </c>
      <c r="H8769" s="2" t="s">
        <v>17</v>
      </c>
      <c r="I8769" s="5">
        <v>238000</v>
      </c>
      <c r="J8769" s="2">
        <v>2014</v>
      </c>
      <c r="K8769" s="2">
        <v>130</v>
      </c>
      <c r="L8769" t="s">
        <v>30</v>
      </c>
      <c r="M8769" s="3">
        <v>15000</v>
      </c>
      <c r="N8769" s="2" t="s">
        <v>2278</v>
      </c>
    </row>
    <row r="8770" spans="1:14" x14ac:dyDescent="0.25">
      <c r="A8770" t="s">
        <v>12</v>
      </c>
      <c r="B8770" s="1" t="s">
        <v>13185</v>
      </c>
      <c r="C8770" t="s">
        <v>13186</v>
      </c>
      <c r="D8770" t="s">
        <v>25187</v>
      </c>
      <c r="E8770" s="2" t="s">
        <v>464</v>
      </c>
      <c r="F8770" t="str">
        <f t="shared" si="137"/>
        <v>VW Passat</v>
      </c>
      <c r="G8770" t="s">
        <v>13187</v>
      </c>
      <c r="H8770" s="2" t="s">
        <v>17</v>
      </c>
      <c r="I8770" s="5">
        <v>75000</v>
      </c>
      <c r="J8770" s="2">
        <v>2017</v>
      </c>
      <c r="K8770" s="2">
        <v>140</v>
      </c>
      <c r="L8770" t="s">
        <v>30</v>
      </c>
      <c r="M8770" s="3">
        <v>29000</v>
      </c>
      <c r="N8770" s="2" t="s">
        <v>11213</v>
      </c>
    </row>
    <row r="8771" spans="1:14" x14ac:dyDescent="0.25">
      <c r="A8771" t="s">
        <v>12</v>
      </c>
      <c r="B8771" s="1" t="s">
        <v>7206</v>
      </c>
      <c r="C8771" t="s">
        <v>7207</v>
      </c>
      <c r="D8771" t="s">
        <v>25187</v>
      </c>
      <c r="E8771" s="2" t="s">
        <v>464</v>
      </c>
      <c r="F8771" t="str">
        <f t="shared" si="137"/>
        <v>VW Passat</v>
      </c>
      <c r="G8771" t="s">
        <v>7208</v>
      </c>
      <c r="H8771" s="2" t="s">
        <v>17</v>
      </c>
      <c r="I8771" s="5">
        <v>159000</v>
      </c>
      <c r="J8771" s="2">
        <v>2015</v>
      </c>
      <c r="K8771" s="2">
        <v>176</v>
      </c>
      <c r="L8771" t="s">
        <v>30</v>
      </c>
      <c r="M8771" s="3">
        <v>21800</v>
      </c>
      <c r="N8771" s="2" t="s">
        <v>7196</v>
      </c>
    </row>
    <row r="8772" spans="1:14" x14ac:dyDescent="0.25">
      <c r="A8772" t="s">
        <v>12</v>
      </c>
      <c r="B8772" s="1" t="s">
        <v>15635</v>
      </c>
      <c r="C8772" t="s">
        <v>15636</v>
      </c>
      <c r="D8772" t="s">
        <v>25187</v>
      </c>
      <c r="E8772" s="2" t="s">
        <v>464</v>
      </c>
      <c r="F8772" t="str">
        <f t="shared" si="137"/>
        <v>VW Passat</v>
      </c>
      <c r="G8772" t="s">
        <v>6116</v>
      </c>
      <c r="H8772" s="2" t="s">
        <v>17</v>
      </c>
      <c r="I8772" s="5">
        <v>400000</v>
      </c>
      <c r="J8772" s="2">
        <v>2016</v>
      </c>
      <c r="K8772" s="2">
        <v>110</v>
      </c>
      <c r="L8772" t="s">
        <v>30</v>
      </c>
      <c r="M8772" s="3">
        <v>12800</v>
      </c>
      <c r="N8772" s="2" t="s">
        <v>15623</v>
      </c>
    </row>
    <row r="8773" spans="1:14" x14ac:dyDescent="0.25">
      <c r="A8773" t="s">
        <v>12</v>
      </c>
      <c r="B8773" s="1" t="s">
        <v>11441</v>
      </c>
      <c r="C8773" t="s">
        <v>11442</v>
      </c>
      <c r="D8773" t="s">
        <v>25187</v>
      </c>
      <c r="E8773" s="2" t="s">
        <v>464</v>
      </c>
      <c r="F8773" t="str">
        <f t="shared" si="137"/>
        <v>VW Passat</v>
      </c>
      <c r="G8773" t="s">
        <v>147</v>
      </c>
      <c r="H8773" s="2" t="s">
        <v>17</v>
      </c>
      <c r="I8773" s="5">
        <v>146000</v>
      </c>
      <c r="J8773" s="2">
        <v>2014</v>
      </c>
      <c r="K8773" s="2">
        <v>110</v>
      </c>
      <c r="L8773" t="s">
        <v>96</v>
      </c>
      <c r="M8773" s="3">
        <v>17500</v>
      </c>
      <c r="N8773" s="2" t="s">
        <v>11428</v>
      </c>
    </row>
    <row r="8774" spans="1:14" x14ac:dyDescent="0.25">
      <c r="A8774" t="s">
        <v>12</v>
      </c>
      <c r="B8774" s="1" t="s">
        <v>11170</v>
      </c>
      <c r="C8774" t="s">
        <v>2625</v>
      </c>
      <c r="D8774" t="s">
        <v>25187</v>
      </c>
      <c r="E8774" s="2" t="s">
        <v>464</v>
      </c>
      <c r="F8774" t="str">
        <f t="shared" si="137"/>
        <v>VW Passat</v>
      </c>
      <c r="G8774" t="s">
        <v>11171</v>
      </c>
      <c r="H8774" s="2" t="s">
        <v>17</v>
      </c>
      <c r="I8774" s="5">
        <v>206000</v>
      </c>
      <c r="J8774" s="2">
        <v>2015</v>
      </c>
      <c r="K8774" s="2">
        <v>110</v>
      </c>
      <c r="L8774" t="s">
        <v>25</v>
      </c>
      <c r="M8774" s="3">
        <v>16000</v>
      </c>
      <c r="N8774" s="2" t="s">
        <v>11123</v>
      </c>
    </row>
    <row r="8775" spans="1:14" x14ac:dyDescent="0.25">
      <c r="A8775" t="s">
        <v>12</v>
      </c>
      <c r="B8775" s="1" t="s">
        <v>6508</v>
      </c>
      <c r="C8775" t="s">
        <v>6509</v>
      </c>
      <c r="D8775" t="s">
        <v>25187</v>
      </c>
      <c r="E8775" s="2" t="s">
        <v>464</v>
      </c>
      <c r="F8775" t="str">
        <f t="shared" si="137"/>
        <v>VW Passat</v>
      </c>
      <c r="G8775" t="s">
        <v>3209</v>
      </c>
      <c r="H8775" s="2" t="s">
        <v>17</v>
      </c>
      <c r="I8775" s="5">
        <v>262000</v>
      </c>
      <c r="J8775" s="2">
        <v>2013</v>
      </c>
      <c r="K8775" s="2">
        <v>103</v>
      </c>
      <c r="L8775" t="s">
        <v>60</v>
      </c>
      <c r="M8775" s="3">
        <v>10500</v>
      </c>
      <c r="N8775" s="2" t="s">
        <v>6439</v>
      </c>
    </row>
    <row r="8776" spans="1:14" x14ac:dyDescent="0.25">
      <c r="A8776" t="s">
        <v>12</v>
      </c>
      <c r="B8776" s="1" t="s">
        <v>12427</v>
      </c>
      <c r="C8776" t="s">
        <v>12428</v>
      </c>
      <c r="D8776" t="s">
        <v>25187</v>
      </c>
      <c r="E8776" s="2" t="s">
        <v>464</v>
      </c>
      <c r="F8776" t="str">
        <f t="shared" si="137"/>
        <v>VW Passat</v>
      </c>
      <c r="G8776" t="s">
        <v>147</v>
      </c>
      <c r="H8776" s="2" t="s">
        <v>17</v>
      </c>
      <c r="I8776" s="5">
        <v>192000</v>
      </c>
      <c r="J8776" s="2">
        <v>2017</v>
      </c>
      <c r="K8776" s="2">
        <v>110</v>
      </c>
      <c r="L8776" t="s">
        <v>25</v>
      </c>
      <c r="M8776" s="3">
        <v>20700</v>
      </c>
      <c r="N8776" s="2" t="s">
        <v>12062</v>
      </c>
    </row>
    <row r="8777" spans="1:14" x14ac:dyDescent="0.25">
      <c r="A8777" t="s">
        <v>12</v>
      </c>
      <c r="B8777" s="1" t="s">
        <v>13273</v>
      </c>
      <c r="C8777" t="s">
        <v>1073</v>
      </c>
      <c r="D8777" t="s">
        <v>25187</v>
      </c>
      <c r="E8777" s="2" t="s">
        <v>464</v>
      </c>
      <c r="F8777" t="str">
        <f t="shared" si="137"/>
        <v>VW Passat</v>
      </c>
      <c r="G8777"/>
      <c r="H8777" s="2" t="s">
        <v>17</v>
      </c>
      <c r="I8777" s="5">
        <v>73769</v>
      </c>
      <c r="J8777" s="2">
        <v>2017</v>
      </c>
      <c r="K8777" s="2">
        <v>110</v>
      </c>
      <c r="L8777" t="s">
        <v>45</v>
      </c>
      <c r="M8777" s="3">
        <v>21100</v>
      </c>
      <c r="N8777" s="2" t="s">
        <v>19</v>
      </c>
    </row>
    <row r="8778" spans="1:14" x14ac:dyDescent="0.25">
      <c r="A8778" t="s">
        <v>12</v>
      </c>
      <c r="B8778" s="1" t="s">
        <v>12900</v>
      </c>
      <c r="C8778" t="s">
        <v>12901</v>
      </c>
      <c r="D8778" t="s">
        <v>25187</v>
      </c>
      <c r="E8778" s="2" t="s">
        <v>464</v>
      </c>
      <c r="F8778" t="str">
        <f t="shared" si="137"/>
        <v>VW Passat</v>
      </c>
      <c r="G8778" t="s">
        <v>12902</v>
      </c>
      <c r="H8778" s="2" t="s">
        <v>17</v>
      </c>
      <c r="I8778" s="5">
        <v>190000</v>
      </c>
      <c r="J8778" s="2">
        <v>2015</v>
      </c>
      <c r="K8778" s="2">
        <v>110</v>
      </c>
      <c r="L8778" t="s">
        <v>60</v>
      </c>
      <c r="M8778" s="3">
        <v>14700</v>
      </c>
      <c r="N8778" s="2" t="s">
        <v>12888</v>
      </c>
    </row>
    <row r="8779" spans="1:14" x14ac:dyDescent="0.25">
      <c r="A8779" t="s">
        <v>12</v>
      </c>
      <c r="B8779" s="1" t="s">
        <v>15579</v>
      </c>
      <c r="C8779" t="s">
        <v>1668</v>
      </c>
      <c r="D8779" t="s">
        <v>25187</v>
      </c>
      <c r="E8779" s="2" t="s">
        <v>464</v>
      </c>
      <c r="F8779" t="str">
        <f t="shared" si="137"/>
        <v>VW Passat</v>
      </c>
      <c r="G8779"/>
      <c r="H8779" s="2" t="s">
        <v>17</v>
      </c>
      <c r="I8779" s="5">
        <v>85300</v>
      </c>
      <c r="J8779" s="2">
        <v>2017</v>
      </c>
      <c r="K8779" s="2">
        <v>110</v>
      </c>
      <c r="L8779" t="s">
        <v>45</v>
      </c>
      <c r="M8779" s="3">
        <v>20800</v>
      </c>
      <c r="N8779" s="2" t="s">
        <v>19</v>
      </c>
    </row>
    <row r="8780" spans="1:14" x14ac:dyDescent="0.25">
      <c r="A8780" t="s">
        <v>12</v>
      </c>
      <c r="B8780" s="1" t="s">
        <v>15112</v>
      </c>
      <c r="C8780" t="s">
        <v>15113</v>
      </c>
      <c r="D8780" t="s">
        <v>25187</v>
      </c>
      <c r="E8780" s="2" t="s">
        <v>464</v>
      </c>
      <c r="F8780" t="str">
        <f t="shared" si="137"/>
        <v>VW Passat</v>
      </c>
      <c r="G8780" t="s">
        <v>15114</v>
      </c>
      <c r="H8780" s="2" t="s">
        <v>17</v>
      </c>
      <c r="I8780" s="5">
        <v>128000</v>
      </c>
      <c r="J8780" s="2">
        <v>2017</v>
      </c>
      <c r="K8780" s="2">
        <v>110</v>
      </c>
      <c r="L8780" t="s">
        <v>45</v>
      </c>
      <c r="M8780" s="3">
        <v>21300</v>
      </c>
      <c r="N8780" s="2" t="s">
        <v>15106</v>
      </c>
    </row>
    <row r="8781" spans="1:14" x14ac:dyDescent="0.25">
      <c r="A8781" t="s">
        <v>12</v>
      </c>
      <c r="B8781" s="1" t="s">
        <v>5048</v>
      </c>
      <c r="C8781" t="s">
        <v>5049</v>
      </c>
      <c r="D8781" t="s">
        <v>25187</v>
      </c>
      <c r="E8781" s="2" t="s">
        <v>464</v>
      </c>
      <c r="F8781" t="str">
        <f t="shared" si="137"/>
        <v>VW Passat</v>
      </c>
      <c r="G8781" t="s">
        <v>3288</v>
      </c>
      <c r="H8781" s="2" t="s">
        <v>17</v>
      </c>
      <c r="I8781" s="5">
        <v>175000</v>
      </c>
      <c r="J8781" s="2">
        <v>2016</v>
      </c>
      <c r="K8781" s="2">
        <v>110</v>
      </c>
      <c r="L8781" t="s">
        <v>18</v>
      </c>
      <c r="M8781" s="3">
        <v>17999</v>
      </c>
      <c r="N8781" s="2" t="s">
        <v>4967</v>
      </c>
    </row>
    <row r="8782" spans="1:14" x14ac:dyDescent="0.25">
      <c r="A8782" t="s">
        <v>12</v>
      </c>
      <c r="B8782" s="1" t="s">
        <v>3286</v>
      </c>
      <c r="C8782" t="s">
        <v>3287</v>
      </c>
      <c r="D8782" t="s">
        <v>25187</v>
      </c>
      <c r="E8782" s="2" t="s">
        <v>464</v>
      </c>
      <c r="F8782" t="str">
        <f t="shared" si="137"/>
        <v>VW Passat</v>
      </c>
      <c r="G8782" t="s">
        <v>3288</v>
      </c>
      <c r="H8782" s="2" t="s">
        <v>17</v>
      </c>
      <c r="I8782" s="5">
        <v>127000</v>
      </c>
      <c r="J8782" s="2">
        <v>2015</v>
      </c>
      <c r="K8782" s="2">
        <v>110</v>
      </c>
      <c r="L8782" t="s">
        <v>96</v>
      </c>
      <c r="M8782" s="3">
        <v>18000</v>
      </c>
      <c r="N8782" s="2" t="s">
        <v>3249</v>
      </c>
    </row>
    <row r="8783" spans="1:14" x14ac:dyDescent="0.25">
      <c r="A8783" t="s">
        <v>12</v>
      </c>
      <c r="B8783" s="1" t="s">
        <v>13530</v>
      </c>
      <c r="C8783" t="s">
        <v>13531</v>
      </c>
      <c r="D8783" t="s">
        <v>25187</v>
      </c>
      <c r="E8783" s="2" t="s">
        <v>464</v>
      </c>
      <c r="F8783" t="str">
        <f t="shared" si="137"/>
        <v>VW Passat</v>
      </c>
      <c r="G8783" t="s">
        <v>13532</v>
      </c>
      <c r="H8783" s="2" t="s">
        <v>17</v>
      </c>
      <c r="I8783" s="5">
        <v>90000</v>
      </c>
      <c r="J8783" s="2">
        <v>2015</v>
      </c>
      <c r="K8783" s="2">
        <v>140</v>
      </c>
      <c r="L8783" t="s">
        <v>121</v>
      </c>
      <c r="M8783" s="3">
        <v>24000</v>
      </c>
      <c r="N8783" s="2" t="s">
        <v>13505</v>
      </c>
    </row>
    <row r="8784" spans="1:14" x14ac:dyDescent="0.25">
      <c r="A8784" t="s">
        <v>12</v>
      </c>
      <c r="B8784" s="1" t="s">
        <v>9157</v>
      </c>
      <c r="C8784" t="s">
        <v>9158</v>
      </c>
      <c r="D8784" t="s">
        <v>25187</v>
      </c>
      <c r="E8784" s="2" t="s">
        <v>464</v>
      </c>
      <c r="F8784" t="str">
        <f t="shared" si="137"/>
        <v>VW Passat</v>
      </c>
      <c r="G8784" t="s">
        <v>9159</v>
      </c>
      <c r="H8784" s="2" t="s">
        <v>17</v>
      </c>
      <c r="I8784" s="5">
        <v>138000</v>
      </c>
      <c r="J8784" s="2">
        <v>2015</v>
      </c>
      <c r="K8784" s="2">
        <v>110</v>
      </c>
      <c r="L8784" t="s">
        <v>30</v>
      </c>
      <c r="M8784" s="3">
        <v>23500</v>
      </c>
      <c r="N8784" s="2" t="s">
        <v>9116</v>
      </c>
    </row>
    <row r="8785" spans="1:14" x14ac:dyDescent="0.25">
      <c r="A8785" t="s">
        <v>12</v>
      </c>
      <c r="B8785" s="1" t="s">
        <v>8372</v>
      </c>
      <c r="C8785" t="s">
        <v>7903</v>
      </c>
      <c r="D8785" t="s">
        <v>25187</v>
      </c>
      <c r="E8785" s="2" t="s">
        <v>464</v>
      </c>
      <c r="F8785" t="str">
        <f t="shared" si="137"/>
        <v>VW Passat</v>
      </c>
      <c r="G8785" t="s">
        <v>8373</v>
      </c>
      <c r="H8785" s="2" t="s">
        <v>17</v>
      </c>
      <c r="I8785" s="5">
        <v>81600</v>
      </c>
      <c r="J8785" s="2">
        <v>2017</v>
      </c>
      <c r="K8785" s="2">
        <v>110</v>
      </c>
      <c r="L8785" t="s">
        <v>30</v>
      </c>
      <c r="M8785" s="3">
        <v>25000</v>
      </c>
      <c r="N8785" s="2" t="s">
        <v>6788</v>
      </c>
    </row>
    <row r="8786" spans="1:14" x14ac:dyDescent="0.25">
      <c r="A8786" t="s">
        <v>12</v>
      </c>
      <c r="B8786" s="1" t="s">
        <v>4178</v>
      </c>
      <c r="C8786" t="s">
        <v>4179</v>
      </c>
      <c r="D8786" t="s">
        <v>25187</v>
      </c>
      <c r="E8786" s="2" t="s">
        <v>464</v>
      </c>
      <c r="F8786" t="str">
        <f t="shared" si="137"/>
        <v>VW Passat</v>
      </c>
      <c r="G8786" t="s">
        <v>4180</v>
      </c>
      <c r="H8786" s="2" t="s">
        <v>17</v>
      </c>
      <c r="I8786" s="5">
        <v>210000</v>
      </c>
      <c r="J8786" s="2">
        <v>2017</v>
      </c>
      <c r="K8786" s="2">
        <v>140</v>
      </c>
      <c r="L8786" t="s">
        <v>30</v>
      </c>
      <c r="M8786" s="3">
        <v>18999</v>
      </c>
      <c r="N8786" s="2" t="s">
        <v>4122</v>
      </c>
    </row>
    <row r="8787" spans="1:14" x14ac:dyDescent="0.25">
      <c r="A8787" t="s">
        <v>12</v>
      </c>
      <c r="B8787" s="1" t="s">
        <v>7047</v>
      </c>
      <c r="C8787" t="s">
        <v>1073</v>
      </c>
      <c r="D8787" t="s">
        <v>25187</v>
      </c>
      <c r="E8787" s="2" t="s">
        <v>464</v>
      </c>
      <c r="F8787" t="str">
        <f t="shared" si="137"/>
        <v>VW Passat</v>
      </c>
      <c r="G8787"/>
      <c r="H8787" s="2" t="s">
        <v>17</v>
      </c>
      <c r="I8787" s="5">
        <v>61711</v>
      </c>
      <c r="J8787" s="2">
        <v>2018</v>
      </c>
      <c r="K8787" s="2">
        <v>110</v>
      </c>
      <c r="L8787" t="s">
        <v>60</v>
      </c>
      <c r="M8787" s="3">
        <v>25500</v>
      </c>
      <c r="N8787" s="2" t="s">
        <v>19</v>
      </c>
    </row>
    <row r="8788" spans="1:14" x14ac:dyDescent="0.25">
      <c r="A8788" t="s">
        <v>12</v>
      </c>
      <c r="B8788" s="1" t="s">
        <v>6832</v>
      </c>
      <c r="C8788" t="s">
        <v>1073</v>
      </c>
      <c r="D8788" t="s">
        <v>25187</v>
      </c>
      <c r="E8788" s="2" t="s">
        <v>464</v>
      </c>
      <c r="F8788" t="str">
        <f t="shared" si="137"/>
        <v>VW Passat</v>
      </c>
      <c r="G8788"/>
      <c r="H8788" s="2" t="s">
        <v>17</v>
      </c>
      <c r="I8788" s="5">
        <v>47003</v>
      </c>
      <c r="J8788" s="2">
        <v>2018</v>
      </c>
      <c r="K8788" s="2">
        <v>110</v>
      </c>
      <c r="L8788" t="s">
        <v>45</v>
      </c>
      <c r="M8788" s="3">
        <v>25500</v>
      </c>
      <c r="N8788" s="2" t="s">
        <v>19</v>
      </c>
    </row>
    <row r="8789" spans="1:14" x14ac:dyDescent="0.25">
      <c r="A8789" t="s">
        <v>12</v>
      </c>
      <c r="B8789" s="1" t="s">
        <v>1086</v>
      </c>
      <c r="C8789" t="s">
        <v>1073</v>
      </c>
      <c r="D8789" t="s">
        <v>25187</v>
      </c>
      <c r="E8789" s="2" t="s">
        <v>464</v>
      </c>
      <c r="F8789" t="str">
        <f t="shared" si="137"/>
        <v>VW Passat</v>
      </c>
      <c r="G8789"/>
      <c r="H8789" s="2" t="s">
        <v>17</v>
      </c>
      <c r="I8789" s="5">
        <v>111929</v>
      </c>
      <c r="J8789" s="2">
        <v>2016</v>
      </c>
      <c r="K8789" s="2">
        <v>110</v>
      </c>
      <c r="L8789" t="s">
        <v>54</v>
      </c>
      <c r="M8789" s="3">
        <v>24000</v>
      </c>
      <c r="N8789" s="2" t="s">
        <v>19</v>
      </c>
    </row>
    <row r="8790" spans="1:14" x14ac:dyDescent="0.25">
      <c r="A8790" t="s">
        <v>12</v>
      </c>
      <c r="B8790" s="1" t="s">
        <v>12482</v>
      </c>
      <c r="C8790" t="s">
        <v>12483</v>
      </c>
      <c r="D8790" t="s">
        <v>25187</v>
      </c>
      <c r="E8790" s="2" t="s">
        <v>464</v>
      </c>
      <c r="F8790" t="str">
        <f t="shared" si="137"/>
        <v>VW Passat</v>
      </c>
      <c r="G8790" t="s">
        <v>7173</v>
      </c>
      <c r="H8790" s="2" t="s">
        <v>17</v>
      </c>
      <c r="I8790" s="5">
        <v>310000</v>
      </c>
      <c r="J8790" s="2">
        <v>2014</v>
      </c>
      <c r="K8790" s="2">
        <v>103</v>
      </c>
      <c r="L8790" t="s">
        <v>60</v>
      </c>
      <c r="M8790" s="3">
        <v>9999</v>
      </c>
      <c r="N8790" s="2" t="s">
        <v>12476</v>
      </c>
    </row>
    <row r="8791" spans="1:14" x14ac:dyDescent="0.25">
      <c r="A8791" t="s">
        <v>12</v>
      </c>
      <c r="B8791" s="1" t="s">
        <v>6780</v>
      </c>
      <c r="C8791" t="s">
        <v>6781</v>
      </c>
      <c r="D8791" t="s">
        <v>25187</v>
      </c>
      <c r="E8791" s="2" t="s">
        <v>464</v>
      </c>
      <c r="F8791" t="str">
        <f t="shared" si="137"/>
        <v>VW Passat</v>
      </c>
      <c r="G8791" t="s">
        <v>4857</v>
      </c>
      <c r="H8791" s="2" t="s">
        <v>17</v>
      </c>
      <c r="I8791" s="5">
        <v>113000</v>
      </c>
      <c r="J8791" s="2">
        <v>2018</v>
      </c>
      <c r="K8791" s="2">
        <v>110</v>
      </c>
      <c r="L8791" t="s">
        <v>18</v>
      </c>
      <c r="M8791" s="3">
        <v>21500</v>
      </c>
      <c r="N8791" s="2" t="s">
        <v>4798</v>
      </c>
    </row>
    <row r="8792" spans="1:14" x14ac:dyDescent="0.25">
      <c r="A8792" t="s">
        <v>12</v>
      </c>
      <c r="B8792" s="1" t="s">
        <v>3117</v>
      </c>
      <c r="C8792" t="s">
        <v>3118</v>
      </c>
      <c r="D8792" t="s">
        <v>25187</v>
      </c>
      <c r="E8792" s="2" t="s">
        <v>464</v>
      </c>
      <c r="F8792" t="str">
        <f t="shared" si="137"/>
        <v>VW Passat</v>
      </c>
      <c r="G8792" t="s">
        <v>147</v>
      </c>
      <c r="H8792" s="2" t="s">
        <v>17</v>
      </c>
      <c r="I8792" s="5">
        <v>135000</v>
      </c>
      <c r="J8792" s="2">
        <v>2016</v>
      </c>
      <c r="K8792" s="2">
        <v>110</v>
      </c>
      <c r="L8792" t="s">
        <v>18</v>
      </c>
      <c r="M8792" s="3">
        <v>19000</v>
      </c>
      <c r="N8792" s="2" t="s">
        <v>3059</v>
      </c>
    </row>
    <row r="8793" spans="1:14" x14ac:dyDescent="0.25">
      <c r="A8793" t="s">
        <v>12</v>
      </c>
      <c r="B8793" s="1" t="s">
        <v>7244</v>
      </c>
      <c r="C8793" t="s">
        <v>7245</v>
      </c>
      <c r="D8793" t="s">
        <v>25187</v>
      </c>
      <c r="E8793" s="2" t="s">
        <v>464</v>
      </c>
      <c r="F8793" t="str">
        <f t="shared" si="137"/>
        <v>VW Passat</v>
      </c>
      <c r="G8793" t="s">
        <v>7246</v>
      </c>
      <c r="H8793" s="2" t="s">
        <v>17</v>
      </c>
      <c r="I8793" s="5">
        <v>216000</v>
      </c>
      <c r="J8793" s="2">
        <v>2015</v>
      </c>
      <c r="K8793" s="2">
        <v>88</v>
      </c>
      <c r="L8793" t="s">
        <v>45</v>
      </c>
      <c r="M8793" s="3">
        <v>17500</v>
      </c>
      <c r="N8793" s="2" t="s">
        <v>7196</v>
      </c>
    </row>
    <row r="8794" spans="1:14" x14ac:dyDescent="0.25">
      <c r="A8794" t="s">
        <v>12</v>
      </c>
      <c r="B8794" s="1" t="s">
        <v>462</v>
      </c>
      <c r="C8794" t="s">
        <v>463</v>
      </c>
      <c r="D8794" t="s">
        <v>25187</v>
      </c>
      <c r="E8794" s="2" t="s">
        <v>464</v>
      </c>
      <c r="F8794" t="str">
        <f t="shared" si="137"/>
        <v>VW Passat</v>
      </c>
      <c r="G8794" t="s">
        <v>465</v>
      </c>
      <c r="H8794" s="2" t="s">
        <v>17</v>
      </c>
      <c r="I8794" s="5">
        <v>99000</v>
      </c>
      <c r="J8794" s="2">
        <v>2017</v>
      </c>
      <c r="K8794" s="2">
        <v>110</v>
      </c>
      <c r="L8794" t="s">
        <v>30</v>
      </c>
      <c r="M8794" s="3">
        <v>19800</v>
      </c>
      <c r="N8794" s="2" t="s">
        <v>380</v>
      </c>
    </row>
    <row r="8795" spans="1:14" x14ac:dyDescent="0.25">
      <c r="A8795" t="s">
        <v>12</v>
      </c>
      <c r="B8795" s="1" t="s">
        <v>5163</v>
      </c>
      <c r="C8795" t="s">
        <v>3649</v>
      </c>
      <c r="D8795" t="s">
        <v>25187</v>
      </c>
      <c r="E8795" s="2" t="s">
        <v>464</v>
      </c>
      <c r="F8795" t="str">
        <f t="shared" si="137"/>
        <v>VW Passat</v>
      </c>
      <c r="G8795"/>
      <c r="H8795" s="2" t="s">
        <v>17</v>
      </c>
      <c r="I8795" s="5">
        <v>39500</v>
      </c>
      <c r="J8795" s="2">
        <v>2018</v>
      </c>
      <c r="K8795" s="2">
        <v>110</v>
      </c>
      <c r="L8795" t="s">
        <v>30</v>
      </c>
      <c r="M8795" s="3">
        <v>23800</v>
      </c>
      <c r="N8795" s="2" t="s">
        <v>2091</v>
      </c>
    </row>
    <row r="8796" spans="1:14" x14ac:dyDescent="0.25">
      <c r="A8796" t="s">
        <v>12</v>
      </c>
      <c r="B8796" s="1" t="s">
        <v>3956</v>
      </c>
      <c r="C8796" t="s">
        <v>3144</v>
      </c>
      <c r="D8796" t="s">
        <v>25187</v>
      </c>
      <c r="E8796" s="2" t="s">
        <v>464</v>
      </c>
      <c r="F8796" t="str">
        <f t="shared" si="137"/>
        <v>VW Passat</v>
      </c>
      <c r="G8796" t="s">
        <v>3957</v>
      </c>
      <c r="H8796" s="2" t="s">
        <v>17</v>
      </c>
      <c r="I8796" s="5">
        <v>166000</v>
      </c>
      <c r="J8796" s="2">
        <v>2016</v>
      </c>
      <c r="K8796" s="2">
        <v>110</v>
      </c>
      <c r="L8796" t="s">
        <v>54</v>
      </c>
      <c r="M8796" s="3">
        <v>16400</v>
      </c>
      <c r="N8796" s="2" t="s">
        <v>3438</v>
      </c>
    </row>
    <row r="8797" spans="1:14" x14ac:dyDescent="0.25">
      <c r="A8797" t="s">
        <v>12</v>
      </c>
      <c r="B8797" s="1" t="s">
        <v>2419</v>
      </c>
      <c r="C8797" t="s">
        <v>1051</v>
      </c>
      <c r="D8797" t="s">
        <v>25187</v>
      </c>
      <c r="E8797" s="2" t="s">
        <v>464</v>
      </c>
      <c r="F8797" t="str">
        <f t="shared" si="137"/>
        <v>VW Passat</v>
      </c>
      <c r="G8797"/>
      <c r="H8797" s="2" t="s">
        <v>25179</v>
      </c>
      <c r="I8797" s="5">
        <v>61910</v>
      </c>
      <c r="J8797" s="2">
        <v>2019</v>
      </c>
      <c r="K8797" s="2">
        <v>110</v>
      </c>
      <c r="M8797" s="3">
        <v>21900</v>
      </c>
      <c r="N8797" s="2" t="s">
        <v>19</v>
      </c>
    </row>
    <row r="8798" spans="1:14" x14ac:dyDescent="0.25">
      <c r="A8798" t="s">
        <v>12</v>
      </c>
      <c r="B8798" s="1" t="s">
        <v>12899</v>
      </c>
      <c r="C8798" t="s">
        <v>1341</v>
      </c>
      <c r="D8798" t="s">
        <v>25187</v>
      </c>
      <c r="E8798" s="2" t="s">
        <v>464</v>
      </c>
      <c r="F8798" t="str">
        <f t="shared" si="137"/>
        <v>VW Passat</v>
      </c>
      <c r="G8798" t="s">
        <v>147</v>
      </c>
      <c r="H8798" s="2" t="s">
        <v>17</v>
      </c>
      <c r="I8798" s="5">
        <v>135190</v>
      </c>
      <c r="J8798" s="2">
        <v>2017</v>
      </c>
      <c r="K8798" s="2">
        <v>110</v>
      </c>
      <c r="L8798" t="s">
        <v>30</v>
      </c>
      <c r="M8798" s="3">
        <v>17700</v>
      </c>
      <c r="N8798" s="2" t="s">
        <v>12888</v>
      </c>
    </row>
    <row r="8799" spans="1:14" x14ac:dyDescent="0.25">
      <c r="A8799" t="s">
        <v>12</v>
      </c>
      <c r="B8799" s="1" t="s">
        <v>4855</v>
      </c>
      <c r="C8799" t="s">
        <v>4856</v>
      </c>
      <c r="D8799" t="s">
        <v>25187</v>
      </c>
      <c r="E8799" s="2" t="s">
        <v>464</v>
      </c>
      <c r="F8799" t="str">
        <f t="shared" si="137"/>
        <v>VW Passat</v>
      </c>
      <c r="G8799" t="s">
        <v>4857</v>
      </c>
      <c r="H8799" s="2" t="s">
        <v>17</v>
      </c>
      <c r="I8799" s="5">
        <v>114400</v>
      </c>
      <c r="J8799" s="2">
        <v>2018</v>
      </c>
      <c r="K8799" s="2">
        <v>110</v>
      </c>
      <c r="L8799" t="s">
        <v>25</v>
      </c>
      <c r="M8799" s="3">
        <v>20900</v>
      </c>
      <c r="N8799" s="2" t="s">
        <v>4765</v>
      </c>
    </row>
    <row r="8800" spans="1:14" x14ac:dyDescent="0.25">
      <c r="A8800" t="s">
        <v>12</v>
      </c>
      <c r="B8800" s="1" t="s">
        <v>13550</v>
      </c>
      <c r="C8800" t="s">
        <v>13551</v>
      </c>
      <c r="D8800" t="s">
        <v>25187</v>
      </c>
      <c r="E8800" s="2" t="s">
        <v>464</v>
      </c>
      <c r="F8800" t="str">
        <f t="shared" si="137"/>
        <v>VW Passat</v>
      </c>
      <c r="G8800" t="s">
        <v>13552</v>
      </c>
      <c r="H8800" s="2" t="s">
        <v>17</v>
      </c>
      <c r="I8800" s="5">
        <v>88000</v>
      </c>
      <c r="J8800" s="2">
        <v>2017</v>
      </c>
      <c r="K8800" s="2">
        <v>110</v>
      </c>
      <c r="L8800" t="s">
        <v>54</v>
      </c>
      <c r="M8800" s="3">
        <v>22000</v>
      </c>
      <c r="N8800" s="2" t="s">
        <v>13505</v>
      </c>
    </row>
    <row r="8801" spans="1:14" x14ac:dyDescent="0.25">
      <c r="A8801" t="s">
        <v>12</v>
      </c>
      <c r="B8801" s="1" t="s">
        <v>6373</v>
      </c>
      <c r="C8801" t="s">
        <v>6374</v>
      </c>
      <c r="D8801" t="s">
        <v>25187</v>
      </c>
      <c r="E8801" s="2" t="s">
        <v>464</v>
      </c>
      <c r="F8801" t="str">
        <f t="shared" si="137"/>
        <v>VW Passat</v>
      </c>
      <c r="G8801" t="s">
        <v>6375</v>
      </c>
      <c r="H8801" s="2" t="s">
        <v>17</v>
      </c>
      <c r="I8801" s="5">
        <v>67000</v>
      </c>
      <c r="J8801" s="2">
        <v>2015</v>
      </c>
      <c r="K8801" s="2">
        <v>110</v>
      </c>
      <c r="L8801" t="s">
        <v>30</v>
      </c>
      <c r="M8801" s="3">
        <v>18500</v>
      </c>
      <c r="N8801" s="2" t="s">
        <v>5996</v>
      </c>
    </row>
    <row r="8802" spans="1:14" x14ac:dyDescent="0.25">
      <c r="A8802" t="s">
        <v>12</v>
      </c>
      <c r="B8802" s="1" t="s">
        <v>6114</v>
      </c>
      <c r="C8802" t="s">
        <v>6115</v>
      </c>
      <c r="D8802" t="s">
        <v>25187</v>
      </c>
      <c r="E8802" s="2" t="s">
        <v>464</v>
      </c>
      <c r="F8802" t="str">
        <f t="shared" si="137"/>
        <v>VW Passat</v>
      </c>
      <c r="G8802" t="s">
        <v>6116</v>
      </c>
      <c r="H8802" s="2" t="s">
        <v>17</v>
      </c>
      <c r="I8802" s="5">
        <v>140000</v>
      </c>
      <c r="J8802" s="2">
        <v>2015</v>
      </c>
      <c r="K8802" s="2">
        <v>110</v>
      </c>
      <c r="L8802" t="s">
        <v>30</v>
      </c>
      <c r="M8802" s="3">
        <v>18700</v>
      </c>
      <c r="N8802" s="2" t="s">
        <v>6057</v>
      </c>
    </row>
    <row r="8803" spans="1:14" x14ac:dyDescent="0.25">
      <c r="A8803" t="s">
        <v>12</v>
      </c>
      <c r="B8803" s="1" t="s">
        <v>7389</v>
      </c>
      <c r="C8803" t="s">
        <v>7390</v>
      </c>
      <c r="D8803" t="s">
        <v>25187</v>
      </c>
      <c r="E8803" s="2" t="s">
        <v>464</v>
      </c>
      <c r="F8803" t="str">
        <f t="shared" si="137"/>
        <v>VW Passat</v>
      </c>
      <c r="G8803" t="s">
        <v>7391</v>
      </c>
      <c r="H8803" s="2" t="s">
        <v>17</v>
      </c>
      <c r="I8803" s="5">
        <v>115000</v>
      </c>
      <c r="J8803" s="2">
        <v>2017</v>
      </c>
      <c r="K8803" s="2">
        <v>140</v>
      </c>
      <c r="L8803" t="s">
        <v>121</v>
      </c>
      <c r="M8803" s="3">
        <v>24900</v>
      </c>
      <c r="N8803" s="2" t="s">
        <v>6942</v>
      </c>
    </row>
    <row r="8804" spans="1:14" x14ac:dyDescent="0.25">
      <c r="A8804" t="s">
        <v>12</v>
      </c>
      <c r="B8804" s="1" t="s">
        <v>1470</v>
      </c>
      <c r="C8804" t="s">
        <v>1471</v>
      </c>
      <c r="D8804" t="s">
        <v>25187</v>
      </c>
      <c r="E8804" s="2" t="s">
        <v>464</v>
      </c>
      <c r="F8804" t="str">
        <f t="shared" si="137"/>
        <v>VW Passat</v>
      </c>
      <c r="G8804" t="s">
        <v>1125</v>
      </c>
      <c r="H8804" s="2" t="s">
        <v>17</v>
      </c>
      <c r="I8804" s="5">
        <v>224000</v>
      </c>
      <c r="J8804" s="2">
        <v>2015</v>
      </c>
      <c r="K8804" s="2">
        <v>110</v>
      </c>
      <c r="L8804" t="s">
        <v>60</v>
      </c>
      <c r="M8804" s="3">
        <v>16400</v>
      </c>
      <c r="N8804" s="2" t="s">
        <v>1276</v>
      </c>
    </row>
    <row r="8805" spans="1:14" x14ac:dyDescent="0.25">
      <c r="A8805" t="s">
        <v>12</v>
      </c>
      <c r="B8805" s="1" t="s">
        <v>4946</v>
      </c>
      <c r="C8805" t="s">
        <v>992</v>
      </c>
      <c r="D8805" t="s">
        <v>25187</v>
      </c>
      <c r="E8805" s="2" t="s">
        <v>464</v>
      </c>
      <c r="F8805" t="str">
        <f t="shared" si="137"/>
        <v>VW Passat</v>
      </c>
      <c r="G8805"/>
      <c r="H8805" s="2" t="s">
        <v>25179</v>
      </c>
      <c r="I8805" s="5">
        <v>69930</v>
      </c>
      <c r="J8805" s="2">
        <v>2018</v>
      </c>
      <c r="K8805" s="2">
        <v>140</v>
      </c>
      <c r="M8805" s="3">
        <v>32700</v>
      </c>
      <c r="N8805" s="2" t="s">
        <v>19</v>
      </c>
    </row>
    <row r="8806" spans="1:14" x14ac:dyDescent="0.25">
      <c r="A8806" t="s">
        <v>12</v>
      </c>
      <c r="B8806" s="1" t="s">
        <v>16223</v>
      </c>
      <c r="C8806" t="s">
        <v>16224</v>
      </c>
      <c r="D8806" t="s">
        <v>25187</v>
      </c>
      <c r="E8806" s="2" t="s">
        <v>464</v>
      </c>
      <c r="F8806" t="str">
        <f t="shared" si="137"/>
        <v>VW Passat</v>
      </c>
      <c r="G8806"/>
      <c r="H8806" s="2" t="s">
        <v>17</v>
      </c>
      <c r="I8806" s="5">
        <v>149000</v>
      </c>
      <c r="J8806" s="2">
        <v>2015</v>
      </c>
      <c r="K8806" s="2">
        <v>110</v>
      </c>
      <c r="L8806" t="s">
        <v>45</v>
      </c>
      <c r="M8806" s="3">
        <v>16900</v>
      </c>
      <c r="N8806" s="2" t="s">
        <v>16215</v>
      </c>
    </row>
    <row r="8807" spans="1:14" x14ac:dyDescent="0.25">
      <c r="A8807" t="s">
        <v>12</v>
      </c>
      <c r="B8807" s="1" t="s">
        <v>4643</v>
      </c>
      <c r="C8807" t="s">
        <v>4644</v>
      </c>
      <c r="D8807" t="s">
        <v>25187</v>
      </c>
      <c r="E8807" s="2" t="s">
        <v>464</v>
      </c>
      <c r="F8807" t="str">
        <f t="shared" si="137"/>
        <v>VW Passat</v>
      </c>
      <c r="G8807" t="s">
        <v>147</v>
      </c>
      <c r="H8807" s="2" t="s">
        <v>17</v>
      </c>
      <c r="I8807" s="5">
        <v>149600</v>
      </c>
      <c r="J8807" s="2">
        <v>2015</v>
      </c>
      <c r="L8807" t="s">
        <v>45</v>
      </c>
      <c r="M8807" s="3">
        <v>21000</v>
      </c>
      <c r="N8807" s="2" t="s">
        <v>4609</v>
      </c>
    </row>
    <row r="8808" spans="1:14" x14ac:dyDescent="0.25">
      <c r="A8808" t="s">
        <v>12</v>
      </c>
      <c r="B8808" s="1" t="s">
        <v>8030</v>
      </c>
      <c r="C8808" t="s">
        <v>8031</v>
      </c>
      <c r="D8808" t="s">
        <v>25187</v>
      </c>
      <c r="E8808" s="2" t="s">
        <v>464</v>
      </c>
      <c r="F8808" t="str">
        <f t="shared" si="137"/>
        <v>VW Passat</v>
      </c>
      <c r="G8808" t="s">
        <v>8032</v>
      </c>
      <c r="H8808" s="2" t="s">
        <v>17</v>
      </c>
      <c r="I8808" s="5">
        <v>169890</v>
      </c>
      <c r="J8808" s="2">
        <v>2016</v>
      </c>
      <c r="K8808" s="2">
        <v>110</v>
      </c>
      <c r="L8808" t="s">
        <v>54</v>
      </c>
      <c r="M8808" s="3">
        <v>19999</v>
      </c>
      <c r="N8808" s="2" t="s">
        <v>7981</v>
      </c>
    </row>
    <row r="8809" spans="1:14" x14ac:dyDescent="0.25">
      <c r="A8809" t="s">
        <v>12</v>
      </c>
      <c r="B8809" s="1" t="s">
        <v>10747</v>
      </c>
      <c r="C8809" t="s">
        <v>10748</v>
      </c>
      <c r="D8809" t="s">
        <v>25187</v>
      </c>
      <c r="E8809" s="2" t="s">
        <v>464</v>
      </c>
      <c r="F8809" t="str">
        <f t="shared" si="137"/>
        <v>VW Passat</v>
      </c>
      <c r="G8809" t="s">
        <v>10749</v>
      </c>
      <c r="H8809" s="2" t="s">
        <v>17</v>
      </c>
      <c r="I8809" s="5">
        <v>186000</v>
      </c>
      <c r="J8809" s="2">
        <v>2015</v>
      </c>
      <c r="K8809" s="2">
        <v>110</v>
      </c>
      <c r="L8809" t="s">
        <v>30</v>
      </c>
      <c r="M8809" s="3">
        <v>17500</v>
      </c>
      <c r="N8809" s="2" t="s">
        <v>10418</v>
      </c>
    </row>
    <row r="8810" spans="1:14" x14ac:dyDescent="0.25">
      <c r="A8810" t="s">
        <v>12</v>
      </c>
      <c r="B8810" s="1" t="s">
        <v>8532</v>
      </c>
      <c r="C8810" t="s">
        <v>1195</v>
      </c>
      <c r="D8810" t="s">
        <v>25187</v>
      </c>
      <c r="E8810" s="2" t="s">
        <v>464</v>
      </c>
      <c r="F8810" t="str">
        <f t="shared" si="137"/>
        <v>VW Passat</v>
      </c>
      <c r="G8810" t="s">
        <v>8533</v>
      </c>
      <c r="H8810" s="2" t="s">
        <v>17</v>
      </c>
      <c r="I8810" s="5">
        <v>98368</v>
      </c>
      <c r="J8810" s="2">
        <v>2019</v>
      </c>
      <c r="K8810" s="2">
        <v>110</v>
      </c>
      <c r="L8810" t="s">
        <v>45</v>
      </c>
      <c r="M8810" s="3">
        <v>25495</v>
      </c>
      <c r="N8810" s="2" t="s">
        <v>6993</v>
      </c>
    </row>
    <row r="8811" spans="1:14" x14ac:dyDescent="0.25">
      <c r="A8811" t="s">
        <v>12</v>
      </c>
      <c r="B8811" s="1" t="s">
        <v>2157</v>
      </c>
      <c r="C8811" t="s">
        <v>266</v>
      </c>
      <c r="D8811" t="s">
        <v>25187</v>
      </c>
      <c r="E8811" s="2" t="s">
        <v>464</v>
      </c>
      <c r="F8811" t="str">
        <f t="shared" si="137"/>
        <v>VW Passat</v>
      </c>
      <c r="G8811" t="s">
        <v>370</v>
      </c>
      <c r="H8811" s="2" t="s">
        <v>17</v>
      </c>
      <c r="I8811" s="5">
        <v>225000</v>
      </c>
      <c r="J8811" s="2">
        <v>2015</v>
      </c>
      <c r="K8811" s="2">
        <v>110</v>
      </c>
      <c r="L8811" t="s">
        <v>60</v>
      </c>
      <c r="M8811" s="3">
        <v>15500</v>
      </c>
      <c r="N8811" s="2" t="s">
        <v>2095</v>
      </c>
    </row>
    <row r="8812" spans="1:14" x14ac:dyDescent="0.25">
      <c r="A8812" t="s">
        <v>12</v>
      </c>
      <c r="B8812" s="1" t="s">
        <v>5981</v>
      </c>
      <c r="C8812" t="s">
        <v>5982</v>
      </c>
      <c r="D8812" t="s">
        <v>25187</v>
      </c>
      <c r="E8812" s="2" t="s">
        <v>464</v>
      </c>
      <c r="F8812" t="str">
        <f t="shared" si="137"/>
        <v>VW Passat</v>
      </c>
      <c r="G8812" t="s">
        <v>5983</v>
      </c>
      <c r="H8812" s="2" t="s">
        <v>17</v>
      </c>
      <c r="I8812" s="5">
        <v>210000</v>
      </c>
      <c r="J8812" s="2">
        <v>2017</v>
      </c>
      <c r="K8812" s="2">
        <v>110</v>
      </c>
      <c r="L8812" t="s">
        <v>30</v>
      </c>
      <c r="M8812" s="3">
        <v>16450</v>
      </c>
      <c r="N8812" s="2" t="s">
        <v>5381</v>
      </c>
    </row>
    <row r="8813" spans="1:14" x14ac:dyDescent="0.25">
      <c r="A8813" t="s">
        <v>12</v>
      </c>
      <c r="B8813" s="1" t="s">
        <v>5882</v>
      </c>
      <c r="C8813" t="s">
        <v>5883</v>
      </c>
      <c r="D8813" t="s">
        <v>25187</v>
      </c>
      <c r="E8813" s="2" t="s">
        <v>464</v>
      </c>
      <c r="F8813" t="str">
        <f t="shared" si="137"/>
        <v>VW Passat</v>
      </c>
      <c r="G8813" t="s">
        <v>1125</v>
      </c>
      <c r="H8813" s="2" t="s">
        <v>17</v>
      </c>
      <c r="I8813" s="5">
        <v>89000</v>
      </c>
      <c r="J8813" s="2">
        <v>2019</v>
      </c>
      <c r="K8813" s="2">
        <v>110</v>
      </c>
      <c r="L8813" t="s">
        <v>54</v>
      </c>
      <c r="M8813" s="3">
        <v>26550</v>
      </c>
      <c r="N8813" s="2" t="s">
        <v>5774</v>
      </c>
    </row>
    <row r="8814" spans="1:14" x14ac:dyDescent="0.25">
      <c r="A8814" t="s">
        <v>12</v>
      </c>
      <c r="B8814" s="1" t="s">
        <v>16301</v>
      </c>
      <c r="C8814" t="s">
        <v>16302</v>
      </c>
      <c r="D8814" t="s">
        <v>25187</v>
      </c>
      <c r="E8814" s="2" t="s">
        <v>464</v>
      </c>
      <c r="F8814" t="str">
        <f t="shared" si="137"/>
        <v>VW Passat</v>
      </c>
      <c r="G8814" t="s">
        <v>16303</v>
      </c>
      <c r="H8814" s="2" t="s">
        <v>17</v>
      </c>
      <c r="I8814" s="5">
        <v>164999</v>
      </c>
      <c r="J8814" s="2">
        <v>2016</v>
      </c>
      <c r="K8814" s="2">
        <v>110</v>
      </c>
      <c r="L8814" t="s">
        <v>30</v>
      </c>
      <c r="M8814" s="3">
        <v>19800</v>
      </c>
      <c r="N8814" s="2" t="s">
        <v>16297</v>
      </c>
    </row>
    <row r="8815" spans="1:14" x14ac:dyDescent="0.25">
      <c r="A8815" t="s">
        <v>12</v>
      </c>
      <c r="B8815" s="1" t="s">
        <v>12737</v>
      </c>
      <c r="C8815" t="s">
        <v>12738</v>
      </c>
      <c r="D8815" t="s">
        <v>25187</v>
      </c>
      <c r="E8815" s="2" t="s">
        <v>464</v>
      </c>
      <c r="F8815" t="str">
        <f t="shared" si="137"/>
        <v>VW Passat</v>
      </c>
      <c r="G8815" t="s">
        <v>12739</v>
      </c>
      <c r="H8815" s="2" t="s">
        <v>17</v>
      </c>
      <c r="I8815" s="5">
        <v>114000</v>
      </c>
      <c r="J8815" s="2">
        <v>2015</v>
      </c>
      <c r="K8815" s="2">
        <v>110</v>
      </c>
      <c r="L8815" t="s">
        <v>45</v>
      </c>
      <c r="M8815" s="3">
        <v>21200</v>
      </c>
      <c r="N8815" s="2" t="s">
        <v>12721</v>
      </c>
    </row>
    <row r="8816" spans="1:14" x14ac:dyDescent="0.25">
      <c r="A8816" t="s">
        <v>12</v>
      </c>
      <c r="B8816" s="1" t="s">
        <v>17105</v>
      </c>
      <c r="C8816" t="s">
        <v>17106</v>
      </c>
      <c r="D8816" t="s">
        <v>25187</v>
      </c>
      <c r="E8816" s="2" t="s">
        <v>464</v>
      </c>
      <c r="F8816" t="str">
        <f t="shared" si="137"/>
        <v>VW Passat</v>
      </c>
      <c r="G8816" t="s">
        <v>17107</v>
      </c>
      <c r="H8816" s="2" t="s">
        <v>17</v>
      </c>
      <c r="I8816" s="5">
        <v>176600</v>
      </c>
      <c r="J8816" s="2">
        <v>2015</v>
      </c>
      <c r="K8816" s="2">
        <v>110</v>
      </c>
      <c r="L8816" t="s">
        <v>45</v>
      </c>
      <c r="M8816" s="3">
        <v>18500</v>
      </c>
      <c r="N8816" s="2" t="s">
        <v>17108</v>
      </c>
    </row>
    <row r="8817" spans="1:14" x14ac:dyDescent="0.25">
      <c r="A8817" t="s">
        <v>12</v>
      </c>
      <c r="B8817" s="1" t="s">
        <v>5330</v>
      </c>
      <c r="C8817" t="s">
        <v>1789</v>
      </c>
      <c r="D8817" t="s">
        <v>25187</v>
      </c>
      <c r="E8817" s="2" t="s">
        <v>464</v>
      </c>
      <c r="F8817" t="str">
        <f t="shared" si="137"/>
        <v>VW Passat</v>
      </c>
      <c r="G8817" t="s">
        <v>147</v>
      </c>
      <c r="H8817" s="2" t="s">
        <v>17</v>
      </c>
      <c r="I8817" s="5">
        <v>150312</v>
      </c>
      <c r="J8817" s="2">
        <v>2015</v>
      </c>
      <c r="K8817" s="2">
        <v>110</v>
      </c>
      <c r="L8817" t="s">
        <v>45</v>
      </c>
      <c r="M8817" s="3">
        <v>20000</v>
      </c>
      <c r="N8817" s="2" t="s">
        <v>5246</v>
      </c>
    </row>
    <row r="8818" spans="1:14" x14ac:dyDescent="0.25">
      <c r="A8818" t="s">
        <v>12</v>
      </c>
      <c r="B8818" s="1" t="s">
        <v>8710</v>
      </c>
      <c r="C8818" t="s">
        <v>8711</v>
      </c>
      <c r="D8818" t="s">
        <v>25187</v>
      </c>
      <c r="E8818" s="2" t="s">
        <v>464</v>
      </c>
      <c r="F8818" t="str">
        <f t="shared" si="137"/>
        <v>VW Passat</v>
      </c>
      <c r="G8818" t="s">
        <v>8712</v>
      </c>
      <c r="H8818" s="2" t="s">
        <v>17</v>
      </c>
      <c r="I8818" s="5">
        <v>215000</v>
      </c>
      <c r="J8818" s="2">
        <v>2015</v>
      </c>
      <c r="K8818" s="2">
        <v>110</v>
      </c>
      <c r="L8818" t="s">
        <v>30</v>
      </c>
      <c r="M8818" s="3">
        <v>15100</v>
      </c>
      <c r="N8818" s="2" t="s">
        <v>8632</v>
      </c>
    </row>
    <row r="8819" spans="1:14" x14ac:dyDescent="0.25">
      <c r="A8819" t="s">
        <v>12</v>
      </c>
      <c r="B8819" s="1" t="s">
        <v>14299</v>
      </c>
      <c r="C8819" t="s">
        <v>14300</v>
      </c>
      <c r="D8819" t="s">
        <v>25187</v>
      </c>
      <c r="E8819" s="2" t="s">
        <v>464</v>
      </c>
      <c r="F8819" t="str">
        <f t="shared" si="137"/>
        <v>VW Passat</v>
      </c>
      <c r="G8819" t="s">
        <v>14301</v>
      </c>
      <c r="H8819" s="2" t="s">
        <v>17</v>
      </c>
      <c r="I8819" s="5">
        <v>276000</v>
      </c>
      <c r="J8819" s="2">
        <v>2014</v>
      </c>
      <c r="K8819" s="2">
        <v>130</v>
      </c>
      <c r="L8819" t="s">
        <v>30</v>
      </c>
      <c r="M8819" s="3">
        <v>13500</v>
      </c>
      <c r="N8819" s="2" t="s">
        <v>14287</v>
      </c>
    </row>
    <row r="8820" spans="1:14" x14ac:dyDescent="0.25">
      <c r="A8820" t="s">
        <v>12</v>
      </c>
      <c r="B8820" s="1" t="s">
        <v>3582</v>
      </c>
      <c r="C8820" t="s">
        <v>1051</v>
      </c>
      <c r="D8820" t="s">
        <v>25187</v>
      </c>
      <c r="E8820" s="2" t="s">
        <v>464</v>
      </c>
      <c r="F8820" t="str">
        <f t="shared" si="137"/>
        <v>VW Passat</v>
      </c>
      <c r="G8820"/>
      <c r="H8820" s="2" t="s">
        <v>25179</v>
      </c>
      <c r="I8820" s="5">
        <v>150547</v>
      </c>
      <c r="J8820" s="2">
        <v>2017</v>
      </c>
      <c r="K8820" s="2">
        <v>176</v>
      </c>
      <c r="M8820" s="3">
        <v>26500</v>
      </c>
      <c r="N8820" s="2" t="s">
        <v>19</v>
      </c>
    </row>
    <row r="8821" spans="1:14" x14ac:dyDescent="0.25">
      <c r="A8821" t="s">
        <v>12</v>
      </c>
      <c r="B8821" s="1" t="s">
        <v>12861</v>
      </c>
      <c r="C8821" t="s">
        <v>12862</v>
      </c>
      <c r="D8821" t="s">
        <v>25187</v>
      </c>
      <c r="E8821" s="2" t="s">
        <v>464</v>
      </c>
      <c r="F8821" t="str">
        <f t="shared" si="137"/>
        <v>VW Passat</v>
      </c>
      <c r="G8821" t="s">
        <v>12863</v>
      </c>
      <c r="H8821" s="2" t="s">
        <v>17</v>
      </c>
      <c r="I8821" s="5">
        <v>180000</v>
      </c>
      <c r="J8821" s="2">
        <v>2016</v>
      </c>
      <c r="K8821" s="2">
        <v>88</v>
      </c>
      <c r="M8821" s="3">
        <v>15200</v>
      </c>
      <c r="N8821" s="2" t="s">
        <v>12804</v>
      </c>
    </row>
    <row r="8822" spans="1:14" x14ac:dyDescent="0.25">
      <c r="A8822" t="s">
        <v>12</v>
      </c>
      <c r="B8822" s="1" t="s">
        <v>10640</v>
      </c>
      <c r="C8822" t="s">
        <v>10641</v>
      </c>
      <c r="D8822" t="s">
        <v>25187</v>
      </c>
      <c r="E8822" s="2" t="s">
        <v>464</v>
      </c>
      <c r="F8822" t="str">
        <f t="shared" si="137"/>
        <v>VW Passat</v>
      </c>
      <c r="G8822" t="s">
        <v>1850</v>
      </c>
      <c r="H8822" s="2" t="s">
        <v>17</v>
      </c>
      <c r="I8822" s="5">
        <v>170000</v>
      </c>
      <c r="J8822" s="2">
        <v>2017</v>
      </c>
      <c r="K8822" s="2">
        <v>88</v>
      </c>
      <c r="L8822" t="s">
        <v>45</v>
      </c>
      <c r="M8822" s="3">
        <v>14500</v>
      </c>
      <c r="N8822" s="2" t="s">
        <v>4467</v>
      </c>
    </row>
    <row r="8823" spans="1:14" x14ac:dyDescent="0.25">
      <c r="A8823" t="s">
        <v>12</v>
      </c>
      <c r="B8823" s="1" t="s">
        <v>1848</v>
      </c>
      <c r="C8823" t="s">
        <v>1849</v>
      </c>
      <c r="D8823" t="s">
        <v>25187</v>
      </c>
      <c r="E8823" s="2" t="s">
        <v>464</v>
      </c>
      <c r="F8823" t="str">
        <f t="shared" si="137"/>
        <v>VW Passat</v>
      </c>
      <c r="G8823" t="s">
        <v>1850</v>
      </c>
      <c r="H8823" s="2" t="s">
        <v>17</v>
      </c>
      <c r="I8823" s="5">
        <v>220000</v>
      </c>
      <c r="J8823" s="2">
        <v>2015</v>
      </c>
      <c r="K8823" s="2">
        <v>88</v>
      </c>
      <c r="L8823" t="s">
        <v>30</v>
      </c>
      <c r="M8823" s="3">
        <v>11500</v>
      </c>
      <c r="N8823" s="2" t="s">
        <v>1710</v>
      </c>
    </row>
    <row r="8824" spans="1:14" x14ac:dyDescent="0.25">
      <c r="A8824" t="s">
        <v>12</v>
      </c>
      <c r="B8824" s="1" t="s">
        <v>16351</v>
      </c>
      <c r="C8824" t="s">
        <v>16352</v>
      </c>
      <c r="D8824" t="s">
        <v>25187</v>
      </c>
      <c r="E8824" s="2" t="s">
        <v>464</v>
      </c>
      <c r="F8824" t="str">
        <f t="shared" si="137"/>
        <v>VW Passat</v>
      </c>
      <c r="G8824" t="s">
        <v>16353</v>
      </c>
      <c r="H8824" s="2" t="s">
        <v>17</v>
      </c>
      <c r="I8824" s="5">
        <v>175138</v>
      </c>
      <c r="J8824" s="2">
        <v>2017</v>
      </c>
      <c r="M8824" s="3">
        <v>16200</v>
      </c>
      <c r="N8824" s="2" t="s">
        <v>16347</v>
      </c>
    </row>
    <row r="8825" spans="1:14" x14ac:dyDescent="0.25">
      <c r="A8825" t="s">
        <v>12</v>
      </c>
      <c r="B8825" s="1" t="s">
        <v>2080</v>
      </c>
      <c r="C8825" t="s">
        <v>851</v>
      </c>
      <c r="D8825" t="s">
        <v>25187</v>
      </c>
      <c r="E8825" s="2" t="s">
        <v>464</v>
      </c>
      <c r="F8825" t="str">
        <f t="shared" si="137"/>
        <v>VW Passat</v>
      </c>
      <c r="G8825" t="s">
        <v>2081</v>
      </c>
      <c r="H8825" s="2" t="s">
        <v>17</v>
      </c>
      <c r="I8825" s="5">
        <v>245</v>
      </c>
      <c r="J8825" s="2">
        <v>2015</v>
      </c>
      <c r="K8825" s="2">
        <v>110</v>
      </c>
      <c r="L8825" t="s">
        <v>30</v>
      </c>
      <c r="M8825" s="3">
        <v>12900</v>
      </c>
      <c r="N8825" s="2" t="s">
        <v>1904</v>
      </c>
    </row>
    <row r="8826" spans="1:14" x14ac:dyDescent="0.25">
      <c r="A8826" t="s">
        <v>12</v>
      </c>
      <c r="B8826" s="1" t="s">
        <v>16329</v>
      </c>
      <c r="C8826" t="s">
        <v>16330</v>
      </c>
      <c r="D8826" t="s">
        <v>25187</v>
      </c>
      <c r="E8826" s="2" t="s">
        <v>464</v>
      </c>
      <c r="F8826" t="str">
        <f t="shared" si="137"/>
        <v>VW Passat</v>
      </c>
      <c r="G8826" t="s">
        <v>1850</v>
      </c>
      <c r="H8826" s="2" t="s">
        <v>17</v>
      </c>
      <c r="I8826" s="5">
        <v>149000</v>
      </c>
      <c r="J8826" s="2">
        <v>2015</v>
      </c>
      <c r="K8826" s="2">
        <v>110</v>
      </c>
      <c r="L8826" t="s">
        <v>25</v>
      </c>
      <c r="M8826" s="3">
        <v>19500</v>
      </c>
      <c r="N8826" s="2" t="s">
        <v>16327</v>
      </c>
    </row>
    <row r="8827" spans="1:14" x14ac:dyDescent="0.25">
      <c r="A8827" t="s">
        <v>12</v>
      </c>
      <c r="B8827" s="1" t="s">
        <v>11256</v>
      </c>
      <c r="C8827" t="s">
        <v>11257</v>
      </c>
      <c r="D8827" t="s">
        <v>25187</v>
      </c>
      <c r="E8827" s="2" t="s">
        <v>464</v>
      </c>
      <c r="F8827" t="str">
        <f t="shared" si="137"/>
        <v>VW Passat</v>
      </c>
      <c r="G8827"/>
      <c r="H8827" s="2" t="s">
        <v>17</v>
      </c>
      <c r="I8827" s="5">
        <v>180000</v>
      </c>
      <c r="J8827" s="2">
        <v>2015</v>
      </c>
      <c r="K8827" s="2">
        <v>110</v>
      </c>
      <c r="L8827" t="s">
        <v>30</v>
      </c>
      <c r="M8827" s="3">
        <v>20500</v>
      </c>
      <c r="N8827" s="2" t="s">
        <v>11230</v>
      </c>
    </row>
    <row r="8828" spans="1:14" x14ac:dyDescent="0.25">
      <c r="A8828" t="s">
        <v>12</v>
      </c>
      <c r="B8828" s="1" t="s">
        <v>14439</v>
      </c>
      <c r="C8828" t="s">
        <v>14440</v>
      </c>
      <c r="D8828" t="s">
        <v>25187</v>
      </c>
      <c r="E8828" s="2" t="s">
        <v>464</v>
      </c>
      <c r="F8828" t="str">
        <f t="shared" ref="F8828:F8891" si="138">D8828&amp; " " &amp; E8828</f>
        <v>VW Passat</v>
      </c>
      <c r="G8828"/>
      <c r="H8828" s="2" t="s">
        <v>17</v>
      </c>
      <c r="I8828" s="5">
        <v>179000</v>
      </c>
      <c r="J8828" s="2">
        <v>2013</v>
      </c>
      <c r="K8828" s="2">
        <v>130</v>
      </c>
      <c r="L8828" t="s">
        <v>18</v>
      </c>
      <c r="M8828" s="3">
        <v>14500</v>
      </c>
      <c r="N8828" s="2" t="s">
        <v>14441</v>
      </c>
    </row>
    <row r="8829" spans="1:14" x14ac:dyDescent="0.25">
      <c r="A8829" t="s">
        <v>12</v>
      </c>
      <c r="B8829" s="1" t="s">
        <v>9468</v>
      </c>
      <c r="C8829" t="s">
        <v>9469</v>
      </c>
      <c r="D8829" t="s">
        <v>25187</v>
      </c>
      <c r="E8829" s="2" t="s">
        <v>464</v>
      </c>
      <c r="F8829" t="str">
        <f t="shared" si="138"/>
        <v>VW Passat</v>
      </c>
      <c r="G8829" t="s">
        <v>9470</v>
      </c>
      <c r="H8829" s="2" t="s">
        <v>17</v>
      </c>
      <c r="I8829" s="5">
        <v>168000</v>
      </c>
      <c r="J8829" s="2">
        <v>2014</v>
      </c>
      <c r="K8829" s="2">
        <v>143</v>
      </c>
      <c r="L8829" t="s">
        <v>60</v>
      </c>
      <c r="M8829" s="3">
        <v>13300</v>
      </c>
      <c r="N8829" s="2" t="s">
        <v>9190</v>
      </c>
    </row>
    <row r="8830" spans="1:14" x14ac:dyDescent="0.25">
      <c r="A8830" t="s">
        <v>12</v>
      </c>
      <c r="B8830" s="1" t="s">
        <v>12622</v>
      </c>
      <c r="C8830" t="s">
        <v>12623</v>
      </c>
      <c r="D8830" t="s">
        <v>25187</v>
      </c>
      <c r="E8830" s="2" t="s">
        <v>464</v>
      </c>
      <c r="F8830" t="str">
        <f t="shared" si="138"/>
        <v>VW Passat</v>
      </c>
      <c r="G8830" t="s">
        <v>159</v>
      </c>
      <c r="H8830" s="2" t="s">
        <v>17</v>
      </c>
      <c r="I8830" s="5">
        <v>65000</v>
      </c>
      <c r="J8830" s="2">
        <v>2017</v>
      </c>
      <c r="K8830" s="2">
        <v>110</v>
      </c>
      <c r="L8830" t="s">
        <v>60</v>
      </c>
      <c r="M8830" s="3">
        <v>23700</v>
      </c>
      <c r="N8830" s="2" t="s">
        <v>12603</v>
      </c>
    </row>
    <row r="8831" spans="1:14" x14ac:dyDescent="0.25">
      <c r="A8831" t="s">
        <v>12</v>
      </c>
      <c r="B8831" s="1" t="s">
        <v>9740</v>
      </c>
      <c r="C8831" t="s">
        <v>9741</v>
      </c>
      <c r="D8831" t="s">
        <v>25187</v>
      </c>
      <c r="E8831" s="2" t="s">
        <v>464</v>
      </c>
      <c r="F8831" t="str">
        <f t="shared" si="138"/>
        <v>VW Passat</v>
      </c>
      <c r="G8831" t="s">
        <v>147</v>
      </c>
      <c r="H8831" s="2" t="s">
        <v>17</v>
      </c>
      <c r="I8831" s="5">
        <v>149700</v>
      </c>
      <c r="J8831" s="2">
        <v>2014</v>
      </c>
      <c r="K8831" s="2">
        <v>103</v>
      </c>
      <c r="L8831" t="s">
        <v>30</v>
      </c>
      <c r="M8831" s="3">
        <v>14900</v>
      </c>
      <c r="N8831" s="2" t="s">
        <v>9707</v>
      </c>
    </row>
    <row r="8832" spans="1:14" x14ac:dyDescent="0.25">
      <c r="A8832" t="s">
        <v>12</v>
      </c>
      <c r="B8832" s="1" t="s">
        <v>10752</v>
      </c>
      <c r="C8832" t="s">
        <v>10753</v>
      </c>
      <c r="D8832" t="s">
        <v>25187</v>
      </c>
      <c r="E8832" s="2" t="s">
        <v>464</v>
      </c>
      <c r="F8832" t="str">
        <f t="shared" si="138"/>
        <v>VW Passat</v>
      </c>
      <c r="G8832" t="s">
        <v>147</v>
      </c>
      <c r="H8832" s="2" t="s">
        <v>17</v>
      </c>
      <c r="I8832" s="5">
        <v>220000</v>
      </c>
      <c r="J8832" s="2">
        <v>2015</v>
      </c>
      <c r="K8832" s="2">
        <v>130</v>
      </c>
      <c r="L8832" t="s">
        <v>18</v>
      </c>
      <c r="M8832" s="3">
        <v>16500</v>
      </c>
      <c r="N8832" s="2" t="s">
        <v>10418</v>
      </c>
    </row>
    <row r="8833" spans="1:14" x14ac:dyDescent="0.25">
      <c r="A8833" t="s">
        <v>12</v>
      </c>
      <c r="B8833" s="1" t="s">
        <v>8965</v>
      </c>
      <c r="C8833" t="s">
        <v>6408</v>
      </c>
      <c r="D8833" t="s">
        <v>25187</v>
      </c>
      <c r="E8833" s="2" t="s">
        <v>464</v>
      </c>
      <c r="F8833" t="str">
        <f t="shared" si="138"/>
        <v>VW Passat</v>
      </c>
      <c r="G8833" t="s">
        <v>474</v>
      </c>
      <c r="H8833" s="2" t="s">
        <v>36</v>
      </c>
      <c r="I8833" s="5">
        <v>90000</v>
      </c>
      <c r="J8833" s="2">
        <v>2015</v>
      </c>
      <c r="K8833" s="2">
        <v>135</v>
      </c>
      <c r="L8833" t="s">
        <v>18</v>
      </c>
      <c r="M8833" s="3">
        <v>23000</v>
      </c>
      <c r="N8833" s="2" t="s">
        <v>8911</v>
      </c>
    </row>
    <row r="8834" spans="1:14" x14ac:dyDescent="0.25">
      <c r="A8834" t="s">
        <v>12</v>
      </c>
      <c r="B8834" s="1" t="s">
        <v>8924</v>
      </c>
      <c r="C8834" t="s">
        <v>8925</v>
      </c>
      <c r="D8834" t="s">
        <v>25187</v>
      </c>
      <c r="E8834" s="2" t="s">
        <v>464</v>
      </c>
      <c r="F8834" t="str">
        <f t="shared" si="138"/>
        <v>VW Passat</v>
      </c>
      <c r="G8834" t="s">
        <v>474</v>
      </c>
      <c r="H8834" s="2" t="s">
        <v>17</v>
      </c>
      <c r="I8834" s="5">
        <v>202000</v>
      </c>
      <c r="J8834" s="2">
        <v>2014</v>
      </c>
      <c r="K8834" s="2">
        <v>103</v>
      </c>
      <c r="L8834" t="s">
        <v>54</v>
      </c>
      <c r="M8834" s="3">
        <v>13500</v>
      </c>
      <c r="N8834" s="2" t="s">
        <v>8911</v>
      </c>
    </row>
    <row r="8835" spans="1:14" x14ac:dyDescent="0.25">
      <c r="A8835" t="s">
        <v>12</v>
      </c>
      <c r="B8835" s="1" t="s">
        <v>8981</v>
      </c>
      <c r="C8835" t="s">
        <v>6408</v>
      </c>
      <c r="D8835" t="s">
        <v>25187</v>
      </c>
      <c r="E8835" s="2" t="s">
        <v>464</v>
      </c>
      <c r="F8835" t="str">
        <f t="shared" si="138"/>
        <v>VW Passat</v>
      </c>
      <c r="G8835" t="s">
        <v>8982</v>
      </c>
      <c r="H8835" s="2" t="s">
        <v>17</v>
      </c>
      <c r="I8835" s="5">
        <v>90000</v>
      </c>
      <c r="J8835" s="2">
        <v>2015</v>
      </c>
      <c r="K8835" s="2">
        <v>135</v>
      </c>
      <c r="L8835" t="s">
        <v>18</v>
      </c>
      <c r="M8835" s="3">
        <v>23000</v>
      </c>
      <c r="N8835" s="2" t="s">
        <v>8983</v>
      </c>
    </row>
    <row r="8836" spans="1:14" x14ac:dyDescent="0.25">
      <c r="A8836" t="s">
        <v>12</v>
      </c>
      <c r="B8836" s="1" t="s">
        <v>4328</v>
      </c>
      <c r="C8836" t="s">
        <v>4329</v>
      </c>
      <c r="D8836" t="s">
        <v>25187</v>
      </c>
      <c r="E8836" s="2" t="s">
        <v>464</v>
      </c>
      <c r="F8836" t="str">
        <f t="shared" si="138"/>
        <v>VW Passat</v>
      </c>
      <c r="G8836" t="s">
        <v>4330</v>
      </c>
      <c r="H8836" s="2" t="s">
        <v>17</v>
      </c>
      <c r="I8836" s="5">
        <v>129000</v>
      </c>
      <c r="J8836" s="2">
        <v>2015</v>
      </c>
      <c r="K8836" s="2">
        <v>110</v>
      </c>
      <c r="L8836" t="s">
        <v>18</v>
      </c>
      <c r="M8836" s="3">
        <v>16800</v>
      </c>
      <c r="N8836" s="2" t="s">
        <v>4287</v>
      </c>
    </row>
    <row r="8837" spans="1:14" x14ac:dyDescent="0.25">
      <c r="A8837" t="s">
        <v>12</v>
      </c>
      <c r="B8837" s="1" t="s">
        <v>14094</v>
      </c>
      <c r="C8837" t="s">
        <v>14095</v>
      </c>
      <c r="D8837" t="s">
        <v>25187</v>
      </c>
      <c r="E8837" s="2" t="s">
        <v>464</v>
      </c>
      <c r="F8837" t="str">
        <f t="shared" si="138"/>
        <v>VW Passat</v>
      </c>
      <c r="G8837"/>
      <c r="H8837" s="2" t="s">
        <v>17</v>
      </c>
      <c r="I8837" s="5">
        <v>67000</v>
      </c>
      <c r="J8837" s="2">
        <v>2015</v>
      </c>
      <c r="K8837" s="2">
        <v>103</v>
      </c>
      <c r="L8837" t="s">
        <v>1331</v>
      </c>
      <c r="M8837" s="3">
        <v>17900</v>
      </c>
      <c r="N8837" s="2" t="s">
        <v>14090</v>
      </c>
    </row>
    <row r="8838" spans="1:14" x14ac:dyDescent="0.25">
      <c r="A8838" t="s">
        <v>12</v>
      </c>
      <c r="B8838" s="1" t="s">
        <v>17025</v>
      </c>
      <c r="C8838" t="s">
        <v>17026</v>
      </c>
      <c r="D8838" t="s">
        <v>25187</v>
      </c>
      <c r="E8838" s="2" t="s">
        <v>464</v>
      </c>
      <c r="F8838" t="str">
        <f t="shared" si="138"/>
        <v>VW Passat</v>
      </c>
      <c r="G8838" t="s">
        <v>17027</v>
      </c>
      <c r="H8838" s="2" t="s">
        <v>17</v>
      </c>
      <c r="I8838" s="5">
        <v>171000</v>
      </c>
      <c r="J8838" s="2">
        <v>2014</v>
      </c>
      <c r="K8838" s="2">
        <v>103</v>
      </c>
      <c r="L8838" t="s">
        <v>45</v>
      </c>
      <c r="M8838" s="3">
        <v>14300</v>
      </c>
      <c r="N8838" s="2" t="s">
        <v>17028</v>
      </c>
    </row>
    <row r="8839" spans="1:14" x14ac:dyDescent="0.25">
      <c r="A8839" t="s">
        <v>12</v>
      </c>
      <c r="B8839" s="1" t="s">
        <v>4439</v>
      </c>
      <c r="C8839" t="s">
        <v>4440</v>
      </c>
      <c r="D8839" t="s">
        <v>25187</v>
      </c>
      <c r="E8839" s="2" t="s">
        <v>464</v>
      </c>
      <c r="F8839" t="str">
        <f t="shared" si="138"/>
        <v>VW Passat</v>
      </c>
      <c r="G8839" t="s">
        <v>4441</v>
      </c>
      <c r="H8839" s="2" t="s">
        <v>17</v>
      </c>
      <c r="I8839" s="5">
        <v>121000</v>
      </c>
      <c r="J8839" s="2">
        <v>2013</v>
      </c>
      <c r="K8839" s="2">
        <v>103</v>
      </c>
      <c r="L8839" t="s">
        <v>54</v>
      </c>
      <c r="M8839" s="3">
        <v>14000</v>
      </c>
      <c r="N8839" s="2" t="s">
        <v>4431</v>
      </c>
    </row>
    <row r="8840" spans="1:14" x14ac:dyDescent="0.25">
      <c r="A8840" t="s">
        <v>12</v>
      </c>
      <c r="B8840" s="1" t="s">
        <v>12873</v>
      </c>
      <c r="C8840" t="s">
        <v>12874</v>
      </c>
      <c r="D8840" t="s">
        <v>25187</v>
      </c>
      <c r="E8840" s="2" t="s">
        <v>464</v>
      </c>
      <c r="F8840" t="str">
        <f t="shared" si="138"/>
        <v>VW Passat</v>
      </c>
      <c r="G8840" t="s">
        <v>3209</v>
      </c>
      <c r="H8840" s="2" t="s">
        <v>17</v>
      </c>
      <c r="I8840" s="5">
        <v>123000</v>
      </c>
      <c r="J8840" s="2">
        <v>2013</v>
      </c>
      <c r="K8840" s="2">
        <v>103</v>
      </c>
      <c r="L8840" t="s">
        <v>54</v>
      </c>
      <c r="M8840" s="3">
        <v>14500</v>
      </c>
      <c r="N8840" s="2" t="s">
        <v>12836</v>
      </c>
    </row>
    <row r="8841" spans="1:14" x14ac:dyDescent="0.25">
      <c r="A8841" t="s">
        <v>12</v>
      </c>
      <c r="B8841" s="1" t="s">
        <v>12505</v>
      </c>
      <c r="C8841" t="s">
        <v>12506</v>
      </c>
      <c r="D8841" t="s">
        <v>25187</v>
      </c>
      <c r="E8841" s="2" t="s">
        <v>464</v>
      </c>
      <c r="F8841" t="str">
        <f t="shared" si="138"/>
        <v>VW Passat</v>
      </c>
      <c r="G8841" t="s">
        <v>3209</v>
      </c>
      <c r="H8841" s="2" t="s">
        <v>17</v>
      </c>
      <c r="I8841" s="5">
        <v>126000</v>
      </c>
      <c r="J8841" s="2">
        <v>2014</v>
      </c>
      <c r="K8841" s="2">
        <v>103</v>
      </c>
      <c r="L8841" t="s">
        <v>60</v>
      </c>
      <c r="M8841" s="3">
        <v>14600</v>
      </c>
      <c r="N8841" s="2" t="s">
        <v>4152</v>
      </c>
    </row>
    <row r="8842" spans="1:14" x14ac:dyDescent="0.25">
      <c r="A8842" t="s">
        <v>12</v>
      </c>
      <c r="B8842" s="1" t="s">
        <v>10815</v>
      </c>
      <c r="C8842" t="s">
        <v>10816</v>
      </c>
      <c r="D8842" t="s">
        <v>25187</v>
      </c>
      <c r="E8842" s="2" t="s">
        <v>464</v>
      </c>
      <c r="F8842" t="str">
        <f t="shared" si="138"/>
        <v>VW Passat</v>
      </c>
      <c r="G8842" t="s">
        <v>7173</v>
      </c>
      <c r="H8842" s="2" t="s">
        <v>17</v>
      </c>
      <c r="I8842" s="5">
        <v>205000</v>
      </c>
      <c r="J8842" s="2">
        <v>2013</v>
      </c>
      <c r="K8842" s="2">
        <v>103</v>
      </c>
      <c r="L8842" t="s">
        <v>18</v>
      </c>
      <c r="M8842" s="3">
        <v>12950</v>
      </c>
      <c r="N8842" s="2" t="s">
        <v>10784</v>
      </c>
    </row>
    <row r="8843" spans="1:14" x14ac:dyDescent="0.25">
      <c r="A8843" t="s">
        <v>12</v>
      </c>
      <c r="B8843" s="1" t="s">
        <v>7408</v>
      </c>
      <c r="C8843" t="s">
        <v>7409</v>
      </c>
      <c r="D8843" t="s">
        <v>25187</v>
      </c>
      <c r="E8843" s="2" t="s">
        <v>464</v>
      </c>
      <c r="F8843" t="str">
        <f t="shared" si="138"/>
        <v>VW Passat</v>
      </c>
      <c r="G8843" t="s">
        <v>7173</v>
      </c>
      <c r="H8843" s="2" t="s">
        <v>17</v>
      </c>
      <c r="I8843" s="5">
        <v>139000</v>
      </c>
      <c r="J8843" s="2">
        <v>2014</v>
      </c>
      <c r="K8843" s="2">
        <v>110</v>
      </c>
      <c r="L8843" t="s">
        <v>18</v>
      </c>
      <c r="M8843" s="3">
        <v>16000</v>
      </c>
      <c r="N8843" s="2" t="s">
        <v>6942</v>
      </c>
    </row>
    <row r="8844" spans="1:14" x14ac:dyDescent="0.25">
      <c r="A8844" t="s">
        <v>12</v>
      </c>
      <c r="B8844" s="1" t="s">
        <v>8993</v>
      </c>
      <c r="C8844" t="s">
        <v>8994</v>
      </c>
      <c r="D8844" t="s">
        <v>25187</v>
      </c>
      <c r="E8844" s="2" t="s">
        <v>464</v>
      </c>
      <c r="F8844" t="str">
        <f t="shared" si="138"/>
        <v>VW Passat</v>
      </c>
      <c r="G8844" t="s">
        <v>1125</v>
      </c>
      <c r="H8844" s="2" t="s">
        <v>17</v>
      </c>
      <c r="I8844" s="5">
        <v>328000</v>
      </c>
      <c r="J8844" s="2">
        <v>2013</v>
      </c>
      <c r="K8844" s="2">
        <v>125</v>
      </c>
      <c r="L8844" t="s">
        <v>18</v>
      </c>
      <c r="M8844" s="3">
        <v>12500</v>
      </c>
      <c r="N8844" s="2" t="s">
        <v>8983</v>
      </c>
    </row>
    <row r="8845" spans="1:14" x14ac:dyDescent="0.25">
      <c r="A8845" t="s">
        <v>12</v>
      </c>
      <c r="B8845" s="1" t="s">
        <v>10387</v>
      </c>
      <c r="C8845" t="s">
        <v>10388</v>
      </c>
      <c r="D8845" t="s">
        <v>25187</v>
      </c>
      <c r="E8845" s="2" t="s">
        <v>464</v>
      </c>
      <c r="F8845" t="str">
        <f t="shared" si="138"/>
        <v>VW Passat</v>
      </c>
      <c r="G8845" t="s">
        <v>1125</v>
      </c>
      <c r="H8845" s="2" t="s">
        <v>17</v>
      </c>
      <c r="I8845" s="5">
        <v>165000</v>
      </c>
      <c r="J8845" s="2">
        <v>2013</v>
      </c>
      <c r="K8845" s="2">
        <v>130</v>
      </c>
      <c r="L8845" t="s">
        <v>30</v>
      </c>
      <c r="M8845" s="3">
        <v>15000</v>
      </c>
      <c r="N8845" s="2" t="s">
        <v>10354</v>
      </c>
    </row>
    <row r="8846" spans="1:14" x14ac:dyDescent="0.25">
      <c r="A8846" t="s">
        <v>12</v>
      </c>
      <c r="B8846" s="1" t="s">
        <v>9585</v>
      </c>
      <c r="C8846" t="s">
        <v>2707</v>
      </c>
      <c r="D8846" t="s">
        <v>25187</v>
      </c>
      <c r="E8846" s="2" t="s">
        <v>464</v>
      </c>
      <c r="F8846" t="str">
        <f t="shared" si="138"/>
        <v>VW Passat</v>
      </c>
      <c r="G8846" t="s">
        <v>147</v>
      </c>
      <c r="H8846" s="2" t="s">
        <v>17</v>
      </c>
      <c r="I8846" s="5">
        <v>123000</v>
      </c>
      <c r="J8846" s="2">
        <v>2015</v>
      </c>
      <c r="K8846" s="2">
        <v>103</v>
      </c>
      <c r="L8846" t="s">
        <v>30</v>
      </c>
      <c r="M8846" s="3">
        <v>16500</v>
      </c>
      <c r="N8846" s="2" t="s">
        <v>9526</v>
      </c>
    </row>
    <row r="8847" spans="1:14" x14ac:dyDescent="0.25">
      <c r="A8847" t="s">
        <v>12</v>
      </c>
      <c r="B8847" s="1" t="s">
        <v>771</v>
      </c>
      <c r="C8847" t="s">
        <v>772</v>
      </c>
      <c r="D8847" t="s">
        <v>25187</v>
      </c>
      <c r="E8847" s="2" t="s">
        <v>464</v>
      </c>
      <c r="F8847" t="str">
        <f t="shared" si="138"/>
        <v>VW Passat</v>
      </c>
      <c r="G8847" t="s">
        <v>147</v>
      </c>
      <c r="H8847" s="2" t="s">
        <v>17</v>
      </c>
      <c r="I8847" s="5">
        <v>153</v>
      </c>
      <c r="J8847" s="2">
        <v>2016</v>
      </c>
      <c r="K8847" s="2">
        <v>110</v>
      </c>
      <c r="L8847" t="s">
        <v>54</v>
      </c>
      <c r="M8847" s="3">
        <v>18500</v>
      </c>
      <c r="N8847" s="2" t="s">
        <v>773</v>
      </c>
    </row>
    <row r="8848" spans="1:14" x14ac:dyDescent="0.25">
      <c r="A8848" t="s">
        <v>12</v>
      </c>
      <c r="B8848" s="1" t="s">
        <v>16158</v>
      </c>
      <c r="C8848" t="s">
        <v>16159</v>
      </c>
      <c r="D8848" t="s">
        <v>25187</v>
      </c>
      <c r="E8848" s="2" t="s">
        <v>464</v>
      </c>
      <c r="F8848" t="str">
        <f t="shared" si="138"/>
        <v>VW Passat</v>
      </c>
      <c r="G8848" t="s">
        <v>16160</v>
      </c>
      <c r="H8848" s="2" t="s">
        <v>17</v>
      </c>
      <c r="I8848" s="5">
        <v>211000</v>
      </c>
      <c r="J8848" s="2">
        <v>2015</v>
      </c>
      <c r="K8848" s="2">
        <v>110</v>
      </c>
      <c r="L8848" t="s">
        <v>25</v>
      </c>
      <c r="M8848" s="3">
        <v>15200</v>
      </c>
      <c r="N8848" s="2" t="s">
        <v>15794</v>
      </c>
    </row>
    <row r="8849" spans="1:14" x14ac:dyDescent="0.25">
      <c r="A8849" t="s">
        <v>12</v>
      </c>
      <c r="B8849" s="1" t="s">
        <v>10596</v>
      </c>
      <c r="C8849" t="s">
        <v>10597</v>
      </c>
      <c r="D8849" t="s">
        <v>25187</v>
      </c>
      <c r="E8849" s="2" t="s">
        <v>464</v>
      </c>
      <c r="F8849" t="str">
        <f t="shared" si="138"/>
        <v>VW Passat</v>
      </c>
      <c r="G8849" t="s">
        <v>5127</v>
      </c>
      <c r="H8849" s="2" t="s">
        <v>17</v>
      </c>
      <c r="I8849" s="5">
        <v>205000</v>
      </c>
      <c r="J8849" s="2">
        <v>2014</v>
      </c>
      <c r="K8849" s="2">
        <v>103</v>
      </c>
      <c r="L8849" t="s">
        <v>30</v>
      </c>
      <c r="M8849" s="3">
        <v>16000</v>
      </c>
      <c r="N8849" s="2" t="s">
        <v>4467</v>
      </c>
    </row>
    <row r="8850" spans="1:14" x14ac:dyDescent="0.25">
      <c r="A8850" t="s">
        <v>12</v>
      </c>
      <c r="B8850" s="1" t="s">
        <v>1714</v>
      </c>
      <c r="C8850" t="s">
        <v>1715</v>
      </c>
      <c r="D8850" t="s">
        <v>25187</v>
      </c>
      <c r="E8850" s="2" t="s">
        <v>464</v>
      </c>
      <c r="F8850" t="str">
        <f t="shared" si="138"/>
        <v>VW Passat</v>
      </c>
      <c r="G8850" t="s">
        <v>1716</v>
      </c>
      <c r="H8850" s="2" t="s">
        <v>17</v>
      </c>
      <c r="I8850" s="5">
        <v>149000</v>
      </c>
      <c r="J8850" s="2">
        <v>2015</v>
      </c>
      <c r="K8850" s="2">
        <v>103</v>
      </c>
      <c r="L8850" t="s">
        <v>25</v>
      </c>
      <c r="M8850" s="3">
        <v>15600</v>
      </c>
      <c r="N8850" s="2" t="s">
        <v>1710</v>
      </c>
    </row>
    <row r="8851" spans="1:14" x14ac:dyDescent="0.25">
      <c r="A8851" t="s">
        <v>12</v>
      </c>
      <c r="B8851" s="1" t="s">
        <v>13143</v>
      </c>
      <c r="C8851" t="s">
        <v>13144</v>
      </c>
      <c r="D8851" t="s">
        <v>25187</v>
      </c>
      <c r="E8851" s="2" t="s">
        <v>464</v>
      </c>
      <c r="F8851" t="str">
        <f t="shared" si="138"/>
        <v>VW Passat</v>
      </c>
      <c r="G8851" t="s">
        <v>310</v>
      </c>
      <c r="H8851" s="2" t="s">
        <v>17</v>
      </c>
      <c r="I8851" s="5">
        <v>254000</v>
      </c>
      <c r="J8851" s="2">
        <v>2013</v>
      </c>
      <c r="K8851" s="2">
        <v>103</v>
      </c>
      <c r="L8851" t="s">
        <v>45</v>
      </c>
      <c r="M8851" s="3">
        <v>13000</v>
      </c>
      <c r="N8851" s="2" t="s">
        <v>9374</v>
      </c>
    </row>
    <row r="8852" spans="1:14" x14ac:dyDescent="0.25">
      <c r="A8852" t="s">
        <v>12</v>
      </c>
      <c r="B8852" s="1" t="s">
        <v>14654</v>
      </c>
      <c r="C8852" t="s">
        <v>14655</v>
      </c>
      <c r="D8852" t="s">
        <v>25187</v>
      </c>
      <c r="E8852" s="2" t="s">
        <v>464</v>
      </c>
      <c r="F8852" t="str">
        <f t="shared" si="138"/>
        <v>VW Passat</v>
      </c>
      <c r="G8852" t="s">
        <v>14656</v>
      </c>
      <c r="H8852" s="2" t="s">
        <v>17</v>
      </c>
      <c r="I8852" s="5">
        <v>157000</v>
      </c>
      <c r="J8852" s="2">
        <v>2013</v>
      </c>
      <c r="K8852" s="2">
        <v>130</v>
      </c>
      <c r="L8852" t="s">
        <v>30</v>
      </c>
      <c r="M8852" s="3">
        <v>17000</v>
      </c>
      <c r="N8852" s="2" t="s">
        <v>9697</v>
      </c>
    </row>
    <row r="8853" spans="1:14" x14ac:dyDescent="0.25">
      <c r="A8853" t="s">
        <v>12</v>
      </c>
      <c r="B8853" s="1" t="s">
        <v>13056</v>
      </c>
      <c r="C8853" t="s">
        <v>13057</v>
      </c>
      <c r="D8853" t="s">
        <v>25187</v>
      </c>
      <c r="E8853" s="2" t="s">
        <v>464</v>
      </c>
      <c r="F8853" t="str">
        <f t="shared" si="138"/>
        <v>VW Passat</v>
      </c>
      <c r="G8853"/>
      <c r="H8853" s="2" t="s">
        <v>17</v>
      </c>
      <c r="I8853" s="5">
        <v>94000</v>
      </c>
      <c r="J8853" s="2">
        <v>2017</v>
      </c>
      <c r="K8853" s="2">
        <v>11</v>
      </c>
      <c r="L8853" t="s">
        <v>18</v>
      </c>
      <c r="M8853" s="3">
        <v>21236</v>
      </c>
      <c r="N8853" s="2" t="s">
        <v>13025</v>
      </c>
    </row>
    <row r="8854" spans="1:14" x14ac:dyDescent="0.25">
      <c r="A8854" t="s">
        <v>12</v>
      </c>
      <c r="B8854" s="1" t="s">
        <v>2191</v>
      </c>
      <c r="C8854" t="s">
        <v>2192</v>
      </c>
      <c r="D8854" t="s">
        <v>25187</v>
      </c>
      <c r="E8854" s="2" t="s">
        <v>464</v>
      </c>
      <c r="F8854" t="str">
        <f t="shared" si="138"/>
        <v>VW Passat</v>
      </c>
      <c r="G8854" t="s">
        <v>2193</v>
      </c>
      <c r="H8854" s="2" t="s">
        <v>25138</v>
      </c>
      <c r="I8854" s="5">
        <v>3800</v>
      </c>
      <c r="J8854" s="2">
        <v>2020</v>
      </c>
      <c r="L8854" t="s">
        <v>18</v>
      </c>
      <c r="M8854" s="3">
        <v>39500</v>
      </c>
      <c r="N8854" s="2" t="s">
        <v>2095</v>
      </c>
    </row>
    <row r="8855" spans="1:14" x14ac:dyDescent="0.25">
      <c r="A8855" t="s">
        <v>12</v>
      </c>
      <c r="B8855" s="1" t="s">
        <v>7942</v>
      </c>
      <c r="C8855" t="s">
        <v>5279</v>
      </c>
      <c r="D8855" t="s">
        <v>25187</v>
      </c>
      <c r="E8855" s="2" t="s">
        <v>464</v>
      </c>
      <c r="F8855" t="str">
        <f t="shared" si="138"/>
        <v>VW Passat</v>
      </c>
      <c r="G8855" t="s">
        <v>7943</v>
      </c>
      <c r="H8855" s="2" t="s">
        <v>17</v>
      </c>
      <c r="I8855" s="5">
        <v>130000</v>
      </c>
      <c r="J8855" s="2">
        <v>2016</v>
      </c>
      <c r="K8855" s="2">
        <v>120</v>
      </c>
      <c r="L8855" t="s">
        <v>30</v>
      </c>
      <c r="M8855" s="3">
        <v>17000</v>
      </c>
      <c r="N8855" s="2" t="s">
        <v>6894</v>
      </c>
    </row>
    <row r="8856" spans="1:14" x14ac:dyDescent="0.25">
      <c r="A8856" t="s">
        <v>12</v>
      </c>
      <c r="B8856" s="1" t="s">
        <v>5120</v>
      </c>
      <c r="C8856" t="s">
        <v>5121</v>
      </c>
      <c r="D8856" t="s">
        <v>25187</v>
      </c>
      <c r="E8856" s="2" t="s">
        <v>464</v>
      </c>
      <c r="F8856" t="str">
        <f t="shared" si="138"/>
        <v>VW Passat</v>
      </c>
      <c r="G8856" t="s">
        <v>5122</v>
      </c>
      <c r="H8856" s="2" t="s">
        <v>17</v>
      </c>
      <c r="I8856" s="5">
        <v>118800</v>
      </c>
      <c r="J8856" s="2">
        <v>2016</v>
      </c>
      <c r="K8856" s="2">
        <v>88</v>
      </c>
      <c r="L8856" t="s">
        <v>25</v>
      </c>
      <c r="M8856" s="3">
        <v>18450</v>
      </c>
      <c r="N8856" s="2" t="s">
        <v>4560</v>
      </c>
    </row>
    <row r="8857" spans="1:14" x14ac:dyDescent="0.25">
      <c r="A8857" t="s">
        <v>12</v>
      </c>
      <c r="B8857" s="1" t="s">
        <v>8946</v>
      </c>
      <c r="C8857" t="s">
        <v>8947</v>
      </c>
      <c r="D8857" t="s">
        <v>25187</v>
      </c>
      <c r="E8857" s="2" t="s">
        <v>464</v>
      </c>
      <c r="F8857" t="str">
        <f t="shared" si="138"/>
        <v>VW Passat</v>
      </c>
      <c r="G8857" t="s">
        <v>8948</v>
      </c>
      <c r="H8857" s="2" t="s">
        <v>17</v>
      </c>
      <c r="I8857" s="5">
        <v>180000</v>
      </c>
      <c r="J8857" s="2">
        <v>2017</v>
      </c>
      <c r="K8857" s="2">
        <v>88</v>
      </c>
      <c r="L8857" t="s">
        <v>296</v>
      </c>
      <c r="M8857" s="3">
        <v>16650</v>
      </c>
      <c r="N8857" s="2" t="s">
        <v>8911</v>
      </c>
    </row>
    <row r="8858" spans="1:14" x14ac:dyDescent="0.25">
      <c r="A8858" t="s">
        <v>12</v>
      </c>
      <c r="B8858" s="1" t="s">
        <v>11083</v>
      </c>
      <c r="C8858" t="s">
        <v>11084</v>
      </c>
      <c r="D8858" t="s">
        <v>25187</v>
      </c>
      <c r="E8858" s="2" t="s">
        <v>464</v>
      </c>
      <c r="F8858" t="str">
        <f t="shared" si="138"/>
        <v>VW Passat</v>
      </c>
      <c r="G8858" t="s">
        <v>11085</v>
      </c>
      <c r="H8858" s="2" t="s">
        <v>17</v>
      </c>
      <c r="I8858" s="5">
        <v>166000</v>
      </c>
      <c r="J8858" s="2">
        <v>2017</v>
      </c>
      <c r="K8858" s="2">
        <v>88</v>
      </c>
      <c r="L8858" t="s">
        <v>25</v>
      </c>
      <c r="M8858" s="3">
        <v>15500</v>
      </c>
      <c r="N8858" s="2" t="s">
        <v>11052</v>
      </c>
    </row>
    <row r="8859" spans="1:14" x14ac:dyDescent="0.25">
      <c r="A8859" t="s">
        <v>12</v>
      </c>
      <c r="B8859" s="1" t="s">
        <v>4065</v>
      </c>
      <c r="C8859" t="s">
        <v>4066</v>
      </c>
      <c r="D8859" t="s">
        <v>25187</v>
      </c>
      <c r="E8859" s="2" t="s">
        <v>464</v>
      </c>
      <c r="F8859" t="str">
        <f t="shared" si="138"/>
        <v>VW Passat</v>
      </c>
      <c r="G8859" t="s">
        <v>4067</v>
      </c>
      <c r="H8859" s="2" t="s">
        <v>17</v>
      </c>
      <c r="I8859" s="5">
        <v>215000</v>
      </c>
      <c r="J8859" s="2">
        <v>2015</v>
      </c>
      <c r="K8859" s="2">
        <v>110</v>
      </c>
      <c r="L8859" t="s">
        <v>768</v>
      </c>
      <c r="M8859" s="3">
        <v>17900</v>
      </c>
      <c r="N8859" s="2" t="s">
        <v>3698</v>
      </c>
    </row>
    <row r="8860" spans="1:14" x14ac:dyDescent="0.25">
      <c r="A8860" t="s">
        <v>12</v>
      </c>
      <c r="B8860" s="1" t="s">
        <v>12668</v>
      </c>
      <c r="C8860" t="s">
        <v>12669</v>
      </c>
      <c r="D8860" t="s">
        <v>25187</v>
      </c>
      <c r="E8860" s="2" t="s">
        <v>464</v>
      </c>
      <c r="F8860" t="str">
        <f t="shared" si="138"/>
        <v>VW Passat</v>
      </c>
      <c r="G8860" t="s">
        <v>12670</v>
      </c>
      <c r="H8860" s="2" t="s">
        <v>17</v>
      </c>
      <c r="I8860" s="5">
        <v>122500</v>
      </c>
      <c r="J8860" s="2">
        <v>2016</v>
      </c>
      <c r="K8860" s="2">
        <v>110</v>
      </c>
      <c r="L8860" t="s">
        <v>54</v>
      </c>
      <c r="M8860" s="3">
        <v>24900</v>
      </c>
      <c r="N8860" s="2" t="s">
        <v>12660</v>
      </c>
    </row>
    <row r="8861" spans="1:14" x14ac:dyDescent="0.25">
      <c r="A8861" t="s">
        <v>12</v>
      </c>
      <c r="B8861" s="1" t="s">
        <v>5803</v>
      </c>
      <c r="C8861" t="s">
        <v>5804</v>
      </c>
      <c r="D8861" t="s">
        <v>25187</v>
      </c>
      <c r="E8861" s="2" t="s">
        <v>464</v>
      </c>
      <c r="F8861" t="str">
        <f t="shared" si="138"/>
        <v>VW Passat</v>
      </c>
      <c r="G8861" t="s">
        <v>3636</v>
      </c>
      <c r="H8861" s="2" t="s">
        <v>17</v>
      </c>
      <c r="I8861" s="5">
        <v>194000</v>
      </c>
      <c r="J8861" s="2">
        <v>2018</v>
      </c>
      <c r="K8861" s="2">
        <v>110</v>
      </c>
      <c r="L8861" t="s">
        <v>30</v>
      </c>
      <c r="M8861" s="3">
        <v>21500</v>
      </c>
      <c r="N8861" s="2" t="s">
        <v>5774</v>
      </c>
    </row>
    <row r="8862" spans="1:14" x14ac:dyDescent="0.25">
      <c r="A8862" t="s">
        <v>12</v>
      </c>
      <c r="B8862" s="1" t="s">
        <v>5604</v>
      </c>
      <c r="C8862" t="s">
        <v>992</v>
      </c>
      <c r="D8862" t="s">
        <v>25187</v>
      </c>
      <c r="E8862" s="2" t="s">
        <v>464</v>
      </c>
      <c r="F8862" t="str">
        <f t="shared" si="138"/>
        <v>VW Passat</v>
      </c>
      <c r="G8862"/>
      <c r="H8862" s="2" t="s">
        <v>25179</v>
      </c>
      <c r="I8862" s="5">
        <v>108493</v>
      </c>
      <c r="J8862" s="2">
        <v>2019</v>
      </c>
      <c r="K8862" s="2">
        <v>110</v>
      </c>
      <c r="M8862" s="3">
        <v>22700</v>
      </c>
      <c r="N8862" s="2" t="s">
        <v>19</v>
      </c>
    </row>
    <row r="8863" spans="1:14" x14ac:dyDescent="0.25">
      <c r="A8863" t="s">
        <v>12</v>
      </c>
      <c r="B8863" s="1" t="s">
        <v>6573</v>
      </c>
      <c r="C8863" t="s">
        <v>992</v>
      </c>
      <c r="D8863" t="s">
        <v>25187</v>
      </c>
      <c r="E8863" s="2" t="s">
        <v>464</v>
      </c>
      <c r="F8863" t="str">
        <f t="shared" si="138"/>
        <v>VW Passat</v>
      </c>
      <c r="G8863"/>
      <c r="H8863" s="2" t="s">
        <v>25179</v>
      </c>
      <c r="I8863" s="5">
        <v>132444</v>
      </c>
      <c r="J8863" s="2">
        <v>2017</v>
      </c>
      <c r="K8863" s="2">
        <v>110</v>
      </c>
      <c r="M8863" s="3">
        <v>21650</v>
      </c>
      <c r="N8863" s="2" t="s">
        <v>19</v>
      </c>
    </row>
    <row r="8864" spans="1:14" x14ac:dyDescent="0.25">
      <c r="A8864" t="s">
        <v>12</v>
      </c>
      <c r="B8864" s="1" t="s">
        <v>6551</v>
      </c>
      <c r="C8864" t="s">
        <v>992</v>
      </c>
      <c r="D8864" t="s">
        <v>25187</v>
      </c>
      <c r="E8864" s="2" t="s">
        <v>464</v>
      </c>
      <c r="F8864" t="str">
        <f t="shared" si="138"/>
        <v>VW Passat</v>
      </c>
      <c r="G8864"/>
      <c r="H8864" s="2" t="s">
        <v>25179</v>
      </c>
      <c r="I8864" s="5">
        <v>124885</v>
      </c>
      <c r="J8864" s="2">
        <v>2016</v>
      </c>
      <c r="K8864" s="2">
        <v>110</v>
      </c>
      <c r="M8864" s="3">
        <v>19700</v>
      </c>
      <c r="N8864" s="2" t="s">
        <v>19</v>
      </c>
    </row>
    <row r="8865" spans="1:14" x14ac:dyDescent="0.25">
      <c r="A8865" t="s">
        <v>12</v>
      </c>
      <c r="B8865" s="1" t="s">
        <v>10162</v>
      </c>
      <c r="C8865" t="s">
        <v>992</v>
      </c>
      <c r="D8865" t="s">
        <v>25187</v>
      </c>
      <c r="E8865" s="2" t="s">
        <v>464</v>
      </c>
      <c r="F8865" t="str">
        <f t="shared" si="138"/>
        <v>VW Passat</v>
      </c>
      <c r="G8865"/>
      <c r="H8865" s="2" t="s">
        <v>25179</v>
      </c>
      <c r="I8865" s="5">
        <v>45782</v>
      </c>
      <c r="J8865" s="2">
        <v>2019</v>
      </c>
      <c r="K8865" s="2">
        <v>200</v>
      </c>
      <c r="M8865" s="3">
        <v>37500</v>
      </c>
      <c r="N8865" s="2" t="s">
        <v>19</v>
      </c>
    </row>
    <row r="8866" spans="1:14" x14ac:dyDescent="0.25">
      <c r="A8866" t="s">
        <v>12</v>
      </c>
      <c r="B8866" s="1" t="s">
        <v>1659</v>
      </c>
      <c r="C8866" t="s">
        <v>992</v>
      </c>
      <c r="D8866" t="s">
        <v>25187</v>
      </c>
      <c r="E8866" s="2" t="s">
        <v>464</v>
      </c>
      <c r="F8866" t="str">
        <f t="shared" si="138"/>
        <v>VW Passat</v>
      </c>
      <c r="G8866"/>
      <c r="H8866" s="2" t="s">
        <v>25179</v>
      </c>
      <c r="I8866" s="5">
        <v>75799</v>
      </c>
      <c r="J8866" s="2">
        <v>2018</v>
      </c>
      <c r="K8866" s="2">
        <v>110</v>
      </c>
      <c r="M8866" s="3">
        <v>28800</v>
      </c>
      <c r="N8866" s="2" t="s">
        <v>19</v>
      </c>
    </row>
    <row r="8867" spans="1:14" x14ac:dyDescent="0.25">
      <c r="A8867" t="s">
        <v>12</v>
      </c>
      <c r="B8867" s="1" t="s">
        <v>15917</v>
      </c>
      <c r="C8867" t="s">
        <v>15918</v>
      </c>
      <c r="D8867" t="s">
        <v>25187</v>
      </c>
      <c r="E8867" s="2" t="s">
        <v>464</v>
      </c>
      <c r="F8867" t="str">
        <f t="shared" si="138"/>
        <v>VW Passat</v>
      </c>
      <c r="G8867"/>
      <c r="H8867" s="2" t="s">
        <v>17</v>
      </c>
      <c r="I8867" s="5">
        <v>27000</v>
      </c>
      <c r="J8867" s="2">
        <v>2020</v>
      </c>
      <c r="K8867" s="2">
        <v>150</v>
      </c>
      <c r="L8867" t="s">
        <v>18</v>
      </c>
      <c r="M8867" s="3">
        <v>37161</v>
      </c>
      <c r="N8867" s="2" t="s">
        <v>15916</v>
      </c>
    </row>
    <row r="8868" spans="1:14" x14ac:dyDescent="0.25">
      <c r="A8868" t="s">
        <v>12</v>
      </c>
      <c r="B8868" s="1" t="s">
        <v>15371</v>
      </c>
      <c r="C8868" t="s">
        <v>11175</v>
      </c>
      <c r="D8868" t="s">
        <v>25187</v>
      </c>
      <c r="E8868" s="2" t="s">
        <v>464</v>
      </c>
      <c r="F8868" t="str">
        <f t="shared" si="138"/>
        <v>VW Passat</v>
      </c>
      <c r="G8868"/>
      <c r="H8868" s="2" t="s">
        <v>17</v>
      </c>
      <c r="I8868" s="5">
        <v>268000</v>
      </c>
      <c r="J8868" s="2">
        <v>2015</v>
      </c>
      <c r="K8868" s="2">
        <v>110</v>
      </c>
      <c r="L8868" t="s">
        <v>25</v>
      </c>
      <c r="M8868" s="3">
        <v>12500</v>
      </c>
      <c r="N8868" s="2" t="s">
        <v>15372</v>
      </c>
    </row>
    <row r="8869" spans="1:14" x14ac:dyDescent="0.25">
      <c r="A8869" t="s">
        <v>12</v>
      </c>
      <c r="B8869" s="1" t="s">
        <v>11998</v>
      </c>
      <c r="C8869" t="s">
        <v>11932</v>
      </c>
      <c r="D8869" t="s">
        <v>25187</v>
      </c>
      <c r="E8869" s="2" t="s">
        <v>464</v>
      </c>
      <c r="F8869" t="str">
        <f t="shared" si="138"/>
        <v>VW Passat</v>
      </c>
      <c r="G8869"/>
      <c r="H8869" s="2" t="s">
        <v>17</v>
      </c>
      <c r="I8869" s="5">
        <v>148000</v>
      </c>
      <c r="J8869" s="2">
        <v>2015</v>
      </c>
      <c r="K8869" s="2">
        <v>86</v>
      </c>
      <c r="L8869" t="s">
        <v>30</v>
      </c>
      <c r="M8869" s="3">
        <v>13900</v>
      </c>
      <c r="N8869" s="2" t="s">
        <v>11916</v>
      </c>
    </row>
    <row r="8870" spans="1:14" x14ac:dyDescent="0.25">
      <c r="A8870" t="s">
        <v>12</v>
      </c>
      <c r="B8870" s="1" t="s">
        <v>7850</v>
      </c>
      <c r="C8870" t="s">
        <v>7851</v>
      </c>
      <c r="D8870" t="s">
        <v>25187</v>
      </c>
      <c r="E8870" s="2" t="s">
        <v>464</v>
      </c>
      <c r="F8870" t="str">
        <f t="shared" si="138"/>
        <v>VW Passat</v>
      </c>
      <c r="G8870"/>
      <c r="H8870" s="2" t="s">
        <v>17</v>
      </c>
      <c r="I8870" s="5">
        <v>206000</v>
      </c>
      <c r="J8870" s="2">
        <v>2017</v>
      </c>
      <c r="K8870" s="2">
        <v>110</v>
      </c>
      <c r="L8870" t="s">
        <v>45</v>
      </c>
      <c r="M8870" s="3">
        <v>16600</v>
      </c>
      <c r="N8870" s="2" t="s">
        <v>7786</v>
      </c>
    </row>
    <row r="8871" spans="1:14" x14ac:dyDescent="0.25">
      <c r="A8871" t="s">
        <v>12</v>
      </c>
      <c r="B8871" s="1" t="s">
        <v>6359</v>
      </c>
      <c r="C8871" t="s">
        <v>6360</v>
      </c>
      <c r="D8871" t="s">
        <v>25187</v>
      </c>
      <c r="E8871" s="2" t="s">
        <v>464</v>
      </c>
      <c r="F8871" t="str">
        <f t="shared" si="138"/>
        <v>VW Passat</v>
      </c>
      <c r="G8871" t="s">
        <v>6361</v>
      </c>
      <c r="H8871" s="2" t="s">
        <v>36</v>
      </c>
      <c r="I8871" s="5">
        <v>200000</v>
      </c>
      <c r="J8871" s="2">
        <v>2015</v>
      </c>
      <c r="K8871" s="2">
        <v>110</v>
      </c>
      <c r="L8871" t="s">
        <v>18</v>
      </c>
      <c r="M8871" s="3">
        <v>12000</v>
      </c>
      <c r="N8871" s="2" t="s">
        <v>5996</v>
      </c>
    </row>
    <row r="8872" spans="1:14" x14ac:dyDescent="0.25">
      <c r="A8872" t="s">
        <v>12</v>
      </c>
      <c r="B8872" s="1" t="s">
        <v>10206</v>
      </c>
      <c r="C8872" t="s">
        <v>10207</v>
      </c>
      <c r="D8872" t="s">
        <v>25187</v>
      </c>
      <c r="E8872" s="2" t="s">
        <v>464</v>
      </c>
      <c r="F8872" t="str">
        <f t="shared" si="138"/>
        <v>VW Passat</v>
      </c>
      <c r="G8872" t="s">
        <v>107</v>
      </c>
      <c r="H8872" s="2" t="s">
        <v>17</v>
      </c>
      <c r="I8872" s="5">
        <v>175000</v>
      </c>
      <c r="J8872" s="2">
        <v>2015</v>
      </c>
      <c r="K8872" s="2">
        <v>88</v>
      </c>
      <c r="L8872" t="s">
        <v>54</v>
      </c>
      <c r="M8872" s="3">
        <v>13700</v>
      </c>
      <c r="N8872" s="2" t="s">
        <v>9834</v>
      </c>
    </row>
    <row r="8873" spans="1:14" x14ac:dyDescent="0.25">
      <c r="A8873" t="s">
        <v>12</v>
      </c>
      <c r="B8873" s="1" t="s">
        <v>10604</v>
      </c>
      <c r="C8873" t="s">
        <v>10605</v>
      </c>
      <c r="D8873" t="s">
        <v>25187</v>
      </c>
      <c r="E8873" s="2" t="s">
        <v>464</v>
      </c>
      <c r="F8873" t="str">
        <f t="shared" si="138"/>
        <v>VW Passat</v>
      </c>
      <c r="G8873" t="s">
        <v>107</v>
      </c>
      <c r="H8873" s="2" t="s">
        <v>17</v>
      </c>
      <c r="I8873" s="5">
        <v>205000</v>
      </c>
      <c r="J8873" s="2">
        <v>2018</v>
      </c>
      <c r="K8873" s="2">
        <v>88</v>
      </c>
      <c r="L8873" t="s">
        <v>60</v>
      </c>
      <c r="M8873" s="3">
        <v>15500</v>
      </c>
      <c r="N8873" s="2" t="s">
        <v>4467</v>
      </c>
    </row>
    <row r="8874" spans="1:14" x14ac:dyDescent="0.25">
      <c r="A8874" t="s">
        <v>12</v>
      </c>
      <c r="B8874" s="1" t="s">
        <v>7387</v>
      </c>
      <c r="C8874" t="s">
        <v>7388</v>
      </c>
      <c r="D8874" t="s">
        <v>25187</v>
      </c>
      <c r="E8874" s="2" t="s">
        <v>464</v>
      </c>
      <c r="F8874" t="str">
        <f t="shared" si="138"/>
        <v>VW Passat</v>
      </c>
      <c r="G8874" t="s">
        <v>107</v>
      </c>
      <c r="H8874" s="2" t="s">
        <v>17</v>
      </c>
      <c r="I8874" s="5">
        <v>213180</v>
      </c>
      <c r="J8874" s="2">
        <v>2016</v>
      </c>
      <c r="L8874" t="s">
        <v>60</v>
      </c>
      <c r="M8874" s="3">
        <v>14800</v>
      </c>
      <c r="N8874" s="2" t="s">
        <v>6942</v>
      </c>
    </row>
    <row r="8875" spans="1:14" x14ac:dyDescent="0.25">
      <c r="A8875" t="s">
        <v>12</v>
      </c>
      <c r="B8875" s="1" t="s">
        <v>1959</v>
      </c>
      <c r="C8875" t="s">
        <v>1960</v>
      </c>
      <c r="D8875" t="s">
        <v>25187</v>
      </c>
      <c r="E8875" s="2" t="s">
        <v>464</v>
      </c>
      <c r="F8875" t="str">
        <f t="shared" si="138"/>
        <v>VW Passat</v>
      </c>
      <c r="G8875" t="s">
        <v>107</v>
      </c>
      <c r="H8875" s="2" t="s">
        <v>17</v>
      </c>
      <c r="I8875" s="5">
        <v>295000</v>
      </c>
      <c r="J8875" s="2">
        <v>2013</v>
      </c>
      <c r="K8875" s="2">
        <v>78</v>
      </c>
      <c r="L8875" t="s">
        <v>296</v>
      </c>
      <c r="M8875" s="3">
        <v>7450</v>
      </c>
      <c r="N8875" s="2" t="s">
        <v>1904</v>
      </c>
    </row>
    <row r="8876" spans="1:14" x14ac:dyDescent="0.25">
      <c r="A8876" t="s">
        <v>12</v>
      </c>
      <c r="B8876" s="1" t="s">
        <v>9082</v>
      </c>
      <c r="C8876" t="s">
        <v>9083</v>
      </c>
      <c r="D8876" t="s">
        <v>25187</v>
      </c>
      <c r="E8876" s="2" t="s">
        <v>464</v>
      </c>
      <c r="F8876" t="str">
        <f t="shared" si="138"/>
        <v>VW Passat</v>
      </c>
      <c r="G8876" t="s">
        <v>107</v>
      </c>
      <c r="H8876" s="2" t="s">
        <v>17</v>
      </c>
      <c r="I8876" s="5">
        <v>175000</v>
      </c>
      <c r="J8876" s="2">
        <v>2016</v>
      </c>
      <c r="K8876" s="2">
        <v>88</v>
      </c>
      <c r="L8876" t="s">
        <v>30</v>
      </c>
      <c r="M8876" s="3">
        <v>14400</v>
      </c>
      <c r="N8876" s="2" t="s">
        <v>9039</v>
      </c>
    </row>
    <row r="8877" spans="1:14" x14ac:dyDescent="0.25">
      <c r="A8877" t="s">
        <v>12</v>
      </c>
      <c r="B8877" s="1" t="s">
        <v>15581</v>
      </c>
      <c r="C8877" t="s">
        <v>15582</v>
      </c>
      <c r="D8877" t="s">
        <v>25187</v>
      </c>
      <c r="E8877" s="2" t="s">
        <v>464</v>
      </c>
      <c r="F8877" t="str">
        <f t="shared" si="138"/>
        <v>VW Passat</v>
      </c>
      <c r="G8877" t="s">
        <v>15583</v>
      </c>
      <c r="H8877" s="2" t="s">
        <v>17</v>
      </c>
      <c r="I8877" s="5">
        <v>180000</v>
      </c>
      <c r="J8877" s="2">
        <v>2014</v>
      </c>
      <c r="K8877" s="2">
        <v>77</v>
      </c>
      <c r="L8877" t="s">
        <v>121</v>
      </c>
      <c r="M8877" s="3">
        <v>10500</v>
      </c>
      <c r="N8877" s="2" t="s">
        <v>15572</v>
      </c>
    </row>
    <row r="8878" spans="1:14" x14ac:dyDescent="0.25">
      <c r="A8878" t="s">
        <v>12</v>
      </c>
      <c r="B8878" s="1" t="s">
        <v>8536</v>
      </c>
      <c r="C8878" t="s">
        <v>62</v>
      </c>
      <c r="D8878" t="s">
        <v>25187</v>
      </c>
      <c r="E8878" s="2" t="s">
        <v>464</v>
      </c>
      <c r="F8878" t="str">
        <f t="shared" si="138"/>
        <v>VW Passat</v>
      </c>
      <c r="G8878" t="s">
        <v>102</v>
      </c>
      <c r="H8878" s="2" t="s">
        <v>17</v>
      </c>
      <c r="I8878" s="5">
        <v>148590</v>
      </c>
      <c r="J8878" s="2">
        <v>2017</v>
      </c>
      <c r="K8878" s="2">
        <v>88</v>
      </c>
      <c r="L8878" t="s">
        <v>60</v>
      </c>
      <c r="M8878" s="3">
        <v>17990</v>
      </c>
      <c r="N8878" s="2" t="s">
        <v>6993</v>
      </c>
    </row>
    <row r="8879" spans="1:14" x14ac:dyDescent="0.25">
      <c r="A8879" t="s">
        <v>12</v>
      </c>
      <c r="B8879" s="1" t="s">
        <v>15724</v>
      </c>
      <c r="C8879" t="s">
        <v>12082</v>
      </c>
      <c r="D8879" t="s">
        <v>25187</v>
      </c>
      <c r="E8879" s="2" t="s">
        <v>464</v>
      </c>
      <c r="F8879" t="str">
        <f t="shared" si="138"/>
        <v>VW Passat</v>
      </c>
      <c r="G8879" t="s">
        <v>375</v>
      </c>
      <c r="H8879" s="2" t="s">
        <v>17</v>
      </c>
      <c r="I8879" s="5">
        <v>170000</v>
      </c>
      <c r="J8879" s="2">
        <v>2017</v>
      </c>
      <c r="K8879" s="2">
        <v>88</v>
      </c>
      <c r="L8879" t="s">
        <v>45</v>
      </c>
      <c r="M8879" s="3">
        <v>17000</v>
      </c>
      <c r="N8879" s="2" t="s">
        <v>15718</v>
      </c>
    </row>
    <row r="8880" spans="1:14" x14ac:dyDescent="0.25">
      <c r="A8880" t="s">
        <v>12</v>
      </c>
      <c r="B8880" s="1" t="s">
        <v>14437</v>
      </c>
      <c r="C8880" t="s">
        <v>14438</v>
      </c>
      <c r="D8880" t="s">
        <v>25187</v>
      </c>
      <c r="E8880" s="2" t="s">
        <v>464</v>
      </c>
      <c r="F8880" t="str">
        <f t="shared" si="138"/>
        <v>VW Passat</v>
      </c>
      <c r="G8880" t="s">
        <v>85</v>
      </c>
      <c r="H8880" s="2" t="s">
        <v>17</v>
      </c>
      <c r="I8880" s="5">
        <v>394000</v>
      </c>
      <c r="J8880" s="2">
        <v>2014</v>
      </c>
      <c r="K8880" s="2">
        <v>77</v>
      </c>
      <c r="L8880" t="s">
        <v>54</v>
      </c>
      <c r="M8880" s="3">
        <v>9100</v>
      </c>
      <c r="N8880" s="2" t="s">
        <v>14410</v>
      </c>
    </row>
    <row r="8881" spans="1:14" x14ac:dyDescent="0.25">
      <c r="A8881" t="s">
        <v>12</v>
      </c>
      <c r="B8881" s="1" t="s">
        <v>12878</v>
      </c>
      <c r="C8881" t="s">
        <v>12879</v>
      </c>
      <c r="D8881" t="s">
        <v>25187</v>
      </c>
      <c r="E8881" s="2" t="s">
        <v>464</v>
      </c>
      <c r="F8881" t="str">
        <f t="shared" si="138"/>
        <v>VW Passat</v>
      </c>
      <c r="G8881" t="s">
        <v>428</v>
      </c>
      <c r="H8881" s="2" t="s">
        <v>17</v>
      </c>
      <c r="I8881" s="5">
        <v>133200</v>
      </c>
      <c r="J8881" s="2">
        <v>2017</v>
      </c>
      <c r="K8881" s="2">
        <v>88</v>
      </c>
      <c r="L8881" t="s">
        <v>60</v>
      </c>
      <c r="M8881" s="3">
        <v>15600</v>
      </c>
      <c r="N8881" s="2" t="s">
        <v>12826</v>
      </c>
    </row>
    <row r="8882" spans="1:14" x14ac:dyDescent="0.25">
      <c r="A8882" t="s">
        <v>12</v>
      </c>
      <c r="B8882" s="1" t="s">
        <v>11749</v>
      </c>
      <c r="C8882" t="s">
        <v>11750</v>
      </c>
      <c r="D8882" t="s">
        <v>25187</v>
      </c>
      <c r="E8882" s="2" t="s">
        <v>464</v>
      </c>
      <c r="F8882" t="str">
        <f t="shared" si="138"/>
        <v>VW Passat</v>
      </c>
      <c r="G8882" t="s">
        <v>85</v>
      </c>
      <c r="H8882" s="2" t="s">
        <v>17</v>
      </c>
      <c r="I8882" s="5">
        <v>195000</v>
      </c>
      <c r="J8882" s="2">
        <v>2016</v>
      </c>
      <c r="K8882" s="2">
        <v>88</v>
      </c>
      <c r="L8882" t="s">
        <v>60</v>
      </c>
      <c r="M8882" s="3">
        <v>12950</v>
      </c>
      <c r="N8882" s="2" t="s">
        <v>11496</v>
      </c>
    </row>
    <row r="8883" spans="1:14" x14ac:dyDescent="0.25">
      <c r="A8883" t="s">
        <v>12</v>
      </c>
      <c r="B8883" s="1" t="s">
        <v>9927</v>
      </c>
      <c r="C8883" t="s">
        <v>9928</v>
      </c>
      <c r="D8883" t="s">
        <v>25187</v>
      </c>
      <c r="E8883" s="2" t="s">
        <v>464</v>
      </c>
      <c r="F8883" t="str">
        <f t="shared" si="138"/>
        <v>VW Passat</v>
      </c>
      <c r="G8883" t="s">
        <v>375</v>
      </c>
      <c r="H8883" s="2" t="s">
        <v>17</v>
      </c>
      <c r="I8883" s="5">
        <v>180000</v>
      </c>
      <c r="J8883" s="2">
        <v>2018</v>
      </c>
      <c r="K8883" s="2">
        <v>81</v>
      </c>
      <c r="L8883" t="s">
        <v>121</v>
      </c>
      <c r="M8883" s="3">
        <v>17100</v>
      </c>
      <c r="N8883" s="2" t="s">
        <v>2568</v>
      </c>
    </row>
    <row r="8884" spans="1:14" x14ac:dyDescent="0.25">
      <c r="A8884" t="s">
        <v>12</v>
      </c>
      <c r="B8884" s="1" t="s">
        <v>7507</v>
      </c>
      <c r="C8884" t="s">
        <v>7508</v>
      </c>
      <c r="D8884" t="s">
        <v>25187</v>
      </c>
      <c r="E8884" s="2" t="s">
        <v>464</v>
      </c>
      <c r="F8884" t="str">
        <f t="shared" si="138"/>
        <v>VW Passat</v>
      </c>
      <c r="G8884" t="s">
        <v>375</v>
      </c>
      <c r="H8884" s="2" t="s">
        <v>17</v>
      </c>
      <c r="I8884" s="5">
        <v>200030</v>
      </c>
      <c r="J8884" s="2">
        <v>2017</v>
      </c>
      <c r="K8884" s="2">
        <v>88</v>
      </c>
      <c r="L8884" t="s">
        <v>25</v>
      </c>
      <c r="M8884" s="3">
        <v>16000</v>
      </c>
      <c r="N8884" s="2" t="s">
        <v>7444</v>
      </c>
    </row>
    <row r="8885" spans="1:14" x14ac:dyDescent="0.25">
      <c r="A8885" t="s">
        <v>12</v>
      </c>
      <c r="B8885" s="1" t="s">
        <v>7484</v>
      </c>
      <c r="C8885" t="s">
        <v>7485</v>
      </c>
      <c r="D8885" t="s">
        <v>25187</v>
      </c>
      <c r="E8885" s="2" t="s">
        <v>464</v>
      </c>
      <c r="F8885" t="str">
        <f t="shared" si="138"/>
        <v>VW Passat</v>
      </c>
      <c r="G8885" t="s">
        <v>85</v>
      </c>
      <c r="H8885" s="2" t="s">
        <v>17</v>
      </c>
      <c r="I8885" s="5">
        <v>140000</v>
      </c>
      <c r="J8885" s="2">
        <v>2017</v>
      </c>
      <c r="K8885" s="2">
        <v>88</v>
      </c>
      <c r="L8885" t="s">
        <v>5173</v>
      </c>
      <c r="M8885" s="3">
        <v>15000</v>
      </c>
      <c r="N8885" s="2" t="s">
        <v>7444</v>
      </c>
    </row>
    <row r="8886" spans="1:14" x14ac:dyDescent="0.25">
      <c r="A8886" t="s">
        <v>12</v>
      </c>
      <c r="B8886" s="1" t="s">
        <v>8624</v>
      </c>
      <c r="C8886" t="s">
        <v>8625</v>
      </c>
      <c r="D8886" t="s">
        <v>25187</v>
      </c>
      <c r="E8886" s="2" t="s">
        <v>464</v>
      </c>
      <c r="F8886" t="str">
        <f t="shared" si="138"/>
        <v>VW Passat</v>
      </c>
      <c r="G8886" t="s">
        <v>375</v>
      </c>
      <c r="H8886" s="2" t="s">
        <v>17</v>
      </c>
      <c r="I8886" s="5">
        <v>186000</v>
      </c>
      <c r="J8886" s="2">
        <v>2015</v>
      </c>
      <c r="K8886" s="2">
        <v>88</v>
      </c>
      <c r="L8886" t="s">
        <v>25</v>
      </c>
      <c r="M8886" s="3">
        <v>15200</v>
      </c>
      <c r="N8886" s="2" t="s">
        <v>7131</v>
      </c>
    </row>
    <row r="8887" spans="1:14" x14ac:dyDescent="0.25">
      <c r="A8887" t="s">
        <v>12</v>
      </c>
      <c r="B8887" s="1" t="s">
        <v>7092</v>
      </c>
      <c r="C8887" t="s">
        <v>7093</v>
      </c>
      <c r="D8887" t="s">
        <v>25187</v>
      </c>
      <c r="E8887" s="2" t="s">
        <v>464</v>
      </c>
      <c r="F8887" t="str">
        <f t="shared" si="138"/>
        <v>VW Passat</v>
      </c>
      <c r="G8887" t="s">
        <v>85</v>
      </c>
      <c r="H8887" s="2" t="s">
        <v>17</v>
      </c>
      <c r="I8887" s="5">
        <v>208000</v>
      </c>
      <c r="J8887" s="2">
        <v>2015</v>
      </c>
      <c r="K8887" s="2">
        <v>88</v>
      </c>
      <c r="L8887" t="s">
        <v>30</v>
      </c>
      <c r="M8887" s="3">
        <v>13200</v>
      </c>
      <c r="N8887" s="2" t="s">
        <v>7025</v>
      </c>
    </row>
    <row r="8888" spans="1:14" x14ac:dyDescent="0.25">
      <c r="A8888" t="s">
        <v>12</v>
      </c>
      <c r="B8888" s="1" t="s">
        <v>6885</v>
      </c>
      <c r="C8888" t="s">
        <v>6886</v>
      </c>
      <c r="D8888" t="s">
        <v>25187</v>
      </c>
      <c r="E8888" s="2" t="s">
        <v>464</v>
      </c>
      <c r="F8888" t="str">
        <f t="shared" si="138"/>
        <v>VW Passat</v>
      </c>
      <c r="G8888" t="s">
        <v>85</v>
      </c>
      <c r="H8888" s="2" t="s">
        <v>17</v>
      </c>
      <c r="I8888" s="5">
        <v>151200</v>
      </c>
      <c r="J8888" s="2">
        <v>2017</v>
      </c>
      <c r="K8888" s="2">
        <v>88</v>
      </c>
      <c r="L8888" t="s">
        <v>45</v>
      </c>
      <c r="M8888" s="3">
        <v>16500</v>
      </c>
      <c r="N8888" s="2" t="s">
        <v>2754</v>
      </c>
    </row>
    <row r="8889" spans="1:14" x14ac:dyDescent="0.25">
      <c r="A8889" t="s">
        <v>12</v>
      </c>
      <c r="B8889" s="1" t="s">
        <v>6331</v>
      </c>
      <c r="C8889" t="s">
        <v>6332</v>
      </c>
      <c r="D8889" t="s">
        <v>25187</v>
      </c>
      <c r="E8889" s="2" t="s">
        <v>464</v>
      </c>
      <c r="F8889" t="str">
        <f t="shared" si="138"/>
        <v>VW Passat</v>
      </c>
      <c r="G8889" t="s">
        <v>129</v>
      </c>
      <c r="H8889" s="2" t="s">
        <v>17</v>
      </c>
      <c r="I8889" s="5">
        <v>293000</v>
      </c>
      <c r="J8889" s="2">
        <v>2013</v>
      </c>
      <c r="K8889" s="2">
        <v>77</v>
      </c>
      <c r="L8889" t="s">
        <v>54</v>
      </c>
      <c r="M8889" s="3">
        <v>9500</v>
      </c>
      <c r="N8889" s="2" t="s">
        <v>6242</v>
      </c>
    </row>
    <row r="8890" spans="1:14" x14ac:dyDescent="0.25">
      <c r="A8890" t="s">
        <v>12</v>
      </c>
      <c r="B8890" s="1" t="s">
        <v>5464</v>
      </c>
      <c r="C8890" t="s">
        <v>5465</v>
      </c>
      <c r="D8890" t="s">
        <v>25187</v>
      </c>
      <c r="E8890" s="2" t="s">
        <v>464</v>
      </c>
      <c r="F8890" t="str">
        <f t="shared" si="138"/>
        <v>VW Passat</v>
      </c>
      <c r="G8890" t="s">
        <v>85</v>
      </c>
      <c r="H8890" s="2" t="s">
        <v>17</v>
      </c>
      <c r="I8890" s="5">
        <v>238000</v>
      </c>
      <c r="J8890" s="2">
        <v>2014</v>
      </c>
      <c r="K8890" s="2">
        <v>77</v>
      </c>
      <c r="L8890" t="s">
        <v>60</v>
      </c>
      <c r="M8890" s="3">
        <v>12999</v>
      </c>
      <c r="N8890" s="2" t="s">
        <v>5427</v>
      </c>
    </row>
    <row r="8891" spans="1:14" x14ac:dyDescent="0.25">
      <c r="A8891" t="s">
        <v>12</v>
      </c>
      <c r="B8891" s="1" t="s">
        <v>4282</v>
      </c>
      <c r="C8891" t="s">
        <v>4283</v>
      </c>
      <c r="D8891" t="s">
        <v>25187</v>
      </c>
      <c r="E8891" s="2" t="s">
        <v>464</v>
      </c>
      <c r="F8891" t="str">
        <f t="shared" si="138"/>
        <v>VW Passat</v>
      </c>
      <c r="G8891" t="s">
        <v>375</v>
      </c>
      <c r="H8891" s="2" t="s">
        <v>17</v>
      </c>
      <c r="I8891" s="5">
        <v>210000</v>
      </c>
      <c r="J8891" s="2">
        <v>2013</v>
      </c>
      <c r="L8891" t="s">
        <v>45</v>
      </c>
      <c r="M8891" s="3">
        <v>10500</v>
      </c>
      <c r="N8891" s="2" t="s">
        <v>4122</v>
      </c>
    </row>
    <row r="8892" spans="1:14" x14ac:dyDescent="0.25">
      <c r="A8892" t="s">
        <v>12</v>
      </c>
      <c r="B8892" s="1" t="s">
        <v>3941</v>
      </c>
      <c r="C8892" t="s">
        <v>3942</v>
      </c>
      <c r="D8892" t="s">
        <v>25187</v>
      </c>
      <c r="E8892" s="2" t="s">
        <v>464</v>
      </c>
      <c r="F8892" t="str">
        <f t="shared" ref="F8892:F8955" si="139">D8892&amp; " " &amp; E8892</f>
        <v>VW Passat</v>
      </c>
      <c r="G8892" t="s">
        <v>85</v>
      </c>
      <c r="H8892" s="2" t="s">
        <v>17</v>
      </c>
      <c r="I8892" s="5">
        <v>198000</v>
      </c>
      <c r="J8892" s="2">
        <v>2016</v>
      </c>
      <c r="K8892" s="2">
        <v>88</v>
      </c>
      <c r="L8892" t="s">
        <v>60</v>
      </c>
      <c r="M8892" s="3">
        <v>12800</v>
      </c>
      <c r="N8892" s="2" t="s">
        <v>3438</v>
      </c>
    </row>
    <row r="8893" spans="1:14" x14ac:dyDescent="0.25">
      <c r="A8893" t="s">
        <v>12</v>
      </c>
      <c r="B8893" s="1" t="s">
        <v>495</v>
      </c>
      <c r="C8893" t="s">
        <v>496</v>
      </c>
      <c r="D8893" t="s">
        <v>25187</v>
      </c>
      <c r="E8893" s="2" t="s">
        <v>464</v>
      </c>
      <c r="F8893" t="str">
        <f t="shared" si="139"/>
        <v>VW Passat</v>
      </c>
      <c r="G8893" t="s">
        <v>129</v>
      </c>
      <c r="H8893" s="2" t="s">
        <v>17</v>
      </c>
      <c r="I8893" s="5">
        <v>234000</v>
      </c>
      <c r="J8893" s="2">
        <v>2013</v>
      </c>
      <c r="K8893" s="2">
        <v>78</v>
      </c>
      <c r="L8893" t="s">
        <v>30</v>
      </c>
      <c r="M8893" s="3">
        <v>9499</v>
      </c>
      <c r="N8893" s="2" t="s">
        <v>380</v>
      </c>
    </row>
    <row r="8894" spans="1:14" x14ac:dyDescent="0.25">
      <c r="A8894" t="s">
        <v>12</v>
      </c>
      <c r="B8894" s="1" t="s">
        <v>1318</v>
      </c>
      <c r="C8894" t="s">
        <v>1167</v>
      </c>
      <c r="D8894" t="s">
        <v>25187</v>
      </c>
      <c r="E8894" s="2" t="s">
        <v>464</v>
      </c>
      <c r="F8894" t="str">
        <f t="shared" si="139"/>
        <v>VW Passat</v>
      </c>
      <c r="G8894" t="s">
        <v>85</v>
      </c>
      <c r="H8894" s="2" t="s">
        <v>17</v>
      </c>
      <c r="I8894" s="5">
        <v>235000</v>
      </c>
      <c r="J8894" s="2">
        <v>2015</v>
      </c>
      <c r="K8894" s="2">
        <v>88</v>
      </c>
      <c r="L8894" t="s">
        <v>30</v>
      </c>
      <c r="M8894" s="3">
        <v>12950</v>
      </c>
      <c r="N8894" s="2" t="s">
        <v>1276</v>
      </c>
    </row>
    <row r="8895" spans="1:14" x14ac:dyDescent="0.25">
      <c r="A8895" t="s">
        <v>12</v>
      </c>
      <c r="B8895" s="1" t="s">
        <v>12666</v>
      </c>
      <c r="C8895" t="s">
        <v>12667</v>
      </c>
      <c r="D8895" t="s">
        <v>25187</v>
      </c>
      <c r="E8895" s="2" t="s">
        <v>464</v>
      </c>
      <c r="F8895" t="str">
        <f t="shared" si="139"/>
        <v>VW Passat</v>
      </c>
      <c r="G8895" t="s">
        <v>85</v>
      </c>
      <c r="H8895" s="2" t="s">
        <v>17</v>
      </c>
      <c r="I8895" s="5">
        <v>360000</v>
      </c>
      <c r="J8895" s="2">
        <v>2014</v>
      </c>
      <c r="K8895" s="2">
        <v>77</v>
      </c>
      <c r="L8895" t="s">
        <v>121</v>
      </c>
      <c r="M8895" s="3">
        <v>9423</v>
      </c>
      <c r="N8895" s="2" t="s">
        <v>12660</v>
      </c>
    </row>
    <row r="8896" spans="1:14" x14ac:dyDescent="0.25">
      <c r="A8896" t="s">
        <v>12</v>
      </c>
      <c r="B8896" s="1" t="s">
        <v>277</v>
      </c>
      <c r="C8896" t="s">
        <v>278</v>
      </c>
      <c r="D8896" t="s">
        <v>25187</v>
      </c>
      <c r="E8896" s="2" t="s">
        <v>464</v>
      </c>
      <c r="F8896" t="str">
        <f t="shared" si="139"/>
        <v>VW Passat</v>
      </c>
      <c r="G8896" t="s">
        <v>129</v>
      </c>
      <c r="H8896" s="2" t="s">
        <v>17</v>
      </c>
      <c r="I8896" s="5">
        <v>290</v>
      </c>
      <c r="J8896" s="2">
        <v>2015</v>
      </c>
      <c r="K8896" s="2">
        <v>88</v>
      </c>
      <c r="L8896" t="s">
        <v>18</v>
      </c>
      <c r="M8896" s="3">
        <v>13800</v>
      </c>
      <c r="N8896" s="2" t="s">
        <v>19</v>
      </c>
    </row>
    <row r="8897" spans="1:14" x14ac:dyDescent="0.25">
      <c r="A8897" t="s">
        <v>12</v>
      </c>
      <c r="B8897" s="1" t="s">
        <v>15450</v>
      </c>
      <c r="C8897" t="s">
        <v>15451</v>
      </c>
      <c r="D8897" t="s">
        <v>25187</v>
      </c>
      <c r="E8897" s="2" t="s">
        <v>464</v>
      </c>
      <c r="F8897" t="str">
        <f t="shared" si="139"/>
        <v>VW Passat</v>
      </c>
      <c r="G8897" t="s">
        <v>15452</v>
      </c>
      <c r="H8897" s="2" t="s">
        <v>17</v>
      </c>
      <c r="I8897" s="5">
        <v>162000</v>
      </c>
      <c r="J8897" s="2">
        <v>2016</v>
      </c>
      <c r="K8897" s="2">
        <v>88</v>
      </c>
      <c r="L8897" t="s">
        <v>18</v>
      </c>
      <c r="M8897" s="3">
        <v>14300</v>
      </c>
      <c r="N8897" s="2" t="s">
        <v>15453</v>
      </c>
    </row>
    <row r="8898" spans="1:14" x14ac:dyDescent="0.25">
      <c r="A8898" t="s">
        <v>12</v>
      </c>
      <c r="B8898" s="1" t="s">
        <v>9543</v>
      </c>
      <c r="C8898" t="s">
        <v>9544</v>
      </c>
      <c r="D8898" t="s">
        <v>25187</v>
      </c>
      <c r="E8898" s="2" t="s">
        <v>464</v>
      </c>
      <c r="F8898" t="str">
        <f t="shared" si="139"/>
        <v>VW Passat</v>
      </c>
      <c r="G8898" t="s">
        <v>9545</v>
      </c>
      <c r="H8898" s="2" t="s">
        <v>17</v>
      </c>
      <c r="I8898" s="5">
        <v>250000</v>
      </c>
      <c r="J8898" s="2">
        <v>2015</v>
      </c>
      <c r="K8898" s="2">
        <v>88</v>
      </c>
      <c r="L8898" t="s">
        <v>30</v>
      </c>
      <c r="M8898" s="3">
        <v>13000</v>
      </c>
      <c r="N8898" s="2" t="s">
        <v>9526</v>
      </c>
    </row>
    <row r="8899" spans="1:14" x14ac:dyDescent="0.25">
      <c r="A8899" t="s">
        <v>12</v>
      </c>
      <c r="B8899" s="1" t="s">
        <v>7905</v>
      </c>
      <c r="C8899" t="s">
        <v>7906</v>
      </c>
      <c r="D8899" t="s">
        <v>25187</v>
      </c>
      <c r="E8899" s="2" t="s">
        <v>464</v>
      </c>
      <c r="F8899" t="str">
        <f t="shared" si="139"/>
        <v>VW Passat</v>
      </c>
      <c r="G8899" t="s">
        <v>85</v>
      </c>
      <c r="H8899" s="2" t="s">
        <v>17</v>
      </c>
      <c r="I8899" s="5">
        <v>171200</v>
      </c>
      <c r="J8899" s="2">
        <v>2016</v>
      </c>
      <c r="K8899" s="2">
        <v>88</v>
      </c>
      <c r="L8899" t="s">
        <v>37</v>
      </c>
      <c r="M8899" s="3">
        <v>15200</v>
      </c>
      <c r="N8899" s="2" t="s">
        <v>6894</v>
      </c>
    </row>
    <row r="8900" spans="1:14" x14ac:dyDescent="0.25">
      <c r="A8900" t="s">
        <v>12</v>
      </c>
      <c r="B8900" s="1" t="s">
        <v>13744</v>
      </c>
      <c r="C8900" t="s">
        <v>13745</v>
      </c>
      <c r="D8900" t="s">
        <v>25187</v>
      </c>
      <c r="E8900" s="2" t="s">
        <v>464</v>
      </c>
      <c r="F8900" t="str">
        <f t="shared" si="139"/>
        <v>VW Passat</v>
      </c>
      <c r="G8900" t="s">
        <v>2090</v>
      </c>
      <c r="H8900" s="2" t="s">
        <v>17</v>
      </c>
      <c r="I8900" s="5">
        <v>237117</v>
      </c>
      <c r="J8900" s="2">
        <v>2013</v>
      </c>
      <c r="K8900" s="2">
        <v>77</v>
      </c>
      <c r="L8900" t="s">
        <v>54</v>
      </c>
      <c r="M8900" s="3">
        <v>8200</v>
      </c>
      <c r="N8900" s="2" t="s">
        <v>13728</v>
      </c>
    </row>
    <row r="8901" spans="1:14" x14ac:dyDescent="0.25">
      <c r="A8901" t="s">
        <v>12</v>
      </c>
      <c r="B8901" s="1" t="s">
        <v>4499</v>
      </c>
      <c r="C8901" t="s">
        <v>697</v>
      </c>
      <c r="D8901" t="s">
        <v>25187</v>
      </c>
      <c r="E8901" s="2" t="s">
        <v>464</v>
      </c>
      <c r="F8901" t="str">
        <f t="shared" si="139"/>
        <v>VW Passat</v>
      </c>
      <c r="G8901" t="s">
        <v>1786</v>
      </c>
      <c r="H8901" s="2" t="s">
        <v>17</v>
      </c>
      <c r="I8901" s="5">
        <v>229800</v>
      </c>
      <c r="J8901" s="2">
        <v>2013</v>
      </c>
      <c r="K8901" s="2">
        <v>88</v>
      </c>
      <c r="L8901" t="s">
        <v>82</v>
      </c>
      <c r="M8901" s="3">
        <v>9700</v>
      </c>
      <c r="N8901" s="2" t="s">
        <v>4431</v>
      </c>
    </row>
    <row r="8902" spans="1:14" x14ac:dyDescent="0.25">
      <c r="A8902" t="s">
        <v>12</v>
      </c>
      <c r="B8902" s="1" t="s">
        <v>3621</v>
      </c>
      <c r="C8902" t="s">
        <v>3622</v>
      </c>
      <c r="D8902" t="s">
        <v>25187</v>
      </c>
      <c r="E8902" s="2" t="s">
        <v>464</v>
      </c>
      <c r="F8902" t="str">
        <f t="shared" si="139"/>
        <v>VW Passat</v>
      </c>
      <c r="G8902" t="s">
        <v>2090</v>
      </c>
      <c r="H8902" s="2" t="s">
        <v>17</v>
      </c>
      <c r="I8902" s="5">
        <v>241000</v>
      </c>
      <c r="J8902" s="2">
        <v>2013</v>
      </c>
      <c r="K8902" s="2">
        <v>77</v>
      </c>
      <c r="L8902" t="s">
        <v>60</v>
      </c>
      <c r="M8902" s="3">
        <v>8500</v>
      </c>
      <c r="N8902" s="2" t="s">
        <v>3570</v>
      </c>
    </row>
    <row r="8903" spans="1:14" x14ac:dyDescent="0.25">
      <c r="A8903" t="s">
        <v>12</v>
      </c>
      <c r="B8903" s="1" t="s">
        <v>696</v>
      </c>
      <c r="C8903" t="s">
        <v>697</v>
      </c>
      <c r="D8903" t="s">
        <v>25187</v>
      </c>
      <c r="E8903" s="2" t="s">
        <v>464</v>
      </c>
      <c r="F8903" t="str">
        <f t="shared" si="139"/>
        <v>VW Passat</v>
      </c>
      <c r="G8903" t="s">
        <v>698</v>
      </c>
      <c r="H8903" s="2" t="s">
        <v>17</v>
      </c>
      <c r="I8903" s="5">
        <v>230</v>
      </c>
      <c r="J8903" s="2">
        <v>2013</v>
      </c>
      <c r="K8903" s="2">
        <v>88</v>
      </c>
      <c r="L8903" t="s">
        <v>82</v>
      </c>
      <c r="M8903" s="3">
        <v>9700</v>
      </c>
      <c r="N8903" s="2" t="s">
        <v>380</v>
      </c>
    </row>
    <row r="8904" spans="1:14" x14ac:dyDescent="0.25">
      <c r="A8904" t="s">
        <v>12</v>
      </c>
      <c r="B8904" s="1" t="s">
        <v>14755</v>
      </c>
      <c r="C8904" t="s">
        <v>14756</v>
      </c>
      <c r="D8904" t="s">
        <v>25187</v>
      </c>
      <c r="E8904" s="2" t="s">
        <v>464</v>
      </c>
      <c r="F8904" t="str">
        <f t="shared" si="139"/>
        <v>VW Passat</v>
      </c>
      <c r="G8904" t="s">
        <v>375</v>
      </c>
      <c r="H8904" s="2" t="s">
        <v>17</v>
      </c>
      <c r="I8904" s="5">
        <v>176000</v>
      </c>
      <c r="J8904" s="2">
        <v>2018</v>
      </c>
      <c r="K8904" s="2">
        <v>88</v>
      </c>
      <c r="L8904" t="s">
        <v>25</v>
      </c>
      <c r="M8904" s="3">
        <v>15800</v>
      </c>
      <c r="N8904" s="2" t="s">
        <v>13816</v>
      </c>
    </row>
    <row r="8905" spans="1:14" x14ac:dyDescent="0.25">
      <c r="A8905" t="s">
        <v>12</v>
      </c>
      <c r="B8905" s="1" t="s">
        <v>9320</v>
      </c>
      <c r="C8905" t="s">
        <v>9321</v>
      </c>
      <c r="D8905" t="s">
        <v>25187</v>
      </c>
      <c r="E8905" s="2" t="s">
        <v>464</v>
      </c>
      <c r="F8905" t="str">
        <f t="shared" si="139"/>
        <v>VW Passat</v>
      </c>
      <c r="G8905" t="s">
        <v>9322</v>
      </c>
      <c r="H8905" s="2" t="s">
        <v>17</v>
      </c>
      <c r="I8905" s="5">
        <v>148000</v>
      </c>
      <c r="J8905" s="2">
        <v>2018</v>
      </c>
      <c r="K8905" s="2">
        <v>88</v>
      </c>
      <c r="L8905" t="s">
        <v>30</v>
      </c>
      <c r="M8905" s="3">
        <v>17500</v>
      </c>
      <c r="N8905" s="2" t="s">
        <v>9309</v>
      </c>
    </row>
    <row r="8906" spans="1:14" x14ac:dyDescent="0.25">
      <c r="A8906" t="s">
        <v>12</v>
      </c>
      <c r="B8906" s="1" t="s">
        <v>11270</v>
      </c>
      <c r="C8906" t="s">
        <v>11271</v>
      </c>
      <c r="D8906" t="s">
        <v>25187</v>
      </c>
      <c r="E8906" s="2" t="s">
        <v>464</v>
      </c>
      <c r="F8906" t="str">
        <f t="shared" si="139"/>
        <v>VW Passat</v>
      </c>
      <c r="G8906" t="s">
        <v>3533</v>
      </c>
      <c r="H8906" s="2" t="s">
        <v>17</v>
      </c>
      <c r="I8906" s="5">
        <v>163000</v>
      </c>
      <c r="J8906" s="2">
        <v>2015</v>
      </c>
      <c r="K8906" s="2">
        <v>88</v>
      </c>
      <c r="L8906" t="s">
        <v>30</v>
      </c>
      <c r="M8906" s="3">
        <v>14500</v>
      </c>
      <c r="N8906" s="2" t="s">
        <v>11230</v>
      </c>
    </row>
    <row r="8907" spans="1:14" x14ac:dyDescent="0.25">
      <c r="A8907" t="s">
        <v>12</v>
      </c>
      <c r="B8907" s="1" t="s">
        <v>8611</v>
      </c>
      <c r="C8907" t="s">
        <v>8612</v>
      </c>
      <c r="D8907" t="s">
        <v>25187</v>
      </c>
      <c r="E8907" s="2" t="s">
        <v>464</v>
      </c>
      <c r="F8907" t="str">
        <f t="shared" si="139"/>
        <v>VW Passat</v>
      </c>
      <c r="G8907" t="s">
        <v>8613</v>
      </c>
      <c r="H8907" s="2" t="s">
        <v>17</v>
      </c>
      <c r="I8907" s="5">
        <v>220000</v>
      </c>
      <c r="J8907" s="2">
        <v>2016</v>
      </c>
      <c r="K8907" s="2">
        <v>88</v>
      </c>
      <c r="L8907" t="s">
        <v>30</v>
      </c>
      <c r="M8907" s="3">
        <v>14100</v>
      </c>
      <c r="N8907" s="2" t="s">
        <v>6993</v>
      </c>
    </row>
    <row r="8908" spans="1:14" x14ac:dyDescent="0.25">
      <c r="A8908" t="s">
        <v>12</v>
      </c>
      <c r="B8908" s="1" t="s">
        <v>2841</v>
      </c>
      <c r="C8908" t="s">
        <v>1424</v>
      </c>
      <c r="D8908" t="s">
        <v>25187</v>
      </c>
      <c r="E8908" s="2" t="s">
        <v>464</v>
      </c>
      <c r="F8908" t="str">
        <f t="shared" si="139"/>
        <v>VW Passat</v>
      </c>
      <c r="G8908" t="s">
        <v>907</v>
      </c>
      <c r="H8908" s="2" t="s">
        <v>17</v>
      </c>
      <c r="I8908" s="5">
        <v>137000</v>
      </c>
      <c r="J8908" s="2">
        <v>2017</v>
      </c>
      <c r="K8908" s="2">
        <v>88</v>
      </c>
      <c r="L8908" t="s">
        <v>30</v>
      </c>
      <c r="M8908" s="3">
        <v>15700</v>
      </c>
      <c r="N8908" s="2" t="s">
        <v>2781</v>
      </c>
    </row>
    <row r="8909" spans="1:14" x14ac:dyDescent="0.25">
      <c r="A8909" t="s">
        <v>12</v>
      </c>
      <c r="B8909" s="1" t="s">
        <v>12424</v>
      </c>
      <c r="C8909" t="s">
        <v>12425</v>
      </c>
      <c r="D8909" t="s">
        <v>25187</v>
      </c>
      <c r="E8909" s="2" t="s">
        <v>464</v>
      </c>
      <c r="F8909" t="str">
        <f t="shared" si="139"/>
        <v>VW Passat</v>
      </c>
      <c r="G8909" t="s">
        <v>12426</v>
      </c>
      <c r="H8909" s="2" t="s">
        <v>17</v>
      </c>
      <c r="I8909" s="5">
        <v>146000</v>
      </c>
      <c r="J8909" s="2">
        <v>2017</v>
      </c>
      <c r="K8909" s="2">
        <v>88</v>
      </c>
      <c r="L8909" t="s">
        <v>45</v>
      </c>
      <c r="M8909" s="3">
        <v>15100</v>
      </c>
      <c r="N8909" s="2" t="s">
        <v>12062</v>
      </c>
    </row>
    <row r="8910" spans="1:14" x14ac:dyDescent="0.25">
      <c r="A8910" t="s">
        <v>12</v>
      </c>
      <c r="B8910" s="1" t="s">
        <v>12755</v>
      </c>
      <c r="C8910" t="s">
        <v>12756</v>
      </c>
      <c r="D8910" t="s">
        <v>25187</v>
      </c>
      <c r="E8910" s="2" t="s">
        <v>464</v>
      </c>
      <c r="F8910" t="str">
        <f t="shared" si="139"/>
        <v>VW Passat</v>
      </c>
      <c r="G8910" t="s">
        <v>12757</v>
      </c>
      <c r="H8910" s="2" t="s">
        <v>17</v>
      </c>
      <c r="I8910" s="5">
        <v>148738</v>
      </c>
      <c r="J8910" s="2">
        <v>2016</v>
      </c>
      <c r="K8910" s="2">
        <v>88</v>
      </c>
      <c r="L8910" t="s">
        <v>45</v>
      </c>
      <c r="M8910" s="3">
        <v>15300</v>
      </c>
      <c r="N8910" s="2" t="s">
        <v>12721</v>
      </c>
    </row>
    <row r="8911" spans="1:14" x14ac:dyDescent="0.25">
      <c r="A8911" t="s">
        <v>12</v>
      </c>
      <c r="B8911" s="1" t="s">
        <v>4071</v>
      </c>
      <c r="C8911" t="s">
        <v>4072</v>
      </c>
      <c r="D8911" t="s">
        <v>25187</v>
      </c>
      <c r="E8911" s="2" t="s">
        <v>464</v>
      </c>
      <c r="F8911" t="str">
        <f t="shared" si="139"/>
        <v>VW Passat</v>
      </c>
      <c r="G8911" t="s">
        <v>4073</v>
      </c>
      <c r="H8911" s="2" t="s">
        <v>17</v>
      </c>
      <c r="I8911" s="5">
        <v>165000</v>
      </c>
      <c r="J8911" s="2">
        <v>2018</v>
      </c>
      <c r="K8911" s="2">
        <v>88</v>
      </c>
      <c r="L8911" t="s">
        <v>296</v>
      </c>
      <c r="M8911" s="3">
        <v>21950</v>
      </c>
      <c r="N8911" s="2" t="s">
        <v>3698</v>
      </c>
    </row>
    <row r="8912" spans="1:14" x14ac:dyDescent="0.25">
      <c r="A8912" t="s">
        <v>12</v>
      </c>
      <c r="B8912" s="1" t="s">
        <v>1933</v>
      </c>
      <c r="C8912" t="s">
        <v>1934</v>
      </c>
      <c r="D8912" t="s">
        <v>25187</v>
      </c>
      <c r="E8912" s="2" t="s">
        <v>464</v>
      </c>
      <c r="F8912" t="str">
        <f t="shared" si="139"/>
        <v>VW Passat</v>
      </c>
      <c r="G8912" t="s">
        <v>1935</v>
      </c>
      <c r="H8912" s="2" t="s">
        <v>17</v>
      </c>
      <c r="I8912" s="5">
        <v>174900</v>
      </c>
      <c r="J8912" s="2">
        <v>2017</v>
      </c>
      <c r="K8912" s="2">
        <v>88</v>
      </c>
      <c r="L8912" t="s">
        <v>96</v>
      </c>
      <c r="M8912" s="3">
        <v>14550</v>
      </c>
      <c r="N8912" s="2" t="s">
        <v>1904</v>
      </c>
    </row>
    <row r="8913" spans="1:14" x14ac:dyDescent="0.25">
      <c r="A8913" t="s">
        <v>12</v>
      </c>
      <c r="B8913" s="1" t="s">
        <v>4687</v>
      </c>
      <c r="C8913" t="s">
        <v>4688</v>
      </c>
      <c r="D8913" t="s">
        <v>25187</v>
      </c>
      <c r="E8913" s="2" t="s">
        <v>464</v>
      </c>
      <c r="F8913" t="str">
        <f t="shared" si="139"/>
        <v>VW Passat</v>
      </c>
      <c r="G8913" t="s">
        <v>4689</v>
      </c>
      <c r="H8913" s="2" t="s">
        <v>17</v>
      </c>
      <c r="I8913" s="5">
        <v>154000</v>
      </c>
      <c r="J8913" s="2">
        <v>2020</v>
      </c>
      <c r="K8913" s="2">
        <v>88</v>
      </c>
      <c r="L8913" t="s">
        <v>30</v>
      </c>
      <c r="M8913" s="3">
        <v>24200</v>
      </c>
      <c r="N8913" s="2" t="s">
        <v>4609</v>
      </c>
    </row>
    <row r="8914" spans="1:14" x14ac:dyDescent="0.25">
      <c r="A8914" t="s">
        <v>12</v>
      </c>
      <c r="B8914" s="1" t="s">
        <v>2385</v>
      </c>
      <c r="C8914" t="s">
        <v>2238</v>
      </c>
      <c r="D8914" t="s">
        <v>25187</v>
      </c>
      <c r="E8914" s="2" t="s">
        <v>464</v>
      </c>
      <c r="F8914" t="str">
        <f t="shared" si="139"/>
        <v>VW Passat</v>
      </c>
      <c r="G8914" t="s">
        <v>2386</v>
      </c>
      <c r="H8914" s="2" t="s">
        <v>17</v>
      </c>
      <c r="I8914" s="5">
        <v>230000</v>
      </c>
      <c r="J8914" s="2">
        <v>2013</v>
      </c>
      <c r="K8914" s="2">
        <v>77</v>
      </c>
      <c r="L8914" t="s">
        <v>121</v>
      </c>
      <c r="M8914" s="3">
        <v>7999</v>
      </c>
      <c r="N8914" s="2" t="s">
        <v>2278</v>
      </c>
    </row>
    <row r="8915" spans="1:14" x14ac:dyDescent="0.25">
      <c r="A8915" t="s">
        <v>12</v>
      </c>
      <c r="B8915" s="1" t="s">
        <v>11188</v>
      </c>
      <c r="C8915" t="s">
        <v>11189</v>
      </c>
      <c r="D8915" t="s">
        <v>25187</v>
      </c>
      <c r="E8915" s="2" t="s">
        <v>464</v>
      </c>
      <c r="F8915" t="str">
        <f t="shared" si="139"/>
        <v>VW Passat</v>
      </c>
      <c r="G8915" t="s">
        <v>11190</v>
      </c>
      <c r="H8915" s="2" t="s">
        <v>17</v>
      </c>
      <c r="I8915" s="5">
        <v>148000</v>
      </c>
      <c r="J8915" s="2">
        <v>2017</v>
      </c>
      <c r="K8915" s="2">
        <v>88</v>
      </c>
      <c r="L8915" t="s">
        <v>30</v>
      </c>
      <c r="M8915" s="3">
        <v>17700</v>
      </c>
      <c r="N8915" s="2" t="s">
        <v>11123</v>
      </c>
    </row>
    <row r="8916" spans="1:14" x14ac:dyDescent="0.25">
      <c r="A8916" t="s">
        <v>12</v>
      </c>
      <c r="B8916" s="1" t="s">
        <v>4000</v>
      </c>
      <c r="C8916" t="s">
        <v>1051</v>
      </c>
      <c r="D8916" t="s">
        <v>25187</v>
      </c>
      <c r="E8916" s="2" t="s">
        <v>464</v>
      </c>
      <c r="F8916" t="str">
        <f t="shared" si="139"/>
        <v>VW Passat</v>
      </c>
      <c r="G8916"/>
      <c r="H8916" s="2" t="s">
        <v>25179</v>
      </c>
      <c r="I8916" s="5">
        <v>110582</v>
      </c>
      <c r="J8916" s="2">
        <v>2018</v>
      </c>
      <c r="K8916" s="2">
        <v>88</v>
      </c>
      <c r="M8916" s="3">
        <v>17900</v>
      </c>
      <c r="N8916" s="2" t="s">
        <v>19</v>
      </c>
    </row>
    <row r="8917" spans="1:14" x14ac:dyDescent="0.25">
      <c r="A8917" t="s">
        <v>12</v>
      </c>
      <c r="B8917" s="1" t="s">
        <v>2542</v>
      </c>
      <c r="C8917" t="s">
        <v>1167</v>
      </c>
      <c r="D8917" t="s">
        <v>25187</v>
      </c>
      <c r="E8917" s="2" t="s">
        <v>464</v>
      </c>
      <c r="F8917" t="str">
        <f t="shared" si="139"/>
        <v>VW Passat</v>
      </c>
      <c r="G8917" t="s">
        <v>85</v>
      </c>
      <c r="H8917" s="2" t="s">
        <v>17</v>
      </c>
      <c r="I8917" s="5">
        <v>155000</v>
      </c>
      <c r="J8917" s="2">
        <v>2017</v>
      </c>
      <c r="K8917" s="2">
        <v>88</v>
      </c>
      <c r="L8917" t="s">
        <v>96</v>
      </c>
      <c r="M8917" s="3">
        <v>16250</v>
      </c>
      <c r="N8917" s="2" t="s">
        <v>2453</v>
      </c>
    </row>
    <row r="8918" spans="1:14" x14ac:dyDescent="0.25">
      <c r="A8918" t="s">
        <v>12</v>
      </c>
      <c r="B8918" s="1" t="s">
        <v>11883</v>
      </c>
      <c r="C8918" t="s">
        <v>11884</v>
      </c>
      <c r="D8918" t="s">
        <v>25187</v>
      </c>
      <c r="E8918" s="2" t="s">
        <v>464</v>
      </c>
      <c r="F8918" t="str">
        <f t="shared" si="139"/>
        <v>VW Passat</v>
      </c>
      <c r="G8918" t="s">
        <v>11885</v>
      </c>
      <c r="H8918" s="2" t="s">
        <v>17</v>
      </c>
      <c r="I8918" s="5">
        <v>178000</v>
      </c>
      <c r="J8918" s="2">
        <v>2015</v>
      </c>
      <c r="K8918" s="2">
        <v>88</v>
      </c>
      <c r="L8918" t="s">
        <v>60</v>
      </c>
      <c r="M8918" s="3">
        <v>18000</v>
      </c>
      <c r="N8918" s="2" t="s">
        <v>11865</v>
      </c>
    </row>
    <row r="8919" spans="1:14" x14ac:dyDescent="0.25">
      <c r="A8919" t="s">
        <v>12</v>
      </c>
      <c r="B8919" s="1" t="s">
        <v>14673</v>
      </c>
      <c r="C8919" t="s">
        <v>14674</v>
      </c>
      <c r="D8919" t="s">
        <v>25187</v>
      </c>
      <c r="E8919" s="2" t="s">
        <v>464</v>
      </c>
      <c r="F8919" t="str">
        <f t="shared" si="139"/>
        <v>VW Passat</v>
      </c>
      <c r="G8919" t="s">
        <v>159</v>
      </c>
      <c r="H8919" s="2" t="s">
        <v>17</v>
      </c>
      <c r="I8919" s="5">
        <v>307000</v>
      </c>
      <c r="J8919" s="2">
        <v>2015</v>
      </c>
      <c r="K8919" s="2">
        <v>110</v>
      </c>
      <c r="L8919" t="s">
        <v>18</v>
      </c>
      <c r="M8919" s="3">
        <v>13500</v>
      </c>
      <c r="N8919" s="2" t="s">
        <v>9697</v>
      </c>
    </row>
    <row r="8920" spans="1:14" x14ac:dyDescent="0.25">
      <c r="A8920" t="s">
        <v>12</v>
      </c>
      <c r="B8920" s="1" t="s">
        <v>8324</v>
      </c>
      <c r="C8920" t="s">
        <v>8325</v>
      </c>
      <c r="D8920" t="s">
        <v>25187</v>
      </c>
      <c r="E8920" s="2" t="s">
        <v>464</v>
      </c>
      <c r="F8920" t="str">
        <f t="shared" si="139"/>
        <v>VW Passat</v>
      </c>
      <c r="G8920" t="s">
        <v>8326</v>
      </c>
      <c r="H8920" s="2" t="s">
        <v>17</v>
      </c>
      <c r="I8920" s="5">
        <v>187000</v>
      </c>
      <c r="J8920" s="2">
        <v>2015</v>
      </c>
      <c r="K8920" s="2">
        <v>110</v>
      </c>
      <c r="L8920" t="s">
        <v>45</v>
      </c>
      <c r="M8920" s="3">
        <v>17300</v>
      </c>
      <c r="N8920" s="2" t="s">
        <v>8276</v>
      </c>
    </row>
    <row r="8921" spans="1:14" x14ac:dyDescent="0.25">
      <c r="A8921" t="s">
        <v>12</v>
      </c>
      <c r="B8921" s="1" t="s">
        <v>13020</v>
      </c>
      <c r="C8921" t="s">
        <v>13021</v>
      </c>
      <c r="D8921" t="s">
        <v>25187</v>
      </c>
      <c r="E8921" s="2" t="s">
        <v>464</v>
      </c>
      <c r="F8921" t="str">
        <f t="shared" si="139"/>
        <v>VW Passat</v>
      </c>
      <c r="G8921" t="s">
        <v>13022</v>
      </c>
      <c r="H8921" s="2" t="s">
        <v>17</v>
      </c>
      <c r="I8921" s="5">
        <v>182000</v>
      </c>
      <c r="J8921" s="2">
        <v>2013</v>
      </c>
      <c r="K8921" s="2">
        <v>1968</v>
      </c>
      <c r="L8921" t="s">
        <v>30</v>
      </c>
      <c r="M8921" s="3">
        <v>11000</v>
      </c>
      <c r="N8921" s="2" t="s">
        <v>7269</v>
      </c>
    </row>
    <row r="8922" spans="1:14" x14ac:dyDescent="0.25">
      <c r="A8922" t="s">
        <v>12</v>
      </c>
      <c r="B8922" s="1" t="s">
        <v>15427</v>
      </c>
      <c r="C8922" t="s">
        <v>15428</v>
      </c>
      <c r="D8922" t="s">
        <v>25187</v>
      </c>
      <c r="E8922" s="2" t="s">
        <v>464</v>
      </c>
      <c r="F8922" t="str">
        <f t="shared" si="139"/>
        <v>VW Passat</v>
      </c>
      <c r="G8922" t="s">
        <v>13045</v>
      </c>
      <c r="H8922" s="2" t="s">
        <v>17</v>
      </c>
      <c r="I8922" s="5">
        <v>172800</v>
      </c>
      <c r="J8922" s="2">
        <v>2015</v>
      </c>
      <c r="K8922" s="2">
        <v>110</v>
      </c>
      <c r="L8922" t="s">
        <v>2104</v>
      </c>
      <c r="M8922" s="3">
        <v>16500</v>
      </c>
      <c r="N8922" s="2" t="s">
        <v>15429</v>
      </c>
    </row>
    <row r="8923" spans="1:14" x14ac:dyDescent="0.25">
      <c r="A8923" t="s">
        <v>12</v>
      </c>
      <c r="B8923" s="1" t="s">
        <v>6900</v>
      </c>
      <c r="C8923" t="s">
        <v>6901</v>
      </c>
      <c r="D8923" t="s">
        <v>25187</v>
      </c>
      <c r="E8923" s="2" t="s">
        <v>464</v>
      </c>
      <c r="F8923" t="str">
        <f t="shared" si="139"/>
        <v>VW Passat</v>
      </c>
      <c r="G8923" t="s">
        <v>6902</v>
      </c>
      <c r="H8923" s="2" t="s">
        <v>17</v>
      </c>
      <c r="I8923" s="5">
        <v>309501</v>
      </c>
      <c r="J8923" s="2">
        <v>2013</v>
      </c>
      <c r="K8923" s="2">
        <v>103</v>
      </c>
      <c r="L8923" t="s">
        <v>60</v>
      </c>
      <c r="M8923" s="3">
        <v>8450</v>
      </c>
      <c r="N8923" s="2" t="s">
        <v>2754</v>
      </c>
    </row>
    <row r="8924" spans="1:14" x14ac:dyDescent="0.25">
      <c r="A8924" t="s">
        <v>12</v>
      </c>
      <c r="B8924" s="1" t="s">
        <v>7881</v>
      </c>
      <c r="C8924" t="s">
        <v>7882</v>
      </c>
      <c r="D8924" t="s">
        <v>25187</v>
      </c>
      <c r="E8924" s="2" t="s">
        <v>464</v>
      </c>
      <c r="F8924" t="str">
        <f t="shared" si="139"/>
        <v>VW Passat</v>
      </c>
      <c r="G8924" t="s">
        <v>7883</v>
      </c>
      <c r="H8924" s="2" t="s">
        <v>17</v>
      </c>
      <c r="I8924" s="5">
        <v>257000</v>
      </c>
      <c r="J8924" s="2">
        <v>2015</v>
      </c>
      <c r="K8924" s="2">
        <v>170</v>
      </c>
      <c r="L8924" t="s">
        <v>25</v>
      </c>
      <c r="M8924" s="3">
        <v>14000</v>
      </c>
      <c r="N8924" s="2" t="s">
        <v>6894</v>
      </c>
    </row>
    <row r="8925" spans="1:14" x14ac:dyDescent="0.25">
      <c r="A8925" t="s">
        <v>12</v>
      </c>
      <c r="B8925" s="1" t="s">
        <v>14572</v>
      </c>
      <c r="C8925" t="s">
        <v>14573</v>
      </c>
      <c r="D8925" t="s">
        <v>25187</v>
      </c>
      <c r="E8925" s="2" t="s">
        <v>464</v>
      </c>
      <c r="F8925" t="str">
        <f t="shared" si="139"/>
        <v>VW Passat</v>
      </c>
      <c r="G8925" t="s">
        <v>474</v>
      </c>
      <c r="H8925" s="2" t="s">
        <v>17</v>
      </c>
      <c r="I8925" s="5">
        <v>188872</v>
      </c>
      <c r="J8925" s="2">
        <v>2016</v>
      </c>
      <c r="K8925" s="2">
        <v>110</v>
      </c>
      <c r="L8925" t="s">
        <v>30</v>
      </c>
      <c r="M8925" s="3">
        <v>15899</v>
      </c>
      <c r="N8925" s="2" t="s">
        <v>14568</v>
      </c>
    </row>
    <row r="8926" spans="1:14" x14ac:dyDescent="0.25">
      <c r="A8926" t="s">
        <v>12</v>
      </c>
      <c r="B8926" s="1" t="s">
        <v>13137</v>
      </c>
      <c r="C8926" t="s">
        <v>13138</v>
      </c>
      <c r="D8926" t="s">
        <v>25187</v>
      </c>
      <c r="E8926" s="2" t="s">
        <v>464</v>
      </c>
      <c r="F8926" t="str">
        <f t="shared" si="139"/>
        <v>VW Passat</v>
      </c>
      <c r="G8926" t="s">
        <v>13139</v>
      </c>
      <c r="H8926" s="2" t="s">
        <v>17</v>
      </c>
      <c r="I8926" s="5">
        <v>220000</v>
      </c>
      <c r="J8926" s="2">
        <v>2015</v>
      </c>
      <c r="K8926" s="2">
        <v>110</v>
      </c>
      <c r="L8926" t="s">
        <v>768</v>
      </c>
      <c r="M8926" s="3">
        <v>13900</v>
      </c>
      <c r="N8926" s="2" t="s">
        <v>13121</v>
      </c>
    </row>
    <row r="8927" spans="1:14" x14ac:dyDescent="0.25">
      <c r="A8927" t="s">
        <v>12</v>
      </c>
      <c r="B8927" s="1" t="s">
        <v>12094</v>
      </c>
      <c r="C8927" t="s">
        <v>12095</v>
      </c>
      <c r="D8927" t="s">
        <v>25187</v>
      </c>
      <c r="E8927" s="2" t="s">
        <v>464</v>
      </c>
      <c r="F8927" t="str">
        <f t="shared" si="139"/>
        <v>VW Passat</v>
      </c>
      <c r="G8927" t="s">
        <v>11551</v>
      </c>
      <c r="H8927" s="2" t="s">
        <v>17</v>
      </c>
      <c r="I8927" s="5">
        <v>270000</v>
      </c>
      <c r="J8927" s="2">
        <v>2015</v>
      </c>
      <c r="K8927" s="2">
        <v>110</v>
      </c>
      <c r="L8927" t="s">
        <v>25</v>
      </c>
      <c r="M8927" s="3">
        <v>13007</v>
      </c>
      <c r="N8927" s="2" t="s">
        <v>12088</v>
      </c>
    </row>
    <row r="8928" spans="1:14" x14ac:dyDescent="0.25">
      <c r="A8928" t="s">
        <v>12</v>
      </c>
      <c r="B8928" s="1" t="s">
        <v>11965</v>
      </c>
      <c r="C8928" t="s">
        <v>11966</v>
      </c>
      <c r="D8928" t="s">
        <v>25187</v>
      </c>
      <c r="E8928" s="2" t="s">
        <v>464</v>
      </c>
      <c r="F8928" t="str">
        <f t="shared" si="139"/>
        <v>VW Passat</v>
      </c>
      <c r="G8928" t="s">
        <v>11967</v>
      </c>
      <c r="H8928" s="2" t="s">
        <v>17</v>
      </c>
      <c r="I8928" s="5">
        <v>290000</v>
      </c>
      <c r="J8928" s="2">
        <v>2013</v>
      </c>
      <c r="K8928" s="2">
        <v>103</v>
      </c>
      <c r="L8928" t="s">
        <v>18</v>
      </c>
      <c r="M8928" s="3">
        <v>9800</v>
      </c>
      <c r="N8928" s="2" t="s">
        <v>11968</v>
      </c>
    </row>
    <row r="8929" spans="1:14" x14ac:dyDescent="0.25">
      <c r="A8929" t="s">
        <v>12</v>
      </c>
      <c r="B8929" s="1" t="s">
        <v>9476</v>
      </c>
      <c r="C8929" t="s">
        <v>9477</v>
      </c>
      <c r="D8929" t="s">
        <v>25187</v>
      </c>
      <c r="E8929" s="2" t="s">
        <v>464</v>
      </c>
      <c r="F8929" t="str">
        <f t="shared" si="139"/>
        <v>VW Passat</v>
      </c>
      <c r="G8929" t="s">
        <v>370</v>
      </c>
      <c r="H8929" s="2" t="s">
        <v>17</v>
      </c>
      <c r="I8929" s="5">
        <v>178027</v>
      </c>
      <c r="J8929" s="2">
        <v>2014</v>
      </c>
      <c r="K8929" s="2">
        <v>103</v>
      </c>
      <c r="L8929" t="s">
        <v>296</v>
      </c>
      <c r="M8929" s="3">
        <v>12800</v>
      </c>
      <c r="N8929" s="2" t="s">
        <v>9190</v>
      </c>
    </row>
    <row r="8930" spans="1:14" x14ac:dyDescent="0.25">
      <c r="A8930" t="s">
        <v>12</v>
      </c>
      <c r="B8930" s="1" t="s">
        <v>9126</v>
      </c>
      <c r="C8930" t="s">
        <v>9127</v>
      </c>
      <c r="D8930" t="s">
        <v>25187</v>
      </c>
      <c r="E8930" s="2" t="s">
        <v>464</v>
      </c>
      <c r="F8930" t="str">
        <f t="shared" si="139"/>
        <v>VW Passat</v>
      </c>
      <c r="G8930" t="s">
        <v>9128</v>
      </c>
      <c r="H8930" s="2" t="s">
        <v>17</v>
      </c>
      <c r="I8930" s="5">
        <v>127000</v>
      </c>
      <c r="J8930" s="2">
        <v>2016</v>
      </c>
      <c r="K8930" s="2">
        <v>105</v>
      </c>
      <c r="L8930" t="s">
        <v>30</v>
      </c>
      <c r="M8930" s="3">
        <v>21500</v>
      </c>
      <c r="N8930" s="2" t="s">
        <v>9116</v>
      </c>
    </row>
    <row r="8931" spans="1:14" x14ac:dyDescent="0.25">
      <c r="A8931" t="s">
        <v>12</v>
      </c>
      <c r="B8931" s="1" t="s">
        <v>8281</v>
      </c>
      <c r="C8931" t="s">
        <v>8282</v>
      </c>
      <c r="D8931" t="s">
        <v>25187</v>
      </c>
      <c r="E8931" s="2" t="s">
        <v>464</v>
      </c>
      <c r="F8931" t="str">
        <f t="shared" si="139"/>
        <v>VW Passat</v>
      </c>
      <c r="G8931" t="s">
        <v>6945</v>
      </c>
      <c r="H8931" s="2" t="s">
        <v>17</v>
      </c>
      <c r="I8931" s="5">
        <v>200000</v>
      </c>
      <c r="J8931" s="2">
        <v>2017</v>
      </c>
      <c r="K8931" s="2">
        <v>110</v>
      </c>
      <c r="L8931" t="s">
        <v>30</v>
      </c>
      <c r="M8931" s="3">
        <v>14800</v>
      </c>
      <c r="N8931" s="2" t="s">
        <v>8276</v>
      </c>
    </row>
    <row r="8932" spans="1:14" x14ac:dyDescent="0.25">
      <c r="A8932" t="s">
        <v>12</v>
      </c>
      <c r="B8932" s="1" t="s">
        <v>6108</v>
      </c>
      <c r="C8932" t="s">
        <v>6109</v>
      </c>
      <c r="D8932" t="s">
        <v>25187</v>
      </c>
      <c r="E8932" s="2" t="s">
        <v>464</v>
      </c>
      <c r="F8932" t="str">
        <f t="shared" si="139"/>
        <v>VW Passat</v>
      </c>
      <c r="G8932" t="s">
        <v>6110</v>
      </c>
      <c r="H8932" s="2" t="s">
        <v>17</v>
      </c>
      <c r="I8932" s="5">
        <v>213500</v>
      </c>
      <c r="J8932" s="2">
        <v>2013</v>
      </c>
      <c r="K8932" s="2">
        <v>103</v>
      </c>
      <c r="L8932" t="s">
        <v>45</v>
      </c>
      <c r="M8932" s="3">
        <v>11000</v>
      </c>
      <c r="N8932" s="2" t="s">
        <v>6057</v>
      </c>
    </row>
    <row r="8933" spans="1:14" x14ac:dyDescent="0.25">
      <c r="A8933" t="s">
        <v>12</v>
      </c>
      <c r="B8933" s="1" t="s">
        <v>6043</v>
      </c>
      <c r="C8933" t="s">
        <v>6044</v>
      </c>
      <c r="D8933" t="s">
        <v>25187</v>
      </c>
      <c r="E8933" s="2" t="s">
        <v>464</v>
      </c>
      <c r="F8933" t="str">
        <f t="shared" si="139"/>
        <v>VW Passat</v>
      </c>
      <c r="G8933" t="s">
        <v>147</v>
      </c>
      <c r="H8933" s="2" t="s">
        <v>17</v>
      </c>
      <c r="I8933" s="5">
        <v>210000</v>
      </c>
      <c r="J8933" s="2">
        <v>2019</v>
      </c>
      <c r="K8933" s="2">
        <v>110</v>
      </c>
      <c r="L8933" t="s">
        <v>25</v>
      </c>
      <c r="M8933" s="3">
        <v>16999</v>
      </c>
      <c r="N8933" s="2" t="s">
        <v>5996</v>
      </c>
    </row>
    <row r="8934" spans="1:14" x14ac:dyDescent="0.25">
      <c r="A8934" t="s">
        <v>12</v>
      </c>
      <c r="B8934" s="1" t="s">
        <v>5979</v>
      </c>
      <c r="C8934" t="s">
        <v>5980</v>
      </c>
      <c r="D8934" t="s">
        <v>25187</v>
      </c>
      <c r="E8934" s="2" t="s">
        <v>464</v>
      </c>
      <c r="F8934" t="str">
        <f t="shared" si="139"/>
        <v>VW Passat</v>
      </c>
      <c r="G8934" t="s">
        <v>147</v>
      </c>
      <c r="H8934" s="2" t="s">
        <v>17</v>
      </c>
      <c r="I8934" s="5">
        <v>327000</v>
      </c>
      <c r="J8934" s="2">
        <v>2015</v>
      </c>
      <c r="K8934" s="2">
        <v>110</v>
      </c>
      <c r="L8934" t="s">
        <v>30</v>
      </c>
      <c r="M8934" s="3">
        <v>11900</v>
      </c>
      <c r="N8934" s="2" t="s">
        <v>5381</v>
      </c>
    </row>
    <row r="8935" spans="1:14" x14ac:dyDescent="0.25">
      <c r="A8935" t="s">
        <v>12</v>
      </c>
      <c r="B8935" s="1" t="s">
        <v>913</v>
      </c>
      <c r="C8935" t="s">
        <v>914</v>
      </c>
      <c r="D8935" t="s">
        <v>25187</v>
      </c>
      <c r="E8935" s="2" t="s">
        <v>464</v>
      </c>
      <c r="F8935" t="str">
        <f t="shared" si="139"/>
        <v>VW Passat</v>
      </c>
      <c r="G8935" t="s">
        <v>310</v>
      </c>
      <c r="H8935" s="2" t="s">
        <v>17</v>
      </c>
      <c r="I8935" s="5">
        <v>237000</v>
      </c>
      <c r="J8935" s="2">
        <v>2013</v>
      </c>
      <c r="K8935" s="2">
        <v>103</v>
      </c>
      <c r="M8935" s="3">
        <v>10500</v>
      </c>
      <c r="N8935" s="2" t="s">
        <v>849</v>
      </c>
    </row>
    <row r="8936" spans="1:14" x14ac:dyDescent="0.25">
      <c r="A8936" t="s">
        <v>12</v>
      </c>
      <c r="B8936" s="1" t="s">
        <v>308</v>
      </c>
      <c r="C8936" t="s">
        <v>309</v>
      </c>
      <c r="D8936" t="s">
        <v>25187</v>
      </c>
      <c r="E8936" s="2" t="s">
        <v>464</v>
      </c>
      <c r="F8936" t="str">
        <f t="shared" si="139"/>
        <v>VW Passat</v>
      </c>
      <c r="G8936" t="s">
        <v>310</v>
      </c>
      <c r="H8936" s="2" t="s">
        <v>17</v>
      </c>
      <c r="I8936" s="5">
        <v>260000</v>
      </c>
      <c r="J8936" s="2">
        <v>2015</v>
      </c>
      <c r="K8936" s="2">
        <v>110</v>
      </c>
      <c r="L8936" t="s">
        <v>60</v>
      </c>
      <c r="M8936" s="3">
        <v>12700</v>
      </c>
      <c r="N8936" s="2" t="s">
        <v>19</v>
      </c>
    </row>
    <row r="8937" spans="1:14" x14ac:dyDescent="0.25">
      <c r="A8937" t="s">
        <v>12</v>
      </c>
      <c r="B8937" s="1" t="s">
        <v>9869</v>
      </c>
      <c r="C8937" t="s">
        <v>9870</v>
      </c>
      <c r="D8937" t="s">
        <v>25187</v>
      </c>
      <c r="E8937" s="2" t="s">
        <v>464</v>
      </c>
      <c r="F8937" t="str">
        <f t="shared" si="139"/>
        <v>VW Passat</v>
      </c>
      <c r="G8937" t="s">
        <v>9871</v>
      </c>
      <c r="H8937" s="2" t="s">
        <v>17</v>
      </c>
      <c r="I8937" s="5">
        <v>162000</v>
      </c>
      <c r="J8937" s="2">
        <v>2016</v>
      </c>
      <c r="K8937" s="2">
        <v>110</v>
      </c>
      <c r="L8937" t="s">
        <v>30</v>
      </c>
      <c r="M8937" s="3">
        <v>17250</v>
      </c>
      <c r="N8937" s="2" t="s">
        <v>2568</v>
      </c>
    </row>
    <row r="8938" spans="1:14" x14ac:dyDescent="0.25">
      <c r="A8938" t="s">
        <v>12</v>
      </c>
      <c r="B8938" s="1" t="s">
        <v>9227</v>
      </c>
      <c r="C8938" t="s">
        <v>9228</v>
      </c>
      <c r="D8938" t="s">
        <v>25187</v>
      </c>
      <c r="E8938" s="2" t="s">
        <v>464</v>
      </c>
      <c r="F8938" t="str">
        <f t="shared" si="139"/>
        <v>VW Passat</v>
      </c>
      <c r="G8938" t="s">
        <v>9229</v>
      </c>
      <c r="H8938" s="2" t="s">
        <v>17</v>
      </c>
      <c r="I8938" s="5">
        <v>150000</v>
      </c>
      <c r="J8938" s="2">
        <v>2017</v>
      </c>
      <c r="K8938" s="2">
        <v>110</v>
      </c>
      <c r="L8938" t="s">
        <v>9230</v>
      </c>
      <c r="M8938" s="3">
        <v>20000</v>
      </c>
      <c r="N8938" s="2" t="s">
        <v>9190</v>
      </c>
    </row>
    <row r="8939" spans="1:14" x14ac:dyDescent="0.25">
      <c r="A8939" t="s">
        <v>12</v>
      </c>
      <c r="B8939" s="1" t="s">
        <v>6319</v>
      </c>
      <c r="C8939" t="s">
        <v>6320</v>
      </c>
      <c r="D8939" t="s">
        <v>25187</v>
      </c>
      <c r="E8939" s="2" t="s">
        <v>464</v>
      </c>
      <c r="F8939" t="str">
        <f t="shared" si="139"/>
        <v>VW Passat</v>
      </c>
      <c r="G8939" t="s">
        <v>6321</v>
      </c>
      <c r="H8939" s="2" t="s">
        <v>17</v>
      </c>
      <c r="I8939" s="5">
        <v>240000</v>
      </c>
      <c r="J8939" s="2">
        <v>2016</v>
      </c>
      <c r="K8939" s="2">
        <v>140</v>
      </c>
      <c r="L8939" t="s">
        <v>18</v>
      </c>
      <c r="M8939" s="3">
        <v>14440</v>
      </c>
      <c r="N8939" s="2" t="s">
        <v>6242</v>
      </c>
    </row>
    <row r="8940" spans="1:14" x14ac:dyDescent="0.25">
      <c r="A8940" t="s">
        <v>12</v>
      </c>
      <c r="B8940" s="1" t="s">
        <v>4705</v>
      </c>
      <c r="C8940" t="s">
        <v>4706</v>
      </c>
      <c r="D8940" t="s">
        <v>25187</v>
      </c>
      <c r="E8940" s="2" t="s">
        <v>464</v>
      </c>
      <c r="F8940" t="str">
        <f t="shared" si="139"/>
        <v>VW Passat</v>
      </c>
      <c r="G8940" t="s">
        <v>4707</v>
      </c>
      <c r="H8940" s="2" t="s">
        <v>17</v>
      </c>
      <c r="I8940" s="5">
        <v>148000</v>
      </c>
      <c r="J8940" s="2">
        <v>2015</v>
      </c>
      <c r="K8940" s="2">
        <v>140</v>
      </c>
      <c r="L8940" t="s">
        <v>30</v>
      </c>
      <c r="M8940" s="3">
        <v>18900</v>
      </c>
      <c r="N8940" s="2" t="s">
        <v>4609</v>
      </c>
    </row>
    <row r="8941" spans="1:14" x14ac:dyDescent="0.25">
      <c r="A8941" t="s">
        <v>12</v>
      </c>
      <c r="B8941" s="1" t="s">
        <v>564</v>
      </c>
      <c r="C8941" t="s">
        <v>565</v>
      </c>
      <c r="D8941" t="s">
        <v>25187</v>
      </c>
      <c r="E8941" s="2" t="s">
        <v>464</v>
      </c>
      <c r="F8941" t="str">
        <f t="shared" si="139"/>
        <v>VW Passat</v>
      </c>
      <c r="G8941" t="s">
        <v>566</v>
      </c>
      <c r="H8941" s="2" t="s">
        <v>17</v>
      </c>
      <c r="I8941" s="5">
        <v>172000</v>
      </c>
      <c r="J8941" s="2">
        <v>2015</v>
      </c>
      <c r="K8941" s="2">
        <v>110</v>
      </c>
      <c r="L8941" t="s">
        <v>30</v>
      </c>
      <c r="M8941" s="3">
        <v>14500</v>
      </c>
      <c r="N8941" s="2" t="s">
        <v>380</v>
      </c>
    </row>
    <row r="8942" spans="1:14" x14ac:dyDescent="0.25">
      <c r="A8942" t="s">
        <v>12</v>
      </c>
      <c r="B8942" s="1" t="s">
        <v>850</v>
      </c>
      <c r="C8942" t="s">
        <v>851</v>
      </c>
      <c r="D8942" t="s">
        <v>25187</v>
      </c>
      <c r="E8942" s="2" t="s">
        <v>464</v>
      </c>
      <c r="F8942" t="str">
        <f t="shared" si="139"/>
        <v>VW Passat</v>
      </c>
      <c r="G8942" t="s">
        <v>852</v>
      </c>
      <c r="H8942" s="2" t="s">
        <v>36</v>
      </c>
      <c r="I8942" s="5">
        <v>245</v>
      </c>
      <c r="J8942" s="2">
        <v>2015</v>
      </c>
      <c r="K8942" s="2">
        <v>110</v>
      </c>
      <c r="L8942" t="s">
        <v>30</v>
      </c>
      <c r="M8942" s="3">
        <v>12900</v>
      </c>
      <c r="N8942" s="2" t="s">
        <v>849</v>
      </c>
    </row>
    <row r="8943" spans="1:14" x14ac:dyDescent="0.25">
      <c r="A8943" t="s">
        <v>12</v>
      </c>
      <c r="B8943" s="1" t="s">
        <v>9134</v>
      </c>
      <c r="C8943" t="s">
        <v>7370</v>
      </c>
      <c r="D8943" t="s">
        <v>25187</v>
      </c>
      <c r="E8943" s="2" t="s">
        <v>464</v>
      </c>
      <c r="F8943" t="str">
        <f t="shared" si="139"/>
        <v>VW Passat</v>
      </c>
      <c r="G8943" t="s">
        <v>9135</v>
      </c>
      <c r="H8943" s="2" t="s">
        <v>17</v>
      </c>
      <c r="I8943" s="5">
        <v>212800</v>
      </c>
      <c r="J8943" s="2">
        <v>2016</v>
      </c>
      <c r="K8943" s="2">
        <v>110</v>
      </c>
      <c r="L8943" t="s">
        <v>18</v>
      </c>
      <c r="M8943" s="3">
        <v>16500</v>
      </c>
      <c r="N8943" s="2" t="s">
        <v>9116</v>
      </c>
    </row>
    <row r="8944" spans="1:14" x14ac:dyDescent="0.25">
      <c r="A8944" t="s">
        <v>12</v>
      </c>
      <c r="B8944" s="1" t="s">
        <v>5671</v>
      </c>
      <c r="C8944" t="s">
        <v>5672</v>
      </c>
      <c r="D8944" t="s">
        <v>25187</v>
      </c>
      <c r="E8944" s="2" t="s">
        <v>464</v>
      </c>
      <c r="F8944" t="str">
        <f t="shared" si="139"/>
        <v>VW Passat</v>
      </c>
      <c r="G8944" t="s">
        <v>5673</v>
      </c>
      <c r="H8944" s="2" t="s">
        <v>17</v>
      </c>
      <c r="I8944" s="5">
        <v>228135</v>
      </c>
      <c r="J8944" s="2">
        <v>2013</v>
      </c>
      <c r="K8944" s="2">
        <v>103</v>
      </c>
      <c r="L8944" t="s">
        <v>30</v>
      </c>
      <c r="M8944" s="3">
        <v>11700</v>
      </c>
      <c r="N8944" s="2" t="s">
        <v>5614</v>
      </c>
    </row>
    <row r="8945" spans="1:14" x14ac:dyDescent="0.25">
      <c r="A8945" t="s">
        <v>12</v>
      </c>
      <c r="B8945" s="1" t="s">
        <v>16283</v>
      </c>
      <c r="C8945" t="s">
        <v>16284</v>
      </c>
      <c r="D8945" t="s">
        <v>25187</v>
      </c>
      <c r="E8945" s="2" t="s">
        <v>464</v>
      </c>
      <c r="F8945" t="str">
        <f t="shared" si="139"/>
        <v>VW Passat</v>
      </c>
      <c r="G8945" t="s">
        <v>7173</v>
      </c>
      <c r="H8945" s="2" t="s">
        <v>17</v>
      </c>
      <c r="I8945" s="5">
        <v>161000</v>
      </c>
      <c r="J8945" s="2">
        <v>2013</v>
      </c>
      <c r="K8945" s="2">
        <v>103</v>
      </c>
      <c r="L8945" t="s">
        <v>60</v>
      </c>
      <c r="M8945" s="3">
        <v>12800</v>
      </c>
      <c r="N8945" s="2" t="s">
        <v>16285</v>
      </c>
    </row>
    <row r="8946" spans="1:14" x14ac:dyDescent="0.25">
      <c r="A8946" t="s">
        <v>12</v>
      </c>
      <c r="B8946" s="1" t="s">
        <v>12402</v>
      </c>
      <c r="C8946" t="s">
        <v>12403</v>
      </c>
      <c r="D8946" t="s">
        <v>25187</v>
      </c>
      <c r="E8946" s="2" t="s">
        <v>464</v>
      </c>
      <c r="F8946" t="str">
        <f t="shared" si="139"/>
        <v>VW Passat</v>
      </c>
      <c r="G8946" t="s">
        <v>3209</v>
      </c>
      <c r="H8946" s="2" t="s">
        <v>17</v>
      </c>
      <c r="I8946" s="5">
        <v>255000</v>
      </c>
      <c r="J8946" s="2">
        <v>2015</v>
      </c>
      <c r="K8946" s="2">
        <v>110</v>
      </c>
      <c r="L8946" t="s">
        <v>30</v>
      </c>
      <c r="M8946" s="3">
        <v>15900</v>
      </c>
      <c r="N8946" s="2" t="s">
        <v>12386</v>
      </c>
    </row>
    <row r="8947" spans="1:14" x14ac:dyDescent="0.25">
      <c r="A8947" t="s">
        <v>12</v>
      </c>
      <c r="B8947" s="1" t="s">
        <v>3207</v>
      </c>
      <c r="C8947" t="s">
        <v>3208</v>
      </c>
      <c r="D8947" t="s">
        <v>25187</v>
      </c>
      <c r="E8947" s="2" t="s">
        <v>464</v>
      </c>
      <c r="F8947" t="str">
        <f t="shared" si="139"/>
        <v>VW Passat</v>
      </c>
      <c r="G8947" t="s">
        <v>3209</v>
      </c>
      <c r="H8947" s="2" t="s">
        <v>17</v>
      </c>
      <c r="I8947" s="5">
        <v>164000</v>
      </c>
      <c r="J8947" s="2">
        <v>2014</v>
      </c>
      <c r="K8947" s="2">
        <v>103</v>
      </c>
      <c r="L8947" t="s">
        <v>30</v>
      </c>
      <c r="M8947" s="3">
        <v>10400</v>
      </c>
      <c r="N8947" s="2" t="s">
        <v>3059</v>
      </c>
    </row>
    <row r="8948" spans="1:14" x14ac:dyDescent="0.25">
      <c r="A8948" t="s">
        <v>12</v>
      </c>
      <c r="B8948" s="1" t="s">
        <v>11309</v>
      </c>
      <c r="C8948" t="s">
        <v>11310</v>
      </c>
      <c r="D8948" t="s">
        <v>25187</v>
      </c>
      <c r="E8948" s="2" t="s">
        <v>464</v>
      </c>
      <c r="F8948" t="str">
        <f t="shared" si="139"/>
        <v>VW Passat</v>
      </c>
      <c r="G8948" t="s">
        <v>11311</v>
      </c>
      <c r="H8948" s="2" t="s">
        <v>17</v>
      </c>
      <c r="I8948" s="5">
        <v>224700</v>
      </c>
      <c r="J8948" s="2">
        <v>2014</v>
      </c>
      <c r="K8948" s="2">
        <v>103</v>
      </c>
      <c r="L8948" t="s">
        <v>121</v>
      </c>
      <c r="M8948" s="3">
        <v>9400</v>
      </c>
      <c r="N8948" s="2" t="s">
        <v>11312</v>
      </c>
    </row>
    <row r="8949" spans="1:14" x14ac:dyDescent="0.25">
      <c r="A8949" t="s">
        <v>12</v>
      </c>
      <c r="B8949" s="1" t="s">
        <v>8350</v>
      </c>
      <c r="C8949" t="s">
        <v>8351</v>
      </c>
      <c r="D8949" t="s">
        <v>25187</v>
      </c>
      <c r="E8949" s="2" t="s">
        <v>464</v>
      </c>
      <c r="F8949" t="str">
        <f t="shared" si="139"/>
        <v>VW Passat</v>
      </c>
      <c r="G8949" t="s">
        <v>3288</v>
      </c>
      <c r="H8949" s="2" t="s">
        <v>17</v>
      </c>
      <c r="I8949" s="5">
        <v>298000</v>
      </c>
      <c r="J8949" s="2">
        <v>2015</v>
      </c>
      <c r="K8949" s="2">
        <v>110</v>
      </c>
      <c r="L8949" t="s">
        <v>30</v>
      </c>
      <c r="M8949" s="3">
        <v>11500</v>
      </c>
      <c r="N8949" s="2" t="s">
        <v>8231</v>
      </c>
    </row>
    <row r="8950" spans="1:14" x14ac:dyDescent="0.25">
      <c r="A8950" t="s">
        <v>12</v>
      </c>
      <c r="B8950" s="1" t="s">
        <v>715</v>
      </c>
      <c r="C8950" t="s">
        <v>716</v>
      </c>
      <c r="D8950" t="s">
        <v>25187</v>
      </c>
      <c r="E8950" s="2" t="s">
        <v>464</v>
      </c>
      <c r="F8950" t="str">
        <f t="shared" si="139"/>
        <v>VW Passat</v>
      </c>
      <c r="G8950" t="s">
        <v>147</v>
      </c>
      <c r="H8950" s="2" t="s">
        <v>17</v>
      </c>
      <c r="I8950" s="5">
        <v>210000</v>
      </c>
      <c r="J8950" s="2">
        <v>2013</v>
      </c>
      <c r="K8950" s="2">
        <v>103</v>
      </c>
      <c r="L8950" t="s">
        <v>60</v>
      </c>
      <c r="M8950" s="3">
        <v>9200</v>
      </c>
      <c r="N8950" s="2" t="s">
        <v>380</v>
      </c>
    </row>
    <row r="8951" spans="1:14" x14ac:dyDescent="0.25">
      <c r="A8951" t="s">
        <v>12</v>
      </c>
      <c r="B8951" s="1" t="s">
        <v>6641</v>
      </c>
      <c r="C8951" t="s">
        <v>3144</v>
      </c>
      <c r="D8951" t="s">
        <v>25187</v>
      </c>
      <c r="E8951" s="2" t="s">
        <v>464</v>
      </c>
      <c r="F8951" t="str">
        <f t="shared" si="139"/>
        <v>VW Passat</v>
      </c>
      <c r="G8951" t="s">
        <v>6642</v>
      </c>
      <c r="H8951" s="2" t="s">
        <v>17</v>
      </c>
      <c r="I8951" s="5">
        <v>143000</v>
      </c>
      <c r="J8951" s="2">
        <v>2015</v>
      </c>
      <c r="K8951" s="2">
        <v>110</v>
      </c>
      <c r="L8951" t="s">
        <v>60</v>
      </c>
      <c r="M8951" s="3">
        <v>16700</v>
      </c>
      <c r="N8951" s="2" t="s">
        <v>272</v>
      </c>
    </row>
    <row r="8952" spans="1:14" x14ac:dyDescent="0.25">
      <c r="A8952" t="s">
        <v>12</v>
      </c>
      <c r="B8952" s="1" t="s">
        <v>3143</v>
      </c>
      <c r="C8952" t="s">
        <v>3144</v>
      </c>
      <c r="D8952" t="s">
        <v>25187</v>
      </c>
      <c r="E8952" s="2" t="s">
        <v>464</v>
      </c>
      <c r="F8952" t="str">
        <f t="shared" si="139"/>
        <v>VW Passat</v>
      </c>
      <c r="G8952"/>
      <c r="H8952" s="2" t="s">
        <v>17</v>
      </c>
      <c r="I8952" s="5">
        <v>163000</v>
      </c>
      <c r="J8952" s="2">
        <v>2014</v>
      </c>
      <c r="K8952" s="2">
        <v>103</v>
      </c>
      <c r="L8952" t="s">
        <v>121</v>
      </c>
      <c r="M8952" s="3">
        <v>11800</v>
      </c>
      <c r="N8952" s="2" t="s">
        <v>3059</v>
      </c>
    </row>
    <row r="8953" spans="1:14" x14ac:dyDescent="0.25">
      <c r="A8953" t="s">
        <v>12</v>
      </c>
      <c r="B8953" s="1" t="s">
        <v>8464</v>
      </c>
      <c r="C8953" t="s">
        <v>8465</v>
      </c>
      <c r="D8953" t="s">
        <v>25187</v>
      </c>
      <c r="E8953" s="2" t="s">
        <v>464</v>
      </c>
      <c r="F8953" t="str">
        <f t="shared" si="139"/>
        <v>VW Passat</v>
      </c>
      <c r="G8953" t="s">
        <v>8466</v>
      </c>
      <c r="H8953" s="2" t="s">
        <v>17</v>
      </c>
      <c r="I8953" s="5">
        <v>75500</v>
      </c>
      <c r="J8953" s="2">
        <v>2021</v>
      </c>
      <c r="L8953" t="s">
        <v>45</v>
      </c>
      <c r="M8953" s="3">
        <v>25999</v>
      </c>
      <c r="N8953" s="2" t="s">
        <v>7786</v>
      </c>
    </row>
    <row r="8954" spans="1:14" x14ac:dyDescent="0.25">
      <c r="A8954" t="s">
        <v>12</v>
      </c>
      <c r="B8954" s="1" t="s">
        <v>5807</v>
      </c>
      <c r="C8954" t="s">
        <v>5808</v>
      </c>
      <c r="D8954" t="s">
        <v>25187</v>
      </c>
      <c r="E8954" s="2" t="s">
        <v>464</v>
      </c>
      <c r="F8954" t="str">
        <f t="shared" si="139"/>
        <v>VW Passat</v>
      </c>
      <c r="G8954" t="s">
        <v>5809</v>
      </c>
      <c r="H8954" s="2" t="s">
        <v>17</v>
      </c>
      <c r="I8954" s="5">
        <v>189000</v>
      </c>
      <c r="J8954" s="2">
        <v>2014</v>
      </c>
      <c r="K8954" s="2">
        <v>103</v>
      </c>
      <c r="L8954" t="s">
        <v>60</v>
      </c>
      <c r="M8954" s="3">
        <v>13100</v>
      </c>
      <c r="N8954" s="2" t="s">
        <v>5774</v>
      </c>
    </row>
    <row r="8955" spans="1:14" x14ac:dyDescent="0.25">
      <c r="A8955" t="s">
        <v>12</v>
      </c>
      <c r="B8955" s="1" t="s">
        <v>13567</v>
      </c>
      <c r="C8955" t="s">
        <v>13568</v>
      </c>
      <c r="D8955" t="s">
        <v>25187</v>
      </c>
      <c r="E8955" s="2" t="s">
        <v>464</v>
      </c>
      <c r="F8955" t="str">
        <f t="shared" si="139"/>
        <v>VW Passat</v>
      </c>
      <c r="G8955" t="s">
        <v>13569</v>
      </c>
      <c r="H8955" s="2" t="s">
        <v>17</v>
      </c>
      <c r="I8955" s="5">
        <v>196000</v>
      </c>
      <c r="J8955" s="2">
        <v>2015</v>
      </c>
      <c r="K8955" s="2">
        <v>110</v>
      </c>
      <c r="L8955" t="s">
        <v>45</v>
      </c>
      <c r="M8955" s="3">
        <v>14700</v>
      </c>
      <c r="N8955" s="2" t="s">
        <v>13563</v>
      </c>
    </row>
    <row r="8956" spans="1:14" x14ac:dyDescent="0.25">
      <c r="A8956" t="s">
        <v>12</v>
      </c>
      <c r="B8956" s="1" t="s">
        <v>10736</v>
      </c>
      <c r="C8956" t="s">
        <v>10737</v>
      </c>
      <c r="D8956" t="s">
        <v>25187</v>
      </c>
      <c r="E8956" s="2" t="s">
        <v>464</v>
      </c>
      <c r="F8956" t="str">
        <f t="shared" ref="F8956:F9019" si="140">D8956&amp; " " &amp; E8956</f>
        <v>VW Passat</v>
      </c>
      <c r="G8956" t="s">
        <v>6375</v>
      </c>
      <c r="H8956" s="2" t="s">
        <v>17</v>
      </c>
      <c r="I8956" s="5">
        <v>275000</v>
      </c>
      <c r="J8956" s="2">
        <v>2015</v>
      </c>
      <c r="K8956" s="2">
        <v>110</v>
      </c>
      <c r="L8956" t="s">
        <v>60</v>
      </c>
      <c r="M8956" s="3">
        <v>12350</v>
      </c>
      <c r="N8956" s="2" t="s">
        <v>10418</v>
      </c>
    </row>
    <row r="8957" spans="1:14" x14ac:dyDescent="0.25">
      <c r="A8957" t="s">
        <v>12</v>
      </c>
      <c r="B8957" s="1" t="s">
        <v>10613</v>
      </c>
      <c r="C8957" t="s">
        <v>10614</v>
      </c>
      <c r="D8957" t="s">
        <v>25187</v>
      </c>
      <c r="E8957" s="2" t="s">
        <v>464</v>
      </c>
      <c r="F8957" t="str">
        <f t="shared" si="140"/>
        <v>VW Passat</v>
      </c>
      <c r="G8957" t="s">
        <v>6375</v>
      </c>
      <c r="H8957" s="2" t="s">
        <v>17</v>
      </c>
      <c r="I8957" s="5">
        <v>126300</v>
      </c>
      <c r="J8957" s="2">
        <v>2017</v>
      </c>
      <c r="K8957" s="2">
        <v>110</v>
      </c>
      <c r="L8957" t="s">
        <v>30</v>
      </c>
      <c r="M8957" s="3">
        <v>22500</v>
      </c>
      <c r="N8957" s="2" t="s">
        <v>4467</v>
      </c>
    </row>
    <row r="8958" spans="1:14" x14ac:dyDescent="0.25">
      <c r="A8958" t="s">
        <v>12</v>
      </c>
      <c r="B8958" s="1" t="s">
        <v>6457</v>
      </c>
      <c r="C8958" t="s">
        <v>5436</v>
      </c>
      <c r="D8958" t="s">
        <v>25187</v>
      </c>
      <c r="E8958" s="2" t="s">
        <v>464</v>
      </c>
      <c r="F8958" t="str">
        <f t="shared" si="140"/>
        <v>VW Passat</v>
      </c>
      <c r="G8958" t="s">
        <v>1125</v>
      </c>
      <c r="H8958" s="2" t="s">
        <v>17</v>
      </c>
      <c r="I8958" s="5">
        <v>245000</v>
      </c>
      <c r="J8958" s="2">
        <v>2015</v>
      </c>
      <c r="K8958" s="2">
        <v>110</v>
      </c>
      <c r="L8958" t="s">
        <v>844</v>
      </c>
      <c r="M8958" s="3">
        <v>12500</v>
      </c>
      <c r="N8958" s="2" t="s">
        <v>6439</v>
      </c>
    </row>
    <row r="8959" spans="1:14" x14ac:dyDescent="0.25">
      <c r="A8959" t="s">
        <v>12</v>
      </c>
      <c r="B8959" s="1" t="s">
        <v>6178</v>
      </c>
      <c r="C8959" t="s">
        <v>6179</v>
      </c>
      <c r="D8959" t="s">
        <v>25187</v>
      </c>
      <c r="E8959" s="2" t="s">
        <v>464</v>
      </c>
      <c r="F8959" t="str">
        <f t="shared" si="140"/>
        <v>VW Passat</v>
      </c>
      <c r="G8959" t="s">
        <v>6180</v>
      </c>
      <c r="H8959" s="2" t="s">
        <v>17</v>
      </c>
      <c r="I8959" s="5">
        <v>245000</v>
      </c>
      <c r="J8959" s="2">
        <v>2016</v>
      </c>
      <c r="K8959" s="2">
        <v>110</v>
      </c>
      <c r="L8959" t="s">
        <v>121</v>
      </c>
      <c r="M8959" s="3">
        <v>14300</v>
      </c>
      <c r="N8959" s="2" t="s">
        <v>6158</v>
      </c>
    </row>
    <row r="8960" spans="1:14" x14ac:dyDescent="0.25">
      <c r="A8960" t="s">
        <v>12</v>
      </c>
      <c r="B8960" s="1" t="s">
        <v>6048</v>
      </c>
      <c r="C8960" t="s">
        <v>6049</v>
      </c>
      <c r="D8960" t="s">
        <v>25187</v>
      </c>
      <c r="E8960" s="2" t="s">
        <v>464</v>
      </c>
      <c r="F8960" t="str">
        <f t="shared" si="140"/>
        <v>VW Passat</v>
      </c>
      <c r="G8960" t="s">
        <v>528</v>
      </c>
      <c r="H8960" s="2" t="s">
        <v>17</v>
      </c>
      <c r="I8960" s="5">
        <v>199000</v>
      </c>
      <c r="J8960" s="2">
        <v>2015</v>
      </c>
      <c r="K8960" s="2">
        <v>110</v>
      </c>
      <c r="L8960" t="s">
        <v>30</v>
      </c>
      <c r="M8960" s="3">
        <v>14000</v>
      </c>
      <c r="N8960" s="2" t="s">
        <v>5996</v>
      </c>
    </row>
    <row r="8961" spans="1:14" x14ac:dyDescent="0.25">
      <c r="A8961" t="s">
        <v>12</v>
      </c>
      <c r="B8961" s="1" t="s">
        <v>1403</v>
      </c>
      <c r="C8961" t="s">
        <v>1404</v>
      </c>
      <c r="D8961" t="s">
        <v>25187</v>
      </c>
      <c r="E8961" s="2" t="s">
        <v>464</v>
      </c>
      <c r="F8961" t="str">
        <f t="shared" si="140"/>
        <v>VW Passat</v>
      </c>
      <c r="G8961" t="s">
        <v>1405</v>
      </c>
      <c r="H8961" s="2" t="s">
        <v>17</v>
      </c>
      <c r="I8961" s="5">
        <v>133000</v>
      </c>
      <c r="J8961" s="2">
        <v>2018</v>
      </c>
      <c r="K8961" s="2">
        <v>110</v>
      </c>
      <c r="L8961" t="s">
        <v>768</v>
      </c>
      <c r="M8961" s="3">
        <v>22000</v>
      </c>
      <c r="N8961" s="2" t="s">
        <v>1276</v>
      </c>
    </row>
    <row r="8962" spans="1:14" x14ac:dyDescent="0.25">
      <c r="A8962" t="s">
        <v>12</v>
      </c>
      <c r="B8962" s="1" t="s">
        <v>8936</v>
      </c>
      <c r="C8962" t="s">
        <v>8937</v>
      </c>
      <c r="D8962" t="s">
        <v>25187</v>
      </c>
      <c r="E8962" s="2" t="s">
        <v>464</v>
      </c>
      <c r="F8962" t="str">
        <f t="shared" si="140"/>
        <v>VW Passat</v>
      </c>
      <c r="G8962" t="s">
        <v>8938</v>
      </c>
      <c r="H8962" s="2" t="s">
        <v>17</v>
      </c>
      <c r="I8962" s="5">
        <v>95000</v>
      </c>
      <c r="J8962" s="2">
        <v>2019</v>
      </c>
      <c r="K8962" s="2">
        <v>140</v>
      </c>
      <c r="L8962" t="s">
        <v>30</v>
      </c>
      <c r="M8962" s="3">
        <v>28500</v>
      </c>
      <c r="N8962" s="2" t="s">
        <v>8911</v>
      </c>
    </row>
    <row r="8963" spans="1:14" x14ac:dyDescent="0.25">
      <c r="A8963" t="s">
        <v>12</v>
      </c>
      <c r="B8963" s="1" t="s">
        <v>16567</v>
      </c>
      <c r="C8963" t="s">
        <v>16568</v>
      </c>
      <c r="D8963" t="s">
        <v>25187</v>
      </c>
      <c r="E8963" s="2" t="s">
        <v>464</v>
      </c>
      <c r="F8963" t="str">
        <f t="shared" si="140"/>
        <v>VW Passat</v>
      </c>
      <c r="G8963" t="s">
        <v>16569</v>
      </c>
      <c r="H8963" s="2" t="s">
        <v>17</v>
      </c>
      <c r="I8963" s="5">
        <v>311000</v>
      </c>
      <c r="J8963" s="2">
        <v>2014</v>
      </c>
      <c r="K8963" s="2">
        <v>103</v>
      </c>
      <c r="L8963" t="s">
        <v>30</v>
      </c>
      <c r="M8963" s="3">
        <v>8637</v>
      </c>
      <c r="N8963" s="2" t="s">
        <v>16556</v>
      </c>
    </row>
    <row r="8964" spans="1:14" x14ac:dyDescent="0.25">
      <c r="A8964" t="s">
        <v>12</v>
      </c>
      <c r="B8964" s="1" t="s">
        <v>16989</v>
      </c>
      <c r="C8964" t="s">
        <v>16990</v>
      </c>
      <c r="D8964" t="s">
        <v>25187</v>
      </c>
      <c r="E8964" s="2" t="s">
        <v>464</v>
      </c>
      <c r="F8964" t="str">
        <f t="shared" si="140"/>
        <v>VW Passat</v>
      </c>
      <c r="G8964" t="s">
        <v>16991</v>
      </c>
      <c r="H8964" s="2" t="s">
        <v>17</v>
      </c>
      <c r="I8964" s="5">
        <v>140800</v>
      </c>
      <c r="J8964" s="2">
        <v>2013</v>
      </c>
      <c r="K8964" s="2">
        <v>130</v>
      </c>
      <c r="L8964" t="s">
        <v>45</v>
      </c>
      <c r="M8964" s="3">
        <v>16900</v>
      </c>
      <c r="N8964" s="2" t="s">
        <v>16992</v>
      </c>
    </row>
    <row r="8965" spans="1:14" x14ac:dyDescent="0.25">
      <c r="A8965" t="s">
        <v>12</v>
      </c>
      <c r="B8965" s="1" t="s">
        <v>11380</v>
      </c>
      <c r="C8965" t="s">
        <v>11381</v>
      </c>
      <c r="D8965" t="s">
        <v>25187</v>
      </c>
      <c r="E8965" s="2" t="s">
        <v>464</v>
      </c>
      <c r="F8965" t="str">
        <f t="shared" si="140"/>
        <v>VW Passat</v>
      </c>
      <c r="G8965" t="s">
        <v>6375</v>
      </c>
      <c r="H8965" s="2" t="s">
        <v>17</v>
      </c>
      <c r="I8965" s="5">
        <v>148000</v>
      </c>
      <c r="J8965" s="2">
        <v>2019</v>
      </c>
      <c r="K8965" s="2">
        <v>110</v>
      </c>
      <c r="L8965" t="s">
        <v>60</v>
      </c>
      <c r="M8965" s="3">
        <v>21890</v>
      </c>
      <c r="N8965" s="2" t="s">
        <v>11371</v>
      </c>
    </row>
    <row r="8966" spans="1:14" x14ac:dyDescent="0.25">
      <c r="A8966" t="s">
        <v>12</v>
      </c>
      <c r="B8966" s="1" t="s">
        <v>3401</v>
      </c>
      <c r="C8966" t="s">
        <v>992</v>
      </c>
      <c r="D8966" t="s">
        <v>25187</v>
      </c>
      <c r="E8966" s="2" t="s">
        <v>464</v>
      </c>
      <c r="F8966" t="str">
        <f t="shared" si="140"/>
        <v>VW Passat</v>
      </c>
      <c r="G8966"/>
      <c r="H8966" s="2" t="s">
        <v>25179</v>
      </c>
      <c r="I8966" s="5">
        <v>62019</v>
      </c>
      <c r="J8966" s="2">
        <v>2020</v>
      </c>
      <c r="K8966" s="2">
        <v>140</v>
      </c>
      <c r="M8966" s="3">
        <v>34950</v>
      </c>
      <c r="N8966" s="2" t="s">
        <v>19</v>
      </c>
    </row>
    <row r="8967" spans="1:14" x14ac:dyDescent="0.25">
      <c r="A8967" t="s">
        <v>12</v>
      </c>
      <c r="B8967" s="1" t="s">
        <v>3099</v>
      </c>
      <c r="C8967" t="s">
        <v>3100</v>
      </c>
      <c r="D8967" t="s">
        <v>25187</v>
      </c>
      <c r="E8967" s="2" t="s">
        <v>464</v>
      </c>
      <c r="F8967" t="str">
        <f t="shared" si="140"/>
        <v>VW Passat</v>
      </c>
      <c r="G8967" t="s">
        <v>147</v>
      </c>
      <c r="H8967" s="2" t="s">
        <v>17</v>
      </c>
      <c r="I8967" s="5">
        <v>248000</v>
      </c>
      <c r="J8967" s="2">
        <v>2015</v>
      </c>
      <c r="K8967" s="2">
        <v>110</v>
      </c>
      <c r="M8967" s="3">
        <v>14800</v>
      </c>
      <c r="N8967" s="2" t="s">
        <v>3059</v>
      </c>
    </row>
    <row r="8968" spans="1:14" x14ac:dyDescent="0.25">
      <c r="A8968" t="s">
        <v>12</v>
      </c>
      <c r="B8968" s="1" t="s">
        <v>4063</v>
      </c>
      <c r="C8968" t="s">
        <v>4064</v>
      </c>
      <c r="D8968" t="s">
        <v>25187</v>
      </c>
      <c r="E8968" s="2" t="s">
        <v>464</v>
      </c>
      <c r="F8968" t="str">
        <f t="shared" si="140"/>
        <v>VW Passat</v>
      </c>
      <c r="G8968" t="s">
        <v>1125</v>
      </c>
      <c r="H8968" s="2" t="s">
        <v>17</v>
      </c>
      <c r="I8968" s="5">
        <v>149500</v>
      </c>
      <c r="J8968" s="2">
        <v>2020</v>
      </c>
      <c r="K8968" s="2">
        <v>110</v>
      </c>
      <c r="L8968" t="s">
        <v>30</v>
      </c>
      <c r="M8968" s="3">
        <v>22999</v>
      </c>
      <c r="N8968" s="2" t="s">
        <v>3698</v>
      </c>
    </row>
    <row r="8969" spans="1:14" x14ac:dyDescent="0.25">
      <c r="A8969" t="s">
        <v>12</v>
      </c>
      <c r="B8969" s="1" t="s">
        <v>13545</v>
      </c>
      <c r="C8969" t="s">
        <v>13546</v>
      </c>
      <c r="D8969" t="s">
        <v>25187</v>
      </c>
      <c r="E8969" s="2" t="s">
        <v>464</v>
      </c>
      <c r="F8969" t="str">
        <f t="shared" si="140"/>
        <v>VW Passat</v>
      </c>
      <c r="G8969" t="s">
        <v>3241</v>
      </c>
      <c r="H8969" s="2" t="s">
        <v>17</v>
      </c>
      <c r="I8969" s="5">
        <v>135000</v>
      </c>
      <c r="J8969" s="2">
        <v>2017</v>
      </c>
      <c r="K8969" s="2">
        <v>110</v>
      </c>
      <c r="L8969" t="s">
        <v>30</v>
      </c>
      <c r="M8969" s="3">
        <v>23500</v>
      </c>
      <c r="N8969" s="2" t="s">
        <v>13505</v>
      </c>
    </row>
    <row r="8970" spans="1:14" x14ac:dyDescent="0.25">
      <c r="A8970" t="s">
        <v>12</v>
      </c>
      <c r="B8970" s="1" t="s">
        <v>5548</v>
      </c>
      <c r="C8970" t="s">
        <v>5549</v>
      </c>
      <c r="D8970" t="s">
        <v>25187</v>
      </c>
      <c r="E8970" s="2" t="s">
        <v>464</v>
      </c>
      <c r="F8970" t="str">
        <f t="shared" si="140"/>
        <v>VW Passat</v>
      </c>
      <c r="G8970" t="s">
        <v>5550</v>
      </c>
      <c r="H8970" s="2" t="s">
        <v>17</v>
      </c>
      <c r="I8970" s="5">
        <v>173000</v>
      </c>
      <c r="J8970" s="2">
        <v>2016</v>
      </c>
      <c r="K8970" s="2">
        <v>110</v>
      </c>
      <c r="L8970" t="s">
        <v>30</v>
      </c>
      <c r="M8970" s="3">
        <v>17999</v>
      </c>
      <c r="N8970" s="2" t="s">
        <v>5427</v>
      </c>
    </row>
    <row r="8971" spans="1:14" x14ac:dyDescent="0.25">
      <c r="A8971" t="s">
        <v>12</v>
      </c>
      <c r="B8971" s="1" t="s">
        <v>15266</v>
      </c>
      <c r="C8971" t="s">
        <v>15267</v>
      </c>
      <c r="D8971" t="s">
        <v>25187</v>
      </c>
      <c r="E8971" s="2" t="s">
        <v>464</v>
      </c>
      <c r="F8971" t="str">
        <f t="shared" si="140"/>
        <v>VW Passat</v>
      </c>
      <c r="G8971" t="s">
        <v>147</v>
      </c>
      <c r="H8971" s="2" t="s">
        <v>17</v>
      </c>
      <c r="I8971" s="5">
        <v>147360</v>
      </c>
      <c r="J8971" s="2">
        <v>2016</v>
      </c>
      <c r="K8971" s="2">
        <v>140</v>
      </c>
      <c r="L8971" t="s">
        <v>327</v>
      </c>
      <c r="M8971" s="3">
        <v>16000</v>
      </c>
      <c r="N8971" s="2" t="s">
        <v>15263</v>
      </c>
    </row>
    <row r="8972" spans="1:14" x14ac:dyDescent="0.25">
      <c r="A8972" t="s">
        <v>12</v>
      </c>
      <c r="B8972" s="1" t="s">
        <v>15611</v>
      </c>
      <c r="C8972" t="s">
        <v>15612</v>
      </c>
      <c r="D8972" t="s">
        <v>25187</v>
      </c>
      <c r="E8972" s="2" t="s">
        <v>464</v>
      </c>
      <c r="F8972" t="str">
        <f t="shared" si="140"/>
        <v>VW Passat</v>
      </c>
      <c r="G8972" t="s">
        <v>15613</v>
      </c>
      <c r="H8972" s="2" t="s">
        <v>17</v>
      </c>
      <c r="I8972" s="5">
        <v>103000</v>
      </c>
      <c r="J8972" s="2">
        <v>2015</v>
      </c>
      <c r="K8972" s="2">
        <v>110</v>
      </c>
      <c r="M8972" s="3">
        <v>18631</v>
      </c>
      <c r="N8972" s="2" t="s">
        <v>15607</v>
      </c>
    </row>
    <row r="8973" spans="1:14" x14ac:dyDescent="0.25">
      <c r="A8973" t="s">
        <v>12</v>
      </c>
      <c r="B8973" s="1" t="s">
        <v>6106</v>
      </c>
      <c r="C8973" t="s">
        <v>6107</v>
      </c>
      <c r="D8973" t="s">
        <v>25187</v>
      </c>
      <c r="E8973" s="2" t="s">
        <v>464</v>
      </c>
      <c r="F8973" t="str">
        <f t="shared" si="140"/>
        <v>VW Passat</v>
      </c>
      <c r="G8973" t="s">
        <v>2679</v>
      </c>
      <c r="H8973" s="2" t="s">
        <v>17</v>
      </c>
      <c r="I8973" s="5">
        <v>137000</v>
      </c>
      <c r="J8973" s="2">
        <v>2017</v>
      </c>
      <c r="K8973" s="2">
        <v>110</v>
      </c>
      <c r="L8973" t="s">
        <v>121</v>
      </c>
      <c r="M8973" s="3">
        <v>19500</v>
      </c>
      <c r="N8973" s="2" t="s">
        <v>6057</v>
      </c>
    </row>
    <row r="8974" spans="1:14" x14ac:dyDescent="0.25">
      <c r="A8974" t="s">
        <v>12</v>
      </c>
      <c r="B8974" s="1" t="s">
        <v>6923</v>
      </c>
      <c r="C8974" t="s">
        <v>6924</v>
      </c>
      <c r="D8974" t="s">
        <v>25187</v>
      </c>
      <c r="E8974" s="2" t="s">
        <v>464</v>
      </c>
      <c r="F8974" t="str">
        <f t="shared" si="140"/>
        <v>VW Passat</v>
      </c>
      <c r="G8974" t="s">
        <v>147</v>
      </c>
      <c r="H8974" s="2" t="s">
        <v>17</v>
      </c>
      <c r="I8974" s="5">
        <v>225497</v>
      </c>
      <c r="J8974" s="2">
        <v>2014</v>
      </c>
      <c r="K8974" s="2">
        <v>103</v>
      </c>
      <c r="L8974" t="s">
        <v>45</v>
      </c>
      <c r="M8974" s="3">
        <v>11999</v>
      </c>
      <c r="N8974" s="2" t="s">
        <v>6595</v>
      </c>
    </row>
    <row r="8975" spans="1:14" x14ac:dyDescent="0.25">
      <c r="A8975" t="s">
        <v>12</v>
      </c>
      <c r="B8975" s="1" t="s">
        <v>9646</v>
      </c>
      <c r="C8975" t="s">
        <v>9638</v>
      </c>
      <c r="D8975" t="s">
        <v>25187</v>
      </c>
      <c r="E8975" s="2" t="s">
        <v>464</v>
      </c>
      <c r="F8975" t="str">
        <f t="shared" si="140"/>
        <v>VW Passat</v>
      </c>
      <c r="G8975" t="s">
        <v>365</v>
      </c>
      <c r="H8975" s="2" t="s">
        <v>17</v>
      </c>
      <c r="I8975" s="5">
        <v>57800</v>
      </c>
      <c r="J8975" s="2">
        <v>2020</v>
      </c>
      <c r="K8975" s="2">
        <v>140</v>
      </c>
      <c r="L8975" t="s">
        <v>60</v>
      </c>
      <c r="M8975" s="3">
        <v>32400</v>
      </c>
      <c r="N8975" s="2" t="s">
        <v>9624</v>
      </c>
    </row>
    <row r="8976" spans="1:14" x14ac:dyDescent="0.25">
      <c r="A8976" t="s">
        <v>12</v>
      </c>
      <c r="B8976" s="1" t="s">
        <v>5934</v>
      </c>
      <c r="C8976" t="s">
        <v>5935</v>
      </c>
      <c r="D8976" t="s">
        <v>25187</v>
      </c>
      <c r="E8976" s="2" t="s">
        <v>464</v>
      </c>
      <c r="F8976" t="str">
        <f t="shared" si="140"/>
        <v>VW Passat</v>
      </c>
      <c r="G8976" t="s">
        <v>310</v>
      </c>
      <c r="H8976" s="2" t="s">
        <v>17</v>
      </c>
      <c r="I8976" s="5">
        <v>178000</v>
      </c>
      <c r="J8976" s="2">
        <v>2014</v>
      </c>
      <c r="K8976" s="2">
        <v>103</v>
      </c>
      <c r="L8976" t="s">
        <v>30</v>
      </c>
      <c r="M8976" s="3">
        <v>13200</v>
      </c>
      <c r="N8976" s="2" t="s">
        <v>5774</v>
      </c>
    </row>
    <row r="8977" spans="1:14" x14ac:dyDescent="0.25">
      <c r="A8977" t="s">
        <v>12</v>
      </c>
      <c r="B8977" s="1" t="s">
        <v>9791</v>
      </c>
      <c r="C8977" t="s">
        <v>9792</v>
      </c>
      <c r="D8977" t="s">
        <v>25187</v>
      </c>
      <c r="E8977" s="2" t="s">
        <v>464</v>
      </c>
      <c r="F8977" t="str">
        <f t="shared" si="140"/>
        <v>VW Passat</v>
      </c>
      <c r="G8977" t="s">
        <v>9793</v>
      </c>
      <c r="H8977" s="2" t="s">
        <v>17</v>
      </c>
      <c r="I8977" s="5">
        <v>112000</v>
      </c>
      <c r="J8977" s="2">
        <v>2015</v>
      </c>
      <c r="K8977" s="2">
        <v>140</v>
      </c>
      <c r="L8977" t="s">
        <v>121</v>
      </c>
      <c r="M8977" s="3">
        <v>23000</v>
      </c>
      <c r="N8977" s="2" t="s">
        <v>9707</v>
      </c>
    </row>
    <row r="8978" spans="1:14" x14ac:dyDescent="0.25">
      <c r="A8978" t="s">
        <v>12</v>
      </c>
      <c r="B8978" s="1" t="s">
        <v>3159</v>
      </c>
      <c r="C8978" t="s">
        <v>3154</v>
      </c>
      <c r="D8978" t="s">
        <v>25187</v>
      </c>
      <c r="E8978" s="2" t="s">
        <v>464</v>
      </c>
      <c r="F8978" t="str">
        <f t="shared" si="140"/>
        <v>VW Passat</v>
      </c>
      <c r="G8978" t="s">
        <v>3160</v>
      </c>
      <c r="H8978" s="2" t="s">
        <v>17</v>
      </c>
      <c r="I8978" s="5">
        <v>395000</v>
      </c>
      <c r="J8978" s="2">
        <v>2014</v>
      </c>
      <c r="K8978" s="2">
        <v>77</v>
      </c>
      <c r="L8978" t="s">
        <v>54</v>
      </c>
      <c r="M8978" s="3">
        <v>9100</v>
      </c>
      <c r="N8978" s="2" t="s">
        <v>3059</v>
      </c>
    </row>
    <row r="8979" spans="1:14" x14ac:dyDescent="0.25">
      <c r="A8979" t="s">
        <v>12</v>
      </c>
      <c r="B8979" s="1" t="s">
        <v>4522</v>
      </c>
      <c r="C8979" t="s">
        <v>4523</v>
      </c>
      <c r="D8979" t="s">
        <v>25187</v>
      </c>
      <c r="E8979" s="2" t="s">
        <v>464</v>
      </c>
      <c r="F8979" t="str">
        <f t="shared" si="140"/>
        <v>VW Passat</v>
      </c>
      <c r="G8979"/>
      <c r="H8979" s="2" t="s">
        <v>17</v>
      </c>
      <c r="I8979" s="5">
        <v>298000</v>
      </c>
      <c r="J8979" s="2">
        <v>2013</v>
      </c>
      <c r="K8979" s="2">
        <v>77</v>
      </c>
      <c r="L8979" t="s">
        <v>96</v>
      </c>
      <c r="M8979" s="3">
        <v>8900</v>
      </c>
      <c r="N8979" s="2" t="s">
        <v>4431</v>
      </c>
    </row>
    <row r="8980" spans="1:14" x14ac:dyDescent="0.25">
      <c r="A8980" t="s">
        <v>12</v>
      </c>
      <c r="B8980" s="1" t="s">
        <v>12479</v>
      </c>
      <c r="C8980" t="s">
        <v>12480</v>
      </c>
      <c r="D8980" t="s">
        <v>25187</v>
      </c>
      <c r="E8980" s="2" t="s">
        <v>464</v>
      </c>
      <c r="F8980" t="str">
        <f t="shared" si="140"/>
        <v>VW Passat</v>
      </c>
      <c r="G8980" t="s">
        <v>12481</v>
      </c>
      <c r="H8980" s="2" t="s">
        <v>17</v>
      </c>
      <c r="I8980" s="5">
        <v>145000</v>
      </c>
      <c r="J8980" s="2">
        <v>2015</v>
      </c>
      <c r="K8980" s="2">
        <v>110</v>
      </c>
      <c r="L8980" t="s">
        <v>60</v>
      </c>
      <c r="M8980" s="3">
        <v>15800</v>
      </c>
      <c r="N8980" s="2" t="s">
        <v>12476</v>
      </c>
    </row>
    <row r="8981" spans="1:14" x14ac:dyDescent="0.25">
      <c r="A8981" t="s">
        <v>12</v>
      </c>
      <c r="B8981" s="1" t="s">
        <v>12188</v>
      </c>
      <c r="C8981" t="s">
        <v>12189</v>
      </c>
      <c r="D8981" t="s">
        <v>25187</v>
      </c>
      <c r="E8981" s="2" t="s">
        <v>464</v>
      </c>
      <c r="F8981" t="str">
        <f t="shared" si="140"/>
        <v>VW Passat</v>
      </c>
      <c r="G8981" t="s">
        <v>147</v>
      </c>
      <c r="H8981" s="2" t="s">
        <v>17</v>
      </c>
      <c r="I8981" s="5">
        <v>117000</v>
      </c>
      <c r="J8981" s="2">
        <v>2017</v>
      </c>
      <c r="K8981" s="2">
        <v>110</v>
      </c>
      <c r="M8981" s="3">
        <v>20500</v>
      </c>
      <c r="N8981" s="2" t="s">
        <v>12183</v>
      </c>
    </row>
    <row r="8982" spans="1:14" x14ac:dyDescent="0.25">
      <c r="A8982" t="s">
        <v>12</v>
      </c>
      <c r="B8982" s="1" t="s">
        <v>2180</v>
      </c>
      <c r="C8982" t="s">
        <v>2181</v>
      </c>
      <c r="D8982" t="s">
        <v>25187</v>
      </c>
      <c r="E8982" s="2" t="s">
        <v>464</v>
      </c>
      <c r="F8982" t="str">
        <f t="shared" si="140"/>
        <v>VW Passat</v>
      </c>
      <c r="G8982" t="s">
        <v>2182</v>
      </c>
      <c r="H8982" s="2" t="s">
        <v>17</v>
      </c>
      <c r="I8982" s="5">
        <v>120700</v>
      </c>
      <c r="J8982" s="2">
        <v>2017</v>
      </c>
      <c r="K8982" s="2">
        <v>88</v>
      </c>
      <c r="L8982" t="s">
        <v>296</v>
      </c>
      <c r="M8982" s="3">
        <v>19900</v>
      </c>
      <c r="N8982" s="2" t="s">
        <v>2095</v>
      </c>
    </row>
    <row r="8983" spans="1:14" x14ac:dyDescent="0.25">
      <c r="A8983" t="s">
        <v>12</v>
      </c>
      <c r="B8983" s="1" t="s">
        <v>13624</v>
      </c>
      <c r="C8983" t="s">
        <v>13625</v>
      </c>
      <c r="D8983" t="s">
        <v>25187</v>
      </c>
      <c r="E8983" s="2" t="s">
        <v>464</v>
      </c>
      <c r="F8983" t="str">
        <f t="shared" si="140"/>
        <v>VW Passat</v>
      </c>
      <c r="G8983" t="s">
        <v>13626</v>
      </c>
      <c r="H8983" s="2" t="s">
        <v>17</v>
      </c>
      <c r="I8983" s="5">
        <v>201000</v>
      </c>
      <c r="J8983" s="2">
        <v>2013</v>
      </c>
      <c r="K8983" s="2">
        <v>103</v>
      </c>
      <c r="L8983" t="s">
        <v>60</v>
      </c>
      <c r="M8983" s="3">
        <v>14600</v>
      </c>
      <c r="N8983" s="2" t="s">
        <v>13618</v>
      </c>
    </row>
    <row r="8984" spans="1:14" x14ac:dyDescent="0.25">
      <c r="A8984" t="s">
        <v>12</v>
      </c>
      <c r="B8984" s="1" t="s">
        <v>15988</v>
      </c>
      <c r="C8984" t="s">
        <v>15989</v>
      </c>
      <c r="D8984" t="s">
        <v>25187</v>
      </c>
      <c r="E8984" s="2" t="s">
        <v>464</v>
      </c>
      <c r="F8984" t="str">
        <f t="shared" si="140"/>
        <v>VW Passat</v>
      </c>
      <c r="G8984" t="s">
        <v>15990</v>
      </c>
      <c r="H8984" s="2" t="s">
        <v>17</v>
      </c>
      <c r="I8984" s="5">
        <v>107000</v>
      </c>
      <c r="J8984" s="2">
        <v>2014</v>
      </c>
      <c r="K8984" s="2">
        <v>130</v>
      </c>
      <c r="L8984" t="s">
        <v>54</v>
      </c>
      <c r="M8984" s="3">
        <v>15300</v>
      </c>
      <c r="N8984" s="2" t="s">
        <v>15987</v>
      </c>
    </row>
    <row r="8985" spans="1:14" x14ac:dyDescent="0.25">
      <c r="A8985" t="s">
        <v>12</v>
      </c>
      <c r="B8985" s="1" t="s">
        <v>5611</v>
      </c>
      <c r="C8985" t="s">
        <v>5612</v>
      </c>
      <c r="D8985" t="s">
        <v>25187</v>
      </c>
      <c r="E8985" s="2" t="s">
        <v>464</v>
      </c>
      <c r="F8985" t="str">
        <f t="shared" si="140"/>
        <v>VW Passat</v>
      </c>
      <c r="G8985" t="s">
        <v>5613</v>
      </c>
      <c r="H8985" s="2" t="s">
        <v>17</v>
      </c>
      <c r="I8985" s="5">
        <v>190200</v>
      </c>
      <c r="J8985" s="2">
        <v>2014</v>
      </c>
      <c r="K8985" s="2">
        <v>130</v>
      </c>
      <c r="L8985" t="s">
        <v>30</v>
      </c>
      <c r="M8985" s="3">
        <v>12800</v>
      </c>
      <c r="N8985" s="2" t="s">
        <v>5614</v>
      </c>
    </row>
    <row r="8986" spans="1:14" x14ac:dyDescent="0.25">
      <c r="A8986" t="s">
        <v>12</v>
      </c>
      <c r="B8986" s="1" t="s">
        <v>16219</v>
      </c>
      <c r="C8986" t="s">
        <v>16220</v>
      </c>
      <c r="D8986" t="s">
        <v>25187</v>
      </c>
      <c r="E8986" s="2" t="s">
        <v>464</v>
      </c>
      <c r="F8986" t="str">
        <f t="shared" si="140"/>
        <v>VW Passat</v>
      </c>
      <c r="G8986" t="s">
        <v>16221</v>
      </c>
      <c r="H8986" s="2" t="s">
        <v>17</v>
      </c>
      <c r="I8986" s="5">
        <v>265000</v>
      </c>
      <c r="J8986" s="2">
        <v>2015</v>
      </c>
      <c r="K8986" s="2">
        <v>110</v>
      </c>
      <c r="L8986" t="s">
        <v>30</v>
      </c>
      <c r="M8986" s="3">
        <v>11000</v>
      </c>
      <c r="N8986" s="2" t="s">
        <v>16222</v>
      </c>
    </row>
    <row r="8987" spans="1:14" x14ac:dyDescent="0.25">
      <c r="A8987" t="s">
        <v>12</v>
      </c>
      <c r="B8987" s="1" t="s">
        <v>703</v>
      </c>
      <c r="C8987" t="s">
        <v>704</v>
      </c>
      <c r="D8987" t="s">
        <v>25187</v>
      </c>
      <c r="E8987" s="2" t="s">
        <v>464</v>
      </c>
      <c r="F8987" t="str">
        <f t="shared" si="140"/>
        <v>VW Passat</v>
      </c>
      <c r="G8987" t="s">
        <v>705</v>
      </c>
      <c r="H8987" s="2" t="s">
        <v>17</v>
      </c>
      <c r="I8987" s="5">
        <v>121000</v>
      </c>
      <c r="J8987" s="2">
        <v>2019</v>
      </c>
      <c r="K8987" s="2">
        <v>110</v>
      </c>
      <c r="L8987" t="s">
        <v>30</v>
      </c>
      <c r="M8987" s="3">
        <v>25500</v>
      </c>
      <c r="N8987" s="2" t="s">
        <v>702</v>
      </c>
    </row>
    <row r="8988" spans="1:14" x14ac:dyDescent="0.25">
      <c r="A8988" t="s">
        <v>12</v>
      </c>
      <c r="B8988" s="1" t="s">
        <v>2029</v>
      </c>
      <c r="C8988" t="s">
        <v>2030</v>
      </c>
      <c r="D8988" t="s">
        <v>25187</v>
      </c>
      <c r="E8988" s="2" t="s">
        <v>464</v>
      </c>
      <c r="F8988" t="str">
        <f t="shared" si="140"/>
        <v>VW Passat</v>
      </c>
      <c r="G8988" t="s">
        <v>2031</v>
      </c>
      <c r="H8988" s="2" t="s">
        <v>17</v>
      </c>
      <c r="I8988" s="5">
        <v>174000</v>
      </c>
      <c r="J8988" s="2">
        <v>2017</v>
      </c>
      <c r="K8988" s="2">
        <v>110</v>
      </c>
      <c r="L8988" t="s">
        <v>54</v>
      </c>
      <c r="M8988" s="3">
        <v>21800</v>
      </c>
      <c r="N8988" s="2" t="s">
        <v>1904</v>
      </c>
    </row>
    <row r="8989" spans="1:14" x14ac:dyDescent="0.25">
      <c r="A8989" t="s">
        <v>12</v>
      </c>
      <c r="B8989" s="1" t="s">
        <v>6611</v>
      </c>
      <c r="C8989" t="s">
        <v>355</v>
      </c>
      <c r="D8989" t="s">
        <v>25187</v>
      </c>
      <c r="E8989" s="2" t="s">
        <v>464</v>
      </c>
      <c r="F8989" t="str">
        <f t="shared" si="140"/>
        <v>VW Passat</v>
      </c>
      <c r="G8989" t="s">
        <v>6612</v>
      </c>
      <c r="H8989" s="2" t="s">
        <v>17</v>
      </c>
      <c r="I8989" s="5">
        <v>126805</v>
      </c>
      <c r="J8989" s="2">
        <v>2017</v>
      </c>
      <c r="K8989" s="2">
        <v>88</v>
      </c>
      <c r="L8989" t="s">
        <v>296</v>
      </c>
      <c r="M8989" s="3">
        <v>18990</v>
      </c>
      <c r="N8989" s="2" t="s">
        <v>6595</v>
      </c>
    </row>
    <row r="8990" spans="1:14" x14ac:dyDescent="0.25">
      <c r="A8990" t="s">
        <v>12</v>
      </c>
      <c r="B8990" s="1" t="s">
        <v>10917</v>
      </c>
      <c r="C8990" t="s">
        <v>10918</v>
      </c>
      <c r="D8990" t="s">
        <v>25187</v>
      </c>
      <c r="E8990" s="2" t="s">
        <v>464</v>
      </c>
      <c r="F8990" t="str">
        <f t="shared" si="140"/>
        <v>VW Passat</v>
      </c>
      <c r="G8990" t="s">
        <v>10919</v>
      </c>
      <c r="H8990" s="2" t="s">
        <v>17</v>
      </c>
      <c r="I8990" s="5">
        <v>89500</v>
      </c>
      <c r="J8990" s="2">
        <v>2018</v>
      </c>
      <c r="K8990" s="2">
        <v>110</v>
      </c>
      <c r="L8990" t="s">
        <v>60</v>
      </c>
      <c r="M8990" s="3">
        <v>24990</v>
      </c>
      <c r="N8990" s="2" t="s">
        <v>10903</v>
      </c>
    </row>
    <row r="8991" spans="1:14" x14ac:dyDescent="0.25">
      <c r="A8991" t="s">
        <v>12</v>
      </c>
      <c r="B8991" s="1" t="s">
        <v>4468</v>
      </c>
      <c r="C8991" t="s">
        <v>4469</v>
      </c>
      <c r="D8991" t="s">
        <v>25187</v>
      </c>
      <c r="E8991" s="2" t="s">
        <v>464</v>
      </c>
      <c r="F8991" t="str">
        <f t="shared" si="140"/>
        <v>VW Passat</v>
      </c>
      <c r="G8991" t="s">
        <v>4470</v>
      </c>
      <c r="H8991" s="2" t="s">
        <v>17</v>
      </c>
      <c r="I8991" s="5">
        <v>290000</v>
      </c>
      <c r="J8991" s="2">
        <v>2013</v>
      </c>
      <c r="K8991" s="2">
        <v>103</v>
      </c>
      <c r="L8991" t="s">
        <v>18</v>
      </c>
      <c r="M8991" s="3">
        <v>9500</v>
      </c>
      <c r="N8991" s="2" t="s">
        <v>4431</v>
      </c>
    </row>
    <row r="8992" spans="1:14" x14ac:dyDescent="0.25">
      <c r="A8992" t="s">
        <v>12</v>
      </c>
      <c r="B8992" s="1" t="s">
        <v>6782</v>
      </c>
      <c r="C8992" t="s">
        <v>6783</v>
      </c>
      <c r="D8992" t="s">
        <v>25187</v>
      </c>
      <c r="E8992" s="2" t="s">
        <v>464</v>
      </c>
      <c r="F8992" t="str">
        <f t="shared" si="140"/>
        <v>VW Passat</v>
      </c>
      <c r="G8992" t="s">
        <v>6784</v>
      </c>
      <c r="H8992" s="2" t="s">
        <v>17</v>
      </c>
      <c r="I8992" s="5">
        <v>195000</v>
      </c>
      <c r="J8992" s="2">
        <v>2015</v>
      </c>
      <c r="K8992" s="2">
        <v>88</v>
      </c>
      <c r="L8992" t="s">
        <v>121</v>
      </c>
      <c r="M8992" s="3">
        <v>12200</v>
      </c>
      <c r="N8992" s="2" t="s">
        <v>3323</v>
      </c>
    </row>
    <row r="8993" spans="1:14" x14ac:dyDescent="0.25">
      <c r="A8993" t="s">
        <v>12</v>
      </c>
      <c r="B8993" s="1" t="s">
        <v>4577</v>
      </c>
      <c r="C8993" t="s">
        <v>4558</v>
      </c>
      <c r="D8993" t="s">
        <v>25187</v>
      </c>
      <c r="E8993" s="2" t="s">
        <v>464</v>
      </c>
      <c r="F8993" t="str">
        <f t="shared" si="140"/>
        <v>VW Passat</v>
      </c>
      <c r="G8993" t="s">
        <v>4578</v>
      </c>
      <c r="H8993" s="2" t="s">
        <v>17</v>
      </c>
      <c r="I8993" s="5">
        <v>122000</v>
      </c>
      <c r="J8993" s="2">
        <v>2017</v>
      </c>
      <c r="K8993" s="2">
        <v>88</v>
      </c>
      <c r="L8993" t="s">
        <v>45</v>
      </c>
      <c r="M8993" s="3">
        <v>22900</v>
      </c>
      <c r="N8993" s="2" t="s">
        <v>4560</v>
      </c>
    </row>
    <row r="8994" spans="1:14" x14ac:dyDescent="0.25">
      <c r="A8994" t="s">
        <v>12</v>
      </c>
      <c r="B8994" s="1" t="s">
        <v>4231</v>
      </c>
      <c r="C8994" t="s">
        <v>4232</v>
      </c>
      <c r="D8994" t="s">
        <v>25187</v>
      </c>
      <c r="E8994" s="2" t="s">
        <v>464</v>
      </c>
      <c r="F8994" t="str">
        <f t="shared" si="140"/>
        <v>VW Passat</v>
      </c>
      <c r="G8994" t="s">
        <v>4233</v>
      </c>
      <c r="H8994" s="2" t="s">
        <v>17</v>
      </c>
      <c r="I8994" s="5">
        <v>220000</v>
      </c>
      <c r="J8994" s="2">
        <v>2017</v>
      </c>
      <c r="K8994" s="2">
        <v>110</v>
      </c>
      <c r="L8994" t="s">
        <v>60</v>
      </c>
      <c r="M8994" s="3">
        <v>18500</v>
      </c>
      <c r="N8994" s="2" t="s">
        <v>4122</v>
      </c>
    </row>
    <row r="8995" spans="1:14" x14ac:dyDescent="0.25">
      <c r="A8995" t="s">
        <v>12</v>
      </c>
      <c r="B8995" s="1" t="s">
        <v>5435</v>
      </c>
      <c r="C8995" t="s">
        <v>5436</v>
      </c>
      <c r="D8995" t="s">
        <v>25187</v>
      </c>
      <c r="E8995" s="2" t="s">
        <v>464</v>
      </c>
      <c r="F8995" t="str">
        <f t="shared" si="140"/>
        <v>VW Passat</v>
      </c>
      <c r="G8995" t="s">
        <v>5437</v>
      </c>
      <c r="H8995" s="2" t="s">
        <v>17</v>
      </c>
      <c r="I8995" s="5">
        <v>245000</v>
      </c>
      <c r="J8995" s="2">
        <v>2015</v>
      </c>
      <c r="K8995" s="2">
        <v>110</v>
      </c>
      <c r="M8995" s="3">
        <v>12200</v>
      </c>
      <c r="N8995" s="2" t="s">
        <v>5427</v>
      </c>
    </row>
    <row r="8996" spans="1:14" x14ac:dyDescent="0.25">
      <c r="A8996" t="s">
        <v>12</v>
      </c>
      <c r="B8996" s="1" t="s">
        <v>16238</v>
      </c>
      <c r="C8996" t="s">
        <v>15228</v>
      </c>
      <c r="D8996" t="s">
        <v>25187</v>
      </c>
      <c r="E8996" s="2" t="s">
        <v>464</v>
      </c>
      <c r="F8996" t="str">
        <f t="shared" si="140"/>
        <v>VW Passat</v>
      </c>
      <c r="G8996" t="s">
        <v>16239</v>
      </c>
      <c r="H8996" s="2" t="s">
        <v>17</v>
      </c>
      <c r="I8996" s="5">
        <v>220241</v>
      </c>
      <c r="J8996" s="2">
        <v>2017</v>
      </c>
      <c r="K8996" s="2">
        <v>110</v>
      </c>
      <c r="L8996" t="s">
        <v>30</v>
      </c>
      <c r="M8996" s="3">
        <v>19300</v>
      </c>
      <c r="N8996" s="2" t="s">
        <v>16235</v>
      </c>
    </row>
    <row r="8997" spans="1:14" x14ac:dyDescent="0.25">
      <c r="A8997" t="s">
        <v>12</v>
      </c>
      <c r="B8997" s="1" t="s">
        <v>14641</v>
      </c>
      <c r="C8997" t="s">
        <v>14642</v>
      </c>
      <c r="D8997" t="s">
        <v>25187</v>
      </c>
      <c r="E8997" s="2" t="s">
        <v>112</v>
      </c>
      <c r="F8997" t="str">
        <f t="shared" si="140"/>
        <v>VW Polo</v>
      </c>
      <c r="G8997"/>
      <c r="H8997" s="2" t="s">
        <v>17</v>
      </c>
      <c r="I8997" s="5">
        <v>83000</v>
      </c>
      <c r="J8997" s="2">
        <v>2016</v>
      </c>
      <c r="L8997" t="s">
        <v>45</v>
      </c>
      <c r="M8997" s="3">
        <v>11000</v>
      </c>
      <c r="N8997" s="2" t="s">
        <v>9697</v>
      </c>
    </row>
    <row r="8998" spans="1:14" x14ac:dyDescent="0.25">
      <c r="A8998" t="s">
        <v>12</v>
      </c>
      <c r="B8998" s="1" t="s">
        <v>6583</v>
      </c>
      <c r="C8998" t="s">
        <v>6584</v>
      </c>
      <c r="D8998" t="s">
        <v>25187</v>
      </c>
      <c r="E8998" s="2" t="s">
        <v>112</v>
      </c>
      <c r="F8998" t="str">
        <f t="shared" si="140"/>
        <v>VW Polo</v>
      </c>
      <c r="G8998" t="s">
        <v>268</v>
      </c>
      <c r="H8998" s="2" t="s">
        <v>36</v>
      </c>
      <c r="I8998" s="5">
        <v>14000</v>
      </c>
      <c r="J8998" s="2">
        <v>2020</v>
      </c>
      <c r="K8998" s="2">
        <v>59</v>
      </c>
      <c r="L8998" t="s">
        <v>2564</v>
      </c>
      <c r="M8998" s="3">
        <v>15999</v>
      </c>
      <c r="N8998" s="2" t="s">
        <v>3323</v>
      </c>
    </row>
    <row r="8999" spans="1:14" x14ac:dyDescent="0.25">
      <c r="A8999" t="s">
        <v>12</v>
      </c>
      <c r="B8999" s="1" t="s">
        <v>1951</v>
      </c>
      <c r="C8999" t="s">
        <v>1952</v>
      </c>
      <c r="D8999" t="s">
        <v>25187</v>
      </c>
      <c r="E8999" s="2" t="s">
        <v>112</v>
      </c>
      <c r="F8999" t="str">
        <f t="shared" si="140"/>
        <v>VW Polo</v>
      </c>
      <c r="G8999" t="s">
        <v>1953</v>
      </c>
      <c r="H8999" s="2" t="s">
        <v>36</v>
      </c>
      <c r="I8999" s="5">
        <v>41000</v>
      </c>
      <c r="J8999" s="2">
        <v>2019</v>
      </c>
      <c r="K8999" s="2">
        <v>85</v>
      </c>
      <c r="L8999" t="s">
        <v>18</v>
      </c>
      <c r="M8999" s="3">
        <v>21000</v>
      </c>
      <c r="N8999" s="2" t="s">
        <v>1904</v>
      </c>
    </row>
    <row r="9000" spans="1:14" x14ac:dyDescent="0.25">
      <c r="A9000" t="s">
        <v>12</v>
      </c>
      <c r="B9000" s="1" t="s">
        <v>16795</v>
      </c>
      <c r="C9000" t="s">
        <v>16796</v>
      </c>
      <c r="D9000" t="s">
        <v>25187</v>
      </c>
      <c r="E9000" s="2" t="s">
        <v>112</v>
      </c>
      <c r="F9000" t="str">
        <f t="shared" si="140"/>
        <v>VW Polo</v>
      </c>
      <c r="G9000" t="s">
        <v>16797</v>
      </c>
      <c r="H9000" s="2" t="s">
        <v>36</v>
      </c>
      <c r="I9000" s="5">
        <v>85000</v>
      </c>
      <c r="J9000" s="2">
        <v>2015</v>
      </c>
      <c r="K9000" s="2">
        <v>44</v>
      </c>
      <c r="L9000" t="s">
        <v>30</v>
      </c>
      <c r="M9000" s="3">
        <v>7800</v>
      </c>
      <c r="N9000" s="2" t="s">
        <v>16794</v>
      </c>
    </row>
    <row r="9001" spans="1:14" x14ac:dyDescent="0.25">
      <c r="A9001" t="s">
        <v>12</v>
      </c>
      <c r="B9001" s="1" t="s">
        <v>16394</v>
      </c>
      <c r="C9001" t="s">
        <v>16383</v>
      </c>
      <c r="D9001" t="s">
        <v>25187</v>
      </c>
      <c r="E9001" s="2" t="s">
        <v>112</v>
      </c>
      <c r="F9001" t="str">
        <f t="shared" si="140"/>
        <v>VW Polo</v>
      </c>
      <c r="G9001" t="s">
        <v>16395</v>
      </c>
      <c r="H9001" s="2" t="s">
        <v>36</v>
      </c>
      <c r="I9001" s="5">
        <v>40000</v>
      </c>
      <c r="J9001" s="2">
        <v>2018</v>
      </c>
      <c r="K9001" s="2">
        <v>55</v>
      </c>
      <c r="L9001" t="s">
        <v>37</v>
      </c>
      <c r="M9001" s="3">
        <v>12648</v>
      </c>
      <c r="N9001" s="2" t="s">
        <v>16393</v>
      </c>
    </row>
    <row r="9002" spans="1:14" x14ac:dyDescent="0.25">
      <c r="A9002" t="s">
        <v>12</v>
      </c>
      <c r="B9002" s="1" t="s">
        <v>12477</v>
      </c>
      <c r="C9002" t="s">
        <v>12478</v>
      </c>
      <c r="D9002" t="s">
        <v>25187</v>
      </c>
      <c r="E9002" s="2" t="s">
        <v>112</v>
      </c>
      <c r="F9002" t="str">
        <f t="shared" si="140"/>
        <v>VW Polo</v>
      </c>
      <c r="G9002" t="s">
        <v>4031</v>
      </c>
      <c r="H9002" s="2" t="s">
        <v>36</v>
      </c>
      <c r="I9002" s="5">
        <v>96500</v>
      </c>
      <c r="J9002" s="2">
        <v>2017</v>
      </c>
      <c r="K9002" s="2">
        <v>44</v>
      </c>
      <c r="L9002" t="s">
        <v>45</v>
      </c>
      <c r="M9002" s="3">
        <v>7500</v>
      </c>
      <c r="N9002" s="2" t="s">
        <v>12476</v>
      </c>
    </row>
    <row r="9003" spans="1:14" x14ac:dyDescent="0.25">
      <c r="A9003" t="s">
        <v>12</v>
      </c>
      <c r="B9003" s="1" t="s">
        <v>9561</v>
      </c>
      <c r="C9003" t="s">
        <v>9562</v>
      </c>
      <c r="D9003" t="s">
        <v>25187</v>
      </c>
      <c r="E9003" s="2" t="s">
        <v>112</v>
      </c>
      <c r="F9003" t="str">
        <f t="shared" si="140"/>
        <v>VW Polo</v>
      </c>
      <c r="G9003" t="s">
        <v>4031</v>
      </c>
      <c r="H9003" s="2" t="s">
        <v>36</v>
      </c>
      <c r="I9003" s="5">
        <v>83000</v>
      </c>
      <c r="J9003" s="2">
        <v>2018</v>
      </c>
      <c r="L9003" t="s">
        <v>18</v>
      </c>
      <c r="M9003" s="3">
        <v>12500</v>
      </c>
      <c r="N9003" s="2" t="s">
        <v>9526</v>
      </c>
    </row>
    <row r="9004" spans="1:14" x14ac:dyDescent="0.25">
      <c r="A9004" t="s">
        <v>12</v>
      </c>
      <c r="B9004" s="1" t="s">
        <v>16382</v>
      </c>
      <c r="C9004" t="s">
        <v>16383</v>
      </c>
      <c r="D9004" t="s">
        <v>25187</v>
      </c>
      <c r="E9004" s="2" t="s">
        <v>112</v>
      </c>
      <c r="F9004" t="str">
        <f t="shared" si="140"/>
        <v>VW Polo</v>
      </c>
      <c r="G9004" t="s">
        <v>16384</v>
      </c>
      <c r="H9004" s="2" t="s">
        <v>36</v>
      </c>
      <c r="I9004" s="5">
        <v>40000</v>
      </c>
      <c r="J9004" s="2">
        <v>2018</v>
      </c>
      <c r="K9004" s="2">
        <v>55</v>
      </c>
      <c r="L9004" t="s">
        <v>37</v>
      </c>
      <c r="M9004" s="3">
        <v>12650</v>
      </c>
      <c r="N9004" s="2" t="s">
        <v>16381</v>
      </c>
    </row>
    <row r="9005" spans="1:14" x14ac:dyDescent="0.25">
      <c r="A9005" t="s">
        <v>12</v>
      </c>
      <c r="B9005" s="1" t="s">
        <v>10743</v>
      </c>
      <c r="C9005" t="s">
        <v>10744</v>
      </c>
      <c r="D9005" t="s">
        <v>25187</v>
      </c>
      <c r="E9005" s="2" t="s">
        <v>112</v>
      </c>
      <c r="F9005" t="str">
        <f t="shared" si="140"/>
        <v>VW Polo</v>
      </c>
      <c r="G9005" t="s">
        <v>268</v>
      </c>
      <c r="H9005" s="2" t="s">
        <v>36</v>
      </c>
      <c r="I9005" s="5">
        <v>105000</v>
      </c>
      <c r="J9005" s="2">
        <v>2018</v>
      </c>
      <c r="K9005" s="2">
        <v>55</v>
      </c>
      <c r="L9005" t="s">
        <v>30</v>
      </c>
      <c r="M9005" s="3">
        <v>12000</v>
      </c>
      <c r="N9005" s="2" t="s">
        <v>10418</v>
      </c>
    </row>
    <row r="9006" spans="1:14" x14ac:dyDescent="0.25">
      <c r="A9006" t="s">
        <v>12</v>
      </c>
      <c r="B9006" s="1" t="s">
        <v>3076</v>
      </c>
      <c r="C9006" t="s">
        <v>3077</v>
      </c>
      <c r="D9006" t="s">
        <v>25187</v>
      </c>
      <c r="E9006" s="2" t="s">
        <v>112</v>
      </c>
      <c r="F9006" t="str">
        <f t="shared" si="140"/>
        <v>VW Polo</v>
      </c>
      <c r="G9006" t="s">
        <v>291</v>
      </c>
      <c r="H9006" s="2" t="s">
        <v>36</v>
      </c>
      <c r="I9006" s="5">
        <v>25000</v>
      </c>
      <c r="J9006" s="2">
        <v>2019</v>
      </c>
      <c r="K9006" s="2">
        <v>70</v>
      </c>
      <c r="L9006" t="s">
        <v>37</v>
      </c>
      <c r="M9006" s="3">
        <v>15300</v>
      </c>
      <c r="N9006" s="2" t="s">
        <v>3059</v>
      </c>
    </row>
    <row r="9007" spans="1:14" x14ac:dyDescent="0.25">
      <c r="A9007" t="s">
        <v>12</v>
      </c>
      <c r="B9007" s="1" t="s">
        <v>1401</v>
      </c>
      <c r="C9007" t="s">
        <v>1402</v>
      </c>
      <c r="D9007" t="s">
        <v>25187</v>
      </c>
      <c r="E9007" s="2" t="s">
        <v>112</v>
      </c>
      <c r="F9007" t="str">
        <f t="shared" si="140"/>
        <v>VW Polo</v>
      </c>
      <c r="G9007" t="s">
        <v>291</v>
      </c>
      <c r="H9007" s="2" t="s">
        <v>36</v>
      </c>
      <c r="I9007" s="5">
        <v>21000</v>
      </c>
      <c r="J9007" s="2">
        <v>2019</v>
      </c>
      <c r="K9007" s="2">
        <v>48</v>
      </c>
      <c r="L9007" t="s">
        <v>18</v>
      </c>
      <c r="M9007" s="3">
        <v>11160</v>
      </c>
      <c r="N9007" s="2" t="s">
        <v>1276</v>
      </c>
    </row>
    <row r="9008" spans="1:14" x14ac:dyDescent="0.25">
      <c r="A9008" t="s">
        <v>12</v>
      </c>
      <c r="B9008" s="1" t="s">
        <v>15823</v>
      </c>
      <c r="C9008" t="s">
        <v>15824</v>
      </c>
      <c r="D9008" t="s">
        <v>25187</v>
      </c>
      <c r="E9008" s="2" t="s">
        <v>112</v>
      </c>
      <c r="F9008" t="str">
        <f t="shared" si="140"/>
        <v>VW Polo</v>
      </c>
      <c r="G9008" t="s">
        <v>15825</v>
      </c>
      <c r="H9008" s="2" t="s">
        <v>36</v>
      </c>
      <c r="I9008" s="5">
        <v>13888</v>
      </c>
      <c r="J9008" s="2">
        <v>2020</v>
      </c>
      <c r="K9008" s="2">
        <v>70</v>
      </c>
      <c r="L9008" t="s">
        <v>18</v>
      </c>
      <c r="M9008" s="3">
        <v>15970</v>
      </c>
      <c r="N9008" s="2" t="s">
        <v>15808</v>
      </c>
    </row>
    <row r="9009" spans="1:14" x14ac:dyDescent="0.25">
      <c r="A9009" t="s">
        <v>12</v>
      </c>
      <c r="B9009" s="1" t="s">
        <v>630</v>
      </c>
      <c r="C9009" t="s">
        <v>631</v>
      </c>
      <c r="D9009" t="s">
        <v>25187</v>
      </c>
      <c r="E9009" s="2" t="s">
        <v>112</v>
      </c>
      <c r="F9009" t="str">
        <f t="shared" si="140"/>
        <v>VW Polo</v>
      </c>
      <c r="G9009" t="s">
        <v>632</v>
      </c>
      <c r="H9009" s="2" t="s">
        <v>36</v>
      </c>
      <c r="I9009" s="5">
        <v>29000</v>
      </c>
      <c r="J9009" s="2">
        <v>2021</v>
      </c>
      <c r="K9009" s="2">
        <v>81</v>
      </c>
      <c r="L9009" t="s">
        <v>18</v>
      </c>
      <c r="M9009" s="3">
        <v>15500</v>
      </c>
      <c r="N9009" s="2" t="s">
        <v>380</v>
      </c>
    </row>
    <row r="9010" spans="1:14" x14ac:dyDescent="0.25">
      <c r="A9010" t="s">
        <v>12</v>
      </c>
      <c r="B9010" s="1" t="s">
        <v>13270</v>
      </c>
      <c r="C9010" t="s">
        <v>13271</v>
      </c>
      <c r="D9010" t="s">
        <v>25187</v>
      </c>
      <c r="E9010" s="2" t="s">
        <v>112</v>
      </c>
      <c r="F9010" t="str">
        <f t="shared" si="140"/>
        <v>VW Polo</v>
      </c>
      <c r="G9010" t="s">
        <v>13272</v>
      </c>
      <c r="H9010" s="2" t="s">
        <v>36</v>
      </c>
      <c r="I9010" s="5">
        <v>88000</v>
      </c>
      <c r="J9010" s="2">
        <v>2018</v>
      </c>
      <c r="K9010" s="2">
        <v>70</v>
      </c>
      <c r="L9010" t="s">
        <v>624</v>
      </c>
      <c r="M9010" s="3">
        <v>13974</v>
      </c>
      <c r="N9010" s="2" t="s">
        <v>13233</v>
      </c>
    </row>
    <row r="9011" spans="1:14" x14ac:dyDescent="0.25">
      <c r="A9011" t="s">
        <v>12</v>
      </c>
      <c r="B9011" s="1" t="s">
        <v>4032</v>
      </c>
      <c r="C9011" t="s">
        <v>4033</v>
      </c>
      <c r="D9011" t="s">
        <v>25187</v>
      </c>
      <c r="E9011" s="2" t="s">
        <v>112</v>
      </c>
      <c r="F9011" t="str">
        <f t="shared" si="140"/>
        <v>VW Polo</v>
      </c>
      <c r="G9011" t="s">
        <v>4034</v>
      </c>
      <c r="H9011" s="2" t="s">
        <v>36</v>
      </c>
      <c r="I9011" s="5">
        <v>84500</v>
      </c>
      <c r="J9011" s="2">
        <v>2019</v>
      </c>
      <c r="K9011" s="2">
        <v>70</v>
      </c>
      <c r="L9011" t="s">
        <v>37</v>
      </c>
      <c r="M9011" s="3">
        <v>14500</v>
      </c>
      <c r="N9011" s="2" t="s">
        <v>3698</v>
      </c>
    </row>
    <row r="9012" spans="1:14" x14ac:dyDescent="0.25">
      <c r="A9012" t="s">
        <v>12</v>
      </c>
      <c r="B9012" s="1" t="s">
        <v>12624</v>
      </c>
      <c r="C9012" t="s">
        <v>6938</v>
      </c>
      <c r="D9012" t="s">
        <v>25187</v>
      </c>
      <c r="E9012" s="2" t="s">
        <v>112</v>
      </c>
      <c r="F9012" t="str">
        <f t="shared" si="140"/>
        <v>VW Polo</v>
      </c>
      <c r="G9012" t="s">
        <v>291</v>
      </c>
      <c r="H9012" s="2" t="s">
        <v>36</v>
      </c>
      <c r="I9012" s="5">
        <v>92000</v>
      </c>
      <c r="J9012" s="2">
        <v>2018</v>
      </c>
      <c r="K9012" s="2">
        <v>70</v>
      </c>
      <c r="L9012" t="s">
        <v>624</v>
      </c>
      <c r="M9012" s="3">
        <v>13890</v>
      </c>
      <c r="N9012" s="2" t="s">
        <v>12386</v>
      </c>
    </row>
    <row r="9013" spans="1:14" x14ac:dyDescent="0.25">
      <c r="A9013" t="s">
        <v>12</v>
      </c>
      <c r="B9013" s="1" t="s">
        <v>14253</v>
      </c>
      <c r="C9013" t="s">
        <v>14254</v>
      </c>
      <c r="D9013" t="s">
        <v>25187</v>
      </c>
      <c r="E9013" s="2" t="s">
        <v>112</v>
      </c>
      <c r="F9013" t="str">
        <f t="shared" si="140"/>
        <v>VW Polo</v>
      </c>
      <c r="G9013" t="s">
        <v>2809</v>
      </c>
      <c r="H9013" s="2" t="s">
        <v>17</v>
      </c>
      <c r="I9013" s="5">
        <v>155000</v>
      </c>
      <c r="J9013" s="2">
        <v>2013</v>
      </c>
      <c r="K9013" s="2">
        <v>55</v>
      </c>
      <c r="L9013" t="s">
        <v>30</v>
      </c>
      <c r="M9013" s="3">
        <v>6653</v>
      </c>
      <c r="N9013" s="2" t="s">
        <v>14238</v>
      </c>
    </row>
    <row r="9014" spans="1:14" x14ac:dyDescent="0.25">
      <c r="A9014" t="s">
        <v>12</v>
      </c>
      <c r="B9014" s="1" t="s">
        <v>14771</v>
      </c>
      <c r="C9014" t="s">
        <v>14772</v>
      </c>
      <c r="D9014" t="s">
        <v>25187</v>
      </c>
      <c r="E9014" s="2" t="s">
        <v>112</v>
      </c>
      <c r="F9014" t="str">
        <f t="shared" si="140"/>
        <v>VW Polo</v>
      </c>
      <c r="G9014" t="s">
        <v>2809</v>
      </c>
      <c r="H9014" s="2" t="s">
        <v>17</v>
      </c>
      <c r="I9014" s="5">
        <v>106421</v>
      </c>
      <c r="J9014" s="2">
        <v>2013</v>
      </c>
      <c r="K9014" s="2">
        <v>55</v>
      </c>
      <c r="L9014" t="s">
        <v>30</v>
      </c>
      <c r="M9014" s="3">
        <v>7000</v>
      </c>
      <c r="N9014" s="2" t="s">
        <v>13816</v>
      </c>
    </row>
    <row r="9015" spans="1:14" x14ac:dyDescent="0.25">
      <c r="A9015" t="s">
        <v>12</v>
      </c>
      <c r="B9015" s="1" t="s">
        <v>7374</v>
      </c>
      <c r="C9015" t="s">
        <v>7375</v>
      </c>
      <c r="D9015" t="s">
        <v>25187</v>
      </c>
      <c r="E9015" s="2" t="s">
        <v>112</v>
      </c>
      <c r="F9015" t="str">
        <f t="shared" si="140"/>
        <v>VW Polo</v>
      </c>
      <c r="G9015" t="s">
        <v>7376</v>
      </c>
      <c r="H9015" s="2" t="s">
        <v>17</v>
      </c>
      <c r="I9015" s="5">
        <v>200000</v>
      </c>
      <c r="J9015" s="2">
        <v>2013</v>
      </c>
      <c r="K9015" s="2">
        <v>55</v>
      </c>
      <c r="L9015" t="s">
        <v>18</v>
      </c>
      <c r="M9015" s="3">
        <v>6000</v>
      </c>
      <c r="N9015" s="2" t="s">
        <v>7377</v>
      </c>
    </row>
    <row r="9016" spans="1:14" x14ac:dyDescent="0.25">
      <c r="A9016" t="s">
        <v>12</v>
      </c>
      <c r="B9016" s="1" t="s">
        <v>7499</v>
      </c>
      <c r="C9016" t="s">
        <v>7500</v>
      </c>
      <c r="D9016" t="s">
        <v>25187</v>
      </c>
      <c r="E9016" s="2" t="s">
        <v>112</v>
      </c>
      <c r="F9016" t="str">
        <f t="shared" si="140"/>
        <v>VW Polo</v>
      </c>
      <c r="G9016" t="s">
        <v>7501</v>
      </c>
      <c r="H9016" s="2" t="s">
        <v>17</v>
      </c>
      <c r="I9016" s="5">
        <v>255000</v>
      </c>
      <c r="J9016" s="2">
        <v>2013</v>
      </c>
      <c r="K9016" s="2">
        <v>55</v>
      </c>
      <c r="L9016" t="s">
        <v>96</v>
      </c>
      <c r="M9016" s="3">
        <v>6400</v>
      </c>
      <c r="N9016" s="2" t="s">
        <v>7444</v>
      </c>
    </row>
    <row r="9017" spans="1:14" x14ac:dyDescent="0.25">
      <c r="A9017" t="s">
        <v>12</v>
      </c>
      <c r="B9017" s="1" t="s">
        <v>5303</v>
      </c>
      <c r="C9017" t="s">
        <v>5304</v>
      </c>
      <c r="D9017" t="s">
        <v>25187</v>
      </c>
      <c r="E9017" s="2" t="s">
        <v>112</v>
      </c>
      <c r="F9017" t="str">
        <f t="shared" si="140"/>
        <v>VW Polo</v>
      </c>
      <c r="G9017" t="s">
        <v>4600</v>
      </c>
      <c r="H9017" s="2" t="s">
        <v>17</v>
      </c>
      <c r="I9017" s="5">
        <v>200000</v>
      </c>
      <c r="J9017" s="2">
        <v>2013</v>
      </c>
      <c r="K9017" s="2">
        <v>55</v>
      </c>
      <c r="L9017" t="s">
        <v>18</v>
      </c>
      <c r="M9017" s="3">
        <v>5800</v>
      </c>
      <c r="N9017" s="2" t="s">
        <v>5246</v>
      </c>
    </row>
    <row r="9018" spans="1:14" x14ac:dyDescent="0.25">
      <c r="A9018" t="s">
        <v>12</v>
      </c>
      <c r="B9018" s="1" t="s">
        <v>5950</v>
      </c>
      <c r="C9018" t="s">
        <v>5951</v>
      </c>
      <c r="D9018" t="s">
        <v>25187</v>
      </c>
      <c r="E9018" s="2" t="s">
        <v>112</v>
      </c>
      <c r="F9018" t="str">
        <f t="shared" si="140"/>
        <v>VW Polo</v>
      </c>
      <c r="G9018" t="s">
        <v>2809</v>
      </c>
      <c r="H9018" s="2" t="s">
        <v>17</v>
      </c>
      <c r="I9018" s="5">
        <v>196000</v>
      </c>
      <c r="J9018" s="2">
        <v>2014</v>
      </c>
      <c r="K9018" s="2">
        <v>55</v>
      </c>
      <c r="L9018" t="s">
        <v>18</v>
      </c>
      <c r="M9018" s="3">
        <v>6600</v>
      </c>
      <c r="N9018" s="2" t="s">
        <v>5381</v>
      </c>
    </row>
    <row r="9019" spans="1:14" x14ac:dyDescent="0.25">
      <c r="A9019" t="s">
        <v>12</v>
      </c>
      <c r="B9019" s="1" t="s">
        <v>2807</v>
      </c>
      <c r="C9019" t="s">
        <v>2808</v>
      </c>
      <c r="D9019" t="s">
        <v>25187</v>
      </c>
      <c r="E9019" s="2" t="s">
        <v>112</v>
      </c>
      <c r="F9019" t="str">
        <f t="shared" si="140"/>
        <v>VW Polo</v>
      </c>
      <c r="G9019" t="s">
        <v>2809</v>
      </c>
      <c r="H9019" s="2" t="s">
        <v>17</v>
      </c>
      <c r="I9019" s="5">
        <v>161000</v>
      </c>
      <c r="J9019" s="2">
        <v>2013</v>
      </c>
      <c r="K9019" s="2">
        <v>55</v>
      </c>
      <c r="L9019" t="s">
        <v>18</v>
      </c>
      <c r="M9019" s="3">
        <v>6300</v>
      </c>
      <c r="N9019" s="2" t="s">
        <v>2781</v>
      </c>
    </row>
    <row r="9020" spans="1:14" x14ac:dyDescent="0.25">
      <c r="A9020" t="s">
        <v>12</v>
      </c>
      <c r="B9020" s="1" t="s">
        <v>7300</v>
      </c>
      <c r="C9020" t="s">
        <v>7301</v>
      </c>
      <c r="D9020" t="s">
        <v>25187</v>
      </c>
      <c r="E9020" s="2" t="s">
        <v>112</v>
      </c>
      <c r="F9020" t="str">
        <f t="shared" ref="F9020:F9083" si="141">D9020&amp; " " &amp; E9020</f>
        <v>VW Polo</v>
      </c>
      <c r="G9020" t="s">
        <v>7302</v>
      </c>
      <c r="H9020" s="2" t="s">
        <v>17</v>
      </c>
      <c r="I9020" s="5">
        <v>208000</v>
      </c>
      <c r="J9020" s="2">
        <v>2013</v>
      </c>
      <c r="L9020" t="s">
        <v>722</v>
      </c>
      <c r="M9020" s="3">
        <v>6500</v>
      </c>
      <c r="N9020" s="2" t="s">
        <v>7285</v>
      </c>
    </row>
    <row r="9021" spans="1:14" x14ac:dyDescent="0.25">
      <c r="A9021" t="s">
        <v>12</v>
      </c>
      <c r="B9021" s="1" t="s">
        <v>15991</v>
      </c>
      <c r="C9021" t="s">
        <v>15992</v>
      </c>
      <c r="D9021" t="s">
        <v>25187</v>
      </c>
      <c r="E9021" s="2" t="s">
        <v>112</v>
      </c>
      <c r="F9021" t="str">
        <f t="shared" si="141"/>
        <v>VW Polo</v>
      </c>
      <c r="G9021" t="s">
        <v>15993</v>
      </c>
      <c r="H9021" s="2" t="s">
        <v>17</v>
      </c>
      <c r="I9021" s="5">
        <v>214828</v>
      </c>
      <c r="J9021" s="2">
        <v>2013</v>
      </c>
      <c r="K9021" s="2">
        <v>55</v>
      </c>
      <c r="L9021" t="s">
        <v>18</v>
      </c>
      <c r="M9021" s="3">
        <v>7300</v>
      </c>
      <c r="N9021" s="2" t="s">
        <v>15987</v>
      </c>
    </row>
    <row r="9022" spans="1:14" x14ac:dyDescent="0.25">
      <c r="A9022" t="s">
        <v>12</v>
      </c>
      <c r="B9022" s="1" t="s">
        <v>13173</v>
      </c>
      <c r="C9022" t="s">
        <v>13174</v>
      </c>
      <c r="D9022" t="s">
        <v>25187</v>
      </c>
      <c r="E9022" s="2" t="s">
        <v>112</v>
      </c>
      <c r="F9022" t="str">
        <f t="shared" si="141"/>
        <v>VW Polo</v>
      </c>
      <c r="G9022" t="s">
        <v>2809</v>
      </c>
      <c r="H9022" s="2" t="s">
        <v>17</v>
      </c>
      <c r="I9022" s="5">
        <v>107000</v>
      </c>
      <c r="J9022" s="2">
        <v>2013</v>
      </c>
      <c r="K9022" s="2">
        <v>55</v>
      </c>
      <c r="L9022" t="s">
        <v>18</v>
      </c>
      <c r="M9022" s="3">
        <v>9000</v>
      </c>
      <c r="N9022" s="2" t="s">
        <v>13121</v>
      </c>
    </row>
    <row r="9023" spans="1:14" x14ac:dyDescent="0.25">
      <c r="A9023" t="s">
        <v>12</v>
      </c>
      <c r="B9023" s="1" t="s">
        <v>1722</v>
      </c>
      <c r="C9023" t="s">
        <v>1723</v>
      </c>
      <c r="D9023" t="s">
        <v>25187</v>
      </c>
      <c r="E9023" s="2" t="s">
        <v>112</v>
      </c>
      <c r="F9023" t="str">
        <f t="shared" si="141"/>
        <v>VW Polo</v>
      </c>
      <c r="G9023" t="s">
        <v>1724</v>
      </c>
      <c r="H9023" s="2" t="s">
        <v>17</v>
      </c>
      <c r="I9023" s="5">
        <v>177000</v>
      </c>
      <c r="J9023" s="2">
        <v>2013</v>
      </c>
      <c r="K9023" s="2">
        <v>55</v>
      </c>
      <c r="L9023" t="s">
        <v>30</v>
      </c>
      <c r="M9023" s="3">
        <v>6400</v>
      </c>
      <c r="N9023" s="2" t="s">
        <v>1506</v>
      </c>
    </row>
    <row r="9024" spans="1:14" x14ac:dyDescent="0.25">
      <c r="A9024" t="s">
        <v>12</v>
      </c>
      <c r="B9024" s="1" t="s">
        <v>13665</v>
      </c>
      <c r="C9024" t="s">
        <v>13666</v>
      </c>
      <c r="D9024" t="s">
        <v>25187</v>
      </c>
      <c r="E9024" s="2" t="s">
        <v>112</v>
      </c>
      <c r="F9024" t="str">
        <f t="shared" si="141"/>
        <v>VW Polo</v>
      </c>
      <c r="G9024" t="s">
        <v>3478</v>
      </c>
      <c r="H9024" s="2" t="s">
        <v>36</v>
      </c>
      <c r="I9024" s="5">
        <v>95000</v>
      </c>
      <c r="J9024" s="2">
        <v>2018</v>
      </c>
      <c r="K9024" s="2">
        <v>55</v>
      </c>
      <c r="L9024" t="s">
        <v>25</v>
      </c>
      <c r="M9024" s="3">
        <v>14000</v>
      </c>
      <c r="N9024" s="2" t="s">
        <v>13563</v>
      </c>
    </row>
    <row r="9025" spans="1:14" x14ac:dyDescent="0.25">
      <c r="A9025" t="s">
        <v>12</v>
      </c>
      <c r="B9025" s="1" t="s">
        <v>12490</v>
      </c>
      <c r="C9025" t="s">
        <v>3480</v>
      </c>
      <c r="D9025" t="s">
        <v>25187</v>
      </c>
      <c r="E9025" s="2" t="s">
        <v>112</v>
      </c>
      <c r="F9025" t="str">
        <f t="shared" si="141"/>
        <v>VW Polo</v>
      </c>
      <c r="G9025" t="s">
        <v>12491</v>
      </c>
      <c r="H9025" s="2" t="s">
        <v>36</v>
      </c>
      <c r="I9025" s="5">
        <v>207211</v>
      </c>
      <c r="J9025" s="2">
        <v>2017</v>
      </c>
      <c r="K9025" s="2">
        <v>66</v>
      </c>
      <c r="L9025" t="s">
        <v>96</v>
      </c>
      <c r="M9025" s="3">
        <v>10500</v>
      </c>
      <c r="N9025" s="2" t="s">
        <v>4152</v>
      </c>
    </row>
    <row r="9026" spans="1:14" x14ac:dyDescent="0.25">
      <c r="A9026" t="s">
        <v>12</v>
      </c>
      <c r="B9026" s="1" t="s">
        <v>9355</v>
      </c>
      <c r="C9026" t="s">
        <v>1341</v>
      </c>
      <c r="D9026" t="s">
        <v>25187</v>
      </c>
      <c r="E9026" s="2" t="s">
        <v>112</v>
      </c>
      <c r="F9026" t="str">
        <f t="shared" si="141"/>
        <v>VW Polo</v>
      </c>
      <c r="G9026" t="s">
        <v>9356</v>
      </c>
      <c r="H9026" s="2" t="s">
        <v>36</v>
      </c>
      <c r="I9026" s="5">
        <v>144533</v>
      </c>
      <c r="J9026" s="2">
        <v>2014</v>
      </c>
      <c r="K9026" s="2">
        <v>66</v>
      </c>
      <c r="L9026" t="s">
        <v>96</v>
      </c>
      <c r="M9026" s="3">
        <v>9000</v>
      </c>
      <c r="N9026" s="2" t="s">
        <v>9309</v>
      </c>
    </row>
    <row r="9027" spans="1:14" x14ac:dyDescent="0.25">
      <c r="A9027" t="s">
        <v>12</v>
      </c>
      <c r="B9027" s="1" t="s">
        <v>7304</v>
      </c>
      <c r="C9027" t="s">
        <v>7305</v>
      </c>
      <c r="D9027" t="s">
        <v>25187</v>
      </c>
      <c r="E9027" s="2" t="s">
        <v>112</v>
      </c>
      <c r="F9027" t="str">
        <f t="shared" si="141"/>
        <v>VW Polo</v>
      </c>
      <c r="G9027" t="s">
        <v>532</v>
      </c>
      <c r="H9027" s="2" t="s">
        <v>36</v>
      </c>
      <c r="I9027" s="5">
        <v>102000</v>
      </c>
      <c r="J9027" s="2">
        <v>2014</v>
      </c>
      <c r="K9027" s="2">
        <v>63</v>
      </c>
      <c r="L9027" t="s">
        <v>30</v>
      </c>
      <c r="M9027" s="3">
        <v>8300</v>
      </c>
      <c r="N9027" s="2" t="s">
        <v>7285</v>
      </c>
    </row>
    <row r="9028" spans="1:14" x14ac:dyDescent="0.25">
      <c r="A9028" t="s">
        <v>12</v>
      </c>
      <c r="B9028" s="1" t="s">
        <v>13076</v>
      </c>
      <c r="C9028" t="s">
        <v>2382</v>
      </c>
      <c r="D9028" t="s">
        <v>25187</v>
      </c>
      <c r="E9028" s="2" t="s">
        <v>112</v>
      </c>
      <c r="F9028" t="str">
        <f t="shared" si="141"/>
        <v>VW Polo</v>
      </c>
      <c r="G9028" t="s">
        <v>13077</v>
      </c>
      <c r="H9028" s="2" t="s">
        <v>17</v>
      </c>
      <c r="I9028" s="5">
        <v>139940</v>
      </c>
      <c r="J9028" s="2">
        <v>2017</v>
      </c>
      <c r="K9028" s="2">
        <v>55</v>
      </c>
      <c r="L9028" t="s">
        <v>45</v>
      </c>
      <c r="M9028" s="3">
        <v>9450</v>
      </c>
      <c r="N9028" s="2" t="s">
        <v>13025</v>
      </c>
    </row>
    <row r="9029" spans="1:14" x14ac:dyDescent="0.25">
      <c r="A9029" t="s">
        <v>12</v>
      </c>
      <c r="B9029" s="1" t="s">
        <v>7036</v>
      </c>
      <c r="C9029" t="s">
        <v>7037</v>
      </c>
      <c r="D9029" t="s">
        <v>25187</v>
      </c>
      <c r="E9029" s="2" t="s">
        <v>112</v>
      </c>
      <c r="F9029" t="str">
        <f t="shared" si="141"/>
        <v>VW Polo</v>
      </c>
      <c r="G9029" t="s">
        <v>7038</v>
      </c>
      <c r="H9029" s="2" t="s">
        <v>17</v>
      </c>
      <c r="I9029" s="5">
        <v>183</v>
      </c>
      <c r="J9029" s="2">
        <v>2014</v>
      </c>
      <c r="L9029" t="s">
        <v>18</v>
      </c>
      <c r="M9029" s="3">
        <v>6600</v>
      </c>
      <c r="N9029" s="2" t="s">
        <v>7025</v>
      </c>
    </row>
    <row r="9030" spans="1:14" x14ac:dyDescent="0.25">
      <c r="A9030" t="s">
        <v>12</v>
      </c>
      <c r="B9030" s="1" t="s">
        <v>12085</v>
      </c>
      <c r="C9030" t="s">
        <v>12086</v>
      </c>
      <c r="D9030" t="s">
        <v>25187</v>
      </c>
      <c r="E9030" s="2" t="s">
        <v>112</v>
      </c>
      <c r="F9030" t="str">
        <f t="shared" si="141"/>
        <v>VW Polo</v>
      </c>
      <c r="G9030" t="s">
        <v>12087</v>
      </c>
      <c r="H9030" s="2" t="s">
        <v>36</v>
      </c>
      <c r="I9030" s="5">
        <v>153000</v>
      </c>
      <c r="J9030" s="2">
        <v>2013</v>
      </c>
      <c r="K9030" s="2">
        <v>132</v>
      </c>
      <c r="L9030" t="s">
        <v>18</v>
      </c>
      <c r="M9030" s="3">
        <v>9000</v>
      </c>
      <c r="N9030" s="2" t="s">
        <v>12088</v>
      </c>
    </row>
    <row r="9031" spans="1:14" x14ac:dyDescent="0.25">
      <c r="A9031" t="s">
        <v>12</v>
      </c>
      <c r="B9031" s="1" t="s">
        <v>13096</v>
      </c>
      <c r="C9031" t="s">
        <v>13097</v>
      </c>
      <c r="D9031" t="s">
        <v>25187</v>
      </c>
      <c r="E9031" s="2" t="s">
        <v>112</v>
      </c>
      <c r="F9031" t="str">
        <f t="shared" si="141"/>
        <v>VW Polo</v>
      </c>
      <c r="G9031" t="s">
        <v>3538</v>
      </c>
      <c r="H9031" s="2" t="s">
        <v>17</v>
      </c>
      <c r="I9031" s="5">
        <v>55000</v>
      </c>
      <c r="J9031" s="2">
        <v>2016</v>
      </c>
      <c r="K9031" s="2">
        <v>55</v>
      </c>
      <c r="L9031" t="s">
        <v>18</v>
      </c>
      <c r="M9031" s="3">
        <v>10500</v>
      </c>
      <c r="N9031" s="2" t="s">
        <v>9374</v>
      </c>
    </row>
    <row r="9032" spans="1:14" x14ac:dyDescent="0.25">
      <c r="A9032" t="s">
        <v>12</v>
      </c>
      <c r="B9032" s="1" t="s">
        <v>8755</v>
      </c>
      <c r="C9032" t="s">
        <v>8756</v>
      </c>
      <c r="D9032" t="s">
        <v>25187</v>
      </c>
      <c r="E9032" s="2" t="s">
        <v>112</v>
      </c>
      <c r="F9032" t="str">
        <f t="shared" si="141"/>
        <v>VW Polo</v>
      </c>
      <c r="G9032" t="s">
        <v>3538</v>
      </c>
      <c r="H9032" s="2" t="s">
        <v>17</v>
      </c>
      <c r="I9032" s="5">
        <v>237400</v>
      </c>
      <c r="J9032" s="2">
        <v>2015</v>
      </c>
      <c r="K9032" s="2">
        <v>55</v>
      </c>
      <c r="L9032" t="s">
        <v>18</v>
      </c>
      <c r="M9032" s="3">
        <v>6800</v>
      </c>
      <c r="N9032" s="2" t="s">
        <v>8045</v>
      </c>
    </row>
    <row r="9033" spans="1:14" x14ac:dyDescent="0.25">
      <c r="A9033" t="s">
        <v>12</v>
      </c>
      <c r="B9033" s="1" t="s">
        <v>6132</v>
      </c>
      <c r="C9033" t="s">
        <v>6133</v>
      </c>
      <c r="D9033" t="s">
        <v>25187</v>
      </c>
      <c r="E9033" s="2" t="s">
        <v>112</v>
      </c>
      <c r="F9033" t="str">
        <f t="shared" si="141"/>
        <v>VW Polo</v>
      </c>
      <c r="G9033" t="s">
        <v>6134</v>
      </c>
      <c r="H9033" s="2" t="s">
        <v>17</v>
      </c>
      <c r="I9033" s="5">
        <v>94000</v>
      </c>
      <c r="J9033" s="2">
        <v>2014</v>
      </c>
      <c r="K9033" s="2">
        <v>66</v>
      </c>
      <c r="L9033" t="s">
        <v>2104</v>
      </c>
      <c r="M9033" s="3">
        <v>8100</v>
      </c>
      <c r="N9033" s="2" t="s">
        <v>6057</v>
      </c>
    </row>
    <row r="9034" spans="1:14" x14ac:dyDescent="0.25">
      <c r="A9034" t="s">
        <v>12</v>
      </c>
      <c r="B9034" s="1" t="s">
        <v>5669</v>
      </c>
      <c r="C9034" t="s">
        <v>5670</v>
      </c>
      <c r="D9034" t="s">
        <v>25187</v>
      </c>
      <c r="E9034" s="2" t="s">
        <v>112</v>
      </c>
      <c r="F9034" t="str">
        <f t="shared" si="141"/>
        <v>VW Polo</v>
      </c>
      <c r="G9034" t="s">
        <v>3538</v>
      </c>
      <c r="H9034" s="2" t="s">
        <v>17</v>
      </c>
      <c r="I9034" s="5">
        <v>148000</v>
      </c>
      <c r="J9034" s="2">
        <v>2014</v>
      </c>
      <c r="K9034" s="2">
        <v>55</v>
      </c>
      <c r="L9034" t="s">
        <v>296</v>
      </c>
      <c r="M9034" s="3">
        <v>8500</v>
      </c>
      <c r="N9034" s="2" t="s">
        <v>5614</v>
      </c>
    </row>
    <row r="9035" spans="1:14" x14ac:dyDescent="0.25">
      <c r="A9035" t="s">
        <v>12</v>
      </c>
      <c r="B9035" s="1" t="s">
        <v>215</v>
      </c>
      <c r="C9035" t="s">
        <v>213</v>
      </c>
      <c r="D9035" t="s">
        <v>25187</v>
      </c>
      <c r="E9035" s="2" t="s">
        <v>112</v>
      </c>
      <c r="F9035" t="str">
        <f t="shared" si="141"/>
        <v>VW Polo</v>
      </c>
      <c r="G9035" t="s">
        <v>216</v>
      </c>
      <c r="H9035" s="2" t="s">
        <v>17</v>
      </c>
      <c r="I9035" s="5">
        <v>188000</v>
      </c>
      <c r="J9035" s="2">
        <v>2016</v>
      </c>
      <c r="K9035" s="2">
        <v>66</v>
      </c>
      <c r="L9035" t="s">
        <v>96</v>
      </c>
      <c r="M9035" s="3">
        <v>9990</v>
      </c>
      <c r="N9035" s="2" t="s">
        <v>19</v>
      </c>
    </row>
    <row r="9036" spans="1:14" x14ac:dyDescent="0.25">
      <c r="A9036" t="s">
        <v>12</v>
      </c>
      <c r="B9036" s="1" t="s">
        <v>3843</v>
      </c>
      <c r="C9036" t="s">
        <v>3844</v>
      </c>
      <c r="D9036" t="s">
        <v>25187</v>
      </c>
      <c r="E9036" s="2" t="s">
        <v>112</v>
      </c>
      <c r="F9036" t="str">
        <f t="shared" si="141"/>
        <v>VW Polo</v>
      </c>
      <c r="G9036" t="s">
        <v>3845</v>
      </c>
      <c r="H9036" s="2" t="s">
        <v>17</v>
      </c>
      <c r="I9036" s="5">
        <v>155000</v>
      </c>
      <c r="J9036" s="2">
        <v>2014</v>
      </c>
      <c r="K9036" s="2">
        <v>66</v>
      </c>
      <c r="L9036" t="s">
        <v>96</v>
      </c>
      <c r="M9036" s="3">
        <v>8550</v>
      </c>
      <c r="N9036" s="2" t="s">
        <v>3742</v>
      </c>
    </row>
    <row r="9037" spans="1:14" x14ac:dyDescent="0.25">
      <c r="A9037" t="s">
        <v>12</v>
      </c>
      <c r="B9037" s="1" t="s">
        <v>16455</v>
      </c>
      <c r="C9037" t="s">
        <v>16456</v>
      </c>
      <c r="D9037" t="s">
        <v>25187</v>
      </c>
      <c r="E9037" s="2" t="s">
        <v>112</v>
      </c>
      <c r="F9037" t="str">
        <f t="shared" si="141"/>
        <v>VW Polo</v>
      </c>
      <c r="G9037" t="s">
        <v>16457</v>
      </c>
      <c r="H9037" s="2" t="s">
        <v>17</v>
      </c>
      <c r="I9037" s="5">
        <v>110000</v>
      </c>
      <c r="J9037" s="2">
        <v>2016</v>
      </c>
      <c r="K9037" s="2">
        <v>66</v>
      </c>
      <c r="L9037" t="s">
        <v>37</v>
      </c>
      <c r="M9037" s="3">
        <v>9961</v>
      </c>
      <c r="N9037" s="2" t="s">
        <v>16458</v>
      </c>
    </row>
    <row r="9038" spans="1:14" x14ac:dyDescent="0.25">
      <c r="A9038" t="s">
        <v>12</v>
      </c>
      <c r="B9038" s="1" t="s">
        <v>14943</v>
      </c>
      <c r="C9038" t="s">
        <v>14944</v>
      </c>
      <c r="D9038" t="s">
        <v>25187</v>
      </c>
      <c r="E9038" s="2" t="s">
        <v>112</v>
      </c>
      <c r="F9038" t="str">
        <f t="shared" si="141"/>
        <v>VW Polo</v>
      </c>
      <c r="G9038" t="s">
        <v>14945</v>
      </c>
      <c r="H9038" s="2" t="s">
        <v>17</v>
      </c>
      <c r="I9038" s="5">
        <v>86000</v>
      </c>
      <c r="J9038" s="2">
        <v>2017</v>
      </c>
      <c r="K9038" s="2">
        <v>66</v>
      </c>
      <c r="L9038" t="s">
        <v>60</v>
      </c>
      <c r="M9038" s="3">
        <v>11000</v>
      </c>
      <c r="N9038" s="2" t="s">
        <v>14893</v>
      </c>
    </row>
    <row r="9039" spans="1:14" x14ac:dyDescent="0.25">
      <c r="A9039" t="s">
        <v>12</v>
      </c>
      <c r="B9039" s="1" t="s">
        <v>4094</v>
      </c>
      <c r="C9039" t="s">
        <v>4095</v>
      </c>
      <c r="D9039" t="s">
        <v>25187</v>
      </c>
      <c r="E9039" s="2" t="s">
        <v>112</v>
      </c>
      <c r="F9039" t="str">
        <f t="shared" si="141"/>
        <v>VW Polo</v>
      </c>
      <c r="G9039" t="s">
        <v>4096</v>
      </c>
      <c r="H9039" s="2" t="s">
        <v>17</v>
      </c>
      <c r="I9039" s="5">
        <v>151500</v>
      </c>
      <c r="J9039" s="2">
        <v>2014</v>
      </c>
      <c r="K9039" s="2">
        <v>66</v>
      </c>
      <c r="L9039" t="s">
        <v>60</v>
      </c>
      <c r="M9039" s="3">
        <v>9800</v>
      </c>
      <c r="N9039" s="2" t="s">
        <v>3698</v>
      </c>
    </row>
    <row r="9040" spans="1:14" x14ac:dyDescent="0.25">
      <c r="A9040" t="s">
        <v>12</v>
      </c>
      <c r="B9040" s="1" t="s">
        <v>9276</v>
      </c>
      <c r="C9040" t="s">
        <v>9274</v>
      </c>
      <c r="D9040" t="s">
        <v>25187</v>
      </c>
      <c r="E9040" s="2" t="s">
        <v>112</v>
      </c>
      <c r="F9040" t="str">
        <f t="shared" si="141"/>
        <v>VW Polo</v>
      </c>
      <c r="G9040" t="s">
        <v>3538</v>
      </c>
      <c r="H9040" s="2" t="s">
        <v>17</v>
      </c>
      <c r="I9040" s="5">
        <v>183500</v>
      </c>
      <c r="J9040" s="2">
        <v>2015</v>
      </c>
      <c r="K9040" s="2">
        <v>77</v>
      </c>
      <c r="L9040" t="s">
        <v>25</v>
      </c>
      <c r="M9040" s="3">
        <v>8700</v>
      </c>
      <c r="N9040" s="2" t="s">
        <v>9236</v>
      </c>
    </row>
    <row r="9041" spans="1:14" x14ac:dyDescent="0.25">
      <c r="A9041" t="s">
        <v>12</v>
      </c>
      <c r="B9041" s="1" t="s">
        <v>7574</v>
      </c>
      <c r="C9041" t="s">
        <v>7575</v>
      </c>
      <c r="D9041" t="s">
        <v>25187</v>
      </c>
      <c r="E9041" s="2" t="s">
        <v>112</v>
      </c>
      <c r="F9041" t="str">
        <f t="shared" si="141"/>
        <v>VW Polo</v>
      </c>
      <c r="G9041" t="s">
        <v>7576</v>
      </c>
      <c r="H9041" s="2" t="s">
        <v>17</v>
      </c>
      <c r="I9041" s="5">
        <v>160000</v>
      </c>
      <c r="J9041" s="2">
        <v>2016</v>
      </c>
      <c r="K9041" s="2">
        <v>60</v>
      </c>
      <c r="L9041" t="s">
        <v>223</v>
      </c>
      <c r="M9041" s="3">
        <v>11500</v>
      </c>
      <c r="N9041" s="2" t="s">
        <v>7538</v>
      </c>
    </row>
    <row r="9042" spans="1:14" x14ac:dyDescent="0.25">
      <c r="A9042" t="s">
        <v>12</v>
      </c>
      <c r="B9042" s="1" t="s">
        <v>2798</v>
      </c>
      <c r="C9042" t="s">
        <v>2799</v>
      </c>
      <c r="D9042" t="s">
        <v>25187</v>
      </c>
      <c r="E9042" s="2" t="s">
        <v>112</v>
      </c>
      <c r="F9042" t="str">
        <f t="shared" si="141"/>
        <v>VW Polo</v>
      </c>
      <c r="G9042" t="s">
        <v>2800</v>
      </c>
      <c r="H9042" s="2" t="s">
        <v>17</v>
      </c>
      <c r="I9042" s="5">
        <v>200000</v>
      </c>
      <c r="J9042" s="2">
        <v>2017</v>
      </c>
      <c r="K9042" s="2">
        <v>55</v>
      </c>
      <c r="L9042" t="s">
        <v>18</v>
      </c>
      <c r="M9042" s="3">
        <v>8000</v>
      </c>
      <c r="N9042" s="2" t="s">
        <v>2781</v>
      </c>
    </row>
    <row r="9043" spans="1:14" x14ac:dyDescent="0.25">
      <c r="A9043" t="s">
        <v>12</v>
      </c>
      <c r="B9043" s="1" t="s">
        <v>8933</v>
      </c>
      <c r="C9043" t="s">
        <v>8934</v>
      </c>
      <c r="D9043" t="s">
        <v>25187</v>
      </c>
      <c r="E9043" s="2" t="s">
        <v>112</v>
      </c>
      <c r="F9043" t="str">
        <f t="shared" si="141"/>
        <v>VW Polo</v>
      </c>
      <c r="G9043" t="s">
        <v>8935</v>
      </c>
      <c r="H9043" s="2" t="s">
        <v>17</v>
      </c>
      <c r="I9043" s="5">
        <v>151000</v>
      </c>
      <c r="J9043" s="2">
        <v>2015</v>
      </c>
      <c r="K9043" s="2">
        <v>55</v>
      </c>
      <c r="L9043" t="s">
        <v>18</v>
      </c>
      <c r="M9043" s="3">
        <v>7800</v>
      </c>
      <c r="N9043" s="2" t="s">
        <v>8911</v>
      </c>
    </row>
    <row r="9044" spans="1:14" x14ac:dyDescent="0.25">
      <c r="A9044" t="s">
        <v>12</v>
      </c>
      <c r="B9044" s="1" t="s">
        <v>8727</v>
      </c>
      <c r="C9044" t="s">
        <v>8728</v>
      </c>
      <c r="D9044" t="s">
        <v>25187</v>
      </c>
      <c r="E9044" s="2" t="s">
        <v>112</v>
      </c>
      <c r="F9044" t="str">
        <f t="shared" si="141"/>
        <v>VW Polo</v>
      </c>
      <c r="G9044" t="s">
        <v>8729</v>
      </c>
      <c r="H9044" s="2" t="s">
        <v>17</v>
      </c>
      <c r="I9044" s="5">
        <v>139000</v>
      </c>
      <c r="J9044" s="2">
        <v>2015</v>
      </c>
      <c r="K9044" s="2">
        <v>55</v>
      </c>
      <c r="L9044" t="s">
        <v>96</v>
      </c>
      <c r="M9044" s="3">
        <v>9500</v>
      </c>
      <c r="N9044" s="2" t="s">
        <v>8632</v>
      </c>
    </row>
    <row r="9045" spans="1:14" x14ac:dyDescent="0.25">
      <c r="A9045" t="s">
        <v>12</v>
      </c>
      <c r="B9045" s="1" t="s">
        <v>12329</v>
      </c>
      <c r="C9045" t="s">
        <v>12330</v>
      </c>
      <c r="D9045" t="s">
        <v>25187</v>
      </c>
      <c r="E9045" s="2" t="s">
        <v>112</v>
      </c>
      <c r="F9045" t="str">
        <f t="shared" si="141"/>
        <v>VW Polo</v>
      </c>
      <c r="G9045" t="s">
        <v>107</v>
      </c>
      <c r="H9045" s="2" t="s">
        <v>17</v>
      </c>
      <c r="I9045" s="5">
        <v>300000</v>
      </c>
      <c r="J9045" s="2">
        <v>2014</v>
      </c>
      <c r="K9045" s="2">
        <v>60</v>
      </c>
      <c r="L9045" t="s">
        <v>37</v>
      </c>
      <c r="M9045" s="3">
        <v>8000</v>
      </c>
      <c r="N9045" s="2" t="s">
        <v>773</v>
      </c>
    </row>
    <row r="9046" spans="1:14" x14ac:dyDescent="0.25">
      <c r="A9046" t="s">
        <v>12</v>
      </c>
      <c r="B9046" s="1" t="s">
        <v>14619</v>
      </c>
      <c r="C9046" t="s">
        <v>13427</v>
      </c>
      <c r="D9046" t="s">
        <v>25187</v>
      </c>
      <c r="E9046" s="2" t="s">
        <v>112</v>
      </c>
      <c r="F9046" t="str">
        <f t="shared" si="141"/>
        <v>VW Polo</v>
      </c>
      <c r="G9046" t="s">
        <v>85</v>
      </c>
      <c r="H9046" s="2" t="s">
        <v>17</v>
      </c>
      <c r="I9046" s="5">
        <v>71000</v>
      </c>
      <c r="J9046" s="2">
        <v>2019</v>
      </c>
      <c r="L9046" t="s">
        <v>18</v>
      </c>
      <c r="M9046" s="3">
        <v>11300</v>
      </c>
      <c r="N9046" s="2" t="s">
        <v>9697</v>
      </c>
    </row>
    <row r="9047" spans="1:14" x14ac:dyDescent="0.25">
      <c r="A9047" t="s">
        <v>12</v>
      </c>
      <c r="B9047" s="1" t="s">
        <v>11517</v>
      </c>
      <c r="C9047" t="s">
        <v>11518</v>
      </c>
      <c r="D9047" t="s">
        <v>25187</v>
      </c>
      <c r="E9047" s="2" t="s">
        <v>112</v>
      </c>
      <c r="F9047" t="str">
        <f t="shared" si="141"/>
        <v>VW Polo</v>
      </c>
      <c r="G9047" t="s">
        <v>85</v>
      </c>
      <c r="H9047" s="2" t="s">
        <v>17</v>
      </c>
      <c r="I9047" s="5">
        <v>227100</v>
      </c>
      <c r="J9047" s="2">
        <v>2014</v>
      </c>
      <c r="K9047" s="2">
        <v>66</v>
      </c>
      <c r="L9047" t="s">
        <v>37</v>
      </c>
      <c r="M9047" s="3">
        <v>6300</v>
      </c>
      <c r="N9047" s="2" t="s">
        <v>11496</v>
      </c>
    </row>
    <row r="9048" spans="1:14" x14ac:dyDescent="0.25">
      <c r="A9048" t="s">
        <v>12</v>
      </c>
      <c r="B9048" s="1" t="s">
        <v>10359</v>
      </c>
      <c r="C9048" t="s">
        <v>10360</v>
      </c>
      <c r="D9048" t="s">
        <v>25187</v>
      </c>
      <c r="E9048" s="2" t="s">
        <v>112</v>
      </c>
      <c r="F9048" t="str">
        <f t="shared" si="141"/>
        <v>VW Polo</v>
      </c>
      <c r="G9048" t="s">
        <v>375</v>
      </c>
      <c r="H9048" s="2" t="s">
        <v>17</v>
      </c>
      <c r="I9048" s="5">
        <v>152000</v>
      </c>
      <c r="J9048" s="2">
        <v>2018</v>
      </c>
      <c r="K9048" s="2">
        <v>72</v>
      </c>
      <c r="L9048" t="s">
        <v>96</v>
      </c>
      <c r="M9048" s="3">
        <v>14000</v>
      </c>
      <c r="N9048" s="2" t="s">
        <v>10354</v>
      </c>
    </row>
    <row r="9049" spans="1:14" x14ac:dyDescent="0.25">
      <c r="A9049" t="s">
        <v>12</v>
      </c>
      <c r="B9049" s="1" t="s">
        <v>1539</v>
      </c>
      <c r="C9049" t="s">
        <v>1540</v>
      </c>
      <c r="D9049" t="s">
        <v>25187</v>
      </c>
      <c r="E9049" s="2" t="s">
        <v>112</v>
      </c>
      <c r="F9049" t="str">
        <f t="shared" si="141"/>
        <v>VW Polo</v>
      </c>
      <c r="G9049" t="s">
        <v>85</v>
      </c>
      <c r="H9049" s="2" t="s">
        <v>17</v>
      </c>
      <c r="I9049" s="5">
        <v>60000</v>
      </c>
      <c r="J9049" s="2">
        <v>2019</v>
      </c>
      <c r="K9049" s="2">
        <v>70</v>
      </c>
      <c r="L9049" t="s">
        <v>25</v>
      </c>
      <c r="M9049" s="3">
        <v>17000</v>
      </c>
      <c r="N9049" s="2" t="s">
        <v>1506</v>
      </c>
    </row>
    <row r="9050" spans="1:14" x14ac:dyDescent="0.25">
      <c r="A9050" t="s">
        <v>12</v>
      </c>
      <c r="B9050" s="1" t="s">
        <v>905</v>
      </c>
      <c r="C9050" t="s">
        <v>906</v>
      </c>
      <c r="D9050" t="s">
        <v>25187</v>
      </c>
      <c r="E9050" s="2" t="s">
        <v>112</v>
      </c>
      <c r="F9050" t="str">
        <f t="shared" si="141"/>
        <v>VW Polo</v>
      </c>
      <c r="G9050" t="s">
        <v>907</v>
      </c>
      <c r="H9050" s="2" t="s">
        <v>17</v>
      </c>
      <c r="I9050" s="5">
        <v>167000</v>
      </c>
      <c r="J9050" s="2">
        <v>2013</v>
      </c>
      <c r="K9050" s="2">
        <v>66</v>
      </c>
      <c r="L9050" t="s">
        <v>18</v>
      </c>
      <c r="M9050" s="3">
        <v>7300</v>
      </c>
      <c r="N9050" s="2" t="s">
        <v>849</v>
      </c>
    </row>
    <row r="9051" spans="1:14" x14ac:dyDescent="0.25">
      <c r="A9051" t="s">
        <v>12</v>
      </c>
      <c r="B9051" s="1" t="s">
        <v>9768</v>
      </c>
      <c r="C9051" t="s">
        <v>5370</v>
      </c>
      <c r="D9051" t="s">
        <v>25187</v>
      </c>
      <c r="E9051" s="2" t="s">
        <v>112</v>
      </c>
      <c r="F9051" t="str">
        <f t="shared" si="141"/>
        <v>VW Polo</v>
      </c>
      <c r="G9051" t="s">
        <v>85</v>
      </c>
      <c r="H9051" s="2" t="s">
        <v>17</v>
      </c>
      <c r="I9051" s="5">
        <v>167122</v>
      </c>
      <c r="J9051" s="2">
        <v>2018</v>
      </c>
      <c r="K9051" s="2">
        <v>59</v>
      </c>
      <c r="L9051" t="s">
        <v>45</v>
      </c>
      <c r="M9051" s="3">
        <v>11999</v>
      </c>
      <c r="N9051" s="2" t="s">
        <v>9707</v>
      </c>
    </row>
    <row r="9052" spans="1:14" x14ac:dyDescent="0.25">
      <c r="A9052" t="s">
        <v>12</v>
      </c>
      <c r="B9052" s="1" t="s">
        <v>2696</v>
      </c>
      <c r="C9052" t="s">
        <v>1636</v>
      </c>
      <c r="D9052" t="s">
        <v>25187</v>
      </c>
      <c r="E9052" s="2" t="s">
        <v>112</v>
      </c>
      <c r="F9052" t="str">
        <f t="shared" si="141"/>
        <v>VW Polo</v>
      </c>
      <c r="G9052" t="s">
        <v>1637</v>
      </c>
      <c r="H9052" s="2" t="s">
        <v>17</v>
      </c>
      <c r="I9052" s="5">
        <v>125000</v>
      </c>
      <c r="J9052" s="2">
        <v>2019</v>
      </c>
      <c r="K9052" s="2">
        <v>70</v>
      </c>
      <c r="L9052" t="s">
        <v>18</v>
      </c>
      <c r="M9052" s="3">
        <v>14500</v>
      </c>
      <c r="N9052" s="2" t="s">
        <v>2607</v>
      </c>
    </row>
    <row r="9053" spans="1:14" x14ac:dyDescent="0.25">
      <c r="A9053" t="s">
        <v>12</v>
      </c>
      <c r="B9053" s="1" t="s">
        <v>13123</v>
      </c>
      <c r="C9053" t="s">
        <v>13124</v>
      </c>
      <c r="D9053" t="s">
        <v>25187</v>
      </c>
      <c r="E9053" s="2" t="s">
        <v>112</v>
      </c>
      <c r="F9053" t="str">
        <f t="shared" si="141"/>
        <v>VW Polo</v>
      </c>
      <c r="G9053" t="s">
        <v>13125</v>
      </c>
      <c r="H9053" s="2" t="s">
        <v>17</v>
      </c>
      <c r="I9053" s="5">
        <v>26500</v>
      </c>
      <c r="J9053" s="2">
        <v>2020</v>
      </c>
      <c r="K9053" s="2">
        <v>70</v>
      </c>
      <c r="L9053" t="s">
        <v>30</v>
      </c>
      <c r="M9053" s="3">
        <v>17000</v>
      </c>
      <c r="N9053" s="2" t="s">
        <v>13121</v>
      </c>
    </row>
    <row r="9054" spans="1:14" x14ac:dyDescent="0.25">
      <c r="A9054" t="s">
        <v>12</v>
      </c>
      <c r="B9054" s="1" t="s">
        <v>3298</v>
      </c>
      <c r="C9054" t="s">
        <v>3299</v>
      </c>
      <c r="D9054" t="s">
        <v>25187</v>
      </c>
      <c r="E9054" s="2" t="s">
        <v>112</v>
      </c>
      <c r="F9054" t="str">
        <f t="shared" si="141"/>
        <v>VW Polo</v>
      </c>
      <c r="G9054"/>
      <c r="H9054" s="2" t="s">
        <v>17</v>
      </c>
      <c r="I9054" s="5">
        <v>84000</v>
      </c>
      <c r="J9054" s="2">
        <v>2018</v>
      </c>
      <c r="K9054" s="2">
        <v>70</v>
      </c>
      <c r="L9054" t="s">
        <v>60</v>
      </c>
      <c r="M9054" s="3">
        <v>14000</v>
      </c>
      <c r="N9054" s="2" t="s">
        <v>3249</v>
      </c>
    </row>
    <row r="9055" spans="1:14" x14ac:dyDescent="0.25">
      <c r="A9055" t="s">
        <v>12</v>
      </c>
      <c r="B9055" s="1" t="s">
        <v>15222</v>
      </c>
      <c r="C9055" t="s">
        <v>15223</v>
      </c>
      <c r="D9055" t="s">
        <v>25187</v>
      </c>
      <c r="E9055" s="2" t="s">
        <v>112</v>
      </c>
      <c r="F9055" t="str">
        <f t="shared" si="141"/>
        <v>VW Polo</v>
      </c>
      <c r="G9055" t="s">
        <v>15224</v>
      </c>
      <c r="H9055" s="2" t="s">
        <v>17</v>
      </c>
      <c r="I9055" s="5">
        <v>62000</v>
      </c>
      <c r="J9055" s="2">
        <v>2018</v>
      </c>
      <c r="L9055" t="s">
        <v>18</v>
      </c>
      <c r="M9055" s="3">
        <v>14350</v>
      </c>
      <c r="N9055" s="2" t="s">
        <v>15221</v>
      </c>
    </row>
    <row r="9056" spans="1:14" x14ac:dyDescent="0.25">
      <c r="A9056" t="s">
        <v>12</v>
      </c>
      <c r="B9056" s="1" t="s">
        <v>2378</v>
      </c>
      <c r="C9056" t="s">
        <v>2379</v>
      </c>
      <c r="D9056" t="s">
        <v>25187</v>
      </c>
      <c r="E9056" s="2" t="s">
        <v>112</v>
      </c>
      <c r="F9056" t="str">
        <f t="shared" si="141"/>
        <v>VW Polo</v>
      </c>
      <c r="G9056" t="s">
        <v>2380</v>
      </c>
      <c r="H9056" s="2" t="s">
        <v>17</v>
      </c>
      <c r="I9056" s="5">
        <v>144000</v>
      </c>
      <c r="J9056" s="2">
        <v>2019</v>
      </c>
      <c r="K9056" s="2">
        <v>70</v>
      </c>
      <c r="L9056" t="s">
        <v>18</v>
      </c>
      <c r="M9056" s="3">
        <v>13950</v>
      </c>
      <c r="N9056" s="2" t="s">
        <v>2278</v>
      </c>
    </row>
    <row r="9057" spans="1:14" x14ac:dyDescent="0.25">
      <c r="A9057" t="s">
        <v>12</v>
      </c>
      <c r="B9057" s="1" t="s">
        <v>13799</v>
      </c>
      <c r="C9057" t="s">
        <v>13800</v>
      </c>
      <c r="D9057" t="s">
        <v>25187</v>
      </c>
      <c r="E9057" s="2" t="s">
        <v>112</v>
      </c>
      <c r="F9057" t="str">
        <f t="shared" si="141"/>
        <v>VW Polo</v>
      </c>
      <c r="G9057" t="s">
        <v>1803</v>
      </c>
      <c r="H9057" s="2" t="s">
        <v>17</v>
      </c>
      <c r="I9057" s="5">
        <v>55000</v>
      </c>
      <c r="J9057" s="2">
        <v>2019</v>
      </c>
      <c r="K9057" s="2">
        <v>70</v>
      </c>
      <c r="L9057" t="s">
        <v>18</v>
      </c>
      <c r="M9057" s="3">
        <v>17000</v>
      </c>
      <c r="N9057" s="2" t="s">
        <v>13782</v>
      </c>
    </row>
    <row r="9058" spans="1:14" x14ac:dyDescent="0.25">
      <c r="A9058" t="s">
        <v>12</v>
      </c>
      <c r="B9058" s="1" t="s">
        <v>110</v>
      </c>
      <c r="C9058" t="s">
        <v>111</v>
      </c>
      <c r="D9058" t="s">
        <v>25187</v>
      </c>
      <c r="E9058" s="2" t="s">
        <v>112</v>
      </c>
      <c r="F9058" t="str">
        <f t="shared" si="141"/>
        <v>VW Polo</v>
      </c>
      <c r="G9058" t="s">
        <v>85</v>
      </c>
      <c r="H9058" s="2" t="s">
        <v>17</v>
      </c>
      <c r="I9058" s="5">
        <v>34000</v>
      </c>
      <c r="J9058" s="2">
        <v>2018</v>
      </c>
      <c r="K9058" s="2">
        <v>70</v>
      </c>
      <c r="L9058" t="s">
        <v>25</v>
      </c>
      <c r="M9058" s="3">
        <v>15890</v>
      </c>
      <c r="N9058" s="2" t="s">
        <v>19</v>
      </c>
    </row>
    <row r="9059" spans="1:14" x14ac:dyDescent="0.25">
      <c r="A9059" t="s">
        <v>12</v>
      </c>
      <c r="B9059" s="1" t="s">
        <v>9801</v>
      </c>
      <c r="C9059" t="s">
        <v>1218</v>
      </c>
      <c r="D9059" t="s">
        <v>25187</v>
      </c>
      <c r="E9059" s="2" t="s">
        <v>112</v>
      </c>
      <c r="F9059" t="str">
        <f t="shared" si="141"/>
        <v>VW Polo</v>
      </c>
      <c r="G9059" t="s">
        <v>85</v>
      </c>
      <c r="H9059" s="2" t="s">
        <v>17</v>
      </c>
      <c r="I9059" s="5">
        <v>168000</v>
      </c>
      <c r="J9059" s="2">
        <v>2018</v>
      </c>
      <c r="K9059" s="2">
        <v>70</v>
      </c>
      <c r="L9059" t="s">
        <v>30</v>
      </c>
      <c r="M9059" s="3">
        <v>12950</v>
      </c>
      <c r="N9059" s="2" t="s">
        <v>9707</v>
      </c>
    </row>
    <row r="9060" spans="1:14" x14ac:dyDescent="0.25">
      <c r="A9060" t="s">
        <v>12</v>
      </c>
      <c r="B9060" s="1" t="s">
        <v>12078</v>
      </c>
      <c r="C9060" t="s">
        <v>12079</v>
      </c>
      <c r="D9060" t="s">
        <v>25187</v>
      </c>
      <c r="E9060" s="2" t="s">
        <v>112</v>
      </c>
      <c r="F9060" t="str">
        <f t="shared" si="141"/>
        <v>VW Polo</v>
      </c>
      <c r="G9060" t="s">
        <v>85</v>
      </c>
      <c r="H9060" s="2" t="s">
        <v>17</v>
      </c>
      <c r="I9060" s="5">
        <v>66000</v>
      </c>
      <c r="J9060" s="2">
        <v>2018</v>
      </c>
      <c r="K9060" s="2">
        <v>70</v>
      </c>
      <c r="L9060" t="s">
        <v>624</v>
      </c>
      <c r="M9060" s="3">
        <v>14500</v>
      </c>
      <c r="N9060" s="2" t="s">
        <v>12074</v>
      </c>
    </row>
    <row r="9061" spans="1:14" x14ac:dyDescent="0.25">
      <c r="A9061" t="s">
        <v>12</v>
      </c>
      <c r="B9061" s="1" t="s">
        <v>8012</v>
      </c>
      <c r="C9061" t="s">
        <v>4422</v>
      </c>
      <c r="D9061" t="s">
        <v>25187</v>
      </c>
      <c r="E9061" s="2" t="s">
        <v>112</v>
      </c>
      <c r="F9061" t="str">
        <f t="shared" si="141"/>
        <v>VW Polo</v>
      </c>
      <c r="G9061" t="s">
        <v>85</v>
      </c>
      <c r="H9061" s="2" t="s">
        <v>17</v>
      </c>
      <c r="I9061" s="5">
        <v>202000</v>
      </c>
      <c r="J9061" s="2">
        <v>2018</v>
      </c>
      <c r="K9061" s="2">
        <v>58</v>
      </c>
      <c r="L9061" t="s">
        <v>45</v>
      </c>
      <c r="M9061" s="3">
        <v>12500</v>
      </c>
      <c r="N9061" s="2" t="s">
        <v>7981</v>
      </c>
    </row>
    <row r="9062" spans="1:14" x14ac:dyDescent="0.25">
      <c r="A9062" t="s">
        <v>12</v>
      </c>
      <c r="B9062" s="1" t="s">
        <v>887</v>
      </c>
      <c r="C9062" t="s">
        <v>866</v>
      </c>
      <c r="D9062" t="s">
        <v>25187</v>
      </c>
      <c r="E9062" s="2" t="s">
        <v>112</v>
      </c>
      <c r="F9062" t="str">
        <f t="shared" si="141"/>
        <v>VW Polo</v>
      </c>
      <c r="G9062" t="s">
        <v>888</v>
      </c>
      <c r="H9062" s="2" t="s">
        <v>17</v>
      </c>
      <c r="I9062" s="5">
        <v>216000</v>
      </c>
      <c r="J9062" s="2">
        <v>2013</v>
      </c>
      <c r="K9062" s="2">
        <v>66</v>
      </c>
      <c r="L9062" t="s">
        <v>18</v>
      </c>
      <c r="M9062" s="3">
        <v>6700</v>
      </c>
      <c r="N9062" s="2" t="s">
        <v>849</v>
      </c>
    </row>
    <row r="9063" spans="1:14" x14ac:dyDescent="0.25">
      <c r="A9063" t="s">
        <v>12</v>
      </c>
      <c r="B9063" s="1" t="s">
        <v>9794</v>
      </c>
      <c r="C9063" t="s">
        <v>5370</v>
      </c>
      <c r="D9063" t="s">
        <v>25187</v>
      </c>
      <c r="E9063" s="2" t="s">
        <v>112</v>
      </c>
      <c r="F9063" t="str">
        <f t="shared" si="141"/>
        <v>VW Polo</v>
      </c>
      <c r="G9063" t="s">
        <v>7936</v>
      </c>
      <c r="H9063" s="2" t="s">
        <v>17</v>
      </c>
      <c r="I9063" s="5">
        <v>107737</v>
      </c>
      <c r="J9063" s="2">
        <v>2018</v>
      </c>
      <c r="K9063" s="2">
        <v>70</v>
      </c>
      <c r="L9063" t="s">
        <v>18</v>
      </c>
      <c r="M9063" s="3">
        <v>15999</v>
      </c>
      <c r="N9063" s="2" t="s">
        <v>9707</v>
      </c>
    </row>
    <row r="9064" spans="1:14" x14ac:dyDescent="0.25">
      <c r="A9064" t="s">
        <v>12</v>
      </c>
      <c r="B9064" s="1" t="s">
        <v>8718</v>
      </c>
      <c r="C9064" t="s">
        <v>8719</v>
      </c>
      <c r="D9064" t="s">
        <v>25187</v>
      </c>
      <c r="E9064" s="2" t="s">
        <v>112</v>
      </c>
      <c r="F9064" t="str">
        <f t="shared" si="141"/>
        <v>VW Polo</v>
      </c>
      <c r="G9064" t="s">
        <v>375</v>
      </c>
      <c r="H9064" s="2" t="s">
        <v>17</v>
      </c>
      <c r="I9064" s="5">
        <v>194000</v>
      </c>
      <c r="J9064" s="2">
        <v>2014</v>
      </c>
      <c r="K9064" s="2">
        <v>66</v>
      </c>
      <c r="L9064" t="s">
        <v>37</v>
      </c>
      <c r="M9064" s="3">
        <v>6450</v>
      </c>
      <c r="N9064" s="2" t="s">
        <v>8632</v>
      </c>
    </row>
    <row r="9065" spans="1:14" x14ac:dyDescent="0.25">
      <c r="A9065" t="s">
        <v>12</v>
      </c>
      <c r="B9065" s="1" t="s">
        <v>12833</v>
      </c>
      <c r="C9065" t="s">
        <v>12834</v>
      </c>
      <c r="D9065" t="s">
        <v>25187</v>
      </c>
      <c r="E9065" s="2" t="s">
        <v>112</v>
      </c>
      <c r="F9065" t="str">
        <f t="shared" si="141"/>
        <v>VW Polo</v>
      </c>
      <c r="G9065" t="s">
        <v>12835</v>
      </c>
      <c r="H9065" s="2" t="s">
        <v>36</v>
      </c>
      <c r="I9065" s="5">
        <v>87000</v>
      </c>
      <c r="J9065" s="2">
        <v>2015</v>
      </c>
      <c r="K9065" s="2">
        <v>141</v>
      </c>
      <c r="L9065" t="s">
        <v>37</v>
      </c>
      <c r="M9065" s="3">
        <v>16000</v>
      </c>
      <c r="N9065" s="2" t="s">
        <v>12836</v>
      </c>
    </row>
    <row r="9066" spans="1:14" x14ac:dyDescent="0.25">
      <c r="A9066" t="s">
        <v>12</v>
      </c>
      <c r="B9066" s="1" t="s">
        <v>5243</v>
      </c>
      <c r="C9066" t="s">
        <v>5244</v>
      </c>
      <c r="D9066" t="s">
        <v>25187</v>
      </c>
      <c r="E9066" s="2" t="s">
        <v>112</v>
      </c>
      <c r="F9066" t="str">
        <f t="shared" si="141"/>
        <v>VW Polo</v>
      </c>
      <c r="G9066" t="s">
        <v>5245</v>
      </c>
      <c r="H9066" s="2" t="s">
        <v>36</v>
      </c>
      <c r="I9066" s="5">
        <v>110000</v>
      </c>
      <c r="J9066" s="2">
        <v>2015</v>
      </c>
      <c r="K9066" s="2">
        <v>141</v>
      </c>
      <c r="L9066" t="s">
        <v>30</v>
      </c>
      <c r="M9066" s="3">
        <v>14900</v>
      </c>
      <c r="N9066" s="2" t="s">
        <v>5246</v>
      </c>
    </row>
    <row r="9067" spans="1:14" x14ac:dyDescent="0.25">
      <c r="A9067" t="s">
        <v>12</v>
      </c>
      <c r="B9067" s="1" t="s">
        <v>11382</v>
      </c>
      <c r="C9067" t="s">
        <v>11383</v>
      </c>
      <c r="D9067" t="s">
        <v>25187</v>
      </c>
      <c r="E9067" s="2" t="s">
        <v>112</v>
      </c>
      <c r="F9067" t="str">
        <f t="shared" si="141"/>
        <v>VW Polo</v>
      </c>
      <c r="G9067" t="s">
        <v>11384</v>
      </c>
      <c r="H9067" s="2" t="s">
        <v>36</v>
      </c>
      <c r="I9067" s="5">
        <v>87000</v>
      </c>
      <c r="J9067" s="2">
        <v>2014</v>
      </c>
      <c r="K9067" s="2">
        <v>192</v>
      </c>
      <c r="L9067" t="s">
        <v>45</v>
      </c>
      <c r="M9067" s="3">
        <v>16000</v>
      </c>
      <c r="N9067" s="2" t="s">
        <v>11371</v>
      </c>
    </row>
    <row r="9068" spans="1:14" x14ac:dyDescent="0.25">
      <c r="A9068" t="s">
        <v>12</v>
      </c>
      <c r="B9068" s="1" t="s">
        <v>12501</v>
      </c>
      <c r="C9068" t="s">
        <v>12502</v>
      </c>
      <c r="D9068" t="s">
        <v>25187</v>
      </c>
      <c r="E9068" s="2" t="s">
        <v>112</v>
      </c>
      <c r="F9068" t="str">
        <f t="shared" si="141"/>
        <v>VW Polo</v>
      </c>
      <c r="G9068" t="s">
        <v>12503</v>
      </c>
      <c r="H9068" s="2" t="s">
        <v>17</v>
      </c>
      <c r="I9068" s="5">
        <v>24000</v>
      </c>
      <c r="J9068" s="2">
        <v>2018</v>
      </c>
      <c r="K9068" s="2">
        <v>70</v>
      </c>
      <c r="L9068" t="s">
        <v>60</v>
      </c>
      <c r="M9068" s="3">
        <v>15000</v>
      </c>
      <c r="N9068" s="2" t="s">
        <v>4152</v>
      </c>
    </row>
    <row r="9069" spans="1:14" x14ac:dyDescent="0.25">
      <c r="A9069" t="s">
        <v>12</v>
      </c>
      <c r="B9069" s="1" t="s">
        <v>12903</v>
      </c>
      <c r="C9069" t="s">
        <v>12904</v>
      </c>
      <c r="D9069" t="s">
        <v>25187</v>
      </c>
      <c r="E9069" s="2" t="s">
        <v>112</v>
      </c>
      <c r="F9069" t="str">
        <f t="shared" si="141"/>
        <v>VW Polo</v>
      </c>
      <c r="G9069" t="s">
        <v>12905</v>
      </c>
      <c r="H9069" s="2" t="s">
        <v>36</v>
      </c>
      <c r="I9069" s="5">
        <v>44000</v>
      </c>
      <c r="J9069" s="2">
        <v>2019</v>
      </c>
      <c r="K9069" s="2">
        <v>147</v>
      </c>
      <c r="L9069" t="s">
        <v>18</v>
      </c>
      <c r="M9069" s="3">
        <v>25500</v>
      </c>
      <c r="N9069" s="2" t="s">
        <v>12888</v>
      </c>
    </row>
    <row r="9070" spans="1:14" x14ac:dyDescent="0.25">
      <c r="A9070" t="s">
        <v>12</v>
      </c>
      <c r="B9070" s="1" t="s">
        <v>13652</v>
      </c>
      <c r="C9070" t="s">
        <v>13653</v>
      </c>
      <c r="D9070" t="s">
        <v>25187</v>
      </c>
      <c r="E9070" s="2" t="s">
        <v>112</v>
      </c>
      <c r="F9070" t="str">
        <f t="shared" si="141"/>
        <v>VW Polo</v>
      </c>
      <c r="G9070" t="s">
        <v>13654</v>
      </c>
      <c r="H9070" s="2" t="s">
        <v>36</v>
      </c>
      <c r="I9070" s="5">
        <v>62900</v>
      </c>
      <c r="J9070" s="2">
        <v>2017</v>
      </c>
      <c r="K9070" s="2">
        <v>70</v>
      </c>
      <c r="L9070" t="s">
        <v>296</v>
      </c>
      <c r="M9070" s="3">
        <v>14900</v>
      </c>
      <c r="N9070" s="2" t="s">
        <v>13618</v>
      </c>
    </row>
    <row r="9071" spans="1:14" x14ac:dyDescent="0.25">
      <c r="A9071" t="s">
        <v>12</v>
      </c>
      <c r="B9071" s="1" t="s">
        <v>6843</v>
      </c>
      <c r="C9071" t="s">
        <v>6844</v>
      </c>
      <c r="D9071" t="s">
        <v>25187</v>
      </c>
      <c r="E9071" s="2" t="s">
        <v>112</v>
      </c>
      <c r="F9071" t="str">
        <f t="shared" si="141"/>
        <v>VW Polo</v>
      </c>
      <c r="G9071" t="s">
        <v>6845</v>
      </c>
      <c r="H9071" s="2" t="s">
        <v>17</v>
      </c>
      <c r="I9071" s="5">
        <v>152000</v>
      </c>
      <c r="J9071" s="2">
        <v>2014</v>
      </c>
      <c r="K9071" s="2">
        <v>55</v>
      </c>
      <c r="L9071" t="s">
        <v>18</v>
      </c>
      <c r="M9071" s="3">
        <v>6700</v>
      </c>
      <c r="N9071" s="2" t="s">
        <v>2754</v>
      </c>
    </row>
    <row r="9072" spans="1:14" x14ac:dyDescent="0.25">
      <c r="A9072" t="s">
        <v>12</v>
      </c>
      <c r="B9072" s="1" t="s">
        <v>8562</v>
      </c>
      <c r="C9072" t="s">
        <v>8563</v>
      </c>
      <c r="D9072" t="s">
        <v>25187</v>
      </c>
      <c r="E9072" s="2" t="s">
        <v>112</v>
      </c>
      <c r="F9072" t="str">
        <f t="shared" si="141"/>
        <v>VW Polo</v>
      </c>
      <c r="G9072" t="s">
        <v>8564</v>
      </c>
      <c r="H9072" s="2" t="s">
        <v>17</v>
      </c>
      <c r="I9072" s="5">
        <v>125000</v>
      </c>
      <c r="J9072" s="2">
        <v>2014</v>
      </c>
      <c r="K9072" s="2">
        <v>55</v>
      </c>
      <c r="L9072" t="s">
        <v>18</v>
      </c>
      <c r="M9072" s="3">
        <v>7499</v>
      </c>
      <c r="N9072" s="2" t="s">
        <v>6993</v>
      </c>
    </row>
    <row r="9073" spans="1:14" x14ac:dyDescent="0.25">
      <c r="A9073" t="s">
        <v>12</v>
      </c>
      <c r="B9073" s="1" t="s">
        <v>14569</v>
      </c>
      <c r="C9073" t="s">
        <v>14570</v>
      </c>
      <c r="D9073" t="s">
        <v>25187</v>
      </c>
      <c r="E9073" s="2" t="s">
        <v>112</v>
      </c>
      <c r="F9073" t="str">
        <f t="shared" si="141"/>
        <v>VW Polo</v>
      </c>
      <c r="G9073" t="s">
        <v>14571</v>
      </c>
      <c r="H9073" s="2" t="s">
        <v>17</v>
      </c>
      <c r="I9073" s="5">
        <v>320000</v>
      </c>
      <c r="J9073" s="2">
        <v>2013</v>
      </c>
      <c r="L9073" t="s">
        <v>18</v>
      </c>
      <c r="M9073" s="3">
        <v>4200</v>
      </c>
      <c r="N9073" s="2" t="s">
        <v>14539</v>
      </c>
    </row>
    <row r="9074" spans="1:14" x14ac:dyDescent="0.25">
      <c r="A9074" t="s">
        <v>12</v>
      </c>
      <c r="B9074" s="1" t="s">
        <v>4465</v>
      </c>
      <c r="C9074" t="s">
        <v>4466</v>
      </c>
      <c r="D9074" t="s">
        <v>25187</v>
      </c>
      <c r="E9074" s="2" t="s">
        <v>863</v>
      </c>
      <c r="F9074" t="str">
        <f t="shared" si="141"/>
        <v>VW Scirocco</v>
      </c>
      <c r="G9074" t="s">
        <v>2113</v>
      </c>
      <c r="H9074" s="2" t="s">
        <v>36</v>
      </c>
      <c r="I9074" s="5">
        <v>166000</v>
      </c>
      <c r="J9074" s="2">
        <v>2013</v>
      </c>
      <c r="K9074" s="2">
        <v>118</v>
      </c>
      <c r="L9074" t="s">
        <v>18</v>
      </c>
      <c r="M9074" s="3">
        <v>12100</v>
      </c>
      <c r="N9074" s="2" t="s">
        <v>4467</v>
      </c>
    </row>
    <row r="9075" spans="1:14" x14ac:dyDescent="0.25">
      <c r="A9075" t="s">
        <v>12</v>
      </c>
      <c r="B9075" s="1" t="s">
        <v>5972</v>
      </c>
      <c r="C9075" t="s">
        <v>5973</v>
      </c>
      <c r="D9075" t="s">
        <v>25187</v>
      </c>
      <c r="E9075" s="2" t="s">
        <v>863</v>
      </c>
      <c r="F9075" t="str">
        <f t="shared" si="141"/>
        <v>VW Scirocco</v>
      </c>
      <c r="G9075" t="s">
        <v>664</v>
      </c>
      <c r="H9075" s="2" t="s">
        <v>36</v>
      </c>
      <c r="I9075" s="5">
        <v>142000</v>
      </c>
      <c r="J9075" s="2">
        <v>2015</v>
      </c>
      <c r="K9075" s="2">
        <v>132</v>
      </c>
      <c r="L9075" t="s">
        <v>1066</v>
      </c>
      <c r="M9075" s="3">
        <v>18000</v>
      </c>
      <c r="N9075" s="2" t="s">
        <v>5381</v>
      </c>
    </row>
    <row r="9076" spans="1:14" x14ac:dyDescent="0.25">
      <c r="A9076" t="s">
        <v>12</v>
      </c>
      <c r="B9076" s="1" t="s">
        <v>861</v>
      </c>
      <c r="C9076" t="s">
        <v>862</v>
      </c>
      <c r="D9076" t="s">
        <v>25187</v>
      </c>
      <c r="E9076" s="2" t="s">
        <v>863</v>
      </c>
      <c r="F9076" t="str">
        <f t="shared" si="141"/>
        <v>VW Scirocco</v>
      </c>
      <c r="G9076" t="s">
        <v>864</v>
      </c>
      <c r="H9076" s="2" t="s">
        <v>36</v>
      </c>
      <c r="I9076" s="5">
        <v>171000</v>
      </c>
      <c r="J9076" s="2">
        <v>2013</v>
      </c>
      <c r="K9076" s="2">
        <v>155</v>
      </c>
      <c r="L9076" t="s">
        <v>18</v>
      </c>
      <c r="M9076" s="3">
        <v>18000</v>
      </c>
      <c r="N9076" s="2" t="s">
        <v>849</v>
      </c>
    </row>
    <row r="9077" spans="1:14" x14ac:dyDescent="0.25">
      <c r="A9077" t="s">
        <v>12</v>
      </c>
      <c r="B9077" s="1" t="s">
        <v>5609</v>
      </c>
      <c r="C9077" t="s">
        <v>992</v>
      </c>
      <c r="D9077" t="s">
        <v>25187</v>
      </c>
      <c r="E9077" s="2" t="s">
        <v>1067</v>
      </c>
      <c r="F9077" t="str">
        <f t="shared" si="141"/>
        <v>VW Sharan</v>
      </c>
      <c r="G9077"/>
      <c r="H9077" s="2" t="s">
        <v>25179</v>
      </c>
      <c r="I9077" s="5">
        <v>136566</v>
      </c>
      <c r="J9077" s="2">
        <v>2019</v>
      </c>
      <c r="K9077" s="2">
        <v>110</v>
      </c>
      <c r="M9077" s="3">
        <v>28500</v>
      </c>
      <c r="N9077" s="2" t="s">
        <v>19</v>
      </c>
    </row>
    <row r="9078" spans="1:14" x14ac:dyDescent="0.25">
      <c r="A9078" t="s">
        <v>12</v>
      </c>
      <c r="B9078" s="1" t="s">
        <v>4453</v>
      </c>
      <c r="C9078" t="s">
        <v>4454</v>
      </c>
      <c r="D9078" t="s">
        <v>25187</v>
      </c>
      <c r="E9078" s="2" t="s">
        <v>1067</v>
      </c>
      <c r="F9078" t="str">
        <f t="shared" si="141"/>
        <v>VW Sharan</v>
      </c>
      <c r="G9078" t="s">
        <v>4455</v>
      </c>
      <c r="H9078" s="2" t="s">
        <v>17</v>
      </c>
      <c r="I9078" s="5">
        <v>265000</v>
      </c>
      <c r="J9078" s="2">
        <v>2013</v>
      </c>
      <c r="K9078" s="2">
        <v>103</v>
      </c>
      <c r="L9078" t="s">
        <v>45</v>
      </c>
      <c r="M9078" s="3">
        <v>12000</v>
      </c>
      <c r="N9078" s="2" t="s">
        <v>4431</v>
      </c>
    </row>
    <row r="9079" spans="1:14" x14ac:dyDescent="0.25">
      <c r="A9079" t="s">
        <v>12</v>
      </c>
      <c r="B9079" s="1" t="s">
        <v>9579</v>
      </c>
      <c r="C9079" t="s">
        <v>9580</v>
      </c>
      <c r="D9079" t="s">
        <v>25187</v>
      </c>
      <c r="E9079" s="2" t="s">
        <v>1067</v>
      </c>
      <c r="F9079" t="str">
        <f t="shared" si="141"/>
        <v>VW Sharan</v>
      </c>
      <c r="G9079" t="s">
        <v>4857</v>
      </c>
      <c r="H9079" s="2" t="s">
        <v>17</v>
      </c>
      <c r="I9079" s="5">
        <v>148000</v>
      </c>
      <c r="J9079" s="2">
        <v>2016</v>
      </c>
      <c r="K9079" s="2">
        <v>110</v>
      </c>
      <c r="L9079" t="s">
        <v>18</v>
      </c>
      <c r="M9079" s="3">
        <v>25200</v>
      </c>
      <c r="N9079" s="2" t="s">
        <v>9526</v>
      </c>
    </row>
    <row r="9080" spans="1:14" x14ac:dyDescent="0.25">
      <c r="A9080" t="s">
        <v>12</v>
      </c>
      <c r="B9080" s="1" t="s">
        <v>4995</v>
      </c>
      <c r="C9080" t="s">
        <v>4996</v>
      </c>
      <c r="D9080" t="s">
        <v>25187</v>
      </c>
      <c r="E9080" s="2" t="s">
        <v>4997</v>
      </c>
      <c r="F9080" t="str">
        <f t="shared" si="141"/>
        <v>VW Taigo</v>
      </c>
      <c r="G9080" t="s">
        <v>291</v>
      </c>
      <c r="H9080" s="2" t="s">
        <v>36</v>
      </c>
      <c r="I9080" s="5">
        <v>6000</v>
      </c>
      <c r="J9080" s="2">
        <v>2022</v>
      </c>
      <c r="K9080" s="2">
        <v>81</v>
      </c>
      <c r="L9080" t="s">
        <v>30</v>
      </c>
      <c r="M9080" s="3">
        <v>22200</v>
      </c>
      <c r="N9080" s="2" t="s">
        <v>4967</v>
      </c>
    </row>
    <row r="9081" spans="1:14" x14ac:dyDescent="0.25">
      <c r="A9081" t="s">
        <v>12</v>
      </c>
      <c r="B9081" s="1" t="s">
        <v>12216</v>
      </c>
      <c r="C9081" t="s">
        <v>12217</v>
      </c>
      <c r="D9081" t="s">
        <v>25187</v>
      </c>
      <c r="E9081" s="2" t="s">
        <v>4997</v>
      </c>
      <c r="F9081" t="str">
        <f t="shared" si="141"/>
        <v>VW Taigo</v>
      </c>
      <c r="G9081" t="s">
        <v>12218</v>
      </c>
      <c r="H9081" s="2" t="s">
        <v>36</v>
      </c>
      <c r="I9081" s="5">
        <v>1800</v>
      </c>
      <c r="J9081" s="2">
        <v>2022</v>
      </c>
      <c r="K9081" s="2">
        <v>110</v>
      </c>
      <c r="L9081" t="s">
        <v>18</v>
      </c>
      <c r="M9081" s="3">
        <v>27075</v>
      </c>
      <c r="N9081" s="2" t="s">
        <v>12183</v>
      </c>
    </row>
    <row r="9082" spans="1:14" x14ac:dyDescent="0.25">
      <c r="A9082" t="s">
        <v>12</v>
      </c>
      <c r="B9082" s="1" t="s">
        <v>7758</v>
      </c>
      <c r="C9082" t="s">
        <v>7715</v>
      </c>
      <c r="D9082" t="s">
        <v>25187</v>
      </c>
      <c r="E9082" s="2" t="s">
        <v>4997</v>
      </c>
      <c r="F9082" t="str">
        <f t="shared" si="141"/>
        <v>VW Taigo</v>
      </c>
      <c r="G9082" t="s">
        <v>7759</v>
      </c>
      <c r="H9082" s="2" t="s">
        <v>36</v>
      </c>
      <c r="I9082" s="5">
        <v>20000</v>
      </c>
      <c r="J9082" s="2">
        <v>2022</v>
      </c>
      <c r="K9082" s="2">
        <v>110</v>
      </c>
      <c r="L9082" t="s">
        <v>18</v>
      </c>
      <c r="M9082" s="3">
        <v>28000</v>
      </c>
      <c r="N9082" s="2" t="s">
        <v>7655</v>
      </c>
    </row>
    <row r="9083" spans="1:14" x14ac:dyDescent="0.25">
      <c r="A9083" t="s">
        <v>12</v>
      </c>
      <c r="B9083" s="1" t="s">
        <v>16309</v>
      </c>
      <c r="C9083" t="s">
        <v>16310</v>
      </c>
      <c r="D9083" t="s">
        <v>25187</v>
      </c>
      <c r="E9083" s="2" t="s">
        <v>460</v>
      </c>
      <c r="F9083" t="str">
        <f t="shared" si="141"/>
        <v>VW T-CROSS</v>
      </c>
      <c r="G9083" t="s">
        <v>16311</v>
      </c>
      <c r="H9083" s="2" t="s">
        <v>36</v>
      </c>
      <c r="I9083" s="5">
        <v>23000</v>
      </c>
      <c r="J9083" s="2">
        <v>2020</v>
      </c>
      <c r="K9083" s="2">
        <v>85</v>
      </c>
      <c r="L9083" t="s">
        <v>18</v>
      </c>
      <c r="M9083" s="3">
        <v>19301</v>
      </c>
      <c r="N9083" s="2" t="s">
        <v>16297</v>
      </c>
    </row>
    <row r="9084" spans="1:14" x14ac:dyDescent="0.25">
      <c r="A9084" t="s">
        <v>12</v>
      </c>
      <c r="B9084" s="1" t="s">
        <v>3268</v>
      </c>
      <c r="C9084" t="s">
        <v>3269</v>
      </c>
      <c r="D9084" t="s">
        <v>25187</v>
      </c>
      <c r="E9084" s="2" t="s">
        <v>460</v>
      </c>
      <c r="F9084" t="str">
        <f t="shared" ref="F9084:F9147" si="142">D9084&amp; " " &amp; E9084</f>
        <v>VW T-CROSS</v>
      </c>
      <c r="G9084" t="s">
        <v>291</v>
      </c>
      <c r="H9084" s="2" t="s">
        <v>36</v>
      </c>
      <c r="I9084" s="5">
        <v>50000</v>
      </c>
      <c r="J9084" s="2">
        <v>2020</v>
      </c>
      <c r="K9084" s="2">
        <v>81</v>
      </c>
      <c r="L9084" t="s">
        <v>18</v>
      </c>
      <c r="M9084" s="3">
        <v>18900</v>
      </c>
      <c r="N9084" s="2" t="s">
        <v>3249</v>
      </c>
    </row>
    <row r="9085" spans="1:14" x14ac:dyDescent="0.25">
      <c r="A9085" t="s">
        <v>12</v>
      </c>
      <c r="B9085" s="1" t="s">
        <v>12868</v>
      </c>
      <c r="C9085" t="s">
        <v>12869</v>
      </c>
      <c r="D9085" t="s">
        <v>25187</v>
      </c>
      <c r="E9085" s="2" t="s">
        <v>460</v>
      </c>
      <c r="F9085" t="str">
        <f t="shared" si="142"/>
        <v>VW T-CROSS</v>
      </c>
      <c r="G9085" t="s">
        <v>12870</v>
      </c>
      <c r="H9085" s="2" t="s">
        <v>36</v>
      </c>
      <c r="I9085" s="5">
        <v>26600</v>
      </c>
      <c r="J9085" s="2">
        <v>2021</v>
      </c>
      <c r="K9085" s="2">
        <v>81</v>
      </c>
      <c r="L9085" t="s">
        <v>296</v>
      </c>
      <c r="M9085" s="3">
        <v>19776</v>
      </c>
      <c r="N9085" s="2" t="s">
        <v>12826</v>
      </c>
    </row>
    <row r="9086" spans="1:14" x14ac:dyDescent="0.25">
      <c r="A9086" t="s">
        <v>12</v>
      </c>
      <c r="B9086" s="1" t="s">
        <v>459</v>
      </c>
      <c r="C9086" t="s">
        <v>264</v>
      </c>
      <c r="D9086" t="s">
        <v>25187</v>
      </c>
      <c r="E9086" s="2" t="s">
        <v>460</v>
      </c>
      <c r="F9086" t="str">
        <f t="shared" si="142"/>
        <v>VW T-CROSS</v>
      </c>
      <c r="G9086" t="s">
        <v>461</v>
      </c>
      <c r="H9086" s="2" t="s">
        <v>36</v>
      </c>
      <c r="I9086" s="5">
        <v>63000</v>
      </c>
      <c r="J9086" s="2">
        <v>2019</v>
      </c>
      <c r="K9086" s="2">
        <v>85</v>
      </c>
      <c r="L9086" t="s">
        <v>18</v>
      </c>
      <c r="M9086" s="3">
        <v>19500</v>
      </c>
      <c r="N9086" s="2" t="s">
        <v>380</v>
      </c>
    </row>
    <row r="9087" spans="1:14" x14ac:dyDescent="0.25">
      <c r="A9087" t="s">
        <v>12</v>
      </c>
      <c r="B9087" s="1" t="s">
        <v>9095</v>
      </c>
      <c r="C9087" t="s">
        <v>8365</v>
      </c>
      <c r="D9087" t="s">
        <v>25187</v>
      </c>
      <c r="E9087" s="2" t="s">
        <v>473</v>
      </c>
      <c r="F9087" t="str">
        <f t="shared" si="142"/>
        <v>VW Tiguan</v>
      </c>
      <c r="G9087"/>
      <c r="H9087" s="2" t="s">
        <v>36</v>
      </c>
      <c r="I9087" s="5">
        <v>126600</v>
      </c>
      <c r="J9087" s="2">
        <v>2016</v>
      </c>
      <c r="K9087" s="2">
        <v>110</v>
      </c>
      <c r="L9087" t="s">
        <v>121</v>
      </c>
      <c r="M9087" s="3">
        <v>22600</v>
      </c>
      <c r="N9087" s="2" t="s">
        <v>9039</v>
      </c>
    </row>
    <row r="9088" spans="1:14" x14ac:dyDescent="0.25">
      <c r="A9088" t="s">
        <v>12</v>
      </c>
      <c r="B9088" s="1" t="s">
        <v>12958</v>
      </c>
      <c r="C9088" t="s">
        <v>8931</v>
      </c>
      <c r="D9088" t="s">
        <v>25187</v>
      </c>
      <c r="E9088" s="2" t="s">
        <v>473</v>
      </c>
      <c r="F9088" t="str">
        <f t="shared" si="142"/>
        <v>VW Tiguan</v>
      </c>
      <c r="G9088" t="s">
        <v>12959</v>
      </c>
      <c r="H9088" s="2" t="s">
        <v>17</v>
      </c>
      <c r="I9088" s="5">
        <v>60250</v>
      </c>
      <c r="J9088" s="2">
        <v>2016</v>
      </c>
      <c r="K9088" s="2">
        <v>110</v>
      </c>
      <c r="L9088" t="s">
        <v>25</v>
      </c>
      <c r="M9088" s="3">
        <v>28900</v>
      </c>
      <c r="N9088" s="2" t="s">
        <v>12950</v>
      </c>
    </row>
    <row r="9089" spans="1:14" x14ac:dyDescent="0.25">
      <c r="A9089" t="s">
        <v>12</v>
      </c>
      <c r="B9089" s="1" t="s">
        <v>13944</v>
      </c>
      <c r="C9089" t="s">
        <v>11898</v>
      </c>
      <c r="D9089" t="s">
        <v>25187</v>
      </c>
      <c r="E9089" s="2" t="s">
        <v>473</v>
      </c>
      <c r="F9089" t="str">
        <f t="shared" si="142"/>
        <v>VW Tiguan</v>
      </c>
      <c r="G9089" t="s">
        <v>13945</v>
      </c>
      <c r="H9089" s="2" t="s">
        <v>17</v>
      </c>
      <c r="I9089" s="5">
        <v>35000</v>
      </c>
      <c r="J9089" s="2">
        <v>2021</v>
      </c>
      <c r="K9089" s="2">
        <v>120</v>
      </c>
      <c r="L9089" t="s">
        <v>30</v>
      </c>
      <c r="M9089" s="3">
        <v>46900</v>
      </c>
      <c r="N9089" s="2" t="s">
        <v>13933</v>
      </c>
    </row>
    <row r="9090" spans="1:14" x14ac:dyDescent="0.25">
      <c r="A9090" t="s">
        <v>12</v>
      </c>
      <c r="B9090" s="1" t="s">
        <v>8781</v>
      </c>
      <c r="C9090" t="s">
        <v>8782</v>
      </c>
      <c r="D9090" t="s">
        <v>25187</v>
      </c>
      <c r="E9090" s="2" t="s">
        <v>473</v>
      </c>
      <c r="F9090" t="str">
        <f t="shared" si="142"/>
        <v>VW Tiguan</v>
      </c>
      <c r="G9090" t="s">
        <v>8783</v>
      </c>
      <c r="H9090" s="2" t="s">
        <v>17</v>
      </c>
      <c r="I9090" s="5">
        <v>83000</v>
      </c>
      <c r="J9090" s="2">
        <v>2016</v>
      </c>
      <c r="K9090" s="2">
        <v>110</v>
      </c>
      <c r="L9090" t="s">
        <v>18</v>
      </c>
      <c r="M9090" s="3">
        <v>27700</v>
      </c>
      <c r="N9090" s="2" t="s">
        <v>8045</v>
      </c>
    </row>
    <row r="9091" spans="1:14" x14ac:dyDescent="0.25">
      <c r="A9091" t="s">
        <v>12</v>
      </c>
      <c r="B9091" s="1" t="s">
        <v>14361</v>
      </c>
      <c r="C9091" t="s">
        <v>14362</v>
      </c>
      <c r="D9091" t="s">
        <v>25187</v>
      </c>
      <c r="E9091" s="2" t="s">
        <v>473</v>
      </c>
      <c r="F9091" t="str">
        <f t="shared" si="142"/>
        <v>VW Tiguan</v>
      </c>
      <c r="G9091" t="s">
        <v>147</v>
      </c>
      <c r="H9091" s="2" t="s">
        <v>17</v>
      </c>
      <c r="I9091" s="5">
        <v>47000</v>
      </c>
      <c r="J9091" s="2">
        <v>2017</v>
      </c>
      <c r="K9091" s="2">
        <v>110</v>
      </c>
      <c r="L9091" t="s">
        <v>30</v>
      </c>
      <c r="M9091" s="3">
        <v>24900</v>
      </c>
      <c r="N9091" s="2" t="s">
        <v>14363</v>
      </c>
    </row>
    <row r="9092" spans="1:14" x14ac:dyDescent="0.25">
      <c r="A9092" t="s">
        <v>12</v>
      </c>
      <c r="B9092" s="1" t="s">
        <v>13365</v>
      </c>
      <c r="C9092" t="s">
        <v>13366</v>
      </c>
      <c r="D9092" t="s">
        <v>25187</v>
      </c>
      <c r="E9092" s="2" t="s">
        <v>473</v>
      </c>
      <c r="F9092" t="str">
        <f t="shared" si="142"/>
        <v>VW Tiguan</v>
      </c>
      <c r="G9092" t="s">
        <v>370</v>
      </c>
      <c r="H9092" s="2" t="s">
        <v>17</v>
      </c>
      <c r="I9092" s="5">
        <v>193000</v>
      </c>
      <c r="J9092" s="2">
        <v>2014</v>
      </c>
      <c r="K9092" s="2">
        <v>104</v>
      </c>
      <c r="L9092" t="s">
        <v>30</v>
      </c>
      <c r="M9092" s="3">
        <v>13000</v>
      </c>
      <c r="N9092" s="2" t="s">
        <v>13348</v>
      </c>
    </row>
    <row r="9093" spans="1:14" x14ac:dyDescent="0.25">
      <c r="A9093" t="s">
        <v>12</v>
      </c>
      <c r="B9093" s="1" t="s">
        <v>15083</v>
      </c>
      <c r="C9093" t="s">
        <v>15084</v>
      </c>
      <c r="D9093" t="s">
        <v>25187</v>
      </c>
      <c r="E9093" s="2" t="s">
        <v>473</v>
      </c>
      <c r="F9093" t="str">
        <f t="shared" si="142"/>
        <v>VW Tiguan</v>
      </c>
      <c r="G9093" t="s">
        <v>370</v>
      </c>
      <c r="H9093" s="2" t="s">
        <v>17</v>
      </c>
      <c r="I9093" s="5">
        <v>135000</v>
      </c>
      <c r="J9093" s="2">
        <v>2019</v>
      </c>
      <c r="K9093" s="2">
        <v>120</v>
      </c>
      <c r="L9093" t="s">
        <v>18</v>
      </c>
      <c r="M9093" s="3">
        <v>24620</v>
      </c>
      <c r="N9093" s="2" t="s">
        <v>15068</v>
      </c>
    </row>
    <row r="9094" spans="1:14" x14ac:dyDescent="0.25">
      <c r="A9094" t="s">
        <v>12</v>
      </c>
      <c r="B9094" s="1" t="s">
        <v>9841</v>
      </c>
      <c r="C9094" t="s">
        <v>9842</v>
      </c>
      <c r="D9094" t="s">
        <v>25187</v>
      </c>
      <c r="E9094" s="2" t="s">
        <v>473</v>
      </c>
      <c r="F9094" t="str">
        <f t="shared" si="142"/>
        <v>VW Tiguan</v>
      </c>
      <c r="G9094" t="s">
        <v>147</v>
      </c>
      <c r="H9094" s="2" t="s">
        <v>17</v>
      </c>
      <c r="I9094" s="5">
        <v>180000</v>
      </c>
      <c r="J9094" s="2">
        <v>2016</v>
      </c>
      <c r="K9094" s="2">
        <v>110</v>
      </c>
      <c r="L9094" t="s">
        <v>18</v>
      </c>
      <c r="M9094" s="3">
        <v>25500</v>
      </c>
      <c r="N9094" s="2" t="s">
        <v>9834</v>
      </c>
    </row>
    <row r="9095" spans="1:14" x14ac:dyDescent="0.25">
      <c r="A9095" t="s">
        <v>12</v>
      </c>
      <c r="B9095" s="1" t="s">
        <v>9777</v>
      </c>
      <c r="C9095" t="s">
        <v>9778</v>
      </c>
      <c r="D9095" t="s">
        <v>25187</v>
      </c>
      <c r="E9095" s="2" t="s">
        <v>473</v>
      </c>
      <c r="F9095" t="str">
        <f t="shared" si="142"/>
        <v>VW Tiguan</v>
      </c>
      <c r="G9095" t="s">
        <v>9779</v>
      </c>
      <c r="H9095" s="2" t="s">
        <v>17</v>
      </c>
      <c r="I9095" s="5">
        <v>101354</v>
      </c>
      <c r="J9095" s="2">
        <v>2017</v>
      </c>
      <c r="K9095" s="2">
        <v>85</v>
      </c>
      <c r="L9095" t="s">
        <v>45</v>
      </c>
      <c r="M9095" s="3">
        <v>25000</v>
      </c>
      <c r="N9095" s="2" t="s">
        <v>9707</v>
      </c>
    </row>
    <row r="9096" spans="1:14" x14ac:dyDescent="0.25">
      <c r="A9096" t="s">
        <v>12</v>
      </c>
      <c r="B9096" s="1" t="s">
        <v>10573</v>
      </c>
      <c r="C9096" t="s">
        <v>10574</v>
      </c>
      <c r="D9096" t="s">
        <v>25187</v>
      </c>
      <c r="E9096" s="2" t="s">
        <v>473</v>
      </c>
      <c r="F9096" t="str">
        <f t="shared" si="142"/>
        <v>VW Tiguan</v>
      </c>
      <c r="G9096" t="s">
        <v>147</v>
      </c>
      <c r="H9096" s="2" t="s">
        <v>17</v>
      </c>
      <c r="I9096" s="5">
        <v>125000</v>
      </c>
      <c r="J9096" s="2">
        <v>2016</v>
      </c>
      <c r="K9096" s="2">
        <v>110</v>
      </c>
      <c r="L9096" t="s">
        <v>30</v>
      </c>
      <c r="M9096" s="3">
        <v>21000</v>
      </c>
      <c r="N9096" s="2" t="s">
        <v>10510</v>
      </c>
    </row>
    <row r="9097" spans="1:14" x14ac:dyDescent="0.25">
      <c r="A9097" t="s">
        <v>12</v>
      </c>
      <c r="B9097" s="1" t="s">
        <v>9511</v>
      </c>
      <c r="C9097" t="s">
        <v>9512</v>
      </c>
      <c r="D9097" t="s">
        <v>25187</v>
      </c>
      <c r="E9097" s="2" t="s">
        <v>473</v>
      </c>
      <c r="F9097" t="str">
        <f t="shared" si="142"/>
        <v>VW Tiguan</v>
      </c>
      <c r="G9097" t="s">
        <v>147</v>
      </c>
      <c r="H9097" s="2" t="s">
        <v>17</v>
      </c>
      <c r="I9097" s="5">
        <v>81000</v>
      </c>
      <c r="J9097" s="2">
        <v>2018</v>
      </c>
      <c r="K9097" s="2">
        <v>110</v>
      </c>
      <c r="L9097" t="s">
        <v>18</v>
      </c>
      <c r="M9097" s="3">
        <v>25232</v>
      </c>
      <c r="N9097" s="2" t="s">
        <v>9190</v>
      </c>
    </row>
    <row r="9098" spans="1:14" x14ac:dyDescent="0.25">
      <c r="A9098" t="s">
        <v>12</v>
      </c>
      <c r="B9098" s="1" t="s">
        <v>8800</v>
      </c>
      <c r="C9098" t="s">
        <v>2265</v>
      </c>
      <c r="D9098" t="s">
        <v>25187</v>
      </c>
      <c r="E9098" s="2" t="s">
        <v>473</v>
      </c>
      <c r="F9098" t="str">
        <f t="shared" si="142"/>
        <v>VW Tiguan</v>
      </c>
      <c r="G9098" t="s">
        <v>310</v>
      </c>
      <c r="H9098" s="2" t="s">
        <v>17</v>
      </c>
      <c r="I9098" s="5">
        <v>145000</v>
      </c>
      <c r="J9098" s="2">
        <v>2014</v>
      </c>
      <c r="K9098" s="2">
        <v>81</v>
      </c>
      <c r="L9098" t="s">
        <v>18</v>
      </c>
      <c r="M9098" s="3">
        <v>15400</v>
      </c>
      <c r="N9098" s="2" t="s">
        <v>8045</v>
      </c>
    </row>
    <row r="9099" spans="1:14" x14ac:dyDescent="0.25">
      <c r="A9099" t="s">
        <v>12</v>
      </c>
      <c r="B9099" s="1" t="s">
        <v>471</v>
      </c>
      <c r="C9099" t="s">
        <v>472</v>
      </c>
      <c r="D9099" t="s">
        <v>25187</v>
      </c>
      <c r="E9099" s="2" t="s">
        <v>473</v>
      </c>
      <c r="F9099" t="str">
        <f t="shared" si="142"/>
        <v>VW Tiguan</v>
      </c>
      <c r="G9099" t="s">
        <v>474</v>
      </c>
      <c r="H9099" s="2" t="s">
        <v>17</v>
      </c>
      <c r="I9099" s="5">
        <v>142000</v>
      </c>
      <c r="J9099" s="2">
        <v>2014</v>
      </c>
      <c r="K9099" s="2">
        <v>81</v>
      </c>
      <c r="L9099" t="s">
        <v>18</v>
      </c>
      <c r="M9099" s="3">
        <v>17000</v>
      </c>
      <c r="N9099" s="2" t="s">
        <v>380</v>
      </c>
    </row>
    <row r="9100" spans="1:14" x14ac:dyDescent="0.25">
      <c r="A9100" t="s">
        <v>12</v>
      </c>
      <c r="B9100" s="1" t="s">
        <v>9765</v>
      </c>
      <c r="C9100" t="s">
        <v>5370</v>
      </c>
      <c r="D9100" t="s">
        <v>25187</v>
      </c>
      <c r="E9100" s="2" t="s">
        <v>473</v>
      </c>
      <c r="F9100" t="str">
        <f t="shared" si="142"/>
        <v>VW Tiguan</v>
      </c>
      <c r="G9100" t="s">
        <v>147</v>
      </c>
      <c r="H9100" s="2" t="s">
        <v>17</v>
      </c>
      <c r="I9100" s="5">
        <v>126779</v>
      </c>
      <c r="J9100" s="2">
        <v>2017</v>
      </c>
      <c r="K9100" s="2">
        <v>85</v>
      </c>
      <c r="L9100" t="s">
        <v>30</v>
      </c>
      <c r="M9100" s="3">
        <v>21999</v>
      </c>
      <c r="N9100" s="2" t="s">
        <v>9707</v>
      </c>
    </row>
    <row r="9101" spans="1:14" x14ac:dyDescent="0.25">
      <c r="A9101" t="s">
        <v>12</v>
      </c>
      <c r="B9101" s="1" t="s">
        <v>5893</v>
      </c>
      <c r="C9101" t="s">
        <v>115</v>
      </c>
      <c r="D9101" t="s">
        <v>25187</v>
      </c>
      <c r="E9101" s="2" t="s">
        <v>473</v>
      </c>
      <c r="F9101" t="str">
        <f t="shared" si="142"/>
        <v>VW Tiguan</v>
      </c>
      <c r="G9101" t="s">
        <v>365</v>
      </c>
      <c r="H9101" s="2" t="s">
        <v>25179</v>
      </c>
      <c r="I9101" s="5">
        <v>138348</v>
      </c>
      <c r="J9101" s="2">
        <v>2017</v>
      </c>
      <c r="K9101" s="2">
        <v>140</v>
      </c>
      <c r="M9101" s="3">
        <v>25999</v>
      </c>
      <c r="N9101" s="2" t="s">
        <v>5774</v>
      </c>
    </row>
    <row r="9102" spans="1:14" x14ac:dyDescent="0.25">
      <c r="A9102" t="s">
        <v>12</v>
      </c>
      <c r="B9102" s="1" t="s">
        <v>14104</v>
      </c>
      <c r="C9102" t="s">
        <v>4584</v>
      </c>
      <c r="D9102" t="s">
        <v>25187</v>
      </c>
      <c r="E9102" s="2" t="s">
        <v>473</v>
      </c>
      <c r="F9102" t="str">
        <f t="shared" si="142"/>
        <v>VW Tiguan</v>
      </c>
      <c r="G9102" t="s">
        <v>147</v>
      </c>
      <c r="H9102" s="2" t="s">
        <v>17</v>
      </c>
      <c r="I9102" s="5">
        <v>127000</v>
      </c>
      <c r="J9102" s="2">
        <v>2017</v>
      </c>
      <c r="K9102" s="2">
        <v>85</v>
      </c>
      <c r="L9102" t="s">
        <v>18</v>
      </c>
      <c r="M9102" s="3">
        <v>23900</v>
      </c>
      <c r="N9102" s="2" t="s">
        <v>14090</v>
      </c>
    </row>
    <row r="9103" spans="1:14" x14ac:dyDescent="0.25">
      <c r="A9103" t="s">
        <v>12</v>
      </c>
      <c r="B9103" s="1" t="s">
        <v>11101</v>
      </c>
      <c r="C9103" t="s">
        <v>5370</v>
      </c>
      <c r="D9103" t="s">
        <v>25187</v>
      </c>
      <c r="E9103" s="2" t="s">
        <v>473</v>
      </c>
      <c r="F9103" t="str">
        <f t="shared" si="142"/>
        <v>VW Tiguan</v>
      </c>
      <c r="G9103" t="s">
        <v>11102</v>
      </c>
      <c r="H9103" s="2" t="s">
        <v>17</v>
      </c>
      <c r="I9103" s="5">
        <v>131329</v>
      </c>
      <c r="J9103" s="2">
        <v>2019</v>
      </c>
      <c r="K9103" s="2">
        <v>110</v>
      </c>
      <c r="L9103" t="s">
        <v>121</v>
      </c>
      <c r="M9103" s="3">
        <v>28999</v>
      </c>
      <c r="N9103" s="2" t="s">
        <v>11052</v>
      </c>
    </row>
    <row r="9104" spans="1:14" x14ac:dyDescent="0.25">
      <c r="A9104" t="s">
        <v>12</v>
      </c>
      <c r="B9104" s="1" t="s">
        <v>14778</v>
      </c>
      <c r="C9104" t="s">
        <v>14779</v>
      </c>
      <c r="D9104" t="s">
        <v>25187</v>
      </c>
      <c r="E9104" s="2" t="s">
        <v>473</v>
      </c>
      <c r="F9104" t="str">
        <f t="shared" si="142"/>
        <v>VW Tiguan</v>
      </c>
      <c r="G9104" t="s">
        <v>370</v>
      </c>
      <c r="H9104" s="2" t="s">
        <v>17</v>
      </c>
      <c r="I9104" s="5">
        <v>22500</v>
      </c>
      <c r="J9104" s="2">
        <v>2018</v>
      </c>
      <c r="K9104" s="2">
        <v>85</v>
      </c>
      <c r="L9104" t="s">
        <v>18</v>
      </c>
      <c r="M9104" s="3">
        <v>27872</v>
      </c>
      <c r="N9104" s="2" t="s">
        <v>13816</v>
      </c>
    </row>
    <row r="9105" spans="1:14" x14ac:dyDescent="0.25">
      <c r="A9105" t="s">
        <v>12</v>
      </c>
      <c r="B9105" s="1" t="s">
        <v>5184</v>
      </c>
      <c r="C9105" t="s">
        <v>115</v>
      </c>
      <c r="D9105" t="s">
        <v>25187</v>
      </c>
      <c r="E9105" s="2" t="s">
        <v>473</v>
      </c>
      <c r="F9105" t="str">
        <f t="shared" si="142"/>
        <v>VW Tiguan</v>
      </c>
      <c r="G9105" t="s">
        <v>365</v>
      </c>
      <c r="H9105" s="2" t="s">
        <v>25179</v>
      </c>
      <c r="I9105" s="5">
        <v>138682</v>
      </c>
      <c r="J9105" s="2">
        <v>2017</v>
      </c>
      <c r="K9105" s="2">
        <v>140</v>
      </c>
      <c r="M9105" s="3">
        <v>25999</v>
      </c>
      <c r="N9105" s="2" t="s">
        <v>2091</v>
      </c>
    </row>
    <row r="9106" spans="1:14" x14ac:dyDescent="0.25">
      <c r="A9106" t="s">
        <v>12</v>
      </c>
      <c r="B9106" s="1" t="s">
        <v>8166</v>
      </c>
      <c r="C9106" t="s">
        <v>8167</v>
      </c>
      <c r="D9106" t="s">
        <v>25187</v>
      </c>
      <c r="E9106" s="2" t="s">
        <v>473</v>
      </c>
      <c r="F9106" t="str">
        <f t="shared" si="142"/>
        <v>VW Tiguan</v>
      </c>
      <c r="G9106" t="s">
        <v>8168</v>
      </c>
      <c r="H9106" s="2" t="s">
        <v>17</v>
      </c>
      <c r="I9106" s="5">
        <v>96000</v>
      </c>
      <c r="J9106" s="2">
        <v>2014</v>
      </c>
      <c r="K9106" s="2">
        <v>81</v>
      </c>
      <c r="L9106" t="s">
        <v>45</v>
      </c>
      <c r="M9106" s="3">
        <v>15800</v>
      </c>
      <c r="N9106" s="2" t="s">
        <v>8123</v>
      </c>
    </row>
    <row r="9107" spans="1:14" x14ac:dyDescent="0.25">
      <c r="A9107" t="s">
        <v>12</v>
      </c>
      <c r="B9107" s="1" t="s">
        <v>774</v>
      </c>
      <c r="C9107" t="s">
        <v>775</v>
      </c>
      <c r="D9107" t="s">
        <v>25187</v>
      </c>
      <c r="E9107" s="2" t="s">
        <v>473</v>
      </c>
      <c r="F9107" t="str">
        <f t="shared" si="142"/>
        <v>VW Tiguan</v>
      </c>
      <c r="G9107" t="s">
        <v>776</v>
      </c>
      <c r="H9107" s="2" t="s">
        <v>17</v>
      </c>
      <c r="I9107" s="5">
        <v>69000</v>
      </c>
      <c r="J9107" s="2">
        <v>2019</v>
      </c>
      <c r="K9107" s="2">
        <v>110</v>
      </c>
      <c r="L9107" t="s">
        <v>18</v>
      </c>
      <c r="M9107" s="3">
        <v>25000</v>
      </c>
      <c r="N9107" s="2" t="s">
        <v>702</v>
      </c>
    </row>
    <row r="9108" spans="1:14" x14ac:dyDescent="0.25">
      <c r="A9108" t="s">
        <v>12</v>
      </c>
      <c r="B9108" s="1" t="s">
        <v>16734</v>
      </c>
      <c r="C9108" t="s">
        <v>16735</v>
      </c>
      <c r="D9108" t="s">
        <v>25187</v>
      </c>
      <c r="E9108" s="2" t="s">
        <v>473</v>
      </c>
      <c r="F9108" t="str">
        <f t="shared" si="142"/>
        <v>VW Tiguan</v>
      </c>
      <c r="G9108" t="s">
        <v>16736</v>
      </c>
      <c r="H9108" s="2" t="s">
        <v>17</v>
      </c>
      <c r="I9108" s="5">
        <v>92400</v>
      </c>
      <c r="J9108" s="2">
        <v>2016</v>
      </c>
      <c r="K9108" s="2">
        <v>85</v>
      </c>
      <c r="L9108" t="s">
        <v>18</v>
      </c>
      <c r="M9108" s="3">
        <v>21900</v>
      </c>
      <c r="N9108" s="2" t="s">
        <v>16732</v>
      </c>
    </row>
    <row r="9109" spans="1:14" x14ac:dyDescent="0.25">
      <c r="A9109" t="s">
        <v>12</v>
      </c>
      <c r="B9109" s="1" t="s">
        <v>3954</v>
      </c>
      <c r="C9109" t="s">
        <v>3144</v>
      </c>
      <c r="D9109" t="s">
        <v>25187</v>
      </c>
      <c r="E9109" s="2" t="s">
        <v>473</v>
      </c>
      <c r="F9109" t="str">
        <f t="shared" si="142"/>
        <v>VW Tiguan</v>
      </c>
      <c r="G9109" t="s">
        <v>3955</v>
      </c>
      <c r="H9109" s="2" t="s">
        <v>17</v>
      </c>
      <c r="I9109" s="5">
        <v>150000</v>
      </c>
      <c r="J9109" s="2">
        <v>2014</v>
      </c>
      <c r="K9109" s="2">
        <v>103</v>
      </c>
      <c r="L9109" t="s">
        <v>25</v>
      </c>
      <c r="M9109" s="3">
        <v>16700</v>
      </c>
      <c r="N9109" s="2" t="s">
        <v>3438</v>
      </c>
    </row>
    <row r="9110" spans="1:14" x14ac:dyDescent="0.25">
      <c r="A9110" t="s">
        <v>12</v>
      </c>
      <c r="B9110" s="1" t="s">
        <v>4300</v>
      </c>
      <c r="C9110" t="s">
        <v>4301</v>
      </c>
      <c r="D9110" t="s">
        <v>25187</v>
      </c>
      <c r="E9110" s="2" t="s">
        <v>473</v>
      </c>
      <c r="F9110" t="str">
        <f t="shared" si="142"/>
        <v>VW Tiguan</v>
      </c>
      <c r="G9110" t="s">
        <v>4302</v>
      </c>
      <c r="H9110" s="2" t="s">
        <v>17</v>
      </c>
      <c r="I9110" s="5">
        <v>78500</v>
      </c>
      <c r="J9110" s="2">
        <v>2017</v>
      </c>
      <c r="K9110" s="2">
        <v>110</v>
      </c>
      <c r="L9110" t="s">
        <v>30</v>
      </c>
      <c r="M9110" s="3">
        <v>26500</v>
      </c>
      <c r="N9110" s="2" t="s">
        <v>4287</v>
      </c>
    </row>
    <row r="9111" spans="1:14" x14ac:dyDescent="0.25">
      <c r="A9111" t="s">
        <v>12</v>
      </c>
      <c r="B9111" s="1" t="s">
        <v>2889</v>
      </c>
      <c r="C9111" t="s">
        <v>992</v>
      </c>
      <c r="D9111" t="s">
        <v>25187</v>
      </c>
      <c r="E9111" s="2" t="s">
        <v>473</v>
      </c>
      <c r="F9111" t="str">
        <f t="shared" si="142"/>
        <v>VW Tiguan</v>
      </c>
      <c r="G9111"/>
      <c r="H9111" s="2" t="s">
        <v>25179</v>
      </c>
      <c r="I9111" s="5">
        <v>199833</v>
      </c>
      <c r="J9111" s="2">
        <v>2018</v>
      </c>
      <c r="K9111" s="2">
        <v>110</v>
      </c>
      <c r="M9111" s="3">
        <v>22350</v>
      </c>
      <c r="N9111" s="2" t="s">
        <v>19</v>
      </c>
    </row>
    <row r="9112" spans="1:14" x14ac:dyDescent="0.25">
      <c r="A9112" t="s">
        <v>12</v>
      </c>
      <c r="B9112" s="1" t="s">
        <v>13612</v>
      </c>
      <c r="C9112" t="s">
        <v>13613</v>
      </c>
      <c r="D9112" t="s">
        <v>25187</v>
      </c>
      <c r="E9112" s="2" t="s">
        <v>473</v>
      </c>
      <c r="F9112" t="str">
        <f t="shared" si="142"/>
        <v>VW Tiguan</v>
      </c>
      <c r="G9112" t="s">
        <v>13614</v>
      </c>
      <c r="H9112" s="2" t="s">
        <v>17</v>
      </c>
      <c r="I9112" s="5">
        <v>110000</v>
      </c>
      <c r="J9112" s="2">
        <v>2016</v>
      </c>
      <c r="K9112" s="2">
        <v>110</v>
      </c>
      <c r="L9112" t="s">
        <v>18</v>
      </c>
      <c r="M9112" s="3">
        <v>30000</v>
      </c>
      <c r="N9112" s="2" t="s">
        <v>13563</v>
      </c>
    </row>
    <row r="9113" spans="1:14" x14ac:dyDescent="0.25">
      <c r="A9113" t="s">
        <v>12</v>
      </c>
      <c r="B9113" s="1" t="s">
        <v>3439</v>
      </c>
      <c r="C9113" t="s">
        <v>992</v>
      </c>
      <c r="D9113" t="s">
        <v>25187</v>
      </c>
      <c r="E9113" s="2" t="s">
        <v>473</v>
      </c>
      <c r="F9113" t="str">
        <f t="shared" si="142"/>
        <v>VW Tiguan</v>
      </c>
      <c r="G9113"/>
      <c r="H9113" s="2" t="s">
        <v>25179</v>
      </c>
      <c r="I9113" s="5">
        <v>134848</v>
      </c>
      <c r="J9113" s="2">
        <v>2019</v>
      </c>
      <c r="K9113" s="2">
        <v>140</v>
      </c>
      <c r="M9113" s="3">
        <v>33000</v>
      </c>
      <c r="N9113" s="2" t="s">
        <v>19</v>
      </c>
    </row>
    <row r="9114" spans="1:14" x14ac:dyDescent="0.25">
      <c r="A9114" t="s">
        <v>12</v>
      </c>
      <c r="B9114" s="1" t="s">
        <v>3423</v>
      </c>
      <c r="C9114" t="s">
        <v>992</v>
      </c>
      <c r="D9114" t="s">
        <v>25187</v>
      </c>
      <c r="E9114" s="2" t="s">
        <v>473</v>
      </c>
      <c r="F9114" t="str">
        <f t="shared" si="142"/>
        <v>VW Tiguan</v>
      </c>
      <c r="G9114"/>
      <c r="H9114" s="2" t="s">
        <v>25179</v>
      </c>
      <c r="I9114" s="5">
        <v>89060</v>
      </c>
      <c r="J9114" s="2">
        <v>2019</v>
      </c>
      <c r="K9114" s="2">
        <v>110</v>
      </c>
      <c r="M9114" s="3">
        <v>31250</v>
      </c>
      <c r="N9114" s="2" t="s">
        <v>19</v>
      </c>
    </row>
    <row r="9115" spans="1:14" x14ac:dyDescent="0.25">
      <c r="A9115" t="s">
        <v>12</v>
      </c>
      <c r="B9115" s="1" t="s">
        <v>11925</v>
      </c>
      <c r="C9115" t="s">
        <v>218</v>
      </c>
      <c r="D9115" t="s">
        <v>25187</v>
      </c>
      <c r="E9115" s="2" t="s">
        <v>473</v>
      </c>
      <c r="F9115" t="str">
        <f t="shared" si="142"/>
        <v>VW Tiguan</v>
      </c>
      <c r="G9115" t="s">
        <v>6375</v>
      </c>
      <c r="H9115" s="2" t="s">
        <v>17</v>
      </c>
      <c r="I9115" s="5">
        <v>108600</v>
      </c>
      <c r="J9115" s="2">
        <v>2019</v>
      </c>
      <c r="K9115" s="2">
        <v>110</v>
      </c>
      <c r="L9115" t="s">
        <v>18</v>
      </c>
      <c r="M9115" s="3">
        <v>31500</v>
      </c>
      <c r="N9115" s="2" t="s">
        <v>11916</v>
      </c>
    </row>
    <row r="9116" spans="1:14" x14ac:dyDescent="0.25">
      <c r="A9116" t="s">
        <v>12</v>
      </c>
      <c r="B9116" s="1" t="s">
        <v>2887</v>
      </c>
      <c r="C9116" t="s">
        <v>992</v>
      </c>
      <c r="D9116" t="s">
        <v>25187</v>
      </c>
      <c r="E9116" s="2" t="s">
        <v>473</v>
      </c>
      <c r="F9116" t="str">
        <f t="shared" si="142"/>
        <v>VW Tiguan</v>
      </c>
      <c r="G9116"/>
      <c r="H9116" s="2" t="s">
        <v>25179</v>
      </c>
      <c r="I9116" s="5">
        <v>81634</v>
      </c>
      <c r="J9116" s="2">
        <v>2017</v>
      </c>
      <c r="K9116" s="2">
        <v>110</v>
      </c>
      <c r="M9116" s="3">
        <v>27450</v>
      </c>
      <c r="N9116" s="2" t="s">
        <v>19</v>
      </c>
    </row>
    <row r="9117" spans="1:14" x14ac:dyDescent="0.25">
      <c r="A9117" t="s">
        <v>12</v>
      </c>
      <c r="B9117" s="1" t="s">
        <v>16830</v>
      </c>
      <c r="C9117" t="s">
        <v>10980</v>
      </c>
      <c r="D9117" t="s">
        <v>25187</v>
      </c>
      <c r="E9117" s="2" t="s">
        <v>473</v>
      </c>
      <c r="F9117" t="str">
        <f t="shared" si="142"/>
        <v>VW Tiguan</v>
      </c>
      <c r="G9117" t="s">
        <v>16831</v>
      </c>
      <c r="H9117" s="2" t="s">
        <v>17</v>
      </c>
      <c r="I9117" s="5">
        <v>53000</v>
      </c>
      <c r="J9117" s="2">
        <v>2016</v>
      </c>
      <c r="K9117" s="2">
        <v>110</v>
      </c>
      <c r="L9117" t="s">
        <v>45</v>
      </c>
      <c r="M9117" s="3">
        <v>27900</v>
      </c>
      <c r="N9117" s="2" t="s">
        <v>16832</v>
      </c>
    </row>
    <row r="9118" spans="1:14" x14ac:dyDescent="0.25">
      <c r="A9118" t="s">
        <v>12</v>
      </c>
      <c r="B9118" s="1" t="s">
        <v>1675</v>
      </c>
      <c r="C9118" t="s">
        <v>992</v>
      </c>
      <c r="D9118" t="s">
        <v>25187</v>
      </c>
      <c r="E9118" s="2" t="s">
        <v>473</v>
      </c>
      <c r="F9118" t="str">
        <f t="shared" si="142"/>
        <v>VW Tiguan</v>
      </c>
      <c r="G9118"/>
      <c r="H9118" s="2" t="s">
        <v>25179</v>
      </c>
      <c r="I9118" s="5">
        <v>94220</v>
      </c>
      <c r="J9118" s="2">
        <v>2019</v>
      </c>
      <c r="K9118" s="2">
        <v>110</v>
      </c>
      <c r="M9118" s="3">
        <v>27800</v>
      </c>
      <c r="N9118" s="2" t="s">
        <v>19</v>
      </c>
    </row>
    <row r="9119" spans="1:14" x14ac:dyDescent="0.25">
      <c r="A9119" t="s">
        <v>12</v>
      </c>
      <c r="B9119" s="1" t="s">
        <v>6981</v>
      </c>
      <c r="C9119" t="s">
        <v>229</v>
      </c>
      <c r="D9119" t="s">
        <v>25187</v>
      </c>
      <c r="E9119" s="2" t="s">
        <v>473</v>
      </c>
      <c r="F9119" t="str">
        <f t="shared" si="142"/>
        <v>VW Tiguan</v>
      </c>
      <c r="G9119" t="s">
        <v>6980</v>
      </c>
      <c r="H9119" s="2" t="s">
        <v>17</v>
      </c>
      <c r="I9119" s="5">
        <v>113600</v>
      </c>
      <c r="J9119" s="2">
        <v>2017</v>
      </c>
      <c r="K9119" s="2">
        <v>110</v>
      </c>
      <c r="L9119" t="s">
        <v>45</v>
      </c>
      <c r="M9119" s="3">
        <v>24400</v>
      </c>
      <c r="N9119" s="2" t="s">
        <v>6595</v>
      </c>
    </row>
    <row r="9120" spans="1:14" x14ac:dyDescent="0.25">
      <c r="A9120" t="s">
        <v>12</v>
      </c>
      <c r="B9120" s="1" t="s">
        <v>3240</v>
      </c>
      <c r="C9120" t="s">
        <v>1341</v>
      </c>
      <c r="D9120" t="s">
        <v>25187</v>
      </c>
      <c r="E9120" s="2" t="s">
        <v>473</v>
      </c>
      <c r="F9120" t="str">
        <f t="shared" si="142"/>
        <v>VW Tiguan</v>
      </c>
      <c r="G9120" t="s">
        <v>3241</v>
      </c>
      <c r="H9120" s="2" t="s">
        <v>17</v>
      </c>
      <c r="I9120" s="5">
        <v>100290</v>
      </c>
      <c r="J9120" s="2">
        <v>2017</v>
      </c>
      <c r="K9120" s="2">
        <v>110</v>
      </c>
      <c r="L9120" t="s">
        <v>18</v>
      </c>
      <c r="M9120" s="3">
        <v>28000</v>
      </c>
      <c r="N9120" s="2" t="s">
        <v>3059</v>
      </c>
    </row>
    <row r="9121" spans="1:14" x14ac:dyDescent="0.25">
      <c r="A9121" t="s">
        <v>12</v>
      </c>
      <c r="B9121" s="1" t="s">
        <v>5989</v>
      </c>
      <c r="C9121" t="s">
        <v>5990</v>
      </c>
      <c r="D9121" t="s">
        <v>25187</v>
      </c>
      <c r="E9121" s="2" t="s">
        <v>473</v>
      </c>
      <c r="F9121" t="str">
        <f t="shared" si="142"/>
        <v>VW Tiguan</v>
      </c>
      <c r="G9121" t="s">
        <v>3241</v>
      </c>
      <c r="H9121" s="2" t="s">
        <v>17</v>
      </c>
      <c r="I9121" s="5">
        <v>132920</v>
      </c>
      <c r="J9121" s="2">
        <v>2017</v>
      </c>
      <c r="K9121" s="2">
        <v>110</v>
      </c>
      <c r="L9121" t="s">
        <v>25</v>
      </c>
      <c r="M9121" s="3">
        <v>26500</v>
      </c>
      <c r="N9121" s="2" t="s">
        <v>5381</v>
      </c>
    </row>
    <row r="9122" spans="1:14" x14ac:dyDescent="0.25">
      <c r="A9122" t="s">
        <v>12</v>
      </c>
      <c r="B9122" s="1" t="s">
        <v>3626</v>
      </c>
      <c r="C9122" t="s">
        <v>3627</v>
      </c>
      <c r="D9122" t="s">
        <v>25187</v>
      </c>
      <c r="E9122" s="2" t="s">
        <v>473</v>
      </c>
      <c r="F9122" t="str">
        <f t="shared" si="142"/>
        <v>VW Tiguan</v>
      </c>
      <c r="G9122" t="s">
        <v>3628</v>
      </c>
      <c r="H9122" s="2" t="s">
        <v>17</v>
      </c>
      <c r="I9122" s="5">
        <v>35000</v>
      </c>
      <c r="J9122" s="2">
        <v>2019</v>
      </c>
      <c r="K9122" s="2">
        <v>110</v>
      </c>
      <c r="L9122" t="s">
        <v>18</v>
      </c>
      <c r="M9122" s="3">
        <v>40000</v>
      </c>
      <c r="N9122" s="2" t="s">
        <v>3570</v>
      </c>
    </row>
    <row r="9123" spans="1:14" x14ac:dyDescent="0.25">
      <c r="A9123" t="s">
        <v>12</v>
      </c>
      <c r="B9123" s="1" t="s">
        <v>9425</v>
      </c>
      <c r="C9123" t="s">
        <v>9426</v>
      </c>
      <c r="D9123" t="s">
        <v>25187</v>
      </c>
      <c r="E9123" s="2" t="s">
        <v>473</v>
      </c>
      <c r="F9123" t="str">
        <f t="shared" si="142"/>
        <v>VW Tiguan</v>
      </c>
      <c r="G9123" t="s">
        <v>2679</v>
      </c>
      <c r="H9123" s="2" t="s">
        <v>17</v>
      </c>
      <c r="I9123" s="5">
        <v>50004</v>
      </c>
      <c r="J9123" s="2">
        <v>2017</v>
      </c>
      <c r="K9123" s="2">
        <v>110</v>
      </c>
      <c r="L9123" t="s">
        <v>45</v>
      </c>
      <c r="M9123" s="3">
        <v>29700</v>
      </c>
      <c r="N9123" s="2" t="s">
        <v>9396</v>
      </c>
    </row>
    <row r="9124" spans="1:14" x14ac:dyDescent="0.25">
      <c r="A9124" t="s">
        <v>12</v>
      </c>
      <c r="B9124" s="1" t="s">
        <v>9643</v>
      </c>
      <c r="C9124" t="s">
        <v>1073</v>
      </c>
      <c r="D9124" t="s">
        <v>25187</v>
      </c>
      <c r="E9124" s="2" t="s">
        <v>473</v>
      </c>
      <c r="F9124" t="str">
        <f t="shared" si="142"/>
        <v>VW Tiguan</v>
      </c>
      <c r="G9124"/>
      <c r="H9124" s="2" t="s">
        <v>17</v>
      </c>
      <c r="I9124" s="5">
        <v>150719</v>
      </c>
      <c r="J9124" s="2">
        <v>2016</v>
      </c>
      <c r="K9124" s="2">
        <v>85</v>
      </c>
      <c r="L9124" t="s">
        <v>844</v>
      </c>
      <c r="M9124" s="3">
        <v>19000</v>
      </c>
      <c r="N9124" s="2" t="s">
        <v>19</v>
      </c>
    </row>
    <row r="9125" spans="1:14" x14ac:dyDescent="0.25">
      <c r="A9125" t="s">
        <v>12</v>
      </c>
      <c r="B9125" s="1" t="s">
        <v>1575</v>
      </c>
      <c r="C9125" t="s">
        <v>1576</v>
      </c>
      <c r="D9125" t="s">
        <v>25187</v>
      </c>
      <c r="E9125" s="2" t="s">
        <v>473</v>
      </c>
      <c r="F9125" t="str">
        <f t="shared" si="142"/>
        <v>VW Tiguan</v>
      </c>
      <c r="G9125" t="s">
        <v>147</v>
      </c>
      <c r="H9125" s="2" t="s">
        <v>17</v>
      </c>
      <c r="I9125" s="5">
        <v>35000</v>
      </c>
      <c r="J9125" s="2">
        <v>2019</v>
      </c>
      <c r="K9125" s="2">
        <v>110</v>
      </c>
      <c r="L9125" t="s">
        <v>844</v>
      </c>
      <c r="M9125" s="3">
        <v>26500</v>
      </c>
      <c r="N9125" s="2" t="s">
        <v>1506</v>
      </c>
    </row>
    <row r="9126" spans="1:14" x14ac:dyDescent="0.25">
      <c r="A9126" t="s">
        <v>12</v>
      </c>
      <c r="B9126" s="1" t="s">
        <v>7915</v>
      </c>
      <c r="C9126" t="s">
        <v>7916</v>
      </c>
      <c r="D9126" t="s">
        <v>25187</v>
      </c>
      <c r="E9126" s="2" t="s">
        <v>473</v>
      </c>
      <c r="F9126" t="str">
        <f t="shared" si="142"/>
        <v>VW Tiguan</v>
      </c>
      <c r="G9126" t="s">
        <v>5127</v>
      </c>
      <c r="H9126" s="2" t="s">
        <v>17</v>
      </c>
      <c r="I9126" s="5">
        <v>177000</v>
      </c>
      <c r="J9126" s="2">
        <v>2019</v>
      </c>
      <c r="K9126" s="2">
        <v>110</v>
      </c>
      <c r="L9126" t="s">
        <v>30</v>
      </c>
      <c r="M9126" s="3">
        <v>25500</v>
      </c>
      <c r="N9126" s="2" t="s">
        <v>6894</v>
      </c>
    </row>
    <row r="9127" spans="1:14" x14ac:dyDescent="0.25">
      <c r="A9127" t="s">
        <v>12</v>
      </c>
      <c r="B9127" s="1" t="s">
        <v>5262</v>
      </c>
      <c r="C9127" t="s">
        <v>5263</v>
      </c>
      <c r="D9127" t="s">
        <v>25187</v>
      </c>
      <c r="E9127" s="2" t="s">
        <v>473</v>
      </c>
      <c r="F9127" t="str">
        <f t="shared" si="142"/>
        <v>VW Tiguan</v>
      </c>
      <c r="G9127" t="s">
        <v>5264</v>
      </c>
      <c r="H9127" s="2" t="s">
        <v>17</v>
      </c>
      <c r="I9127" s="5">
        <v>185000</v>
      </c>
      <c r="J9127" s="2">
        <v>2019</v>
      </c>
      <c r="K9127" s="2">
        <v>110</v>
      </c>
      <c r="M9127" s="3">
        <v>27000</v>
      </c>
      <c r="N9127" s="2" t="s">
        <v>5246</v>
      </c>
    </row>
    <row r="9128" spans="1:14" x14ac:dyDescent="0.25">
      <c r="A9128" t="s">
        <v>12</v>
      </c>
      <c r="B9128" s="1" t="s">
        <v>10738</v>
      </c>
      <c r="C9128" t="s">
        <v>1341</v>
      </c>
      <c r="D9128" t="s">
        <v>25187</v>
      </c>
      <c r="E9128" s="2" t="s">
        <v>473</v>
      </c>
      <c r="F9128" t="str">
        <f t="shared" si="142"/>
        <v>VW Tiguan</v>
      </c>
      <c r="G9128" t="s">
        <v>10739</v>
      </c>
      <c r="H9128" s="2" t="s">
        <v>17</v>
      </c>
      <c r="I9128" s="5">
        <v>91216</v>
      </c>
      <c r="J9128" s="2">
        <v>2018</v>
      </c>
      <c r="K9128" s="2">
        <v>110</v>
      </c>
      <c r="L9128" t="s">
        <v>18</v>
      </c>
      <c r="M9128" s="3">
        <v>31800</v>
      </c>
      <c r="N9128" s="2" t="s">
        <v>10418</v>
      </c>
    </row>
    <row r="9129" spans="1:14" x14ac:dyDescent="0.25">
      <c r="A9129" t="s">
        <v>12</v>
      </c>
      <c r="B9129" s="1" t="s">
        <v>10300</v>
      </c>
      <c r="C9129" t="s">
        <v>10292</v>
      </c>
      <c r="D9129" t="s">
        <v>25187</v>
      </c>
      <c r="E9129" s="2" t="s">
        <v>473</v>
      </c>
      <c r="F9129" t="str">
        <f t="shared" si="142"/>
        <v>VW Tiguan</v>
      </c>
      <c r="G9129" t="s">
        <v>10301</v>
      </c>
      <c r="H9129" s="2" t="s">
        <v>17</v>
      </c>
      <c r="I9129" s="5">
        <v>60000</v>
      </c>
      <c r="J9129" s="2">
        <v>2020</v>
      </c>
      <c r="K9129" s="2">
        <v>110</v>
      </c>
      <c r="L9129" t="s">
        <v>18</v>
      </c>
      <c r="M9129" s="3">
        <v>29000</v>
      </c>
      <c r="N9129" s="2" t="s">
        <v>10266</v>
      </c>
    </row>
    <row r="9130" spans="1:14" x14ac:dyDescent="0.25">
      <c r="A9130" t="s">
        <v>12</v>
      </c>
      <c r="B9130" s="1" t="s">
        <v>8060</v>
      </c>
      <c r="C9130" t="s">
        <v>992</v>
      </c>
      <c r="D9130" t="s">
        <v>25187</v>
      </c>
      <c r="E9130" s="2" t="s">
        <v>473</v>
      </c>
      <c r="F9130" t="str">
        <f t="shared" si="142"/>
        <v>VW Tiguan</v>
      </c>
      <c r="G9130"/>
      <c r="H9130" s="2" t="s">
        <v>25179</v>
      </c>
      <c r="I9130" s="5">
        <v>116367</v>
      </c>
      <c r="J9130" s="2">
        <v>2019</v>
      </c>
      <c r="K9130" s="2">
        <v>169</v>
      </c>
      <c r="M9130" s="3">
        <v>33750</v>
      </c>
      <c r="N9130" s="2" t="s">
        <v>19</v>
      </c>
    </row>
    <row r="9131" spans="1:14" x14ac:dyDescent="0.25">
      <c r="A9131" t="s">
        <v>12</v>
      </c>
      <c r="B9131" s="1" t="s">
        <v>5599</v>
      </c>
      <c r="C9131" t="s">
        <v>992</v>
      </c>
      <c r="D9131" t="s">
        <v>25187</v>
      </c>
      <c r="E9131" s="2" t="s">
        <v>473</v>
      </c>
      <c r="F9131" t="str">
        <f t="shared" si="142"/>
        <v>VW Tiguan</v>
      </c>
      <c r="G9131"/>
      <c r="H9131" s="2" t="s">
        <v>25179</v>
      </c>
      <c r="I9131" s="5">
        <v>98926</v>
      </c>
      <c r="J9131" s="2">
        <v>2016</v>
      </c>
      <c r="K9131" s="2">
        <v>132</v>
      </c>
      <c r="M9131" s="3">
        <v>30300</v>
      </c>
      <c r="N9131" s="2" t="s">
        <v>19</v>
      </c>
    </row>
    <row r="9132" spans="1:14" x14ac:dyDescent="0.25">
      <c r="A9132" t="s">
        <v>12</v>
      </c>
      <c r="B9132" s="1" t="s">
        <v>2438</v>
      </c>
      <c r="C9132" t="s">
        <v>992</v>
      </c>
      <c r="D9132" t="s">
        <v>25187</v>
      </c>
      <c r="E9132" s="62" t="s">
        <v>473</v>
      </c>
      <c r="F9132" t="str">
        <f t="shared" si="142"/>
        <v>VW Tiguan</v>
      </c>
      <c r="H9132" s="2" t="s">
        <v>25179</v>
      </c>
      <c r="I9132" s="5">
        <v>122852</v>
      </c>
      <c r="J9132" s="2">
        <v>2019</v>
      </c>
      <c r="K9132" s="2">
        <v>110</v>
      </c>
      <c r="M9132" s="3">
        <v>30950</v>
      </c>
      <c r="N9132" s="2" t="s">
        <v>19</v>
      </c>
    </row>
    <row r="9133" spans="1:14" x14ac:dyDescent="0.25">
      <c r="A9133" t="s">
        <v>12</v>
      </c>
      <c r="B9133" s="1" t="s">
        <v>7303</v>
      </c>
      <c r="C9133" t="s">
        <v>992</v>
      </c>
      <c r="D9133" t="s">
        <v>25187</v>
      </c>
      <c r="E9133" s="62" t="s">
        <v>473</v>
      </c>
      <c r="F9133" t="str">
        <f t="shared" si="142"/>
        <v>VW Tiguan</v>
      </c>
      <c r="H9133" s="2" t="s">
        <v>25179</v>
      </c>
      <c r="I9133" s="5">
        <v>173522</v>
      </c>
      <c r="J9133" s="2">
        <v>2019</v>
      </c>
      <c r="K9133" s="2">
        <v>176</v>
      </c>
      <c r="M9133" s="3">
        <v>39250</v>
      </c>
      <c r="N9133" s="2" t="s">
        <v>19</v>
      </c>
    </row>
    <row r="9134" spans="1:14" x14ac:dyDescent="0.25">
      <c r="A9134" t="s">
        <v>12</v>
      </c>
      <c r="B9134" s="1" t="s">
        <v>3411</v>
      </c>
      <c r="C9134" t="s">
        <v>992</v>
      </c>
      <c r="D9134" t="s">
        <v>25187</v>
      </c>
      <c r="E9134" s="62" t="s">
        <v>473</v>
      </c>
      <c r="F9134" t="str">
        <f t="shared" si="142"/>
        <v>VW Tiguan</v>
      </c>
      <c r="H9134" s="2" t="s">
        <v>25179</v>
      </c>
      <c r="I9134" s="5">
        <v>105122</v>
      </c>
      <c r="J9134" s="2">
        <v>2019</v>
      </c>
      <c r="K9134" s="2">
        <v>110</v>
      </c>
      <c r="M9134" s="3">
        <v>31750</v>
      </c>
      <c r="N9134" s="2" t="s">
        <v>19</v>
      </c>
    </row>
    <row r="9135" spans="1:14" x14ac:dyDescent="0.25">
      <c r="A9135" t="s">
        <v>12</v>
      </c>
      <c r="B9135" s="1" t="s">
        <v>7997</v>
      </c>
      <c r="C9135" t="s">
        <v>7998</v>
      </c>
      <c r="D9135" t="s">
        <v>25187</v>
      </c>
      <c r="E9135" s="2" t="s">
        <v>473</v>
      </c>
      <c r="F9135" t="str">
        <f t="shared" si="142"/>
        <v>VW Tiguan</v>
      </c>
      <c r="G9135" t="s">
        <v>7999</v>
      </c>
      <c r="H9135" s="2" t="s">
        <v>17</v>
      </c>
      <c r="I9135" s="5">
        <v>143000</v>
      </c>
      <c r="J9135" s="2">
        <v>2018</v>
      </c>
      <c r="K9135" s="2">
        <v>150</v>
      </c>
      <c r="L9135" t="s">
        <v>30</v>
      </c>
      <c r="M9135" s="3">
        <v>32000</v>
      </c>
      <c r="N9135" s="2" t="s">
        <v>7981</v>
      </c>
    </row>
    <row r="9136" spans="1:14" x14ac:dyDescent="0.25">
      <c r="A9136" t="s">
        <v>12</v>
      </c>
      <c r="B9136" s="1" t="s">
        <v>10028</v>
      </c>
      <c r="C9136" t="s">
        <v>2916</v>
      </c>
      <c r="D9136" t="s">
        <v>25187</v>
      </c>
      <c r="E9136" s="2" t="s">
        <v>473</v>
      </c>
      <c r="F9136" t="str">
        <f t="shared" si="142"/>
        <v>VW Tiguan</v>
      </c>
      <c r="G9136"/>
      <c r="H9136" s="2" t="s">
        <v>17</v>
      </c>
      <c r="I9136" s="5">
        <v>96000</v>
      </c>
      <c r="J9136" s="2">
        <v>2018</v>
      </c>
      <c r="K9136" s="2">
        <v>110</v>
      </c>
      <c r="L9136" t="s">
        <v>18</v>
      </c>
      <c r="M9136" s="3">
        <v>28999</v>
      </c>
      <c r="N9136" s="2" t="s">
        <v>9701</v>
      </c>
    </row>
    <row r="9137" spans="1:14" x14ac:dyDescent="0.25">
      <c r="A9137" t="s">
        <v>12</v>
      </c>
      <c r="B9137" s="1" t="s">
        <v>8723</v>
      </c>
      <c r="C9137" t="s">
        <v>8724</v>
      </c>
      <c r="D9137" t="s">
        <v>25187</v>
      </c>
      <c r="E9137" s="2" t="s">
        <v>473</v>
      </c>
      <c r="F9137" t="str">
        <f t="shared" si="142"/>
        <v>VW Tiguan</v>
      </c>
      <c r="G9137" t="s">
        <v>3636</v>
      </c>
      <c r="H9137" s="2" t="s">
        <v>17</v>
      </c>
      <c r="I9137" s="5">
        <v>56600</v>
      </c>
      <c r="J9137" s="2">
        <v>2019</v>
      </c>
      <c r="K9137" s="2">
        <v>110</v>
      </c>
      <c r="L9137" t="s">
        <v>25</v>
      </c>
      <c r="M9137" s="3">
        <v>35400</v>
      </c>
      <c r="N9137" s="2" t="s">
        <v>8632</v>
      </c>
    </row>
    <row r="9138" spans="1:14" x14ac:dyDescent="0.25">
      <c r="A9138" t="s">
        <v>12</v>
      </c>
      <c r="B9138" s="1" t="s">
        <v>13680</v>
      </c>
      <c r="C9138" t="s">
        <v>13681</v>
      </c>
      <c r="D9138" t="s">
        <v>25187</v>
      </c>
      <c r="E9138" s="2" t="s">
        <v>473</v>
      </c>
      <c r="F9138" t="str">
        <f t="shared" si="142"/>
        <v>VW Tiguan</v>
      </c>
      <c r="G9138" t="s">
        <v>13682</v>
      </c>
      <c r="H9138" s="2" t="s">
        <v>17</v>
      </c>
      <c r="I9138" s="5">
        <v>63000</v>
      </c>
      <c r="J9138" s="2">
        <v>2014</v>
      </c>
      <c r="K9138" s="2">
        <v>130</v>
      </c>
      <c r="L9138" t="s">
        <v>296</v>
      </c>
      <c r="M9138" s="3">
        <v>24500</v>
      </c>
      <c r="N9138" s="2" t="s">
        <v>13678</v>
      </c>
    </row>
    <row r="9139" spans="1:14" x14ac:dyDescent="0.25">
      <c r="A9139" t="s">
        <v>12</v>
      </c>
      <c r="B9139" s="1" t="s">
        <v>14984</v>
      </c>
      <c r="C9139" t="s">
        <v>14985</v>
      </c>
      <c r="D9139" t="s">
        <v>25187</v>
      </c>
      <c r="E9139" s="2" t="s">
        <v>473</v>
      </c>
      <c r="F9139" t="str">
        <f t="shared" si="142"/>
        <v>VW Tiguan</v>
      </c>
      <c r="G9139" t="s">
        <v>14986</v>
      </c>
      <c r="H9139" s="2" t="s">
        <v>17</v>
      </c>
      <c r="I9139" s="5">
        <v>77000</v>
      </c>
      <c r="J9139" s="2">
        <v>2016</v>
      </c>
      <c r="K9139" s="2">
        <v>85</v>
      </c>
      <c r="L9139" t="s">
        <v>18</v>
      </c>
      <c r="M9139" s="3">
        <v>21600</v>
      </c>
      <c r="N9139" s="2" t="s">
        <v>14568</v>
      </c>
    </row>
    <row r="9140" spans="1:14" x14ac:dyDescent="0.25">
      <c r="A9140" t="s">
        <v>12</v>
      </c>
      <c r="B9140" s="1" t="s">
        <v>5589</v>
      </c>
      <c r="C9140" t="s">
        <v>992</v>
      </c>
      <c r="D9140" t="s">
        <v>25187</v>
      </c>
      <c r="E9140" s="2" t="s">
        <v>5590</v>
      </c>
      <c r="F9140" t="str">
        <f t="shared" si="142"/>
        <v>VW Touareg</v>
      </c>
      <c r="G9140"/>
      <c r="H9140" s="2" t="s">
        <v>25179</v>
      </c>
      <c r="I9140" s="5">
        <v>124684</v>
      </c>
      <c r="J9140" s="2">
        <v>2019</v>
      </c>
      <c r="K9140" s="2">
        <v>250</v>
      </c>
      <c r="M9140" s="3">
        <v>66950</v>
      </c>
      <c r="N9140" s="2" t="s">
        <v>19</v>
      </c>
    </row>
    <row r="9141" spans="1:14" x14ac:dyDescent="0.25">
      <c r="A9141" t="s">
        <v>12</v>
      </c>
      <c r="B9141" s="1" t="s">
        <v>6613</v>
      </c>
      <c r="C9141" t="s">
        <v>6614</v>
      </c>
      <c r="D9141" t="s">
        <v>25187</v>
      </c>
      <c r="E9141" s="2" t="s">
        <v>5590</v>
      </c>
      <c r="F9141" t="str">
        <f t="shared" si="142"/>
        <v>VW Touareg</v>
      </c>
      <c r="G9141" t="s">
        <v>6615</v>
      </c>
      <c r="H9141" s="2" t="s">
        <v>17</v>
      </c>
      <c r="I9141" s="5">
        <v>74000</v>
      </c>
      <c r="J9141" s="2">
        <v>2021</v>
      </c>
      <c r="K9141" s="2">
        <v>210</v>
      </c>
      <c r="L9141" t="s">
        <v>18</v>
      </c>
      <c r="M9141" s="3">
        <v>92000</v>
      </c>
      <c r="N9141" s="2" t="s">
        <v>6595</v>
      </c>
    </row>
    <row r="9142" spans="1:14" x14ac:dyDescent="0.25">
      <c r="A9142" t="s">
        <v>12</v>
      </c>
      <c r="B9142" s="1" t="s">
        <v>13942</v>
      </c>
      <c r="C9142" t="s">
        <v>13943</v>
      </c>
      <c r="D9142" t="s">
        <v>25187</v>
      </c>
      <c r="E9142" s="2" t="s">
        <v>1065</v>
      </c>
      <c r="F9142" t="str">
        <f t="shared" si="142"/>
        <v>VW Touran</v>
      </c>
      <c r="G9142"/>
      <c r="H9142" s="2" t="s">
        <v>17</v>
      </c>
      <c r="I9142" s="5">
        <v>211000</v>
      </c>
      <c r="J9142" s="2">
        <v>2013</v>
      </c>
      <c r="K9142" s="2">
        <v>103</v>
      </c>
      <c r="L9142" t="s">
        <v>30</v>
      </c>
      <c r="M9142" s="3">
        <v>10352</v>
      </c>
      <c r="N9142" s="2" t="s">
        <v>13933</v>
      </c>
    </row>
    <row r="9143" spans="1:14" x14ac:dyDescent="0.25">
      <c r="A9143" t="s">
        <v>12</v>
      </c>
      <c r="B9143" s="1" t="s">
        <v>2637</v>
      </c>
      <c r="C9143" t="s">
        <v>2638</v>
      </c>
      <c r="D9143" t="s">
        <v>25187</v>
      </c>
      <c r="E9143" s="2" t="s">
        <v>1065</v>
      </c>
      <c r="F9143" t="str">
        <f t="shared" si="142"/>
        <v>VW Touran</v>
      </c>
      <c r="G9143" t="s">
        <v>107</v>
      </c>
      <c r="H9143" s="2" t="s">
        <v>17</v>
      </c>
      <c r="I9143" s="5">
        <v>114555</v>
      </c>
      <c r="J9143" s="2">
        <v>2018</v>
      </c>
      <c r="K9143" s="2">
        <v>85</v>
      </c>
      <c r="L9143" t="s">
        <v>18</v>
      </c>
      <c r="M9143" s="3">
        <v>22000</v>
      </c>
      <c r="N9143" s="2" t="s">
        <v>2607</v>
      </c>
    </row>
    <row r="9144" spans="1:14" x14ac:dyDescent="0.25">
      <c r="A9144" t="s">
        <v>12</v>
      </c>
      <c r="B9144" s="1" t="s">
        <v>15826</v>
      </c>
      <c r="C9144" t="s">
        <v>15827</v>
      </c>
      <c r="D9144" t="s">
        <v>25187</v>
      </c>
      <c r="E9144" s="2" t="s">
        <v>1065</v>
      </c>
      <c r="F9144" t="str">
        <f t="shared" si="142"/>
        <v>VW Touran</v>
      </c>
      <c r="G9144" t="s">
        <v>15828</v>
      </c>
      <c r="H9144" s="2" t="s">
        <v>17</v>
      </c>
      <c r="I9144" s="5">
        <v>71000</v>
      </c>
      <c r="J9144" s="2">
        <v>2018</v>
      </c>
      <c r="K9144" s="2">
        <v>85</v>
      </c>
      <c r="L9144" t="s">
        <v>60</v>
      </c>
      <c r="M9144" s="3">
        <v>22000</v>
      </c>
      <c r="N9144" s="2" t="s">
        <v>15808</v>
      </c>
    </row>
    <row r="9145" spans="1:14" x14ac:dyDescent="0.25">
      <c r="A9145" t="s">
        <v>12</v>
      </c>
      <c r="B9145" s="1" t="s">
        <v>17192</v>
      </c>
      <c r="C9145" t="s">
        <v>17193</v>
      </c>
      <c r="D9145" t="s">
        <v>25187</v>
      </c>
      <c r="E9145" s="2" t="s">
        <v>1065</v>
      </c>
      <c r="F9145" t="str">
        <f t="shared" si="142"/>
        <v>VW Touran</v>
      </c>
      <c r="G9145" t="s">
        <v>5986</v>
      </c>
      <c r="H9145" s="2" t="s">
        <v>17</v>
      </c>
      <c r="I9145" s="5">
        <v>244000</v>
      </c>
      <c r="J9145" s="2">
        <v>2013</v>
      </c>
      <c r="K9145" s="2">
        <v>77</v>
      </c>
      <c r="L9145" t="s">
        <v>60</v>
      </c>
      <c r="M9145" s="3">
        <v>14000</v>
      </c>
      <c r="N9145" s="2" t="s">
        <v>17194</v>
      </c>
    </row>
    <row r="9146" spans="1:14" x14ac:dyDescent="0.25">
      <c r="A9146" t="s">
        <v>12</v>
      </c>
      <c r="B9146" s="1" t="s">
        <v>17119</v>
      </c>
      <c r="C9146" t="s">
        <v>17120</v>
      </c>
      <c r="D9146" t="s">
        <v>25187</v>
      </c>
      <c r="E9146" s="2" t="s">
        <v>1065</v>
      </c>
      <c r="F9146" t="str">
        <f t="shared" si="142"/>
        <v>VW Touran</v>
      </c>
      <c r="G9146" t="s">
        <v>85</v>
      </c>
      <c r="H9146" s="2" t="s">
        <v>17</v>
      </c>
      <c r="I9146" s="5">
        <v>240000</v>
      </c>
      <c r="J9146" s="2">
        <v>2015</v>
      </c>
      <c r="K9146" s="2">
        <v>66</v>
      </c>
      <c r="L9146" t="s">
        <v>60</v>
      </c>
      <c r="M9146" s="3">
        <v>11977</v>
      </c>
      <c r="N9146" s="2" t="s">
        <v>17118</v>
      </c>
    </row>
    <row r="9147" spans="1:14" x14ac:dyDescent="0.25">
      <c r="A9147" t="s">
        <v>12</v>
      </c>
      <c r="B9147" s="1" t="s">
        <v>15838</v>
      </c>
      <c r="C9147" t="s">
        <v>15839</v>
      </c>
      <c r="D9147" t="s">
        <v>25187</v>
      </c>
      <c r="E9147" s="2" t="s">
        <v>1065</v>
      </c>
      <c r="F9147" t="str">
        <f t="shared" si="142"/>
        <v>VW Touran</v>
      </c>
      <c r="G9147" t="s">
        <v>85</v>
      </c>
      <c r="H9147" s="2" t="s">
        <v>17</v>
      </c>
      <c r="I9147" s="5">
        <v>210000</v>
      </c>
      <c r="J9147" s="2">
        <v>2014</v>
      </c>
      <c r="K9147" s="2">
        <v>77</v>
      </c>
      <c r="L9147" t="s">
        <v>121</v>
      </c>
      <c r="M9147" s="3">
        <v>10500</v>
      </c>
      <c r="N9147" s="2" t="s">
        <v>15833</v>
      </c>
    </row>
    <row r="9148" spans="1:14" x14ac:dyDescent="0.25">
      <c r="A9148" t="s">
        <v>12</v>
      </c>
      <c r="B9148" s="1" t="s">
        <v>11453</v>
      </c>
      <c r="C9148" t="s">
        <v>11454</v>
      </c>
      <c r="D9148" t="s">
        <v>25187</v>
      </c>
      <c r="E9148" s="2" t="s">
        <v>1065</v>
      </c>
      <c r="F9148" t="str">
        <f t="shared" ref="F9148:F9211" si="143">D9148&amp; " " &amp; E9148</f>
        <v>VW Touran</v>
      </c>
      <c r="G9148" t="s">
        <v>85</v>
      </c>
      <c r="H9148" s="2" t="s">
        <v>17</v>
      </c>
      <c r="I9148" s="5">
        <v>250000</v>
      </c>
      <c r="J9148" s="2">
        <v>2014</v>
      </c>
      <c r="K9148" s="2">
        <v>77</v>
      </c>
      <c r="L9148" t="s">
        <v>121</v>
      </c>
      <c r="M9148" s="3">
        <v>12000</v>
      </c>
      <c r="N9148" s="2" t="s">
        <v>11428</v>
      </c>
    </row>
    <row r="9149" spans="1:14" x14ac:dyDescent="0.25">
      <c r="A9149" t="s">
        <v>12</v>
      </c>
      <c r="B9149" s="1" t="s">
        <v>9050</v>
      </c>
      <c r="C9149" t="s">
        <v>3976</v>
      </c>
      <c r="D9149" t="s">
        <v>25187</v>
      </c>
      <c r="E9149" s="2" t="s">
        <v>1065</v>
      </c>
      <c r="F9149" t="str">
        <f t="shared" si="143"/>
        <v>VW Touran</v>
      </c>
      <c r="G9149" t="s">
        <v>129</v>
      </c>
      <c r="H9149" s="2" t="s">
        <v>17</v>
      </c>
      <c r="I9149" s="5">
        <v>200000</v>
      </c>
      <c r="J9149" s="2">
        <v>2017</v>
      </c>
      <c r="K9149" s="2">
        <v>85</v>
      </c>
      <c r="L9149" t="s">
        <v>30</v>
      </c>
      <c r="M9149" s="3">
        <v>17300</v>
      </c>
      <c r="N9149" s="2" t="s">
        <v>9039</v>
      </c>
    </row>
    <row r="9150" spans="1:14" x14ac:dyDescent="0.25">
      <c r="A9150" t="s">
        <v>12</v>
      </c>
      <c r="B9150" s="1" t="s">
        <v>8380</v>
      </c>
      <c r="C9150" t="s">
        <v>8381</v>
      </c>
      <c r="D9150" t="s">
        <v>25187</v>
      </c>
      <c r="E9150" s="2" t="s">
        <v>1065</v>
      </c>
      <c r="F9150" t="str">
        <f t="shared" si="143"/>
        <v>VW Touran</v>
      </c>
      <c r="G9150" t="s">
        <v>85</v>
      </c>
      <c r="H9150" s="2" t="s">
        <v>17</v>
      </c>
      <c r="I9150" s="5">
        <v>203000</v>
      </c>
      <c r="J9150" s="2">
        <v>2013</v>
      </c>
      <c r="K9150" s="2">
        <v>77</v>
      </c>
      <c r="L9150" t="s">
        <v>45</v>
      </c>
      <c r="M9150" s="3">
        <v>11000</v>
      </c>
      <c r="N9150" s="2" t="s">
        <v>6788</v>
      </c>
    </row>
    <row r="9151" spans="1:14" x14ac:dyDescent="0.25">
      <c r="A9151" t="s">
        <v>12</v>
      </c>
      <c r="B9151" s="1" t="s">
        <v>4224</v>
      </c>
      <c r="C9151" t="s">
        <v>4225</v>
      </c>
      <c r="D9151" t="s">
        <v>25187</v>
      </c>
      <c r="E9151" s="2" t="s">
        <v>1065</v>
      </c>
      <c r="F9151" t="str">
        <f t="shared" si="143"/>
        <v>VW Touran</v>
      </c>
      <c r="G9151" t="s">
        <v>907</v>
      </c>
      <c r="H9151" s="2" t="s">
        <v>17</v>
      </c>
      <c r="I9151" s="5">
        <v>164500</v>
      </c>
      <c r="J9151" s="2">
        <v>2015</v>
      </c>
      <c r="K9151" s="2">
        <v>77</v>
      </c>
      <c r="L9151" t="s">
        <v>60</v>
      </c>
      <c r="M9151" s="3">
        <v>11300</v>
      </c>
      <c r="N9151" s="2" t="s">
        <v>4122</v>
      </c>
    </row>
    <row r="9152" spans="1:14" x14ac:dyDescent="0.25">
      <c r="A9152" t="s">
        <v>12</v>
      </c>
      <c r="B9152" s="1" t="s">
        <v>3083</v>
      </c>
      <c r="C9152" t="s">
        <v>3084</v>
      </c>
      <c r="D9152" t="s">
        <v>25187</v>
      </c>
      <c r="E9152" s="2" t="s">
        <v>1065</v>
      </c>
      <c r="F9152" t="str">
        <f t="shared" si="143"/>
        <v>VW Touran</v>
      </c>
      <c r="G9152" t="s">
        <v>2548</v>
      </c>
      <c r="H9152" s="2" t="s">
        <v>17</v>
      </c>
      <c r="I9152" s="5">
        <v>32000</v>
      </c>
      <c r="J9152" s="2">
        <v>2019</v>
      </c>
      <c r="K9152" s="2">
        <v>85</v>
      </c>
      <c r="L9152" t="s">
        <v>18</v>
      </c>
      <c r="M9152" s="3">
        <v>26000</v>
      </c>
      <c r="N9152" s="2" t="s">
        <v>3059</v>
      </c>
    </row>
    <row r="9153" spans="1:14" x14ac:dyDescent="0.25">
      <c r="A9153" t="s">
        <v>12</v>
      </c>
      <c r="B9153" s="1" t="s">
        <v>5320</v>
      </c>
      <c r="C9153" t="s">
        <v>5321</v>
      </c>
      <c r="D9153" t="s">
        <v>25187</v>
      </c>
      <c r="E9153" s="2" t="s">
        <v>1065</v>
      </c>
      <c r="F9153" t="str">
        <f t="shared" si="143"/>
        <v>VW Touran</v>
      </c>
      <c r="G9153" t="s">
        <v>375</v>
      </c>
      <c r="H9153" s="2" t="s">
        <v>17</v>
      </c>
      <c r="I9153" s="5">
        <v>200000</v>
      </c>
      <c r="J9153" s="2">
        <v>2018</v>
      </c>
      <c r="K9153" s="2">
        <v>80</v>
      </c>
      <c r="L9153" t="s">
        <v>45</v>
      </c>
      <c r="M9153" s="3">
        <v>17990</v>
      </c>
      <c r="N9153" s="2" t="s">
        <v>5246</v>
      </c>
    </row>
    <row r="9154" spans="1:14" x14ac:dyDescent="0.25">
      <c r="A9154" t="s">
        <v>12</v>
      </c>
      <c r="B9154" s="1" t="s">
        <v>5512</v>
      </c>
      <c r="C9154" t="s">
        <v>2382</v>
      </c>
      <c r="D9154" t="s">
        <v>25187</v>
      </c>
      <c r="E9154" s="2" t="s">
        <v>1065</v>
      </c>
      <c r="F9154" t="str">
        <f t="shared" si="143"/>
        <v>VW Touran</v>
      </c>
      <c r="G9154" t="s">
        <v>5513</v>
      </c>
      <c r="H9154" s="2" t="s">
        <v>17</v>
      </c>
      <c r="I9154" s="5">
        <v>162000</v>
      </c>
      <c r="J9154" s="2">
        <v>2016</v>
      </c>
      <c r="K9154" s="2">
        <v>85</v>
      </c>
      <c r="L9154" t="s">
        <v>4415</v>
      </c>
      <c r="M9154" s="3">
        <v>15800</v>
      </c>
      <c r="N9154" s="2" t="s">
        <v>5427</v>
      </c>
    </row>
    <row r="9155" spans="1:14" x14ac:dyDescent="0.25">
      <c r="A9155" t="s">
        <v>12</v>
      </c>
      <c r="B9155" s="1" t="s">
        <v>3970</v>
      </c>
      <c r="C9155" t="s">
        <v>3971</v>
      </c>
      <c r="D9155" t="s">
        <v>25187</v>
      </c>
      <c r="E9155" s="2" t="s">
        <v>1065</v>
      </c>
      <c r="F9155" t="str">
        <f t="shared" si="143"/>
        <v>VW Touran</v>
      </c>
      <c r="G9155" t="s">
        <v>3972</v>
      </c>
      <c r="H9155" s="2" t="s">
        <v>17</v>
      </c>
      <c r="I9155" s="5">
        <v>264000</v>
      </c>
      <c r="J9155" s="2">
        <v>2015</v>
      </c>
      <c r="K9155" s="2">
        <v>77</v>
      </c>
      <c r="L9155" t="s">
        <v>30</v>
      </c>
      <c r="M9155" s="3">
        <v>10900</v>
      </c>
      <c r="N9155" s="2" t="s">
        <v>3438</v>
      </c>
    </row>
    <row r="9156" spans="1:14" x14ac:dyDescent="0.25">
      <c r="A9156" t="s">
        <v>12</v>
      </c>
      <c r="B9156" s="1" t="s">
        <v>13958</v>
      </c>
      <c r="C9156" t="s">
        <v>1051</v>
      </c>
      <c r="D9156" t="s">
        <v>25187</v>
      </c>
      <c r="E9156" s="2" t="s">
        <v>1065</v>
      </c>
      <c r="F9156" t="str">
        <f t="shared" si="143"/>
        <v>VW Touran</v>
      </c>
      <c r="G9156"/>
      <c r="H9156" s="2" t="s">
        <v>25179</v>
      </c>
      <c r="I9156" s="5">
        <v>99677</v>
      </c>
      <c r="J9156" s="2">
        <v>2017</v>
      </c>
      <c r="K9156" s="2">
        <v>85</v>
      </c>
      <c r="M9156" s="3">
        <v>18500</v>
      </c>
      <c r="N9156" s="2" t="s">
        <v>19</v>
      </c>
    </row>
    <row r="9157" spans="1:14" x14ac:dyDescent="0.25">
      <c r="A9157" t="s">
        <v>12</v>
      </c>
      <c r="B9157" s="1" t="s">
        <v>1490</v>
      </c>
      <c r="C9157" t="s">
        <v>992</v>
      </c>
      <c r="D9157" t="s">
        <v>25187</v>
      </c>
      <c r="E9157" s="2" t="s">
        <v>1065</v>
      </c>
      <c r="F9157" t="str">
        <f t="shared" si="143"/>
        <v>VW Touran</v>
      </c>
      <c r="G9157"/>
      <c r="H9157" s="2" t="s">
        <v>25179</v>
      </c>
      <c r="I9157" s="5">
        <v>181753</v>
      </c>
      <c r="J9157" s="2">
        <v>2016</v>
      </c>
      <c r="K9157" s="2">
        <v>85</v>
      </c>
      <c r="M9157" s="3">
        <v>17150</v>
      </c>
      <c r="N9157" s="2" t="s">
        <v>19</v>
      </c>
    </row>
    <row r="9158" spans="1:14" x14ac:dyDescent="0.25">
      <c r="A9158" t="s">
        <v>12</v>
      </c>
      <c r="B9158" s="1" t="s">
        <v>4952</v>
      </c>
      <c r="C9158" t="s">
        <v>992</v>
      </c>
      <c r="D9158" t="s">
        <v>25187</v>
      </c>
      <c r="E9158" s="2" t="s">
        <v>1065</v>
      </c>
      <c r="F9158" t="str">
        <f t="shared" si="143"/>
        <v>VW Touran</v>
      </c>
      <c r="G9158"/>
      <c r="H9158" s="2" t="s">
        <v>25179</v>
      </c>
      <c r="I9158" s="5">
        <v>232721</v>
      </c>
      <c r="J9158" s="2">
        <v>2019</v>
      </c>
      <c r="K9158" s="2">
        <v>85</v>
      </c>
      <c r="M9158" s="3">
        <v>17100</v>
      </c>
      <c r="N9158" s="2" t="s">
        <v>19</v>
      </c>
    </row>
    <row r="9159" spans="1:14" x14ac:dyDescent="0.25">
      <c r="A9159" t="s">
        <v>12</v>
      </c>
      <c r="B9159" s="1" t="s">
        <v>10788</v>
      </c>
      <c r="C9159" t="s">
        <v>10789</v>
      </c>
      <c r="D9159" t="s">
        <v>25187</v>
      </c>
      <c r="E9159" s="2" t="s">
        <v>1065</v>
      </c>
      <c r="F9159" t="str">
        <f t="shared" si="143"/>
        <v>VW Touran</v>
      </c>
      <c r="G9159" t="s">
        <v>10790</v>
      </c>
      <c r="H9159" s="2" t="s">
        <v>17</v>
      </c>
      <c r="I9159" s="5">
        <v>182000</v>
      </c>
      <c r="J9159" s="2">
        <v>2017</v>
      </c>
      <c r="K9159" s="2">
        <v>86</v>
      </c>
      <c r="L9159" t="s">
        <v>25</v>
      </c>
      <c r="M9159" s="3">
        <v>18500</v>
      </c>
      <c r="N9159" s="2" t="s">
        <v>10784</v>
      </c>
    </row>
    <row r="9160" spans="1:14" x14ac:dyDescent="0.25">
      <c r="A9160" t="s">
        <v>12</v>
      </c>
      <c r="B9160" s="1" t="s">
        <v>12462</v>
      </c>
      <c r="C9160" t="s">
        <v>12463</v>
      </c>
      <c r="D9160" t="s">
        <v>25187</v>
      </c>
      <c r="E9160" s="2" t="s">
        <v>1065</v>
      </c>
      <c r="F9160" t="str">
        <f t="shared" si="143"/>
        <v>VW Touran</v>
      </c>
      <c r="G9160" t="s">
        <v>12464</v>
      </c>
      <c r="H9160" s="2" t="s">
        <v>17</v>
      </c>
      <c r="I9160" s="5">
        <v>78000</v>
      </c>
      <c r="J9160" s="2">
        <v>2017</v>
      </c>
      <c r="K9160" s="2">
        <v>85</v>
      </c>
      <c r="L9160" t="s">
        <v>18</v>
      </c>
      <c r="M9160" s="3">
        <v>22000</v>
      </c>
      <c r="N9160" s="2" t="s">
        <v>12445</v>
      </c>
    </row>
    <row r="9161" spans="1:14" x14ac:dyDescent="0.25">
      <c r="A9161" t="s">
        <v>12</v>
      </c>
      <c r="B9161" s="1" t="s">
        <v>3464</v>
      </c>
      <c r="C9161" t="s">
        <v>1757</v>
      </c>
      <c r="D9161" t="s">
        <v>25187</v>
      </c>
      <c r="E9161" s="2" t="s">
        <v>1065</v>
      </c>
      <c r="F9161" t="str">
        <f t="shared" si="143"/>
        <v>VW Touran</v>
      </c>
      <c r="G9161" t="s">
        <v>159</v>
      </c>
      <c r="H9161" s="2" t="s">
        <v>17</v>
      </c>
      <c r="I9161" s="5">
        <v>185000</v>
      </c>
      <c r="J9161" s="2">
        <v>2016</v>
      </c>
      <c r="K9161" s="2">
        <v>110</v>
      </c>
      <c r="L9161" t="s">
        <v>18</v>
      </c>
      <c r="M9161" s="3">
        <v>20500</v>
      </c>
      <c r="N9161" s="2" t="s">
        <v>3438</v>
      </c>
    </row>
    <row r="9162" spans="1:14" x14ac:dyDescent="0.25">
      <c r="A9162" t="s">
        <v>12</v>
      </c>
      <c r="B9162" s="1" t="s">
        <v>9963</v>
      </c>
      <c r="C9162" t="s">
        <v>9964</v>
      </c>
      <c r="D9162" t="s">
        <v>25187</v>
      </c>
      <c r="E9162" s="2" t="s">
        <v>1065</v>
      </c>
      <c r="F9162" t="str">
        <f t="shared" si="143"/>
        <v>VW Touran</v>
      </c>
      <c r="G9162" t="s">
        <v>9965</v>
      </c>
      <c r="H9162" s="2" t="s">
        <v>17</v>
      </c>
      <c r="I9162" s="5">
        <v>185500</v>
      </c>
      <c r="J9162" s="2">
        <v>2016</v>
      </c>
      <c r="K9162" s="2">
        <v>110</v>
      </c>
      <c r="L9162" t="s">
        <v>18</v>
      </c>
      <c r="M9162" s="3">
        <v>18500</v>
      </c>
      <c r="N9162" s="2" t="s">
        <v>9701</v>
      </c>
    </row>
    <row r="9163" spans="1:14" x14ac:dyDescent="0.25">
      <c r="A9163" t="s">
        <v>12</v>
      </c>
      <c r="B9163" s="1" t="s">
        <v>7760</v>
      </c>
      <c r="C9163" t="s">
        <v>7761</v>
      </c>
      <c r="D9163" t="s">
        <v>25187</v>
      </c>
      <c r="E9163" s="2" t="s">
        <v>1065</v>
      </c>
      <c r="F9163" t="str">
        <f t="shared" si="143"/>
        <v>VW Touran</v>
      </c>
      <c r="G9163" t="s">
        <v>147</v>
      </c>
      <c r="H9163" s="2" t="s">
        <v>17</v>
      </c>
      <c r="I9163" s="5">
        <v>169500</v>
      </c>
      <c r="J9163" s="2">
        <v>2014</v>
      </c>
      <c r="K9163" s="2">
        <v>103</v>
      </c>
      <c r="L9163" t="s">
        <v>30</v>
      </c>
      <c r="M9163" s="3">
        <v>13850</v>
      </c>
      <c r="N9163" s="2" t="s">
        <v>7655</v>
      </c>
    </row>
    <row r="9164" spans="1:14" x14ac:dyDescent="0.25">
      <c r="A9164" t="s">
        <v>12</v>
      </c>
      <c r="B9164" s="1" t="s">
        <v>1268</v>
      </c>
      <c r="C9164" t="s">
        <v>1051</v>
      </c>
      <c r="D9164" t="s">
        <v>25187</v>
      </c>
      <c r="E9164" s="2" t="s">
        <v>1065</v>
      </c>
      <c r="F9164" t="str">
        <f t="shared" si="143"/>
        <v>VW Touran</v>
      </c>
      <c r="G9164"/>
      <c r="H9164" s="2" t="s">
        <v>25179</v>
      </c>
      <c r="I9164" s="5">
        <v>102653</v>
      </c>
      <c r="J9164" s="2">
        <v>2020</v>
      </c>
      <c r="K9164" s="2">
        <v>110</v>
      </c>
      <c r="M9164" s="3">
        <v>22900</v>
      </c>
      <c r="N9164" s="2" t="s">
        <v>19</v>
      </c>
    </row>
    <row r="9165" spans="1:14" x14ac:dyDescent="0.25">
      <c r="A9165" t="s">
        <v>12</v>
      </c>
      <c r="B9165" s="1" t="s">
        <v>13054</v>
      </c>
      <c r="C9165" t="s">
        <v>13055</v>
      </c>
      <c r="D9165" t="s">
        <v>25187</v>
      </c>
      <c r="E9165" s="2" t="s">
        <v>1065</v>
      </c>
      <c r="F9165" t="str">
        <f t="shared" si="143"/>
        <v>VW Touran</v>
      </c>
      <c r="G9165" t="s">
        <v>474</v>
      </c>
      <c r="H9165" s="2" t="s">
        <v>17</v>
      </c>
      <c r="I9165" s="5">
        <v>233000</v>
      </c>
      <c r="J9165" s="2">
        <v>2013</v>
      </c>
      <c r="K9165" s="2">
        <v>105</v>
      </c>
      <c r="L9165" t="s">
        <v>482</v>
      </c>
      <c r="M9165" s="3">
        <v>12800</v>
      </c>
      <c r="N9165" s="2" t="s">
        <v>13025</v>
      </c>
    </row>
    <row r="9166" spans="1:14" x14ac:dyDescent="0.25">
      <c r="A9166" t="s">
        <v>12</v>
      </c>
      <c r="B9166" s="1" t="s">
        <v>11473</v>
      </c>
      <c r="C9166" t="s">
        <v>11474</v>
      </c>
      <c r="D9166" t="s">
        <v>25187</v>
      </c>
      <c r="E9166" s="2" t="s">
        <v>1065</v>
      </c>
      <c r="F9166" t="str">
        <f t="shared" si="143"/>
        <v>VW Touran</v>
      </c>
      <c r="G9166" t="s">
        <v>147</v>
      </c>
      <c r="H9166" s="2" t="s">
        <v>17</v>
      </c>
      <c r="I9166" s="5">
        <v>90000</v>
      </c>
      <c r="J9166" s="2">
        <v>2017</v>
      </c>
      <c r="K9166" s="2">
        <v>110</v>
      </c>
      <c r="L9166" t="s">
        <v>60</v>
      </c>
      <c r="M9166" s="3">
        <v>20970</v>
      </c>
      <c r="N9166" s="2" t="s">
        <v>11428</v>
      </c>
    </row>
    <row r="9167" spans="1:14" x14ac:dyDescent="0.25">
      <c r="A9167" t="s">
        <v>12</v>
      </c>
      <c r="B9167" s="1" t="s">
        <v>7299</v>
      </c>
      <c r="C9167" t="s">
        <v>1500</v>
      </c>
      <c r="D9167" t="s">
        <v>25187</v>
      </c>
      <c r="E9167" s="2" t="s">
        <v>1065</v>
      </c>
      <c r="F9167" t="str">
        <f t="shared" si="143"/>
        <v>VW Touran</v>
      </c>
      <c r="G9167"/>
      <c r="H9167" s="2" t="s">
        <v>17</v>
      </c>
      <c r="I9167" s="5">
        <v>68510</v>
      </c>
      <c r="J9167" s="2">
        <v>2018</v>
      </c>
      <c r="K9167" s="2">
        <v>110</v>
      </c>
      <c r="L9167" t="s">
        <v>96</v>
      </c>
      <c r="M9167" s="3">
        <v>23900</v>
      </c>
      <c r="N9167" s="2" t="s">
        <v>19</v>
      </c>
    </row>
    <row r="9168" spans="1:14" x14ac:dyDescent="0.25">
      <c r="A9168" t="s">
        <v>12</v>
      </c>
      <c r="B9168" s="1" t="s">
        <v>16808</v>
      </c>
      <c r="C9168" t="s">
        <v>992</v>
      </c>
      <c r="D9168" t="s">
        <v>25187</v>
      </c>
      <c r="E9168" s="2" t="s">
        <v>1065</v>
      </c>
      <c r="F9168" t="str">
        <f t="shared" si="143"/>
        <v>VW Touran</v>
      </c>
      <c r="G9168"/>
      <c r="H9168" s="2" t="s">
        <v>25179</v>
      </c>
      <c r="I9168" s="5">
        <v>29870</v>
      </c>
      <c r="J9168" s="2">
        <v>2020</v>
      </c>
      <c r="K9168" s="2">
        <v>110</v>
      </c>
      <c r="M9168" s="3">
        <v>21950</v>
      </c>
      <c r="N9168" s="2" t="s">
        <v>19</v>
      </c>
    </row>
    <row r="9169" spans="1:14" x14ac:dyDescent="0.25">
      <c r="A9169" t="s">
        <v>12</v>
      </c>
      <c r="B9169" s="1" t="s">
        <v>8516</v>
      </c>
      <c r="C9169" t="s">
        <v>2292</v>
      </c>
      <c r="D9169" t="s">
        <v>25187</v>
      </c>
      <c r="E9169" s="2" t="s">
        <v>1065</v>
      </c>
      <c r="F9169" t="str">
        <f t="shared" si="143"/>
        <v>VW Touran</v>
      </c>
      <c r="G9169" t="s">
        <v>147</v>
      </c>
      <c r="H9169" s="2" t="s">
        <v>17</v>
      </c>
      <c r="I9169" s="5">
        <v>194000</v>
      </c>
      <c r="J9169" s="2">
        <v>2017</v>
      </c>
      <c r="K9169" s="2">
        <v>110</v>
      </c>
      <c r="L9169" t="s">
        <v>60</v>
      </c>
      <c r="M9169" s="3">
        <v>20000</v>
      </c>
      <c r="N9169" s="2" t="s">
        <v>6993</v>
      </c>
    </row>
    <row r="9170" spans="1:14" x14ac:dyDescent="0.25">
      <c r="A9170" t="s">
        <v>12</v>
      </c>
      <c r="B9170" s="1" t="s">
        <v>8074</v>
      </c>
      <c r="C9170" t="s">
        <v>992</v>
      </c>
      <c r="D9170" t="s">
        <v>25187</v>
      </c>
      <c r="E9170" s="2" t="s">
        <v>1065</v>
      </c>
      <c r="F9170" t="str">
        <f t="shared" si="143"/>
        <v>VW Touran</v>
      </c>
      <c r="G9170"/>
      <c r="H9170" s="2" t="s">
        <v>25179</v>
      </c>
      <c r="I9170" s="5">
        <v>182875</v>
      </c>
      <c r="J9170" s="2">
        <v>2015</v>
      </c>
      <c r="K9170" s="2">
        <v>110</v>
      </c>
      <c r="M9170" s="3">
        <v>17300</v>
      </c>
      <c r="N9170" s="2" t="s">
        <v>19</v>
      </c>
    </row>
    <row r="9171" spans="1:14" x14ac:dyDescent="0.25">
      <c r="A9171" t="s">
        <v>12</v>
      </c>
      <c r="B9171" s="1" t="s">
        <v>12640</v>
      </c>
      <c r="C9171" t="s">
        <v>12641</v>
      </c>
      <c r="D9171" t="s">
        <v>25187</v>
      </c>
      <c r="E9171" s="2" t="s">
        <v>1065</v>
      </c>
      <c r="F9171" t="str">
        <f t="shared" si="143"/>
        <v>VW Touran</v>
      </c>
      <c r="G9171" t="s">
        <v>12642</v>
      </c>
      <c r="H9171" s="2" t="s">
        <v>17</v>
      </c>
      <c r="I9171" s="5">
        <v>43000</v>
      </c>
      <c r="J9171" s="2">
        <v>2018</v>
      </c>
      <c r="K9171" s="2">
        <v>140</v>
      </c>
      <c r="L9171" t="s">
        <v>25</v>
      </c>
      <c r="M9171" s="3">
        <v>43000</v>
      </c>
      <c r="N9171" s="2" t="s">
        <v>12549</v>
      </c>
    </row>
    <row r="9172" spans="1:14" x14ac:dyDescent="0.25">
      <c r="A9172" t="s">
        <v>12</v>
      </c>
      <c r="B9172" s="1" t="s">
        <v>12625</v>
      </c>
      <c r="C9172" t="s">
        <v>12626</v>
      </c>
      <c r="D9172" t="s">
        <v>25187</v>
      </c>
      <c r="E9172" s="2" t="s">
        <v>1065</v>
      </c>
      <c r="F9172" t="str">
        <f t="shared" si="143"/>
        <v>VW Touran</v>
      </c>
      <c r="G9172" t="s">
        <v>12627</v>
      </c>
      <c r="H9172" s="2" t="s">
        <v>17</v>
      </c>
      <c r="I9172" s="5">
        <v>193000</v>
      </c>
      <c r="J9172" s="2">
        <v>2016</v>
      </c>
      <c r="K9172" s="2">
        <v>110</v>
      </c>
      <c r="L9172" t="s">
        <v>96</v>
      </c>
      <c r="M9172" s="3">
        <v>17800</v>
      </c>
      <c r="N9172" s="2" t="s">
        <v>12603</v>
      </c>
    </row>
    <row r="9173" spans="1:14" x14ac:dyDescent="0.25">
      <c r="A9173" t="s">
        <v>12</v>
      </c>
      <c r="B9173" s="1" t="s">
        <v>12912</v>
      </c>
      <c r="C9173" t="s">
        <v>12913</v>
      </c>
      <c r="D9173" t="s">
        <v>25187</v>
      </c>
      <c r="E9173" s="2" t="s">
        <v>725</v>
      </c>
      <c r="F9173" t="str">
        <f t="shared" si="143"/>
        <v>VW T-Roc</v>
      </c>
      <c r="G9173"/>
      <c r="H9173" s="2" t="s">
        <v>36</v>
      </c>
      <c r="I9173" s="5">
        <v>21000</v>
      </c>
      <c r="J9173" s="2">
        <v>2021</v>
      </c>
      <c r="L9173" t="s">
        <v>18</v>
      </c>
      <c r="M9173" s="3">
        <v>21222</v>
      </c>
      <c r="N9173" s="2" t="s">
        <v>12888</v>
      </c>
    </row>
    <row r="9174" spans="1:14" x14ac:dyDescent="0.25">
      <c r="A9174" t="s">
        <v>12</v>
      </c>
      <c r="B9174" s="1" t="s">
        <v>9877</v>
      </c>
      <c r="C9174" t="s">
        <v>9878</v>
      </c>
      <c r="D9174" t="s">
        <v>25187</v>
      </c>
      <c r="E9174" s="2" t="s">
        <v>725</v>
      </c>
      <c r="F9174" t="str">
        <f t="shared" si="143"/>
        <v>VW T-Roc</v>
      </c>
      <c r="G9174" t="s">
        <v>268</v>
      </c>
      <c r="H9174" s="2" t="s">
        <v>36</v>
      </c>
      <c r="I9174" s="5">
        <v>67000</v>
      </c>
      <c r="J9174" s="2">
        <v>2018</v>
      </c>
      <c r="K9174" s="2">
        <v>85</v>
      </c>
      <c r="L9174" t="s">
        <v>296</v>
      </c>
      <c r="M9174" s="3">
        <v>20500</v>
      </c>
      <c r="N9174" s="2" t="s">
        <v>2568</v>
      </c>
    </row>
    <row r="9175" spans="1:14" x14ac:dyDescent="0.25">
      <c r="A9175" t="s">
        <v>12</v>
      </c>
      <c r="B9175" s="1" t="s">
        <v>723</v>
      </c>
      <c r="C9175" t="s">
        <v>724</v>
      </c>
      <c r="D9175" t="s">
        <v>25187</v>
      </c>
      <c r="E9175" s="2" t="s">
        <v>725</v>
      </c>
      <c r="F9175" t="str">
        <f t="shared" si="143"/>
        <v>VW T-Roc</v>
      </c>
      <c r="G9175" t="s">
        <v>726</v>
      </c>
      <c r="H9175" s="2" t="s">
        <v>36</v>
      </c>
      <c r="I9175" s="5">
        <v>65200</v>
      </c>
      <c r="J9175" s="2">
        <v>2018</v>
      </c>
      <c r="K9175" s="2">
        <v>85</v>
      </c>
      <c r="L9175" t="s">
        <v>96</v>
      </c>
      <c r="M9175" s="3">
        <v>20800</v>
      </c>
      <c r="N9175" s="2" t="s">
        <v>702</v>
      </c>
    </row>
    <row r="9176" spans="1:14" x14ac:dyDescent="0.25">
      <c r="A9176" t="s">
        <v>12</v>
      </c>
      <c r="B9176" s="1" t="s">
        <v>12559</v>
      </c>
      <c r="C9176" t="s">
        <v>12560</v>
      </c>
      <c r="D9176" t="s">
        <v>25187</v>
      </c>
      <c r="E9176" s="2" t="s">
        <v>725</v>
      </c>
      <c r="F9176" t="str">
        <f t="shared" si="143"/>
        <v>VW T-Roc</v>
      </c>
      <c r="G9176" t="s">
        <v>5754</v>
      </c>
      <c r="H9176" s="2" t="s">
        <v>36</v>
      </c>
      <c r="I9176" s="5">
        <v>6000</v>
      </c>
      <c r="J9176" s="2">
        <v>2021</v>
      </c>
      <c r="K9176" s="2">
        <v>85</v>
      </c>
      <c r="L9176" t="s">
        <v>96</v>
      </c>
      <c r="M9176" s="3">
        <v>24023</v>
      </c>
      <c r="N9176" s="2" t="s">
        <v>12549</v>
      </c>
    </row>
    <row r="9177" spans="1:14" x14ac:dyDescent="0.25">
      <c r="A9177" t="s">
        <v>12</v>
      </c>
      <c r="B9177" s="1" t="s">
        <v>11680</v>
      </c>
      <c r="C9177" t="s">
        <v>11681</v>
      </c>
      <c r="D9177" t="s">
        <v>25187</v>
      </c>
      <c r="E9177" s="2" t="s">
        <v>725</v>
      </c>
      <c r="F9177" t="str">
        <f t="shared" si="143"/>
        <v>VW T-Roc</v>
      </c>
      <c r="G9177" t="s">
        <v>11682</v>
      </c>
      <c r="H9177" s="2" t="s">
        <v>36</v>
      </c>
      <c r="I9177" s="5">
        <v>52000</v>
      </c>
      <c r="J9177" s="2">
        <v>2019</v>
      </c>
      <c r="K9177" s="2">
        <v>75</v>
      </c>
      <c r="L9177" t="s">
        <v>30</v>
      </c>
      <c r="M9177" s="3">
        <v>20500</v>
      </c>
      <c r="N9177" s="2" t="s">
        <v>11671</v>
      </c>
    </row>
    <row r="9178" spans="1:14" x14ac:dyDescent="0.25">
      <c r="A9178" t="s">
        <v>12</v>
      </c>
      <c r="B9178" s="1" t="s">
        <v>11790</v>
      </c>
      <c r="C9178" t="s">
        <v>11791</v>
      </c>
      <c r="D9178" t="s">
        <v>25187</v>
      </c>
      <c r="E9178" s="2" t="s">
        <v>725</v>
      </c>
      <c r="F9178" t="str">
        <f t="shared" si="143"/>
        <v>VW T-Roc</v>
      </c>
      <c r="G9178" t="s">
        <v>291</v>
      </c>
      <c r="H9178" s="2" t="s">
        <v>36</v>
      </c>
      <c r="I9178" s="5">
        <v>62000</v>
      </c>
      <c r="J9178" s="2">
        <v>2019</v>
      </c>
      <c r="K9178" s="2">
        <v>85</v>
      </c>
      <c r="L9178" t="s">
        <v>18</v>
      </c>
      <c r="M9178" s="3">
        <v>20500</v>
      </c>
      <c r="N9178" s="2" t="s">
        <v>11773</v>
      </c>
    </row>
    <row r="9179" spans="1:14" x14ac:dyDescent="0.25">
      <c r="A9179" t="s">
        <v>12</v>
      </c>
      <c r="B9179" s="1" t="s">
        <v>15489</v>
      </c>
      <c r="C9179" t="s">
        <v>15490</v>
      </c>
      <c r="D9179" t="s">
        <v>25187</v>
      </c>
      <c r="E9179" s="2" t="s">
        <v>725</v>
      </c>
      <c r="F9179" t="str">
        <f t="shared" si="143"/>
        <v>VW T-Roc</v>
      </c>
      <c r="G9179" t="s">
        <v>6416</v>
      </c>
      <c r="H9179" s="2" t="s">
        <v>36</v>
      </c>
      <c r="I9179" s="5">
        <v>27000</v>
      </c>
      <c r="J9179" s="2">
        <v>2019</v>
      </c>
      <c r="K9179" s="2">
        <v>85</v>
      </c>
      <c r="L9179" t="s">
        <v>1775</v>
      </c>
      <c r="M9179" s="3">
        <v>25000</v>
      </c>
      <c r="N9179" s="2" t="s">
        <v>15481</v>
      </c>
    </row>
    <row r="9180" spans="1:14" x14ac:dyDescent="0.25">
      <c r="A9180" t="s">
        <v>12</v>
      </c>
      <c r="B9180" s="1" t="s">
        <v>6414</v>
      </c>
      <c r="C9180" t="s">
        <v>6415</v>
      </c>
      <c r="D9180" t="s">
        <v>25187</v>
      </c>
      <c r="E9180" s="2" t="s">
        <v>725</v>
      </c>
      <c r="F9180" t="str">
        <f t="shared" si="143"/>
        <v>VW T-Roc</v>
      </c>
      <c r="G9180" t="s">
        <v>6416</v>
      </c>
      <c r="H9180" s="2" t="s">
        <v>36</v>
      </c>
      <c r="I9180" s="5">
        <v>44500</v>
      </c>
      <c r="J9180" s="2">
        <v>2019</v>
      </c>
      <c r="L9180" t="s">
        <v>30</v>
      </c>
      <c r="M9180" s="3">
        <v>21000</v>
      </c>
      <c r="N9180" s="2" t="s">
        <v>6158</v>
      </c>
    </row>
    <row r="9181" spans="1:14" x14ac:dyDescent="0.25">
      <c r="A9181" t="s">
        <v>12</v>
      </c>
      <c r="B9181" s="1" t="s">
        <v>2393</v>
      </c>
      <c r="C9181" t="s">
        <v>2394</v>
      </c>
      <c r="D9181" t="s">
        <v>25187</v>
      </c>
      <c r="E9181" s="2" t="s">
        <v>725</v>
      </c>
      <c r="F9181" t="str">
        <f t="shared" si="143"/>
        <v>VW T-Roc</v>
      </c>
      <c r="G9181" t="s">
        <v>2395</v>
      </c>
      <c r="H9181" s="2" t="s">
        <v>36</v>
      </c>
      <c r="I9181" s="5">
        <v>64580</v>
      </c>
      <c r="J9181" s="2">
        <v>2019</v>
      </c>
      <c r="K9181" s="2">
        <v>85</v>
      </c>
      <c r="L9181" t="s">
        <v>45</v>
      </c>
      <c r="M9181" s="3">
        <v>20600</v>
      </c>
      <c r="N9181" s="2" t="s">
        <v>2278</v>
      </c>
    </row>
    <row r="9182" spans="1:14" x14ac:dyDescent="0.25">
      <c r="A9182" t="s">
        <v>12</v>
      </c>
      <c r="B9182" s="1" t="s">
        <v>14631</v>
      </c>
      <c r="C9182" t="s">
        <v>13194</v>
      </c>
      <c r="D9182" t="s">
        <v>25187</v>
      </c>
      <c r="E9182" s="2" t="s">
        <v>725</v>
      </c>
      <c r="F9182" t="str">
        <f t="shared" si="143"/>
        <v>VW T-Roc</v>
      </c>
      <c r="G9182" t="s">
        <v>14632</v>
      </c>
      <c r="H9182" s="2" t="s">
        <v>36</v>
      </c>
      <c r="I9182" s="5">
        <v>59000</v>
      </c>
      <c r="J9182" s="2">
        <v>2018</v>
      </c>
      <c r="K9182" s="2">
        <v>85</v>
      </c>
      <c r="L9182" t="s">
        <v>30</v>
      </c>
      <c r="M9182" s="3">
        <v>20900</v>
      </c>
      <c r="N9182" s="2" t="s">
        <v>9697</v>
      </c>
    </row>
    <row r="9183" spans="1:14" x14ac:dyDescent="0.25">
      <c r="A9183" t="s">
        <v>12</v>
      </c>
      <c r="B9183" s="1" t="s">
        <v>4829</v>
      </c>
      <c r="C9183" t="s">
        <v>4830</v>
      </c>
      <c r="D9183" t="s">
        <v>25187</v>
      </c>
      <c r="E9183" s="2" t="s">
        <v>725</v>
      </c>
      <c r="F9183" t="str">
        <f t="shared" si="143"/>
        <v>VW T-Roc</v>
      </c>
      <c r="G9183" t="s">
        <v>85</v>
      </c>
      <c r="H9183" s="2" t="s">
        <v>17</v>
      </c>
      <c r="I9183" s="5">
        <v>220000</v>
      </c>
      <c r="J9183" s="2">
        <v>2019</v>
      </c>
      <c r="K9183" s="2">
        <v>85</v>
      </c>
      <c r="L9183" t="s">
        <v>30</v>
      </c>
      <c r="M9183" s="3">
        <v>17500</v>
      </c>
      <c r="N9183" s="2" t="s">
        <v>4765</v>
      </c>
    </row>
    <row r="9184" spans="1:14" x14ac:dyDescent="0.25">
      <c r="A9184" t="s">
        <v>12</v>
      </c>
      <c r="B9184" s="1" t="s">
        <v>10009</v>
      </c>
      <c r="C9184" t="s">
        <v>5370</v>
      </c>
      <c r="D9184" t="s">
        <v>25187</v>
      </c>
      <c r="E9184" s="2" t="s">
        <v>725</v>
      </c>
      <c r="F9184" t="str">
        <f t="shared" si="143"/>
        <v>VW T-Roc</v>
      </c>
      <c r="G9184" t="s">
        <v>85</v>
      </c>
      <c r="H9184" s="2" t="s">
        <v>17</v>
      </c>
      <c r="I9184" s="5">
        <v>136300</v>
      </c>
      <c r="J9184" s="2">
        <v>2019</v>
      </c>
      <c r="K9184" s="2">
        <v>85</v>
      </c>
      <c r="L9184" t="s">
        <v>45</v>
      </c>
      <c r="M9184" s="3">
        <v>24499</v>
      </c>
      <c r="N9184" s="2" t="s">
        <v>9701</v>
      </c>
    </row>
    <row r="9185" spans="1:14" x14ac:dyDescent="0.25">
      <c r="A9185" t="s">
        <v>12</v>
      </c>
      <c r="B9185" s="1" t="s">
        <v>8754</v>
      </c>
      <c r="C9185" t="s">
        <v>2802</v>
      </c>
      <c r="D9185" t="s">
        <v>25187</v>
      </c>
      <c r="E9185" s="2" t="s">
        <v>725</v>
      </c>
      <c r="F9185" t="str">
        <f t="shared" si="143"/>
        <v>VW T-Roc</v>
      </c>
      <c r="G9185" t="s">
        <v>1159</v>
      </c>
      <c r="H9185" s="2" t="s">
        <v>17</v>
      </c>
      <c r="I9185" s="5">
        <v>124000</v>
      </c>
      <c r="J9185" s="2">
        <v>2018</v>
      </c>
      <c r="K9185" s="2">
        <v>85</v>
      </c>
      <c r="L9185" t="s">
        <v>18</v>
      </c>
      <c r="M9185" s="3">
        <v>20200</v>
      </c>
      <c r="N9185" s="2" t="s">
        <v>8045</v>
      </c>
    </row>
    <row r="9186" spans="1:14" x14ac:dyDescent="0.25">
      <c r="A9186" t="s">
        <v>12</v>
      </c>
      <c r="B9186" s="1" t="s">
        <v>8213</v>
      </c>
      <c r="C9186" t="s">
        <v>1051</v>
      </c>
      <c r="D9186" t="s">
        <v>25187</v>
      </c>
      <c r="E9186" s="62" t="s">
        <v>725</v>
      </c>
      <c r="F9186" t="str">
        <f t="shared" si="143"/>
        <v>VW T-Roc</v>
      </c>
      <c r="H9186" s="2" t="s">
        <v>25179</v>
      </c>
      <c r="I9186" s="5">
        <v>103663</v>
      </c>
      <c r="J9186" s="2">
        <v>2019</v>
      </c>
      <c r="K9186" s="2">
        <v>85</v>
      </c>
      <c r="M9186" s="3">
        <v>19900</v>
      </c>
      <c r="N9186" s="2" t="s">
        <v>19</v>
      </c>
    </row>
    <row r="9187" spans="1:14" x14ac:dyDescent="0.25">
      <c r="A9187" t="s">
        <v>12</v>
      </c>
      <c r="B9187" s="1" t="s">
        <v>2547</v>
      </c>
      <c r="C9187" t="s">
        <v>229</v>
      </c>
      <c r="D9187" t="s">
        <v>25187</v>
      </c>
      <c r="E9187" s="2" t="s">
        <v>725</v>
      </c>
      <c r="F9187" t="str">
        <f t="shared" si="143"/>
        <v>VW T-Roc</v>
      </c>
      <c r="G9187" t="s">
        <v>2548</v>
      </c>
      <c r="H9187" s="2" t="s">
        <v>17</v>
      </c>
      <c r="I9187" s="5">
        <v>110700</v>
      </c>
      <c r="J9187" s="2">
        <v>2018</v>
      </c>
      <c r="K9187" s="2">
        <v>85</v>
      </c>
      <c r="L9187" t="s">
        <v>45</v>
      </c>
      <c r="M9187" s="3">
        <v>19500</v>
      </c>
      <c r="N9187" s="2" t="s">
        <v>2453</v>
      </c>
    </row>
    <row r="9188" spans="1:14" x14ac:dyDescent="0.25">
      <c r="A9188" t="s">
        <v>12</v>
      </c>
      <c r="B9188" s="1" t="s">
        <v>14920</v>
      </c>
      <c r="C9188" t="s">
        <v>1991</v>
      </c>
      <c r="D9188" t="s">
        <v>25187</v>
      </c>
      <c r="E9188" s="2" t="s">
        <v>725</v>
      </c>
      <c r="F9188" t="str">
        <f t="shared" si="143"/>
        <v>VW T-Roc</v>
      </c>
      <c r="G9188" t="s">
        <v>907</v>
      </c>
      <c r="H9188" s="2" t="s">
        <v>17</v>
      </c>
      <c r="I9188" s="5">
        <v>74000</v>
      </c>
      <c r="J9188" s="2">
        <v>2018</v>
      </c>
      <c r="K9188" s="2">
        <v>85</v>
      </c>
      <c r="M9188" s="3">
        <v>21999</v>
      </c>
      <c r="N9188" s="2" t="s">
        <v>14893</v>
      </c>
    </row>
    <row r="9189" spans="1:14" x14ac:dyDescent="0.25">
      <c r="A9189" t="s">
        <v>12</v>
      </c>
      <c r="B9189" s="1" t="s">
        <v>11543</v>
      </c>
      <c r="C9189" t="s">
        <v>11544</v>
      </c>
      <c r="D9189" t="s">
        <v>25187</v>
      </c>
      <c r="E9189" s="2" t="s">
        <v>725</v>
      </c>
      <c r="F9189" t="str">
        <f t="shared" si="143"/>
        <v>VW T-Roc</v>
      </c>
      <c r="G9189" t="s">
        <v>11545</v>
      </c>
      <c r="H9189" s="2" t="s">
        <v>17</v>
      </c>
      <c r="I9189" s="5">
        <v>13000</v>
      </c>
      <c r="J9189" s="2">
        <v>2021</v>
      </c>
      <c r="K9189" s="2">
        <v>110</v>
      </c>
      <c r="L9189" t="s">
        <v>96</v>
      </c>
      <c r="M9189" s="3">
        <v>35500</v>
      </c>
      <c r="N9189" s="2" t="s">
        <v>11546</v>
      </c>
    </row>
    <row r="9190" spans="1:14" x14ac:dyDescent="0.25">
      <c r="A9190" t="s">
        <v>12</v>
      </c>
      <c r="B9190" s="1" t="s">
        <v>1728</v>
      </c>
      <c r="C9190" t="s">
        <v>1504</v>
      </c>
      <c r="D9190" t="s">
        <v>25187</v>
      </c>
      <c r="E9190" s="2" t="s">
        <v>725</v>
      </c>
      <c r="F9190" t="str">
        <f t="shared" si="143"/>
        <v>VW T-Roc</v>
      </c>
      <c r="G9190" t="s">
        <v>147</v>
      </c>
      <c r="H9190" s="2" t="s">
        <v>17</v>
      </c>
      <c r="I9190" s="5">
        <v>20000</v>
      </c>
      <c r="J9190" s="2">
        <v>2022</v>
      </c>
      <c r="K9190" s="2">
        <v>85</v>
      </c>
      <c r="L9190" t="s">
        <v>296</v>
      </c>
      <c r="M9190" s="3">
        <v>31000</v>
      </c>
      <c r="N9190" s="2" t="s">
        <v>1710</v>
      </c>
    </row>
    <row r="9191" spans="1:14" x14ac:dyDescent="0.25">
      <c r="A9191" t="s">
        <v>12</v>
      </c>
      <c r="B9191" s="1" t="s">
        <v>10053</v>
      </c>
      <c r="C9191" t="s">
        <v>5370</v>
      </c>
      <c r="D9191" t="s">
        <v>25187</v>
      </c>
      <c r="E9191" s="2" t="s">
        <v>725</v>
      </c>
      <c r="F9191" t="str">
        <f t="shared" si="143"/>
        <v>VW T-Roc</v>
      </c>
      <c r="G9191" t="s">
        <v>1125</v>
      </c>
      <c r="H9191" s="2" t="s">
        <v>17</v>
      </c>
      <c r="I9191" s="5">
        <v>108210</v>
      </c>
      <c r="J9191" s="2">
        <v>2019</v>
      </c>
      <c r="K9191" s="2">
        <v>110</v>
      </c>
      <c r="L9191" t="s">
        <v>45</v>
      </c>
      <c r="M9191" s="3">
        <v>26999</v>
      </c>
      <c r="N9191" s="2" t="s">
        <v>9701</v>
      </c>
    </row>
    <row r="9192" spans="1:14" x14ac:dyDescent="0.25">
      <c r="A9192" t="s">
        <v>12</v>
      </c>
      <c r="B9192" s="1" t="s">
        <v>6546</v>
      </c>
      <c r="C9192" t="s">
        <v>992</v>
      </c>
      <c r="D9192" t="s">
        <v>25187</v>
      </c>
      <c r="E9192" s="62" t="s">
        <v>725</v>
      </c>
      <c r="F9192" t="str">
        <f t="shared" si="143"/>
        <v>VW T-Roc</v>
      </c>
      <c r="H9192" s="2" t="s">
        <v>25179</v>
      </c>
      <c r="I9192" s="5">
        <v>119476</v>
      </c>
      <c r="J9192" s="2">
        <v>2019</v>
      </c>
      <c r="K9192" s="2">
        <v>110</v>
      </c>
      <c r="M9192" s="3">
        <v>26950</v>
      </c>
      <c r="N9192" s="2" t="s">
        <v>19</v>
      </c>
    </row>
    <row r="9193" spans="1:14" x14ac:dyDescent="0.25">
      <c r="A9193" t="s">
        <v>12</v>
      </c>
      <c r="B9193" s="1" t="s">
        <v>12513</v>
      </c>
      <c r="C9193" t="s">
        <v>992</v>
      </c>
      <c r="D9193" t="s">
        <v>25187</v>
      </c>
      <c r="E9193" s="62" t="s">
        <v>725</v>
      </c>
      <c r="F9193" t="str">
        <f t="shared" si="143"/>
        <v>VW T-Roc</v>
      </c>
      <c r="H9193" s="2" t="s">
        <v>25179</v>
      </c>
      <c r="I9193" s="5">
        <v>3260</v>
      </c>
      <c r="J9193" s="2">
        <v>2022</v>
      </c>
      <c r="K9193" s="2">
        <v>110</v>
      </c>
      <c r="M9193" s="3">
        <v>40950</v>
      </c>
      <c r="N9193" s="2" t="s">
        <v>19</v>
      </c>
    </row>
    <row r="9194" spans="1:14" x14ac:dyDescent="0.25">
      <c r="A9194" t="s">
        <v>12</v>
      </c>
      <c r="B9194" s="1" t="s">
        <v>3494</v>
      </c>
      <c r="C9194" t="s">
        <v>3495</v>
      </c>
      <c r="D9194" t="s">
        <v>25187</v>
      </c>
      <c r="E9194" s="2" t="s">
        <v>725</v>
      </c>
      <c r="F9194" t="str">
        <f t="shared" si="143"/>
        <v>VW T-Roc</v>
      </c>
      <c r="G9194" t="s">
        <v>3496</v>
      </c>
      <c r="H9194" s="2" t="s">
        <v>36</v>
      </c>
      <c r="I9194" s="5">
        <v>83000</v>
      </c>
      <c r="J9194" s="2">
        <v>2018</v>
      </c>
      <c r="K9194" s="2">
        <v>85</v>
      </c>
      <c r="L9194" t="s">
        <v>18</v>
      </c>
      <c r="M9194" s="3">
        <v>20000</v>
      </c>
      <c r="N9194" s="2" t="s">
        <v>3438</v>
      </c>
    </row>
    <row r="9195" spans="1:14" x14ac:dyDescent="0.25">
      <c r="A9195" t="s">
        <v>12</v>
      </c>
      <c r="B9195" s="1" t="s">
        <v>5866</v>
      </c>
      <c r="C9195" t="s">
        <v>5867</v>
      </c>
      <c r="D9195" t="s">
        <v>25187</v>
      </c>
      <c r="E9195" s="2" t="s">
        <v>725</v>
      </c>
      <c r="F9195" t="str">
        <f t="shared" si="143"/>
        <v>VW T-Roc</v>
      </c>
      <c r="G9195" t="s">
        <v>5868</v>
      </c>
      <c r="H9195" s="2" t="s">
        <v>36</v>
      </c>
      <c r="I9195" s="5">
        <v>106000</v>
      </c>
      <c r="J9195" s="2">
        <v>2018</v>
      </c>
      <c r="K9195" s="2">
        <v>85</v>
      </c>
      <c r="L9195" t="s">
        <v>5869</v>
      </c>
      <c r="M9195" s="3">
        <v>17900</v>
      </c>
      <c r="N9195" s="2" t="s">
        <v>5774</v>
      </c>
    </row>
    <row r="9196" spans="1:14" x14ac:dyDescent="0.25">
      <c r="A9196" t="s">
        <v>12</v>
      </c>
      <c r="B9196" s="1" t="s">
        <v>7991</v>
      </c>
      <c r="C9196" t="s">
        <v>7992</v>
      </c>
      <c r="D9196" t="s">
        <v>25187</v>
      </c>
      <c r="E9196" s="2" t="s">
        <v>22906</v>
      </c>
      <c r="F9196" t="str">
        <f t="shared" si="143"/>
        <v>VW up!</v>
      </c>
      <c r="G9196"/>
      <c r="H9196" s="2" t="s">
        <v>36</v>
      </c>
      <c r="I9196" s="5">
        <v>109000</v>
      </c>
      <c r="J9196" s="2">
        <v>2015</v>
      </c>
      <c r="K9196" s="2">
        <v>44</v>
      </c>
      <c r="L9196" t="s">
        <v>37</v>
      </c>
      <c r="M9196" s="3">
        <v>6500</v>
      </c>
      <c r="N9196" s="2" t="s">
        <v>7981</v>
      </c>
    </row>
    <row r="9197" spans="1:14" x14ac:dyDescent="0.25">
      <c r="A9197" t="s">
        <v>12</v>
      </c>
      <c r="B9197" s="1" t="s">
        <v>2982</v>
      </c>
      <c r="C9197" t="s">
        <v>2983</v>
      </c>
      <c r="D9197" t="s">
        <v>25187</v>
      </c>
      <c r="E9197" s="2" t="s">
        <v>22906</v>
      </c>
      <c r="F9197" t="str">
        <f t="shared" si="143"/>
        <v>VW up!</v>
      </c>
      <c r="G9197"/>
      <c r="H9197" s="2" t="s">
        <v>36</v>
      </c>
      <c r="I9197" s="5">
        <v>1</v>
      </c>
      <c r="J9197" s="2">
        <v>2015</v>
      </c>
      <c r="K9197" s="2">
        <v>44</v>
      </c>
      <c r="L9197" t="s">
        <v>18</v>
      </c>
      <c r="M9197" s="3">
        <v>6900</v>
      </c>
      <c r="N9197" s="2" t="s">
        <v>2899</v>
      </c>
    </row>
    <row r="9198" spans="1:14" x14ac:dyDescent="0.25">
      <c r="A9198" t="s">
        <v>12</v>
      </c>
      <c r="B9198" s="1" t="s">
        <v>13629</v>
      </c>
      <c r="C9198" t="s">
        <v>13630</v>
      </c>
      <c r="D9198" t="s">
        <v>25187</v>
      </c>
      <c r="E9198" s="2" t="s">
        <v>22906</v>
      </c>
      <c r="F9198" t="str">
        <f t="shared" si="143"/>
        <v>VW up!</v>
      </c>
      <c r="G9198" t="s">
        <v>268</v>
      </c>
      <c r="H9198" s="2" t="s">
        <v>36</v>
      </c>
      <c r="I9198" s="5">
        <v>45000</v>
      </c>
      <c r="J9198" s="2">
        <v>2017</v>
      </c>
      <c r="L9198" t="s">
        <v>18</v>
      </c>
      <c r="M9198" s="3">
        <v>9500</v>
      </c>
      <c r="N9198" s="2" t="s">
        <v>13618</v>
      </c>
    </row>
    <row r="9199" spans="1:14" x14ac:dyDescent="0.25">
      <c r="A9199" t="s">
        <v>12</v>
      </c>
      <c r="B9199" s="1" t="s">
        <v>9295</v>
      </c>
      <c r="C9199" t="s">
        <v>9296</v>
      </c>
      <c r="D9199" t="s">
        <v>25187</v>
      </c>
      <c r="E9199" s="2" t="s">
        <v>22906</v>
      </c>
      <c r="F9199" t="str">
        <f t="shared" si="143"/>
        <v>VW up!</v>
      </c>
      <c r="G9199" t="s">
        <v>268</v>
      </c>
      <c r="H9199" s="2" t="s">
        <v>36</v>
      </c>
      <c r="I9199" s="5">
        <v>36703</v>
      </c>
      <c r="J9199" s="2">
        <v>2018</v>
      </c>
      <c r="K9199" s="2">
        <v>44</v>
      </c>
      <c r="L9199" t="s">
        <v>18</v>
      </c>
      <c r="M9199" s="3">
        <v>10500</v>
      </c>
      <c r="N9199" s="2" t="s">
        <v>9236</v>
      </c>
    </row>
    <row r="9200" spans="1:14" x14ac:dyDescent="0.25">
      <c r="A9200" t="s">
        <v>12</v>
      </c>
      <c r="B9200" s="1" t="s">
        <v>9172</v>
      </c>
      <c r="C9200" t="s">
        <v>8386</v>
      </c>
      <c r="D9200" t="s">
        <v>25187</v>
      </c>
      <c r="E9200" s="2" t="s">
        <v>22906</v>
      </c>
      <c r="F9200" t="str">
        <f t="shared" si="143"/>
        <v>VW up!</v>
      </c>
      <c r="G9200" t="s">
        <v>268</v>
      </c>
      <c r="H9200" s="2" t="s">
        <v>36</v>
      </c>
      <c r="I9200" s="5">
        <v>50500</v>
      </c>
      <c r="J9200" s="2">
        <v>2018</v>
      </c>
      <c r="K9200" s="2">
        <v>44</v>
      </c>
      <c r="L9200" t="s">
        <v>18</v>
      </c>
      <c r="M9200" s="3">
        <v>8499</v>
      </c>
      <c r="N9200" s="2" t="s">
        <v>9116</v>
      </c>
    </row>
    <row r="9201" spans="1:14" x14ac:dyDescent="0.25">
      <c r="A9201" t="s">
        <v>12</v>
      </c>
      <c r="B9201" s="1" t="s">
        <v>8114</v>
      </c>
      <c r="C9201" t="s">
        <v>8115</v>
      </c>
      <c r="D9201" t="s">
        <v>25187</v>
      </c>
      <c r="E9201" s="2" t="s">
        <v>22906</v>
      </c>
      <c r="F9201" t="str">
        <f t="shared" si="143"/>
        <v>VW up!</v>
      </c>
      <c r="G9201"/>
      <c r="H9201" s="2" t="s">
        <v>36</v>
      </c>
      <c r="I9201" s="5">
        <v>133000</v>
      </c>
      <c r="J9201" s="2">
        <v>2018</v>
      </c>
      <c r="L9201" t="s">
        <v>18</v>
      </c>
      <c r="M9201" s="3">
        <v>6900</v>
      </c>
      <c r="N9201" s="2" t="s">
        <v>8051</v>
      </c>
    </row>
    <row r="9202" spans="1:14" x14ac:dyDescent="0.25">
      <c r="A9202" t="s">
        <v>12</v>
      </c>
      <c r="B9202" s="1" t="s">
        <v>6829</v>
      </c>
      <c r="C9202" t="s">
        <v>6830</v>
      </c>
      <c r="D9202" t="s">
        <v>25187</v>
      </c>
      <c r="E9202" s="2" t="s">
        <v>22906</v>
      </c>
      <c r="F9202" t="str">
        <f t="shared" si="143"/>
        <v>VW up!</v>
      </c>
      <c r="G9202" t="s">
        <v>268</v>
      </c>
      <c r="H9202" s="2" t="s">
        <v>36</v>
      </c>
      <c r="I9202" s="5">
        <v>46000</v>
      </c>
      <c r="J9202" s="2">
        <v>2015</v>
      </c>
      <c r="K9202" s="2">
        <v>44</v>
      </c>
      <c r="L9202" t="s">
        <v>18</v>
      </c>
      <c r="M9202" s="3">
        <v>7700</v>
      </c>
      <c r="N9202" s="2" t="s">
        <v>2754</v>
      </c>
    </row>
    <row r="9203" spans="1:14" x14ac:dyDescent="0.25">
      <c r="A9203" t="s">
        <v>12</v>
      </c>
      <c r="B9203" s="1" t="s">
        <v>1534</v>
      </c>
      <c r="C9203" t="s">
        <v>1535</v>
      </c>
      <c r="D9203" t="s">
        <v>25187</v>
      </c>
      <c r="E9203" s="2" t="s">
        <v>22906</v>
      </c>
      <c r="F9203" t="str">
        <f t="shared" si="143"/>
        <v>VW up!</v>
      </c>
      <c r="G9203" t="s">
        <v>268</v>
      </c>
      <c r="H9203" s="2" t="s">
        <v>36</v>
      </c>
      <c r="I9203" s="5">
        <v>91000</v>
      </c>
      <c r="J9203" s="2">
        <v>2018</v>
      </c>
      <c r="K9203" s="2">
        <v>44</v>
      </c>
      <c r="L9203" t="s">
        <v>18</v>
      </c>
      <c r="M9203" s="3">
        <v>7700</v>
      </c>
      <c r="N9203" s="2" t="s">
        <v>1506</v>
      </c>
    </row>
    <row r="9204" spans="1:14" x14ac:dyDescent="0.25">
      <c r="A9204" t="s">
        <v>12</v>
      </c>
      <c r="B9204" s="1" t="s">
        <v>2853</v>
      </c>
      <c r="C9204" t="s">
        <v>2854</v>
      </c>
      <c r="D9204" t="s">
        <v>25187</v>
      </c>
      <c r="E9204" s="2" t="s">
        <v>22906</v>
      </c>
      <c r="F9204" t="str">
        <f t="shared" si="143"/>
        <v>VW up!</v>
      </c>
      <c r="G9204" t="s">
        <v>268</v>
      </c>
      <c r="H9204" s="2" t="s">
        <v>36</v>
      </c>
      <c r="I9204" s="5">
        <v>22600</v>
      </c>
      <c r="J9204" s="2">
        <v>2017</v>
      </c>
      <c r="K9204" s="2">
        <v>44</v>
      </c>
      <c r="L9204" t="s">
        <v>18</v>
      </c>
      <c r="M9204" s="3">
        <v>9990</v>
      </c>
      <c r="N9204" s="2" t="s">
        <v>2781</v>
      </c>
    </row>
    <row r="9205" spans="1:14" x14ac:dyDescent="0.25">
      <c r="A9205" t="s">
        <v>12</v>
      </c>
      <c r="B9205" s="1" t="s">
        <v>5927</v>
      </c>
      <c r="C9205" t="s">
        <v>5928</v>
      </c>
      <c r="D9205" t="s">
        <v>25187</v>
      </c>
      <c r="E9205" s="2" t="s">
        <v>22906</v>
      </c>
      <c r="F9205" t="str">
        <f t="shared" si="143"/>
        <v>VW up!</v>
      </c>
      <c r="G9205" t="s">
        <v>268</v>
      </c>
      <c r="H9205" s="2" t="s">
        <v>36</v>
      </c>
      <c r="I9205" s="5">
        <v>236000</v>
      </c>
      <c r="J9205" s="2">
        <v>2014</v>
      </c>
      <c r="K9205" s="2">
        <v>44</v>
      </c>
      <c r="L9205" t="s">
        <v>18</v>
      </c>
      <c r="M9205" s="3">
        <v>5300</v>
      </c>
      <c r="N9205" s="2" t="s">
        <v>5774</v>
      </c>
    </row>
    <row r="9206" spans="1:14" x14ac:dyDescent="0.25">
      <c r="A9206" t="s">
        <v>12</v>
      </c>
      <c r="B9206" s="1" t="s">
        <v>8436</v>
      </c>
      <c r="C9206" t="s">
        <v>8437</v>
      </c>
      <c r="D9206" t="s">
        <v>25187</v>
      </c>
      <c r="E9206" s="2" t="s">
        <v>22906</v>
      </c>
      <c r="F9206" t="str">
        <f t="shared" si="143"/>
        <v>VW up!</v>
      </c>
      <c r="G9206" t="s">
        <v>268</v>
      </c>
      <c r="H9206" s="2" t="s">
        <v>36</v>
      </c>
      <c r="I9206" s="5">
        <v>68500</v>
      </c>
      <c r="J9206" s="2">
        <v>2018</v>
      </c>
      <c r="K9206" s="2">
        <v>55</v>
      </c>
      <c r="M9206" s="3">
        <v>10800</v>
      </c>
      <c r="N9206" s="2" t="s">
        <v>7786</v>
      </c>
    </row>
    <row r="9207" spans="1:14" x14ac:dyDescent="0.25">
      <c r="A9207" t="s">
        <v>12</v>
      </c>
      <c r="B9207" s="1" t="s">
        <v>13336</v>
      </c>
      <c r="C9207" t="s">
        <v>13337</v>
      </c>
      <c r="D9207" t="s">
        <v>25187</v>
      </c>
      <c r="E9207" s="2" t="s">
        <v>22906</v>
      </c>
      <c r="F9207" t="str">
        <f t="shared" si="143"/>
        <v>VW up!</v>
      </c>
      <c r="G9207" t="s">
        <v>268</v>
      </c>
      <c r="H9207" s="2" t="s">
        <v>17287</v>
      </c>
      <c r="I9207" s="5">
        <v>150000</v>
      </c>
      <c r="J9207" s="2">
        <v>2013</v>
      </c>
      <c r="K9207" s="2">
        <v>50</v>
      </c>
      <c r="L9207" t="s">
        <v>18</v>
      </c>
      <c r="M9207" s="3">
        <v>6000</v>
      </c>
      <c r="N9207" s="2" t="s">
        <v>3109</v>
      </c>
    </row>
    <row r="9208" spans="1:14" x14ac:dyDescent="0.25">
      <c r="A9208" t="s">
        <v>12</v>
      </c>
      <c r="B9208" s="1" t="s">
        <v>12124</v>
      </c>
      <c r="C9208" t="s">
        <v>12125</v>
      </c>
      <c r="D9208" t="s">
        <v>25187</v>
      </c>
      <c r="E9208" s="2" t="s">
        <v>22906</v>
      </c>
      <c r="F9208" t="str">
        <f t="shared" si="143"/>
        <v>VW up!</v>
      </c>
      <c r="G9208" t="s">
        <v>12126</v>
      </c>
      <c r="H9208" s="2" t="s">
        <v>36</v>
      </c>
      <c r="I9208" s="5">
        <v>97000</v>
      </c>
      <c r="J9208" s="2">
        <v>2016</v>
      </c>
      <c r="K9208" s="2">
        <v>44</v>
      </c>
      <c r="L9208" t="s">
        <v>18</v>
      </c>
      <c r="M9208" s="3">
        <v>9500</v>
      </c>
      <c r="N9208" s="2" t="s">
        <v>12088</v>
      </c>
    </row>
    <row r="9209" spans="1:14" x14ac:dyDescent="0.25">
      <c r="A9209" t="s">
        <v>12</v>
      </c>
      <c r="B9209" s="1" t="s">
        <v>7817</v>
      </c>
      <c r="C9209" t="s">
        <v>6667</v>
      </c>
      <c r="D9209" t="s">
        <v>25187</v>
      </c>
      <c r="E9209" s="2" t="s">
        <v>22906</v>
      </c>
      <c r="F9209" t="str">
        <f t="shared" si="143"/>
        <v>VW up!</v>
      </c>
      <c r="G9209" t="s">
        <v>268</v>
      </c>
      <c r="H9209" s="2" t="s">
        <v>36</v>
      </c>
      <c r="I9209" s="5">
        <v>131000</v>
      </c>
      <c r="J9209" s="2">
        <v>2014</v>
      </c>
      <c r="K9209" s="2">
        <v>44</v>
      </c>
      <c r="L9209" t="s">
        <v>18</v>
      </c>
      <c r="M9209" s="3">
        <v>8515</v>
      </c>
      <c r="N9209" s="2" t="s">
        <v>7786</v>
      </c>
    </row>
    <row r="9210" spans="1:14" x14ac:dyDescent="0.25">
      <c r="A9210" t="s">
        <v>12</v>
      </c>
      <c r="B9210" s="1" t="s">
        <v>4811</v>
      </c>
      <c r="C9210" t="s">
        <v>4812</v>
      </c>
      <c r="D9210" t="s">
        <v>25187</v>
      </c>
      <c r="E9210" s="2" t="s">
        <v>22906</v>
      </c>
      <c r="F9210" t="str">
        <f t="shared" si="143"/>
        <v>VW up!</v>
      </c>
      <c r="G9210" t="s">
        <v>268</v>
      </c>
      <c r="H9210" s="2" t="s">
        <v>36</v>
      </c>
      <c r="I9210" s="5">
        <v>42000</v>
      </c>
      <c r="J9210" s="2">
        <v>2018</v>
      </c>
      <c r="K9210" s="2">
        <v>44</v>
      </c>
      <c r="L9210" t="s">
        <v>18</v>
      </c>
      <c r="M9210" s="3">
        <v>9500</v>
      </c>
      <c r="N9210" s="2" t="s">
        <v>4765</v>
      </c>
    </row>
    <row r="9211" spans="1:14" x14ac:dyDescent="0.25">
      <c r="A9211" t="s">
        <v>12</v>
      </c>
      <c r="B9211" s="1" t="s">
        <v>7224</v>
      </c>
      <c r="C9211" t="s">
        <v>7225</v>
      </c>
      <c r="D9211" t="s">
        <v>25187</v>
      </c>
      <c r="E9211" s="2" t="s">
        <v>22906</v>
      </c>
      <c r="F9211" t="str">
        <f t="shared" si="143"/>
        <v>VW up!</v>
      </c>
      <c r="G9211" t="s">
        <v>7226</v>
      </c>
      <c r="H9211" s="2" t="s">
        <v>36</v>
      </c>
      <c r="I9211" s="5">
        <v>77000</v>
      </c>
      <c r="J9211" s="2">
        <v>2018</v>
      </c>
      <c r="K9211" s="2">
        <v>44</v>
      </c>
      <c r="L9211" t="s">
        <v>60</v>
      </c>
      <c r="M9211" s="3">
        <v>8900</v>
      </c>
      <c r="N9211" s="2" t="s">
        <v>7196</v>
      </c>
    </row>
    <row r="9212" spans="1:14" x14ac:dyDescent="0.25">
      <c r="A9212" t="s">
        <v>12</v>
      </c>
      <c r="B9212" s="1" t="s">
        <v>11064</v>
      </c>
      <c r="C9212" t="s">
        <v>11065</v>
      </c>
      <c r="D9212" t="s">
        <v>25187</v>
      </c>
      <c r="E9212" s="2" t="s">
        <v>22906</v>
      </c>
      <c r="F9212" t="str">
        <f t="shared" ref="F9212:F9275" si="144">D9212&amp; " " &amp; E9212</f>
        <v>VW up!</v>
      </c>
      <c r="G9212" t="s">
        <v>11066</v>
      </c>
      <c r="H9212" s="2" t="s">
        <v>36</v>
      </c>
      <c r="I9212" s="5">
        <v>86000</v>
      </c>
      <c r="J9212" s="2">
        <v>2016</v>
      </c>
      <c r="K9212" s="2">
        <v>44</v>
      </c>
      <c r="L9212" t="s">
        <v>37</v>
      </c>
      <c r="M9212" s="3">
        <v>7800</v>
      </c>
      <c r="N9212" s="2" t="s">
        <v>11052</v>
      </c>
    </row>
    <row r="9213" spans="1:14" x14ac:dyDescent="0.25">
      <c r="A9213" t="s">
        <v>12</v>
      </c>
      <c r="B9213" s="1" t="s">
        <v>2805</v>
      </c>
      <c r="C9213" t="s">
        <v>1636</v>
      </c>
      <c r="D9213" t="s">
        <v>25187</v>
      </c>
      <c r="E9213" s="2" t="s">
        <v>22906</v>
      </c>
      <c r="F9213" t="str">
        <f t="shared" si="144"/>
        <v>VW up!</v>
      </c>
      <c r="G9213" t="s">
        <v>1946</v>
      </c>
      <c r="H9213" s="2" t="s">
        <v>36</v>
      </c>
      <c r="I9213" s="5">
        <v>119000</v>
      </c>
      <c r="J9213" s="2">
        <v>2019</v>
      </c>
      <c r="K9213" s="2">
        <v>66</v>
      </c>
      <c r="L9213" t="s">
        <v>37</v>
      </c>
      <c r="M9213" s="3">
        <v>9900</v>
      </c>
      <c r="N9213" s="2" t="s">
        <v>2781</v>
      </c>
    </row>
    <row r="9214" spans="1:14" x14ac:dyDescent="0.25">
      <c r="A9214" t="s">
        <v>12</v>
      </c>
      <c r="B9214" s="1" t="s">
        <v>14930</v>
      </c>
      <c r="C9214" t="s">
        <v>13194</v>
      </c>
      <c r="D9214" t="s">
        <v>25187</v>
      </c>
      <c r="E9214" s="2" t="s">
        <v>22906</v>
      </c>
      <c r="F9214" t="str">
        <f t="shared" si="144"/>
        <v>VW up!</v>
      </c>
      <c r="G9214" t="s">
        <v>14931</v>
      </c>
      <c r="H9214" s="2" t="s">
        <v>36</v>
      </c>
      <c r="I9214" s="5">
        <v>133500</v>
      </c>
      <c r="J9214" s="2">
        <v>2017</v>
      </c>
      <c r="K9214" s="2">
        <v>44</v>
      </c>
      <c r="L9214" t="s">
        <v>18</v>
      </c>
      <c r="M9214" s="3">
        <v>7500</v>
      </c>
      <c r="N9214" s="2" t="s">
        <v>14893</v>
      </c>
    </row>
    <row r="9215" spans="1:14" x14ac:dyDescent="0.25">
      <c r="A9215" t="s">
        <v>12</v>
      </c>
      <c r="B9215" s="1" t="s">
        <v>8793</v>
      </c>
      <c r="C9215" t="s">
        <v>2765</v>
      </c>
      <c r="D9215" t="s">
        <v>25187</v>
      </c>
      <c r="E9215" s="2" t="s">
        <v>8794</v>
      </c>
      <c r="F9215" t="str">
        <f t="shared" si="144"/>
        <v>VW Lupo</v>
      </c>
      <c r="G9215" t="s">
        <v>8795</v>
      </c>
      <c r="H9215" s="2" t="s">
        <v>36</v>
      </c>
      <c r="I9215" s="5">
        <v>127000</v>
      </c>
      <c r="J9215" s="2">
        <v>2019</v>
      </c>
      <c r="K9215" s="2">
        <v>66</v>
      </c>
      <c r="L9215" t="s">
        <v>37</v>
      </c>
      <c r="M9215" s="3">
        <v>10400</v>
      </c>
      <c r="N9215" s="2" t="s">
        <v>8045</v>
      </c>
    </row>
    <row r="9216" spans="1:14" x14ac:dyDescent="0.25">
      <c r="A9216" t="s">
        <v>12</v>
      </c>
      <c r="B9216" s="1" t="s">
        <v>10055</v>
      </c>
      <c r="C9216" t="s">
        <v>3971</v>
      </c>
      <c r="D9216" t="s">
        <v>25187</v>
      </c>
      <c r="E9216" s="2" t="s">
        <v>22906</v>
      </c>
      <c r="F9216" t="str">
        <f t="shared" si="144"/>
        <v>VW up!</v>
      </c>
      <c r="G9216" t="s">
        <v>10056</v>
      </c>
      <c r="H9216" s="2" t="s">
        <v>36</v>
      </c>
      <c r="I9216" s="5">
        <v>170000</v>
      </c>
      <c r="J9216" s="2">
        <v>2014</v>
      </c>
      <c r="K9216" s="2">
        <v>44</v>
      </c>
      <c r="L9216" t="s">
        <v>18</v>
      </c>
      <c r="M9216" s="3">
        <v>5100</v>
      </c>
      <c r="N9216" s="2" t="s">
        <v>8816</v>
      </c>
    </row>
    <row r="9217" spans="1:14" x14ac:dyDescent="0.25">
      <c r="A9217" t="s">
        <v>12</v>
      </c>
      <c r="B9217" s="1" t="s">
        <v>699</v>
      </c>
      <c r="C9217" t="s">
        <v>700</v>
      </c>
      <c r="D9217" t="s">
        <v>25187</v>
      </c>
      <c r="E9217" s="2" t="s">
        <v>22906</v>
      </c>
      <c r="F9217" t="str">
        <f t="shared" si="144"/>
        <v>VW up!</v>
      </c>
      <c r="G9217" t="s">
        <v>701</v>
      </c>
      <c r="H9217" s="2" t="s">
        <v>36</v>
      </c>
      <c r="I9217" s="5">
        <v>112000</v>
      </c>
      <c r="J9217" s="2">
        <v>2018</v>
      </c>
      <c r="K9217" s="2">
        <v>44</v>
      </c>
      <c r="L9217" t="s">
        <v>45</v>
      </c>
      <c r="M9217" s="3">
        <v>9500</v>
      </c>
      <c r="N9217" s="2" t="s">
        <v>380</v>
      </c>
    </row>
    <row r="9218" spans="1:14" x14ac:dyDescent="0.25">
      <c r="A9218" t="s">
        <v>12</v>
      </c>
      <c r="B9218" s="1" t="s">
        <v>4898</v>
      </c>
      <c r="C9218" t="s">
        <v>4899</v>
      </c>
      <c r="D9218" t="s">
        <v>25187</v>
      </c>
      <c r="E9218" s="2" t="s">
        <v>22906</v>
      </c>
      <c r="F9218" t="str">
        <f t="shared" si="144"/>
        <v>VW up!</v>
      </c>
      <c r="G9218" t="s">
        <v>4900</v>
      </c>
      <c r="H9218" s="2" t="s">
        <v>36</v>
      </c>
      <c r="I9218" s="5">
        <v>140000</v>
      </c>
      <c r="J9218" s="2">
        <v>2016</v>
      </c>
      <c r="K9218" s="2">
        <v>44</v>
      </c>
      <c r="L9218" t="s">
        <v>18</v>
      </c>
      <c r="M9218" s="3">
        <v>6900</v>
      </c>
      <c r="N9218" s="2" t="s">
        <v>4765</v>
      </c>
    </row>
    <row r="9219" spans="1:14" x14ac:dyDescent="0.25">
      <c r="A9219" t="s">
        <v>12</v>
      </c>
      <c r="B9219" s="1" t="s">
        <v>12671</v>
      </c>
      <c r="C9219" t="s">
        <v>12672</v>
      </c>
      <c r="D9219" t="s">
        <v>25187</v>
      </c>
      <c r="E9219" s="2" t="s">
        <v>22906</v>
      </c>
      <c r="F9219" t="str">
        <f t="shared" si="144"/>
        <v>VW up!</v>
      </c>
      <c r="G9219" t="s">
        <v>532</v>
      </c>
      <c r="H9219" s="2" t="s">
        <v>36</v>
      </c>
      <c r="I9219" s="5">
        <v>28500</v>
      </c>
      <c r="J9219" s="2">
        <v>2018</v>
      </c>
      <c r="L9219" t="s">
        <v>37</v>
      </c>
      <c r="M9219" s="3">
        <v>10000</v>
      </c>
      <c r="N9219" s="2" t="s">
        <v>12660</v>
      </c>
    </row>
    <row r="9220" spans="1:14" x14ac:dyDescent="0.25">
      <c r="A9220" t="s">
        <v>12</v>
      </c>
      <c r="B9220" s="1" t="s">
        <v>10598</v>
      </c>
      <c r="C9220" t="s">
        <v>10599</v>
      </c>
      <c r="D9220" t="s">
        <v>25187</v>
      </c>
      <c r="E9220" s="2" t="s">
        <v>22906</v>
      </c>
      <c r="F9220" t="str">
        <f t="shared" si="144"/>
        <v>VW up!</v>
      </c>
      <c r="G9220" t="s">
        <v>532</v>
      </c>
      <c r="H9220" s="2" t="s">
        <v>36</v>
      </c>
      <c r="I9220" s="5">
        <v>126000</v>
      </c>
      <c r="J9220" s="2">
        <v>2014</v>
      </c>
      <c r="L9220" t="s">
        <v>18</v>
      </c>
      <c r="M9220" s="3">
        <v>6500</v>
      </c>
      <c r="N9220" s="2" t="s">
        <v>4467</v>
      </c>
    </row>
    <row r="9221" spans="1:14" x14ac:dyDescent="0.25">
      <c r="A9221" t="s">
        <v>12</v>
      </c>
      <c r="B9221" s="1" t="s">
        <v>13267</v>
      </c>
      <c r="C9221" t="s">
        <v>13268</v>
      </c>
      <c r="D9221" t="s">
        <v>25187</v>
      </c>
      <c r="E9221" s="2" t="s">
        <v>22906</v>
      </c>
      <c r="F9221" t="str">
        <f t="shared" si="144"/>
        <v>VW up!</v>
      </c>
      <c r="G9221" t="s">
        <v>13269</v>
      </c>
      <c r="H9221" s="2" t="s">
        <v>36</v>
      </c>
      <c r="I9221" s="5">
        <v>100000</v>
      </c>
      <c r="J9221" s="2">
        <v>2016</v>
      </c>
      <c r="K9221" s="2">
        <v>44</v>
      </c>
      <c r="L9221" t="s">
        <v>18</v>
      </c>
      <c r="M9221" s="3">
        <v>7600</v>
      </c>
      <c r="N9221" s="2" t="s">
        <v>322</v>
      </c>
    </row>
    <row r="9222" spans="1:14" x14ac:dyDescent="0.25">
      <c r="A9222" t="s">
        <v>12</v>
      </c>
      <c r="B9222" s="1" t="s">
        <v>5729</v>
      </c>
      <c r="C9222" t="s">
        <v>5730</v>
      </c>
      <c r="D9222" t="s">
        <v>25187</v>
      </c>
      <c r="E9222" s="2" t="s">
        <v>22906</v>
      </c>
      <c r="F9222" t="str">
        <f t="shared" si="144"/>
        <v>VW up!</v>
      </c>
      <c r="G9222" t="s">
        <v>5731</v>
      </c>
      <c r="H9222" s="2" t="s">
        <v>36</v>
      </c>
      <c r="I9222" s="5">
        <v>88000</v>
      </c>
      <c r="J9222" s="2">
        <v>2013</v>
      </c>
      <c r="L9222" t="s">
        <v>30</v>
      </c>
      <c r="M9222" s="3">
        <v>6900</v>
      </c>
      <c r="N9222" s="2" t="s">
        <v>5708</v>
      </c>
    </row>
    <row r="9223" spans="1:14" x14ac:dyDescent="0.25">
      <c r="A9223" t="s">
        <v>12</v>
      </c>
      <c r="B9223" s="1" t="s">
        <v>5788</v>
      </c>
      <c r="C9223" t="s">
        <v>5789</v>
      </c>
      <c r="D9223" t="s">
        <v>25187</v>
      </c>
      <c r="E9223" s="2" t="s">
        <v>22906</v>
      </c>
      <c r="F9223" t="str">
        <f t="shared" si="144"/>
        <v>VW up!</v>
      </c>
      <c r="G9223" t="s">
        <v>5790</v>
      </c>
      <c r="H9223" s="2" t="s">
        <v>36</v>
      </c>
      <c r="I9223" s="5">
        <v>71111</v>
      </c>
      <c r="J9223" s="2">
        <v>2018</v>
      </c>
      <c r="K9223" s="2">
        <v>55</v>
      </c>
      <c r="L9223" t="s">
        <v>18</v>
      </c>
      <c r="M9223" s="3">
        <v>8500</v>
      </c>
      <c r="N9223" s="2" t="s">
        <v>5708</v>
      </c>
    </row>
    <row r="9224" spans="1:14" x14ac:dyDescent="0.25">
      <c r="A9224" t="s">
        <v>12</v>
      </c>
      <c r="B9224" s="1" t="s">
        <v>16629</v>
      </c>
      <c r="C9224" t="s">
        <v>16630</v>
      </c>
      <c r="D9224" t="s">
        <v>25187</v>
      </c>
      <c r="E9224" s="2" t="s">
        <v>22906</v>
      </c>
      <c r="F9224" t="str">
        <f t="shared" si="144"/>
        <v>VW up!</v>
      </c>
      <c r="G9224" t="s">
        <v>1459</v>
      </c>
      <c r="H9224" s="2" t="s">
        <v>1300</v>
      </c>
      <c r="I9224" s="5">
        <v>120000</v>
      </c>
      <c r="J9224" s="2">
        <v>2015</v>
      </c>
      <c r="L9224" t="s">
        <v>18</v>
      </c>
      <c r="M9224" s="3">
        <v>12000</v>
      </c>
      <c r="N9224" s="2" t="s">
        <v>16628</v>
      </c>
    </row>
    <row r="9225" spans="1:14" x14ac:dyDescent="0.25">
      <c r="A9225" t="s">
        <v>12</v>
      </c>
      <c r="B9225" s="1" t="s">
        <v>1457</v>
      </c>
      <c r="C9225" t="s">
        <v>1458</v>
      </c>
      <c r="D9225" t="s">
        <v>25187</v>
      </c>
      <c r="E9225" s="2" t="s">
        <v>22906</v>
      </c>
      <c r="F9225" t="str">
        <f t="shared" si="144"/>
        <v>VW up!</v>
      </c>
      <c r="G9225" t="s">
        <v>1459</v>
      </c>
      <c r="H9225" s="2" t="s">
        <v>1300</v>
      </c>
      <c r="I9225" s="5">
        <v>101000</v>
      </c>
      <c r="J9225" s="2">
        <v>2015</v>
      </c>
      <c r="K9225" s="2">
        <v>60</v>
      </c>
      <c r="L9225" t="s">
        <v>18</v>
      </c>
      <c r="M9225" s="3">
        <v>144000</v>
      </c>
      <c r="N9225" s="2" t="s">
        <v>1276</v>
      </c>
    </row>
    <row r="9226" spans="1:14" x14ac:dyDescent="0.25">
      <c r="A9226" t="s">
        <v>12</v>
      </c>
      <c r="B9226" s="1" t="s">
        <v>15286</v>
      </c>
      <c r="C9226" t="s">
        <v>15287</v>
      </c>
      <c r="D9226" t="s">
        <v>25187</v>
      </c>
      <c r="E9226" s="2" t="s">
        <v>22906</v>
      </c>
      <c r="F9226" t="str">
        <f t="shared" si="144"/>
        <v>VW up!</v>
      </c>
      <c r="G9226" t="s">
        <v>13319</v>
      </c>
      <c r="H9226" s="2" t="s">
        <v>36</v>
      </c>
      <c r="I9226" s="5">
        <v>42000</v>
      </c>
      <c r="J9226" s="2">
        <v>2020</v>
      </c>
      <c r="K9226" s="2">
        <v>85</v>
      </c>
      <c r="L9226" t="s">
        <v>18</v>
      </c>
      <c r="M9226" s="3">
        <v>17000</v>
      </c>
      <c r="N9226" s="2" t="s">
        <v>15282</v>
      </c>
    </row>
    <row r="9227" spans="1:14" x14ac:dyDescent="0.25">
      <c r="A9227" t="s">
        <v>12</v>
      </c>
      <c r="B9227" s="1" t="s">
        <v>12686</v>
      </c>
      <c r="C9227" t="s">
        <v>1341</v>
      </c>
      <c r="D9227" t="s">
        <v>25187</v>
      </c>
      <c r="E9227" s="2" t="s">
        <v>22906</v>
      </c>
      <c r="F9227" t="str">
        <f t="shared" si="144"/>
        <v>VW up!</v>
      </c>
      <c r="G9227" t="s">
        <v>12687</v>
      </c>
      <c r="H9227" s="2" t="s">
        <v>36</v>
      </c>
      <c r="I9227" s="5">
        <v>103500</v>
      </c>
      <c r="J9227" s="2">
        <v>2017</v>
      </c>
      <c r="K9227" s="2">
        <v>55</v>
      </c>
      <c r="L9227" t="s">
        <v>37</v>
      </c>
      <c r="M9227" s="3">
        <v>9800</v>
      </c>
      <c r="N9227" s="2" t="s">
        <v>12660</v>
      </c>
    </row>
    <row r="9228" spans="1:14" x14ac:dyDescent="0.25">
      <c r="A9228" t="s">
        <v>12</v>
      </c>
      <c r="B9228" s="1" t="s">
        <v>16431</v>
      </c>
      <c r="C9228" t="s">
        <v>16432</v>
      </c>
      <c r="D9228" t="s">
        <v>25187</v>
      </c>
      <c r="E9228" s="2" t="s">
        <v>22906</v>
      </c>
      <c r="F9228" t="str">
        <f t="shared" si="144"/>
        <v>VW up!</v>
      </c>
      <c r="G9228" t="s">
        <v>16433</v>
      </c>
      <c r="H9228" s="2" t="s">
        <v>36</v>
      </c>
      <c r="I9228" s="5">
        <v>62520</v>
      </c>
      <c r="J9228" s="2">
        <v>2018</v>
      </c>
      <c r="K9228" s="2">
        <v>44</v>
      </c>
      <c r="L9228" t="s">
        <v>18</v>
      </c>
      <c r="M9228" s="3">
        <v>11500</v>
      </c>
      <c r="N9228" s="2" t="s">
        <v>16402</v>
      </c>
    </row>
    <row r="9229" spans="1:14" x14ac:dyDescent="0.25">
      <c r="A9229" t="s">
        <v>12</v>
      </c>
      <c r="B9229" s="1" t="s">
        <v>13959</v>
      </c>
      <c r="C9229" t="s">
        <v>13960</v>
      </c>
      <c r="D9229" t="s">
        <v>25187</v>
      </c>
      <c r="E9229" s="2" t="s">
        <v>22906</v>
      </c>
      <c r="F9229" t="str">
        <f t="shared" si="144"/>
        <v>VW up!</v>
      </c>
      <c r="G9229" t="s">
        <v>13961</v>
      </c>
      <c r="H9229" s="2" t="s">
        <v>36</v>
      </c>
      <c r="I9229" s="5">
        <v>76000</v>
      </c>
      <c r="J9229" s="2">
        <v>2015</v>
      </c>
      <c r="K9229" s="2">
        <v>45</v>
      </c>
      <c r="L9229" t="s">
        <v>18</v>
      </c>
      <c r="M9229" s="3">
        <v>8200</v>
      </c>
      <c r="N9229" s="2" t="s">
        <v>13957</v>
      </c>
    </row>
    <row r="9230" spans="1:14" x14ac:dyDescent="0.25">
      <c r="A9230" t="s">
        <v>12</v>
      </c>
      <c r="B9230" s="1" t="s">
        <v>12889</v>
      </c>
      <c r="C9230" t="s">
        <v>12890</v>
      </c>
      <c r="D9230" t="s">
        <v>25187</v>
      </c>
      <c r="E9230" s="2" t="s">
        <v>22906</v>
      </c>
      <c r="F9230" t="str">
        <f t="shared" si="144"/>
        <v>VW up!</v>
      </c>
      <c r="G9230" t="s">
        <v>12891</v>
      </c>
      <c r="H9230" s="2" t="s">
        <v>36</v>
      </c>
      <c r="I9230" s="5">
        <v>102000</v>
      </c>
      <c r="J9230" s="2">
        <v>2017</v>
      </c>
      <c r="L9230" t="s">
        <v>45</v>
      </c>
      <c r="M9230" s="3">
        <v>7900</v>
      </c>
      <c r="N9230" s="2" t="s">
        <v>12888</v>
      </c>
    </row>
    <row r="9231" spans="1:14" x14ac:dyDescent="0.25">
      <c r="A9231" t="s">
        <v>12</v>
      </c>
      <c r="B9231" s="1" t="s">
        <v>3198</v>
      </c>
      <c r="C9231" t="s">
        <v>3199</v>
      </c>
      <c r="D9231" t="s">
        <v>25187</v>
      </c>
      <c r="E9231" s="2" t="s">
        <v>22906</v>
      </c>
      <c r="F9231" t="str">
        <f t="shared" si="144"/>
        <v>VW up!</v>
      </c>
      <c r="G9231" t="s">
        <v>3200</v>
      </c>
      <c r="H9231" s="2" t="s">
        <v>36</v>
      </c>
      <c r="I9231" s="5">
        <v>79000</v>
      </c>
      <c r="J9231" s="2">
        <v>2015</v>
      </c>
      <c r="K9231" s="2">
        <v>55</v>
      </c>
      <c r="L9231" t="s">
        <v>30</v>
      </c>
      <c r="M9231" s="3">
        <v>10000</v>
      </c>
      <c r="N9231" s="2" t="s">
        <v>3059</v>
      </c>
    </row>
    <row r="9232" spans="1:14" x14ac:dyDescent="0.25">
      <c r="A9232" t="s">
        <v>12</v>
      </c>
      <c r="B9232" s="1" t="s">
        <v>8417</v>
      </c>
      <c r="C9232" t="s">
        <v>7715</v>
      </c>
      <c r="D9232" t="s">
        <v>25187</v>
      </c>
      <c r="E9232" s="2" t="s">
        <v>22906</v>
      </c>
      <c r="F9232" t="str">
        <f t="shared" si="144"/>
        <v>VW up!</v>
      </c>
      <c r="G9232" t="s">
        <v>8418</v>
      </c>
      <c r="H9232" s="2" t="s">
        <v>36</v>
      </c>
      <c r="I9232" s="5">
        <v>61000</v>
      </c>
      <c r="J9232" s="2">
        <v>2018</v>
      </c>
      <c r="L9232" t="s">
        <v>18</v>
      </c>
      <c r="M9232" s="3">
        <v>11200</v>
      </c>
      <c r="N9232" s="2" t="s">
        <v>7786</v>
      </c>
    </row>
    <row r="9233" spans="1:14" x14ac:dyDescent="0.25">
      <c r="A9233" t="s">
        <v>12</v>
      </c>
      <c r="B9233" s="1" t="s">
        <v>2835</v>
      </c>
      <c r="C9233" t="s">
        <v>2836</v>
      </c>
      <c r="D9233" t="s">
        <v>25187</v>
      </c>
      <c r="E9233" s="2" t="s">
        <v>22906</v>
      </c>
      <c r="F9233" t="str">
        <f t="shared" si="144"/>
        <v>VW up!</v>
      </c>
      <c r="G9233" t="s">
        <v>2837</v>
      </c>
      <c r="H9233" s="2" t="s">
        <v>36</v>
      </c>
      <c r="I9233" s="5">
        <v>84987</v>
      </c>
      <c r="J9233" s="2">
        <v>2013</v>
      </c>
      <c r="K9233" s="2">
        <v>44</v>
      </c>
      <c r="L9233" t="s">
        <v>37</v>
      </c>
      <c r="M9233" s="3">
        <v>6800</v>
      </c>
      <c r="N9233" s="2" t="s">
        <v>2781</v>
      </c>
    </row>
    <row r="9234" spans="1:14" x14ac:dyDescent="0.25">
      <c r="A9234" t="s">
        <v>12</v>
      </c>
      <c r="B9234" s="1" t="s">
        <v>8850</v>
      </c>
      <c r="C9234" t="s">
        <v>8851</v>
      </c>
      <c r="D9234" t="s">
        <v>25187</v>
      </c>
      <c r="E9234" s="2" t="s">
        <v>22906</v>
      </c>
      <c r="F9234" t="str">
        <f t="shared" si="144"/>
        <v>VW up!</v>
      </c>
      <c r="G9234" t="s">
        <v>8852</v>
      </c>
      <c r="H9234" s="2" t="s">
        <v>36</v>
      </c>
      <c r="I9234" s="5">
        <v>115000</v>
      </c>
      <c r="J9234" s="2">
        <v>2014</v>
      </c>
      <c r="K9234" s="2">
        <v>44</v>
      </c>
      <c r="L9234" t="s">
        <v>18</v>
      </c>
      <c r="M9234" s="3">
        <v>6000</v>
      </c>
      <c r="N9234" s="2" t="s">
        <v>8823</v>
      </c>
    </row>
    <row r="9235" spans="1:14" x14ac:dyDescent="0.25">
      <c r="A9235" t="s">
        <v>12</v>
      </c>
      <c r="B9235" s="1" t="s">
        <v>12380</v>
      </c>
      <c r="C9235" t="s">
        <v>4818</v>
      </c>
      <c r="D9235" t="s">
        <v>25187</v>
      </c>
      <c r="E9235" s="2" t="s">
        <v>22906</v>
      </c>
      <c r="F9235" t="str">
        <f t="shared" si="144"/>
        <v>VW up!</v>
      </c>
      <c r="G9235" t="s">
        <v>12381</v>
      </c>
      <c r="H9235" s="2" t="s">
        <v>36</v>
      </c>
      <c r="I9235" s="5">
        <v>38000</v>
      </c>
      <c r="J9235" s="2">
        <v>2019</v>
      </c>
      <c r="K9235" s="2">
        <v>44</v>
      </c>
      <c r="L9235" t="s">
        <v>722</v>
      </c>
      <c r="M9235" s="3">
        <v>11400</v>
      </c>
      <c r="N9235" s="2" t="s">
        <v>12349</v>
      </c>
    </row>
    <row r="9236" spans="1:14" x14ac:dyDescent="0.25">
      <c r="A9236" t="s">
        <v>17206</v>
      </c>
      <c r="B9236" s="1" t="s">
        <v>21522</v>
      </c>
      <c r="C9236" t="s">
        <v>17206</v>
      </c>
      <c r="D9236" t="s">
        <v>392</v>
      </c>
      <c r="E9236" s="2" t="s">
        <v>3111</v>
      </c>
      <c r="F9236" t="str">
        <f t="shared" si="144"/>
        <v>Alfa Romeo Giulia</v>
      </c>
      <c r="G9236" t="s">
        <v>21523</v>
      </c>
      <c r="H9236" s="2" t="s">
        <v>17</v>
      </c>
      <c r="I9236" s="5">
        <v>124347</v>
      </c>
      <c r="J9236" s="2">
        <v>2019</v>
      </c>
      <c r="K9236" s="2">
        <v>110</v>
      </c>
      <c r="L9236" t="s">
        <v>37</v>
      </c>
      <c r="M9236" s="3">
        <v>27990</v>
      </c>
      <c r="N9236" s="2" t="s">
        <v>19</v>
      </c>
    </row>
    <row r="9237" spans="1:14" x14ac:dyDescent="0.25">
      <c r="A9237" t="s">
        <v>17206</v>
      </c>
      <c r="B9237" s="1" t="s">
        <v>21106</v>
      </c>
      <c r="C9237" t="s">
        <v>17206</v>
      </c>
      <c r="D9237" t="s">
        <v>392</v>
      </c>
      <c r="E9237" s="2" t="s">
        <v>3111</v>
      </c>
      <c r="F9237" t="str">
        <f t="shared" si="144"/>
        <v>Alfa Romeo Giulia</v>
      </c>
      <c r="G9237" t="s">
        <v>21107</v>
      </c>
      <c r="H9237" s="2" t="s">
        <v>17</v>
      </c>
      <c r="I9237" s="5">
        <v>130715</v>
      </c>
      <c r="J9237" s="2">
        <v>2019</v>
      </c>
      <c r="K9237" s="2">
        <v>100</v>
      </c>
      <c r="L9237" t="s">
        <v>30</v>
      </c>
      <c r="M9237" s="3">
        <v>24202</v>
      </c>
      <c r="N9237" s="2" t="s">
        <v>19</v>
      </c>
    </row>
    <row r="9238" spans="1:14" x14ac:dyDescent="0.25">
      <c r="A9238" t="s">
        <v>17206</v>
      </c>
      <c r="B9238" s="1" t="s">
        <v>21664</v>
      </c>
      <c r="C9238" t="s">
        <v>17206</v>
      </c>
      <c r="D9238" t="s">
        <v>392</v>
      </c>
      <c r="E9238" s="2" t="s">
        <v>3111</v>
      </c>
      <c r="F9238" t="str">
        <f t="shared" si="144"/>
        <v>Alfa Romeo Giulia</v>
      </c>
      <c r="G9238" t="s">
        <v>21665</v>
      </c>
      <c r="H9238" s="2" t="s">
        <v>17</v>
      </c>
      <c r="I9238" s="5">
        <v>78113</v>
      </c>
      <c r="J9238" s="2">
        <v>2017</v>
      </c>
      <c r="K9238" s="2">
        <v>132</v>
      </c>
      <c r="L9238" t="s">
        <v>60</v>
      </c>
      <c r="M9238" s="3">
        <v>25920.76</v>
      </c>
      <c r="N9238" s="2" t="s">
        <v>19</v>
      </c>
    </row>
    <row r="9239" spans="1:14" x14ac:dyDescent="0.25">
      <c r="A9239" t="s">
        <v>17206</v>
      </c>
      <c r="B9239" s="1" t="s">
        <v>21746</v>
      </c>
      <c r="C9239" t="s">
        <v>17206</v>
      </c>
      <c r="D9239" t="s">
        <v>392</v>
      </c>
      <c r="E9239" s="2" t="s">
        <v>3111</v>
      </c>
      <c r="F9239" t="str">
        <f t="shared" si="144"/>
        <v>Alfa Romeo Giulia</v>
      </c>
      <c r="G9239" t="s">
        <v>21665</v>
      </c>
      <c r="H9239" s="2" t="s">
        <v>17</v>
      </c>
      <c r="I9239" s="5">
        <v>74881</v>
      </c>
      <c r="J9239" s="2">
        <v>2017</v>
      </c>
      <c r="K9239" s="2">
        <v>132</v>
      </c>
      <c r="L9239" t="s">
        <v>60</v>
      </c>
      <c r="M9239" s="3">
        <v>28650.21</v>
      </c>
      <c r="N9239" s="2" t="s">
        <v>19</v>
      </c>
    </row>
    <row r="9240" spans="1:14" x14ac:dyDescent="0.25">
      <c r="A9240" t="s">
        <v>17206</v>
      </c>
      <c r="B9240" s="1" t="s">
        <v>21764</v>
      </c>
      <c r="C9240" t="s">
        <v>17206</v>
      </c>
      <c r="D9240" t="s">
        <v>392</v>
      </c>
      <c r="E9240" s="2" t="s">
        <v>3111</v>
      </c>
      <c r="F9240" t="str">
        <f t="shared" si="144"/>
        <v>Alfa Romeo Giulia</v>
      </c>
      <c r="G9240" t="s">
        <v>21665</v>
      </c>
      <c r="H9240" s="2" t="s">
        <v>17</v>
      </c>
      <c r="I9240" s="5">
        <v>119415</v>
      </c>
      <c r="J9240" s="2">
        <v>2017</v>
      </c>
      <c r="K9240" s="2">
        <v>132</v>
      </c>
      <c r="L9240" t="s">
        <v>18</v>
      </c>
      <c r="M9240" s="3">
        <v>28756</v>
      </c>
      <c r="N9240" s="2" t="s">
        <v>19</v>
      </c>
    </row>
    <row r="9241" spans="1:14" x14ac:dyDescent="0.25">
      <c r="A9241" t="s">
        <v>17206</v>
      </c>
      <c r="B9241" s="1" t="s">
        <v>22846</v>
      </c>
      <c r="C9241" t="s">
        <v>17206</v>
      </c>
      <c r="D9241" t="s">
        <v>392</v>
      </c>
      <c r="E9241" s="2" t="s">
        <v>3111</v>
      </c>
      <c r="F9241" t="str">
        <f t="shared" si="144"/>
        <v>Alfa Romeo Giulia</v>
      </c>
      <c r="G9241" t="s">
        <v>21832</v>
      </c>
      <c r="H9241" s="2" t="s">
        <v>17</v>
      </c>
      <c r="I9241" s="5">
        <v>62000</v>
      </c>
      <c r="J9241" s="2">
        <v>2019</v>
      </c>
      <c r="K9241" s="2">
        <v>155</v>
      </c>
      <c r="L9241" t="s">
        <v>18</v>
      </c>
      <c r="M9241" s="3">
        <v>40314.550000000003</v>
      </c>
      <c r="N9241" s="2" t="s">
        <v>19</v>
      </c>
    </row>
    <row r="9242" spans="1:14" x14ac:dyDescent="0.25">
      <c r="A9242" t="s">
        <v>17206</v>
      </c>
      <c r="B9242" s="1" t="s">
        <v>21831</v>
      </c>
      <c r="C9242" t="s">
        <v>17206</v>
      </c>
      <c r="D9242" t="s">
        <v>392</v>
      </c>
      <c r="E9242" s="2" t="s">
        <v>3111</v>
      </c>
      <c r="F9242" t="str">
        <f t="shared" si="144"/>
        <v>Alfa Romeo Giulia</v>
      </c>
      <c r="G9242" t="s">
        <v>21832</v>
      </c>
      <c r="H9242" s="2" t="s">
        <v>17</v>
      </c>
      <c r="I9242" s="5">
        <v>106317</v>
      </c>
      <c r="J9242" s="2">
        <v>2017</v>
      </c>
      <c r="K9242" s="2">
        <v>154</v>
      </c>
      <c r="L9242" t="s">
        <v>96</v>
      </c>
      <c r="M9242" s="3">
        <v>30639.06</v>
      </c>
      <c r="N9242" s="2" t="s">
        <v>19</v>
      </c>
    </row>
    <row r="9243" spans="1:14" x14ac:dyDescent="0.25">
      <c r="A9243" t="s">
        <v>17206</v>
      </c>
      <c r="B9243" s="1" t="s">
        <v>21936</v>
      </c>
      <c r="C9243" t="s">
        <v>17206</v>
      </c>
      <c r="D9243" t="s">
        <v>392</v>
      </c>
      <c r="E9243" s="2" t="s">
        <v>3111</v>
      </c>
      <c r="F9243" t="str">
        <f t="shared" si="144"/>
        <v>Alfa Romeo Giulia</v>
      </c>
      <c r="G9243" t="s">
        <v>21832</v>
      </c>
      <c r="H9243" s="2" t="s">
        <v>17</v>
      </c>
      <c r="I9243" s="5">
        <v>69000</v>
      </c>
      <c r="J9243" s="2">
        <v>2018</v>
      </c>
      <c r="K9243" s="2">
        <v>154</v>
      </c>
      <c r="L9243" t="s">
        <v>96</v>
      </c>
      <c r="M9243" s="3">
        <v>32900</v>
      </c>
      <c r="N9243" s="2" t="s">
        <v>19</v>
      </c>
    </row>
    <row r="9244" spans="1:14" x14ac:dyDescent="0.25">
      <c r="A9244" t="s">
        <v>17206</v>
      </c>
      <c r="B9244" s="1" t="s">
        <v>17921</v>
      </c>
      <c r="C9244" t="s">
        <v>17206</v>
      </c>
      <c r="D9244" t="s">
        <v>392</v>
      </c>
      <c r="E9244" s="2" t="s">
        <v>393</v>
      </c>
      <c r="F9244" t="str">
        <f t="shared" si="144"/>
        <v>Alfa Romeo Giulietta</v>
      </c>
      <c r="G9244" t="s">
        <v>17922</v>
      </c>
      <c r="H9244" s="2" t="s">
        <v>17287</v>
      </c>
      <c r="I9244" s="5">
        <v>117197</v>
      </c>
      <c r="J9244" s="2">
        <v>2014</v>
      </c>
      <c r="K9244" s="2">
        <v>88</v>
      </c>
      <c r="L9244" t="s">
        <v>30</v>
      </c>
      <c r="M9244" s="3">
        <v>10800</v>
      </c>
      <c r="N9244" s="2" t="s">
        <v>19</v>
      </c>
    </row>
    <row r="9245" spans="1:14" x14ac:dyDescent="0.25">
      <c r="A9245" t="s">
        <v>17206</v>
      </c>
      <c r="B9245" s="1" t="s">
        <v>19233</v>
      </c>
      <c r="C9245" t="s">
        <v>17206</v>
      </c>
      <c r="D9245" t="s">
        <v>392</v>
      </c>
      <c r="E9245" s="2" t="s">
        <v>393</v>
      </c>
      <c r="F9245" t="str">
        <f t="shared" si="144"/>
        <v>Alfa Romeo Giulietta</v>
      </c>
      <c r="G9245" t="s">
        <v>19234</v>
      </c>
      <c r="H9245" s="2" t="s">
        <v>36</v>
      </c>
      <c r="I9245" s="5">
        <v>93905</v>
      </c>
      <c r="J9245" s="2">
        <v>2017</v>
      </c>
      <c r="K9245" s="2">
        <v>125</v>
      </c>
      <c r="L9245" t="s">
        <v>30</v>
      </c>
      <c r="M9245" s="3">
        <v>15700</v>
      </c>
      <c r="N9245" s="2" t="s">
        <v>19</v>
      </c>
    </row>
    <row r="9246" spans="1:14" x14ac:dyDescent="0.25">
      <c r="A9246" t="s">
        <v>17206</v>
      </c>
      <c r="B9246" s="1" t="s">
        <v>19468</v>
      </c>
      <c r="C9246" t="s">
        <v>17206</v>
      </c>
      <c r="D9246" t="s">
        <v>392</v>
      </c>
      <c r="E9246" s="2" t="s">
        <v>393</v>
      </c>
      <c r="F9246" t="str">
        <f t="shared" si="144"/>
        <v>Alfa Romeo Giulietta</v>
      </c>
      <c r="G9246" t="s">
        <v>19469</v>
      </c>
      <c r="H9246" s="2" t="s">
        <v>17</v>
      </c>
      <c r="I9246" s="5">
        <v>65640</v>
      </c>
      <c r="J9246" s="2">
        <v>2018</v>
      </c>
      <c r="K9246" s="2">
        <v>88</v>
      </c>
      <c r="L9246" t="s">
        <v>18</v>
      </c>
      <c r="M9246" s="3">
        <v>16311.63</v>
      </c>
      <c r="N9246" s="2" t="s">
        <v>19</v>
      </c>
    </row>
    <row r="9247" spans="1:14" x14ac:dyDescent="0.25">
      <c r="A9247" t="s">
        <v>17206</v>
      </c>
      <c r="B9247" s="1" t="s">
        <v>21955</v>
      </c>
      <c r="C9247" t="s">
        <v>17206</v>
      </c>
      <c r="D9247" t="s">
        <v>392</v>
      </c>
      <c r="E9247" s="2" t="s">
        <v>1859</v>
      </c>
      <c r="F9247" t="str">
        <f t="shared" si="144"/>
        <v>Alfa Romeo Stelvio</v>
      </c>
      <c r="G9247" t="s">
        <v>21956</v>
      </c>
      <c r="H9247" s="2" t="s">
        <v>17</v>
      </c>
      <c r="I9247" s="5">
        <v>107635</v>
      </c>
      <c r="J9247" s="2">
        <v>2018</v>
      </c>
      <c r="K9247" s="2">
        <v>132</v>
      </c>
      <c r="L9247" t="s">
        <v>45</v>
      </c>
      <c r="M9247" s="3">
        <v>32915.120000000003</v>
      </c>
      <c r="N9247" s="2" t="s">
        <v>19</v>
      </c>
    </row>
    <row r="9248" spans="1:14" x14ac:dyDescent="0.25">
      <c r="A9248" t="s">
        <v>17206</v>
      </c>
      <c r="B9248" s="1" t="s">
        <v>22116</v>
      </c>
      <c r="C9248" t="s">
        <v>17206</v>
      </c>
      <c r="D9248" t="s">
        <v>392</v>
      </c>
      <c r="E9248" s="2" t="s">
        <v>1859</v>
      </c>
      <c r="F9248" t="str">
        <f t="shared" si="144"/>
        <v>Alfa Romeo Stelvio</v>
      </c>
      <c r="G9248" t="s">
        <v>22117</v>
      </c>
      <c r="H9248" s="2" t="s">
        <v>17</v>
      </c>
      <c r="I9248" s="5">
        <v>137000</v>
      </c>
      <c r="J9248" s="2">
        <v>2018</v>
      </c>
      <c r="K9248" s="2">
        <v>154</v>
      </c>
      <c r="L9248" t="s">
        <v>37</v>
      </c>
      <c r="M9248" s="3">
        <v>33513.75</v>
      </c>
      <c r="N9248" s="2" t="s">
        <v>19</v>
      </c>
    </row>
    <row r="9249" spans="1:14" x14ac:dyDescent="0.25">
      <c r="A9249" t="s">
        <v>17206</v>
      </c>
      <c r="B9249" s="1" t="s">
        <v>19928</v>
      </c>
      <c r="C9249" t="s">
        <v>17206</v>
      </c>
      <c r="D9249" t="s">
        <v>15</v>
      </c>
      <c r="E9249" s="2" t="s">
        <v>732</v>
      </c>
      <c r="F9249" t="str">
        <f t="shared" si="144"/>
        <v>Audi Q5</v>
      </c>
      <c r="G9249" t="s">
        <v>3696</v>
      </c>
      <c r="H9249" s="2" t="s">
        <v>17</v>
      </c>
      <c r="I9249" s="5">
        <v>196460</v>
      </c>
      <c r="J9249" s="2">
        <v>2013</v>
      </c>
      <c r="K9249" s="2">
        <v>130</v>
      </c>
      <c r="L9249" t="s">
        <v>45</v>
      </c>
      <c r="M9249" s="3">
        <v>17436.04</v>
      </c>
      <c r="N9249" s="2" t="s">
        <v>19</v>
      </c>
    </row>
    <row r="9250" spans="1:14" x14ac:dyDescent="0.25">
      <c r="A9250" t="s">
        <v>17206</v>
      </c>
      <c r="B9250" s="1" t="s">
        <v>19455</v>
      </c>
      <c r="C9250" t="s">
        <v>17206</v>
      </c>
      <c r="D9250" t="s">
        <v>15</v>
      </c>
      <c r="E9250" s="2" t="s">
        <v>146</v>
      </c>
      <c r="F9250" t="str">
        <f t="shared" si="144"/>
        <v>Audi A4</v>
      </c>
      <c r="G9250" t="s">
        <v>19456</v>
      </c>
      <c r="H9250" s="2" t="s">
        <v>17</v>
      </c>
      <c r="I9250" s="5">
        <v>218100</v>
      </c>
      <c r="J9250" s="2">
        <v>2015</v>
      </c>
      <c r="K9250" s="2">
        <v>110</v>
      </c>
      <c r="L9250" t="s">
        <v>45</v>
      </c>
      <c r="M9250" s="3">
        <v>16807.5</v>
      </c>
      <c r="N9250" s="2" t="s">
        <v>19</v>
      </c>
    </row>
    <row r="9251" spans="1:14" x14ac:dyDescent="0.25">
      <c r="A9251" t="s">
        <v>17206</v>
      </c>
      <c r="B9251" s="1" t="s">
        <v>20378</v>
      </c>
      <c r="C9251" t="s">
        <v>17206</v>
      </c>
      <c r="D9251" t="s">
        <v>15</v>
      </c>
      <c r="E9251" s="2" t="s">
        <v>1296</v>
      </c>
      <c r="F9251" t="str">
        <f t="shared" si="144"/>
        <v>Audi A5</v>
      </c>
      <c r="G9251" t="s">
        <v>3264</v>
      </c>
      <c r="H9251" s="2" t="s">
        <v>17</v>
      </c>
      <c r="I9251" s="5">
        <v>223517</v>
      </c>
      <c r="J9251" s="2">
        <v>2015</v>
      </c>
      <c r="K9251" s="2">
        <v>110</v>
      </c>
      <c r="L9251" t="s">
        <v>1066</v>
      </c>
      <c r="M9251" s="3">
        <v>20553.75</v>
      </c>
      <c r="N9251" s="2" t="s">
        <v>19</v>
      </c>
    </row>
    <row r="9252" spans="1:14" x14ac:dyDescent="0.25">
      <c r="A9252" t="s">
        <v>17206</v>
      </c>
      <c r="B9252" s="1" t="s">
        <v>21815</v>
      </c>
      <c r="C9252" t="s">
        <v>17206</v>
      </c>
      <c r="D9252" t="s">
        <v>15</v>
      </c>
      <c r="E9252" s="2" t="s">
        <v>146</v>
      </c>
      <c r="F9252" t="str">
        <f t="shared" si="144"/>
        <v>Audi A4</v>
      </c>
      <c r="G9252" t="s">
        <v>21816</v>
      </c>
      <c r="H9252" s="2" t="s">
        <v>17</v>
      </c>
      <c r="I9252" s="5">
        <v>137830</v>
      </c>
      <c r="J9252" s="2">
        <v>2019</v>
      </c>
      <c r="K9252" s="2">
        <v>110</v>
      </c>
      <c r="L9252" t="s">
        <v>30</v>
      </c>
      <c r="M9252" s="3">
        <v>29990</v>
      </c>
      <c r="N9252" s="2" t="s">
        <v>19</v>
      </c>
    </row>
    <row r="9253" spans="1:14" x14ac:dyDescent="0.25">
      <c r="A9253" t="s">
        <v>17206</v>
      </c>
      <c r="B9253" s="1" t="s">
        <v>22719</v>
      </c>
      <c r="C9253" t="s">
        <v>17206</v>
      </c>
      <c r="D9253" t="s">
        <v>15</v>
      </c>
      <c r="E9253" s="2" t="s">
        <v>732</v>
      </c>
      <c r="F9253" t="str">
        <f t="shared" si="144"/>
        <v>Audi Q5</v>
      </c>
      <c r="G9253" t="s">
        <v>22720</v>
      </c>
      <c r="H9253" s="2" t="s">
        <v>17</v>
      </c>
      <c r="I9253" s="5">
        <v>15000</v>
      </c>
      <c r="J9253" s="2">
        <v>2022</v>
      </c>
      <c r="K9253" s="2">
        <v>150</v>
      </c>
      <c r="L9253" t="s">
        <v>45</v>
      </c>
      <c r="M9253" s="3">
        <v>69862.5</v>
      </c>
      <c r="N9253" s="2" t="s">
        <v>19</v>
      </c>
    </row>
    <row r="9254" spans="1:14" x14ac:dyDescent="0.25">
      <c r="A9254" t="s">
        <v>17206</v>
      </c>
      <c r="B9254" s="1" t="s">
        <v>22827</v>
      </c>
      <c r="C9254" t="s">
        <v>17206</v>
      </c>
      <c r="D9254" t="s">
        <v>15</v>
      </c>
      <c r="E9254" s="2" t="s">
        <v>1062</v>
      </c>
      <c r="F9254" t="str">
        <f t="shared" si="144"/>
        <v>Audi A7</v>
      </c>
      <c r="G9254" t="s">
        <v>22828</v>
      </c>
      <c r="H9254" s="2" t="s">
        <v>36</v>
      </c>
      <c r="I9254" s="5">
        <v>33000</v>
      </c>
      <c r="J9254" s="2">
        <v>2020</v>
      </c>
      <c r="K9254" s="2">
        <v>250</v>
      </c>
      <c r="L9254" t="s">
        <v>30</v>
      </c>
      <c r="M9254" s="3">
        <v>90909.32</v>
      </c>
      <c r="N9254" s="2" t="s">
        <v>19</v>
      </c>
    </row>
    <row r="9255" spans="1:14" x14ac:dyDescent="0.25">
      <c r="A9255" t="s">
        <v>17206</v>
      </c>
      <c r="B9255" s="1" t="s">
        <v>17537</v>
      </c>
      <c r="C9255" t="s">
        <v>17206</v>
      </c>
      <c r="D9255" t="s">
        <v>15</v>
      </c>
      <c r="E9255" s="2" t="s">
        <v>175</v>
      </c>
      <c r="F9255" t="str">
        <f t="shared" si="144"/>
        <v>Audi A1</v>
      </c>
      <c r="G9255" t="s">
        <v>17538</v>
      </c>
      <c r="H9255" s="2" t="s">
        <v>17</v>
      </c>
      <c r="I9255" s="5">
        <v>213333</v>
      </c>
      <c r="J9255" s="2">
        <v>2013</v>
      </c>
      <c r="K9255" s="2">
        <v>66</v>
      </c>
      <c r="L9255" t="s">
        <v>30</v>
      </c>
      <c r="M9255" s="3">
        <v>9272.35</v>
      </c>
      <c r="N9255" s="2" t="s">
        <v>19</v>
      </c>
    </row>
    <row r="9256" spans="1:14" x14ac:dyDescent="0.25">
      <c r="A9256" t="s">
        <v>17206</v>
      </c>
      <c r="B9256" s="1" t="s">
        <v>18878</v>
      </c>
      <c r="C9256" t="s">
        <v>17206</v>
      </c>
      <c r="D9256" t="s">
        <v>15</v>
      </c>
      <c r="E9256" s="2" t="s">
        <v>175</v>
      </c>
      <c r="F9256" t="str">
        <f t="shared" si="144"/>
        <v>Audi A1</v>
      </c>
      <c r="G9256" t="s">
        <v>18879</v>
      </c>
      <c r="H9256" s="2" t="s">
        <v>36</v>
      </c>
      <c r="I9256" s="5">
        <v>73000</v>
      </c>
      <c r="J9256" s="2">
        <v>2016</v>
      </c>
      <c r="K9256" s="2">
        <v>70</v>
      </c>
      <c r="L9256" t="s">
        <v>37</v>
      </c>
      <c r="M9256" s="3">
        <v>14204.16</v>
      </c>
      <c r="N9256" s="2" t="s">
        <v>19</v>
      </c>
    </row>
    <row r="9257" spans="1:14" x14ac:dyDescent="0.25">
      <c r="A9257" t="s">
        <v>17206</v>
      </c>
      <c r="B9257" s="1" t="s">
        <v>19284</v>
      </c>
      <c r="C9257" t="s">
        <v>17206</v>
      </c>
      <c r="D9257" t="s">
        <v>15</v>
      </c>
      <c r="E9257" s="2" t="s">
        <v>175</v>
      </c>
      <c r="F9257" t="str">
        <f t="shared" si="144"/>
        <v>Audi A1</v>
      </c>
      <c r="G9257" t="s">
        <v>18879</v>
      </c>
      <c r="H9257" s="2" t="s">
        <v>36</v>
      </c>
      <c r="I9257" s="5">
        <v>61337</v>
      </c>
      <c r="J9257" s="2">
        <v>2017</v>
      </c>
      <c r="K9257" s="2">
        <v>70</v>
      </c>
      <c r="L9257" t="s">
        <v>30</v>
      </c>
      <c r="M9257" s="3">
        <v>16100</v>
      </c>
      <c r="N9257" s="2" t="s">
        <v>19</v>
      </c>
    </row>
    <row r="9258" spans="1:14" x14ac:dyDescent="0.25">
      <c r="A9258" t="s">
        <v>17206</v>
      </c>
      <c r="B9258" s="1" t="s">
        <v>19080</v>
      </c>
      <c r="C9258" t="s">
        <v>17206</v>
      </c>
      <c r="D9258" t="s">
        <v>15</v>
      </c>
      <c r="E9258" s="2" t="s">
        <v>175</v>
      </c>
      <c r="F9258" t="str">
        <f t="shared" si="144"/>
        <v>Audi A1</v>
      </c>
      <c r="G9258" t="s">
        <v>19081</v>
      </c>
      <c r="H9258" s="2" t="s">
        <v>36</v>
      </c>
      <c r="I9258" s="5">
        <v>127747</v>
      </c>
      <c r="J9258" s="2">
        <v>2018</v>
      </c>
      <c r="K9258" s="2">
        <v>70</v>
      </c>
      <c r="L9258" t="s">
        <v>18</v>
      </c>
      <c r="M9258" s="3">
        <v>15117.96</v>
      </c>
      <c r="N9258" s="2" t="s">
        <v>19</v>
      </c>
    </row>
    <row r="9259" spans="1:14" x14ac:dyDescent="0.25">
      <c r="A9259" t="s">
        <v>17206</v>
      </c>
      <c r="B9259" s="1" t="s">
        <v>19082</v>
      </c>
      <c r="C9259" t="s">
        <v>17206</v>
      </c>
      <c r="D9259" t="s">
        <v>15</v>
      </c>
      <c r="E9259" s="2" t="s">
        <v>175</v>
      </c>
      <c r="F9259" t="str">
        <f t="shared" si="144"/>
        <v>Audi A1</v>
      </c>
      <c r="G9259" t="s">
        <v>19083</v>
      </c>
      <c r="H9259" s="2" t="s">
        <v>17</v>
      </c>
      <c r="I9259" s="5">
        <v>124800</v>
      </c>
      <c r="J9259" s="2">
        <v>2017</v>
      </c>
      <c r="K9259" s="2">
        <v>66</v>
      </c>
      <c r="L9259" t="s">
        <v>30</v>
      </c>
      <c r="M9259" s="3">
        <v>15499</v>
      </c>
      <c r="N9259" s="2" t="s">
        <v>19</v>
      </c>
    </row>
    <row r="9260" spans="1:14" x14ac:dyDescent="0.25">
      <c r="A9260" t="s">
        <v>17206</v>
      </c>
      <c r="B9260" s="1" t="s">
        <v>19274</v>
      </c>
      <c r="C9260" t="s">
        <v>17206</v>
      </c>
      <c r="D9260" t="s">
        <v>15</v>
      </c>
      <c r="E9260" s="2" t="s">
        <v>175</v>
      </c>
      <c r="F9260" t="str">
        <f t="shared" si="144"/>
        <v>Audi A1</v>
      </c>
      <c r="G9260" t="s">
        <v>19275</v>
      </c>
      <c r="H9260" s="2" t="s">
        <v>36</v>
      </c>
      <c r="I9260" s="5">
        <v>65510</v>
      </c>
      <c r="J9260" s="2">
        <v>2017</v>
      </c>
      <c r="K9260" s="2">
        <v>92</v>
      </c>
      <c r="L9260" t="s">
        <v>60</v>
      </c>
      <c r="M9260" s="3">
        <v>16000</v>
      </c>
      <c r="N9260" s="2" t="s">
        <v>19</v>
      </c>
    </row>
    <row r="9261" spans="1:14" x14ac:dyDescent="0.25">
      <c r="A9261" t="s">
        <v>17206</v>
      </c>
      <c r="B9261" s="1" t="s">
        <v>17633</v>
      </c>
      <c r="C9261" t="s">
        <v>17206</v>
      </c>
      <c r="D9261" t="s">
        <v>15</v>
      </c>
      <c r="E9261" s="2" t="s">
        <v>175</v>
      </c>
      <c r="F9261" t="str">
        <f t="shared" si="144"/>
        <v>Audi A1</v>
      </c>
      <c r="G9261" t="s">
        <v>17634</v>
      </c>
      <c r="H9261" s="2" t="s">
        <v>17</v>
      </c>
      <c r="I9261" s="5">
        <v>236318</v>
      </c>
      <c r="J9261" s="2">
        <v>2015</v>
      </c>
      <c r="K9261" s="2">
        <v>85</v>
      </c>
      <c r="L9261" t="s">
        <v>18</v>
      </c>
      <c r="M9261" s="3">
        <v>10078.64</v>
      </c>
      <c r="N9261" s="2" t="s">
        <v>19</v>
      </c>
    </row>
    <row r="9262" spans="1:14" x14ac:dyDescent="0.25">
      <c r="A9262" t="s">
        <v>17206</v>
      </c>
      <c r="B9262" s="1" t="s">
        <v>20858</v>
      </c>
      <c r="C9262" t="s">
        <v>17206</v>
      </c>
      <c r="D9262" t="s">
        <v>15</v>
      </c>
      <c r="E9262" s="2" t="s">
        <v>175</v>
      </c>
      <c r="F9262" t="str">
        <f t="shared" si="144"/>
        <v>Audi A1</v>
      </c>
      <c r="G9262" t="s">
        <v>20859</v>
      </c>
      <c r="H9262" s="2" t="s">
        <v>36</v>
      </c>
      <c r="I9262" s="5">
        <v>23089</v>
      </c>
      <c r="J9262" s="2">
        <v>2020</v>
      </c>
      <c r="K9262" s="2">
        <v>70</v>
      </c>
      <c r="L9262" t="s">
        <v>96</v>
      </c>
      <c r="M9262" s="3">
        <v>23700</v>
      </c>
      <c r="N9262" s="2" t="s">
        <v>19</v>
      </c>
    </row>
    <row r="9263" spans="1:14" x14ac:dyDescent="0.25">
      <c r="A9263" t="s">
        <v>17206</v>
      </c>
      <c r="B9263" s="1" t="s">
        <v>20269</v>
      </c>
      <c r="C9263" t="s">
        <v>17206</v>
      </c>
      <c r="D9263" t="s">
        <v>15</v>
      </c>
      <c r="E9263" s="2" t="s">
        <v>175</v>
      </c>
      <c r="F9263" t="str">
        <f t="shared" si="144"/>
        <v>Audi A1</v>
      </c>
      <c r="G9263" t="s">
        <v>20270</v>
      </c>
      <c r="H9263" s="2" t="s">
        <v>36</v>
      </c>
      <c r="I9263" s="5">
        <v>20000</v>
      </c>
      <c r="J9263" s="2">
        <v>2019</v>
      </c>
      <c r="K9263" s="2">
        <v>85</v>
      </c>
      <c r="L9263" t="s">
        <v>45</v>
      </c>
      <c r="M9263" s="3">
        <v>20756.25</v>
      </c>
      <c r="N9263" s="2" t="s">
        <v>19</v>
      </c>
    </row>
    <row r="9264" spans="1:14" x14ac:dyDescent="0.25">
      <c r="A9264" t="s">
        <v>17206</v>
      </c>
      <c r="B9264" s="1" t="s">
        <v>19404</v>
      </c>
      <c r="C9264" t="s">
        <v>17206</v>
      </c>
      <c r="D9264" t="s">
        <v>15</v>
      </c>
      <c r="E9264" s="2" t="s">
        <v>21</v>
      </c>
      <c r="F9264" t="str">
        <f t="shared" si="144"/>
        <v>Audi A3</v>
      </c>
      <c r="G9264" t="s">
        <v>19405</v>
      </c>
      <c r="H9264" s="2" t="s">
        <v>17</v>
      </c>
      <c r="I9264" s="5">
        <v>61649</v>
      </c>
      <c r="J9264" s="2">
        <v>2016</v>
      </c>
      <c r="K9264" s="2">
        <v>81</v>
      </c>
      <c r="L9264" t="s">
        <v>45</v>
      </c>
      <c r="M9264" s="3">
        <v>16999.3</v>
      </c>
      <c r="N9264" s="2" t="s">
        <v>19</v>
      </c>
    </row>
    <row r="9265" spans="1:14" x14ac:dyDescent="0.25">
      <c r="A9265" t="s">
        <v>17206</v>
      </c>
      <c r="B9265" s="1" t="s">
        <v>22604</v>
      </c>
      <c r="C9265" t="s">
        <v>17206</v>
      </c>
      <c r="D9265" t="s">
        <v>15</v>
      </c>
      <c r="E9265" s="2" t="s">
        <v>21</v>
      </c>
      <c r="F9265" t="str">
        <f t="shared" si="144"/>
        <v>Audi A3</v>
      </c>
      <c r="G9265" t="s">
        <v>22605</v>
      </c>
      <c r="H9265" s="2" t="s">
        <v>17</v>
      </c>
      <c r="I9265" s="5">
        <v>207000</v>
      </c>
      <c r="J9265" s="2">
        <v>2013</v>
      </c>
      <c r="K9265" s="2">
        <v>77</v>
      </c>
      <c r="L9265" t="s">
        <v>60</v>
      </c>
      <c r="M9265" s="3">
        <v>12048.75</v>
      </c>
      <c r="N9265" s="2" t="s">
        <v>19</v>
      </c>
    </row>
    <row r="9266" spans="1:14" x14ac:dyDescent="0.25">
      <c r="A9266" t="s">
        <v>17206</v>
      </c>
      <c r="B9266" s="1" t="s">
        <v>18605</v>
      </c>
      <c r="C9266" t="s">
        <v>17206</v>
      </c>
      <c r="D9266" t="s">
        <v>15</v>
      </c>
      <c r="E9266" s="2" t="s">
        <v>21</v>
      </c>
      <c r="F9266" t="str">
        <f t="shared" si="144"/>
        <v>Audi A3</v>
      </c>
      <c r="G9266" t="s">
        <v>18606</v>
      </c>
      <c r="H9266" s="2" t="s">
        <v>17</v>
      </c>
      <c r="I9266" s="5">
        <v>146850</v>
      </c>
      <c r="J9266" s="2">
        <v>2016</v>
      </c>
      <c r="K9266" s="2">
        <v>81</v>
      </c>
      <c r="L9266" t="s">
        <v>30</v>
      </c>
      <c r="M9266" s="3">
        <v>13458.09</v>
      </c>
      <c r="N9266" s="2" t="s">
        <v>19</v>
      </c>
    </row>
    <row r="9267" spans="1:14" x14ac:dyDescent="0.25">
      <c r="A9267" t="s">
        <v>17206</v>
      </c>
      <c r="B9267" s="1" t="s">
        <v>19100</v>
      </c>
      <c r="C9267" t="s">
        <v>17206</v>
      </c>
      <c r="D9267" t="s">
        <v>15</v>
      </c>
      <c r="E9267" s="2" t="s">
        <v>21</v>
      </c>
      <c r="F9267" t="str">
        <f t="shared" si="144"/>
        <v>Audi A3</v>
      </c>
      <c r="G9267" t="s">
        <v>19101</v>
      </c>
      <c r="H9267" s="2" t="s">
        <v>17</v>
      </c>
      <c r="I9267" s="5">
        <v>166000</v>
      </c>
      <c r="J9267" s="2">
        <v>2017</v>
      </c>
      <c r="K9267" s="2">
        <v>85</v>
      </c>
      <c r="L9267" t="s">
        <v>60</v>
      </c>
      <c r="M9267" s="3">
        <v>15178.43</v>
      </c>
      <c r="N9267" s="2" t="s">
        <v>19</v>
      </c>
    </row>
    <row r="9268" spans="1:14" x14ac:dyDescent="0.25">
      <c r="A9268" t="s">
        <v>17206</v>
      </c>
      <c r="B9268" s="1" t="s">
        <v>18598</v>
      </c>
      <c r="C9268" t="s">
        <v>17206</v>
      </c>
      <c r="D9268" t="s">
        <v>15</v>
      </c>
      <c r="E9268" s="2" t="s">
        <v>21</v>
      </c>
      <c r="F9268" t="str">
        <f t="shared" si="144"/>
        <v>Audi A3</v>
      </c>
      <c r="G9268" t="s">
        <v>18599</v>
      </c>
      <c r="H9268" s="2" t="s">
        <v>17</v>
      </c>
      <c r="I9268" s="5">
        <v>176696</v>
      </c>
      <c r="J9268" s="2">
        <v>2015</v>
      </c>
      <c r="K9268" s="2">
        <v>110</v>
      </c>
      <c r="L9268" t="s">
        <v>45</v>
      </c>
      <c r="M9268" s="3">
        <v>13365</v>
      </c>
      <c r="N9268" s="2" t="s">
        <v>19</v>
      </c>
    </row>
    <row r="9269" spans="1:14" x14ac:dyDescent="0.25">
      <c r="A9269" t="s">
        <v>17206</v>
      </c>
      <c r="B9269" s="1" t="s">
        <v>19413</v>
      </c>
      <c r="C9269" t="s">
        <v>17206</v>
      </c>
      <c r="D9269" t="s">
        <v>15</v>
      </c>
      <c r="E9269" s="2" t="s">
        <v>21</v>
      </c>
      <c r="F9269" t="str">
        <f t="shared" si="144"/>
        <v>Audi A3</v>
      </c>
      <c r="G9269" t="s">
        <v>19414</v>
      </c>
      <c r="H9269" s="2" t="s">
        <v>36</v>
      </c>
      <c r="I9269" s="5">
        <v>101102</v>
      </c>
      <c r="J9269" s="2">
        <v>2016</v>
      </c>
      <c r="K9269" s="2">
        <v>85</v>
      </c>
      <c r="L9269" t="s">
        <v>18</v>
      </c>
      <c r="M9269" s="3">
        <v>16706.25</v>
      </c>
      <c r="N9269" s="2" t="s">
        <v>19</v>
      </c>
    </row>
    <row r="9270" spans="1:14" x14ac:dyDescent="0.25">
      <c r="A9270" t="s">
        <v>17206</v>
      </c>
      <c r="B9270" s="1" t="s">
        <v>19884</v>
      </c>
      <c r="C9270" t="s">
        <v>17206</v>
      </c>
      <c r="D9270" t="s">
        <v>15</v>
      </c>
      <c r="E9270" s="2" t="s">
        <v>21</v>
      </c>
      <c r="F9270" t="str">
        <f t="shared" si="144"/>
        <v>Audi A3</v>
      </c>
      <c r="G9270" t="s">
        <v>19334</v>
      </c>
      <c r="H9270" s="2" t="s">
        <v>17</v>
      </c>
      <c r="I9270" s="5">
        <v>112456</v>
      </c>
      <c r="J9270" s="2">
        <v>2016</v>
      </c>
      <c r="K9270" s="2">
        <v>81</v>
      </c>
      <c r="L9270" t="s">
        <v>96</v>
      </c>
      <c r="M9270" s="3">
        <v>18141.55</v>
      </c>
      <c r="N9270" s="2" t="s">
        <v>19</v>
      </c>
    </row>
    <row r="9271" spans="1:14" x14ac:dyDescent="0.25">
      <c r="A9271" t="s">
        <v>17206</v>
      </c>
      <c r="B9271" s="1" t="s">
        <v>19333</v>
      </c>
      <c r="C9271" t="s">
        <v>17206</v>
      </c>
      <c r="D9271" t="s">
        <v>15</v>
      </c>
      <c r="E9271" s="2" t="s">
        <v>21</v>
      </c>
      <c r="F9271" t="str">
        <f t="shared" si="144"/>
        <v>Audi A3</v>
      </c>
      <c r="G9271" t="s">
        <v>19334</v>
      </c>
      <c r="H9271" s="2" t="s">
        <v>17</v>
      </c>
      <c r="I9271" s="5">
        <v>163859</v>
      </c>
      <c r="J9271" s="2">
        <v>2016</v>
      </c>
      <c r="K9271" s="2">
        <v>81</v>
      </c>
      <c r="L9271" t="s">
        <v>45</v>
      </c>
      <c r="M9271" s="3">
        <v>16200</v>
      </c>
      <c r="N9271" s="2" t="s">
        <v>19</v>
      </c>
    </row>
    <row r="9272" spans="1:14" x14ac:dyDescent="0.25">
      <c r="A9272" t="s">
        <v>17206</v>
      </c>
      <c r="B9272" s="1" t="s">
        <v>19527</v>
      </c>
      <c r="C9272" t="s">
        <v>17206</v>
      </c>
      <c r="D9272" t="s">
        <v>15</v>
      </c>
      <c r="E9272" s="2" t="s">
        <v>21</v>
      </c>
      <c r="F9272" t="str">
        <f t="shared" si="144"/>
        <v>Audi A3</v>
      </c>
      <c r="G9272" t="s">
        <v>19528</v>
      </c>
      <c r="H9272" s="2" t="s">
        <v>17</v>
      </c>
      <c r="I9272" s="5">
        <v>168258</v>
      </c>
      <c r="J9272" s="2">
        <v>2016</v>
      </c>
      <c r="K9272" s="2">
        <v>81</v>
      </c>
      <c r="L9272" t="s">
        <v>37</v>
      </c>
      <c r="M9272" s="3">
        <v>16629.75</v>
      </c>
      <c r="N9272" s="2" t="s">
        <v>19</v>
      </c>
    </row>
    <row r="9273" spans="1:14" x14ac:dyDescent="0.25">
      <c r="A9273" t="s">
        <v>17206</v>
      </c>
      <c r="B9273" s="1" t="s">
        <v>22627</v>
      </c>
      <c r="C9273" t="s">
        <v>17206</v>
      </c>
      <c r="D9273" t="s">
        <v>15</v>
      </c>
      <c r="E9273" s="2" t="s">
        <v>21</v>
      </c>
      <c r="F9273" t="str">
        <f t="shared" si="144"/>
        <v>Audi A3</v>
      </c>
      <c r="G9273" t="s">
        <v>22628</v>
      </c>
      <c r="H9273" s="2" t="s">
        <v>17</v>
      </c>
      <c r="I9273" s="5">
        <v>205000</v>
      </c>
      <c r="J9273" s="2">
        <v>2014</v>
      </c>
      <c r="K9273" s="2">
        <v>77</v>
      </c>
      <c r="L9273" t="s">
        <v>30</v>
      </c>
      <c r="M9273" s="3">
        <v>13162.5</v>
      </c>
      <c r="N9273" s="2" t="s">
        <v>19</v>
      </c>
    </row>
    <row r="9274" spans="1:14" x14ac:dyDescent="0.25">
      <c r="A9274" t="s">
        <v>17206</v>
      </c>
      <c r="B9274" s="1" t="s">
        <v>19052</v>
      </c>
      <c r="C9274" t="s">
        <v>17206</v>
      </c>
      <c r="D9274" t="s">
        <v>15</v>
      </c>
      <c r="E9274" s="2" t="s">
        <v>21</v>
      </c>
      <c r="F9274" t="str">
        <f t="shared" si="144"/>
        <v>Audi A3</v>
      </c>
      <c r="G9274" t="s">
        <v>19053</v>
      </c>
      <c r="H9274" s="2" t="s">
        <v>17</v>
      </c>
      <c r="I9274" s="5">
        <v>147834</v>
      </c>
      <c r="J9274" s="2">
        <v>2015</v>
      </c>
      <c r="K9274" s="2">
        <v>81</v>
      </c>
      <c r="L9274" t="s">
        <v>37</v>
      </c>
      <c r="M9274" s="3">
        <v>15390</v>
      </c>
      <c r="N9274" s="2" t="s">
        <v>19</v>
      </c>
    </row>
    <row r="9275" spans="1:14" x14ac:dyDescent="0.25">
      <c r="A9275" t="s">
        <v>17206</v>
      </c>
      <c r="B9275" s="1" t="s">
        <v>19067</v>
      </c>
      <c r="C9275" t="s">
        <v>17206</v>
      </c>
      <c r="D9275" t="s">
        <v>15</v>
      </c>
      <c r="E9275" s="2" t="s">
        <v>21</v>
      </c>
      <c r="F9275" t="str">
        <f t="shared" si="144"/>
        <v>Audi A3</v>
      </c>
      <c r="G9275" t="s">
        <v>19068</v>
      </c>
      <c r="H9275" s="2" t="s">
        <v>17</v>
      </c>
      <c r="I9275" s="5">
        <v>187800</v>
      </c>
      <c r="J9275" s="2">
        <v>2014</v>
      </c>
      <c r="K9275" s="2">
        <v>77</v>
      </c>
      <c r="L9275" t="s">
        <v>18</v>
      </c>
      <c r="M9275" s="3">
        <v>15453.91</v>
      </c>
      <c r="N9275" s="2" t="s">
        <v>19</v>
      </c>
    </row>
    <row r="9276" spans="1:14" x14ac:dyDescent="0.25">
      <c r="A9276" t="s">
        <v>17206</v>
      </c>
      <c r="B9276" s="1" t="s">
        <v>20546</v>
      </c>
      <c r="C9276" t="s">
        <v>17206</v>
      </c>
      <c r="D9276" t="s">
        <v>15</v>
      </c>
      <c r="E9276" s="2" t="s">
        <v>21</v>
      </c>
      <c r="F9276" t="str">
        <f t="shared" ref="F9276:F9339" si="145">D9276&amp; " " &amp; E9276</f>
        <v>Audi A3</v>
      </c>
      <c r="G9276" t="s">
        <v>20547</v>
      </c>
      <c r="H9276" s="2" t="s">
        <v>17</v>
      </c>
      <c r="I9276" s="5">
        <v>80007</v>
      </c>
      <c r="J9276" s="2">
        <v>2018</v>
      </c>
      <c r="K9276" s="2">
        <v>85</v>
      </c>
      <c r="L9276" t="s">
        <v>96</v>
      </c>
      <c r="M9276" s="3">
        <v>21501.09</v>
      </c>
      <c r="N9276" s="2" t="s">
        <v>19</v>
      </c>
    </row>
    <row r="9277" spans="1:14" x14ac:dyDescent="0.25">
      <c r="A9277" t="s">
        <v>17206</v>
      </c>
      <c r="B9277" s="1" t="s">
        <v>22702</v>
      </c>
      <c r="C9277" t="s">
        <v>17206</v>
      </c>
      <c r="D9277" t="s">
        <v>15</v>
      </c>
      <c r="E9277" s="2" t="s">
        <v>21</v>
      </c>
      <c r="F9277" t="str">
        <f t="shared" si="145"/>
        <v>Audi A3</v>
      </c>
      <c r="G9277" t="s">
        <v>20547</v>
      </c>
      <c r="H9277" s="2" t="s">
        <v>17</v>
      </c>
      <c r="I9277" s="5">
        <v>68000</v>
      </c>
      <c r="J9277" s="2">
        <v>2018</v>
      </c>
      <c r="K9277" s="2">
        <v>85</v>
      </c>
      <c r="L9277" t="s">
        <v>30</v>
      </c>
      <c r="M9277" s="3">
        <v>20199.38</v>
      </c>
      <c r="N9277" s="2" t="s">
        <v>19</v>
      </c>
    </row>
    <row r="9278" spans="1:14" x14ac:dyDescent="0.25">
      <c r="A9278" t="s">
        <v>17206</v>
      </c>
      <c r="B9278" s="1" t="s">
        <v>21001</v>
      </c>
      <c r="C9278" t="s">
        <v>17206</v>
      </c>
      <c r="D9278" t="s">
        <v>15</v>
      </c>
      <c r="E9278" s="2" t="s">
        <v>21</v>
      </c>
      <c r="F9278" t="str">
        <f t="shared" si="145"/>
        <v>Audi A3</v>
      </c>
      <c r="G9278" t="s">
        <v>21002</v>
      </c>
      <c r="H9278" s="2" t="s">
        <v>17</v>
      </c>
      <c r="I9278" s="5">
        <v>64852</v>
      </c>
      <c r="J9278" s="2">
        <v>2018</v>
      </c>
      <c r="K9278" s="2">
        <v>85</v>
      </c>
      <c r="L9278" t="s">
        <v>60</v>
      </c>
      <c r="M9278" s="3">
        <v>22767.64</v>
      </c>
      <c r="N9278" s="2" t="s">
        <v>19</v>
      </c>
    </row>
    <row r="9279" spans="1:14" x14ac:dyDescent="0.25">
      <c r="A9279" t="s">
        <v>17206</v>
      </c>
      <c r="B9279" s="1" t="s">
        <v>20228</v>
      </c>
      <c r="C9279" t="s">
        <v>17206</v>
      </c>
      <c r="D9279" t="s">
        <v>15</v>
      </c>
      <c r="E9279" s="2" t="s">
        <v>21</v>
      </c>
      <c r="F9279" t="str">
        <f t="shared" si="145"/>
        <v>Audi A3</v>
      </c>
      <c r="G9279" t="s">
        <v>20229</v>
      </c>
      <c r="H9279" s="2" t="s">
        <v>17</v>
      </c>
      <c r="I9279" s="5">
        <v>106000</v>
      </c>
      <c r="J9279" s="2">
        <v>2017</v>
      </c>
      <c r="K9279" s="2">
        <v>85</v>
      </c>
      <c r="L9279" t="s">
        <v>30</v>
      </c>
      <c r="M9279" s="3">
        <v>18900</v>
      </c>
      <c r="N9279" s="2" t="s">
        <v>19</v>
      </c>
    </row>
    <row r="9280" spans="1:14" x14ac:dyDescent="0.25">
      <c r="A9280" t="s">
        <v>17206</v>
      </c>
      <c r="B9280" s="1" t="s">
        <v>20493</v>
      </c>
      <c r="C9280" t="s">
        <v>17206</v>
      </c>
      <c r="D9280" t="s">
        <v>15</v>
      </c>
      <c r="E9280" s="2" t="s">
        <v>21</v>
      </c>
      <c r="F9280" t="str">
        <f t="shared" si="145"/>
        <v>Audi A3</v>
      </c>
      <c r="G9280" t="s">
        <v>20494</v>
      </c>
      <c r="H9280" s="2" t="s">
        <v>17</v>
      </c>
      <c r="I9280" s="5">
        <v>42520</v>
      </c>
      <c r="J9280" s="2">
        <v>2017</v>
      </c>
      <c r="K9280" s="2">
        <v>85</v>
      </c>
      <c r="L9280" t="s">
        <v>30</v>
      </c>
      <c r="M9280" s="3">
        <v>21490</v>
      </c>
      <c r="N9280" s="2" t="s">
        <v>19</v>
      </c>
    </row>
    <row r="9281" spans="1:14" x14ac:dyDescent="0.25">
      <c r="A9281" t="s">
        <v>17206</v>
      </c>
      <c r="B9281" s="1" t="s">
        <v>21098</v>
      </c>
      <c r="C9281" t="s">
        <v>17206</v>
      </c>
      <c r="D9281" t="s">
        <v>15</v>
      </c>
      <c r="E9281" s="2" t="s">
        <v>21</v>
      </c>
      <c r="F9281" t="str">
        <f t="shared" si="145"/>
        <v>Audi A3</v>
      </c>
      <c r="G9281" t="s">
        <v>21099</v>
      </c>
      <c r="H9281" s="2" t="s">
        <v>17</v>
      </c>
      <c r="I9281" s="5">
        <v>40298</v>
      </c>
      <c r="J9281" s="2">
        <v>2018</v>
      </c>
      <c r="K9281" s="2">
        <v>85</v>
      </c>
      <c r="L9281" t="s">
        <v>1066</v>
      </c>
      <c r="M9281" s="3">
        <v>24188.73</v>
      </c>
      <c r="N9281" s="2" t="s">
        <v>19</v>
      </c>
    </row>
    <row r="9282" spans="1:14" x14ac:dyDescent="0.25">
      <c r="A9282" t="s">
        <v>17206</v>
      </c>
      <c r="B9282" s="1" t="s">
        <v>19821</v>
      </c>
      <c r="C9282" t="s">
        <v>17206</v>
      </c>
      <c r="D9282" t="s">
        <v>15</v>
      </c>
      <c r="E9282" s="2" t="s">
        <v>21</v>
      </c>
      <c r="F9282" t="str">
        <f t="shared" si="145"/>
        <v>Audi A3</v>
      </c>
      <c r="G9282" t="s">
        <v>19822</v>
      </c>
      <c r="H9282" s="2" t="s">
        <v>17</v>
      </c>
      <c r="I9282" s="5">
        <v>173846</v>
      </c>
      <c r="J9282" s="2">
        <v>2015</v>
      </c>
      <c r="K9282" s="2">
        <v>110</v>
      </c>
      <c r="L9282" t="s">
        <v>45</v>
      </c>
      <c r="M9282" s="3">
        <v>17998.2</v>
      </c>
      <c r="N9282" s="2" t="s">
        <v>19</v>
      </c>
    </row>
    <row r="9283" spans="1:14" x14ac:dyDescent="0.25">
      <c r="A9283" t="s">
        <v>17206</v>
      </c>
      <c r="B9283" s="1" t="s">
        <v>20900</v>
      </c>
      <c r="C9283" t="s">
        <v>17206</v>
      </c>
      <c r="D9283" t="s">
        <v>15</v>
      </c>
      <c r="E9283" s="2" t="s">
        <v>21</v>
      </c>
      <c r="F9283" t="str">
        <f t="shared" si="145"/>
        <v>Audi A3</v>
      </c>
      <c r="G9283" t="s">
        <v>20901</v>
      </c>
      <c r="H9283" s="2" t="s">
        <v>17</v>
      </c>
      <c r="I9283" s="5">
        <v>91696</v>
      </c>
      <c r="J9283" s="2">
        <v>2018</v>
      </c>
      <c r="K9283" s="2">
        <v>110</v>
      </c>
      <c r="L9283" t="s">
        <v>30</v>
      </c>
      <c r="M9283" s="3">
        <v>23000</v>
      </c>
      <c r="N9283" s="2" t="s">
        <v>19</v>
      </c>
    </row>
    <row r="9284" spans="1:14" x14ac:dyDescent="0.25">
      <c r="A9284" t="s">
        <v>17206</v>
      </c>
      <c r="B9284" s="1" t="s">
        <v>21275</v>
      </c>
      <c r="C9284" t="s">
        <v>17206</v>
      </c>
      <c r="D9284" t="s">
        <v>15</v>
      </c>
      <c r="E9284" s="2" t="s">
        <v>21</v>
      </c>
      <c r="F9284" t="str">
        <f t="shared" si="145"/>
        <v>Audi A3</v>
      </c>
      <c r="G9284" t="s">
        <v>21276</v>
      </c>
      <c r="H9284" s="2" t="s">
        <v>17</v>
      </c>
      <c r="I9284" s="5">
        <v>159925</v>
      </c>
      <c r="J9284" s="2">
        <v>2017</v>
      </c>
      <c r="K9284" s="2">
        <v>110</v>
      </c>
      <c r="L9284" t="s">
        <v>45</v>
      </c>
      <c r="M9284" s="3">
        <v>23499</v>
      </c>
      <c r="N9284" s="2" t="s">
        <v>19</v>
      </c>
    </row>
    <row r="9285" spans="1:14" x14ac:dyDescent="0.25">
      <c r="A9285" t="s">
        <v>17206</v>
      </c>
      <c r="B9285" s="1" t="s">
        <v>20394</v>
      </c>
      <c r="C9285" t="s">
        <v>17206</v>
      </c>
      <c r="D9285" t="s">
        <v>15</v>
      </c>
      <c r="E9285" s="2" t="s">
        <v>21</v>
      </c>
      <c r="F9285" t="str">
        <f t="shared" si="145"/>
        <v>Audi A3</v>
      </c>
      <c r="G9285" t="s">
        <v>20395</v>
      </c>
      <c r="H9285" s="2" t="s">
        <v>17</v>
      </c>
      <c r="I9285" s="5">
        <v>96011</v>
      </c>
      <c r="J9285" s="2">
        <v>2018</v>
      </c>
      <c r="K9285" s="2">
        <v>85</v>
      </c>
      <c r="L9285" t="s">
        <v>96</v>
      </c>
      <c r="M9285" s="3">
        <v>20600</v>
      </c>
      <c r="N9285" s="2" t="s">
        <v>19</v>
      </c>
    </row>
    <row r="9286" spans="1:14" x14ac:dyDescent="0.25">
      <c r="A9286" t="s">
        <v>17206</v>
      </c>
      <c r="B9286" s="1" t="s">
        <v>21209</v>
      </c>
      <c r="C9286" t="s">
        <v>17206</v>
      </c>
      <c r="D9286" t="s">
        <v>15</v>
      </c>
      <c r="E9286" s="2" t="s">
        <v>21</v>
      </c>
      <c r="F9286" t="str">
        <f t="shared" si="145"/>
        <v>Audi A3</v>
      </c>
      <c r="G9286" t="s">
        <v>21210</v>
      </c>
      <c r="H9286" s="2" t="s">
        <v>17</v>
      </c>
      <c r="I9286" s="5">
        <v>100085</v>
      </c>
      <c r="J9286" s="2">
        <v>2019</v>
      </c>
      <c r="K9286" s="2">
        <v>85</v>
      </c>
      <c r="L9286" t="s">
        <v>30</v>
      </c>
      <c r="M9286" s="3">
        <v>25204.06</v>
      </c>
      <c r="N9286" s="2" t="s">
        <v>19</v>
      </c>
    </row>
    <row r="9287" spans="1:14" x14ac:dyDescent="0.25">
      <c r="A9287" t="s">
        <v>17206</v>
      </c>
      <c r="B9287" s="1" t="s">
        <v>20866</v>
      </c>
      <c r="C9287" t="s">
        <v>17206</v>
      </c>
      <c r="D9287" t="s">
        <v>15</v>
      </c>
      <c r="E9287" s="2" t="s">
        <v>21</v>
      </c>
      <c r="F9287" t="str">
        <f t="shared" si="145"/>
        <v>Audi A3</v>
      </c>
      <c r="G9287" t="s">
        <v>20867</v>
      </c>
      <c r="H9287" s="2" t="s">
        <v>17</v>
      </c>
      <c r="I9287" s="5">
        <v>75239</v>
      </c>
      <c r="J9287" s="2">
        <v>2019</v>
      </c>
      <c r="K9287" s="2">
        <v>85</v>
      </c>
      <c r="L9287" t="s">
        <v>18</v>
      </c>
      <c r="M9287" s="3">
        <v>23700</v>
      </c>
      <c r="N9287" s="2" t="s">
        <v>19</v>
      </c>
    </row>
    <row r="9288" spans="1:14" x14ac:dyDescent="0.25">
      <c r="A9288" t="s">
        <v>17206</v>
      </c>
      <c r="B9288" s="1" t="s">
        <v>21271</v>
      </c>
      <c r="C9288" t="s">
        <v>17206</v>
      </c>
      <c r="D9288" t="s">
        <v>15</v>
      </c>
      <c r="E9288" s="2" t="s">
        <v>21</v>
      </c>
      <c r="F9288" t="str">
        <f t="shared" si="145"/>
        <v>Audi A3</v>
      </c>
      <c r="G9288" t="s">
        <v>20867</v>
      </c>
      <c r="H9288" s="2" t="s">
        <v>17</v>
      </c>
      <c r="I9288" s="5">
        <v>95899</v>
      </c>
      <c r="J9288" s="2">
        <v>2019</v>
      </c>
      <c r="K9288" s="2">
        <v>85</v>
      </c>
      <c r="L9288" t="s">
        <v>45</v>
      </c>
      <c r="M9288" s="3">
        <v>23400</v>
      </c>
      <c r="N9288" s="2" t="s">
        <v>19</v>
      </c>
    </row>
    <row r="9289" spans="1:14" x14ac:dyDescent="0.25">
      <c r="A9289" t="s">
        <v>17206</v>
      </c>
      <c r="B9289" s="1" t="s">
        <v>21618</v>
      </c>
      <c r="C9289" t="s">
        <v>17206</v>
      </c>
      <c r="D9289" t="s">
        <v>15</v>
      </c>
      <c r="E9289" s="2" t="s">
        <v>21</v>
      </c>
      <c r="F9289" t="str">
        <f t="shared" si="145"/>
        <v>Audi A3</v>
      </c>
      <c r="G9289" t="s">
        <v>21137</v>
      </c>
      <c r="H9289" s="2" t="s">
        <v>36</v>
      </c>
      <c r="I9289" s="5">
        <v>17232</v>
      </c>
      <c r="J9289" s="2">
        <v>2021</v>
      </c>
      <c r="K9289" s="2">
        <v>81</v>
      </c>
      <c r="L9289" t="s">
        <v>30</v>
      </c>
      <c r="M9289" s="3">
        <v>28220.19</v>
      </c>
      <c r="N9289" s="2" t="s">
        <v>19</v>
      </c>
    </row>
    <row r="9290" spans="1:14" x14ac:dyDescent="0.25">
      <c r="A9290" t="s">
        <v>17206</v>
      </c>
      <c r="B9290" s="1" t="s">
        <v>21136</v>
      </c>
      <c r="C9290" t="s">
        <v>17206</v>
      </c>
      <c r="D9290" t="s">
        <v>15</v>
      </c>
      <c r="E9290" s="2" t="s">
        <v>21</v>
      </c>
      <c r="F9290" t="str">
        <f t="shared" si="145"/>
        <v>Audi A3</v>
      </c>
      <c r="G9290" t="s">
        <v>21137</v>
      </c>
      <c r="H9290" s="2" t="s">
        <v>36</v>
      </c>
      <c r="I9290" s="5">
        <v>30000</v>
      </c>
      <c r="J9290" s="2">
        <v>2022</v>
      </c>
      <c r="K9290" s="2">
        <v>81</v>
      </c>
      <c r="L9290" t="s">
        <v>18</v>
      </c>
      <c r="M9290" s="3">
        <v>25403.15</v>
      </c>
      <c r="N9290" s="2" t="s">
        <v>19</v>
      </c>
    </row>
    <row r="9291" spans="1:14" x14ac:dyDescent="0.25">
      <c r="A9291" t="s">
        <v>17206</v>
      </c>
      <c r="B9291" s="1" t="s">
        <v>21448</v>
      </c>
      <c r="C9291" t="s">
        <v>17206</v>
      </c>
      <c r="D9291" t="s">
        <v>15</v>
      </c>
      <c r="E9291" s="2" t="s">
        <v>21</v>
      </c>
      <c r="F9291" t="str">
        <f t="shared" si="145"/>
        <v>Audi A3</v>
      </c>
      <c r="G9291" t="s">
        <v>21137</v>
      </c>
      <c r="H9291" s="2" t="s">
        <v>36</v>
      </c>
      <c r="I9291" s="5">
        <v>30000</v>
      </c>
      <c r="J9291" s="2">
        <v>2022</v>
      </c>
      <c r="K9291" s="2">
        <v>81</v>
      </c>
      <c r="L9291" t="s">
        <v>30</v>
      </c>
      <c r="M9291" s="3">
        <v>24805.89</v>
      </c>
      <c r="N9291" s="2" t="s">
        <v>19</v>
      </c>
    </row>
    <row r="9292" spans="1:14" x14ac:dyDescent="0.25">
      <c r="A9292" t="s">
        <v>17206</v>
      </c>
      <c r="B9292" s="1" t="s">
        <v>22732</v>
      </c>
      <c r="C9292" t="s">
        <v>17206</v>
      </c>
      <c r="D9292" t="s">
        <v>15</v>
      </c>
      <c r="E9292" s="2" t="s">
        <v>21</v>
      </c>
      <c r="F9292" t="str">
        <f t="shared" si="145"/>
        <v>Audi A3</v>
      </c>
      <c r="G9292" t="s">
        <v>22733</v>
      </c>
      <c r="H9292" s="2" t="s">
        <v>17</v>
      </c>
      <c r="I9292" s="5">
        <v>48131</v>
      </c>
      <c r="J9292" s="2">
        <v>2021</v>
      </c>
      <c r="K9292" s="2">
        <v>110</v>
      </c>
      <c r="L9292" t="s">
        <v>30</v>
      </c>
      <c r="M9292" s="3">
        <v>35741.25</v>
      </c>
      <c r="N9292" s="2" t="s">
        <v>19</v>
      </c>
    </row>
    <row r="9293" spans="1:14" x14ac:dyDescent="0.25">
      <c r="A9293" t="s">
        <v>17206</v>
      </c>
      <c r="B9293" s="1" t="s">
        <v>22223</v>
      </c>
      <c r="C9293" t="s">
        <v>17206</v>
      </c>
      <c r="D9293" t="s">
        <v>15</v>
      </c>
      <c r="E9293" s="2" t="s">
        <v>21</v>
      </c>
      <c r="F9293" t="str">
        <f t="shared" si="145"/>
        <v>Audi A3</v>
      </c>
      <c r="G9293" t="s">
        <v>22224</v>
      </c>
      <c r="H9293" s="2" t="s">
        <v>17</v>
      </c>
      <c r="I9293" s="5">
        <v>64580</v>
      </c>
      <c r="J9293" s="2">
        <v>2019</v>
      </c>
      <c r="K9293" s="2">
        <v>110</v>
      </c>
      <c r="L9293" t="s">
        <v>96</v>
      </c>
      <c r="M9293" s="3">
        <v>33007.5</v>
      </c>
      <c r="N9293" s="2" t="s">
        <v>19</v>
      </c>
    </row>
    <row r="9294" spans="1:14" x14ac:dyDescent="0.25">
      <c r="A9294" t="s">
        <v>17206</v>
      </c>
      <c r="B9294" s="1" t="s">
        <v>22024</v>
      </c>
      <c r="C9294" t="s">
        <v>17206</v>
      </c>
      <c r="D9294" t="s">
        <v>15</v>
      </c>
      <c r="E9294" s="2" t="s">
        <v>21</v>
      </c>
      <c r="F9294" t="str">
        <f t="shared" si="145"/>
        <v>Audi A3</v>
      </c>
      <c r="G9294" t="s">
        <v>22025</v>
      </c>
      <c r="H9294" s="2" t="s">
        <v>36</v>
      </c>
      <c r="I9294" s="5">
        <v>30000</v>
      </c>
      <c r="J9294" s="2">
        <v>2022</v>
      </c>
      <c r="K9294" s="2">
        <v>110</v>
      </c>
      <c r="L9294" t="s">
        <v>45</v>
      </c>
      <c r="M9294" s="3">
        <v>35158.269999999997</v>
      </c>
      <c r="N9294" s="2" t="s">
        <v>19</v>
      </c>
    </row>
    <row r="9295" spans="1:14" x14ac:dyDescent="0.25">
      <c r="A9295" t="s">
        <v>17206</v>
      </c>
      <c r="B9295" s="1" t="s">
        <v>20658</v>
      </c>
      <c r="C9295" t="s">
        <v>17206</v>
      </c>
      <c r="D9295" t="s">
        <v>15</v>
      </c>
      <c r="E9295" s="2" t="s">
        <v>21</v>
      </c>
      <c r="F9295" t="str">
        <f t="shared" si="145"/>
        <v>Audi A3</v>
      </c>
      <c r="G9295" t="s">
        <v>20659</v>
      </c>
      <c r="H9295" s="2" t="s">
        <v>36</v>
      </c>
      <c r="I9295" s="5">
        <v>74239</v>
      </c>
      <c r="J9295" s="2">
        <v>2017</v>
      </c>
      <c r="K9295" s="2">
        <v>85</v>
      </c>
      <c r="L9295" t="s">
        <v>45</v>
      </c>
      <c r="M9295" s="3">
        <v>20970</v>
      </c>
      <c r="N9295" s="2" t="s">
        <v>19</v>
      </c>
    </row>
    <row r="9296" spans="1:14" x14ac:dyDescent="0.25">
      <c r="A9296" t="s">
        <v>17206</v>
      </c>
      <c r="B9296" s="1" t="s">
        <v>18702</v>
      </c>
      <c r="C9296" t="s">
        <v>17206</v>
      </c>
      <c r="D9296" t="s">
        <v>15</v>
      </c>
      <c r="E9296" s="2" t="s">
        <v>21</v>
      </c>
      <c r="F9296" t="str">
        <f t="shared" si="145"/>
        <v>Audi A3</v>
      </c>
      <c r="G9296" t="s">
        <v>18703</v>
      </c>
      <c r="H9296" s="2" t="s">
        <v>36</v>
      </c>
      <c r="I9296" s="5">
        <v>151076</v>
      </c>
      <c r="J9296" s="2">
        <v>2014</v>
      </c>
      <c r="K9296" s="2">
        <v>103</v>
      </c>
      <c r="L9296" t="s">
        <v>45</v>
      </c>
      <c r="M9296" s="3">
        <v>13871.25</v>
      </c>
      <c r="N9296" s="2" t="s">
        <v>19</v>
      </c>
    </row>
    <row r="9297" spans="1:14" x14ac:dyDescent="0.25">
      <c r="A9297" t="s">
        <v>17206</v>
      </c>
      <c r="B9297" s="1" t="s">
        <v>20692</v>
      </c>
      <c r="C9297" t="s">
        <v>17206</v>
      </c>
      <c r="D9297" t="s">
        <v>15</v>
      </c>
      <c r="E9297" s="2" t="s">
        <v>21</v>
      </c>
      <c r="F9297" t="str">
        <f t="shared" si="145"/>
        <v>Audi A3</v>
      </c>
      <c r="G9297" t="s">
        <v>19539</v>
      </c>
      <c r="H9297" s="2" t="s">
        <v>17</v>
      </c>
      <c r="I9297" s="5">
        <v>62862</v>
      </c>
      <c r="J9297" s="2">
        <v>2018</v>
      </c>
      <c r="K9297" s="2">
        <v>85</v>
      </c>
      <c r="L9297" t="s">
        <v>45</v>
      </c>
      <c r="M9297" s="3">
        <v>21100</v>
      </c>
      <c r="N9297" s="2" t="s">
        <v>19</v>
      </c>
    </row>
    <row r="9298" spans="1:14" x14ac:dyDescent="0.25">
      <c r="A9298" t="s">
        <v>17206</v>
      </c>
      <c r="B9298" s="1" t="s">
        <v>20241</v>
      </c>
      <c r="C9298" t="s">
        <v>17206</v>
      </c>
      <c r="D9298" t="s">
        <v>15</v>
      </c>
      <c r="E9298" s="2" t="s">
        <v>21</v>
      </c>
      <c r="F9298" t="str">
        <f t="shared" si="145"/>
        <v>Audi A3</v>
      </c>
      <c r="G9298" t="s">
        <v>19539</v>
      </c>
      <c r="H9298" s="2" t="s">
        <v>17</v>
      </c>
      <c r="I9298" s="5">
        <v>120160</v>
      </c>
      <c r="J9298" s="2">
        <v>2017</v>
      </c>
      <c r="K9298" s="2">
        <v>81</v>
      </c>
      <c r="L9298" t="s">
        <v>30</v>
      </c>
      <c r="M9298" s="3">
        <v>18900</v>
      </c>
      <c r="N9298" s="2" t="s">
        <v>19</v>
      </c>
    </row>
    <row r="9299" spans="1:14" x14ac:dyDescent="0.25">
      <c r="A9299" t="s">
        <v>17206</v>
      </c>
      <c r="B9299" s="1" t="s">
        <v>19538</v>
      </c>
      <c r="C9299" t="s">
        <v>17206</v>
      </c>
      <c r="D9299" t="s">
        <v>15</v>
      </c>
      <c r="E9299" s="2" t="s">
        <v>21</v>
      </c>
      <c r="F9299" t="str">
        <f t="shared" si="145"/>
        <v>Audi A3</v>
      </c>
      <c r="G9299" t="s">
        <v>19539</v>
      </c>
      <c r="H9299" s="2" t="s">
        <v>17</v>
      </c>
      <c r="I9299" s="5">
        <v>118381</v>
      </c>
      <c r="J9299" s="2">
        <v>2017</v>
      </c>
      <c r="K9299" s="2">
        <v>85</v>
      </c>
      <c r="L9299" t="s">
        <v>30</v>
      </c>
      <c r="M9299" s="3">
        <v>16690</v>
      </c>
      <c r="N9299" s="2" t="s">
        <v>19</v>
      </c>
    </row>
    <row r="9300" spans="1:14" x14ac:dyDescent="0.25">
      <c r="A9300" t="s">
        <v>17206</v>
      </c>
      <c r="B9300" s="1" t="s">
        <v>17950</v>
      </c>
      <c r="C9300" t="s">
        <v>17206</v>
      </c>
      <c r="D9300" t="s">
        <v>15</v>
      </c>
      <c r="E9300" s="2" t="s">
        <v>21</v>
      </c>
      <c r="F9300" t="str">
        <f t="shared" si="145"/>
        <v>Audi A3</v>
      </c>
      <c r="G9300" t="s">
        <v>17951</v>
      </c>
      <c r="H9300" s="2" t="s">
        <v>17</v>
      </c>
      <c r="I9300" s="5">
        <v>199090</v>
      </c>
      <c r="J9300" s="2">
        <v>2014</v>
      </c>
      <c r="K9300" s="2">
        <v>77</v>
      </c>
      <c r="L9300" t="s">
        <v>18</v>
      </c>
      <c r="M9300" s="3">
        <v>11759.24</v>
      </c>
      <c r="N9300" s="2" t="s">
        <v>19</v>
      </c>
    </row>
    <row r="9301" spans="1:14" x14ac:dyDescent="0.25">
      <c r="A9301" t="s">
        <v>17206</v>
      </c>
      <c r="B9301" s="1" t="s">
        <v>19802</v>
      </c>
      <c r="C9301" t="s">
        <v>17206</v>
      </c>
      <c r="D9301" t="s">
        <v>15</v>
      </c>
      <c r="E9301" s="2" t="s">
        <v>21</v>
      </c>
      <c r="F9301" t="str">
        <f t="shared" si="145"/>
        <v>Audi A3</v>
      </c>
      <c r="G9301" t="s">
        <v>19803</v>
      </c>
      <c r="H9301" s="2" t="s">
        <v>17</v>
      </c>
      <c r="I9301" s="5">
        <v>119433</v>
      </c>
      <c r="J9301" s="2">
        <v>2015</v>
      </c>
      <c r="K9301" s="2">
        <v>81</v>
      </c>
      <c r="L9301" t="s">
        <v>30</v>
      </c>
      <c r="M9301" s="3">
        <v>17939.98</v>
      </c>
      <c r="N9301" s="2" t="s">
        <v>19</v>
      </c>
    </row>
    <row r="9302" spans="1:14" x14ac:dyDescent="0.25">
      <c r="A9302" t="s">
        <v>17206</v>
      </c>
      <c r="B9302" s="1" t="s">
        <v>18234</v>
      </c>
      <c r="C9302" t="s">
        <v>17206</v>
      </c>
      <c r="D9302" t="s">
        <v>15</v>
      </c>
      <c r="E9302" s="2" t="s">
        <v>21</v>
      </c>
      <c r="F9302" t="str">
        <f t="shared" si="145"/>
        <v>Audi A3</v>
      </c>
      <c r="G9302" t="s">
        <v>18235</v>
      </c>
      <c r="H9302" s="2" t="s">
        <v>17</v>
      </c>
      <c r="I9302" s="5">
        <v>184520</v>
      </c>
      <c r="J9302" s="2">
        <v>2013</v>
      </c>
      <c r="K9302" s="2">
        <v>77</v>
      </c>
      <c r="L9302" t="s">
        <v>30</v>
      </c>
      <c r="M9302" s="3">
        <v>12150</v>
      </c>
      <c r="N9302" s="2" t="s">
        <v>19</v>
      </c>
    </row>
    <row r="9303" spans="1:14" x14ac:dyDescent="0.25">
      <c r="A9303" t="s">
        <v>17206</v>
      </c>
      <c r="B9303" s="1" t="s">
        <v>18977</v>
      </c>
      <c r="C9303" t="s">
        <v>17206</v>
      </c>
      <c r="D9303" t="s">
        <v>15</v>
      </c>
      <c r="E9303" s="2" t="s">
        <v>21</v>
      </c>
      <c r="F9303" t="str">
        <f t="shared" si="145"/>
        <v>Audi A3</v>
      </c>
      <c r="G9303" t="s">
        <v>18339</v>
      </c>
      <c r="H9303" s="2" t="s">
        <v>17</v>
      </c>
      <c r="I9303" s="5">
        <v>181000</v>
      </c>
      <c r="J9303" s="2">
        <v>2014</v>
      </c>
      <c r="K9303" s="2">
        <v>77</v>
      </c>
      <c r="L9303" t="s">
        <v>30</v>
      </c>
      <c r="M9303" s="3">
        <v>12656.22</v>
      </c>
      <c r="N9303" s="2" t="s">
        <v>19</v>
      </c>
    </row>
    <row r="9304" spans="1:14" x14ac:dyDescent="0.25">
      <c r="A9304" t="s">
        <v>17206</v>
      </c>
      <c r="B9304" s="1" t="s">
        <v>18338</v>
      </c>
      <c r="C9304" t="s">
        <v>17206</v>
      </c>
      <c r="D9304" t="s">
        <v>15</v>
      </c>
      <c r="E9304" s="2" t="s">
        <v>21</v>
      </c>
      <c r="F9304" t="str">
        <f t="shared" si="145"/>
        <v>Audi A3</v>
      </c>
      <c r="G9304" t="s">
        <v>18339</v>
      </c>
      <c r="H9304" s="2" t="s">
        <v>17</v>
      </c>
      <c r="I9304" s="5">
        <v>211305</v>
      </c>
      <c r="J9304" s="2">
        <v>2013</v>
      </c>
      <c r="K9304" s="2">
        <v>77</v>
      </c>
      <c r="L9304" t="s">
        <v>45</v>
      </c>
      <c r="M9304" s="3">
        <v>12450</v>
      </c>
      <c r="N9304" s="2" t="s">
        <v>19</v>
      </c>
    </row>
    <row r="9305" spans="1:14" x14ac:dyDescent="0.25">
      <c r="A9305" t="s">
        <v>17206</v>
      </c>
      <c r="B9305" s="1" t="s">
        <v>18709</v>
      </c>
      <c r="C9305" t="s">
        <v>17206</v>
      </c>
      <c r="D9305" t="s">
        <v>15</v>
      </c>
      <c r="E9305" s="2" t="s">
        <v>21</v>
      </c>
      <c r="F9305" t="str">
        <f t="shared" si="145"/>
        <v>Audi A3</v>
      </c>
      <c r="G9305" t="s">
        <v>18628</v>
      </c>
      <c r="H9305" s="2" t="s">
        <v>17</v>
      </c>
      <c r="I9305" s="5">
        <v>148558</v>
      </c>
      <c r="J9305" s="2">
        <v>2014</v>
      </c>
      <c r="K9305" s="2">
        <v>81</v>
      </c>
      <c r="L9305" t="s">
        <v>30</v>
      </c>
      <c r="M9305" s="3">
        <v>13870.89</v>
      </c>
      <c r="N9305" s="2" t="s">
        <v>19</v>
      </c>
    </row>
    <row r="9306" spans="1:14" x14ac:dyDescent="0.25">
      <c r="A9306" t="s">
        <v>17206</v>
      </c>
      <c r="B9306" s="1" t="s">
        <v>18627</v>
      </c>
      <c r="C9306" t="s">
        <v>17206</v>
      </c>
      <c r="D9306" t="s">
        <v>15</v>
      </c>
      <c r="E9306" s="2" t="s">
        <v>21</v>
      </c>
      <c r="F9306" t="str">
        <f t="shared" si="145"/>
        <v>Audi A3</v>
      </c>
      <c r="G9306" t="s">
        <v>18628</v>
      </c>
      <c r="H9306" s="2" t="s">
        <v>17</v>
      </c>
      <c r="I9306" s="5">
        <v>136999</v>
      </c>
      <c r="J9306" s="2">
        <v>2015</v>
      </c>
      <c r="K9306" s="2">
        <v>81</v>
      </c>
      <c r="L9306" t="s">
        <v>60</v>
      </c>
      <c r="M9306" s="3">
        <v>13478</v>
      </c>
      <c r="N9306" s="2" t="s">
        <v>19</v>
      </c>
    </row>
    <row r="9307" spans="1:14" x14ac:dyDescent="0.25">
      <c r="A9307" t="s">
        <v>17206</v>
      </c>
      <c r="B9307" s="1" t="s">
        <v>19807</v>
      </c>
      <c r="C9307" t="s">
        <v>17206</v>
      </c>
      <c r="D9307" t="s">
        <v>15</v>
      </c>
      <c r="E9307" s="2" t="s">
        <v>21</v>
      </c>
      <c r="F9307" t="str">
        <f t="shared" si="145"/>
        <v>Audi A3</v>
      </c>
      <c r="G9307" t="s">
        <v>19808</v>
      </c>
      <c r="H9307" s="2" t="s">
        <v>17</v>
      </c>
      <c r="I9307" s="5">
        <v>72067</v>
      </c>
      <c r="J9307" s="2">
        <v>2016</v>
      </c>
      <c r="K9307" s="2">
        <v>81</v>
      </c>
      <c r="L9307" t="s">
        <v>96</v>
      </c>
      <c r="M9307" s="3">
        <v>17904.310000000001</v>
      </c>
      <c r="N9307" s="2" t="s">
        <v>19</v>
      </c>
    </row>
    <row r="9308" spans="1:14" x14ac:dyDescent="0.25">
      <c r="A9308" t="s">
        <v>17206</v>
      </c>
      <c r="B9308" s="1" t="s">
        <v>20376</v>
      </c>
      <c r="C9308" t="s">
        <v>17206</v>
      </c>
      <c r="D9308" t="s">
        <v>15</v>
      </c>
      <c r="E9308" s="2" t="s">
        <v>21</v>
      </c>
      <c r="F9308" t="str">
        <f t="shared" si="145"/>
        <v>Audi A3</v>
      </c>
      <c r="G9308" t="s">
        <v>19367</v>
      </c>
      <c r="H9308" s="2" t="s">
        <v>17</v>
      </c>
      <c r="I9308" s="5">
        <v>83207</v>
      </c>
      <c r="J9308" s="2">
        <v>2018</v>
      </c>
      <c r="K9308" s="2">
        <v>85</v>
      </c>
      <c r="L9308" t="s">
        <v>45</v>
      </c>
      <c r="M9308" s="3">
        <v>20500</v>
      </c>
      <c r="N9308" s="2" t="s">
        <v>19</v>
      </c>
    </row>
    <row r="9309" spans="1:14" x14ac:dyDescent="0.25">
      <c r="A9309" t="s">
        <v>17206</v>
      </c>
      <c r="B9309" s="1" t="s">
        <v>20211</v>
      </c>
      <c r="C9309" t="s">
        <v>17206</v>
      </c>
      <c r="D9309" t="s">
        <v>15</v>
      </c>
      <c r="E9309" s="2" t="s">
        <v>21</v>
      </c>
      <c r="F9309" t="str">
        <f t="shared" si="145"/>
        <v>Audi A3</v>
      </c>
      <c r="G9309" t="s">
        <v>19367</v>
      </c>
      <c r="H9309" s="2" t="s">
        <v>17</v>
      </c>
      <c r="I9309" s="5">
        <v>116762</v>
      </c>
      <c r="J9309" s="2">
        <v>2018</v>
      </c>
      <c r="K9309" s="2">
        <v>85</v>
      </c>
      <c r="L9309" t="s">
        <v>96</v>
      </c>
      <c r="M9309" s="3">
        <v>19900</v>
      </c>
      <c r="N9309" s="2" t="s">
        <v>19</v>
      </c>
    </row>
    <row r="9310" spans="1:14" x14ac:dyDescent="0.25">
      <c r="A9310" t="s">
        <v>17206</v>
      </c>
      <c r="B9310" s="1" t="s">
        <v>20477</v>
      </c>
      <c r="C9310" t="s">
        <v>17206</v>
      </c>
      <c r="D9310" t="s">
        <v>15</v>
      </c>
      <c r="E9310" s="2" t="s">
        <v>21</v>
      </c>
      <c r="F9310" t="str">
        <f t="shared" si="145"/>
        <v>Audi A3</v>
      </c>
      <c r="G9310" t="s">
        <v>19367</v>
      </c>
      <c r="H9310" s="2" t="s">
        <v>17</v>
      </c>
      <c r="I9310" s="5">
        <v>106099</v>
      </c>
      <c r="J9310" s="2">
        <v>2018</v>
      </c>
      <c r="K9310" s="2">
        <v>85</v>
      </c>
      <c r="L9310" t="s">
        <v>96</v>
      </c>
      <c r="M9310" s="3">
        <v>20000</v>
      </c>
      <c r="N9310" s="2" t="s">
        <v>19</v>
      </c>
    </row>
    <row r="9311" spans="1:14" x14ac:dyDescent="0.25">
      <c r="A9311" t="s">
        <v>17206</v>
      </c>
      <c r="B9311" s="1" t="s">
        <v>19366</v>
      </c>
      <c r="C9311" t="s">
        <v>17206</v>
      </c>
      <c r="D9311" t="s">
        <v>15</v>
      </c>
      <c r="E9311" s="2" t="s">
        <v>21</v>
      </c>
      <c r="F9311" t="str">
        <f t="shared" si="145"/>
        <v>Audi A3</v>
      </c>
      <c r="G9311" t="s">
        <v>19367</v>
      </c>
      <c r="H9311" s="2" t="s">
        <v>17</v>
      </c>
      <c r="I9311" s="5">
        <v>129889</v>
      </c>
      <c r="J9311" s="2">
        <v>2018</v>
      </c>
      <c r="K9311" s="2">
        <v>85</v>
      </c>
      <c r="L9311" t="s">
        <v>30</v>
      </c>
      <c r="M9311" s="3">
        <v>16298.21</v>
      </c>
      <c r="N9311" s="2" t="s">
        <v>19</v>
      </c>
    </row>
    <row r="9312" spans="1:14" x14ac:dyDescent="0.25">
      <c r="A9312" t="s">
        <v>17206</v>
      </c>
      <c r="B9312" s="1" t="s">
        <v>19703</v>
      </c>
      <c r="C9312" t="s">
        <v>17206</v>
      </c>
      <c r="D9312" t="s">
        <v>15</v>
      </c>
      <c r="E9312" s="2" t="s">
        <v>21</v>
      </c>
      <c r="F9312" t="str">
        <f t="shared" si="145"/>
        <v>Audi A3</v>
      </c>
      <c r="G9312" t="s">
        <v>19704</v>
      </c>
      <c r="H9312" s="2" t="s">
        <v>17</v>
      </c>
      <c r="I9312" s="5">
        <v>142296</v>
      </c>
      <c r="J9312" s="2">
        <v>2018</v>
      </c>
      <c r="K9312" s="2">
        <v>85</v>
      </c>
      <c r="L9312" t="s">
        <v>45</v>
      </c>
      <c r="M9312" s="3">
        <v>18299</v>
      </c>
      <c r="N9312" s="2" t="s">
        <v>19</v>
      </c>
    </row>
    <row r="9313" spans="1:14" x14ac:dyDescent="0.25">
      <c r="A9313" t="s">
        <v>17206</v>
      </c>
      <c r="B9313" s="1" t="s">
        <v>20308</v>
      </c>
      <c r="C9313" t="s">
        <v>17206</v>
      </c>
      <c r="D9313" t="s">
        <v>15</v>
      </c>
      <c r="E9313" s="2" t="s">
        <v>21</v>
      </c>
      <c r="F9313" t="str">
        <f t="shared" si="145"/>
        <v>Audi A3</v>
      </c>
      <c r="G9313" t="s">
        <v>19704</v>
      </c>
      <c r="H9313" s="2" t="s">
        <v>17</v>
      </c>
      <c r="I9313" s="5">
        <v>119359</v>
      </c>
      <c r="J9313" s="2">
        <v>2018</v>
      </c>
      <c r="K9313" s="2">
        <v>85</v>
      </c>
      <c r="L9313" t="s">
        <v>96</v>
      </c>
      <c r="M9313" s="3">
        <v>20900</v>
      </c>
      <c r="N9313" s="2" t="s">
        <v>19</v>
      </c>
    </row>
    <row r="9314" spans="1:14" x14ac:dyDescent="0.25">
      <c r="A9314" t="s">
        <v>17206</v>
      </c>
      <c r="B9314" s="1" t="s">
        <v>20534</v>
      </c>
      <c r="C9314" t="s">
        <v>17206</v>
      </c>
      <c r="D9314" t="s">
        <v>15</v>
      </c>
      <c r="E9314" s="2" t="s">
        <v>21</v>
      </c>
      <c r="F9314" t="str">
        <f t="shared" si="145"/>
        <v>Audi A3</v>
      </c>
      <c r="G9314" t="s">
        <v>19579</v>
      </c>
      <c r="H9314" s="2" t="s">
        <v>17</v>
      </c>
      <c r="I9314" s="5">
        <v>116350</v>
      </c>
      <c r="J9314" s="2">
        <v>2018</v>
      </c>
      <c r="K9314" s="2">
        <v>85</v>
      </c>
      <c r="L9314" t="s">
        <v>96</v>
      </c>
      <c r="M9314" s="3">
        <v>19400</v>
      </c>
      <c r="N9314" s="2" t="s">
        <v>19</v>
      </c>
    </row>
    <row r="9315" spans="1:14" x14ac:dyDescent="0.25">
      <c r="A9315" t="s">
        <v>17206</v>
      </c>
      <c r="B9315" s="1" t="s">
        <v>19578</v>
      </c>
      <c r="C9315" t="s">
        <v>17206</v>
      </c>
      <c r="D9315" t="s">
        <v>15</v>
      </c>
      <c r="E9315" s="2" t="s">
        <v>21</v>
      </c>
      <c r="F9315" t="str">
        <f t="shared" si="145"/>
        <v>Audi A3</v>
      </c>
      <c r="G9315" t="s">
        <v>19579</v>
      </c>
      <c r="H9315" s="2" t="s">
        <v>17</v>
      </c>
      <c r="I9315" s="5">
        <v>118549</v>
      </c>
      <c r="J9315" s="2">
        <v>2016</v>
      </c>
      <c r="K9315" s="2">
        <v>81</v>
      </c>
      <c r="L9315" t="s">
        <v>54</v>
      </c>
      <c r="M9315" s="3">
        <v>17718.75</v>
      </c>
      <c r="N9315" s="2" t="s">
        <v>19</v>
      </c>
    </row>
    <row r="9316" spans="1:14" x14ac:dyDescent="0.25">
      <c r="A9316" t="s">
        <v>17206</v>
      </c>
      <c r="B9316" s="1" t="s">
        <v>20651</v>
      </c>
      <c r="C9316" t="s">
        <v>17206</v>
      </c>
      <c r="D9316" t="s">
        <v>15</v>
      </c>
      <c r="E9316" s="2" t="s">
        <v>21</v>
      </c>
      <c r="F9316" t="str">
        <f t="shared" si="145"/>
        <v>Audi A3</v>
      </c>
      <c r="G9316" t="s">
        <v>19168</v>
      </c>
      <c r="H9316" s="2" t="s">
        <v>17</v>
      </c>
      <c r="I9316" s="5">
        <v>28960</v>
      </c>
      <c r="J9316" s="2">
        <v>2018</v>
      </c>
      <c r="K9316" s="2">
        <v>85</v>
      </c>
      <c r="L9316" t="s">
        <v>96</v>
      </c>
      <c r="M9316" s="3">
        <v>20900</v>
      </c>
      <c r="N9316" s="2" t="s">
        <v>19</v>
      </c>
    </row>
    <row r="9317" spans="1:14" x14ac:dyDescent="0.25">
      <c r="A9317" t="s">
        <v>17206</v>
      </c>
      <c r="B9317" s="1" t="s">
        <v>19914</v>
      </c>
      <c r="C9317" t="s">
        <v>17206</v>
      </c>
      <c r="D9317" t="s">
        <v>15</v>
      </c>
      <c r="E9317" s="2" t="s">
        <v>21</v>
      </c>
      <c r="F9317" t="str">
        <f t="shared" si="145"/>
        <v>Audi A3</v>
      </c>
      <c r="G9317" t="s">
        <v>19915</v>
      </c>
      <c r="H9317" s="2" t="s">
        <v>17</v>
      </c>
      <c r="I9317" s="5">
        <v>146956</v>
      </c>
      <c r="J9317" s="2">
        <v>2017</v>
      </c>
      <c r="K9317" s="2">
        <v>81</v>
      </c>
      <c r="L9317" t="s">
        <v>60</v>
      </c>
      <c r="M9317" s="3">
        <v>17400</v>
      </c>
      <c r="N9317" s="2" t="s">
        <v>19</v>
      </c>
    </row>
    <row r="9318" spans="1:14" x14ac:dyDescent="0.25">
      <c r="A9318" t="s">
        <v>17206</v>
      </c>
      <c r="B9318" s="1" t="s">
        <v>19167</v>
      </c>
      <c r="C9318" t="s">
        <v>17206</v>
      </c>
      <c r="D9318" t="s">
        <v>15</v>
      </c>
      <c r="E9318" s="2" t="s">
        <v>21</v>
      </c>
      <c r="F9318" t="str">
        <f t="shared" si="145"/>
        <v>Audi A3</v>
      </c>
      <c r="G9318" t="s">
        <v>19168</v>
      </c>
      <c r="H9318" s="2" t="s">
        <v>17</v>
      </c>
      <c r="I9318" s="5">
        <v>158008</v>
      </c>
      <c r="J9318" s="2">
        <v>2017</v>
      </c>
      <c r="K9318" s="2">
        <v>81</v>
      </c>
      <c r="L9318" t="s">
        <v>30</v>
      </c>
      <c r="M9318" s="3">
        <v>15693.75</v>
      </c>
      <c r="N9318" s="2" t="s">
        <v>19</v>
      </c>
    </row>
    <row r="9319" spans="1:14" x14ac:dyDescent="0.25">
      <c r="A9319" t="s">
        <v>17206</v>
      </c>
      <c r="B9319" s="1" t="s">
        <v>20159</v>
      </c>
      <c r="C9319" t="s">
        <v>17206</v>
      </c>
      <c r="D9319" t="s">
        <v>15</v>
      </c>
      <c r="E9319" s="2" t="s">
        <v>21</v>
      </c>
      <c r="F9319" t="str">
        <f t="shared" si="145"/>
        <v>Audi A3</v>
      </c>
      <c r="G9319" t="s">
        <v>19168</v>
      </c>
      <c r="H9319" s="2" t="s">
        <v>17</v>
      </c>
      <c r="I9319" s="5">
        <v>57735</v>
      </c>
      <c r="J9319" s="2">
        <v>2017</v>
      </c>
      <c r="K9319" s="2">
        <v>85</v>
      </c>
      <c r="L9319" t="s">
        <v>96</v>
      </c>
      <c r="M9319" s="3">
        <v>19000</v>
      </c>
      <c r="N9319" s="2" t="s">
        <v>19</v>
      </c>
    </row>
    <row r="9320" spans="1:14" x14ac:dyDescent="0.25">
      <c r="A9320" t="s">
        <v>17206</v>
      </c>
      <c r="B9320" s="1" t="s">
        <v>20021</v>
      </c>
      <c r="C9320" t="s">
        <v>17206</v>
      </c>
      <c r="D9320" t="s">
        <v>15</v>
      </c>
      <c r="E9320" s="2" t="s">
        <v>21</v>
      </c>
      <c r="F9320" t="str">
        <f t="shared" si="145"/>
        <v>Audi A3</v>
      </c>
      <c r="G9320" t="s">
        <v>19168</v>
      </c>
      <c r="H9320" s="2" t="s">
        <v>17</v>
      </c>
      <c r="I9320" s="5">
        <v>134672</v>
      </c>
      <c r="J9320" s="2">
        <v>2017</v>
      </c>
      <c r="K9320" s="2">
        <v>81</v>
      </c>
      <c r="L9320" t="s">
        <v>18</v>
      </c>
      <c r="M9320" s="3">
        <v>18813.46</v>
      </c>
      <c r="N9320" s="2" t="s">
        <v>19</v>
      </c>
    </row>
    <row r="9321" spans="1:14" x14ac:dyDescent="0.25">
      <c r="A9321" t="s">
        <v>17206</v>
      </c>
      <c r="B9321" s="1" t="s">
        <v>20383</v>
      </c>
      <c r="C9321" t="s">
        <v>17206</v>
      </c>
      <c r="D9321" t="s">
        <v>15</v>
      </c>
      <c r="E9321" s="2" t="s">
        <v>21</v>
      </c>
      <c r="F9321" t="str">
        <f t="shared" si="145"/>
        <v>Audi A3</v>
      </c>
      <c r="G9321" t="s">
        <v>19168</v>
      </c>
      <c r="H9321" s="2" t="s">
        <v>17</v>
      </c>
      <c r="I9321" s="5">
        <v>115737</v>
      </c>
      <c r="J9321" s="2">
        <v>2018</v>
      </c>
      <c r="K9321" s="2">
        <v>85</v>
      </c>
      <c r="L9321" t="s">
        <v>18</v>
      </c>
      <c r="M9321" s="3">
        <v>20500</v>
      </c>
      <c r="N9321" s="2" t="s">
        <v>19</v>
      </c>
    </row>
    <row r="9322" spans="1:14" x14ac:dyDescent="0.25">
      <c r="A9322" t="s">
        <v>17206</v>
      </c>
      <c r="B9322" s="1" t="s">
        <v>20711</v>
      </c>
      <c r="C9322" t="s">
        <v>17206</v>
      </c>
      <c r="D9322" t="s">
        <v>15</v>
      </c>
      <c r="E9322" s="2" t="s">
        <v>21</v>
      </c>
      <c r="F9322" t="str">
        <f t="shared" si="145"/>
        <v>Audi A3</v>
      </c>
      <c r="G9322" t="s">
        <v>20453</v>
      </c>
      <c r="H9322" s="2" t="s">
        <v>17</v>
      </c>
      <c r="I9322" s="5">
        <v>99260</v>
      </c>
      <c r="J9322" s="2">
        <v>2017</v>
      </c>
      <c r="K9322" s="2">
        <v>85</v>
      </c>
      <c r="L9322" t="s">
        <v>60</v>
      </c>
      <c r="M9322" s="3">
        <v>21900</v>
      </c>
      <c r="N9322" s="2" t="s">
        <v>19</v>
      </c>
    </row>
    <row r="9323" spans="1:14" x14ac:dyDescent="0.25">
      <c r="A9323" t="s">
        <v>17206</v>
      </c>
      <c r="B9323" s="1" t="s">
        <v>20452</v>
      </c>
      <c r="C9323" t="s">
        <v>17206</v>
      </c>
      <c r="D9323" t="s">
        <v>15</v>
      </c>
      <c r="E9323" s="2" t="s">
        <v>21</v>
      </c>
      <c r="F9323" t="str">
        <f t="shared" si="145"/>
        <v>Audi A3</v>
      </c>
      <c r="G9323" t="s">
        <v>20453</v>
      </c>
      <c r="H9323" s="2" t="s">
        <v>17</v>
      </c>
      <c r="I9323" s="5">
        <v>172039</v>
      </c>
      <c r="J9323" s="2">
        <v>2018</v>
      </c>
      <c r="K9323" s="2">
        <v>85</v>
      </c>
      <c r="L9323" t="s">
        <v>30</v>
      </c>
      <c r="M9323" s="3">
        <v>19996.88</v>
      </c>
      <c r="N9323" s="2" t="s">
        <v>19</v>
      </c>
    </row>
    <row r="9324" spans="1:14" x14ac:dyDescent="0.25">
      <c r="A9324" t="s">
        <v>17206</v>
      </c>
      <c r="B9324" s="1" t="s">
        <v>20599</v>
      </c>
      <c r="C9324" t="s">
        <v>17206</v>
      </c>
      <c r="D9324" t="s">
        <v>15</v>
      </c>
      <c r="E9324" s="2" t="s">
        <v>21</v>
      </c>
      <c r="F9324" t="str">
        <f t="shared" si="145"/>
        <v>Audi A3</v>
      </c>
      <c r="G9324" t="s">
        <v>19737</v>
      </c>
      <c r="H9324" s="2" t="s">
        <v>17</v>
      </c>
      <c r="I9324" s="5">
        <v>104858</v>
      </c>
      <c r="J9324" s="2">
        <v>2018</v>
      </c>
      <c r="K9324" s="2">
        <v>85</v>
      </c>
      <c r="L9324" t="s">
        <v>30</v>
      </c>
      <c r="M9324" s="3">
        <v>19600</v>
      </c>
      <c r="N9324" s="2" t="s">
        <v>19</v>
      </c>
    </row>
    <row r="9325" spans="1:14" x14ac:dyDescent="0.25">
      <c r="A9325" t="s">
        <v>17206</v>
      </c>
      <c r="B9325" s="1" t="s">
        <v>19736</v>
      </c>
      <c r="C9325" t="s">
        <v>17206</v>
      </c>
      <c r="D9325" t="s">
        <v>15</v>
      </c>
      <c r="E9325" s="2" t="s">
        <v>21</v>
      </c>
      <c r="F9325" t="str">
        <f t="shared" si="145"/>
        <v>Audi A3</v>
      </c>
      <c r="G9325" t="s">
        <v>19737</v>
      </c>
      <c r="H9325" s="2" t="s">
        <v>17</v>
      </c>
      <c r="I9325" s="5">
        <v>119532</v>
      </c>
      <c r="J9325" s="2">
        <v>2017</v>
      </c>
      <c r="K9325" s="2">
        <v>85</v>
      </c>
      <c r="L9325" t="s">
        <v>30</v>
      </c>
      <c r="M9325" s="3">
        <v>18400</v>
      </c>
      <c r="N9325" s="2" t="s">
        <v>19</v>
      </c>
    </row>
    <row r="9326" spans="1:14" x14ac:dyDescent="0.25">
      <c r="A9326" t="s">
        <v>17206</v>
      </c>
      <c r="B9326" s="1" t="s">
        <v>20607</v>
      </c>
      <c r="C9326" t="s">
        <v>17206</v>
      </c>
      <c r="D9326" t="s">
        <v>15</v>
      </c>
      <c r="E9326" s="2" t="s">
        <v>21</v>
      </c>
      <c r="F9326" t="str">
        <f t="shared" si="145"/>
        <v>Audi A3</v>
      </c>
      <c r="G9326" t="s">
        <v>19737</v>
      </c>
      <c r="H9326" s="2" t="s">
        <v>17</v>
      </c>
      <c r="I9326" s="5">
        <v>92154</v>
      </c>
      <c r="J9326" s="2">
        <v>2018</v>
      </c>
      <c r="K9326" s="2">
        <v>85</v>
      </c>
      <c r="L9326" t="s">
        <v>30</v>
      </c>
      <c r="M9326" s="3">
        <v>21753.27</v>
      </c>
      <c r="N9326" s="2" t="s">
        <v>19</v>
      </c>
    </row>
    <row r="9327" spans="1:14" x14ac:dyDescent="0.25">
      <c r="A9327" t="s">
        <v>17206</v>
      </c>
      <c r="B9327" s="1" t="s">
        <v>20807</v>
      </c>
      <c r="C9327" t="s">
        <v>17206</v>
      </c>
      <c r="D9327" t="s">
        <v>15</v>
      </c>
      <c r="E9327" s="2" t="s">
        <v>21</v>
      </c>
      <c r="F9327" t="str">
        <f t="shared" si="145"/>
        <v>Audi A3</v>
      </c>
      <c r="G9327" t="s">
        <v>19737</v>
      </c>
      <c r="H9327" s="2" t="s">
        <v>17</v>
      </c>
      <c r="I9327" s="5">
        <v>94872</v>
      </c>
      <c r="J9327" s="2">
        <v>2018</v>
      </c>
      <c r="K9327" s="2">
        <v>85</v>
      </c>
      <c r="L9327" t="s">
        <v>30</v>
      </c>
      <c r="M9327" s="3">
        <v>22400</v>
      </c>
      <c r="N9327" s="2" t="s">
        <v>19</v>
      </c>
    </row>
    <row r="9328" spans="1:14" x14ac:dyDescent="0.25">
      <c r="A9328" t="s">
        <v>17206</v>
      </c>
      <c r="B9328" s="1" t="s">
        <v>20168</v>
      </c>
      <c r="C9328" t="s">
        <v>17206</v>
      </c>
      <c r="D9328" t="s">
        <v>15</v>
      </c>
      <c r="E9328" s="2" t="s">
        <v>21</v>
      </c>
      <c r="F9328" t="str">
        <f t="shared" si="145"/>
        <v>Audi A3</v>
      </c>
      <c r="G9328" t="s">
        <v>19737</v>
      </c>
      <c r="H9328" s="2" t="s">
        <v>17</v>
      </c>
      <c r="I9328" s="5">
        <v>146085</v>
      </c>
      <c r="J9328" s="2">
        <v>2018</v>
      </c>
      <c r="K9328" s="2">
        <v>85</v>
      </c>
      <c r="L9328" t="s">
        <v>30</v>
      </c>
      <c r="M9328" s="3">
        <v>19000</v>
      </c>
      <c r="N9328" s="2" t="s">
        <v>19</v>
      </c>
    </row>
    <row r="9329" spans="1:14" x14ac:dyDescent="0.25">
      <c r="A9329" t="s">
        <v>17206</v>
      </c>
      <c r="B9329" s="1" t="s">
        <v>18765</v>
      </c>
      <c r="C9329" t="s">
        <v>17206</v>
      </c>
      <c r="D9329" t="s">
        <v>15</v>
      </c>
      <c r="E9329" s="2" t="s">
        <v>21</v>
      </c>
      <c r="F9329" t="str">
        <f t="shared" si="145"/>
        <v>Audi A3</v>
      </c>
      <c r="G9329" t="s">
        <v>17806</v>
      </c>
      <c r="H9329" s="2" t="s">
        <v>17</v>
      </c>
      <c r="I9329" s="5">
        <v>115200</v>
      </c>
      <c r="J9329" s="2">
        <v>2015</v>
      </c>
      <c r="K9329" s="2">
        <v>81</v>
      </c>
      <c r="L9329" t="s">
        <v>30</v>
      </c>
      <c r="M9329" s="3">
        <v>14009.31</v>
      </c>
      <c r="N9329" s="2" t="s">
        <v>19</v>
      </c>
    </row>
    <row r="9330" spans="1:14" x14ac:dyDescent="0.25">
      <c r="A9330" t="s">
        <v>17206</v>
      </c>
      <c r="B9330" s="1" t="s">
        <v>17805</v>
      </c>
      <c r="C9330" t="s">
        <v>17206</v>
      </c>
      <c r="D9330" t="s">
        <v>15</v>
      </c>
      <c r="E9330" s="2" t="s">
        <v>21</v>
      </c>
      <c r="F9330" t="str">
        <f t="shared" si="145"/>
        <v>Audi A3</v>
      </c>
      <c r="G9330" t="s">
        <v>17806</v>
      </c>
      <c r="H9330" s="2" t="s">
        <v>17</v>
      </c>
      <c r="I9330" s="5">
        <v>207137</v>
      </c>
      <c r="J9330" s="2">
        <v>2015</v>
      </c>
      <c r="K9330" s="2">
        <v>81</v>
      </c>
      <c r="L9330" t="s">
        <v>30</v>
      </c>
      <c r="M9330" s="3">
        <v>11400</v>
      </c>
      <c r="N9330" s="2" t="s">
        <v>19</v>
      </c>
    </row>
    <row r="9331" spans="1:14" x14ac:dyDescent="0.25">
      <c r="A9331" t="s">
        <v>17206</v>
      </c>
      <c r="B9331" s="1" t="s">
        <v>19360</v>
      </c>
      <c r="C9331" t="s">
        <v>17206</v>
      </c>
      <c r="D9331" t="s">
        <v>15</v>
      </c>
      <c r="E9331" s="2" t="s">
        <v>21</v>
      </c>
      <c r="F9331" t="str">
        <f t="shared" si="145"/>
        <v>Audi A3</v>
      </c>
      <c r="G9331" t="s">
        <v>19361</v>
      </c>
      <c r="H9331" s="2" t="s">
        <v>17</v>
      </c>
      <c r="I9331" s="5">
        <v>211200</v>
      </c>
      <c r="J9331" s="2">
        <v>2013</v>
      </c>
      <c r="K9331" s="2">
        <v>110</v>
      </c>
      <c r="L9331" t="s">
        <v>18</v>
      </c>
      <c r="M9331" s="3">
        <v>16299.23</v>
      </c>
      <c r="N9331" s="2" t="s">
        <v>19</v>
      </c>
    </row>
    <row r="9332" spans="1:14" x14ac:dyDescent="0.25">
      <c r="A9332" t="s">
        <v>17206</v>
      </c>
      <c r="B9332" s="1" t="s">
        <v>18850</v>
      </c>
      <c r="C9332" t="s">
        <v>17206</v>
      </c>
      <c r="D9332" t="s">
        <v>15</v>
      </c>
      <c r="E9332" s="2" t="s">
        <v>21</v>
      </c>
      <c r="F9332" t="str">
        <f t="shared" si="145"/>
        <v>Audi A3</v>
      </c>
      <c r="G9332" t="s">
        <v>18787</v>
      </c>
      <c r="H9332" s="2" t="s">
        <v>17</v>
      </c>
      <c r="I9332" s="5">
        <v>137816</v>
      </c>
      <c r="J9332" s="2">
        <v>2013</v>
      </c>
      <c r="K9332" s="2">
        <v>110</v>
      </c>
      <c r="L9332" t="s">
        <v>30</v>
      </c>
      <c r="M9332" s="3">
        <v>14123.53</v>
      </c>
      <c r="N9332" s="2" t="s">
        <v>19</v>
      </c>
    </row>
    <row r="9333" spans="1:14" x14ac:dyDescent="0.25">
      <c r="A9333" t="s">
        <v>17206</v>
      </c>
      <c r="B9333" s="1" t="s">
        <v>18786</v>
      </c>
      <c r="C9333" t="s">
        <v>17206</v>
      </c>
      <c r="D9333" t="s">
        <v>15</v>
      </c>
      <c r="E9333" s="2" t="s">
        <v>21</v>
      </c>
      <c r="F9333" t="str">
        <f t="shared" si="145"/>
        <v>Audi A3</v>
      </c>
      <c r="G9333" t="s">
        <v>18787</v>
      </c>
      <c r="H9333" s="2" t="s">
        <v>17</v>
      </c>
      <c r="I9333" s="5">
        <v>134500</v>
      </c>
      <c r="J9333" s="2">
        <v>2013</v>
      </c>
      <c r="K9333" s="2">
        <v>110</v>
      </c>
      <c r="L9333" t="s">
        <v>30</v>
      </c>
      <c r="M9333" s="3">
        <v>14073.75</v>
      </c>
      <c r="N9333" s="2" t="s">
        <v>19</v>
      </c>
    </row>
    <row r="9334" spans="1:14" x14ac:dyDescent="0.25">
      <c r="A9334" t="s">
        <v>17206</v>
      </c>
      <c r="B9334" s="1" t="s">
        <v>19462</v>
      </c>
      <c r="C9334" t="s">
        <v>17206</v>
      </c>
      <c r="D9334" t="s">
        <v>15</v>
      </c>
      <c r="E9334" s="2" t="s">
        <v>21</v>
      </c>
      <c r="F9334" t="str">
        <f t="shared" si="145"/>
        <v>Audi A3</v>
      </c>
      <c r="G9334" t="s">
        <v>19463</v>
      </c>
      <c r="H9334" s="2" t="s">
        <v>17</v>
      </c>
      <c r="I9334" s="5">
        <v>112235</v>
      </c>
      <c r="J9334" s="2">
        <v>2015</v>
      </c>
      <c r="K9334" s="2">
        <v>110</v>
      </c>
      <c r="L9334" t="s">
        <v>45</v>
      </c>
      <c r="M9334" s="3">
        <v>16900</v>
      </c>
      <c r="N9334" s="2" t="s">
        <v>19</v>
      </c>
    </row>
    <row r="9335" spans="1:14" x14ac:dyDescent="0.25">
      <c r="A9335" t="s">
        <v>17206</v>
      </c>
      <c r="B9335" s="1" t="s">
        <v>19304</v>
      </c>
      <c r="C9335" t="s">
        <v>17206</v>
      </c>
      <c r="D9335" t="s">
        <v>15</v>
      </c>
      <c r="E9335" s="2" t="s">
        <v>21</v>
      </c>
      <c r="F9335" t="str">
        <f t="shared" si="145"/>
        <v>Audi A3</v>
      </c>
      <c r="G9335" t="s">
        <v>18928</v>
      </c>
      <c r="H9335" s="2" t="s">
        <v>17</v>
      </c>
      <c r="I9335" s="5">
        <v>154436</v>
      </c>
      <c r="J9335" s="2">
        <v>2013</v>
      </c>
      <c r="K9335" s="2">
        <v>110</v>
      </c>
      <c r="L9335" t="s">
        <v>60</v>
      </c>
      <c r="M9335" s="3">
        <v>16125.82</v>
      </c>
      <c r="N9335" s="2" t="s">
        <v>19</v>
      </c>
    </row>
    <row r="9336" spans="1:14" x14ac:dyDescent="0.25">
      <c r="A9336" t="s">
        <v>17206</v>
      </c>
      <c r="B9336" s="1" t="s">
        <v>18927</v>
      </c>
      <c r="C9336" t="s">
        <v>17206</v>
      </c>
      <c r="D9336" t="s">
        <v>15</v>
      </c>
      <c r="E9336" s="2" t="s">
        <v>21</v>
      </c>
      <c r="F9336" t="str">
        <f t="shared" si="145"/>
        <v>Audi A3</v>
      </c>
      <c r="G9336" t="s">
        <v>18928</v>
      </c>
      <c r="H9336" s="2" t="s">
        <v>17</v>
      </c>
      <c r="I9336" s="5">
        <v>192641</v>
      </c>
      <c r="J9336" s="2">
        <v>2014</v>
      </c>
      <c r="K9336" s="2">
        <v>110</v>
      </c>
      <c r="L9336" t="s">
        <v>30</v>
      </c>
      <c r="M9336" s="3">
        <v>13099.74</v>
      </c>
      <c r="N9336" s="2" t="s">
        <v>19</v>
      </c>
    </row>
    <row r="9337" spans="1:14" x14ac:dyDescent="0.25">
      <c r="A9337" t="s">
        <v>17206</v>
      </c>
      <c r="B9337" s="1" t="s">
        <v>18006</v>
      </c>
      <c r="C9337" t="s">
        <v>17206</v>
      </c>
      <c r="D9337" t="s">
        <v>15</v>
      </c>
      <c r="E9337" s="2" t="s">
        <v>21</v>
      </c>
      <c r="F9337" t="str">
        <f t="shared" si="145"/>
        <v>Audi A3</v>
      </c>
      <c r="G9337" t="s">
        <v>18007</v>
      </c>
      <c r="H9337" s="2" t="s">
        <v>17</v>
      </c>
      <c r="I9337" s="5">
        <v>240000</v>
      </c>
      <c r="J9337" s="2">
        <v>2014</v>
      </c>
      <c r="K9337" s="2">
        <v>110</v>
      </c>
      <c r="L9337" t="s">
        <v>30</v>
      </c>
      <c r="M9337" s="3">
        <v>11613.25</v>
      </c>
      <c r="N9337" s="2" t="s">
        <v>19</v>
      </c>
    </row>
    <row r="9338" spans="1:14" x14ac:dyDescent="0.25">
      <c r="A9338" t="s">
        <v>17206</v>
      </c>
      <c r="B9338" s="1" t="s">
        <v>19077</v>
      </c>
      <c r="C9338" t="s">
        <v>17206</v>
      </c>
      <c r="D9338" t="s">
        <v>15</v>
      </c>
      <c r="E9338" s="2" t="s">
        <v>21</v>
      </c>
      <c r="F9338" t="str">
        <f t="shared" si="145"/>
        <v>Audi A3</v>
      </c>
      <c r="G9338" t="s">
        <v>18007</v>
      </c>
      <c r="H9338" s="2" t="s">
        <v>17</v>
      </c>
      <c r="I9338" s="5">
        <v>182668</v>
      </c>
      <c r="J9338" s="2">
        <v>2014</v>
      </c>
      <c r="K9338" s="2">
        <v>110</v>
      </c>
      <c r="L9338" t="s">
        <v>45</v>
      </c>
      <c r="M9338" s="3">
        <v>15470.71</v>
      </c>
      <c r="N9338" s="2" t="s">
        <v>19</v>
      </c>
    </row>
    <row r="9339" spans="1:14" x14ac:dyDescent="0.25">
      <c r="A9339" t="s">
        <v>17206</v>
      </c>
      <c r="B9339" s="1" t="s">
        <v>20470</v>
      </c>
      <c r="C9339" t="s">
        <v>17206</v>
      </c>
      <c r="D9339" t="s">
        <v>15</v>
      </c>
      <c r="E9339" s="2" t="s">
        <v>21</v>
      </c>
      <c r="F9339" t="str">
        <f t="shared" si="145"/>
        <v>Audi A3</v>
      </c>
      <c r="G9339" t="s">
        <v>20471</v>
      </c>
      <c r="H9339" s="2" t="s">
        <v>17</v>
      </c>
      <c r="I9339" s="5">
        <v>100610</v>
      </c>
      <c r="J9339" s="2">
        <v>2018</v>
      </c>
      <c r="K9339" s="2">
        <v>110</v>
      </c>
      <c r="L9339" t="s">
        <v>96</v>
      </c>
      <c r="M9339" s="3">
        <v>21400</v>
      </c>
      <c r="N9339" s="2" t="s">
        <v>19</v>
      </c>
    </row>
    <row r="9340" spans="1:14" x14ac:dyDescent="0.25">
      <c r="A9340" t="s">
        <v>17206</v>
      </c>
      <c r="B9340" s="1" t="s">
        <v>20327</v>
      </c>
      <c r="C9340" t="s">
        <v>17206</v>
      </c>
      <c r="D9340" t="s">
        <v>15</v>
      </c>
      <c r="E9340" s="2" t="s">
        <v>21</v>
      </c>
      <c r="F9340" t="str">
        <f t="shared" ref="F9340:F9403" si="146">D9340&amp; " " &amp; E9340</f>
        <v>Audi A3</v>
      </c>
      <c r="G9340" t="s">
        <v>20328</v>
      </c>
      <c r="H9340" s="2" t="s">
        <v>17</v>
      </c>
      <c r="I9340" s="5">
        <v>106779</v>
      </c>
      <c r="J9340" s="2">
        <v>2018</v>
      </c>
      <c r="K9340" s="2">
        <v>110</v>
      </c>
      <c r="L9340" t="s">
        <v>30</v>
      </c>
      <c r="M9340" s="3">
        <v>20900</v>
      </c>
      <c r="N9340" s="2" t="s">
        <v>19</v>
      </c>
    </row>
    <row r="9341" spans="1:14" x14ac:dyDescent="0.25">
      <c r="A9341" t="s">
        <v>17206</v>
      </c>
      <c r="B9341" s="1" t="s">
        <v>21431</v>
      </c>
      <c r="C9341" t="s">
        <v>17206</v>
      </c>
      <c r="D9341" t="s">
        <v>15</v>
      </c>
      <c r="E9341" s="2" t="s">
        <v>21</v>
      </c>
      <c r="F9341" t="str">
        <f t="shared" si="146"/>
        <v>Audi A3</v>
      </c>
      <c r="G9341" t="s">
        <v>20328</v>
      </c>
      <c r="H9341" s="2" t="s">
        <v>17</v>
      </c>
      <c r="I9341" s="5">
        <v>135665</v>
      </c>
      <c r="J9341" s="2">
        <v>2017</v>
      </c>
      <c r="K9341" s="2">
        <v>110</v>
      </c>
      <c r="L9341" t="s">
        <v>45</v>
      </c>
      <c r="M9341" s="3">
        <v>24490</v>
      </c>
      <c r="N9341" s="2" t="s">
        <v>19</v>
      </c>
    </row>
    <row r="9342" spans="1:14" x14ac:dyDescent="0.25">
      <c r="A9342" t="s">
        <v>17206</v>
      </c>
      <c r="B9342" s="1" t="s">
        <v>21459</v>
      </c>
      <c r="C9342" t="s">
        <v>17206</v>
      </c>
      <c r="D9342" t="s">
        <v>15</v>
      </c>
      <c r="E9342" s="2" t="s">
        <v>21</v>
      </c>
      <c r="F9342" t="str">
        <f t="shared" si="146"/>
        <v>Audi A3</v>
      </c>
      <c r="G9342" t="s">
        <v>20332</v>
      </c>
      <c r="H9342" s="2" t="s">
        <v>17</v>
      </c>
      <c r="I9342" s="5">
        <v>65067</v>
      </c>
      <c r="J9342" s="2">
        <v>2019</v>
      </c>
      <c r="K9342" s="2">
        <v>85</v>
      </c>
      <c r="L9342" t="s">
        <v>96</v>
      </c>
      <c r="M9342" s="3">
        <v>24805.89</v>
      </c>
      <c r="N9342" s="2" t="s">
        <v>19</v>
      </c>
    </row>
    <row r="9343" spans="1:14" x14ac:dyDescent="0.25">
      <c r="A9343" t="s">
        <v>17206</v>
      </c>
      <c r="B9343" s="1" t="s">
        <v>20802</v>
      </c>
      <c r="C9343" t="s">
        <v>17206</v>
      </c>
      <c r="D9343" t="s">
        <v>15</v>
      </c>
      <c r="E9343" s="2" t="s">
        <v>21</v>
      </c>
      <c r="F9343" t="str">
        <f t="shared" si="146"/>
        <v>Audi A3</v>
      </c>
      <c r="G9343" t="s">
        <v>20332</v>
      </c>
      <c r="H9343" s="2" t="s">
        <v>17</v>
      </c>
      <c r="I9343" s="5">
        <v>96607</v>
      </c>
      <c r="J9343" s="2">
        <v>2019</v>
      </c>
      <c r="K9343" s="2">
        <v>85</v>
      </c>
      <c r="L9343" t="s">
        <v>18</v>
      </c>
      <c r="M9343" s="3">
        <v>22300</v>
      </c>
      <c r="N9343" s="2" t="s">
        <v>19</v>
      </c>
    </row>
    <row r="9344" spans="1:14" x14ac:dyDescent="0.25">
      <c r="A9344" t="s">
        <v>17206</v>
      </c>
      <c r="B9344" s="1" t="s">
        <v>20331</v>
      </c>
      <c r="C9344" t="s">
        <v>17206</v>
      </c>
      <c r="D9344" t="s">
        <v>15</v>
      </c>
      <c r="E9344" s="2" t="s">
        <v>21</v>
      </c>
      <c r="F9344" t="str">
        <f t="shared" si="146"/>
        <v>Audi A3</v>
      </c>
      <c r="G9344" t="s">
        <v>20332</v>
      </c>
      <c r="H9344" s="2" t="s">
        <v>17</v>
      </c>
      <c r="I9344" s="5">
        <v>109534</v>
      </c>
      <c r="J9344" s="2">
        <v>2019</v>
      </c>
      <c r="K9344" s="2">
        <v>85</v>
      </c>
      <c r="L9344" t="s">
        <v>96</v>
      </c>
      <c r="M9344" s="3">
        <v>20900</v>
      </c>
      <c r="N9344" s="2" t="s">
        <v>19</v>
      </c>
    </row>
    <row r="9345" spans="1:14" x14ac:dyDescent="0.25">
      <c r="A9345" t="s">
        <v>17206</v>
      </c>
      <c r="B9345" s="1" t="s">
        <v>21117</v>
      </c>
      <c r="C9345" t="s">
        <v>17206</v>
      </c>
      <c r="D9345" t="s">
        <v>15</v>
      </c>
      <c r="E9345" s="2" t="s">
        <v>21</v>
      </c>
      <c r="F9345" t="str">
        <f t="shared" si="146"/>
        <v>Audi A3</v>
      </c>
      <c r="G9345" t="s">
        <v>20332</v>
      </c>
      <c r="H9345" s="2" t="s">
        <v>17</v>
      </c>
      <c r="I9345" s="5">
        <v>52150</v>
      </c>
      <c r="J9345" s="2">
        <v>2020</v>
      </c>
      <c r="K9345" s="2">
        <v>85</v>
      </c>
      <c r="L9345" t="s">
        <v>30</v>
      </c>
      <c r="M9345" s="3">
        <v>24200</v>
      </c>
      <c r="N9345" s="2" t="s">
        <v>19</v>
      </c>
    </row>
    <row r="9346" spans="1:14" x14ac:dyDescent="0.25">
      <c r="A9346" t="s">
        <v>17206</v>
      </c>
      <c r="B9346" s="1" t="s">
        <v>20789</v>
      </c>
      <c r="C9346" t="s">
        <v>17206</v>
      </c>
      <c r="D9346" t="s">
        <v>15</v>
      </c>
      <c r="E9346" s="2" t="s">
        <v>21</v>
      </c>
      <c r="F9346" t="str">
        <f t="shared" si="146"/>
        <v>Audi A3</v>
      </c>
      <c r="G9346" t="s">
        <v>20332</v>
      </c>
      <c r="H9346" s="2" t="s">
        <v>17</v>
      </c>
      <c r="I9346" s="5">
        <v>105197</v>
      </c>
      <c r="J9346" s="2">
        <v>2019</v>
      </c>
      <c r="K9346" s="2">
        <v>85</v>
      </c>
      <c r="L9346" t="s">
        <v>18</v>
      </c>
      <c r="M9346" s="3">
        <v>22100</v>
      </c>
      <c r="N9346" s="2" t="s">
        <v>19</v>
      </c>
    </row>
    <row r="9347" spans="1:14" x14ac:dyDescent="0.25">
      <c r="A9347" t="s">
        <v>17206</v>
      </c>
      <c r="B9347" s="1" t="s">
        <v>20742</v>
      </c>
      <c r="C9347" t="s">
        <v>17206</v>
      </c>
      <c r="D9347" t="s">
        <v>15</v>
      </c>
      <c r="E9347" s="2" t="s">
        <v>21</v>
      </c>
      <c r="F9347" t="str">
        <f t="shared" si="146"/>
        <v>Audi A3</v>
      </c>
      <c r="G9347" t="s">
        <v>20332</v>
      </c>
      <c r="H9347" s="2" t="s">
        <v>17</v>
      </c>
      <c r="I9347" s="5">
        <v>62716</v>
      </c>
      <c r="J9347" s="2">
        <v>2019</v>
      </c>
      <c r="K9347" s="2">
        <v>85</v>
      </c>
      <c r="L9347" t="s">
        <v>30</v>
      </c>
      <c r="M9347" s="3">
        <v>21900</v>
      </c>
      <c r="N9347" s="2" t="s">
        <v>19</v>
      </c>
    </row>
    <row r="9348" spans="1:14" x14ac:dyDescent="0.25">
      <c r="A9348" t="s">
        <v>17206</v>
      </c>
      <c r="B9348" s="1" t="s">
        <v>20713</v>
      </c>
      <c r="C9348" t="s">
        <v>17206</v>
      </c>
      <c r="D9348" t="s">
        <v>15</v>
      </c>
      <c r="E9348" s="2" t="s">
        <v>21</v>
      </c>
      <c r="F9348" t="str">
        <f t="shared" si="146"/>
        <v>Audi A3</v>
      </c>
      <c r="G9348" t="s">
        <v>20332</v>
      </c>
      <c r="H9348" s="2" t="s">
        <v>17</v>
      </c>
      <c r="I9348" s="5">
        <v>113782</v>
      </c>
      <c r="J9348" s="2">
        <v>2019</v>
      </c>
      <c r="K9348" s="2">
        <v>85</v>
      </c>
      <c r="L9348" t="s">
        <v>96</v>
      </c>
      <c r="M9348" s="3">
        <v>21900</v>
      </c>
      <c r="N9348" s="2" t="s">
        <v>19</v>
      </c>
    </row>
    <row r="9349" spans="1:14" x14ac:dyDescent="0.25">
      <c r="A9349" t="s">
        <v>17206</v>
      </c>
      <c r="B9349" s="1" t="s">
        <v>20421</v>
      </c>
      <c r="C9349" t="s">
        <v>17206</v>
      </c>
      <c r="D9349" t="s">
        <v>15</v>
      </c>
      <c r="E9349" s="2" t="s">
        <v>21</v>
      </c>
      <c r="F9349" t="str">
        <f t="shared" si="146"/>
        <v>Audi A3</v>
      </c>
      <c r="G9349" t="s">
        <v>20332</v>
      </c>
      <c r="H9349" s="2" t="s">
        <v>17</v>
      </c>
      <c r="I9349" s="5">
        <v>127897</v>
      </c>
      <c r="J9349" s="2">
        <v>2019</v>
      </c>
      <c r="K9349" s="2">
        <v>85</v>
      </c>
      <c r="L9349" t="s">
        <v>30</v>
      </c>
      <c r="M9349" s="3">
        <v>21116.2</v>
      </c>
      <c r="N9349" s="2" t="s">
        <v>19</v>
      </c>
    </row>
    <row r="9350" spans="1:14" x14ac:dyDescent="0.25">
      <c r="A9350" t="s">
        <v>17206</v>
      </c>
      <c r="B9350" s="1" t="s">
        <v>20703</v>
      </c>
      <c r="C9350" t="s">
        <v>17206</v>
      </c>
      <c r="D9350" t="s">
        <v>15</v>
      </c>
      <c r="E9350" s="2" t="s">
        <v>21</v>
      </c>
      <c r="F9350" t="str">
        <f t="shared" si="146"/>
        <v>Audi A3</v>
      </c>
      <c r="G9350" t="s">
        <v>20704</v>
      </c>
      <c r="H9350" s="2" t="s">
        <v>17</v>
      </c>
      <c r="I9350" s="5">
        <v>56030</v>
      </c>
      <c r="J9350" s="2">
        <v>2019</v>
      </c>
      <c r="K9350" s="2">
        <v>85</v>
      </c>
      <c r="L9350" t="s">
        <v>30</v>
      </c>
      <c r="M9350" s="3">
        <v>21800</v>
      </c>
      <c r="N9350" s="2" t="s">
        <v>19</v>
      </c>
    </row>
    <row r="9351" spans="1:14" x14ac:dyDescent="0.25">
      <c r="A9351" t="s">
        <v>17206</v>
      </c>
      <c r="B9351" s="1" t="s">
        <v>20987</v>
      </c>
      <c r="C9351" t="s">
        <v>17206</v>
      </c>
      <c r="D9351" t="s">
        <v>15</v>
      </c>
      <c r="E9351" s="2" t="s">
        <v>21</v>
      </c>
      <c r="F9351" t="str">
        <f t="shared" si="146"/>
        <v>Audi A3</v>
      </c>
      <c r="G9351" t="s">
        <v>20704</v>
      </c>
      <c r="H9351" s="2" t="s">
        <v>17</v>
      </c>
      <c r="I9351" s="5">
        <v>89523</v>
      </c>
      <c r="J9351" s="2">
        <v>2019</v>
      </c>
      <c r="K9351" s="2">
        <v>85</v>
      </c>
      <c r="L9351" t="s">
        <v>60</v>
      </c>
      <c r="M9351" s="3">
        <v>22500</v>
      </c>
      <c r="N9351" s="2" t="s">
        <v>19</v>
      </c>
    </row>
    <row r="9352" spans="1:14" x14ac:dyDescent="0.25">
      <c r="A9352" t="s">
        <v>17206</v>
      </c>
      <c r="B9352" s="1" t="s">
        <v>20730</v>
      </c>
      <c r="C9352" t="s">
        <v>17206</v>
      </c>
      <c r="D9352" t="s">
        <v>15</v>
      </c>
      <c r="E9352" s="2" t="s">
        <v>21</v>
      </c>
      <c r="F9352" t="str">
        <f t="shared" si="146"/>
        <v>Audi A3</v>
      </c>
      <c r="G9352" t="s">
        <v>20731</v>
      </c>
      <c r="H9352" s="2" t="s">
        <v>17</v>
      </c>
      <c r="I9352" s="5">
        <v>123051</v>
      </c>
      <c r="J9352" s="2">
        <v>2019</v>
      </c>
      <c r="K9352" s="2">
        <v>85</v>
      </c>
      <c r="L9352" t="s">
        <v>45</v>
      </c>
      <c r="M9352" s="3">
        <v>21990</v>
      </c>
      <c r="N9352" s="2" t="s">
        <v>19</v>
      </c>
    </row>
    <row r="9353" spans="1:14" x14ac:dyDescent="0.25">
      <c r="A9353" t="s">
        <v>17206</v>
      </c>
      <c r="B9353" s="1" t="s">
        <v>20912</v>
      </c>
      <c r="C9353" t="s">
        <v>17206</v>
      </c>
      <c r="D9353" t="s">
        <v>15</v>
      </c>
      <c r="E9353" s="2" t="s">
        <v>21</v>
      </c>
      <c r="F9353" t="str">
        <f t="shared" si="146"/>
        <v>Audi A3</v>
      </c>
      <c r="G9353" t="s">
        <v>20731</v>
      </c>
      <c r="H9353" s="2" t="s">
        <v>17</v>
      </c>
      <c r="I9353" s="5">
        <v>98980</v>
      </c>
      <c r="J9353" s="2">
        <v>2019</v>
      </c>
      <c r="K9353" s="2">
        <v>85</v>
      </c>
      <c r="L9353" t="s">
        <v>30</v>
      </c>
      <c r="M9353" s="3">
        <v>23000</v>
      </c>
      <c r="N9353" s="2" t="s">
        <v>19</v>
      </c>
    </row>
    <row r="9354" spans="1:14" x14ac:dyDescent="0.25">
      <c r="A9354" t="s">
        <v>17206</v>
      </c>
      <c r="B9354" s="1" t="s">
        <v>20594</v>
      </c>
      <c r="C9354" t="s">
        <v>17206</v>
      </c>
      <c r="D9354" t="s">
        <v>15</v>
      </c>
      <c r="E9354" s="2" t="s">
        <v>21</v>
      </c>
      <c r="F9354" t="str">
        <f t="shared" si="146"/>
        <v>Audi A3</v>
      </c>
      <c r="G9354" t="s">
        <v>20565</v>
      </c>
      <c r="H9354" s="2" t="s">
        <v>17</v>
      </c>
      <c r="I9354" s="5">
        <v>86366</v>
      </c>
      <c r="J9354" s="2">
        <v>2019</v>
      </c>
      <c r="K9354" s="2">
        <v>85</v>
      </c>
      <c r="L9354" t="s">
        <v>30</v>
      </c>
      <c r="M9354" s="3">
        <v>21750</v>
      </c>
      <c r="N9354" s="2" t="s">
        <v>19</v>
      </c>
    </row>
    <row r="9355" spans="1:14" x14ac:dyDescent="0.25">
      <c r="A9355" t="s">
        <v>17206</v>
      </c>
      <c r="B9355" s="1" t="s">
        <v>20879</v>
      </c>
      <c r="C9355" t="s">
        <v>17206</v>
      </c>
      <c r="D9355" t="s">
        <v>15</v>
      </c>
      <c r="E9355" s="2" t="s">
        <v>21</v>
      </c>
      <c r="F9355" t="str">
        <f t="shared" si="146"/>
        <v>Audi A3</v>
      </c>
      <c r="G9355" t="s">
        <v>20565</v>
      </c>
      <c r="H9355" s="2" t="s">
        <v>17</v>
      </c>
      <c r="I9355" s="5">
        <v>67214</v>
      </c>
      <c r="J9355" s="2">
        <v>2019</v>
      </c>
      <c r="K9355" s="2">
        <v>85</v>
      </c>
      <c r="L9355" t="s">
        <v>96</v>
      </c>
      <c r="M9355" s="3">
        <v>22900</v>
      </c>
      <c r="N9355" s="2" t="s">
        <v>19</v>
      </c>
    </row>
    <row r="9356" spans="1:14" x14ac:dyDescent="0.25">
      <c r="A9356" t="s">
        <v>17206</v>
      </c>
      <c r="B9356" s="1" t="s">
        <v>20564</v>
      </c>
      <c r="C9356" t="s">
        <v>17206</v>
      </c>
      <c r="D9356" t="s">
        <v>15</v>
      </c>
      <c r="E9356" s="2" t="s">
        <v>21</v>
      </c>
      <c r="F9356" t="str">
        <f t="shared" si="146"/>
        <v>Audi A3</v>
      </c>
      <c r="G9356" t="s">
        <v>20565</v>
      </c>
      <c r="H9356" s="2" t="s">
        <v>17</v>
      </c>
      <c r="I9356" s="5">
        <v>125924</v>
      </c>
      <c r="J9356" s="2">
        <v>2019</v>
      </c>
      <c r="K9356" s="2">
        <v>85</v>
      </c>
      <c r="L9356" t="s">
        <v>30</v>
      </c>
      <c r="M9356" s="3">
        <v>21700</v>
      </c>
      <c r="N9356" s="2" t="s">
        <v>19</v>
      </c>
    </row>
    <row r="9357" spans="1:14" x14ac:dyDescent="0.25">
      <c r="A9357" t="s">
        <v>17206</v>
      </c>
      <c r="B9357" s="1" t="s">
        <v>20779</v>
      </c>
      <c r="C9357" t="s">
        <v>17206</v>
      </c>
      <c r="D9357" t="s">
        <v>15</v>
      </c>
      <c r="E9357" s="2" t="s">
        <v>21</v>
      </c>
      <c r="F9357" t="str">
        <f t="shared" si="146"/>
        <v>Audi A3</v>
      </c>
      <c r="G9357" t="s">
        <v>20780</v>
      </c>
      <c r="H9357" s="2" t="s">
        <v>17</v>
      </c>
      <c r="I9357" s="5">
        <v>92771</v>
      </c>
      <c r="J9357" s="2">
        <v>2019</v>
      </c>
      <c r="K9357" s="2">
        <v>85</v>
      </c>
      <c r="L9357" t="s">
        <v>96</v>
      </c>
      <c r="M9357" s="3">
        <v>21900</v>
      </c>
      <c r="N9357" s="2" t="s">
        <v>19</v>
      </c>
    </row>
    <row r="9358" spans="1:14" x14ac:dyDescent="0.25">
      <c r="A9358" t="s">
        <v>17206</v>
      </c>
      <c r="B9358" s="1" t="s">
        <v>21014</v>
      </c>
      <c r="C9358" t="s">
        <v>17206</v>
      </c>
      <c r="D9358" t="s">
        <v>15</v>
      </c>
      <c r="E9358" s="2" t="s">
        <v>21</v>
      </c>
      <c r="F9358" t="str">
        <f t="shared" si="146"/>
        <v>Audi A3</v>
      </c>
      <c r="G9358" t="s">
        <v>20326</v>
      </c>
      <c r="H9358" s="2" t="s">
        <v>17</v>
      </c>
      <c r="I9358" s="5">
        <v>115799</v>
      </c>
      <c r="J9358" s="2">
        <v>2019</v>
      </c>
      <c r="K9358" s="2">
        <v>85</v>
      </c>
      <c r="L9358" t="s">
        <v>96</v>
      </c>
      <c r="M9358" s="3">
        <v>22761.96</v>
      </c>
      <c r="N9358" s="2" t="s">
        <v>19</v>
      </c>
    </row>
    <row r="9359" spans="1:14" x14ac:dyDescent="0.25">
      <c r="A9359" t="s">
        <v>17206</v>
      </c>
      <c r="B9359" s="1" t="s">
        <v>20577</v>
      </c>
      <c r="C9359" t="s">
        <v>17206</v>
      </c>
      <c r="D9359" t="s">
        <v>15</v>
      </c>
      <c r="E9359" s="2" t="s">
        <v>21</v>
      </c>
      <c r="F9359" t="str">
        <f t="shared" si="146"/>
        <v>Audi A3</v>
      </c>
      <c r="G9359" t="s">
        <v>20326</v>
      </c>
      <c r="H9359" s="2" t="s">
        <v>17</v>
      </c>
      <c r="I9359" s="5">
        <v>104117</v>
      </c>
      <c r="J9359" s="2">
        <v>2019</v>
      </c>
      <c r="K9359" s="2">
        <v>85</v>
      </c>
      <c r="L9359" t="s">
        <v>18</v>
      </c>
      <c r="M9359" s="3">
        <v>21700</v>
      </c>
      <c r="N9359" s="2" t="s">
        <v>19</v>
      </c>
    </row>
    <row r="9360" spans="1:14" x14ac:dyDescent="0.25">
      <c r="A9360" t="s">
        <v>17206</v>
      </c>
      <c r="B9360" s="1" t="s">
        <v>20325</v>
      </c>
      <c r="C9360" t="s">
        <v>17206</v>
      </c>
      <c r="D9360" t="s">
        <v>15</v>
      </c>
      <c r="E9360" s="2" t="s">
        <v>21</v>
      </c>
      <c r="F9360" t="str">
        <f t="shared" si="146"/>
        <v>Audi A3</v>
      </c>
      <c r="G9360" t="s">
        <v>20326</v>
      </c>
      <c r="H9360" s="2" t="s">
        <v>17</v>
      </c>
      <c r="I9360" s="5">
        <v>81562</v>
      </c>
      <c r="J9360" s="2">
        <v>2019</v>
      </c>
      <c r="K9360" s="2">
        <v>85</v>
      </c>
      <c r="L9360" t="s">
        <v>18</v>
      </c>
      <c r="M9360" s="3">
        <v>20900</v>
      </c>
      <c r="N9360" s="2" t="s">
        <v>19</v>
      </c>
    </row>
    <row r="9361" spans="1:14" x14ac:dyDescent="0.25">
      <c r="A9361" t="s">
        <v>17206</v>
      </c>
      <c r="B9361" s="1" t="s">
        <v>21114</v>
      </c>
      <c r="C9361" t="s">
        <v>17206</v>
      </c>
      <c r="D9361" t="s">
        <v>15</v>
      </c>
      <c r="E9361" s="2" t="s">
        <v>21</v>
      </c>
      <c r="F9361" t="str">
        <f t="shared" si="146"/>
        <v>Audi A3</v>
      </c>
      <c r="G9361" t="s">
        <v>20326</v>
      </c>
      <c r="H9361" s="2" t="s">
        <v>17</v>
      </c>
      <c r="I9361" s="5">
        <v>72815</v>
      </c>
      <c r="J9361" s="2">
        <v>2019</v>
      </c>
      <c r="K9361" s="2">
        <v>85</v>
      </c>
      <c r="L9361" t="s">
        <v>30</v>
      </c>
      <c r="M9361" s="3">
        <v>24275</v>
      </c>
      <c r="N9361" s="2" t="s">
        <v>19</v>
      </c>
    </row>
    <row r="9362" spans="1:14" x14ac:dyDescent="0.25">
      <c r="A9362" t="s">
        <v>17206</v>
      </c>
      <c r="B9362" s="1" t="s">
        <v>20806</v>
      </c>
      <c r="C9362" t="s">
        <v>17206</v>
      </c>
      <c r="D9362" t="s">
        <v>15</v>
      </c>
      <c r="E9362" s="2" t="s">
        <v>21</v>
      </c>
      <c r="F9362" t="str">
        <f t="shared" si="146"/>
        <v>Audi A3</v>
      </c>
      <c r="G9362" t="s">
        <v>20326</v>
      </c>
      <c r="H9362" s="2" t="s">
        <v>17</v>
      </c>
      <c r="I9362" s="5">
        <v>109784</v>
      </c>
      <c r="J9362" s="2">
        <v>2019</v>
      </c>
      <c r="K9362" s="2">
        <v>85</v>
      </c>
      <c r="L9362" t="s">
        <v>37</v>
      </c>
      <c r="M9362" s="3">
        <v>22300</v>
      </c>
      <c r="N9362" s="2" t="s">
        <v>19</v>
      </c>
    </row>
    <row r="9363" spans="1:14" x14ac:dyDescent="0.25">
      <c r="A9363" t="s">
        <v>17206</v>
      </c>
      <c r="B9363" s="1" t="s">
        <v>20986</v>
      </c>
      <c r="C9363" t="s">
        <v>17206</v>
      </c>
      <c r="D9363" t="s">
        <v>15</v>
      </c>
      <c r="E9363" s="2" t="s">
        <v>21</v>
      </c>
      <c r="F9363" t="str">
        <f t="shared" si="146"/>
        <v>Audi A3</v>
      </c>
      <c r="G9363" t="s">
        <v>20326</v>
      </c>
      <c r="H9363" s="2" t="s">
        <v>17</v>
      </c>
      <c r="I9363" s="5">
        <v>98522</v>
      </c>
      <c r="J9363" s="2">
        <v>2019</v>
      </c>
      <c r="K9363" s="2">
        <v>85</v>
      </c>
      <c r="L9363" t="s">
        <v>96</v>
      </c>
      <c r="M9363" s="3">
        <v>22500</v>
      </c>
      <c r="N9363" s="2" t="s">
        <v>19</v>
      </c>
    </row>
    <row r="9364" spans="1:14" x14ac:dyDescent="0.25">
      <c r="A9364" t="s">
        <v>17206</v>
      </c>
      <c r="B9364" s="1" t="s">
        <v>21234</v>
      </c>
      <c r="C9364" t="s">
        <v>17206</v>
      </c>
      <c r="D9364" t="s">
        <v>15</v>
      </c>
      <c r="E9364" s="2" t="s">
        <v>21</v>
      </c>
      <c r="F9364" t="str">
        <f t="shared" si="146"/>
        <v>Audi A3</v>
      </c>
      <c r="G9364" t="s">
        <v>21235</v>
      </c>
      <c r="H9364" s="2" t="s">
        <v>17</v>
      </c>
      <c r="I9364" s="5">
        <v>98724</v>
      </c>
      <c r="J9364" s="2">
        <v>2019</v>
      </c>
      <c r="K9364" s="2">
        <v>85</v>
      </c>
      <c r="L9364" t="s">
        <v>30</v>
      </c>
      <c r="M9364" s="3">
        <v>23200</v>
      </c>
      <c r="N9364" s="2" t="s">
        <v>19</v>
      </c>
    </row>
    <row r="9365" spans="1:14" x14ac:dyDescent="0.25">
      <c r="A9365" t="s">
        <v>17206</v>
      </c>
      <c r="B9365" s="1" t="s">
        <v>21244</v>
      </c>
      <c r="C9365" t="s">
        <v>17206</v>
      </c>
      <c r="D9365" t="s">
        <v>15</v>
      </c>
      <c r="E9365" s="2" t="s">
        <v>21</v>
      </c>
      <c r="F9365" t="str">
        <f t="shared" si="146"/>
        <v>Audi A3</v>
      </c>
      <c r="G9365" t="s">
        <v>20114</v>
      </c>
      <c r="H9365" s="2" t="s">
        <v>17</v>
      </c>
      <c r="I9365" s="5">
        <v>119256</v>
      </c>
      <c r="J9365" s="2">
        <v>2019</v>
      </c>
      <c r="K9365" s="2">
        <v>85</v>
      </c>
      <c r="L9365" t="s">
        <v>30</v>
      </c>
      <c r="M9365" s="3">
        <v>23213.22</v>
      </c>
      <c r="N9365" s="2" t="s">
        <v>19</v>
      </c>
    </row>
    <row r="9366" spans="1:14" x14ac:dyDescent="0.25">
      <c r="A9366" t="s">
        <v>17206</v>
      </c>
      <c r="B9366" s="1" t="s">
        <v>20156</v>
      </c>
      <c r="C9366" t="s">
        <v>17206</v>
      </c>
      <c r="D9366" t="s">
        <v>15</v>
      </c>
      <c r="E9366" s="2" t="s">
        <v>21</v>
      </c>
      <c r="F9366" t="str">
        <f t="shared" si="146"/>
        <v>Audi A3</v>
      </c>
      <c r="G9366" t="s">
        <v>20114</v>
      </c>
      <c r="H9366" s="2" t="s">
        <v>17</v>
      </c>
      <c r="I9366" s="5">
        <v>129094</v>
      </c>
      <c r="J9366" s="2">
        <v>2018</v>
      </c>
      <c r="K9366" s="2">
        <v>85</v>
      </c>
      <c r="L9366" t="s">
        <v>96</v>
      </c>
      <c r="M9366" s="3">
        <v>18990</v>
      </c>
      <c r="N9366" s="2" t="s">
        <v>19</v>
      </c>
    </row>
    <row r="9367" spans="1:14" x14ac:dyDescent="0.25">
      <c r="A9367" t="s">
        <v>17206</v>
      </c>
      <c r="B9367" s="1" t="s">
        <v>21018</v>
      </c>
      <c r="C9367" t="s">
        <v>17206</v>
      </c>
      <c r="D9367" t="s">
        <v>15</v>
      </c>
      <c r="E9367" s="2" t="s">
        <v>21</v>
      </c>
      <c r="F9367" t="str">
        <f t="shared" si="146"/>
        <v>Audi A3</v>
      </c>
      <c r="G9367" t="s">
        <v>20114</v>
      </c>
      <c r="H9367" s="2" t="s">
        <v>17</v>
      </c>
      <c r="I9367" s="5">
        <v>108181</v>
      </c>
      <c r="J9367" s="2">
        <v>2019</v>
      </c>
      <c r="K9367" s="2">
        <v>85</v>
      </c>
      <c r="L9367" t="s">
        <v>30</v>
      </c>
      <c r="M9367" s="3">
        <v>22800</v>
      </c>
      <c r="N9367" s="2" t="s">
        <v>19</v>
      </c>
    </row>
    <row r="9368" spans="1:14" x14ac:dyDescent="0.25">
      <c r="A9368" t="s">
        <v>17206</v>
      </c>
      <c r="B9368" s="1" t="s">
        <v>20113</v>
      </c>
      <c r="C9368" t="s">
        <v>17206</v>
      </c>
      <c r="D9368" t="s">
        <v>15</v>
      </c>
      <c r="E9368" s="2" t="s">
        <v>21</v>
      </c>
      <c r="F9368" t="str">
        <f t="shared" si="146"/>
        <v>Audi A3</v>
      </c>
      <c r="G9368" t="s">
        <v>20114</v>
      </c>
      <c r="H9368" s="2" t="s">
        <v>17</v>
      </c>
      <c r="I9368" s="5">
        <v>151557</v>
      </c>
      <c r="J9368" s="2">
        <v>2019</v>
      </c>
      <c r="K9368" s="2">
        <v>85</v>
      </c>
      <c r="L9368" t="s">
        <v>45</v>
      </c>
      <c r="M9368" s="3">
        <v>19237.5</v>
      </c>
      <c r="N9368" s="2" t="s">
        <v>19</v>
      </c>
    </row>
    <row r="9369" spans="1:14" x14ac:dyDescent="0.25">
      <c r="A9369" t="s">
        <v>17206</v>
      </c>
      <c r="B9369" s="1" t="s">
        <v>20418</v>
      </c>
      <c r="C9369" t="s">
        <v>17206</v>
      </c>
      <c r="D9369" t="s">
        <v>15</v>
      </c>
      <c r="E9369" s="2" t="s">
        <v>21</v>
      </c>
      <c r="F9369" t="str">
        <f t="shared" si="146"/>
        <v>Audi A3</v>
      </c>
      <c r="G9369" t="s">
        <v>20114</v>
      </c>
      <c r="H9369" s="2" t="s">
        <v>17</v>
      </c>
      <c r="I9369" s="5">
        <v>94515</v>
      </c>
      <c r="J9369" s="2">
        <v>2018</v>
      </c>
      <c r="K9369" s="2">
        <v>85</v>
      </c>
      <c r="L9369" t="s">
        <v>96</v>
      </c>
      <c r="M9369" s="3">
        <v>21200</v>
      </c>
      <c r="N9369" s="2" t="s">
        <v>19</v>
      </c>
    </row>
    <row r="9370" spans="1:14" x14ac:dyDescent="0.25">
      <c r="A9370" t="s">
        <v>17206</v>
      </c>
      <c r="B9370" s="1" t="s">
        <v>21115</v>
      </c>
      <c r="C9370" t="s">
        <v>17206</v>
      </c>
      <c r="D9370" t="s">
        <v>15</v>
      </c>
      <c r="E9370" s="2" t="s">
        <v>21</v>
      </c>
      <c r="F9370" t="str">
        <f t="shared" si="146"/>
        <v>Audi A3</v>
      </c>
      <c r="G9370" t="s">
        <v>21116</v>
      </c>
      <c r="H9370" s="2" t="s">
        <v>36</v>
      </c>
      <c r="I9370" s="5">
        <v>50313</v>
      </c>
      <c r="J9370" s="2">
        <v>2020</v>
      </c>
      <c r="K9370" s="2">
        <v>85</v>
      </c>
      <c r="L9370" t="s">
        <v>96</v>
      </c>
      <c r="M9370" s="3">
        <v>24190</v>
      </c>
      <c r="N9370" s="2" t="s">
        <v>19</v>
      </c>
    </row>
    <row r="9371" spans="1:14" x14ac:dyDescent="0.25">
      <c r="A9371" t="s">
        <v>17206</v>
      </c>
      <c r="B9371" s="1" t="s">
        <v>21378</v>
      </c>
      <c r="C9371" t="s">
        <v>17206</v>
      </c>
      <c r="D9371" t="s">
        <v>15</v>
      </c>
      <c r="E9371" s="2" t="s">
        <v>21</v>
      </c>
      <c r="F9371" t="str">
        <f t="shared" si="146"/>
        <v>Audi A3</v>
      </c>
      <c r="G9371" t="s">
        <v>21379</v>
      </c>
      <c r="H9371" s="2" t="s">
        <v>36</v>
      </c>
      <c r="I9371" s="5">
        <v>18102</v>
      </c>
      <c r="J9371" s="2">
        <v>2021</v>
      </c>
      <c r="K9371" s="2">
        <v>81</v>
      </c>
      <c r="L9371" t="s">
        <v>18</v>
      </c>
      <c r="M9371" s="3">
        <v>26950</v>
      </c>
      <c r="N9371" s="2" t="s">
        <v>19</v>
      </c>
    </row>
    <row r="9372" spans="1:14" x14ac:dyDescent="0.25">
      <c r="A9372" t="s">
        <v>17206</v>
      </c>
      <c r="B9372" s="1" t="s">
        <v>22315</v>
      </c>
      <c r="C9372" t="s">
        <v>17206</v>
      </c>
      <c r="D9372" t="s">
        <v>15</v>
      </c>
      <c r="E9372" s="2" t="s">
        <v>21</v>
      </c>
      <c r="F9372" t="str">
        <f t="shared" si="146"/>
        <v>Audi A3</v>
      </c>
      <c r="G9372" t="s">
        <v>21850</v>
      </c>
      <c r="H9372" s="2" t="s">
        <v>17</v>
      </c>
      <c r="I9372" s="5">
        <v>7978</v>
      </c>
      <c r="J9372" s="2">
        <v>2021</v>
      </c>
      <c r="K9372" s="2">
        <v>110</v>
      </c>
      <c r="L9372" t="s">
        <v>45</v>
      </c>
      <c r="M9372" s="3">
        <v>45017.919999999998</v>
      </c>
      <c r="N9372" s="2" t="s">
        <v>19</v>
      </c>
    </row>
    <row r="9373" spans="1:14" x14ac:dyDescent="0.25">
      <c r="A9373" t="s">
        <v>17206</v>
      </c>
      <c r="B9373" s="1" t="s">
        <v>21849</v>
      </c>
      <c r="C9373" t="s">
        <v>17206</v>
      </c>
      <c r="D9373" t="s">
        <v>15</v>
      </c>
      <c r="E9373" s="2" t="s">
        <v>21</v>
      </c>
      <c r="F9373" t="str">
        <f t="shared" si="146"/>
        <v>Audi A3</v>
      </c>
      <c r="G9373" t="s">
        <v>21850</v>
      </c>
      <c r="H9373" s="2" t="s">
        <v>17</v>
      </c>
      <c r="I9373" s="5">
        <v>28911</v>
      </c>
      <c r="J9373" s="2">
        <v>2019</v>
      </c>
      <c r="K9373" s="2">
        <v>110</v>
      </c>
      <c r="L9373" t="s">
        <v>18</v>
      </c>
      <c r="M9373" s="3">
        <v>30500</v>
      </c>
      <c r="N9373" s="2" t="s">
        <v>19</v>
      </c>
    </row>
    <row r="9374" spans="1:14" x14ac:dyDescent="0.25">
      <c r="A9374" t="s">
        <v>17206</v>
      </c>
      <c r="B9374" s="1" t="s">
        <v>20977</v>
      </c>
      <c r="C9374" t="s">
        <v>17206</v>
      </c>
      <c r="D9374" t="s">
        <v>15</v>
      </c>
      <c r="E9374" s="2" t="s">
        <v>21</v>
      </c>
      <c r="F9374" t="str">
        <f t="shared" si="146"/>
        <v>Audi A3</v>
      </c>
      <c r="G9374" t="s">
        <v>20978</v>
      </c>
      <c r="H9374" s="2" t="s">
        <v>17</v>
      </c>
      <c r="I9374" s="5">
        <v>143548</v>
      </c>
      <c r="J9374" s="2">
        <v>2019</v>
      </c>
      <c r="K9374" s="2">
        <v>110</v>
      </c>
      <c r="L9374" t="s">
        <v>1066</v>
      </c>
      <c r="M9374" s="3">
        <v>24990</v>
      </c>
      <c r="N9374" s="2" t="s">
        <v>19</v>
      </c>
    </row>
    <row r="9375" spans="1:14" x14ac:dyDescent="0.25">
      <c r="A9375" t="s">
        <v>17206</v>
      </c>
      <c r="B9375" s="1" t="s">
        <v>21214</v>
      </c>
      <c r="C9375" t="s">
        <v>17206</v>
      </c>
      <c r="D9375" t="s">
        <v>15</v>
      </c>
      <c r="E9375" s="2" t="s">
        <v>21</v>
      </c>
      <c r="F9375" t="str">
        <f t="shared" si="146"/>
        <v>Audi A3</v>
      </c>
      <c r="G9375" t="s">
        <v>20978</v>
      </c>
      <c r="H9375" s="2" t="s">
        <v>17</v>
      </c>
      <c r="I9375" s="5">
        <v>114698</v>
      </c>
      <c r="J9375" s="2">
        <v>2019</v>
      </c>
      <c r="K9375" s="2">
        <v>110</v>
      </c>
      <c r="L9375" t="s">
        <v>18</v>
      </c>
      <c r="M9375" s="3">
        <v>25204.06</v>
      </c>
      <c r="N9375" s="2" t="s">
        <v>19</v>
      </c>
    </row>
    <row r="9376" spans="1:14" x14ac:dyDescent="0.25">
      <c r="A9376" t="s">
        <v>17206</v>
      </c>
      <c r="B9376" s="1" t="s">
        <v>22257</v>
      </c>
      <c r="C9376" t="s">
        <v>17206</v>
      </c>
      <c r="D9376" t="s">
        <v>15</v>
      </c>
      <c r="E9376" s="2" t="s">
        <v>21</v>
      </c>
      <c r="F9376" t="str">
        <f t="shared" si="146"/>
        <v>Audi A3</v>
      </c>
      <c r="G9376" t="s">
        <v>22258</v>
      </c>
      <c r="H9376" s="2" t="s">
        <v>36</v>
      </c>
      <c r="I9376" s="5">
        <v>6603</v>
      </c>
      <c r="J9376" s="2">
        <v>2020</v>
      </c>
      <c r="K9376" s="2">
        <v>110</v>
      </c>
      <c r="L9376" t="s">
        <v>37</v>
      </c>
      <c r="M9376" s="3">
        <v>33326.699999999997</v>
      </c>
      <c r="N9376" s="2" t="s">
        <v>19</v>
      </c>
    </row>
    <row r="9377" spans="1:14" x14ac:dyDescent="0.25">
      <c r="A9377" t="s">
        <v>17206</v>
      </c>
      <c r="B9377" s="1" t="s">
        <v>21585</v>
      </c>
      <c r="C9377" t="s">
        <v>17206</v>
      </c>
      <c r="D9377" t="s">
        <v>15</v>
      </c>
      <c r="E9377" s="2" t="s">
        <v>21</v>
      </c>
      <c r="F9377" t="str">
        <f t="shared" si="146"/>
        <v>Audi A3</v>
      </c>
      <c r="G9377" t="s">
        <v>21586</v>
      </c>
      <c r="H9377" s="2" t="s">
        <v>36</v>
      </c>
      <c r="I9377" s="5">
        <v>25025</v>
      </c>
      <c r="J9377" s="2">
        <v>2020</v>
      </c>
      <c r="K9377" s="2">
        <v>110</v>
      </c>
      <c r="L9377" t="s">
        <v>18</v>
      </c>
      <c r="M9377" s="3">
        <v>29590</v>
      </c>
      <c r="N9377" s="2" t="s">
        <v>19</v>
      </c>
    </row>
    <row r="9378" spans="1:14" x14ac:dyDescent="0.25">
      <c r="A9378" t="s">
        <v>17206</v>
      </c>
      <c r="B9378" s="1" t="s">
        <v>21571</v>
      </c>
      <c r="C9378" t="s">
        <v>17206</v>
      </c>
      <c r="D9378" t="s">
        <v>15</v>
      </c>
      <c r="E9378" s="2" t="s">
        <v>21</v>
      </c>
      <c r="F9378" t="str">
        <f t="shared" si="146"/>
        <v>Audi A3</v>
      </c>
      <c r="G9378" t="s">
        <v>21572</v>
      </c>
      <c r="H9378" s="2" t="s">
        <v>36</v>
      </c>
      <c r="I9378" s="5">
        <v>51671</v>
      </c>
      <c r="J9378" s="2">
        <v>2021</v>
      </c>
      <c r="K9378" s="2">
        <v>110</v>
      </c>
      <c r="L9378" t="s">
        <v>18</v>
      </c>
      <c r="M9378" s="3">
        <v>29500</v>
      </c>
      <c r="N9378" s="2" t="s">
        <v>19</v>
      </c>
    </row>
    <row r="9379" spans="1:14" x14ac:dyDescent="0.25">
      <c r="A9379" t="s">
        <v>17206</v>
      </c>
      <c r="B9379" s="1" t="s">
        <v>18548</v>
      </c>
      <c r="C9379" t="s">
        <v>17206</v>
      </c>
      <c r="D9379" t="s">
        <v>15</v>
      </c>
      <c r="E9379" s="2" t="s">
        <v>146</v>
      </c>
      <c r="F9379" t="str">
        <f t="shared" si="146"/>
        <v>Audi A4</v>
      </c>
      <c r="G9379" t="s">
        <v>18549</v>
      </c>
      <c r="H9379" s="2" t="s">
        <v>17</v>
      </c>
      <c r="I9379" s="5">
        <v>175488</v>
      </c>
      <c r="J9379" s="2">
        <v>2013</v>
      </c>
      <c r="K9379" s="2">
        <v>88</v>
      </c>
      <c r="L9379" t="s">
        <v>54</v>
      </c>
      <c r="M9379" s="3">
        <v>14499.8</v>
      </c>
      <c r="N9379" s="2" t="s">
        <v>19</v>
      </c>
    </row>
    <row r="9380" spans="1:14" x14ac:dyDescent="0.25">
      <c r="A9380" t="s">
        <v>17206</v>
      </c>
      <c r="B9380" s="1" t="s">
        <v>19461</v>
      </c>
      <c r="C9380" t="s">
        <v>17206</v>
      </c>
      <c r="D9380" t="s">
        <v>15</v>
      </c>
      <c r="E9380" s="2" t="s">
        <v>146</v>
      </c>
      <c r="F9380" t="str">
        <f t="shared" si="146"/>
        <v>Audi A4</v>
      </c>
      <c r="G9380" t="s">
        <v>18549</v>
      </c>
      <c r="H9380" s="2" t="s">
        <v>17</v>
      </c>
      <c r="I9380" s="5">
        <v>193187</v>
      </c>
      <c r="J9380" s="2">
        <v>2014</v>
      </c>
      <c r="K9380" s="2">
        <v>100</v>
      </c>
      <c r="L9380" t="s">
        <v>30</v>
      </c>
      <c r="M9380" s="3">
        <v>16898.650000000001</v>
      </c>
      <c r="N9380" s="2" t="s">
        <v>19</v>
      </c>
    </row>
    <row r="9381" spans="1:14" x14ac:dyDescent="0.25">
      <c r="A9381" t="s">
        <v>17206</v>
      </c>
      <c r="B9381" s="1" t="s">
        <v>21247</v>
      </c>
      <c r="C9381" t="s">
        <v>17206</v>
      </c>
      <c r="D9381" t="s">
        <v>15</v>
      </c>
      <c r="E9381" s="2" t="s">
        <v>146</v>
      </c>
      <c r="F9381" t="str">
        <f t="shared" si="146"/>
        <v>Audi A4</v>
      </c>
      <c r="G9381" t="s">
        <v>18549</v>
      </c>
      <c r="H9381" s="2" t="s">
        <v>17</v>
      </c>
      <c r="I9381" s="5">
        <v>147000</v>
      </c>
      <c r="J9381" s="2">
        <v>2018</v>
      </c>
      <c r="K9381" s="2">
        <v>110</v>
      </c>
      <c r="L9381" t="s">
        <v>96</v>
      </c>
      <c r="M9381" s="3">
        <v>23251.05</v>
      </c>
      <c r="N9381" s="2" t="s">
        <v>19</v>
      </c>
    </row>
    <row r="9382" spans="1:14" x14ac:dyDescent="0.25">
      <c r="A9382" t="s">
        <v>17206</v>
      </c>
      <c r="B9382" s="1" t="s">
        <v>18731</v>
      </c>
      <c r="C9382" t="s">
        <v>17206</v>
      </c>
      <c r="D9382" t="s">
        <v>15</v>
      </c>
      <c r="E9382" s="2" t="s">
        <v>146</v>
      </c>
      <c r="F9382" t="str">
        <f t="shared" si="146"/>
        <v>Audi A4</v>
      </c>
      <c r="G9382" t="s">
        <v>18549</v>
      </c>
      <c r="H9382" s="2" t="s">
        <v>17</v>
      </c>
      <c r="I9382" s="5">
        <v>160071</v>
      </c>
      <c r="J9382" s="2">
        <v>2013</v>
      </c>
      <c r="K9382" s="2">
        <v>100</v>
      </c>
      <c r="L9382" t="s">
        <v>45</v>
      </c>
      <c r="M9382" s="3">
        <v>13909.35</v>
      </c>
      <c r="N9382" s="2" t="s">
        <v>19</v>
      </c>
    </row>
    <row r="9383" spans="1:14" x14ac:dyDescent="0.25">
      <c r="A9383" t="s">
        <v>17206</v>
      </c>
      <c r="B9383" s="1" t="s">
        <v>20979</v>
      </c>
      <c r="C9383" t="s">
        <v>17206</v>
      </c>
      <c r="D9383" t="s">
        <v>15</v>
      </c>
      <c r="E9383" s="2" t="s">
        <v>146</v>
      </c>
      <c r="F9383" t="str">
        <f t="shared" si="146"/>
        <v>Audi A4</v>
      </c>
      <c r="G9383" t="s">
        <v>18549</v>
      </c>
      <c r="H9383" s="2" t="s">
        <v>17</v>
      </c>
      <c r="I9383" s="5">
        <v>60161</v>
      </c>
      <c r="J9383" s="2">
        <v>2018</v>
      </c>
      <c r="K9383" s="2">
        <v>90</v>
      </c>
      <c r="L9383" t="s">
        <v>30</v>
      </c>
      <c r="M9383" s="3">
        <v>24994.58</v>
      </c>
      <c r="N9383" s="2" t="s">
        <v>19</v>
      </c>
    </row>
    <row r="9384" spans="1:14" x14ac:dyDescent="0.25">
      <c r="A9384" t="s">
        <v>17206</v>
      </c>
      <c r="B9384" s="1" t="s">
        <v>20442</v>
      </c>
      <c r="C9384" t="s">
        <v>17206</v>
      </c>
      <c r="D9384" t="s">
        <v>15</v>
      </c>
      <c r="E9384" s="2" t="s">
        <v>146</v>
      </c>
      <c r="F9384" t="str">
        <f t="shared" si="146"/>
        <v>Audi A4</v>
      </c>
      <c r="G9384" t="s">
        <v>18549</v>
      </c>
      <c r="H9384" s="2" t="s">
        <v>17</v>
      </c>
      <c r="I9384" s="5">
        <v>112376</v>
      </c>
      <c r="J9384" s="2">
        <v>2016</v>
      </c>
      <c r="K9384" s="2">
        <v>110</v>
      </c>
      <c r="L9384" t="s">
        <v>60</v>
      </c>
      <c r="M9384" s="3">
        <v>21363.75</v>
      </c>
      <c r="N9384" s="2" t="s">
        <v>19</v>
      </c>
    </row>
    <row r="9385" spans="1:14" x14ac:dyDescent="0.25">
      <c r="A9385" t="s">
        <v>17206</v>
      </c>
      <c r="B9385" s="1" t="s">
        <v>20068</v>
      </c>
      <c r="C9385" t="s">
        <v>17206</v>
      </c>
      <c r="D9385" t="s">
        <v>15</v>
      </c>
      <c r="E9385" s="2" t="s">
        <v>146</v>
      </c>
      <c r="F9385" t="str">
        <f t="shared" si="146"/>
        <v>Audi A4</v>
      </c>
      <c r="G9385" t="s">
        <v>18549</v>
      </c>
      <c r="H9385" s="2" t="s">
        <v>17</v>
      </c>
      <c r="I9385" s="5">
        <v>193770</v>
      </c>
      <c r="J9385" s="2">
        <v>2014</v>
      </c>
      <c r="K9385" s="2">
        <v>110</v>
      </c>
      <c r="L9385" t="s">
        <v>60</v>
      </c>
      <c r="M9385" s="3">
        <v>18630</v>
      </c>
      <c r="N9385" s="2" t="s">
        <v>19</v>
      </c>
    </row>
    <row r="9386" spans="1:14" x14ac:dyDescent="0.25">
      <c r="A9386" t="s">
        <v>17206</v>
      </c>
      <c r="B9386" s="1" t="s">
        <v>20432</v>
      </c>
      <c r="C9386" t="s">
        <v>17206</v>
      </c>
      <c r="D9386" t="s">
        <v>15</v>
      </c>
      <c r="E9386" s="2" t="s">
        <v>146</v>
      </c>
      <c r="F9386" t="str">
        <f t="shared" si="146"/>
        <v>Audi A4</v>
      </c>
      <c r="G9386" t="s">
        <v>18549</v>
      </c>
      <c r="H9386" s="2" t="s">
        <v>17</v>
      </c>
      <c r="I9386" s="5">
        <v>227047</v>
      </c>
      <c r="J9386" s="2">
        <v>2016</v>
      </c>
      <c r="K9386" s="2">
        <v>110</v>
      </c>
      <c r="L9386" t="s">
        <v>45</v>
      </c>
      <c r="M9386" s="3">
        <v>21262.5</v>
      </c>
      <c r="N9386" s="2" t="s">
        <v>19</v>
      </c>
    </row>
    <row r="9387" spans="1:14" x14ac:dyDescent="0.25">
      <c r="A9387" t="s">
        <v>17206</v>
      </c>
      <c r="B9387" s="1" t="s">
        <v>22704</v>
      </c>
      <c r="C9387" t="s">
        <v>17206</v>
      </c>
      <c r="D9387" t="s">
        <v>15</v>
      </c>
      <c r="E9387" s="2" t="s">
        <v>146</v>
      </c>
      <c r="F9387" t="str">
        <f t="shared" si="146"/>
        <v>Audi A4</v>
      </c>
      <c r="G9387" t="s">
        <v>18549</v>
      </c>
      <c r="H9387" s="2" t="s">
        <v>17</v>
      </c>
      <c r="I9387" s="5">
        <v>132000</v>
      </c>
      <c r="J9387" s="2">
        <v>2016</v>
      </c>
      <c r="K9387" s="2">
        <v>110</v>
      </c>
      <c r="L9387" t="s">
        <v>18</v>
      </c>
      <c r="M9387" s="3">
        <v>23287.5</v>
      </c>
      <c r="N9387" s="2" t="s">
        <v>19</v>
      </c>
    </row>
    <row r="9388" spans="1:14" x14ac:dyDescent="0.25">
      <c r="A9388" t="s">
        <v>17206</v>
      </c>
      <c r="B9388" s="1" t="s">
        <v>18619</v>
      </c>
      <c r="C9388" t="s">
        <v>17206</v>
      </c>
      <c r="D9388" t="s">
        <v>15</v>
      </c>
      <c r="E9388" s="2" t="s">
        <v>146</v>
      </c>
      <c r="F9388" t="str">
        <f t="shared" si="146"/>
        <v>Audi A4</v>
      </c>
      <c r="G9388" t="s">
        <v>18620</v>
      </c>
      <c r="H9388" s="2" t="s">
        <v>17</v>
      </c>
      <c r="I9388" s="5">
        <v>209218</v>
      </c>
      <c r="J9388" s="2">
        <v>2014</v>
      </c>
      <c r="K9388" s="2">
        <v>100</v>
      </c>
      <c r="L9388" t="s">
        <v>30</v>
      </c>
      <c r="M9388" s="3">
        <v>13162.5</v>
      </c>
      <c r="N9388" s="2" t="s">
        <v>19</v>
      </c>
    </row>
    <row r="9389" spans="1:14" x14ac:dyDescent="0.25">
      <c r="A9389" t="s">
        <v>17206</v>
      </c>
      <c r="B9389" s="1" t="s">
        <v>20579</v>
      </c>
      <c r="C9389" t="s">
        <v>17206</v>
      </c>
      <c r="D9389" t="s">
        <v>15</v>
      </c>
      <c r="E9389" s="2" t="s">
        <v>146</v>
      </c>
      <c r="F9389" t="str">
        <f t="shared" si="146"/>
        <v>Audi A4</v>
      </c>
      <c r="G9389" t="s">
        <v>20580</v>
      </c>
      <c r="H9389" s="2" t="s">
        <v>17</v>
      </c>
      <c r="I9389" s="5">
        <v>176625</v>
      </c>
      <c r="J9389" s="2">
        <v>2018</v>
      </c>
      <c r="K9389" s="2">
        <v>110</v>
      </c>
      <c r="L9389" t="s">
        <v>45</v>
      </c>
      <c r="M9389" s="3">
        <v>21768.75</v>
      </c>
      <c r="N9389" s="2" t="s">
        <v>19</v>
      </c>
    </row>
    <row r="9390" spans="1:14" x14ac:dyDescent="0.25">
      <c r="A9390" t="s">
        <v>17206</v>
      </c>
      <c r="B9390" s="1" t="s">
        <v>21509</v>
      </c>
      <c r="C9390" t="s">
        <v>17206</v>
      </c>
      <c r="D9390" t="s">
        <v>15</v>
      </c>
      <c r="E9390" s="2" t="s">
        <v>146</v>
      </c>
      <c r="F9390" t="str">
        <f t="shared" si="146"/>
        <v>Audi A4</v>
      </c>
      <c r="G9390" t="s">
        <v>21510</v>
      </c>
      <c r="H9390" s="2" t="s">
        <v>17</v>
      </c>
      <c r="I9390" s="5">
        <v>115438</v>
      </c>
      <c r="J9390" s="2">
        <v>2018</v>
      </c>
      <c r="K9390" s="2">
        <v>110</v>
      </c>
      <c r="L9390" t="s">
        <v>18</v>
      </c>
      <c r="M9390" s="3">
        <v>27900</v>
      </c>
      <c r="N9390" s="2" t="s">
        <v>19</v>
      </c>
    </row>
    <row r="9391" spans="1:14" x14ac:dyDescent="0.25">
      <c r="A9391" t="s">
        <v>17206</v>
      </c>
      <c r="B9391" s="1" t="s">
        <v>19453</v>
      </c>
      <c r="C9391" t="s">
        <v>17206</v>
      </c>
      <c r="D9391" t="s">
        <v>15</v>
      </c>
      <c r="E9391" s="2" t="s">
        <v>146</v>
      </c>
      <c r="F9391" t="str">
        <f t="shared" si="146"/>
        <v>Audi A4</v>
      </c>
      <c r="G9391" t="s">
        <v>19454</v>
      </c>
      <c r="H9391" s="2" t="s">
        <v>17</v>
      </c>
      <c r="I9391" s="5">
        <v>140913</v>
      </c>
      <c r="J9391" s="2">
        <v>2014</v>
      </c>
      <c r="K9391" s="2">
        <v>110</v>
      </c>
      <c r="L9391" t="s">
        <v>60</v>
      </c>
      <c r="M9391" s="3">
        <v>16899</v>
      </c>
      <c r="N9391" s="2" t="s">
        <v>19</v>
      </c>
    </row>
    <row r="9392" spans="1:14" x14ac:dyDescent="0.25">
      <c r="A9392" t="s">
        <v>17206</v>
      </c>
      <c r="B9392" s="1" t="s">
        <v>20793</v>
      </c>
      <c r="C9392" t="s">
        <v>17206</v>
      </c>
      <c r="D9392" t="s">
        <v>15</v>
      </c>
      <c r="E9392" s="2" t="s">
        <v>146</v>
      </c>
      <c r="F9392" t="str">
        <f t="shared" si="146"/>
        <v>Audi A4</v>
      </c>
      <c r="G9392" t="s">
        <v>20794</v>
      </c>
      <c r="H9392" s="2" t="s">
        <v>17</v>
      </c>
      <c r="I9392" s="5">
        <v>151600</v>
      </c>
      <c r="J9392" s="2">
        <v>2016</v>
      </c>
      <c r="K9392" s="2">
        <v>140</v>
      </c>
      <c r="L9392" t="s">
        <v>30</v>
      </c>
      <c r="M9392" s="3">
        <v>22295.25</v>
      </c>
      <c r="N9392" s="2" t="s">
        <v>19</v>
      </c>
    </row>
    <row r="9393" spans="1:14" x14ac:dyDescent="0.25">
      <c r="A9393" t="s">
        <v>17206</v>
      </c>
      <c r="B9393" s="1" t="s">
        <v>21711</v>
      </c>
      <c r="C9393" t="s">
        <v>17206</v>
      </c>
      <c r="D9393" t="s">
        <v>15</v>
      </c>
      <c r="E9393" s="2" t="s">
        <v>146</v>
      </c>
      <c r="F9393" t="str">
        <f t="shared" si="146"/>
        <v>Audi A4</v>
      </c>
      <c r="G9393" t="s">
        <v>20794</v>
      </c>
      <c r="H9393" s="2" t="s">
        <v>17</v>
      </c>
      <c r="I9393" s="5">
        <v>142000</v>
      </c>
      <c r="J9393" s="2">
        <v>2016</v>
      </c>
      <c r="K9393" s="2">
        <v>140</v>
      </c>
      <c r="L9393" t="s">
        <v>30</v>
      </c>
      <c r="M9393" s="3">
        <v>29868.75</v>
      </c>
      <c r="N9393" s="2" t="s">
        <v>19</v>
      </c>
    </row>
    <row r="9394" spans="1:14" x14ac:dyDescent="0.25">
      <c r="A9394" t="s">
        <v>17206</v>
      </c>
      <c r="B9394" s="1" t="s">
        <v>21353</v>
      </c>
      <c r="C9394" t="s">
        <v>17206</v>
      </c>
      <c r="D9394" t="s">
        <v>15</v>
      </c>
      <c r="E9394" s="2" t="s">
        <v>146</v>
      </c>
      <c r="F9394" t="str">
        <f t="shared" si="146"/>
        <v>Audi A4</v>
      </c>
      <c r="G9394" t="s">
        <v>21126</v>
      </c>
      <c r="H9394" s="2" t="s">
        <v>17</v>
      </c>
      <c r="I9394" s="5">
        <v>127780</v>
      </c>
      <c r="J9394" s="2">
        <v>2016</v>
      </c>
      <c r="K9394" s="2">
        <v>110</v>
      </c>
      <c r="L9394" t="s">
        <v>30</v>
      </c>
      <c r="M9394" s="3">
        <v>26983.13</v>
      </c>
      <c r="N9394" s="2" t="s">
        <v>19</v>
      </c>
    </row>
    <row r="9395" spans="1:14" x14ac:dyDescent="0.25">
      <c r="A9395" t="s">
        <v>17206</v>
      </c>
      <c r="B9395" s="1" t="s">
        <v>21125</v>
      </c>
      <c r="C9395" t="s">
        <v>17206</v>
      </c>
      <c r="D9395" t="s">
        <v>15</v>
      </c>
      <c r="E9395" s="2" t="s">
        <v>146</v>
      </c>
      <c r="F9395" t="str">
        <f t="shared" si="146"/>
        <v>Audi A4</v>
      </c>
      <c r="G9395" t="s">
        <v>21126</v>
      </c>
      <c r="H9395" s="2" t="s">
        <v>17</v>
      </c>
      <c r="I9395" s="5">
        <v>173361</v>
      </c>
      <c r="J9395" s="2">
        <v>2016</v>
      </c>
      <c r="K9395" s="2">
        <v>110</v>
      </c>
      <c r="L9395" t="s">
        <v>30</v>
      </c>
      <c r="M9395" s="3">
        <v>24300</v>
      </c>
      <c r="N9395" s="2" t="s">
        <v>19</v>
      </c>
    </row>
    <row r="9396" spans="1:14" x14ac:dyDescent="0.25">
      <c r="A9396" t="s">
        <v>17206</v>
      </c>
      <c r="B9396" s="1" t="s">
        <v>20138</v>
      </c>
      <c r="C9396" t="s">
        <v>17206</v>
      </c>
      <c r="D9396" t="s">
        <v>15</v>
      </c>
      <c r="E9396" s="2" t="s">
        <v>146</v>
      </c>
      <c r="F9396" t="str">
        <f t="shared" si="146"/>
        <v>Audi A4</v>
      </c>
      <c r="G9396" t="s">
        <v>20139</v>
      </c>
      <c r="H9396" s="2" t="s">
        <v>17</v>
      </c>
      <c r="I9396" s="5">
        <v>228826</v>
      </c>
      <c r="J9396" s="2">
        <v>2016</v>
      </c>
      <c r="K9396" s="2">
        <v>110</v>
      </c>
      <c r="L9396" t="s">
        <v>30</v>
      </c>
      <c r="M9396" s="3">
        <v>18983.05</v>
      </c>
      <c r="N9396" s="2" t="s">
        <v>19</v>
      </c>
    </row>
    <row r="9397" spans="1:14" x14ac:dyDescent="0.25">
      <c r="A9397" t="s">
        <v>17206</v>
      </c>
      <c r="B9397" s="1" t="s">
        <v>21104</v>
      </c>
      <c r="C9397" t="s">
        <v>17206</v>
      </c>
      <c r="D9397" t="s">
        <v>15</v>
      </c>
      <c r="E9397" s="2" t="s">
        <v>146</v>
      </c>
      <c r="F9397" t="str">
        <f t="shared" si="146"/>
        <v>Audi A4</v>
      </c>
      <c r="G9397" t="s">
        <v>21105</v>
      </c>
      <c r="H9397" s="2" t="s">
        <v>17</v>
      </c>
      <c r="I9397" s="5">
        <v>131721</v>
      </c>
      <c r="J9397" s="2">
        <v>2016</v>
      </c>
      <c r="K9397" s="2">
        <v>110</v>
      </c>
      <c r="L9397" t="s">
        <v>45</v>
      </c>
      <c r="M9397" s="3">
        <v>24198.75</v>
      </c>
      <c r="N9397" s="2" t="s">
        <v>19</v>
      </c>
    </row>
    <row r="9398" spans="1:14" x14ac:dyDescent="0.25">
      <c r="A9398" t="s">
        <v>17206</v>
      </c>
      <c r="B9398" s="1" t="s">
        <v>21251</v>
      </c>
      <c r="C9398" t="s">
        <v>17206</v>
      </c>
      <c r="D9398" t="s">
        <v>15</v>
      </c>
      <c r="E9398" s="2" t="s">
        <v>146</v>
      </c>
      <c r="F9398" t="str">
        <f t="shared" si="146"/>
        <v>Audi A4</v>
      </c>
      <c r="G9398" t="s">
        <v>21252</v>
      </c>
      <c r="H9398" s="2" t="s">
        <v>17</v>
      </c>
      <c r="I9398" s="5">
        <v>166044</v>
      </c>
      <c r="J9398" s="2">
        <v>2016</v>
      </c>
      <c r="K9398" s="2">
        <v>110</v>
      </c>
      <c r="L9398" t="s">
        <v>30</v>
      </c>
      <c r="M9398" s="3">
        <v>23287.5</v>
      </c>
      <c r="N9398" s="2" t="s">
        <v>19</v>
      </c>
    </row>
    <row r="9399" spans="1:14" x14ac:dyDescent="0.25">
      <c r="A9399" t="s">
        <v>17206</v>
      </c>
      <c r="B9399" s="1" t="s">
        <v>21750</v>
      </c>
      <c r="C9399" t="s">
        <v>17206</v>
      </c>
      <c r="D9399" t="s">
        <v>15</v>
      </c>
      <c r="E9399" s="2" t="s">
        <v>146</v>
      </c>
      <c r="F9399" t="str">
        <f t="shared" si="146"/>
        <v>Audi A4</v>
      </c>
      <c r="G9399" t="s">
        <v>21252</v>
      </c>
      <c r="H9399" s="2" t="s">
        <v>17</v>
      </c>
      <c r="I9399" s="5">
        <v>118622</v>
      </c>
      <c r="J9399" s="2">
        <v>2016</v>
      </c>
      <c r="K9399" s="2">
        <v>140</v>
      </c>
      <c r="L9399" t="s">
        <v>18</v>
      </c>
      <c r="M9399" s="3">
        <v>28700</v>
      </c>
      <c r="N9399" s="2" t="s">
        <v>19</v>
      </c>
    </row>
    <row r="9400" spans="1:14" x14ac:dyDescent="0.25">
      <c r="A9400" t="s">
        <v>17206</v>
      </c>
      <c r="B9400" s="1" t="s">
        <v>21253</v>
      </c>
      <c r="C9400" t="s">
        <v>17206</v>
      </c>
      <c r="D9400" t="s">
        <v>15</v>
      </c>
      <c r="E9400" s="2" t="s">
        <v>146</v>
      </c>
      <c r="F9400" t="str">
        <f t="shared" si="146"/>
        <v>Audi A4</v>
      </c>
      <c r="G9400" t="s">
        <v>21254</v>
      </c>
      <c r="H9400" s="2" t="s">
        <v>17</v>
      </c>
      <c r="I9400" s="5">
        <v>142142</v>
      </c>
      <c r="J9400" s="2">
        <v>2016</v>
      </c>
      <c r="K9400" s="2">
        <v>110</v>
      </c>
      <c r="L9400" t="s">
        <v>45</v>
      </c>
      <c r="M9400" s="3">
        <v>23299</v>
      </c>
      <c r="N9400" s="2" t="s">
        <v>19</v>
      </c>
    </row>
    <row r="9401" spans="1:14" x14ac:dyDescent="0.25">
      <c r="A9401" t="s">
        <v>17206</v>
      </c>
      <c r="B9401" s="1" t="s">
        <v>20691</v>
      </c>
      <c r="C9401" t="s">
        <v>17206</v>
      </c>
      <c r="D9401" t="s">
        <v>15</v>
      </c>
      <c r="E9401" s="2" t="s">
        <v>146</v>
      </c>
      <c r="F9401" t="str">
        <f t="shared" si="146"/>
        <v>Audi A4</v>
      </c>
      <c r="G9401" t="s">
        <v>20039</v>
      </c>
      <c r="H9401" s="2" t="s">
        <v>17</v>
      </c>
      <c r="I9401" s="5">
        <v>209000</v>
      </c>
      <c r="J9401" s="2">
        <v>2016</v>
      </c>
      <c r="K9401" s="2">
        <v>140</v>
      </c>
      <c r="L9401" t="s">
        <v>18</v>
      </c>
      <c r="M9401" s="3">
        <v>21842.42</v>
      </c>
      <c r="N9401" s="2" t="s">
        <v>19</v>
      </c>
    </row>
    <row r="9402" spans="1:14" x14ac:dyDescent="0.25">
      <c r="A9402" t="s">
        <v>17206</v>
      </c>
      <c r="B9402" s="1" t="s">
        <v>21686</v>
      </c>
      <c r="C9402" t="s">
        <v>17206</v>
      </c>
      <c r="D9402" t="s">
        <v>15</v>
      </c>
      <c r="E9402" s="2" t="s">
        <v>146</v>
      </c>
      <c r="F9402" t="str">
        <f t="shared" si="146"/>
        <v>Audi A4</v>
      </c>
      <c r="G9402" t="s">
        <v>20039</v>
      </c>
      <c r="H9402" s="2" t="s">
        <v>17</v>
      </c>
      <c r="I9402" s="5">
        <v>112793</v>
      </c>
      <c r="J9402" s="2">
        <v>2018</v>
      </c>
      <c r="K9402" s="2">
        <v>110</v>
      </c>
      <c r="L9402" t="s">
        <v>45</v>
      </c>
      <c r="M9402" s="3">
        <v>25900</v>
      </c>
      <c r="N9402" s="2" t="s">
        <v>19</v>
      </c>
    </row>
    <row r="9403" spans="1:14" x14ac:dyDescent="0.25">
      <c r="A9403" t="s">
        <v>17206</v>
      </c>
      <c r="B9403" s="1" t="s">
        <v>21475</v>
      </c>
      <c r="C9403" t="s">
        <v>17206</v>
      </c>
      <c r="D9403" t="s">
        <v>15</v>
      </c>
      <c r="E9403" s="2" t="s">
        <v>146</v>
      </c>
      <c r="F9403" t="str">
        <f t="shared" si="146"/>
        <v>Audi A4</v>
      </c>
      <c r="G9403" t="s">
        <v>20039</v>
      </c>
      <c r="H9403" s="2" t="s">
        <v>17</v>
      </c>
      <c r="I9403" s="5">
        <v>106558</v>
      </c>
      <c r="J9403" s="2">
        <v>2018</v>
      </c>
      <c r="K9403" s="2">
        <v>110</v>
      </c>
      <c r="L9403" t="s">
        <v>45</v>
      </c>
      <c r="M9403" s="3">
        <v>27725.8</v>
      </c>
      <c r="N9403" s="2" t="s">
        <v>19</v>
      </c>
    </row>
    <row r="9404" spans="1:14" x14ac:dyDescent="0.25">
      <c r="A9404" t="s">
        <v>17206</v>
      </c>
      <c r="B9404" s="1" t="s">
        <v>20038</v>
      </c>
      <c r="C9404" t="s">
        <v>17206</v>
      </c>
      <c r="D9404" t="s">
        <v>15</v>
      </c>
      <c r="E9404" s="2" t="s">
        <v>146</v>
      </c>
      <c r="F9404" t="str">
        <f t="shared" ref="F9404:F9467" si="147">D9404&amp; " " &amp; E9404</f>
        <v>Audi A4</v>
      </c>
      <c r="G9404" t="s">
        <v>20039</v>
      </c>
      <c r="H9404" s="2" t="s">
        <v>17</v>
      </c>
      <c r="I9404" s="5">
        <v>208341</v>
      </c>
      <c r="J9404" s="2">
        <v>2017</v>
      </c>
      <c r="K9404" s="2">
        <v>110</v>
      </c>
      <c r="L9404" t="s">
        <v>30</v>
      </c>
      <c r="M9404" s="3">
        <v>18567.919999999998</v>
      </c>
      <c r="N9404" s="2" t="s">
        <v>19</v>
      </c>
    </row>
    <row r="9405" spans="1:14" x14ac:dyDescent="0.25">
      <c r="A9405" t="s">
        <v>17206</v>
      </c>
      <c r="B9405" s="1" t="s">
        <v>21031</v>
      </c>
      <c r="C9405" t="s">
        <v>17206</v>
      </c>
      <c r="D9405" t="s">
        <v>15</v>
      </c>
      <c r="E9405" s="2" t="s">
        <v>146</v>
      </c>
      <c r="F9405" t="str">
        <f t="shared" si="147"/>
        <v>Audi A4</v>
      </c>
      <c r="G9405" t="s">
        <v>20039</v>
      </c>
      <c r="H9405" s="2" t="s">
        <v>17</v>
      </c>
      <c r="I9405" s="5">
        <v>174213</v>
      </c>
      <c r="J9405" s="2">
        <v>2016</v>
      </c>
      <c r="K9405" s="2">
        <v>110</v>
      </c>
      <c r="L9405" t="s">
        <v>30</v>
      </c>
      <c r="M9405" s="3">
        <v>23800</v>
      </c>
      <c r="N9405" s="2" t="s">
        <v>19</v>
      </c>
    </row>
    <row r="9406" spans="1:14" x14ac:dyDescent="0.25">
      <c r="A9406" t="s">
        <v>17206</v>
      </c>
      <c r="B9406" s="1" t="s">
        <v>19912</v>
      </c>
      <c r="C9406" t="s">
        <v>17206</v>
      </c>
      <c r="D9406" t="s">
        <v>15</v>
      </c>
      <c r="E9406" s="2" t="s">
        <v>146</v>
      </c>
      <c r="F9406" t="str">
        <f t="shared" si="147"/>
        <v>Audi A4</v>
      </c>
      <c r="G9406" t="s">
        <v>19913</v>
      </c>
      <c r="H9406" s="2" t="s">
        <v>17</v>
      </c>
      <c r="I9406" s="5">
        <v>88972</v>
      </c>
      <c r="J9406" s="2">
        <v>2015</v>
      </c>
      <c r="K9406" s="2">
        <v>110</v>
      </c>
      <c r="L9406" t="s">
        <v>30</v>
      </c>
      <c r="M9406" s="3">
        <v>17400</v>
      </c>
      <c r="N9406" s="2" t="s">
        <v>19</v>
      </c>
    </row>
    <row r="9407" spans="1:14" x14ac:dyDescent="0.25">
      <c r="A9407" t="s">
        <v>17206</v>
      </c>
      <c r="B9407" s="1" t="s">
        <v>20293</v>
      </c>
      <c r="C9407" t="s">
        <v>17206</v>
      </c>
      <c r="D9407" t="s">
        <v>15</v>
      </c>
      <c r="E9407" s="2" t="s">
        <v>146</v>
      </c>
      <c r="F9407" t="str">
        <f t="shared" si="147"/>
        <v>Audi A4</v>
      </c>
      <c r="G9407" t="s">
        <v>19913</v>
      </c>
      <c r="H9407" s="2" t="s">
        <v>17</v>
      </c>
      <c r="I9407" s="5">
        <v>201229</v>
      </c>
      <c r="J9407" s="2">
        <v>2016</v>
      </c>
      <c r="K9407" s="2">
        <v>110</v>
      </c>
      <c r="L9407" t="s">
        <v>45</v>
      </c>
      <c r="M9407" s="3">
        <v>20829.189999999999</v>
      </c>
      <c r="N9407" s="2" t="s">
        <v>19</v>
      </c>
    </row>
    <row r="9408" spans="1:14" x14ac:dyDescent="0.25">
      <c r="A9408" t="s">
        <v>17206</v>
      </c>
      <c r="B9408" s="1" t="s">
        <v>21412</v>
      </c>
      <c r="C9408" t="s">
        <v>17206</v>
      </c>
      <c r="D9408" t="s">
        <v>15</v>
      </c>
      <c r="E9408" s="2" t="s">
        <v>146</v>
      </c>
      <c r="F9408" t="str">
        <f t="shared" si="147"/>
        <v>Audi A4</v>
      </c>
      <c r="G9408" t="s">
        <v>21413</v>
      </c>
      <c r="H9408" s="2" t="s">
        <v>17</v>
      </c>
      <c r="I9408" s="5">
        <v>94000</v>
      </c>
      <c r="J9408" s="2">
        <v>2018</v>
      </c>
      <c r="K9408" s="2">
        <v>110</v>
      </c>
      <c r="L9408" t="s">
        <v>96</v>
      </c>
      <c r="M9408" s="3">
        <v>27312.36</v>
      </c>
      <c r="N9408" s="2" t="s">
        <v>19</v>
      </c>
    </row>
    <row r="9409" spans="1:14" x14ac:dyDescent="0.25">
      <c r="A9409" t="s">
        <v>17206</v>
      </c>
      <c r="B9409" s="1" t="s">
        <v>21937</v>
      </c>
      <c r="C9409" t="s">
        <v>17206</v>
      </c>
      <c r="D9409" t="s">
        <v>15</v>
      </c>
      <c r="E9409" s="2" t="s">
        <v>146</v>
      </c>
      <c r="F9409" t="str">
        <f t="shared" si="147"/>
        <v>Audi A4</v>
      </c>
      <c r="G9409" t="s">
        <v>21938</v>
      </c>
      <c r="H9409" s="2" t="s">
        <v>17</v>
      </c>
      <c r="I9409" s="5">
        <v>43876</v>
      </c>
      <c r="J9409" s="2">
        <v>2018</v>
      </c>
      <c r="K9409" s="2">
        <v>110</v>
      </c>
      <c r="L9409" t="s">
        <v>30</v>
      </c>
      <c r="M9409" s="3">
        <v>32883.24</v>
      </c>
      <c r="N9409" s="2" t="s">
        <v>19</v>
      </c>
    </row>
    <row r="9410" spans="1:14" x14ac:dyDescent="0.25">
      <c r="A9410" t="s">
        <v>17206</v>
      </c>
      <c r="B9410" s="1" t="s">
        <v>20954</v>
      </c>
      <c r="C9410" t="s">
        <v>17206</v>
      </c>
      <c r="D9410" t="s">
        <v>15</v>
      </c>
      <c r="E9410" s="2" t="s">
        <v>146</v>
      </c>
      <c r="F9410" t="str">
        <f t="shared" si="147"/>
        <v>Audi A4</v>
      </c>
      <c r="G9410" t="s">
        <v>20955</v>
      </c>
      <c r="H9410" s="2" t="s">
        <v>17</v>
      </c>
      <c r="I9410" s="5">
        <v>77463</v>
      </c>
      <c r="J9410" s="2">
        <v>2017</v>
      </c>
      <c r="K9410" s="2">
        <v>110</v>
      </c>
      <c r="L9410" t="s">
        <v>30</v>
      </c>
      <c r="M9410" s="3">
        <v>24927.83</v>
      </c>
      <c r="N9410" s="2" t="s">
        <v>19</v>
      </c>
    </row>
    <row r="9411" spans="1:14" x14ac:dyDescent="0.25">
      <c r="A9411" t="s">
        <v>17206</v>
      </c>
      <c r="B9411" s="1" t="s">
        <v>21130</v>
      </c>
      <c r="C9411" t="s">
        <v>17206</v>
      </c>
      <c r="D9411" t="s">
        <v>15</v>
      </c>
      <c r="E9411" s="2" t="s">
        <v>146</v>
      </c>
      <c r="F9411" t="str">
        <f t="shared" si="147"/>
        <v>Audi A4</v>
      </c>
      <c r="G9411" t="s">
        <v>20955</v>
      </c>
      <c r="H9411" s="2" t="s">
        <v>17</v>
      </c>
      <c r="I9411" s="5">
        <v>148153</v>
      </c>
      <c r="J9411" s="2">
        <v>2016</v>
      </c>
      <c r="K9411" s="2">
        <v>110</v>
      </c>
      <c r="L9411" t="s">
        <v>1066</v>
      </c>
      <c r="M9411" s="3">
        <v>24300</v>
      </c>
      <c r="N9411" s="2" t="s">
        <v>19</v>
      </c>
    </row>
    <row r="9412" spans="1:14" x14ac:dyDescent="0.25">
      <c r="A9412" t="s">
        <v>17206</v>
      </c>
      <c r="B9412" s="1" t="s">
        <v>20306</v>
      </c>
      <c r="C9412" t="s">
        <v>17206</v>
      </c>
      <c r="D9412" t="s">
        <v>15</v>
      </c>
      <c r="E9412" s="2" t="s">
        <v>146</v>
      </c>
      <c r="F9412" t="str">
        <f t="shared" si="147"/>
        <v>Audi A4</v>
      </c>
      <c r="G9412" t="s">
        <v>20307</v>
      </c>
      <c r="H9412" s="2" t="s">
        <v>17</v>
      </c>
      <c r="I9412" s="5">
        <v>91800</v>
      </c>
      <c r="J9412" s="2">
        <v>2016</v>
      </c>
      <c r="K9412" s="2">
        <v>100</v>
      </c>
      <c r="L9412" t="s">
        <v>18</v>
      </c>
      <c r="M9412" s="3">
        <v>20900</v>
      </c>
      <c r="N9412" s="2" t="s">
        <v>19</v>
      </c>
    </row>
    <row r="9413" spans="1:14" x14ac:dyDescent="0.25">
      <c r="A9413" t="s">
        <v>17206</v>
      </c>
      <c r="B9413" s="1" t="s">
        <v>20769</v>
      </c>
      <c r="C9413" t="s">
        <v>17206</v>
      </c>
      <c r="D9413" t="s">
        <v>15</v>
      </c>
      <c r="E9413" s="2" t="s">
        <v>146</v>
      </c>
      <c r="F9413" t="str">
        <f t="shared" si="147"/>
        <v>Audi A4</v>
      </c>
      <c r="G9413" t="s">
        <v>20307</v>
      </c>
      <c r="H9413" s="2" t="s">
        <v>17</v>
      </c>
      <c r="I9413" s="5">
        <v>135953</v>
      </c>
      <c r="J9413" s="2">
        <v>2017</v>
      </c>
      <c r="K9413" s="2">
        <v>100</v>
      </c>
      <c r="L9413" t="s">
        <v>96</v>
      </c>
      <c r="M9413" s="3">
        <v>22235.72</v>
      </c>
      <c r="N9413" s="2" t="s">
        <v>19</v>
      </c>
    </row>
    <row r="9414" spans="1:14" x14ac:dyDescent="0.25">
      <c r="A9414" t="s">
        <v>17206</v>
      </c>
      <c r="B9414" s="1" t="s">
        <v>21092</v>
      </c>
      <c r="C9414" t="s">
        <v>17206</v>
      </c>
      <c r="D9414" t="s">
        <v>15</v>
      </c>
      <c r="E9414" s="2" t="s">
        <v>146</v>
      </c>
      <c r="F9414" t="str">
        <f t="shared" si="147"/>
        <v>Audi A4</v>
      </c>
      <c r="G9414" t="s">
        <v>21093</v>
      </c>
      <c r="H9414" s="2" t="s">
        <v>17</v>
      </c>
      <c r="I9414" s="5">
        <v>89241</v>
      </c>
      <c r="J9414" s="2">
        <v>2016</v>
      </c>
      <c r="K9414" s="2">
        <v>110</v>
      </c>
      <c r="L9414" t="s">
        <v>30</v>
      </c>
      <c r="M9414" s="3">
        <v>24200</v>
      </c>
      <c r="N9414" s="2" t="s">
        <v>19</v>
      </c>
    </row>
    <row r="9415" spans="1:14" x14ac:dyDescent="0.25">
      <c r="A9415" t="s">
        <v>17206</v>
      </c>
      <c r="B9415" s="1" t="s">
        <v>20956</v>
      </c>
      <c r="C9415" t="s">
        <v>17206</v>
      </c>
      <c r="D9415" t="s">
        <v>15</v>
      </c>
      <c r="E9415" s="2" t="s">
        <v>146</v>
      </c>
      <c r="F9415" t="str">
        <f t="shared" si="147"/>
        <v>Audi A4</v>
      </c>
      <c r="G9415" t="s">
        <v>20957</v>
      </c>
      <c r="H9415" s="2" t="s">
        <v>17</v>
      </c>
      <c r="I9415" s="5">
        <v>133318</v>
      </c>
      <c r="J9415" s="2">
        <v>2019</v>
      </c>
      <c r="K9415" s="2">
        <v>110</v>
      </c>
      <c r="L9415" t="s">
        <v>30</v>
      </c>
      <c r="M9415" s="3">
        <v>24900</v>
      </c>
      <c r="N9415" s="2" t="s">
        <v>19</v>
      </c>
    </row>
    <row r="9416" spans="1:14" x14ac:dyDescent="0.25">
      <c r="A9416" t="s">
        <v>17206</v>
      </c>
      <c r="B9416" s="1" t="s">
        <v>21644</v>
      </c>
      <c r="C9416" t="s">
        <v>17206</v>
      </c>
      <c r="D9416" t="s">
        <v>15</v>
      </c>
      <c r="E9416" s="2" t="s">
        <v>146</v>
      </c>
      <c r="F9416" t="str">
        <f t="shared" si="147"/>
        <v>Audi A4</v>
      </c>
      <c r="G9416" t="s">
        <v>20957</v>
      </c>
      <c r="H9416" s="2" t="s">
        <v>17</v>
      </c>
      <c r="I9416" s="5">
        <v>96591</v>
      </c>
      <c r="J9416" s="2">
        <v>2018</v>
      </c>
      <c r="K9416" s="2">
        <v>110</v>
      </c>
      <c r="L9416" t="s">
        <v>18</v>
      </c>
      <c r="M9416" s="3">
        <v>28300</v>
      </c>
      <c r="N9416" s="2" t="s">
        <v>19</v>
      </c>
    </row>
    <row r="9417" spans="1:14" x14ac:dyDescent="0.25">
      <c r="A9417" t="s">
        <v>17206</v>
      </c>
      <c r="B9417" s="1" t="s">
        <v>22138</v>
      </c>
      <c r="C9417" t="s">
        <v>17206</v>
      </c>
      <c r="D9417" t="s">
        <v>15</v>
      </c>
      <c r="E9417" s="2" t="s">
        <v>146</v>
      </c>
      <c r="F9417" t="str">
        <f t="shared" si="147"/>
        <v>Audi A4</v>
      </c>
      <c r="G9417" t="s">
        <v>22139</v>
      </c>
      <c r="H9417" s="2" t="s">
        <v>17</v>
      </c>
      <c r="I9417" s="5">
        <v>10773</v>
      </c>
      <c r="J9417" s="2">
        <v>2022</v>
      </c>
      <c r="K9417" s="2">
        <v>120</v>
      </c>
      <c r="L9417" t="s">
        <v>30</v>
      </c>
      <c r="M9417" s="3">
        <v>39790</v>
      </c>
      <c r="N9417" s="2" t="s">
        <v>19</v>
      </c>
    </row>
    <row r="9418" spans="1:14" x14ac:dyDescent="0.25">
      <c r="A9418" t="s">
        <v>17206</v>
      </c>
      <c r="B9418" s="1" t="s">
        <v>22022</v>
      </c>
      <c r="C9418" t="s">
        <v>17206</v>
      </c>
      <c r="D9418" t="s">
        <v>15</v>
      </c>
      <c r="E9418" s="2" t="s">
        <v>146</v>
      </c>
      <c r="F9418" t="str">
        <f t="shared" si="147"/>
        <v>Audi A4</v>
      </c>
      <c r="G9418" t="s">
        <v>21565</v>
      </c>
      <c r="H9418" s="2" t="s">
        <v>17</v>
      </c>
      <c r="I9418" s="5">
        <v>104165</v>
      </c>
      <c r="J9418" s="2">
        <v>2019</v>
      </c>
      <c r="K9418" s="2">
        <v>110</v>
      </c>
      <c r="L9418" t="s">
        <v>30</v>
      </c>
      <c r="M9418" s="3">
        <v>34952.720000000001</v>
      </c>
      <c r="N9418" s="2" t="s">
        <v>19</v>
      </c>
    </row>
    <row r="9419" spans="1:14" x14ac:dyDescent="0.25">
      <c r="A9419" t="s">
        <v>17206</v>
      </c>
      <c r="B9419" s="1" t="s">
        <v>21564</v>
      </c>
      <c r="C9419" t="s">
        <v>17206</v>
      </c>
      <c r="D9419" t="s">
        <v>15</v>
      </c>
      <c r="E9419" s="2" t="s">
        <v>146</v>
      </c>
      <c r="F9419" t="str">
        <f t="shared" si="147"/>
        <v>Audi A4</v>
      </c>
      <c r="G9419" t="s">
        <v>21565</v>
      </c>
      <c r="H9419" s="2" t="s">
        <v>17</v>
      </c>
      <c r="I9419" s="5">
        <v>88747</v>
      </c>
      <c r="J9419" s="2">
        <v>2018</v>
      </c>
      <c r="K9419" s="2">
        <v>110</v>
      </c>
      <c r="L9419" t="s">
        <v>54</v>
      </c>
      <c r="M9419" s="3">
        <v>26145.13</v>
      </c>
      <c r="N9419" s="2" t="s">
        <v>19</v>
      </c>
    </row>
    <row r="9420" spans="1:14" x14ac:dyDescent="0.25">
      <c r="A9420" t="s">
        <v>17206</v>
      </c>
      <c r="B9420" s="1" t="s">
        <v>21980</v>
      </c>
      <c r="C9420" t="s">
        <v>17206</v>
      </c>
      <c r="D9420" t="s">
        <v>15</v>
      </c>
      <c r="E9420" s="2" t="s">
        <v>146</v>
      </c>
      <c r="F9420" t="str">
        <f t="shared" si="147"/>
        <v>Audi A4</v>
      </c>
      <c r="G9420" t="s">
        <v>21981</v>
      </c>
      <c r="H9420" s="2" t="s">
        <v>17</v>
      </c>
      <c r="I9420" s="5">
        <v>77000</v>
      </c>
      <c r="J9420" s="2">
        <v>2018</v>
      </c>
      <c r="K9420" s="2">
        <v>110</v>
      </c>
      <c r="L9420" t="s">
        <v>30</v>
      </c>
      <c r="M9420" s="3">
        <v>31995</v>
      </c>
      <c r="N9420" s="2" t="s">
        <v>19</v>
      </c>
    </row>
    <row r="9421" spans="1:14" x14ac:dyDescent="0.25">
      <c r="A9421" t="s">
        <v>17206</v>
      </c>
      <c r="B9421" s="1" t="s">
        <v>21731</v>
      </c>
      <c r="C9421" t="s">
        <v>17206</v>
      </c>
      <c r="D9421" t="s">
        <v>15</v>
      </c>
      <c r="E9421" s="2" t="s">
        <v>146</v>
      </c>
      <c r="F9421" t="str">
        <f t="shared" si="147"/>
        <v>Audi A4</v>
      </c>
      <c r="G9421" t="s">
        <v>21732</v>
      </c>
      <c r="H9421" s="2" t="s">
        <v>17</v>
      </c>
      <c r="I9421" s="5">
        <v>99840</v>
      </c>
      <c r="J9421" s="2">
        <v>2019</v>
      </c>
      <c r="K9421" s="2">
        <v>110</v>
      </c>
      <c r="L9421" t="s">
        <v>60</v>
      </c>
      <c r="M9421" s="3">
        <v>29900</v>
      </c>
      <c r="N9421" s="2" t="s">
        <v>19</v>
      </c>
    </row>
    <row r="9422" spans="1:14" x14ac:dyDescent="0.25">
      <c r="A9422" t="s">
        <v>17206</v>
      </c>
      <c r="B9422" s="1" t="s">
        <v>21805</v>
      </c>
      <c r="C9422" t="s">
        <v>17206</v>
      </c>
      <c r="D9422" t="s">
        <v>15</v>
      </c>
      <c r="E9422" s="2" t="s">
        <v>146</v>
      </c>
      <c r="F9422" t="str">
        <f t="shared" si="147"/>
        <v>Audi A4</v>
      </c>
      <c r="G9422" t="s">
        <v>21732</v>
      </c>
      <c r="H9422" s="2" t="s">
        <v>17</v>
      </c>
      <c r="I9422" s="5">
        <v>80754</v>
      </c>
      <c r="J9422" s="2">
        <v>2019</v>
      </c>
      <c r="K9422" s="2">
        <v>110</v>
      </c>
      <c r="L9422" t="s">
        <v>30</v>
      </c>
      <c r="M9422" s="3">
        <v>30200</v>
      </c>
      <c r="N9422" s="2" t="s">
        <v>19</v>
      </c>
    </row>
    <row r="9423" spans="1:14" x14ac:dyDescent="0.25">
      <c r="A9423" t="s">
        <v>17206</v>
      </c>
      <c r="B9423" s="1" t="s">
        <v>21765</v>
      </c>
      <c r="C9423" t="s">
        <v>17206</v>
      </c>
      <c r="D9423" t="s">
        <v>15</v>
      </c>
      <c r="E9423" s="2" t="s">
        <v>146</v>
      </c>
      <c r="F9423" t="str">
        <f t="shared" si="147"/>
        <v>Audi A4</v>
      </c>
      <c r="G9423" t="s">
        <v>21732</v>
      </c>
      <c r="H9423" s="2" t="s">
        <v>17</v>
      </c>
      <c r="I9423" s="5">
        <v>98089</v>
      </c>
      <c r="J9423" s="2">
        <v>2019</v>
      </c>
      <c r="K9423" s="2">
        <v>110</v>
      </c>
      <c r="L9423" t="s">
        <v>18</v>
      </c>
      <c r="M9423" s="3">
        <v>28400</v>
      </c>
      <c r="N9423" s="2" t="s">
        <v>19</v>
      </c>
    </row>
    <row r="9424" spans="1:14" x14ac:dyDescent="0.25">
      <c r="A9424" t="s">
        <v>17206</v>
      </c>
      <c r="B9424" s="1" t="s">
        <v>22104</v>
      </c>
      <c r="C9424" t="s">
        <v>17206</v>
      </c>
      <c r="D9424" t="s">
        <v>15</v>
      </c>
      <c r="E9424" s="2" t="s">
        <v>146</v>
      </c>
      <c r="F9424" t="str">
        <f t="shared" si="147"/>
        <v>Audi A4</v>
      </c>
      <c r="G9424" t="s">
        <v>22105</v>
      </c>
      <c r="H9424" s="2" t="s">
        <v>36</v>
      </c>
      <c r="I9424" s="5">
        <v>30000</v>
      </c>
      <c r="J9424" s="2">
        <v>2022</v>
      </c>
      <c r="K9424" s="2">
        <v>110</v>
      </c>
      <c r="L9424" t="s">
        <v>45</v>
      </c>
      <c r="M9424" s="3">
        <v>39900</v>
      </c>
      <c r="N9424" s="2" t="s">
        <v>19</v>
      </c>
    </row>
    <row r="9425" spans="1:14" x14ac:dyDescent="0.25">
      <c r="A9425" t="s">
        <v>17206</v>
      </c>
      <c r="B9425" s="1" t="s">
        <v>22005</v>
      </c>
      <c r="C9425" t="s">
        <v>17206</v>
      </c>
      <c r="D9425" t="s">
        <v>15</v>
      </c>
      <c r="E9425" s="2" t="s">
        <v>146</v>
      </c>
      <c r="F9425" t="str">
        <f t="shared" si="147"/>
        <v>Audi A4</v>
      </c>
      <c r="G9425" t="s">
        <v>22006</v>
      </c>
      <c r="H9425" s="2" t="s">
        <v>36</v>
      </c>
      <c r="I9425" s="5">
        <v>60818</v>
      </c>
      <c r="J9425" s="2">
        <v>2019</v>
      </c>
      <c r="K9425" s="2">
        <v>110</v>
      </c>
      <c r="L9425" t="s">
        <v>45</v>
      </c>
      <c r="M9425" s="3">
        <v>32331.279999999999</v>
      </c>
      <c r="N9425" s="2" t="s">
        <v>19</v>
      </c>
    </row>
    <row r="9426" spans="1:14" x14ac:dyDescent="0.25">
      <c r="A9426" t="s">
        <v>17206</v>
      </c>
      <c r="B9426" s="1" t="s">
        <v>22158</v>
      </c>
      <c r="C9426" t="s">
        <v>17206</v>
      </c>
      <c r="D9426" t="s">
        <v>15</v>
      </c>
      <c r="E9426" s="2" t="s">
        <v>146</v>
      </c>
      <c r="F9426" t="str">
        <f t="shared" si="147"/>
        <v>Audi A4</v>
      </c>
      <c r="G9426" t="s">
        <v>22159</v>
      </c>
      <c r="H9426" s="2" t="s">
        <v>36</v>
      </c>
      <c r="I9426" s="5">
        <v>30000</v>
      </c>
      <c r="J9426" s="2">
        <v>2022</v>
      </c>
      <c r="K9426" s="2">
        <v>110</v>
      </c>
      <c r="L9426" t="s">
        <v>60</v>
      </c>
      <c r="M9426" s="3">
        <v>34494.660000000003</v>
      </c>
      <c r="N9426" s="2" t="s">
        <v>19</v>
      </c>
    </row>
    <row r="9427" spans="1:14" x14ac:dyDescent="0.25">
      <c r="A9427" t="s">
        <v>17206</v>
      </c>
      <c r="B9427" s="1" t="s">
        <v>22391</v>
      </c>
      <c r="C9427" t="s">
        <v>17206</v>
      </c>
      <c r="D9427" t="s">
        <v>15</v>
      </c>
      <c r="E9427" s="2" t="s">
        <v>146</v>
      </c>
      <c r="F9427" t="str">
        <f t="shared" si="147"/>
        <v>Audi A4</v>
      </c>
      <c r="G9427" t="s">
        <v>22392</v>
      </c>
      <c r="H9427" s="2" t="s">
        <v>17</v>
      </c>
      <c r="I9427" s="5">
        <v>27467</v>
      </c>
      <c r="J9427" s="2">
        <v>2021</v>
      </c>
      <c r="K9427" s="2">
        <v>150</v>
      </c>
      <c r="L9427" t="s">
        <v>60</v>
      </c>
      <c r="M9427" s="3">
        <v>41200</v>
      </c>
      <c r="N9427" s="2" t="s">
        <v>19</v>
      </c>
    </row>
    <row r="9428" spans="1:14" x14ac:dyDescent="0.25">
      <c r="A9428" t="s">
        <v>17206</v>
      </c>
      <c r="B9428" s="1" t="s">
        <v>21907</v>
      </c>
      <c r="C9428" t="s">
        <v>17206</v>
      </c>
      <c r="D9428" t="s">
        <v>15</v>
      </c>
      <c r="E9428" s="2" t="s">
        <v>146</v>
      </c>
      <c r="F9428" t="str">
        <f t="shared" si="147"/>
        <v>Audi A4</v>
      </c>
      <c r="G9428" t="s">
        <v>21908</v>
      </c>
      <c r="H9428" s="2" t="s">
        <v>17</v>
      </c>
      <c r="I9428" s="5">
        <v>85042</v>
      </c>
      <c r="J9428" s="2">
        <v>2019</v>
      </c>
      <c r="K9428" s="2">
        <v>140</v>
      </c>
      <c r="L9428" t="s">
        <v>18</v>
      </c>
      <c r="M9428" s="3">
        <v>32400</v>
      </c>
      <c r="N9428" s="2" t="s">
        <v>19</v>
      </c>
    </row>
    <row r="9429" spans="1:14" x14ac:dyDescent="0.25">
      <c r="A9429" t="s">
        <v>17206</v>
      </c>
      <c r="B9429" s="1" t="s">
        <v>21722</v>
      </c>
      <c r="C9429" t="s">
        <v>17206</v>
      </c>
      <c r="D9429" t="s">
        <v>15</v>
      </c>
      <c r="E9429" s="2" t="s">
        <v>146</v>
      </c>
      <c r="F9429" t="str">
        <f t="shared" si="147"/>
        <v>Audi A4</v>
      </c>
      <c r="G9429" t="s">
        <v>21723</v>
      </c>
      <c r="H9429" s="2" t="s">
        <v>17</v>
      </c>
      <c r="I9429" s="5">
        <v>102696</v>
      </c>
      <c r="J9429" s="2">
        <v>2019</v>
      </c>
      <c r="K9429" s="2">
        <v>140</v>
      </c>
      <c r="L9429" t="s">
        <v>18</v>
      </c>
      <c r="M9429" s="3">
        <v>29800</v>
      </c>
      <c r="N9429" s="2" t="s">
        <v>19</v>
      </c>
    </row>
    <row r="9430" spans="1:14" x14ac:dyDescent="0.25">
      <c r="A9430" t="s">
        <v>17206</v>
      </c>
      <c r="B9430" s="1" t="s">
        <v>21360</v>
      </c>
      <c r="C9430" t="s">
        <v>17206</v>
      </c>
      <c r="D9430" t="s">
        <v>15</v>
      </c>
      <c r="E9430" s="2" t="s">
        <v>146</v>
      </c>
      <c r="F9430" t="str">
        <f t="shared" si="147"/>
        <v>Audi A4</v>
      </c>
      <c r="G9430" t="s">
        <v>21361</v>
      </c>
      <c r="H9430" s="2" t="s">
        <v>17</v>
      </c>
      <c r="I9430" s="5">
        <v>189248</v>
      </c>
      <c r="J9430" s="2">
        <v>2017</v>
      </c>
      <c r="K9430" s="2">
        <v>120</v>
      </c>
      <c r="L9430" t="s">
        <v>30</v>
      </c>
      <c r="M9430" s="3">
        <v>26831.25</v>
      </c>
      <c r="N9430" s="2" t="s">
        <v>19</v>
      </c>
    </row>
    <row r="9431" spans="1:14" x14ac:dyDescent="0.25">
      <c r="A9431" t="s">
        <v>17206</v>
      </c>
      <c r="B9431" s="1" t="s">
        <v>21977</v>
      </c>
      <c r="C9431" t="s">
        <v>17206</v>
      </c>
      <c r="D9431" t="s">
        <v>15</v>
      </c>
      <c r="E9431" s="2" t="s">
        <v>146</v>
      </c>
      <c r="F9431" t="str">
        <f t="shared" si="147"/>
        <v>Audi A4</v>
      </c>
      <c r="G9431" t="s">
        <v>21978</v>
      </c>
      <c r="H9431" s="2" t="s">
        <v>17</v>
      </c>
      <c r="I9431" s="5">
        <v>88546</v>
      </c>
      <c r="J9431" s="2">
        <v>2017</v>
      </c>
      <c r="K9431" s="2">
        <v>140</v>
      </c>
      <c r="L9431" t="s">
        <v>18</v>
      </c>
      <c r="M9431" s="3">
        <v>31891.7</v>
      </c>
      <c r="N9431" s="2" t="s">
        <v>19</v>
      </c>
    </row>
    <row r="9432" spans="1:14" x14ac:dyDescent="0.25">
      <c r="A9432" t="s">
        <v>17206</v>
      </c>
      <c r="B9432" s="1" t="s">
        <v>20676</v>
      </c>
      <c r="C9432" t="s">
        <v>17206</v>
      </c>
      <c r="D9432" t="s">
        <v>15</v>
      </c>
      <c r="E9432" s="2" t="s">
        <v>146</v>
      </c>
      <c r="F9432" t="str">
        <f t="shared" si="147"/>
        <v>Audi A4</v>
      </c>
      <c r="G9432" t="s">
        <v>18013</v>
      </c>
      <c r="H9432" s="2" t="s">
        <v>17</v>
      </c>
      <c r="I9432" s="5">
        <v>136000</v>
      </c>
      <c r="J9432" s="2">
        <v>2018</v>
      </c>
      <c r="K9432" s="2">
        <v>90</v>
      </c>
      <c r="L9432" t="s">
        <v>96</v>
      </c>
      <c r="M9432" s="3">
        <v>20999.25</v>
      </c>
      <c r="N9432" s="2" t="s">
        <v>19</v>
      </c>
    </row>
    <row r="9433" spans="1:14" x14ac:dyDescent="0.25">
      <c r="A9433" t="s">
        <v>17206</v>
      </c>
      <c r="B9433" s="1" t="s">
        <v>18840</v>
      </c>
      <c r="C9433" t="s">
        <v>17206</v>
      </c>
      <c r="D9433" t="s">
        <v>15</v>
      </c>
      <c r="E9433" s="2" t="s">
        <v>146</v>
      </c>
      <c r="F9433" t="str">
        <f t="shared" si="147"/>
        <v>Audi A4</v>
      </c>
      <c r="G9433" t="s">
        <v>18013</v>
      </c>
      <c r="H9433" s="2" t="s">
        <v>17</v>
      </c>
      <c r="I9433" s="5">
        <v>178787</v>
      </c>
      <c r="J9433" s="2">
        <v>2014</v>
      </c>
      <c r="K9433" s="2">
        <v>110</v>
      </c>
      <c r="L9433" t="s">
        <v>96</v>
      </c>
      <c r="M9433" s="3">
        <v>14110.09</v>
      </c>
      <c r="N9433" s="2" t="s">
        <v>19</v>
      </c>
    </row>
    <row r="9434" spans="1:14" x14ac:dyDescent="0.25">
      <c r="A9434" t="s">
        <v>17206</v>
      </c>
      <c r="B9434" s="1" t="s">
        <v>18012</v>
      </c>
      <c r="C9434" t="s">
        <v>17206</v>
      </c>
      <c r="D9434" t="s">
        <v>15</v>
      </c>
      <c r="E9434" s="2" t="s">
        <v>146</v>
      </c>
      <c r="F9434" t="str">
        <f t="shared" si="147"/>
        <v>Audi A4</v>
      </c>
      <c r="G9434" t="s">
        <v>18013</v>
      </c>
      <c r="H9434" s="2" t="s">
        <v>17</v>
      </c>
      <c r="I9434" s="5">
        <v>195258</v>
      </c>
      <c r="J9434" s="2">
        <v>2013</v>
      </c>
      <c r="K9434" s="2">
        <v>88</v>
      </c>
      <c r="L9434" t="s">
        <v>45</v>
      </c>
      <c r="M9434" s="3">
        <v>11639.79</v>
      </c>
      <c r="N9434" s="2" t="s">
        <v>19</v>
      </c>
    </row>
    <row r="9435" spans="1:14" x14ac:dyDescent="0.25">
      <c r="A9435" t="s">
        <v>17206</v>
      </c>
      <c r="B9435" s="1" t="s">
        <v>19865</v>
      </c>
      <c r="C9435" t="s">
        <v>17206</v>
      </c>
      <c r="D9435" t="s">
        <v>15</v>
      </c>
      <c r="E9435" s="2" t="s">
        <v>146</v>
      </c>
      <c r="F9435" t="str">
        <f t="shared" si="147"/>
        <v>Audi A4</v>
      </c>
      <c r="G9435" t="s">
        <v>18013</v>
      </c>
      <c r="H9435" s="2" t="s">
        <v>17</v>
      </c>
      <c r="I9435" s="5">
        <v>172047</v>
      </c>
      <c r="J9435" s="2">
        <v>2017</v>
      </c>
      <c r="K9435" s="2">
        <v>110</v>
      </c>
      <c r="L9435" t="s">
        <v>30</v>
      </c>
      <c r="M9435" s="3">
        <v>18146.53</v>
      </c>
      <c r="N9435" s="2" t="s">
        <v>19</v>
      </c>
    </row>
    <row r="9436" spans="1:14" x14ac:dyDescent="0.25">
      <c r="A9436" t="s">
        <v>17206</v>
      </c>
      <c r="B9436" s="1" t="s">
        <v>18238</v>
      </c>
      <c r="C9436" t="s">
        <v>17206</v>
      </c>
      <c r="D9436" t="s">
        <v>15</v>
      </c>
      <c r="E9436" s="2" t="s">
        <v>146</v>
      </c>
      <c r="F9436" t="str">
        <f t="shared" si="147"/>
        <v>Audi A4</v>
      </c>
      <c r="G9436" t="s">
        <v>18013</v>
      </c>
      <c r="H9436" s="2" t="s">
        <v>17</v>
      </c>
      <c r="I9436" s="5">
        <v>195000</v>
      </c>
      <c r="J9436" s="2">
        <v>2014</v>
      </c>
      <c r="K9436" s="2">
        <v>110</v>
      </c>
      <c r="L9436" t="s">
        <v>30</v>
      </c>
      <c r="M9436" s="3">
        <v>12150</v>
      </c>
      <c r="N9436" s="2" t="s">
        <v>19</v>
      </c>
    </row>
    <row r="9437" spans="1:14" x14ac:dyDescent="0.25">
      <c r="A9437" t="s">
        <v>17206</v>
      </c>
      <c r="B9437" s="1" t="s">
        <v>18576</v>
      </c>
      <c r="C9437" t="s">
        <v>17206</v>
      </c>
      <c r="D9437" t="s">
        <v>15</v>
      </c>
      <c r="E9437" s="2" t="s">
        <v>146</v>
      </c>
      <c r="F9437" t="str">
        <f t="shared" si="147"/>
        <v>Audi A4</v>
      </c>
      <c r="G9437" t="s">
        <v>18577</v>
      </c>
      <c r="H9437" s="2" t="s">
        <v>17</v>
      </c>
      <c r="I9437" s="5">
        <v>216497</v>
      </c>
      <c r="J9437" s="2">
        <v>2015</v>
      </c>
      <c r="K9437" s="2">
        <v>110</v>
      </c>
      <c r="L9437" t="s">
        <v>54</v>
      </c>
      <c r="M9437" s="3">
        <v>13370.99</v>
      </c>
      <c r="N9437" s="2" t="s">
        <v>19</v>
      </c>
    </row>
    <row r="9438" spans="1:14" x14ac:dyDescent="0.25">
      <c r="A9438" t="s">
        <v>17206</v>
      </c>
      <c r="B9438" s="1" t="s">
        <v>19300</v>
      </c>
      <c r="C9438" t="s">
        <v>17206</v>
      </c>
      <c r="D9438" t="s">
        <v>15</v>
      </c>
      <c r="E9438" s="2" t="s">
        <v>146</v>
      </c>
      <c r="F9438" t="str">
        <f t="shared" si="147"/>
        <v>Audi A4</v>
      </c>
      <c r="G9438" t="s">
        <v>18577</v>
      </c>
      <c r="H9438" s="2" t="s">
        <v>17</v>
      </c>
      <c r="I9438" s="5">
        <v>185096</v>
      </c>
      <c r="J9438" s="2">
        <v>2014</v>
      </c>
      <c r="K9438" s="2">
        <v>110</v>
      </c>
      <c r="L9438" t="s">
        <v>30</v>
      </c>
      <c r="M9438" s="3">
        <v>16125.82</v>
      </c>
      <c r="N9438" s="2" t="s">
        <v>19</v>
      </c>
    </row>
    <row r="9439" spans="1:14" x14ac:dyDescent="0.25">
      <c r="A9439" t="s">
        <v>17206</v>
      </c>
      <c r="B9439" s="1" t="s">
        <v>19770</v>
      </c>
      <c r="C9439" t="s">
        <v>17206</v>
      </c>
      <c r="D9439" t="s">
        <v>15</v>
      </c>
      <c r="E9439" s="2" t="s">
        <v>146</v>
      </c>
      <c r="F9439" t="str">
        <f t="shared" si="147"/>
        <v>Audi A4</v>
      </c>
      <c r="G9439" t="s">
        <v>18013</v>
      </c>
      <c r="H9439" s="2" t="s">
        <v>17</v>
      </c>
      <c r="I9439" s="5">
        <v>193469</v>
      </c>
      <c r="J9439" s="2">
        <v>2017</v>
      </c>
      <c r="K9439" s="2">
        <v>90</v>
      </c>
      <c r="L9439" t="s">
        <v>30</v>
      </c>
      <c r="M9439" s="3">
        <v>17832.47</v>
      </c>
      <c r="N9439" s="2" t="s">
        <v>19</v>
      </c>
    </row>
    <row r="9440" spans="1:14" x14ac:dyDescent="0.25">
      <c r="A9440" t="s">
        <v>17206</v>
      </c>
      <c r="B9440" s="1" t="s">
        <v>20774</v>
      </c>
      <c r="C9440" t="s">
        <v>17206</v>
      </c>
      <c r="D9440" t="s">
        <v>15</v>
      </c>
      <c r="E9440" s="2" t="s">
        <v>146</v>
      </c>
      <c r="F9440" t="str">
        <f t="shared" si="147"/>
        <v>Audi A4</v>
      </c>
      <c r="G9440" t="s">
        <v>18013</v>
      </c>
      <c r="H9440" s="2" t="s">
        <v>17</v>
      </c>
      <c r="I9440" s="5">
        <v>180767</v>
      </c>
      <c r="J9440" s="2">
        <v>2018</v>
      </c>
      <c r="K9440" s="2">
        <v>110</v>
      </c>
      <c r="L9440" t="s">
        <v>60</v>
      </c>
      <c r="M9440" s="3">
        <v>22275</v>
      </c>
      <c r="N9440" s="2" t="s">
        <v>19</v>
      </c>
    </row>
    <row r="9441" spans="1:14" x14ac:dyDescent="0.25">
      <c r="A9441" t="s">
        <v>17206</v>
      </c>
      <c r="B9441" s="1" t="s">
        <v>18409</v>
      </c>
      <c r="C9441" t="s">
        <v>17206</v>
      </c>
      <c r="D9441" t="s">
        <v>15</v>
      </c>
      <c r="E9441" s="2" t="s">
        <v>146</v>
      </c>
      <c r="F9441" t="str">
        <f t="shared" si="147"/>
        <v>Audi A4</v>
      </c>
      <c r="G9441" t="s">
        <v>18013</v>
      </c>
      <c r="H9441" s="2" t="s">
        <v>17</v>
      </c>
      <c r="I9441" s="5">
        <v>191668</v>
      </c>
      <c r="J9441" s="2">
        <v>2014</v>
      </c>
      <c r="K9441" s="2">
        <v>88</v>
      </c>
      <c r="L9441" t="s">
        <v>30</v>
      </c>
      <c r="M9441" s="3">
        <v>13668.75</v>
      </c>
      <c r="N9441" s="2" t="s">
        <v>19</v>
      </c>
    </row>
    <row r="9442" spans="1:14" x14ac:dyDescent="0.25">
      <c r="A9442" t="s">
        <v>17206</v>
      </c>
      <c r="B9442" s="1" t="s">
        <v>18673</v>
      </c>
      <c r="C9442" t="s">
        <v>17206</v>
      </c>
      <c r="D9442" t="s">
        <v>15</v>
      </c>
      <c r="E9442" s="2" t="s">
        <v>146</v>
      </c>
      <c r="F9442" t="str">
        <f t="shared" si="147"/>
        <v>Audi A4</v>
      </c>
      <c r="G9442" t="s">
        <v>18013</v>
      </c>
      <c r="H9442" s="2" t="s">
        <v>17</v>
      </c>
      <c r="I9442" s="5">
        <v>208055</v>
      </c>
      <c r="J9442" s="2">
        <v>2013</v>
      </c>
      <c r="K9442" s="2">
        <v>130</v>
      </c>
      <c r="L9442" t="s">
        <v>45</v>
      </c>
      <c r="M9442" s="3">
        <v>13770</v>
      </c>
      <c r="N9442" s="2" t="s">
        <v>19</v>
      </c>
    </row>
    <row r="9443" spans="1:14" x14ac:dyDescent="0.25">
      <c r="A9443" t="s">
        <v>17206</v>
      </c>
      <c r="B9443" s="1" t="s">
        <v>18704</v>
      </c>
      <c r="C9443" t="s">
        <v>17206</v>
      </c>
      <c r="D9443" t="s">
        <v>15</v>
      </c>
      <c r="E9443" s="2" t="s">
        <v>146</v>
      </c>
      <c r="F9443" t="str">
        <f t="shared" si="147"/>
        <v>Audi A4</v>
      </c>
      <c r="G9443" t="s">
        <v>18577</v>
      </c>
      <c r="H9443" s="2" t="s">
        <v>17</v>
      </c>
      <c r="I9443" s="5">
        <v>205281</v>
      </c>
      <c r="J9443" s="2">
        <v>2014</v>
      </c>
      <c r="K9443" s="2">
        <v>110</v>
      </c>
      <c r="L9443" t="s">
        <v>30</v>
      </c>
      <c r="M9443" s="3">
        <v>13871.25</v>
      </c>
      <c r="N9443" s="2" t="s">
        <v>19</v>
      </c>
    </row>
    <row r="9444" spans="1:14" x14ac:dyDescent="0.25">
      <c r="A9444" t="s">
        <v>17206</v>
      </c>
      <c r="B9444" s="1" t="s">
        <v>18758</v>
      </c>
      <c r="C9444" t="s">
        <v>17206</v>
      </c>
      <c r="D9444" t="s">
        <v>15</v>
      </c>
      <c r="E9444" s="2" t="s">
        <v>146</v>
      </c>
      <c r="F9444" t="str">
        <f t="shared" si="147"/>
        <v>Audi A4</v>
      </c>
      <c r="G9444" t="s">
        <v>18013</v>
      </c>
      <c r="H9444" s="2" t="s">
        <v>17</v>
      </c>
      <c r="I9444" s="5">
        <v>146000</v>
      </c>
      <c r="J9444" s="2">
        <v>2015</v>
      </c>
      <c r="K9444" s="2">
        <v>88</v>
      </c>
      <c r="L9444" t="s">
        <v>45</v>
      </c>
      <c r="M9444" s="3">
        <v>13999</v>
      </c>
      <c r="N9444" s="2" t="s">
        <v>19</v>
      </c>
    </row>
    <row r="9445" spans="1:14" x14ac:dyDescent="0.25">
      <c r="A9445" t="s">
        <v>17206</v>
      </c>
      <c r="B9445" s="1" t="s">
        <v>19400</v>
      </c>
      <c r="C9445" t="s">
        <v>17206</v>
      </c>
      <c r="D9445" t="s">
        <v>15</v>
      </c>
      <c r="E9445" s="2" t="s">
        <v>146</v>
      </c>
      <c r="F9445" t="str">
        <f t="shared" si="147"/>
        <v>Audi A4</v>
      </c>
      <c r="G9445" t="s">
        <v>18013</v>
      </c>
      <c r="H9445" s="2" t="s">
        <v>17</v>
      </c>
      <c r="I9445" s="5">
        <v>182400</v>
      </c>
      <c r="J9445" s="2">
        <v>2017</v>
      </c>
      <c r="K9445" s="2">
        <v>90</v>
      </c>
      <c r="L9445" t="s">
        <v>96</v>
      </c>
      <c r="M9445" s="3">
        <v>16999</v>
      </c>
      <c r="N9445" s="2" t="s">
        <v>19</v>
      </c>
    </row>
    <row r="9446" spans="1:14" x14ac:dyDescent="0.25">
      <c r="A9446" t="s">
        <v>17206</v>
      </c>
      <c r="B9446" s="1" t="s">
        <v>21684</v>
      </c>
      <c r="C9446" t="s">
        <v>17206</v>
      </c>
      <c r="D9446" t="s">
        <v>15</v>
      </c>
      <c r="E9446" s="2" t="s">
        <v>146</v>
      </c>
      <c r="F9446" t="str">
        <f t="shared" si="147"/>
        <v>Audi A4</v>
      </c>
      <c r="G9446" t="s">
        <v>21406</v>
      </c>
      <c r="H9446" s="2" t="s">
        <v>17</v>
      </c>
      <c r="I9446" s="5">
        <v>116642</v>
      </c>
      <c r="J9446" s="2">
        <v>2018</v>
      </c>
      <c r="K9446" s="2">
        <v>110</v>
      </c>
      <c r="L9446" t="s">
        <v>37</v>
      </c>
      <c r="M9446" s="3">
        <v>25900</v>
      </c>
      <c r="N9446" s="2" t="s">
        <v>19</v>
      </c>
    </row>
    <row r="9447" spans="1:14" x14ac:dyDescent="0.25">
      <c r="A9447" t="s">
        <v>17206</v>
      </c>
      <c r="B9447" s="1" t="s">
        <v>21694</v>
      </c>
      <c r="C9447" t="s">
        <v>17206</v>
      </c>
      <c r="D9447" t="s">
        <v>15</v>
      </c>
      <c r="E9447" s="2" t="s">
        <v>146</v>
      </c>
      <c r="F9447" t="str">
        <f t="shared" si="147"/>
        <v>Audi A4</v>
      </c>
      <c r="G9447" t="s">
        <v>21406</v>
      </c>
      <c r="H9447" s="2" t="s">
        <v>17</v>
      </c>
      <c r="I9447" s="5">
        <v>81894</v>
      </c>
      <c r="J9447" s="2">
        <v>2019</v>
      </c>
      <c r="K9447" s="2">
        <v>110</v>
      </c>
      <c r="L9447" t="s">
        <v>30</v>
      </c>
      <c r="M9447" s="3">
        <v>29600</v>
      </c>
      <c r="N9447" s="2" t="s">
        <v>19</v>
      </c>
    </row>
    <row r="9448" spans="1:14" x14ac:dyDescent="0.25">
      <c r="A9448" t="s">
        <v>17206</v>
      </c>
      <c r="B9448" s="1" t="s">
        <v>21729</v>
      </c>
      <c r="C9448" t="s">
        <v>17206</v>
      </c>
      <c r="D9448" t="s">
        <v>15</v>
      </c>
      <c r="E9448" s="2" t="s">
        <v>146</v>
      </c>
      <c r="F9448" t="str">
        <f t="shared" si="147"/>
        <v>Audi A4</v>
      </c>
      <c r="G9448" t="s">
        <v>21406</v>
      </c>
      <c r="H9448" s="2" t="s">
        <v>17</v>
      </c>
      <c r="I9448" s="5">
        <v>70414</v>
      </c>
      <c r="J9448" s="2">
        <v>2019</v>
      </c>
      <c r="K9448" s="2">
        <v>110</v>
      </c>
      <c r="L9448" t="s">
        <v>30</v>
      </c>
      <c r="M9448" s="3">
        <v>29900</v>
      </c>
      <c r="N9448" s="2" t="s">
        <v>19</v>
      </c>
    </row>
    <row r="9449" spans="1:14" x14ac:dyDescent="0.25">
      <c r="A9449" t="s">
        <v>17206</v>
      </c>
      <c r="B9449" s="1" t="s">
        <v>21829</v>
      </c>
      <c r="C9449" t="s">
        <v>17206</v>
      </c>
      <c r="D9449" t="s">
        <v>15</v>
      </c>
      <c r="E9449" s="2" t="s">
        <v>146</v>
      </c>
      <c r="F9449" t="str">
        <f t="shared" si="147"/>
        <v>Audi A4</v>
      </c>
      <c r="G9449" t="s">
        <v>21406</v>
      </c>
      <c r="H9449" s="2" t="s">
        <v>17</v>
      </c>
      <c r="I9449" s="5">
        <v>63342</v>
      </c>
      <c r="J9449" s="2">
        <v>2019</v>
      </c>
      <c r="K9449" s="2">
        <v>110</v>
      </c>
      <c r="L9449" t="s">
        <v>30</v>
      </c>
      <c r="M9449" s="3">
        <v>30400</v>
      </c>
      <c r="N9449" s="2" t="s">
        <v>19</v>
      </c>
    </row>
    <row r="9450" spans="1:14" x14ac:dyDescent="0.25">
      <c r="A9450" t="s">
        <v>17206</v>
      </c>
      <c r="B9450" s="1" t="s">
        <v>21566</v>
      </c>
      <c r="C9450" t="s">
        <v>17206</v>
      </c>
      <c r="D9450" t="s">
        <v>15</v>
      </c>
      <c r="E9450" s="2" t="s">
        <v>146</v>
      </c>
      <c r="F9450" t="str">
        <f t="shared" si="147"/>
        <v>Audi A4</v>
      </c>
      <c r="G9450" t="s">
        <v>21406</v>
      </c>
      <c r="H9450" s="2" t="s">
        <v>17</v>
      </c>
      <c r="I9450" s="5">
        <v>113141</v>
      </c>
      <c r="J9450" s="2">
        <v>2018</v>
      </c>
      <c r="K9450" s="2">
        <v>110</v>
      </c>
      <c r="L9450" t="s">
        <v>30</v>
      </c>
      <c r="M9450" s="3">
        <v>26100</v>
      </c>
      <c r="N9450" s="2" t="s">
        <v>19</v>
      </c>
    </row>
    <row r="9451" spans="1:14" x14ac:dyDescent="0.25">
      <c r="A9451" t="s">
        <v>17206</v>
      </c>
      <c r="B9451" s="1" t="s">
        <v>21405</v>
      </c>
      <c r="C9451" t="s">
        <v>17206</v>
      </c>
      <c r="D9451" t="s">
        <v>15</v>
      </c>
      <c r="E9451" s="2" t="s">
        <v>146</v>
      </c>
      <c r="F9451" t="str">
        <f t="shared" si="147"/>
        <v>Audi A4</v>
      </c>
      <c r="G9451" t="s">
        <v>21406</v>
      </c>
      <c r="H9451" s="2" t="s">
        <v>17</v>
      </c>
      <c r="I9451" s="5">
        <v>162300</v>
      </c>
      <c r="J9451" s="2">
        <v>2018</v>
      </c>
      <c r="K9451" s="2">
        <v>110</v>
      </c>
      <c r="L9451" t="s">
        <v>60</v>
      </c>
      <c r="M9451" s="3">
        <v>27337.5</v>
      </c>
      <c r="N9451" s="2" t="s">
        <v>19</v>
      </c>
    </row>
    <row r="9452" spans="1:14" x14ac:dyDescent="0.25">
      <c r="A9452" t="s">
        <v>17206</v>
      </c>
      <c r="B9452" s="1" t="s">
        <v>21320</v>
      </c>
      <c r="C9452" t="s">
        <v>17206</v>
      </c>
      <c r="D9452" t="s">
        <v>15</v>
      </c>
      <c r="E9452" s="2" t="s">
        <v>146</v>
      </c>
      <c r="F9452" t="str">
        <f t="shared" si="147"/>
        <v>Audi A4</v>
      </c>
      <c r="G9452" t="s">
        <v>21321</v>
      </c>
      <c r="H9452" s="2" t="s">
        <v>17</v>
      </c>
      <c r="I9452" s="5">
        <v>90487</v>
      </c>
      <c r="J9452" s="2">
        <v>2018</v>
      </c>
      <c r="K9452" s="2">
        <v>110</v>
      </c>
      <c r="L9452" t="s">
        <v>96</v>
      </c>
      <c r="M9452" s="3">
        <v>26800</v>
      </c>
      <c r="N9452" s="2" t="s">
        <v>19</v>
      </c>
    </row>
    <row r="9453" spans="1:14" x14ac:dyDescent="0.25">
      <c r="A9453" t="s">
        <v>17206</v>
      </c>
      <c r="B9453" s="1" t="s">
        <v>21322</v>
      </c>
      <c r="C9453" t="s">
        <v>17206</v>
      </c>
      <c r="D9453" t="s">
        <v>15</v>
      </c>
      <c r="E9453" s="2" t="s">
        <v>146</v>
      </c>
      <c r="F9453" t="str">
        <f t="shared" si="147"/>
        <v>Audi A4</v>
      </c>
      <c r="G9453" t="s">
        <v>21321</v>
      </c>
      <c r="H9453" s="2" t="s">
        <v>17</v>
      </c>
      <c r="I9453" s="5">
        <v>113160</v>
      </c>
      <c r="J9453" s="2">
        <v>2018</v>
      </c>
      <c r="K9453" s="2">
        <v>140</v>
      </c>
      <c r="L9453" t="s">
        <v>30</v>
      </c>
      <c r="M9453" s="3">
        <v>26800</v>
      </c>
      <c r="N9453" s="2" t="s">
        <v>19</v>
      </c>
    </row>
    <row r="9454" spans="1:14" x14ac:dyDescent="0.25">
      <c r="A9454" t="s">
        <v>17206</v>
      </c>
      <c r="B9454" s="1" t="s">
        <v>20195</v>
      </c>
      <c r="C9454" t="s">
        <v>17206</v>
      </c>
      <c r="D9454" t="s">
        <v>15</v>
      </c>
      <c r="E9454" s="2" t="s">
        <v>146</v>
      </c>
      <c r="F9454" t="str">
        <f t="shared" si="147"/>
        <v>Audi A4</v>
      </c>
      <c r="G9454" t="s">
        <v>20196</v>
      </c>
      <c r="H9454" s="2" t="s">
        <v>17</v>
      </c>
      <c r="I9454" s="5">
        <v>214071</v>
      </c>
      <c r="J9454" s="2">
        <v>2016</v>
      </c>
      <c r="K9454" s="2">
        <v>140</v>
      </c>
      <c r="L9454" t="s">
        <v>60</v>
      </c>
      <c r="M9454" s="3">
        <v>19900</v>
      </c>
      <c r="N9454" s="2" t="s">
        <v>19</v>
      </c>
    </row>
    <row r="9455" spans="1:14" x14ac:dyDescent="0.25">
      <c r="A9455" t="s">
        <v>17206</v>
      </c>
      <c r="B9455" s="1" t="s">
        <v>21629</v>
      </c>
      <c r="C9455" t="s">
        <v>17206</v>
      </c>
      <c r="D9455" t="s">
        <v>15</v>
      </c>
      <c r="E9455" s="2" t="s">
        <v>146</v>
      </c>
      <c r="F9455" t="str">
        <f t="shared" si="147"/>
        <v>Audi A4</v>
      </c>
      <c r="G9455" t="s">
        <v>20617</v>
      </c>
      <c r="H9455" s="2" t="s">
        <v>17</v>
      </c>
      <c r="I9455" s="5">
        <v>119762</v>
      </c>
      <c r="J9455" s="2">
        <v>2017</v>
      </c>
      <c r="K9455" s="2">
        <v>110</v>
      </c>
      <c r="L9455" t="s">
        <v>30</v>
      </c>
      <c r="M9455" s="3">
        <v>28220.19</v>
      </c>
      <c r="N9455" s="2" t="s">
        <v>19</v>
      </c>
    </row>
    <row r="9456" spans="1:14" x14ac:dyDescent="0.25">
      <c r="A9456" t="s">
        <v>17206</v>
      </c>
      <c r="B9456" s="1" t="s">
        <v>20998</v>
      </c>
      <c r="C9456" t="s">
        <v>17206</v>
      </c>
      <c r="D9456" t="s">
        <v>15</v>
      </c>
      <c r="E9456" s="2" t="s">
        <v>146</v>
      </c>
      <c r="F9456" t="str">
        <f t="shared" si="147"/>
        <v>Audi A4</v>
      </c>
      <c r="G9456" t="s">
        <v>20617</v>
      </c>
      <c r="H9456" s="2" t="s">
        <v>17</v>
      </c>
      <c r="I9456" s="5">
        <v>195731</v>
      </c>
      <c r="J9456" s="2">
        <v>2016</v>
      </c>
      <c r="K9456" s="2">
        <v>110</v>
      </c>
      <c r="L9456" t="s">
        <v>45</v>
      </c>
      <c r="M9456" s="3">
        <v>22676.94</v>
      </c>
      <c r="N9456" s="2" t="s">
        <v>19</v>
      </c>
    </row>
    <row r="9457" spans="1:14" x14ac:dyDescent="0.25">
      <c r="A9457" t="s">
        <v>17206</v>
      </c>
      <c r="B9457" s="1" t="s">
        <v>20869</v>
      </c>
      <c r="C9457" t="s">
        <v>17206</v>
      </c>
      <c r="D9457" t="s">
        <v>15</v>
      </c>
      <c r="E9457" s="2" t="s">
        <v>146</v>
      </c>
      <c r="F9457" t="str">
        <f t="shared" si="147"/>
        <v>Audi A4</v>
      </c>
      <c r="G9457" t="s">
        <v>20617</v>
      </c>
      <c r="H9457" s="2" t="s">
        <v>17</v>
      </c>
      <c r="I9457" s="5">
        <v>130000</v>
      </c>
      <c r="J9457" s="2">
        <v>2017</v>
      </c>
      <c r="K9457" s="2">
        <v>140</v>
      </c>
      <c r="L9457" t="s">
        <v>60</v>
      </c>
      <c r="M9457" s="3">
        <v>23785.59</v>
      </c>
      <c r="N9457" s="2" t="s">
        <v>19</v>
      </c>
    </row>
    <row r="9458" spans="1:14" x14ac:dyDescent="0.25">
      <c r="A9458" t="s">
        <v>17206</v>
      </c>
      <c r="B9458" s="1" t="s">
        <v>21716</v>
      </c>
      <c r="C9458" t="s">
        <v>17206</v>
      </c>
      <c r="D9458" t="s">
        <v>15</v>
      </c>
      <c r="E9458" s="2" t="s">
        <v>146</v>
      </c>
      <c r="F9458" t="str">
        <f t="shared" si="147"/>
        <v>Audi A4</v>
      </c>
      <c r="G9458" t="s">
        <v>20617</v>
      </c>
      <c r="H9458" s="2" t="s">
        <v>17</v>
      </c>
      <c r="I9458" s="5">
        <v>85745</v>
      </c>
      <c r="J9458" s="2">
        <v>2019</v>
      </c>
      <c r="K9458" s="2">
        <v>110</v>
      </c>
      <c r="L9458" t="s">
        <v>30</v>
      </c>
      <c r="M9458" s="3">
        <v>29800</v>
      </c>
      <c r="N9458" s="2" t="s">
        <v>19</v>
      </c>
    </row>
    <row r="9459" spans="1:14" x14ac:dyDescent="0.25">
      <c r="A9459" t="s">
        <v>17206</v>
      </c>
      <c r="B9459" s="1" t="s">
        <v>21814</v>
      </c>
      <c r="C9459" t="s">
        <v>17206</v>
      </c>
      <c r="D9459" t="s">
        <v>15</v>
      </c>
      <c r="E9459" s="2" t="s">
        <v>146</v>
      </c>
      <c r="F9459" t="str">
        <f t="shared" si="147"/>
        <v>Audi A4</v>
      </c>
      <c r="G9459" t="s">
        <v>20617</v>
      </c>
      <c r="H9459" s="2" t="s">
        <v>17</v>
      </c>
      <c r="I9459" s="5">
        <v>147883</v>
      </c>
      <c r="J9459" s="2">
        <v>2018</v>
      </c>
      <c r="K9459" s="2">
        <v>110</v>
      </c>
      <c r="L9459" t="s">
        <v>30</v>
      </c>
      <c r="M9459" s="3">
        <v>30298.89</v>
      </c>
      <c r="N9459" s="2" t="s">
        <v>19</v>
      </c>
    </row>
    <row r="9460" spans="1:14" x14ac:dyDescent="0.25">
      <c r="A9460" t="s">
        <v>17206</v>
      </c>
      <c r="B9460" s="1" t="s">
        <v>21901</v>
      </c>
      <c r="C9460" t="s">
        <v>17206</v>
      </c>
      <c r="D9460" t="s">
        <v>15</v>
      </c>
      <c r="E9460" s="2" t="s">
        <v>146</v>
      </c>
      <c r="F9460" t="str">
        <f t="shared" si="147"/>
        <v>Audi A4</v>
      </c>
      <c r="G9460" t="s">
        <v>21902</v>
      </c>
      <c r="H9460" s="2" t="s">
        <v>17</v>
      </c>
      <c r="I9460" s="5">
        <v>134401</v>
      </c>
      <c r="J9460" s="2">
        <v>2016</v>
      </c>
      <c r="K9460" s="2">
        <v>140</v>
      </c>
      <c r="L9460" t="s">
        <v>30</v>
      </c>
      <c r="M9460" s="3">
        <v>31600</v>
      </c>
      <c r="N9460" s="2" t="s">
        <v>19</v>
      </c>
    </row>
    <row r="9461" spans="1:14" x14ac:dyDescent="0.25">
      <c r="A9461" t="s">
        <v>17206</v>
      </c>
      <c r="B9461" s="1" t="s">
        <v>21620</v>
      </c>
      <c r="C9461" t="s">
        <v>17206</v>
      </c>
      <c r="D9461" t="s">
        <v>15</v>
      </c>
      <c r="E9461" s="2" t="s">
        <v>146</v>
      </c>
      <c r="F9461" t="str">
        <f t="shared" si="147"/>
        <v>Audi A4</v>
      </c>
      <c r="G9461" t="s">
        <v>20617</v>
      </c>
      <c r="H9461" s="2" t="s">
        <v>17</v>
      </c>
      <c r="I9461" s="5">
        <v>105060</v>
      </c>
      <c r="J9461" s="2">
        <v>2018</v>
      </c>
      <c r="K9461" s="2">
        <v>140</v>
      </c>
      <c r="L9461" t="s">
        <v>30</v>
      </c>
      <c r="M9461" s="3">
        <v>28110.69</v>
      </c>
      <c r="N9461" s="2" t="s">
        <v>19</v>
      </c>
    </row>
    <row r="9462" spans="1:14" x14ac:dyDescent="0.25">
      <c r="A9462" t="s">
        <v>17206</v>
      </c>
      <c r="B9462" s="1" t="s">
        <v>20616</v>
      </c>
      <c r="C9462" t="s">
        <v>17206</v>
      </c>
      <c r="D9462" t="s">
        <v>15</v>
      </c>
      <c r="E9462" s="2" t="s">
        <v>146</v>
      </c>
      <c r="F9462" t="str">
        <f t="shared" si="147"/>
        <v>Audi A4</v>
      </c>
      <c r="G9462" t="s">
        <v>20617</v>
      </c>
      <c r="H9462" s="2" t="s">
        <v>17</v>
      </c>
      <c r="I9462" s="5">
        <v>180733</v>
      </c>
      <c r="J9462" s="2">
        <v>2016</v>
      </c>
      <c r="K9462" s="2">
        <v>110</v>
      </c>
      <c r="L9462" t="s">
        <v>30</v>
      </c>
      <c r="M9462" s="3">
        <v>19671.490000000002</v>
      </c>
      <c r="N9462" s="2" t="s">
        <v>19</v>
      </c>
    </row>
    <row r="9463" spans="1:14" x14ac:dyDescent="0.25">
      <c r="A9463" t="s">
        <v>17206</v>
      </c>
      <c r="B9463" s="1" t="s">
        <v>21557</v>
      </c>
      <c r="C9463" t="s">
        <v>17206</v>
      </c>
      <c r="D9463" t="s">
        <v>15</v>
      </c>
      <c r="E9463" s="2" t="s">
        <v>146</v>
      </c>
      <c r="F9463" t="str">
        <f t="shared" si="147"/>
        <v>Audi A4</v>
      </c>
      <c r="G9463" t="s">
        <v>20617</v>
      </c>
      <c r="H9463" s="2" t="s">
        <v>17</v>
      </c>
      <c r="I9463" s="5">
        <v>86326</v>
      </c>
      <c r="J9463" s="2">
        <v>2019</v>
      </c>
      <c r="K9463" s="2">
        <v>110</v>
      </c>
      <c r="L9463" t="s">
        <v>18</v>
      </c>
      <c r="M9463" s="3">
        <v>29500</v>
      </c>
      <c r="N9463" s="2" t="s">
        <v>19</v>
      </c>
    </row>
    <row r="9464" spans="1:14" x14ac:dyDescent="0.25">
      <c r="A9464" t="s">
        <v>17206</v>
      </c>
      <c r="B9464" s="1" t="s">
        <v>21333</v>
      </c>
      <c r="C9464" t="s">
        <v>17206</v>
      </c>
      <c r="D9464" t="s">
        <v>15</v>
      </c>
      <c r="E9464" s="2" t="s">
        <v>146</v>
      </c>
      <c r="F9464" t="str">
        <f t="shared" si="147"/>
        <v>Audi A4</v>
      </c>
      <c r="G9464" t="s">
        <v>20617</v>
      </c>
      <c r="H9464" s="2" t="s">
        <v>17</v>
      </c>
      <c r="I9464" s="5">
        <v>108224</v>
      </c>
      <c r="J9464" s="2">
        <v>2019</v>
      </c>
      <c r="K9464" s="2">
        <v>110</v>
      </c>
      <c r="L9464" t="s">
        <v>45</v>
      </c>
      <c r="M9464" s="3">
        <v>26831.25</v>
      </c>
      <c r="N9464" s="2" t="s">
        <v>19</v>
      </c>
    </row>
    <row r="9465" spans="1:14" x14ac:dyDescent="0.25">
      <c r="A9465" t="s">
        <v>17206</v>
      </c>
      <c r="B9465" s="1" t="s">
        <v>21294</v>
      </c>
      <c r="C9465" t="s">
        <v>17206</v>
      </c>
      <c r="D9465" t="s">
        <v>15</v>
      </c>
      <c r="E9465" s="2" t="s">
        <v>146</v>
      </c>
      <c r="F9465" t="str">
        <f t="shared" si="147"/>
        <v>Audi A4</v>
      </c>
      <c r="G9465" t="s">
        <v>20284</v>
      </c>
      <c r="H9465" s="2" t="s">
        <v>17</v>
      </c>
      <c r="I9465" s="5">
        <v>100155</v>
      </c>
      <c r="J9465" s="2">
        <v>2019</v>
      </c>
      <c r="K9465" s="2">
        <v>110</v>
      </c>
      <c r="L9465" t="s">
        <v>18</v>
      </c>
      <c r="M9465" s="3">
        <v>26400</v>
      </c>
      <c r="N9465" s="2" t="s">
        <v>19</v>
      </c>
    </row>
    <row r="9466" spans="1:14" x14ac:dyDescent="0.25">
      <c r="A9466" t="s">
        <v>17206</v>
      </c>
      <c r="B9466" s="1" t="s">
        <v>21741</v>
      </c>
      <c r="C9466" t="s">
        <v>17206</v>
      </c>
      <c r="D9466" t="s">
        <v>15</v>
      </c>
      <c r="E9466" s="2" t="s">
        <v>146</v>
      </c>
      <c r="F9466" t="str">
        <f t="shared" si="147"/>
        <v>Audi A4</v>
      </c>
      <c r="G9466" t="s">
        <v>20284</v>
      </c>
      <c r="H9466" s="2" t="s">
        <v>17</v>
      </c>
      <c r="I9466" s="5">
        <v>77573</v>
      </c>
      <c r="J9466" s="2">
        <v>2019</v>
      </c>
      <c r="K9466" s="2">
        <v>110</v>
      </c>
      <c r="L9466" t="s">
        <v>30</v>
      </c>
      <c r="M9466" s="3">
        <v>29849.360000000001</v>
      </c>
      <c r="N9466" s="2" t="s">
        <v>19</v>
      </c>
    </row>
    <row r="9467" spans="1:14" x14ac:dyDescent="0.25">
      <c r="A9467" t="s">
        <v>17206</v>
      </c>
      <c r="B9467" s="1" t="s">
        <v>21570</v>
      </c>
      <c r="C9467" t="s">
        <v>17206</v>
      </c>
      <c r="D9467" t="s">
        <v>15</v>
      </c>
      <c r="E9467" s="2" t="s">
        <v>146</v>
      </c>
      <c r="F9467" t="str">
        <f t="shared" si="147"/>
        <v>Audi A4</v>
      </c>
      <c r="G9467" t="s">
        <v>20284</v>
      </c>
      <c r="H9467" s="2" t="s">
        <v>17</v>
      </c>
      <c r="I9467" s="5">
        <v>90533</v>
      </c>
      <c r="J9467" s="2">
        <v>2019</v>
      </c>
      <c r="K9467" s="2">
        <v>110</v>
      </c>
      <c r="L9467" t="s">
        <v>30</v>
      </c>
      <c r="M9467" s="3">
        <v>29398.11</v>
      </c>
      <c r="N9467" s="2" t="s">
        <v>19</v>
      </c>
    </row>
    <row r="9468" spans="1:14" x14ac:dyDescent="0.25">
      <c r="A9468" t="s">
        <v>17206</v>
      </c>
      <c r="B9468" s="1" t="s">
        <v>21369</v>
      </c>
      <c r="C9468" t="s">
        <v>17206</v>
      </c>
      <c r="D9468" t="s">
        <v>15</v>
      </c>
      <c r="E9468" s="2" t="s">
        <v>146</v>
      </c>
      <c r="F9468" t="str">
        <f t="shared" ref="F9468:F9531" si="148">D9468&amp; " " &amp; E9468</f>
        <v>Audi A4</v>
      </c>
      <c r="G9468" t="s">
        <v>20284</v>
      </c>
      <c r="H9468" s="2" t="s">
        <v>17</v>
      </c>
      <c r="I9468" s="5">
        <v>80646</v>
      </c>
      <c r="J9468" s="2">
        <v>2018</v>
      </c>
      <c r="K9468" s="2">
        <v>110</v>
      </c>
      <c r="L9468" t="s">
        <v>30</v>
      </c>
      <c r="M9468" s="3">
        <v>26889.64</v>
      </c>
      <c r="N9468" s="2" t="s">
        <v>19</v>
      </c>
    </row>
    <row r="9469" spans="1:14" x14ac:dyDescent="0.25">
      <c r="A9469" t="s">
        <v>17206</v>
      </c>
      <c r="B9469" s="1" t="s">
        <v>20283</v>
      </c>
      <c r="C9469" t="s">
        <v>17206</v>
      </c>
      <c r="D9469" t="s">
        <v>15</v>
      </c>
      <c r="E9469" s="2" t="s">
        <v>146</v>
      </c>
      <c r="F9469" t="str">
        <f t="shared" si="148"/>
        <v>Audi A4</v>
      </c>
      <c r="G9469" t="s">
        <v>20284</v>
      </c>
      <c r="H9469" s="2" t="s">
        <v>17</v>
      </c>
      <c r="I9469" s="5">
        <v>149224</v>
      </c>
      <c r="J9469" s="2">
        <v>2016</v>
      </c>
      <c r="K9469" s="2">
        <v>110</v>
      </c>
      <c r="L9469" t="s">
        <v>45</v>
      </c>
      <c r="M9469" s="3">
        <v>20814.25</v>
      </c>
      <c r="N9469" s="2" t="s">
        <v>19</v>
      </c>
    </row>
    <row r="9470" spans="1:14" x14ac:dyDescent="0.25">
      <c r="A9470" t="s">
        <v>17206</v>
      </c>
      <c r="B9470" s="1" t="s">
        <v>20981</v>
      </c>
      <c r="C9470" t="s">
        <v>17206</v>
      </c>
      <c r="D9470" t="s">
        <v>15</v>
      </c>
      <c r="E9470" s="2" t="s">
        <v>146</v>
      </c>
      <c r="F9470" t="str">
        <f t="shared" si="148"/>
        <v>Audi A4</v>
      </c>
      <c r="G9470" t="s">
        <v>20284</v>
      </c>
      <c r="H9470" s="2" t="s">
        <v>17</v>
      </c>
      <c r="I9470" s="5">
        <v>105300</v>
      </c>
      <c r="J9470" s="2">
        <v>2017</v>
      </c>
      <c r="K9470" s="2">
        <v>110</v>
      </c>
      <c r="L9470" t="s">
        <v>96</v>
      </c>
      <c r="M9470" s="3">
        <v>22500</v>
      </c>
      <c r="N9470" s="2" t="s">
        <v>19</v>
      </c>
    </row>
    <row r="9471" spans="1:14" x14ac:dyDescent="0.25">
      <c r="A9471" t="s">
        <v>17206</v>
      </c>
      <c r="B9471" s="1" t="s">
        <v>21643</v>
      </c>
      <c r="C9471" t="s">
        <v>17206</v>
      </c>
      <c r="D9471" t="s">
        <v>15</v>
      </c>
      <c r="E9471" s="2" t="s">
        <v>146</v>
      </c>
      <c r="F9471" t="str">
        <f t="shared" si="148"/>
        <v>Audi A4</v>
      </c>
      <c r="G9471" t="s">
        <v>20284</v>
      </c>
      <c r="H9471" s="2" t="s">
        <v>17</v>
      </c>
      <c r="I9471" s="5">
        <v>80925</v>
      </c>
      <c r="J9471" s="2">
        <v>2018</v>
      </c>
      <c r="K9471" s="2">
        <v>110</v>
      </c>
      <c r="L9471" t="s">
        <v>30</v>
      </c>
      <c r="M9471" s="3">
        <v>28400</v>
      </c>
      <c r="N9471" s="2" t="s">
        <v>19</v>
      </c>
    </row>
    <row r="9472" spans="1:14" x14ac:dyDescent="0.25">
      <c r="A9472" t="s">
        <v>17206</v>
      </c>
      <c r="B9472" s="1" t="s">
        <v>21787</v>
      </c>
      <c r="C9472" t="s">
        <v>17206</v>
      </c>
      <c r="D9472" t="s">
        <v>15</v>
      </c>
      <c r="E9472" s="2" t="s">
        <v>146</v>
      </c>
      <c r="F9472" t="str">
        <f t="shared" si="148"/>
        <v>Audi A4</v>
      </c>
      <c r="G9472" t="s">
        <v>20284</v>
      </c>
      <c r="H9472" s="2" t="s">
        <v>17</v>
      </c>
      <c r="I9472" s="5">
        <v>110624</v>
      </c>
      <c r="J9472" s="2">
        <v>2019</v>
      </c>
      <c r="K9472" s="2">
        <v>110</v>
      </c>
      <c r="L9472" t="s">
        <v>60</v>
      </c>
      <c r="M9472" s="3">
        <v>28900</v>
      </c>
      <c r="N9472" s="2" t="s">
        <v>19</v>
      </c>
    </row>
    <row r="9473" spans="1:14" x14ac:dyDescent="0.25">
      <c r="A9473" t="s">
        <v>17206</v>
      </c>
      <c r="B9473" s="1" t="s">
        <v>21605</v>
      </c>
      <c r="C9473" t="s">
        <v>17206</v>
      </c>
      <c r="D9473" t="s">
        <v>15</v>
      </c>
      <c r="E9473" s="2" t="s">
        <v>146</v>
      </c>
      <c r="F9473" t="str">
        <f t="shared" si="148"/>
        <v>Audi A4</v>
      </c>
      <c r="G9473" t="s">
        <v>20284</v>
      </c>
      <c r="H9473" s="2" t="s">
        <v>17</v>
      </c>
      <c r="I9473" s="5">
        <v>112682</v>
      </c>
      <c r="J9473" s="2">
        <v>2018</v>
      </c>
      <c r="K9473" s="2">
        <v>110</v>
      </c>
      <c r="L9473" t="s">
        <v>30</v>
      </c>
      <c r="M9473" s="3">
        <v>26372.02</v>
      </c>
      <c r="N9473" s="2" t="s">
        <v>19</v>
      </c>
    </row>
    <row r="9474" spans="1:14" x14ac:dyDescent="0.25">
      <c r="A9474" t="s">
        <v>17206</v>
      </c>
      <c r="B9474" s="1" t="s">
        <v>21015</v>
      </c>
      <c r="C9474" t="s">
        <v>17206</v>
      </c>
      <c r="D9474" t="s">
        <v>15</v>
      </c>
      <c r="E9474" s="2" t="s">
        <v>146</v>
      </c>
      <c r="F9474" t="str">
        <f t="shared" si="148"/>
        <v>Audi A4</v>
      </c>
      <c r="G9474" t="s">
        <v>20284</v>
      </c>
      <c r="H9474" s="2" t="s">
        <v>17</v>
      </c>
      <c r="I9474" s="5">
        <v>138858</v>
      </c>
      <c r="J9474" s="2">
        <v>2017</v>
      </c>
      <c r="K9474" s="2">
        <v>110</v>
      </c>
      <c r="L9474" t="s">
        <v>30</v>
      </c>
      <c r="M9474" s="3">
        <v>22781.25</v>
      </c>
      <c r="N9474" s="2" t="s">
        <v>19</v>
      </c>
    </row>
    <row r="9475" spans="1:14" x14ac:dyDescent="0.25">
      <c r="A9475" t="s">
        <v>17206</v>
      </c>
      <c r="B9475" s="1" t="s">
        <v>20778</v>
      </c>
      <c r="C9475" t="s">
        <v>17206</v>
      </c>
      <c r="D9475" t="s">
        <v>15</v>
      </c>
      <c r="E9475" s="2" t="s">
        <v>146</v>
      </c>
      <c r="F9475" t="str">
        <f t="shared" si="148"/>
        <v>Audi A4</v>
      </c>
      <c r="G9475" t="s">
        <v>20284</v>
      </c>
      <c r="H9475" s="2" t="s">
        <v>17</v>
      </c>
      <c r="I9475" s="5">
        <v>167808</v>
      </c>
      <c r="J9475" s="2">
        <v>2017</v>
      </c>
      <c r="K9475" s="2">
        <v>110</v>
      </c>
      <c r="L9475" t="s">
        <v>30</v>
      </c>
      <c r="M9475" s="3">
        <v>22275</v>
      </c>
      <c r="N9475" s="2" t="s">
        <v>19</v>
      </c>
    </row>
    <row r="9476" spans="1:14" x14ac:dyDescent="0.25">
      <c r="A9476" t="s">
        <v>17206</v>
      </c>
      <c r="B9476" s="1" t="s">
        <v>21331</v>
      </c>
      <c r="C9476" t="s">
        <v>17206</v>
      </c>
      <c r="D9476" t="s">
        <v>15</v>
      </c>
      <c r="E9476" s="2" t="s">
        <v>146</v>
      </c>
      <c r="F9476" t="str">
        <f t="shared" si="148"/>
        <v>Audi A4</v>
      </c>
      <c r="G9476" t="s">
        <v>20284</v>
      </c>
      <c r="H9476" s="2" t="s">
        <v>17</v>
      </c>
      <c r="I9476" s="5">
        <v>107580</v>
      </c>
      <c r="J9476" s="2">
        <v>2018</v>
      </c>
      <c r="K9476" s="2">
        <v>110</v>
      </c>
      <c r="L9476" t="s">
        <v>96</v>
      </c>
      <c r="M9476" s="3">
        <v>26810.01</v>
      </c>
      <c r="N9476" s="2" t="s">
        <v>19</v>
      </c>
    </row>
    <row r="9477" spans="1:14" x14ac:dyDescent="0.25">
      <c r="A9477" t="s">
        <v>17206</v>
      </c>
      <c r="B9477" s="1" t="s">
        <v>20612</v>
      </c>
      <c r="C9477" t="s">
        <v>17206</v>
      </c>
      <c r="D9477" t="s">
        <v>15</v>
      </c>
      <c r="E9477" s="2" t="s">
        <v>146</v>
      </c>
      <c r="F9477" t="str">
        <f t="shared" si="148"/>
        <v>Audi A4</v>
      </c>
      <c r="G9477" t="s">
        <v>20613</v>
      </c>
      <c r="H9477" s="2" t="s">
        <v>17</v>
      </c>
      <c r="I9477" s="5">
        <v>202500</v>
      </c>
      <c r="J9477" s="2">
        <v>2016</v>
      </c>
      <c r="K9477" s="2">
        <v>110</v>
      </c>
      <c r="L9477" t="s">
        <v>30</v>
      </c>
      <c r="M9477" s="3">
        <v>19733.97</v>
      </c>
      <c r="N9477" s="2" t="s">
        <v>19</v>
      </c>
    </row>
    <row r="9478" spans="1:14" x14ac:dyDescent="0.25">
      <c r="A9478" t="s">
        <v>17206</v>
      </c>
      <c r="B9478" s="1" t="s">
        <v>18795</v>
      </c>
      <c r="C9478" t="s">
        <v>17206</v>
      </c>
      <c r="D9478" t="s">
        <v>15</v>
      </c>
      <c r="E9478" s="2" t="s">
        <v>146</v>
      </c>
      <c r="F9478" t="str">
        <f t="shared" si="148"/>
        <v>Audi A4</v>
      </c>
      <c r="G9478" t="s">
        <v>18796</v>
      </c>
      <c r="H9478" s="2" t="s">
        <v>17</v>
      </c>
      <c r="I9478" s="5">
        <v>134648</v>
      </c>
      <c r="J9478" s="2">
        <v>2015</v>
      </c>
      <c r="K9478" s="2">
        <v>100</v>
      </c>
      <c r="L9478" t="s">
        <v>96</v>
      </c>
      <c r="M9478" s="3">
        <v>14681.25</v>
      </c>
      <c r="N9478" s="2" t="s">
        <v>19</v>
      </c>
    </row>
    <row r="9479" spans="1:14" x14ac:dyDescent="0.25">
      <c r="A9479" t="s">
        <v>17206</v>
      </c>
      <c r="B9479" s="1" t="s">
        <v>20649</v>
      </c>
      <c r="C9479" t="s">
        <v>17206</v>
      </c>
      <c r="D9479" t="s">
        <v>15</v>
      </c>
      <c r="E9479" s="2" t="s">
        <v>146</v>
      </c>
      <c r="F9479" t="str">
        <f t="shared" si="148"/>
        <v>Audi A4</v>
      </c>
      <c r="G9479" t="s">
        <v>20650</v>
      </c>
      <c r="H9479" s="2" t="s">
        <v>17</v>
      </c>
      <c r="I9479" s="5">
        <v>96756</v>
      </c>
      <c r="J9479" s="2">
        <v>2016</v>
      </c>
      <c r="K9479" s="2">
        <v>110</v>
      </c>
      <c r="L9479" t="s">
        <v>45</v>
      </c>
      <c r="M9479" s="3">
        <v>20950</v>
      </c>
      <c r="N9479" s="2" t="s">
        <v>19</v>
      </c>
    </row>
    <row r="9480" spans="1:14" x14ac:dyDescent="0.25">
      <c r="A9480" t="s">
        <v>17206</v>
      </c>
      <c r="B9480" s="1" t="s">
        <v>19695</v>
      </c>
      <c r="C9480" t="s">
        <v>17206</v>
      </c>
      <c r="D9480" t="s">
        <v>15</v>
      </c>
      <c r="E9480" s="2" t="s">
        <v>146</v>
      </c>
      <c r="F9480" t="str">
        <f t="shared" si="148"/>
        <v>Audi A4</v>
      </c>
      <c r="G9480" t="s">
        <v>19696</v>
      </c>
      <c r="H9480" s="2" t="s">
        <v>17</v>
      </c>
      <c r="I9480" s="5">
        <v>194117</v>
      </c>
      <c r="J9480" s="2">
        <v>2016</v>
      </c>
      <c r="K9480" s="2">
        <v>110</v>
      </c>
      <c r="L9480" t="s">
        <v>18</v>
      </c>
      <c r="M9480" s="3">
        <v>18340.98</v>
      </c>
      <c r="N9480" s="2" t="s">
        <v>19</v>
      </c>
    </row>
    <row r="9481" spans="1:14" x14ac:dyDescent="0.25">
      <c r="A9481" t="s">
        <v>17206</v>
      </c>
      <c r="B9481" s="1" t="s">
        <v>21388</v>
      </c>
      <c r="C9481" t="s">
        <v>17206</v>
      </c>
      <c r="D9481" t="s">
        <v>15</v>
      </c>
      <c r="E9481" s="2" t="s">
        <v>146</v>
      </c>
      <c r="F9481" t="str">
        <f t="shared" si="148"/>
        <v>Audi A4</v>
      </c>
      <c r="G9481" t="s">
        <v>19696</v>
      </c>
      <c r="H9481" s="2" t="s">
        <v>17</v>
      </c>
      <c r="I9481" s="5">
        <v>83296</v>
      </c>
      <c r="J9481" s="2">
        <v>2018</v>
      </c>
      <c r="K9481" s="2">
        <v>110</v>
      </c>
      <c r="L9481" t="s">
        <v>30</v>
      </c>
      <c r="M9481" s="3">
        <v>27200</v>
      </c>
      <c r="N9481" s="2" t="s">
        <v>19</v>
      </c>
    </row>
    <row r="9482" spans="1:14" x14ac:dyDescent="0.25">
      <c r="A9482" t="s">
        <v>17206</v>
      </c>
      <c r="B9482" s="1" t="s">
        <v>21420</v>
      </c>
      <c r="C9482" t="s">
        <v>17206</v>
      </c>
      <c r="D9482" t="s">
        <v>15</v>
      </c>
      <c r="E9482" s="2" t="s">
        <v>146</v>
      </c>
      <c r="F9482" t="str">
        <f t="shared" si="148"/>
        <v>Audi A4</v>
      </c>
      <c r="G9482" t="s">
        <v>19696</v>
      </c>
      <c r="H9482" s="2" t="s">
        <v>17</v>
      </c>
      <c r="I9482" s="5">
        <v>55000</v>
      </c>
      <c r="J9482" s="2">
        <v>2018</v>
      </c>
      <c r="K9482" s="2">
        <v>110</v>
      </c>
      <c r="L9482" t="s">
        <v>45</v>
      </c>
      <c r="M9482" s="3">
        <v>27312.36</v>
      </c>
      <c r="N9482" s="2" t="s">
        <v>19</v>
      </c>
    </row>
    <row r="9483" spans="1:14" x14ac:dyDescent="0.25">
      <c r="A9483" t="s">
        <v>17206</v>
      </c>
      <c r="B9483" s="1" t="s">
        <v>20923</v>
      </c>
      <c r="C9483" t="s">
        <v>17206</v>
      </c>
      <c r="D9483" t="s">
        <v>15</v>
      </c>
      <c r="E9483" s="2" t="s">
        <v>146</v>
      </c>
      <c r="F9483" t="str">
        <f t="shared" si="148"/>
        <v>Audi A4</v>
      </c>
      <c r="G9483" t="s">
        <v>19696</v>
      </c>
      <c r="H9483" s="2" t="s">
        <v>17</v>
      </c>
      <c r="I9483" s="5">
        <v>130000</v>
      </c>
      <c r="J9483" s="2">
        <v>2017</v>
      </c>
      <c r="K9483" s="2">
        <v>110</v>
      </c>
      <c r="L9483" t="s">
        <v>96</v>
      </c>
      <c r="M9483" s="3">
        <v>23047.98</v>
      </c>
      <c r="N9483" s="2" t="s">
        <v>19</v>
      </c>
    </row>
    <row r="9484" spans="1:14" x14ac:dyDescent="0.25">
      <c r="A9484" t="s">
        <v>17206</v>
      </c>
      <c r="B9484" s="1" t="s">
        <v>20827</v>
      </c>
      <c r="C9484" t="s">
        <v>17206</v>
      </c>
      <c r="D9484" t="s">
        <v>15</v>
      </c>
      <c r="E9484" s="2" t="s">
        <v>146</v>
      </c>
      <c r="F9484" t="str">
        <f t="shared" si="148"/>
        <v>Audi A4</v>
      </c>
      <c r="G9484" t="s">
        <v>19696</v>
      </c>
      <c r="H9484" s="2" t="s">
        <v>17</v>
      </c>
      <c r="I9484" s="5">
        <v>163785</v>
      </c>
      <c r="J9484" s="2">
        <v>2016</v>
      </c>
      <c r="K9484" s="2">
        <v>110</v>
      </c>
      <c r="L9484" t="s">
        <v>37</v>
      </c>
      <c r="M9484" s="3">
        <v>22477.5</v>
      </c>
      <c r="N9484" s="2" t="s">
        <v>19</v>
      </c>
    </row>
    <row r="9485" spans="1:14" x14ac:dyDescent="0.25">
      <c r="A9485" t="s">
        <v>17206</v>
      </c>
      <c r="B9485" s="1" t="s">
        <v>20672</v>
      </c>
      <c r="C9485" t="s">
        <v>17206</v>
      </c>
      <c r="D9485" t="s">
        <v>15</v>
      </c>
      <c r="E9485" s="2" t="s">
        <v>146</v>
      </c>
      <c r="F9485" t="str">
        <f t="shared" si="148"/>
        <v>Audi A4</v>
      </c>
      <c r="G9485" t="s">
        <v>20673</v>
      </c>
      <c r="H9485" s="2" t="s">
        <v>17</v>
      </c>
      <c r="I9485" s="5">
        <v>113000</v>
      </c>
      <c r="J9485" s="2">
        <v>2017</v>
      </c>
      <c r="K9485" s="2">
        <v>110</v>
      </c>
      <c r="L9485" t="s">
        <v>96</v>
      </c>
      <c r="M9485" s="3">
        <v>21063.279999999999</v>
      </c>
      <c r="N9485" s="2" t="s">
        <v>19</v>
      </c>
    </row>
    <row r="9486" spans="1:14" x14ac:dyDescent="0.25">
      <c r="A9486" t="s">
        <v>17206</v>
      </c>
      <c r="B9486" s="1" t="s">
        <v>20760</v>
      </c>
      <c r="C9486" t="s">
        <v>17206</v>
      </c>
      <c r="D9486" t="s">
        <v>15</v>
      </c>
      <c r="E9486" s="2" t="s">
        <v>146</v>
      </c>
      <c r="F9486" t="str">
        <f t="shared" si="148"/>
        <v>Audi A4</v>
      </c>
      <c r="G9486" t="s">
        <v>20598</v>
      </c>
      <c r="H9486" s="2" t="s">
        <v>17</v>
      </c>
      <c r="I9486" s="5">
        <v>171232</v>
      </c>
      <c r="J9486" s="2">
        <v>2018</v>
      </c>
      <c r="K9486" s="2">
        <v>110</v>
      </c>
      <c r="L9486" t="s">
        <v>30</v>
      </c>
      <c r="M9486" s="3">
        <v>22173.75</v>
      </c>
      <c r="N9486" s="2" t="s">
        <v>19</v>
      </c>
    </row>
    <row r="9487" spans="1:14" x14ac:dyDescent="0.25">
      <c r="A9487" t="s">
        <v>17206</v>
      </c>
      <c r="B9487" s="1" t="s">
        <v>20597</v>
      </c>
      <c r="C9487" t="s">
        <v>17206</v>
      </c>
      <c r="D9487" t="s">
        <v>15</v>
      </c>
      <c r="E9487" s="2" t="s">
        <v>146</v>
      </c>
      <c r="F9487" t="str">
        <f t="shared" si="148"/>
        <v>Audi A4</v>
      </c>
      <c r="G9487" t="s">
        <v>20598</v>
      </c>
      <c r="H9487" s="2" t="s">
        <v>17</v>
      </c>
      <c r="I9487" s="5">
        <v>120152</v>
      </c>
      <c r="J9487" s="2">
        <v>2016</v>
      </c>
      <c r="K9487" s="2">
        <v>110</v>
      </c>
      <c r="L9487" t="s">
        <v>45</v>
      </c>
      <c r="M9487" s="3">
        <v>21500</v>
      </c>
      <c r="N9487" s="2" t="s">
        <v>19</v>
      </c>
    </row>
    <row r="9488" spans="1:14" x14ac:dyDescent="0.25">
      <c r="A9488" t="s">
        <v>17206</v>
      </c>
      <c r="B9488" s="1" t="s">
        <v>20454</v>
      </c>
      <c r="C9488" t="s">
        <v>17206</v>
      </c>
      <c r="D9488" t="s">
        <v>15</v>
      </c>
      <c r="E9488" s="2" t="s">
        <v>146</v>
      </c>
      <c r="F9488" t="str">
        <f t="shared" si="148"/>
        <v>Audi A4</v>
      </c>
      <c r="G9488" t="s">
        <v>20455</v>
      </c>
      <c r="H9488" s="2" t="s">
        <v>17</v>
      </c>
      <c r="I9488" s="5">
        <v>90979</v>
      </c>
      <c r="J9488" s="2">
        <v>2017</v>
      </c>
      <c r="K9488" s="2">
        <v>110</v>
      </c>
      <c r="L9488" t="s">
        <v>45</v>
      </c>
      <c r="M9488" s="3">
        <v>19990</v>
      </c>
      <c r="N9488" s="2" t="s">
        <v>19</v>
      </c>
    </row>
    <row r="9489" spans="1:14" x14ac:dyDescent="0.25">
      <c r="A9489" t="s">
        <v>17206</v>
      </c>
      <c r="B9489" s="1" t="s">
        <v>21395</v>
      </c>
      <c r="C9489" t="s">
        <v>17206</v>
      </c>
      <c r="D9489" t="s">
        <v>15</v>
      </c>
      <c r="E9489" s="2" t="s">
        <v>146</v>
      </c>
      <c r="F9489" t="str">
        <f t="shared" si="148"/>
        <v>Audi A4</v>
      </c>
      <c r="G9489" t="s">
        <v>21396</v>
      </c>
      <c r="H9489" s="2" t="s">
        <v>17</v>
      </c>
      <c r="I9489" s="5">
        <v>70612</v>
      </c>
      <c r="J9489" s="2">
        <v>2018</v>
      </c>
      <c r="K9489" s="2">
        <v>110</v>
      </c>
      <c r="L9489" t="s">
        <v>45</v>
      </c>
      <c r="M9489" s="3">
        <v>27236.25</v>
      </c>
      <c r="N9489" s="2" t="s">
        <v>19</v>
      </c>
    </row>
    <row r="9490" spans="1:14" x14ac:dyDescent="0.25">
      <c r="A9490" t="s">
        <v>17206</v>
      </c>
      <c r="B9490" s="1" t="s">
        <v>20542</v>
      </c>
      <c r="C9490" t="s">
        <v>17206</v>
      </c>
      <c r="D9490" t="s">
        <v>15</v>
      </c>
      <c r="E9490" s="2" t="s">
        <v>146</v>
      </c>
      <c r="F9490" t="str">
        <f t="shared" si="148"/>
        <v>Audi A4</v>
      </c>
      <c r="G9490" t="s">
        <v>20543</v>
      </c>
      <c r="H9490" s="2" t="s">
        <v>17</v>
      </c>
      <c r="I9490" s="5">
        <v>191629</v>
      </c>
      <c r="J9490" s="2">
        <v>2016</v>
      </c>
      <c r="K9490" s="2">
        <v>110</v>
      </c>
      <c r="L9490" t="s">
        <v>30</v>
      </c>
      <c r="M9490" s="3">
        <v>19541.25</v>
      </c>
      <c r="N9490" s="2" t="s">
        <v>19</v>
      </c>
    </row>
    <row r="9491" spans="1:14" x14ac:dyDescent="0.25">
      <c r="A9491" t="s">
        <v>17206</v>
      </c>
      <c r="B9491" s="1" t="s">
        <v>20090</v>
      </c>
      <c r="C9491" t="s">
        <v>17206</v>
      </c>
      <c r="D9491" t="s">
        <v>15</v>
      </c>
      <c r="E9491" s="2" t="s">
        <v>146</v>
      </c>
      <c r="F9491" t="str">
        <f t="shared" si="148"/>
        <v>Audi A4</v>
      </c>
      <c r="G9491" t="s">
        <v>20091</v>
      </c>
      <c r="H9491" s="2" t="s">
        <v>17</v>
      </c>
      <c r="I9491" s="5">
        <v>190000</v>
      </c>
      <c r="J9491" s="2">
        <v>2016</v>
      </c>
      <c r="K9491" s="2">
        <v>110</v>
      </c>
      <c r="L9491" t="s">
        <v>30</v>
      </c>
      <c r="M9491" s="3">
        <v>19227.38</v>
      </c>
      <c r="N9491" s="2" t="s">
        <v>19</v>
      </c>
    </row>
    <row r="9492" spans="1:14" x14ac:dyDescent="0.25">
      <c r="A9492" t="s">
        <v>17206</v>
      </c>
      <c r="B9492" s="1" t="s">
        <v>20359</v>
      </c>
      <c r="C9492" t="s">
        <v>17206</v>
      </c>
      <c r="D9492" t="s">
        <v>15</v>
      </c>
      <c r="E9492" s="2" t="s">
        <v>146</v>
      </c>
      <c r="F9492" t="str">
        <f t="shared" si="148"/>
        <v>Audi A4</v>
      </c>
      <c r="G9492" t="s">
        <v>20091</v>
      </c>
      <c r="H9492" s="2" t="s">
        <v>17</v>
      </c>
      <c r="I9492" s="5">
        <v>151762</v>
      </c>
      <c r="J9492" s="2">
        <v>2016</v>
      </c>
      <c r="K9492" s="2">
        <v>110</v>
      </c>
      <c r="L9492" t="s">
        <v>60</v>
      </c>
      <c r="M9492" s="3">
        <v>20250</v>
      </c>
      <c r="N9492" s="2" t="s">
        <v>19</v>
      </c>
    </row>
    <row r="9493" spans="1:14" x14ac:dyDescent="0.25">
      <c r="A9493" t="s">
        <v>17206</v>
      </c>
      <c r="B9493" s="1" t="s">
        <v>20765</v>
      </c>
      <c r="C9493" t="s">
        <v>17206</v>
      </c>
      <c r="D9493" t="s">
        <v>15</v>
      </c>
      <c r="E9493" s="2" t="s">
        <v>146</v>
      </c>
      <c r="F9493" t="str">
        <f t="shared" si="148"/>
        <v>Audi A4</v>
      </c>
      <c r="G9493" t="s">
        <v>20766</v>
      </c>
      <c r="H9493" s="2" t="s">
        <v>17</v>
      </c>
      <c r="I9493" s="5">
        <v>234080</v>
      </c>
      <c r="J9493" s="2">
        <v>2017</v>
      </c>
      <c r="K9493" s="2">
        <v>160</v>
      </c>
      <c r="L9493" t="s">
        <v>18</v>
      </c>
      <c r="M9493" s="3">
        <v>22204.53</v>
      </c>
      <c r="N9493" s="2" t="s">
        <v>19</v>
      </c>
    </row>
    <row r="9494" spans="1:14" x14ac:dyDescent="0.25">
      <c r="A9494" t="s">
        <v>17206</v>
      </c>
      <c r="B9494" s="1" t="s">
        <v>21718</v>
      </c>
      <c r="C9494" t="s">
        <v>17206</v>
      </c>
      <c r="D9494" t="s">
        <v>15</v>
      </c>
      <c r="E9494" s="2" t="s">
        <v>146</v>
      </c>
      <c r="F9494" t="str">
        <f t="shared" si="148"/>
        <v>Audi A4</v>
      </c>
      <c r="G9494" t="s">
        <v>21719</v>
      </c>
      <c r="H9494" s="2" t="s">
        <v>17</v>
      </c>
      <c r="I9494" s="5">
        <v>72100</v>
      </c>
      <c r="J9494" s="2">
        <v>2019</v>
      </c>
      <c r="K9494" s="2">
        <v>110</v>
      </c>
      <c r="L9494" t="s">
        <v>30</v>
      </c>
      <c r="M9494" s="3">
        <v>29800</v>
      </c>
      <c r="N9494" s="2" t="s">
        <v>19</v>
      </c>
    </row>
    <row r="9495" spans="1:14" x14ac:dyDescent="0.25">
      <c r="A9495" t="s">
        <v>17206</v>
      </c>
      <c r="B9495" s="1" t="s">
        <v>21528</v>
      </c>
      <c r="C9495" t="s">
        <v>17206</v>
      </c>
      <c r="D9495" t="s">
        <v>15</v>
      </c>
      <c r="E9495" s="2" t="s">
        <v>146</v>
      </c>
      <c r="F9495" t="str">
        <f t="shared" si="148"/>
        <v>Audi A4</v>
      </c>
      <c r="G9495" t="s">
        <v>21529</v>
      </c>
      <c r="H9495" s="2" t="s">
        <v>17</v>
      </c>
      <c r="I9495" s="5">
        <v>94780</v>
      </c>
      <c r="J9495" s="2">
        <v>2019</v>
      </c>
      <c r="K9495" s="2">
        <v>110</v>
      </c>
      <c r="L9495" t="s">
        <v>30</v>
      </c>
      <c r="M9495" s="3">
        <v>29300</v>
      </c>
      <c r="N9495" s="2" t="s">
        <v>19</v>
      </c>
    </row>
    <row r="9496" spans="1:14" x14ac:dyDescent="0.25">
      <c r="A9496" t="s">
        <v>17206</v>
      </c>
      <c r="B9496" s="1" t="s">
        <v>21552</v>
      </c>
      <c r="C9496" t="s">
        <v>17206</v>
      </c>
      <c r="D9496" t="s">
        <v>15</v>
      </c>
      <c r="E9496" s="2" t="s">
        <v>146</v>
      </c>
      <c r="F9496" t="str">
        <f t="shared" si="148"/>
        <v>Audi A4</v>
      </c>
      <c r="G9496" t="s">
        <v>21529</v>
      </c>
      <c r="H9496" s="2" t="s">
        <v>17</v>
      </c>
      <c r="I9496" s="5">
        <v>82860</v>
      </c>
      <c r="J9496" s="2">
        <v>2019</v>
      </c>
      <c r="K9496" s="2">
        <v>110</v>
      </c>
      <c r="L9496" t="s">
        <v>18</v>
      </c>
      <c r="M9496" s="3">
        <v>29500</v>
      </c>
      <c r="N9496" s="2" t="s">
        <v>19</v>
      </c>
    </row>
    <row r="9497" spans="1:14" x14ac:dyDescent="0.25">
      <c r="A9497" t="s">
        <v>17206</v>
      </c>
      <c r="B9497" s="1" t="s">
        <v>21802</v>
      </c>
      <c r="C9497" t="s">
        <v>17206</v>
      </c>
      <c r="D9497" t="s">
        <v>15</v>
      </c>
      <c r="E9497" s="2" t="s">
        <v>146</v>
      </c>
      <c r="F9497" t="str">
        <f t="shared" si="148"/>
        <v>Audi A4</v>
      </c>
      <c r="G9497" t="s">
        <v>21758</v>
      </c>
      <c r="H9497" s="2" t="s">
        <v>17</v>
      </c>
      <c r="I9497" s="5">
        <v>94774</v>
      </c>
      <c r="J9497" s="2">
        <v>2019</v>
      </c>
      <c r="K9497" s="2">
        <v>140</v>
      </c>
      <c r="L9497" t="s">
        <v>30</v>
      </c>
      <c r="M9497" s="3">
        <v>30000</v>
      </c>
      <c r="N9497" s="2" t="s">
        <v>19</v>
      </c>
    </row>
    <row r="9498" spans="1:14" x14ac:dyDescent="0.25">
      <c r="A9498" t="s">
        <v>17206</v>
      </c>
      <c r="B9498" s="1" t="s">
        <v>21757</v>
      </c>
      <c r="C9498" t="s">
        <v>17206</v>
      </c>
      <c r="D9498" t="s">
        <v>15</v>
      </c>
      <c r="E9498" s="2" t="s">
        <v>146</v>
      </c>
      <c r="F9498" t="str">
        <f t="shared" si="148"/>
        <v>Audi A4</v>
      </c>
      <c r="G9498" t="s">
        <v>21758</v>
      </c>
      <c r="H9498" s="2" t="s">
        <v>17</v>
      </c>
      <c r="I9498" s="5">
        <v>128870</v>
      </c>
      <c r="J9498" s="2">
        <v>2019</v>
      </c>
      <c r="K9498" s="2">
        <v>140</v>
      </c>
      <c r="L9498" t="s">
        <v>18</v>
      </c>
      <c r="M9498" s="3">
        <v>28838.880000000001</v>
      </c>
      <c r="N9498" s="2" t="s">
        <v>19</v>
      </c>
    </row>
    <row r="9499" spans="1:14" x14ac:dyDescent="0.25">
      <c r="A9499" t="s">
        <v>17206</v>
      </c>
      <c r="B9499" s="1" t="s">
        <v>21720</v>
      </c>
      <c r="C9499" t="s">
        <v>17206</v>
      </c>
      <c r="D9499" t="s">
        <v>15</v>
      </c>
      <c r="E9499" s="2" t="s">
        <v>146</v>
      </c>
      <c r="F9499" t="str">
        <f t="shared" si="148"/>
        <v>Audi A4</v>
      </c>
      <c r="G9499" t="s">
        <v>21721</v>
      </c>
      <c r="H9499" s="2" t="s">
        <v>17</v>
      </c>
      <c r="I9499" s="5">
        <v>140060</v>
      </c>
      <c r="J9499" s="2">
        <v>2019</v>
      </c>
      <c r="K9499" s="2">
        <v>140</v>
      </c>
      <c r="L9499" t="s">
        <v>45</v>
      </c>
      <c r="M9499" s="3">
        <v>29899</v>
      </c>
      <c r="N9499" s="2" t="s">
        <v>19</v>
      </c>
    </row>
    <row r="9500" spans="1:14" x14ac:dyDescent="0.25">
      <c r="A9500" t="s">
        <v>17206</v>
      </c>
      <c r="B9500" s="1" t="s">
        <v>21962</v>
      </c>
      <c r="C9500" t="s">
        <v>17206</v>
      </c>
      <c r="D9500" t="s">
        <v>15</v>
      </c>
      <c r="E9500" s="2" t="s">
        <v>146</v>
      </c>
      <c r="F9500" t="str">
        <f t="shared" si="148"/>
        <v>Audi A4</v>
      </c>
      <c r="G9500" t="s">
        <v>21963</v>
      </c>
      <c r="H9500" s="2" t="s">
        <v>17</v>
      </c>
      <c r="I9500" s="5">
        <v>64603</v>
      </c>
      <c r="J9500" s="2">
        <v>2019</v>
      </c>
      <c r="K9500" s="2">
        <v>140</v>
      </c>
      <c r="L9500" t="s">
        <v>45</v>
      </c>
      <c r="M9500" s="3">
        <v>31840.2</v>
      </c>
      <c r="N9500" s="2" t="s">
        <v>19</v>
      </c>
    </row>
    <row r="9501" spans="1:14" x14ac:dyDescent="0.25">
      <c r="A9501" t="s">
        <v>17206</v>
      </c>
      <c r="B9501" s="1" t="s">
        <v>21872</v>
      </c>
      <c r="C9501" t="s">
        <v>17206</v>
      </c>
      <c r="D9501" t="s">
        <v>15</v>
      </c>
      <c r="E9501" s="2" t="s">
        <v>146</v>
      </c>
      <c r="F9501" t="str">
        <f t="shared" si="148"/>
        <v>Audi A4</v>
      </c>
      <c r="G9501" t="s">
        <v>21873</v>
      </c>
      <c r="H9501" s="2" t="s">
        <v>17</v>
      </c>
      <c r="I9501" s="5">
        <v>150666</v>
      </c>
      <c r="J9501" s="2">
        <v>2016</v>
      </c>
      <c r="K9501" s="2">
        <v>140</v>
      </c>
      <c r="L9501" t="s">
        <v>30</v>
      </c>
      <c r="M9501" s="3">
        <v>31300</v>
      </c>
      <c r="N9501" s="2" t="s">
        <v>19</v>
      </c>
    </row>
    <row r="9502" spans="1:14" x14ac:dyDescent="0.25">
      <c r="A9502" t="s">
        <v>17206</v>
      </c>
      <c r="B9502" s="1" t="s">
        <v>21810</v>
      </c>
      <c r="C9502" t="s">
        <v>17206</v>
      </c>
      <c r="D9502" t="s">
        <v>15</v>
      </c>
      <c r="E9502" s="2" t="s">
        <v>146</v>
      </c>
      <c r="F9502" t="str">
        <f t="shared" si="148"/>
        <v>Audi A4</v>
      </c>
      <c r="G9502" t="s">
        <v>21270</v>
      </c>
      <c r="H9502" s="2" t="s">
        <v>17</v>
      </c>
      <c r="I9502" s="5">
        <v>94144</v>
      </c>
      <c r="J9502" s="2">
        <v>2017</v>
      </c>
      <c r="K9502" s="2">
        <v>140</v>
      </c>
      <c r="L9502" t="s">
        <v>54</v>
      </c>
      <c r="M9502" s="3">
        <v>30223.13</v>
      </c>
      <c r="N9502" s="2" t="s">
        <v>19</v>
      </c>
    </row>
    <row r="9503" spans="1:14" x14ac:dyDescent="0.25">
      <c r="A9503" t="s">
        <v>17206</v>
      </c>
      <c r="B9503" s="1" t="s">
        <v>21269</v>
      </c>
      <c r="C9503" t="s">
        <v>17206</v>
      </c>
      <c r="D9503" t="s">
        <v>15</v>
      </c>
      <c r="E9503" s="2" t="s">
        <v>146</v>
      </c>
      <c r="F9503" t="str">
        <f t="shared" si="148"/>
        <v>Audi A4</v>
      </c>
      <c r="G9503" t="s">
        <v>21270</v>
      </c>
      <c r="H9503" s="2" t="s">
        <v>17</v>
      </c>
      <c r="I9503" s="5">
        <v>172860</v>
      </c>
      <c r="J9503" s="2">
        <v>2017</v>
      </c>
      <c r="K9503" s="2">
        <v>140</v>
      </c>
      <c r="L9503" t="s">
        <v>45</v>
      </c>
      <c r="M9503" s="3">
        <v>23499</v>
      </c>
      <c r="N9503" s="2" t="s">
        <v>19</v>
      </c>
    </row>
    <row r="9504" spans="1:14" x14ac:dyDescent="0.25">
      <c r="A9504" t="s">
        <v>17206</v>
      </c>
      <c r="B9504" s="1" t="s">
        <v>21249</v>
      </c>
      <c r="C9504" t="s">
        <v>17206</v>
      </c>
      <c r="D9504" t="s">
        <v>15</v>
      </c>
      <c r="E9504" s="2" t="s">
        <v>146</v>
      </c>
      <c r="F9504" t="str">
        <f t="shared" si="148"/>
        <v>Audi A4</v>
      </c>
      <c r="G9504" t="s">
        <v>21250</v>
      </c>
      <c r="H9504" s="2" t="s">
        <v>17</v>
      </c>
      <c r="I9504" s="5">
        <v>172969</v>
      </c>
      <c r="J9504" s="2">
        <v>2016</v>
      </c>
      <c r="K9504" s="2">
        <v>140</v>
      </c>
      <c r="L9504" t="s">
        <v>96</v>
      </c>
      <c r="M9504" s="3">
        <v>23287.5</v>
      </c>
      <c r="N9504" s="2" t="s">
        <v>19</v>
      </c>
    </row>
    <row r="9505" spans="1:14" x14ac:dyDescent="0.25">
      <c r="A9505" t="s">
        <v>17206</v>
      </c>
      <c r="B9505" s="1" t="s">
        <v>21725</v>
      </c>
      <c r="C9505" t="s">
        <v>17206</v>
      </c>
      <c r="D9505" t="s">
        <v>15</v>
      </c>
      <c r="E9505" s="2" t="s">
        <v>146</v>
      </c>
      <c r="F9505" t="str">
        <f t="shared" si="148"/>
        <v>Audi A4</v>
      </c>
      <c r="G9505" t="s">
        <v>21726</v>
      </c>
      <c r="H9505" s="2" t="s">
        <v>17</v>
      </c>
      <c r="I9505" s="5">
        <v>95328</v>
      </c>
      <c r="J9505" s="2">
        <v>2016</v>
      </c>
      <c r="K9505" s="2">
        <v>140</v>
      </c>
      <c r="L9505" t="s">
        <v>45</v>
      </c>
      <c r="M9505" s="3">
        <v>29949</v>
      </c>
      <c r="N9505" s="2" t="s">
        <v>19</v>
      </c>
    </row>
    <row r="9506" spans="1:14" x14ac:dyDescent="0.25">
      <c r="A9506" t="s">
        <v>17206</v>
      </c>
      <c r="B9506" s="1" t="s">
        <v>20831</v>
      </c>
      <c r="C9506" t="s">
        <v>17206</v>
      </c>
      <c r="D9506" t="s">
        <v>15</v>
      </c>
      <c r="E9506" s="2" t="s">
        <v>146</v>
      </c>
      <c r="F9506" t="str">
        <f t="shared" si="148"/>
        <v>Audi A4</v>
      </c>
      <c r="G9506" t="s">
        <v>20832</v>
      </c>
      <c r="H9506" s="2" t="s">
        <v>17</v>
      </c>
      <c r="I9506" s="5">
        <v>214000</v>
      </c>
      <c r="J9506" s="2">
        <v>2017</v>
      </c>
      <c r="K9506" s="2">
        <v>140</v>
      </c>
      <c r="L9506" t="s">
        <v>30</v>
      </c>
      <c r="M9506" s="3">
        <v>23516.82</v>
      </c>
      <c r="N9506" s="2" t="s">
        <v>19</v>
      </c>
    </row>
    <row r="9507" spans="1:14" x14ac:dyDescent="0.25">
      <c r="A9507" t="s">
        <v>17206</v>
      </c>
      <c r="B9507" s="1" t="s">
        <v>21465</v>
      </c>
      <c r="C9507" t="s">
        <v>17206</v>
      </c>
      <c r="D9507" t="s">
        <v>15</v>
      </c>
      <c r="E9507" s="2" t="s">
        <v>146</v>
      </c>
      <c r="F9507" t="str">
        <f t="shared" si="148"/>
        <v>Audi A4</v>
      </c>
      <c r="G9507" t="s">
        <v>20832</v>
      </c>
      <c r="H9507" s="2" t="s">
        <v>17</v>
      </c>
      <c r="I9507" s="5">
        <v>155544</v>
      </c>
      <c r="J9507" s="2">
        <v>2018</v>
      </c>
      <c r="K9507" s="2">
        <v>140</v>
      </c>
      <c r="L9507" t="s">
        <v>30</v>
      </c>
      <c r="M9507" s="3">
        <v>27628.91</v>
      </c>
      <c r="N9507" s="2" t="s">
        <v>19</v>
      </c>
    </row>
    <row r="9508" spans="1:14" x14ac:dyDescent="0.25">
      <c r="A9508" t="s">
        <v>17206</v>
      </c>
      <c r="B9508" s="1" t="s">
        <v>21334</v>
      </c>
      <c r="C9508" t="s">
        <v>17206</v>
      </c>
      <c r="D9508" t="s">
        <v>15</v>
      </c>
      <c r="E9508" s="2" t="s">
        <v>146</v>
      </c>
      <c r="F9508" t="str">
        <f t="shared" si="148"/>
        <v>Audi A4</v>
      </c>
      <c r="G9508" t="s">
        <v>20832</v>
      </c>
      <c r="H9508" s="2" t="s">
        <v>17</v>
      </c>
      <c r="I9508" s="5">
        <v>160043</v>
      </c>
      <c r="J9508" s="2">
        <v>2016</v>
      </c>
      <c r="K9508" s="2">
        <v>140</v>
      </c>
      <c r="L9508" t="s">
        <v>45</v>
      </c>
      <c r="M9508" s="3">
        <v>26809.18</v>
      </c>
      <c r="N9508" s="2" t="s">
        <v>19</v>
      </c>
    </row>
    <row r="9509" spans="1:14" x14ac:dyDescent="0.25">
      <c r="A9509" t="s">
        <v>17206</v>
      </c>
      <c r="B9509" s="1" t="s">
        <v>22728</v>
      </c>
      <c r="C9509" t="s">
        <v>17206</v>
      </c>
      <c r="D9509" t="s">
        <v>15</v>
      </c>
      <c r="E9509" s="2" t="s">
        <v>146</v>
      </c>
      <c r="F9509" t="str">
        <f t="shared" si="148"/>
        <v>Audi A4</v>
      </c>
      <c r="G9509" t="s">
        <v>20832</v>
      </c>
      <c r="H9509" s="2" t="s">
        <v>17</v>
      </c>
      <c r="I9509" s="5">
        <v>75000</v>
      </c>
      <c r="J9509" s="2">
        <v>2018</v>
      </c>
      <c r="K9509" s="2">
        <v>140</v>
      </c>
      <c r="L9509" t="s">
        <v>45</v>
      </c>
      <c r="M9509" s="3">
        <v>33412.5</v>
      </c>
      <c r="N9509" s="2" t="s">
        <v>19</v>
      </c>
    </row>
    <row r="9510" spans="1:14" x14ac:dyDescent="0.25">
      <c r="A9510" t="s">
        <v>17206</v>
      </c>
      <c r="B9510" s="1" t="s">
        <v>21323</v>
      </c>
      <c r="C9510" t="s">
        <v>17206</v>
      </c>
      <c r="D9510" t="s">
        <v>15</v>
      </c>
      <c r="E9510" s="2" t="s">
        <v>146</v>
      </c>
      <c r="F9510" t="str">
        <f t="shared" si="148"/>
        <v>Audi A4</v>
      </c>
      <c r="G9510" t="s">
        <v>21324</v>
      </c>
      <c r="H9510" s="2" t="s">
        <v>17</v>
      </c>
      <c r="I9510" s="5">
        <v>155961</v>
      </c>
      <c r="J9510" s="2">
        <v>2017</v>
      </c>
      <c r="K9510" s="2">
        <v>160</v>
      </c>
      <c r="L9510" t="s">
        <v>30</v>
      </c>
      <c r="M9510" s="3">
        <v>26810.01</v>
      </c>
      <c r="N9510" s="2" t="s">
        <v>19</v>
      </c>
    </row>
    <row r="9511" spans="1:14" x14ac:dyDescent="0.25">
      <c r="A9511" t="s">
        <v>17206</v>
      </c>
      <c r="B9511" s="1" t="s">
        <v>22069</v>
      </c>
      <c r="C9511" t="s">
        <v>17206</v>
      </c>
      <c r="D9511" t="s">
        <v>15</v>
      </c>
      <c r="E9511" s="2" t="s">
        <v>146</v>
      </c>
      <c r="F9511" t="str">
        <f t="shared" si="148"/>
        <v>Audi A4</v>
      </c>
      <c r="G9511" t="s">
        <v>21324</v>
      </c>
      <c r="H9511" s="2" t="s">
        <v>17</v>
      </c>
      <c r="I9511" s="5">
        <v>57113</v>
      </c>
      <c r="J9511" s="2">
        <v>2018</v>
      </c>
      <c r="K9511" s="2">
        <v>160</v>
      </c>
      <c r="L9511" t="s">
        <v>45</v>
      </c>
      <c r="M9511" s="3">
        <v>38836.35</v>
      </c>
      <c r="N9511" s="2" t="s">
        <v>19</v>
      </c>
    </row>
    <row r="9512" spans="1:14" x14ac:dyDescent="0.25">
      <c r="A9512" t="s">
        <v>17206</v>
      </c>
      <c r="B9512" s="1" t="s">
        <v>22267</v>
      </c>
      <c r="C9512" t="s">
        <v>17206</v>
      </c>
      <c r="D9512" t="s">
        <v>15</v>
      </c>
      <c r="E9512" s="2" t="s">
        <v>146</v>
      </c>
      <c r="F9512" t="str">
        <f t="shared" si="148"/>
        <v>Audi A4</v>
      </c>
      <c r="G9512" t="s">
        <v>22268</v>
      </c>
      <c r="H9512" s="2" t="s">
        <v>17</v>
      </c>
      <c r="I9512" s="5">
        <v>27070</v>
      </c>
      <c r="J9512" s="2">
        <v>2021</v>
      </c>
      <c r="K9512" s="2">
        <v>150</v>
      </c>
      <c r="L9512" t="s">
        <v>60</v>
      </c>
      <c r="M9512" s="3">
        <v>43200</v>
      </c>
      <c r="N9512" s="2" t="s">
        <v>19</v>
      </c>
    </row>
    <row r="9513" spans="1:14" x14ac:dyDescent="0.25">
      <c r="A9513" t="s">
        <v>17206</v>
      </c>
      <c r="B9513" s="1" t="s">
        <v>22724</v>
      </c>
      <c r="C9513" t="s">
        <v>17206</v>
      </c>
      <c r="D9513" t="s">
        <v>15</v>
      </c>
      <c r="E9513" s="2" t="s">
        <v>146</v>
      </c>
      <c r="F9513" t="str">
        <f t="shared" si="148"/>
        <v>Audi A4</v>
      </c>
      <c r="G9513" t="s">
        <v>22725</v>
      </c>
      <c r="H9513" s="2" t="s">
        <v>17</v>
      </c>
      <c r="I9513" s="5">
        <v>33000</v>
      </c>
      <c r="J9513" s="2">
        <v>2019</v>
      </c>
      <c r="K9513" s="2">
        <v>140</v>
      </c>
      <c r="L9513" t="s">
        <v>30</v>
      </c>
      <c r="M9513" s="3">
        <v>45562.5</v>
      </c>
      <c r="N9513" s="2" t="s">
        <v>19</v>
      </c>
    </row>
    <row r="9514" spans="1:14" x14ac:dyDescent="0.25">
      <c r="A9514" t="s">
        <v>17206</v>
      </c>
      <c r="B9514" s="1" t="s">
        <v>20638</v>
      </c>
      <c r="C9514" t="s">
        <v>17206</v>
      </c>
      <c r="D9514" t="s">
        <v>15</v>
      </c>
      <c r="E9514" s="2" t="s">
        <v>1296</v>
      </c>
      <c r="F9514" t="str">
        <f t="shared" si="148"/>
        <v>Audi A5</v>
      </c>
      <c r="G9514" t="s">
        <v>20639</v>
      </c>
      <c r="H9514" s="2" t="s">
        <v>17</v>
      </c>
      <c r="I9514" s="5">
        <v>138809</v>
      </c>
      <c r="J9514" s="2">
        <v>2015</v>
      </c>
      <c r="K9514" s="2">
        <v>140</v>
      </c>
      <c r="L9514" t="s">
        <v>18</v>
      </c>
      <c r="M9514" s="3">
        <v>19753.59</v>
      </c>
      <c r="N9514" s="2" t="s">
        <v>19</v>
      </c>
    </row>
    <row r="9515" spans="1:14" x14ac:dyDescent="0.25">
      <c r="A9515" t="s">
        <v>17206</v>
      </c>
      <c r="B9515" s="1" t="s">
        <v>22251</v>
      </c>
      <c r="C9515" t="s">
        <v>17206</v>
      </c>
      <c r="D9515" t="s">
        <v>15</v>
      </c>
      <c r="E9515" s="2" t="s">
        <v>1296</v>
      </c>
      <c r="F9515" t="str">
        <f t="shared" si="148"/>
        <v>Audi A5</v>
      </c>
      <c r="G9515" t="s">
        <v>22252</v>
      </c>
      <c r="H9515" s="2" t="s">
        <v>17</v>
      </c>
      <c r="I9515" s="5">
        <v>131069</v>
      </c>
      <c r="J9515" s="2">
        <v>2017</v>
      </c>
      <c r="K9515" s="2">
        <v>140</v>
      </c>
      <c r="L9515" t="s">
        <v>18</v>
      </c>
      <c r="M9515" s="3">
        <v>33333</v>
      </c>
      <c r="N9515" s="2" t="s">
        <v>19</v>
      </c>
    </row>
    <row r="9516" spans="1:14" x14ac:dyDescent="0.25">
      <c r="A9516" t="s">
        <v>17206</v>
      </c>
      <c r="B9516" s="1" t="s">
        <v>22011</v>
      </c>
      <c r="C9516" t="s">
        <v>17206</v>
      </c>
      <c r="D9516" t="s">
        <v>15</v>
      </c>
      <c r="E9516" s="2" t="s">
        <v>1296</v>
      </c>
      <c r="F9516" t="str">
        <f t="shared" si="148"/>
        <v>Audi A5</v>
      </c>
      <c r="G9516" t="s">
        <v>21799</v>
      </c>
      <c r="H9516" s="2" t="s">
        <v>17</v>
      </c>
      <c r="I9516" s="5">
        <v>113698</v>
      </c>
      <c r="J9516" s="2">
        <v>2017</v>
      </c>
      <c r="K9516" s="2">
        <v>160</v>
      </c>
      <c r="L9516" t="s">
        <v>30</v>
      </c>
      <c r="M9516" s="3">
        <v>34910.46</v>
      </c>
      <c r="N9516" s="2" t="s">
        <v>19</v>
      </c>
    </row>
    <row r="9517" spans="1:14" x14ac:dyDescent="0.25">
      <c r="A9517" t="s">
        <v>17206</v>
      </c>
      <c r="B9517" s="1" t="s">
        <v>21798</v>
      </c>
      <c r="C9517" t="s">
        <v>17206</v>
      </c>
      <c r="D9517" t="s">
        <v>15</v>
      </c>
      <c r="E9517" s="2" t="s">
        <v>1296</v>
      </c>
      <c r="F9517" t="str">
        <f t="shared" si="148"/>
        <v>Audi A5</v>
      </c>
      <c r="G9517" t="s">
        <v>21799</v>
      </c>
      <c r="H9517" s="2" t="s">
        <v>17</v>
      </c>
      <c r="I9517" s="5">
        <v>142266</v>
      </c>
      <c r="J9517" s="2">
        <v>2017</v>
      </c>
      <c r="K9517" s="2">
        <v>160</v>
      </c>
      <c r="L9517" t="s">
        <v>30</v>
      </c>
      <c r="M9517" s="3">
        <v>30172.5</v>
      </c>
      <c r="N9517" s="2" t="s">
        <v>19</v>
      </c>
    </row>
    <row r="9518" spans="1:14" x14ac:dyDescent="0.25">
      <c r="A9518" t="s">
        <v>17206</v>
      </c>
      <c r="B9518" s="1" t="s">
        <v>19672</v>
      </c>
      <c r="C9518" t="s">
        <v>17206</v>
      </c>
      <c r="D9518" t="s">
        <v>15</v>
      </c>
      <c r="E9518" s="2" t="s">
        <v>1296</v>
      </c>
      <c r="F9518" t="str">
        <f t="shared" si="148"/>
        <v>Audi A5</v>
      </c>
      <c r="G9518" t="s">
        <v>19673</v>
      </c>
      <c r="H9518" s="2" t="s">
        <v>17</v>
      </c>
      <c r="I9518" s="5">
        <v>206360</v>
      </c>
      <c r="J9518" s="2">
        <v>2015</v>
      </c>
      <c r="K9518" s="2">
        <v>100</v>
      </c>
      <c r="L9518" t="s">
        <v>30</v>
      </c>
      <c r="M9518" s="3">
        <v>18230</v>
      </c>
      <c r="N9518" s="2" t="s">
        <v>19</v>
      </c>
    </row>
    <row r="9519" spans="1:14" x14ac:dyDescent="0.25">
      <c r="A9519" t="s">
        <v>17206</v>
      </c>
      <c r="B9519" s="1" t="s">
        <v>19959</v>
      </c>
      <c r="C9519" t="s">
        <v>17206</v>
      </c>
      <c r="D9519" t="s">
        <v>15</v>
      </c>
      <c r="E9519" s="2" t="s">
        <v>1296</v>
      </c>
      <c r="F9519" t="str">
        <f t="shared" si="148"/>
        <v>Audi A5</v>
      </c>
      <c r="G9519" t="s">
        <v>19673</v>
      </c>
      <c r="H9519" s="2" t="s">
        <v>17</v>
      </c>
      <c r="I9519" s="5">
        <v>148750</v>
      </c>
      <c r="J9519" s="2">
        <v>2016</v>
      </c>
      <c r="K9519" s="2">
        <v>110</v>
      </c>
      <c r="L9519" t="s">
        <v>60</v>
      </c>
      <c r="M9519" s="3">
        <v>18499</v>
      </c>
      <c r="N9519" s="2" t="s">
        <v>19</v>
      </c>
    </row>
    <row r="9520" spans="1:14" x14ac:dyDescent="0.25">
      <c r="A9520" t="s">
        <v>17206</v>
      </c>
      <c r="B9520" s="1" t="s">
        <v>21637</v>
      </c>
      <c r="C9520" t="s">
        <v>17206</v>
      </c>
      <c r="D9520" t="s">
        <v>15</v>
      </c>
      <c r="E9520" s="2" t="s">
        <v>1296</v>
      </c>
      <c r="F9520" t="str">
        <f t="shared" si="148"/>
        <v>Audi A5</v>
      </c>
      <c r="G9520" t="s">
        <v>19673</v>
      </c>
      <c r="H9520" s="2" t="s">
        <v>17</v>
      </c>
      <c r="I9520" s="5">
        <v>115690</v>
      </c>
      <c r="J9520" s="2">
        <v>2017</v>
      </c>
      <c r="K9520" s="2">
        <v>110</v>
      </c>
      <c r="L9520" t="s">
        <v>45</v>
      </c>
      <c r="M9520" s="3">
        <v>28350</v>
      </c>
      <c r="N9520" s="2" t="s">
        <v>19</v>
      </c>
    </row>
    <row r="9521" spans="1:14" x14ac:dyDescent="0.25">
      <c r="A9521" t="s">
        <v>17206</v>
      </c>
      <c r="B9521" s="1" t="s">
        <v>20685</v>
      </c>
      <c r="C9521" t="s">
        <v>17206</v>
      </c>
      <c r="D9521" t="s">
        <v>15</v>
      </c>
      <c r="E9521" s="2" t="s">
        <v>1296</v>
      </c>
      <c r="F9521" t="str">
        <f t="shared" si="148"/>
        <v>Audi A5</v>
      </c>
      <c r="G9521" t="s">
        <v>19673</v>
      </c>
      <c r="H9521" s="2" t="s">
        <v>17</v>
      </c>
      <c r="I9521" s="5">
        <v>196500</v>
      </c>
      <c r="J9521" s="2">
        <v>2016</v>
      </c>
      <c r="K9521" s="2">
        <v>110</v>
      </c>
      <c r="L9521" t="s">
        <v>18</v>
      </c>
      <c r="M9521" s="3">
        <v>21810.17</v>
      </c>
      <c r="N9521" s="2" t="s">
        <v>19</v>
      </c>
    </row>
    <row r="9522" spans="1:14" x14ac:dyDescent="0.25">
      <c r="A9522" t="s">
        <v>17206</v>
      </c>
      <c r="B9522" s="1" t="s">
        <v>20738</v>
      </c>
      <c r="C9522" t="s">
        <v>17206</v>
      </c>
      <c r="D9522" t="s">
        <v>15</v>
      </c>
      <c r="E9522" s="2" t="s">
        <v>1296</v>
      </c>
      <c r="F9522" t="str">
        <f t="shared" si="148"/>
        <v>Audi A5</v>
      </c>
      <c r="G9522" t="s">
        <v>20739</v>
      </c>
      <c r="H9522" s="2" t="s">
        <v>17</v>
      </c>
      <c r="I9522" s="5">
        <v>143743</v>
      </c>
      <c r="J9522" s="2">
        <v>2016</v>
      </c>
      <c r="K9522" s="2">
        <v>100</v>
      </c>
      <c r="L9522" t="s">
        <v>60</v>
      </c>
      <c r="M9522" s="3">
        <v>21999</v>
      </c>
      <c r="N9522" s="2" t="s">
        <v>19</v>
      </c>
    </row>
    <row r="9523" spans="1:14" x14ac:dyDescent="0.25">
      <c r="A9523" t="s">
        <v>17206</v>
      </c>
      <c r="B9523" s="1" t="s">
        <v>22754</v>
      </c>
      <c r="C9523" t="s">
        <v>17206</v>
      </c>
      <c r="D9523" t="s">
        <v>15</v>
      </c>
      <c r="E9523" s="2" t="s">
        <v>1296</v>
      </c>
      <c r="F9523" t="str">
        <f t="shared" si="148"/>
        <v>Audi A5</v>
      </c>
      <c r="G9523" t="s">
        <v>21769</v>
      </c>
      <c r="H9523" s="2" t="s">
        <v>17</v>
      </c>
      <c r="I9523" s="5">
        <v>29088</v>
      </c>
      <c r="J9523" s="2">
        <v>2018</v>
      </c>
      <c r="K9523" s="2">
        <v>140</v>
      </c>
      <c r="L9523" t="s">
        <v>207</v>
      </c>
      <c r="M9523" s="3">
        <v>36578.410000000003</v>
      </c>
      <c r="N9523" s="2" t="s">
        <v>19</v>
      </c>
    </row>
    <row r="9524" spans="1:14" x14ac:dyDescent="0.25">
      <c r="A9524" t="s">
        <v>17206</v>
      </c>
      <c r="B9524" s="1" t="s">
        <v>21768</v>
      </c>
      <c r="C9524" t="s">
        <v>17206</v>
      </c>
      <c r="D9524" t="s">
        <v>15</v>
      </c>
      <c r="E9524" s="2" t="s">
        <v>1296</v>
      </c>
      <c r="F9524" t="str">
        <f t="shared" si="148"/>
        <v>Audi A5</v>
      </c>
      <c r="G9524" t="s">
        <v>21769</v>
      </c>
      <c r="H9524" s="2" t="s">
        <v>17</v>
      </c>
      <c r="I9524" s="5">
        <v>160779</v>
      </c>
      <c r="J9524" s="2">
        <v>2018</v>
      </c>
      <c r="K9524" s="2">
        <v>140</v>
      </c>
      <c r="L9524" t="s">
        <v>45</v>
      </c>
      <c r="M9524" s="3">
        <v>28800</v>
      </c>
      <c r="N9524" s="2" t="s">
        <v>19</v>
      </c>
    </row>
    <row r="9525" spans="1:14" x14ac:dyDescent="0.25">
      <c r="A9525" t="s">
        <v>17206</v>
      </c>
      <c r="B9525" s="1" t="s">
        <v>21824</v>
      </c>
      <c r="C9525" t="s">
        <v>17206</v>
      </c>
      <c r="D9525" t="s">
        <v>15</v>
      </c>
      <c r="E9525" s="2" t="s">
        <v>1296</v>
      </c>
      <c r="F9525" t="str">
        <f t="shared" si="148"/>
        <v>Audi A5</v>
      </c>
      <c r="G9525" t="s">
        <v>21825</v>
      </c>
      <c r="H9525" s="2" t="s">
        <v>17</v>
      </c>
      <c r="I9525" s="5">
        <v>93954</v>
      </c>
      <c r="J9525" s="2">
        <v>2018</v>
      </c>
      <c r="K9525" s="2">
        <v>110</v>
      </c>
      <c r="L9525" t="s">
        <v>30</v>
      </c>
      <c r="M9525" s="3">
        <v>30375</v>
      </c>
      <c r="N9525" s="2" t="s">
        <v>19</v>
      </c>
    </row>
    <row r="9526" spans="1:14" x14ac:dyDescent="0.25">
      <c r="A9526" t="s">
        <v>17206</v>
      </c>
      <c r="B9526" s="1" t="s">
        <v>21632</v>
      </c>
      <c r="C9526" t="s">
        <v>17206</v>
      </c>
      <c r="D9526" t="s">
        <v>15</v>
      </c>
      <c r="E9526" s="2" t="s">
        <v>1296</v>
      </c>
      <c r="F9526" t="str">
        <f t="shared" si="148"/>
        <v>Audi A5</v>
      </c>
      <c r="G9526" t="s">
        <v>21633</v>
      </c>
      <c r="H9526" s="2" t="s">
        <v>17</v>
      </c>
      <c r="I9526" s="5">
        <v>123000</v>
      </c>
      <c r="J9526" s="2">
        <v>2017</v>
      </c>
      <c r="K9526" s="2">
        <v>110</v>
      </c>
      <c r="L9526" t="s">
        <v>45</v>
      </c>
      <c r="M9526" s="3">
        <v>28251</v>
      </c>
      <c r="N9526" s="2" t="s">
        <v>19</v>
      </c>
    </row>
    <row r="9527" spans="1:14" x14ac:dyDescent="0.25">
      <c r="A9527" t="s">
        <v>17206</v>
      </c>
      <c r="B9527" s="1" t="s">
        <v>21755</v>
      </c>
      <c r="C9527" t="s">
        <v>17206</v>
      </c>
      <c r="D9527" t="s">
        <v>15</v>
      </c>
      <c r="E9527" s="2" t="s">
        <v>1296</v>
      </c>
      <c r="F9527" t="str">
        <f t="shared" si="148"/>
        <v>Audi A5</v>
      </c>
      <c r="G9527" t="s">
        <v>21756</v>
      </c>
      <c r="H9527" s="2" t="s">
        <v>17</v>
      </c>
      <c r="I9527" s="5">
        <v>122000</v>
      </c>
      <c r="J9527" s="2">
        <v>2018</v>
      </c>
      <c r="K9527" s="2">
        <v>140</v>
      </c>
      <c r="L9527" t="s">
        <v>96</v>
      </c>
      <c r="M9527" s="3">
        <v>28700</v>
      </c>
      <c r="N9527" s="2" t="s">
        <v>19</v>
      </c>
    </row>
    <row r="9528" spans="1:14" x14ac:dyDescent="0.25">
      <c r="A9528" t="s">
        <v>17206</v>
      </c>
      <c r="B9528" s="1" t="s">
        <v>21449</v>
      </c>
      <c r="C9528" t="s">
        <v>17206</v>
      </c>
      <c r="D9528" t="s">
        <v>15</v>
      </c>
      <c r="E9528" s="2" t="s">
        <v>1296</v>
      </c>
      <c r="F9528" t="str">
        <f t="shared" si="148"/>
        <v>Audi A5</v>
      </c>
      <c r="G9528" t="s">
        <v>21444</v>
      </c>
      <c r="H9528" s="2" t="s">
        <v>17</v>
      </c>
      <c r="I9528" s="5">
        <v>178620</v>
      </c>
      <c r="J9528" s="2">
        <v>2017</v>
      </c>
      <c r="K9528" s="2">
        <v>140</v>
      </c>
      <c r="L9528" t="s">
        <v>45</v>
      </c>
      <c r="M9528" s="3">
        <v>24700</v>
      </c>
      <c r="N9528" s="2" t="s">
        <v>19</v>
      </c>
    </row>
    <row r="9529" spans="1:14" x14ac:dyDescent="0.25">
      <c r="A9529" t="s">
        <v>17206</v>
      </c>
      <c r="B9529" s="1" t="s">
        <v>21443</v>
      </c>
      <c r="C9529" t="s">
        <v>17206</v>
      </c>
      <c r="D9529" t="s">
        <v>15</v>
      </c>
      <c r="E9529" s="2" t="s">
        <v>1296</v>
      </c>
      <c r="F9529" t="str">
        <f t="shared" si="148"/>
        <v>Audi A5</v>
      </c>
      <c r="G9529" t="s">
        <v>21444</v>
      </c>
      <c r="H9529" s="2" t="s">
        <v>17</v>
      </c>
      <c r="I9529" s="5">
        <v>54214</v>
      </c>
      <c r="J9529" s="2">
        <v>2015</v>
      </c>
      <c r="K9529" s="2">
        <v>110</v>
      </c>
      <c r="L9529" t="s">
        <v>45</v>
      </c>
      <c r="M9529" s="3">
        <v>24669.85</v>
      </c>
      <c r="N9529" s="2" t="s">
        <v>19</v>
      </c>
    </row>
    <row r="9530" spans="1:14" x14ac:dyDescent="0.25">
      <c r="A9530" t="s">
        <v>17206</v>
      </c>
      <c r="B9530" s="1" t="s">
        <v>22075</v>
      </c>
      <c r="C9530" t="s">
        <v>17206</v>
      </c>
      <c r="D9530" t="s">
        <v>15</v>
      </c>
      <c r="E9530" s="2" t="s">
        <v>1296</v>
      </c>
      <c r="F9530" t="str">
        <f t="shared" si="148"/>
        <v>Audi A5</v>
      </c>
      <c r="G9530" t="s">
        <v>21548</v>
      </c>
      <c r="H9530" s="2" t="s">
        <v>17</v>
      </c>
      <c r="I9530" s="5">
        <v>112239</v>
      </c>
      <c r="J9530" s="2">
        <v>2018</v>
      </c>
      <c r="K9530" s="2">
        <v>140</v>
      </c>
      <c r="L9530" t="s">
        <v>30</v>
      </c>
      <c r="M9530" s="3">
        <v>38902.5</v>
      </c>
      <c r="N9530" s="2" t="s">
        <v>19</v>
      </c>
    </row>
    <row r="9531" spans="1:14" x14ac:dyDescent="0.25">
      <c r="A9531" t="s">
        <v>17206</v>
      </c>
      <c r="B9531" s="1" t="s">
        <v>21551</v>
      </c>
      <c r="C9531" t="s">
        <v>17206</v>
      </c>
      <c r="D9531" t="s">
        <v>15</v>
      </c>
      <c r="E9531" s="2" t="s">
        <v>1296</v>
      </c>
      <c r="F9531" t="str">
        <f t="shared" si="148"/>
        <v>Audi A5</v>
      </c>
      <c r="G9531" t="s">
        <v>21548</v>
      </c>
      <c r="H9531" s="2" t="s">
        <v>17</v>
      </c>
      <c r="I9531" s="5">
        <v>119444</v>
      </c>
      <c r="J9531" s="2">
        <v>2017</v>
      </c>
      <c r="K9531" s="2">
        <v>140</v>
      </c>
      <c r="L9531" t="s">
        <v>30</v>
      </c>
      <c r="M9531" s="3">
        <v>29490</v>
      </c>
      <c r="N9531" s="2" t="s">
        <v>19</v>
      </c>
    </row>
    <row r="9532" spans="1:14" x14ac:dyDescent="0.25">
      <c r="A9532" t="s">
        <v>17206</v>
      </c>
      <c r="B9532" s="1" t="s">
        <v>22741</v>
      </c>
      <c r="C9532" t="s">
        <v>17206</v>
      </c>
      <c r="D9532" t="s">
        <v>15</v>
      </c>
      <c r="E9532" s="2" t="s">
        <v>1296</v>
      </c>
      <c r="F9532" t="str">
        <f t="shared" ref="F9532:F9595" si="149">D9532&amp; " " &amp; E9532</f>
        <v>Audi A5</v>
      </c>
      <c r="G9532" t="s">
        <v>21548</v>
      </c>
      <c r="H9532" s="2" t="s">
        <v>17</v>
      </c>
      <c r="I9532" s="5">
        <v>58353</v>
      </c>
      <c r="J9532" s="2">
        <v>2018</v>
      </c>
      <c r="K9532" s="2">
        <v>140</v>
      </c>
      <c r="L9532" t="s">
        <v>60</v>
      </c>
      <c r="M9532" s="3">
        <v>35822</v>
      </c>
      <c r="N9532" s="2" t="s">
        <v>19</v>
      </c>
    </row>
    <row r="9533" spans="1:14" x14ac:dyDescent="0.25">
      <c r="A9533" t="s">
        <v>17206</v>
      </c>
      <c r="B9533" s="1" t="s">
        <v>22253</v>
      </c>
      <c r="C9533" t="s">
        <v>17206</v>
      </c>
      <c r="D9533" t="s">
        <v>15</v>
      </c>
      <c r="E9533" s="2" t="s">
        <v>1296</v>
      </c>
      <c r="F9533" t="str">
        <f t="shared" si="149"/>
        <v>Audi A5</v>
      </c>
      <c r="G9533" t="s">
        <v>21548</v>
      </c>
      <c r="H9533" s="2" t="s">
        <v>17</v>
      </c>
      <c r="I9533" s="5">
        <v>88333</v>
      </c>
      <c r="J9533" s="2">
        <v>2018</v>
      </c>
      <c r="K9533" s="2">
        <v>110</v>
      </c>
      <c r="L9533" t="s">
        <v>45</v>
      </c>
      <c r="M9533" s="3">
        <v>33210</v>
      </c>
      <c r="N9533" s="2" t="s">
        <v>19</v>
      </c>
    </row>
    <row r="9534" spans="1:14" x14ac:dyDescent="0.25">
      <c r="A9534" t="s">
        <v>17206</v>
      </c>
      <c r="B9534" s="1" t="s">
        <v>21547</v>
      </c>
      <c r="C9534" t="s">
        <v>17206</v>
      </c>
      <c r="D9534" t="s">
        <v>15</v>
      </c>
      <c r="E9534" s="2" t="s">
        <v>1296</v>
      </c>
      <c r="F9534" t="str">
        <f t="shared" si="149"/>
        <v>Audi A5</v>
      </c>
      <c r="G9534" t="s">
        <v>21548</v>
      </c>
      <c r="H9534" s="2" t="s">
        <v>17</v>
      </c>
      <c r="I9534" s="5">
        <v>102500</v>
      </c>
      <c r="J9534" s="2">
        <v>2018</v>
      </c>
      <c r="K9534" s="2">
        <v>140</v>
      </c>
      <c r="L9534" t="s">
        <v>45</v>
      </c>
      <c r="M9534" s="3">
        <v>29517.55</v>
      </c>
      <c r="N9534" s="2" t="s">
        <v>19</v>
      </c>
    </row>
    <row r="9535" spans="1:14" x14ac:dyDescent="0.25">
      <c r="A9535" t="s">
        <v>17206</v>
      </c>
      <c r="B9535" s="1" t="s">
        <v>21827</v>
      </c>
      <c r="C9535" t="s">
        <v>17206</v>
      </c>
      <c r="D9535" t="s">
        <v>15</v>
      </c>
      <c r="E9535" s="2" t="s">
        <v>1296</v>
      </c>
      <c r="F9535" t="str">
        <f t="shared" si="149"/>
        <v>Audi A5</v>
      </c>
      <c r="G9535" t="s">
        <v>21548</v>
      </c>
      <c r="H9535" s="2" t="s">
        <v>17</v>
      </c>
      <c r="I9535" s="5">
        <v>90878</v>
      </c>
      <c r="J9535" s="2">
        <v>2017</v>
      </c>
      <c r="K9535" s="2">
        <v>140</v>
      </c>
      <c r="L9535" t="s">
        <v>37</v>
      </c>
      <c r="M9535" s="3">
        <v>30260.799999999999</v>
      </c>
      <c r="N9535" s="2" t="s">
        <v>19</v>
      </c>
    </row>
    <row r="9536" spans="1:14" x14ac:dyDescent="0.25">
      <c r="A9536" t="s">
        <v>17206</v>
      </c>
      <c r="B9536" s="1" t="s">
        <v>21939</v>
      </c>
      <c r="C9536" t="s">
        <v>17206</v>
      </c>
      <c r="D9536" t="s">
        <v>15</v>
      </c>
      <c r="E9536" s="2" t="s">
        <v>1296</v>
      </c>
      <c r="F9536" t="str">
        <f t="shared" si="149"/>
        <v>Audi A5</v>
      </c>
      <c r="G9536" t="s">
        <v>21940</v>
      </c>
      <c r="H9536" s="2" t="s">
        <v>17</v>
      </c>
      <c r="I9536" s="5">
        <v>113800</v>
      </c>
      <c r="J9536" s="2">
        <v>2018</v>
      </c>
      <c r="K9536" s="2">
        <v>160</v>
      </c>
      <c r="L9536" t="s">
        <v>30</v>
      </c>
      <c r="M9536" s="3">
        <v>32500</v>
      </c>
      <c r="N9536" s="2" t="s">
        <v>19</v>
      </c>
    </row>
    <row r="9537" spans="1:14" x14ac:dyDescent="0.25">
      <c r="A9537" t="s">
        <v>17206</v>
      </c>
      <c r="B9537" s="1" t="s">
        <v>21258</v>
      </c>
      <c r="C9537" t="s">
        <v>17206</v>
      </c>
      <c r="D9537" t="s">
        <v>15</v>
      </c>
      <c r="E9537" s="2" t="s">
        <v>1296</v>
      </c>
      <c r="F9537" t="str">
        <f t="shared" si="149"/>
        <v>Audi A5</v>
      </c>
      <c r="G9537" t="s">
        <v>19718</v>
      </c>
      <c r="H9537" s="2" t="s">
        <v>17</v>
      </c>
      <c r="I9537" s="5">
        <v>129752</v>
      </c>
      <c r="J9537" s="2">
        <v>2014</v>
      </c>
      <c r="K9537" s="2">
        <v>150</v>
      </c>
      <c r="L9537" t="s">
        <v>18</v>
      </c>
      <c r="M9537" s="3">
        <v>23315.25</v>
      </c>
      <c r="N9537" s="2" t="s">
        <v>19</v>
      </c>
    </row>
    <row r="9538" spans="1:14" x14ac:dyDescent="0.25">
      <c r="A9538" t="s">
        <v>17206</v>
      </c>
      <c r="B9538" s="1" t="s">
        <v>19717</v>
      </c>
      <c r="C9538" t="s">
        <v>17206</v>
      </c>
      <c r="D9538" t="s">
        <v>15</v>
      </c>
      <c r="E9538" s="2" t="s">
        <v>1296</v>
      </c>
      <c r="F9538" t="str">
        <f t="shared" si="149"/>
        <v>Audi A5</v>
      </c>
      <c r="G9538" t="s">
        <v>19718</v>
      </c>
      <c r="H9538" s="2" t="s">
        <v>17</v>
      </c>
      <c r="I9538" s="5">
        <v>224825</v>
      </c>
      <c r="J9538" s="2">
        <v>2014</v>
      </c>
      <c r="K9538" s="2">
        <v>150</v>
      </c>
      <c r="L9538" t="s">
        <v>30</v>
      </c>
      <c r="M9538" s="3">
        <v>17499</v>
      </c>
      <c r="N9538" s="2" t="s">
        <v>19</v>
      </c>
    </row>
    <row r="9539" spans="1:14" x14ac:dyDescent="0.25">
      <c r="A9539" t="s">
        <v>17206</v>
      </c>
      <c r="B9539" s="1" t="s">
        <v>22356</v>
      </c>
      <c r="C9539" t="s">
        <v>17206</v>
      </c>
      <c r="D9539" t="s">
        <v>15</v>
      </c>
      <c r="E9539" s="2" t="s">
        <v>1296</v>
      </c>
      <c r="F9539" t="str">
        <f t="shared" si="149"/>
        <v>Audi A5</v>
      </c>
      <c r="G9539" t="s">
        <v>22357</v>
      </c>
      <c r="H9539" s="2" t="s">
        <v>17</v>
      </c>
      <c r="I9539" s="5">
        <v>34000</v>
      </c>
      <c r="J9539" s="2">
        <v>2020</v>
      </c>
      <c r="K9539" s="2">
        <v>120</v>
      </c>
      <c r="L9539" t="s">
        <v>30</v>
      </c>
      <c r="M9539" s="3">
        <v>47168.03</v>
      </c>
      <c r="N9539" s="2" t="s">
        <v>19</v>
      </c>
    </row>
    <row r="9540" spans="1:14" x14ac:dyDescent="0.25">
      <c r="A9540" t="s">
        <v>17206</v>
      </c>
      <c r="B9540" s="1" t="s">
        <v>22787</v>
      </c>
      <c r="C9540" t="s">
        <v>17206</v>
      </c>
      <c r="D9540" t="s">
        <v>15</v>
      </c>
      <c r="E9540" s="2" t="s">
        <v>1296</v>
      </c>
      <c r="F9540" t="str">
        <f t="shared" si="149"/>
        <v>Audi A5</v>
      </c>
      <c r="G9540" t="s">
        <v>21976</v>
      </c>
      <c r="H9540" s="2" t="s">
        <v>17</v>
      </c>
      <c r="I9540" s="5">
        <v>71568</v>
      </c>
      <c r="J9540" s="2">
        <v>2019</v>
      </c>
      <c r="K9540" s="2">
        <v>110</v>
      </c>
      <c r="L9540" t="s">
        <v>60</v>
      </c>
      <c r="M9540" s="3">
        <v>35900</v>
      </c>
      <c r="N9540" s="2" t="s">
        <v>19</v>
      </c>
    </row>
    <row r="9541" spans="1:14" x14ac:dyDescent="0.25">
      <c r="A9541" t="s">
        <v>17206</v>
      </c>
      <c r="B9541" s="1" t="s">
        <v>21975</v>
      </c>
      <c r="C9541" t="s">
        <v>17206</v>
      </c>
      <c r="D9541" t="s">
        <v>15</v>
      </c>
      <c r="E9541" s="2" t="s">
        <v>1296</v>
      </c>
      <c r="F9541" t="str">
        <f t="shared" si="149"/>
        <v>Audi A5</v>
      </c>
      <c r="G9541" t="s">
        <v>21976</v>
      </c>
      <c r="H9541" s="2" t="s">
        <v>17</v>
      </c>
      <c r="I9541" s="5">
        <v>100000</v>
      </c>
      <c r="J9541" s="2">
        <v>2019</v>
      </c>
      <c r="K9541" s="2">
        <v>110</v>
      </c>
      <c r="L9541" t="s">
        <v>45</v>
      </c>
      <c r="M9541" s="3">
        <v>31900</v>
      </c>
      <c r="N9541" s="2" t="s">
        <v>19</v>
      </c>
    </row>
    <row r="9542" spans="1:14" x14ac:dyDescent="0.25">
      <c r="A9542" t="s">
        <v>17206</v>
      </c>
      <c r="B9542" s="1" t="s">
        <v>21727</v>
      </c>
      <c r="C9542" t="s">
        <v>17206</v>
      </c>
      <c r="D9542" t="s">
        <v>15</v>
      </c>
      <c r="E9542" s="2" t="s">
        <v>1296</v>
      </c>
      <c r="F9542" t="str">
        <f t="shared" si="149"/>
        <v>Audi A5</v>
      </c>
      <c r="G9542" t="s">
        <v>21728</v>
      </c>
      <c r="H9542" s="2" t="s">
        <v>17</v>
      </c>
      <c r="I9542" s="5">
        <v>100000</v>
      </c>
      <c r="J9542" s="2">
        <v>2019</v>
      </c>
      <c r="K9542" s="2">
        <v>110</v>
      </c>
      <c r="L9542" t="s">
        <v>45</v>
      </c>
      <c r="M9542" s="3">
        <v>29900</v>
      </c>
      <c r="N9542" s="2" t="s">
        <v>19</v>
      </c>
    </row>
    <row r="9543" spans="1:14" x14ac:dyDescent="0.25">
      <c r="A9543" t="s">
        <v>17206</v>
      </c>
      <c r="B9543" s="1" t="s">
        <v>22769</v>
      </c>
      <c r="C9543" t="s">
        <v>17206</v>
      </c>
      <c r="D9543" t="s">
        <v>15</v>
      </c>
      <c r="E9543" s="2" t="s">
        <v>1296</v>
      </c>
      <c r="F9543" t="str">
        <f t="shared" si="149"/>
        <v>Audi A5</v>
      </c>
      <c r="G9543" t="s">
        <v>22208</v>
      </c>
      <c r="H9543" s="2" t="s">
        <v>17</v>
      </c>
      <c r="I9543" s="5">
        <v>52000</v>
      </c>
      <c r="J9543" s="2">
        <v>2019</v>
      </c>
      <c r="K9543" s="2">
        <v>110</v>
      </c>
      <c r="L9543" t="s">
        <v>30</v>
      </c>
      <c r="M9543" s="3">
        <v>36956.25</v>
      </c>
      <c r="N9543" s="2" t="s">
        <v>19</v>
      </c>
    </row>
    <row r="9544" spans="1:14" x14ac:dyDescent="0.25">
      <c r="A9544" t="s">
        <v>17206</v>
      </c>
      <c r="B9544" s="1" t="s">
        <v>22207</v>
      </c>
      <c r="C9544" t="s">
        <v>17206</v>
      </c>
      <c r="D9544" t="s">
        <v>15</v>
      </c>
      <c r="E9544" s="2" t="s">
        <v>1296</v>
      </c>
      <c r="F9544" t="str">
        <f t="shared" si="149"/>
        <v>Audi A5</v>
      </c>
      <c r="G9544" t="s">
        <v>22208</v>
      </c>
      <c r="H9544" s="2" t="s">
        <v>17</v>
      </c>
      <c r="I9544" s="5">
        <v>50713</v>
      </c>
      <c r="J9544" s="2">
        <v>2019</v>
      </c>
      <c r="K9544" s="2">
        <v>110</v>
      </c>
      <c r="L9544" t="s">
        <v>45</v>
      </c>
      <c r="M9544" s="3">
        <v>38200</v>
      </c>
      <c r="N9544" s="2" t="s">
        <v>19</v>
      </c>
    </row>
    <row r="9545" spans="1:14" x14ac:dyDescent="0.25">
      <c r="A9545" t="s">
        <v>17206</v>
      </c>
      <c r="B9545" s="1" t="s">
        <v>22032</v>
      </c>
      <c r="C9545" t="s">
        <v>17206</v>
      </c>
      <c r="D9545" t="s">
        <v>15</v>
      </c>
      <c r="E9545" s="2" t="s">
        <v>1296</v>
      </c>
      <c r="F9545" t="str">
        <f t="shared" si="149"/>
        <v>Audi A5</v>
      </c>
      <c r="G9545" t="s">
        <v>22033</v>
      </c>
      <c r="H9545" s="2" t="s">
        <v>17</v>
      </c>
      <c r="I9545" s="5">
        <v>65526</v>
      </c>
      <c r="J9545" s="2">
        <v>2019</v>
      </c>
      <c r="K9545" s="2">
        <v>110</v>
      </c>
      <c r="L9545" t="s">
        <v>45</v>
      </c>
      <c r="M9545" s="3">
        <v>35248.92</v>
      </c>
      <c r="N9545" s="2" t="s">
        <v>19</v>
      </c>
    </row>
    <row r="9546" spans="1:14" x14ac:dyDescent="0.25">
      <c r="A9546" t="s">
        <v>17206</v>
      </c>
      <c r="B9546" s="1" t="s">
        <v>22659</v>
      </c>
      <c r="C9546" t="s">
        <v>17206</v>
      </c>
      <c r="D9546" t="s">
        <v>15</v>
      </c>
      <c r="E9546" s="2" t="s">
        <v>1296</v>
      </c>
      <c r="F9546" t="str">
        <f t="shared" si="149"/>
        <v>Audi A5</v>
      </c>
      <c r="G9546" t="s">
        <v>22033</v>
      </c>
      <c r="H9546" s="2" t="s">
        <v>17</v>
      </c>
      <c r="I9546" s="5">
        <v>4019</v>
      </c>
      <c r="J9546" s="2">
        <v>2021</v>
      </c>
      <c r="K9546" s="2">
        <v>100</v>
      </c>
      <c r="L9546" t="s">
        <v>30</v>
      </c>
      <c r="M9546" s="3">
        <v>52000</v>
      </c>
      <c r="N9546" s="2" t="s">
        <v>19</v>
      </c>
    </row>
    <row r="9547" spans="1:14" x14ac:dyDescent="0.25">
      <c r="A9547" t="s">
        <v>17206</v>
      </c>
      <c r="B9547" s="1" t="s">
        <v>22200</v>
      </c>
      <c r="C9547" t="s">
        <v>17206</v>
      </c>
      <c r="D9547" t="s">
        <v>15</v>
      </c>
      <c r="E9547" s="2" t="s">
        <v>1296</v>
      </c>
      <c r="F9547" t="str">
        <f t="shared" si="149"/>
        <v>Audi A5</v>
      </c>
      <c r="G9547" t="s">
        <v>22201</v>
      </c>
      <c r="H9547" s="2" t="s">
        <v>17</v>
      </c>
      <c r="I9547" s="5">
        <v>74728</v>
      </c>
      <c r="J9547" s="2">
        <v>2019</v>
      </c>
      <c r="K9547" s="2">
        <v>140</v>
      </c>
      <c r="L9547" t="s">
        <v>30</v>
      </c>
      <c r="M9547" s="3">
        <v>37990</v>
      </c>
      <c r="N9547" s="2" t="s">
        <v>19</v>
      </c>
    </row>
    <row r="9548" spans="1:14" x14ac:dyDescent="0.25">
      <c r="A9548" t="s">
        <v>17206</v>
      </c>
      <c r="B9548" s="1" t="s">
        <v>22596</v>
      </c>
      <c r="C9548" t="s">
        <v>17206</v>
      </c>
      <c r="D9548" t="s">
        <v>15</v>
      </c>
      <c r="E9548" s="2" t="s">
        <v>1296</v>
      </c>
      <c r="F9548" t="str">
        <f t="shared" si="149"/>
        <v>Audi A5</v>
      </c>
      <c r="G9548" t="s">
        <v>22597</v>
      </c>
      <c r="H9548" s="2" t="s">
        <v>17</v>
      </c>
      <c r="I9548" s="5">
        <v>60000</v>
      </c>
      <c r="J9548" s="2">
        <v>2022</v>
      </c>
      <c r="K9548" s="2">
        <v>150</v>
      </c>
      <c r="L9548" t="s">
        <v>45</v>
      </c>
      <c r="M9548" s="3">
        <v>64900</v>
      </c>
      <c r="N9548" s="2" t="s">
        <v>19</v>
      </c>
    </row>
    <row r="9549" spans="1:14" x14ac:dyDescent="0.25">
      <c r="A9549" t="s">
        <v>17206</v>
      </c>
      <c r="B9549" s="1" t="s">
        <v>21876</v>
      </c>
      <c r="C9549" t="s">
        <v>17206</v>
      </c>
      <c r="D9549" t="s">
        <v>15</v>
      </c>
      <c r="E9549" s="2" t="s">
        <v>1296</v>
      </c>
      <c r="F9549" t="str">
        <f t="shared" si="149"/>
        <v>Audi A5</v>
      </c>
      <c r="G9549" t="s">
        <v>21877</v>
      </c>
      <c r="H9549" s="2" t="s">
        <v>17</v>
      </c>
      <c r="I9549" s="5">
        <v>168182</v>
      </c>
      <c r="J9549" s="2">
        <v>2018</v>
      </c>
      <c r="K9549" s="2">
        <v>140</v>
      </c>
      <c r="L9549" t="s">
        <v>30</v>
      </c>
      <c r="M9549" s="3">
        <v>31297.919999999998</v>
      </c>
      <c r="N9549" s="2" t="s">
        <v>19</v>
      </c>
    </row>
    <row r="9550" spans="1:14" x14ac:dyDescent="0.25">
      <c r="A9550" t="s">
        <v>17206</v>
      </c>
      <c r="B9550" s="1" t="s">
        <v>22217</v>
      </c>
      <c r="C9550" t="s">
        <v>17206</v>
      </c>
      <c r="D9550" t="s">
        <v>15</v>
      </c>
      <c r="E9550" s="2" t="s">
        <v>1296</v>
      </c>
      <c r="F9550" t="str">
        <f t="shared" si="149"/>
        <v>Audi A5</v>
      </c>
      <c r="G9550" t="s">
        <v>22083</v>
      </c>
      <c r="H9550" s="2" t="s">
        <v>17</v>
      </c>
      <c r="I9550" s="5">
        <v>96316</v>
      </c>
      <c r="J9550" s="2">
        <v>2019</v>
      </c>
      <c r="K9550" s="2">
        <v>140</v>
      </c>
      <c r="L9550" t="s">
        <v>30</v>
      </c>
      <c r="M9550" s="3">
        <v>38476.339999999997</v>
      </c>
      <c r="N9550" s="2" t="s">
        <v>19</v>
      </c>
    </row>
    <row r="9551" spans="1:14" x14ac:dyDescent="0.25">
      <c r="A9551" t="s">
        <v>17206</v>
      </c>
      <c r="B9551" s="1" t="s">
        <v>22845</v>
      </c>
      <c r="C9551" t="s">
        <v>17206</v>
      </c>
      <c r="D9551" t="s">
        <v>15</v>
      </c>
      <c r="E9551" s="2" t="s">
        <v>1296</v>
      </c>
      <c r="F9551" t="str">
        <f t="shared" si="149"/>
        <v>Audi A5</v>
      </c>
      <c r="G9551" t="s">
        <v>22083</v>
      </c>
      <c r="H9551" s="2" t="s">
        <v>17</v>
      </c>
      <c r="I9551" s="5">
        <v>43971</v>
      </c>
      <c r="J9551" s="2">
        <v>2019</v>
      </c>
      <c r="K9551" s="2">
        <v>140</v>
      </c>
      <c r="L9551" t="s">
        <v>30</v>
      </c>
      <c r="M9551" s="3">
        <v>40467.18</v>
      </c>
      <c r="N9551" s="2" t="s">
        <v>19</v>
      </c>
    </row>
    <row r="9552" spans="1:14" x14ac:dyDescent="0.25">
      <c r="A9552" t="s">
        <v>17206</v>
      </c>
      <c r="B9552" s="1" t="s">
        <v>22082</v>
      </c>
      <c r="C9552" t="s">
        <v>17206</v>
      </c>
      <c r="D9552" t="s">
        <v>15</v>
      </c>
      <c r="E9552" s="2" t="s">
        <v>1296</v>
      </c>
      <c r="F9552" t="str">
        <f t="shared" si="149"/>
        <v>Audi A5</v>
      </c>
      <c r="G9552" t="s">
        <v>22083</v>
      </c>
      <c r="H9552" s="2" t="s">
        <v>17</v>
      </c>
      <c r="I9552" s="5">
        <v>85478</v>
      </c>
      <c r="J9552" s="2">
        <v>2019</v>
      </c>
      <c r="K9552" s="2">
        <v>140</v>
      </c>
      <c r="L9552" t="s">
        <v>45</v>
      </c>
      <c r="M9552" s="3">
        <v>38900</v>
      </c>
      <c r="N9552" s="2" t="s">
        <v>19</v>
      </c>
    </row>
    <row r="9553" spans="1:14" x14ac:dyDescent="0.25">
      <c r="A9553" t="s">
        <v>17206</v>
      </c>
      <c r="B9553" s="1" t="s">
        <v>21952</v>
      </c>
      <c r="C9553" t="s">
        <v>17206</v>
      </c>
      <c r="D9553" t="s">
        <v>15</v>
      </c>
      <c r="E9553" s="2" t="s">
        <v>1296</v>
      </c>
      <c r="F9553" t="str">
        <f t="shared" si="149"/>
        <v>Audi A5</v>
      </c>
      <c r="G9553" t="s">
        <v>21953</v>
      </c>
      <c r="H9553" s="2" t="s">
        <v>36</v>
      </c>
      <c r="I9553" s="5">
        <v>155892</v>
      </c>
      <c r="J9553" s="2">
        <v>2019</v>
      </c>
      <c r="K9553" s="2">
        <v>140</v>
      </c>
      <c r="L9553" t="s">
        <v>45</v>
      </c>
      <c r="M9553" s="3">
        <v>32906.25</v>
      </c>
      <c r="N9553" s="2" t="s">
        <v>19</v>
      </c>
    </row>
    <row r="9554" spans="1:14" x14ac:dyDescent="0.25">
      <c r="A9554" t="s">
        <v>17206</v>
      </c>
      <c r="B9554" s="1" t="s">
        <v>22120</v>
      </c>
      <c r="C9554" t="s">
        <v>17206</v>
      </c>
      <c r="D9554" t="s">
        <v>15</v>
      </c>
      <c r="E9554" s="2" t="s">
        <v>1296</v>
      </c>
      <c r="F9554" t="str">
        <f t="shared" si="149"/>
        <v>Audi A5</v>
      </c>
      <c r="G9554" t="s">
        <v>22121</v>
      </c>
      <c r="H9554" s="2" t="s">
        <v>17</v>
      </c>
      <c r="I9554" s="5">
        <v>188490</v>
      </c>
      <c r="J9554" s="2">
        <v>2017</v>
      </c>
      <c r="K9554" s="2">
        <v>140</v>
      </c>
      <c r="L9554" t="s">
        <v>45</v>
      </c>
      <c r="M9554" s="3">
        <v>33918.75</v>
      </c>
      <c r="N9554" s="2" t="s">
        <v>19</v>
      </c>
    </row>
    <row r="9555" spans="1:14" x14ac:dyDescent="0.25">
      <c r="A9555" t="s">
        <v>17206</v>
      </c>
      <c r="B9555" s="1" t="s">
        <v>22050</v>
      </c>
      <c r="C9555" t="s">
        <v>17206</v>
      </c>
      <c r="D9555" t="s">
        <v>15</v>
      </c>
      <c r="E9555" s="2" t="s">
        <v>1296</v>
      </c>
      <c r="F9555" t="str">
        <f t="shared" si="149"/>
        <v>Audi A5</v>
      </c>
      <c r="G9555" t="s">
        <v>22051</v>
      </c>
      <c r="H9555" s="2" t="s">
        <v>17</v>
      </c>
      <c r="I9555" s="5">
        <v>113189</v>
      </c>
      <c r="J9555" s="2">
        <v>2017</v>
      </c>
      <c r="K9555" s="2">
        <v>160</v>
      </c>
      <c r="L9555" t="s">
        <v>18</v>
      </c>
      <c r="M9555" s="3">
        <v>35437.5</v>
      </c>
      <c r="N9555" s="2" t="s">
        <v>19</v>
      </c>
    </row>
    <row r="9556" spans="1:14" x14ac:dyDescent="0.25">
      <c r="A9556" t="s">
        <v>17206</v>
      </c>
      <c r="B9556" s="1" t="s">
        <v>22235</v>
      </c>
      <c r="C9556" t="s">
        <v>17206</v>
      </c>
      <c r="D9556" t="s">
        <v>15</v>
      </c>
      <c r="E9556" s="2" t="s">
        <v>1296</v>
      </c>
      <c r="F9556" t="str">
        <f t="shared" si="149"/>
        <v>Audi A5</v>
      </c>
      <c r="G9556" t="s">
        <v>22051</v>
      </c>
      <c r="H9556" s="2" t="s">
        <v>17</v>
      </c>
      <c r="I9556" s="5">
        <v>158020</v>
      </c>
      <c r="J9556" s="2">
        <v>2018</v>
      </c>
      <c r="K9556" s="2">
        <v>160</v>
      </c>
      <c r="L9556" t="s">
        <v>45</v>
      </c>
      <c r="M9556" s="3">
        <v>33000</v>
      </c>
      <c r="N9556" s="2" t="s">
        <v>19</v>
      </c>
    </row>
    <row r="9557" spans="1:14" x14ac:dyDescent="0.25">
      <c r="A9557" t="s">
        <v>17206</v>
      </c>
      <c r="B9557" s="1" t="s">
        <v>22648</v>
      </c>
      <c r="C9557" t="s">
        <v>17206</v>
      </c>
      <c r="D9557" t="s">
        <v>15</v>
      </c>
      <c r="E9557" s="2" t="s">
        <v>1296</v>
      </c>
      <c r="F9557" t="str">
        <f t="shared" si="149"/>
        <v>Audi A5</v>
      </c>
      <c r="G9557" t="s">
        <v>22649</v>
      </c>
      <c r="H9557" s="2" t="s">
        <v>17</v>
      </c>
      <c r="I9557" s="5">
        <v>48314</v>
      </c>
      <c r="J9557" s="2">
        <v>2021</v>
      </c>
      <c r="K9557" s="2">
        <v>150</v>
      </c>
      <c r="L9557" t="s">
        <v>45</v>
      </c>
      <c r="M9557" s="3">
        <v>52000</v>
      </c>
      <c r="N9557" s="2" t="s">
        <v>19</v>
      </c>
    </row>
    <row r="9558" spans="1:14" x14ac:dyDescent="0.25">
      <c r="A9558" t="s">
        <v>17206</v>
      </c>
      <c r="B9558" s="1" t="s">
        <v>22102</v>
      </c>
      <c r="C9558" t="s">
        <v>17206</v>
      </c>
      <c r="D9558" t="s">
        <v>15</v>
      </c>
      <c r="E9558" s="2" t="s">
        <v>1296</v>
      </c>
      <c r="F9558" t="str">
        <f t="shared" si="149"/>
        <v>Audi A5</v>
      </c>
      <c r="G9558" t="s">
        <v>22103</v>
      </c>
      <c r="H9558" s="2" t="s">
        <v>17</v>
      </c>
      <c r="I9558" s="5">
        <v>89681</v>
      </c>
      <c r="J9558" s="2">
        <v>2019</v>
      </c>
      <c r="K9558" s="2">
        <v>140</v>
      </c>
      <c r="L9558" t="s">
        <v>18</v>
      </c>
      <c r="M9558" s="3">
        <v>39749</v>
      </c>
      <c r="N9558" s="2" t="s">
        <v>19</v>
      </c>
    </row>
    <row r="9559" spans="1:14" x14ac:dyDescent="0.25">
      <c r="A9559" t="s">
        <v>17206</v>
      </c>
      <c r="B9559" s="1" t="s">
        <v>21782</v>
      </c>
      <c r="C9559" t="s">
        <v>17206</v>
      </c>
      <c r="D9559" t="s">
        <v>15</v>
      </c>
      <c r="E9559" s="2" t="s">
        <v>415</v>
      </c>
      <c r="F9559" t="str">
        <f t="shared" si="149"/>
        <v>Audi A6</v>
      </c>
      <c r="G9559" t="s">
        <v>20279</v>
      </c>
      <c r="H9559" s="2" t="s">
        <v>17</v>
      </c>
      <c r="I9559" s="5">
        <v>99337</v>
      </c>
      <c r="J9559" s="2">
        <v>2017</v>
      </c>
      <c r="K9559" s="2">
        <v>140</v>
      </c>
      <c r="L9559" t="s">
        <v>96</v>
      </c>
      <c r="M9559" s="3">
        <v>28899.99</v>
      </c>
      <c r="N9559" s="2" t="s">
        <v>19</v>
      </c>
    </row>
    <row r="9560" spans="1:14" x14ac:dyDescent="0.25">
      <c r="A9560" t="s">
        <v>17206</v>
      </c>
      <c r="B9560" s="1" t="s">
        <v>20278</v>
      </c>
      <c r="C9560" t="s">
        <v>17206</v>
      </c>
      <c r="D9560" t="s">
        <v>15</v>
      </c>
      <c r="E9560" s="2" t="s">
        <v>415</v>
      </c>
      <c r="F9560" t="str">
        <f t="shared" si="149"/>
        <v>Audi A6</v>
      </c>
      <c r="G9560" t="s">
        <v>20279</v>
      </c>
      <c r="H9560" s="2" t="s">
        <v>17</v>
      </c>
      <c r="I9560" s="5">
        <v>203258</v>
      </c>
      <c r="J9560" s="2">
        <v>2015</v>
      </c>
      <c r="K9560" s="2">
        <v>140</v>
      </c>
      <c r="L9560" t="s">
        <v>30</v>
      </c>
      <c r="M9560" s="3">
        <v>20761.990000000002</v>
      </c>
      <c r="N9560" s="2" t="s">
        <v>19</v>
      </c>
    </row>
    <row r="9561" spans="1:14" x14ac:dyDescent="0.25">
      <c r="A9561" t="s">
        <v>17206</v>
      </c>
      <c r="B9561" s="1" t="s">
        <v>20447</v>
      </c>
      <c r="C9561" t="s">
        <v>17206</v>
      </c>
      <c r="D9561" t="s">
        <v>15</v>
      </c>
      <c r="E9561" s="2" t="s">
        <v>415</v>
      </c>
      <c r="F9561" t="str">
        <f t="shared" si="149"/>
        <v>Audi A6</v>
      </c>
      <c r="G9561" t="s">
        <v>20279</v>
      </c>
      <c r="H9561" s="2" t="s">
        <v>17</v>
      </c>
      <c r="I9561" s="5">
        <v>193254</v>
      </c>
      <c r="J9561" s="2">
        <v>2015</v>
      </c>
      <c r="K9561" s="2">
        <v>140</v>
      </c>
      <c r="L9561" t="s">
        <v>30</v>
      </c>
      <c r="M9561" s="3">
        <v>21474.22</v>
      </c>
      <c r="N9561" s="2" t="s">
        <v>19</v>
      </c>
    </row>
    <row r="9562" spans="1:14" x14ac:dyDescent="0.25">
      <c r="A9562" t="s">
        <v>17206</v>
      </c>
      <c r="B9562" s="1" t="s">
        <v>20924</v>
      </c>
      <c r="C9562" t="s">
        <v>17206</v>
      </c>
      <c r="D9562" t="s">
        <v>15</v>
      </c>
      <c r="E9562" s="2" t="s">
        <v>415</v>
      </c>
      <c r="F9562" t="str">
        <f t="shared" si="149"/>
        <v>Audi A6</v>
      </c>
      <c r="G9562" t="s">
        <v>20279</v>
      </c>
      <c r="H9562" s="2" t="s">
        <v>17</v>
      </c>
      <c r="I9562" s="5">
        <v>173665</v>
      </c>
      <c r="J9562" s="2">
        <v>2015</v>
      </c>
      <c r="K9562" s="2">
        <v>140</v>
      </c>
      <c r="L9562" t="s">
        <v>45</v>
      </c>
      <c r="M9562" s="3">
        <v>23165</v>
      </c>
      <c r="N9562" s="2" t="s">
        <v>19</v>
      </c>
    </row>
    <row r="9563" spans="1:14" x14ac:dyDescent="0.25">
      <c r="A9563" t="s">
        <v>17206</v>
      </c>
      <c r="B9563" s="1" t="s">
        <v>21191</v>
      </c>
      <c r="C9563" t="s">
        <v>17206</v>
      </c>
      <c r="D9563" t="s">
        <v>15</v>
      </c>
      <c r="E9563" s="2" t="s">
        <v>415</v>
      </c>
      <c r="F9563" t="str">
        <f t="shared" si="149"/>
        <v>Audi A6</v>
      </c>
      <c r="G9563" t="s">
        <v>20279</v>
      </c>
      <c r="H9563" s="2" t="s">
        <v>17</v>
      </c>
      <c r="I9563" s="5">
        <v>140000</v>
      </c>
      <c r="J9563" s="2">
        <v>2016</v>
      </c>
      <c r="K9563" s="2">
        <v>140</v>
      </c>
      <c r="L9563" t="s">
        <v>30</v>
      </c>
      <c r="M9563" s="3">
        <v>25115.97</v>
      </c>
      <c r="N9563" s="2" t="s">
        <v>19</v>
      </c>
    </row>
    <row r="9564" spans="1:14" x14ac:dyDescent="0.25">
      <c r="A9564" t="s">
        <v>17206</v>
      </c>
      <c r="B9564" s="1" t="s">
        <v>22023</v>
      </c>
      <c r="C9564" t="s">
        <v>17206</v>
      </c>
      <c r="D9564" t="s">
        <v>15</v>
      </c>
      <c r="E9564" s="2" t="s">
        <v>415</v>
      </c>
      <c r="F9564" t="str">
        <f t="shared" si="149"/>
        <v>Audi A6</v>
      </c>
      <c r="G9564" t="s">
        <v>20279</v>
      </c>
      <c r="H9564" s="2" t="s">
        <v>17</v>
      </c>
      <c r="I9564" s="5">
        <v>102000</v>
      </c>
      <c r="J9564" s="2">
        <v>2017</v>
      </c>
      <c r="K9564" s="2">
        <v>140</v>
      </c>
      <c r="L9564" t="s">
        <v>54</v>
      </c>
      <c r="M9564" s="3">
        <v>34931.25</v>
      </c>
      <c r="N9564" s="2" t="s">
        <v>19</v>
      </c>
    </row>
    <row r="9565" spans="1:14" x14ac:dyDescent="0.25">
      <c r="A9565" t="s">
        <v>17206</v>
      </c>
      <c r="B9565" s="1" t="s">
        <v>21640</v>
      </c>
      <c r="C9565" t="s">
        <v>17206</v>
      </c>
      <c r="D9565" t="s">
        <v>15</v>
      </c>
      <c r="E9565" s="2" t="s">
        <v>415</v>
      </c>
      <c r="F9565" t="str">
        <f t="shared" si="149"/>
        <v>Audi A6</v>
      </c>
      <c r="G9565" t="s">
        <v>21641</v>
      </c>
      <c r="H9565" s="2" t="s">
        <v>17</v>
      </c>
      <c r="I9565" s="5">
        <v>116706</v>
      </c>
      <c r="J9565" s="2">
        <v>2016</v>
      </c>
      <c r="K9565" s="2">
        <v>140</v>
      </c>
      <c r="L9565" t="s">
        <v>30</v>
      </c>
      <c r="M9565" s="3">
        <v>28341.13</v>
      </c>
      <c r="N9565" s="2" t="s">
        <v>19</v>
      </c>
    </row>
    <row r="9566" spans="1:14" x14ac:dyDescent="0.25">
      <c r="A9566" t="s">
        <v>17206</v>
      </c>
      <c r="B9566" s="1" t="s">
        <v>22027</v>
      </c>
      <c r="C9566" t="s">
        <v>17206</v>
      </c>
      <c r="D9566" t="s">
        <v>15</v>
      </c>
      <c r="E9566" s="2" t="s">
        <v>415</v>
      </c>
      <c r="F9566" t="str">
        <f t="shared" si="149"/>
        <v>Audi A6</v>
      </c>
      <c r="G9566" t="s">
        <v>22028</v>
      </c>
      <c r="H9566" s="2" t="s">
        <v>17</v>
      </c>
      <c r="I9566" s="5">
        <v>97215</v>
      </c>
      <c r="J9566" s="2">
        <v>2018</v>
      </c>
      <c r="K9566" s="2">
        <v>140</v>
      </c>
      <c r="L9566" t="s">
        <v>30</v>
      </c>
      <c r="M9566" s="3">
        <v>34963.14</v>
      </c>
      <c r="N9566" s="2" t="s">
        <v>19</v>
      </c>
    </row>
    <row r="9567" spans="1:14" x14ac:dyDescent="0.25">
      <c r="A9567" t="s">
        <v>17206</v>
      </c>
      <c r="B9567" s="1" t="s">
        <v>20818</v>
      </c>
      <c r="C9567" t="s">
        <v>17206</v>
      </c>
      <c r="D9567" t="s">
        <v>15</v>
      </c>
      <c r="E9567" s="2" t="s">
        <v>415</v>
      </c>
      <c r="F9567" t="str">
        <f t="shared" si="149"/>
        <v>Audi A6</v>
      </c>
      <c r="G9567" t="s">
        <v>20819</v>
      </c>
      <c r="H9567" s="2" t="s">
        <v>17</v>
      </c>
      <c r="I9567" s="5">
        <v>191500</v>
      </c>
      <c r="J9567" s="2">
        <v>2016</v>
      </c>
      <c r="K9567" s="2">
        <v>140</v>
      </c>
      <c r="L9567" t="s">
        <v>30</v>
      </c>
      <c r="M9567" s="3">
        <v>22499</v>
      </c>
      <c r="N9567" s="2" t="s">
        <v>19</v>
      </c>
    </row>
    <row r="9568" spans="1:14" x14ac:dyDescent="0.25">
      <c r="A9568" t="s">
        <v>17206</v>
      </c>
      <c r="B9568" s="1" t="s">
        <v>21466</v>
      </c>
      <c r="C9568" t="s">
        <v>17206</v>
      </c>
      <c r="D9568" t="s">
        <v>15</v>
      </c>
      <c r="E9568" s="2" t="s">
        <v>415</v>
      </c>
      <c r="F9568" t="str">
        <f t="shared" si="149"/>
        <v>Audi A6</v>
      </c>
      <c r="G9568" t="s">
        <v>21467</v>
      </c>
      <c r="H9568" s="2" t="s">
        <v>17</v>
      </c>
      <c r="I9568" s="5">
        <v>139392</v>
      </c>
      <c r="J9568" s="2">
        <v>2015</v>
      </c>
      <c r="K9568" s="2">
        <v>140</v>
      </c>
      <c r="L9568" t="s">
        <v>30</v>
      </c>
      <c r="M9568" s="3">
        <v>27548.28</v>
      </c>
      <c r="N9568" s="2" t="s">
        <v>19</v>
      </c>
    </row>
    <row r="9569" spans="1:14" x14ac:dyDescent="0.25">
      <c r="A9569" t="s">
        <v>17206</v>
      </c>
      <c r="B9569" s="1" t="s">
        <v>21627</v>
      </c>
      <c r="C9569" t="s">
        <v>17206</v>
      </c>
      <c r="D9569" t="s">
        <v>15</v>
      </c>
      <c r="E9569" s="2" t="s">
        <v>415</v>
      </c>
      <c r="F9569" t="str">
        <f t="shared" si="149"/>
        <v>Audi A6</v>
      </c>
      <c r="G9569" t="s">
        <v>21467</v>
      </c>
      <c r="H9569" s="2" t="s">
        <v>17</v>
      </c>
      <c r="I9569" s="5">
        <v>121348</v>
      </c>
      <c r="J9569" s="2">
        <v>2015</v>
      </c>
      <c r="K9569" s="2">
        <v>140</v>
      </c>
      <c r="L9569" t="s">
        <v>30</v>
      </c>
      <c r="M9569" s="3">
        <v>28220.19</v>
      </c>
      <c r="N9569" s="2" t="s">
        <v>19</v>
      </c>
    </row>
    <row r="9570" spans="1:14" x14ac:dyDescent="0.25">
      <c r="A9570" t="s">
        <v>17206</v>
      </c>
      <c r="B9570" s="1" t="s">
        <v>20815</v>
      </c>
      <c r="C9570" t="s">
        <v>17206</v>
      </c>
      <c r="D9570" t="s">
        <v>15</v>
      </c>
      <c r="E9570" s="2" t="s">
        <v>415</v>
      </c>
      <c r="F9570" t="str">
        <f t="shared" si="149"/>
        <v>Audi A6</v>
      </c>
      <c r="G9570" t="s">
        <v>20816</v>
      </c>
      <c r="H9570" s="2" t="s">
        <v>17</v>
      </c>
      <c r="I9570" s="5">
        <v>156859</v>
      </c>
      <c r="J9570" s="2">
        <v>2014</v>
      </c>
      <c r="K9570" s="2">
        <v>140</v>
      </c>
      <c r="L9570" t="s">
        <v>96</v>
      </c>
      <c r="M9570" s="3">
        <v>22499</v>
      </c>
      <c r="N9570" s="2" t="s">
        <v>19</v>
      </c>
    </row>
    <row r="9571" spans="1:14" x14ac:dyDescent="0.25">
      <c r="A9571" t="s">
        <v>17206</v>
      </c>
      <c r="B9571" s="1" t="s">
        <v>21429</v>
      </c>
      <c r="C9571" t="s">
        <v>17206</v>
      </c>
      <c r="D9571" t="s">
        <v>15</v>
      </c>
      <c r="E9571" s="2" t="s">
        <v>415</v>
      </c>
      <c r="F9571" t="str">
        <f t="shared" si="149"/>
        <v>Audi A6</v>
      </c>
      <c r="G9571" t="s">
        <v>21430</v>
      </c>
      <c r="H9571" s="2" t="s">
        <v>17</v>
      </c>
      <c r="I9571" s="5">
        <v>176400</v>
      </c>
      <c r="J9571" s="2">
        <v>2015</v>
      </c>
      <c r="K9571" s="2">
        <v>110</v>
      </c>
      <c r="L9571" t="s">
        <v>45</v>
      </c>
      <c r="M9571" s="3">
        <v>24349.99</v>
      </c>
      <c r="N9571" s="2" t="s">
        <v>19</v>
      </c>
    </row>
    <row r="9572" spans="1:14" x14ac:dyDescent="0.25">
      <c r="A9572" t="s">
        <v>17206</v>
      </c>
      <c r="B9572" s="1" t="s">
        <v>21589</v>
      </c>
      <c r="C9572" t="s">
        <v>17206</v>
      </c>
      <c r="D9572" t="s">
        <v>15</v>
      </c>
      <c r="E9572" s="2" t="s">
        <v>415</v>
      </c>
      <c r="F9572" t="str">
        <f t="shared" si="149"/>
        <v>Audi A6</v>
      </c>
      <c r="G9572" t="s">
        <v>21590</v>
      </c>
      <c r="H9572" s="2" t="s">
        <v>17</v>
      </c>
      <c r="I9572" s="5">
        <v>140769</v>
      </c>
      <c r="J9572" s="2">
        <v>2015</v>
      </c>
      <c r="K9572" s="2">
        <v>160</v>
      </c>
      <c r="L9572" t="s">
        <v>30</v>
      </c>
      <c r="M9572" s="3">
        <v>26260</v>
      </c>
      <c r="N9572" s="2" t="s">
        <v>19</v>
      </c>
    </row>
    <row r="9573" spans="1:14" x14ac:dyDescent="0.25">
      <c r="A9573" t="s">
        <v>17206</v>
      </c>
      <c r="B9573" s="1" t="s">
        <v>21362</v>
      </c>
      <c r="C9573" t="s">
        <v>17206</v>
      </c>
      <c r="D9573" t="s">
        <v>15</v>
      </c>
      <c r="E9573" s="2" t="s">
        <v>415</v>
      </c>
      <c r="F9573" t="str">
        <f t="shared" si="149"/>
        <v>Audi A6</v>
      </c>
      <c r="G9573" t="s">
        <v>21363</v>
      </c>
      <c r="H9573" s="2" t="s">
        <v>17</v>
      </c>
      <c r="I9573" s="5">
        <v>177296</v>
      </c>
      <c r="J9573" s="2">
        <v>2015</v>
      </c>
      <c r="K9573" s="2">
        <v>160</v>
      </c>
      <c r="L9573" t="s">
        <v>45</v>
      </c>
      <c r="M9573" s="3">
        <v>27000</v>
      </c>
      <c r="N9573" s="2" t="s">
        <v>19</v>
      </c>
    </row>
    <row r="9574" spans="1:14" x14ac:dyDescent="0.25">
      <c r="A9574" t="s">
        <v>17206</v>
      </c>
      <c r="B9574" s="1" t="s">
        <v>22100</v>
      </c>
      <c r="C9574" t="s">
        <v>17206</v>
      </c>
      <c r="D9574" t="s">
        <v>15</v>
      </c>
      <c r="E9574" s="2" t="s">
        <v>415</v>
      </c>
      <c r="F9574" t="str">
        <f t="shared" si="149"/>
        <v>Audi A6</v>
      </c>
      <c r="G9574" t="s">
        <v>22101</v>
      </c>
      <c r="H9574" s="2" t="s">
        <v>17</v>
      </c>
      <c r="I9574" s="5">
        <v>96488</v>
      </c>
      <c r="J9574" s="2">
        <v>2017</v>
      </c>
      <c r="K9574" s="2">
        <v>200</v>
      </c>
      <c r="L9574" t="s">
        <v>30</v>
      </c>
      <c r="M9574" s="3">
        <v>39487.61</v>
      </c>
      <c r="N9574" s="2" t="s">
        <v>19</v>
      </c>
    </row>
    <row r="9575" spans="1:14" x14ac:dyDescent="0.25">
      <c r="A9575" t="s">
        <v>17206</v>
      </c>
      <c r="B9575" s="1" t="s">
        <v>22128</v>
      </c>
      <c r="C9575" t="s">
        <v>17206</v>
      </c>
      <c r="D9575" t="s">
        <v>15</v>
      </c>
      <c r="E9575" s="2" t="s">
        <v>415</v>
      </c>
      <c r="F9575" t="str">
        <f t="shared" si="149"/>
        <v>Audi A6</v>
      </c>
      <c r="G9575" t="s">
        <v>20560</v>
      </c>
      <c r="H9575" s="2" t="s">
        <v>17</v>
      </c>
      <c r="I9575" s="5">
        <v>160500</v>
      </c>
      <c r="J9575" s="2">
        <v>2015</v>
      </c>
      <c r="K9575" s="2">
        <v>160</v>
      </c>
      <c r="L9575" t="s">
        <v>30</v>
      </c>
      <c r="M9575" s="3">
        <v>33797.03</v>
      </c>
      <c r="N9575" s="2" t="s">
        <v>19</v>
      </c>
    </row>
    <row r="9576" spans="1:14" x14ac:dyDescent="0.25">
      <c r="A9576" t="s">
        <v>17206</v>
      </c>
      <c r="B9576" s="1" t="s">
        <v>20559</v>
      </c>
      <c r="C9576" t="s">
        <v>17206</v>
      </c>
      <c r="D9576" t="s">
        <v>15</v>
      </c>
      <c r="E9576" s="2" t="s">
        <v>415</v>
      </c>
      <c r="F9576" t="str">
        <f t="shared" si="149"/>
        <v>Audi A6</v>
      </c>
      <c r="G9576" t="s">
        <v>20560</v>
      </c>
      <c r="H9576" s="2" t="s">
        <v>17</v>
      </c>
      <c r="I9576" s="5">
        <v>200889</v>
      </c>
      <c r="J9576" s="2">
        <v>2015</v>
      </c>
      <c r="K9576" s="2">
        <v>160</v>
      </c>
      <c r="L9576" t="s">
        <v>96</v>
      </c>
      <c r="M9576" s="3">
        <v>21669.07</v>
      </c>
      <c r="N9576" s="2" t="s">
        <v>19</v>
      </c>
    </row>
    <row r="9577" spans="1:14" x14ac:dyDescent="0.25">
      <c r="A9577" t="s">
        <v>17206</v>
      </c>
      <c r="B9577" s="1" t="s">
        <v>22729</v>
      </c>
      <c r="C9577" t="s">
        <v>17206</v>
      </c>
      <c r="D9577" t="s">
        <v>15</v>
      </c>
      <c r="E9577" s="2" t="s">
        <v>415</v>
      </c>
      <c r="F9577" t="str">
        <f t="shared" si="149"/>
        <v>Audi A6</v>
      </c>
      <c r="G9577" t="s">
        <v>22730</v>
      </c>
      <c r="H9577" s="2" t="s">
        <v>17</v>
      </c>
      <c r="I9577" s="5">
        <v>185000</v>
      </c>
      <c r="J9577" s="2">
        <v>2019</v>
      </c>
      <c r="K9577" s="2">
        <v>150</v>
      </c>
      <c r="L9577" t="s">
        <v>30</v>
      </c>
      <c r="M9577" s="3">
        <v>42525</v>
      </c>
      <c r="N9577" s="2" t="s">
        <v>19</v>
      </c>
    </row>
    <row r="9578" spans="1:14" x14ac:dyDescent="0.25">
      <c r="A9578" t="s">
        <v>17206</v>
      </c>
      <c r="B9578" s="1" t="s">
        <v>22327</v>
      </c>
      <c r="C9578" t="s">
        <v>17206</v>
      </c>
      <c r="D9578" t="s">
        <v>15</v>
      </c>
      <c r="E9578" s="2" t="s">
        <v>415</v>
      </c>
      <c r="F9578" t="str">
        <f t="shared" si="149"/>
        <v>Audi A6</v>
      </c>
      <c r="G9578" t="s">
        <v>22328</v>
      </c>
      <c r="H9578" s="2" t="s">
        <v>17</v>
      </c>
      <c r="I9578" s="5">
        <v>57240</v>
      </c>
      <c r="J9578" s="2">
        <v>2019</v>
      </c>
      <c r="K9578" s="2">
        <v>150</v>
      </c>
      <c r="L9578" t="s">
        <v>96</v>
      </c>
      <c r="M9578" s="3">
        <v>45562.5</v>
      </c>
      <c r="N9578" s="2" t="s">
        <v>19</v>
      </c>
    </row>
    <row r="9579" spans="1:14" x14ac:dyDescent="0.25">
      <c r="A9579" t="s">
        <v>17206</v>
      </c>
      <c r="B9579" s="1" t="s">
        <v>22289</v>
      </c>
      <c r="C9579" t="s">
        <v>17206</v>
      </c>
      <c r="D9579" t="s">
        <v>15</v>
      </c>
      <c r="E9579" s="2" t="s">
        <v>415</v>
      </c>
      <c r="F9579" t="str">
        <f t="shared" si="149"/>
        <v>Audi A6</v>
      </c>
      <c r="G9579" t="s">
        <v>22290</v>
      </c>
      <c r="H9579" s="2" t="s">
        <v>17</v>
      </c>
      <c r="I9579" s="5">
        <v>95002</v>
      </c>
      <c r="J9579" s="2">
        <v>2019</v>
      </c>
      <c r="K9579" s="2">
        <v>150</v>
      </c>
      <c r="L9579" t="s">
        <v>30</v>
      </c>
      <c r="M9579" s="3">
        <v>43600</v>
      </c>
      <c r="N9579" s="2" t="s">
        <v>19</v>
      </c>
    </row>
    <row r="9580" spans="1:14" x14ac:dyDescent="0.25">
      <c r="A9580" t="s">
        <v>17206</v>
      </c>
      <c r="B9580" s="1" t="s">
        <v>22457</v>
      </c>
      <c r="C9580" t="s">
        <v>17206</v>
      </c>
      <c r="D9580" t="s">
        <v>15</v>
      </c>
      <c r="E9580" s="2" t="s">
        <v>415</v>
      </c>
      <c r="F9580" t="str">
        <f t="shared" si="149"/>
        <v>Audi A6</v>
      </c>
      <c r="G9580" t="s">
        <v>22311</v>
      </c>
      <c r="H9580" s="2" t="s">
        <v>17</v>
      </c>
      <c r="I9580" s="5">
        <v>46500</v>
      </c>
      <c r="J9580" s="2">
        <v>2019</v>
      </c>
      <c r="K9580" s="2">
        <v>150</v>
      </c>
      <c r="L9580" t="s">
        <v>18</v>
      </c>
      <c r="M9580" s="3">
        <v>48800</v>
      </c>
      <c r="N9580" s="2" t="s">
        <v>19</v>
      </c>
    </row>
    <row r="9581" spans="1:14" x14ac:dyDescent="0.25">
      <c r="A9581" t="s">
        <v>17206</v>
      </c>
      <c r="B9581" s="1" t="s">
        <v>22310</v>
      </c>
      <c r="C9581" t="s">
        <v>17206</v>
      </c>
      <c r="D9581" t="s">
        <v>15</v>
      </c>
      <c r="E9581" s="2" t="s">
        <v>415</v>
      </c>
      <c r="F9581" t="str">
        <f t="shared" si="149"/>
        <v>Audi A6</v>
      </c>
      <c r="G9581" t="s">
        <v>22311</v>
      </c>
      <c r="H9581" s="2" t="s">
        <v>17</v>
      </c>
      <c r="I9581" s="5">
        <v>135200</v>
      </c>
      <c r="J9581" s="2">
        <v>2019</v>
      </c>
      <c r="K9581" s="2">
        <v>150</v>
      </c>
      <c r="L9581" t="s">
        <v>30</v>
      </c>
      <c r="M9581" s="3">
        <v>43972.88</v>
      </c>
      <c r="N9581" s="2" t="s">
        <v>19</v>
      </c>
    </row>
    <row r="9582" spans="1:14" x14ac:dyDescent="0.25">
      <c r="A9582" t="s">
        <v>17206</v>
      </c>
      <c r="B9582" s="1" t="s">
        <v>22660</v>
      </c>
      <c r="C9582" t="s">
        <v>17206</v>
      </c>
      <c r="D9582" t="s">
        <v>15</v>
      </c>
      <c r="E9582" s="2" t="s">
        <v>415</v>
      </c>
      <c r="F9582" t="str">
        <f t="shared" si="149"/>
        <v>Audi A6</v>
      </c>
      <c r="G9582" t="s">
        <v>22661</v>
      </c>
      <c r="H9582" s="2" t="s">
        <v>17</v>
      </c>
      <c r="I9582" s="5">
        <v>30000</v>
      </c>
      <c r="J9582" s="2">
        <v>2022</v>
      </c>
      <c r="K9582" s="2">
        <v>150</v>
      </c>
      <c r="L9582" t="s">
        <v>30</v>
      </c>
      <c r="M9582" s="3">
        <v>53075.85</v>
      </c>
      <c r="N9582" s="2" t="s">
        <v>19</v>
      </c>
    </row>
    <row r="9583" spans="1:14" x14ac:dyDescent="0.25">
      <c r="A9583" t="s">
        <v>17206</v>
      </c>
      <c r="B9583" s="1" t="s">
        <v>22669</v>
      </c>
      <c r="C9583" t="s">
        <v>17206</v>
      </c>
      <c r="D9583" t="s">
        <v>15</v>
      </c>
      <c r="E9583" s="2" t="s">
        <v>415</v>
      </c>
      <c r="F9583" t="str">
        <f t="shared" si="149"/>
        <v>Audi A6</v>
      </c>
      <c r="G9583" t="s">
        <v>22304</v>
      </c>
      <c r="H9583" s="2" t="s">
        <v>17</v>
      </c>
      <c r="I9583" s="5">
        <v>66530</v>
      </c>
      <c r="J9583" s="2">
        <v>2019</v>
      </c>
      <c r="K9583" s="2">
        <v>150</v>
      </c>
      <c r="L9583" t="s">
        <v>18</v>
      </c>
      <c r="M9583" s="3">
        <v>52544.959999999999</v>
      </c>
      <c r="N9583" s="2" t="s">
        <v>19</v>
      </c>
    </row>
    <row r="9584" spans="1:14" x14ac:dyDescent="0.25">
      <c r="A9584" t="s">
        <v>17206</v>
      </c>
      <c r="B9584" s="1" t="s">
        <v>22303</v>
      </c>
      <c r="C9584" t="s">
        <v>17206</v>
      </c>
      <c r="D9584" t="s">
        <v>15</v>
      </c>
      <c r="E9584" s="2" t="s">
        <v>415</v>
      </c>
      <c r="F9584" t="str">
        <f t="shared" si="149"/>
        <v>Audi A6</v>
      </c>
      <c r="G9584" t="s">
        <v>22304</v>
      </c>
      <c r="H9584" s="2" t="s">
        <v>17</v>
      </c>
      <c r="I9584" s="5">
        <v>97429</v>
      </c>
      <c r="J9584" s="2">
        <v>2019</v>
      </c>
      <c r="K9584" s="2">
        <v>150</v>
      </c>
      <c r="L9584" t="s">
        <v>45</v>
      </c>
      <c r="M9584" s="3">
        <v>44913.4</v>
      </c>
      <c r="N9584" s="2" t="s">
        <v>19</v>
      </c>
    </row>
    <row r="9585" spans="1:14" x14ac:dyDescent="0.25">
      <c r="A9585" t="s">
        <v>17206</v>
      </c>
      <c r="B9585" s="1" t="s">
        <v>22421</v>
      </c>
      <c r="C9585" t="s">
        <v>17206</v>
      </c>
      <c r="D9585" t="s">
        <v>15</v>
      </c>
      <c r="E9585" s="2" t="s">
        <v>415</v>
      </c>
      <c r="F9585" t="str">
        <f t="shared" si="149"/>
        <v>Audi A6</v>
      </c>
      <c r="G9585" t="s">
        <v>22304</v>
      </c>
      <c r="H9585" s="2" t="s">
        <v>17</v>
      </c>
      <c r="I9585" s="5">
        <v>90773</v>
      </c>
      <c r="J9585" s="2">
        <v>2020</v>
      </c>
      <c r="K9585" s="2">
        <v>150</v>
      </c>
      <c r="L9585" t="s">
        <v>45</v>
      </c>
      <c r="M9585" s="3">
        <v>42999</v>
      </c>
      <c r="N9585" s="2" t="s">
        <v>19</v>
      </c>
    </row>
    <row r="9586" spans="1:14" x14ac:dyDescent="0.25">
      <c r="A9586" t="s">
        <v>17206</v>
      </c>
      <c r="B9586" s="1" t="s">
        <v>22484</v>
      </c>
      <c r="C9586" t="s">
        <v>17206</v>
      </c>
      <c r="D9586" t="s">
        <v>15</v>
      </c>
      <c r="E9586" s="2" t="s">
        <v>415</v>
      </c>
      <c r="F9586" t="str">
        <f t="shared" si="149"/>
        <v>Audi A6</v>
      </c>
      <c r="G9586" t="s">
        <v>22485</v>
      </c>
      <c r="H9586" s="2" t="s">
        <v>17</v>
      </c>
      <c r="I9586" s="5">
        <v>69201</v>
      </c>
      <c r="J9586" s="2">
        <v>2019</v>
      </c>
      <c r="K9586" s="2">
        <v>170</v>
      </c>
      <c r="L9586" t="s">
        <v>1066</v>
      </c>
      <c r="M9586" s="3">
        <v>51600</v>
      </c>
      <c r="N9586" s="2" t="s">
        <v>19</v>
      </c>
    </row>
    <row r="9587" spans="1:14" x14ac:dyDescent="0.25">
      <c r="A9587" t="s">
        <v>17206</v>
      </c>
      <c r="B9587" s="1" t="s">
        <v>22375</v>
      </c>
      <c r="C9587" t="s">
        <v>17206</v>
      </c>
      <c r="D9587" t="s">
        <v>15</v>
      </c>
      <c r="E9587" s="2" t="s">
        <v>415</v>
      </c>
      <c r="F9587" t="str">
        <f t="shared" si="149"/>
        <v>Audi A6</v>
      </c>
      <c r="G9587" t="s">
        <v>22376</v>
      </c>
      <c r="H9587" s="2" t="s">
        <v>17</v>
      </c>
      <c r="I9587" s="5">
        <v>115614</v>
      </c>
      <c r="J9587" s="2">
        <v>2019</v>
      </c>
      <c r="K9587" s="2">
        <v>170</v>
      </c>
      <c r="L9587" t="s">
        <v>30</v>
      </c>
      <c r="M9587" s="3">
        <v>47700</v>
      </c>
      <c r="N9587" s="2" t="s">
        <v>19</v>
      </c>
    </row>
    <row r="9588" spans="1:14" x14ac:dyDescent="0.25">
      <c r="A9588" t="s">
        <v>17206</v>
      </c>
      <c r="B9588" s="1" t="s">
        <v>22789</v>
      </c>
      <c r="C9588" t="s">
        <v>17206</v>
      </c>
      <c r="D9588" t="s">
        <v>15</v>
      </c>
      <c r="E9588" s="2" t="s">
        <v>415</v>
      </c>
      <c r="F9588" t="str">
        <f t="shared" si="149"/>
        <v>Audi A6</v>
      </c>
      <c r="G9588" t="s">
        <v>22790</v>
      </c>
      <c r="H9588" s="2" t="s">
        <v>17</v>
      </c>
      <c r="I9588" s="5">
        <v>15000</v>
      </c>
      <c r="J9588" s="2">
        <v>2021</v>
      </c>
      <c r="K9588" s="2">
        <v>180</v>
      </c>
      <c r="L9588" t="s">
        <v>45</v>
      </c>
      <c r="M9588" s="3">
        <v>79999</v>
      </c>
      <c r="N9588" s="2" t="s">
        <v>19</v>
      </c>
    </row>
    <row r="9589" spans="1:14" x14ac:dyDescent="0.25">
      <c r="A9589" t="s">
        <v>17206</v>
      </c>
      <c r="B9589" s="1" t="s">
        <v>22501</v>
      </c>
      <c r="C9589" t="s">
        <v>17206</v>
      </c>
      <c r="D9589" t="s">
        <v>15</v>
      </c>
      <c r="E9589" s="2" t="s">
        <v>415</v>
      </c>
      <c r="F9589" t="str">
        <f t="shared" si="149"/>
        <v>Audi A6</v>
      </c>
      <c r="G9589" t="s">
        <v>22502</v>
      </c>
      <c r="H9589" s="2" t="s">
        <v>17</v>
      </c>
      <c r="I9589" s="5">
        <v>65645</v>
      </c>
      <c r="J9589" s="2">
        <v>2019</v>
      </c>
      <c r="K9589" s="2">
        <v>170</v>
      </c>
      <c r="L9589" t="s">
        <v>30</v>
      </c>
      <c r="M9589" s="3">
        <v>51000</v>
      </c>
      <c r="N9589" s="2" t="s">
        <v>19</v>
      </c>
    </row>
    <row r="9590" spans="1:14" x14ac:dyDescent="0.25">
      <c r="A9590" t="s">
        <v>17206</v>
      </c>
      <c r="B9590" s="1" t="s">
        <v>22306</v>
      </c>
      <c r="C9590" t="s">
        <v>17206</v>
      </c>
      <c r="D9590" t="s">
        <v>15</v>
      </c>
      <c r="E9590" s="2" t="s">
        <v>415</v>
      </c>
      <c r="F9590" t="str">
        <f t="shared" si="149"/>
        <v>Audi A6</v>
      </c>
      <c r="G9590" t="s">
        <v>22307</v>
      </c>
      <c r="H9590" s="2" t="s">
        <v>17</v>
      </c>
      <c r="I9590" s="5">
        <v>183164</v>
      </c>
      <c r="J9590" s="2">
        <v>2018</v>
      </c>
      <c r="K9590" s="2">
        <v>170</v>
      </c>
      <c r="L9590" t="s">
        <v>30</v>
      </c>
      <c r="M9590" s="3">
        <v>44346.01</v>
      </c>
      <c r="N9590" s="2" t="s">
        <v>19</v>
      </c>
    </row>
    <row r="9591" spans="1:14" x14ac:dyDescent="0.25">
      <c r="A9591" t="s">
        <v>17206</v>
      </c>
      <c r="B9591" s="1" t="s">
        <v>22679</v>
      </c>
      <c r="C9591" t="s">
        <v>17206</v>
      </c>
      <c r="D9591" t="s">
        <v>15</v>
      </c>
      <c r="E9591" s="2" t="s">
        <v>415</v>
      </c>
      <c r="F9591" t="str">
        <f t="shared" si="149"/>
        <v>Audi A6</v>
      </c>
      <c r="G9591" t="s">
        <v>22680</v>
      </c>
      <c r="H9591" s="2" t="s">
        <v>17</v>
      </c>
      <c r="I9591" s="5">
        <v>118552</v>
      </c>
      <c r="J9591" s="2">
        <v>2019</v>
      </c>
      <c r="K9591" s="2">
        <v>170</v>
      </c>
      <c r="L9591" t="s">
        <v>30</v>
      </c>
      <c r="M9591" s="3">
        <v>53500</v>
      </c>
      <c r="N9591" s="2" t="s">
        <v>19</v>
      </c>
    </row>
    <row r="9592" spans="1:14" x14ac:dyDescent="0.25">
      <c r="A9592" t="s">
        <v>17206</v>
      </c>
      <c r="B9592" s="1" t="s">
        <v>22676</v>
      </c>
      <c r="C9592" t="s">
        <v>17206</v>
      </c>
      <c r="D9592" t="s">
        <v>15</v>
      </c>
      <c r="E9592" s="2" t="s">
        <v>415</v>
      </c>
      <c r="F9592" t="str">
        <f t="shared" si="149"/>
        <v>Audi A6</v>
      </c>
      <c r="G9592" t="s">
        <v>22677</v>
      </c>
      <c r="H9592" s="2" t="s">
        <v>17</v>
      </c>
      <c r="I9592" s="5">
        <v>179200</v>
      </c>
      <c r="J9592" s="2">
        <v>2018</v>
      </c>
      <c r="K9592" s="2">
        <v>210</v>
      </c>
      <c r="L9592" t="s">
        <v>30</v>
      </c>
      <c r="M9592" s="3">
        <v>54625</v>
      </c>
      <c r="N9592" s="2" t="s">
        <v>19</v>
      </c>
    </row>
    <row r="9593" spans="1:14" x14ac:dyDescent="0.25">
      <c r="A9593" t="s">
        <v>17206</v>
      </c>
      <c r="B9593" s="1" t="s">
        <v>22583</v>
      </c>
      <c r="C9593" t="s">
        <v>17206</v>
      </c>
      <c r="D9593" t="s">
        <v>15</v>
      </c>
      <c r="E9593" s="2" t="s">
        <v>415</v>
      </c>
      <c r="F9593" t="str">
        <f t="shared" si="149"/>
        <v>Audi A6</v>
      </c>
      <c r="G9593" t="s">
        <v>22584</v>
      </c>
      <c r="H9593" s="2" t="s">
        <v>17</v>
      </c>
      <c r="I9593" s="5">
        <v>105096</v>
      </c>
      <c r="J9593" s="2">
        <v>2018</v>
      </c>
      <c r="K9593" s="2">
        <v>210</v>
      </c>
      <c r="L9593" t="s">
        <v>30</v>
      </c>
      <c r="M9593" s="3">
        <v>63787.5</v>
      </c>
      <c r="N9593" s="2" t="s">
        <v>19</v>
      </c>
    </row>
    <row r="9594" spans="1:14" x14ac:dyDescent="0.25">
      <c r="A9594" t="s">
        <v>17206</v>
      </c>
      <c r="B9594" s="1" t="s">
        <v>22565</v>
      </c>
      <c r="C9594" t="s">
        <v>17206</v>
      </c>
      <c r="D9594" t="s">
        <v>15</v>
      </c>
      <c r="E9594" s="2" t="s">
        <v>415</v>
      </c>
      <c r="F9594" t="str">
        <f t="shared" si="149"/>
        <v>Audi A6</v>
      </c>
      <c r="G9594" t="s">
        <v>22566</v>
      </c>
      <c r="H9594" s="2" t="s">
        <v>17</v>
      </c>
      <c r="I9594" s="5">
        <v>33060</v>
      </c>
      <c r="J9594" s="2">
        <v>2021</v>
      </c>
      <c r="K9594" s="2">
        <v>210</v>
      </c>
      <c r="L9594" t="s">
        <v>60</v>
      </c>
      <c r="M9594" s="3">
        <v>59737.5</v>
      </c>
      <c r="N9594" s="2" t="s">
        <v>19</v>
      </c>
    </row>
    <row r="9595" spans="1:14" x14ac:dyDescent="0.25">
      <c r="A9595" t="s">
        <v>17206</v>
      </c>
      <c r="B9595" s="1" t="s">
        <v>22700</v>
      </c>
      <c r="C9595" t="s">
        <v>17206</v>
      </c>
      <c r="D9595" t="s">
        <v>15</v>
      </c>
      <c r="E9595" s="2" t="s">
        <v>415</v>
      </c>
      <c r="F9595" t="str">
        <f t="shared" si="149"/>
        <v>Audi A6</v>
      </c>
      <c r="G9595" t="s">
        <v>22701</v>
      </c>
      <c r="H9595" s="2" t="s">
        <v>17</v>
      </c>
      <c r="I9595" s="5">
        <v>114368</v>
      </c>
      <c r="J9595" s="2">
        <v>2019</v>
      </c>
      <c r="K9595" s="2">
        <v>210</v>
      </c>
      <c r="L9595" t="s">
        <v>45</v>
      </c>
      <c r="M9595" s="3">
        <v>55687.5</v>
      </c>
      <c r="N9595" s="2" t="s">
        <v>19</v>
      </c>
    </row>
    <row r="9596" spans="1:14" x14ac:dyDescent="0.25">
      <c r="A9596" t="s">
        <v>17206</v>
      </c>
      <c r="B9596" s="1" t="s">
        <v>22678</v>
      </c>
      <c r="C9596" t="s">
        <v>17206</v>
      </c>
      <c r="D9596" t="s">
        <v>15</v>
      </c>
      <c r="E9596" s="2" t="s">
        <v>415</v>
      </c>
      <c r="F9596" t="str">
        <f t="shared" ref="F9596:F9659" si="150">D9596&amp; " " &amp; E9596</f>
        <v>Audi A6</v>
      </c>
      <c r="G9596" t="s">
        <v>22547</v>
      </c>
      <c r="H9596" s="2" t="s">
        <v>17</v>
      </c>
      <c r="I9596" s="5">
        <v>78367</v>
      </c>
      <c r="J9596" s="2">
        <v>2018</v>
      </c>
      <c r="K9596" s="2">
        <v>210</v>
      </c>
      <c r="L9596" t="s">
        <v>30</v>
      </c>
      <c r="M9596" s="3">
        <v>54642.35</v>
      </c>
      <c r="N9596" s="2" t="s">
        <v>19</v>
      </c>
    </row>
    <row r="9597" spans="1:14" x14ac:dyDescent="0.25">
      <c r="A9597" t="s">
        <v>17206</v>
      </c>
      <c r="B9597" s="1" t="s">
        <v>22546</v>
      </c>
      <c r="C9597" t="s">
        <v>17206</v>
      </c>
      <c r="D9597" t="s">
        <v>15</v>
      </c>
      <c r="E9597" s="2" t="s">
        <v>415</v>
      </c>
      <c r="F9597" t="str">
        <f t="shared" si="150"/>
        <v>Audi A6</v>
      </c>
      <c r="G9597" t="s">
        <v>22547</v>
      </c>
      <c r="H9597" s="2" t="s">
        <v>17</v>
      </c>
      <c r="I9597" s="5">
        <v>58176</v>
      </c>
      <c r="J9597" s="2">
        <v>2018</v>
      </c>
      <c r="K9597" s="2">
        <v>210</v>
      </c>
      <c r="L9597" t="s">
        <v>30</v>
      </c>
      <c r="M9597" s="3">
        <v>57999</v>
      </c>
      <c r="N9597" s="2" t="s">
        <v>19</v>
      </c>
    </row>
    <row r="9598" spans="1:14" x14ac:dyDescent="0.25">
      <c r="A9598" t="s">
        <v>17206</v>
      </c>
      <c r="B9598" s="1" t="s">
        <v>22735</v>
      </c>
      <c r="C9598" t="s">
        <v>17206</v>
      </c>
      <c r="D9598" t="s">
        <v>15</v>
      </c>
      <c r="E9598" s="2" t="s">
        <v>415</v>
      </c>
      <c r="F9598" t="str">
        <f t="shared" si="150"/>
        <v>Audi A6</v>
      </c>
      <c r="G9598" t="s">
        <v>22736</v>
      </c>
      <c r="H9598" s="2" t="s">
        <v>17</v>
      </c>
      <c r="I9598" s="5">
        <v>57000</v>
      </c>
      <c r="J9598" s="2">
        <v>2018</v>
      </c>
      <c r="K9598" s="2">
        <v>210</v>
      </c>
      <c r="L9598" t="s">
        <v>30</v>
      </c>
      <c r="M9598" s="3">
        <v>64625</v>
      </c>
      <c r="N9598" s="2" t="s">
        <v>19</v>
      </c>
    </row>
    <row r="9599" spans="1:14" x14ac:dyDescent="0.25">
      <c r="A9599" t="s">
        <v>17206</v>
      </c>
      <c r="B9599" s="1" t="s">
        <v>22840</v>
      </c>
      <c r="C9599" t="s">
        <v>17206</v>
      </c>
      <c r="D9599" t="s">
        <v>15</v>
      </c>
      <c r="E9599" s="2" t="s">
        <v>415</v>
      </c>
      <c r="F9599" t="str">
        <f t="shared" si="150"/>
        <v>Audi A6</v>
      </c>
      <c r="G9599" t="s">
        <v>22841</v>
      </c>
      <c r="H9599" s="2" t="s">
        <v>25138</v>
      </c>
      <c r="I9599" s="5">
        <v>30000</v>
      </c>
      <c r="J9599" s="2">
        <v>2022</v>
      </c>
      <c r="K9599" s="2">
        <v>195</v>
      </c>
      <c r="L9599" t="s">
        <v>45</v>
      </c>
      <c r="M9599" s="3">
        <v>90900</v>
      </c>
      <c r="N9599" s="2" t="s">
        <v>19</v>
      </c>
    </row>
    <row r="9600" spans="1:14" x14ac:dyDescent="0.25">
      <c r="A9600" t="s">
        <v>17206</v>
      </c>
      <c r="B9600" s="1" t="s">
        <v>22831</v>
      </c>
      <c r="C9600" t="s">
        <v>17206</v>
      </c>
      <c r="D9600" t="s">
        <v>15</v>
      </c>
      <c r="E9600" s="2" t="s">
        <v>415</v>
      </c>
      <c r="F9600" t="str">
        <f t="shared" si="150"/>
        <v>Audi A6</v>
      </c>
      <c r="G9600" t="s">
        <v>22803</v>
      </c>
      <c r="H9600" s="2" t="s">
        <v>25138</v>
      </c>
      <c r="I9600" s="5">
        <v>7445</v>
      </c>
      <c r="J9600" s="2">
        <v>2022</v>
      </c>
      <c r="K9600" s="2">
        <v>195</v>
      </c>
      <c r="L9600" t="s">
        <v>30</v>
      </c>
      <c r="M9600" s="3">
        <v>92600</v>
      </c>
      <c r="N9600" s="2" t="s">
        <v>19</v>
      </c>
    </row>
    <row r="9601" spans="1:14" x14ac:dyDescent="0.25">
      <c r="A9601" t="s">
        <v>17206</v>
      </c>
      <c r="B9601" s="1" t="s">
        <v>22802</v>
      </c>
      <c r="C9601" t="s">
        <v>17206</v>
      </c>
      <c r="D9601" t="s">
        <v>15</v>
      </c>
      <c r="E9601" s="2" t="s">
        <v>415</v>
      </c>
      <c r="F9601" t="str">
        <f t="shared" si="150"/>
        <v>Audi A6</v>
      </c>
      <c r="G9601" t="s">
        <v>22803</v>
      </c>
      <c r="H9601" s="2" t="s">
        <v>25138</v>
      </c>
      <c r="I9601" s="5">
        <v>36643</v>
      </c>
      <c r="J9601" s="2">
        <v>2020</v>
      </c>
      <c r="K9601" s="2">
        <v>185</v>
      </c>
      <c r="L9601" t="s">
        <v>30</v>
      </c>
      <c r="M9601" s="3">
        <v>79999</v>
      </c>
      <c r="N9601" s="2" t="s">
        <v>19</v>
      </c>
    </row>
    <row r="9602" spans="1:14" x14ac:dyDescent="0.25">
      <c r="A9602" t="s">
        <v>17206</v>
      </c>
      <c r="B9602" s="1" t="s">
        <v>21910</v>
      </c>
      <c r="C9602" t="s">
        <v>17206</v>
      </c>
      <c r="D9602" t="s">
        <v>15</v>
      </c>
      <c r="E9602" s="2" t="s">
        <v>415</v>
      </c>
      <c r="F9602" t="str">
        <f t="shared" si="150"/>
        <v>Audi A6</v>
      </c>
      <c r="G9602" t="s">
        <v>21911</v>
      </c>
      <c r="H9602" s="2" t="s">
        <v>17</v>
      </c>
      <c r="I9602" s="5">
        <v>142770</v>
      </c>
      <c r="J9602" s="2">
        <v>2015</v>
      </c>
      <c r="K9602" s="2">
        <v>200</v>
      </c>
      <c r="L9602" t="s">
        <v>30</v>
      </c>
      <c r="M9602" s="3">
        <v>31700</v>
      </c>
      <c r="N9602" s="2" t="s">
        <v>19</v>
      </c>
    </row>
    <row r="9603" spans="1:14" x14ac:dyDescent="0.25">
      <c r="A9603" t="s">
        <v>17206</v>
      </c>
      <c r="B9603" s="1" t="s">
        <v>21468</v>
      </c>
      <c r="C9603" t="s">
        <v>17206</v>
      </c>
      <c r="D9603" t="s">
        <v>15</v>
      </c>
      <c r="E9603" s="2" t="s">
        <v>415</v>
      </c>
      <c r="F9603" t="str">
        <f t="shared" si="150"/>
        <v>Audi A6</v>
      </c>
      <c r="G9603" t="s">
        <v>21469</v>
      </c>
      <c r="H9603" s="2" t="s">
        <v>17</v>
      </c>
      <c r="I9603" s="5">
        <v>132500</v>
      </c>
      <c r="J9603" s="2">
        <v>2016</v>
      </c>
      <c r="K9603" s="2">
        <v>140</v>
      </c>
      <c r="L9603" t="s">
        <v>18</v>
      </c>
      <c r="M9603" s="3">
        <v>27413.9</v>
      </c>
      <c r="N9603" s="2" t="s">
        <v>19</v>
      </c>
    </row>
    <row r="9604" spans="1:14" x14ac:dyDescent="0.25">
      <c r="A9604" t="s">
        <v>17206</v>
      </c>
      <c r="B9604" s="1" t="s">
        <v>22256</v>
      </c>
      <c r="C9604" t="s">
        <v>17206</v>
      </c>
      <c r="D9604" t="s">
        <v>15</v>
      </c>
      <c r="E9604" s="2" t="s">
        <v>415</v>
      </c>
      <c r="F9604" t="str">
        <f t="shared" si="150"/>
        <v>Audi A6</v>
      </c>
      <c r="G9604" t="s">
        <v>21736</v>
      </c>
      <c r="H9604" s="2" t="s">
        <v>17</v>
      </c>
      <c r="I9604" s="5">
        <v>175202</v>
      </c>
      <c r="J9604" s="2">
        <v>2018</v>
      </c>
      <c r="K9604" s="2">
        <v>140</v>
      </c>
      <c r="L9604" t="s">
        <v>96</v>
      </c>
      <c r="M9604" s="3">
        <v>33259.51</v>
      </c>
      <c r="N9604" s="2" t="s">
        <v>19</v>
      </c>
    </row>
    <row r="9605" spans="1:14" x14ac:dyDescent="0.25">
      <c r="A9605" t="s">
        <v>17206</v>
      </c>
      <c r="B9605" s="1" t="s">
        <v>22112</v>
      </c>
      <c r="C9605" t="s">
        <v>17206</v>
      </c>
      <c r="D9605" t="s">
        <v>15</v>
      </c>
      <c r="E9605" s="2" t="s">
        <v>415</v>
      </c>
      <c r="F9605" t="str">
        <f t="shared" si="150"/>
        <v>Audi A6</v>
      </c>
      <c r="G9605" t="s">
        <v>21736</v>
      </c>
      <c r="H9605" s="2" t="s">
        <v>17</v>
      </c>
      <c r="I9605" s="5">
        <v>135143</v>
      </c>
      <c r="J9605" s="2">
        <v>2018</v>
      </c>
      <c r="K9605" s="2">
        <v>140</v>
      </c>
      <c r="L9605" t="s">
        <v>60</v>
      </c>
      <c r="M9605" s="3">
        <v>33595.46</v>
      </c>
      <c r="N9605" s="2" t="s">
        <v>19</v>
      </c>
    </row>
    <row r="9606" spans="1:14" x14ac:dyDescent="0.25">
      <c r="A9606" t="s">
        <v>17206</v>
      </c>
      <c r="B9606" s="1" t="s">
        <v>21735</v>
      </c>
      <c r="C9606" t="s">
        <v>17206</v>
      </c>
      <c r="D9606" t="s">
        <v>15</v>
      </c>
      <c r="E9606" s="2" t="s">
        <v>415</v>
      </c>
      <c r="F9606" t="str">
        <f t="shared" si="150"/>
        <v>Audi A6</v>
      </c>
      <c r="G9606" t="s">
        <v>21736</v>
      </c>
      <c r="H9606" s="2" t="s">
        <v>17</v>
      </c>
      <c r="I9606" s="5">
        <v>90820</v>
      </c>
      <c r="J9606" s="2">
        <v>2017</v>
      </c>
      <c r="K9606" s="2">
        <v>140</v>
      </c>
      <c r="L9606" t="s">
        <v>60</v>
      </c>
      <c r="M9606" s="3">
        <v>29900</v>
      </c>
      <c r="N9606" s="2" t="s">
        <v>19</v>
      </c>
    </row>
    <row r="9607" spans="1:14" x14ac:dyDescent="0.25">
      <c r="A9607" t="s">
        <v>17206</v>
      </c>
      <c r="B9607" s="1" t="s">
        <v>20274</v>
      </c>
      <c r="C9607" t="s">
        <v>17206</v>
      </c>
      <c r="D9607" t="s">
        <v>15</v>
      </c>
      <c r="E9607" s="2" t="s">
        <v>415</v>
      </c>
      <c r="F9607" t="str">
        <f t="shared" si="150"/>
        <v>Audi A6</v>
      </c>
      <c r="G9607" t="s">
        <v>19251</v>
      </c>
      <c r="H9607" s="2" t="s">
        <v>17</v>
      </c>
      <c r="I9607" s="5">
        <v>201089</v>
      </c>
      <c r="J9607" s="2">
        <v>2015</v>
      </c>
      <c r="K9607" s="2">
        <v>140</v>
      </c>
      <c r="L9607" t="s">
        <v>30</v>
      </c>
      <c r="M9607" s="3">
        <v>20802.310000000001</v>
      </c>
      <c r="N9607" s="2" t="s">
        <v>19</v>
      </c>
    </row>
    <row r="9608" spans="1:14" x14ac:dyDescent="0.25">
      <c r="A9608" t="s">
        <v>17206</v>
      </c>
      <c r="B9608" s="1" t="s">
        <v>21636</v>
      </c>
      <c r="C9608" t="s">
        <v>17206</v>
      </c>
      <c r="D9608" t="s">
        <v>15</v>
      </c>
      <c r="E9608" s="2" t="s">
        <v>415</v>
      </c>
      <c r="F9608" t="str">
        <f t="shared" si="150"/>
        <v>Audi A6</v>
      </c>
      <c r="G9608" t="s">
        <v>19251</v>
      </c>
      <c r="H9608" s="2" t="s">
        <v>17</v>
      </c>
      <c r="I9608" s="5">
        <v>122800</v>
      </c>
      <c r="J9608" s="2">
        <v>2017</v>
      </c>
      <c r="K9608" s="2">
        <v>140</v>
      </c>
      <c r="L9608" t="s">
        <v>30</v>
      </c>
      <c r="M9608" s="3">
        <v>28333.07</v>
      </c>
      <c r="N9608" s="2" t="s">
        <v>19</v>
      </c>
    </row>
    <row r="9609" spans="1:14" x14ac:dyDescent="0.25">
      <c r="A9609" t="s">
        <v>17206</v>
      </c>
      <c r="B9609" s="1" t="s">
        <v>22039</v>
      </c>
      <c r="C9609" t="s">
        <v>17206</v>
      </c>
      <c r="D9609" t="s">
        <v>15</v>
      </c>
      <c r="E9609" s="2" t="s">
        <v>415</v>
      </c>
      <c r="F9609" t="str">
        <f t="shared" si="150"/>
        <v>Audi A6</v>
      </c>
      <c r="G9609" t="s">
        <v>19251</v>
      </c>
      <c r="H9609" s="2" t="s">
        <v>17</v>
      </c>
      <c r="I9609" s="5">
        <v>160943</v>
      </c>
      <c r="J9609" s="2">
        <v>2015</v>
      </c>
      <c r="K9609" s="2">
        <v>140</v>
      </c>
      <c r="L9609" t="s">
        <v>30</v>
      </c>
      <c r="M9609" s="3">
        <v>35213.96</v>
      </c>
      <c r="N9609" s="2" t="s">
        <v>19</v>
      </c>
    </row>
    <row r="9610" spans="1:14" x14ac:dyDescent="0.25">
      <c r="A9610" t="s">
        <v>17206</v>
      </c>
      <c r="B9610" s="1" t="s">
        <v>21041</v>
      </c>
      <c r="C9610" t="s">
        <v>17206</v>
      </c>
      <c r="D9610" t="s">
        <v>15</v>
      </c>
      <c r="E9610" s="2" t="s">
        <v>415</v>
      </c>
      <c r="F9610" t="str">
        <f t="shared" si="150"/>
        <v>Audi A6</v>
      </c>
      <c r="G9610" t="s">
        <v>19251</v>
      </c>
      <c r="H9610" s="2" t="s">
        <v>17</v>
      </c>
      <c r="I9610" s="5">
        <v>212628</v>
      </c>
      <c r="J9610" s="2">
        <v>2018</v>
      </c>
      <c r="K9610" s="2">
        <v>140</v>
      </c>
      <c r="L9610" t="s">
        <v>96</v>
      </c>
      <c r="M9610" s="3">
        <v>23793.75</v>
      </c>
      <c r="N9610" s="2" t="s">
        <v>19</v>
      </c>
    </row>
    <row r="9611" spans="1:14" x14ac:dyDescent="0.25">
      <c r="A9611" t="s">
        <v>17206</v>
      </c>
      <c r="B9611" s="1" t="s">
        <v>19250</v>
      </c>
      <c r="C9611" t="s">
        <v>17206</v>
      </c>
      <c r="D9611" t="s">
        <v>15</v>
      </c>
      <c r="E9611" s="2" t="s">
        <v>415</v>
      </c>
      <c r="F9611" t="str">
        <f t="shared" si="150"/>
        <v>Audi A6</v>
      </c>
      <c r="G9611" t="s">
        <v>19251</v>
      </c>
      <c r="H9611" s="2" t="s">
        <v>17</v>
      </c>
      <c r="I9611" s="5">
        <v>180000</v>
      </c>
      <c r="J9611" s="2">
        <v>2014</v>
      </c>
      <c r="K9611" s="2">
        <v>140</v>
      </c>
      <c r="L9611" t="s">
        <v>30</v>
      </c>
      <c r="M9611" s="3">
        <v>15857.06</v>
      </c>
      <c r="N9611" s="2" t="s">
        <v>19</v>
      </c>
    </row>
    <row r="9612" spans="1:14" x14ac:dyDescent="0.25">
      <c r="A9612" t="s">
        <v>17206</v>
      </c>
      <c r="B9612" s="1" t="s">
        <v>21140</v>
      </c>
      <c r="C9612" t="s">
        <v>17206</v>
      </c>
      <c r="D9612" t="s">
        <v>15</v>
      </c>
      <c r="E9612" s="2" t="s">
        <v>415</v>
      </c>
      <c r="F9612" t="str">
        <f t="shared" si="150"/>
        <v>Audi A6</v>
      </c>
      <c r="G9612" t="s">
        <v>21139</v>
      </c>
      <c r="H9612" s="2" t="s">
        <v>17</v>
      </c>
      <c r="I9612" s="5">
        <v>169011</v>
      </c>
      <c r="J9612" s="2">
        <v>2015</v>
      </c>
      <c r="K9612" s="2">
        <v>100</v>
      </c>
      <c r="L9612" t="s">
        <v>45</v>
      </c>
      <c r="M9612" s="3">
        <v>25310.82</v>
      </c>
      <c r="N9612" s="2" t="s">
        <v>19</v>
      </c>
    </row>
    <row r="9613" spans="1:14" x14ac:dyDescent="0.25">
      <c r="A9613" t="s">
        <v>17206</v>
      </c>
      <c r="B9613" s="1" t="s">
        <v>21138</v>
      </c>
      <c r="C9613" t="s">
        <v>17206</v>
      </c>
      <c r="D9613" t="s">
        <v>15</v>
      </c>
      <c r="E9613" s="2" t="s">
        <v>415</v>
      </c>
      <c r="F9613" t="str">
        <f t="shared" si="150"/>
        <v>Audi A6</v>
      </c>
      <c r="G9613" t="s">
        <v>21139</v>
      </c>
      <c r="H9613" s="2" t="s">
        <v>17</v>
      </c>
      <c r="I9613" s="5">
        <v>112565</v>
      </c>
      <c r="J9613" s="2">
        <v>2014</v>
      </c>
      <c r="K9613" s="2">
        <v>140</v>
      </c>
      <c r="L9613" t="s">
        <v>45</v>
      </c>
      <c r="M9613" s="3">
        <v>25312.43</v>
      </c>
      <c r="N9613" s="2" t="s">
        <v>19</v>
      </c>
    </row>
    <row r="9614" spans="1:14" x14ac:dyDescent="0.25">
      <c r="A9614" t="s">
        <v>17206</v>
      </c>
      <c r="B9614" s="1" t="s">
        <v>20556</v>
      </c>
      <c r="C9614" t="s">
        <v>17206</v>
      </c>
      <c r="D9614" t="s">
        <v>15</v>
      </c>
      <c r="E9614" s="2" t="s">
        <v>415</v>
      </c>
      <c r="F9614" t="str">
        <f t="shared" si="150"/>
        <v>Audi A6</v>
      </c>
      <c r="G9614" t="s">
        <v>20557</v>
      </c>
      <c r="H9614" s="2" t="s">
        <v>17</v>
      </c>
      <c r="I9614" s="5">
        <v>144500</v>
      </c>
      <c r="J9614" s="2">
        <v>2014</v>
      </c>
      <c r="K9614" s="2">
        <v>140</v>
      </c>
      <c r="L9614" t="s">
        <v>30</v>
      </c>
      <c r="M9614" s="3">
        <v>21501.09</v>
      </c>
      <c r="N9614" s="2" t="s">
        <v>19</v>
      </c>
    </row>
    <row r="9615" spans="1:14" x14ac:dyDescent="0.25">
      <c r="A9615" t="s">
        <v>17206</v>
      </c>
      <c r="B9615" s="1" t="s">
        <v>21102</v>
      </c>
      <c r="C9615" t="s">
        <v>17206</v>
      </c>
      <c r="D9615" t="s">
        <v>15</v>
      </c>
      <c r="E9615" s="2" t="s">
        <v>415</v>
      </c>
      <c r="F9615" t="str">
        <f t="shared" si="150"/>
        <v>Audi A6</v>
      </c>
      <c r="G9615" t="s">
        <v>21103</v>
      </c>
      <c r="H9615" s="2" t="s">
        <v>17</v>
      </c>
      <c r="I9615" s="5">
        <v>169132</v>
      </c>
      <c r="J9615" s="2">
        <v>2016</v>
      </c>
      <c r="K9615" s="2">
        <v>140</v>
      </c>
      <c r="L9615" t="s">
        <v>45</v>
      </c>
      <c r="M9615" s="3">
        <v>24208.639999999999</v>
      </c>
      <c r="N9615" s="2" t="s">
        <v>19</v>
      </c>
    </row>
    <row r="9616" spans="1:14" x14ac:dyDescent="0.25">
      <c r="A9616" t="s">
        <v>17206</v>
      </c>
      <c r="B9616" s="1" t="s">
        <v>21712</v>
      </c>
      <c r="C9616" t="s">
        <v>17206</v>
      </c>
      <c r="D9616" t="s">
        <v>15</v>
      </c>
      <c r="E9616" s="2" t="s">
        <v>415</v>
      </c>
      <c r="F9616" t="str">
        <f t="shared" si="150"/>
        <v>Audi A6</v>
      </c>
      <c r="G9616" t="s">
        <v>21713</v>
      </c>
      <c r="H9616" s="2" t="s">
        <v>17</v>
      </c>
      <c r="I9616" s="5">
        <v>158072</v>
      </c>
      <c r="J9616" s="2">
        <v>2015</v>
      </c>
      <c r="K9616" s="2">
        <v>150</v>
      </c>
      <c r="L9616" t="s">
        <v>30</v>
      </c>
      <c r="M9616" s="3">
        <v>29862.63</v>
      </c>
      <c r="N9616" s="2" t="s">
        <v>19</v>
      </c>
    </row>
    <row r="9617" spans="1:14" x14ac:dyDescent="0.25">
      <c r="A9617" t="s">
        <v>17206</v>
      </c>
      <c r="B9617" s="1" t="s">
        <v>21826</v>
      </c>
      <c r="C9617" t="s">
        <v>17206</v>
      </c>
      <c r="D9617" t="s">
        <v>15</v>
      </c>
      <c r="E9617" s="2" t="s">
        <v>415</v>
      </c>
      <c r="F9617" t="str">
        <f t="shared" si="150"/>
        <v>Audi A6</v>
      </c>
      <c r="G9617" t="s">
        <v>21708</v>
      </c>
      <c r="H9617" s="2" t="s">
        <v>17</v>
      </c>
      <c r="I9617" s="5">
        <v>116023</v>
      </c>
      <c r="J9617" s="2">
        <v>2015</v>
      </c>
      <c r="K9617" s="2">
        <v>160</v>
      </c>
      <c r="L9617" t="s">
        <v>30</v>
      </c>
      <c r="M9617" s="3">
        <v>30477.8</v>
      </c>
      <c r="N9617" s="2" t="s">
        <v>19</v>
      </c>
    </row>
    <row r="9618" spans="1:14" x14ac:dyDescent="0.25">
      <c r="A9618" t="s">
        <v>17206</v>
      </c>
      <c r="B9618" s="1" t="s">
        <v>21707</v>
      </c>
      <c r="C9618" t="s">
        <v>17206</v>
      </c>
      <c r="D9618" t="s">
        <v>15</v>
      </c>
      <c r="E9618" s="2" t="s">
        <v>415</v>
      </c>
      <c r="F9618" t="str">
        <f t="shared" si="150"/>
        <v>Audi A6</v>
      </c>
      <c r="G9618" t="s">
        <v>21708</v>
      </c>
      <c r="H9618" s="2" t="s">
        <v>17</v>
      </c>
      <c r="I9618" s="5">
        <v>108525</v>
      </c>
      <c r="J9618" s="2">
        <v>2016</v>
      </c>
      <c r="K9618" s="2">
        <v>160</v>
      </c>
      <c r="L9618" t="s">
        <v>96</v>
      </c>
      <c r="M9618" s="3">
        <v>29868.65</v>
      </c>
      <c r="N9618" s="2" t="s">
        <v>19</v>
      </c>
    </row>
    <row r="9619" spans="1:14" x14ac:dyDescent="0.25">
      <c r="A9619" t="s">
        <v>17206</v>
      </c>
      <c r="B9619" s="1" t="s">
        <v>21614</v>
      </c>
      <c r="C9619" t="s">
        <v>17206</v>
      </c>
      <c r="D9619" t="s">
        <v>15</v>
      </c>
      <c r="E9619" s="2" t="s">
        <v>415</v>
      </c>
      <c r="F9619" t="str">
        <f t="shared" si="150"/>
        <v>Audi A6</v>
      </c>
      <c r="G9619" t="s">
        <v>21615</v>
      </c>
      <c r="H9619" s="2" t="s">
        <v>17</v>
      </c>
      <c r="I9619" s="5">
        <v>173367</v>
      </c>
      <c r="J9619" s="2">
        <v>2015</v>
      </c>
      <c r="K9619" s="2">
        <v>200</v>
      </c>
      <c r="L9619" t="s">
        <v>96</v>
      </c>
      <c r="M9619" s="3">
        <v>28046.25</v>
      </c>
      <c r="N9619" s="2" t="s">
        <v>19</v>
      </c>
    </row>
    <row r="9620" spans="1:14" x14ac:dyDescent="0.25">
      <c r="A9620" t="s">
        <v>17206</v>
      </c>
      <c r="B9620" s="1" t="s">
        <v>20669</v>
      </c>
      <c r="C9620" t="s">
        <v>17206</v>
      </c>
      <c r="D9620" t="s">
        <v>15</v>
      </c>
      <c r="E9620" s="2" t="s">
        <v>415</v>
      </c>
      <c r="F9620" t="str">
        <f t="shared" si="150"/>
        <v>Audi A6</v>
      </c>
      <c r="G9620" t="s">
        <v>20670</v>
      </c>
      <c r="H9620" s="2" t="s">
        <v>17</v>
      </c>
      <c r="I9620" s="5">
        <v>190000</v>
      </c>
      <c r="J9620" s="2">
        <v>2015</v>
      </c>
      <c r="K9620" s="2">
        <v>200</v>
      </c>
      <c r="L9620" t="s">
        <v>30</v>
      </c>
      <c r="M9620" s="3">
        <v>20999.25</v>
      </c>
      <c r="N9620" s="2" t="s">
        <v>19</v>
      </c>
    </row>
    <row r="9621" spans="1:14" x14ac:dyDescent="0.25">
      <c r="A9621" t="s">
        <v>17206</v>
      </c>
      <c r="B9621" s="1" t="s">
        <v>21584</v>
      </c>
      <c r="C9621" t="s">
        <v>17206</v>
      </c>
      <c r="D9621" t="s">
        <v>15</v>
      </c>
      <c r="E9621" s="2" t="s">
        <v>415</v>
      </c>
      <c r="F9621" t="str">
        <f t="shared" si="150"/>
        <v>Audi A6</v>
      </c>
      <c r="G9621" t="s">
        <v>20670</v>
      </c>
      <c r="H9621" s="2" t="s">
        <v>17</v>
      </c>
      <c r="I9621" s="5">
        <v>178295</v>
      </c>
      <c r="J9621" s="2">
        <v>2017</v>
      </c>
      <c r="K9621" s="2">
        <v>160</v>
      </c>
      <c r="L9621" t="s">
        <v>30</v>
      </c>
      <c r="M9621" s="3">
        <v>26311.96</v>
      </c>
      <c r="N9621" s="2" t="s">
        <v>19</v>
      </c>
    </row>
    <row r="9622" spans="1:14" x14ac:dyDescent="0.25">
      <c r="A9622" t="s">
        <v>17206</v>
      </c>
      <c r="B9622" s="1" t="s">
        <v>21536</v>
      </c>
      <c r="C9622" t="s">
        <v>17206</v>
      </c>
      <c r="D9622" t="s">
        <v>15</v>
      </c>
      <c r="E9622" s="2" t="s">
        <v>415</v>
      </c>
      <c r="F9622" t="str">
        <f t="shared" si="150"/>
        <v>Audi A6</v>
      </c>
      <c r="G9622" t="s">
        <v>20670</v>
      </c>
      <c r="H9622" s="2" t="s">
        <v>17</v>
      </c>
      <c r="I9622" s="5">
        <v>194580</v>
      </c>
      <c r="J9622" s="2">
        <v>2016</v>
      </c>
      <c r="K9622" s="2">
        <v>200</v>
      </c>
      <c r="L9622" t="s">
        <v>54</v>
      </c>
      <c r="M9622" s="3">
        <v>29362.5</v>
      </c>
      <c r="N9622" s="2" t="s">
        <v>19</v>
      </c>
    </row>
    <row r="9623" spans="1:14" x14ac:dyDescent="0.25">
      <c r="A9623" t="s">
        <v>17206</v>
      </c>
      <c r="B9623" s="1" t="s">
        <v>21094</v>
      </c>
      <c r="C9623" t="s">
        <v>17206</v>
      </c>
      <c r="D9623" t="s">
        <v>15</v>
      </c>
      <c r="E9623" s="2" t="s">
        <v>415</v>
      </c>
      <c r="F9623" t="str">
        <f t="shared" si="150"/>
        <v>Audi A6</v>
      </c>
      <c r="G9623" t="s">
        <v>21095</v>
      </c>
      <c r="H9623" s="2" t="s">
        <v>17</v>
      </c>
      <c r="I9623" s="5">
        <v>217500</v>
      </c>
      <c r="J9623" s="2">
        <v>2016</v>
      </c>
      <c r="K9623" s="2">
        <v>160</v>
      </c>
      <c r="L9623" t="s">
        <v>45</v>
      </c>
      <c r="M9623" s="3">
        <v>24188.73</v>
      </c>
      <c r="N9623" s="2" t="s">
        <v>19</v>
      </c>
    </row>
    <row r="9624" spans="1:14" x14ac:dyDescent="0.25">
      <c r="A9624" t="s">
        <v>17206</v>
      </c>
      <c r="B9624" s="1" t="s">
        <v>21645</v>
      </c>
      <c r="C9624" t="s">
        <v>17206</v>
      </c>
      <c r="D9624" t="s">
        <v>15</v>
      </c>
      <c r="E9624" s="2" t="s">
        <v>415</v>
      </c>
      <c r="F9624" t="str">
        <f t="shared" si="150"/>
        <v>Audi A6</v>
      </c>
      <c r="G9624" t="s">
        <v>21095</v>
      </c>
      <c r="H9624" s="2" t="s">
        <v>17</v>
      </c>
      <c r="I9624" s="5">
        <v>136388</v>
      </c>
      <c r="J9624" s="2">
        <v>2017</v>
      </c>
      <c r="K9624" s="2">
        <v>160</v>
      </c>
      <c r="L9624" t="s">
        <v>30</v>
      </c>
      <c r="M9624" s="3">
        <v>28350</v>
      </c>
      <c r="N9624" s="2" t="s">
        <v>19</v>
      </c>
    </row>
    <row r="9625" spans="1:14" x14ac:dyDescent="0.25">
      <c r="A9625" t="s">
        <v>17206</v>
      </c>
      <c r="B9625" s="1" t="s">
        <v>22093</v>
      </c>
      <c r="C9625" t="s">
        <v>17206</v>
      </c>
      <c r="D9625" t="s">
        <v>15</v>
      </c>
      <c r="E9625" s="2" t="s">
        <v>415</v>
      </c>
      <c r="F9625" t="str">
        <f t="shared" si="150"/>
        <v>Audi A6</v>
      </c>
      <c r="G9625" t="s">
        <v>22094</v>
      </c>
      <c r="H9625" s="2" t="s">
        <v>17</v>
      </c>
      <c r="I9625" s="5">
        <v>118508</v>
      </c>
      <c r="J9625" s="2">
        <v>2019</v>
      </c>
      <c r="K9625" s="2">
        <v>150</v>
      </c>
      <c r="L9625" t="s">
        <v>54</v>
      </c>
      <c r="M9625" s="3">
        <v>39487.5</v>
      </c>
      <c r="N9625" s="2" t="s">
        <v>19</v>
      </c>
    </row>
    <row r="9626" spans="1:14" x14ac:dyDescent="0.25">
      <c r="A9626" t="s">
        <v>17206</v>
      </c>
      <c r="B9626" s="1" t="s">
        <v>22466</v>
      </c>
      <c r="C9626" t="s">
        <v>17206</v>
      </c>
      <c r="D9626" t="s">
        <v>15</v>
      </c>
      <c r="E9626" s="2" t="s">
        <v>415</v>
      </c>
      <c r="F9626" t="str">
        <f t="shared" si="150"/>
        <v>Audi A6</v>
      </c>
      <c r="G9626" t="s">
        <v>22467</v>
      </c>
      <c r="H9626" s="2" t="s">
        <v>17</v>
      </c>
      <c r="I9626" s="5">
        <v>72666</v>
      </c>
      <c r="J9626" s="2">
        <v>2020</v>
      </c>
      <c r="K9626" s="2">
        <v>150</v>
      </c>
      <c r="L9626" t="s">
        <v>30</v>
      </c>
      <c r="M9626" s="3">
        <v>50885.919999999998</v>
      </c>
      <c r="N9626" s="2" t="s">
        <v>19</v>
      </c>
    </row>
    <row r="9627" spans="1:14" x14ac:dyDescent="0.25">
      <c r="A9627" t="s">
        <v>17206</v>
      </c>
      <c r="B9627" s="1" t="s">
        <v>22473</v>
      </c>
      <c r="C9627" t="s">
        <v>17206</v>
      </c>
      <c r="D9627" t="s">
        <v>15</v>
      </c>
      <c r="E9627" s="2" t="s">
        <v>415</v>
      </c>
      <c r="F9627" t="str">
        <f t="shared" si="150"/>
        <v>Audi A6</v>
      </c>
      <c r="G9627" t="s">
        <v>22474</v>
      </c>
      <c r="H9627" s="2" t="s">
        <v>17</v>
      </c>
      <c r="I9627" s="5">
        <v>39043</v>
      </c>
      <c r="J9627" s="2">
        <v>2019</v>
      </c>
      <c r="K9627" s="2">
        <v>150</v>
      </c>
      <c r="L9627" t="s">
        <v>96</v>
      </c>
      <c r="M9627" s="3">
        <v>50421.39</v>
      </c>
      <c r="N9627" s="2" t="s">
        <v>19</v>
      </c>
    </row>
    <row r="9628" spans="1:14" x14ac:dyDescent="0.25">
      <c r="A9628" t="s">
        <v>17206</v>
      </c>
      <c r="B9628" s="1" t="s">
        <v>22861</v>
      </c>
      <c r="C9628" t="s">
        <v>17206</v>
      </c>
      <c r="D9628" t="s">
        <v>15</v>
      </c>
      <c r="E9628" s="2" t="s">
        <v>415</v>
      </c>
      <c r="F9628" t="str">
        <f t="shared" si="150"/>
        <v>Audi A6</v>
      </c>
      <c r="G9628" t="s">
        <v>22474</v>
      </c>
      <c r="H9628" s="2" t="s">
        <v>17</v>
      </c>
      <c r="I9628" s="5">
        <v>113520</v>
      </c>
      <c r="J9628" s="2">
        <v>2019</v>
      </c>
      <c r="K9628" s="2">
        <v>150</v>
      </c>
      <c r="L9628" t="s">
        <v>30</v>
      </c>
      <c r="M9628" s="3">
        <v>40800</v>
      </c>
      <c r="N9628" s="2" t="s">
        <v>19</v>
      </c>
    </row>
    <row r="9629" spans="1:14" x14ac:dyDescent="0.25">
      <c r="A9629" t="s">
        <v>17206</v>
      </c>
      <c r="B9629" s="1" t="s">
        <v>22360</v>
      </c>
      <c r="C9629" t="s">
        <v>17206</v>
      </c>
      <c r="D9629" t="s">
        <v>15</v>
      </c>
      <c r="E9629" s="2" t="s">
        <v>415</v>
      </c>
      <c r="F9629" t="str">
        <f t="shared" si="150"/>
        <v>Audi A6</v>
      </c>
      <c r="G9629" t="s">
        <v>22361</v>
      </c>
      <c r="H9629" s="2" t="s">
        <v>17</v>
      </c>
      <c r="I9629" s="5">
        <v>56651</v>
      </c>
      <c r="J9629" s="2">
        <v>2019</v>
      </c>
      <c r="K9629" s="2">
        <v>150</v>
      </c>
      <c r="L9629" t="s">
        <v>30</v>
      </c>
      <c r="M9629" s="3">
        <v>46705.16</v>
      </c>
      <c r="N9629" s="2" t="s">
        <v>19</v>
      </c>
    </row>
    <row r="9630" spans="1:14" x14ac:dyDescent="0.25">
      <c r="A9630" t="s">
        <v>17206</v>
      </c>
      <c r="B9630" s="1" t="s">
        <v>22723</v>
      </c>
      <c r="C9630" t="s">
        <v>17206</v>
      </c>
      <c r="D9630" t="s">
        <v>15</v>
      </c>
      <c r="E9630" s="2" t="s">
        <v>415</v>
      </c>
      <c r="F9630" t="str">
        <f t="shared" si="150"/>
        <v>Audi A6</v>
      </c>
      <c r="G9630" t="s">
        <v>22361</v>
      </c>
      <c r="H9630" s="2" t="s">
        <v>17</v>
      </c>
      <c r="I9630" s="5">
        <v>49000</v>
      </c>
      <c r="J9630" s="2">
        <v>2019</v>
      </c>
      <c r="K9630" s="2">
        <v>150</v>
      </c>
      <c r="L9630" t="s">
        <v>96</v>
      </c>
      <c r="M9630" s="3">
        <v>49800</v>
      </c>
      <c r="N9630" s="2" t="s">
        <v>19</v>
      </c>
    </row>
    <row r="9631" spans="1:14" x14ac:dyDescent="0.25">
      <c r="A9631" t="s">
        <v>17206</v>
      </c>
      <c r="B9631" s="1" t="s">
        <v>22468</v>
      </c>
      <c r="C9631" t="s">
        <v>17206</v>
      </c>
      <c r="D9631" t="s">
        <v>15</v>
      </c>
      <c r="E9631" s="2" t="s">
        <v>415</v>
      </c>
      <c r="F9631" t="str">
        <f t="shared" si="150"/>
        <v>Audi A6</v>
      </c>
      <c r="G9631" t="s">
        <v>22361</v>
      </c>
      <c r="H9631" s="2" t="s">
        <v>17</v>
      </c>
      <c r="I9631" s="5">
        <v>47963</v>
      </c>
      <c r="J9631" s="2">
        <v>2019</v>
      </c>
      <c r="K9631" s="2">
        <v>150</v>
      </c>
      <c r="L9631" t="s">
        <v>96</v>
      </c>
      <c r="M9631" s="3">
        <v>49799.81</v>
      </c>
      <c r="N9631" s="2" t="s">
        <v>19</v>
      </c>
    </row>
    <row r="9632" spans="1:14" x14ac:dyDescent="0.25">
      <c r="A9632" t="s">
        <v>17206</v>
      </c>
      <c r="B9632" s="1" t="s">
        <v>22347</v>
      </c>
      <c r="C9632" t="s">
        <v>17206</v>
      </c>
      <c r="D9632" t="s">
        <v>15</v>
      </c>
      <c r="E9632" s="2" t="s">
        <v>415</v>
      </c>
      <c r="F9632" t="str">
        <f t="shared" si="150"/>
        <v>Audi A6</v>
      </c>
      <c r="G9632" t="s">
        <v>22348</v>
      </c>
      <c r="H9632" s="2" t="s">
        <v>17</v>
      </c>
      <c r="I9632" s="5">
        <v>44181</v>
      </c>
      <c r="J9632" s="2">
        <v>2019</v>
      </c>
      <c r="K9632" s="2">
        <v>150</v>
      </c>
      <c r="L9632" t="s">
        <v>30</v>
      </c>
      <c r="M9632" s="3">
        <v>46798.06</v>
      </c>
      <c r="N9632" s="2" t="s">
        <v>19</v>
      </c>
    </row>
    <row r="9633" spans="1:14" x14ac:dyDescent="0.25">
      <c r="A9633" t="s">
        <v>17206</v>
      </c>
      <c r="B9633" s="1" t="s">
        <v>22561</v>
      </c>
      <c r="C9633" t="s">
        <v>17206</v>
      </c>
      <c r="D9633" t="s">
        <v>15</v>
      </c>
      <c r="E9633" s="2" t="s">
        <v>415</v>
      </c>
      <c r="F9633" t="str">
        <f t="shared" si="150"/>
        <v>Audi A6</v>
      </c>
      <c r="G9633" t="s">
        <v>22562</v>
      </c>
      <c r="H9633" s="2" t="s">
        <v>17</v>
      </c>
      <c r="I9633" s="5">
        <v>126565</v>
      </c>
      <c r="J9633" s="2">
        <v>2018</v>
      </c>
      <c r="K9633" s="2">
        <v>170</v>
      </c>
      <c r="L9633" t="s">
        <v>18</v>
      </c>
      <c r="M9633" s="3">
        <v>60713.72</v>
      </c>
      <c r="N9633" s="2" t="s">
        <v>19</v>
      </c>
    </row>
    <row r="9634" spans="1:14" x14ac:dyDescent="0.25">
      <c r="A9634" t="s">
        <v>17206</v>
      </c>
      <c r="B9634" s="1" t="s">
        <v>22367</v>
      </c>
      <c r="C9634" t="s">
        <v>17206</v>
      </c>
      <c r="D9634" t="s">
        <v>15</v>
      </c>
      <c r="E9634" s="2" t="s">
        <v>415</v>
      </c>
      <c r="F9634" t="str">
        <f t="shared" si="150"/>
        <v>Audi A6</v>
      </c>
      <c r="G9634" t="s">
        <v>22368</v>
      </c>
      <c r="H9634" s="2" t="s">
        <v>17</v>
      </c>
      <c r="I9634" s="5">
        <v>83614</v>
      </c>
      <c r="J9634" s="2">
        <v>2019</v>
      </c>
      <c r="K9634" s="2">
        <v>170</v>
      </c>
      <c r="L9634" t="s">
        <v>30</v>
      </c>
      <c r="M9634" s="3">
        <v>47766.94</v>
      </c>
      <c r="N9634" s="2" t="s">
        <v>19</v>
      </c>
    </row>
    <row r="9635" spans="1:14" x14ac:dyDescent="0.25">
      <c r="A9635" t="s">
        <v>17206</v>
      </c>
      <c r="B9635" s="1" t="s">
        <v>22674</v>
      </c>
      <c r="C9635" t="s">
        <v>17206</v>
      </c>
      <c r="D9635" t="s">
        <v>15</v>
      </c>
      <c r="E9635" s="2" t="s">
        <v>415</v>
      </c>
      <c r="F9635" t="str">
        <f t="shared" si="150"/>
        <v>Audi A6</v>
      </c>
      <c r="G9635" t="s">
        <v>22675</v>
      </c>
      <c r="H9635" s="2" t="s">
        <v>17</v>
      </c>
      <c r="I9635" s="5">
        <v>93000</v>
      </c>
      <c r="J9635" s="2">
        <v>2018</v>
      </c>
      <c r="K9635" s="2">
        <v>210</v>
      </c>
      <c r="L9635" t="s">
        <v>30</v>
      </c>
      <c r="M9635" s="3">
        <v>53662.49</v>
      </c>
      <c r="N9635" s="2" t="s">
        <v>19</v>
      </c>
    </row>
    <row r="9636" spans="1:14" x14ac:dyDescent="0.25">
      <c r="A9636" t="s">
        <v>17206</v>
      </c>
      <c r="B9636" s="1" t="s">
        <v>22582</v>
      </c>
      <c r="C9636" t="s">
        <v>17206</v>
      </c>
      <c r="D9636" t="s">
        <v>15</v>
      </c>
      <c r="E9636" s="2" t="s">
        <v>415</v>
      </c>
      <c r="F9636" t="str">
        <f t="shared" si="150"/>
        <v>Audi A6</v>
      </c>
      <c r="G9636" t="s">
        <v>22549</v>
      </c>
      <c r="H9636" s="2" t="s">
        <v>17</v>
      </c>
      <c r="I9636" s="5">
        <v>83940</v>
      </c>
      <c r="J9636" s="2">
        <v>2020</v>
      </c>
      <c r="K9636" s="2">
        <v>210</v>
      </c>
      <c r="L9636" t="s">
        <v>30</v>
      </c>
      <c r="M9636" s="3">
        <v>61913.75</v>
      </c>
      <c r="N9636" s="2" t="s">
        <v>19</v>
      </c>
    </row>
    <row r="9637" spans="1:14" x14ac:dyDescent="0.25">
      <c r="A9637" t="s">
        <v>17206</v>
      </c>
      <c r="B9637" s="1" t="s">
        <v>22548</v>
      </c>
      <c r="C9637" t="s">
        <v>17206</v>
      </c>
      <c r="D9637" t="s">
        <v>15</v>
      </c>
      <c r="E9637" s="2" t="s">
        <v>415</v>
      </c>
      <c r="F9637" t="str">
        <f t="shared" si="150"/>
        <v>Audi A6</v>
      </c>
      <c r="G9637" t="s">
        <v>22549</v>
      </c>
      <c r="H9637" s="2" t="s">
        <v>17</v>
      </c>
      <c r="I9637" s="5">
        <v>129010</v>
      </c>
      <c r="J9637" s="2">
        <v>2019</v>
      </c>
      <c r="K9637" s="2">
        <v>210</v>
      </c>
      <c r="L9637" t="s">
        <v>30</v>
      </c>
      <c r="M9637" s="3">
        <v>58999.99</v>
      </c>
      <c r="N9637" s="2" t="s">
        <v>19</v>
      </c>
    </row>
    <row r="9638" spans="1:14" x14ac:dyDescent="0.25">
      <c r="A9638" t="s">
        <v>17206</v>
      </c>
      <c r="B9638" s="1" t="s">
        <v>22238</v>
      </c>
      <c r="C9638" t="s">
        <v>17206</v>
      </c>
      <c r="D9638" t="s">
        <v>15</v>
      </c>
      <c r="E9638" s="2" t="s">
        <v>1062</v>
      </c>
      <c r="F9638" t="str">
        <f t="shared" si="150"/>
        <v>Audi A7</v>
      </c>
      <c r="G9638" t="s">
        <v>22239</v>
      </c>
      <c r="H9638" s="2" t="s">
        <v>17</v>
      </c>
      <c r="I9638" s="5">
        <v>150799</v>
      </c>
      <c r="J9638" s="2">
        <v>2015</v>
      </c>
      <c r="K9638" s="2">
        <v>235</v>
      </c>
      <c r="L9638" t="s">
        <v>54</v>
      </c>
      <c r="M9638" s="3">
        <v>33007.5</v>
      </c>
      <c r="N9638" s="2" t="s">
        <v>19</v>
      </c>
    </row>
    <row r="9639" spans="1:14" x14ac:dyDescent="0.25">
      <c r="A9639" t="s">
        <v>17206</v>
      </c>
      <c r="B9639" s="1" t="s">
        <v>21511</v>
      </c>
      <c r="C9639" t="s">
        <v>17206</v>
      </c>
      <c r="D9639" t="s">
        <v>15</v>
      </c>
      <c r="E9639" s="2" t="s">
        <v>1062</v>
      </c>
      <c r="F9639" t="str">
        <f t="shared" si="150"/>
        <v>Audi A7</v>
      </c>
      <c r="G9639" t="s">
        <v>21512</v>
      </c>
      <c r="H9639" s="2" t="s">
        <v>17</v>
      </c>
      <c r="I9639" s="5">
        <v>107000</v>
      </c>
      <c r="J9639" s="2">
        <v>2015</v>
      </c>
      <c r="K9639" s="2">
        <v>160</v>
      </c>
      <c r="L9639" t="s">
        <v>30</v>
      </c>
      <c r="M9639" s="3">
        <v>28999.99</v>
      </c>
      <c r="N9639" s="2" t="s">
        <v>19</v>
      </c>
    </row>
    <row r="9640" spans="1:14" x14ac:dyDescent="0.25">
      <c r="A9640" t="s">
        <v>17206</v>
      </c>
      <c r="B9640" s="1" t="s">
        <v>22428</v>
      </c>
      <c r="C9640" t="s">
        <v>17206</v>
      </c>
      <c r="D9640" t="s">
        <v>15</v>
      </c>
      <c r="E9640" s="2" t="s">
        <v>1062</v>
      </c>
      <c r="F9640" t="str">
        <f t="shared" si="150"/>
        <v>Audi A7</v>
      </c>
      <c r="G9640" t="s">
        <v>21512</v>
      </c>
      <c r="H9640" s="2" t="s">
        <v>17</v>
      </c>
      <c r="I9640" s="5">
        <v>78193</v>
      </c>
      <c r="J9640" s="2">
        <v>2017</v>
      </c>
      <c r="K9640" s="2">
        <v>160</v>
      </c>
      <c r="L9640" t="s">
        <v>30</v>
      </c>
      <c r="M9640" s="3">
        <v>48611.96</v>
      </c>
      <c r="N9640" s="2" t="s">
        <v>19</v>
      </c>
    </row>
    <row r="9641" spans="1:14" x14ac:dyDescent="0.25">
      <c r="A9641" t="s">
        <v>17206</v>
      </c>
      <c r="B9641" s="1" t="s">
        <v>22836</v>
      </c>
      <c r="C9641" t="s">
        <v>17206</v>
      </c>
      <c r="D9641" t="s">
        <v>15</v>
      </c>
      <c r="E9641" s="2" t="s">
        <v>1062</v>
      </c>
      <c r="F9641" t="str">
        <f t="shared" si="150"/>
        <v>Audi A7</v>
      </c>
      <c r="G9641" t="s">
        <v>22837</v>
      </c>
      <c r="H9641" s="2" t="s">
        <v>17</v>
      </c>
      <c r="I9641" s="5">
        <v>181694</v>
      </c>
      <c r="J9641" s="2">
        <v>2014</v>
      </c>
      <c r="K9641" s="2">
        <v>230</v>
      </c>
      <c r="L9641" t="s">
        <v>30</v>
      </c>
      <c r="M9641" s="3">
        <v>40314.550000000003</v>
      </c>
      <c r="N9641" s="2" t="s">
        <v>19</v>
      </c>
    </row>
    <row r="9642" spans="1:14" x14ac:dyDescent="0.25">
      <c r="A9642" t="s">
        <v>17206</v>
      </c>
      <c r="B9642" s="1" t="s">
        <v>22784</v>
      </c>
      <c r="C9642" t="s">
        <v>17206</v>
      </c>
      <c r="D9642" t="s">
        <v>15</v>
      </c>
      <c r="E9642" s="2" t="s">
        <v>28</v>
      </c>
      <c r="F9642" t="str">
        <f t="shared" si="150"/>
        <v>Audi A8</v>
      </c>
      <c r="G9642" t="s">
        <v>22785</v>
      </c>
      <c r="H9642" s="2" t="s">
        <v>17</v>
      </c>
      <c r="I9642" s="5">
        <v>108739</v>
      </c>
      <c r="J9642" s="2">
        <v>2018</v>
      </c>
      <c r="K9642" s="2">
        <v>210</v>
      </c>
      <c r="L9642" t="s">
        <v>30</v>
      </c>
      <c r="M9642" s="3">
        <v>67900</v>
      </c>
      <c r="N9642" s="2" t="s">
        <v>19</v>
      </c>
    </row>
    <row r="9643" spans="1:14" x14ac:dyDescent="0.25">
      <c r="A9643" t="s">
        <v>17206</v>
      </c>
      <c r="B9643" s="1" t="s">
        <v>22000</v>
      </c>
      <c r="C9643" t="s">
        <v>17206</v>
      </c>
      <c r="D9643" t="s">
        <v>15</v>
      </c>
      <c r="E9643" s="2" t="s">
        <v>28</v>
      </c>
      <c r="F9643" t="str">
        <f t="shared" si="150"/>
        <v>Audi A8</v>
      </c>
      <c r="G9643" t="s">
        <v>22001</v>
      </c>
      <c r="H9643" s="2" t="s">
        <v>17</v>
      </c>
      <c r="I9643" s="5">
        <v>182845</v>
      </c>
      <c r="J9643" s="2">
        <v>2013</v>
      </c>
      <c r="K9643" s="2">
        <v>190</v>
      </c>
      <c r="L9643" t="s">
        <v>30</v>
      </c>
      <c r="M9643" s="3">
        <v>32251.64</v>
      </c>
      <c r="N9643" s="2" t="s">
        <v>19</v>
      </c>
    </row>
    <row r="9644" spans="1:14" x14ac:dyDescent="0.25">
      <c r="A9644" t="s">
        <v>17206</v>
      </c>
      <c r="B9644" s="1" t="s">
        <v>20856</v>
      </c>
      <c r="C9644" t="s">
        <v>17206</v>
      </c>
      <c r="D9644" t="s">
        <v>15</v>
      </c>
      <c r="E9644" s="2" t="s">
        <v>21</v>
      </c>
      <c r="F9644" t="str">
        <f t="shared" si="150"/>
        <v>Audi A3</v>
      </c>
      <c r="G9644" t="s">
        <v>20857</v>
      </c>
      <c r="H9644" s="2" t="s">
        <v>17</v>
      </c>
      <c r="I9644" s="5">
        <v>100648</v>
      </c>
      <c r="J9644" s="2">
        <v>2020</v>
      </c>
      <c r="K9644" s="2">
        <v>110</v>
      </c>
      <c r="L9644" t="s">
        <v>30</v>
      </c>
      <c r="M9644" s="3">
        <v>23500</v>
      </c>
      <c r="N9644" s="2" t="s">
        <v>19</v>
      </c>
    </row>
    <row r="9645" spans="1:14" x14ac:dyDescent="0.25">
      <c r="A9645" t="s">
        <v>17206</v>
      </c>
      <c r="B9645" s="1" t="s">
        <v>20799</v>
      </c>
      <c r="C9645" t="s">
        <v>17206</v>
      </c>
      <c r="D9645" t="s">
        <v>15</v>
      </c>
      <c r="E9645" s="2" t="s">
        <v>732</v>
      </c>
      <c r="F9645" t="str">
        <f t="shared" si="150"/>
        <v>Audi Q5</v>
      </c>
      <c r="G9645" t="s">
        <v>20800</v>
      </c>
      <c r="H9645" s="2" t="s">
        <v>17</v>
      </c>
      <c r="I9645" s="5">
        <v>180000</v>
      </c>
      <c r="J9645" s="2">
        <v>2014</v>
      </c>
      <c r="K9645" s="2">
        <v>184</v>
      </c>
      <c r="L9645" t="s">
        <v>45</v>
      </c>
      <c r="M9645" s="3">
        <v>22300</v>
      </c>
      <c r="N9645" s="2" t="s">
        <v>19</v>
      </c>
    </row>
    <row r="9646" spans="1:14" x14ac:dyDescent="0.25">
      <c r="A9646" t="s">
        <v>17206</v>
      </c>
      <c r="B9646" s="1" t="s">
        <v>20287</v>
      </c>
      <c r="C9646" t="s">
        <v>17206</v>
      </c>
      <c r="D9646" t="s">
        <v>15</v>
      </c>
      <c r="E9646" s="2" t="s">
        <v>3561</v>
      </c>
      <c r="F9646" t="str">
        <f t="shared" si="150"/>
        <v>Audi Q2</v>
      </c>
      <c r="G9646" t="s">
        <v>20288</v>
      </c>
      <c r="H9646" s="2" t="s">
        <v>36</v>
      </c>
      <c r="I9646" s="5">
        <v>108354</v>
      </c>
      <c r="J9646" s="2">
        <v>2017</v>
      </c>
      <c r="K9646" s="2">
        <v>85</v>
      </c>
      <c r="L9646" t="s">
        <v>45</v>
      </c>
      <c r="M9646" s="3">
        <v>20857.5</v>
      </c>
      <c r="N9646" s="2" t="s">
        <v>19</v>
      </c>
    </row>
    <row r="9647" spans="1:14" x14ac:dyDescent="0.25">
      <c r="A9647" t="s">
        <v>17206</v>
      </c>
      <c r="B9647" s="1" t="s">
        <v>20575</v>
      </c>
      <c r="C9647" t="s">
        <v>17206</v>
      </c>
      <c r="D9647" t="s">
        <v>15</v>
      </c>
      <c r="E9647" s="2" t="s">
        <v>3561</v>
      </c>
      <c r="F9647" t="str">
        <f t="shared" si="150"/>
        <v>Audi Q2</v>
      </c>
      <c r="G9647" t="s">
        <v>20576</v>
      </c>
      <c r="H9647" s="2" t="s">
        <v>17</v>
      </c>
      <c r="I9647" s="5">
        <v>103597</v>
      </c>
      <c r="J9647" s="2">
        <v>2017</v>
      </c>
      <c r="K9647" s="2">
        <v>85</v>
      </c>
      <c r="L9647" t="s">
        <v>45</v>
      </c>
      <c r="M9647" s="3">
        <v>21768.75</v>
      </c>
      <c r="N9647" s="2" t="s">
        <v>19</v>
      </c>
    </row>
    <row r="9648" spans="1:14" x14ac:dyDescent="0.25">
      <c r="A9648" t="s">
        <v>17206</v>
      </c>
      <c r="B9648" s="1" t="s">
        <v>20836</v>
      </c>
      <c r="C9648" t="s">
        <v>17206</v>
      </c>
      <c r="D9648" t="s">
        <v>15</v>
      </c>
      <c r="E9648" s="2" t="s">
        <v>3561</v>
      </c>
      <c r="F9648" t="str">
        <f t="shared" si="150"/>
        <v>Audi Q2</v>
      </c>
      <c r="G9648" t="s">
        <v>20837</v>
      </c>
      <c r="H9648" s="2" t="s">
        <v>17</v>
      </c>
      <c r="I9648" s="5">
        <v>81220</v>
      </c>
      <c r="J9648" s="2">
        <v>2017</v>
      </c>
      <c r="K9648" s="2">
        <v>85</v>
      </c>
      <c r="L9648" t="s">
        <v>18</v>
      </c>
      <c r="M9648" s="3">
        <v>23500</v>
      </c>
      <c r="N9648" s="2" t="s">
        <v>19</v>
      </c>
    </row>
    <row r="9649" spans="1:14" x14ac:dyDescent="0.25">
      <c r="A9649" t="s">
        <v>17206</v>
      </c>
      <c r="B9649" s="1" t="s">
        <v>21436</v>
      </c>
      <c r="C9649" t="s">
        <v>17206</v>
      </c>
      <c r="D9649" t="s">
        <v>15</v>
      </c>
      <c r="E9649" s="2" t="s">
        <v>3561</v>
      </c>
      <c r="F9649" t="str">
        <f t="shared" si="150"/>
        <v>Audi Q2</v>
      </c>
      <c r="G9649" t="s">
        <v>21437</v>
      </c>
      <c r="H9649" s="2" t="s">
        <v>17</v>
      </c>
      <c r="I9649" s="5">
        <v>43293</v>
      </c>
      <c r="J9649" s="2">
        <v>2018</v>
      </c>
      <c r="K9649" s="2">
        <v>85</v>
      </c>
      <c r="L9649" t="s">
        <v>18</v>
      </c>
      <c r="M9649" s="3">
        <v>24553.72</v>
      </c>
      <c r="N9649" s="2" t="s">
        <v>19</v>
      </c>
    </row>
    <row r="9650" spans="1:14" x14ac:dyDescent="0.25">
      <c r="A9650" t="s">
        <v>17206</v>
      </c>
      <c r="B9650" s="1" t="s">
        <v>21346</v>
      </c>
      <c r="C9650" t="s">
        <v>17206</v>
      </c>
      <c r="D9650" t="s">
        <v>15</v>
      </c>
      <c r="E9650" s="2" t="s">
        <v>3561</v>
      </c>
      <c r="F9650" t="str">
        <f t="shared" si="150"/>
        <v>Audi Q2</v>
      </c>
      <c r="G9650" t="s">
        <v>21347</v>
      </c>
      <c r="H9650" s="2" t="s">
        <v>17</v>
      </c>
      <c r="I9650" s="5">
        <v>48153</v>
      </c>
      <c r="J9650" s="2">
        <v>2019</v>
      </c>
      <c r="K9650" s="2">
        <v>85</v>
      </c>
      <c r="L9650" t="s">
        <v>37</v>
      </c>
      <c r="M9650" s="3">
        <v>26900</v>
      </c>
      <c r="N9650" s="2" t="s">
        <v>19</v>
      </c>
    </row>
    <row r="9651" spans="1:14" x14ac:dyDescent="0.25">
      <c r="A9651" t="s">
        <v>17206</v>
      </c>
      <c r="B9651" s="1" t="s">
        <v>21489</v>
      </c>
      <c r="C9651" t="s">
        <v>17206</v>
      </c>
      <c r="D9651" t="s">
        <v>15</v>
      </c>
      <c r="E9651" s="2" t="s">
        <v>3561</v>
      </c>
      <c r="F9651" t="str">
        <f t="shared" si="150"/>
        <v>Audi Q2</v>
      </c>
      <c r="G9651" t="s">
        <v>21490</v>
      </c>
      <c r="H9651" s="2" t="s">
        <v>17</v>
      </c>
      <c r="I9651" s="5">
        <v>30000</v>
      </c>
      <c r="J9651" s="2">
        <v>2022</v>
      </c>
      <c r="K9651" s="2">
        <v>85</v>
      </c>
      <c r="L9651" t="s">
        <v>18</v>
      </c>
      <c r="M9651" s="3">
        <v>27858.52</v>
      </c>
      <c r="N9651" s="2" t="s">
        <v>19</v>
      </c>
    </row>
    <row r="9652" spans="1:14" x14ac:dyDescent="0.25">
      <c r="A9652" t="s">
        <v>17206</v>
      </c>
      <c r="B9652" s="1" t="s">
        <v>21862</v>
      </c>
      <c r="C9652" t="s">
        <v>17206</v>
      </c>
      <c r="D9652" t="s">
        <v>15</v>
      </c>
      <c r="E9652" s="2" t="s">
        <v>3561</v>
      </c>
      <c r="F9652" t="str">
        <f t="shared" si="150"/>
        <v>Audi Q2</v>
      </c>
      <c r="G9652" t="s">
        <v>21863</v>
      </c>
      <c r="H9652" s="2" t="s">
        <v>17</v>
      </c>
      <c r="I9652" s="5">
        <v>30000</v>
      </c>
      <c r="J9652" s="2">
        <v>2022</v>
      </c>
      <c r="K9652" s="2">
        <v>85</v>
      </c>
      <c r="L9652" t="s">
        <v>30</v>
      </c>
      <c r="M9652" s="3">
        <v>31110.23</v>
      </c>
      <c r="N9652" s="2" t="s">
        <v>19</v>
      </c>
    </row>
    <row r="9653" spans="1:14" x14ac:dyDescent="0.25">
      <c r="A9653" t="s">
        <v>17206</v>
      </c>
      <c r="B9653" s="1" t="s">
        <v>21086</v>
      </c>
      <c r="C9653" t="s">
        <v>17206</v>
      </c>
      <c r="D9653" t="s">
        <v>15</v>
      </c>
      <c r="E9653" s="2" t="s">
        <v>3561</v>
      </c>
      <c r="F9653" t="str">
        <f t="shared" si="150"/>
        <v>Audi Q2</v>
      </c>
      <c r="G9653" t="s">
        <v>21087</v>
      </c>
      <c r="H9653" s="2" t="s">
        <v>36</v>
      </c>
      <c r="I9653" s="5">
        <v>75895</v>
      </c>
      <c r="J9653" s="2">
        <v>2019</v>
      </c>
      <c r="K9653" s="2">
        <v>85</v>
      </c>
      <c r="L9653" t="s">
        <v>60</v>
      </c>
      <c r="M9653" s="3">
        <v>24150</v>
      </c>
      <c r="N9653" s="2" t="s">
        <v>19</v>
      </c>
    </row>
    <row r="9654" spans="1:14" x14ac:dyDescent="0.25">
      <c r="A9654" t="s">
        <v>17206</v>
      </c>
      <c r="B9654" s="1" t="s">
        <v>21200</v>
      </c>
      <c r="C9654" t="s">
        <v>17206</v>
      </c>
      <c r="D9654" t="s">
        <v>15</v>
      </c>
      <c r="E9654" s="2" t="s">
        <v>3561</v>
      </c>
      <c r="F9654" t="str">
        <f t="shared" si="150"/>
        <v>Audi Q2</v>
      </c>
      <c r="G9654" t="s">
        <v>21201</v>
      </c>
      <c r="H9654" s="2" t="s">
        <v>36</v>
      </c>
      <c r="I9654" s="5">
        <v>30000</v>
      </c>
      <c r="J9654" s="2">
        <v>2022</v>
      </c>
      <c r="K9654" s="2">
        <v>81</v>
      </c>
      <c r="L9654" t="s">
        <v>60</v>
      </c>
      <c r="M9654" s="3">
        <v>25204.06</v>
      </c>
      <c r="N9654" s="2" t="s">
        <v>19</v>
      </c>
    </row>
    <row r="9655" spans="1:14" x14ac:dyDescent="0.25">
      <c r="A9655" t="s">
        <v>17206</v>
      </c>
      <c r="B9655" s="1" t="s">
        <v>21663</v>
      </c>
      <c r="C9655" t="s">
        <v>17206</v>
      </c>
      <c r="D9655" t="s">
        <v>15</v>
      </c>
      <c r="E9655" s="2" t="s">
        <v>3561</v>
      </c>
      <c r="F9655" t="str">
        <f t="shared" si="150"/>
        <v>Audi Q2</v>
      </c>
      <c r="G9655" t="s">
        <v>21059</v>
      </c>
      <c r="H9655" s="2" t="s">
        <v>36</v>
      </c>
      <c r="I9655" s="5">
        <v>51653</v>
      </c>
      <c r="J9655" s="2">
        <v>2019</v>
      </c>
      <c r="K9655" s="2">
        <v>85</v>
      </c>
      <c r="L9655" t="s">
        <v>37</v>
      </c>
      <c r="M9655" s="3">
        <v>25867.68</v>
      </c>
      <c r="N9655" s="2" t="s">
        <v>19</v>
      </c>
    </row>
    <row r="9656" spans="1:14" x14ac:dyDescent="0.25">
      <c r="A9656" t="s">
        <v>17206</v>
      </c>
      <c r="B9656" s="1" t="s">
        <v>21058</v>
      </c>
      <c r="C9656" t="s">
        <v>17206</v>
      </c>
      <c r="D9656" t="s">
        <v>15</v>
      </c>
      <c r="E9656" s="2" t="s">
        <v>3561</v>
      </c>
      <c r="F9656" t="str">
        <f t="shared" si="150"/>
        <v>Audi Q2</v>
      </c>
      <c r="G9656" t="s">
        <v>21059</v>
      </c>
      <c r="H9656" s="2" t="s">
        <v>36</v>
      </c>
      <c r="I9656" s="5">
        <v>23204</v>
      </c>
      <c r="J9656" s="2">
        <v>2019</v>
      </c>
      <c r="K9656" s="2">
        <v>85</v>
      </c>
      <c r="L9656" t="s">
        <v>624</v>
      </c>
      <c r="M9656" s="3">
        <v>23900</v>
      </c>
      <c r="N9656" s="2" t="s">
        <v>19</v>
      </c>
    </row>
    <row r="9657" spans="1:14" x14ac:dyDescent="0.25">
      <c r="A9657" t="s">
        <v>17206</v>
      </c>
      <c r="B9657" s="1" t="s">
        <v>21495</v>
      </c>
      <c r="C9657" t="s">
        <v>17206</v>
      </c>
      <c r="D9657" t="s">
        <v>15</v>
      </c>
      <c r="E9657" s="2" t="s">
        <v>3561</v>
      </c>
      <c r="F9657" t="str">
        <f t="shared" si="150"/>
        <v>Audi Q2</v>
      </c>
      <c r="G9657" t="s">
        <v>21496</v>
      </c>
      <c r="H9657" s="2" t="s">
        <v>36</v>
      </c>
      <c r="I9657" s="5">
        <v>66067</v>
      </c>
      <c r="J9657" s="2">
        <v>2019</v>
      </c>
      <c r="K9657" s="2">
        <v>85</v>
      </c>
      <c r="L9657" t="s">
        <v>30</v>
      </c>
      <c r="M9657" s="3">
        <v>27843.75</v>
      </c>
      <c r="N9657" s="2" t="s">
        <v>19</v>
      </c>
    </row>
    <row r="9658" spans="1:14" x14ac:dyDescent="0.25">
      <c r="A9658" t="s">
        <v>17206</v>
      </c>
      <c r="B9658" s="1" t="s">
        <v>21656</v>
      </c>
      <c r="C9658" t="s">
        <v>17206</v>
      </c>
      <c r="D9658" t="s">
        <v>15</v>
      </c>
      <c r="E9658" s="2" t="s">
        <v>998</v>
      </c>
      <c r="F9658" t="str">
        <f t="shared" si="150"/>
        <v>Audi Q3</v>
      </c>
      <c r="G9658" t="s">
        <v>21657</v>
      </c>
      <c r="H9658" s="2" t="s">
        <v>17</v>
      </c>
      <c r="I9658" s="5">
        <v>60341</v>
      </c>
      <c r="J9658" s="2">
        <v>2017</v>
      </c>
      <c r="K9658" s="2">
        <v>110</v>
      </c>
      <c r="L9658" t="s">
        <v>30</v>
      </c>
      <c r="M9658" s="3">
        <v>25818.75</v>
      </c>
      <c r="N9658" s="2" t="s">
        <v>19</v>
      </c>
    </row>
    <row r="9659" spans="1:14" x14ac:dyDescent="0.25">
      <c r="A9659" t="s">
        <v>17206</v>
      </c>
      <c r="B9659" s="1" t="s">
        <v>22110</v>
      </c>
      <c r="C9659" t="s">
        <v>17206</v>
      </c>
      <c r="D9659" t="s">
        <v>15</v>
      </c>
      <c r="E9659" s="2" t="s">
        <v>998</v>
      </c>
      <c r="F9659" t="str">
        <f t="shared" si="150"/>
        <v>Audi Q3</v>
      </c>
      <c r="G9659" t="s">
        <v>22111</v>
      </c>
      <c r="H9659" s="2" t="s">
        <v>17</v>
      </c>
      <c r="I9659" s="5">
        <v>58000</v>
      </c>
      <c r="J9659" s="2">
        <v>2019</v>
      </c>
      <c r="K9659" s="2">
        <v>110</v>
      </c>
      <c r="L9659" t="s">
        <v>18</v>
      </c>
      <c r="M9659" s="3">
        <v>39803.9</v>
      </c>
      <c r="N9659" s="2" t="s">
        <v>19</v>
      </c>
    </row>
    <row r="9660" spans="1:14" x14ac:dyDescent="0.25">
      <c r="A9660" t="s">
        <v>17206</v>
      </c>
      <c r="B9660" s="1" t="s">
        <v>22197</v>
      </c>
      <c r="C9660" t="s">
        <v>17206</v>
      </c>
      <c r="D9660" t="s">
        <v>15</v>
      </c>
      <c r="E9660" s="2" t="s">
        <v>998</v>
      </c>
      <c r="F9660" t="str">
        <f t="shared" ref="F9660:F9723" si="151">D9660&amp; " " &amp; E9660</f>
        <v>Audi Q3</v>
      </c>
      <c r="G9660" t="s">
        <v>22198</v>
      </c>
      <c r="H9660" s="2" t="s">
        <v>36</v>
      </c>
      <c r="I9660" s="5">
        <v>20465</v>
      </c>
      <c r="J9660" s="2">
        <v>2019</v>
      </c>
      <c r="K9660" s="2">
        <v>110</v>
      </c>
      <c r="L9660" t="s">
        <v>96</v>
      </c>
      <c r="M9660" s="3">
        <v>37631.620000000003</v>
      </c>
      <c r="N9660" s="2" t="s">
        <v>19</v>
      </c>
    </row>
    <row r="9661" spans="1:14" x14ac:dyDescent="0.25">
      <c r="A9661" t="s">
        <v>17206</v>
      </c>
      <c r="B9661" s="1" t="s">
        <v>22341</v>
      </c>
      <c r="C9661" t="s">
        <v>17206</v>
      </c>
      <c r="D9661" t="s">
        <v>15</v>
      </c>
      <c r="E9661" s="2" t="s">
        <v>998</v>
      </c>
      <c r="F9661" t="str">
        <f t="shared" si="151"/>
        <v>Audi Q3</v>
      </c>
      <c r="G9661" t="s">
        <v>22342</v>
      </c>
      <c r="H9661" s="2" t="s">
        <v>36</v>
      </c>
      <c r="I9661" s="5">
        <v>22946</v>
      </c>
      <c r="J9661" s="2">
        <v>2021</v>
      </c>
      <c r="K9661" s="2">
        <v>110</v>
      </c>
      <c r="L9661" t="s">
        <v>45</v>
      </c>
      <c r="M9661" s="3">
        <v>46904.24</v>
      </c>
      <c r="N9661" s="2" t="s">
        <v>19</v>
      </c>
    </row>
    <row r="9662" spans="1:14" x14ac:dyDescent="0.25">
      <c r="A9662" t="s">
        <v>17206</v>
      </c>
      <c r="B9662" s="1" t="s">
        <v>22662</v>
      </c>
      <c r="C9662" t="s">
        <v>17206</v>
      </c>
      <c r="D9662" t="s">
        <v>15</v>
      </c>
      <c r="E9662" s="2" t="s">
        <v>998</v>
      </c>
      <c r="F9662" t="str">
        <f t="shared" si="151"/>
        <v>Audi Q3</v>
      </c>
      <c r="G9662" t="s">
        <v>22663</v>
      </c>
      <c r="H9662" s="2" t="s">
        <v>25138</v>
      </c>
      <c r="I9662" s="5">
        <v>30000</v>
      </c>
      <c r="J9662" s="2">
        <v>2022</v>
      </c>
      <c r="K9662" s="2">
        <v>110</v>
      </c>
      <c r="L9662" t="s">
        <v>96</v>
      </c>
      <c r="M9662" s="3">
        <v>51700</v>
      </c>
      <c r="N9662" s="2" t="s">
        <v>19</v>
      </c>
    </row>
    <row r="9663" spans="1:14" x14ac:dyDescent="0.25">
      <c r="A9663" t="s">
        <v>17206</v>
      </c>
      <c r="B9663" s="1" t="s">
        <v>19983</v>
      </c>
      <c r="C9663" t="s">
        <v>17206</v>
      </c>
      <c r="D9663" t="s">
        <v>15</v>
      </c>
      <c r="E9663" s="2" t="s">
        <v>998</v>
      </c>
      <c r="F9663" t="str">
        <f t="shared" si="151"/>
        <v>Audi Q3</v>
      </c>
      <c r="G9663" t="s">
        <v>19984</v>
      </c>
      <c r="H9663" s="2" t="s">
        <v>17</v>
      </c>
      <c r="I9663" s="5">
        <v>154234</v>
      </c>
      <c r="J9663" s="2">
        <v>2013</v>
      </c>
      <c r="K9663" s="2">
        <v>103</v>
      </c>
      <c r="L9663" t="s">
        <v>30</v>
      </c>
      <c r="M9663" s="3">
        <v>18517.82</v>
      </c>
      <c r="N9663" s="2" t="s">
        <v>19</v>
      </c>
    </row>
    <row r="9664" spans="1:14" x14ac:dyDescent="0.25">
      <c r="A9664" t="s">
        <v>17206</v>
      </c>
      <c r="B9664" s="1" t="s">
        <v>21759</v>
      </c>
      <c r="C9664" t="s">
        <v>17206</v>
      </c>
      <c r="D9664" t="s">
        <v>15</v>
      </c>
      <c r="E9664" s="2" t="s">
        <v>998</v>
      </c>
      <c r="F9664" t="str">
        <f t="shared" si="151"/>
        <v>Audi Q3</v>
      </c>
      <c r="G9664" t="s">
        <v>21514</v>
      </c>
      <c r="H9664" s="2" t="s">
        <v>17</v>
      </c>
      <c r="I9664" s="5">
        <v>111365</v>
      </c>
      <c r="J9664" s="2">
        <v>2018</v>
      </c>
      <c r="K9664" s="2">
        <v>110</v>
      </c>
      <c r="L9664" t="s">
        <v>18</v>
      </c>
      <c r="M9664" s="3">
        <v>28505.279999999999</v>
      </c>
      <c r="N9664" s="2" t="s">
        <v>19</v>
      </c>
    </row>
    <row r="9665" spans="1:14" x14ac:dyDescent="0.25">
      <c r="A9665" t="s">
        <v>17206</v>
      </c>
      <c r="B9665" s="1" t="s">
        <v>21513</v>
      </c>
      <c r="C9665" t="s">
        <v>17206</v>
      </c>
      <c r="D9665" t="s">
        <v>15</v>
      </c>
      <c r="E9665" s="2" t="s">
        <v>998</v>
      </c>
      <c r="F9665" t="str">
        <f t="shared" si="151"/>
        <v>Audi Q3</v>
      </c>
      <c r="G9665" t="s">
        <v>21514</v>
      </c>
      <c r="H9665" s="2" t="s">
        <v>17</v>
      </c>
      <c r="I9665" s="5">
        <v>99967</v>
      </c>
      <c r="J9665" s="2">
        <v>2017</v>
      </c>
      <c r="K9665" s="2">
        <v>110</v>
      </c>
      <c r="L9665" t="s">
        <v>30</v>
      </c>
      <c r="M9665" s="3">
        <v>29162.52</v>
      </c>
      <c r="N9665" s="2" t="s">
        <v>19</v>
      </c>
    </row>
    <row r="9666" spans="1:14" x14ac:dyDescent="0.25">
      <c r="A9666" t="s">
        <v>17206</v>
      </c>
      <c r="B9666" s="1" t="s">
        <v>21227</v>
      </c>
      <c r="C9666" t="s">
        <v>17206</v>
      </c>
      <c r="D9666" t="s">
        <v>15</v>
      </c>
      <c r="E9666" s="2" t="s">
        <v>998</v>
      </c>
      <c r="F9666" t="str">
        <f t="shared" si="151"/>
        <v>Audi Q3</v>
      </c>
      <c r="G9666" t="s">
        <v>21228</v>
      </c>
      <c r="H9666" s="2" t="s">
        <v>17</v>
      </c>
      <c r="I9666" s="5">
        <v>90348</v>
      </c>
      <c r="J9666" s="2">
        <v>2016</v>
      </c>
      <c r="K9666" s="2">
        <v>110</v>
      </c>
      <c r="L9666" t="s">
        <v>30</v>
      </c>
      <c r="M9666" s="3">
        <v>25263.79</v>
      </c>
      <c r="N9666" s="2" t="s">
        <v>19</v>
      </c>
    </row>
    <row r="9667" spans="1:14" x14ac:dyDescent="0.25">
      <c r="A9667" t="s">
        <v>17206</v>
      </c>
      <c r="B9667" s="1" t="s">
        <v>22453</v>
      </c>
      <c r="C9667" t="s">
        <v>17206</v>
      </c>
      <c r="D9667" t="s">
        <v>15</v>
      </c>
      <c r="E9667" s="2" t="s">
        <v>998</v>
      </c>
      <c r="F9667" t="str">
        <f t="shared" si="151"/>
        <v>Audi Q3</v>
      </c>
      <c r="G9667" t="s">
        <v>22454</v>
      </c>
      <c r="H9667" s="2" t="s">
        <v>17</v>
      </c>
      <c r="I9667" s="5">
        <v>18534</v>
      </c>
      <c r="J9667" s="2">
        <v>2022</v>
      </c>
      <c r="K9667" s="2">
        <v>110</v>
      </c>
      <c r="L9667" t="s">
        <v>45</v>
      </c>
      <c r="M9667" s="3">
        <v>49100</v>
      </c>
      <c r="N9667" s="2" t="s">
        <v>19</v>
      </c>
    </row>
    <row r="9668" spans="1:14" x14ac:dyDescent="0.25">
      <c r="A9668" t="s">
        <v>17206</v>
      </c>
      <c r="B9668" s="1" t="s">
        <v>22646</v>
      </c>
      <c r="C9668" t="s">
        <v>17206</v>
      </c>
      <c r="D9668" t="s">
        <v>15</v>
      </c>
      <c r="E9668" s="2" t="s">
        <v>22589</v>
      </c>
      <c r="F9668" t="str">
        <f t="shared" si="151"/>
        <v>Audi Q4</v>
      </c>
      <c r="G9668" t="s">
        <v>22647</v>
      </c>
      <c r="H9668" s="2" t="s">
        <v>1300</v>
      </c>
      <c r="I9668" s="5">
        <v>30000</v>
      </c>
      <c r="J9668" s="2">
        <v>2022</v>
      </c>
      <c r="K9668" s="2">
        <v>150</v>
      </c>
      <c r="L9668" t="s">
        <v>45</v>
      </c>
      <c r="M9668" s="3">
        <v>51748.62</v>
      </c>
      <c r="N9668" s="2" t="s">
        <v>19</v>
      </c>
    </row>
    <row r="9669" spans="1:14" x14ac:dyDescent="0.25">
      <c r="A9669" t="s">
        <v>17206</v>
      </c>
      <c r="B9669" s="1" t="s">
        <v>22588</v>
      </c>
      <c r="C9669" t="s">
        <v>17206</v>
      </c>
      <c r="D9669" t="s">
        <v>15</v>
      </c>
      <c r="E9669" s="2" t="s">
        <v>22589</v>
      </c>
      <c r="F9669" t="str">
        <f t="shared" si="151"/>
        <v>Audi Q4</v>
      </c>
      <c r="G9669" t="s">
        <v>22590</v>
      </c>
      <c r="H9669" s="2" t="s">
        <v>1300</v>
      </c>
      <c r="I9669" s="5">
        <v>45000</v>
      </c>
      <c r="J9669" s="2">
        <v>2021</v>
      </c>
      <c r="K9669" s="2">
        <v>77</v>
      </c>
      <c r="L9669" t="s">
        <v>30</v>
      </c>
      <c r="M9669" s="3">
        <v>63574.23</v>
      </c>
      <c r="N9669" s="2" t="s">
        <v>19</v>
      </c>
    </row>
    <row r="9670" spans="1:14" x14ac:dyDescent="0.25">
      <c r="A9670" t="s">
        <v>17206</v>
      </c>
      <c r="B9670" s="1" t="s">
        <v>21924</v>
      </c>
      <c r="C9670" t="s">
        <v>17206</v>
      </c>
      <c r="D9670" t="s">
        <v>15</v>
      </c>
      <c r="E9670" s="2" t="s">
        <v>732</v>
      </c>
      <c r="F9670" t="str">
        <f t="shared" si="151"/>
        <v>Audi Q5</v>
      </c>
      <c r="G9670" t="s">
        <v>21925</v>
      </c>
      <c r="H9670" s="2" t="s">
        <v>17</v>
      </c>
      <c r="I9670" s="5">
        <v>103435</v>
      </c>
      <c r="J9670" s="2">
        <v>2017</v>
      </c>
      <c r="K9670" s="2">
        <v>110</v>
      </c>
      <c r="L9670" t="s">
        <v>45</v>
      </c>
      <c r="M9670" s="3">
        <v>32517.09</v>
      </c>
      <c r="N9670" s="2" t="s">
        <v>19</v>
      </c>
    </row>
    <row r="9671" spans="1:14" x14ac:dyDescent="0.25">
      <c r="A9671" t="s">
        <v>17206</v>
      </c>
      <c r="B9671" s="1" t="s">
        <v>22273</v>
      </c>
      <c r="C9671" t="s">
        <v>17206</v>
      </c>
      <c r="D9671" t="s">
        <v>15</v>
      </c>
      <c r="E9671" s="2" t="s">
        <v>732</v>
      </c>
      <c r="F9671" t="str">
        <f t="shared" si="151"/>
        <v>Audi Q5</v>
      </c>
      <c r="G9671" t="s">
        <v>22274</v>
      </c>
      <c r="H9671" s="2" t="s">
        <v>17</v>
      </c>
      <c r="I9671" s="5">
        <v>100073</v>
      </c>
      <c r="J9671" s="2">
        <v>2018</v>
      </c>
      <c r="K9671" s="2">
        <v>140</v>
      </c>
      <c r="L9671" t="s">
        <v>30</v>
      </c>
      <c r="M9671" s="3">
        <v>43031.25</v>
      </c>
      <c r="N9671" s="2" t="s">
        <v>19</v>
      </c>
    </row>
    <row r="9672" spans="1:14" x14ac:dyDescent="0.25">
      <c r="A9672" t="s">
        <v>17206</v>
      </c>
      <c r="B9672" s="1" t="s">
        <v>20104</v>
      </c>
      <c r="C9672" t="s">
        <v>17206</v>
      </c>
      <c r="D9672" t="s">
        <v>15</v>
      </c>
      <c r="E9672" s="2" t="s">
        <v>732</v>
      </c>
      <c r="F9672" t="str">
        <f t="shared" si="151"/>
        <v>Audi Q5</v>
      </c>
      <c r="G9672" t="s">
        <v>20105</v>
      </c>
      <c r="H9672" s="2" t="s">
        <v>17</v>
      </c>
      <c r="I9672" s="5">
        <v>189000</v>
      </c>
      <c r="J9672" s="2">
        <v>2014</v>
      </c>
      <c r="K9672" s="2">
        <v>130</v>
      </c>
      <c r="L9672" t="s">
        <v>96</v>
      </c>
      <c r="M9672" s="3">
        <v>19237.5</v>
      </c>
      <c r="N9672" s="2" t="s">
        <v>19</v>
      </c>
    </row>
    <row r="9673" spans="1:14" x14ac:dyDescent="0.25">
      <c r="A9673" t="s">
        <v>17206</v>
      </c>
      <c r="B9673" s="1" t="s">
        <v>22277</v>
      </c>
      <c r="C9673" t="s">
        <v>17206</v>
      </c>
      <c r="D9673" t="s">
        <v>15</v>
      </c>
      <c r="E9673" s="2" t="s">
        <v>732</v>
      </c>
      <c r="F9673" t="str">
        <f t="shared" si="151"/>
        <v>Audi Q5</v>
      </c>
      <c r="G9673" t="s">
        <v>22278</v>
      </c>
      <c r="H9673" s="2" t="s">
        <v>17</v>
      </c>
      <c r="I9673" s="5">
        <v>84019</v>
      </c>
      <c r="J9673" s="2">
        <v>2018</v>
      </c>
      <c r="K9673" s="2">
        <v>140</v>
      </c>
      <c r="L9673" t="s">
        <v>18</v>
      </c>
      <c r="M9673" s="3">
        <v>43002.19</v>
      </c>
      <c r="N9673" s="2" t="s">
        <v>19</v>
      </c>
    </row>
    <row r="9674" spans="1:14" x14ac:dyDescent="0.25">
      <c r="A9674" t="s">
        <v>17206</v>
      </c>
      <c r="B9674" s="1" t="s">
        <v>22316</v>
      </c>
      <c r="C9674" t="s">
        <v>17206</v>
      </c>
      <c r="D9674" t="s">
        <v>15</v>
      </c>
      <c r="E9674" s="2" t="s">
        <v>732</v>
      </c>
      <c r="F9674" t="str">
        <f t="shared" si="151"/>
        <v>Audi Q5</v>
      </c>
      <c r="G9674" t="s">
        <v>22278</v>
      </c>
      <c r="H9674" s="2" t="s">
        <v>17</v>
      </c>
      <c r="I9674" s="5">
        <v>56292</v>
      </c>
      <c r="J9674" s="2">
        <v>2018</v>
      </c>
      <c r="K9674" s="2">
        <v>140</v>
      </c>
      <c r="L9674" t="s">
        <v>96</v>
      </c>
      <c r="M9674" s="3">
        <v>44900</v>
      </c>
      <c r="N9674" s="2" t="s">
        <v>19</v>
      </c>
    </row>
    <row r="9675" spans="1:14" x14ac:dyDescent="0.25">
      <c r="A9675" t="s">
        <v>17206</v>
      </c>
      <c r="B9675" s="1" t="s">
        <v>22156</v>
      </c>
      <c r="C9675" t="s">
        <v>17206</v>
      </c>
      <c r="D9675" t="s">
        <v>15</v>
      </c>
      <c r="E9675" s="2" t="s">
        <v>732</v>
      </c>
      <c r="F9675" t="str">
        <f t="shared" si="151"/>
        <v>Audi Q5</v>
      </c>
      <c r="G9675" t="s">
        <v>22157</v>
      </c>
      <c r="H9675" s="2" t="s">
        <v>17</v>
      </c>
      <c r="I9675" s="5">
        <v>144676</v>
      </c>
      <c r="J9675" s="2">
        <v>2017</v>
      </c>
      <c r="K9675" s="2">
        <v>140</v>
      </c>
      <c r="L9675" t="s">
        <v>30</v>
      </c>
      <c r="M9675" s="3">
        <v>34425</v>
      </c>
      <c r="N9675" s="2" t="s">
        <v>19</v>
      </c>
    </row>
    <row r="9676" spans="1:14" x14ac:dyDescent="0.25">
      <c r="A9676" t="s">
        <v>17206</v>
      </c>
      <c r="B9676" s="1" t="s">
        <v>22872</v>
      </c>
      <c r="C9676" t="s">
        <v>17206</v>
      </c>
      <c r="D9676" t="s">
        <v>15</v>
      </c>
      <c r="E9676" s="2" t="s">
        <v>732</v>
      </c>
      <c r="F9676" t="str">
        <f t="shared" si="151"/>
        <v>Audi Q5</v>
      </c>
      <c r="G9676" t="s">
        <v>22270</v>
      </c>
      <c r="H9676" s="2" t="s">
        <v>17</v>
      </c>
      <c r="I9676" s="5">
        <v>95988</v>
      </c>
      <c r="J9676" s="2">
        <v>2018</v>
      </c>
      <c r="K9676" s="2">
        <v>140</v>
      </c>
      <c r="L9676" t="s">
        <v>96</v>
      </c>
      <c r="M9676" s="3">
        <v>41003.53</v>
      </c>
      <c r="N9676" s="2" t="s">
        <v>19</v>
      </c>
    </row>
    <row r="9677" spans="1:14" x14ac:dyDescent="0.25">
      <c r="A9677" t="s">
        <v>17206</v>
      </c>
      <c r="B9677" s="1" t="s">
        <v>22781</v>
      </c>
      <c r="C9677" t="s">
        <v>17206</v>
      </c>
      <c r="D9677" t="s">
        <v>15</v>
      </c>
      <c r="E9677" s="2" t="s">
        <v>732</v>
      </c>
      <c r="F9677" t="str">
        <f t="shared" si="151"/>
        <v>Audi Q5</v>
      </c>
      <c r="G9677" t="s">
        <v>22270</v>
      </c>
      <c r="H9677" s="2" t="s">
        <v>17</v>
      </c>
      <c r="I9677" s="5">
        <v>149163</v>
      </c>
      <c r="J9677" s="2">
        <v>2017</v>
      </c>
      <c r="K9677" s="2">
        <v>140</v>
      </c>
      <c r="L9677" t="s">
        <v>30</v>
      </c>
      <c r="M9677" s="3">
        <v>36956.25</v>
      </c>
      <c r="N9677" s="2" t="s">
        <v>19</v>
      </c>
    </row>
    <row r="9678" spans="1:14" x14ac:dyDescent="0.25">
      <c r="A9678" t="s">
        <v>17206</v>
      </c>
      <c r="B9678" s="1" t="s">
        <v>22858</v>
      </c>
      <c r="C9678" t="s">
        <v>17206</v>
      </c>
      <c r="D9678" t="s">
        <v>15</v>
      </c>
      <c r="E9678" s="2" t="s">
        <v>732</v>
      </c>
      <c r="F9678" t="str">
        <f t="shared" si="151"/>
        <v>Audi Q5</v>
      </c>
      <c r="G9678" t="s">
        <v>22270</v>
      </c>
      <c r="H9678" s="2" t="s">
        <v>17</v>
      </c>
      <c r="I9678" s="5">
        <v>101895</v>
      </c>
      <c r="J9678" s="2">
        <v>2017</v>
      </c>
      <c r="K9678" s="2">
        <v>140</v>
      </c>
      <c r="L9678" t="s">
        <v>18</v>
      </c>
      <c r="M9678" s="3">
        <v>40500</v>
      </c>
      <c r="N9678" s="2" t="s">
        <v>19</v>
      </c>
    </row>
    <row r="9679" spans="1:14" x14ac:dyDescent="0.25">
      <c r="A9679" t="s">
        <v>17206</v>
      </c>
      <c r="B9679" s="1" t="s">
        <v>22269</v>
      </c>
      <c r="C9679" t="s">
        <v>17206</v>
      </c>
      <c r="D9679" t="s">
        <v>15</v>
      </c>
      <c r="E9679" s="2" t="s">
        <v>732</v>
      </c>
      <c r="F9679" t="str">
        <f t="shared" si="151"/>
        <v>Audi Q5</v>
      </c>
      <c r="G9679" t="s">
        <v>22270</v>
      </c>
      <c r="H9679" s="2" t="s">
        <v>17</v>
      </c>
      <c r="I9679" s="5">
        <v>53607</v>
      </c>
      <c r="J9679" s="2">
        <v>2018</v>
      </c>
      <c r="K9679" s="2">
        <v>140</v>
      </c>
      <c r="L9679" t="s">
        <v>30</v>
      </c>
      <c r="M9679" s="3">
        <v>43499</v>
      </c>
      <c r="N9679" s="2" t="s">
        <v>19</v>
      </c>
    </row>
    <row r="9680" spans="1:14" x14ac:dyDescent="0.25">
      <c r="A9680" t="s">
        <v>17206</v>
      </c>
      <c r="B9680" s="1" t="s">
        <v>22180</v>
      </c>
      <c r="C9680" t="s">
        <v>17206</v>
      </c>
      <c r="D9680" t="s">
        <v>15</v>
      </c>
      <c r="E9680" s="2" t="s">
        <v>732</v>
      </c>
      <c r="F9680" t="str">
        <f t="shared" si="151"/>
        <v>Audi Q5</v>
      </c>
      <c r="G9680" t="s">
        <v>22181</v>
      </c>
      <c r="H9680" s="2" t="s">
        <v>17</v>
      </c>
      <c r="I9680" s="5">
        <v>155821</v>
      </c>
      <c r="J9680" s="2">
        <v>2017</v>
      </c>
      <c r="K9680" s="2">
        <v>120</v>
      </c>
      <c r="L9680" t="s">
        <v>18</v>
      </c>
      <c r="M9680" s="3">
        <v>37462.5</v>
      </c>
      <c r="N9680" s="2" t="s">
        <v>19</v>
      </c>
    </row>
    <row r="9681" spans="1:14" x14ac:dyDescent="0.25">
      <c r="A9681" t="s">
        <v>17206</v>
      </c>
      <c r="B9681" s="1" t="s">
        <v>22480</v>
      </c>
      <c r="C9681" t="s">
        <v>17206</v>
      </c>
      <c r="D9681" t="s">
        <v>15</v>
      </c>
      <c r="E9681" s="2" t="s">
        <v>732</v>
      </c>
      <c r="F9681" t="str">
        <f t="shared" si="151"/>
        <v>Audi Q5</v>
      </c>
      <c r="G9681" t="s">
        <v>22481</v>
      </c>
      <c r="H9681" s="2" t="s">
        <v>17</v>
      </c>
      <c r="I9681" s="5">
        <v>62741</v>
      </c>
      <c r="J9681" s="2">
        <v>2019</v>
      </c>
      <c r="K9681" s="2">
        <v>140</v>
      </c>
      <c r="L9681" t="s">
        <v>45</v>
      </c>
      <c r="M9681" s="3">
        <v>49400</v>
      </c>
      <c r="N9681" s="2" t="s">
        <v>19</v>
      </c>
    </row>
    <row r="9682" spans="1:14" x14ac:dyDescent="0.25">
      <c r="A9682" t="s">
        <v>17206</v>
      </c>
      <c r="B9682" s="1" t="s">
        <v>22409</v>
      </c>
      <c r="C9682" t="s">
        <v>17206</v>
      </c>
      <c r="D9682" t="s">
        <v>15</v>
      </c>
      <c r="E9682" s="2" t="s">
        <v>732</v>
      </c>
      <c r="F9682" t="str">
        <f t="shared" si="151"/>
        <v>Audi Q5</v>
      </c>
      <c r="G9682" t="s">
        <v>22410</v>
      </c>
      <c r="H9682" s="2" t="s">
        <v>17</v>
      </c>
      <c r="I9682" s="5">
        <v>118093</v>
      </c>
      <c r="J9682" s="2">
        <v>2019</v>
      </c>
      <c r="K9682" s="2">
        <v>140</v>
      </c>
      <c r="L9682" t="s">
        <v>18</v>
      </c>
      <c r="M9682" s="3">
        <v>42192.58</v>
      </c>
      <c r="N9682" s="2" t="s">
        <v>19</v>
      </c>
    </row>
    <row r="9683" spans="1:14" x14ac:dyDescent="0.25">
      <c r="A9683" t="s">
        <v>17206</v>
      </c>
      <c r="B9683" s="1" t="s">
        <v>22433</v>
      </c>
      <c r="C9683" t="s">
        <v>17206</v>
      </c>
      <c r="D9683" t="s">
        <v>15</v>
      </c>
      <c r="E9683" s="2" t="s">
        <v>732</v>
      </c>
      <c r="F9683" t="str">
        <f t="shared" si="151"/>
        <v>Audi Q5</v>
      </c>
      <c r="G9683" t="s">
        <v>22410</v>
      </c>
      <c r="H9683" s="2" t="s">
        <v>17</v>
      </c>
      <c r="I9683" s="5">
        <v>51838</v>
      </c>
      <c r="J9683" s="2">
        <v>2019</v>
      </c>
      <c r="K9683" s="2">
        <v>140</v>
      </c>
      <c r="L9683" t="s">
        <v>60</v>
      </c>
      <c r="M9683" s="3">
        <v>48642.91</v>
      </c>
      <c r="N9683" s="2" t="s">
        <v>19</v>
      </c>
    </row>
    <row r="9684" spans="1:14" x14ac:dyDescent="0.25">
      <c r="A9684" t="s">
        <v>17206</v>
      </c>
      <c r="B9684" s="1" t="s">
        <v>22437</v>
      </c>
      <c r="C9684" t="s">
        <v>17206</v>
      </c>
      <c r="D9684" t="s">
        <v>15</v>
      </c>
      <c r="E9684" s="2" t="s">
        <v>732</v>
      </c>
      <c r="F9684" t="str">
        <f t="shared" si="151"/>
        <v>Audi Q5</v>
      </c>
      <c r="G9684" t="s">
        <v>22438</v>
      </c>
      <c r="H9684" s="2" t="s">
        <v>17</v>
      </c>
      <c r="I9684" s="5">
        <v>74297</v>
      </c>
      <c r="J9684" s="2">
        <v>2018</v>
      </c>
      <c r="K9684" s="2">
        <v>140</v>
      </c>
      <c r="L9684" t="s">
        <v>18</v>
      </c>
      <c r="M9684" s="3">
        <v>42471.17</v>
      </c>
      <c r="N9684" s="2" t="s">
        <v>19</v>
      </c>
    </row>
    <row r="9685" spans="1:14" x14ac:dyDescent="0.25">
      <c r="A9685" t="s">
        <v>17206</v>
      </c>
      <c r="B9685" s="1" t="s">
        <v>22475</v>
      </c>
      <c r="C9685" t="s">
        <v>17206</v>
      </c>
      <c r="D9685" t="s">
        <v>15</v>
      </c>
      <c r="E9685" s="2" t="s">
        <v>732</v>
      </c>
      <c r="F9685" t="str">
        <f t="shared" si="151"/>
        <v>Audi Q5</v>
      </c>
      <c r="G9685" t="s">
        <v>22438</v>
      </c>
      <c r="H9685" s="2" t="s">
        <v>17</v>
      </c>
      <c r="I9685" s="5">
        <v>46600</v>
      </c>
      <c r="J9685" s="2">
        <v>2019</v>
      </c>
      <c r="K9685" s="2">
        <v>140</v>
      </c>
      <c r="L9685" t="s">
        <v>30</v>
      </c>
      <c r="M9685" s="3">
        <v>51483.18</v>
      </c>
      <c r="N9685" s="2" t="s">
        <v>19</v>
      </c>
    </row>
    <row r="9686" spans="1:14" x14ac:dyDescent="0.25">
      <c r="A9686" t="s">
        <v>17206</v>
      </c>
      <c r="B9686" s="1" t="s">
        <v>22464</v>
      </c>
      <c r="C9686" t="s">
        <v>17206</v>
      </c>
      <c r="D9686" t="s">
        <v>15</v>
      </c>
      <c r="E9686" s="2" t="s">
        <v>732</v>
      </c>
      <c r="F9686" t="str">
        <f t="shared" si="151"/>
        <v>Audi Q5</v>
      </c>
      <c r="G9686" t="s">
        <v>22359</v>
      </c>
      <c r="H9686" s="2" t="s">
        <v>17</v>
      </c>
      <c r="I9686" s="5">
        <v>65271</v>
      </c>
      <c r="J9686" s="2">
        <v>2019</v>
      </c>
      <c r="K9686" s="2">
        <v>140</v>
      </c>
      <c r="L9686" t="s">
        <v>18</v>
      </c>
      <c r="M9686" s="3">
        <v>50118.75</v>
      </c>
      <c r="N9686" s="2" t="s">
        <v>19</v>
      </c>
    </row>
    <row r="9687" spans="1:14" x14ac:dyDescent="0.25">
      <c r="A9687" t="s">
        <v>17206</v>
      </c>
      <c r="B9687" s="1" t="s">
        <v>22358</v>
      </c>
      <c r="C9687" t="s">
        <v>17206</v>
      </c>
      <c r="D9687" t="s">
        <v>15</v>
      </c>
      <c r="E9687" s="2" t="s">
        <v>732</v>
      </c>
      <c r="F9687" t="str">
        <f t="shared" si="151"/>
        <v>Audi Q5</v>
      </c>
      <c r="G9687" t="s">
        <v>22359</v>
      </c>
      <c r="H9687" s="2" t="s">
        <v>17</v>
      </c>
      <c r="I9687" s="5">
        <v>66155</v>
      </c>
      <c r="J9687" s="2">
        <v>2020</v>
      </c>
      <c r="K9687" s="2">
        <v>140</v>
      </c>
      <c r="L9687" t="s">
        <v>45</v>
      </c>
      <c r="M9687" s="3">
        <v>46473.75</v>
      </c>
      <c r="N9687" s="2" t="s">
        <v>19</v>
      </c>
    </row>
    <row r="9688" spans="1:14" x14ac:dyDescent="0.25">
      <c r="A9688" t="s">
        <v>17206</v>
      </c>
      <c r="B9688" s="1" t="s">
        <v>22436</v>
      </c>
      <c r="C9688" t="s">
        <v>17206</v>
      </c>
      <c r="D9688" t="s">
        <v>15</v>
      </c>
      <c r="E9688" s="2" t="s">
        <v>732</v>
      </c>
      <c r="F9688" t="str">
        <f t="shared" si="151"/>
        <v>Audi Q5</v>
      </c>
      <c r="G9688" t="s">
        <v>22326</v>
      </c>
      <c r="H9688" s="2" t="s">
        <v>17</v>
      </c>
      <c r="I9688" s="5">
        <v>83752</v>
      </c>
      <c r="J9688" s="2">
        <v>2019</v>
      </c>
      <c r="K9688" s="2">
        <v>140</v>
      </c>
      <c r="L9688" t="s">
        <v>30</v>
      </c>
      <c r="M9688" s="3">
        <v>47900</v>
      </c>
      <c r="N9688" s="2" t="s">
        <v>19</v>
      </c>
    </row>
    <row r="9689" spans="1:14" x14ac:dyDescent="0.25">
      <c r="A9689" t="s">
        <v>17206</v>
      </c>
      <c r="B9689" s="1" t="s">
        <v>22362</v>
      </c>
      <c r="C9689" t="s">
        <v>17206</v>
      </c>
      <c r="D9689" t="s">
        <v>15</v>
      </c>
      <c r="E9689" s="2" t="s">
        <v>732</v>
      </c>
      <c r="F9689" t="str">
        <f t="shared" si="151"/>
        <v>Audi Q5</v>
      </c>
      <c r="G9689" t="s">
        <v>22326</v>
      </c>
      <c r="H9689" s="2" t="s">
        <v>17</v>
      </c>
      <c r="I9689" s="5">
        <v>80677</v>
      </c>
      <c r="J9689" s="2">
        <v>2019</v>
      </c>
      <c r="K9689" s="2">
        <v>140</v>
      </c>
      <c r="L9689" t="s">
        <v>45</v>
      </c>
      <c r="M9689" s="3">
        <v>46400</v>
      </c>
      <c r="N9689" s="2" t="s">
        <v>19</v>
      </c>
    </row>
    <row r="9690" spans="1:14" x14ac:dyDescent="0.25">
      <c r="A9690" t="s">
        <v>17206</v>
      </c>
      <c r="B9690" s="1" t="s">
        <v>22325</v>
      </c>
      <c r="C9690" t="s">
        <v>17206</v>
      </c>
      <c r="D9690" t="s">
        <v>15</v>
      </c>
      <c r="E9690" s="2" t="s">
        <v>732</v>
      </c>
      <c r="F9690" t="str">
        <f t="shared" si="151"/>
        <v>Audi Q5</v>
      </c>
      <c r="G9690" t="s">
        <v>22326</v>
      </c>
      <c r="H9690" s="2" t="s">
        <v>17</v>
      </c>
      <c r="I9690" s="5">
        <v>52000</v>
      </c>
      <c r="J9690" s="2">
        <v>2019</v>
      </c>
      <c r="K9690" s="2">
        <v>140</v>
      </c>
      <c r="L9690" t="s">
        <v>30</v>
      </c>
      <c r="M9690" s="3">
        <v>45125.75</v>
      </c>
      <c r="N9690" s="2" t="s">
        <v>19</v>
      </c>
    </row>
    <row r="9691" spans="1:14" x14ac:dyDescent="0.25">
      <c r="A9691" t="s">
        <v>17206</v>
      </c>
      <c r="B9691" s="1" t="s">
        <v>22778</v>
      </c>
      <c r="C9691" t="s">
        <v>17206</v>
      </c>
      <c r="D9691" t="s">
        <v>15</v>
      </c>
      <c r="E9691" s="2" t="s">
        <v>732</v>
      </c>
      <c r="F9691" t="str">
        <f t="shared" si="151"/>
        <v>Audi Q5</v>
      </c>
      <c r="G9691" t="s">
        <v>22593</v>
      </c>
      <c r="H9691" s="2" t="s">
        <v>17</v>
      </c>
      <c r="I9691" s="5">
        <v>30829</v>
      </c>
      <c r="J9691" s="2">
        <v>2021</v>
      </c>
      <c r="K9691" s="2">
        <v>150</v>
      </c>
      <c r="L9691" t="s">
        <v>30</v>
      </c>
      <c r="M9691" s="3">
        <v>69999</v>
      </c>
      <c r="N9691" s="2" t="s">
        <v>19</v>
      </c>
    </row>
    <row r="9692" spans="1:14" x14ac:dyDescent="0.25">
      <c r="A9692" t="s">
        <v>17206</v>
      </c>
      <c r="B9692" s="1" t="s">
        <v>22592</v>
      </c>
      <c r="C9692" t="s">
        <v>17206</v>
      </c>
      <c r="D9692" t="s">
        <v>15</v>
      </c>
      <c r="E9692" s="2" t="s">
        <v>732</v>
      </c>
      <c r="F9692" t="str">
        <f t="shared" si="151"/>
        <v>Audi Q5</v>
      </c>
      <c r="G9692" t="s">
        <v>22593</v>
      </c>
      <c r="H9692" s="2" t="s">
        <v>17</v>
      </c>
      <c r="I9692" s="5">
        <v>14016</v>
      </c>
      <c r="J9692" s="2">
        <v>2022</v>
      </c>
      <c r="K9692" s="2">
        <v>150</v>
      </c>
      <c r="L9692" t="s">
        <v>45</v>
      </c>
      <c r="M9692" s="3">
        <v>66225</v>
      </c>
      <c r="N9692" s="2" t="s">
        <v>19</v>
      </c>
    </row>
    <row r="9693" spans="1:14" x14ac:dyDescent="0.25">
      <c r="A9693" t="s">
        <v>17206</v>
      </c>
      <c r="B9693" s="1" t="s">
        <v>22558</v>
      </c>
      <c r="C9693" t="s">
        <v>17206</v>
      </c>
      <c r="D9693" t="s">
        <v>15</v>
      </c>
      <c r="E9693" s="2" t="s">
        <v>732</v>
      </c>
      <c r="F9693" t="str">
        <f t="shared" si="151"/>
        <v>Audi Q5</v>
      </c>
      <c r="G9693" t="s">
        <v>22318</v>
      </c>
      <c r="H9693" s="2" t="s">
        <v>17</v>
      </c>
      <c r="I9693" s="5">
        <v>54235</v>
      </c>
      <c r="J9693" s="2">
        <v>2020</v>
      </c>
      <c r="K9693" s="2">
        <v>140</v>
      </c>
      <c r="L9693" t="s">
        <v>45</v>
      </c>
      <c r="M9693" s="3">
        <v>58915.65</v>
      </c>
      <c r="N9693" s="2" t="s">
        <v>19</v>
      </c>
    </row>
    <row r="9694" spans="1:14" x14ac:dyDescent="0.25">
      <c r="A9694" t="s">
        <v>17206</v>
      </c>
      <c r="B9694" s="1" t="s">
        <v>22387</v>
      </c>
      <c r="C9694" t="s">
        <v>17206</v>
      </c>
      <c r="D9694" t="s">
        <v>15</v>
      </c>
      <c r="E9694" s="2" t="s">
        <v>732</v>
      </c>
      <c r="F9694" t="str">
        <f t="shared" si="151"/>
        <v>Audi Q5</v>
      </c>
      <c r="G9694" t="s">
        <v>22318</v>
      </c>
      <c r="H9694" s="2" t="s">
        <v>17</v>
      </c>
      <c r="I9694" s="5">
        <v>75573</v>
      </c>
      <c r="J9694" s="2">
        <v>2019</v>
      </c>
      <c r="K9694" s="2">
        <v>140</v>
      </c>
      <c r="L9694" t="s">
        <v>96</v>
      </c>
      <c r="M9694" s="3">
        <v>47800</v>
      </c>
      <c r="N9694" s="2" t="s">
        <v>19</v>
      </c>
    </row>
    <row r="9695" spans="1:14" x14ac:dyDescent="0.25">
      <c r="A9695" t="s">
        <v>17206</v>
      </c>
      <c r="B9695" s="1" t="s">
        <v>22317</v>
      </c>
      <c r="C9695" t="s">
        <v>17206</v>
      </c>
      <c r="D9695" t="s">
        <v>15</v>
      </c>
      <c r="E9695" s="2" t="s">
        <v>732</v>
      </c>
      <c r="F9695" t="str">
        <f t="shared" si="151"/>
        <v>Audi Q5</v>
      </c>
      <c r="G9695" t="s">
        <v>22318</v>
      </c>
      <c r="H9695" s="2" t="s">
        <v>17</v>
      </c>
      <c r="I9695" s="5">
        <v>70000</v>
      </c>
      <c r="J9695" s="2">
        <v>2019</v>
      </c>
      <c r="K9695" s="2">
        <v>140</v>
      </c>
      <c r="L9695" t="s">
        <v>30</v>
      </c>
      <c r="M9695" s="3">
        <v>45364.66</v>
      </c>
      <c r="N9695" s="2" t="s">
        <v>19</v>
      </c>
    </row>
    <row r="9696" spans="1:14" x14ac:dyDescent="0.25">
      <c r="A9696" t="s">
        <v>17206</v>
      </c>
      <c r="B9696" s="1" t="s">
        <v>22146</v>
      </c>
      <c r="C9696" t="s">
        <v>17206</v>
      </c>
      <c r="D9696" t="s">
        <v>15</v>
      </c>
      <c r="E9696" s="2" t="s">
        <v>732</v>
      </c>
      <c r="F9696" t="str">
        <f t="shared" si="151"/>
        <v>Audi Q5</v>
      </c>
      <c r="G9696" t="s">
        <v>22147</v>
      </c>
      <c r="H9696" s="2" t="s">
        <v>17</v>
      </c>
      <c r="I9696" s="5">
        <v>172999</v>
      </c>
      <c r="J9696" s="2">
        <v>2017</v>
      </c>
      <c r="K9696" s="2">
        <v>140</v>
      </c>
      <c r="L9696" t="s">
        <v>60</v>
      </c>
      <c r="M9696" s="3">
        <v>34500</v>
      </c>
      <c r="N9696" s="2" t="s">
        <v>19</v>
      </c>
    </row>
    <row r="9697" spans="1:14" x14ac:dyDescent="0.25">
      <c r="A9697" t="s">
        <v>17206</v>
      </c>
      <c r="B9697" s="1" t="s">
        <v>21415</v>
      </c>
      <c r="C9697" t="s">
        <v>17206</v>
      </c>
      <c r="D9697" t="s">
        <v>15</v>
      </c>
      <c r="E9697" s="2" t="s">
        <v>1064</v>
      </c>
      <c r="F9697" t="str">
        <f t="shared" si="151"/>
        <v>Audi Q7</v>
      </c>
      <c r="G9697" t="s">
        <v>21416</v>
      </c>
      <c r="H9697" s="2" t="s">
        <v>17</v>
      </c>
      <c r="I9697" s="5">
        <v>231349</v>
      </c>
      <c r="J9697" s="2">
        <v>2013</v>
      </c>
      <c r="K9697" s="2">
        <v>180</v>
      </c>
      <c r="L9697" t="s">
        <v>30</v>
      </c>
      <c r="M9697" s="3">
        <v>27337.5</v>
      </c>
      <c r="N9697" s="2" t="s">
        <v>19</v>
      </c>
    </row>
    <row r="9698" spans="1:14" x14ac:dyDescent="0.25">
      <c r="A9698" t="s">
        <v>17206</v>
      </c>
      <c r="B9698" s="1" t="s">
        <v>22478</v>
      </c>
      <c r="C9698" t="s">
        <v>17206</v>
      </c>
      <c r="D9698" t="s">
        <v>15</v>
      </c>
      <c r="E9698" s="2" t="s">
        <v>1064</v>
      </c>
      <c r="F9698" t="str">
        <f t="shared" si="151"/>
        <v>Audi Q7</v>
      </c>
      <c r="G9698" t="s">
        <v>22479</v>
      </c>
      <c r="H9698" s="2" t="s">
        <v>25138</v>
      </c>
      <c r="I9698" s="5">
        <v>40150</v>
      </c>
      <c r="J9698" s="2">
        <v>2021</v>
      </c>
      <c r="K9698" s="2">
        <v>250</v>
      </c>
      <c r="L9698" t="s">
        <v>30</v>
      </c>
      <c r="M9698" s="3">
        <v>95974.98</v>
      </c>
      <c r="N9698" s="2" t="s">
        <v>19</v>
      </c>
    </row>
    <row r="9699" spans="1:14" x14ac:dyDescent="0.25">
      <c r="A9699" t="s">
        <v>17206</v>
      </c>
      <c r="B9699" s="1" t="s">
        <v>22688</v>
      </c>
      <c r="C9699" t="s">
        <v>17206</v>
      </c>
      <c r="D9699" t="s">
        <v>15</v>
      </c>
      <c r="E9699" s="2" t="s">
        <v>1064</v>
      </c>
      <c r="F9699" t="str">
        <f t="shared" si="151"/>
        <v>Audi Q7</v>
      </c>
      <c r="G9699" t="s">
        <v>22689</v>
      </c>
      <c r="H9699" s="2" t="s">
        <v>17</v>
      </c>
      <c r="I9699" s="5">
        <v>110062</v>
      </c>
      <c r="J9699" s="2">
        <v>2016</v>
      </c>
      <c r="K9699" s="2">
        <v>200</v>
      </c>
      <c r="L9699" t="s">
        <v>45</v>
      </c>
      <c r="M9699" s="3">
        <v>55432.51</v>
      </c>
      <c r="N9699" s="2" t="s">
        <v>19</v>
      </c>
    </row>
    <row r="9700" spans="1:14" x14ac:dyDescent="0.25">
      <c r="A9700" t="s">
        <v>17206</v>
      </c>
      <c r="B9700" s="1" t="s">
        <v>22788</v>
      </c>
      <c r="C9700" t="s">
        <v>17206</v>
      </c>
      <c r="D9700" t="s">
        <v>15</v>
      </c>
      <c r="E9700" s="2" t="s">
        <v>1064</v>
      </c>
      <c r="F9700" t="str">
        <f t="shared" si="151"/>
        <v>Audi Q7</v>
      </c>
      <c r="G9700" t="s">
        <v>22689</v>
      </c>
      <c r="H9700" s="2" t="s">
        <v>17</v>
      </c>
      <c r="I9700" s="5">
        <v>164094</v>
      </c>
      <c r="J9700" s="2">
        <v>2017</v>
      </c>
      <c r="K9700" s="2">
        <v>200</v>
      </c>
      <c r="L9700" t="s">
        <v>30</v>
      </c>
      <c r="M9700" s="3">
        <v>70625</v>
      </c>
      <c r="N9700" s="2" t="s">
        <v>19</v>
      </c>
    </row>
    <row r="9701" spans="1:14" x14ac:dyDescent="0.25">
      <c r="A9701" t="s">
        <v>17206</v>
      </c>
      <c r="B9701" s="1" t="s">
        <v>22684</v>
      </c>
      <c r="C9701" t="s">
        <v>17206</v>
      </c>
      <c r="D9701" t="s">
        <v>15</v>
      </c>
      <c r="E9701" s="2" t="s">
        <v>1064</v>
      </c>
      <c r="F9701" t="str">
        <f t="shared" si="151"/>
        <v>Audi Q7</v>
      </c>
      <c r="G9701" t="s">
        <v>22685</v>
      </c>
      <c r="H9701" s="2" t="s">
        <v>25138</v>
      </c>
      <c r="I9701" s="5">
        <v>137967</v>
      </c>
      <c r="J9701" s="2">
        <v>2017</v>
      </c>
      <c r="K9701" s="2">
        <v>190</v>
      </c>
      <c r="L9701" t="s">
        <v>96</v>
      </c>
      <c r="M9701" s="3">
        <v>53662.5</v>
      </c>
      <c r="N9701" s="2" t="s">
        <v>19</v>
      </c>
    </row>
    <row r="9702" spans="1:14" x14ac:dyDescent="0.25">
      <c r="A9702" t="s">
        <v>17206</v>
      </c>
      <c r="B9702" s="1" t="s">
        <v>22446</v>
      </c>
      <c r="C9702" t="s">
        <v>17206</v>
      </c>
      <c r="D9702" t="s">
        <v>15</v>
      </c>
      <c r="E9702" s="2" t="s">
        <v>1064</v>
      </c>
      <c r="F9702" t="str">
        <f t="shared" si="151"/>
        <v>Audi Q7</v>
      </c>
      <c r="G9702" t="s">
        <v>22447</v>
      </c>
      <c r="H9702" s="2" t="s">
        <v>17</v>
      </c>
      <c r="I9702" s="5">
        <v>162000</v>
      </c>
      <c r="J9702" s="2">
        <v>2017</v>
      </c>
      <c r="K9702" s="2">
        <v>200</v>
      </c>
      <c r="L9702" t="s">
        <v>30</v>
      </c>
      <c r="M9702" s="3">
        <v>48999</v>
      </c>
      <c r="N9702" s="2" t="s">
        <v>19</v>
      </c>
    </row>
    <row r="9703" spans="1:14" x14ac:dyDescent="0.25">
      <c r="A9703" t="s">
        <v>17206</v>
      </c>
      <c r="B9703" s="1" t="s">
        <v>22824</v>
      </c>
      <c r="C9703" t="s">
        <v>17206</v>
      </c>
      <c r="D9703" t="s">
        <v>15</v>
      </c>
      <c r="E9703" s="2" t="s">
        <v>1249</v>
      </c>
      <c r="F9703" t="str">
        <f t="shared" si="151"/>
        <v>Audi Q8</v>
      </c>
      <c r="G9703" t="s">
        <v>22819</v>
      </c>
      <c r="H9703" s="2" t="s">
        <v>17</v>
      </c>
      <c r="I9703" s="5">
        <v>50139</v>
      </c>
      <c r="J9703" s="2">
        <v>2019</v>
      </c>
      <c r="K9703" s="2">
        <v>210</v>
      </c>
      <c r="L9703" t="s">
        <v>30</v>
      </c>
      <c r="M9703" s="3">
        <v>94432.28</v>
      </c>
      <c r="N9703" s="2" t="s">
        <v>19</v>
      </c>
    </row>
    <row r="9704" spans="1:14" x14ac:dyDescent="0.25">
      <c r="A9704" t="s">
        <v>17206</v>
      </c>
      <c r="B9704" s="1" t="s">
        <v>22818</v>
      </c>
      <c r="C9704" t="s">
        <v>17206</v>
      </c>
      <c r="D9704" t="s">
        <v>15</v>
      </c>
      <c r="E9704" s="2" t="s">
        <v>1249</v>
      </c>
      <c r="F9704" t="str">
        <f t="shared" si="151"/>
        <v>Audi Q8</v>
      </c>
      <c r="G9704" t="s">
        <v>22819</v>
      </c>
      <c r="H9704" s="2" t="s">
        <v>17</v>
      </c>
      <c r="I9704" s="5">
        <v>69696</v>
      </c>
      <c r="J9704" s="2">
        <v>2019</v>
      </c>
      <c r="K9704" s="2">
        <v>210</v>
      </c>
      <c r="L9704" t="s">
        <v>30</v>
      </c>
      <c r="M9704" s="3">
        <v>82400</v>
      </c>
      <c r="N9704" s="2" t="s">
        <v>19</v>
      </c>
    </row>
    <row r="9705" spans="1:14" x14ac:dyDescent="0.25">
      <c r="A9705" t="s">
        <v>17206</v>
      </c>
      <c r="B9705" s="1" t="s">
        <v>22499</v>
      </c>
      <c r="C9705" t="s">
        <v>17206</v>
      </c>
      <c r="D9705" t="s">
        <v>15</v>
      </c>
      <c r="E9705" s="2" t="s">
        <v>1249</v>
      </c>
      <c r="F9705" t="str">
        <f t="shared" si="151"/>
        <v>Audi Q8</v>
      </c>
      <c r="G9705" t="s">
        <v>22500</v>
      </c>
      <c r="H9705" s="2" t="s">
        <v>17</v>
      </c>
      <c r="I9705" s="5">
        <v>15324</v>
      </c>
      <c r="J9705" s="2">
        <v>2022</v>
      </c>
      <c r="K9705" s="2">
        <v>210</v>
      </c>
      <c r="L9705" t="s">
        <v>45</v>
      </c>
      <c r="M9705" s="3">
        <v>119899</v>
      </c>
      <c r="N9705" s="2" t="s">
        <v>19</v>
      </c>
    </row>
    <row r="9706" spans="1:14" x14ac:dyDescent="0.25">
      <c r="A9706" t="s">
        <v>17206</v>
      </c>
      <c r="B9706" s="1" t="s">
        <v>22814</v>
      </c>
      <c r="C9706" t="s">
        <v>17206</v>
      </c>
      <c r="D9706" t="s">
        <v>15</v>
      </c>
      <c r="E9706" s="2" t="s">
        <v>1249</v>
      </c>
      <c r="F9706" t="str">
        <f t="shared" si="151"/>
        <v>Audi Q8</v>
      </c>
      <c r="G9706" t="s">
        <v>22794</v>
      </c>
      <c r="H9706" s="2" t="s">
        <v>17</v>
      </c>
      <c r="I9706" s="5">
        <v>127130</v>
      </c>
      <c r="J9706" s="2">
        <v>2019</v>
      </c>
      <c r="K9706" s="2">
        <v>210</v>
      </c>
      <c r="L9706" t="s">
        <v>96</v>
      </c>
      <c r="M9706" s="3">
        <v>88100</v>
      </c>
      <c r="N9706" s="2" t="s">
        <v>19</v>
      </c>
    </row>
    <row r="9707" spans="1:14" x14ac:dyDescent="0.25">
      <c r="A9707" t="s">
        <v>17206</v>
      </c>
      <c r="B9707" s="1" t="s">
        <v>22815</v>
      </c>
      <c r="C9707" t="s">
        <v>17206</v>
      </c>
      <c r="D9707" t="s">
        <v>15</v>
      </c>
      <c r="E9707" s="2" t="s">
        <v>1249</v>
      </c>
      <c r="F9707" t="str">
        <f t="shared" si="151"/>
        <v>Audi Q8</v>
      </c>
      <c r="G9707" t="s">
        <v>22794</v>
      </c>
      <c r="H9707" s="2" t="s">
        <v>17</v>
      </c>
      <c r="I9707" s="5">
        <v>75240</v>
      </c>
      <c r="J9707" s="2">
        <v>2019</v>
      </c>
      <c r="K9707" s="2">
        <v>210</v>
      </c>
      <c r="L9707" t="s">
        <v>18</v>
      </c>
      <c r="M9707" s="3">
        <v>86062.5</v>
      </c>
      <c r="N9707" s="2" t="s">
        <v>19</v>
      </c>
    </row>
    <row r="9708" spans="1:14" x14ac:dyDescent="0.25">
      <c r="A9708" t="s">
        <v>17206</v>
      </c>
      <c r="B9708" s="1" t="s">
        <v>22793</v>
      </c>
      <c r="C9708" t="s">
        <v>17206</v>
      </c>
      <c r="D9708" t="s">
        <v>15</v>
      </c>
      <c r="E9708" s="2" t="s">
        <v>1249</v>
      </c>
      <c r="F9708" t="str">
        <f t="shared" si="151"/>
        <v>Audi Q8</v>
      </c>
      <c r="G9708" t="s">
        <v>22794</v>
      </c>
      <c r="H9708" s="2" t="s">
        <v>17</v>
      </c>
      <c r="I9708" s="5">
        <v>117600</v>
      </c>
      <c r="J9708" s="2">
        <v>2018</v>
      </c>
      <c r="K9708" s="2">
        <v>210</v>
      </c>
      <c r="L9708" t="s">
        <v>45</v>
      </c>
      <c r="M9708" s="3">
        <v>84543.75</v>
      </c>
      <c r="N9708" s="2" t="s">
        <v>19</v>
      </c>
    </row>
    <row r="9709" spans="1:14" x14ac:dyDescent="0.25">
      <c r="A9709" t="s">
        <v>17206</v>
      </c>
      <c r="B9709" s="1" t="s">
        <v>22656</v>
      </c>
      <c r="C9709" t="s">
        <v>17206</v>
      </c>
      <c r="D9709" t="s">
        <v>15</v>
      </c>
      <c r="E9709" s="2" t="s">
        <v>21</v>
      </c>
      <c r="F9709" t="str">
        <f t="shared" si="151"/>
        <v>Audi A3</v>
      </c>
      <c r="G9709" t="s">
        <v>22657</v>
      </c>
      <c r="H9709" s="2" t="s">
        <v>36</v>
      </c>
      <c r="I9709" s="5">
        <v>59400</v>
      </c>
      <c r="J9709" s="2">
        <v>2018</v>
      </c>
      <c r="K9709" s="2">
        <v>294</v>
      </c>
      <c r="L9709" t="s">
        <v>96</v>
      </c>
      <c r="M9709" s="3">
        <v>52143.75</v>
      </c>
      <c r="N9709" s="2" t="s">
        <v>19</v>
      </c>
    </row>
    <row r="9710" spans="1:14" x14ac:dyDescent="0.25">
      <c r="A9710" t="s">
        <v>17206</v>
      </c>
      <c r="B9710" s="1" t="s">
        <v>22508</v>
      </c>
      <c r="C9710" t="s">
        <v>17206</v>
      </c>
      <c r="D9710" t="s">
        <v>15</v>
      </c>
      <c r="E9710" s="2" t="s">
        <v>415</v>
      </c>
      <c r="F9710" t="str">
        <f t="shared" si="151"/>
        <v>Audi A6</v>
      </c>
      <c r="G9710" t="s">
        <v>22509</v>
      </c>
      <c r="H9710" s="2" t="s">
        <v>36</v>
      </c>
      <c r="I9710" s="5">
        <v>62844</v>
      </c>
      <c r="J9710" s="2">
        <v>2020</v>
      </c>
      <c r="K9710" s="2">
        <v>441</v>
      </c>
      <c r="L9710" t="s">
        <v>30</v>
      </c>
      <c r="M9710" s="3">
        <v>181999.97</v>
      </c>
      <c r="N9710" s="2" t="s">
        <v>19</v>
      </c>
    </row>
    <row r="9711" spans="1:14" x14ac:dyDescent="0.25">
      <c r="A9711" t="s">
        <v>17206</v>
      </c>
      <c r="B9711" s="1" t="s">
        <v>22491</v>
      </c>
      <c r="C9711" t="s">
        <v>17206</v>
      </c>
      <c r="D9711" t="s">
        <v>15</v>
      </c>
      <c r="E9711" s="2" t="s">
        <v>22492</v>
      </c>
      <c r="F9711" t="str">
        <f t="shared" si="151"/>
        <v>Audi e-tron</v>
      </c>
      <c r="G9711" t="s">
        <v>22493</v>
      </c>
      <c r="H9711" s="2" t="s">
        <v>1300</v>
      </c>
      <c r="I9711" s="5">
        <v>30000</v>
      </c>
      <c r="J9711" s="2">
        <v>2022</v>
      </c>
      <c r="K9711" s="2">
        <v>440</v>
      </c>
      <c r="L9711" t="s">
        <v>96</v>
      </c>
      <c r="M9711" s="3">
        <v>126073.4</v>
      </c>
      <c r="N9711" s="2" t="s">
        <v>19</v>
      </c>
    </row>
    <row r="9712" spans="1:14" x14ac:dyDescent="0.25">
      <c r="A9712" t="s">
        <v>17206</v>
      </c>
      <c r="B9712" s="1" t="s">
        <v>22816</v>
      </c>
      <c r="C9712" t="s">
        <v>17206</v>
      </c>
      <c r="D9712" t="s">
        <v>15</v>
      </c>
      <c r="E9712" s="2" t="s">
        <v>415</v>
      </c>
      <c r="F9712" t="str">
        <f t="shared" si="151"/>
        <v>Audi A6</v>
      </c>
      <c r="G9712" t="s">
        <v>22817</v>
      </c>
      <c r="H9712" s="2" t="s">
        <v>17</v>
      </c>
      <c r="I9712" s="5">
        <v>58919</v>
      </c>
      <c r="J9712" s="2">
        <v>2020</v>
      </c>
      <c r="K9712" s="2">
        <v>257</v>
      </c>
      <c r="L9712" t="s">
        <v>30</v>
      </c>
      <c r="M9712" s="3">
        <v>86000</v>
      </c>
      <c r="N9712" s="2" t="s">
        <v>19</v>
      </c>
    </row>
    <row r="9713" spans="1:14" x14ac:dyDescent="0.25">
      <c r="A9713" t="s">
        <v>17206</v>
      </c>
      <c r="B9713" s="1" t="s">
        <v>22812</v>
      </c>
      <c r="C9713" t="s">
        <v>17206</v>
      </c>
      <c r="D9713" t="s">
        <v>15</v>
      </c>
      <c r="E9713" s="2" t="s">
        <v>28</v>
      </c>
      <c r="F9713" t="str">
        <f t="shared" si="151"/>
        <v>Audi A8</v>
      </c>
      <c r="G9713" t="s">
        <v>22813</v>
      </c>
      <c r="H9713" s="2" t="s">
        <v>36</v>
      </c>
      <c r="I9713" s="5">
        <v>114526</v>
      </c>
      <c r="J9713" s="2">
        <v>2017</v>
      </c>
      <c r="K9713" s="2">
        <v>445</v>
      </c>
      <c r="L9713" t="s">
        <v>30</v>
      </c>
      <c r="M9713" s="3">
        <v>80999.990000000005</v>
      </c>
      <c r="N9713" s="2" t="s">
        <v>19</v>
      </c>
    </row>
    <row r="9714" spans="1:14" x14ac:dyDescent="0.25">
      <c r="A9714" t="s">
        <v>17206</v>
      </c>
      <c r="B9714" s="1" t="s">
        <v>20083</v>
      </c>
      <c r="C9714" t="s">
        <v>17206</v>
      </c>
      <c r="D9714" t="s">
        <v>15</v>
      </c>
      <c r="E9714" s="2" t="s">
        <v>1296</v>
      </c>
      <c r="F9714" t="str">
        <f t="shared" si="151"/>
        <v>Audi A5</v>
      </c>
      <c r="G9714" t="s">
        <v>20084</v>
      </c>
      <c r="H9714" s="2" t="s">
        <v>17</v>
      </c>
      <c r="I9714" s="5">
        <v>110000</v>
      </c>
      <c r="J9714" s="2">
        <v>2016</v>
      </c>
      <c r="K9714" s="2">
        <v>110</v>
      </c>
      <c r="L9714" t="s">
        <v>45</v>
      </c>
      <c r="M9714" s="3">
        <v>19200</v>
      </c>
      <c r="N9714" s="2" t="s">
        <v>19</v>
      </c>
    </row>
    <row r="9715" spans="1:14" x14ac:dyDescent="0.25">
      <c r="A9715" t="s">
        <v>17206</v>
      </c>
      <c r="B9715" s="1" t="s">
        <v>22043</v>
      </c>
      <c r="C9715" t="s">
        <v>17206</v>
      </c>
      <c r="D9715" t="s">
        <v>15</v>
      </c>
      <c r="E9715" s="2" t="s">
        <v>1891</v>
      </c>
      <c r="F9715" t="str">
        <f t="shared" si="151"/>
        <v>Audi TT</v>
      </c>
      <c r="G9715" t="s">
        <v>22044</v>
      </c>
      <c r="H9715" s="2" t="s">
        <v>36</v>
      </c>
      <c r="I9715" s="5">
        <v>92637</v>
      </c>
      <c r="J9715" s="2">
        <v>2017</v>
      </c>
      <c r="K9715" s="2">
        <v>169</v>
      </c>
      <c r="L9715" t="s">
        <v>96</v>
      </c>
      <c r="M9715" s="3">
        <v>35437.5</v>
      </c>
      <c r="N9715" s="2" t="s">
        <v>19</v>
      </c>
    </row>
    <row r="9716" spans="1:14" x14ac:dyDescent="0.25">
      <c r="A9716" t="s">
        <v>17206</v>
      </c>
      <c r="B9716" s="1" t="s">
        <v>22345</v>
      </c>
      <c r="C9716" t="s">
        <v>17206</v>
      </c>
      <c r="D9716" t="s">
        <v>15</v>
      </c>
      <c r="E9716" s="2" t="s">
        <v>1891</v>
      </c>
      <c r="F9716" t="str">
        <f t="shared" si="151"/>
        <v>Audi TT</v>
      </c>
      <c r="G9716" t="s">
        <v>22346</v>
      </c>
      <c r="H9716" s="2" t="s">
        <v>36</v>
      </c>
      <c r="I9716" s="5">
        <v>50655</v>
      </c>
      <c r="J9716" s="2">
        <v>2017</v>
      </c>
      <c r="K9716" s="2">
        <v>169</v>
      </c>
      <c r="L9716" t="s">
        <v>96</v>
      </c>
      <c r="M9716" s="3">
        <v>45656.23</v>
      </c>
      <c r="N9716" s="2" t="s">
        <v>19</v>
      </c>
    </row>
    <row r="9717" spans="1:14" x14ac:dyDescent="0.25">
      <c r="A9717" t="s">
        <v>17206</v>
      </c>
      <c r="B9717" s="1" t="s">
        <v>19221</v>
      </c>
      <c r="C9717" t="s">
        <v>17206</v>
      </c>
      <c r="D9717" t="s">
        <v>75</v>
      </c>
      <c r="E9717" s="2">
        <v>1</v>
      </c>
      <c r="F9717" t="str">
        <f t="shared" si="151"/>
        <v>BMW 1</v>
      </c>
      <c r="G9717" t="s">
        <v>14558</v>
      </c>
      <c r="H9717" s="2" t="s">
        <v>17</v>
      </c>
      <c r="I9717" s="5">
        <v>55659</v>
      </c>
      <c r="J9717" s="2">
        <v>2016</v>
      </c>
      <c r="K9717" s="2">
        <v>70</v>
      </c>
      <c r="L9717" t="s">
        <v>37</v>
      </c>
      <c r="M9717" s="3">
        <v>15693.75</v>
      </c>
      <c r="N9717" s="2" t="s">
        <v>19</v>
      </c>
    </row>
    <row r="9718" spans="1:14" x14ac:dyDescent="0.25">
      <c r="A9718" t="s">
        <v>17206</v>
      </c>
      <c r="B9718" s="1" t="s">
        <v>17990</v>
      </c>
      <c r="C9718" t="s">
        <v>17206</v>
      </c>
      <c r="D9718" t="s">
        <v>75</v>
      </c>
      <c r="E9718" s="2">
        <v>1</v>
      </c>
      <c r="F9718" t="str">
        <f t="shared" si="151"/>
        <v>BMW 1</v>
      </c>
      <c r="G9718" t="s">
        <v>17991</v>
      </c>
      <c r="H9718" s="2" t="s">
        <v>17</v>
      </c>
      <c r="I9718" s="5">
        <v>88000</v>
      </c>
      <c r="J9718" s="2">
        <v>2013</v>
      </c>
      <c r="K9718" s="2">
        <v>70</v>
      </c>
      <c r="L9718" t="s">
        <v>45</v>
      </c>
      <c r="M9718" s="3">
        <v>11591.88</v>
      </c>
      <c r="N9718" s="2" t="s">
        <v>19</v>
      </c>
    </row>
    <row r="9719" spans="1:14" x14ac:dyDescent="0.25">
      <c r="A9719" t="s">
        <v>17206</v>
      </c>
      <c r="B9719" s="1" t="s">
        <v>17955</v>
      </c>
      <c r="C9719" t="s">
        <v>17206</v>
      </c>
      <c r="D9719" t="s">
        <v>75</v>
      </c>
      <c r="E9719" s="2">
        <v>1</v>
      </c>
      <c r="F9719" t="str">
        <f t="shared" si="151"/>
        <v>BMW 1</v>
      </c>
      <c r="G9719" t="s">
        <v>2266</v>
      </c>
      <c r="H9719" s="2" t="s">
        <v>17</v>
      </c>
      <c r="I9719" s="5">
        <v>174380</v>
      </c>
      <c r="J9719" s="2">
        <v>2013</v>
      </c>
      <c r="K9719" s="2">
        <v>85</v>
      </c>
      <c r="L9719" t="s">
        <v>60</v>
      </c>
      <c r="M9719" s="3">
        <v>11691.22</v>
      </c>
      <c r="N9719" s="2" t="s">
        <v>19</v>
      </c>
    </row>
    <row r="9720" spans="1:14" x14ac:dyDescent="0.25">
      <c r="A9720" t="s">
        <v>17206</v>
      </c>
      <c r="B9720" s="1" t="s">
        <v>17562</v>
      </c>
      <c r="C9720" t="s">
        <v>17206</v>
      </c>
      <c r="D9720" t="s">
        <v>75</v>
      </c>
      <c r="E9720" s="2">
        <v>1</v>
      </c>
      <c r="F9720" t="str">
        <f t="shared" si="151"/>
        <v>BMW 1</v>
      </c>
      <c r="G9720" t="s">
        <v>2266</v>
      </c>
      <c r="H9720" s="2" t="s">
        <v>17</v>
      </c>
      <c r="I9720" s="5">
        <v>196829</v>
      </c>
      <c r="J9720" s="2">
        <v>2014</v>
      </c>
      <c r="K9720" s="2">
        <v>85</v>
      </c>
      <c r="L9720" t="s">
        <v>30</v>
      </c>
      <c r="M9720" s="3">
        <v>10524.92</v>
      </c>
      <c r="N9720" s="2" t="s">
        <v>19</v>
      </c>
    </row>
    <row r="9721" spans="1:14" x14ac:dyDescent="0.25">
      <c r="A9721" t="s">
        <v>17206</v>
      </c>
      <c r="B9721" s="1" t="s">
        <v>17378</v>
      </c>
      <c r="C9721" t="s">
        <v>17206</v>
      </c>
      <c r="D9721" t="s">
        <v>75</v>
      </c>
      <c r="E9721" s="2">
        <v>1</v>
      </c>
      <c r="F9721" t="str">
        <f t="shared" si="151"/>
        <v>BMW 1</v>
      </c>
      <c r="G9721" t="s">
        <v>2266</v>
      </c>
      <c r="H9721" s="2" t="s">
        <v>17</v>
      </c>
      <c r="I9721" s="5">
        <v>175900</v>
      </c>
      <c r="J9721" s="2">
        <v>2013</v>
      </c>
      <c r="K9721" s="2">
        <v>85</v>
      </c>
      <c r="L9721" t="s">
        <v>18</v>
      </c>
      <c r="M9721" s="3">
        <v>9115</v>
      </c>
      <c r="N9721" s="2" t="s">
        <v>19</v>
      </c>
    </row>
    <row r="9722" spans="1:14" x14ac:dyDescent="0.25">
      <c r="A9722" t="s">
        <v>17206</v>
      </c>
      <c r="B9722" s="1" t="s">
        <v>21073</v>
      </c>
      <c r="C9722" t="s">
        <v>17206</v>
      </c>
      <c r="D9722" t="s">
        <v>75</v>
      </c>
      <c r="E9722" s="2">
        <v>1</v>
      </c>
      <c r="F9722" t="str">
        <f t="shared" si="151"/>
        <v>BMW 1</v>
      </c>
      <c r="G9722" t="s">
        <v>2266</v>
      </c>
      <c r="H9722" s="2" t="s">
        <v>17</v>
      </c>
      <c r="I9722" s="5">
        <v>122059</v>
      </c>
      <c r="J9722" s="2">
        <v>2020</v>
      </c>
      <c r="K9722" s="2">
        <v>85</v>
      </c>
      <c r="L9722" t="s">
        <v>45</v>
      </c>
      <c r="M9722" s="3">
        <v>23990</v>
      </c>
      <c r="N9722" s="2" t="s">
        <v>19</v>
      </c>
    </row>
    <row r="9723" spans="1:14" x14ac:dyDescent="0.25">
      <c r="A9723" t="s">
        <v>17206</v>
      </c>
      <c r="B9723" s="1" t="s">
        <v>19208</v>
      </c>
      <c r="C9723" t="s">
        <v>17206</v>
      </c>
      <c r="D9723" t="s">
        <v>75</v>
      </c>
      <c r="E9723" s="2">
        <v>1</v>
      </c>
      <c r="F9723" t="str">
        <f t="shared" si="151"/>
        <v>BMW 1</v>
      </c>
      <c r="G9723" t="s">
        <v>2266</v>
      </c>
      <c r="H9723" s="2" t="s">
        <v>17</v>
      </c>
      <c r="I9723" s="5">
        <v>178404</v>
      </c>
      <c r="J9723" s="2">
        <v>2018</v>
      </c>
      <c r="K9723" s="2">
        <v>85</v>
      </c>
      <c r="L9723" t="s">
        <v>45</v>
      </c>
      <c r="M9723" s="3">
        <v>15997.5</v>
      </c>
      <c r="N9723" s="2" t="s">
        <v>19</v>
      </c>
    </row>
    <row r="9724" spans="1:14" x14ac:dyDescent="0.25">
      <c r="A9724" t="s">
        <v>17206</v>
      </c>
      <c r="B9724" s="1" t="s">
        <v>17852</v>
      </c>
      <c r="C9724" t="s">
        <v>17206</v>
      </c>
      <c r="D9724" t="s">
        <v>75</v>
      </c>
      <c r="E9724" s="2">
        <v>1</v>
      </c>
      <c r="F9724" t="str">
        <f t="shared" ref="F9724:F9787" si="152">D9724&amp; " " &amp; E9724</f>
        <v>BMW 1</v>
      </c>
      <c r="G9724" t="s">
        <v>2266</v>
      </c>
      <c r="H9724" s="2" t="s">
        <v>17</v>
      </c>
      <c r="I9724" s="5">
        <v>178367</v>
      </c>
      <c r="J9724" s="2">
        <v>2014</v>
      </c>
      <c r="K9724" s="2">
        <v>85</v>
      </c>
      <c r="L9724" t="s">
        <v>30</v>
      </c>
      <c r="M9724" s="3">
        <v>11036.25</v>
      </c>
      <c r="N9724" s="2" t="s">
        <v>19</v>
      </c>
    </row>
    <row r="9725" spans="1:14" x14ac:dyDescent="0.25">
      <c r="A9725" t="s">
        <v>17206</v>
      </c>
      <c r="B9725" s="1" t="s">
        <v>21229</v>
      </c>
      <c r="C9725" t="s">
        <v>17206</v>
      </c>
      <c r="D9725" t="s">
        <v>75</v>
      </c>
      <c r="E9725" s="2">
        <v>1</v>
      </c>
      <c r="F9725" t="str">
        <f t="shared" si="152"/>
        <v>BMW 1</v>
      </c>
      <c r="G9725" t="s">
        <v>18725</v>
      </c>
      <c r="H9725" s="2" t="s">
        <v>17</v>
      </c>
      <c r="I9725" s="5">
        <v>33331</v>
      </c>
      <c r="J9725" s="2">
        <v>2020</v>
      </c>
      <c r="K9725" s="2">
        <v>85</v>
      </c>
      <c r="L9725" t="s">
        <v>37</v>
      </c>
      <c r="M9725" s="3">
        <v>25302.37</v>
      </c>
      <c r="N9725" s="2" t="s">
        <v>19</v>
      </c>
    </row>
    <row r="9726" spans="1:14" x14ac:dyDescent="0.25">
      <c r="A9726" t="s">
        <v>17206</v>
      </c>
      <c r="B9726" s="1" t="s">
        <v>21445</v>
      </c>
      <c r="C9726" t="s">
        <v>17206</v>
      </c>
      <c r="D9726" t="s">
        <v>75</v>
      </c>
      <c r="E9726" s="2">
        <v>1</v>
      </c>
      <c r="F9726" t="str">
        <f t="shared" si="152"/>
        <v>BMW 1</v>
      </c>
      <c r="G9726" t="s">
        <v>18725</v>
      </c>
      <c r="H9726" s="2" t="s">
        <v>17</v>
      </c>
      <c r="I9726" s="5">
        <v>46187</v>
      </c>
      <c r="J9726" s="2">
        <v>2019</v>
      </c>
      <c r="K9726" s="2">
        <v>85</v>
      </c>
      <c r="L9726" t="s">
        <v>30</v>
      </c>
      <c r="M9726" s="3">
        <v>24700</v>
      </c>
      <c r="N9726" s="2" t="s">
        <v>19</v>
      </c>
    </row>
    <row r="9727" spans="1:14" x14ac:dyDescent="0.25">
      <c r="A9727" t="s">
        <v>17206</v>
      </c>
      <c r="B9727" s="1" t="s">
        <v>18724</v>
      </c>
      <c r="C9727" t="s">
        <v>17206</v>
      </c>
      <c r="D9727" t="s">
        <v>75</v>
      </c>
      <c r="E9727" s="2">
        <v>1</v>
      </c>
      <c r="F9727" t="str">
        <f t="shared" si="152"/>
        <v>BMW 1</v>
      </c>
      <c r="G9727" t="s">
        <v>18725</v>
      </c>
      <c r="H9727" s="2" t="s">
        <v>17</v>
      </c>
      <c r="I9727" s="5">
        <v>74854</v>
      </c>
      <c r="J9727" s="2">
        <v>2015</v>
      </c>
      <c r="K9727" s="2">
        <v>85</v>
      </c>
      <c r="L9727" t="s">
        <v>30</v>
      </c>
      <c r="M9727" s="3">
        <v>13900</v>
      </c>
      <c r="N9727" s="2" t="s">
        <v>19</v>
      </c>
    </row>
    <row r="9728" spans="1:14" x14ac:dyDescent="0.25">
      <c r="A9728" t="s">
        <v>17206</v>
      </c>
      <c r="B9728" s="1" t="s">
        <v>17905</v>
      </c>
      <c r="C9728" t="s">
        <v>17206</v>
      </c>
      <c r="D9728" t="s">
        <v>75</v>
      </c>
      <c r="E9728" s="2">
        <v>1</v>
      </c>
      <c r="F9728" t="str">
        <f t="shared" si="152"/>
        <v>BMW 1</v>
      </c>
      <c r="G9728" t="s">
        <v>17906</v>
      </c>
      <c r="H9728" s="2" t="s">
        <v>17</v>
      </c>
      <c r="I9728" s="5">
        <v>143500</v>
      </c>
      <c r="J9728" s="2">
        <v>2014</v>
      </c>
      <c r="K9728" s="2">
        <v>85</v>
      </c>
      <c r="L9728" t="s">
        <v>30</v>
      </c>
      <c r="M9728" s="3">
        <v>10831.18</v>
      </c>
      <c r="N9728" s="2" t="s">
        <v>19</v>
      </c>
    </row>
    <row r="9729" spans="1:14" x14ac:dyDescent="0.25">
      <c r="A9729" t="s">
        <v>17206</v>
      </c>
      <c r="B9729" s="1" t="s">
        <v>18314</v>
      </c>
      <c r="C9729" t="s">
        <v>17206</v>
      </c>
      <c r="D9729" t="s">
        <v>75</v>
      </c>
      <c r="E9729" s="2">
        <v>1</v>
      </c>
      <c r="F9729" t="str">
        <f t="shared" si="152"/>
        <v>BMW 1</v>
      </c>
      <c r="G9729" t="s">
        <v>18315</v>
      </c>
      <c r="H9729" s="2" t="s">
        <v>17</v>
      </c>
      <c r="I9729" s="5">
        <v>148000</v>
      </c>
      <c r="J9729" s="2">
        <v>2015</v>
      </c>
      <c r="K9729" s="2">
        <v>85</v>
      </c>
      <c r="L9729" t="s">
        <v>30</v>
      </c>
      <c r="M9729" s="3">
        <v>12808.13</v>
      </c>
      <c r="N9729" s="2" t="s">
        <v>19</v>
      </c>
    </row>
    <row r="9730" spans="1:14" x14ac:dyDescent="0.25">
      <c r="A9730" t="s">
        <v>17206</v>
      </c>
      <c r="B9730" s="1" t="s">
        <v>17850</v>
      </c>
      <c r="C9730" t="s">
        <v>17206</v>
      </c>
      <c r="D9730" t="s">
        <v>75</v>
      </c>
      <c r="E9730" s="2">
        <v>1</v>
      </c>
      <c r="F9730" t="str">
        <f t="shared" si="152"/>
        <v>BMW 1</v>
      </c>
      <c r="G9730" t="s">
        <v>17761</v>
      </c>
      <c r="H9730" s="2" t="s">
        <v>17</v>
      </c>
      <c r="I9730" s="5">
        <v>137474</v>
      </c>
      <c r="J9730" s="2">
        <v>2014</v>
      </c>
      <c r="K9730" s="2">
        <v>85</v>
      </c>
      <c r="L9730" t="s">
        <v>18</v>
      </c>
      <c r="M9730" s="3">
        <v>11000</v>
      </c>
      <c r="N9730" s="2" t="s">
        <v>19</v>
      </c>
    </row>
    <row r="9731" spans="1:14" x14ac:dyDescent="0.25">
      <c r="A9731" t="s">
        <v>17206</v>
      </c>
      <c r="B9731" s="1" t="s">
        <v>17760</v>
      </c>
      <c r="C9731" t="s">
        <v>17206</v>
      </c>
      <c r="D9731" t="s">
        <v>75</v>
      </c>
      <c r="E9731" s="2">
        <v>1</v>
      </c>
      <c r="F9731" t="str">
        <f t="shared" si="152"/>
        <v>BMW 1</v>
      </c>
      <c r="G9731" t="s">
        <v>17761</v>
      </c>
      <c r="H9731" s="2" t="s">
        <v>17</v>
      </c>
      <c r="I9731" s="5">
        <v>101014</v>
      </c>
      <c r="J9731" s="2">
        <v>2013</v>
      </c>
      <c r="K9731" s="2">
        <v>85</v>
      </c>
      <c r="L9731" t="s">
        <v>96</v>
      </c>
      <c r="M9731" s="3">
        <v>10250</v>
      </c>
      <c r="N9731" s="2" t="s">
        <v>19</v>
      </c>
    </row>
    <row r="9732" spans="1:14" x14ac:dyDescent="0.25">
      <c r="A9732" t="s">
        <v>17206</v>
      </c>
      <c r="B9732" s="1" t="s">
        <v>19448</v>
      </c>
      <c r="C9732" t="s">
        <v>17206</v>
      </c>
      <c r="D9732" t="s">
        <v>75</v>
      </c>
      <c r="E9732" s="2">
        <v>1</v>
      </c>
      <c r="F9732" t="str">
        <f t="shared" si="152"/>
        <v>BMW 1</v>
      </c>
      <c r="G9732" t="s">
        <v>19449</v>
      </c>
      <c r="H9732" s="2" t="s">
        <v>17</v>
      </c>
      <c r="I9732" s="5">
        <v>76716</v>
      </c>
      <c r="J9732" s="2">
        <v>2018</v>
      </c>
      <c r="K9732" s="2">
        <v>85</v>
      </c>
      <c r="L9732" t="s">
        <v>30</v>
      </c>
      <c r="M9732" s="3">
        <v>16797.73</v>
      </c>
      <c r="N9732" s="2" t="s">
        <v>19</v>
      </c>
    </row>
    <row r="9733" spans="1:14" x14ac:dyDescent="0.25">
      <c r="A9733" t="s">
        <v>17206</v>
      </c>
      <c r="B9733" s="1" t="s">
        <v>17721</v>
      </c>
      <c r="C9733" t="s">
        <v>17206</v>
      </c>
      <c r="D9733" t="s">
        <v>75</v>
      </c>
      <c r="E9733" s="2">
        <v>1</v>
      </c>
      <c r="F9733" t="str">
        <f t="shared" si="152"/>
        <v>BMW 1</v>
      </c>
      <c r="G9733" t="s">
        <v>17618</v>
      </c>
      <c r="H9733" s="2" t="s">
        <v>17</v>
      </c>
      <c r="I9733" s="5">
        <v>169643</v>
      </c>
      <c r="J9733" s="2">
        <v>2013</v>
      </c>
      <c r="K9733" s="2">
        <v>85</v>
      </c>
      <c r="L9733" t="s">
        <v>18</v>
      </c>
      <c r="M9733" s="3">
        <v>10213.02</v>
      </c>
      <c r="N9733" s="2" t="s">
        <v>19</v>
      </c>
    </row>
    <row r="9734" spans="1:14" x14ac:dyDescent="0.25">
      <c r="A9734" t="s">
        <v>17206</v>
      </c>
      <c r="B9734" s="1" t="s">
        <v>19523</v>
      </c>
      <c r="C9734" t="s">
        <v>17206</v>
      </c>
      <c r="D9734" t="s">
        <v>75</v>
      </c>
      <c r="E9734" s="2">
        <v>1</v>
      </c>
      <c r="F9734" t="str">
        <f t="shared" si="152"/>
        <v>BMW 1</v>
      </c>
      <c r="G9734" t="s">
        <v>17618</v>
      </c>
      <c r="H9734" s="2" t="s">
        <v>17</v>
      </c>
      <c r="I9734" s="5">
        <v>90236</v>
      </c>
      <c r="J9734" s="2">
        <v>2015</v>
      </c>
      <c r="K9734" s="2">
        <v>85</v>
      </c>
      <c r="L9734" t="s">
        <v>96</v>
      </c>
      <c r="M9734" s="3">
        <v>16528.97</v>
      </c>
      <c r="N9734" s="2" t="s">
        <v>19</v>
      </c>
    </row>
    <row r="9735" spans="1:14" x14ac:dyDescent="0.25">
      <c r="A9735" t="s">
        <v>17206</v>
      </c>
      <c r="B9735" s="1" t="s">
        <v>17617</v>
      </c>
      <c r="C9735" t="s">
        <v>17206</v>
      </c>
      <c r="D9735" t="s">
        <v>75</v>
      </c>
      <c r="E9735" s="2">
        <v>1</v>
      </c>
      <c r="F9735" t="str">
        <f t="shared" si="152"/>
        <v>BMW 1</v>
      </c>
      <c r="G9735" t="s">
        <v>17618</v>
      </c>
      <c r="H9735" s="2" t="s">
        <v>17</v>
      </c>
      <c r="I9735" s="5">
        <v>178611</v>
      </c>
      <c r="J9735" s="2">
        <v>2013</v>
      </c>
      <c r="K9735" s="2">
        <v>85</v>
      </c>
      <c r="L9735" t="s">
        <v>30</v>
      </c>
      <c r="M9735" s="3">
        <v>9999.99</v>
      </c>
      <c r="N9735" s="2" t="s">
        <v>19</v>
      </c>
    </row>
    <row r="9736" spans="1:14" x14ac:dyDescent="0.25">
      <c r="A9736" t="s">
        <v>17206</v>
      </c>
      <c r="B9736" s="1" t="s">
        <v>19373</v>
      </c>
      <c r="C9736" t="s">
        <v>17206</v>
      </c>
      <c r="D9736" t="s">
        <v>75</v>
      </c>
      <c r="E9736" s="2">
        <v>1</v>
      </c>
      <c r="F9736" t="str">
        <f t="shared" si="152"/>
        <v>BMW 1</v>
      </c>
      <c r="G9736" t="s">
        <v>2667</v>
      </c>
      <c r="H9736" s="2" t="s">
        <v>17</v>
      </c>
      <c r="I9736" s="5">
        <v>154475</v>
      </c>
      <c r="J9736" s="2">
        <v>2016</v>
      </c>
      <c r="K9736" s="2">
        <v>110</v>
      </c>
      <c r="L9736" t="s">
        <v>60</v>
      </c>
      <c r="M9736" s="3">
        <v>16250</v>
      </c>
      <c r="N9736" s="2" t="s">
        <v>19</v>
      </c>
    </row>
    <row r="9737" spans="1:14" x14ac:dyDescent="0.25">
      <c r="A9737" t="s">
        <v>17206</v>
      </c>
      <c r="B9737" s="1" t="s">
        <v>18957</v>
      </c>
      <c r="C9737" t="s">
        <v>17206</v>
      </c>
      <c r="D9737" t="s">
        <v>75</v>
      </c>
      <c r="E9737" s="2">
        <v>1</v>
      </c>
      <c r="F9737" t="str">
        <f t="shared" si="152"/>
        <v>BMW 1</v>
      </c>
      <c r="G9737" t="s">
        <v>2667</v>
      </c>
      <c r="H9737" s="2" t="s">
        <v>17</v>
      </c>
      <c r="I9737" s="5">
        <v>178792</v>
      </c>
      <c r="J9737" s="2">
        <v>2015</v>
      </c>
      <c r="K9737" s="2">
        <v>110</v>
      </c>
      <c r="L9737" t="s">
        <v>30</v>
      </c>
      <c r="M9737" s="3">
        <v>12555</v>
      </c>
      <c r="N9737" s="2" t="s">
        <v>19</v>
      </c>
    </row>
    <row r="9738" spans="1:14" x14ac:dyDescent="0.25">
      <c r="A9738" t="s">
        <v>17206</v>
      </c>
      <c r="B9738" s="1" t="s">
        <v>20764</v>
      </c>
      <c r="C9738" t="s">
        <v>17206</v>
      </c>
      <c r="D9738" t="s">
        <v>75</v>
      </c>
      <c r="E9738" s="2">
        <v>1</v>
      </c>
      <c r="F9738" t="str">
        <f t="shared" si="152"/>
        <v>BMW 1</v>
      </c>
      <c r="G9738" t="s">
        <v>2667</v>
      </c>
      <c r="H9738" s="2" t="s">
        <v>17</v>
      </c>
      <c r="I9738" s="5">
        <v>80048</v>
      </c>
      <c r="J9738" s="2">
        <v>2017</v>
      </c>
      <c r="K9738" s="2">
        <v>110</v>
      </c>
      <c r="L9738" t="s">
        <v>45</v>
      </c>
      <c r="M9738" s="3">
        <v>22173</v>
      </c>
      <c r="N9738" s="2" t="s">
        <v>19</v>
      </c>
    </row>
    <row r="9739" spans="1:14" x14ac:dyDescent="0.25">
      <c r="A9739" t="s">
        <v>17206</v>
      </c>
      <c r="B9739" s="1" t="s">
        <v>19319</v>
      </c>
      <c r="C9739" t="s">
        <v>17206</v>
      </c>
      <c r="D9739" t="s">
        <v>75</v>
      </c>
      <c r="E9739" s="2">
        <v>1</v>
      </c>
      <c r="F9739" t="str">
        <f t="shared" si="152"/>
        <v>BMW 1</v>
      </c>
      <c r="G9739" t="s">
        <v>2667</v>
      </c>
      <c r="H9739" s="2" t="s">
        <v>17</v>
      </c>
      <c r="I9739" s="5">
        <v>190516</v>
      </c>
      <c r="J9739" s="2">
        <v>2016</v>
      </c>
      <c r="K9739" s="2">
        <v>110</v>
      </c>
      <c r="L9739" t="s">
        <v>18</v>
      </c>
      <c r="M9739" s="3">
        <v>16150</v>
      </c>
      <c r="N9739" s="2" t="s">
        <v>19</v>
      </c>
    </row>
    <row r="9740" spans="1:14" x14ac:dyDescent="0.25">
      <c r="A9740" t="s">
        <v>17206</v>
      </c>
      <c r="B9740" s="1" t="s">
        <v>17823</v>
      </c>
      <c r="C9740" t="s">
        <v>17206</v>
      </c>
      <c r="D9740" t="s">
        <v>75</v>
      </c>
      <c r="E9740" s="2">
        <v>1</v>
      </c>
      <c r="F9740" t="str">
        <f t="shared" si="152"/>
        <v>BMW 1</v>
      </c>
      <c r="G9740" t="s">
        <v>2667</v>
      </c>
      <c r="H9740" s="2" t="s">
        <v>17</v>
      </c>
      <c r="I9740" s="5">
        <v>186821</v>
      </c>
      <c r="J9740" s="2">
        <v>2014</v>
      </c>
      <c r="K9740" s="2">
        <v>105</v>
      </c>
      <c r="L9740" t="s">
        <v>18</v>
      </c>
      <c r="M9740" s="3">
        <v>10934.65</v>
      </c>
      <c r="N9740" s="2" t="s">
        <v>19</v>
      </c>
    </row>
    <row r="9741" spans="1:14" x14ac:dyDescent="0.25">
      <c r="A9741" t="s">
        <v>17206</v>
      </c>
      <c r="B9741" s="1" t="s">
        <v>19435</v>
      </c>
      <c r="C9741" t="s">
        <v>17206</v>
      </c>
      <c r="D9741" t="s">
        <v>75</v>
      </c>
      <c r="E9741" s="2">
        <v>1</v>
      </c>
      <c r="F9741" t="str">
        <f t="shared" si="152"/>
        <v>BMW 1</v>
      </c>
      <c r="G9741" t="s">
        <v>2667</v>
      </c>
      <c r="H9741" s="2" t="s">
        <v>17</v>
      </c>
      <c r="I9741" s="5">
        <v>201675</v>
      </c>
      <c r="J9741" s="2">
        <v>2018</v>
      </c>
      <c r="K9741" s="2">
        <v>110</v>
      </c>
      <c r="L9741" t="s">
        <v>30</v>
      </c>
      <c r="M9741" s="3">
        <v>16754.66</v>
      </c>
      <c r="N9741" s="2" t="s">
        <v>19</v>
      </c>
    </row>
    <row r="9742" spans="1:14" x14ac:dyDescent="0.25">
      <c r="A9742" t="s">
        <v>17206</v>
      </c>
      <c r="B9742" s="1" t="s">
        <v>20718</v>
      </c>
      <c r="C9742" t="s">
        <v>17206</v>
      </c>
      <c r="D9742" t="s">
        <v>75</v>
      </c>
      <c r="E9742" s="2">
        <v>1</v>
      </c>
      <c r="F9742" t="str">
        <f t="shared" si="152"/>
        <v>BMW 1</v>
      </c>
      <c r="G9742" t="s">
        <v>2667</v>
      </c>
      <c r="H9742" s="2" t="s">
        <v>17</v>
      </c>
      <c r="I9742" s="5">
        <v>94394</v>
      </c>
      <c r="J9742" s="2">
        <v>2017</v>
      </c>
      <c r="K9742" s="2">
        <v>110</v>
      </c>
      <c r="L9742" t="s">
        <v>45</v>
      </c>
      <c r="M9742" s="3">
        <v>21971.25</v>
      </c>
      <c r="N9742" s="2" t="s">
        <v>19</v>
      </c>
    </row>
    <row r="9743" spans="1:14" x14ac:dyDescent="0.25">
      <c r="A9743" t="s">
        <v>17206</v>
      </c>
      <c r="B9743" s="1" t="s">
        <v>19975</v>
      </c>
      <c r="C9743" t="s">
        <v>17206</v>
      </c>
      <c r="D9743" t="s">
        <v>75</v>
      </c>
      <c r="E9743" s="2">
        <v>1</v>
      </c>
      <c r="F9743" t="str">
        <f t="shared" si="152"/>
        <v>BMW 1</v>
      </c>
      <c r="G9743" t="s">
        <v>19976</v>
      </c>
      <c r="H9743" s="2" t="s">
        <v>17</v>
      </c>
      <c r="I9743" s="5">
        <v>145157</v>
      </c>
      <c r="J9743" s="2">
        <v>2019</v>
      </c>
      <c r="K9743" s="2">
        <v>110</v>
      </c>
      <c r="L9743" t="s">
        <v>30</v>
      </c>
      <c r="M9743" s="3">
        <v>18528.75</v>
      </c>
      <c r="N9743" s="2" t="s">
        <v>19</v>
      </c>
    </row>
    <row r="9744" spans="1:14" x14ac:dyDescent="0.25">
      <c r="A9744" t="s">
        <v>17206</v>
      </c>
      <c r="B9744" s="1" t="s">
        <v>22739</v>
      </c>
      <c r="C9744" t="s">
        <v>17206</v>
      </c>
      <c r="D9744" t="s">
        <v>75</v>
      </c>
      <c r="E9744" s="2">
        <v>1</v>
      </c>
      <c r="F9744" t="str">
        <f t="shared" si="152"/>
        <v>BMW 1</v>
      </c>
      <c r="G9744" t="s">
        <v>22740</v>
      </c>
      <c r="H9744" s="2" t="s">
        <v>17</v>
      </c>
      <c r="I9744" s="5">
        <v>16136</v>
      </c>
      <c r="J9744" s="2">
        <v>2021</v>
      </c>
      <c r="K9744" s="2">
        <v>110</v>
      </c>
      <c r="L9744" t="s">
        <v>30</v>
      </c>
      <c r="M9744" s="3">
        <v>35496.720000000001</v>
      </c>
      <c r="N9744" s="2" t="s">
        <v>19</v>
      </c>
    </row>
    <row r="9745" spans="1:14" x14ac:dyDescent="0.25">
      <c r="A9745" t="s">
        <v>17206</v>
      </c>
      <c r="B9745" s="1" t="s">
        <v>21883</v>
      </c>
      <c r="C9745" t="s">
        <v>17206</v>
      </c>
      <c r="D9745" t="s">
        <v>75</v>
      </c>
      <c r="E9745" s="2">
        <v>1</v>
      </c>
      <c r="F9745" t="str">
        <f t="shared" si="152"/>
        <v>BMW 1</v>
      </c>
      <c r="G9745" t="s">
        <v>21884</v>
      </c>
      <c r="H9745" s="2" t="s">
        <v>17</v>
      </c>
      <c r="I9745" s="5">
        <v>44483</v>
      </c>
      <c r="J9745" s="2">
        <v>2020</v>
      </c>
      <c r="K9745" s="2">
        <v>110</v>
      </c>
      <c r="L9745" t="s">
        <v>60</v>
      </c>
      <c r="M9745" s="3">
        <v>30900</v>
      </c>
      <c r="N9745" s="2" t="s">
        <v>19</v>
      </c>
    </row>
    <row r="9746" spans="1:14" x14ac:dyDescent="0.25">
      <c r="A9746" t="s">
        <v>17206</v>
      </c>
      <c r="B9746" s="1" t="s">
        <v>21074</v>
      </c>
      <c r="C9746" t="s">
        <v>17206</v>
      </c>
      <c r="D9746" t="s">
        <v>75</v>
      </c>
      <c r="E9746" s="2">
        <v>1</v>
      </c>
      <c r="F9746" t="str">
        <f t="shared" si="152"/>
        <v>BMW 1</v>
      </c>
      <c r="G9746" t="s">
        <v>21075</v>
      </c>
      <c r="H9746" s="2" t="s">
        <v>17</v>
      </c>
      <c r="I9746" s="5">
        <v>92414</v>
      </c>
      <c r="J9746" s="2">
        <v>2018</v>
      </c>
      <c r="K9746" s="2">
        <v>110</v>
      </c>
      <c r="L9746" t="s">
        <v>624</v>
      </c>
      <c r="M9746" s="3">
        <v>23997.26</v>
      </c>
      <c r="N9746" s="2" t="s">
        <v>19</v>
      </c>
    </row>
    <row r="9747" spans="1:14" x14ac:dyDescent="0.25">
      <c r="A9747" t="s">
        <v>17206</v>
      </c>
      <c r="B9747" s="1" t="s">
        <v>20184</v>
      </c>
      <c r="C9747" t="s">
        <v>17206</v>
      </c>
      <c r="D9747" t="s">
        <v>75</v>
      </c>
      <c r="E9747" s="2">
        <v>1</v>
      </c>
      <c r="F9747" t="str">
        <f t="shared" si="152"/>
        <v>BMW 1</v>
      </c>
      <c r="G9747" t="s">
        <v>20185</v>
      </c>
      <c r="H9747" s="2" t="s">
        <v>17</v>
      </c>
      <c r="I9747" s="5">
        <v>127615</v>
      </c>
      <c r="J9747" s="2">
        <v>2016</v>
      </c>
      <c r="K9747" s="2">
        <v>110</v>
      </c>
      <c r="L9747" t="s">
        <v>45</v>
      </c>
      <c r="M9747" s="3">
        <v>19895.150000000001</v>
      </c>
      <c r="N9747" s="2" t="s">
        <v>19</v>
      </c>
    </row>
    <row r="9748" spans="1:14" x14ac:dyDescent="0.25">
      <c r="A9748" t="s">
        <v>17206</v>
      </c>
      <c r="B9748" s="1" t="s">
        <v>20721</v>
      </c>
      <c r="C9748" t="s">
        <v>17206</v>
      </c>
      <c r="D9748" t="s">
        <v>75</v>
      </c>
      <c r="E9748" s="2">
        <v>1</v>
      </c>
      <c r="F9748" t="str">
        <f t="shared" si="152"/>
        <v>BMW 1</v>
      </c>
      <c r="G9748" t="s">
        <v>20722</v>
      </c>
      <c r="H9748" s="2" t="s">
        <v>17</v>
      </c>
      <c r="I9748" s="5">
        <v>108191</v>
      </c>
      <c r="J9748" s="2">
        <v>2018</v>
      </c>
      <c r="K9748" s="2">
        <v>110</v>
      </c>
      <c r="L9748" t="s">
        <v>45</v>
      </c>
      <c r="M9748" s="3">
        <v>21971.16</v>
      </c>
      <c r="N9748" s="2" t="s">
        <v>19</v>
      </c>
    </row>
    <row r="9749" spans="1:14" x14ac:dyDescent="0.25">
      <c r="A9749" t="s">
        <v>17206</v>
      </c>
      <c r="B9749" s="1" t="s">
        <v>18984</v>
      </c>
      <c r="C9749" t="s">
        <v>17206</v>
      </c>
      <c r="D9749" t="s">
        <v>75</v>
      </c>
      <c r="E9749" s="2">
        <v>1</v>
      </c>
      <c r="F9749" t="str">
        <f t="shared" si="152"/>
        <v>BMW 1</v>
      </c>
      <c r="G9749" t="s">
        <v>18985</v>
      </c>
      <c r="H9749" s="2" t="s">
        <v>17</v>
      </c>
      <c r="I9749" s="5">
        <v>149950</v>
      </c>
      <c r="J9749" s="2">
        <v>2015</v>
      </c>
      <c r="K9749" s="2">
        <v>110</v>
      </c>
      <c r="L9749" t="s">
        <v>30</v>
      </c>
      <c r="M9749" s="3">
        <v>14899</v>
      </c>
      <c r="N9749" s="2" t="s">
        <v>19</v>
      </c>
    </row>
    <row r="9750" spans="1:14" x14ac:dyDescent="0.25">
      <c r="A9750" t="s">
        <v>17206</v>
      </c>
      <c r="B9750" s="1" t="s">
        <v>18851</v>
      </c>
      <c r="C9750" t="s">
        <v>17206</v>
      </c>
      <c r="D9750" t="s">
        <v>75</v>
      </c>
      <c r="E9750" s="2">
        <v>1</v>
      </c>
      <c r="F9750" t="str">
        <f t="shared" si="152"/>
        <v>BMW 1</v>
      </c>
      <c r="G9750" t="s">
        <v>18852</v>
      </c>
      <c r="H9750" s="2" t="s">
        <v>17</v>
      </c>
      <c r="I9750" s="5">
        <v>166024</v>
      </c>
      <c r="J9750" s="2">
        <v>2013</v>
      </c>
      <c r="K9750" s="2">
        <v>105</v>
      </c>
      <c r="L9750" t="s">
        <v>18</v>
      </c>
      <c r="M9750" s="3">
        <v>14110.09</v>
      </c>
      <c r="N9750" s="2" t="s">
        <v>19</v>
      </c>
    </row>
    <row r="9751" spans="1:14" x14ac:dyDescent="0.25">
      <c r="A9751" t="s">
        <v>17206</v>
      </c>
      <c r="B9751" s="1" t="s">
        <v>21594</v>
      </c>
      <c r="C9751" t="s">
        <v>17206</v>
      </c>
      <c r="D9751" t="s">
        <v>75</v>
      </c>
      <c r="E9751" s="2">
        <v>1</v>
      </c>
      <c r="F9751" t="str">
        <f t="shared" si="152"/>
        <v>BMW 1</v>
      </c>
      <c r="G9751" t="s">
        <v>21595</v>
      </c>
      <c r="H9751" s="2" t="s">
        <v>36</v>
      </c>
      <c r="I9751" s="5">
        <v>56621</v>
      </c>
      <c r="J9751" s="2">
        <v>2020</v>
      </c>
      <c r="K9751" s="2">
        <v>103</v>
      </c>
      <c r="L9751" t="s">
        <v>96</v>
      </c>
      <c r="M9751" s="3">
        <v>26325</v>
      </c>
      <c r="N9751" s="2" t="s">
        <v>19</v>
      </c>
    </row>
    <row r="9752" spans="1:14" x14ac:dyDescent="0.25">
      <c r="A9752" t="s">
        <v>17206</v>
      </c>
      <c r="B9752" s="1" t="s">
        <v>21780</v>
      </c>
      <c r="C9752" t="s">
        <v>17206</v>
      </c>
      <c r="D9752" t="s">
        <v>75</v>
      </c>
      <c r="E9752" s="2">
        <v>1</v>
      </c>
      <c r="F9752" t="str">
        <f t="shared" si="152"/>
        <v>BMW 1</v>
      </c>
      <c r="G9752" t="s">
        <v>21781</v>
      </c>
      <c r="H9752" s="2" t="s">
        <v>36</v>
      </c>
      <c r="I9752" s="5">
        <v>42562</v>
      </c>
      <c r="J9752" s="2">
        <v>2020</v>
      </c>
      <c r="K9752" s="2">
        <v>103</v>
      </c>
      <c r="L9752" t="s">
        <v>18</v>
      </c>
      <c r="M9752" s="3">
        <v>28856.25</v>
      </c>
      <c r="N9752" s="2" t="s">
        <v>19</v>
      </c>
    </row>
    <row r="9753" spans="1:14" x14ac:dyDescent="0.25">
      <c r="A9753" t="s">
        <v>17206</v>
      </c>
      <c r="B9753" s="1" t="s">
        <v>20060</v>
      </c>
      <c r="C9753" t="s">
        <v>17206</v>
      </c>
      <c r="D9753" t="s">
        <v>75</v>
      </c>
      <c r="E9753" s="2">
        <v>1</v>
      </c>
      <c r="F9753" t="str">
        <f t="shared" si="152"/>
        <v>BMW 1</v>
      </c>
      <c r="G9753" t="s">
        <v>20061</v>
      </c>
      <c r="H9753" s="2" t="s">
        <v>36</v>
      </c>
      <c r="I9753" s="5">
        <v>54000</v>
      </c>
      <c r="J9753" s="2">
        <v>2017</v>
      </c>
      <c r="K9753" s="2">
        <v>100</v>
      </c>
      <c r="L9753" t="s">
        <v>45</v>
      </c>
      <c r="M9753" s="3">
        <v>18600</v>
      </c>
      <c r="N9753" s="2" t="s">
        <v>19</v>
      </c>
    </row>
    <row r="9754" spans="1:14" x14ac:dyDescent="0.25">
      <c r="A9754" t="s">
        <v>17206</v>
      </c>
      <c r="B9754" s="1" t="s">
        <v>19954</v>
      </c>
      <c r="C9754" t="s">
        <v>17206</v>
      </c>
      <c r="D9754" t="s">
        <v>75</v>
      </c>
      <c r="E9754" s="2">
        <v>1</v>
      </c>
      <c r="F9754" t="str">
        <f t="shared" si="152"/>
        <v>BMW 1</v>
      </c>
      <c r="G9754" t="s">
        <v>1974</v>
      </c>
      <c r="H9754" s="2" t="s">
        <v>17</v>
      </c>
      <c r="I9754" s="5">
        <v>87123</v>
      </c>
      <c r="J9754" s="2">
        <v>2014</v>
      </c>
      <c r="K9754" s="2">
        <v>135</v>
      </c>
      <c r="L9754" t="s">
        <v>18</v>
      </c>
      <c r="M9754" s="3">
        <v>18477.5</v>
      </c>
      <c r="N9754" s="2" t="s">
        <v>19</v>
      </c>
    </row>
    <row r="9755" spans="1:14" x14ac:dyDescent="0.25">
      <c r="A9755" t="s">
        <v>17206</v>
      </c>
      <c r="B9755" s="1" t="s">
        <v>18646</v>
      </c>
      <c r="C9755" t="s">
        <v>17206</v>
      </c>
      <c r="D9755" t="s">
        <v>75</v>
      </c>
      <c r="E9755" s="2">
        <v>1</v>
      </c>
      <c r="F9755" t="str">
        <f t="shared" si="152"/>
        <v>BMW 1</v>
      </c>
      <c r="G9755" t="s">
        <v>1974</v>
      </c>
      <c r="H9755" s="2" t="s">
        <v>17</v>
      </c>
      <c r="I9755" s="5">
        <v>211329</v>
      </c>
      <c r="J9755" s="2">
        <v>2014</v>
      </c>
      <c r="K9755" s="2">
        <v>135</v>
      </c>
      <c r="L9755" t="s">
        <v>37</v>
      </c>
      <c r="M9755" s="3">
        <v>13262.87</v>
      </c>
      <c r="N9755" s="2" t="s">
        <v>19</v>
      </c>
    </row>
    <row r="9756" spans="1:14" x14ac:dyDescent="0.25">
      <c r="A9756" t="s">
        <v>17206</v>
      </c>
      <c r="B9756" s="1" t="s">
        <v>18782</v>
      </c>
      <c r="C9756" t="s">
        <v>17206</v>
      </c>
      <c r="D9756" t="s">
        <v>75</v>
      </c>
      <c r="E9756" s="2">
        <v>1</v>
      </c>
      <c r="F9756" t="str">
        <f t="shared" si="152"/>
        <v>BMW 1</v>
      </c>
      <c r="G9756" t="s">
        <v>18783</v>
      </c>
      <c r="H9756" s="2" t="s">
        <v>17</v>
      </c>
      <c r="I9756" s="5">
        <v>148927</v>
      </c>
      <c r="J9756" s="2">
        <v>2013</v>
      </c>
      <c r="K9756" s="2">
        <v>135</v>
      </c>
      <c r="L9756" t="s">
        <v>30</v>
      </c>
      <c r="M9756" s="3">
        <v>14674.5</v>
      </c>
      <c r="N9756" s="2" t="s">
        <v>19</v>
      </c>
    </row>
    <row r="9757" spans="1:14" x14ac:dyDescent="0.25">
      <c r="A9757" t="s">
        <v>17206</v>
      </c>
      <c r="B9757" s="1" t="s">
        <v>19887</v>
      </c>
      <c r="C9757" t="s">
        <v>17206</v>
      </c>
      <c r="D9757" t="s">
        <v>75</v>
      </c>
      <c r="E9757" s="2">
        <v>1</v>
      </c>
      <c r="F9757" t="str">
        <f t="shared" si="152"/>
        <v>BMW 1</v>
      </c>
      <c r="G9757" t="s">
        <v>18783</v>
      </c>
      <c r="H9757" s="2" t="s">
        <v>17</v>
      </c>
      <c r="I9757" s="5">
        <v>139048</v>
      </c>
      <c r="J9757" s="2">
        <v>2015</v>
      </c>
      <c r="K9757" s="2">
        <v>140</v>
      </c>
      <c r="L9757" t="s">
        <v>96</v>
      </c>
      <c r="M9757" s="3">
        <v>18223.79</v>
      </c>
      <c r="N9757" s="2" t="s">
        <v>19</v>
      </c>
    </row>
    <row r="9758" spans="1:14" x14ac:dyDescent="0.25">
      <c r="A9758" t="s">
        <v>17206</v>
      </c>
      <c r="B9758" s="1" t="s">
        <v>20553</v>
      </c>
      <c r="C9758" t="s">
        <v>17206</v>
      </c>
      <c r="D9758" t="s">
        <v>75</v>
      </c>
      <c r="E9758" s="2">
        <v>1</v>
      </c>
      <c r="F9758" t="str">
        <f t="shared" si="152"/>
        <v>BMW 1</v>
      </c>
      <c r="G9758" t="s">
        <v>20554</v>
      </c>
      <c r="H9758" s="2" t="s">
        <v>17</v>
      </c>
      <c r="I9758" s="5">
        <v>138595</v>
      </c>
      <c r="J9758" s="2">
        <v>2018</v>
      </c>
      <c r="K9758" s="2">
        <v>140</v>
      </c>
      <c r="L9758" t="s">
        <v>18</v>
      </c>
      <c r="M9758" s="3">
        <v>21500</v>
      </c>
      <c r="N9758" s="2" t="s">
        <v>19</v>
      </c>
    </row>
    <row r="9759" spans="1:14" x14ac:dyDescent="0.25">
      <c r="A9759" t="s">
        <v>17206</v>
      </c>
      <c r="B9759" s="1" t="s">
        <v>19156</v>
      </c>
      <c r="C9759" t="s">
        <v>17206</v>
      </c>
      <c r="D9759" t="s">
        <v>75</v>
      </c>
      <c r="E9759" s="2">
        <v>1</v>
      </c>
      <c r="F9759" t="str">
        <f t="shared" si="152"/>
        <v>BMW 1</v>
      </c>
      <c r="G9759" t="s">
        <v>19157</v>
      </c>
      <c r="H9759" s="2" t="s">
        <v>17</v>
      </c>
      <c r="I9759" s="5">
        <v>177180</v>
      </c>
      <c r="J9759" s="2">
        <v>2013</v>
      </c>
      <c r="K9759" s="2">
        <v>155</v>
      </c>
      <c r="L9759" t="s">
        <v>96</v>
      </c>
      <c r="M9759" s="3">
        <v>15592.5</v>
      </c>
      <c r="N9759" s="2" t="s">
        <v>19</v>
      </c>
    </row>
    <row r="9760" spans="1:14" x14ac:dyDescent="0.25">
      <c r="A9760" t="s">
        <v>17206</v>
      </c>
      <c r="B9760" s="1" t="s">
        <v>20273</v>
      </c>
      <c r="C9760" t="s">
        <v>17206</v>
      </c>
      <c r="D9760" t="s">
        <v>75</v>
      </c>
      <c r="E9760" s="2">
        <v>3</v>
      </c>
      <c r="F9760" t="str">
        <f t="shared" si="152"/>
        <v>BMW 3</v>
      </c>
      <c r="G9760" t="s">
        <v>7825</v>
      </c>
      <c r="H9760" s="2" t="s">
        <v>17</v>
      </c>
      <c r="I9760" s="5">
        <v>117006</v>
      </c>
      <c r="J9760" s="2">
        <v>2014</v>
      </c>
      <c r="K9760" s="2">
        <v>120</v>
      </c>
      <c r="L9760" t="s">
        <v>96</v>
      </c>
      <c r="M9760" s="3">
        <v>20756.25</v>
      </c>
      <c r="N9760" s="2" t="s">
        <v>19</v>
      </c>
    </row>
    <row r="9761" spans="1:14" x14ac:dyDescent="0.25">
      <c r="A9761" t="s">
        <v>17206</v>
      </c>
      <c r="B9761" s="1" t="s">
        <v>20055</v>
      </c>
      <c r="C9761" t="s">
        <v>17206</v>
      </c>
      <c r="D9761" t="s">
        <v>75</v>
      </c>
      <c r="E9761" s="2">
        <v>3</v>
      </c>
      <c r="F9761" t="str">
        <f t="shared" si="152"/>
        <v>BMW 3</v>
      </c>
      <c r="G9761" t="s">
        <v>7825</v>
      </c>
      <c r="H9761" s="2" t="s">
        <v>17</v>
      </c>
      <c r="I9761" s="5">
        <v>245845</v>
      </c>
      <c r="J9761" s="2">
        <v>2014</v>
      </c>
      <c r="K9761" s="2">
        <v>120</v>
      </c>
      <c r="L9761" t="s">
        <v>30</v>
      </c>
      <c r="M9761" s="3">
        <v>18599</v>
      </c>
      <c r="N9761" s="2" t="s">
        <v>19</v>
      </c>
    </row>
    <row r="9762" spans="1:14" x14ac:dyDescent="0.25">
      <c r="A9762" t="s">
        <v>17206</v>
      </c>
      <c r="B9762" s="1" t="s">
        <v>19619</v>
      </c>
      <c r="C9762" t="s">
        <v>17206</v>
      </c>
      <c r="D9762" t="s">
        <v>75</v>
      </c>
      <c r="E9762" s="2">
        <v>2</v>
      </c>
      <c r="F9762" t="str">
        <f t="shared" si="152"/>
        <v>BMW 2</v>
      </c>
      <c r="G9762" t="s">
        <v>4580</v>
      </c>
      <c r="H9762" s="2" t="s">
        <v>17</v>
      </c>
      <c r="I9762" s="5">
        <v>91304</v>
      </c>
      <c r="J9762" s="2">
        <v>2016</v>
      </c>
      <c r="K9762" s="2">
        <v>85</v>
      </c>
      <c r="L9762" t="s">
        <v>45</v>
      </c>
      <c r="M9762" s="3">
        <v>17161.87</v>
      </c>
      <c r="N9762" s="2" t="s">
        <v>19</v>
      </c>
    </row>
    <row r="9763" spans="1:14" x14ac:dyDescent="0.25">
      <c r="A9763" t="s">
        <v>17206</v>
      </c>
      <c r="B9763" s="1" t="s">
        <v>22618</v>
      </c>
      <c r="C9763" t="s">
        <v>17206</v>
      </c>
      <c r="D9763" t="s">
        <v>75</v>
      </c>
      <c r="E9763" s="2">
        <v>2</v>
      </c>
      <c r="F9763" t="str">
        <f t="shared" si="152"/>
        <v>BMW 2</v>
      </c>
      <c r="G9763" t="s">
        <v>22619</v>
      </c>
      <c r="H9763" s="2" t="s">
        <v>17</v>
      </c>
      <c r="I9763" s="5">
        <v>110000</v>
      </c>
      <c r="J9763" s="2">
        <v>2017</v>
      </c>
      <c r="K9763" s="2">
        <v>85</v>
      </c>
      <c r="L9763" t="s">
        <v>96</v>
      </c>
      <c r="M9763" s="3">
        <v>15693.75</v>
      </c>
      <c r="N9763" s="2" t="s">
        <v>19</v>
      </c>
    </row>
    <row r="9764" spans="1:14" x14ac:dyDescent="0.25">
      <c r="A9764" t="s">
        <v>17206</v>
      </c>
      <c r="B9764" s="1" t="s">
        <v>22623</v>
      </c>
      <c r="C9764" t="s">
        <v>17206</v>
      </c>
      <c r="D9764" t="s">
        <v>75</v>
      </c>
      <c r="E9764" s="2">
        <v>2</v>
      </c>
      <c r="F9764" t="str">
        <f t="shared" si="152"/>
        <v>BMW 2</v>
      </c>
      <c r="G9764" t="s">
        <v>19801</v>
      </c>
      <c r="H9764" s="2" t="s">
        <v>17</v>
      </c>
      <c r="I9764" s="5">
        <v>135000</v>
      </c>
      <c r="J9764" s="2">
        <v>2017</v>
      </c>
      <c r="K9764" s="2">
        <v>85</v>
      </c>
      <c r="L9764" t="s">
        <v>18</v>
      </c>
      <c r="M9764" s="3">
        <v>15997.5</v>
      </c>
      <c r="N9764" s="2" t="s">
        <v>19</v>
      </c>
    </row>
    <row r="9765" spans="1:14" x14ac:dyDescent="0.25">
      <c r="A9765" t="s">
        <v>17206</v>
      </c>
      <c r="B9765" s="1" t="s">
        <v>19800</v>
      </c>
      <c r="C9765" t="s">
        <v>17206</v>
      </c>
      <c r="D9765" t="s">
        <v>75</v>
      </c>
      <c r="E9765" s="2">
        <v>2</v>
      </c>
      <c r="F9765" t="str">
        <f t="shared" si="152"/>
        <v>BMW 2</v>
      </c>
      <c r="G9765" t="s">
        <v>19801</v>
      </c>
      <c r="H9765" s="2" t="s">
        <v>17</v>
      </c>
      <c r="I9765" s="5">
        <v>117000</v>
      </c>
      <c r="J9765" s="2">
        <v>2017</v>
      </c>
      <c r="K9765" s="2">
        <v>85</v>
      </c>
      <c r="L9765" t="s">
        <v>30</v>
      </c>
      <c r="M9765" s="3">
        <v>17900</v>
      </c>
      <c r="N9765" s="2" t="s">
        <v>19</v>
      </c>
    </row>
    <row r="9766" spans="1:14" x14ac:dyDescent="0.25">
      <c r="A9766" t="s">
        <v>17206</v>
      </c>
      <c r="B9766" s="1" t="s">
        <v>18272</v>
      </c>
      <c r="C9766" t="s">
        <v>17206</v>
      </c>
      <c r="D9766" t="s">
        <v>75</v>
      </c>
      <c r="E9766" s="2">
        <v>2</v>
      </c>
      <c r="F9766" t="str">
        <f t="shared" si="152"/>
        <v>BMW 2</v>
      </c>
      <c r="G9766" t="s">
        <v>18273</v>
      </c>
      <c r="H9766" s="2" t="s">
        <v>17</v>
      </c>
      <c r="I9766" s="5">
        <v>207500</v>
      </c>
      <c r="J9766" s="2">
        <v>2015</v>
      </c>
      <c r="K9766" s="2">
        <v>85</v>
      </c>
      <c r="L9766" t="s">
        <v>60</v>
      </c>
      <c r="M9766" s="3">
        <v>12656.25</v>
      </c>
      <c r="N9766" s="2" t="s">
        <v>19</v>
      </c>
    </row>
    <row r="9767" spans="1:14" x14ac:dyDescent="0.25">
      <c r="A9767" t="s">
        <v>17206</v>
      </c>
      <c r="B9767" s="1" t="s">
        <v>18342</v>
      </c>
      <c r="C9767" t="s">
        <v>17206</v>
      </c>
      <c r="D9767" t="s">
        <v>75</v>
      </c>
      <c r="E9767" s="2">
        <v>2</v>
      </c>
      <c r="F9767" t="str">
        <f t="shared" si="152"/>
        <v>BMW 2</v>
      </c>
      <c r="G9767" t="s">
        <v>18343</v>
      </c>
      <c r="H9767" s="2" t="s">
        <v>17</v>
      </c>
      <c r="I9767" s="5">
        <v>163349</v>
      </c>
      <c r="J9767" s="2">
        <v>2015</v>
      </c>
      <c r="K9767" s="2">
        <v>85</v>
      </c>
      <c r="L9767" t="s">
        <v>54</v>
      </c>
      <c r="M9767" s="3">
        <v>12400</v>
      </c>
      <c r="N9767" s="2" t="s">
        <v>19</v>
      </c>
    </row>
    <row r="9768" spans="1:14" x14ac:dyDescent="0.25">
      <c r="A9768" t="s">
        <v>17206</v>
      </c>
      <c r="B9768" s="1" t="s">
        <v>18784</v>
      </c>
      <c r="C9768" t="s">
        <v>17206</v>
      </c>
      <c r="D9768" t="s">
        <v>75</v>
      </c>
      <c r="E9768" s="2">
        <v>2</v>
      </c>
      <c r="F9768" t="str">
        <f t="shared" si="152"/>
        <v>BMW 2</v>
      </c>
      <c r="G9768" t="s">
        <v>18785</v>
      </c>
      <c r="H9768" s="2" t="s">
        <v>17</v>
      </c>
      <c r="I9768" s="5">
        <v>173500</v>
      </c>
      <c r="J9768" s="2">
        <v>2017</v>
      </c>
      <c r="K9768" s="2">
        <v>85</v>
      </c>
      <c r="L9768" t="s">
        <v>30</v>
      </c>
      <c r="M9768" s="3">
        <v>14681.25</v>
      </c>
      <c r="N9768" s="2" t="s">
        <v>19</v>
      </c>
    </row>
    <row r="9769" spans="1:14" x14ac:dyDescent="0.25">
      <c r="A9769" t="s">
        <v>17206</v>
      </c>
      <c r="B9769" s="1" t="s">
        <v>19281</v>
      </c>
      <c r="C9769" t="s">
        <v>17206</v>
      </c>
      <c r="D9769" t="s">
        <v>75</v>
      </c>
      <c r="E9769" s="2">
        <v>2</v>
      </c>
      <c r="F9769" t="str">
        <f t="shared" si="152"/>
        <v>BMW 2</v>
      </c>
      <c r="G9769" t="s">
        <v>19282</v>
      </c>
      <c r="H9769" s="2" t="s">
        <v>17</v>
      </c>
      <c r="I9769" s="5">
        <v>119283</v>
      </c>
      <c r="J9769" s="2">
        <v>2015</v>
      </c>
      <c r="K9769" s="2">
        <v>110</v>
      </c>
      <c r="L9769" t="s">
        <v>18</v>
      </c>
      <c r="M9769" s="3">
        <v>15899</v>
      </c>
      <c r="N9769" s="2" t="s">
        <v>19</v>
      </c>
    </row>
    <row r="9770" spans="1:14" x14ac:dyDescent="0.25">
      <c r="A9770" t="s">
        <v>17206</v>
      </c>
      <c r="B9770" s="1" t="s">
        <v>22624</v>
      </c>
      <c r="C9770" t="s">
        <v>17206</v>
      </c>
      <c r="D9770" t="s">
        <v>75</v>
      </c>
      <c r="E9770" s="2">
        <v>2</v>
      </c>
      <c r="F9770" t="str">
        <f t="shared" si="152"/>
        <v>BMW 2</v>
      </c>
      <c r="G9770" t="s">
        <v>19282</v>
      </c>
      <c r="H9770" s="2" t="s">
        <v>17</v>
      </c>
      <c r="I9770" s="5">
        <v>183650</v>
      </c>
      <c r="J9770" s="2">
        <v>2017</v>
      </c>
      <c r="K9770" s="2">
        <v>110</v>
      </c>
      <c r="L9770" t="s">
        <v>96</v>
      </c>
      <c r="M9770" s="3">
        <v>16098.75</v>
      </c>
      <c r="N9770" s="2" t="s">
        <v>19</v>
      </c>
    </row>
    <row r="9771" spans="1:14" x14ac:dyDescent="0.25">
      <c r="A9771" t="s">
        <v>17206</v>
      </c>
      <c r="B9771" s="1" t="s">
        <v>20662</v>
      </c>
      <c r="C9771" t="s">
        <v>17206</v>
      </c>
      <c r="D9771" t="s">
        <v>75</v>
      </c>
      <c r="E9771" s="2">
        <v>2</v>
      </c>
      <c r="F9771" t="str">
        <f t="shared" si="152"/>
        <v>BMW 2</v>
      </c>
      <c r="G9771" t="s">
        <v>20663</v>
      </c>
      <c r="H9771" s="2" t="s">
        <v>17</v>
      </c>
      <c r="I9771" s="5">
        <v>86675</v>
      </c>
      <c r="J9771" s="2">
        <v>2017</v>
      </c>
      <c r="K9771" s="2">
        <v>110</v>
      </c>
      <c r="L9771" t="s">
        <v>18</v>
      </c>
      <c r="M9771" s="3">
        <v>20990</v>
      </c>
      <c r="N9771" s="2" t="s">
        <v>19</v>
      </c>
    </row>
    <row r="9772" spans="1:14" x14ac:dyDescent="0.25">
      <c r="A9772" t="s">
        <v>17206</v>
      </c>
      <c r="B9772" s="1" t="s">
        <v>18583</v>
      </c>
      <c r="C9772" t="s">
        <v>17206</v>
      </c>
      <c r="D9772" t="s">
        <v>75</v>
      </c>
      <c r="E9772" s="2">
        <v>2</v>
      </c>
      <c r="F9772" t="str">
        <f t="shared" si="152"/>
        <v>BMW 2</v>
      </c>
      <c r="G9772" t="s">
        <v>5798</v>
      </c>
      <c r="H9772" s="2" t="s">
        <v>17</v>
      </c>
      <c r="I9772" s="5">
        <v>193836</v>
      </c>
      <c r="J9772" s="2">
        <v>2015</v>
      </c>
      <c r="K9772" s="2">
        <v>110</v>
      </c>
      <c r="L9772" t="s">
        <v>30</v>
      </c>
      <c r="M9772" s="3">
        <v>13400</v>
      </c>
      <c r="N9772" s="2" t="s">
        <v>19</v>
      </c>
    </row>
    <row r="9773" spans="1:14" x14ac:dyDescent="0.25">
      <c r="A9773" t="s">
        <v>17206</v>
      </c>
      <c r="B9773" s="1" t="s">
        <v>19995</v>
      </c>
      <c r="C9773" t="s">
        <v>17206</v>
      </c>
      <c r="D9773" t="s">
        <v>75</v>
      </c>
      <c r="E9773" s="2">
        <v>2</v>
      </c>
      <c r="F9773" t="str">
        <f t="shared" si="152"/>
        <v>BMW 2</v>
      </c>
      <c r="G9773" t="s">
        <v>19996</v>
      </c>
      <c r="H9773" s="2" t="s">
        <v>17</v>
      </c>
      <c r="I9773" s="5">
        <v>149103</v>
      </c>
      <c r="J9773" s="2">
        <v>2016</v>
      </c>
      <c r="K9773" s="2">
        <v>110</v>
      </c>
      <c r="L9773" t="s">
        <v>18</v>
      </c>
      <c r="M9773" s="3">
        <v>18731.22</v>
      </c>
      <c r="N9773" s="2" t="s">
        <v>19</v>
      </c>
    </row>
    <row r="9774" spans="1:14" x14ac:dyDescent="0.25">
      <c r="A9774" t="s">
        <v>17206</v>
      </c>
      <c r="B9774" s="1" t="s">
        <v>19752</v>
      </c>
      <c r="C9774" t="s">
        <v>17206</v>
      </c>
      <c r="D9774" t="s">
        <v>75</v>
      </c>
      <c r="E9774" s="2">
        <v>2</v>
      </c>
      <c r="F9774" t="str">
        <f t="shared" si="152"/>
        <v>BMW 2</v>
      </c>
      <c r="G9774" t="s">
        <v>19753</v>
      </c>
      <c r="H9774" s="2" t="s">
        <v>17</v>
      </c>
      <c r="I9774" s="5">
        <v>143000</v>
      </c>
      <c r="J9774" s="2">
        <v>2016</v>
      </c>
      <c r="K9774" s="2">
        <v>110</v>
      </c>
      <c r="L9774" t="s">
        <v>96</v>
      </c>
      <c r="M9774" s="3">
        <v>17600</v>
      </c>
      <c r="N9774" s="2" t="s">
        <v>19</v>
      </c>
    </row>
    <row r="9775" spans="1:14" x14ac:dyDescent="0.25">
      <c r="A9775" t="s">
        <v>17206</v>
      </c>
      <c r="B9775" s="1" t="s">
        <v>20621</v>
      </c>
      <c r="C9775" t="s">
        <v>17206</v>
      </c>
      <c r="D9775" t="s">
        <v>75</v>
      </c>
      <c r="E9775" s="2">
        <v>2</v>
      </c>
      <c r="F9775" t="str">
        <f t="shared" si="152"/>
        <v>BMW 2</v>
      </c>
      <c r="G9775" t="s">
        <v>20622</v>
      </c>
      <c r="H9775" s="2" t="s">
        <v>17</v>
      </c>
      <c r="I9775" s="5">
        <v>152006</v>
      </c>
      <c r="J9775" s="2">
        <v>2015</v>
      </c>
      <c r="K9775" s="2">
        <v>140</v>
      </c>
      <c r="L9775" t="s">
        <v>37</v>
      </c>
      <c r="M9775" s="3">
        <v>19700.38</v>
      </c>
      <c r="N9775" s="2" t="s">
        <v>19</v>
      </c>
    </row>
    <row r="9776" spans="1:14" x14ac:dyDescent="0.25">
      <c r="A9776" t="s">
        <v>17206</v>
      </c>
      <c r="B9776" s="1" t="s">
        <v>20823</v>
      </c>
      <c r="C9776" t="s">
        <v>17206</v>
      </c>
      <c r="D9776" t="s">
        <v>75</v>
      </c>
      <c r="E9776" s="2">
        <v>2</v>
      </c>
      <c r="F9776" t="str">
        <f t="shared" si="152"/>
        <v>BMW 2</v>
      </c>
      <c r="G9776" t="s">
        <v>20824</v>
      </c>
      <c r="H9776" s="2" t="s">
        <v>25138</v>
      </c>
      <c r="I9776" s="5">
        <v>76206</v>
      </c>
      <c r="J9776" s="2">
        <v>2017</v>
      </c>
      <c r="K9776" s="2">
        <v>100</v>
      </c>
      <c r="L9776" t="s">
        <v>96</v>
      </c>
      <c r="M9776" s="3">
        <v>22497.75</v>
      </c>
      <c r="N9776" s="2" t="s">
        <v>19</v>
      </c>
    </row>
    <row r="9777" spans="1:14" x14ac:dyDescent="0.25">
      <c r="A9777" t="s">
        <v>17206</v>
      </c>
      <c r="B9777" s="1" t="s">
        <v>20223</v>
      </c>
      <c r="C9777" t="s">
        <v>17206</v>
      </c>
      <c r="D9777" t="s">
        <v>75</v>
      </c>
      <c r="E9777" s="2">
        <v>3</v>
      </c>
      <c r="F9777" t="str">
        <f t="shared" si="152"/>
        <v>BMW 3</v>
      </c>
      <c r="G9777" t="s">
        <v>801</v>
      </c>
      <c r="H9777" s="2" t="s">
        <v>17</v>
      </c>
      <c r="I9777" s="5">
        <v>159524</v>
      </c>
      <c r="J9777" s="2">
        <v>2017</v>
      </c>
      <c r="K9777" s="2">
        <v>85</v>
      </c>
      <c r="L9777" t="s">
        <v>30</v>
      </c>
      <c r="M9777" s="3">
        <v>18894.09</v>
      </c>
      <c r="N9777" s="2" t="s">
        <v>19</v>
      </c>
    </row>
    <row r="9778" spans="1:14" x14ac:dyDescent="0.25">
      <c r="A9778" t="s">
        <v>17206</v>
      </c>
      <c r="B9778" s="1" t="s">
        <v>19122</v>
      </c>
      <c r="C9778" t="s">
        <v>17206</v>
      </c>
      <c r="D9778" t="s">
        <v>75</v>
      </c>
      <c r="E9778" s="2">
        <v>3</v>
      </c>
      <c r="F9778" t="str">
        <f t="shared" si="152"/>
        <v>BMW 3</v>
      </c>
      <c r="G9778" t="s">
        <v>801</v>
      </c>
      <c r="H9778" s="2" t="s">
        <v>17</v>
      </c>
      <c r="I9778" s="5">
        <v>147857</v>
      </c>
      <c r="J9778" s="2">
        <v>2014</v>
      </c>
      <c r="K9778" s="2">
        <v>85</v>
      </c>
      <c r="L9778" t="s">
        <v>96</v>
      </c>
      <c r="M9778" s="3">
        <v>15198.59</v>
      </c>
      <c r="N9778" s="2" t="s">
        <v>19</v>
      </c>
    </row>
    <row r="9779" spans="1:14" x14ac:dyDescent="0.25">
      <c r="A9779" t="s">
        <v>17206</v>
      </c>
      <c r="B9779" s="1" t="s">
        <v>18779</v>
      </c>
      <c r="C9779" t="s">
        <v>17206</v>
      </c>
      <c r="D9779" t="s">
        <v>75</v>
      </c>
      <c r="E9779" s="2">
        <v>3</v>
      </c>
      <c r="F9779" t="str">
        <f t="shared" si="152"/>
        <v>BMW 3</v>
      </c>
      <c r="G9779" t="s">
        <v>801</v>
      </c>
      <c r="H9779" s="2" t="s">
        <v>17</v>
      </c>
      <c r="I9779" s="5">
        <v>138977</v>
      </c>
      <c r="J9779" s="2">
        <v>2015</v>
      </c>
      <c r="K9779" s="2">
        <v>85</v>
      </c>
      <c r="L9779" t="s">
        <v>30</v>
      </c>
      <c r="M9779" s="3">
        <v>14000</v>
      </c>
      <c r="N9779" s="2" t="s">
        <v>19</v>
      </c>
    </row>
    <row r="9780" spans="1:14" x14ac:dyDescent="0.25">
      <c r="A9780" t="s">
        <v>17206</v>
      </c>
      <c r="B9780" s="1" t="s">
        <v>19146</v>
      </c>
      <c r="C9780" t="s">
        <v>17206</v>
      </c>
      <c r="D9780" t="s">
        <v>75</v>
      </c>
      <c r="E9780" s="2">
        <v>3</v>
      </c>
      <c r="F9780" t="str">
        <f t="shared" si="152"/>
        <v>BMW 3</v>
      </c>
      <c r="G9780" t="s">
        <v>19147</v>
      </c>
      <c r="H9780" s="2" t="s">
        <v>17</v>
      </c>
      <c r="I9780" s="5">
        <v>202951</v>
      </c>
      <c r="J9780" s="2">
        <v>2016</v>
      </c>
      <c r="K9780" s="2">
        <v>85</v>
      </c>
      <c r="L9780" t="s">
        <v>96</v>
      </c>
      <c r="M9780" s="3">
        <v>15521.1</v>
      </c>
      <c r="N9780" s="2" t="s">
        <v>19</v>
      </c>
    </row>
    <row r="9781" spans="1:14" x14ac:dyDescent="0.25">
      <c r="A9781" t="s">
        <v>17206</v>
      </c>
      <c r="B9781" s="1" t="s">
        <v>19787</v>
      </c>
      <c r="C9781" t="s">
        <v>17206</v>
      </c>
      <c r="D9781" t="s">
        <v>75</v>
      </c>
      <c r="E9781" s="2">
        <v>3</v>
      </c>
      <c r="F9781" t="str">
        <f t="shared" si="152"/>
        <v>BMW 3</v>
      </c>
      <c r="G9781" t="s">
        <v>19788</v>
      </c>
      <c r="H9781" s="2" t="s">
        <v>17</v>
      </c>
      <c r="I9781" s="5">
        <v>141000</v>
      </c>
      <c r="J9781" s="2">
        <v>2017</v>
      </c>
      <c r="K9781" s="2">
        <v>85</v>
      </c>
      <c r="L9781" t="s">
        <v>54</v>
      </c>
      <c r="M9781" s="3">
        <v>17900</v>
      </c>
      <c r="N9781" s="2" t="s">
        <v>19</v>
      </c>
    </row>
    <row r="9782" spans="1:14" x14ac:dyDescent="0.25">
      <c r="A9782" t="s">
        <v>17206</v>
      </c>
      <c r="B9782" s="1" t="s">
        <v>18231</v>
      </c>
      <c r="C9782" t="s">
        <v>17206</v>
      </c>
      <c r="D9782" t="s">
        <v>75</v>
      </c>
      <c r="E9782" s="2">
        <v>3</v>
      </c>
      <c r="F9782" t="str">
        <f t="shared" si="152"/>
        <v>BMW 3</v>
      </c>
      <c r="G9782" t="s">
        <v>18232</v>
      </c>
      <c r="H9782" s="2" t="s">
        <v>17</v>
      </c>
      <c r="I9782" s="5">
        <v>202000</v>
      </c>
      <c r="J9782" s="2">
        <v>2013</v>
      </c>
      <c r="K9782" s="2">
        <v>85</v>
      </c>
      <c r="L9782" t="s">
        <v>45</v>
      </c>
      <c r="M9782" s="3">
        <v>12150.77</v>
      </c>
      <c r="N9782" s="2" t="s">
        <v>19</v>
      </c>
    </row>
    <row r="9783" spans="1:14" x14ac:dyDescent="0.25">
      <c r="A9783" t="s">
        <v>17206</v>
      </c>
      <c r="B9783" s="1" t="s">
        <v>19700</v>
      </c>
      <c r="C9783" t="s">
        <v>17206</v>
      </c>
      <c r="D9783" t="s">
        <v>75</v>
      </c>
      <c r="E9783" s="2">
        <v>3</v>
      </c>
      <c r="F9783" t="str">
        <f t="shared" si="152"/>
        <v>BMW 3</v>
      </c>
      <c r="G9783" t="s">
        <v>18232</v>
      </c>
      <c r="H9783" s="2" t="s">
        <v>17</v>
      </c>
      <c r="I9783" s="5">
        <v>166763</v>
      </c>
      <c r="J9783" s="2">
        <v>2017</v>
      </c>
      <c r="K9783" s="2">
        <v>85</v>
      </c>
      <c r="L9783" t="s">
        <v>30</v>
      </c>
      <c r="M9783" s="3">
        <v>18396.87</v>
      </c>
      <c r="N9783" s="2" t="s">
        <v>19</v>
      </c>
    </row>
    <row r="9784" spans="1:14" x14ac:dyDescent="0.25">
      <c r="A9784" t="s">
        <v>17206</v>
      </c>
      <c r="B9784" s="1" t="s">
        <v>18614</v>
      </c>
      <c r="C9784" t="s">
        <v>17206</v>
      </c>
      <c r="D9784" t="s">
        <v>75</v>
      </c>
      <c r="E9784" s="2">
        <v>3</v>
      </c>
      <c r="F9784" t="str">
        <f t="shared" si="152"/>
        <v>BMW 3</v>
      </c>
      <c r="G9784" t="s">
        <v>18232</v>
      </c>
      <c r="H9784" s="2" t="s">
        <v>17</v>
      </c>
      <c r="I9784" s="5">
        <v>218743</v>
      </c>
      <c r="J9784" s="2">
        <v>2013</v>
      </c>
      <c r="K9784" s="2">
        <v>85</v>
      </c>
      <c r="L9784" t="s">
        <v>60</v>
      </c>
      <c r="M9784" s="3">
        <v>13471.37</v>
      </c>
      <c r="N9784" s="2" t="s">
        <v>19</v>
      </c>
    </row>
    <row r="9785" spans="1:14" x14ac:dyDescent="0.25">
      <c r="A9785" t="s">
        <v>17206</v>
      </c>
      <c r="B9785" s="1" t="s">
        <v>18915</v>
      </c>
      <c r="C9785" t="s">
        <v>17206</v>
      </c>
      <c r="D9785" t="s">
        <v>75</v>
      </c>
      <c r="E9785" s="2">
        <v>3</v>
      </c>
      <c r="F9785" t="str">
        <f t="shared" si="152"/>
        <v>BMW 3</v>
      </c>
      <c r="G9785" t="s">
        <v>18232</v>
      </c>
      <c r="H9785" s="2" t="s">
        <v>17</v>
      </c>
      <c r="I9785" s="5">
        <v>200537</v>
      </c>
      <c r="J9785" s="2">
        <v>2016</v>
      </c>
      <c r="K9785" s="2">
        <v>85</v>
      </c>
      <c r="L9785" t="s">
        <v>96</v>
      </c>
      <c r="M9785" s="3">
        <v>13155.98</v>
      </c>
      <c r="N9785" s="2" t="s">
        <v>19</v>
      </c>
    </row>
    <row r="9786" spans="1:14" x14ac:dyDescent="0.25">
      <c r="A9786" t="s">
        <v>17206</v>
      </c>
      <c r="B9786" s="1" t="s">
        <v>17590</v>
      </c>
      <c r="C9786" t="s">
        <v>17206</v>
      </c>
      <c r="D9786" t="s">
        <v>75</v>
      </c>
      <c r="E9786" s="2">
        <v>3</v>
      </c>
      <c r="F9786" t="str">
        <f t="shared" si="152"/>
        <v>BMW 3</v>
      </c>
      <c r="G9786" t="s">
        <v>17591</v>
      </c>
      <c r="H9786" s="2" t="s">
        <v>17</v>
      </c>
      <c r="I9786" s="5">
        <v>224141</v>
      </c>
      <c r="J9786" s="2">
        <v>2013</v>
      </c>
      <c r="K9786" s="2">
        <v>85</v>
      </c>
      <c r="L9786" t="s">
        <v>30</v>
      </c>
      <c r="M9786" s="3">
        <v>10616.17</v>
      </c>
      <c r="N9786" s="2" t="s">
        <v>19</v>
      </c>
    </row>
    <row r="9787" spans="1:14" x14ac:dyDescent="0.25">
      <c r="A9787" t="s">
        <v>17206</v>
      </c>
      <c r="B9787" s="1" t="s">
        <v>18811</v>
      </c>
      <c r="C9787" t="s">
        <v>17206</v>
      </c>
      <c r="D9787" t="s">
        <v>75</v>
      </c>
      <c r="E9787" s="2">
        <v>3</v>
      </c>
      <c r="F9787" t="str">
        <f t="shared" si="152"/>
        <v>BMW 3</v>
      </c>
      <c r="G9787" t="s">
        <v>18812</v>
      </c>
      <c r="H9787" s="2" t="s">
        <v>17</v>
      </c>
      <c r="I9787" s="5">
        <v>184041</v>
      </c>
      <c r="J9787" s="2">
        <v>2016</v>
      </c>
      <c r="K9787" s="2">
        <v>85</v>
      </c>
      <c r="L9787" t="s">
        <v>30</v>
      </c>
      <c r="M9787" s="3">
        <v>14699</v>
      </c>
      <c r="N9787" s="2" t="s">
        <v>19</v>
      </c>
    </row>
    <row r="9788" spans="1:14" x14ac:dyDescent="0.25">
      <c r="A9788" t="s">
        <v>17206</v>
      </c>
      <c r="B9788" s="1" t="s">
        <v>19892</v>
      </c>
      <c r="C9788" t="s">
        <v>17206</v>
      </c>
      <c r="D9788" t="s">
        <v>75</v>
      </c>
      <c r="E9788" s="2">
        <v>3</v>
      </c>
      <c r="F9788" t="str">
        <f t="shared" ref="F9788:F9851" si="153">D9788&amp; " " &amp; E9788</f>
        <v>BMW 3</v>
      </c>
      <c r="G9788" t="s">
        <v>19893</v>
      </c>
      <c r="H9788" s="2" t="s">
        <v>36</v>
      </c>
      <c r="I9788" s="5">
        <v>55838</v>
      </c>
      <c r="J9788" s="2">
        <v>2014</v>
      </c>
      <c r="K9788" s="2">
        <v>100</v>
      </c>
      <c r="L9788" t="s">
        <v>54</v>
      </c>
      <c r="M9788" s="3">
        <v>17268.07</v>
      </c>
      <c r="N9788" s="2" t="s">
        <v>19</v>
      </c>
    </row>
    <row r="9789" spans="1:14" x14ac:dyDescent="0.25">
      <c r="A9789" t="s">
        <v>17206</v>
      </c>
      <c r="B9789" s="1" t="s">
        <v>22175</v>
      </c>
      <c r="C9789" t="s">
        <v>17206</v>
      </c>
      <c r="D9789" t="s">
        <v>75</v>
      </c>
      <c r="E9789" s="2">
        <v>3</v>
      </c>
      <c r="F9789" t="str">
        <f t="shared" si="153"/>
        <v>BMW 3</v>
      </c>
      <c r="G9789" t="s">
        <v>1103</v>
      </c>
      <c r="H9789" s="2" t="s">
        <v>17</v>
      </c>
      <c r="I9789" s="5">
        <v>84072</v>
      </c>
      <c r="J9789" s="2">
        <v>2021</v>
      </c>
      <c r="K9789" s="2">
        <v>140</v>
      </c>
      <c r="L9789" t="s">
        <v>18</v>
      </c>
      <c r="M9789" s="3">
        <v>37358.15</v>
      </c>
      <c r="N9789" s="2" t="s">
        <v>19</v>
      </c>
    </row>
    <row r="9790" spans="1:14" x14ac:dyDescent="0.25">
      <c r="A9790" t="s">
        <v>17206</v>
      </c>
      <c r="B9790" s="1" t="s">
        <v>22036</v>
      </c>
      <c r="C9790" t="s">
        <v>17206</v>
      </c>
      <c r="D9790" t="s">
        <v>75</v>
      </c>
      <c r="E9790" s="2">
        <v>3</v>
      </c>
      <c r="F9790" t="str">
        <f t="shared" si="153"/>
        <v>BMW 3</v>
      </c>
      <c r="G9790" t="s">
        <v>230</v>
      </c>
      <c r="H9790" s="2" t="s">
        <v>17</v>
      </c>
      <c r="I9790" s="5">
        <v>36076</v>
      </c>
      <c r="J9790" s="2">
        <v>2019</v>
      </c>
      <c r="K9790" s="2">
        <v>110</v>
      </c>
      <c r="L9790" t="s">
        <v>96</v>
      </c>
      <c r="M9790" s="3">
        <v>35275.230000000003</v>
      </c>
      <c r="N9790" s="2" t="s">
        <v>19</v>
      </c>
    </row>
    <row r="9791" spans="1:14" x14ac:dyDescent="0.25">
      <c r="A9791" t="s">
        <v>17206</v>
      </c>
      <c r="B9791" s="1" t="s">
        <v>21009</v>
      </c>
      <c r="C9791" t="s">
        <v>17206</v>
      </c>
      <c r="D9791" t="s">
        <v>75</v>
      </c>
      <c r="E9791" s="2">
        <v>3</v>
      </c>
      <c r="F9791" t="str">
        <f t="shared" si="153"/>
        <v>BMW 3</v>
      </c>
      <c r="G9791" t="s">
        <v>230</v>
      </c>
      <c r="H9791" s="2" t="s">
        <v>17</v>
      </c>
      <c r="I9791" s="5">
        <v>87669</v>
      </c>
      <c r="J9791" s="2">
        <v>2017</v>
      </c>
      <c r="K9791" s="2">
        <v>110</v>
      </c>
      <c r="L9791" t="s">
        <v>45</v>
      </c>
      <c r="M9791" s="3">
        <v>22777.72</v>
      </c>
      <c r="N9791" s="2" t="s">
        <v>19</v>
      </c>
    </row>
    <row r="9792" spans="1:14" x14ac:dyDescent="0.25">
      <c r="A9792" t="s">
        <v>17206</v>
      </c>
      <c r="B9792" s="1" t="s">
        <v>18600</v>
      </c>
      <c r="C9792" t="s">
        <v>17206</v>
      </c>
      <c r="D9792" t="s">
        <v>75</v>
      </c>
      <c r="E9792" s="2">
        <v>3</v>
      </c>
      <c r="F9792" t="str">
        <f t="shared" si="153"/>
        <v>BMW 3</v>
      </c>
      <c r="G9792" t="s">
        <v>230</v>
      </c>
      <c r="H9792" s="2" t="s">
        <v>17</v>
      </c>
      <c r="I9792" s="5">
        <v>172481</v>
      </c>
      <c r="J9792" s="2">
        <v>2013</v>
      </c>
      <c r="K9792" s="2">
        <v>105</v>
      </c>
      <c r="L9792" t="s">
        <v>96</v>
      </c>
      <c r="M9792" s="3">
        <v>13365</v>
      </c>
      <c r="N9792" s="2" t="s">
        <v>19</v>
      </c>
    </row>
    <row r="9793" spans="1:14" x14ac:dyDescent="0.25">
      <c r="A9793" t="s">
        <v>17206</v>
      </c>
      <c r="B9793" s="1" t="s">
        <v>19154</v>
      </c>
      <c r="C9793" t="s">
        <v>17206</v>
      </c>
      <c r="D9793" t="s">
        <v>75</v>
      </c>
      <c r="E9793" s="2">
        <v>3</v>
      </c>
      <c r="F9793" t="str">
        <f t="shared" si="153"/>
        <v>BMW 3</v>
      </c>
      <c r="G9793" t="s">
        <v>230</v>
      </c>
      <c r="H9793" s="2" t="s">
        <v>17</v>
      </c>
      <c r="I9793" s="5">
        <v>136429</v>
      </c>
      <c r="J9793" s="2">
        <v>2014</v>
      </c>
      <c r="K9793" s="2">
        <v>105</v>
      </c>
      <c r="L9793" t="s">
        <v>30</v>
      </c>
      <c r="M9793" s="3">
        <v>15592.5</v>
      </c>
      <c r="N9793" s="2" t="s">
        <v>19</v>
      </c>
    </row>
    <row r="9794" spans="1:14" x14ac:dyDescent="0.25">
      <c r="A9794" t="s">
        <v>17206</v>
      </c>
      <c r="B9794" s="1" t="s">
        <v>20634</v>
      </c>
      <c r="C9794" t="s">
        <v>17206</v>
      </c>
      <c r="D9794" t="s">
        <v>75</v>
      </c>
      <c r="E9794" s="2">
        <v>3</v>
      </c>
      <c r="F9794" t="str">
        <f t="shared" si="153"/>
        <v>BMW 3</v>
      </c>
      <c r="G9794" t="s">
        <v>230</v>
      </c>
      <c r="H9794" s="2" t="s">
        <v>17</v>
      </c>
      <c r="I9794" s="5">
        <v>156000</v>
      </c>
      <c r="J9794" s="2">
        <v>2017</v>
      </c>
      <c r="K9794" s="2">
        <v>100</v>
      </c>
      <c r="L9794" t="s">
        <v>45</v>
      </c>
      <c r="M9794" s="3">
        <v>19743.75</v>
      </c>
      <c r="N9794" s="2" t="s">
        <v>19</v>
      </c>
    </row>
    <row r="9795" spans="1:14" x14ac:dyDescent="0.25">
      <c r="A9795" t="s">
        <v>17206</v>
      </c>
      <c r="B9795" s="1" t="s">
        <v>19336</v>
      </c>
      <c r="C9795" t="s">
        <v>17206</v>
      </c>
      <c r="D9795" t="s">
        <v>75</v>
      </c>
      <c r="E9795" s="2">
        <v>3</v>
      </c>
      <c r="F9795" t="str">
        <f t="shared" si="153"/>
        <v>BMW 3</v>
      </c>
      <c r="G9795" t="s">
        <v>230</v>
      </c>
      <c r="H9795" s="2" t="s">
        <v>17</v>
      </c>
      <c r="I9795" s="5">
        <v>131904</v>
      </c>
      <c r="J9795" s="2">
        <v>2015</v>
      </c>
      <c r="K9795" s="2">
        <v>100</v>
      </c>
      <c r="L9795" t="s">
        <v>30</v>
      </c>
      <c r="M9795" s="3">
        <v>16200</v>
      </c>
      <c r="N9795" s="2" t="s">
        <v>19</v>
      </c>
    </row>
    <row r="9796" spans="1:14" x14ac:dyDescent="0.25">
      <c r="A9796" t="s">
        <v>17206</v>
      </c>
      <c r="B9796" s="1" t="s">
        <v>18597</v>
      </c>
      <c r="C9796" t="s">
        <v>17206</v>
      </c>
      <c r="D9796" t="s">
        <v>75</v>
      </c>
      <c r="E9796" s="2">
        <v>3</v>
      </c>
      <c r="F9796" t="str">
        <f t="shared" si="153"/>
        <v>BMW 3</v>
      </c>
      <c r="G9796" t="s">
        <v>230</v>
      </c>
      <c r="H9796" s="2" t="s">
        <v>17</v>
      </c>
      <c r="I9796" s="5">
        <v>222537</v>
      </c>
      <c r="J9796" s="2">
        <v>2013</v>
      </c>
      <c r="K9796" s="2">
        <v>105</v>
      </c>
      <c r="L9796" t="s">
        <v>45</v>
      </c>
      <c r="M9796" s="3">
        <v>13466.25</v>
      </c>
      <c r="N9796" s="2" t="s">
        <v>19</v>
      </c>
    </row>
    <row r="9797" spans="1:14" x14ac:dyDescent="0.25">
      <c r="A9797" t="s">
        <v>17206</v>
      </c>
      <c r="B9797" s="1" t="s">
        <v>20674</v>
      </c>
      <c r="C9797" t="s">
        <v>17206</v>
      </c>
      <c r="D9797" t="s">
        <v>75</v>
      </c>
      <c r="E9797" s="2">
        <v>3</v>
      </c>
      <c r="F9797" t="str">
        <f t="shared" si="153"/>
        <v>BMW 3</v>
      </c>
      <c r="G9797" t="s">
        <v>20675</v>
      </c>
      <c r="H9797" s="2" t="s">
        <v>17</v>
      </c>
      <c r="I9797" s="5">
        <v>104300</v>
      </c>
      <c r="J9797" s="2">
        <v>2018</v>
      </c>
      <c r="K9797" s="2">
        <v>110</v>
      </c>
      <c r="L9797" t="s">
        <v>45</v>
      </c>
      <c r="M9797" s="3">
        <v>20999</v>
      </c>
      <c r="N9797" s="2" t="s">
        <v>19</v>
      </c>
    </row>
    <row r="9798" spans="1:14" x14ac:dyDescent="0.25">
      <c r="A9798" t="s">
        <v>17206</v>
      </c>
      <c r="B9798" s="1" t="s">
        <v>22108</v>
      </c>
      <c r="C9798" t="s">
        <v>17206</v>
      </c>
      <c r="D9798" t="s">
        <v>75</v>
      </c>
      <c r="E9798" s="2">
        <v>3</v>
      </c>
      <c r="F9798" t="str">
        <f t="shared" si="153"/>
        <v>BMW 3</v>
      </c>
      <c r="G9798" t="s">
        <v>22109</v>
      </c>
      <c r="H9798" s="2" t="s">
        <v>17</v>
      </c>
      <c r="I9798" s="5">
        <v>21825</v>
      </c>
      <c r="J9798" s="2">
        <v>2021</v>
      </c>
      <c r="K9798" s="2">
        <v>110</v>
      </c>
      <c r="L9798" t="s">
        <v>18</v>
      </c>
      <c r="M9798" s="3">
        <v>39892.5</v>
      </c>
      <c r="N9798" s="2" t="s">
        <v>19</v>
      </c>
    </row>
    <row r="9799" spans="1:14" x14ac:dyDescent="0.25">
      <c r="A9799" t="s">
        <v>17206</v>
      </c>
      <c r="B9799" s="1" t="s">
        <v>22168</v>
      </c>
      <c r="C9799" t="s">
        <v>17206</v>
      </c>
      <c r="D9799" t="s">
        <v>75</v>
      </c>
      <c r="E9799" s="2">
        <v>3</v>
      </c>
      <c r="F9799" t="str">
        <f t="shared" si="153"/>
        <v>BMW 3</v>
      </c>
      <c r="G9799" t="s">
        <v>22169</v>
      </c>
      <c r="H9799" s="2" t="s">
        <v>17</v>
      </c>
      <c r="I9799" s="5">
        <v>42963</v>
      </c>
      <c r="J9799" s="2">
        <v>2020</v>
      </c>
      <c r="K9799" s="2">
        <v>110</v>
      </c>
      <c r="L9799" t="s">
        <v>96</v>
      </c>
      <c r="M9799" s="3">
        <v>37260</v>
      </c>
      <c r="N9799" s="2" t="s">
        <v>19</v>
      </c>
    </row>
    <row r="9800" spans="1:14" x14ac:dyDescent="0.25">
      <c r="A9800" t="s">
        <v>17206</v>
      </c>
      <c r="B9800" s="1" t="s">
        <v>22755</v>
      </c>
      <c r="C9800" t="s">
        <v>17206</v>
      </c>
      <c r="D9800" t="s">
        <v>75</v>
      </c>
      <c r="E9800" s="2">
        <v>3</v>
      </c>
      <c r="F9800" t="str">
        <f t="shared" si="153"/>
        <v>BMW 3</v>
      </c>
      <c r="G9800" t="s">
        <v>22169</v>
      </c>
      <c r="H9800" s="2" t="s">
        <v>17</v>
      </c>
      <c r="I9800" s="5">
        <v>62152</v>
      </c>
      <c r="J9800" s="2">
        <v>2020</v>
      </c>
      <c r="K9800" s="2">
        <v>110</v>
      </c>
      <c r="L9800" t="s">
        <v>45</v>
      </c>
      <c r="M9800" s="3">
        <v>35900</v>
      </c>
      <c r="N9800" s="2" t="s">
        <v>19</v>
      </c>
    </row>
    <row r="9801" spans="1:14" x14ac:dyDescent="0.25">
      <c r="A9801" t="s">
        <v>17206</v>
      </c>
      <c r="B9801" s="1" t="s">
        <v>22417</v>
      </c>
      <c r="C9801" t="s">
        <v>17206</v>
      </c>
      <c r="D9801" t="s">
        <v>75</v>
      </c>
      <c r="E9801" s="2">
        <v>3</v>
      </c>
      <c r="F9801" t="str">
        <f t="shared" si="153"/>
        <v>BMW 3</v>
      </c>
      <c r="G9801" t="s">
        <v>22169</v>
      </c>
      <c r="H9801" s="2" t="s">
        <v>17</v>
      </c>
      <c r="I9801" s="5">
        <v>41369</v>
      </c>
      <c r="J9801" s="2">
        <v>2020</v>
      </c>
      <c r="K9801" s="2">
        <v>110</v>
      </c>
      <c r="L9801" t="s">
        <v>96</v>
      </c>
      <c r="M9801" s="3">
        <v>41917.5</v>
      </c>
      <c r="N9801" s="2" t="s">
        <v>19</v>
      </c>
    </row>
    <row r="9802" spans="1:14" x14ac:dyDescent="0.25">
      <c r="A9802" t="s">
        <v>17206</v>
      </c>
      <c r="B9802" s="1" t="s">
        <v>19193</v>
      </c>
      <c r="C9802" t="s">
        <v>17206</v>
      </c>
      <c r="D9802" t="s">
        <v>75</v>
      </c>
      <c r="E9802" s="2">
        <v>3</v>
      </c>
      <c r="F9802" t="str">
        <f t="shared" si="153"/>
        <v>BMW 3</v>
      </c>
      <c r="G9802" t="s">
        <v>19194</v>
      </c>
      <c r="H9802" s="2" t="s">
        <v>17</v>
      </c>
      <c r="I9802" s="5">
        <v>106919</v>
      </c>
      <c r="J9802" s="2">
        <v>2013</v>
      </c>
      <c r="K9802" s="2">
        <v>105</v>
      </c>
      <c r="L9802" t="s">
        <v>30</v>
      </c>
      <c r="M9802" s="3">
        <v>15924.25</v>
      </c>
      <c r="N9802" s="2" t="s">
        <v>19</v>
      </c>
    </row>
    <row r="9803" spans="1:14" x14ac:dyDescent="0.25">
      <c r="A9803" t="s">
        <v>17206</v>
      </c>
      <c r="B9803" s="1" t="s">
        <v>20216</v>
      </c>
      <c r="C9803" t="s">
        <v>17206</v>
      </c>
      <c r="D9803" t="s">
        <v>75</v>
      </c>
      <c r="E9803" s="2">
        <v>3</v>
      </c>
      <c r="F9803" t="str">
        <f t="shared" si="153"/>
        <v>BMW 3</v>
      </c>
      <c r="G9803" t="s">
        <v>20217</v>
      </c>
      <c r="H9803" s="2" t="s">
        <v>17</v>
      </c>
      <c r="I9803" s="5">
        <v>63691</v>
      </c>
      <c r="J9803" s="2">
        <v>2014</v>
      </c>
      <c r="K9803" s="2">
        <v>105</v>
      </c>
      <c r="L9803" t="s">
        <v>18</v>
      </c>
      <c r="M9803" s="3">
        <v>18840.330000000002</v>
      </c>
      <c r="N9803" s="2" t="s">
        <v>19</v>
      </c>
    </row>
    <row r="9804" spans="1:14" x14ac:dyDescent="0.25">
      <c r="A9804" t="s">
        <v>17206</v>
      </c>
      <c r="B9804" s="1" t="s">
        <v>19258</v>
      </c>
      <c r="C9804" t="s">
        <v>17206</v>
      </c>
      <c r="D9804" t="s">
        <v>75</v>
      </c>
      <c r="E9804" s="2">
        <v>3</v>
      </c>
      <c r="F9804" t="str">
        <f t="shared" si="153"/>
        <v>BMW 3</v>
      </c>
      <c r="G9804" t="s">
        <v>19259</v>
      </c>
      <c r="H9804" s="2" t="s">
        <v>17</v>
      </c>
      <c r="I9804" s="5">
        <v>154440</v>
      </c>
      <c r="J9804" s="2">
        <v>2013</v>
      </c>
      <c r="K9804" s="2">
        <v>105</v>
      </c>
      <c r="L9804" t="s">
        <v>45</v>
      </c>
      <c r="M9804" s="3">
        <v>15999</v>
      </c>
      <c r="N9804" s="2" t="s">
        <v>19</v>
      </c>
    </row>
    <row r="9805" spans="1:14" x14ac:dyDescent="0.25">
      <c r="A9805" t="s">
        <v>17206</v>
      </c>
      <c r="B9805" s="1" t="s">
        <v>18873</v>
      </c>
      <c r="C9805" t="s">
        <v>17206</v>
      </c>
      <c r="D9805" t="s">
        <v>75</v>
      </c>
      <c r="E9805" s="2">
        <v>3</v>
      </c>
      <c r="F9805" t="str">
        <f t="shared" si="153"/>
        <v>BMW 3</v>
      </c>
      <c r="G9805" t="s">
        <v>18874</v>
      </c>
      <c r="H9805" s="2" t="s">
        <v>17</v>
      </c>
      <c r="I9805" s="5">
        <v>180308</v>
      </c>
      <c r="J9805" s="2">
        <v>2014</v>
      </c>
      <c r="K9805" s="2">
        <v>100</v>
      </c>
      <c r="L9805" t="s">
        <v>30</v>
      </c>
      <c r="M9805" s="3">
        <v>14175</v>
      </c>
      <c r="N9805" s="2" t="s">
        <v>19</v>
      </c>
    </row>
    <row r="9806" spans="1:14" x14ac:dyDescent="0.25">
      <c r="A9806" t="s">
        <v>17206</v>
      </c>
      <c r="B9806" s="1" t="s">
        <v>20422</v>
      </c>
      <c r="C9806" t="s">
        <v>17206</v>
      </c>
      <c r="D9806" t="s">
        <v>75</v>
      </c>
      <c r="E9806" s="2">
        <v>3</v>
      </c>
      <c r="F9806" t="str">
        <f t="shared" si="153"/>
        <v>BMW 3</v>
      </c>
      <c r="G9806" t="s">
        <v>11098</v>
      </c>
      <c r="H9806" s="2" t="s">
        <v>17</v>
      </c>
      <c r="I9806" s="5">
        <v>123857</v>
      </c>
      <c r="J9806" s="2">
        <v>2016</v>
      </c>
      <c r="K9806" s="2">
        <v>110</v>
      </c>
      <c r="L9806" t="s">
        <v>96</v>
      </c>
      <c r="M9806" s="3">
        <v>21122</v>
      </c>
      <c r="N9806" s="2" t="s">
        <v>19</v>
      </c>
    </row>
    <row r="9807" spans="1:14" x14ac:dyDescent="0.25">
      <c r="A9807" t="s">
        <v>17206</v>
      </c>
      <c r="B9807" s="1" t="s">
        <v>21558</v>
      </c>
      <c r="C9807" t="s">
        <v>17206</v>
      </c>
      <c r="D9807" t="s">
        <v>75</v>
      </c>
      <c r="E9807" s="2">
        <v>3</v>
      </c>
      <c r="F9807" t="str">
        <f t="shared" si="153"/>
        <v>BMW 3</v>
      </c>
      <c r="G9807" t="s">
        <v>20259</v>
      </c>
      <c r="H9807" s="2" t="s">
        <v>17</v>
      </c>
      <c r="I9807" s="5">
        <v>92658</v>
      </c>
      <c r="J9807" s="2">
        <v>2018</v>
      </c>
      <c r="K9807" s="2">
        <v>110</v>
      </c>
      <c r="L9807" t="s">
        <v>18</v>
      </c>
      <c r="M9807" s="3">
        <v>26103.67</v>
      </c>
      <c r="N9807" s="2" t="s">
        <v>19</v>
      </c>
    </row>
    <row r="9808" spans="1:14" x14ac:dyDescent="0.25">
      <c r="A9808" t="s">
        <v>17206</v>
      </c>
      <c r="B9808" s="1" t="s">
        <v>20578</v>
      </c>
      <c r="C9808" t="s">
        <v>17206</v>
      </c>
      <c r="D9808" t="s">
        <v>75</v>
      </c>
      <c r="E9808" s="2">
        <v>3</v>
      </c>
      <c r="F9808" t="str">
        <f t="shared" si="153"/>
        <v>BMW 3</v>
      </c>
      <c r="G9808" t="s">
        <v>20259</v>
      </c>
      <c r="H9808" s="2" t="s">
        <v>17</v>
      </c>
      <c r="I9808" s="5">
        <v>96503</v>
      </c>
      <c r="J9808" s="2">
        <v>2018</v>
      </c>
      <c r="K9808" s="2">
        <v>110</v>
      </c>
      <c r="L9808" t="s">
        <v>45</v>
      </c>
      <c r="M9808" s="3">
        <v>21768.75</v>
      </c>
      <c r="N9808" s="2" t="s">
        <v>19</v>
      </c>
    </row>
    <row r="9809" spans="1:14" x14ac:dyDescent="0.25">
      <c r="A9809" t="s">
        <v>17206</v>
      </c>
      <c r="B9809" s="1" t="s">
        <v>20258</v>
      </c>
      <c r="C9809" t="s">
        <v>17206</v>
      </c>
      <c r="D9809" t="s">
        <v>75</v>
      </c>
      <c r="E9809" s="2">
        <v>3</v>
      </c>
      <c r="F9809" t="str">
        <f t="shared" si="153"/>
        <v>BMW 3</v>
      </c>
      <c r="G9809" t="s">
        <v>20259</v>
      </c>
      <c r="H9809" s="2" t="s">
        <v>17</v>
      </c>
      <c r="I9809" s="5">
        <v>108592</v>
      </c>
      <c r="J9809" s="2">
        <v>2018</v>
      </c>
      <c r="K9809" s="2">
        <v>110</v>
      </c>
      <c r="L9809" t="s">
        <v>45</v>
      </c>
      <c r="M9809" s="3">
        <v>20750</v>
      </c>
      <c r="N9809" s="2" t="s">
        <v>19</v>
      </c>
    </row>
    <row r="9810" spans="1:14" x14ac:dyDescent="0.25">
      <c r="A9810" t="s">
        <v>17206</v>
      </c>
      <c r="B9810" s="1" t="s">
        <v>20298</v>
      </c>
      <c r="C9810" t="s">
        <v>17206</v>
      </c>
      <c r="D9810" t="s">
        <v>75</v>
      </c>
      <c r="E9810" s="2">
        <v>3</v>
      </c>
      <c r="F9810" t="str">
        <f t="shared" si="153"/>
        <v>BMW 3</v>
      </c>
      <c r="G9810" t="s">
        <v>20299</v>
      </c>
      <c r="H9810" s="2" t="s">
        <v>17</v>
      </c>
      <c r="I9810" s="5">
        <v>137000</v>
      </c>
      <c r="J9810" s="2">
        <v>2018</v>
      </c>
      <c r="K9810" s="2">
        <v>100</v>
      </c>
      <c r="L9810" t="s">
        <v>96</v>
      </c>
      <c r="M9810" s="3">
        <v>20900</v>
      </c>
      <c r="N9810" s="2" t="s">
        <v>19</v>
      </c>
    </row>
    <row r="9811" spans="1:14" x14ac:dyDescent="0.25">
      <c r="A9811" t="s">
        <v>17206</v>
      </c>
      <c r="B9811" s="1" t="s">
        <v>20921</v>
      </c>
      <c r="C9811" t="s">
        <v>17206</v>
      </c>
      <c r="D9811" t="s">
        <v>75</v>
      </c>
      <c r="E9811" s="2">
        <v>3</v>
      </c>
      <c r="F9811" t="str">
        <f t="shared" si="153"/>
        <v>BMW 3</v>
      </c>
      <c r="G9811" t="s">
        <v>20299</v>
      </c>
      <c r="H9811" s="2" t="s">
        <v>17</v>
      </c>
      <c r="I9811" s="5">
        <v>119276</v>
      </c>
      <c r="J9811" s="2">
        <v>2018</v>
      </c>
      <c r="K9811" s="2">
        <v>100</v>
      </c>
      <c r="L9811" t="s">
        <v>96</v>
      </c>
      <c r="M9811" s="3">
        <v>22990</v>
      </c>
      <c r="N9811" s="2" t="s">
        <v>19</v>
      </c>
    </row>
    <row r="9812" spans="1:14" x14ac:dyDescent="0.25">
      <c r="A9812" t="s">
        <v>17206</v>
      </c>
      <c r="B9812" s="1" t="s">
        <v>18815</v>
      </c>
      <c r="C9812" t="s">
        <v>17206</v>
      </c>
      <c r="D9812" t="s">
        <v>75</v>
      </c>
      <c r="E9812" s="2">
        <v>3</v>
      </c>
      <c r="F9812" t="str">
        <f t="shared" si="153"/>
        <v>BMW 3</v>
      </c>
      <c r="G9812" t="s">
        <v>12548</v>
      </c>
      <c r="H9812" s="2" t="s">
        <v>17</v>
      </c>
      <c r="I9812" s="5">
        <v>220586</v>
      </c>
      <c r="J9812" s="2">
        <v>2016</v>
      </c>
      <c r="K9812" s="2">
        <v>110</v>
      </c>
      <c r="L9812" t="s">
        <v>18</v>
      </c>
      <c r="M9812" s="3">
        <v>14782</v>
      </c>
      <c r="N9812" s="2" t="s">
        <v>19</v>
      </c>
    </row>
    <row r="9813" spans="1:14" x14ac:dyDescent="0.25">
      <c r="A9813" t="s">
        <v>17206</v>
      </c>
      <c r="B9813" s="1" t="s">
        <v>20520</v>
      </c>
      <c r="C9813" t="s">
        <v>17206</v>
      </c>
      <c r="D9813" t="s">
        <v>75</v>
      </c>
      <c r="E9813" s="2">
        <v>3</v>
      </c>
      <c r="F9813" t="str">
        <f t="shared" si="153"/>
        <v>BMW 3</v>
      </c>
      <c r="G9813" t="s">
        <v>12548</v>
      </c>
      <c r="H9813" s="2" t="s">
        <v>17</v>
      </c>
      <c r="I9813" s="5">
        <v>121033</v>
      </c>
      <c r="J9813" s="2">
        <v>2016</v>
      </c>
      <c r="K9813" s="2">
        <v>110</v>
      </c>
      <c r="L9813" t="s">
        <v>96</v>
      </c>
      <c r="M9813" s="3">
        <v>19499</v>
      </c>
      <c r="N9813" s="2" t="s">
        <v>19</v>
      </c>
    </row>
    <row r="9814" spans="1:14" x14ac:dyDescent="0.25">
      <c r="A9814" t="s">
        <v>17206</v>
      </c>
      <c r="B9814" s="1" t="s">
        <v>18440</v>
      </c>
      <c r="C9814" t="s">
        <v>17206</v>
      </c>
      <c r="D9814" t="s">
        <v>75</v>
      </c>
      <c r="E9814" s="2">
        <v>3</v>
      </c>
      <c r="F9814" t="str">
        <f t="shared" si="153"/>
        <v>BMW 3</v>
      </c>
      <c r="G9814" t="s">
        <v>18441</v>
      </c>
      <c r="H9814" s="2" t="s">
        <v>17</v>
      </c>
      <c r="I9814" s="5">
        <v>200500</v>
      </c>
      <c r="J9814" s="2">
        <v>2015</v>
      </c>
      <c r="K9814" s="2">
        <v>100</v>
      </c>
      <c r="L9814" t="s">
        <v>45</v>
      </c>
      <c r="M9814" s="3">
        <v>12900.66</v>
      </c>
      <c r="N9814" s="2" t="s">
        <v>19</v>
      </c>
    </row>
    <row r="9815" spans="1:14" x14ac:dyDescent="0.25">
      <c r="A9815" t="s">
        <v>17206</v>
      </c>
      <c r="B9815" s="1" t="s">
        <v>20393</v>
      </c>
      <c r="C9815" t="s">
        <v>17206</v>
      </c>
      <c r="D9815" t="s">
        <v>75</v>
      </c>
      <c r="E9815" s="2">
        <v>3</v>
      </c>
      <c r="F9815" t="str">
        <f t="shared" si="153"/>
        <v>BMW 3</v>
      </c>
      <c r="G9815" t="s">
        <v>18441</v>
      </c>
      <c r="H9815" s="2" t="s">
        <v>17</v>
      </c>
      <c r="I9815" s="5">
        <v>166197</v>
      </c>
      <c r="J9815" s="2">
        <v>2018</v>
      </c>
      <c r="K9815" s="2">
        <v>110</v>
      </c>
      <c r="L9815" t="s">
        <v>30</v>
      </c>
      <c r="M9815" s="3">
        <v>20553.75</v>
      </c>
      <c r="N9815" s="2" t="s">
        <v>19</v>
      </c>
    </row>
    <row r="9816" spans="1:14" x14ac:dyDescent="0.25">
      <c r="A9816" t="s">
        <v>17206</v>
      </c>
      <c r="B9816" s="1" t="s">
        <v>19341</v>
      </c>
      <c r="C9816" t="s">
        <v>17206</v>
      </c>
      <c r="D9816" t="s">
        <v>75</v>
      </c>
      <c r="E9816" s="2">
        <v>3</v>
      </c>
      <c r="F9816" t="str">
        <f t="shared" si="153"/>
        <v>BMW 3</v>
      </c>
      <c r="G9816" t="s">
        <v>18441</v>
      </c>
      <c r="H9816" s="2" t="s">
        <v>17</v>
      </c>
      <c r="I9816" s="5">
        <v>245556</v>
      </c>
      <c r="J9816" s="2">
        <v>2016</v>
      </c>
      <c r="K9816" s="2">
        <v>110</v>
      </c>
      <c r="L9816" t="s">
        <v>30</v>
      </c>
      <c r="M9816" s="3">
        <v>16200</v>
      </c>
      <c r="N9816" s="2" t="s">
        <v>19</v>
      </c>
    </row>
    <row r="9817" spans="1:14" x14ac:dyDescent="0.25">
      <c r="A9817" t="s">
        <v>17206</v>
      </c>
      <c r="B9817" s="1" t="s">
        <v>18578</v>
      </c>
      <c r="C9817" t="s">
        <v>17206</v>
      </c>
      <c r="D9817" t="s">
        <v>75</v>
      </c>
      <c r="E9817" s="2">
        <v>3</v>
      </c>
      <c r="F9817" t="str">
        <f t="shared" si="153"/>
        <v>BMW 3</v>
      </c>
      <c r="G9817" t="s">
        <v>18441</v>
      </c>
      <c r="H9817" s="2" t="s">
        <v>17</v>
      </c>
      <c r="I9817" s="5">
        <v>191525</v>
      </c>
      <c r="J9817" s="2">
        <v>2013</v>
      </c>
      <c r="K9817" s="2">
        <v>105</v>
      </c>
      <c r="L9817" t="s">
        <v>30</v>
      </c>
      <c r="M9817" s="3">
        <v>13400</v>
      </c>
      <c r="N9817" s="2" t="s">
        <v>19</v>
      </c>
    </row>
    <row r="9818" spans="1:14" x14ac:dyDescent="0.25">
      <c r="A9818" t="s">
        <v>17206</v>
      </c>
      <c r="B9818" s="1" t="s">
        <v>18978</v>
      </c>
      <c r="C9818" t="s">
        <v>17206</v>
      </c>
      <c r="D9818" t="s">
        <v>75</v>
      </c>
      <c r="E9818" s="2">
        <v>3</v>
      </c>
      <c r="F9818" t="str">
        <f t="shared" si="153"/>
        <v>BMW 3</v>
      </c>
      <c r="G9818" t="s">
        <v>18441</v>
      </c>
      <c r="H9818" s="2" t="s">
        <v>17</v>
      </c>
      <c r="I9818" s="5">
        <v>198238</v>
      </c>
      <c r="J9818" s="2">
        <v>2014</v>
      </c>
      <c r="K9818" s="2">
        <v>105</v>
      </c>
      <c r="L9818" t="s">
        <v>45</v>
      </c>
      <c r="M9818" s="3">
        <v>12656.25</v>
      </c>
      <c r="N9818" s="2" t="s">
        <v>19</v>
      </c>
    </row>
    <row r="9819" spans="1:14" x14ac:dyDescent="0.25">
      <c r="A9819" t="s">
        <v>17206</v>
      </c>
      <c r="B9819" s="1" t="s">
        <v>19918</v>
      </c>
      <c r="C9819" t="s">
        <v>17206</v>
      </c>
      <c r="D9819" t="s">
        <v>75</v>
      </c>
      <c r="E9819" s="2">
        <v>3</v>
      </c>
      <c r="F9819" t="str">
        <f t="shared" si="153"/>
        <v>BMW 3</v>
      </c>
      <c r="G9819" t="s">
        <v>18441</v>
      </c>
      <c r="H9819" s="2" t="s">
        <v>17</v>
      </c>
      <c r="I9819" s="5">
        <v>143449</v>
      </c>
      <c r="J9819" s="2">
        <v>2017</v>
      </c>
      <c r="K9819" s="2">
        <v>110</v>
      </c>
      <c r="L9819" t="s">
        <v>45</v>
      </c>
      <c r="M9819" s="3">
        <v>17364.38</v>
      </c>
      <c r="N9819" s="2" t="s">
        <v>19</v>
      </c>
    </row>
    <row r="9820" spans="1:14" x14ac:dyDescent="0.25">
      <c r="A9820" t="s">
        <v>17206</v>
      </c>
      <c r="B9820" s="1" t="s">
        <v>18726</v>
      </c>
      <c r="C9820" t="s">
        <v>17206</v>
      </c>
      <c r="D9820" t="s">
        <v>75</v>
      </c>
      <c r="E9820" s="2">
        <v>3</v>
      </c>
      <c r="F9820" t="str">
        <f t="shared" si="153"/>
        <v>BMW 3</v>
      </c>
      <c r="G9820" t="s">
        <v>18727</v>
      </c>
      <c r="H9820" s="2" t="s">
        <v>17</v>
      </c>
      <c r="I9820" s="5">
        <v>197552</v>
      </c>
      <c r="J9820" s="2">
        <v>2015</v>
      </c>
      <c r="K9820" s="2">
        <v>100</v>
      </c>
      <c r="L9820" t="s">
        <v>96</v>
      </c>
      <c r="M9820" s="3">
        <v>13900</v>
      </c>
      <c r="N9820" s="2" t="s">
        <v>19</v>
      </c>
    </row>
    <row r="9821" spans="1:14" x14ac:dyDescent="0.25">
      <c r="A9821" t="s">
        <v>17206</v>
      </c>
      <c r="B9821" s="1" t="s">
        <v>19606</v>
      </c>
      <c r="C9821" t="s">
        <v>17206</v>
      </c>
      <c r="D9821" t="s">
        <v>75</v>
      </c>
      <c r="E9821" s="2">
        <v>3</v>
      </c>
      <c r="F9821" t="str">
        <f t="shared" si="153"/>
        <v>BMW 3</v>
      </c>
      <c r="G9821" t="s">
        <v>136</v>
      </c>
      <c r="H9821" s="2" t="s">
        <v>17</v>
      </c>
      <c r="I9821" s="5">
        <v>134377</v>
      </c>
      <c r="J9821" s="2">
        <v>2013</v>
      </c>
      <c r="K9821" s="2">
        <v>135</v>
      </c>
      <c r="L9821" t="s">
        <v>30</v>
      </c>
      <c r="M9821" s="3">
        <v>17738.400000000001</v>
      </c>
      <c r="N9821" s="2" t="s">
        <v>19</v>
      </c>
    </row>
    <row r="9822" spans="1:14" x14ac:dyDescent="0.25">
      <c r="A9822" t="s">
        <v>17206</v>
      </c>
      <c r="B9822" s="1" t="s">
        <v>20931</v>
      </c>
      <c r="C9822" t="s">
        <v>17206</v>
      </c>
      <c r="D9822" t="s">
        <v>75</v>
      </c>
      <c r="E9822" s="2">
        <v>3</v>
      </c>
      <c r="F9822" t="str">
        <f t="shared" si="153"/>
        <v>BMW 3</v>
      </c>
      <c r="G9822" t="s">
        <v>8019</v>
      </c>
      <c r="H9822" s="2" t="s">
        <v>17</v>
      </c>
      <c r="I9822" s="5">
        <v>150217</v>
      </c>
      <c r="J9822" s="2">
        <v>2016</v>
      </c>
      <c r="K9822" s="2">
        <v>140</v>
      </c>
      <c r="L9822" t="s">
        <v>45</v>
      </c>
      <c r="M9822" s="3">
        <v>23180.87</v>
      </c>
      <c r="N9822" s="2" t="s">
        <v>19</v>
      </c>
    </row>
    <row r="9823" spans="1:14" x14ac:dyDescent="0.25">
      <c r="A9823" t="s">
        <v>17206</v>
      </c>
      <c r="B9823" s="1" t="s">
        <v>21691</v>
      </c>
      <c r="C9823" t="s">
        <v>17206</v>
      </c>
      <c r="D9823" t="s">
        <v>75</v>
      </c>
      <c r="E9823" s="2">
        <v>3</v>
      </c>
      <c r="F9823" t="str">
        <f t="shared" si="153"/>
        <v>BMW 3</v>
      </c>
      <c r="G9823" t="s">
        <v>136</v>
      </c>
      <c r="H9823" s="2" t="s">
        <v>17</v>
      </c>
      <c r="I9823" s="5">
        <v>108409</v>
      </c>
      <c r="J9823" s="2">
        <v>2018</v>
      </c>
      <c r="K9823" s="2">
        <v>140</v>
      </c>
      <c r="L9823" t="s">
        <v>45</v>
      </c>
      <c r="M9823" s="3">
        <v>25990</v>
      </c>
      <c r="N9823" s="2" t="s">
        <v>19</v>
      </c>
    </row>
    <row r="9824" spans="1:14" x14ac:dyDescent="0.25">
      <c r="A9824" t="s">
        <v>17206</v>
      </c>
      <c r="B9824" s="1" t="s">
        <v>19833</v>
      </c>
      <c r="C9824" t="s">
        <v>17206</v>
      </c>
      <c r="D9824" t="s">
        <v>75</v>
      </c>
      <c r="E9824" s="2">
        <v>3</v>
      </c>
      <c r="F9824" t="str">
        <f t="shared" si="153"/>
        <v>BMW 3</v>
      </c>
      <c r="G9824" t="s">
        <v>136</v>
      </c>
      <c r="H9824" s="2" t="s">
        <v>17</v>
      </c>
      <c r="I9824" s="5">
        <v>158999</v>
      </c>
      <c r="J9824" s="2">
        <v>2014</v>
      </c>
      <c r="K9824" s="2">
        <v>135</v>
      </c>
      <c r="L9824" t="s">
        <v>18</v>
      </c>
      <c r="M9824" s="3">
        <v>18000</v>
      </c>
      <c r="N9824" s="2" t="s">
        <v>19</v>
      </c>
    </row>
    <row r="9825" spans="1:14" x14ac:dyDescent="0.25">
      <c r="A9825" t="s">
        <v>17206</v>
      </c>
      <c r="B9825" s="1" t="s">
        <v>19116</v>
      </c>
      <c r="C9825" t="s">
        <v>17206</v>
      </c>
      <c r="D9825" t="s">
        <v>75</v>
      </c>
      <c r="E9825" s="2">
        <v>3</v>
      </c>
      <c r="F9825" t="str">
        <f t="shared" si="153"/>
        <v>BMW 3</v>
      </c>
      <c r="G9825" t="s">
        <v>8659</v>
      </c>
      <c r="H9825" s="2" t="s">
        <v>17</v>
      </c>
      <c r="I9825" s="5">
        <v>235707</v>
      </c>
      <c r="J9825" s="2">
        <v>2014</v>
      </c>
      <c r="K9825" s="2">
        <v>135</v>
      </c>
      <c r="L9825" t="s">
        <v>96</v>
      </c>
      <c r="M9825" s="3">
        <v>15187.5</v>
      </c>
      <c r="N9825" s="2" t="s">
        <v>19</v>
      </c>
    </row>
    <row r="9826" spans="1:14" x14ac:dyDescent="0.25">
      <c r="A9826" t="s">
        <v>17206</v>
      </c>
      <c r="B9826" s="1" t="s">
        <v>20236</v>
      </c>
      <c r="C9826" t="s">
        <v>17206</v>
      </c>
      <c r="D9826" t="s">
        <v>75</v>
      </c>
      <c r="E9826" s="2">
        <v>3</v>
      </c>
      <c r="F9826" t="str">
        <f t="shared" si="153"/>
        <v>BMW 3</v>
      </c>
      <c r="G9826" t="s">
        <v>8659</v>
      </c>
      <c r="H9826" s="2" t="s">
        <v>17</v>
      </c>
      <c r="I9826" s="5">
        <v>146461</v>
      </c>
      <c r="J9826" s="2">
        <v>2014</v>
      </c>
      <c r="K9826" s="2">
        <v>135</v>
      </c>
      <c r="L9826" t="s">
        <v>60</v>
      </c>
      <c r="M9826" s="3">
        <v>18900</v>
      </c>
      <c r="N9826" s="2" t="s">
        <v>19</v>
      </c>
    </row>
    <row r="9827" spans="1:14" x14ac:dyDescent="0.25">
      <c r="A9827" t="s">
        <v>17206</v>
      </c>
      <c r="B9827" s="1" t="s">
        <v>21891</v>
      </c>
      <c r="C9827" t="s">
        <v>17206</v>
      </c>
      <c r="D9827" t="s">
        <v>75</v>
      </c>
      <c r="E9827" s="2">
        <v>3</v>
      </c>
      <c r="F9827" t="str">
        <f t="shared" si="153"/>
        <v>BMW 3</v>
      </c>
      <c r="G9827" t="s">
        <v>21892</v>
      </c>
      <c r="H9827" s="2" t="s">
        <v>17</v>
      </c>
      <c r="I9827" s="5">
        <v>103500</v>
      </c>
      <c r="J9827" s="2">
        <v>2018</v>
      </c>
      <c r="K9827" s="2">
        <v>140</v>
      </c>
      <c r="L9827" t="s">
        <v>30</v>
      </c>
      <c r="M9827" s="3">
        <v>31388.94</v>
      </c>
      <c r="N9827" s="2" t="s">
        <v>19</v>
      </c>
    </row>
    <row r="9828" spans="1:14" x14ac:dyDescent="0.25">
      <c r="A9828" t="s">
        <v>17206</v>
      </c>
      <c r="B9828" s="1" t="s">
        <v>21941</v>
      </c>
      <c r="C9828" t="s">
        <v>17206</v>
      </c>
      <c r="D9828" t="s">
        <v>75</v>
      </c>
      <c r="E9828" s="2">
        <v>3</v>
      </c>
      <c r="F9828" t="str">
        <f t="shared" si="153"/>
        <v>BMW 3</v>
      </c>
      <c r="G9828" t="s">
        <v>21942</v>
      </c>
      <c r="H9828" s="2" t="s">
        <v>17</v>
      </c>
      <c r="I9828" s="5">
        <v>124338</v>
      </c>
      <c r="J9828" s="2">
        <v>2019</v>
      </c>
      <c r="K9828" s="2">
        <v>140</v>
      </c>
      <c r="L9828" t="s">
        <v>18</v>
      </c>
      <c r="M9828" s="3">
        <v>32906.25</v>
      </c>
      <c r="N9828" s="2" t="s">
        <v>19</v>
      </c>
    </row>
    <row r="9829" spans="1:14" x14ac:dyDescent="0.25">
      <c r="A9829" t="s">
        <v>17206</v>
      </c>
      <c r="B9829" s="1" t="s">
        <v>22282</v>
      </c>
      <c r="C9829" t="s">
        <v>17206</v>
      </c>
      <c r="D9829" t="s">
        <v>75</v>
      </c>
      <c r="E9829" s="2">
        <v>3</v>
      </c>
      <c r="F9829" t="str">
        <f t="shared" si="153"/>
        <v>BMW 3</v>
      </c>
      <c r="G9829" t="s">
        <v>22283</v>
      </c>
      <c r="H9829" s="2" t="s">
        <v>17</v>
      </c>
      <c r="I9829" s="5">
        <v>55742</v>
      </c>
      <c r="J9829" s="2">
        <v>2019</v>
      </c>
      <c r="K9829" s="2">
        <v>140</v>
      </c>
      <c r="L9829" t="s">
        <v>45</v>
      </c>
      <c r="M9829" s="3">
        <v>43500</v>
      </c>
      <c r="N9829" s="2" t="s">
        <v>19</v>
      </c>
    </row>
    <row r="9830" spans="1:14" x14ac:dyDescent="0.25">
      <c r="A9830" t="s">
        <v>17206</v>
      </c>
      <c r="B9830" s="1" t="s">
        <v>22336</v>
      </c>
      <c r="C9830" t="s">
        <v>17206</v>
      </c>
      <c r="D9830" t="s">
        <v>75</v>
      </c>
      <c r="E9830" s="2">
        <v>3</v>
      </c>
      <c r="F9830" t="str">
        <f t="shared" si="153"/>
        <v>BMW 3</v>
      </c>
      <c r="G9830" t="s">
        <v>22283</v>
      </c>
      <c r="H9830" s="2" t="s">
        <v>17</v>
      </c>
      <c r="I9830" s="5">
        <v>111613</v>
      </c>
      <c r="J9830" s="2">
        <v>2019</v>
      </c>
      <c r="K9830" s="2">
        <v>140</v>
      </c>
      <c r="L9830" t="s">
        <v>18</v>
      </c>
      <c r="M9830" s="3">
        <v>45980</v>
      </c>
      <c r="N9830" s="2" t="s">
        <v>19</v>
      </c>
    </row>
    <row r="9831" spans="1:14" x14ac:dyDescent="0.25">
      <c r="A9831" t="s">
        <v>17206</v>
      </c>
      <c r="B9831" s="1" t="s">
        <v>18502</v>
      </c>
      <c r="C9831" t="s">
        <v>17206</v>
      </c>
      <c r="D9831" t="s">
        <v>75</v>
      </c>
      <c r="E9831" s="2">
        <v>3</v>
      </c>
      <c r="F9831" t="str">
        <f t="shared" si="153"/>
        <v>BMW 3</v>
      </c>
      <c r="G9831" t="s">
        <v>18503</v>
      </c>
      <c r="H9831" s="2" t="s">
        <v>17</v>
      </c>
      <c r="I9831" s="5">
        <v>197000</v>
      </c>
      <c r="J9831" s="2">
        <v>2013</v>
      </c>
      <c r="K9831" s="2">
        <v>120</v>
      </c>
      <c r="L9831" t="s">
        <v>18</v>
      </c>
      <c r="M9831" s="3">
        <v>14377.5</v>
      </c>
      <c r="N9831" s="2" t="s">
        <v>19</v>
      </c>
    </row>
    <row r="9832" spans="1:14" x14ac:dyDescent="0.25">
      <c r="A9832" t="s">
        <v>17206</v>
      </c>
      <c r="B9832" s="1" t="s">
        <v>20754</v>
      </c>
      <c r="C9832" t="s">
        <v>17206</v>
      </c>
      <c r="D9832" t="s">
        <v>75</v>
      </c>
      <c r="E9832" s="2">
        <v>3</v>
      </c>
      <c r="F9832" t="str">
        <f t="shared" si="153"/>
        <v>BMW 3</v>
      </c>
      <c r="G9832" t="s">
        <v>20755</v>
      </c>
      <c r="H9832" s="2" t="s">
        <v>17</v>
      </c>
      <c r="I9832" s="5">
        <v>178935</v>
      </c>
      <c r="J9832" s="2">
        <v>2016</v>
      </c>
      <c r="K9832" s="2">
        <v>140</v>
      </c>
      <c r="L9832" t="s">
        <v>30</v>
      </c>
      <c r="M9832" s="3">
        <v>22151.439999999999</v>
      </c>
      <c r="N9832" s="2" t="s">
        <v>19</v>
      </c>
    </row>
    <row r="9833" spans="1:14" x14ac:dyDescent="0.25">
      <c r="A9833" t="s">
        <v>17206</v>
      </c>
      <c r="B9833" s="1" t="s">
        <v>21149</v>
      </c>
      <c r="C9833" t="s">
        <v>17206</v>
      </c>
      <c r="D9833" t="s">
        <v>75</v>
      </c>
      <c r="E9833" s="2">
        <v>3</v>
      </c>
      <c r="F9833" t="str">
        <f t="shared" si="153"/>
        <v>BMW 3</v>
      </c>
      <c r="G9833" t="s">
        <v>21150</v>
      </c>
      <c r="H9833" s="2" t="s">
        <v>17</v>
      </c>
      <c r="I9833" s="5">
        <v>87985</v>
      </c>
      <c r="J9833" s="2">
        <v>2016</v>
      </c>
      <c r="K9833" s="2">
        <v>140</v>
      </c>
      <c r="L9833" t="s">
        <v>30</v>
      </c>
      <c r="M9833" s="3">
        <v>25312.5</v>
      </c>
      <c r="N9833" s="2" t="s">
        <v>19</v>
      </c>
    </row>
    <row r="9834" spans="1:14" x14ac:dyDescent="0.25">
      <c r="A9834" t="s">
        <v>17206</v>
      </c>
      <c r="B9834" s="1" t="s">
        <v>20197</v>
      </c>
      <c r="C9834" t="s">
        <v>17206</v>
      </c>
      <c r="D9834" t="s">
        <v>75</v>
      </c>
      <c r="E9834" s="2">
        <v>3</v>
      </c>
      <c r="F9834" t="str">
        <f t="shared" si="153"/>
        <v>BMW 3</v>
      </c>
      <c r="G9834" t="s">
        <v>20198</v>
      </c>
      <c r="H9834" s="2" t="s">
        <v>17</v>
      </c>
      <c r="I9834" s="5">
        <v>123000</v>
      </c>
      <c r="J9834" s="2">
        <v>2016</v>
      </c>
      <c r="K9834" s="2">
        <v>120</v>
      </c>
      <c r="L9834" t="s">
        <v>45</v>
      </c>
      <c r="M9834" s="3">
        <v>19900</v>
      </c>
      <c r="N9834" s="2" t="s">
        <v>19</v>
      </c>
    </row>
    <row r="9835" spans="1:14" x14ac:dyDescent="0.25">
      <c r="A9835" t="s">
        <v>17206</v>
      </c>
      <c r="B9835" s="1" t="s">
        <v>18205</v>
      </c>
      <c r="C9835" t="s">
        <v>17206</v>
      </c>
      <c r="D9835" t="s">
        <v>75</v>
      </c>
      <c r="E9835" s="2">
        <v>3</v>
      </c>
      <c r="F9835" t="str">
        <f t="shared" si="153"/>
        <v>BMW 3</v>
      </c>
      <c r="G9835" t="s">
        <v>18206</v>
      </c>
      <c r="H9835" s="2" t="s">
        <v>17</v>
      </c>
      <c r="I9835" s="5">
        <v>242597</v>
      </c>
      <c r="J9835" s="2">
        <v>2013</v>
      </c>
      <c r="K9835" s="2">
        <v>120</v>
      </c>
      <c r="L9835" t="s">
        <v>45</v>
      </c>
      <c r="M9835" s="3">
        <v>12094.37</v>
      </c>
      <c r="N9835" s="2" t="s">
        <v>19</v>
      </c>
    </row>
    <row r="9836" spans="1:14" x14ac:dyDescent="0.25">
      <c r="A9836" t="s">
        <v>17206</v>
      </c>
      <c r="B9836" s="1" t="s">
        <v>18097</v>
      </c>
      <c r="C9836" t="s">
        <v>17206</v>
      </c>
      <c r="D9836" t="s">
        <v>75</v>
      </c>
      <c r="E9836" s="2">
        <v>3</v>
      </c>
      <c r="F9836" t="str">
        <f t="shared" si="153"/>
        <v>BMW 3</v>
      </c>
      <c r="G9836" t="s">
        <v>18098</v>
      </c>
      <c r="H9836" s="2" t="s">
        <v>17</v>
      </c>
      <c r="I9836" s="5">
        <v>150826</v>
      </c>
      <c r="J9836" s="2">
        <v>2013</v>
      </c>
      <c r="K9836" s="2">
        <v>120</v>
      </c>
      <c r="L9836" t="s">
        <v>30</v>
      </c>
      <c r="M9836" s="3">
        <v>11137.5</v>
      </c>
      <c r="N9836" s="2" t="s">
        <v>19</v>
      </c>
    </row>
    <row r="9837" spans="1:14" x14ac:dyDescent="0.25">
      <c r="A9837" t="s">
        <v>17206</v>
      </c>
      <c r="B9837" s="1" t="s">
        <v>21540</v>
      </c>
      <c r="C9837" t="s">
        <v>17206</v>
      </c>
      <c r="D9837" t="s">
        <v>75</v>
      </c>
      <c r="E9837" s="2">
        <v>3</v>
      </c>
      <c r="F9837" t="str">
        <f t="shared" si="153"/>
        <v>BMW 3</v>
      </c>
      <c r="G9837" t="s">
        <v>21541</v>
      </c>
      <c r="H9837" s="2" t="s">
        <v>17</v>
      </c>
      <c r="I9837" s="5">
        <v>97910</v>
      </c>
      <c r="J9837" s="2">
        <v>2019</v>
      </c>
      <c r="K9837" s="2">
        <v>140</v>
      </c>
      <c r="L9837" t="s">
        <v>60</v>
      </c>
      <c r="M9837" s="3">
        <v>29200</v>
      </c>
      <c r="N9837" s="2" t="s">
        <v>19</v>
      </c>
    </row>
    <row r="9838" spans="1:14" x14ac:dyDescent="0.25">
      <c r="A9838" t="s">
        <v>17206</v>
      </c>
      <c r="B9838" s="1" t="s">
        <v>22868</v>
      </c>
      <c r="C9838" t="s">
        <v>17206</v>
      </c>
      <c r="D9838" t="s">
        <v>75</v>
      </c>
      <c r="E9838" s="2">
        <v>3</v>
      </c>
      <c r="F9838" t="str">
        <f t="shared" si="153"/>
        <v>BMW 3</v>
      </c>
      <c r="G9838" t="s">
        <v>22869</v>
      </c>
      <c r="H9838" s="2" t="s">
        <v>17</v>
      </c>
      <c r="I9838" s="5">
        <v>64976</v>
      </c>
      <c r="J9838" s="2">
        <v>2019</v>
      </c>
      <c r="K9838" s="2">
        <v>140</v>
      </c>
      <c r="L9838" t="s">
        <v>30</v>
      </c>
      <c r="M9838" s="3">
        <v>40986.46</v>
      </c>
      <c r="N9838" s="2" t="s">
        <v>19</v>
      </c>
    </row>
    <row r="9839" spans="1:14" x14ac:dyDescent="0.25">
      <c r="A9839" t="s">
        <v>17206</v>
      </c>
      <c r="B9839" s="1" t="s">
        <v>21521</v>
      </c>
      <c r="C9839" t="s">
        <v>17206</v>
      </c>
      <c r="D9839" t="s">
        <v>75</v>
      </c>
      <c r="E9839" s="2">
        <v>3</v>
      </c>
      <c r="F9839" t="str">
        <f t="shared" si="153"/>
        <v>BMW 3</v>
      </c>
      <c r="G9839" t="s">
        <v>20286</v>
      </c>
      <c r="H9839" s="2" t="s">
        <v>17</v>
      </c>
      <c r="I9839" s="5">
        <v>130341</v>
      </c>
      <c r="J9839" s="2">
        <v>2017</v>
      </c>
      <c r="K9839" s="2">
        <v>140</v>
      </c>
      <c r="L9839" t="s">
        <v>18</v>
      </c>
      <c r="M9839" s="3">
        <v>29060.01</v>
      </c>
      <c r="N9839" s="2" t="s">
        <v>19</v>
      </c>
    </row>
    <row r="9840" spans="1:14" x14ac:dyDescent="0.25">
      <c r="A9840" t="s">
        <v>17206</v>
      </c>
      <c r="B9840" s="1" t="s">
        <v>20285</v>
      </c>
      <c r="C9840" t="s">
        <v>17206</v>
      </c>
      <c r="D9840" t="s">
        <v>75</v>
      </c>
      <c r="E9840" s="2">
        <v>3</v>
      </c>
      <c r="F9840" t="str">
        <f t="shared" si="153"/>
        <v>BMW 3</v>
      </c>
      <c r="G9840" t="s">
        <v>20286</v>
      </c>
      <c r="H9840" s="2" t="s">
        <v>17</v>
      </c>
      <c r="I9840" s="5">
        <v>196074</v>
      </c>
      <c r="J9840" s="2">
        <v>2017</v>
      </c>
      <c r="K9840" s="2">
        <v>140</v>
      </c>
      <c r="L9840" t="s">
        <v>45</v>
      </c>
      <c r="M9840" s="3">
        <v>20757.96</v>
      </c>
      <c r="N9840" s="2" t="s">
        <v>19</v>
      </c>
    </row>
    <row r="9841" spans="1:14" x14ac:dyDescent="0.25">
      <c r="A9841" t="s">
        <v>17206</v>
      </c>
      <c r="B9841" s="1" t="s">
        <v>21232</v>
      </c>
      <c r="C9841" t="s">
        <v>17206</v>
      </c>
      <c r="D9841" t="s">
        <v>75</v>
      </c>
      <c r="E9841" s="2">
        <v>3</v>
      </c>
      <c r="F9841" t="str">
        <f t="shared" si="153"/>
        <v>BMW 3</v>
      </c>
      <c r="G9841" t="s">
        <v>20849</v>
      </c>
      <c r="H9841" s="2" t="s">
        <v>17</v>
      </c>
      <c r="I9841" s="5">
        <v>118450</v>
      </c>
      <c r="J9841" s="2">
        <v>2016</v>
      </c>
      <c r="K9841" s="2">
        <v>140</v>
      </c>
      <c r="L9841" t="s">
        <v>18</v>
      </c>
      <c r="M9841" s="3">
        <v>23186.240000000002</v>
      </c>
      <c r="N9841" s="2" t="s">
        <v>19</v>
      </c>
    </row>
    <row r="9842" spans="1:14" x14ac:dyDescent="0.25">
      <c r="A9842" t="s">
        <v>17206</v>
      </c>
      <c r="B9842" s="1" t="s">
        <v>20848</v>
      </c>
      <c r="C9842" t="s">
        <v>17206</v>
      </c>
      <c r="D9842" t="s">
        <v>75</v>
      </c>
      <c r="E9842" s="2">
        <v>3</v>
      </c>
      <c r="F9842" t="str">
        <f t="shared" si="153"/>
        <v>BMW 3</v>
      </c>
      <c r="G9842" t="s">
        <v>20849</v>
      </c>
      <c r="H9842" s="2" t="s">
        <v>17</v>
      </c>
      <c r="I9842" s="5">
        <v>141701</v>
      </c>
      <c r="J9842" s="2">
        <v>2016</v>
      </c>
      <c r="K9842" s="2">
        <v>140</v>
      </c>
      <c r="L9842" t="s">
        <v>96</v>
      </c>
      <c r="M9842" s="3">
        <v>23500</v>
      </c>
      <c r="N9842" s="2" t="s">
        <v>19</v>
      </c>
    </row>
    <row r="9843" spans="1:14" x14ac:dyDescent="0.25">
      <c r="A9843" t="s">
        <v>17206</v>
      </c>
      <c r="B9843" s="1" t="s">
        <v>22422</v>
      </c>
      <c r="C9843" t="s">
        <v>17206</v>
      </c>
      <c r="D9843" t="s">
        <v>75</v>
      </c>
      <c r="E9843" s="2">
        <v>3</v>
      </c>
      <c r="F9843" t="str">
        <f t="shared" si="153"/>
        <v>BMW 3</v>
      </c>
      <c r="G9843" t="s">
        <v>22423</v>
      </c>
      <c r="H9843" s="2" t="s">
        <v>17</v>
      </c>
      <c r="I9843" s="5">
        <v>71238</v>
      </c>
      <c r="J9843" s="2">
        <v>2020</v>
      </c>
      <c r="K9843" s="2">
        <v>140</v>
      </c>
      <c r="L9843" t="s">
        <v>30</v>
      </c>
      <c r="M9843" s="3">
        <v>42727.5</v>
      </c>
      <c r="N9843" s="2" t="s">
        <v>19</v>
      </c>
    </row>
    <row r="9844" spans="1:14" x14ac:dyDescent="0.25">
      <c r="A9844" t="s">
        <v>17206</v>
      </c>
      <c r="B9844" s="1" t="s">
        <v>20908</v>
      </c>
      <c r="C9844" t="s">
        <v>17206</v>
      </c>
      <c r="D9844" t="s">
        <v>75</v>
      </c>
      <c r="E9844" s="2">
        <v>3</v>
      </c>
      <c r="F9844" t="str">
        <f t="shared" si="153"/>
        <v>BMW 3</v>
      </c>
      <c r="G9844" t="s">
        <v>20909</v>
      </c>
      <c r="H9844" s="2" t="s">
        <v>17</v>
      </c>
      <c r="I9844" s="5">
        <v>172144</v>
      </c>
      <c r="J9844" s="2">
        <v>2018</v>
      </c>
      <c r="K9844" s="2">
        <v>140</v>
      </c>
      <c r="L9844" t="s">
        <v>60</v>
      </c>
      <c r="M9844" s="3">
        <v>23000</v>
      </c>
      <c r="N9844" s="2" t="s">
        <v>19</v>
      </c>
    </row>
    <row r="9845" spans="1:14" x14ac:dyDescent="0.25">
      <c r="A9845" t="s">
        <v>17206</v>
      </c>
      <c r="B9845" s="1" t="s">
        <v>20566</v>
      </c>
      <c r="C9845" t="s">
        <v>17206</v>
      </c>
      <c r="D9845" t="s">
        <v>75</v>
      </c>
      <c r="E9845" s="2">
        <v>3</v>
      </c>
      <c r="F9845" t="str">
        <f t="shared" si="153"/>
        <v>BMW 3</v>
      </c>
      <c r="G9845" t="s">
        <v>20567</v>
      </c>
      <c r="H9845" s="2" t="s">
        <v>17</v>
      </c>
      <c r="I9845" s="5">
        <v>188808</v>
      </c>
      <c r="J9845" s="2">
        <v>2016</v>
      </c>
      <c r="K9845" s="2">
        <v>140</v>
      </c>
      <c r="L9845" t="s">
        <v>96</v>
      </c>
      <c r="M9845" s="3">
        <v>21647.09</v>
      </c>
      <c r="N9845" s="2" t="s">
        <v>19</v>
      </c>
    </row>
    <row r="9846" spans="1:14" x14ac:dyDescent="0.25">
      <c r="A9846" t="s">
        <v>17206</v>
      </c>
      <c r="B9846" s="1" t="s">
        <v>22188</v>
      </c>
      <c r="C9846" t="s">
        <v>17206</v>
      </c>
      <c r="D9846" t="s">
        <v>75</v>
      </c>
      <c r="E9846" s="2">
        <v>3</v>
      </c>
      <c r="F9846" t="str">
        <f t="shared" si="153"/>
        <v>BMW 3</v>
      </c>
      <c r="G9846" t="s">
        <v>22189</v>
      </c>
      <c r="H9846" s="2" t="s">
        <v>17</v>
      </c>
      <c r="I9846" s="5">
        <v>69000</v>
      </c>
      <c r="J9846" s="2">
        <v>2019</v>
      </c>
      <c r="K9846" s="2">
        <v>140</v>
      </c>
      <c r="L9846" t="s">
        <v>18</v>
      </c>
      <c r="M9846" s="3">
        <v>37513.129999999997</v>
      </c>
      <c r="N9846" s="2" t="s">
        <v>19</v>
      </c>
    </row>
    <row r="9847" spans="1:14" x14ac:dyDescent="0.25">
      <c r="A9847" t="s">
        <v>17206</v>
      </c>
      <c r="B9847" s="1" t="s">
        <v>22314</v>
      </c>
      <c r="C9847" t="s">
        <v>17206</v>
      </c>
      <c r="D9847" t="s">
        <v>75</v>
      </c>
      <c r="E9847" s="2">
        <v>3</v>
      </c>
      <c r="F9847" t="str">
        <f t="shared" si="153"/>
        <v>BMW 3</v>
      </c>
      <c r="G9847" t="s">
        <v>22080</v>
      </c>
      <c r="H9847" s="2" t="s">
        <v>17</v>
      </c>
      <c r="I9847" s="5">
        <v>43733</v>
      </c>
      <c r="J9847" s="2">
        <v>2021</v>
      </c>
      <c r="K9847" s="2">
        <v>140</v>
      </c>
      <c r="L9847" t="s">
        <v>18</v>
      </c>
      <c r="M9847" s="3">
        <v>45112.480000000003</v>
      </c>
      <c r="N9847" s="2" t="s">
        <v>19</v>
      </c>
    </row>
    <row r="9848" spans="1:14" x14ac:dyDescent="0.25">
      <c r="A9848" t="s">
        <v>17206</v>
      </c>
      <c r="B9848" s="1" t="s">
        <v>22863</v>
      </c>
      <c r="C9848" t="s">
        <v>17206</v>
      </c>
      <c r="D9848" t="s">
        <v>75</v>
      </c>
      <c r="E9848" s="2">
        <v>3</v>
      </c>
      <c r="F9848" t="str">
        <f t="shared" si="153"/>
        <v>BMW 3</v>
      </c>
      <c r="G9848" t="s">
        <v>22080</v>
      </c>
      <c r="H9848" s="2" t="s">
        <v>17</v>
      </c>
      <c r="I9848" s="5">
        <v>31925</v>
      </c>
      <c r="J9848" s="2">
        <v>2021</v>
      </c>
      <c r="K9848" s="2">
        <v>140</v>
      </c>
      <c r="L9848" t="s">
        <v>30</v>
      </c>
      <c r="M9848" s="3">
        <v>40702.5</v>
      </c>
      <c r="N9848" s="2" t="s">
        <v>19</v>
      </c>
    </row>
    <row r="9849" spans="1:14" x14ac:dyDescent="0.25">
      <c r="A9849" t="s">
        <v>17206</v>
      </c>
      <c r="B9849" s="1" t="s">
        <v>22079</v>
      </c>
      <c r="C9849" t="s">
        <v>17206</v>
      </c>
      <c r="D9849" t="s">
        <v>75</v>
      </c>
      <c r="E9849" s="2">
        <v>3</v>
      </c>
      <c r="F9849" t="str">
        <f t="shared" si="153"/>
        <v>BMW 3</v>
      </c>
      <c r="G9849" t="s">
        <v>22080</v>
      </c>
      <c r="H9849" s="2" t="s">
        <v>17</v>
      </c>
      <c r="I9849" s="5">
        <v>73226</v>
      </c>
      <c r="J9849" s="2">
        <v>2021</v>
      </c>
      <c r="K9849" s="2">
        <v>140</v>
      </c>
      <c r="L9849" t="s">
        <v>18</v>
      </c>
      <c r="M9849" s="3">
        <v>38500</v>
      </c>
      <c r="N9849" s="2" t="s">
        <v>19</v>
      </c>
    </row>
    <row r="9850" spans="1:14" x14ac:dyDescent="0.25">
      <c r="A9850" t="s">
        <v>17206</v>
      </c>
      <c r="B9850" s="1" t="s">
        <v>18595</v>
      </c>
      <c r="C9850" t="s">
        <v>17206</v>
      </c>
      <c r="D9850" t="s">
        <v>75</v>
      </c>
      <c r="E9850" s="2">
        <v>3</v>
      </c>
      <c r="F9850" t="str">
        <f t="shared" si="153"/>
        <v>BMW 3</v>
      </c>
      <c r="G9850" t="s">
        <v>18596</v>
      </c>
      <c r="H9850" s="2" t="s">
        <v>17</v>
      </c>
      <c r="I9850" s="5">
        <v>166606</v>
      </c>
      <c r="J9850" s="2">
        <v>2013</v>
      </c>
      <c r="K9850" s="2">
        <v>135</v>
      </c>
      <c r="L9850" t="s">
        <v>60</v>
      </c>
      <c r="M9850" s="3">
        <v>13303.8</v>
      </c>
      <c r="N9850" s="2" t="s">
        <v>19</v>
      </c>
    </row>
    <row r="9851" spans="1:14" x14ac:dyDescent="0.25">
      <c r="A9851" t="s">
        <v>17206</v>
      </c>
      <c r="B9851" s="1" t="s">
        <v>21954</v>
      </c>
      <c r="C9851" t="s">
        <v>17206</v>
      </c>
      <c r="D9851" t="s">
        <v>75</v>
      </c>
      <c r="E9851" s="2">
        <v>3</v>
      </c>
      <c r="F9851" t="str">
        <f t="shared" si="153"/>
        <v>BMW 3</v>
      </c>
      <c r="G9851" t="s">
        <v>18596</v>
      </c>
      <c r="H9851" s="2" t="s">
        <v>17</v>
      </c>
      <c r="I9851" s="5">
        <v>138582</v>
      </c>
      <c r="J9851" s="2">
        <v>2019</v>
      </c>
      <c r="K9851" s="2">
        <v>140</v>
      </c>
      <c r="L9851" t="s">
        <v>60</v>
      </c>
      <c r="M9851" s="3">
        <v>32906.25</v>
      </c>
      <c r="N9851" s="2" t="s">
        <v>19</v>
      </c>
    </row>
    <row r="9852" spans="1:14" x14ac:dyDescent="0.25">
      <c r="A9852" t="s">
        <v>17206</v>
      </c>
      <c r="B9852" s="1" t="s">
        <v>18831</v>
      </c>
      <c r="C9852" t="s">
        <v>17206</v>
      </c>
      <c r="D9852" t="s">
        <v>75</v>
      </c>
      <c r="E9852" s="2">
        <v>3</v>
      </c>
      <c r="F9852" t="str">
        <f t="shared" ref="F9852:F9915" si="154">D9852&amp; " " &amp; E9852</f>
        <v>BMW 3</v>
      </c>
      <c r="G9852" t="s">
        <v>18832</v>
      </c>
      <c r="H9852" s="2" t="s">
        <v>17</v>
      </c>
      <c r="I9852" s="5">
        <v>187404</v>
      </c>
      <c r="J9852" s="2">
        <v>2013</v>
      </c>
      <c r="K9852" s="2">
        <v>135</v>
      </c>
      <c r="L9852" t="s">
        <v>45</v>
      </c>
      <c r="M9852" s="3">
        <v>14073.75</v>
      </c>
      <c r="N9852" s="2" t="s">
        <v>19</v>
      </c>
    </row>
    <row r="9853" spans="1:14" x14ac:dyDescent="0.25">
      <c r="A9853" t="s">
        <v>17206</v>
      </c>
      <c r="B9853" s="1" t="s">
        <v>20218</v>
      </c>
      <c r="C9853" t="s">
        <v>17206</v>
      </c>
      <c r="D9853" t="s">
        <v>75</v>
      </c>
      <c r="E9853" s="2">
        <v>3</v>
      </c>
      <c r="F9853" t="str">
        <f t="shared" si="154"/>
        <v>BMW 3</v>
      </c>
      <c r="G9853" t="s">
        <v>20219</v>
      </c>
      <c r="H9853" s="2" t="s">
        <v>17</v>
      </c>
      <c r="I9853" s="5">
        <v>90700</v>
      </c>
      <c r="J9853" s="2">
        <v>2016</v>
      </c>
      <c r="K9853" s="2">
        <v>140</v>
      </c>
      <c r="L9853" t="s">
        <v>30</v>
      </c>
      <c r="M9853" s="3">
        <v>19950</v>
      </c>
      <c r="N9853" s="2" t="s">
        <v>19</v>
      </c>
    </row>
    <row r="9854" spans="1:14" x14ac:dyDescent="0.25">
      <c r="A9854" t="s">
        <v>17206</v>
      </c>
      <c r="B9854" s="1" t="s">
        <v>21573</v>
      </c>
      <c r="C9854" t="s">
        <v>17206</v>
      </c>
      <c r="D9854" t="s">
        <v>75</v>
      </c>
      <c r="E9854" s="2">
        <v>3</v>
      </c>
      <c r="F9854" t="str">
        <f t="shared" si="154"/>
        <v>BMW 3</v>
      </c>
      <c r="G9854" t="s">
        <v>21574</v>
      </c>
      <c r="H9854" s="2" t="s">
        <v>17</v>
      </c>
      <c r="I9854" s="5">
        <v>87427</v>
      </c>
      <c r="J9854" s="2">
        <v>2017</v>
      </c>
      <c r="K9854" s="2">
        <v>140</v>
      </c>
      <c r="L9854" t="s">
        <v>60</v>
      </c>
      <c r="M9854" s="3">
        <v>26223.75</v>
      </c>
      <c r="N9854" s="2" t="s">
        <v>19</v>
      </c>
    </row>
    <row r="9855" spans="1:14" x14ac:dyDescent="0.25">
      <c r="A9855" t="s">
        <v>17206</v>
      </c>
      <c r="B9855" s="1" t="s">
        <v>22299</v>
      </c>
      <c r="C9855" t="s">
        <v>17206</v>
      </c>
      <c r="D9855" t="s">
        <v>75</v>
      </c>
      <c r="E9855" s="2">
        <v>3</v>
      </c>
      <c r="F9855" t="str">
        <f t="shared" si="154"/>
        <v>BMW 3</v>
      </c>
      <c r="G9855" t="s">
        <v>22151</v>
      </c>
      <c r="H9855" s="2" t="s">
        <v>17</v>
      </c>
      <c r="I9855" s="5">
        <v>50500</v>
      </c>
      <c r="J9855" s="2">
        <v>2019</v>
      </c>
      <c r="K9855" s="2">
        <v>140</v>
      </c>
      <c r="L9855" t="s">
        <v>30</v>
      </c>
      <c r="M9855" s="3">
        <v>43536.49</v>
      </c>
      <c r="N9855" s="2" t="s">
        <v>19</v>
      </c>
    </row>
    <row r="9856" spans="1:14" x14ac:dyDescent="0.25">
      <c r="A9856" t="s">
        <v>17206</v>
      </c>
      <c r="B9856" s="1" t="s">
        <v>22150</v>
      </c>
      <c r="C9856" t="s">
        <v>17206</v>
      </c>
      <c r="D9856" t="s">
        <v>75</v>
      </c>
      <c r="E9856" s="2">
        <v>3</v>
      </c>
      <c r="F9856" t="str">
        <f t="shared" si="154"/>
        <v>BMW 3</v>
      </c>
      <c r="G9856" t="s">
        <v>22151</v>
      </c>
      <c r="H9856" s="2" t="s">
        <v>17</v>
      </c>
      <c r="I9856" s="5">
        <v>120428</v>
      </c>
      <c r="J9856" s="2">
        <v>2019</v>
      </c>
      <c r="K9856" s="2">
        <v>140</v>
      </c>
      <c r="L9856" t="s">
        <v>45</v>
      </c>
      <c r="M9856" s="3">
        <v>34494.660000000003</v>
      </c>
      <c r="N9856" s="2" t="s">
        <v>19</v>
      </c>
    </row>
    <row r="9857" spans="1:14" x14ac:dyDescent="0.25">
      <c r="A9857" t="s">
        <v>17206</v>
      </c>
      <c r="B9857" s="1" t="s">
        <v>22286</v>
      </c>
      <c r="C9857" t="s">
        <v>17206</v>
      </c>
      <c r="D9857" t="s">
        <v>75</v>
      </c>
      <c r="E9857" s="2">
        <v>3</v>
      </c>
      <c r="F9857" t="str">
        <f t="shared" si="154"/>
        <v>BMW 3</v>
      </c>
      <c r="G9857" t="s">
        <v>22151</v>
      </c>
      <c r="H9857" s="2" t="s">
        <v>17</v>
      </c>
      <c r="I9857" s="5">
        <v>48174</v>
      </c>
      <c r="J9857" s="2">
        <v>2019</v>
      </c>
      <c r="K9857" s="2">
        <v>140</v>
      </c>
      <c r="L9857" t="s">
        <v>96</v>
      </c>
      <c r="M9857" s="3">
        <v>43674.1</v>
      </c>
      <c r="N9857" s="2" t="s">
        <v>19</v>
      </c>
    </row>
    <row r="9858" spans="1:14" x14ac:dyDescent="0.25">
      <c r="A9858" t="s">
        <v>17206</v>
      </c>
      <c r="B9858" s="1" t="s">
        <v>22279</v>
      </c>
      <c r="C9858" t="s">
        <v>17206</v>
      </c>
      <c r="D9858" t="s">
        <v>75</v>
      </c>
      <c r="E9858" s="2">
        <v>3</v>
      </c>
      <c r="F9858" t="str">
        <f t="shared" si="154"/>
        <v>BMW 3</v>
      </c>
      <c r="G9858" t="s">
        <v>22151</v>
      </c>
      <c r="H9858" s="2" t="s">
        <v>17</v>
      </c>
      <c r="I9858" s="5">
        <v>62628</v>
      </c>
      <c r="J9858" s="2">
        <v>2020</v>
      </c>
      <c r="K9858" s="2">
        <v>140</v>
      </c>
      <c r="L9858" t="s">
        <v>18</v>
      </c>
      <c r="M9858" s="3">
        <v>43121.64</v>
      </c>
      <c r="N9858" s="2" t="s">
        <v>19</v>
      </c>
    </row>
    <row r="9859" spans="1:14" x14ac:dyDescent="0.25">
      <c r="A9859" t="s">
        <v>17206</v>
      </c>
      <c r="B9859" s="1" t="s">
        <v>22390</v>
      </c>
      <c r="C9859" t="s">
        <v>17206</v>
      </c>
      <c r="D9859" t="s">
        <v>75</v>
      </c>
      <c r="E9859" s="2">
        <v>3</v>
      </c>
      <c r="F9859" t="str">
        <f t="shared" si="154"/>
        <v>BMW 3</v>
      </c>
      <c r="G9859" t="s">
        <v>22151</v>
      </c>
      <c r="H9859" s="2" t="s">
        <v>17</v>
      </c>
      <c r="I9859" s="5">
        <v>106826</v>
      </c>
      <c r="J9859" s="2">
        <v>2019</v>
      </c>
      <c r="K9859" s="2">
        <v>140</v>
      </c>
      <c r="L9859" t="s">
        <v>96</v>
      </c>
      <c r="M9859" s="3">
        <v>41512.5</v>
      </c>
      <c r="N9859" s="2" t="s">
        <v>19</v>
      </c>
    </row>
    <row r="9860" spans="1:14" x14ac:dyDescent="0.25">
      <c r="A9860" t="s">
        <v>17206</v>
      </c>
      <c r="B9860" s="1" t="s">
        <v>22753</v>
      </c>
      <c r="C9860" t="s">
        <v>17206</v>
      </c>
      <c r="D9860" t="s">
        <v>75</v>
      </c>
      <c r="E9860" s="2">
        <v>3</v>
      </c>
      <c r="F9860" t="str">
        <f t="shared" si="154"/>
        <v>BMW 3</v>
      </c>
      <c r="G9860" t="s">
        <v>22085</v>
      </c>
      <c r="H9860" s="2" t="s">
        <v>17</v>
      </c>
      <c r="I9860" s="5">
        <v>67000</v>
      </c>
      <c r="J9860" s="2">
        <v>2019</v>
      </c>
      <c r="K9860" s="2">
        <v>140</v>
      </c>
      <c r="L9860" t="s">
        <v>45</v>
      </c>
      <c r="M9860" s="3">
        <v>35999.99</v>
      </c>
      <c r="N9860" s="2" t="s">
        <v>19</v>
      </c>
    </row>
    <row r="9861" spans="1:14" x14ac:dyDescent="0.25">
      <c r="A9861" t="s">
        <v>17206</v>
      </c>
      <c r="B9861" s="1" t="s">
        <v>22084</v>
      </c>
      <c r="C9861" t="s">
        <v>17206</v>
      </c>
      <c r="D9861" t="s">
        <v>75</v>
      </c>
      <c r="E9861" s="2">
        <v>3</v>
      </c>
      <c r="F9861" t="str">
        <f t="shared" si="154"/>
        <v>BMW 3</v>
      </c>
      <c r="G9861" t="s">
        <v>22085</v>
      </c>
      <c r="H9861" s="2" t="s">
        <v>17</v>
      </c>
      <c r="I9861" s="5">
        <v>38523</v>
      </c>
      <c r="J9861" s="2">
        <v>2019</v>
      </c>
      <c r="K9861" s="2">
        <v>140</v>
      </c>
      <c r="L9861" t="s">
        <v>18</v>
      </c>
      <c r="M9861" s="3">
        <v>39200</v>
      </c>
      <c r="N9861" s="2" t="s">
        <v>19</v>
      </c>
    </row>
    <row r="9862" spans="1:14" x14ac:dyDescent="0.25">
      <c r="A9862" t="s">
        <v>17206</v>
      </c>
      <c r="B9862" s="1" t="s">
        <v>18773</v>
      </c>
      <c r="C9862" t="s">
        <v>17206</v>
      </c>
      <c r="D9862" t="s">
        <v>75</v>
      </c>
      <c r="E9862" s="2">
        <v>3</v>
      </c>
      <c r="F9862" t="str">
        <f t="shared" si="154"/>
        <v>BMW 3</v>
      </c>
      <c r="G9862" t="s">
        <v>18774</v>
      </c>
      <c r="H9862" s="2" t="s">
        <v>17</v>
      </c>
      <c r="I9862" s="5">
        <v>231169</v>
      </c>
      <c r="J9862" s="2">
        <v>2014</v>
      </c>
      <c r="K9862" s="2">
        <v>120</v>
      </c>
      <c r="L9862" t="s">
        <v>54</v>
      </c>
      <c r="M9862" s="3">
        <v>14681.25</v>
      </c>
      <c r="N9862" s="2" t="s">
        <v>19</v>
      </c>
    </row>
    <row r="9863" spans="1:14" x14ac:dyDescent="0.25">
      <c r="A9863" t="s">
        <v>17206</v>
      </c>
      <c r="B9863" s="1" t="s">
        <v>20803</v>
      </c>
      <c r="C9863" t="s">
        <v>17206</v>
      </c>
      <c r="D9863" t="s">
        <v>75</v>
      </c>
      <c r="E9863" s="2">
        <v>3</v>
      </c>
      <c r="F9863" t="str">
        <f t="shared" si="154"/>
        <v>BMW 3</v>
      </c>
      <c r="G9863" t="s">
        <v>20804</v>
      </c>
      <c r="H9863" s="2" t="s">
        <v>17</v>
      </c>
      <c r="I9863" s="5">
        <v>157911</v>
      </c>
      <c r="J9863" s="2">
        <v>2014</v>
      </c>
      <c r="K9863" s="2">
        <v>135</v>
      </c>
      <c r="L9863" t="s">
        <v>45</v>
      </c>
      <c r="M9863" s="3">
        <v>22297.3</v>
      </c>
      <c r="N9863" s="2" t="s">
        <v>19</v>
      </c>
    </row>
    <row r="9864" spans="1:14" x14ac:dyDescent="0.25">
      <c r="A9864" t="s">
        <v>17206</v>
      </c>
      <c r="B9864" s="1" t="s">
        <v>22308</v>
      </c>
      <c r="C9864" t="s">
        <v>17206</v>
      </c>
      <c r="D9864" t="s">
        <v>75</v>
      </c>
      <c r="E9864" s="2">
        <v>3</v>
      </c>
      <c r="F9864" t="str">
        <f t="shared" si="154"/>
        <v>BMW 3</v>
      </c>
      <c r="G9864" t="s">
        <v>22309</v>
      </c>
      <c r="H9864" s="2" t="s">
        <v>17</v>
      </c>
      <c r="I9864" s="5">
        <v>41360</v>
      </c>
      <c r="J9864" s="2">
        <v>2020</v>
      </c>
      <c r="K9864" s="2">
        <v>140</v>
      </c>
      <c r="L9864" t="s">
        <v>18</v>
      </c>
      <c r="M9864" s="3">
        <v>44999</v>
      </c>
      <c r="N9864" s="2" t="s">
        <v>19</v>
      </c>
    </row>
    <row r="9865" spans="1:14" x14ac:dyDescent="0.25">
      <c r="A9865" t="s">
        <v>17206</v>
      </c>
      <c r="B9865" s="1" t="s">
        <v>20086</v>
      </c>
      <c r="C9865" t="s">
        <v>17206</v>
      </c>
      <c r="D9865" t="s">
        <v>75</v>
      </c>
      <c r="E9865" s="2">
        <v>3</v>
      </c>
      <c r="F9865" t="str">
        <f t="shared" si="154"/>
        <v>BMW 3</v>
      </c>
      <c r="G9865" t="s">
        <v>6272</v>
      </c>
      <c r="H9865" s="2" t="s">
        <v>17</v>
      </c>
      <c r="I9865" s="5">
        <v>220096</v>
      </c>
      <c r="J9865" s="2">
        <v>2013</v>
      </c>
      <c r="K9865" s="2">
        <v>160</v>
      </c>
      <c r="L9865" t="s">
        <v>96</v>
      </c>
      <c r="M9865" s="3">
        <v>19216.599999999999</v>
      </c>
      <c r="N9865" s="2" t="s">
        <v>19</v>
      </c>
    </row>
    <row r="9866" spans="1:14" x14ac:dyDescent="0.25">
      <c r="A9866" t="s">
        <v>17206</v>
      </c>
      <c r="B9866" s="1" t="s">
        <v>20079</v>
      </c>
      <c r="C9866" t="s">
        <v>17206</v>
      </c>
      <c r="D9866" t="s">
        <v>75</v>
      </c>
      <c r="E9866" s="2">
        <v>3</v>
      </c>
      <c r="F9866" t="str">
        <f t="shared" si="154"/>
        <v>BMW 3</v>
      </c>
      <c r="G9866" t="s">
        <v>20080</v>
      </c>
      <c r="H9866" s="2" t="s">
        <v>17</v>
      </c>
      <c r="I9866" s="5">
        <v>174233</v>
      </c>
      <c r="J9866" s="2">
        <v>2013</v>
      </c>
      <c r="K9866" s="2">
        <v>160</v>
      </c>
      <c r="L9866" t="s">
        <v>30</v>
      </c>
      <c r="M9866" s="3">
        <v>18680.63</v>
      </c>
      <c r="N9866" s="2" t="s">
        <v>19</v>
      </c>
    </row>
    <row r="9867" spans="1:14" x14ac:dyDescent="0.25">
      <c r="A9867" t="s">
        <v>17206</v>
      </c>
      <c r="B9867" s="1" t="s">
        <v>20409</v>
      </c>
      <c r="C9867" t="s">
        <v>17206</v>
      </c>
      <c r="D9867" t="s">
        <v>75</v>
      </c>
      <c r="E9867" s="2">
        <v>3</v>
      </c>
      <c r="F9867" t="str">
        <f t="shared" si="154"/>
        <v>BMW 3</v>
      </c>
      <c r="G9867" t="s">
        <v>20410</v>
      </c>
      <c r="H9867" s="2" t="s">
        <v>17</v>
      </c>
      <c r="I9867" s="5">
        <v>187120</v>
      </c>
      <c r="J9867" s="2">
        <v>2014</v>
      </c>
      <c r="K9867" s="2">
        <v>190</v>
      </c>
      <c r="L9867" t="s">
        <v>30</v>
      </c>
      <c r="M9867" s="3">
        <v>21165.14</v>
      </c>
      <c r="N9867" s="2" t="s">
        <v>19</v>
      </c>
    </row>
    <row r="9868" spans="1:14" x14ac:dyDescent="0.25">
      <c r="A9868" t="s">
        <v>17206</v>
      </c>
      <c r="B9868" s="1" t="s">
        <v>22465</v>
      </c>
      <c r="C9868" t="s">
        <v>17206</v>
      </c>
      <c r="D9868" t="s">
        <v>75</v>
      </c>
      <c r="E9868" s="2">
        <v>3</v>
      </c>
      <c r="F9868" t="str">
        <f t="shared" si="154"/>
        <v>BMW 3</v>
      </c>
      <c r="G9868" t="s">
        <v>21464</v>
      </c>
      <c r="H9868" s="2" t="s">
        <v>17</v>
      </c>
      <c r="I9868" s="5">
        <v>41459</v>
      </c>
      <c r="J9868" s="2">
        <v>2020</v>
      </c>
      <c r="K9868" s="2">
        <v>195</v>
      </c>
      <c r="L9868" t="s">
        <v>45</v>
      </c>
      <c r="M9868" s="3">
        <v>49999.99</v>
      </c>
      <c r="N9868" s="2" t="s">
        <v>19</v>
      </c>
    </row>
    <row r="9869" spans="1:14" x14ac:dyDescent="0.25">
      <c r="A9869" t="s">
        <v>17206</v>
      </c>
      <c r="B9869" s="1" t="s">
        <v>21463</v>
      </c>
      <c r="C9869" t="s">
        <v>17206</v>
      </c>
      <c r="D9869" t="s">
        <v>75</v>
      </c>
      <c r="E9869" s="2">
        <v>3</v>
      </c>
      <c r="F9869" t="str">
        <f t="shared" si="154"/>
        <v>BMW 3</v>
      </c>
      <c r="G9869" t="s">
        <v>21464</v>
      </c>
      <c r="H9869" s="2" t="s">
        <v>17</v>
      </c>
      <c r="I9869" s="5">
        <v>207377</v>
      </c>
      <c r="J9869" s="2">
        <v>2016</v>
      </c>
      <c r="K9869" s="2">
        <v>190</v>
      </c>
      <c r="L9869" t="s">
        <v>45</v>
      </c>
      <c r="M9869" s="3">
        <v>27500</v>
      </c>
      <c r="N9869" s="2" t="s">
        <v>19</v>
      </c>
    </row>
    <row r="9870" spans="1:14" x14ac:dyDescent="0.25">
      <c r="A9870" t="s">
        <v>17206</v>
      </c>
      <c r="B9870" s="1" t="s">
        <v>19899</v>
      </c>
      <c r="C9870" t="s">
        <v>17206</v>
      </c>
      <c r="D9870" t="s">
        <v>75</v>
      </c>
      <c r="E9870" s="2">
        <v>3</v>
      </c>
      <c r="F9870" t="str">
        <f t="shared" si="154"/>
        <v>BMW 3</v>
      </c>
      <c r="G9870" t="s">
        <v>19900</v>
      </c>
      <c r="H9870" s="2" t="s">
        <v>17</v>
      </c>
      <c r="I9870" s="5">
        <v>221000</v>
      </c>
      <c r="J9870" s="2">
        <v>2015</v>
      </c>
      <c r="K9870" s="2">
        <v>190</v>
      </c>
      <c r="L9870" t="s">
        <v>18</v>
      </c>
      <c r="M9870" s="3">
        <v>18225</v>
      </c>
      <c r="N9870" s="2" t="s">
        <v>19</v>
      </c>
    </row>
    <row r="9871" spans="1:14" x14ac:dyDescent="0.25">
      <c r="A9871" t="s">
        <v>17206</v>
      </c>
      <c r="B9871" s="1" t="s">
        <v>21652</v>
      </c>
      <c r="C9871" t="s">
        <v>17206</v>
      </c>
      <c r="D9871" t="s">
        <v>75</v>
      </c>
      <c r="E9871" s="2">
        <v>3</v>
      </c>
      <c r="F9871" t="str">
        <f t="shared" si="154"/>
        <v>BMW 3</v>
      </c>
      <c r="G9871" t="s">
        <v>21653</v>
      </c>
      <c r="H9871" s="2" t="s">
        <v>25138</v>
      </c>
      <c r="I9871" s="5">
        <v>126895</v>
      </c>
      <c r="J9871" s="2">
        <v>2016</v>
      </c>
      <c r="K9871" s="2">
        <v>135</v>
      </c>
      <c r="L9871" t="s">
        <v>30</v>
      </c>
      <c r="M9871" s="3">
        <v>28350</v>
      </c>
      <c r="N9871" s="2" t="s">
        <v>19</v>
      </c>
    </row>
    <row r="9872" spans="1:14" x14ac:dyDescent="0.25">
      <c r="A9872" t="s">
        <v>17206</v>
      </c>
      <c r="B9872" s="1" t="s">
        <v>22458</v>
      </c>
      <c r="C9872" t="s">
        <v>17206</v>
      </c>
      <c r="D9872" t="s">
        <v>75</v>
      </c>
      <c r="E9872" s="2">
        <v>3</v>
      </c>
      <c r="F9872" t="str">
        <f t="shared" si="154"/>
        <v>BMW 3</v>
      </c>
      <c r="G9872" t="s">
        <v>22459</v>
      </c>
      <c r="H9872" s="2" t="s">
        <v>25138</v>
      </c>
      <c r="I9872" s="5">
        <v>25012</v>
      </c>
      <c r="J9872" s="2">
        <v>2021</v>
      </c>
      <c r="K9872" s="2">
        <v>135</v>
      </c>
      <c r="L9872" t="s">
        <v>96</v>
      </c>
      <c r="M9872" s="3">
        <v>49612.5</v>
      </c>
      <c r="N9872" s="2" t="s">
        <v>19</v>
      </c>
    </row>
    <row r="9873" spans="1:14" x14ac:dyDescent="0.25">
      <c r="A9873" t="s">
        <v>17206</v>
      </c>
      <c r="B9873" s="1" t="s">
        <v>22284</v>
      </c>
      <c r="C9873" t="s">
        <v>17206</v>
      </c>
      <c r="D9873" t="s">
        <v>75</v>
      </c>
      <c r="E9873" s="2">
        <v>3</v>
      </c>
      <c r="F9873" t="str">
        <f t="shared" si="154"/>
        <v>BMW 3</v>
      </c>
      <c r="G9873" t="s">
        <v>22285</v>
      </c>
      <c r="H9873" s="2" t="s">
        <v>36</v>
      </c>
      <c r="I9873" s="5">
        <v>91243</v>
      </c>
      <c r="J9873" s="2">
        <v>2019</v>
      </c>
      <c r="K9873" s="2">
        <v>190</v>
      </c>
      <c r="L9873" t="s">
        <v>96</v>
      </c>
      <c r="M9873" s="3">
        <v>43511.5</v>
      </c>
      <c r="N9873" s="2" t="s">
        <v>19</v>
      </c>
    </row>
    <row r="9874" spans="1:14" x14ac:dyDescent="0.25">
      <c r="A9874" t="s">
        <v>17206</v>
      </c>
      <c r="B9874" s="1" t="s">
        <v>20000</v>
      </c>
      <c r="C9874" t="s">
        <v>17206</v>
      </c>
      <c r="D9874" t="s">
        <v>75</v>
      </c>
      <c r="E9874" s="2">
        <v>4</v>
      </c>
      <c r="F9874" t="str">
        <f t="shared" si="154"/>
        <v>BMW 4</v>
      </c>
      <c r="G9874" t="s">
        <v>20001</v>
      </c>
      <c r="H9874" s="2" t="s">
        <v>17</v>
      </c>
      <c r="I9874" s="5">
        <v>204000</v>
      </c>
      <c r="J9874" s="2">
        <v>2016</v>
      </c>
      <c r="K9874" s="2">
        <v>100</v>
      </c>
      <c r="L9874" t="s">
        <v>60</v>
      </c>
      <c r="M9874" s="3">
        <v>18731.25</v>
      </c>
      <c r="N9874" s="2" t="s">
        <v>19</v>
      </c>
    </row>
    <row r="9875" spans="1:14" x14ac:dyDescent="0.25">
      <c r="A9875" t="s">
        <v>17206</v>
      </c>
      <c r="B9875" s="1" t="s">
        <v>20740</v>
      </c>
      <c r="C9875" t="s">
        <v>17206</v>
      </c>
      <c r="D9875" t="s">
        <v>75</v>
      </c>
      <c r="E9875" s="2">
        <v>4</v>
      </c>
      <c r="F9875" t="str">
        <f t="shared" si="154"/>
        <v>BMW 4</v>
      </c>
      <c r="G9875" t="s">
        <v>20741</v>
      </c>
      <c r="H9875" s="2" t="s">
        <v>17</v>
      </c>
      <c r="I9875" s="5">
        <v>135000</v>
      </c>
      <c r="J9875" s="2">
        <v>2016</v>
      </c>
      <c r="K9875" s="2">
        <v>110</v>
      </c>
      <c r="L9875" t="s">
        <v>45</v>
      </c>
      <c r="M9875" s="3">
        <v>21999</v>
      </c>
      <c r="N9875" s="2" t="s">
        <v>19</v>
      </c>
    </row>
    <row r="9876" spans="1:14" x14ac:dyDescent="0.25">
      <c r="A9876" t="s">
        <v>17206</v>
      </c>
      <c r="B9876" s="1" t="s">
        <v>20805</v>
      </c>
      <c r="C9876" t="s">
        <v>17206</v>
      </c>
      <c r="D9876" t="s">
        <v>75</v>
      </c>
      <c r="E9876" s="2">
        <v>4</v>
      </c>
      <c r="F9876" t="str">
        <f t="shared" si="154"/>
        <v>BMW 4</v>
      </c>
      <c r="G9876" t="s">
        <v>3713</v>
      </c>
      <c r="H9876" s="2" t="s">
        <v>17</v>
      </c>
      <c r="I9876" s="5">
        <v>184684</v>
      </c>
      <c r="J9876" s="2">
        <v>2016</v>
      </c>
      <c r="K9876" s="2">
        <v>140</v>
      </c>
      <c r="L9876" t="s">
        <v>30</v>
      </c>
      <c r="M9876" s="3">
        <v>22475.360000000001</v>
      </c>
      <c r="N9876" s="2" t="s">
        <v>19</v>
      </c>
    </row>
    <row r="9877" spans="1:14" x14ac:dyDescent="0.25">
      <c r="A9877" t="s">
        <v>17206</v>
      </c>
      <c r="B9877" s="1" t="s">
        <v>21180</v>
      </c>
      <c r="C9877" t="s">
        <v>17206</v>
      </c>
      <c r="D9877" t="s">
        <v>75</v>
      </c>
      <c r="E9877" s="2">
        <v>4</v>
      </c>
      <c r="F9877" t="str">
        <f t="shared" si="154"/>
        <v>BMW 4</v>
      </c>
      <c r="G9877" t="s">
        <v>3713</v>
      </c>
      <c r="H9877" s="2" t="s">
        <v>17</v>
      </c>
      <c r="I9877" s="5">
        <v>146176</v>
      </c>
      <c r="J9877" s="2">
        <v>2016</v>
      </c>
      <c r="K9877" s="2">
        <v>140</v>
      </c>
      <c r="L9877" t="s">
        <v>45</v>
      </c>
      <c r="M9877" s="3">
        <v>25734.12</v>
      </c>
      <c r="N9877" s="2" t="s">
        <v>19</v>
      </c>
    </row>
    <row r="9878" spans="1:14" x14ac:dyDescent="0.25">
      <c r="A9878" t="s">
        <v>17206</v>
      </c>
      <c r="B9878" s="1" t="s">
        <v>20997</v>
      </c>
      <c r="C9878" t="s">
        <v>17206</v>
      </c>
      <c r="D9878" t="s">
        <v>75</v>
      </c>
      <c r="E9878" s="2">
        <v>4</v>
      </c>
      <c r="F9878" t="str">
        <f t="shared" si="154"/>
        <v>BMW 4</v>
      </c>
      <c r="G9878" t="s">
        <v>3713</v>
      </c>
      <c r="H9878" s="2" t="s">
        <v>17</v>
      </c>
      <c r="I9878" s="5">
        <v>125915</v>
      </c>
      <c r="J9878" s="2">
        <v>2016</v>
      </c>
      <c r="K9878" s="2">
        <v>140</v>
      </c>
      <c r="L9878" t="s">
        <v>30</v>
      </c>
      <c r="M9878" s="3">
        <v>22700</v>
      </c>
      <c r="N9878" s="2" t="s">
        <v>19</v>
      </c>
    </row>
    <row r="9879" spans="1:14" x14ac:dyDescent="0.25">
      <c r="A9879" t="s">
        <v>17206</v>
      </c>
      <c r="B9879" s="1" t="s">
        <v>21870</v>
      </c>
      <c r="C9879" t="s">
        <v>17206</v>
      </c>
      <c r="D9879" t="s">
        <v>75</v>
      </c>
      <c r="E9879" s="2">
        <v>4</v>
      </c>
      <c r="F9879" t="str">
        <f t="shared" si="154"/>
        <v>BMW 4</v>
      </c>
      <c r="G9879" t="s">
        <v>21871</v>
      </c>
      <c r="H9879" s="2" t="s">
        <v>17</v>
      </c>
      <c r="I9879" s="5">
        <v>80110</v>
      </c>
      <c r="J9879" s="2">
        <v>2015</v>
      </c>
      <c r="K9879" s="2">
        <v>135</v>
      </c>
      <c r="L9879" t="s">
        <v>30</v>
      </c>
      <c r="M9879" s="3">
        <v>31243.88</v>
      </c>
      <c r="N9879" s="2" t="s">
        <v>19</v>
      </c>
    </row>
    <row r="9880" spans="1:14" x14ac:dyDescent="0.25">
      <c r="A9880" t="s">
        <v>17206</v>
      </c>
      <c r="B9880" s="1" t="s">
        <v>21533</v>
      </c>
      <c r="C9880" t="s">
        <v>17206</v>
      </c>
      <c r="D9880" t="s">
        <v>75</v>
      </c>
      <c r="E9880" s="2">
        <v>4</v>
      </c>
      <c r="F9880" t="str">
        <f t="shared" si="154"/>
        <v>BMW 4</v>
      </c>
      <c r="G9880" t="s">
        <v>21534</v>
      </c>
      <c r="H9880" s="2" t="s">
        <v>17</v>
      </c>
      <c r="I9880" s="5">
        <v>78100</v>
      </c>
      <c r="J9880" s="2">
        <v>2018</v>
      </c>
      <c r="K9880" s="2">
        <v>140</v>
      </c>
      <c r="L9880" t="s">
        <v>45</v>
      </c>
      <c r="M9880" s="3">
        <v>29362.5</v>
      </c>
      <c r="N9880" s="2" t="s">
        <v>19</v>
      </c>
    </row>
    <row r="9881" spans="1:14" x14ac:dyDescent="0.25">
      <c r="A9881" t="s">
        <v>17206</v>
      </c>
      <c r="B9881" s="1" t="s">
        <v>21212</v>
      </c>
      <c r="C9881" t="s">
        <v>17206</v>
      </c>
      <c r="D9881" t="s">
        <v>75</v>
      </c>
      <c r="E9881" s="2">
        <v>4</v>
      </c>
      <c r="F9881" t="str">
        <f t="shared" si="154"/>
        <v>BMW 4</v>
      </c>
      <c r="G9881" t="s">
        <v>21213</v>
      </c>
      <c r="H9881" s="2" t="s">
        <v>17</v>
      </c>
      <c r="I9881" s="5">
        <v>142158</v>
      </c>
      <c r="J9881" s="2">
        <v>2017</v>
      </c>
      <c r="K9881" s="2">
        <v>110</v>
      </c>
      <c r="L9881" t="s">
        <v>30</v>
      </c>
      <c r="M9881" s="3">
        <v>25211.25</v>
      </c>
      <c r="N9881" s="2" t="s">
        <v>19</v>
      </c>
    </row>
    <row r="9882" spans="1:14" x14ac:dyDescent="0.25">
      <c r="A9882" t="s">
        <v>17206</v>
      </c>
      <c r="B9882" s="1" t="s">
        <v>20797</v>
      </c>
      <c r="C9882" t="s">
        <v>17206</v>
      </c>
      <c r="D9882" t="s">
        <v>75</v>
      </c>
      <c r="E9882" s="2">
        <v>4</v>
      </c>
      <c r="F9882" t="str">
        <f t="shared" si="154"/>
        <v>BMW 4</v>
      </c>
      <c r="G9882" t="s">
        <v>20798</v>
      </c>
      <c r="H9882" s="2" t="s">
        <v>17</v>
      </c>
      <c r="I9882" s="5">
        <v>196364</v>
      </c>
      <c r="J9882" s="2">
        <v>2015</v>
      </c>
      <c r="K9882" s="2">
        <v>135</v>
      </c>
      <c r="L9882" t="s">
        <v>30</v>
      </c>
      <c r="M9882" s="3">
        <v>22275</v>
      </c>
      <c r="N9882" s="2" t="s">
        <v>19</v>
      </c>
    </row>
    <row r="9883" spans="1:14" x14ac:dyDescent="0.25">
      <c r="A9883" t="s">
        <v>17206</v>
      </c>
      <c r="B9883" s="1" t="s">
        <v>21230</v>
      </c>
      <c r="C9883" t="s">
        <v>17206</v>
      </c>
      <c r="D9883" t="s">
        <v>75</v>
      </c>
      <c r="E9883" s="2">
        <v>4</v>
      </c>
      <c r="F9883" t="str">
        <f t="shared" si="154"/>
        <v>BMW 4</v>
      </c>
      <c r="G9883" t="s">
        <v>21231</v>
      </c>
      <c r="H9883" s="2" t="s">
        <v>17</v>
      </c>
      <c r="I9883" s="5">
        <v>167123</v>
      </c>
      <c r="J9883" s="2">
        <v>2014</v>
      </c>
      <c r="K9883" s="2">
        <v>190</v>
      </c>
      <c r="L9883" t="s">
        <v>30</v>
      </c>
      <c r="M9883" s="3">
        <v>23199.81</v>
      </c>
      <c r="N9883" s="2" t="s">
        <v>19</v>
      </c>
    </row>
    <row r="9884" spans="1:14" x14ac:dyDescent="0.25">
      <c r="A9884" t="s">
        <v>17206</v>
      </c>
      <c r="B9884" s="1" t="s">
        <v>21311</v>
      </c>
      <c r="C9884" t="s">
        <v>17206</v>
      </c>
      <c r="D9884" t="s">
        <v>75</v>
      </c>
      <c r="E9884" s="2">
        <v>4</v>
      </c>
      <c r="F9884" t="str">
        <f t="shared" si="154"/>
        <v>BMW 4</v>
      </c>
      <c r="G9884" t="s">
        <v>21312</v>
      </c>
      <c r="H9884" s="2" t="s">
        <v>17</v>
      </c>
      <c r="I9884" s="5">
        <v>185000</v>
      </c>
      <c r="J9884" s="2">
        <v>2016</v>
      </c>
      <c r="K9884" s="2">
        <v>190</v>
      </c>
      <c r="L9884" t="s">
        <v>30</v>
      </c>
      <c r="M9884" s="3">
        <v>26700</v>
      </c>
      <c r="N9884" s="2" t="s">
        <v>19</v>
      </c>
    </row>
    <row r="9885" spans="1:14" x14ac:dyDescent="0.25">
      <c r="A9885" t="s">
        <v>17206</v>
      </c>
      <c r="B9885" s="1" t="s">
        <v>22766</v>
      </c>
      <c r="C9885" t="s">
        <v>17206</v>
      </c>
      <c r="D9885" t="s">
        <v>75</v>
      </c>
      <c r="E9885" s="2">
        <v>4</v>
      </c>
      <c r="F9885" t="str">
        <f t="shared" si="154"/>
        <v>BMW 4</v>
      </c>
      <c r="G9885" t="s">
        <v>22767</v>
      </c>
      <c r="H9885" s="2" t="s">
        <v>17</v>
      </c>
      <c r="I9885" s="5">
        <v>71530</v>
      </c>
      <c r="J9885" s="2">
        <v>2015</v>
      </c>
      <c r="K9885" s="2">
        <v>230</v>
      </c>
      <c r="L9885" t="s">
        <v>18</v>
      </c>
      <c r="M9885" s="3">
        <v>36787.03</v>
      </c>
      <c r="N9885" s="2" t="s">
        <v>19</v>
      </c>
    </row>
    <row r="9886" spans="1:14" x14ac:dyDescent="0.25">
      <c r="A9886" t="s">
        <v>17206</v>
      </c>
      <c r="B9886" s="1" t="s">
        <v>19883</v>
      </c>
      <c r="C9886" t="s">
        <v>17206</v>
      </c>
      <c r="D9886" t="s">
        <v>75</v>
      </c>
      <c r="E9886" s="2">
        <v>5</v>
      </c>
      <c r="F9886" t="str">
        <f t="shared" si="154"/>
        <v>BMW 5</v>
      </c>
      <c r="G9886" t="s">
        <v>4336</v>
      </c>
      <c r="H9886" s="2" t="s">
        <v>17</v>
      </c>
      <c r="I9886" s="5">
        <v>179360</v>
      </c>
      <c r="J9886" s="2">
        <v>2015</v>
      </c>
      <c r="K9886" s="2">
        <v>110</v>
      </c>
      <c r="L9886" t="s">
        <v>30</v>
      </c>
      <c r="M9886" s="3">
        <v>18175.82</v>
      </c>
      <c r="N9886" s="2" t="s">
        <v>19</v>
      </c>
    </row>
    <row r="9887" spans="1:14" x14ac:dyDescent="0.25">
      <c r="A9887" t="s">
        <v>17206</v>
      </c>
      <c r="B9887" s="1" t="s">
        <v>20401</v>
      </c>
      <c r="C9887" t="s">
        <v>17206</v>
      </c>
      <c r="D9887" t="s">
        <v>75</v>
      </c>
      <c r="E9887" s="2">
        <v>5</v>
      </c>
      <c r="F9887" t="str">
        <f t="shared" si="154"/>
        <v>BMW 5</v>
      </c>
      <c r="G9887" t="s">
        <v>818</v>
      </c>
      <c r="H9887" s="2" t="s">
        <v>17</v>
      </c>
      <c r="I9887" s="5">
        <v>165045</v>
      </c>
      <c r="J9887" s="2">
        <v>2015</v>
      </c>
      <c r="K9887" s="2">
        <v>120</v>
      </c>
      <c r="L9887" t="s">
        <v>45</v>
      </c>
      <c r="M9887" s="3">
        <v>20661.21</v>
      </c>
      <c r="N9887" s="2" t="s">
        <v>19</v>
      </c>
    </row>
    <row r="9888" spans="1:14" x14ac:dyDescent="0.25">
      <c r="A9888" t="s">
        <v>17206</v>
      </c>
      <c r="B9888" s="1" t="s">
        <v>20133</v>
      </c>
      <c r="C9888" t="s">
        <v>17206</v>
      </c>
      <c r="D9888" t="s">
        <v>75</v>
      </c>
      <c r="E9888" s="2">
        <v>5</v>
      </c>
      <c r="F9888" t="str">
        <f t="shared" si="154"/>
        <v>BMW 5</v>
      </c>
      <c r="G9888" t="s">
        <v>818</v>
      </c>
      <c r="H9888" s="2" t="s">
        <v>17</v>
      </c>
      <c r="I9888" s="5">
        <v>177431</v>
      </c>
      <c r="J9888" s="2">
        <v>2013</v>
      </c>
      <c r="K9888" s="2">
        <v>135</v>
      </c>
      <c r="L9888" t="s">
        <v>30</v>
      </c>
      <c r="M9888" s="3">
        <v>18972.7</v>
      </c>
      <c r="N9888" s="2" t="s">
        <v>19</v>
      </c>
    </row>
    <row r="9889" spans="1:14" x14ac:dyDescent="0.25">
      <c r="A9889" t="s">
        <v>17206</v>
      </c>
      <c r="B9889" s="1" t="s">
        <v>19687</v>
      </c>
      <c r="C9889" t="s">
        <v>17206</v>
      </c>
      <c r="D9889" t="s">
        <v>75</v>
      </c>
      <c r="E9889" s="2">
        <v>5</v>
      </c>
      <c r="F9889" t="str">
        <f t="shared" si="154"/>
        <v>BMW 5</v>
      </c>
      <c r="G9889" t="s">
        <v>818</v>
      </c>
      <c r="H9889" s="2" t="s">
        <v>17</v>
      </c>
      <c r="I9889" s="5">
        <v>181455</v>
      </c>
      <c r="J9889" s="2">
        <v>2013</v>
      </c>
      <c r="K9889" s="2">
        <v>135</v>
      </c>
      <c r="L9889" t="s">
        <v>30</v>
      </c>
      <c r="M9889" s="3">
        <v>18300</v>
      </c>
      <c r="N9889" s="2" t="s">
        <v>19</v>
      </c>
    </row>
    <row r="9890" spans="1:14" x14ac:dyDescent="0.25">
      <c r="A9890" t="s">
        <v>17206</v>
      </c>
      <c r="B9890" s="1" t="s">
        <v>19356</v>
      </c>
      <c r="C9890" t="s">
        <v>17206</v>
      </c>
      <c r="D9890" t="s">
        <v>75</v>
      </c>
      <c r="E9890" s="2">
        <v>5</v>
      </c>
      <c r="F9890" t="str">
        <f t="shared" si="154"/>
        <v>BMW 5</v>
      </c>
      <c r="G9890" t="s">
        <v>818</v>
      </c>
      <c r="H9890" s="2" t="s">
        <v>17</v>
      </c>
      <c r="I9890" s="5">
        <v>197000</v>
      </c>
      <c r="J9890" s="2">
        <v>2014</v>
      </c>
      <c r="K9890" s="2">
        <v>135</v>
      </c>
      <c r="L9890" t="s">
        <v>30</v>
      </c>
      <c r="M9890" s="3">
        <v>16200</v>
      </c>
      <c r="N9890" s="2" t="s">
        <v>19</v>
      </c>
    </row>
    <row r="9891" spans="1:14" x14ac:dyDescent="0.25">
      <c r="A9891" t="s">
        <v>17206</v>
      </c>
      <c r="B9891" s="1" t="s">
        <v>20465</v>
      </c>
      <c r="C9891" t="s">
        <v>17206</v>
      </c>
      <c r="D9891" t="s">
        <v>75</v>
      </c>
      <c r="E9891" s="2">
        <v>5</v>
      </c>
      <c r="F9891" t="str">
        <f t="shared" si="154"/>
        <v>BMW 5</v>
      </c>
      <c r="G9891" t="s">
        <v>20466</v>
      </c>
      <c r="H9891" s="2" t="s">
        <v>17</v>
      </c>
      <c r="I9891" s="5">
        <v>195899</v>
      </c>
      <c r="J9891" s="2">
        <v>2014</v>
      </c>
      <c r="K9891" s="2">
        <v>140</v>
      </c>
      <c r="L9891" t="s">
        <v>45</v>
      </c>
      <c r="M9891" s="3">
        <v>19996.88</v>
      </c>
      <c r="N9891" s="2" t="s">
        <v>19</v>
      </c>
    </row>
    <row r="9892" spans="1:14" x14ac:dyDescent="0.25">
      <c r="A9892" t="s">
        <v>17206</v>
      </c>
      <c r="B9892" s="1" t="s">
        <v>21414</v>
      </c>
      <c r="C9892" t="s">
        <v>17206</v>
      </c>
      <c r="D9892" t="s">
        <v>75</v>
      </c>
      <c r="E9892" s="2">
        <v>5</v>
      </c>
      <c r="F9892" t="str">
        <f t="shared" si="154"/>
        <v>BMW 5</v>
      </c>
      <c r="G9892" t="s">
        <v>20562</v>
      </c>
      <c r="H9892" s="2" t="s">
        <v>17</v>
      </c>
      <c r="I9892" s="5">
        <v>132205</v>
      </c>
      <c r="J9892" s="2">
        <v>2015</v>
      </c>
      <c r="K9892" s="2">
        <v>140</v>
      </c>
      <c r="L9892" t="s">
        <v>96</v>
      </c>
      <c r="M9892" s="3">
        <v>27336.36</v>
      </c>
      <c r="N9892" s="2" t="s">
        <v>19</v>
      </c>
    </row>
    <row r="9893" spans="1:14" x14ac:dyDescent="0.25">
      <c r="A9893" t="s">
        <v>17206</v>
      </c>
      <c r="B9893" s="1" t="s">
        <v>20561</v>
      </c>
      <c r="C9893" t="s">
        <v>17206</v>
      </c>
      <c r="D9893" t="s">
        <v>75</v>
      </c>
      <c r="E9893" s="2">
        <v>5</v>
      </c>
      <c r="F9893" t="str">
        <f t="shared" si="154"/>
        <v>BMW 5</v>
      </c>
      <c r="G9893" t="s">
        <v>20562</v>
      </c>
      <c r="H9893" s="2" t="s">
        <v>17</v>
      </c>
      <c r="I9893" s="5">
        <v>136000</v>
      </c>
      <c r="J9893" s="2">
        <v>2015</v>
      </c>
      <c r="K9893" s="2">
        <v>140</v>
      </c>
      <c r="L9893" t="s">
        <v>45</v>
      </c>
      <c r="M9893" s="3">
        <v>21654.29</v>
      </c>
      <c r="N9893" s="2" t="s">
        <v>19</v>
      </c>
    </row>
    <row r="9894" spans="1:14" x14ac:dyDescent="0.25">
      <c r="A9894" t="s">
        <v>17206</v>
      </c>
      <c r="B9894" s="1" t="s">
        <v>21135</v>
      </c>
      <c r="C9894" t="s">
        <v>17206</v>
      </c>
      <c r="D9894" t="s">
        <v>75</v>
      </c>
      <c r="E9894" s="2">
        <v>5</v>
      </c>
      <c r="F9894" t="str">
        <f t="shared" si="154"/>
        <v>BMW 5</v>
      </c>
      <c r="G9894" t="s">
        <v>20562</v>
      </c>
      <c r="H9894" s="2" t="s">
        <v>17</v>
      </c>
      <c r="I9894" s="5">
        <v>204117</v>
      </c>
      <c r="J9894" s="2">
        <v>2016</v>
      </c>
      <c r="K9894" s="2">
        <v>140</v>
      </c>
      <c r="L9894" t="s">
        <v>18</v>
      </c>
      <c r="M9894" s="3">
        <v>25312.5</v>
      </c>
      <c r="N9894" s="2" t="s">
        <v>19</v>
      </c>
    </row>
    <row r="9895" spans="1:14" x14ac:dyDescent="0.25">
      <c r="A9895" t="s">
        <v>17206</v>
      </c>
      <c r="B9895" s="1" t="s">
        <v>22295</v>
      </c>
      <c r="C9895" t="s">
        <v>17206</v>
      </c>
      <c r="D9895" t="s">
        <v>75</v>
      </c>
      <c r="E9895" s="2">
        <v>5</v>
      </c>
      <c r="F9895" t="str">
        <f t="shared" si="154"/>
        <v>BMW 5</v>
      </c>
      <c r="G9895" t="s">
        <v>19726</v>
      </c>
      <c r="H9895" s="2" t="s">
        <v>17</v>
      </c>
      <c r="I9895" s="5">
        <v>34841</v>
      </c>
      <c r="J9895" s="2">
        <v>2019</v>
      </c>
      <c r="K9895" s="2">
        <v>140</v>
      </c>
      <c r="L9895" t="s">
        <v>60</v>
      </c>
      <c r="M9895" s="3">
        <v>43674.1</v>
      </c>
      <c r="N9895" s="2" t="s">
        <v>19</v>
      </c>
    </row>
    <row r="9896" spans="1:14" x14ac:dyDescent="0.25">
      <c r="A9896" t="s">
        <v>17206</v>
      </c>
      <c r="B9896" s="1" t="s">
        <v>22844</v>
      </c>
      <c r="C9896" t="s">
        <v>17206</v>
      </c>
      <c r="D9896" t="s">
        <v>75</v>
      </c>
      <c r="E9896" s="2">
        <v>5</v>
      </c>
      <c r="F9896" t="str">
        <f t="shared" si="154"/>
        <v>BMW 5</v>
      </c>
      <c r="G9896" t="s">
        <v>19726</v>
      </c>
      <c r="H9896" s="2" t="s">
        <v>17</v>
      </c>
      <c r="I9896" s="5">
        <v>81000</v>
      </c>
      <c r="J9896" s="2">
        <v>2017</v>
      </c>
      <c r="K9896" s="2">
        <v>120</v>
      </c>
      <c r="L9896" t="s">
        <v>30</v>
      </c>
      <c r="M9896" s="3">
        <v>40000</v>
      </c>
      <c r="N9896" s="2" t="s">
        <v>19</v>
      </c>
    </row>
    <row r="9897" spans="1:14" x14ac:dyDescent="0.25">
      <c r="A9897" t="s">
        <v>17206</v>
      </c>
      <c r="B9897" s="1" t="s">
        <v>22683</v>
      </c>
      <c r="C9897" t="s">
        <v>17206</v>
      </c>
      <c r="D9897" t="s">
        <v>75</v>
      </c>
      <c r="E9897" s="2">
        <v>5</v>
      </c>
      <c r="F9897" t="str">
        <f t="shared" si="154"/>
        <v>BMW 5</v>
      </c>
      <c r="G9897" t="s">
        <v>19726</v>
      </c>
      <c r="H9897" s="2" t="s">
        <v>17</v>
      </c>
      <c r="I9897" s="5">
        <v>33353</v>
      </c>
      <c r="J9897" s="2">
        <v>2020</v>
      </c>
      <c r="K9897" s="2">
        <v>140</v>
      </c>
      <c r="L9897" t="s">
        <v>18</v>
      </c>
      <c r="M9897" s="3">
        <v>54787.48</v>
      </c>
      <c r="N9897" s="2" t="s">
        <v>19</v>
      </c>
    </row>
    <row r="9898" spans="1:14" x14ac:dyDescent="0.25">
      <c r="A9898" t="s">
        <v>17206</v>
      </c>
      <c r="B9898" s="1" t="s">
        <v>22071</v>
      </c>
      <c r="C9898" t="s">
        <v>17206</v>
      </c>
      <c r="D9898" t="s">
        <v>75</v>
      </c>
      <c r="E9898" s="2">
        <v>5</v>
      </c>
      <c r="F9898" t="str">
        <f t="shared" si="154"/>
        <v>BMW 5</v>
      </c>
      <c r="G9898" t="s">
        <v>19726</v>
      </c>
      <c r="H9898" s="2" t="s">
        <v>17</v>
      </c>
      <c r="I9898" s="5">
        <v>38971</v>
      </c>
      <c r="J9898" s="2">
        <v>2019</v>
      </c>
      <c r="K9898" s="2">
        <v>140</v>
      </c>
      <c r="L9898" t="s">
        <v>30</v>
      </c>
      <c r="M9898" s="3">
        <v>38900</v>
      </c>
      <c r="N9898" s="2" t="s">
        <v>19</v>
      </c>
    </row>
    <row r="9899" spans="1:14" x14ac:dyDescent="0.25">
      <c r="A9899" t="s">
        <v>17206</v>
      </c>
      <c r="B9899" s="1" t="s">
        <v>22865</v>
      </c>
      <c r="C9899" t="s">
        <v>17206</v>
      </c>
      <c r="D9899" t="s">
        <v>75</v>
      </c>
      <c r="E9899" s="2">
        <v>5</v>
      </c>
      <c r="F9899" t="str">
        <f t="shared" si="154"/>
        <v>BMW 5</v>
      </c>
      <c r="G9899" t="s">
        <v>19726</v>
      </c>
      <c r="H9899" s="2" t="s">
        <v>17</v>
      </c>
      <c r="I9899" s="5">
        <v>53686</v>
      </c>
      <c r="J9899" s="2">
        <v>2020</v>
      </c>
      <c r="K9899" s="2">
        <v>140</v>
      </c>
      <c r="L9899" t="s">
        <v>96</v>
      </c>
      <c r="M9899" s="3">
        <v>40900</v>
      </c>
      <c r="N9899" s="2" t="s">
        <v>19</v>
      </c>
    </row>
    <row r="9900" spans="1:14" x14ac:dyDescent="0.25">
      <c r="A9900" t="s">
        <v>17206</v>
      </c>
      <c r="B9900" s="1" t="s">
        <v>20210</v>
      </c>
      <c r="C9900" t="s">
        <v>17206</v>
      </c>
      <c r="D9900" t="s">
        <v>75</v>
      </c>
      <c r="E9900" s="2">
        <v>5</v>
      </c>
      <c r="F9900" t="str">
        <f t="shared" si="154"/>
        <v>BMW 5</v>
      </c>
      <c r="G9900" t="s">
        <v>19726</v>
      </c>
      <c r="H9900" s="2" t="s">
        <v>17</v>
      </c>
      <c r="I9900" s="5">
        <v>136542</v>
      </c>
      <c r="J9900" s="2">
        <v>2014</v>
      </c>
      <c r="K9900" s="2">
        <v>135</v>
      </c>
      <c r="L9900" t="s">
        <v>45</v>
      </c>
      <c r="M9900" s="3">
        <v>19900</v>
      </c>
      <c r="N9900" s="2" t="s">
        <v>19</v>
      </c>
    </row>
    <row r="9901" spans="1:14" x14ac:dyDescent="0.25">
      <c r="A9901" t="s">
        <v>17206</v>
      </c>
      <c r="B9901" s="1" t="s">
        <v>22242</v>
      </c>
      <c r="C9901" t="s">
        <v>17206</v>
      </c>
      <c r="D9901" t="s">
        <v>75</v>
      </c>
      <c r="E9901" s="2">
        <v>5</v>
      </c>
      <c r="F9901" t="str">
        <f t="shared" si="154"/>
        <v>BMW 5</v>
      </c>
      <c r="G9901" t="s">
        <v>19726</v>
      </c>
      <c r="H9901" s="2" t="s">
        <v>17</v>
      </c>
      <c r="I9901" s="5">
        <v>117315</v>
      </c>
      <c r="J9901" s="2">
        <v>2019</v>
      </c>
      <c r="K9901" s="2">
        <v>140</v>
      </c>
      <c r="L9901" t="s">
        <v>30</v>
      </c>
      <c r="M9901" s="3">
        <v>33180.699999999997</v>
      </c>
      <c r="N9901" s="2" t="s">
        <v>19</v>
      </c>
    </row>
    <row r="9902" spans="1:14" x14ac:dyDescent="0.25">
      <c r="A9902" t="s">
        <v>17206</v>
      </c>
      <c r="B9902" s="1" t="s">
        <v>22408</v>
      </c>
      <c r="C9902" t="s">
        <v>17206</v>
      </c>
      <c r="D9902" t="s">
        <v>75</v>
      </c>
      <c r="E9902" s="2">
        <v>5</v>
      </c>
      <c r="F9902" t="str">
        <f t="shared" si="154"/>
        <v>BMW 5</v>
      </c>
      <c r="G9902" t="s">
        <v>19726</v>
      </c>
      <c r="H9902" s="2" t="s">
        <v>17</v>
      </c>
      <c r="I9902" s="5">
        <v>24901</v>
      </c>
      <c r="J9902" s="2">
        <v>2020</v>
      </c>
      <c r="K9902" s="2">
        <v>140</v>
      </c>
      <c r="L9902" t="s">
        <v>30</v>
      </c>
      <c r="M9902" s="3">
        <v>41515</v>
      </c>
      <c r="N9902" s="2" t="s">
        <v>19</v>
      </c>
    </row>
    <row r="9903" spans="1:14" x14ac:dyDescent="0.25">
      <c r="A9903" t="s">
        <v>17206</v>
      </c>
      <c r="B9903" s="1" t="s">
        <v>22569</v>
      </c>
      <c r="C9903" t="s">
        <v>17206</v>
      </c>
      <c r="D9903" t="s">
        <v>75</v>
      </c>
      <c r="E9903" s="2">
        <v>5</v>
      </c>
      <c r="F9903" t="str">
        <f t="shared" si="154"/>
        <v>BMW 5</v>
      </c>
      <c r="G9903" t="s">
        <v>19726</v>
      </c>
      <c r="H9903" s="2" t="s">
        <v>17</v>
      </c>
      <c r="I9903" s="5">
        <v>39044</v>
      </c>
      <c r="J9903" s="2">
        <v>2021</v>
      </c>
      <c r="K9903" s="2">
        <v>140</v>
      </c>
      <c r="L9903" t="s">
        <v>18</v>
      </c>
      <c r="M9903" s="3">
        <v>59990.63</v>
      </c>
      <c r="N9903" s="2" t="s">
        <v>19</v>
      </c>
    </row>
    <row r="9904" spans="1:14" x14ac:dyDescent="0.25">
      <c r="A9904" t="s">
        <v>17206</v>
      </c>
      <c r="B9904" s="1" t="s">
        <v>19725</v>
      </c>
      <c r="C9904" t="s">
        <v>17206</v>
      </c>
      <c r="D9904" t="s">
        <v>75</v>
      </c>
      <c r="E9904" s="2">
        <v>5</v>
      </c>
      <c r="F9904" t="str">
        <f t="shared" si="154"/>
        <v>BMW 5</v>
      </c>
      <c r="G9904" t="s">
        <v>19726</v>
      </c>
      <c r="H9904" s="2" t="s">
        <v>17</v>
      </c>
      <c r="I9904" s="5">
        <v>207661</v>
      </c>
      <c r="J9904" s="2">
        <v>2014</v>
      </c>
      <c r="K9904" s="2">
        <v>135</v>
      </c>
      <c r="L9904" t="s">
        <v>18</v>
      </c>
      <c r="M9904" s="3">
        <v>17500.05</v>
      </c>
      <c r="N9904" s="2" t="s">
        <v>19</v>
      </c>
    </row>
    <row r="9905" spans="1:14" x14ac:dyDescent="0.25">
      <c r="A9905" t="s">
        <v>17206</v>
      </c>
      <c r="B9905" s="1" t="s">
        <v>22064</v>
      </c>
      <c r="C9905" t="s">
        <v>17206</v>
      </c>
      <c r="D9905" t="s">
        <v>75</v>
      </c>
      <c r="E9905" s="2">
        <v>5</v>
      </c>
      <c r="F9905" t="str">
        <f t="shared" si="154"/>
        <v>BMW 5</v>
      </c>
      <c r="G9905" t="s">
        <v>22065</v>
      </c>
      <c r="H9905" s="2" t="s">
        <v>17</v>
      </c>
      <c r="I9905" s="5">
        <v>145824</v>
      </c>
      <c r="J9905" s="2">
        <v>2017</v>
      </c>
      <c r="K9905" s="2">
        <v>140</v>
      </c>
      <c r="L9905" t="s">
        <v>30</v>
      </c>
      <c r="M9905" s="3">
        <v>35315.550000000003</v>
      </c>
      <c r="N9905" s="2" t="s">
        <v>19</v>
      </c>
    </row>
    <row r="9906" spans="1:14" x14ac:dyDescent="0.25">
      <c r="A9906" t="s">
        <v>17206</v>
      </c>
      <c r="B9906" s="1" t="s">
        <v>22834</v>
      </c>
      <c r="C9906" t="s">
        <v>17206</v>
      </c>
      <c r="D9906" t="s">
        <v>75</v>
      </c>
      <c r="E9906" s="2">
        <v>5</v>
      </c>
      <c r="F9906" t="str">
        <f t="shared" si="154"/>
        <v>BMW 5</v>
      </c>
      <c r="G9906" t="s">
        <v>22065</v>
      </c>
      <c r="H9906" s="2" t="s">
        <v>17</v>
      </c>
      <c r="I9906" s="5">
        <v>86189</v>
      </c>
      <c r="J9906" s="2">
        <v>2017</v>
      </c>
      <c r="K9906" s="2">
        <v>140</v>
      </c>
      <c r="L9906" t="s">
        <v>18</v>
      </c>
      <c r="M9906" s="3">
        <v>39993.75</v>
      </c>
      <c r="N9906" s="2" t="s">
        <v>19</v>
      </c>
    </row>
    <row r="9907" spans="1:14" x14ac:dyDescent="0.25">
      <c r="A9907" t="s">
        <v>17206</v>
      </c>
      <c r="B9907" s="1" t="s">
        <v>22839</v>
      </c>
      <c r="C9907" t="s">
        <v>17206</v>
      </c>
      <c r="D9907" t="s">
        <v>75</v>
      </c>
      <c r="E9907" s="2">
        <v>5</v>
      </c>
      <c r="F9907" t="str">
        <f t="shared" si="154"/>
        <v>BMW 5</v>
      </c>
      <c r="G9907" t="s">
        <v>22065</v>
      </c>
      <c r="H9907" s="2" t="s">
        <v>17</v>
      </c>
      <c r="I9907" s="5">
        <v>105125</v>
      </c>
      <c r="J9907" s="2">
        <v>2017</v>
      </c>
      <c r="K9907" s="2">
        <v>140</v>
      </c>
      <c r="L9907" t="s">
        <v>18</v>
      </c>
      <c r="M9907" s="3">
        <v>39993.75</v>
      </c>
      <c r="N9907" s="2" t="s">
        <v>19</v>
      </c>
    </row>
    <row r="9908" spans="1:14" x14ac:dyDescent="0.25">
      <c r="A9908" t="s">
        <v>17206</v>
      </c>
      <c r="B9908" s="1" t="s">
        <v>21964</v>
      </c>
      <c r="C9908" t="s">
        <v>17206</v>
      </c>
      <c r="D9908" t="s">
        <v>75</v>
      </c>
      <c r="E9908" s="2">
        <v>5</v>
      </c>
      <c r="F9908" t="str">
        <f t="shared" si="154"/>
        <v>BMW 5</v>
      </c>
      <c r="G9908" t="s">
        <v>21771</v>
      </c>
      <c r="H9908" s="2" t="s">
        <v>17</v>
      </c>
      <c r="I9908" s="5">
        <v>105001</v>
      </c>
      <c r="J9908" s="2">
        <v>2017</v>
      </c>
      <c r="K9908" s="2">
        <v>140</v>
      </c>
      <c r="L9908" t="s">
        <v>30</v>
      </c>
      <c r="M9908" s="3">
        <v>31826.93</v>
      </c>
      <c r="N9908" s="2" t="s">
        <v>19</v>
      </c>
    </row>
    <row r="9909" spans="1:14" x14ac:dyDescent="0.25">
      <c r="A9909" t="s">
        <v>17206</v>
      </c>
      <c r="B9909" s="1" t="s">
        <v>21770</v>
      </c>
      <c r="C9909" t="s">
        <v>17206</v>
      </c>
      <c r="D9909" t="s">
        <v>75</v>
      </c>
      <c r="E9909" s="2">
        <v>5</v>
      </c>
      <c r="F9909" t="str">
        <f t="shared" si="154"/>
        <v>BMW 5</v>
      </c>
      <c r="G9909" t="s">
        <v>21771</v>
      </c>
      <c r="H9909" s="2" t="s">
        <v>17</v>
      </c>
      <c r="I9909" s="5">
        <v>160318</v>
      </c>
      <c r="J9909" s="2">
        <v>2017</v>
      </c>
      <c r="K9909" s="2">
        <v>140</v>
      </c>
      <c r="L9909" t="s">
        <v>45</v>
      </c>
      <c r="M9909" s="3">
        <v>28799.9</v>
      </c>
      <c r="N9909" s="2" t="s">
        <v>19</v>
      </c>
    </row>
    <row r="9910" spans="1:14" x14ac:dyDescent="0.25">
      <c r="A9910" t="s">
        <v>17206</v>
      </c>
      <c r="B9910" s="1" t="s">
        <v>22045</v>
      </c>
      <c r="C9910" t="s">
        <v>17206</v>
      </c>
      <c r="D9910" t="s">
        <v>75</v>
      </c>
      <c r="E9910" s="2">
        <v>5</v>
      </c>
      <c r="F9910" t="str">
        <f t="shared" si="154"/>
        <v>BMW 5</v>
      </c>
      <c r="G9910" t="s">
        <v>21771</v>
      </c>
      <c r="H9910" s="2" t="s">
        <v>17</v>
      </c>
      <c r="I9910" s="5">
        <v>161709</v>
      </c>
      <c r="J9910" s="2">
        <v>2017</v>
      </c>
      <c r="K9910" s="2">
        <v>140</v>
      </c>
      <c r="L9910" t="s">
        <v>18</v>
      </c>
      <c r="M9910" s="3">
        <v>34931.25</v>
      </c>
      <c r="N9910" s="2" t="s">
        <v>19</v>
      </c>
    </row>
    <row r="9911" spans="1:14" x14ac:dyDescent="0.25">
      <c r="A9911" t="s">
        <v>17206</v>
      </c>
      <c r="B9911" s="1" t="s">
        <v>22081</v>
      </c>
      <c r="C9911" t="s">
        <v>17206</v>
      </c>
      <c r="D9911" t="s">
        <v>75</v>
      </c>
      <c r="E9911" s="2">
        <v>5</v>
      </c>
      <c r="F9911" t="str">
        <f t="shared" si="154"/>
        <v>BMW 5</v>
      </c>
      <c r="G9911" t="s">
        <v>4404</v>
      </c>
      <c r="H9911" s="2" t="s">
        <v>17</v>
      </c>
      <c r="I9911" s="5">
        <v>66000</v>
      </c>
      <c r="J9911" s="2">
        <v>2017</v>
      </c>
      <c r="K9911" s="2">
        <v>140</v>
      </c>
      <c r="L9911" t="s">
        <v>30</v>
      </c>
      <c r="M9911" s="3">
        <v>39306.69</v>
      </c>
      <c r="N9911" s="2" t="s">
        <v>19</v>
      </c>
    </row>
    <row r="9912" spans="1:14" x14ac:dyDescent="0.25">
      <c r="A9912" t="s">
        <v>17206</v>
      </c>
      <c r="B9912" s="1" t="s">
        <v>22331</v>
      </c>
      <c r="C9912" t="s">
        <v>17206</v>
      </c>
      <c r="D9912" t="s">
        <v>75</v>
      </c>
      <c r="E9912" s="2">
        <v>5</v>
      </c>
      <c r="F9912" t="str">
        <f t="shared" si="154"/>
        <v>BMW 5</v>
      </c>
      <c r="G9912" t="s">
        <v>4404</v>
      </c>
      <c r="H9912" s="2" t="s">
        <v>17</v>
      </c>
      <c r="I9912" s="5">
        <v>93590</v>
      </c>
      <c r="J9912" s="2">
        <v>2018</v>
      </c>
      <c r="K9912" s="2">
        <v>140</v>
      </c>
      <c r="L9912" t="s">
        <v>45</v>
      </c>
      <c r="M9912" s="3">
        <v>45562.5</v>
      </c>
      <c r="N9912" s="2" t="s">
        <v>19</v>
      </c>
    </row>
    <row r="9913" spans="1:14" x14ac:dyDescent="0.25">
      <c r="A9913" t="s">
        <v>17206</v>
      </c>
      <c r="B9913" s="1" t="s">
        <v>20002</v>
      </c>
      <c r="C9913" t="s">
        <v>17206</v>
      </c>
      <c r="D9913" t="s">
        <v>75</v>
      </c>
      <c r="E9913" s="2">
        <v>5</v>
      </c>
      <c r="F9913" t="str">
        <f t="shared" si="154"/>
        <v>BMW 5</v>
      </c>
      <c r="G9913" t="s">
        <v>20003</v>
      </c>
      <c r="H9913" s="2" t="s">
        <v>17</v>
      </c>
      <c r="I9913" s="5">
        <v>146970</v>
      </c>
      <c r="J9913" s="2">
        <v>2014</v>
      </c>
      <c r="K9913" s="2">
        <v>135</v>
      </c>
      <c r="L9913" t="s">
        <v>45</v>
      </c>
      <c r="M9913" s="3">
        <v>18731.25</v>
      </c>
      <c r="N9913" s="2" t="s">
        <v>19</v>
      </c>
    </row>
    <row r="9914" spans="1:14" x14ac:dyDescent="0.25">
      <c r="A9914" t="s">
        <v>17206</v>
      </c>
      <c r="B9914" s="1" t="s">
        <v>20169</v>
      </c>
      <c r="C9914" t="s">
        <v>17206</v>
      </c>
      <c r="D9914" t="s">
        <v>75</v>
      </c>
      <c r="E9914" s="2">
        <v>5</v>
      </c>
      <c r="F9914" t="str">
        <f t="shared" si="154"/>
        <v>BMW 5</v>
      </c>
      <c r="G9914" t="s">
        <v>20170</v>
      </c>
      <c r="H9914" s="2" t="s">
        <v>17</v>
      </c>
      <c r="I9914" s="5">
        <v>180125</v>
      </c>
      <c r="J9914" s="2">
        <v>2015</v>
      </c>
      <c r="K9914" s="2">
        <v>140</v>
      </c>
      <c r="L9914" t="s">
        <v>96</v>
      </c>
      <c r="M9914" s="3">
        <v>19775.7</v>
      </c>
      <c r="N9914" s="2" t="s">
        <v>19</v>
      </c>
    </row>
    <row r="9915" spans="1:14" x14ac:dyDescent="0.25">
      <c r="A9915" t="s">
        <v>17206</v>
      </c>
      <c r="B9915" s="1" t="s">
        <v>22847</v>
      </c>
      <c r="C9915" t="s">
        <v>17206</v>
      </c>
      <c r="D9915" t="s">
        <v>75</v>
      </c>
      <c r="E9915" s="2">
        <v>5</v>
      </c>
      <c r="F9915" t="str">
        <f t="shared" si="154"/>
        <v>BMW 5</v>
      </c>
      <c r="G9915" t="s">
        <v>22053</v>
      </c>
      <c r="H9915" s="2" t="s">
        <v>17</v>
      </c>
      <c r="I9915" s="5">
        <v>79795</v>
      </c>
      <c r="J9915" s="2">
        <v>2018</v>
      </c>
      <c r="K9915" s="2">
        <v>140</v>
      </c>
      <c r="L9915" t="s">
        <v>18</v>
      </c>
      <c r="M9915" s="3">
        <v>40241.56</v>
      </c>
      <c r="N9915" s="2" t="s">
        <v>19</v>
      </c>
    </row>
    <row r="9916" spans="1:14" x14ac:dyDescent="0.25">
      <c r="A9916" t="s">
        <v>17206</v>
      </c>
      <c r="B9916" s="1" t="s">
        <v>22052</v>
      </c>
      <c r="C9916" t="s">
        <v>17206</v>
      </c>
      <c r="D9916" t="s">
        <v>75</v>
      </c>
      <c r="E9916" s="2">
        <v>5</v>
      </c>
      <c r="F9916" t="str">
        <f t="shared" ref="F9916:F9979" si="155">D9916&amp; " " &amp; E9916</f>
        <v>BMW 5</v>
      </c>
      <c r="G9916" t="s">
        <v>22053</v>
      </c>
      <c r="H9916" s="2" t="s">
        <v>17</v>
      </c>
      <c r="I9916" s="5">
        <v>118894</v>
      </c>
      <c r="J9916" s="2">
        <v>2018</v>
      </c>
      <c r="K9916" s="2">
        <v>140</v>
      </c>
      <c r="L9916" t="s">
        <v>96</v>
      </c>
      <c r="M9916" s="3">
        <v>35437.5</v>
      </c>
      <c r="N9916" s="2" t="s">
        <v>19</v>
      </c>
    </row>
    <row r="9917" spans="1:14" x14ac:dyDescent="0.25">
      <c r="A9917" t="s">
        <v>17206</v>
      </c>
      <c r="B9917" s="1" t="s">
        <v>21885</v>
      </c>
      <c r="C9917" t="s">
        <v>17206</v>
      </c>
      <c r="D9917" t="s">
        <v>75</v>
      </c>
      <c r="E9917" s="2">
        <v>5</v>
      </c>
      <c r="F9917" t="str">
        <f t="shared" si="155"/>
        <v>BMW 5</v>
      </c>
      <c r="G9917" t="s">
        <v>21886</v>
      </c>
      <c r="H9917" s="2" t="s">
        <v>17</v>
      </c>
      <c r="I9917" s="5">
        <v>177861</v>
      </c>
      <c r="J9917" s="2">
        <v>2018</v>
      </c>
      <c r="K9917" s="2">
        <v>140</v>
      </c>
      <c r="L9917" t="s">
        <v>45</v>
      </c>
      <c r="M9917" s="3">
        <v>31189.86</v>
      </c>
      <c r="N9917" s="2" t="s">
        <v>19</v>
      </c>
    </row>
    <row r="9918" spans="1:14" x14ac:dyDescent="0.25">
      <c r="A9918" t="s">
        <v>17206</v>
      </c>
      <c r="B9918" s="1" t="s">
        <v>22763</v>
      </c>
      <c r="C9918" t="s">
        <v>17206</v>
      </c>
      <c r="D9918" t="s">
        <v>75</v>
      </c>
      <c r="E9918" s="2">
        <v>5</v>
      </c>
      <c r="F9918" t="str">
        <f t="shared" si="155"/>
        <v>BMW 5</v>
      </c>
      <c r="G9918" t="s">
        <v>21886</v>
      </c>
      <c r="H9918" s="2" t="s">
        <v>17</v>
      </c>
      <c r="I9918" s="5">
        <v>127597</v>
      </c>
      <c r="J9918" s="2">
        <v>2018</v>
      </c>
      <c r="K9918" s="2">
        <v>140</v>
      </c>
      <c r="L9918" t="s">
        <v>18</v>
      </c>
      <c r="M9918" s="3">
        <v>36652.5</v>
      </c>
      <c r="N9918" s="2" t="s">
        <v>19</v>
      </c>
    </row>
    <row r="9919" spans="1:14" x14ac:dyDescent="0.25">
      <c r="A9919" t="s">
        <v>17206</v>
      </c>
      <c r="B9919" s="1" t="s">
        <v>22795</v>
      </c>
      <c r="C9919" t="s">
        <v>17206</v>
      </c>
      <c r="D9919" t="s">
        <v>75</v>
      </c>
      <c r="E9919" s="2">
        <v>5</v>
      </c>
      <c r="F9919" t="str">
        <f t="shared" si="155"/>
        <v>BMW 5</v>
      </c>
      <c r="G9919" t="s">
        <v>22237</v>
      </c>
      <c r="H9919" s="2" t="s">
        <v>17</v>
      </c>
      <c r="I9919" s="5">
        <v>113187</v>
      </c>
      <c r="J9919" s="2">
        <v>2017</v>
      </c>
      <c r="K9919" s="2">
        <v>140</v>
      </c>
      <c r="L9919" t="s">
        <v>18</v>
      </c>
      <c r="M9919" s="3">
        <v>36550</v>
      </c>
      <c r="N9919" s="2" t="s">
        <v>19</v>
      </c>
    </row>
    <row r="9920" spans="1:14" x14ac:dyDescent="0.25">
      <c r="A9920" t="s">
        <v>17206</v>
      </c>
      <c r="B9920" s="1" t="s">
        <v>21929</v>
      </c>
      <c r="C9920" t="s">
        <v>17206</v>
      </c>
      <c r="D9920" t="s">
        <v>75</v>
      </c>
      <c r="E9920" s="2">
        <v>5</v>
      </c>
      <c r="F9920" t="str">
        <f t="shared" si="155"/>
        <v>BMW 5</v>
      </c>
      <c r="G9920" t="s">
        <v>21775</v>
      </c>
      <c r="H9920" s="2" t="s">
        <v>17</v>
      </c>
      <c r="I9920" s="5">
        <v>108423</v>
      </c>
      <c r="J9920" s="2">
        <v>2017</v>
      </c>
      <c r="K9920" s="2">
        <v>140</v>
      </c>
      <c r="L9920" t="s">
        <v>18</v>
      </c>
      <c r="M9920" s="3">
        <v>32400</v>
      </c>
      <c r="N9920" s="2" t="s">
        <v>19</v>
      </c>
    </row>
    <row r="9921" spans="1:14" x14ac:dyDescent="0.25">
      <c r="A9921" t="s">
        <v>17206</v>
      </c>
      <c r="B9921" s="1" t="s">
        <v>21774</v>
      </c>
      <c r="C9921" t="s">
        <v>17206</v>
      </c>
      <c r="D9921" t="s">
        <v>75</v>
      </c>
      <c r="E9921" s="2">
        <v>5</v>
      </c>
      <c r="F9921" t="str">
        <f t="shared" si="155"/>
        <v>BMW 5</v>
      </c>
      <c r="G9921" t="s">
        <v>21775</v>
      </c>
      <c r="H9921" s="2" t="s">
        <v>17</v>
      </c>
      <c r="I9921" s="5">
        <v>136566</v>
      </c>
      <c r="J9921" s="2">
        <v>2017</v>
      </c>
      <c r="K9921" s="2">
        <v>140</v>
      </c>
      <c r="L9921" t="s">
        <v>96</v>
      </c>
      <c r="M9921" s="3">
        <v>29990</v>
      </c>
      <c r="N9921" s="2" t="s">
        <v>19</v>
      </c>
    </row>
    <row r="9922" spans="1:14" x14ac:dyDescent="0.25">
      <c r="A9922" t="s">
        <v>17206</v>
      </c>
      <c r="B9922" s="1" t="s">
        <v>22236</v>
      </c>
      <c r="C9922" t="s">
        <v>17206</v>
      </c>
      <c r="D9922" t="s">
        <v>75</v>
      </c>
      <c r="E9922" s="2">
        <v>5</v>
      </c>
      <c r="F9922" t="str">
        <f t="shared" si="155"/>
        <v>BMW 5</v>
      </c>
      <c r="G9922" t="s">
        <v>22237</v>
      </c>
      <c r="H9922" s="2" t="s">
        <v>17</v>
      </c>
      <c r="I9922" s="5">
        <v>102028</v>
      </c>
      <c r="J9922" s="2">
        <v>2017</v>
      </c>
      <c r="K9922" s="2">
        <v>140</v>
      </c>
      <c r="L9922" t="s">
        <v>45</v>
      </c>
      <c r="M9922" s="3">
        <v>38475</v>
      </c>
      <c r="N9922" s="2" t="s">
        <v>19</v>
      </c>
    </row>
    <row r="9923" spans="1:14" x14ac:dyDescent="0.25">
      <c r="A9923" t="s">
        <v>17206</v>
      </c>
      <c r="B9923" s="1" t="s">
        <v>22190</v>
      </c>
      <c r="C9923" t="s">
        <v>17206</v>
      </c>
      <c r="D9923" t="s">
        <v>75</v>
      </c>
      <c r="E9923" s="2">
        <v>5</v>
      </c>
      <c r="F9923" t="str">
        <f t="shared" si="155"/>
        <v>BMW 5</v>
      </c>
      <c r="G9923" t="s">
        <v>22191</v>
      </c>
      <c r="H9923" s="2" t="s">
        <v>17</v>
      </c>
      <c r="I9923" s="5">
        <v>68889</v>
      </c>
      <c r="J9923" s="2">
        <v>2018</v>
      </c>
      <c r="K9923" s="2">
        <v>140</v>
      </c>
      <c r="L9923" t="s">
        <v>30</v>
      </c>
      <c r="M9923" s="3">
        <v>36990</v>
      </c>
      <c r="N9923" s="2" t="s">
        <v>19</v>
      </c>
    </row>
    <row r="9924" spans="1:14" x14ac:dyDescent="0.25">
      <c r="A9924" t="s">
        <v>17206</v>
      </c>
      <c r="B9924" s="1" t="s">
        <v>22430</v>
      </c>
      <c r="C9924" t="s">
        <v>17206</v>
      </c>
      <c r="D9924" t="s">
        <v>75</v>
      </c>
      <c r="E9924" s="2">
        <v>5</v>
      </c>
      <c r="F9924" t="str">
        <f t="shared" si="155"/>
        <v>BMW 5</v>
      </c>
      <c r="G9924" t="s">
        <v>22431</v>
      </c>
      <c r="H9924" s="2" t="s">
        <v>17</v>
      </c>
      <c r="I9924" s="5">
        <v>39868</v>
      </c>
      <c r="J9924" s="2">
        <v>2020</v>
      </c>
      <c r="K9924" s="2">
        <v>140</v>
      </c>
      <c r="L9924" t="s">
        <v>45</v>
      </c>
      <c r="M9924" s="3">
        <v>42900</v>
      </c>
      <c r="N9924" s="2" t="s">
        <v>19</v>
      </c>
    </row>
    <row r="9925" spans="1:14" x14ac:dyDescent="0.25">
      <c r="A9925" t="s">
        <v>17206</v>
      </c>
      <c r="B9925" s="1" t="s">
        <v>21808</v>
      </c>
      <c r="C9925" t="s">
        <v>17206</v>
      </c>
      <c r="D9925" t="s">
        <v>75</v>
      </c>
      <c r="E9925" s="2">
        <v>5</v>
      </c>
      <c r="F9925" t="str">
        <f t="shared" si="155"/>
        <v>BMW 5</v>
      </c>
      <c r="G9925" t="s">
        <v>21809</v>
      </c>
      <c r="H9925" s="2" t="s">
        <v>17</v>
      </c>
      <c r="I9925" s="5">
        <v>166812</v>
      </c>
      <c r="J9925" s="2">
        <v>2017</v>
      </c>
      <c r="K9925" s="2">
        <v>140</v>
      </c>
      <c r="L9925" t="s">
        <v>96</v>
      </c>
      <c r="M9925" s="3">
        <v>30235.91</v>
      </c>
      <c r="N9925" s="2" t="s">
        <v>19</v>
      </c>
    </row>
    <row r="9926" spans="1:14" x14ac:dyDescent="0.25">
      <c r="A9926" t="s">
        <v>17206</v>
      </c>
      <c r="B9926" s="1" t="s">
        <v>19630</v>
      </c>
      <c r="C9926" t="s">
        <v>17206</v>
      </c>
      <c r="D9926" t="s">
        <v>75</v>
      </c>
      <c r="E9926" s="2">
        <v>5</v>
      </c>
      <c r="F9926" t="str">
        <f t="shared" si="155"/>
        <v>BMW 5</v>
      </c>
      <c r="G9926" t="s">
        <v>19557</v>
      </c>
      <c r="H9926" s="2" t="s">
        <v>17</v>
      </c>
      <c r="I9926" s="5">
        <v>183694</v>
      </c>
      <c r="J9926" s="2">
        <v>2016</v>
      </c>
      <c r="K9926" s="2">
        <v>140</v>
      </c>
      <c r="L9926" t="s">
        <v>96</v>
      </c>
      <c r="M9926" s="3">
        <v>17054.75</v>
      </c>
      <c r="N9926" s="2" t="s">
        <v>19</v>
      </c>
    </row>
    <row r="9927" spans="1:14" x14ac:dyDescent="0.25">
      <c r="A9927" t="s">
        <v>17206</v>
      </c>
      <c r="B9927" s="1" t="s">
        <v>19556</v>
      </c>
      <c r="C9927" t="s">
        <v>17206</v>
      </c>
      <c r="D9927" t="s">
        <v>75</v>
      </c>
      <c r="E9927" s="2">
        <v>5</v>
      </c>
      <c r="F9927" t="str">
        <f t="shared" si="155"/>
        <v>BMW 5</v>
      </c>
      <c r="G9927" t="s">
        <v>19557</v>
      </c>
      <c r="H9927" s="2" t="s">
        <v>17</v>
      </c>
      <c r="I9927" s="5">
        <v>186543</v>
      </c>
      <c r="J9927" s="2">
        <v>2014</v>
      </c>
      <c r="K9927" s="2">
        <v>140</v>
      </c>
      <c r="L9927" t="s">
        <v>18</v>
      </c>
      <c r="M9927" s="3">
        <v>16663.349999999999</v>
      </c>
      <c r="N9927" s="2" t="s">
        <v>19</v>
      </c>
    </row>
    <row r="9928" spans="1:14" x14ac:dyDescent="0.25">
      <c r="A9928" t="s">
        <v>17206</v>
      </c>
      <c r="B9928" s="1" t="s">
        <v>22095</v>
      </c>
      <c r="C9928" t="s">
        <v>17206</v>
      </c>
      <c r="D9928" t="s">
        <v>75</v>
      </c>
      <c r="E9928" s="2">
        <v>5</v>
      </c>
      <c r="F9928" t="str">
        <f t="shared" si="155"/>
        <v>BMW 5</v>
      </c>
      <c r="G9928" t="s">
        <v>22096</v>
      </c>
      <c r="H9928" s="2" t="s">
        <v>17</v>
      </c>
      <c r="I9928" s="5">
        <v>45200</v>
      </c>
      <c r="J9928" s="2">
        <v>2019</v>
      </c>
      <c r="K9928" s="2">
        <v>140</v>
      </c>
      <c r="L9928" t="s">
        <v>30</v>
      </c>
      <c r="M9928" s="3">
        <v>39500</v>
      </c>
      <c r="N9928" s="2" t="s">
        <v>19</v>
      </c>
    </row>
    <row r="9929" spans="1:14" x14ac:dyDescent="0.25">
      <c r="A9929" t="s">
        <v>17206</v>
      </c>
      <c r="B9929" s="1" t="s">
        <v>22856</v>
      </c>
      <c r="C9929" t="s">
        <v>17206</v>
      </c>
      <c r="D9929" t="s">
        <v>75</v>
      </c>
      <c r="E9929" s="2">
        <v>5</v>
      </c>
      <c r="F9929" t="str">
        <f t="shared" si="155"/>
        <v>BMW 5</v>
      </c>
      <c r="G9929" t="s">
        <v>22096</v>
      </c>
      <c r="H9929" s="2" t="s">
        <v>17</v>
      </c>
      <c r="I9929" s="5">
        <v>92370</v>
      </c>
      <c r="J9929" s="2">
        <v>2019</v>
      </c>
      <c r="K9929" s="2">
        <v>140</v>
      </c>
      <c r="L9929" t="s">
        <v>96</v>
      </c>
      <c r="M9929" s="3">
        <v>39993.75</v>
      </c>
      <c r="N9929" s="2" t="s">
        <v>19</v>
      </c>
    </row>
    <row r="9930" spans="1:14" x14ac:dyDescent="0.25">
      <c r="A9930" t="s">
        <v>17206</v>
      </c>
      <c r="B9930" s="1" t="s">
        <v>21045</v>
      </c>
      <c r="C9930" t="s">
        <v>17206</v>
      </c>
      <c r="D9930" t="s">
        <v>75</v>
      </c>
      <c r="E9930" s="2">
        <v>5</v>
      </c>
      <c r="F9930" t="str">
        <f t="shared" si="155"/>
        <v>BMW 5</v>
      </c>
      <c r="G9930" t="s">
        <v>20591</v>
      </c>
      <c r="H9930" s="2" t="s">
        <v>17</v>
      </c>
      <c r="I9930" s="5">
        <v>185000</v>
      </c>
      <c r="J9930" s="2">
        <v>2015</v>
      </c>
      <c r="K9930" s="2">
        <v>140</v>
      </c>
      <c r="L9930" t="s">
        <v>18</v>
      </c>
      <c r="M9930" s="3">
        <v>23876.83</v>
      </c>
      <c r="N9930" s="2" t="s">
        <v>19</v>
      </c>
    </row>
    <row r="9931" spans="1:14" x14ac:dyDescent="0.25">
      <c r="A9931" t="s">
        <v>17206</v>
      </c>
      <c r="B9931" s="1" t="s">
        <v>20590</v>
      </c>
      <c r="C9931" t="s">
        <v>17206</v>
      </c>
      <c r="D9931" t="s">
        <v>75</v>
      </c>
      <c r="E9931" s="2">
        <v>5</v>
      </c>
      <c r="F9931" t="str">
        <f t="shared" si="155"/>
        <v>BMW 5</v>
      </c>
      <c r="G9931" t="s">
        <v>20591</v>
      </c>
      <c r="H9931" s="2" t="s">
        <v>17</v>
      </c>
      <c r="I9931" s="5">
        <v>158419</v>
      </c>
      <c r="J9931" s="2">
        <v>2014</v>
      </c>
      <c r="K9931" s="2">
        <v>135</v>
      </c>
      <c r="L9931" t="s">
        <v>45</v>
      </c>
      <c r="M9931" s="3">
        <v>21799</v>
      </c>
      <c r="N9931" s="2" t="s">
        <v>19</v>
      </c>
    </row>
    <row r="9932" spans="1:14" x14ac:dyDescent="0.25">
      <c r="A9932" t="s">
        <v>17206</v>
      </c>
      <c r="B9932" s="1" t="s">
        <v>22216</v>
      </c>
      <c r="C9932" t="s">
        <v>17206</v>
      </c>
      <c r="D9932" t="s">
        <v>75</v>
      </c>
      <c r="E9932" s="2">
        <v>5</v>
      </c>
      <c r="F9932" t="str">
        <f t="shared" si="155"/>
        <v>BMW 5</v>
      </c>
      <c r="G9932" t="s">
        <v>20591</v>
      </c>
      <c r="H9932" s="2" t="s">
        <v>17</v>
      </c>
      <c r="I9932" s="5">
        <v>141467</v>
      </c>
      <c r="J9932" s="2">
        <v>2017</v>
      </c>
      <c r="K9932" s="2">
        <v>140</v>
      </c>
      <c r="L9932" t="s">
        <v>30</v>
      </c>
      <c r="M9932" s="3">
        <v>32995.99</v>
      </c>
      <c r="N9932" s="2" t="s">
        <v>19</v>
      </c>
    </row>
    <row r="9933" spans="1:14" x14ac:dyDescent="0.25">
      <c r="A9933" t="s">
        <v>17206</v>
      </c>
      <c r="B9933" s="1" t="s">
        <v>21893</v>
      </c>
      <c r="C9933" t="s">
        <v>17206</v>
      </c>
      <c r="D9933" t="s">
        <v>75</v>
      </c>
      <c r="E9933" s="2">
        <v>5</v>
      </c>
      <c r="F9933" t="str">
        <f t="shared" si="155"/>
        <v>BMW 5</v>
      </c>
      <c r="G9933" t="s">
        <v>20591</v>
      </c>
      <c r="H9933" s="2" t="s">
        <v>17</v>
      </c>
      <c r="I9933" s="5">
        <v>88833</v>
      </c>
      <c r="J9933" s="2">
        <v>2018</v>
      </c>
      <c r="K9933" s="2">
        <v>140</v>
      </c>
      <c r="L9933" t="s">
        <v>45</v>
      </c>
      <c r="M9933" s="3">
        <v>31500</v>
      </c>
      <c r="N9933" s="2" t="s">
        <v>19</v>
      </c>
    </row>
    <row r="9934" spans="1:14" x14ac:dyDescent="0.25">
      <c r="A9934" t="s">
        <v>17206</v>
      </c>
      <c r="B9934" s="1" t="s">
        <v>22770</v>
      </c>
      <c r="C9934" t="s">
        <v>17206</v>
      </c>
      <c r="D9934" t="s">
        <v>75</v>
      </c>
      <c r="E9934" s="2">
        <v>5</v>
      </c>
      <c r="F9934" t="str">
        <f t="shared" si="155"/>
        <v>BMW 5</v>
      </c>
      <c r="G9934" t="s">
        <v>20591</v>
      </c>
      <c r="H9934" s="2" t="s">
        <v>17</v>
      </c>
      <c r="I9934" s="5">
        <v>110150</v>
      </c>
      <c r="J9934" s="2">
        <v>2017</v>
      </c>
      <c r="K9934" s="2">
        <v>140</v>
      </c>
      <c r="L9934" t="s">
        <v>30</v>
      </c>
      <c r="M9934" s="3">
        <v>36655.07</v>
      </c>
      <c r="N9934" s="2" t="s">
        <v>19</v>
      </c>
    </row>
    <row r="9935" spans="1:14" x14ac:dyDescent="0.25">
      <c r="A9935" t="s">
        <v>17206</v>
      </c>
      <c r="B9935" s="1" t="s">
        <v>21438</v>
      </c>
      <c r="C9935" t="s">
        <v>17206</v>
      </c>
      <c r="D9935" t="s">
        <v>75</v>
      </c>
      <c r="E9935" s="2">
        <v>5</v>
      </c>
      <c r="F9935" t="str">
        <f t="shared" si="155"/>
        <v>BMW 5</v>
      </c>
      <c r="G9935" t="s">
        <v>20591</v>
      </c>
      <c r="H9935" s="2" t="s">
        <v>17</v>
      </c>
      <c r="I9935" s="5">
        <v>134120</v>
      </c>
      <c r="J9935" s="2">
        <v>2015</v>
      </c>
      <c r="K9935" s="2">
        <v>140</v>
      </c>
      <c r="L9935" t="s">
        <v>96</v>
      </c>
      <c r="M9935" s="3">
        <v>24490</v>
      </c>
      <c r="N9935" s="2" t="s">
        <v>19</v>
      </c>
    </row>
    <row r="9936" spans="1:14" x14ac:dyDescent="0.25">
      <c r="A9936" t="s">
        <v>17206</v>
      </c>
      <c r="B9936" s="1" t="s">
        <v>22134</v>
      </c>
      <c r="C9936" t="s">
        <v>17206</v>
      </c>
      <c r="D9936" t="s">
        <v>75</v>
      </c>
      <c r="E9936" s="2">
        <v>5</v>
      </c>
      <c r="F9936" t="str">
        <f t="shared" si="155"/>
        <v>BMW 5</v>
      </c>
      <c r="G9936" t="s">
        <v>22135</v>
      </c>
      <c r="H9936" s="2" t="s">
        <v>17</v>
      </c>
      <c r="I9936" s="5">
        <v>68500</v>
      </c>
      <c r="J9936" s="2">
        <v>2018</v>
      </c>
      <c r="K9936" s="2">
        <v>140</v>
      </c>
      <c r="L9936" t="s">
        <v>45</v>
      </c>
      <c r="M9936" s="3">
        <v>33918.75</v>
      </c>
      <c r="N9936" s="2" t="s">
        <v>19</v>
      </c>
    </row>
    <row r="9937" spans="1:14" x14ac:dyDescent="0.25">
      <c r="A9937" t="s">
        <v>17206</v>
      </c>
      <c r="B9937" s="1" t="s">
        <v>22452</v>
      </c>
      <c r="C9937" t="s">
        <v>17206</v>
      </c>
      <c r="D9937" t="s">
        <v>75</v>
      </c>
      <c r="E9937" s="2">
        <v>5</v>
      </c>
      <c r="F9937" t="str">
        <f t="shared" si="155"/>
        <v>BMW 5</v>
      </c>
      <c r="G9937" t="s">
        <v>22135</v>
      </c>
      <c r="H9937" s="2" t="s">
        <v>17</v>
      </c>
      <c r="I9937" s="5">
        <v>69885</v>
      </c>
      <c r="J9937" s="2">
        <v>2019</v>
      </c>
      <c r="K9937" s="2">
        <v>140</v>
      </c>
      <c r="L9937" t="s">
        <v>30</v>
      </c>
      <c r="M9937" s="3">
        <v>49385.33</v>
      </c>
      <c r="N9937" s="2" t="s">
        <v>19</v>
      </c>
    </row>
    <row r="9938" spans="1:14" x14ac:dyDescent="0.25">
      <c r="A9938" t="s">
        <v>17206</v>
      </c>
      <c r="B9938" s="1" t="s">
        <v>22145</v>
      </c>
      <c r="C9938" t="s">
        <v>17206</v>
      </c>
      <c r="D9938" t="s">
        <v>75</v>
      </c>
      <c r="E9938" s="2">
        <v>5</v>
      </c>
      <c r="F9938" t="str">
        <f t="shared" si="155"/>
        <v>BMW 5</v>
      </c>
      <c r="G9938" t="s">
        <v>22135</v>
      </c>
      <c r="H9938" s="2" t="s">
        <v>17</v>
      </c>
      <c r="I9938" s="5">
        <v>166618</v>
      </c>
      <c r="J9938" s="2">
        <v>2018</v>
      </c>
      <c r="K9938" s="2">
        <v>140</v>
      </c>
      <c r="L9938" t="s">
        <v>18</v>
      </c>
      <c r="M9938" s="3">
        <v>34000</v>
      </c>
      <c r="N9938" s="2" t="s">
        <v>19</v>
      </c>
    </row>
    <row r="9939" spans="1:14" x14ac:dyDescent="0.25">
      <c r="A9939" t="s">
        <v>17206</v>
      </c>
      <c r="B9939" s="1" t="s">
        <v>20096</v>
      </c>
      <c r="C9939" t="s">
        <v>17206</v>
      </c>
      <c r="D9939" t="s">
        <v>75</v>
      </c>
      <c r="E9939" s="2">
        <v>5</v>
      </c>
      <c r="F9939" t="str">
        <f t="shared" si="155"/>
        <v>BMW 5</v>
      </c>
      <c r="G9939" t="s">
        <v>20097</v>
      </c>
      <c r="H9939" s="2" t="s">
        <v>17</v>
      </c>
      <c r="I9939" s="5">
        <v>210296</v>
      </c>
      <c r="J9939" s="2">
        <v>2015</v>
      </c>
      <c r="K9939" s="2">
        <v>140</v>
      </c>
      <c r="L9939" t="s">
        <v>30</v>
      </c>
      <c r="M9939" s="3">
        <v>19227.38</v>
      </c>
      <c r="N9939" s="2" t="s">
        <v>19</v>
      </c>
    </row>
    <row r="9940" spans="1:14" x14ac:dyDescent="0.25">
      <c r="A9940" t="s">
        <v>17206</v>
      </c>
      <c r="B9940" s="1" t="s">
        <v>22697</v>
      </c>
      <c r="C9940" t="s">
        <v>17206</v>
      </c>
      <c r="D9940" t="s">
        <v>75</v>
      </c>
      <c r="E9940" s="2">
        <v>5</v>
      </c>
      <c r="F9940" t="str">
        <f t="shared" si="155"/>
        <v>BMW 5</v>
      </c>
      <c r="G9940" t="s">
        <v>20097</v>
      </c>
      <c r="H9940" s="2" t="s">
        <v>17</v>
      </c>
      <c r="I9940" s="5">
        <v>174000</v>
      </c>
      <c r="J9940" s="2">
        <v>2014</v>
      </c>
      <c r="K9940" s="2">
        <v>135</v>
      </c>
      <c r="L9940" t="s">
        <v>30</v>
      </c>
      <c r="M9940" s="3">
        <v>19136.25</v>
      </c>
      <c r="N9940" s="2" t="s">
        <v>19</v>
      </c>
    </row>
    <row r="9941" spans="1:14" x14ac:dyDescent="0.25">
      <c r="A9941" t="s">
        <v>17206</v>
      </c>
      <c r="B9941" s="1" t="s">
        <v>22773</v>
      </c>
      <c r="C9941" t="s">
        <v>17206</v>
      </c>
      <c r="D9941" t="s">
        <v>75</v>
      </c>
      <c r="E9941" s="2">
        <v>5</v>
      </c>
      <c r="F9941" t="str">
        <f t="shared" si="155"/>
        <v>BMW 5</v>
      </c>
      <c r="G9941" t="s">
        <v>22774</v>
      </c>
      <c r="H9941" s="2" t="s">
        <v>25138</v>
      </c>
      <c r="I9941" s="5">
        <v>7018</v>
      </c>
      <c r="J9941" s="2">
        <v>2022</v>
      </c>
      <c r="K9941" s="2">
        <v>120</v>
      </c>
      <c r="L9941" t="s">
        <v>45</v>
      </c>
      <c r="M9941" s="3">
        <v>68625</v>
      </c>
      <c r="N9941" s="2" t="s">
        <v>19</v>
      </c>
    </row>
    <row r="9942" spans="1:14" x14ac:dyDescent="0.25">
      <c r="A9942" t="s">
        <v>17206</v>
      </c>
      <c r="B9942" s="1" t="s">
        <v>20504</v>
      </c>
      <c r="C9942" t="s">
        <v>17206</v>
      </c>
      <c r="D9942" t="s">
        <v>75</v>
      </c>
      <c r="E9942" s="2">
        <v>5</v>
      </c>
      <c r="F9942" t="str">
        <f t="shared" si="155"/>
        <v>BMW 5</v>
      </c>
      <c r="G9942" t="s">
        <v>20505</v>
      </c>
      <c r="H9942" s="2" t="s">
        <v>17</v>
      </c>
      <c r="I9942" s="5">
        <v>196833</v>
      </c>
      <c r="J9942" s="2">
        <v>2013</v>
      </c>
      <c r="K9942" s="2">
        <v>160</v>
      </c>
      <c r="L9942" t="s">
        <v>45</v>
      </c>
      <c r="M9942" s="3">
        <v>19449</v>
      </c>
      <c r="N9942" s="2" t="s">
        <v>19</v>
      </c>
    </row>
    <row r="9943" spans="1:14" x14ac:dyDescent="0.25">
      <c r="A9943" t="s">
        <v>17206</v>
      </c>
      <c r="B9943" s="1" t="s">
        <v>22796</v>
      </c>
      <c r="C9943" t="s">
        <v>17206</v>
      </c>
      <c r="D9943" t="s">
        <v>75</v>
      </c>
      <c r="E9943" s="2">
        <v>5</v>
      </c>
      <c r="F9943" t="str">
        <f t="shared" si="155"/>
        <v>BMW 5</v>
      </c>
      <c r="G9943" t="s">
        <v>22797</v>
      </c>
      <c r="H9943" s="2" t="s">
        <v>25138</v>
      </c>
      <c r="I9943" s="5">
        <v>43508</v>
      </c>
      <c r="J9943" s="2">
        <v>2021</v>
      </c>
      <c r="K9943" s="2">
        <v>210</v>
      </c>
      <c r="L9943" t="s">
        <v>30</v>
      </c>
      <c r="M9943" s="3">
        <v>78975</v>
      </c>
      <c r="N9943" s="2" t="s">
        <v>19</v>
      </c>
    </row>
    <row r="9944" spans="1:14" x14ac:dyDescent="0.25">
      <c r="A9944" t="s">
        <v>17206</v>
      </c>
      <c r="B9944" s="1" t="s">
        <v>20433</v>
      </c>
      <c r="C9944" t="s">
        <v>17206</v>
      </c>
      <c r="D9944" t="s">
        <v>75</v>
      </c>
      <c r="E9944" s="2">
        <v>5</v>
      </c>
      <c r="F9944" t="str">
        <f t="shared" si="155"/>
        <v>BMW 5</v>
      </c>
      <c r="G9944" t="s">
        <v>20434</v>
      </c>
      <c r="H9944" s="2" t="s">
        <v>17</v>
      </c>
      <c r="I9944" s="5">
        <v>195312</v>
      </c>
      <c r="J9944" s="2">
        <v>2014</v>
      </c>
      <c r="K9944" s="2">
        <v>190</v>
      </c>
      <c r="L9944" t="s">
        <v>54</v>
      </c>
      <c r="M9944" s="3">
        <v>21299.52</v>
      </c>
      <c r="N9944" s="2" t="s">
        <v>19</v>
      </c>
    </row>
    <row r="9945" spans="1:14" x14ac:dyDescent="0.25">
      <c r="A9945" t="s">
        <v>17206</v>
      </c>
      <c r="B9945" s="1" t="s">
        <v>21025</v>
      </c>
      <c r="C9945" t="s">
        <v>17206</v>
      </c>
      <c r="D9945" t="s">
        <v>75</v>
      </c>
      <c r="E9945" s="2">
        <v>5</v>
      </c>
      <c r="F9945" t="str">
        <f t="shared" si="155"/>
        <v>BMW 5</v>
      </c>
      <c r="G9945" t="s">
        <v>20434</v>
      </c>
      <c r="H9945" s="2" t="s">
        <v>17</v>
      </c>
      <c r="I9945" s="5">
        <v>224000</v>
      </c>
      <c r="J9945" s="2">
        <v>2014</v>
      </c>
      <c r="K9945" s="2">
        <v>190</v>
      </c>
      <c r="L9945" t="s">
        <v>96</v>
      </c>
      <c r="M9945" s="3">
        <v>22800</v>
      </c>
      <c r="N9945" s="2" t="s">
        <v>19</v>
      </c>
    </row>
    <row r="9946" spans="1:14" x14ac:dyDescent="0.25">
      <c r="A9946" t="s">
        <v>17206</v>
      </c>
      <c r="B9946" s="1" t="s">
        <v>22587</v>
      </c>
      <c r="C9946" t="s">
        <v>17206</v>
      </c>
      <c r="D9946" t="s">
        <v>75</v>
      </c>
      <c r="E9946" s="2">
        <v>5</v>
      </c>
      <c r="F9946" t="str">
        <f t="shared" si="155"/>
        <v>BMW 5</v>
      </c>
      <c r="G9946" t="s">
        <v>20434</v>
      </c>
      <c r="H9946" s="2" t="s">
        <v>17</v>
      </c>
      <c r="I9946" s="5">
        <v>64940</v>
      </c>
      <c r="J9946" s="2">
        <v>2021</v>
      </c>
      <c r="K9946" s="2">
        <v>210</v>
      </c>
      <c r="L9946" t="s">
        <v>45</v>
      </c>
      <c r="M9946" s="3">
        <v>64895</v>
      </c>
      <c r="N9946" s="2" t="s">
        <v>19</v>
      </c>
    </row>
    <row r="9947" spans="1:14" x14ac:dyDescent="0.25">
      <c r="A9947" t="s">
        <v>17206</v>
      </c>
      <c r="B9947" s="1" t="s">
        <v>22687</v>
      </c>
      <c r="C9947" t="s">
        <v>17206</v>
      </c>
      <c r="D9947" t="s">
        <v>75</v>
      </c>
      <c r="E9947" s="2">
        <v>5</v>
      </c>
      <c r="F9947" t="str">
        <f t="shared" si="155"/>
        <v>BMW 5</v>
      </c>
      <c r="G9947" t="s">
        <v>20434</v>
      </c>
      <c r="H9947" s="2" t="s">
        <v>17</v>
      </c>
      <c r="I9947" s="5">
        <v>74182</v>
      </c>
      <c r="J9947" s="2">
        <v>2021</v>
      </c>
      <c r="K9947" s="2">
        <v>210</v>
      </c>
      <c r="L9947" t="s">
        <v>30</v>
      </c>
      <c r="M9947" s="3">
        <v>55895</v>
      </c>
      <c r="N9947" s="2" t="s">
        <v>19</v>
      </c>
    </row>
    <row r="9948" spans="1:14" x14ac:dyDescent="0.25">
      <c r="A9948" t="s">
        <v>17206</v>
      </c>
      <c r="B9948" s="1" t="s">
        <v>22471</v>
      </c>
      <c r="C9948" t="s">
        <v>17206</v>
      </c>
      <c r="D9948" t="s">
        <v>75</v>
      </c>
      <c r="E9948" s="2">
        <v>5</v>
      </c>
      <c r="F9948" t="str">
        <f t="shared" si="155"/>
        <v>BMW 5</v>
      </c>
      <c r="G9948" t="s">
        <v>22472</v>
      </c>
      <c r="H9948" s="2" t="s">
        <v>17</v>
      </c>
      <c r="I9948" s="5">
        <v>44577</v>
      </c>
      <c r="J9948" s="2">
        <v>2019</v>
      </c>
      <c r="K9948" s="2">
        <v>195</v>
      </c>
      <c r="L9948" t="s">
        <v>45</v>
      </c>
      <c r="M9948" s="3">
        <v>49900</v>
      </c>
      <c r="N9948" s="2" t="s">
        <v>19</v>
      </c>
    </row>
    <row r="9949" spans="1:14" x14ac:dyDescent="0.25">
      <c r="A9949" t="s">
        <v>17206</v>
      </c>
      <c r="B9949" s="1" t="s">
        <v>21950</v>
      </c>
      <c r="C9949" t="s">
        <v>17206</v>
      </c>
      <c r="D9949" t="s">
        <v>75</v>
      </c>
      <c r="E9949" s="2">
        <v>5</v>
      </c>
      <c r="F9949" t="str">
        <f t="shared" si="155"/>
        <v>BMW 5</v>
      </c>
      <c r="G9949" t="s">
        <v>21951</v>
      </c>
      <c r="H9949" s="2" t="s">
        <v>17</v>
      </c>
      <c r="I9949" s="5">
        <v>209572</v>
      </c>
      <c r="J9949" s="2">
        <v>2017</v>
      </c>
      <c r="K9949" s="2">
        <v>195</v>
      </c>
      <c r="L9949" t="s">
        <v>45</v>
      </c>
      <c r="M9949" s="3">
        <v>32906.25</v>
      </c>
      <c r="N9949" s="2" t="s">
        <v>19</v>
      </c>
    </row>
    <row r="9950" spans="1:14" x14ac:dyDescent="0.25">
      <c r="A9950" t="s">
        <v>17206</v>
      </c>
      <c r="B9950" s="1" t="s">
        <v>22570</v>
      </c>
      <c r="C9950" t="s">
        <v>17206</v>
      </c>
      <c r="D9950" t="s">
        <v>75</v>
      </c>
      <c r="E9950" s="2">
        <v>5</v>
      </c>
      <c r="F9950" t="str">
        <f t="shared" si="155"/>
        <v>BMW 5</v>
      </c>
      <c r="G9950" t="s">
        <v>22571</v>
      </c>
      <c r="H9950" s="2" t="s">
        <v>17</v>
      </c>
      <c r="I9950" s="5">
        <v>37311</v>
      </c>
      <c r="J9950" s="2">
        <v>2020</v>
      </c>
      <c r="K9950" s="2">
        <v>210</v>
      </c>
      <c r="L9950" t="s">
        <v>45</v>
      </c>
      <c r="M9950" s="3">
        <v>61039.22</v>
      </c>
      <c r="N9950" s="2" t="s">
        <v>19</v>
      </c>
    </row>
    <row r="9951" spans="1:14" x14ac:dyDescent="0.25">
      <c r="A9951" t="s">
        <v>17206</v>
      </c>
      <c r="B9951" s="1" t="s">
        <v>22450</v>
      </c>
      <c r="C9951" t="s">
        <v>17206</v>
      </c>
      <c r="D9951" t="s">
        <v>75</v>
      </c>
      <c r="E9951" s="2">
        <v>5</v>
      </c>
      <c r="F9951" t="str">
        <f t="shared" si="155"/>
        <v>BMW 5</v>
      </c>
      <c r="G9951" t="s">
        <v>22451</v>
      </c>
      <c r="H9951" s="2" t="s">
        <v>25138</v>
      </c>
      <c r="I9951" s="5">
        <v>37012</v>
      </c>
      <c r="J9951" s="2">
        <v>2019</v>
      </c>
      <c r="K9951" s="2">
        <v>135</v>
      </c>
      <c r="L9951" t="s">
        <v>45</v>
      </c>
      <c r="M9951" s="3">
        <v>49410</v>
      </c>
      <c r="N9951" s="2" t="s">
        <v>19</v>
      </c>
    </row>
    <row r="9952" spans="1:14" x14ac:dyDescent="0.25">
      <c r="A9952" t="s">
        <v>17206</v>
      </c>
      <c r="B9952" s="1" t="s">
        <v>22862</v>
      </c>
      <c r="C9952" t="s">
        <v>17206</v>
      </c>
      <c r="D9952" t="s">
        <v>75</v>
      </c>
      <c r="E9952" s="2">
        <v>5</v>
      </c>
      <c r="F9952" t="str">
        <f t="shared" si="155"/>
        <v>BMW 5</v>
      </c>
      <c r="G9952" t="s">
        <v>22451</v>
      </c>
      <c r="H9952" s="2" t="s">
        <v>25138</v>
      </c>
      <c r="I9952" s="5">
        <v>128495</v>
      </c>
      <c r="J9952" s="2">
        <v>2017</v>
      </c>
      <c r="K9952" s="2">
        <v>135</v>
      </c>
      <c r="L9952" t="s">
        <v>18</v>
      </c>
      <c r="M9952" s="3">
        <v>40297.5</v>
      </c>
      <c r="N9952" s="2" t="s">
        <v>19</v>
      </c>
    </row>
    <row r="9953" spans="1:14" x14ac:dyDescent="0.25">
      <c r="A9953" t="s">
        <v>17206</v>
      </c>
      <c r="B9953" s="1" t="s">
        <v>22752</v>
      </c>
      <c r="C9953" t="s">
        <v>17206</v>
      </c>
      <c r="D9953" t="s">
        <v>75</v>
      </c>
      <c r="E9953" s="2">
        <v>5</v>
      </c>
      <c r="F9953" t="str">
        <f t="shared" si="155"/>
        <v>BMW 5</v>
      </c>
      <c r="G9953" t="s">
        <v>22451</v>
      </c>
      <c r="H9953" s="2" t="s">
        <v>25138</v>
      </c>
      <c r="I9953" s="5">
        <v>139000</v>
      </c>
      <c r="J9953" s="2">
        <v>2018</v>
      </c>
      <c r="K9953" s="2">
        <v>135</v>
      </c>
      <c r="L9953" t="s">
        <v>60</v>
      </c>
      <c r="M9953" s="3">
        <v>35999</v>
      </c>
      <c r="N9953" s="2" t="s">
        <v>19</v>
      </c>
    </row>
    <row r="9954" spans="1:14" x14ac:dyDescent="0.25">
      <c r="A9954" t="s">
        <v>17206</v>
      </c>
      <c r="B9954" s="1" t="s">
        <v>22363</v>
      </c>
      <c r="C9954" t="s">
        <v>17206</v>
      </c>
      <c r="D9954" t="s">
        <v>75</v>
      </c>
      <c r="E9954" s="2">
        <v>5</v>
      </c>
      <c r="F9954" t="str">
        <f t="shared" si="155"/>
        <v>BMW 5</v>
      </c>
      <c r="G9954" t="s">
        <v>22364</v>
      </c>
      <c r="H9954" s="2" t="s">
        <v>36</v>
      </c>
      <c r="I9954" s="5">
        <v>105825</v>
      </c>
      <c r="J9954" s="2">
        <v>2017</v>
      </c>
      <c r="K9954" s="2">
        <v>250</v>
      </c>
      <c r="L9954" t="s">
        <v>30</v>
      </c>
      <c r="M9954" s="3">
        <v>47587.5</v>
      </c>
      <c r="N9954" s="2" t="s">
        <v>19</v>
      </c>
    </row>
    <row r="9955" spans="1:14" x14ac:dyDescent="0.25">
      <c r="A9955" t="s">
        <v>17206</v>
      </c>
      <c r="B9955" s="1" t="s">
        <v>22007</v>
      </c>
      <c r="C9955" t="s">
        <v>17206</v>
      </c>
      <c r="D9955" t="s">
        <v>75</v>
      </c>
      <c r="E9955" s="2">
        <v>6</v>
      </c>
      <c r="F9955" t="str">
        <f t="shared" si="155"/>
        <v>BMW 6</v>
      </c>
      <c r="G9955" t="s">
        <v>22008</v>
      </c>
      <c r="H9955" s="2" t="s">
        <v>17</v>
      </c>
      <c r="I9955" s="5">
        <v>194817</v>
      </c>
      <c r="J9955" s="2">
        <v>2013</v>
      </c>
      <c r="K9955" s="2">
        <v>230</v>
      </c>
      <c r="L9955" t="s">
        <v>45</v>
      </c>
      <c r="M9955" s="3">
        <v>32251.64</v>
      </c>
      <c r="N9955" s="2" t="s">
        <v>19</v>
      </c>
    </row>
    <row r="9956" spans="1:14" x14ac:dyDescent="0.25">
      <c r="A9956" t="s">
        <v>17206</v>
      </c>
      <c r="B9956" s="1" t="s">
        <v>22411</v>
      </c>
      <c r="C9956" t="s">
        <v>17206</v>
      </c>
      <c r="D9956" t="s">
        <v>75</v>
      </c>
      <c r="E9956" s="2">
        <v>6</v>
      </c>
      <c r="F9956" t="str">
        <f t="shared" si="155"/>
        <v>BMW 6</v>
      </c>
      <c r="G9956" t="s">
        <v>22412</v>
      </c>
      <c r="H9956" s="2" t="s">
        <v>17</v>
      </c>
      <c r="I9956" s="5">
        <v>190027</v>
      </c>
      <c r="J9956" s="2">
        <v>2016</v>
      </c>
      <c r="K9956" s="2">
        <v>230</v>
      </c>
      <c r="L9956" t="s">
        <v>30</v>
      </c>
      <c r="M9956" s="3">
        <v>42464.66</v>
      </c>
      <c r="N9956" s="2" t="s">
        <v>19</v>
      </c>
    </row>
    <row r="9957" spans="1:14" x14ac:dyDescent="0.25">
      <c r="A9957" t="s">
        <v>17206</v>
      </c>
      <c r="B9957" s="1" t="s">
        <v>22460</v>
      </c>
      <c r="C9957" t="s">
        <v>17206</v>
      </c>
      <c r="D9957" t="s">
        <v>75</v>
      </c>
      <c r="E9957" s="2">
        <v>6</v>
      </c>
      <c r="F9957" t="str">
        <f t="shared" si="155"/>
        <v>BMW 6</v>
      </c>
      <c r="G9957" t="s">
        <v>22366</v>
      </c>
      <c r="H9957" s="2" t="s">
        <v>17</v>
      </c>
      <c r="I9957" s="5">
        <v>177000</v>
      </c>
      <c r="J9957" s="2">
        <v>2015</v>
      </c>
      <c r="K9957" s="2">
        <v>230</v>
      </c>
      <c r="L9957" t="s">
        <v>45</v>
      </c>
      <c r="M9957" s="3">
        <v>49452.52</v>
      </c>
      <c r="N9957" s="2" t="s">
        <v>19</v>
      </c>
    </row>
    <row r="9958" spans="1:14" x14ac:dyDescent="0.25">
      <c r="A9958" t="s">
        <v>17206</v>
      </c>
      <c r="B9958" s="1" t="s">
        <v>22365</v>
      </c>
      <c r="C9958" t="s">
        <v>17206</v>
      </c>
      <c r="D9958" t="s">
        <v>75</v>
      </c>
      <c r="E9958" s="2">
        <v>6</v>
      </c>
      <c r="F9958" t="str">
        <f t="shared" si="155"/>
        <v>BMW 6</v>
      </c>
      <c r="G9958" t="s">
        <v>22366</v>
      </c>
      <c r="H9958" s="2" t="s">
        <v>17</v>
      </c>
      <c r="I9958" s="5">
        <v>97780</v>
      </c>
      <c r="J9958" s="2">
        <v>2017</v>
      </c>
      <c r="K9958" s="2">
        <v>230</v>
      </c>
      <c r="L9958" t="s">
        <v>45</v>
      </c>
      <c r="M9958" s="3">
        <v>45900</v>
      </c>
      <c r="N9958" s="2" t="s">
        <v>19</v>
      </c>
    </row>
    <row r="9959" spans="1:14" x14ac:dyDescent="0.25">
      <c r="A9959" t="s">
        <v>17206</v>
      </c>
      <c r="B9959" s="1" t="s">
        <v>22779</v>
      </c>
      <c r="C9959" t="s">
        <v>17206</v>
      </c>
      <c r="D9959" t="s">
        <v>75</v>
      </c>
      <c r="E9959" s="2">
        <v>7</v>
      </c>
      <c r="F9959" t="str">
        <f t="shared" si="155"/>
        <v>BMW 7</v>
      </c>
      <c r="G9959" t="s">
        <v>22780</v>
      </c>
      <c r="H9959" s="2" t="s">
        <v>17</v>
      </c>
      <c r="I9959" s="5">
        <v>153358</v>
      </c>
      <c r="J9959" s="2">
        <v>2016</v>
      </c>
      <c r="K9959" s="2">
        <v>235</v>
      </c>
      <c r="L9959" t="s">
        <v>45</v>
      </c>
      <c r="M9959" s="3">
        <v>67862.83</v>
      </c>
      <c r="N9959" s="2" t="s">
        <v>19</v>
      </c>
    </row>
    <row r="9960" spans="1:14" x14ac:dyDescent="0.25">
      <c r="A9960" t="s">
        <v>17206</v>
      </c>
      <c r="B9960" s="1" t="s">
        <v>22808</v>
      </c>
      <c r="C9960" t="s">
        <v>17206</v>
      </c>
      <c r="D9960" t="s">
        <v>75</v>
      </c>
      <c r="E9960" s="2">
        <v>7</v>
      </c>
      <c r="F9960" t="str">
        <f t="shared" si="155"/>
        <v>BMW 7</v>
      </c>
      <c r="G9960" t="s">
        <v>22809</v>
      </c>
      <c r="H9960" s="2" t="s">
        <v>25138</v>
      </c>
      <c r="I9960" s="5">
        <v>60495</v>
      </c>
      <c r="J9960" s="2">
        <v>2019</v>
      </c>
      <c r="K9960" s="2">
        <v>210</v>
      </c>
      <c r="L9960" t="s">
        <v>30</v>
      </c>
      <c r="M9960" s="3">
        <v>89625</v>
      </c>
      <c r="N9960" s="2" t="s">
        <v>19</v>
      </c>
    </row>
    <row r="9961" spans="1:14" x14ac:dyDescent="0.25">
      <c r="A9961" t="s">
        <v>17206</v>
      </c>
      <c r="B9961" s="1" t="s">
        <v>22822</v>
      </c>
      <c r="C9961" t="s">
        <v>17206</v>
      </c>
      <c r="D9961" t="s">
        <v>75</v>
      </c>
      <c r="E9961" s="2">
        <v>8</v>
      </c>
      <c r="F9961" t="str">
        <f t="shared" si="155"/>
        <v>BMW 8</v>
      </c>
      <c r="G9961" t="s">
        <v>22823</v>
      </c>
      <c r="H9961" s="2" t="s">
        <v>17</v>
      </c>
      <c r="I9961" s="5">
        <v>63000</v>
      </c>
      <c r="J9961" s="2">
        <v>2020</v>
      </c>
      <c r="K9961" s="2">
        <v>235</v>
      </c>
      <c r="L9961" t="s">
        <v>45</v>
      </c>
      <c r="M9961" s="3">
        <v>90106.53</v>
      </c>
      <c r="N9961" s="2" t="s">
        <v>19</v>
      </c>
    </row>
    <row r="9962" spans="1:14" x14ac:dyDescent="0.25">
      <c r="A9962" t="s">
        <v>17206</v>
      </c>
      <c r="B9962" s="1" t="s">
        <v>21389</v>
      </c>
      <c r="C9962" t="s">
        <v>17206</v>
      </c>
      <c r="D9962" t="s">
        <v>75</v>
      </c>
      <c r="E9962" s="2">
        <v>2</v>
      </c>
      <c r="F9962" t="str">
        <f t="shared" si="155"/>
        <v>BMW 2</v>
      </c>
      <c r="G9962" t="s">
        <v>21390</v>
      </c>
      <c r="H9962" s="2" t="s">
        <v>17</v>
      </c>
      <c r="I9962" s="5">
        <v>63331</v>
      </c>
      <c r="J9962" s="2">
        <v>2017</v>
      </c>
      <c r="K9962" s="2">
        <v>140</v>
      </c>
      <c r="L9962" t="s">
        <v>18</v>
      </c>
      <c r="M9962" s="3">
        <v>27256</v>
      </c>
      <c r="N9962" s="2" t="s">
        <v>19</v>
      </c>
    </row>
    <row r="9963" spans="1:14" x14ac:dyDescent="0.25">
      <c r="A9963" t="s">
        <v>17206</v>
      </c>
      <c r="B9963" s="1" t="s">
        <v>21855</v>
      </c>
      <c r="C9963" t="s">
        <v>17206</v>
      </c>
      <c r="D9963" t="s">
        <v>75</v>
      </c>
      <c r="E9963" s="2">
        <v>3</v>
      </c>
      <c r="F9963" t="str">
        <f t="shared" si="155"/>
        <v>BMW 3</v>
      </c>
      <c r="G9963" t="s">
        <v>21856</v>
      </c>
      <c r="H9963" s="2" t="s">
        <v>36</v>
      </c>
      <c r="I9963" s="5">
        <v>92063</v>
      </c>
      <c r="J9963" s="2">
        <v>2016</v>
      </c>
      <c r="K9963" s="2">
        <v>179</v>
      </c>
      <c r="L9963" t="s">
        <v>96</v>
      </c>
      <c r="M9963" s="3">
        <v>30880.95</v>
      </c>
      <c r="N9963" s="2" t="s">
        <v>19</v>
      </c>
    </row>
    <row r="9964" spans="1:14" x14ac:dyDescent="0.25">
      <c r="A9964" t="s">
        <v>17206</v>
      </c>
      <c r="B9964" s="1" t="s">
        <v>22248</v>
      </c>
      <c r="C9964" t="s">
        <v>17206</v>
      </c>
      <c r="D9964" t="s">
        <v>75</v>
      </c>
      <c r="E9964" s="2">
        <v>5</v>
      </c>
      <c r="F9964" t="str">
        <f t="shared" si="155"/>
        <v>BMW 5</v>
      </c>
      <c r="G9964" t="s">
        <v>22249</v>
      </c>
      <c r="H9964" s="2" t="s">
        <v>17</v>
      </c>
      <c r="I9964" s="5">
        <v>217000</v>
      </c>
      <c r="J9964" s="2">
        <v>2017</v>
      </c>
      <c r="K9964" s="2">
        <v>140</v>
      </c>
      <c r="L9964" t="s">
        <v>45</v>
      </c>
      <c r="M9964" s="3">
        <v>33192.32</v>
      </c>
      <c r="N9964" s="2" t="s">
        <v>19</v>
      </c>
    </row>
    <row r="9965" spans="1:14" x14ac:dyDescent="0.25">
      <c r="A9965" t="s">
        <v>17206</v>
      </c>
      <c r="B9965" s="1" t="s">
        <v>22721</v>
      </c>
      <c r="C9965" t="s">
        <v>17206</v>
      </c>
      <c r="D9965" t="s">
        <v>75</v>
      </c>
      <c r="E9965" s="2">
        <v>5</v>
      </c>
      <c r="F9965" t="str">
        <f t="shared" si="155"/>
        <v>BMW 5</v>
      </c>
      <c r="G9965" t="s">
        <v>22722</v>
      </c>
      <c r="H9965" s="2" t="s">
        <v>17</v>
      </c>
      <c r="I9965" s="5">
        <v>25000</v>
      </c>
      <c r="J9965" s="2">
        <v>2021</v>
      </c>
      <c r="K9965" s="2">
        <v>140</v>
      </c>
      <c r="L9965" t="s">
        <v>30</v>
      </c>
      <c r="M9965" s="3">
        <v>58525</v>
      </c>
      <c r="N9965" s="2" t="s">
        <v>19</v>
      </c>
    </row>
    <row r="9966" spans="1:14" x14ac:dyDescent="0.25">
      <c r="A9966" t="s">
        <v>17206</v>
      </c>
      <c r="B9966" s="1" t="s">
        <v>19277</v>
      </c>
      <c r="C9966" t="s">
        <v>17206</v>
      </c>
      <c r="D9966" t="s">
        <v>75</v>
      </c>
      <c r="E9966" s="2">
        <v>2</v>
      </c>
      <c r="F9966" t="str">
        <f t="shared" si="155"/>
        <v>BMW 2</v>
      </c>
      <c r="G9966" t="s">
        <v>19278</v>
      </c>
      <c r="H9966" s="2" t="s">
        <v>17</v>
      </c>
      <c r="I9966" s="5">
        <v>187000</v>
      </c>
      <c r="J9966" s="2">
        <v>2016</v>
      </c>
      <c r="K9966" s="2">
        <v>85</v>
      </c>
      <c r="L9966" t="s">
        <v>18</v>
      </c>
      <c r="M9966" s="3">
        <v>15780.74</v>
      </c>
      <c r="N9966" s="2" t="s">
        <v>19</v>
      </c>
    </row>
    <row r="9967" spans="1:14" x14ac:dyDescent="0.25">
      <c r="A9967" t="s">
        <v>17206</v>
      </c>
      <c r="B9967" s="1" t="s">
        <v>21772</v>
      </c>
      <c r="C9967" t="s">
        <v>17206</v>
      </c>
      <c r="D9967" t="s">
        <v>75</v>
      </c>
      <c r="E9967" s="2">
        <v>4</v>
      </c>
      <c r="F9967" t="str">
        <f t="shared" si="155"/>
        <v>BMW 4</v>
      </c>
      <c r="G9967" t="s">
        <v>21773</v>
      </c>
      <c r="H9967" s="2" t="s">
        <v>17</v>
      </c>
      <c r="I9967" s="5">
        <v>162223</v>
      </c>
      <c r="J9967" s="2">
        <v>2014</v>
      </c>
      <c r="K9967" s="2">
        <v>135</v>
      </c>
      <c r="L9967" t="s">
        <v>18</v>
      </c>
      <c r="M9967" s="3">
        <v>28800</v>
      </c>
      <c r="N9967" s="2" t="s">
        <v>19</v>
      </c>
    </row>
    <row r="9968" spans="1:14" x14ac:dyDescent="0.25">
      <c r="A9968" t="s">
        <v>17206</v>
      </c>
      <c r="B9968" s="1" t="s">
        <v>21751</v>
      </c>
      <c r="C9968" t="s">
        <v>17206</v>
      </c>
      <c r="D9968" t="s">
        <v>75</v>
      </c>
      <c r="E9968" s="2">
        <v>5</v>
      </c>
      <c r="F9968" t="str">
        <f t="shared" si="155"/>
        <v>BMW 5</v>
      </c>
      <c r="G9968" t="s">
        <v>21752</v>
      </c>
      <c r="H9968" s="2" t="s">
        <v>17</v>
      </c>
      <c r="I9968" s="5">
        <v>145006</v>
      </c>
      <c r="J9968" s="2">
        <v>2017</v>
      </c>
      <c r="K9968" s="2">
        <v>140</v>
      </c>
      <c r="L9968" t="s">
        <v>30</v>
      </c>
      <c r="M9968" s="3">
        <v>28724.12</v>
      </c>
      <c r="N9968" s="2" t="s">
        <v>19</v>
      </c>
    </row>
    <row r="9969" spans="1:14" x14ac:dyDescent="0.25">
      <c r="A9969" t="s">
        <v>17206</v>
      </c>
      <c r="B9969" s="1" t="s">
        <v>19490</v>
      </c>
      <c r="C9969" t="s">
        <v>17206</v>
      </c>
      <c r="D9969" t="s">
        <v>75</v>
      </c>
      <c r="E9969" s="2">
        <v>3</v>
      </c>
      <c r="F9969" t="str">
        <f t="shared" si="155"/>
        <v>BMW 3</v>
      </c>
      <c r="G9969" t="s">
        <v>19491</v>
      </c>
      <c r="H9969" s="2" t="s">
        <v>17</v>
      </c>
      <c r="I9969" s="5">
        <v>209052</v>
      </c>
      <c r="J9969" s="2">
        <v>2014</v>
      </c>
      <c r="K9969" s="2">
        <v>120</v>
      </c>
      <c r="L9969" t="s">
        <v>30</v>
      </c>
      <c r="M9969" s="3">
        <v>16394.580000000002</v>
      </c>
      <c r="N9969" s="2" t="s">
        <v>19</v>
      </c>
    </row>
    <row r="9970" spans="1:14" x14ac:dyDescent="0.25">
      <c r="A9970" t="s">
        <v>17206</v>
      </c>
      <c r="B9970" s="1" t="s">
        <v>21287</v>
      </c>
      <c r="C9970" t="s">
        <v>17206</v>
      </c>
      <c r="D9970" t="s">
        <v>75</v>
      </c>
      <c r="E9970" s="2">
        <v>3</v>
      </c>
      <c r="F9970" t="str">
        <f t="shared" si="155"/>
        <v>BMW 3</v>
      </c>
      <c r="G9970" t="s">
        <v>21288</v>
      </c>
      <c r="H9970" s="2" t="s">
        <v>17</v>
      </c>
      <c r="I9970" s="5">
        <v>100471</v>
      </c>
      <c r="J9970" s="2">
        <v>2018</v>
      </c>
      <c r="K9970" s="2">
        <v>120</v>
      </c>
      <c r="L9970" t="s">
        <v>96</v>
      </c>
      <c r="M9970" s="3">
        <v>26531.29</v>
      </c>
      <c r="N9970" s="2" t="s">
        <v>19</v>
      </c>
    </row>
    <row r="9971" spans="1:14" x14ac:dyDescent="0.25">
      <c r="A9971" t="s">
        <v>17206</v>
      </c>
      <c r="B9971" s="1" t="s">
        <v>20785</v>
      </c>
      <c r="C9971" t="s">
        <v>17206</v>
      </c>
      <c r="D9971" t="s">
        <v>75</v>
      </c>
      <c r="E9971" s="2">
        <v>5</v>
      </c>
      <c r="F9971" t="str">
        <f t="shared" si="155"/>
        <v>BMW 5</v>
      </c>
      <c r="G9971" t="s">
        <v>20786</v>
      </c>
      <c r="H9971" s="2" t="s">
        <v>17</v>
      </c>
      <c r="I9971" s="5">
        <v>158000</v>
      </c>
      <c r="J9971" s="2">
        <v>2016</v>
      </c>
      <c r="K9971" s="2">
        <v>140</v>
      </c>
      <c r="L9971" t="s">
        <v>30</v>
      </c>
      <c r="M9971" s="3">
        <v>22275</v>
      </c>
      <c r="N9971" s="2" t="s">
        <v>19</v>
      </c>
    </row>
    <row r="9972" spans="1:14" x14ac:dyDescent="0.25">
      <c r="A9972" t="s">
        <v>17206</v>
      </c>
      <c r="B9972" s="1" t="s">
        <v>22761</v>
      </c>
      <c r="C9972" t="s">
        <v>17206</v>
      </c>
      <c r="D9972" t="s">
        <v>75</v>
      </c>
      <c r="E9972" s="2" t="s">
        <v>78</v>
      </c>
      <c r="F9972" t="str">
        <f t="shared" si="155"/>
        <v>BMW X1</v>
      </c>
      <c r="G9972" t="s">
        <v>22762</v>
      </c>
      <c r="H9972" s="2" t="s">
        <v>17</v>
      </c>
      <c r="I9972" s="5">
        <v>11960</v>
      </c>
      <c r="J9972" s="2">
        <v>2022</v>
      </c>
      <c r="K9972" s="2">
        <v>110</v>
      </c>
      <c r="L9972" t="s">
        <v>18</v>
      </c>
      <c r="M9972" s="3">
        <v>36450</v>
      </c>
      <c r="N9972" s="2" t="s">
        <v>19</v>
      </c>
    </row>
    <row r="9973" spans="1:14" x14ac:dyDescent="0.25">
      <c r="A9973" t="s">
        <v>17206</v>
      </c>
      <c r="B9973" s="1" t="s">
        <v>22195</v>
      </c>
      <c r="C9973" t="s">
        <v>17206</v>
      </c>
      <c r="D9973" t="s">
        <v>75</v>
      </c>
      <c r="E9973" s="2">
        <v>2</v>
      </c>
      <c r="F9973" t="str">
        <f t="shared" si="155"/>
        <v>BMW 2</v>
      </c>
      <c r="G9973" t="s">
        <v>22196</v>
      </c>
      <c r="H9973" s="2" t="s">
        <v>36</v>
      </c>
      <c r="I9973" s="5">
        <v>1725</v>
      </c>
      <c r="J9973" s="2">
        <v>2022</v>
      </c>
      <c r="K9973" s="2">
        <v>100</v>
      </c>
      <c r="L9973" t="s">
        <v>96</v>
      </c>
      <c r="M9973" s="3">
        <v>37626.92</v>
      </c>
      <c r="N9973" s="2" t="s">
        <v>19</v>
      </c>
    </row>
    <row r="9974" spans="1:14" x14ac:dyDescent="0.25">
      <c r="A9974" t="s">
        <v>17206</v>
      </c>
      <c r="B9974" s="1" t="s">
        <v>22124</v>
      </c>
      <c r="C9974" t="s">
        <v>17206</v>
      </c>
      <c r="D9974" t="s">
        <v>75</v>
      </c>
      <c r="E9974" s="2" t="s">
        <v>23408</v>
      </c>
      <c r="F9974" t="str">
        <f t="shared" si="155"/>
        <v>BMW X2</v>
      </c>
      <c r="G9974" t="s">
        <v>22125</v>
      </c>
      <c r="H9974" s="2" t="s">
        <v>17</v>
      </c>
      <c r="I9974" s="5">
        <v>55803</v>
      </c>
      <c r="J9974" s="2">
        <v>2018</v>
      </c>
      <c r="K9974" s="2">
        <v>110</v>
      </c>
      <c r="L9974" t="s">
        <v>18</v>
      </c>
      <c r="M9974" s="3">
        <v>33931.42</v>
      </c>
      <c r="N9974" s="2" t="s">
        <v>19</v>
      </c>
    </row>
    <row r="9975" spans="1:14" x14ac:dyDescent="0.25">
      <c r="A9975" t="s">
        <v>17206</v>
      </c>
      <c r="B9975" s="1" t="s">
        <v>22265</v>
      </c>
      <c r="C9975" t="s">
        <v>17206</v>
      </c>
      <c r="D9975" t="s">
        <v>75</v>
      </c>
      <c r="E9975" s="2" t="s">
        <v>23408</v>
      </c>
      <c r="F9975" t="str">
        <f t="shared" si="155"/>
        <v>BMW X2</v>
      </c>
      <c r="G9975" t="s">
        <v>22125</v>
      </c>
      <c r="H9975" s="2" t="s">
        <v>17</v>
      </c>
      <c r="I9975" s="5">
        <v>65249</v>
      </c>
      <c r="J9975" s="2">
        <v>2018</v>
      </c>
      <c r="K9975" s="2">
        <v>110</v>
      </c>
      <c r="L9975" t="s">
        <v>96</v>
      </c>
      <c r="M9975" s="3">
        <v>33400</v>
      </c>
      <c r="N9975" s="2" t="s">
        <v>19</v>
      </c>
    </row>
    <row r="9976" spans="1:14" x14ac:dyDescent="0.25">
      <c r="A9976" t="s">
        <v>17206</v>
      </c>
      <c r="B9976" s="1" t="s">
        <v>21440</v>
      </c>
      <c r="C9976" t="s">
        <v>17206</v>
      </c>
      <c r="D9976" t="s">
        <v>75</v>
      </c>
      <c r="E9976" s="2">
        <v>4</v>
      </c>
      <c r="F9976" t="str">
        <f t="shared" si="155"/>
        <v>BMW 4</v>
      </c>
      <c r="G9976" t="s">
        <v>21441</v>
      </c>
      <c r="H9976" s="2" t="s">
        <v>17</v>
      </c>
      <c r="I9976" s="5">
        <v>135826</v>
      </c>
      <c r="J9976" s="2">
        <v>2017</v>
      </c>
      <c r="K9976" s="2">
        <v>140</v>
      </c>
      <c r="L9976" t="s">
        <v>96</v>
      </c>
      <c r="M9976" s="3">
        <v>24500</v>
      </c>
      <c r="N9976" s="2" t="s">
        <v>19</v>
      </c>
    </row>
    <row r="9977" spans="1:14" x14ac:dyDescent="0.25">
      <c r="A9977" t="s">
        <v>17206</v>
      </c>
      <c r="B9977" s="1" t="s">
        <v>22580</v>
      </c>
      <c r="C9977" t="s">
        <v>17206</v>
      </c>
      <c r="D9977" t="s">
        <v>75</v>
      </c>
      <c r="E9977" s="2">
        <v>5</v>
      </c>
      <c r="F9977" t="str">
        <f t="shared" si="155"/>
        <v>BMW 5</v>
      </c>
      <c r="G9977" t="s">
        <v>22581</v>
      </c>
      <c r="H9977" s="2" t="s">
        <v>36</v>
      </c>
      <c r="I9977" s="5">
        <v>106823</v>
      </c>
      <c r="J9977" s="2">
        <v>2017</v>
      </c>
      <c r="K9977" s="2">
        <v>340</v>
      </c>
      <c r="L9977" t="s">
        <v>30</v>
      </c>
      <c r="M9977" s="3">
        <v>60750</v>
      </c>
      <c r="N9977" s="2" t="s">
        <v>19</v>
      </c>
    </row>
    <row r="9978" spans="1:14" x14ac:dyDescent="0.25">
      <c r="A9978" t="s">
        <v>17206</v>
      </c>
      <c r="B9978" s="1" t="s">
        <v>22494</v>
      </c>
      <c r="C9978" t="s">
        <v>17206</v>
      </c>
      <c r="D9978" t="s">
        <v>75</v>
      </c>
      <c r="E9978" s="2">
        <v>8</v>
      </c>
      <c r="F9978" t="str">
        <f t="shared" si="155"/>
        <v>BMW 8</v>
      </c>
      <c r="G9978" t="s">
        <v>22495</v>
      </c>
      <c r="H9978" s="2" t="s">
        <v>36</v>
      </c>
      <c r="I9978" s="5">
        <v>13256</v>
      </c>
      <c r="J9978" s="2">
        <v>2020</v>
      </c>
      <c r="K9978" s="2">
        <v>390</v>
      </c>
      <c r="L9978" t="s">
        <v>45</v>
      </c>
      <c r="M9978" s="3">
        <v>116374.68</v>
      </c>
      <c r="N9978" s="2" t="s">
        <v>19</v>
      </c>
    </row>
    <row r="9979" spans="1:14" x14ac:dyDescent="0.25">
      <c r="A9979" t="s">
        <v>17206</v>
      </c>
      <c r="B9979" s="1" t="s">
        <v>21176</v>
      </c>
      <c r="C9979" t="s">
        <v>17206</v>
      </c>
      <c r="D9979" t="s">
        <v>75</v>
      </c>
      <c r="E9979" s="2">
        <v>1</v>
      </c>
      <c r="F9979" t="str">
        <f t="shared" si="155"/>
        <v>BMW 1</v>
      </c>
      <c r="G9979" t="s">
        <v>21177</v>
      </c>
      <c r="H9979" s="2" t="s">
        <v>17</v>
      </c>
      <c r="I9979" s="5">
        <v>100199</v>
      </c>
      <c r="J9979" s="2">
        <v>2019</v>
      </c>
      <c r="K9979" s="2">
        <v>110</v>
      </c>
      <c r="L9979" t="s">
        <v>30</v>
      </c>
      <c r="M9979" s="3">
        <v>25748.22</v>
      </c>
      <c r="N9979" s="2" t="s">
        <v>19</v>
      </c>
    </row>
    <row r="9980" spans="1:14" x14ac:dyDescent="0.25">
      <c r="A9980" t="s">
        <v>17206</v>
      </c>
      <c r="B9980" s="1" t="s">
        <v>20176</v>
      </c>
      <c r="C9980" t="s">
        <v>17206</v>
      </c>
      <c r="D9980" t="s">
        <v>75</v>
      </c>
      <c r="E9980" s="2">
        <v>2</v>
      </c>
      <c r="F9980" t="str">
        <f t="shared" ref="F9980:F10043" si="156">D9980&amp; " " &amp; E9980</f>
        <v>BMW 2</v>
      </c>
      <c r="G9980" t="s">
        <v>20177</v>
      </c>
      <c r="H9980" s="2" t="s">
        <v>17</v>
      </c>
      <c r="I9980" s="5">
        <v>157577</v>
      </c>
      <c r="J9980" s="2">
        <v>2015</v>
      </c>
      <c r="K9980" s="2">
        <v>110</v>
      </c>
      <c r="L9980" t="s">
        <v>18</v>
      </c>
      <c r="M9980" s="3">
        <v>19885.86</v>
      </c>
      <c r="N9980" s="2" t="s">
        <v>19</v>
      </c>
    </row>
    <row r="9981" spans="1:14" x14ac:dyDescent="0.25">
      <c r="A9981" t="s">
        <v>17206</v>
      </c>
      <c r="B9981" s="1" t="s">
        <v>19023</v>
      </c>
      <c r="C9981" t="s">
        <v>17206</v>
      </c>
      <c r="D9981" t="s">
        <v>75</v>
      </c>
      <c r="E9981" s="2">
        <v>2</v>
      </c>
      <c r="F9981" t="str">
        <f t="shared" si="156"/>
        <v>BMW 2</v>
      </c>
      <c r="G9981" t="s">
        <v>19024</v>
      </c>
      <c r="H9981" s="2" t="s">
        <v>17</v>
      </c>
      <c r="I9981" s="5">
        <v>182000</v>
      </c>
      <c r="J9981" s="2">
        <v>2015</v>
      </c>
      <c r="K9981" s="2">
        <v>140</v>
      </c>
      <c r="L9981" t="s">
        <v>18</v>
      </c>
      <c r="M9981" s="3">
        <v>15000</v>
      </c>
      <c r="N9981" s="2" t="s">
        <v>19</v>
      </c>
    </row>
    <row r="9982" spans="1:14" x14ac:dyDescent="0.25">
      <c r="A9982" t="s">
        <v>17206</v>
      </c>
      <c r="B9982" s="1" t="s">
        <v>20627</v>
      </c>
      <c r="C9982" t="s">
        <v>17206</v>
      </c>
      <c r="D9982" t="s">
        <v>75</v>
      </c>
      <c r="E9982" s="2">
        <v>3</v>
      </c>
      <c r="F9982" t="str">
        <f t="shared" si="156"/>
        <v>BMW 3</v>
      </c>
      <c r="G9982" t="s">
        <v>20628</v>
      </c>
      <c r="H9982" s="2" t="s">
        <v>17</v>
      </c>
      <c r="I9982" s="5">
        <v>168927</v>
      </c>
      <c r="J9982" s="2">
        <v>2015</v>
      </c>
      <c r="K9982" s="2">
        <v>105</v>
      </c>
      <c r="L9982" t="s">
        <v>60</v>
      </c>
      <c r="M9982" s="3">
        <v>19754.13</v>
      </c>
      <c r="N9982" s="2" t="s">
        <v>19</v>
      </c>
    </row>
    <row r="9983" spans="1:14" x14ac:dyDescent="0.25">
      <c r="A9983" t="s">
        <v>17206</v>
      </c>
      <c r="B9983" s="1" t="s">
        <v>20588</v>
      </c>
      <c r="C9983" t="s">
        <v>17206</v>
      </c>
      <c r="D9983" t="s">
        <v>75</v>
      </c>
      <c r="E9983" s="2">
        <v>3</v>
      </c>
      <c r="F9983" t="str">
        <f t="shared" si="156"/>
        <v>BMW 3</v>
      </c>
      <c r="G9983" t="s">
        <v>20589</v>
      </c>
      <c r="H9983" s="2" t="s">
        <v>17</v>
      </c>
      <c r="I9983" s="5">
        <v>179458</v>
      </c>
      <c r="J9983" s="2">
        <v>2017</v>
      </c>
      <c r="K9983" s="2">
        <v>120</v>
      </c>
      <c r="L9983" t="s">
        <v>30</v>
      </c>
      <c r="M9983" s="3">
        <v>21769.86</v>
      </c>
      <c r="N9983" s="2" t="s">
        <v>19</v>
      </c>
    </row>
    <row r="9984" spans="1:14" x14ac:dyDescent="0.25">
      <c r="A9984" t="s">
        <v>17206</v>
      </c>
      <c r="B9984" s="1" t="s">
        <v>20526</v>
      </c>
      <c r="C9984" t="s">
        <v>17206</v>
      </c>
      <c r="D9984" t="s">
        <v>75</v>
      </c>
      <c r="E9984" s="2">
        <v>3</v>
      </c>
      <c r="F9984" t="str">
        <f t="shared" si="156"/>
        <v>BMW 3</v>
      </c>
      <c r="G9984" t="s">
        <v>20527</v>
      </c>
      <c r="H9984" s="2" t="s">
        <v>17</v>
      </c>
      <c r="I9984" s="5">
        <v>168900</v>
      </c>
      <c r="J9984" s="2">
        <v>2014</v>
      </c>
      <c r="K9984" s="2">
        <v>135</v>
      </c>
      <c r="L9984" t="s">
        <v>96</v>
      </c>
      <c r="M9984" s="3">
        <v>19490.63</v>
      </c>
      <c r="N9984" s="2" t="s">
        <v>19</v>
      </c>
    </row>
    <row r="9985" spans="1:14" x14ac:dyDescent="0.25">
      <c r="A9985" t="s">
        <v>17206</v>
      </c>
      <c r="B9985" s="1" t="s">
        <v>22210</v>
      </c>
      <c r="C9985" t="s">
        <v>17206</v>
      </c>
      <c r="D9985" t="s">
        <v>75</v>
      </c>
      <c r="E9985" s="2">
        <v>3</v>
      </c>
      <c r="F9985" t="str">
        <f t="shared" si="156"/>
        <v>BMW 3</v>
      </c>
      <c r="G9985" t="s">
        <v>22211</v>
      </c>
      <c r="H9985" s="2" t="s">
        <v>17</v>
      </c>
      <c r="I9985" s="5">
        <v>165000</v>
      </c>
      <c r="J9985" s="2">
        <v>2019</v>
      </c>
      <c r="K9985" s="2">
        <v>140</v>
      </c>
      <c r="L9985" t="s">
        <v>30</v>
      </c>
      <c r="M9985" s="3">
        <v>33000</v>
      </c>
      <c r="N9985" s="2" t="s">
        <v>19</v>
      </c>
    </row>
    <row r="9986" spans="1:14" x14ac:dyDescent="0.25">
      <c r="A9986" t="s">
        <v>17206</v>
      </c>
      <c r="B9986" s="1" t="s">
        <v>22640</v>
      </c>
      <c r="C9986" t="s">
        <v>17206</v>
      </c>
      <c r="D9986" t="s">
        <v>75</v>
      </c>
      <c r="E9986" s="2">
        <v>5</v>
      </c>
      <c r="F9986" t="str">
        <f t="shared" si="156"/>
        <v>BMW 5</v>
      </c>
      <c r="G9986" t="s">
        <v>19357</v>
      </c>
      <c r="H9986" s="2" t="s">
        <v>17</v>
      </c>
      <c r="I9986" s="5">
        <v>219000</v>
      </c>
      <c r="J9986" s="2">
        <v>2015</v>
      </c>
      <c r="K9986" s="2">
        <v>140</v>
      </c>
      <c r="L9986" t="s">
        <v>30</v>
      </c>
      <c r="M9986" s="3">
        <v>17921.25</v>
      </c>
      <c r="N9986" s="2" t="s">
        <v>19</v>
      </c>
    </row>
    <row r="9987" spans="1:14" x14ac:dyDescent="0.25">
      <c r="A9987" t="s">
        <v>17206</v>
      </c>
      <c r="B9987" s="1" t="s">
        <v>20820</v>
      </c>
      <c r="C9987" t="s">
        <v>17206</v>
      </c>
      <c r="D9987" t="s">
        <v>75</v>
      </c>
      <c r="E9987" s="2">
        <v>5</v>
      </c>
      <c r="F9987" t="str">
        <f t="shared" si="156"/>
        <v>BMW 5</v>
      </c>
      <c r="G9987" t="s">
        <v>20821</v>
      </c>
      <c r="H9987" s="2" t="s">
        <v>17</v>
      </c>
      <c r="I9987" s="5">
        <v>156316</v>
      </c>
      <c r="J9987" s="2">
        <v>2016</v>
      </c>
      <c r="K9987" s="2">
        <v>120</v>
      </c>
      <c r="L9987" t="s">
        <v>96</v>
      </c>
      <c r="M9987" s="3">
        <v>22499</v>
      </c>
      <c r="N9987" s="2" t="s">
        <v>19</v>
      </c>
    </row>
    <row r="9988" spans="1:14" x14ac:dyDescent="0.25">
      <c r="A9988" t="s">
        <v>17206</v>
      </c>
      <c r="B9988" s="1" t="s">
        <v>21599</v>
      </c>
      <c r="C9988" t="s">
        <v>17206</v>
      </c>
      <c r="D9988" t="s">
        <v>75</v>
      </c>
      <c r="E9988" s="2">
        <v>5</v>
      </c>
      <c r="F9988" t="str">
        <f t="shared" si="156"/>
        <v>BMW 5</v>
      </c>
      <c r="G9988" t="s">
        <v>21600</v>
      </c>
      <c r="H9988" s="2" t="s">
        <v>17</v>
      </c>
      <c r="I9988" s="5">
        <v>140401</v>
      </c>
      <c r="J9988" s="2">
        <v>2018</v>
      </c>
      <c r="K9988" s="2">
        <v>140</v>
      </c>
      <c r="L9988" t="s">
        <v>18</v>
      </c>
      <c r="M9988" s="3">
        <v>26325</v>
      </c>
      <c r="N9988" s="2" t="s">
        <v>19</v>
      </c>
    </row>
    <row r="9989" spans="1:14" x14ac:dyDescent="0.25">
      <c r="A9989" t="s">
        <v>17206</v>
      </c>
      <c r="B9989" s="1" t="s">
        <v>19113</v>
      </c>
      <c r="C9989" t="s">
        <v>17206</v>
      </c>
      <c r="D9989" t="s">
        <v>75</v>
      </c>
      <c r="E9989" s="2" t="s">
        <v>78</v>
      </c>
      <c r="F9989" t="str">
        <f t="shared" si="156"/>
        <v>BMW X1</v>
      </c>
      <c r="G9989" t="s">
        <v>19114</v>
      </c>
      <c r="H9989" s="2" t="s">
        <v>17</v>
      </c>
      <c r="I9989" s="5">
        <v>198635</v>
      </c>
      <c r="J9989" s="2">
        <v>2013</v>
      </c>
      <c r="K9989" s="2">
        <v>105</v>
      </c>
      <c r="L9989" t="s">
        <v>45</v>
      </c>
      <c r="M9989" s="3">
        <v>15187.5</v>
      </c>
      <c r="N9989" s="2" t="s">
        <v>19</v>
      </c>
    </row>
    <row r="9990" spans="1:14" x14ac:dyDescent="0.25">
      <c r="A9990" t="s">
        <v>17206</v>
      </c>
      <c r="B9990" s="1" t="s">
        <v>21714</v>
      </c>
      <c r="C9990" t="s">
        <v>17206</v>
      </c>
      <c r="D9990" t="s">
        <v>75</v>
      </c>
      <c r="E9990" s="2" t="s">
        <v>23408</v>
      </c>
      <c r="F9990" t="str">
        <f t="shared" si="156"/>
        <v>BMW X2</v>
      </c>
      <c r="G9990" t="s">
        <v>21715</v>
      </c>
      <c r="H9990" s="2" t="s">
        <v>17</v>
      </c>
      <c r="I9990" s="5">
        <v>99954</v>
      </c>
      <c r="J9990" s="2">
        <v>2018</v>
      </c>
      <c r="K9990" s="2">
        <v>100</v>
      </c>
      <c r="L9990" t="s">
        <v>30</v>
      </c>
      <c r="M9990" s="3">
        <v>29800</v>
      </c>
      <c r="N9990" s="2" t="s">
        <v>19</v>
      </c>
    </row>
    <row r="9991" spans="1:14" x14ac:dyDescent="0.25">
      <c r="A9991" t="s">
        <v>17206</v>
      </c>
      <c r="B9991" s="1" t="s">
        <v>20160</v>
      </c>
      <c r="C9991" t="s">
        <v>17206</v>
      </c>
      <c r="D9991" t="s">
        <v>75</v>
      </c>
      <c r="E9991" s="2" t="s">
        <v>78</v>
      </c>
      <c r="F9991" t="str">
        <f t="shared" si="156"/>
        <v>BMW X1</v>
      </c>
      <c r="G9991" t="s">
        <v>20161</v>
      </c>
      <c r="H9991" s="2" t="s">
        <v>17</v>
      </c>
      <c r="I9991" s="5">
        <v>208423</v>
      </c>
      <c r="J9991" s="2">
        <v>2017</v>
      </c>
      <c r="K9991" s="2">
        <v>100</v>
      </c>
      <c r="L9991" t="s">
        <v>30</v>
      </c>
      <c r="M9991" s="3">
        <v>19000</v>
      </c>
      <c r="N9991" s="2" t="s">
        <v>19</v>
      </c>
    </row>
    <row r="9992" spans="1:14" x14ac:dyDescent="0.25">
      <c r="A9992" t="s">
        <v>17206</v>
      </c>
      <c r="B9992" s="1" t="s">
        <v>21621</v>
      </c>
      <c r="C9992" t="s">
        <v>17206</v>
      </c>
      <c r="D9992" t="s">
        <v>75</v>
      </c>
      <c r="E9992" s="2" t="s">
        <v>78</v>
      </c>
      <c r="F9992" t="str">
        <f t="shared" si="156"/>
        <v>BMW X1</v>
      </c>
      <c r="G9992" t="s">
        <v>21622</v>
      </c>
      <c r="H9992" s="2" t="s">
        <v>17</v>
      </c>
      <c r="I9992" s="5">
        <v>83353</v>
      </c>
      <c r="J9992" s="2">
        <v>2016</v>
      </c>
      <c r="K9992" s="2">
        <v>110</v>
      </c>
      <c r="L9992" t="s">
        <v>18</v>
      </c>
      <c r="M9992" s="3">
        <v>28220.17</v>
      </c>
      <c r="N9992" s="2" t="s">
        <v>19</v>
      </c>
    </row>
    <row r="9993" spans="1:14" x14ac:dyDescent="0.25">
      <c r="A9993" t="s">
        <v>17206</v>
      </c>
      <c r="B9993" s="1" t="s">
        <v>20967</v>
      </c>
      <c r="C9993" t="s">
        <v>17206</v>
      </c>
      <c r="D9993" t="s">
        <v>75</v>
      </c>
      <c r="E9993" s="2" t="s">
        <v>78</v>
      </c>
      <c r="F9993" t="str">
        <f t="shared" si="156"/>
        <v>BMW X1</v>
      </c>
      <c r="G9993" t="s">
        <v>20968</v>
      </c>
      <c r="H9993" s="2" t="s">
        <v>17</v>
      </c>
      <c r="I9993" s="5">
        <v>123922</v>
      </c>
      <c r="J9993" s="2">
        <v>2019</v>
      </c>
      <c r="K9993" s="2">
        <v>85</v>
      </c>
      <c r="L9993" t="s">
        <v>45</v>
      </c>
      <c r="M9993" s="3">
        <v>24990</v>
      </c>
      <c r="N9993" s="2" t="s">
        <v>19</v>
      </c>
    </row>
    <row r="9994" spans="1:14" x14ac:dyDescent="0.25">
      <c r="A9994" t="s">
        <v>17206</v>
      </c>
      <c r="B9994" s="1" t="s">
        <v>19061</v>
      </c>
      <c r="C9994" t="s">
        <v>17206</v>
      </c>
      <c r="D9994" t="s">
        <v>75</v>
      </c>
      <c r="E9994" s="2" t="s">
        <v>78</v>
      </c>
      <c r="F9994" t="str">
        <f t="shared" si="156"/>
        <v>BMW X1</v>
      </c>
      <c r="G9994" t="s">
        <v>18861</v>
      </c>
      <c r="H9994" s="2" t="s">
        <v>17</v>
      </c>
      <c r="I9994" s="5">
        <v>183200</v>
      </c>
      <c r="J9994" s="2">
        <v>2015</v>
      </c>
      <c r="K9994" s="2">
        <v>85</v>
      </c>
      <c r="L9994" t="s">
        <v>45</v>
      </c>
      <c r="M9994" s="3">
        <v>15400</v>
      </c>
      <c r="N9994" s="2" t="s">
        <v>19</v>
      </c>
    </row>
    <row r="9995" spans="1:14" x14ac:dyDescent="0.25">
      <c r="A9995" t="s">
        <v>17206</v>
      </c>
      <c r="B9995" s="1" t="s">
        <v>20688</v>
      </c>
      <c r="C9995" t="s">
        <v>17206</v>
      </c>
      <c r="D9995" t="s">
        <v>75</v>
      </c>
      <c r="E9995" s="2" t="s">
        <v>78</v>
      </c>
      <c r="F9995" t="str">
        <f t="shared" si="156"/>
        <v>BMW X1</v>
      </c>
      <c r="G9995" t="s">
        <v>18861</v>
      </c>
      <c r="H9995" s="2" t="s">
        <v>17</v>
      </c>
      <c r="I9995" s="5">
        <v>134315</v>
      </c>
      <c r="J9995" s="2">
        <v>2016</v>
      </c>
      <c r="K9995" s="2">
        <v>85</v>
      </c>
      <c r="L9995" t="s">
        <v>18</v>
      </c>
      <c r="M9995" s="3">
        <v>21856.94</v>
      </c>
      <c r="N9995" s="2" t="s">
        <v>19</v>
      </c>
    </row>
    <row r="9996" spans="1:14" x14ac:dyDescent="0.25">
      <c r="A9996" t="s">
        <v>17206</v>
      </c>
      <c r="B9996" s="1" t="s">
        <v>18860</v>
      </c>
      <c r="C9996" t="s">
        <v>17206</v>
      </c>
      <c r="D9996" t="s">
        <v>75</v>
      </c>
      <c r="E9996" s="2" t="s">
        <v>78</v>
      </c>
      <c r="F9996" t="str">
        <f t="shared" si="156"/>
        <v>BMW X1</v>
      </c>
      <c r="G9996" t="s">
        <v>18861</v>
      </c>
      <c r="H9996" s="2" t="s">
        <v>17</v>
      </c>
      <c r="I9996" s="5">
        <v>161808</v>
      </c>
      <c r="J9996" s="2">
        <v>2014</v>
      </c>
      <c r="K9996" s="2">
        <v>85</v>
      </c>
      <c r="L9996" t="s">
        <v>18</v>
      </c>
      <c r="M9996" s="3">
        <v>14163.85</v>
      </c>
      <c r="N9996" s="2" t="s">
        <v>19</v>
      </c>
    </row>
    <row r="9997" spans="1:14" x14ac:dyDescent="0.25">
      <c r="A9997" t="s">
        <v>17206</v>
      </c>
      <c r="B9997" s="1" t="s">
        <v>21828</v>
      </c>
      <c r="C9997" t="s">
        <v>17206</v>
      </c>
      <c r="D9997" t="s">
        <v>75</v>
      </c>
      <c r="E9997" s="2" t="s">
        <v>78</v>
      </c>
      <c r="F9997" t="str">
        <f t="shared" si="156"/>
        <v>BMW X1</v>
      </c>
      <c r="G9997" t="s">
        <v>18868</v>
      </c>
      <c r="H9997" s="2" t="s">
        <v>17</v>
      </c>
      <c r="I9997" s="5">
        <v>52000</v>
      </c>
      <c r="J9997" s="2">
        <v>2018</v>
      </c>
      <c r="K9997" s="2">
        <v>110</v>
      </c>
      <c r="L9997" t="s">
        <v>18</v>
      </c>
      <c r="M9997" s="3">
        <v>30380</v>
      </c>
      <c r="N9997" s="2" t="s">
        <v>19</v>
      </c>
    </row>
    <row r="9998" spans="1:14" x14ac:dyDescent="0.25">
      <c r="A9998" t="s">
        <v>17206</v>
      </c>
      <c r="B9998" s="1" t="s">
        <v>20257</v>
      </c>
      <c r="C9998" t="s">
        <v>17206</v>
      </c>
      <c r="D9998" t="s">
        <v>75</v>
      </c>
      <c r="E9998" s="2" t="s">
        <v>78</v>
      </c>
      <c r="F9998" t="str">
        <f t="shared" si="156"/>
        <v>BMW X1</v>
      </c>
      <c r="G9998" t="s">
        <v>18868</v>
      </c>
      <c r="H9998" s="2" t="s">
        <v>17</v>
      </c>
      <c r="I9998" s="5">
        <v>135985</v>
      </c>
      <c r="J9998" s="2">
        <v>2016</v>
      </c>
      <c r="K9998" s="2">
        <v>110</v>
      </c>
      <c r="L9998" t="s">
        <v>96</v>
      </c>
      <c r="M9998" s="3">
        <v>18947.84</v>
      </c>
      <c r="N9998" s="2" t="s">
        <v>19</v>
      </c>
    </row>
    <row r="9999" spans="1:14" x14ac:dyDescent="0.25">
      <c r="A9999" t="s">
        <v>17206</v>
      </c>
      <c r="B9999" s="1" t="s">
        <v>20919</v>
      </c>
      <c r="C9999" t="s">
        <v>17206</v>
      </c>
      <c r="D9999" t="s">
        <v>75</v>
      </c>
      <c r="E9999" s="2" t="s">
        <v>78</v>
      </c>
      <c r="F9999" t="str">
        <f t="shared" si="156"/>
        <v>BMW X1</v>
      </c>
      <c r="G9999" t="s">
        <v>18868</v>
      </c>
      <c r="H9999" s="2" t="s">
        <v>17</v>
      </c>
      <c r="I9999" s="5">
        <v>151990</v>
      </c>
      <c r="J9999" s="2">
        <v>2018</v>
      </c>
      <c r="K9999" s="2">
        <v>110</v>
      </c>
      <c r="L9999" t="s">
        <v>30</v>
      </c>
      <c r="M9999" s="3">
        <v>23086.799999999999</v>
      </c>
      <c r="N9999" s="2" t="s">
        <v>19</v>
      </c>
    </row>
    <row r="10000" spans="1:14" x14ac:dyDescent="0.25">
      <c r="A10000" t="s">
        <v>17206</v>
      </c>
      <c r="B10000" s="1" t="s">
        <v>20495</v>
      </c>
      <c r="C10000" t="s">
        <v>17206</v>
      </c>
      <c r="D10000" t="s">
        <v>75</v>
      </c>
      <c r="E10000" s="2" t="s">
        <v>78</v>
      </c>
      <c r="F10000" t="str">
        <f t="shared" si="156"/>
        <v>BMW X1</v>
      </c>
      <c r="G10000" t="s">
        <v>20496</v>
      </c>
      <c r="H10000" s="2" t="s">
        <v>17</v>
      </c>
      <c r="I10000" s="5">
        <v>191590</v>
      </c>
      <c r="J10000" s="2">
        <v>2017</v>
      </c>
      <c r="K10000" s="2">
        <v>110</v>
      </c>
      <c r="L10000" t="s">
        <v>60</v>
      </c>
      <c r="M10000" s="3">
        <v>20150</v>
      </c>
      <c r="N10000" s="2" t="s">
        <v>19</v>
      </c>
    </row>
    <row r="10001" spans="1:14" x14ac:dyDescent="0.25">
      <c r="A10001" t="s">
        <v>17206</v>
      </c>
      <c r="B10001" s="1" t="s">
        <v>21238</v>
      </c>
      <c r="C10001" t="s">
        <v>17206</v>
      </c>
      <c r="D10001" t="s">
        <v>75</v>
      </c>
      <c r="E10001" s="2" t="s">
        <v>78</v>
      </c>
      <c r="F10001" t="str">
        <f t="shared" si="156"/>
        <v>BMW X1</v>
      </c>
      <c r="G10001" t="s">
        <v>18868</v>
      </c>
      <c r="H10001" s="2" t="s">
        <v>17</v>
      </c>
      <c r="I10001" s="5">
        <v>109621</v>
      </c>
      <c r="J10001" s="2">
        <v>2017</v>
      </c>
      <c r="K10001" s="2">
        <v>110</v>
      </c>
      <c r="L10001" t="s">
        <v>30</v>
      </c>
      <c r="M10001" s="3">
        <v>23224.68</v>
      </c>
      <c r="N10001" s="2" t="s">
        <v>19</v>
      </c>
    </row>
    <row r="10002" spans="1:14" x14ac:dyDescent="0.25">
      <c r="A10002" t="s">
        <v>17206</v>
      </c>
      <c r="B10002" s="1" t="s">
        <v>20641</v>
      </c>
      <c r="C10002" t="s">
        <v>17206</v>
      </c>
      <c r="D10002" t="s">
        <v>75</v>
      </c>
      <c r="E10002" s="2" t="s">
        <v>78</v>
      </c>
      <c r="F10002" t="str">
        <f t="shared" si="156"/>
        <v>BMW X1</v>
      </c>
      <c r="G10002" t="s">
        <v>18868</v>
      </c>
      <c r="H10002" s="2" t="s">
        <v>17</v>
      </c>
      <c r="I10002" s="5">
        <v>161816</v>
      </c>
      <c r="J10002" s="2">
        <v>2016</v>
      </c>
      <c r="K10002" s="2">
        <v>110</v>
      </c>
      <c r="L10002" t="s">
        <v>18</v>
      </c>
      <c r="M10002" s="3">
        <v>20900</v>
      </c>
      <c r="N10002" s="2" t="s">
        <v>19</v>
      </c>
    </row>
    <row r="10003" spans="1:14" x14ac:dyDescent="0.25">
      <c r="A10003" t="s">
        <v>17206</v>
      </c>
      <c r="B10003" s="1" t="s">
        <v>18867</v>
      </c>
      <c r="C10003" t="s">
        <v>17206</v>
      </c>
      <c r="D10003" t="s">
        <v>75</v>
      </c>
      <c r="E10003" s="2" t="s">
        <v>78</v>
      </c>
      <c r="F10003" t="str">
        <f t="shared" si="156"/>
        <v>BMW X1</v>
      </c>
      <c r="G10003" t="s">
        <v>18868</v>
      </c>
      <c r="H10003" s="2" t="s">
        <v>17</v>
      </c>
      <c r="I10003" s="5">
        <v>128106</v>
      </c>
      <c r="J10003" s="2">
        <v>2013</v>
      </c>
      <c r="K10003" s="2">
        <v>105</v>
      </c>
      <c r="L10003" t="s">
        <v>18</v>
      </c>
      <c r="M10003" s="3">
        <v>14175</v>
      </c>
      <c r="N10003" s="2" t="s">
        <v>19</v>
      </c>
    </row>
    <row r="10004" spans="1:14" x14ac:dyDescent="0.25">
      <c r="A10004" t="s">
        <v>17206</v>
      </c>
      <c r="B10004" s="1" t="s">
        <v>20783</v>
      </c>
      <c r="C10004" t="s">
        <v>17206</v>
      </c>
      <c r="D10004" t="s">
        <v>75</v>
      </c>
      <c r="E10004" s="2" t="s">
        <v>78</v>
      </c>
      <c r="F10004" t="str">
        <f t="shared" si="156"/>
        <v>BMW X1</v>
      </c>
      <c r="G10004" t="s">
        <v>18868</v>
      </c>
      <c r="H10004" s="2" t="s">
        <v>17</v>
      </c>
      <c r="I10004" s="5">
        <v>103454</v>
      </c>
      <c r="J10004" s="2">
        <v>2015</v>
      </c>
      <c r="K10004" s="2">
        <v>110</v>
      </c>
      <c r="L10004" t="s">
        <v>30</v>
      </c>
      <c r="M10004" s="3">
        <v>22275</v>
      </c>
      <c r="N10004" s="2" t="s">
        <v>19</v>
      </c>
    </row>
    <row r="10005" spans="1:14" x14ac:dyDescent="0.25">
      <c r="A10005" t="s">
        <v>17206</v>
      </c>
      <c r="B10005" s="1" t="s">
        <v>21184</v>
      </c>
      <c r="C10005" t="s">
        <v>17206</v>
      </c>
      <c r="D10005" t="s">
        <v>75</v>
      </c>
      <c r="E10005" s="2" t="s">
        <v>78</v>
      </c>
      <c r="F10005" t="str">
        <f t="shared" si="156"/>
        <v>BMW X1</v>
      </c>
      <c r="G10005" t="s">
        <v>20496</v>
      </c>
      <c r="H10005" s="2" t="s">
        <v>17</v>
      </c>
      <c r="I10005" s="5">
        <v>151712</v>
      </c>
      <c r="J10005" s="2">
        <v>2017</v>
      </c>
      <c r="K10005" s="2">
        <v>110</v>
      </c>
      <c r="L10005" t="s">
        <v>45</v>
      </c>
      <c r="M10005" s="3">
        <v>25084.61</v>
      </c>
      <c r="N10005" s="2" t="s">
        <v>19</v>
      </c>
    </row>
    <row r="10006" spans="1:14" x14ac:dyDescent="0.25">
      <c r="A10006" t="s">
        <v>17206</v>
      </c>
      <c r="B10006" s="1" t="s">
        <v>20990</v>
      </c>
      <c r="C10006" t="s">
        <v>17206</v>
      </c>
      <c r="D10006" t="s">
        <v>75</v>
      </c>
      <c r="E10006" s="2" t="s">
        <v>78</v>
      </c>
      <c r="F10006" t="str">
        <f t="shared" si="156"/>
        <v>BMW X1</v>
      </c>
      <c r="G10006" t="s">
        <v>20496</v>
      </c>
      <c r="H10006" s="2" t="s">
        <v>17</v>
      </c>
      <c r="I10006" s="5">
        <v>158428</v>
      </c>
      <c r="J10006" s="2">
        <v>2017</v>
      </c>
      <c r="K10006" s="2">
        <v>110</v>
      </c>
      <c r="L10006" t="s">
        <v>30</v>
      </c>
      <c r="M10006" s="3">
        <v>22600</v>
      </c>
      <c r="N10006" s="2" t="s">
        <v>19</v>
      </c>
    </row>
    <row r="10007" spans="1:14" x14ac:dyDescent="0.25">
      <c r="A10007" t="s">
        <v>17206</v>
      </c>
      <c r="B10007" s="1" t="s">
        <v>21123</v>
      </c>
      <c r="C10007" t="s">
        <v>17206</v>
      </c>
      <c r="D10007" t="s">
        <v>75</v>
      </c>
      <c r="E10007" s="2" t="s">
        <v>78</v>
      </c>
      <c r="F10007" t="str">
        <f t="shared" si="156"/>
        <v>BMW X1</v>
      </c>
      <c r="G10007" t="s">
        <v>20368</v>
      </c>
      <c r="H10007" s="2" t="s">
        <v>17</v>
      </c>
      <c r="I10007" s="5">
        <v>97987</v>
      </c>
      <c r="J10007" s="2">
        <v>2017</v>
      </c>
      <c r="K10007" s="2">
        <v>110</v>
      </c>
      <c r="L10007" t="s">
        <v>30</v>
      </c>
      <c r="M10007" s="3">
        <v>24300</v>
      </c>
      <c r="N10007" s="2" t="s">
        <v>19</v>
      </c>
    </row>
    <row r="10008" spans="1:14" x14ac:dyDescent="0.25">
      <c r="A10008" t="s">
        <v>17206</v>
      </c>
      <c r="B10008" s="1" t="s">
        <v>20367</v>
      </c>
      <c r="C10008" t="s">
        <v>17206</v>
      </c>
      <c r="D10008" t="s">
        <v>75</v>
      </c>
      <c r="E10008" s="2" t="s">
        <v>78</v>
      </c>
      <c r="F10008" t="str">
        <f t="shared" si="156"/>
        <v>BMW X1</v>
      </c>
      <c r="G10008" t="s">
        <v>20368</v>
      </c>
      <c r="H10008" s="2" t="s">
        <v>17</v>
      </c>
      <c r="I10008" s="5">
        <v>139000</v>
      </c>
      <c r="J10008" s="2">
        <v>2016</v>
      </c>
      <c r="K10008" s="2">
        <v>110</v>
      </c>
      <c r="L10008" t="s">
        <v>18</v>
      </c>
      <c r="M10008" s="3">
        <v>20245.900000000001</v>
      </c>
      <c r="N10008" s="2" t="s">
        <v>19</v>
      </c>
    </row>
    <row r="10009" spans="1:14" x14ac:dyDescent="0.25">
      <c r="A10009" t="s">
        <v>17206</v>
      </c>
      <c r="B10009" s="1" t="s">
        <v>22393</v>
      </c>
      <c r="C10009" t="s">
        <v>17206</v>
      </c>
      <c r="D10009" t="s">
        <v>75</v>
      </c>
      <c r="E10009" s="2" t="s">
        <v>78</v>
      </c>
      <c r="F10009" t="str">
        <f t="shared" si="156"/>
        <v>BMW X1</v>
      </c>
      <c r="G10009" t="s">
        <v>22394</v>
      </c>
      <c r="H10009" s="2" t="s">
        <v>17</v>
      </c>
      <c r="I10009" s="5">
        <v>59017</v>
      </c>
      <c r="J10009" s="2">
        <v>2021</v>
      </c>
      <c r="K10009" s="2">
        <v>110</v>
      </c>
      <c r="L10009" t="s">
        <v>30</v>
      </c>
      <c r="M10009" s="3">
        <v>41658.370000000003</v>
      </c>
      <c r="N10009" s="2" t="s">
        <v>19</v>
      </c>
    </row>
    <row r="10010" spans="1:14" x14ac:dyDescent="0.25">
      <c r="A10010" t="s">
        <v>17206</v>
      </c>
      <c r="B10010" s="1" t="s">
        <v>21661</v>
      </c>
      <c r="C10010" t="s">
        <v>17206</v>
      </c>
      <c r="D10010" t="s">
        <v>75</v>
      </c>
      <c r="E10010" s="2" t="s">
        <v>78</v>
      </c>
      <c r="F10010" t="str">
        <f t="shared" si="156"/>
        <v>BMW X1</v>
      </c>
      <c r="G10010" t="s">
        <v>21662</v>
      </c>
      <c r="H10010" s="2" t="s">
        <v>17</v>
      </c>
      <c r="I10010" s="5">
        <v>127000</v>
      </c>
      <c r="J10010" s="2">
        <v>2017</v>
      </c>
      <c r="K10010" s="2">
        <v>110</v>
      </c>
      <c r="L10010" t="s">
        <v>96</v>
      </c>
      <c r="M10010" s="3">
        <v>25900</v>
      </c>
      <c r="N10010" s="2" t="s">
        <v>19</v>
      </c>
    </row>
    <row r="10011" spans="1:14" x14ac:dyDescent="0.25">
      <c r="A10011" t="s">
        <v>17206</v>
      </c>
      <c r="B10011" s="1" t="s">
        <v>21110</v>
      </c>
      <c r="C10011" t="s">
        <v>17206</v>
      </c>
      <c r="D10011" t="s">
        <v>75</v>
      </c>
      <c r="E10011" s="2" t="s">
        <v>78</v>
      </c>
      <c r="F10011" t="str">
        <f t="shared" si="156"/>
        <v>BMW X1</v>
      </c>
      <c r="G10011" t="s">
        <v>21111</v>
      </c>
      <c r="H10011" s="2" t="s">
        <v>17</v>
      </c>
      <c r="I10011" s="5">
        <v>125388</v>
      </c>
      <c r="J10011" s="2">
        <v>2017</v>
      </c>
      <c r="K10011" s="2">
        <v>110</v>
      </c>
      <c r="L10011" t="s">
        <v>54</v>
      </c>
      <c r="M10011" s="3">
        <v>24242.48</v>
      </c>
      <c r="N10011" s="2" t="s">
        <v>19</v>
      </c>
    </row>
    <row r="10012" spans="1:14" x14ac:dyDescent="0.25">
      <c r="A10012" t="s">
        <v>17206</v>
      </c>
      <c r="B10012" s="1" t="s">
        <v>21630</v>
      </c>
      <c r="C10012" t="s">
        <v>17206</v>
      </c>
      <c r="D10012" t="s">
        <v>75</v>
      </c>
      <c r="E10012" s="2" t="s">
        <v>78</v>
      </c>
      <c r="F10012" t="str">
        <f t="shared" si="156"/>
        <v>BMW X1</v>
      </c>
      <c r="G10012" t="s">
        <v>21631</v>
      </c>
      <c r="H10012" s="2" t="s">
        <v>17</v>
      </c>
      <c r="I10012" s="5">
        <v>60000</v>
      </c>
      <c r="J10012" s="2">
        <v>2018</v>
      </c>
      <c r="K10012" s="2">
        <v>110</v>
      </c>
      <c r="L10012" t="s">
        <v>18</v>
      </c>
      <c r="M10012" s="3">
        <v>28220.19</v>
      </c>
      <c r="N10012" s="2" t="s">
        <v>19</v>
      </c>
    </row>
    <row r="10013" spans="1:14" x14ac:dyDescent="0.25">
      <c r="A10013" t="s">
        <v>17206</v>
      </c>
      <c r="B10013" s="1" t="s">
        <v>21742</v>
      </c>
      <c r="C10013" t="s">
        <v>17206</v>
      </c>
      <c r="D10013" t="s">
        <v>75</v>
      </c>
      <c r="E10013" s="2" t="s">
        <v>78</v>
      </c>
      <c r="F10013" t="str">
        <f t="shared" si="156"/>
        <v>BMW X1</v>
      </c>
      <c r="G10013" t="s">
        <v>21743</v>
      </c>
      <c r="H10013" s="2" t="s">
        <v>17</v>
      </c>
      <c r="I10013" s="5">
        <v>130986</v>
      </c>
      <c r="J10013" s="2">
        <v>2019</v>
      </c>
      <c r="K10013" s="2">
        <v>110</v>
      </c>
      <c r="L10013" t="s">
        <v>30</v>
      </c>
      <c r="M10013" s="3">
        <v>29990</v>
      </c>
      <c r="N10013" s="2" t="s">
        <v>19</v>
      </c>
    </row>
    <row r="10014" spans="1:14" x14ac:dyDescent="0.25">
      <c r="A10014" t="s">
        <v>17206</v>
      </c>
      <c r="B10014" s="1" t="s">
        <v>20910</v>
      </c>
      <c r="C10014" t="s">
        <v>17206</v>
      </c>
      <c r="D10014" t="s">
        <v>75</v>
      </c>
      <c r="E10014" s="2" t="s">
        <v>78</v>
      </c>
      <c r="F10014" t="str">
        <f t="shared" si="156"/>
        <v>BMW X1</v>
      </c>
      <c r="G10014" t="s">
        <v>20911</v>
      </c>
      <c r="H10014" s="2" t="s">
        <v>17</v>
      </c>
      <c r="I10014" s="5">
        <v>103287</v>
      </c>
      <c r="J10014" s="2">
        <v>2017</v>
      </c>
      <c r="K10014" s="2">
        <v>110</v>
      </c>
      <c r="L10014" t="s">
        <v>30</v>
      </c>
      <c r="M10014" s="3">
        <v>23034.38</v>
      </c>
      <c r="N10014" s="2" t="s">
        <v>19</v>
      </c>
    </row>
    <row r="10015" spans="1:14" x14ac:dyDescent="0.25">
      <c r="A10015" t="s">
        <v>17206</v>
      </c>
      <c r="B10015" s="1" t="s">
        <v>21602</v>
      </c>
      <c r="C10015" t="s">
        <v>17206</v>
      </c>
      <c r="D10015" t="s">
        <v>75</v>
      </c>
      <c r="E10015" s="2" t="s">
        <v>78</v>
      </c>
      <c r="F10015" t="str">
        <f t="shared" si="156"/>
        <v>BMW X1</v>
      </c>
      <c r="G10015" t="s">
        <v>20365</v>
      </c>
      <c r="H10015" s="2" t="s">
        <v>17</v>
      </c>
      <c r="I10015" s="5">
        <v>110013</v>
      </c>
      <c r="J10015" s="2">
        <v>2017</v>
      </c>
      <c r="K10015" s="2">
        <v>110</v>
      </c>
      <c r="L10015" t="s">
        <v>18</v>
      </c>
      <c r="M10015" s="3">
        <v>26325.4</v>
      </c>
      <c r="N10015" s="2" t="s">
        <v>19</v>
      </c>
    </row>
    <row r="10016" spans="1:14" x14ac:dyDescent="0.25">
      <c r="A10016" t="s">
        <v>17206</v>
      </c>
      <c r="B10016" s="1" t="s">
        <v>20364</v>
      </c>
      <c r="C10016" t="s">
        <v>17206</v>
      </c>
      <c r="D10016" t="s">
        <v>75</v>
      </c>
      <c r="E10016" s="2" t="s">
        <v>78</v>
      </c>
      <c r="F10016" t="str">
        <f t="shared" si="156"/>
        <v>BMW X1</v>
      </c>
      <c r="G10016" t="s">
        <v>20365</v>
      </c>
      <c r="H10016" s="2" t="s">
        <v>17</v>
      </c>
      <c r="I10016" s="5">
        <v>121490</v>
      </c>
      <c r="J10016" s="2">
        <v>2016</v>
      </c>
      <c r="K10016" s="2">
        <v>110</v>
      </c>
      <c r="L10016" t="s">
        <v>30</v>
      </c>
      <c r="M10016" s="3">
        <v>20250</v>
      </c>
      <c r="N10016" s="2" t="s">
        <v>19</v>
      </c>
    </row>
    <row r="10017" spans="1:14" x14ac:dyDescent="0.25">
      <c r="A10017" t="s">
        <v>17206</v>
      </c>
      <c r="B10017" s="1" t="s">
        <v>21616</v>
      </c>
      <c r="C10017" t="s">
        <v>17206</v>
      </c>
      <c r="D10017" t="s">
        <v>75</v>
      </c>
      <c r="E10017" s="2" t="s">
        <v>78</v>
      </c>
      <c r="F10017" t="str">
        <f t="shared" si="156"/>
        <v>BMW X1</v>
      </c>
      <c r="G10017" t="s">
        <v>21617</v>
      </c>
      <c r="H10017" s="2" t="s">
        <v>36</v>
      </c>
      <c r="I10017" s="5">
        <v>90351</v>
      </c>
      <c r="J10017" s="2">
        <v>2018</v>
      </c>
      <c r="K10017" s="2">
        <v>103</v>
      </c>
      <c r="L10017" t="s">
        <v>30</v>
      </c>
      <c r="M10017" s="3">
        <v>28070.87</v>
      </c>
      <c r="N10017" s="2" t="s">
        <v>19</v>
      </c>
    </row>
    <row r="10018" spans="1:14" x14ac:dyDescent="0.25">
      <c r="A10018" t="s">
        <v>17206</v>
      </c>
      <c r="B10018" s="1" t="s">
        <v>20781</v>
      </c>
      <c r="C10018" t="s">
        <v>17206</v>
      </c>
      <c r="D10018" t="s">
        <v>75</v>
      </c>
      <c r="E10018" s="2" t="s">
        <v>78</v>
      </c>
      <c r="F10018" t="str">
        <f t="shared" si="156"/>
        <v>BMW X1</v>
      </c>
      <c r="G10018" t="s">
        <v>20782</v>
      </c>
      <c r="H10018" s="2" t="s">
        <v>17</v>
      </c>
      <c r="I10018" s="5">
        <v>169878</v>
      </c>
      <c r="J10018" s="2">
        <v>2017</v>
      </c>
      <c r="K10018" s="2">
        <v>140</v>
      </c>
      <c r="L10018" t="s">
        <v>30</v>
      </c>
      <c r="M10018" s="3">
        <v>22275</v>
      </c>
      <c r="N10018" s="2" t="s">
        <v>19</v>
      </c>
    </row>
    <row r="10019" spans="1:14" x14ac:dyDescent="0.25">
      <c r="A10019" t="s">
        <v>17206</v>
      </c>
      <c r="B10019" s="1" t="s">
        <v>20157</v>
      </c>
      <c r="C10019" t="s">
        <v>17206</v>
      </c>
      <c r="D10019" t="s">
        <v>75</v>
      </c>
      <c r="E10019" s="2" t="s">
        <v>78</v>
      </c>
      <c r="F10019" t="str">
        <f t="shared" si="156"/>
        <v>BMW X1</v>
      </c>
      <c r="G10019" t="s">
        <v>20158</v>
      </c>
      <c r="H10019" s="2" t="s">
        <v>17</v>
      </c>
      <c r="I10019" s="5">
        <v>168587</v>
      </c>
      <c r="J10019" s="2">
        <v>2015</v>
      </c>
      <c r="K10019" s="2">
        <v>110</v>
      </c>
      <c r="L10019" t="s">
        <v>18</v>
      </c>
      <c r="M10019" s="3">
        <v>18999</v>
      </c>
      <c r="N10019" s="2" t="s">
        <v>19</v>
      </c>
    </row>
    <row r="10020" spans="1:14" x14ac:dyDescent="0.25">
      <c r="A10020" t="s">
        <v>17206</v>
      </c>
      <c r="B10020" s="1" t="s">
        <v>21912</v>
      </c>
      <c r="C10020" t="s">
        <v>17206</v>
      </c>
      <c r="D10020" t="s">
        <v>75</v>
      </c>
      <c r="E10020" s="2" t="s">
        <v>78</v>
      </c>
      <c r="F10020" t="str">
        <f t="shared" si="156"/>
        <v>BMW X1</v>
      </c>
      <c r="G10020" t="s">
        <v>21913</v>
      </c>
      <c r="H10020" s="2" t="s">
        <v>17</v>
      </c>
      <c r="I10020" s="5">
        <v>124000</v>
      </c>
      <c r="J10020" s="2">
        <v>2019</v>
      </c>
      <c r="K10020" s="2">
        <v>140</v>
      </c>
      <c r="L10020" t="s">
        <v>45</v>
      </c>
      <c r="M10020" s="3">
        <v>31720</v>
      </c>
      <c r="N10020" s="2" t="s">
        <v>19</v>
      </c>
    </row>
    <row r="10021" spans="1:14" x14ac:dyDescent="0.25">
      <c r="A10021" t="s">
        <v>17206</v>
      </c>
      <c r="B10021" s="1" t="s">
        <v>22129</v>
      </c>
      <c r="C10021" t="s">
        <v>17206</v>
      </c>
      <c r="D10021" t="s">
        <v>75</v>
      </c>
      <c r="E10021" s="2" t="s">
        <v>78</v>
      </c>
      <c r="F10021" t="str">
        <f t="shared" si="156"/>
        <v>BMW X1</v>
      </c>
      <c r="G10021" t="s">
        <v>22130</v>
      </c>
      <c r="H10021" s="2" t="s">
        <v>17</v>
      </c>
      <c r="I10021" s="5">
        <v>74074</v>
      </c>
      <c r="J10021" s="2">
        <v>2019</v>
      </c>
      <c r="K10021" s="2">
        <v>140</v>
      </c>
      <c r="L10021" t="s">
        <v>18</v>
      </c>
      <c r="M10021" s="3">
        <v>33918.75</v>
      </c>
      <c r="N10021" s="2" t="s">
        <v>19</v>
      </c>
    </row>
    <row r="10022" spans="1:14" x14ac:dyDescent="0.25">
      <c r="A10022" t="s">
        <v>17206</v>
      </c>
      <c r="B10022" s="1" t="s">
        <v>21403</v>
      </c>
      <c r="C10022" t="s">
        <v>17206</v>
      </c>
      <c r="D10022" t="s">
        <v>75</v>
      </c>
      <c r="E10022" s="2" t="s">
        <v>78</v>
      </c>
      <c r="F10022" t="str">
        <f t="shared" si="156"/>
        <v>BMW X1</v>
      </c>
      <c r="G10022" t="s">
        <v>21404</v>
      </c>
      <c r="H10022" s="2" t="s">
        <v>17</v>
      </c>
      <c r="I10022" s="5">
        <v>137778</v>
      </c>
      <c r="J10022" s="2">
        <v>2017</v>
      </c>
      <c r="K10022" s="2">
        <v>140</v>
      </c>
      <c r="L10022" t="s">
        <v>45</v>
      </c>
      <c r="M10022" s="3">
        <v>27299</v>
      </c>
      <c r="N10022" s="2" t="s">
        <v>19</v>
      </c>
    </row>
    <row r="10023" spans="1:14" x14ac:dyDescent="0.25">
      <c r="A10023" t="s">
        <v>17206</v>
      </c>
      <c r="B10023" s="1" t="s">
        <v>20787</v>
      </c>
      <c r="C10023" t="s">
        <v>17206</v>
      </c>
      <c r="D10023" t="s">
        <v>75</v>
      </c>
      <c r="E10023" s="2" t="s">
        <v>78</v>
      </c>
      <c r="F10023" t="str">
        <f t="shared" si="156"/>
        <v>BMW X1</v>
      </c>
      <c r="G10023" t="s">
        <v>20788</v>
      </c>
      <c r="H10023" s="2" t="s">
        <v>17</v>
      </c>
      <c r="I10023" s="5">
        <v>100266</v>
      </c>
      <c r="J10023" s="2">
        <v>2015</v>
      </c>
      <c r="K10023" s="2">
        <v>160</v>
      </c>
      <c r="L10023" t="s">
        <v>96</v>
      </c>
      <c r="M10023" s="3">
        <v>22275</v>
      </c>
      <c r="N10023" s="2" t="s">
        <v>19</v>
      </c>
    </row>
    <row r="10024" spans="1:14" x14ac:dyDescent="0.25">
      <c r="A10024" t="s">
        <v>17206</v>
      </c>
      <c r="B10024" s="1" t="s">
        <v>21399</v>
      </c>
      <c r="C10024" t="s">
        <v>17206</v>
      </c>
      <c r="D10024" t="s">
        <v>75</v>
      </c>
      <c r="E10024" s="2" t="s">
        <v>78</v>
      </c>
      <c r="F10024" t="str">
        <f t="shared" si="156"/>
        <v>BMW X1</v>
      </c>
      <c r="G10024" t="s">
        <v>21400</v>
      </c>
      <c r="H10024" s="2" t="s">
        <v>17</v>
      </c>
      <c r="I10024" s="5">
        <v>161655</v>
      </c>
      <c r="J10024" s="2">
        <v>2018</v>
      </c>
      <c r="K10024" s="2">
        <v>170</v>
      </c>
      <c r="L10024" t="s">
        <v>30</v>
      </c>
      <c r="M10024" s="3">
        <v>26990</v>
      </c>
      <c r="N10024" s="2" t="s">
        <v>19</v>
      </c>
    </row>
    <row r="10025" spans="1:14" x14ac:dyDescent="0.25">
      <c r="A10025" t="s">
        <v>17206</v>
      </c>
      <c r="B10025" s="1" t="s">
        <v>22234</v>
      </c>
      <c r="C10025" t="s">
        <v>17206</v>
      </c>
      <c r="D10025" t="s">
        <v>75</v>
      </c>
      <c r="E10025" s="2" t="s">
        <v>23408</v>
      </c>
      <c r="F10025" t="str">
        <f t="shared" si="156"/>
        <v>BMW X2</v>
      </c>
      <c r="G10025" t="s">
        <v>21880</v>
      </c>
      <c r="H10025" s="2" t="s">
        <v>17</v>
      </c>
      <c r="I10025" s="5">
        <v>33000</v>
      </c>
      <c r="J10025" s="2">
        <v>2018</v>
      </c>
      <c r="K10025" s="2">
        <v>110</v>
      </c>
      <c r="L10025" t="s">
        <v>45</v>
      </c>
      <c r="M10025" s="3">
        <v>33095.589999999997</v>
      </c>
      <c r="N10025" s="2" t="s">
        <v>19</v>
      </c>
    </row>
    <row r="10026" spans="1:14" x14ac:dyDescent="0.25">
      <c r="A10026" t="s">
        <v>17206</v>
      </c>
      <c r="B10026" s="1" t="s">
        <v>21879</v>
      </c>
      <c r="C10026" t="s">
        <v>17206</v>
      </c>
      <c r="D10026" t="s">
        <v>75</v>
      </c>
      <c r="E10026" s="2" t="s">
        <v>23408</v>
      </c>
      <c r="F10026" t="str">
        <f t="shared" si="156"/>
        <v>BMW X2</v>
      </c>
      <c r="G10026" t="s">
        <v>21880</v>
      </c>
      <c r="H10026" s="2" t="s">
        <v>17</v>
      </c>
      <c r="I10026" s="5">
        <v>75612</v>
      </c>
      <c r="J10026" s="2">
        <v>2020</v>
      </c>
      <c r="K10026" s="2">
        <v>110</v>
      </c>
      <c r="L10026" t="s">
        <v>18</v>
      </c>
      <c r="M10026" s="3">
        <v>31286.25</v>
      </c>
      <c r="N10026" s="2" t="s">
        <v>19</v>
      </c>
    </row>
    <row r="10027" spans="1:14" x14ac:dyDescent="0.25">
      <c r="A10027" t="s">
        <v>17206</v>
      </c>
      <c r="B10027" s="1" t="s">
        <v>22063</v>
      </c>
      <c r="C10027" t="s">
        <v>17206</v>
      </c>
      <c r="D10027" t="s">
        <v>75</v>
      </c>
      <c r="E10027" s="2" t="s">
        <v>23408</v>
      </c>
      <c r="F10027" t="str">
        <f t="shared" si="156"/>
        <v>BMW X2</v>
      </c>
      <c r="G10027" t="s">
        <v>21500</v>
      </c>
      <c r="H10027" s="2" t="s">
        <v>17</v>
      </c>
      <c r="I10027" s="5">
        <v>67000</v>
      </c>
      <c r="J10027" s="2">
        <v>2019</v>
      </c>
      <c r="K10027" s="2">
        <v>110</v>
      </c>
      <c r="L10027" t="s">
        <v>624</v>
      </c>
      <c r="M10027" s="3">
        <v>35431.089999999997</v>
      </c>
      <c r="N10027" s="2" t="s">
        <v>19</v>
      </c>
    </row>
    <row r="10028" spans="1:14" x14ac:dyDescent="0.25">
      <c r="A10028" t="s">
        <v>17206</v>
      </c>
      <c r="B10028" s="1" t="s">
        <v>21499</v>
      </c>
      <c r="C10028" t="s">
        <v>17206</v>
      </c>
      <c r="D10028" t="s">
        <v>75</v>
      </c>
      <c r="E10028" s="2" t="s">
        <v>23408</v>
      </c>
      <c r="F10028" t="str">
        <f t="shared" si="156"/>
        <v>BMW X2</v>
      </c>
      <c r="G10028" t="s">
        <v>21500</v>
      </c>
      <c r="H10028" s="2" t="s">
        <v>17</v>
      </c>
      <c r="I10028" s="5">
        <v>99599</v>
      </c>
      <c r="J10028" s="2">
        <v>2019</v>
      </c>
      <c r="K10028" s="2">
        <v>110</v>
      </c>
      <c r="L10028" t="s">
        <v>624</v>
      </c>
      <c r="M10028" s="3">
        <v>27900</v>
      </c>
      <c r="N10028" s="2" t="s">
        <v>19</v>
      </c>
    </row>
    <row r="10029" spans="1:14" x14ac:dyDescent="0.25">
      <c r="A10029" t="s">
        <v>17206</v>
      </c>
      <c r="B10029" s="1" t="s">
        <v>21922</v>
      </c>
      <c r="C10029" t="s">
        <v>17206</v>
      </c>
      <c r="D10029" t="s">
        <v>75</v>
      </c>
      <c r="E10029" s="2" t="s">
        <v>23408</v>
      </c>
      <c r="F10029" t="str">
        <f t="shared" si="156"/>
        <v>BMW X2</v>
      </c>
      <c r="G10029" t="s">
        <v>21923</v>
      </c>
      <c r="H10029" s="2" t="s">
        <v>17</v>
      </c>
      <c r="I10029" s="5">
        <v>72758</v>
      </c>
      <c r="J10029" s="2">
        <v>2018</v>
      </c>
      <c r="K10029" s="2">
        <v>140</v>
      </c>
      <c r="L10029" t="s">
        <v>1066</v>
      </c>
      <c r="M10029" s="3">
        <v>32703.75</v>
      </c>
      <c r="N10029" s="2" t="s">
        <v>19</v>
      </c>
    </row>
    <row r="10030" spans="1:14" x14ac:dyDescent="0.25">
      <c r="A10030" t="s">
        <v>17206</v>
      </c>
      <c r="B10030" s="1" t="s">
        <v>20316</v>
      </c>
      <c r="C10030" t="s">
        <v>17206</v>
      </c>
      <c r="D10030" t="s">
        <v>75</v>
      </c>
      <c r="E10030" s="2" t="s">
        <v>124</v>
      </c>
      <c r="F10030" t="str">
        <f t="shared" si="156"/>
        <v>BMW X3</v>
      </c>
      <c r="G10030" t="s">
        <v>20317</v>
      </c>
      <c r="H10030" s="2" t="s">
        <v>17</v>
      </c>
      <c r="I10030" s="5">
        <v>143003</v>
      </c>
      <c r="J10030" s="2">
        <v>2013</v>
      </c>
      <c r="K10030" s="2">
        <v>135</v>
      </c>
      <c r="L10030" t="s">
        <v>45</v>
      </c>
      <c r="M10030" s="3">
        <v>20170.98</v>
      </c>
      <c r="N10030" s="2" t="s">
        <v>19</v>
      </c>
    </row>
    <row r="10031" spans="1:14" x14ac:dyDescent="0.25">
      <c r="A10031" t="s">
        <v>17206</v>
      </c>
      <c r="B10031" s="1" t="s">
        <v>21426</v>
      </c>
      <c r="C10031" t="s">
        <v>17206</v>
      </c>
      <c r="D10031" t="s">
        <v>75</v>
      </c>
      <c r="E10031" s="2" t="s">
        <v>124</v>
      </c>
      <c r="F10031" t="str">
        <f t="shared" si="156"/>
        <v>BMW X3</v>
      </c>
      <c r="G10031" t="s">
        <v>20317</v>
      </c>
      <c r="H10031" s="2" t="s">
        <v>17</v>
      </c>
      <c r="I10031" s="5">
        <v>101406</v>
      </c>
      <c r="J10031" s="2">
        <v>2015</v>
      </c>
      <c r="K10031" s="2">
        <v>140</v>
      </c>
      <c r="L10031" t="s">
        <v>30</v>
      </c>
      <c r="M10031" s="3">
        <v>24390.3</v>
      </c>
      <c r="N10031" s="2" t="s">
        <v>19</v>
      </c>
    </row>
    <row r="10032" spans="1:14" x14ac:dyDescent="0.25">
      <c r="A10032" t="s">
        <v>17206</v>
      </c>
      <c r="B10032" s="1" t="s">
        <v>20315</v>
      </c>
      <c r="C10032" t="s">
        <v>17206</v>
      </c>
      <c r="D10032" t="s">
        <v>75</v>
      </c>
      <c r="E10032" s="2" t="s">
        <v>124</v>
      </c>
      <c r="F10032" t="str">
        <f t="shared" si="156"/>
        <v>BMW X3</v>
      </c>
      <c r="G10032" t="s">
        <v>19781</v>
      </c>
      <c r="H10032" s="2" t="s">
        <v>17</v>
      </c>
      <c r="I10032" s="5">
        <v>180170</v>
      </c>
      <c r="J10032" s="2">
        <v>2014</v>
      </c>
      <c r="K10032" s="2">
        <v>110</v>
      </c>
      <c r="L10032" t="s">
        <v>30</v>
      </c>
      <c r="M10032" s="3">
        <v>20198.66</v>
      </c>
      <c r="N10032" s="2" t="s">
        <v>19</v>
      </c>
    </row>
    <row r="10033" spans="1:14" x14ac:dyDescent="0.25">
      <c r="A10033" t="s">
        <v>17206</v>
      </c>
      <c r="B10033" s="1" t="s">
        <v>19780</v>
      </c>
      <c r="C10033" t="s">
        <v>17206</v>
      </c>
      <c r="D10033" t="s">
        <v>75</v>
      </c>
      <c r="E10033" s="2" t="s">
        <v>124</v>
      </c>
      <c r="F10033" t="str">
        <f t="shared" si="156"/>
        <v>BMW X3</v>
      </c>
      <c r="G10033" t="s">
        <v>19781</v>
      </c>
      <c r="H10033" s="2" t="s">
        <v>17</v>
      </c>
      <c r="I10033" s="5">
        <v>199822</v>
      </c>
      <c r="J10033" s="2">
        <v>2015</v>
      </c>
      <c r="K10033" s="2">
        <v>110</v>
      </c>
      <c r="L10033" t="s">
        <v>60</v>
      </c>
      <c r="M10033" s="3">
        <v>17880</v>
      </c>
      <c r="N10033" s="2" t="s">
        <v>19</v>
      </c>
    </row>
    <row r="10034" spans="1:14" x14ac:dyDescent="0.25">
      <c r="A10034" t="s">
        <v>17206</v>
      </c>
      <c r="B10034" s="1" t="s">
        <v>20272</v>
      </c>
      <c r="C10034" t="s">
        <v>17206</v>
      </c>
      <c r="D10034" t="s">
        <v>75</v>
      </c>
      <c r="E10034" s="2" t="s">
        <v>124</v>
      </c>
      <c r="F10034" t="str">
        <f t="shared" si="156"/>
        <v>BMW X3</v>
      </c>
      <c r="G10034" t="s">
        <v>19781</v>
      </c>
      <c r="H10034" s="2" t="s">
        <v>17</v>
      </c>
      <c r="I10034" s="5">
        <v>170000</v>
      </c>
      <c r="J10034" s="2">
        <v>2015</v>
      </c>
      <c r="K10034" s="2">
        <v>110</v>
      </c>
      <c r="L10034" t="s">
        <v>18</v>
      </c>
      <c r="M10034" s="3">
        <v>20760</v>
      </c>
      <c r="N10034" s="2" t="s">
        <v>19</v>
      </c>
    </row>
    <row r="10035" spans="1:14" x14ac:dyDescent="0.25">
      <c r="A10035" t="s">
        <v>17206</v>
      </c>
      <c r="B10035" s="1" t="s">
        <v>22737</v>
      </c>
      <c r="C10035" t="s">
        <v>17206</v>
      </c>
      <c r="D10035" t="s">
        <v>75</v>
      </c>
      <c r="E10035" s="2" t="s">
        <v>124</v>
      </c>
      <c r="F10035" t="str">
        <f t="shared" si="156"/>
        <v>BMW X3</v>
      </c>
      <c r="G10035" t="s">
        <v>22738</v>
      </c>
      <c r="H10035" s="2" t="s">
        <v>17</v>
      </c>
      <c r="I10035" s="5">
        <v>149000</v>
      </c>
      <c r="J10035" s="2">
        <v>2019</v>
      </c>
      <c r="K10035" s="2">
        <v>140</v>
      </c>
      <c r="L10035" t="s">
        <v>45</v>
      </c>
      <c r="M10035" s="3">
        <v>40499.99</v>
      </c>
      <c r="N10035" s="2" t="s">
        <v>19</v>
      </c>
    </row>
    <row r="10036" spans="1:14" x14ac:dyDescent="0.25">
      <c r="A10036" t="s">
        <v>17206</v>
      </c>
      <c r="B10036" s="1" t="s">
        <v>22476</v>
      </c>
      <c r="C10036" t="s">
        <v>17206</v>
      </c>
      <c r="D10036" t="s">
        <v>75</v>
      </c>
      <c r="E10036" s="2" t="s">
        <v>124</v>
      </c>
      <c r="F10036" t="str">
        <f t="shared" si="156"/>
        <v>BMW X3</v>
      </c>
      <c r="G10036" t="s">
        <v>22477</v>
      </c>
      <c r="H10036" s="2" t="s">
        <v>17</v>
      </c>
      <c r="I10036" s="5">
        <v>25992</v>
      </c>
      <c r="J10036" s="2">
        <v>2020</v>
      </c>
      <c r="K10036" s="2">
        <v>140</v>
      </c>
      <c r="L10036" t="s">
        <v>96</v>
      </c>
      <c r="M10036" s="3">
        <v>50400</v>
      </c>
      <c r="N10036" s="2" t="s">
        <v>19</v>
      </c>
    </row>
    <row r="10037" spans="1:14" x14ac:dyDescent="0.25">
      <c r="A10037" t="s">
        <v>17206</v>
      </c>
      <c r="B10037" s="1" t="s">
        <v>22591</v>
      </c>
      <c r="C10037" t="s">
        <v>17206</v>
      </c>
      <c r="D10037" t="s">
        <v>75</v>
      </c>
      <c r="E10037" s="2" t="s">
        <v>124</v>
      </c>
      <c r="F10037" t="str">
        <f t="shared" si="156"/>
        <v>BMW X3</v>
      </c>
      <c r="G10037" t="s">
        <v>22352</v>
      </c>
      <c r="H10037" s="2" t="s">
        <v>17</v>
      </c>
      <c r="I10037" s="5">
        <v>7989</v>
      </c>
      <c r="J10037" s="2">
        <v>2020</v>
      </c>
      <c r="K10037" s="2">
        <v>140</v>
      </c>
      <c r="L10037" t="s">
        <v>18</v>
      </c>
      <c r="M10037" s="3">
        <v>65712.72</v>
      </c>
      <c r="N10037" s="2" t="s">
        <v>19</v>
      </c>
    </row>
    <row r="10038" spans="1:14" x14ac:dyDescent="0.25">
      <c r="A10038" t="s">
        <v>17206</v>
      </c>
      <c r="B10038" s="1" t="s">
        <v>22541</v>
      </c>
      <c r="C10038" t="s">
        <v>17206</v>
      </c>
      <c r="D10038" t="s">
        <v>75</v>
      </c>
      <c r="E10038" s="2" t="s">
        <v>124</v>
      </c>
      <c r="F10038" t="str">
        <f t="shared" si="156"/>
        <v>BMW X3</v>
      </c>
      <c r="G10038" t="s">
        <v>22352</v>
      </c>
      <c r="H10038" s="2" t="s">
        <v>17</v>
      </c>
      <c r="I10038" s="5">
        <v>56222</v>
      </c>
      <c r="J10038" s="2">
        <v>2020</v>
      </c>
      <c r="K10038" s="2">
        <v>140</v>
      </c>
      <c r="L10038" t="s">
        <v>45</v>
      </c>
      <c r="M10038" s="3">
        <v>56092.5</v>
      </c>
      <c r="N10038" s="2" t="s">
        <v>19</v>
      </c>
    </row>
    <row r="10039" spans="1:14" x14ac:dyDescent="0.25">
      <c r="A10039" t="s">
        <v>17206</v>
      </c>
      <c r="B10039" s="1" t="s">
        <v>22351</v>
      </c>
      <c r="C10039" t="s">
        <v>17206</v>
      </c>
      <c r="D10039" t="s">
        <v>75</v>
      </c>
      <c r="E10039" s="2" t="s">
        <v>124</v>
      </c>
      <c r="F10039" t="str">
        <f t="shared" si="156"/>
        <v>BMW X3</v>
      </c>
      <c r="G10039" t="s">
        <v>22352</v>
      </c>
      <c r="H10039" s="2" t="s">
        <v>17</v>
      </c>
      <c r="I10039" s="5">
        <v>93869</v>
      </c>
      <c r="J10039" s="2">
        <v>2019</v>
      </c>
      <c r="K10039" s="2">
        <v>140</v>
      </c>
      <c r="L10039" t="s">
        <v>18</v>
      </c>
      <c r="M10039" s="3">
        <v>47000</v>
      </c>
      <c r="N10039" s="2" t="s">
        <v>19</v>
      </c>
    </row>
    <row r="10040" spans="1:14" x14ac:dyDescent="0.25">
      <c r="A10040" t="s">
        <v>17206</v>
      </c>
      <c r="B10040" s="1" t="s">
        <v>22650</v>
      </c>
      <c r="C10040" t="s">
        <v>17206</v>
      </c>
      <c r="D10040" t="s">
        <v>75</v>
      </c>
      <c r="E10040" s="2" t="s">
        <v>124</v>
      </c>
      <c r="F10040" t="str">
        <f t="shared" si="156"/>
        <v>BMW X3</v>
      </c>
      <c r="G10040" t="s">
        <v>22443</v>
      </c>
      <c r="H10040" s="2" t="s">
        <v>17</v>
      </c>
      <c r="I10040" s="5">
        <v>94000</v>
      </c>
      <c r="J10040" s="2">
        <v>2019</v>
      </c>
      <c r="K10040" s="2">
        <v>195</v>
      </c>
      <c r="L10040" t="s">
        <v>18</v>
      </c>
      <c r="M10040" s="3">
        <v>51900</v>
      </c>
      <c r="N10040" s="2" t="s">
        <v>19</v>
      </c>
    </row>
    <row r="10041" spans="1:14" x14ac:dyDescent="0.25">
      <c r="A10041" t="s">
        <v>17206</v>
      </c>
      <c r="B10041" s="1" t="s">
        <v>22442</v>
      </c>
      <c r="C10041" t="s">
        <v>17206</v>
      </c>
      <c r="D10041" t="s">
        <v>75</v>
      </c>
      <c r="E10041" s="2" t="s">
        <v>124</v>
      </c>
      <c r="F10041" t="str">
        <f t="shared" si="156"/>
        <v>BMW X3</v>
      </c>
      <c r="G10041" t="s">
        <v>22443</v>
      </c>
      <c r="H10041" s="2" t="s">
        <v>17</v>
      </c>
      <c r="I10041" s="5">
        <v>108326</v>
      </c>
      <c r="J10041" s="2">
        <v>2017</v>
      </c>
      <c r="K10041" s="2">
        <v>195</v>
      </c>
      <c r="L10041" t="s">
        <v>18</v>
      </c>
      <c r="M10041" s="3">
        <v>49076.25</v>
      </c>
      <c r="N10041" s="2" t="s">
        <v>19</v>
      </c>
    </row>
    <row r="10042" spans="1:14" x14ac:dyDescent="0.25">
      <c r="A10042" t="s">
        <v>17206</v>
      </c>
      <c r="B10042" s="1" t="s">
        <v>22403</v>
      </c>
      <c r="C10042" t="s">
        <v>17206</v>
      </c>
      <c r="D10042" t="s">
        <v>75</v>
      </c>
      <c r="E10042" s="2" t="s">
        <v>124</v>
      </c>
      <c r="F10042" t="str">
        <f t="shared" si="156"/>
        <v>BMW X3</v>
      </c>
      <c r="G10042" t="s">
        <v>22404</v>
      </c>
      <c r="H10042" s="2" t="s">
        <v>17</v>
      </c>
      <c r="I10042" s="5">
        <v>119304</v>
      </c>
      <c r="J10042" s="2">
        <v>2018</v>
      </c>
      <c r="K10042" s="2">
        <v>195</v>
      </c>
      <c r="L10042" t="s">
        <v>30</v>
      </c>
      <c r="M10042" s="3">
        <v>42330.28</v>
      </c>
      <c r="N10042" s="2" t="s">
        <v>19</v>
      </c>
    </row>
    <row r="10043" spans="1:14" x14ac:dyDescent="0.25">
      <c r="A10043" t="s">
        <v>17206</v>
      </c>
      <c r="B10043" s="1" t="s">
        <v>22690</v>
      </c>
      <c r="C10043" t="s">
        <v>17206</v>
      </c>
      <c r="D10043" t="s">
        <v>75</v>
      </c>
      <c r="E10043" s="2" t="s">
        <v>3319</v>
      </c>
      <c r="F10043" t="str">
        <f t="shared" si="156"/>
        <v>BMW X4</v>
      </c>
      <c r="G10043" t="s">
        <v>22691</v>
      </c>
      <c r="H10043" s="2" t="s">
        <v>17</v>
      </c>
      <c r="I10043" s="5">
        <v>29462</v>
      </c>
      <c r="J10043" s="2">
        <v>2019</v>
      </c>
      <c r="K10043" s="2">
        <v>140</v>
      </c>
      <c r="L10043" t="s">
        <v>30</v>
      </c>
      <c r="M10043" s="3">
        <v>55332.14</v>
      </c>
      <c r="N10043" s="2" t="s">
        <v>19</v>
      </c>
    </row>
    <row r="10044" spans="1:14" x14ac:dyDescent="0.25">
      <c r="A10044" t="s">
        <v>17206</v>
      </c>
      <c r="B10044" s="1" t="s">
        <v>22254</v>
      </c>
      <c r="C10044" t="s">
        <v>17206</v>
      </c>
      <c r="D10044" t="s">
        <v>75</v>
      </c>
      <c r="E10044" s="2" t="s">
        <v>3319</v>
      </c>
      <c r="F10044" t="str">
        <f t="shared" ref="F10044:F10107" si="157">D10044&amp; " " &amp; E10044</f>
        <v>BMW X4</v>
      </c>
      <c r="G10044" t="s">
        <v>22255</v>
      </c>
      <c r="H10044" s="2" t="s">
        <v>17</v>
      </c>
      <c r="I10044" s="5">
        <v>153794</v>
      </c>
      <c r="J10044" s="2">
        <v>2015</v>
      </c>
      <c r="K10044" s="2">
        <v>190</v>
      </c>
      <c r="L10044" t="s">
        <v>30</v>
      </c>
      <c r="M10044" s="3">
        <v>33412.5</v>
      </c>
      <c r="N10044" s="2" t="s">
        <v>19</v>
      </c>
    </row>
    <row r="10045" spans="1:14" x14ac:dyDescent="0.25">
      <c r="A10045" t="s">
        <v>17206</v>
      </c>
      <c r="B10045" s="1" t="s">
        <v>22550</v>
      </c>
      <c r="C10045" t="s">
        <v>17206</v>
      </c>
      <c r="D10045" t="s">
        <v>75</v>
      </c>
      <c r="E10045" s="2" t="s">
        <v>3319</v>
      </c>
      <c r="F10045" t="str">
        <f t="shared" si="157"/>
        <v>BMW X4</v>
      </c>
      <c r="G10045" t="s">
        <v>22551</v>
      </c>
      <c r="H10045" s="2" t="s">
        <v>17</v>
      </c>
      <c r="I10045" s="5">
        <v>121416</v>
      </c>
      <c r="J10045" s="2">
        <v>2019</v>
      </c>
      <c r="K10045" s="2">
        <v>195</v>
      </c>
      <c r="L10045" t="s">
        <v>45</v>
      </c>
      <c r="M10045" s="3">
        <v>57784.19</v>
      </c>
      <c r="N10045" s="2" t="s">
        <v>19</v>
      </c>
    </row>
    <row r="10046" spans="1:14" x14ac:dyDescent="0.25">
      <c r="A10046" t="s">
        <v>17206</v>
      </c>
      <c r="B10046" s="1" t="s">
        <v>22870</v>
      </c>
      <c r="C10046" t="s">
        <v>17206</v>
      </c>
      <c r="D10046" t="s">
        <v>75</v>
      </c>
      <c r="E10046" s="2" t="s">
        <v>3319</v>
      </c>
      <c r="F10046" t="str">
        <f t="shared" si="157"/>
        <v>BMW X4</v>
      </c>
      <c r="G10046" t="s">
        <v>22871</v>
      </c>
      <c r="H10046" s="2" t="s">
        <v>17</v>
      </c>
      <c r="I10046" s="5">
        <v>116644</v>
      </c>
      <c r="J10046" s="2">
        <v>2016</v>
      </c>
      <c r="K10046" s="2">
        <v>190</v>
      </c>
      <c r="L10046" t="s">
        <v>30</v>
      </c>
      <c r="M10046" s="3">
        <v>40990</v>
      </c>
      <c r="N10046" s="2" t="s">
        <v>19</v>
      </c>
    </row>
    <row r="10047" spans="1:14" x14ac:dyDescent="0.25">
      <c r="A10047" t="s">
        <v>17206</v>
      </c>
      <c r="B10047" s="1" t="s">
        <v>22842</v>
      </c>
      <c r="C10047" t="s">
        <v>17206</v>
      </c>
      <c r="D10047" t="s">
        <v>75</v>
      </c>
      <c r="E10047" s="2" t="s">
        <v>158</v>
      </c>
      <c r="F10047" t="str">
        <f t="shared" si="157"/>
        <v>BMW X5</v>
      </c>
      <c r="G10047" t="s">
        <v>22843</v>
      </c>
      <c r="H10047" s="2" t="s">
        <v>17</v>
      </c>
      <c r="I10047" s="5">
        <v>197096</v>
      </c>
      <c r="J10047" s="2">
        <v>2014</v>
      </c>
      <c r="K10047" s="2">
        <v>190</v>
      </c>
      <c r="L10047" t="s">
        <v>18</v>
      </c>
      <c r="M10047" s="3">
        <v>39956.199999999997</v>
      </c>
      <c r="N10047" s="2" t="s">
        <v>19</v>
      </c>
    </row>
    <row r="10048" spans="1:14" x14ac:dyDescent="0.25">
      <c r="A10048" t="s">
        <v>17206</v>
      </c>
      <c r="B10048" s="1" t="s">
        <v>22708</v>
      </c>
      <c r="C10048" t="s">
        <v>17206</v>
      </c>
      <c r="D10048" t="s">
        <v>75</v>
      </c>
      <c r="E10048" s="2" t="s">
        <v>158</v>
      </c>
      <c r="F10048" t="str">
        <f t="shared" si="157"/>
        <v>BMW X5</v>
      </c>
      <c r="G10048" t="s">
        <v>22709</v>
      </c>
      <c r="H10048" s="2" t="s">
        <v>17</v>
      </c>
      <c r="I10048" s="5">
        <v>246627</v>
      </c>
      <c r="J10048" s="2">
        <v>2013</v>
      </c>
      <c r="K10048" s="2">
        <v>180</v>
      </c>
      <c r="L10048" t="s">
        <v>60</v>
      </c>
      <c r="M10048" s="3">
        <v>24198.75</v>
      </c>
      <c r="N10048" s="2" t="s">
        <v>19</v>
      </c>
    </row>
    <row r="10049" spans="1:14" x14ac:dyDescent="0.25">
      <c r="A10049" t="s">
        <v>17206</v>
      </c>
      <c r="B10049" s="1" t="s">
        <v>22388</v>
      </c>
      <c r="C10049" t="s">
        <v>17206</v>
      </c>
      <c r="D10049" t="s">
        <v>75</v>
      </c>
      <c r="E10049" s="2" t="s">
        <v>158</v>
      </c>
      <c r="F10049" t="str">
        <f t="shared" si="157"/>
        <v>BMW X5</v>
      </c>
      <c r="G10049" t="s">
        <v>22389</v>
      </c>
      <c r="H10049" s="2" t="s">
        <v>17</v>
      </c>
      <c r="I10049" s="5">
        <v>95988</v>
      </c>
      <c r="J10049" s="2">
        <v>2015</v>
      </c>
      <c r="K10049" s="2">
        <v>230</v>
      </c>
      <c r="L10049" t="s">
        <v>30</v>
      </c>
      <c r="M10049" s="3">
        <v>48377.46</v>
      </c>
      <c r="N10049" s="2" t="s">
        <v>19</v>
      </c>
    </row>
    <row r="10050" spans="1:14" x14ac:dyDescent="0.25">
      <c r="A10050" t="s">
        <v>17206</v>
      </c>
      <c r="B10050" s="1" t="s">
        <v>22463</v>
      </c>
      <c r="C10050" t="s">
        <v>17206</v>
      </c>
      <c r="D10050" t="s">
        <v>75</v>
      </c>
      <c r="E10050" s="2" t="s">
        <v>158</v>
      </c>
      <c r="F10050" t="str">
        <f t="shared" si="157"/>
        <v>BMW X5</v>
      </c>
      <c r="G10050" t="s">
        <v>22389</v>
      </c>
      <c r="H10050" s="2" t="s">
        <v>17</v>
      </c>
      <c r="I10050" s="5">
        <v>150960</v>
      </c>
      <c r="J10050" s="2">
        <v>2015</v>
      </c>
      <c r="K10050" s="2">
        <v>230</v>
      </c>
      <c r="L10050" t="s">
        <v>30</v>
      </c>
      <c r="M10050" s="3">
        <v>49612.5</v>
      </c>
      <c r="N10050" s="2" t="s">
        <v>19</v>
      </c>
    </row>
    <row r="10051" spans="1:14" x14ac:dyDescent="0.25">
      <c r="A10051" t="s">
        <v>17206</v>
      </c>
      <c r="B10051" s="1" t="s">
        <v>22469</v>
      </c>
      <c r="C10051" t="s">
        <v>17206</v>
      </c>
      <c r="D10051" t="s">
        <v>75</v>
      </c>
      <c r="E10051" s="2" t="s">
        <v>158</v>
      </c>
      <c r="F10051" t="str">
        <f t="shared" si="157"/>
        <v>BMW X5</v>
      </c>
      <c r="G10051" t="s">
        <v>22470</v>
      </c>
      <c r="H10051" s="2" t="s">
        <v>36</v>
      </c>
      <c r="I10051" s="5">
        <v>49200</v>
      </c>
      <c r="J10051" s="2">
        <v>2019</v>
      </c>
      <c r="K10051" s="2">
        <v>250</v>
      </c>
      <c r="L10051" t="s">
        <v>45</v>
      </c>
      <c r="M10051" s="3">
        <v>95007.96</v>
      </c>
      <c r="N10051" s="2" t="s">
        <v>19</v>
      </c>
    </row>
    <row r="10052" spans="1:14" x14ac:dyDescent="0.25">
      <c r="A10052" t="s">
        <v>17206</v>
      </c>
      <c r="B10052" s="1" t="s">
        <v>22820</v>
      </c>
      <c r="C10052" t="s">
        <v>17206</v>
      </c>
      <c r="D10052" t="s">
        <v>75</v>
      </c>
      <c r="E10052" s="2" t="s">
        <v>158</v>
      </c>
      <c r="F10052" t="str">
        <f t="shared" si="157"/>
        <v>BMW X5</v>
      </c>
      <c r="G10052" t="s">
        <v>22821</v>
      </c>
      <c r="H10052" s="2" t="s">
        <v>25138</v>
      </c>
      <c r="I10052" s="5">
        <v>93828</v>
      </c>
      <c r="J10052" s="2">
        <v>2020</v>
      </c>
      <c r="K10052" s="2">
        <v>210</v>
      </c>
      <c r="L10052" t="s">
        <v>18</v>
      </c>
      <c r="M10052" s="3">
        <v>85500</v>
      </c>
      <c r="N10052" s="2" t="s">
        <v>19</v>
      </c>
    </row>
    <row r="10053" spans="1:14" x14ac:dyDescent="0.25">
      <c r="A10053" t="s">
        <v>17206</v>
      </c>
      <c r="B10053" s="1" t="s">
        <v>22487</v>
      </c>
      <c r="C10053" t="s">
        <v>17206</v>
      </c>
      <c r="D10053" t="s">
        <v>75</v>
      </c>
      <c r="E10053" s="2" t="s">
        <v>1664</v>
      </c>
      <c r="F10053" t="str">
        <f t="shared" si="157"/>
        <v>BMW X6</v>
      </c>
      <c r="G10053" t="s">
        <v>22488</v>
      </c>
      <c r="H10053" s="2" t="s">
        <v>17</v>
      </c>
      <c r="I10053" s="5">
        <v>19289</v>
      </c>
      <c r="J10053" s="2">
        <v>2021</v>
      </c>
      <c r="K10053" s="2">
        <v>210</v>
      </c>
      <c r="L10053" t="s">
        <v>18</v>
      </c>
      <c r="M10053" s="3">
        <v>101250</v>
      </c>
      <c r="N10053" s="2" t="s">
        <v>19</v>
      </c>
    </row>
    <row r="10054" spans="1:14" x14ac:dyDescent="0.25">
      <c r="A10054" t="s">
        <v>17206</v>
      </c>
      <c r="B10054" s="1" t="s">
        <v>21998</v>
      </c>
      <c r="C10054" t="s">
        <v>17206</v>
      </c>
      <c r="D10054" t="s">
        <v>75</v>
      </c>
      <c r="E10054" s="2" t="s">
        <v>1664</v>
      </c>
      <c r="F10054" t="str">
        <f t="shared" si="157"/>
        <v>BMW X6</v>
      </c>
      <c r="G10054" t="s">
        <v>21999</v>
      </c>
      <c r="H10054" s="2" t="s">
        <v>17</v>
      </c>
      <c r="I10054" s="5">
        <v>139484</v>
      </c>
      <c r="J10054" s="2">
        <v>2013</v>
      </c>
      <c r="K10054" s="2">
        <v>180</v>
      </c>
      <c r="L10054" t="s">
        <v>54</v>
      </c>
      <c r="M10054" s="3">
        <v>32150.86</v>
      </c>
      <c r="N10054" s="2" t="s">
        <v>19</v>
      </c>
    </row>
    <row r="10055" spans="1:14" x14ac:dyDescent="0.25">
      <c r="A10055" t="s">
        <v>17206</v>
      </c>
      <c r="B10055" s="1" t="s">
        <v>22539</v>
      </c>
      <c r="C10055" t="s">
        <v>17206</v>
      </c>
      <c r="D10055" t="s">
        <v>75</v>
      </c>
      <c r="E10055" s="2" t="s">
        <v>1664</v>
      </c>
      <c r="F10055" t="str">
        <f t="shared" si="157"/>
        <v>BMW X6</v>
      </c>
      <c r="G10055" t="s">
        <v>21999</v>
      </c>
      <c r="H10055" s="2" t="s">
        <v>17</v>
      </c>
      <c r="I10055" s="5">
        <v>76976</v>
      </c>
      <c r="J10055" s="2">
        <v>2017</v>
      </c>
      <c r="K10055" s="2">
        <v>190</v>
      </c>
      <c r="L10055" t="s">
        <v>18</v>
      </c>
      <c r="M10055" s="3">
        <v>57510</v>
      </c>
      <c r="N10055" s="2" t="s">
        <v>19</v>
      </c>
    </row>
    <row r="10056" spans="1:14" x14ac:dyDescent="0.25">
      <c r="A10056" t="s">
        <v>17206</v>
      </c>
      <c r="B10056" s="1" t="s">
        <v>20944</v>
      </c>
      <c r="C10056" t="s">
        <v>17206</v>
      </c>
      <c r="D10056" t="s">
        <v>75</v>
      </c>
      <c r="E10056" s="2" t="s">
        <v>124</v>
      </c>
      <c r="F10056" t="str">
        <f t="shared" si="157"/>
        <v>BMW X3</v>
      </c>
      <c r="G10056" t="s">
        <v>20945</v>
      </c>
      <c r="H10056" s="2" t="s">
        <v>17</v>
      </c>
      <c r="I10056" s="5">
        <v>181888</v>
      </c>
      <c r="J10056" s="2">
        <v>2016</v>
      </c>
      <c r="K10056" s="2">
        <v>140</v>
      </c>
      <c r="L10056" t="s">
        <v>18</v>
      </c>
      <c r="M10056" s="3">
        <v>24941.27</v>
      </c>
      <c r="N10056" s="2" t="s">
        <v>19</v>
      </c>
    </row>
    <row r="10057" spans="1:14" x14ac:dyDescent="0.25">
      <c r="A10057" t="s">
        <v>17206</v>
      </c>
      <c r="B10057" s="1" t="s">
        <v>22726</v>
      </c>
      <c r="C10057" t="s">
        <v>17206</v>
      </c>
      <c r="D10057" t="s">
        <v>75</v>
      </c>
      <c r="E10057" s="2" t="s">
        <v>9854</v>
      </c>
      <c r="F10057" t="str">
        <f t="shared" si="157"/>
        <v>BMW Z4</v>
      </c>
      <c r="G10057" t="s">
        <v>22727</v>
      </c>
      <c r="H10057" s="2" t="s">
        <v>36</v>
      </c>
      <c r="I10057" s="5">
        <v>117400</v>
      </c>
      <c r="J10057" s="2">
        <v>2015</v>
      </c>
      <c r="K10057" s="2">
        <v>250</v>
      </c>
      <c r="L10057" t="s">
        <v>30</v>
      </c>
      <c r="M10057" s="3">
        <v>40398.75</v>
      </c>
      <c r="N10057" s="2" t="s">
        <v>19</v>
      </c>
    </row>
    <row r="10058" spans="1:14" x14ac:dyDescent="0.25">
      <c r="A10058" t="s">
        <v>17206</v>
      </c>
      <c r="B10058" s="1" t="s">
        <v>17311</v>
      </c>
      <c r="C10058" t="s">
        <v>17206</v>
      </c>
      <c r="D10058" t="s">
        <v>1356</v>
      </c>
      <c r="E10058" s="2" t="s">
        <v>8134</v>
      </c>
      <c r="F10058" t="str">
        <f t="shared" si="157"/>
        <v>Chevrolet Spark</v>
      </c>
      <c r="G10058" t="s">
        <v>17312</v>
      </c>
      <c r="H10058" s="2" t="s">
        <v>36</v>
      </c>
      <c r="I10058" s="5">
        <v>95653</v>
      </c>
      <c r="J10058" s="2">
        <v>2013</v>
      </c>
      <c r="K10058" s="2">
        <v>50</v>
      </c>
      <c r="L10058" t="s">
        <v>18</v>
      </c>
      <c r="M10058" s="3">
        <v>6200</v>
      </c>
      <c r="N10058" s="2" t="s">
        <v>19</v>
      </c>
    </row>
    <row r="10059" spans="1:14" x14ac:dyDescent="0.25">
      <c r="A10059" t="s">
        <v>17206</v>
      </c>
      <c r="B10059" s="1" t="s">
        <v>22535</v>
      </c>
      <c r="C10059" t="s">
        <v>17206</v>
      </c>
      <c r="D10059" t="s">
        <v>1356</v>
      </c>
      <c r="E10059" s="2" t="s">
        <v>1357</v>
      </c>
      <c r="F10059" t="str">
        <f t="shared" si="157"/>
        <v>Chevrolet Trax</v>
      </c>
      <c r="G10059" t="s">
        <v>22536</v>
      </c>
      <c r="H10059" s="2" t="s">
        <v>17</v>
      </c>
      <c r="I10059" s="5">
        <v>210000</v>
      </c>
      <c r="J10059" s="2">
        <v>2013</v>
      </c>
      <c r="K10059" s="2">
        <v>96</v>
      </c>
      <c r="L10059" t="s">
        <v>45</v>
      </c>
      <c r="M10059" s="3">
        <v>10125</v>
      </c>
      <c r="N10059" s="2" t="s">
        <v>19</v>
      </c>
    </row>
    <row r="10060" spans="1:14" x14ac:dyDescent="0.25">
      <c r="A10060" t="s">
        <v>17206</v>
      </c>
      <c r="B10060" s="1" t="s">
        <v>19515</v>
      </c>
      <c r="C10060" t="s">
        <v>17206</v>
      </c>
      <c r="D10060" t="s">
        <v>195</v>
      </c>
      <c r="E10060" s="2" t="s">
        <v>829</v>
      </c>
      <c r="F10060" t="str">
        <f t="shared" si="157"/>
        <v>Citroen Berlingo</v>
      </c>
      <c r="G10060" t="s">
        <v>19516</v>
      </c>
      <c r="H10060" s="2" t="s">
        <v>17</v>
      </c>
      <c r="I10060" s="5">
        <v>78000</v>
      </c>
      <c r="J10060" s="2">
        <v>2019</v>
      </c>
      <c r="K10060" s="2">
        <v>73</v>
      </c>
      <c r="L10060" t="s">
        <v>45</v>
      </c>
      <c r="M10060" s="3">
        <v>16500</v>
      </c>
      <c r="N10060" s="2" t="s">
        <v>19</v>
      </c>
    </row>
    <row r="10061" spans="1:14" x14ac:dyDescent="0.25">
      <c r="A10061" t="s">
        <v>17206</v>
      </c>
      <c r="B10061" s="1" t="s">
        <v>20776</v>
      </c>
      <c r="C10061" t="s">
        <v>17206</v>
      </c>
      <c r="D10061" t="s">
        <v>195</v>
      </c>
      <c r="E10061" s="2" t="s">
        <v>829</v>
      </c>
      <c r="F10061" t="str">
        <f t="shared" si="157"/>
        <v>Citroen Berlingo</v>
      </c>
      <c r="G10061" t="s">
        <v>20777</v>
      </c>
      <c r="H10061" s="2" t="s">
        <v>17</v>
      </c>
      <c r="I10061" s="5">
        <v>83500</v>
      </c>
      <c r="J10061" s="2">
        <v>2019</v>
      </c>
      <c r="K10061" s="2">
        <v>73</v>
      </c>
      <c r="L10061" t="s">
        <v>18</v>
      </c>
      <c r="M10061" s="3">
        <v>22237.5</v>
      </c>
      <c r="N10061" s="2" t="s">
        <v>19</v>
      </c>
    </row>
    <row r="10062" spans="1:14" x14ac:dyDescent="0.25">
      <c r="A10062" t="s">
        <v>17206</v>
      </c>
      <c r="B10062" s="1" t="s">
        <v>19370</v>
      </c>
      <c r="C10062" t="s">
        <v>17206</v>
      </c>
      <c r="D10062" t="s">
        <v>195</v>
      </c>
      <c r="E10062" s="2" t="s">
        <v>829</v>
      </c>
      <c r="F10062" t="str">
        <f t="shared" si="157"/>
        <v>Citroen Berlingo</v>
      </c>
      <c r="G10062" t="s">
        <v>19371</v>
      </c>
      <c r="H10062" s="2" t="s">
        <v>17</v>
      </c>
      <c r="I10062" s="5">
        <v>104000</v>
      </c>
      <c r="J10062" s="2">
        <v>2017</v>
      </c>
      <c r="K10062" s="2">
        <v>73</v>
      </c>
      <c r="L10062" t="s">
        <v>18</v>
      </c>
      <c r="M10062" s="3">
        <v>16249.99</v>
      </c>
      <c r="N10062" s="2" t="s">
        <v>19</v>
      </c>
    </row>
    <row r="10063" spans="1:14" x14ac:dyDescent="0.25">
      <c r="A10063" t="s">
        <v>17206</v>
      </c>
      <c r="B10063" s="1" t="s">
        <v>18396</v>
      </c>
      <c r="C10063" t="s">
        <v>17206</v>
      </c>
      <c r="D10063" t="s">
        <v>195</v>
      </c>
      <c r="E10063" s="2" t="s">
        <v>829</v>
      </c>
      <c r="F10063" t="str">
        <f t="shared" si="157"/>
        <v>Citroen Berlingo</v>
      </c>
      <c r="G10063" t="s">
        <v>18397</v>
      </c>
      <c r="H10063" s="2" t="s">
        <v>17</v>
      </c>
      <c r="I10063" s="5">
        <v>117361</v>
      </c>
      <c r="J10063" s="2">
        <v>2016</v>
      </c>
      <c r="K10063" s="2">
        <v>73</v>
      </c>
      <c r="L10063" t="s">
        <v>18</v>
      </c>
      <c r="M10063" s="3">
        <v>13600</v>
      </c>
      <c r="N10063" s="2" t="s">
        <v>19</v>
      </c>
    </row>
    <row r="10064" spans="1:14" x14ac:dyDescent="0.25">
      <c r="A10064" t="s">
        <v>17206</v>
      </c>
      <c r="B10064" s="1" t="s">
        <v>18838</v>
      </c>
      <c r="C10064" t="s">
        <v>17206</v>
      </c>
      <c r="D10064" t="s">
        <v>195</v>
      </c>
      <c r="E10064" s="2" t="s">
        <v>829</v>
      </c>
      <c r="F10064" t="str">
        <f t="shared" si="157"/>
        <v>Citroen Berlingo</v>
      </c>
      <c r="G10064" t="s">
        <v>18839</v>
      </c>
      <c r="H10064" s="2" t="s">
        <v>17</v>
      </c>
      <c r="I10064" s="5">
        <v>66500</v>
      </c>
      <c r="J10064" s="2">
        <v>2018</v>
      </c>
      <c r="K10064" s="2">
        <v>73</v>
      </c>
      <c r="L10064" t="s">
        <v>18</v>
      </c>
      <c r="M10064" s="3">
        <v>14101.8</v>
      </c>
      <c r="N10064" s="2" t="s">
        <v>19</v>
      </c>
    </row>
    <row r="10065" spans="1:14" x14ac:dyDescent="0.25">
      <c r="A10065" t="s">
        <v>17206</v>
      </c>
      <c r="B10065" s="1" t="s">
        <v>19202</v>
      </c>
      <c r="C10065" t="s">
        <v>17206</v>
      </c>
      <c r="D10065" t="s">
        <v>195</v>
      </c>
      <c r="E10065" s="2" t="s">
        <v>829</v>
      </c>
      <c r="F10065" t="str">
        <f t="shared" si="157"/>
        <v>Citroen Berlingo</v>
      </c>
      <c r="G10065" t="s">
        <v>19203</v>
      </c>
      <c r="H10065" s="2" t="s">
        <v>17</v>
      </c>
      <c r="I10065" s="5">
        <v>123000</v>
      </c>
      <c r="J10065" s="2">
        <v>2017</v>
      </c>
      <c r="K10065" s="2">
        <v>73</v>
      </c>
      <c r="L10065" t="s">
        <v>18</v>
      </c>
      <c r="M10065" s="3">
        <v>15925</v>
      </c>
      <c r="N10065" s="2" t="s">
        <v>19</v>
      </c>
    </row>
    <row r="10066" spans="1:14" x14ac:dyDescent="0.25">
      <c r="A10066" t="s">
        <v>17206</v>
      </c>
      <c r="B10066" s="1" t="s">
        <v>21245</v>
      </c>
      <c r="C10066" t="s">
        <v>17206</v>
      </c>
      <c r="D10066" t="s">
        <v>195</v>
      </c>
      <c r="E10066" s="2" t="s">
        <v>829</v>
      </c>
      <c r="F10066" t="str">
        <f t="shared" si="157"/>
        <v>Citroen Berlingo</v>
      </c>
      <c r="G10066" t="s">
        <v>21246</v>
      </c>
      <c r="H10066" s="2" t="s">
        <v>17</v>
      </c>
      <c r="I10066" s="5">
        <v>79000</v>
      </c>
      <c r="J10066" s="2">
        <v>2020</v>
      </c>
      <c r="K10066" s="2">
        <v>96</v>
      </c>
      <c r="L10066" t="s">
        <v>18</v>
      </c>
      <c r="M10066" s="3">
        <v>23225</v>
      </c>
      <c r="N10066" s="2" t="s">
        <v>19</v>
      </c>
    </row>
    <row r="10067" spans="1:14" x14ac:dyDescent="0.25">
      <c r="A10067" t="s">
        <v>17206</v>
      </c>
      <c r="B10067" s="1" t="s">
        <v>17416</v>
      </c>
      <c r="C10067" t="s">
        <v>17206</v>
      </c>
      <c r="D10067" t="s">
        <v>195</v>
      </c>
      <c r="E10067" s="2" t="s">
        <v>2560</v>
      </c>
      <c r="F10067" t="str">
        <f t="shared" si="157"/>
        <v>Citroen C1</v>
      </c>
      <c r="G10067" t="s">
        <v>17417</v>
      </c>
      <c r="H10067" s="2" t="s">
        <v>36</v>
      </c>
      <c r="I10067" s="5">
        <v>96840</v>
      </c>
      <c r="J10067" s="2">
        <v>2014</v>
      </c>
      <c r="K10067" s="2">
        <v>51</v>
      </c>
      <c r="L10067" t="s">
        <v>18</v>
      </c>
      <c r="M10067" s="3">
        <v>8500</v>
      </c>
      <c r="N10067" s="2" t="s">
        <v>19</v>
      </c>
    </row>
    <row r="10068" spans="1:14" x14ac:dyDescent="0.25">
      <c r="A10068" t="s">
        <v>17206</v>
      </c>
      <c r="B10068" s="1" t="s">
        <v>17359</v>
      </c>
      <c r="C10068" t="s">
        <v>17206</v>
      </c>
      <c r="D10068" t="s">
        <v>195</v>
      </c>
      <c r="E10068" s="2" t="s">
        <v>2560</v>
      </c>
      <c r="F10068" t="str">
        <f t="shared" si="157"/>
        <v>Citroen C1</v>
      </c>
      <c r="G10068" t="s">
        <v>17360</v>
      </c>
      <c r="H10068" s="2" t="s">
        <v>36</v>
      </c>
      <c r="I10068" s="5">
        <v>120755</v>
      </c>
      <c r="J10068" s="2">
        <v>2019</v>
      </c>
      <c r="K10068" s="2">
        <v>53</v>
      </c>
      <c r="L10068" t="s">
        <v>30</v>
      </c>
      <c r="M10068" s="3">
        <v>8990</v>
      </c>
      <c r="N10068" s="2" t="s">
        <v>19</v>
      </c>
    </row>
    <row r="10069" spans="1:14" x14ac:dyDescent="0.25">
      <c r="A10069" t="s">
        <v>17206</v>
      </c>
      <c r="B10069" s="1" t="s">
        <v>18610</v>
      </c>
      <c r="C10069" t="s">
        <v>17206</v>
      </c>
      <c r="D10069" t="s">
        <v>195</v>
      </c>
      <c r="E10069" s="2" t="s">
        <v>196</v>
      </c>
      <c r="F10069" t="str">
        <f t="shared" si="157"/>
        <v>Citroen C3</v>
      </c>
      <c r="G10069" t="s">
        <v>18611</v>
      </c>
      <c r="H10069" s="2" t="s">
        <v>36</v>
      </c>
      <c r="I10069" s="5">
        <v>21463</v>
      </c>
      <c r="J10069" s="2">
        <v>2019</v>
      </c>
      <c r="K10069" s="2">
        <v>61</v>
      </c>
      <c r="L10069" t="s">
        <v>37</v>
      </c>
      <c r="M10069" s="3">
        <v>13490</v>
      </c>
      <c r="N10069" s="2" t="s">
        <v>19</v>
      </c>
    </row>
    <row r="10070" spans="1:14" x14ac:dyDescent="0.25">
      <c r="A10070" t="s">
        <v>17206</v>
      </c>
      <c r="B10070" s="1" t="s">
        <v>17294</v>
      </c>
      <c r="C10070" t="s">
        <v>17206</v>
      </c>
      <c r="D10070" t="s">
        <v>195</v>
      </c>
      <c r="E10070" s="2" t="s">
        <v>196</v>
      </c>
      <c r="F10070" t="str">
        <f t="shared" si="157"/>
        <v>Citroen C3</v>
      </c>
      <c r="G10070" t="s">
        <v>17295</v>
      </c>
      <c r="H10070" s="2" t="s">
        <v>17</v>
      </c>
      <c r="I10070" s="5">
        <v>174085</v>
      </c>
      <c r="J10070" s="2">
        <v>2014</v>
      </c>
      <c r="K10070" s="2">
        <v>50</v>
      </c>
      <c r="L10070" t="s">
        <v>60</v>
      </c>
      <c r="M10070" s="3">
        <v>5973.27</v>
      </c>
      <c r="N10070" s="2" t="s">
        <v>19</v>
      </c>
    </row>
    <row r="10071" spans="1:14" x14ac:dyDescent="0.25">
      <c r="A10071" t="s">
        <v>17206</v>
      </c>
      <c r="B10071" s="1" t="s">
        <v>18949</v>
      </c>
      <c r="C10071" t="s">
        <v>17206</v>
      </c>
      <c r="D10071" t="s">
        <v>195</v>
      </c>
      <c r="E10071" s="2" t="s">
        <v>196</v>
      </c>
      <c r="F10071" t="str">
        <f t="shared" si="157"/>
        <v>Citroen C3</v>
      </c>
      <c r="G10071" t="s">
        <v>18950</v>
      </c>
      <c r="H10071" s="2" t="s">
        <v>17</v>
      </c>
      <c r="I10071" s="5">
        <v>81419</v>
      </c>
      <c r="J10071" s="2">
        <v>2019</v>
      </c>
      <c r="K10071" s="2">
        <v>75</v>
      </c>
      <c r="L10071" t="s">
        <v>45</v>
      </c>
      <c r="M10071" s="3">
        <v>12595.39</v>
      </c>
      <c r="N10071" s="2" t="s">
        <v>19</v>
      </c>
    </row>
    <row r="10072" spans="1:14" x14ac:dyDescent="0.25">
      <c r="A10072" t="s">
        <v>17206</v>
      </c>
      <c r="B10072" s="1" t="s">
        <v>18291</v>
      </c>
      <c r="C10072" t="s">
        <v>17206</v>
      </c>
      <c r="D10072" t="s">
        <v>195</v>
      </c>
      <c r="E10072" s="2" t="s">
        <v>196</v>
      </c>
      <c r="F10072" t="str">
        <f t="shared" si="157"/>
        <v>Citroen C3</v>
      </c>
      <c r="G10072" t="s">
        <v>18292</v>
      </c>
      <c r="H10072" s="2" t="s">
        <v>17</v>
      </c>
      <c r="I10072" s="5">
        <v>84883</v>
      </c>
      <c r="J10072" s="2">
        <v>2020</v>
      </c>
      <c r="K10072" s="2">
        <v>75</v>
      </c>
      <c r="L10072" t="s">
        <v>45</v>
      </c>
      <c r="M10072" s="3">
        <v>12700</v>
      </c>
      <c r="N10072" s="2" t="s">
        <v>19</v>
      </c>
    </row>
    <row r="10073" spans="1:14" x14ac:dyDescent="0.25">
      <c r="A10073" t="s">
        <v>17206</v>
      </c>
      <c r="B10073" s="1" t="s">
        <v>17422</v>
      </c>
      <c r="C10073" t="s">
        <v>17206</v>
      </c>
      <c r="D10073" t="s">
        <v>195</v>
      </c>
      <c r="E10073" s="2" t="s">
        <v>196</v>
      </c>
      <c r="F10073" t="str">
        <f t="shared" si="157"/>
        <v>Citroen C3</v>
      </c>
      <c r="G10073" t="s">
        <v>17423</v>
      </c>
      <c r="H10073" s="2" t="s">
        <v>17</v>
      </c>
      <c r="I10073" s="5">
        <v>131436</v>
      </c>
      <c r="J10073" s="2">
        <v>2016</v>
      </c>
      <c r="K10073" s="2">
        <v>73</v>
      </c>
      <c r="L10073" t="s">
        <v>45</v>
      </c>
      <c r="M10073" s="3">
        <v>8626.98</v>
      </c>
      <c r="N10073" s="2" t="s">
        <v>19</v>
      </c>
    </row>
    <row r="10074" spans="1:14" x14ac:dyDescent="0.25">
      <c r="A10074" t="s">
        <v>17206</v>
      </c>
      <c r="B10074" s="1" t="s">
        <v>19548</v>
      </c>
      <c r="C10074" t="s">
        <v>17206</v>
      </c>
      <c r="D10074" t="s">
        <v>195</v>
      </c>
      <c r="E10074" s="2" t="s">
        <v>196</v>
      </c>
      <c r="F10074" t="str">
        <f t="shared" si="157"/>
        <v>Citroen C3</v>
      </c>
      <c r="G10074" t="s">
        <v>19549</v>
      </c>
      <c r="H10074" s="2" t="s">
        <v>17</v>
      </c>
      <c r="I10074" s="5">
        <v>71427</v>
      </c>
      <c r="J10074" s="2">
        <v>2019</v>
      </c>
      <c r="K10074" s="2">
        <v>75</v>
      </c>
      <c r="L10074" t="s">
        <v>18</v>
      </c>
      <c r="M10074" s="3">
        <v>16577.080000000002</v>
      </c>
      <c r="N10074" s="2" t="s">
        <v>19</v>
      </c>
    </row>
    <row r="10075" spans="1:14" x14ac:dyDescent="0.25">
      <c r="A10075" t="s">
        <v>17206</v>
      </c>
      <c r="B10075" s="1" t="s">
        <v>21291</v>
      </c>
      <c r="C10075" t="s">
        <v>17206</v>
      </c>
      <c r="D10075" t="s">
        <v>195</v>
      </c>
      <c r="E10075" s="2" t="s">
        <v>1464</v>
      </c>
      <c r="F10075" t="str">
        <f t="shared" si="157"/>
        <v>Citroen C4</v>
      </c>
      <c r="G10075" t="s">
        <v>21292</v>
      </c>
      <c r="H10075" s="2" t="s">
        <v>36</v>
      </c>
      <c r="I10075" s="5">
        <v>4370</v>
      </c>
      <c r="J10075" s="2">
        <v>2022</v>
      </c>
      <c r="K10075" s="2">
        <v>96</v>
      </c>
      <c r="L10075" t="s">
        <v>96</v>
      </c>
      <c r="M10075" s="3">
        <v>26426.25</v>
      </c>
      <c r="N10075" s="2" t="s">
        <v>19</v>
      </c>
    </row>
    <row r="10076" spans="1:14" x14ac:dyDescent="0.25">
      <c r="A10076" t="s">
        <v>17206</v>
      </c>
      <c r="B10076" s="1" t="s">
        <v>18046</v>
      </c>
      <c r="C10076" t="s">
        <v>17206</v>
      </c>
      <c r="D10076" t="s">
        <v>195</v>
      </c>
      <c r="E10076" s="2" t="s">
        <v>1464</v>
      </c>
      <c r="F10076" t="str">
        <f t="shared" si="157"/>
        <v>Citroen C4</v>
      </c>
      <c r="G10076" t="s">
        <v>18047</v>
      </c>
      <c r="H10076" s="2" t="s">
        <v>17</v>
      </c>
      <c r="I10076" s="5">
        <v>168151</v>
      </c>
      <c r="J10076" s="2">
        <v>2017</v>
      </c>
      <c r="K10076" s="2">
        <v>73</v>
      </c>
      <c r="L10076" t="s">
        <v>30</v>
      </c>
      <c r="M10076" s="3">
        <v>9490</v>
      </c>
      <c r="N10076" s="2" t="s">
        <v>19</v>
      </c>
    </row>
    <row r="10077" spans="1:14" x14ac:dyDescent="0.25">
      <c r="A10077" t="s">
        <v>17206</v>
      </c>
      <c r="B10077" s="1" t="s">
        <v>18404</v>
      </c>
      <c r="C10077" t="s">
        <v>17206</v>
      </c>
      <c r="D10077" t="s">
        <v>195</v>
      </c>
      <c r="E10077" s="2" t="s">
        <v>1464</v>
      </c>
      <c r="F10077" t="str">
        <f t="shared" si="157"/>
        <v>Citroen C4</v>
      </c>
      <c r="G10077" t="s">
        <v>18405</v>
      </c>
      <c r="H10077" s="2" t="s">
        <v>17</v>
      </c>
      <c r="I10077" s="5">
        <v>82719</v>
      </c>
      <c r="J10077" s="2">
        <v>2018</v>
      </c>
      <c r="K10077" s="2">
        <v>73</v>
      </c>
      <c r="L10077" t="s">
        <v>45</v>
      </c>
      <c r="M10077" s="3">
        <v>13660</v>
      </c>
      <c r="N10077" s="2" t="s">
        <v>19</v>
      </c>
    </row>
    <row r="10078" spans="1:14" x14ac:dyDescent="0.25">
      <c r="A10078" t="s">
        <v>17206</v>
      </c>
      <c r="B10078" s="1" t="s">
        <v>18995</v>
      </c>
      <c r="C10078" t="s">
        <v>17206</v>
      </c>
      <c r="D10078" t="s">
        <v>195</v>
      </c>
      <c r="E10078" s="2" t="s">
        <v>1464</v>
      </c>
      <c r="F10078" t="str">
        <f t="shared" si="157"/>
        <v>Citroen C4</v>
      </c>
      <c r="G10078" t="s">
        <v>18996</v>
      </c>
      <c r="H10078" s="2" t="s">
        <v>17</v>
      </c>
      <c r="I10078" s="5">
        <v>58980</v>
      </c>
      <c r="J10078" s="2">
        <v>2017</v>
      </c>
      <c r="K10078" s="2">
        <v>88</v>
      </c>
      <c r="L10078" t="s">
        <v>45</v>
      </c>
      <c r="M10078" s="3">
        <v>14950</v>
      </c>
      <c r="N10078" s="2" t="s">
        <v>19</v>
      </c>
    </row>
    <row r="10079" spans="1:14" x14ac:dyDescent="0.25">
      <c r="A10079" t="s">
        <v>17206</v>
      </c>
      <c r="B10079" s="1" t="s">
        <v>22517</v>
      </c>
      <c r="C10079" t="s">
        <v>17206</v>
      </c>
      <c r="D10079" t="s">
        <v>195</v>
      </c>
      <c r="E10079" s="2" t="s">
        <v>1464</v>
      </c>
      <c r="F10079" t="str">
        <f t="shared" si="157"/>
        <v>Citroen C4</v>
      </c>
      <c r="G10079" t="s">
        <v>22518</v>
      </c>
      <c r="H10079" s="2" t="s">
        <v>17</v>
      </c>
      <c r="I10079" s="5">
        <v>165000</v>
      </c>
      <c r="J10079" s="2">
        <v>2014</v>
      </c>
      <c r="K10079" s="2">
        <v>84</v>
      </c>
      <c r="L10079" t="s">
        <v>45</v>
      </c>
      <c r="M10079" s="3">
        <v>7925</v>
      </c>
      <c r="N10079" s="2" t="s">
        <v>19</v>
      </c>
    </row>
    <row r="10080" spans="1:14" x14ac:dyDescent="0.25">
      <c r="A10080" t="s">
        <v>17206</v>
      </c>
      <c r="B10080" s="1" t="s">
        <v>17261</v>
      </c>
      <c r="C10080" t="s">
        <v>17206</v>
      </c>
      <c r="D10080" t="s">
        <v>195</v>
      </c>
      <c r="E10080" s="2" t="s">
        <v>1464</v>
      </c>
      <c r="F10080" t="str">
        <f t="shared" si="157"/>
        <v>Citroen C4</v>
      </c>
      <c r="G10080" t="s">
        <v>17234</v>
      </c>
      <c r="H10080" s="2" t="s">
        <v>17</v>
      </c>
      <c r="I10080" s="5">
        <v>161301</v>
      </c>
      <c r="J10080" s="2">
        <v>2014</v>
      </c>
      <c r="K10080" s="2">
        <v>84</v>
      </c>
      <c r="L10080" t="s">
        <v>45</v>
      </c>
      <c r="M10080" s="3">
        <v>7625</v>
      </c>
      <c r="N10080" s="2" t="s">
        <v>19</v>
      </c>
    </row>
    <row r="10081" spans="1:14" x14ac:dyDescent="0.25">
      <c r="A10081" t="s">
        <v>17206</v>
      </c>
      <c r="B10081" s="1" t="s">
        <v>17233</v>
      </c>
      <c r="C10081" t="s">
        <v>17206</v>
      </c>
      <c r="D10081" t="s">
        <v>195</v>
      </c>
      <c r="E10081" s="2" t="s">
        <v>1464</v>
      </c>
      <c r="F10081" t="str">
        <f t="shared" si="157"/>
        <v>Citroen C4</v>
      </c>
      <c r="G10081" t="s">
        <v>17234</v>
      </c>
      <c r="H10081" s="2" t="s">
        <v>17</v>
      </c>
      <c r="I10081" s="5">
        <v>235911</v>
      </c>
      <c r="J10081" s="2">
        <v>2014</v>
      </c>
      <c r="K10081" s="2">
        <v>84</v>
      </c>
      <c r="L10081" t="s">
        <v>60</v>
      </c>
      <c r="M10081" s="3">
        <v>7150</v>
      </c>
      <c r="N10081" s="2" t="s">
        <v>19</v>
      </c>
    </row>
    <row r="10082" spans="1:14" x14ac:dyDescent="0.25">
      <c r="A10082" t="s">
        <v>17206</v>
      </c>
      <c r="B10082" s="1" t="s">
        <v>17586</v>
      </c>
      <c r="C10082" t="s">
        <v>17206</v>
      </c>
      <c r="D10082" t="s">
        <v>195</v>
      </c>
      <c r="E10082" s="2" t="s">
        <v>1464</v>
      </c>
      <c r="F10082" t="str">
        <f t="shared" si="157"/>
        <v>Citroen C4</v>
      </c>
      <c r="G10082" t="s">
        <v>17265</v>
      </c>
      <c r="H10082" s="2" t="s">
        <v>17</v>
      </c>
      <c r="I10082" s="5">
        <v>93932</v>
      </c>
      <c r="J10082" s="2">
        <v>2014</v>
      </c>
      <c r="K10082" s="2">
        <v>68</v>
      </c>
      <c r="L10082" t="s">
        <v>45</v>
      </c>
      <c r="M10082" s="3">
        <v>10616.17</v>
      </c>
      <c r="N10082" s="2" t="s">
        <v>19</v>
      </c>
    </row>
    <row r="10083" spans="1:14" x14ac:dyDescent="0.25">
      <c r="A10083" t="s">
        <v>17206</v>
      </c>
      <c r="B10083" s="1" t="s">
        <v>17264</v>
      </c>
      <c r="C10083" t="s">
        <v>17206</v>
      </c>
      <c r="D10083" t="s">
        <v>195</v>
      </c>
      <c r="E10083" s="2" t="s">
        <v>1464</v>
      </c>
      <c r="F10083" t="str">
        <f t="shared" si="157"/>
        <v>Citroen C4</v>
      </c>
      <c r="G10083" t="s">
        <v>17265</v>
      </c>
      <c r="H10083" s="2" t="s">
        <v>17</v>
      </c>
      <c r="I10083" s="5">
        <v>190926</v>
      </c>
      <c r="J10083" s="2">
        <v>2014</v>
      </c>
      <c r="K10083" s="2">
        <v>68</v>
      </c>
      <c r="L10083" t="s">
        <v>18</v>
      </c>
      <c r="M10083" s="3">
        <v>7625</v>
      </c>
      <c r="N10083" s="2" t="s">
        <v>19</v>
      </c>
    </row>
    <row r="10084" spans="1:14" x14ac:dyDescent="0.25">
      <c r="A10084" t="s">
        <v>17206</v>
      </c>
      <c r="B10084" s="1" t="s">
        <v>18042</v>
      </c>
      <c r="C10084" t="s">
        <v>17206</v>
      </c>
      <c r="D10084" t="s">
        <v>195</v>
      </c>
      <c r="E10084" s="2" t="s">
        <v>1464</v>
      </c>
      <c r="F10084" t="str">
        <f t="shared" si="157"/>
        <v>Citroen C4</v>
      </c>
      <c r="G10084" t="s">
        <v>18043</v>
      </c>
      <c r="H10084" s="2" t="s">
        <v>17</v>
      </c>
      <c r="I10084" s="5">
        <v>162248</v>
      </c>
      <c r="J10084" s="2">
        <v>2015</v>
      </c>
      <c r="K10084" s="2">
        <v>68</v>
      </c>
      <c r="L10084" t="s">
        <v>45</v>
      </c>
      <c r="M10084" s="3">
        <v>9406.73</v>
      </c>
      <c r="N10084" s="2" t="s">
        <v>19</v>
      </c>
    </row>
    <row r="10085" spans="1:14" x14ac:dyDescent="0.25">
      <c r="A10085" t="s">
        <v>17206</v>
      </c>
      <c r="B10085" s="1" t="s">
        <v>17376</v>
      </c>
      <c r="C10085" t="s">
        <v>17206</v>
      </c>
      <c r="D10085" t="s">
        <v>195</v>
      </c>
      <c r="E10085" s="2" t="s">
        <v>1464</v>
      </c>
      <c r="F10085" t="str">
        <f t="shared" si="157"/>
        <v>Citroen C4</v>
      </c>
      <c r="G10085" t="s">
        <v>17377</v>
      </c>
      <c r="H10085" s="2" t="s">
        <v>36</v>
      </c>
      <c r="I10085" s="5">
        <v>129641</v>
      </c>
      <c r="J10085" s="2">
        <v>2015</v>
      </c>
      <c r="K10085" s="2">
        <v>60</v>
      </c>
      <c r="L10085" t="s">
        <v>1066</v>
      </c>
      <c r="M10085" s="3">
        <v>8950</v>
      </c>
      <c r="N10085" s="2" t="s">
        <v>19</v>
      </c>
    </row>
    <row r="10086" spans="1:14" x14ac:dyDescent="0.25">
      <c r="A10086" t="s">
        <v>17206</v>
      </c>
      <c r="B10086" s="1" t="s">
        <v>18496</v>
      </c>
      <c r="C10086" t="s">
        <v>17206</v>
      </c>
      <c r="D10086" t="s">
        <v>195</v>
      </c>
      <c r="E10086" s="2" t="s">
        <v>1464</v>
      </c>
      <c r="F10086" t="str">
        <f t="shared" si="157"/>
        <v>Citroen C4</v>
      </c>
      <c r="G10086" t="s">
        <v>18218</v>
      </c>
      <c r="H10086" s="2" t="s">
        <v>17</v>
      </c>
      <c r="I10086" s="5">
        <v>97617</v>
      </c>
      <c r="J10086" s="2">
        <v>2019</v>
      </c>
      <c r="K10086" s="2">
        <v>75</v>
      </c>
      <c r="L10086" t="s">
        <v>18</v>
      </c>
      <c r="M10086" s="3">
        <v>14300</v>
      </c>
      <c r="N10086" s="2" t="s">
        <v>19</v>
      </c>
    </row>
    <row r="10087" spans="1:14" x14ac:dyDescent="0.25">
      <c r="A10087" t="s">
        <v>17206</v>
      </c>
      <c r="B10087" s="1" t="s">
        <v>18217</v>
      </c>
      <c r="C10087" t="s">
        <v>17206</v>
      </c>
      <c r="D10087" t="s">
        <v>195</v>
      </c>
      <c r="E10087" s="2" t="s">
        <v>1464</v>
      </c>
      <c r="F10087" t="str">
        <f t="shared" si="157"/>
        <v>Citroen C4</v>
      </c>
      <c r="G10087" t="s">
        <v>18218</v>
      </c>
      <c r="H10087" s="2" t="s">
        <v>17</v>
      </c>
      <c r="I10087" s="5">
        <v>158631</v>
      </c>
      <c r="J10087" s="2">
        <v>2019</v>
      </c>
      <c r="K10087" s="2">
        <v>75</v>
      </c>
      <c r="L10087" t="s">
        <v>96</v>
      </c>
      <c r="M10087" s="3">
        <v>12050</v>
      </c>
      <c r="N10087" s="2" t="s">
        <v>19</v>
      </c>
    </row>
    <row r="10088" spans="1:14" x14ac:dyDescent="0.25">
      <c r="A10088" t="s">
        <v>17206</v>
      </c>
      <c r="B10088" s="1" t="s">
        <v>18905</v>
      </c>
      <c r="C10088" t="s">
        <v>17206</v>
      </c>
      <c r="D10088" t="s">
        <v>195</v>
      </c>
      <c r="E10088" s="2" t="s">
        <v>1464</v>
      </c>
      <c r="F10088" t="str">
        <f t="shared" si="157"/>
        <v>Citroen C4</v>
      </c>
      <c r="G10088" t="s">
        <v>18906</v>
      </c>
      <c r="H10088" s="2" t="s">
        <v>17</v>
      </c>
      <c r="I10088" s="5">
        <v>92737</v>
      </c>
      <c r="J10088" s="2">
        <v>2018</v>
      </c>
      <c r="K10088" s="2">
        <v>73</v>
      </c>
      <c r="L10088" t="s">
        <v>18</v>
      </c>
      <c r="M10088" s="3">
        <v>13100</v>
      </c>
      <c r="N10088" s="2" t="s">
        <v>19</v>
      </c>
    </row>
    <row r="10089" spans="1:14" x14ac:dyDescent="0.25">
      <c r="A10089" t="s">
        <v>17206</v>
      </c>
      <c r="B10089" s="1" t="s">
        <v>17597</v>
      </c>
      <c r="C10089" t="s">
        <v>17206</v>
      </c>
      <c r="D10089" t="s">
        <v>195</v>
      </c>
      <c r="E10089" s="2" t="s">
        <v>1464</v>
      </c>
      <c r="F10089" t="str">
        <f t="shared" si="157"/>
        <v>Citroen C4</v>
      </c>
      <c r="G10089" t="s">
        <v>17598</v>
      </c>
      <c r="H10089" s="2" t="s">
        <v>17</v>
      </c>
      <c r="I10089" s="5">
        <v>197703</v>
      </c>
      <c r="J10089" s="2">
        <v>2017</v>
      </c>
      <c r="K10089" s="2">
        <v>73</v>
      </c>
      <c r="L10089" t="s">
        <v>18</v>
      </c>
      <c r="M10089" s="3">
        <v>10631.25</v>
      </c>
      <c r="N10089" s="2" t="s">
        <v>19</v>
      </c>
    </row>
    <row r="10090" spans="1:14" x14ac:dyDescent="0.25">
      <c r="A10090" t="s">
        <v>17206</v>
      </c>
      <c r="B10090" s="1" t="s">
        <v>17698</v>
      </c>
      <c r="C10090" t="s">
        <v>17206</v>
      </c>
      <c r="D10090" t="s">
        <v>195</v>
      </c>
      <c r="E10090" s="2" t="s">
        <v>1464</v>
      </c>
      <c r="F10090" t="str">
        <f t="shared" si="157"/>
        <v>Citroen C4</v>
      </c>
      <c r="G10090" t="s">
        <v>17699</v>
      </c>
      <c r="H10090" s="2" t="s">
        <v>17</v>
      </c>
      <c r="I10090" s="5">
        <v>157315</v>
      </c>
      <c r="J10090" s="2">
        <v>2014</v>
      </c>
      <c r="K10090" s="2">
        <v>73</v>
      </c>
      <c r="L10090" t="s">
        <v>45</v>
      </c>
      <c r="M10090" s="3">
        <v>9899.99</v>
      </c>
      <c r="N10090" s="2" t="s">
        <v>19</v>
      </c>
    </row>
    <row r="10091" spans="1:14" x14ac:dyDescent="0.25">
      <c r="A10091" t="s">
        <v>17206</v>
      </c>
      <c r="B10091" s="1" t="s">
        <v>18545</v>
      </c>
      <c r="C10091" t="s">
        <v>17206</v>
      </c>
      <c r="D10091" t="s">
        <v>195</v>
      </c>
      <c r="E10091" s="2" t="s">
        <v>1464</v>
      </c>
      <c r="F10091" t="str">
        <f t="shared" si="157"/>
        <v>Citroen C4</v>
      </c>
      <c r="G10091" t="s">
        <v>18546</v>
      </c>
      <c r="H10091" s="2" t="s">
        <v>17</v>
      </c>
      <c r="I10091" s="5">
        <v>142894</v>
      </c>
      <c r="J10091" s="2">
        <v>2016</v>
      </c>
      <c r="K10091" s="2">
        <v>88</v>
      </c>
      <c r="L10091" t="s">
        <v>37</v>
      </c>
      <c r="M10091" s="3">
        <v>14586.24</v>
      </c>
      <c r="N10091" s="2" t="s">
        <v>19</v>
      </c>
    </row>
    <row r="10092" spans="1:14" x14ac:dyDescent="0.25">
      <c r="A10092" t="s">
        <v>17206</v>
      </c>
      <c r="B10092" s="1" t="s">
        <v>19838</v>
      </c>
      <c r="C10092" t="s">
        <v>17206</v>
      </c>
      <c r="D10092" t="s">
        <v>195</v>
      </c>
      <c r="E10092" s="2" t="s">
        <v>1464</v>
      </c>
      <c r="F10092" t="str">
        <f t="shared" si="157"/>
        <v>Citroen C4</v>
      </c>
      <c r="G10092" t="s">
        <v>19839</v>
      </c>
      <c r="H10092" s="2" t="s">
        <v>17</v>
      </c>
      <c r="I10092" s="5">
        <v>130398</v>
      </c>
      <c r="J10092" s="2">
        <v>2018</v>
      </c>
      <c r="K10092" s="2">
        <v>88</v>
      </c>
      <c r="L10092" t="s">
        <v>45</v>
      </c>
      <c r="M10092" s="3">
        <v>17990</v>
      </c>
      <c r="N10092" s="2" t="s">
        <v>19</v>
      </c>
    </row>
    <row r="10093" spans="1:14" x14ac:dyDescent="0.25">
      <c r="A10093" t="s">
        <v>17206</v>
      </c>
      <c r="B10093" s="1" t="s">
        <v>19749</v>
      </c>
      <c r="C10093" t="s">
        <v>17206</v>
      </c>
      <c r="D10093" t="s">
        <v>195</v>
      </c>
      <c r="E10093" s="2" t="s">
        <v>1464</v>
      </c>
      <c r="F10093" t="str">
        <f t="shared" si="157"/>
        <v>Citroen C4</v>
      </c>
      <c r="G10093" t="s">
        <v>19750</v>
      </c>
      <c r="H10093" s="2" t="s">
        <v>17</v>
      </c>
      <c r="I10093" s="5">
        <v>148116</v>
      </c>
      <c r="J10093" s="2">
        <v>2017</v>
      </c>
      <c r="K10093" s="2">
        <v>110</v>
      </c>
      <c r="L10093" t="s">
        <v>96</v>
      </c>
      <c r="M10093" s="3">
        <v>17600</v>
      </c>
      <c r="N10093" s="2" t="s">
        <v>19</v>
      </c>
    </row>
    <row r="10094" spans="1:14" x14ac:dyDescent="0.25">
      <c r="A10094" t="s">
        <v>17206</v>
      </c>
      <c r="B10094" s="1" t="s">
        <v>20175</v>
      </c>
      <c r="C10094" t="s">
        <v>17206</v>
      </c>
      <c r="D10094" t="s">
        <v>195</v>
      </c>
      <c r="E10094" s="2" t="s">
        <v>1464</v>
      </c>
      <c r="F10094" t="str">
        <f t="shared" si="157"/>
        <v>Citroen C4</v>
      </c>
      <c r="G10094" t="s">
        <v>19750</v>
      </c>
      <c r="H10094" s="2" t="s">
        <v>17</v>
      </c>
      <c r="I10094" s="5">
        <v>145071</v>
      </c>
      <c r="J10094" s="2">
        <v>2017</v>
      </c>
      <c r="K10094" s="2">
        <v>110</v>
      </c>
      <c r="L10094" t="s">
        <v>30</v>
      </c>
      <c r="M10094" s="3">
        <v>18990</v>
      </c>
      <c r="N10094" s="2" t="s">
        <v>19</v>
      </c>
    </row>
    <row r="10095" spans="1:14" x14ac:dyDescent="0.25">
      <c r="A10095" t="s">
        <v>17206</v>
      </c>
      <c r="B10095" s="1" t="s">
        <v>20354</v>
      </c>
      <c r="C10095" t="s">
        <v>17206</v>
      </c>
      <c r="D10095" t="s">
        <v>195</v>
      </c>
      <c r="E10095" s="2" t="s">
        <v>1464</v>
      </c>
      <c r="F10095" t="str">
        <f t="shared" si="157"/>
        <v>Citroen C4</v>
      </c>
      <c r="G10095" t="s">
        <v>20355</v>
      </c>
      <c r="H10095" s="2" t="s">
        <v>17</v>
      </c>
      <c r="I10095" s="5">
        <v>89331</v>
      </c>
      <c r="J10095" s="2">
        <v>2019</v>
      </c>
      <c r="K10095" s="2">
        <v>96</v>
      </c>
      <c r="L10095" t="s">
        <v>30</v>
      </c>
      <c r="M10095" s="3">
        <v>20300</v>
      </c>
      <c r="N10095" s="2" t="s">
        <v>19</v>
      </c>
    </row>
    <row r="10096" spans="1:14" x14ac:dyDescent="0.25">
      <c r="A10096" t="s">
        <v>17206</v>
      </c>
      <c r="B10096" s="1" t="s">
        <v>17588</v>
      </c>
      <c r="C10096" t="s">
        <v>17206</v>
      </c>
      <c r="D10096" t="s">
        <v>195</v>
      </c>
      <c r="E10096" s="2" t="s">
        <v>1464</v>
      </c>
      <c r="F10096" t="str">
        <f t="shared" si="157"/>
        <v>Citroen C4</v>
      </c>
      <c r="G10096" t="s">
        <v>17589</v>
      </c>
      <c r="H10096" s="2" t="s">
        <v>17</v>
      </c>
      <c r="I10096" s="5">
        <v>180102</v>
      </c>
      <c r="J10096" s="2">
        <v>2016</v>
      </c>
      <c r="K10096" s="2">
        <v>88</v>
      </c>
      <c r="L10096" t="s">
        <v>37</v>
      </c>
      <c r="M10096" s="3">
        <v>10617.82</v>
      </c>
      <c r="N10096" s="2" t="s">
        <v>19</v>
      </c>
    </row>
    <row r="10097" spans="1:14" x14ac:dyDescent="0.25">
      <c r="A10097" t="s">
        <v>17206</v>
      </c>
      <c r="B10097" s="1" t="s">
        <v>18054</v>
      </c>
      <c r="C10097" t="s">
        <v>17206</v>
      </c>
      <c r="D10097" t="s">
        <v>195</v>
      </c>
      <c r="E10097" s="2" t="s">
        <v>1464</v>
      </c>
      <c r="F10097" t="str">
        <f t="shared" si="157"/>
        <v>Citroen C4</v>
      </c>
      <c r="G10097" t="s">
        <v>18055</v>
      </c>
      <c r="H10097" s="2" t="s">
        <v>17</v>
      </c>
      <c r="I10097" s="5">
        <v>207726</v>
      </c>
      <c r="J10097" s="2">
        <v>2014</v>
      </c>
      <c r="K10097" s="2">
        <v>85</v>
      </c>
      <c r="L10097" t="s">
        <v>30</v>
      </c>
      <c r="M10097" s="3">
        <v>9406.73</v>
      </c>
      <c r="N10097" s="2" t="s">
        <v>19</v>
      </c>
    </row>
    <row r="10098" spans="1:14" x14ac:dyDescent="0.25">
      <c r="A10098" t="s">
        <v>17206</v>
      </c>
      <c r="B10098" s="1" t="s">
        <v>18687</v>
      </c>
      <c r="C10098" t="s">
        <v>17206</v>
      </c>
      <c r="D10098" t="s">
        <v>195</v>
      </c>
      <c r="E10098" s="2" t="s">
        <v>1464</v>
      </c>
      <c r="F10098" t="str">
        <f t="shared" si="157"/>
        <v>Citroen C4</v>
      </c>
      <c r="G10098" t="s">
        <v>18688</v>
      </c>
      <c r="H10098" s="2" t="s">
        <v>17</v>
      </c>
      <c r="I10098" s="5">
        <v>173749</v>
      </c>
      <c r="J10098" s="2">
        <v>2017</v>
      </c>
      <c r="K10098" s="2">
        <v>88</v>
      </c>
      <c r="L10098" t="s">
        <v>45</v>
      </c>
      <c r="M10098" s="3">
        <v>13820.63</v>
      </c>
      <c r="N10098" s="2" t="s">
        <v>19</v>
      </c>
    </row>
    <row r="10099" spans="1:14" x14ac:dyDescent="0.25">
      <c r="A10099" t="s">
        <v>17206</v>
      </c>
      <c r="B10099" s="1" t="s">
        <v>17460</v>
      </c>
      <c r="C10099" t="s">
        <v>17206</v>
      </c>
      <c r="D10099" t="s">
        <v>195</v>
      </c>
      <c r="E10099" s="2" t="s">
        <v>2653</v>
      </c>
      <c r="F10099" t="str">
        <f t="shared" si="157"/>
        <v>Citroen C5</v>
      </c>
      <c r="G10099" t="s">
        <v>17461</v>
      </c>
      <c r="H10099" s="2" t="s">
        <v>17</v>
      </c>
      <c r="I10099" s="5">
        <v>186791</v>
      </c>
      <c r="J10099" s="2">
        <v>2014</v>
      </c>
      <c r="K10099" s="2">
        <v>84</v>
      </c>
      <c r="L10099" t="s">
        <v>45</v>
      </c>
      <c r="M10099" s="3">
        <v>7800</v>
      </c>
      <c r="N10099" s="2" t="s">
        <v>19</v>
      </c>
    </row>
    <row r="10100" spans="1:14" x14ac:dyDescent="0.25">
      <c r="A10100" t="s">
        <v>17206</v>
      </c>
      <c r="B10100" s="1" t="s">
        <v>18790</v>
      </c>
      <c r="C10100" t="s">
        <v>17206</v>
      </c>
      <c r="D10100" t="s">
        <v>195</v>
      </c>
      <c r="E10100" s="2" t="s">
        <v>2653</v>
      </c>
      <c r="F10100" t="str">
        <f t="shared" si="157"/>
        <v>Citroen C5</v>
      </c>
      <c r="G10100" t="s">
        <v>18791</v>
      </c>
      <c r="H10100" s="2" t="s">
        <v>17</v>
      </c>
      <c r="I10100" s="5">
        <v>176254</v>
      </c>
      <c r="J10100" s="2">
        <v>2017</v>
      </c>
      <c r="K10100" s="2">
        <v>133</v>
      </c>
      <c r="L10100" t="s">
        <v>18</v>
      </c>
      <c r="M10100" s="3">
        <v>14681.22</v>
      </c>
      <c r="N10100" s="2" t="s">
        <v>19</v>
      </c>
    </row>
    <row r="10101" spans="1:14" x14ac:dyDescent="0.25">
      <c r="A10101" t="s">
        <v>17206</v>
      </c>
      <c r="B10101" s="1" t="s">
        <v>17290</v>
      </c>
      <c r="C10101" t="s">
        <v>17206</v>
      </c>
      <c r="D10101" t="s">
        <v>195</v>
      </c>
      <c r="E10101" s="2" t="s">
        <v>2653</v>
      </c>
      <c r="F10101" t="str">
        <f t="shared" si="157"/>
        <v>Citroen C5</v>
      </c>
      <c r="G10101" t="s">
        <v>17291</v>
      </c>
      <c r="H10101" s="2" t="s">
        <v>17</v>
      </c>
      <c r="I10101" s="5">
        <v>214123</v>
      </c>
      <c r="J10101" s="2">
        <v>2013</v>
      </c>
      <c r="K10101" s="2">
        <v>84</v>
      </c>
      <c r="L10101" t="s">
        <v>18</v>
      </c>
      <c r="M10101" s="3">
        <v>6047.18</v>
      </c>
      <c r="N10101" s="2" t="s">
        <v>19</v>
      </c>
    </row>
    <row r="10102" spans="1:14" x14ac:dyDescent="0.25">
      <c r="A10102" t="s">
        <v>17206</v>
      </c>
      <c r="B10102" s="1" t="s">
        <v>17674</v>
      </c>
      <c r="C10102" t="s">
        <v>17206</v>
      </c>
      <c r="D10102" t="s">
        <v>195</v>
      </c>
      <c r="E10102" s="2" t="s">
        <v>782</v>
      </c>
      <c r="F10102" t="str">
        <f t="shared" si="157"/>
        <v>Citroen C-Elysee</v>
      </c>
      <c r="G10102" t="s">
        <v>17675</v>
      </c>
      <c r="H10102" s="2" t="s">
        <v>36</v>
      </c>
      <c r="I10102" s="5">
        <v>106454</v>
      </c>
      <c r="J10102" s="2">
        <v>2017</v>
      </c>
      <c r="K10102" s="2">
        <v>60</v>
      </c>
      <c r="L10102" t="s">
        <v>18</v>
      </c>
      <c r="M10102" s="3">
        <v>9675.49</v>
      </c>
      <c r="N10102" s="2" t="s">
        <v>19</v>
      </c>
    </row>
    <row r="10103" spans="1:14" x14ac:dyDescent="0.25">
      <c r="A10103" t="s">
        <v>17206</v>
      </c>
      <c r="B10103" s="1" t="s">
        <v>17474</v>
      </c>
      <c r="C10103" t="s">
        <v>17206</v>
      </c>
      <c r="D10103" t="s">
        <v>195</v>
      </c>
      <c r="E10103" s="2" t="s">
        <v>782</v>
      </c>
      <c r="F10103" t="str">
        <f t="shared" si="157"/>
        <v>Citroen C-Elysee</v>
      </c>
      <c r="G10103" t="s">
        <v>17475</v>
      </c>
      <c r="H10103" s="2" t="s">
        <v>17</v>
      </c>
      <c r="I10103" s="5">
        <v>83355</v>
      </c>
      <c r="J10103" s="2">
        <v>2016</v>
      </c>
      <c r="K10103" s="2">
        <v>73</v>
      </c>
      <c r="L10103" t="s">
        <v>60</v>
      </c>
      <c r="M10103" s="3">
        <v>8100</v>
      </c>
      <c r="N10103" s="2" t="s">
        <v>19</v>
      </c>
    </row>
    <row r="10104" spans="1:14" x14ac:dyDescent="0.25">
      <c r="A10104" t="s">
        <v>17206</v>
      </c>
      <c r="B10104" s="1" t="s">
        <v>17319</v>
      </c>
      <c r="C10104" t="s">
        <v>17206</v>
      </c>
      <c r="D10104" t="s">
        <v>195</v>
      </c>
      <c r="E10104" s="2" t="s">
        <v>782</v>
      </c>
      <c r="F10104" t="str">
        <f t="shared" si="157"/>
        <v>Citroen C-Elysee</v>
      </c>
      <c r="G10104" t="s">
        <v>17320</v>
      </c>
      <c r="H10104" s="2" t="s">
        <v>17</v>
      </c>
      <c r="I10104" s="5">
        <v>195842</v>
      </c>
      <c r="J10104" s="2">
        <v>2014</v>
      </c>
      <c r="K10104" s="2">
        <v>68</v>
      </c>
      <c r="L10104" t="s">
        <v>60</v>
      </c>
      <c r="M10104" s="3">
        <v>6783.6</v>
      </c>
      <c r="N10104" s="2" t="s">
        <v>19</v>
      </c>
    </row>
    <row r="10105" spans="1:14" x14ac:dyDescent="0.25">
      <c r="A10105" t="s">
        <v>17206</v>
      </c>
      <c r="B10105" s="1" t="s">
        <v>17272</v>
      </c>
      <c r="C10105" t="s">
        <v>17206</v>
      </c>
      <c r="D10105" t="s">
        <v>195</v>
      </c>
      <c r="E10105" s="2" t="s">
        <v>782</v>
      </c>
      <c r="F10105" t="str">
        <f t="shared" si="157"/>
        <v>Citroen C-Elysee</v>
      </c>
      <c r="G10105" t="s">
        <v>17273</v>
      </c>
      <c r="H10105" s="2" t="s">
        <v>17</v>
      </c>
      <c r="I10105" s="5">
        <v>198500</v>
      </c>
      <c r="J10105" s="2">
        <v>2014</v>
      </c>
      <c r="K10105" s="2">
        <v>68</v>
      </c>
      <c r="L10105" t="s">
        <v>54</v>
      </c>
      <c r="M10105" s="3">
        <v>5825</v>
      </c>
      <c r="N10105" s="2" t="s">
        <v>19</v>
      </c>
    </row>
    <row r="10106" spans="1:14" x14ac:dyDescent="0.25">
      <c r="A10106" t="s">
        <v>17206</v>
      </c>
      <c r="B10106" s="1" t="s">
        <v>18032</v>
      </c>
      <c r="C10106" t="s">
        <v>17206</v>
      </c>
      <c r="D10106" t="s">
        <v>195</v>
      </c>
      <c r="E10106" s="2" t="s">
        <v>782</v>
      </c>
      <c r="F10106" t="str">
        <f t="shared" si="157"/>
        <v>Citroen C-Elysee</v>
      </c>
      <c r="G10106" t="s">
        <v>17509</v>
      </c>
      <c r="H10106" s="2" t="s">
        <v>17</v>
      </c>
      <c r="I10106" s="5">
        <v>157674</v>
      </c>
      <c r="J10106" s="2">
        <v>2020</v>
      </c>
      <c r="K10106" s="2">
        <v>75</v>
      </c>
      <c r="L10106" t="s">
        <v>45</v>
      </c>
      <c r="M10106" s="3">
        <v>9500</v>
      </c>
      <c r="N10106" s="2" t="s">
        <v>19</v>
      </c>
    </row>
    <row r="10107" spans="1:14" x14ac:dyDescent="0.25">
      <c r="A10107" t="s">
        <v>17206</v>
      </c>
      <c r="B10107" s="1" t="s">
        <v>17508</v>
      </c>
      <c r="C10107" t="s">
        <v>17206</v>
      </c>
      <c r="D10107" t="s">
        <v>195</v>
      </c>
      <c r="E10107" s="2" t="s">
        <v>782</v>
      </c>
      <c r="F10107" t="str">
        <f t="shared" si="157"/>
        <v>Citroen C-Elysee</v>
      </c>
      <c r="G10107" t="s">
        <v>17509</v>
      </c>
      <c r="H10107" s="2" t="s">
        <v>17</v>
      </c>
      <c r="I10107" s="5">
        <v>106420</v>
      </c>
      <c r="J10107" s="2">
        <v>2018</v>
      </c>
      <c r="K10107" s="2">
        <v>73</v>
      </c>
      <c r="L10107" t="s">
        <v>18</v>
      </c>
      <c r="M10107" s="3">
        <v>9144.6</v>
      </c>
      <c r="N10107" s="2" t="s">
        <v>19</v>
      </c>
    </row>
    <row r="10108" spans="1:14" x14ac:dyDescent="0.25">
      <c r="A10108" t="s">
        <v>17206</v>
      </c>
      <c r="B10108" s="1" t="s">
        <v>17528</v>
      </c>
      <c r="C10108" t="s">
        <v>17206</v>
      </c>
      <c r="D10108" t="s">
        <v>195</v>
      </c>
      <c r="E10108" s="2" t="s">
        <v>782</v>
      </c>
      <c r="F10108" t="str">
        <f t="shared" ref="F10108:F10171" si="158">D10108&amp; " " &amp; E10108</f>
        <v>Citroen C-Elysee</v>
      </c>
      <c r="G10108" t="s">
        <v>17529</v>
      </c>
      <c r="H10108" s="2" t="s">
        <v>36</v>
      </c>
      <c r="I10108" s="5">
        <v>109914</v>
      </c>
      <c r="J10108" s="2">
        <v>2019</v>
      </c>
      <c r="K10108" s="2">
        <v>61</v>
      </c>
      <c r="L10108" t="s">
        <v>18</v>
      </c>
      <c r="M10108" s="3">
        <v>9144.6</v>
      </c>
      <c r="N10108" s="2" t="s">
        <v>19</v>
      </c>
    </row>
    <row r="10109" spans="1:14" x14ac:dyDescent="0.25">
      <c r="A10109" t="s">
        <v>17206</v>
      </c>
      <c r="B10109" s="1" t="s">
        <v>17775</v>
      </c>
      <c r="C10109" t="s">
        <v>17206</v>
      </c>
      <c r="D10109" t="s">
        <v>195</v>
      </c>
      <c r="E10109" s="2" t="s">
        <v>2675</v>
      </c>
      <c r="F10109" t="str">
        <f t="shared" si="158"/>
        <v>Citroen DS3</v>
      </c>
      <c r="G10109" t="s">
        <v>17776</v>
      </c>
      <c r="H10109" s="2" t="s">
        <v>17</v>
      </c>
      <c r="I10109" s="5">
        <v>74393</v>
      </c>
      <c r="J10109" s="2">
        <v>2015</v>
      </c>
      <c r="K10109" s="2">
        <v>73</v>
      </c>
      <c r="L10109" t="s">
        <v>30</v>
      </c>
      <c r="M10109" s="3">
        <v>11340</v>
      </c>
      <c r="N10109" s="2" t="s">
        <v>19</v>
      </c>
    </row>
    <row r="10110" spans="1:14" x14ac:dyDescent="0.25">
      <c r="A10110" t="s">
        <v>17206</v>
      </c>
      <c r="B10110" s="1" t="s">
        <v>17270</v>
      </c>
      <c r="C10110" t="s">
        <v>17206</v>
      </c>
      <c r="D10110" t="s">
        <v>195</v>
      </c>
      <c r="E10110" s="2" t="s">
        <v>2675</v>
      </c>
      <c r="F10110" t="str">
        <f t="shared" si="158"/>
        <v>Citroen DS3</v>
      </c>
      <c r="G10110" t="s">
        <v>17271</v>
      </c>
      <c r="H10110" s="2" t="s">
        <v>17</v>
      </c>
      <c r="I10110" s="5">
        <v>206566</v>
      </c>
      <c r="J10110" s="2">
        <v>2013</v>
      </c>
      <c r="K10110" s="2">
        <v>68</v>
      </c>
      <c r="L10110" t="s">
        <v>45</v>
      </c>
      <c r="M10110" s="3">
        <v>5125</v>
      </c>
      <c r="N10110" s="2" t="s">
        <v>19</v>
      </c>
    </row>
    <row r="10111" spans="1:14" x14ac:dyDescent="0.25">
      <c r="A10111" t="s">
        <v>17206</v>
      </c>
      <c r="B10111" s="1" t="s">
        <v>17353</v>
      </c>
      <c r="C10111" t="s">
        <v>17206</v>
      </c>
      <c r="D10111" t="s">
        <v>195</v>
      </c>
      <c r="E10111" s="2" t="s">
        <v>2675</v>
      </c>
      <c r="F10111" t="str">
        <f t="shared" si="158"/>
        <v>Citroen DS3</v>
      </c>
      <c r="G10111" t="s">
        <v>17354</v>
      </c>
      <c r="H10111" s="2" t="s">
        <v>17</v>
      </c>
      <c r="I10111" s="5">
        <v>173776</v>
      </c>
      <c r="J10111" s="2">
        <v>2015</v>
      </c>
      <c r="K10111" s="2">
        <v>68</v>
      </c>
      <c r="L10111" t="s">
        <v>37</v>
      </c>
      <c r="M10111" s="3">
        <v>8945.3799999999992</v>
      </c>
      <c r="N10111" s="2" t="s">
        <v>19</v>
      </c>
    </row>
    <row r="10112" spans="1:14" x14ac:dyDescent="0.25">
      <c r="A10112" t="s">
        <v>17206</v>
      </c>
      <c r="B10112" s="1" t="s">
        <v>18061</v>
      </c>
      <c r="C10112" t="s">
        <v>17206</v>
      </c>
      <c r="D10112" t="s">
        <v>195</v>
      </c>
      <c r="E10112" s="2" t="s">
        <v>18062</v>
      </c>
      <c r="F10112" t="str">
        <f t="shared" si="158"/>
        <v>Citroen DS5</v>
      </c>
      <c r="G10112" t="s">
        <v>18063</v>
      </c>
      <c r="H10112" s="2" t="s">
        <v>17</v>
      </c>
      <c r="I10112" s="5">
        <v>209646</v>
      </c>
      <c r="J10112" s="2">
        <v>2014</v>
      </c>
      <c r="K10112" s="2">
        <v>84</v>
      </c>
      <c r="L10112" t="s">
        <v>18</v>
      </c>
      <c r="M10112" s="3">
        <v>9618.75</v>
      </c>
      <c r="N10112" s="2" t="s">
        <v>19</v>
      </c>
    </row>
    <row r="10113" spans="1:14" x14ac:dyDescent="0.25">
      <c r="A10113" t="s">
        <v>17206</v>
      </c>
      <c r="B10113" s="1" t="s">
        <v>18952</v>
      </c>
      <c r="C10113" t="s">
        <v>17206</v>
      </c>
      <c r="D10113" t="s">
        <v>195</v>
      </c>
      <c r="E10113" s="2" t="s">
        <v>18062</v>
      </c>
      <c r="F10113" t="str">
        <f t="shared" si="158"/>
        <v>Citroen DS5</v>
      </c>
      <c r="G10113" t="s">
        <v>18953</v>
      </c>
      <c r="H10113" s="2" t="s">
        <v>17</v>
      </c>
      <c r="I10113" s="5">
        <v>184200</v>
      </c>
      <c r="J10113" s="2">
        <v>2015</v>
      </c>
      <c r="K10113" s="2">
        <v>133</v>
      </c>
      <c r="L10113" t="s">
        <v>30</v>
      </c>
      <c r="M10113" s="3">
        <v>12543.87</v>
      </c>
      <c r="N10113" s="2" t="s">
        <v>19</v>
      </c>
    </row>
    <row r="10114" spans="1:14" x14ac:dyDescent="0.25">
      <c r="A10114" t="s">
        <v>17206</v>
      </c>
      <c r="B10114" s="1" t="s">
        <v>17930</v>
      </c>
      <c r="C10114" t="s">
        <v>17206</v>
      </c>
      <c r="D10114" t="s">
        <v>195</v>
      </c>
      <c r="E10114" s="2" t="s">
        <v>2198</v>
      </c>
      <c r="F10114" t="str">
        <f t="shared" si="158"/>
        <v>Citroen Jumper</v>
      </c>
      <c r="G10114" t="s">
        <v>17931</v>
      </c>
      <c r="H10114" s="2" t="s">
        <v>17</v>
      </c>
      <c r="I10114" s="5">
        <v>147996</v>
      </c>
      <c r="J10114" s="2">
        <v>2016</v>
      </c>
      <c r="K10114" s="2">
        <v>96</v>
      </c>
      <c r="L10114" t="s">
        <v>18</v>
      </c>
      <c r="M10114" s="3">
        <v>11666.33</v>
      </c>
      <c r="N10114" s="2" t="s">
        <v>19</v>
      </c>
    </row>
    <row r="10115" spans="1:14" x14ac:dyDescent="0.25">
      <c r="A10115" t="s">
        <v>17206</v>
      </c>
      <c r="B10115" s="1" t="s">
        <v>18057</v>
      </c>
      <c r="C10115" t="s">
        <v>17206</v>
      </c>
      <c r="D10115" t="s">
        <v>195</v>
      </c>
      <c r="E10115" s="2" t="s">
        <v>14310</v>
      </c>
      <c r="F10115" t="str">
        <f t="shared" si="158"/>
        <v>Citroen Jumpy</v>
      </c>
      <c r="G10115" t="s">
        <v>18058</v>
      </c>
      <c r="H10115" s="2" t="s">
        <v>17</v>
      </c>
      <c r="I10115" s="5">
        <v>218908</v>
      </c>
      <c r="J10115" s="2">
        <v>2016</v>
      </c>
      <c r="K10115" s="2">
        <v>94</v>
      </c>
      <c r="L10115" t="s">
        <v>18</v>
      </c>
      <c r="M10115" s="3">
        <v>9618.75</v>
      </c>
      <c r="N10115" s="2" t="s">
        <v>19</v>
      </c>
    </row>
    <row r="10116" spans="1:14" x14ac:dyDescent="0.25">
      <c r="A10116" t="s">
        <v>17206</v>
      </c>
      <c r="B10116" s="1" t="s">
        <v>21995</v>
      </c>
      <c r="C10116" t="s">
        <v>17206</v>
      </c>
      <c r="D10116" t="s">
        <v>2496</v>
      </c>
      <c r="E10116" s="2" t="s">
        <v>2497</v>
      </c>
      <c r="F10116" t="str">
        <f t="shared" si="158"/>
        <v>Cupra Formentor</v>
      </c>
      <c r="G10116" t="s">
        <v>21996</v>
      </c>
      <c r="H10116" s="2" t="s">
        <v>36</v>
      </c>
      <c r="I10116" s="5">
        <v>35473</v>
      </c>
      <c r="J10116" s="2">
        <v>2022</v>
      </c>
      <c r="K10116" s="2">
        <v>110</v>
      </c>
      <c r="L10116" t="s">
        <v>18</v>
      </c>
      <c r="M10116" s="3">
        <v>32197.5</v>
      </c>
      <c r="N10116" s="2" t="s">
        <v>19</v>
      </c>
    </row>
    <row r="10117" spans="1:14" x14ac:dyDescent="0.25">
      <c r="A10117" t="s">
        <v>17206</v>
      </c>
      <c r="B10117" s="1" t="s">
        <v>22266</v>
      </c>
      <c r="C10117" t="s">
        <v>17206</v>
      </c>
      <c r="D10117" t="s">
        <v>2496</v>
      </c>
      <c r="E10117" s="2" t="s">
        <v>2497</v>
      </c>
      <c r="F10117" t="str">
        <f t="shared" si="158"/>
        <v>Cupra Formentor</v>
      </c>
      <c r="G10117" t="s">
        <v>21996</v>
      </c>
      <c r="H10117" s="2" t="s">
        <v>36</v>
      </c>
      <c r="I10117" s="5">
        <v>15800</v>
      </c>
      <c r="J10117" s="2">
        <v>2021</v>
      </c>
      <c r="K10117" s="2">
        <v>110</v>
      </c>
      <c r="L10117" t="s">
        <v>45</v>
      </c>
      <c r="M10117" s="3">
        <v>33412.5</v>
      </c>
      <c r="N10117" s="2" t="s">
        <v>19</v>
      </c>
    </row>
    <row r="10118" spans="1:14" x14ac:dyDescent="0.25">
      <c r="A10118" t="s">
        <v>17206</v>
      </c>
      <c r="B10118" s="1" t="s">
        <v>22703</v>
      </c>
      <c r="C10118" t="s">
        <v>17206</v>
      </c>
      <c r="D10118" t="s">
        <v>167</v>
      </c>
      <c r="E10118" s="2" t="s">
        <v>362</v>
      </c>
      <c r="F10118" t="str">
        <f t="shared" si="158"/>
        <v>Dacia Duster</v>
      </c>
      <c r="G10118" t="s">
        <v>20253</v>
      </c>
      <c r="H10118" s="2" t="s">
        <v>17</v>
      </c>
      <c r="I10118" s="5">
        <v>55500</v>
      </c>
      <c r="J10118" s="2">
        <v>2021</v>
      </c>
      <c r="K10118" s="2">
        <v>85</v>
      </c>
      <c r="L10118" t="s">
        <v>18</v>
      </c>
      <c r="M10118" s="3">
        <v>19085.63</v>
      </c>
      <c r="N10118" s="2" t="s">
        <v>19</v>
      </c>
    </row>
    <row r="10119" spans="1:14" x14ac:dyDescent="0.25">
      <c r="A10119" t="s">
        <v>17206</v>
      </c>
      <c r="B10119" s="1" t="s">
        <v>20252</v>
      </c>
      <c r="C10119" t="s">
        <v>17206</v>
      </c>
      <c r="D10119" t="s">
        <v>167</v>
      </c>
      <c r="E10119" s="2" t="s">
        <v>362</v>
      </c>
      <c r="F10119" t="str">
        <f t="shared" si="158"/>
        <v>Dacia Duster</v>
      </c>
      <c r="G10119" t="s">
        <v>20253</v>
      </c>
      <c r="H10119" s="2" t="s">
        <v>17</v>
      </c>
      <c r="I10119" s="5">
        <v>57000</v>
      </c>
      <c r="J10119" s="2">
        <v>2020</v>
      </c>
      <c r="K10119" s="2">
        <v>85</v>
      </c>
      <c r="L10119" t="s">
        <v>54</v>
      </c>
      <c r="M10119" s="3">
        <v>18900</v>
      </c>
      <c r="N10119" s="2" t="s">
        <v>19</v>
      </c>
    </row>
    <row r="10120" spans="1:14" x14ac:dyDescent="0.25">
      <c r="A10120" t="s">
        <v>17206</v>
      </c>
      <c r="B10120" s="1" t="s">
        <v>17884</v>
      </c>
      <c r="C10120" t="s">
        <v>17206</v>
      </c>
      <c r="D10120" t="s">
        <v>167</v>
      </c>
      <c r="E10120" s="2" t="s">
        <v>11799</v>
      </c>
      <c r="F10120" t="str">
        <f t="shared" si="158"/>
        <v>Dacia Lodgy</v>
      </c>
      <c r="G10120" t="s">
        <v>17885</v>
      </c>
      <c r="H10120" s="2" t="s">
        <v>17</v>
      </c>
      <c r="I10120" s="5">
        <v>148000</v>
      </c>
      <c r="J10120" s="2">
        <v>2016</v>
      </c>
      <c r="K10120" s="2">
        <v>66</v>
      </c>
      <c r="L10120" t="s">
        <v>60</v>
      </c>
      <c r="M10120" s="3">
        <v>11036.25</v>
      </c>
      <c r="N10120" s="2" t="s">
        <v>19</v>
      </c>
    </row>
    <row r="10121" spans="1:14" x14ac:dyDescent="0.25">
      <c r="A10121" t="s">
        <v>17206</v>
      </c>
      <c r="B10121" s="1" t="s">
        <v>17420</v>
      </c>
      <c r="C10121" t="s">
        <v>17206</v>
      </c>
      <c r="D10121" t="s">
        <v>167</v>
      </c>
      <c r="E10121" s="2" t="s">
        <v>2188</v>
      </c>
      <c r="F10121" t="str">
        <f t="shared" si="158"/>
        <v>Dacia Logan</v>
      </c>
      <c r="G10121" t="s">
        <v>17421</v>
      </c>
      <c r="H10121" s="2" t="s">
        <v>36</v>
      </c>
      <c r="I10121" s="5">
        <v>46458</v>
      </c>
      <c r="J10121" s="2">
        <v>2016</v>
      </c>
      <c r="K10121" s="2">
        <v>54</v>
      </c>
      <c r="L10121" t="s">
        <v>30</v>
      </c>
      <c r="M10121" s="3">
        <v>8606.25</v>
      </c>
      <c r="N10121" s="2" t="s">
        <v>19</v>
      </c>
    </row>
    <row r="10122" spans="1:14" x14ac:dyDescent="0.25">
      <c r="A10122" t="s">
        <v>17206</v>
      </c>
      <c r="B10122" s="1" t="s">
        <v>17796</v>
      </c>
      <c r="C10122" t="s">
        <v>17206</v>
      </c>
      <c r="D10122" t="s">
        <v>167</v>
      </c>
      <c r="E10122" s="2" t="s">
        <v>2188</v>
      </c>
      <c r="F10122" t="str">
        <f t="shared" si="158"/>
        <v>Dacia Logan</v>
      </c>
      <c r="G10122" t="s">
        <v>17797</v>
      </c>
      <c r="H10122" s="2" t="s">
        <v>36</v>
      </c>
      <c r="I10122" s="5">
        <v>52111</v>
      </c>
      <c r="J10122" s="2">
        <v>2019</v>
      </c>
      <c r="K10122" s="2">
        <v>54</v>
      </c>
      <c r="L10122" t="s">
        <v>96</v>
      </c>
      <c r="M10122" s="3">
        <v>11400</v>
      </c>
      <c r="N10122" s="2" t="s">
        <v>19</v>
      </c>
    </row>
    <row r="10123" spans="1:14" x14ac:dyDescent="0.25">
      <c r="A10123" t="s">
        <v>17206</v>
      </c>
      <c r="B10123" s="1" t="s">
        <v>17801</v>
      </c>
      <c r="C10123" t="s">
        <v>17206</v>
      </c>
      <c r="D10123" t="s">
        <v>167</v>
      </c>
      <c r="E10123" s="2" t="s">
        <v>2188</v>
      </c>
      <c r="F10123" t="str">
        <f t="shared" si="158"/>
        <v>Dacia Logan</v>
      </c>
      <c r="G10123" t="s">
        <v>17797</v>
      </c>
      <c r="H10123" s="2" t="s">
        <v>36</v>
      </c>
      <c r="I10123" s="5">
        <v>47200</v>
      </c>
      <c r="J10123" s="2">
        <v>2019</v>
      </c>
      <c r="K10123" s="2">
        <v>54</v>
      </c>
      <c r="L10123" t="s">
        <v>45</v>
      </c>
      <c r="M10123" s="3">
        <v>11400</v>
      </c>
      <c r="N10123" s="2" t="s">
        <v>19</v>
      </c>
    </row>
    <row r="10124" spans="1:14" x14ac:dyDescent="0.25">
      <c r="A10124" t="s">
        <v>17206</v>
      </c>
      <c r="B10124" s="1" t="s">
        <v>17802</v>
      </c>
      <c r="C10124" t="s">
        <v>17206</v>
      </c>
      <c r="D10124" t="s">
        <v>167</v>
      </c>
      <c r="E10124" s="2" t="s">
        <v>2188</v>
      </c>
      <c r="F10124" t="str">
        <f t="shared" si="158"/>
        <v>Dacia Logan</v>
      </c>
      <c r="G10124" t="s">
        <v>17797</v>
      </c>
      <c r="H10124" s="2" t="s">
        <v>36</v>
      </c>
      <c r="I10124" s="5">
        <v>63470</v>
      </c>
      <c r="J10124" s="2">
        <v>2019</v>
      </c>
      <c r="K10124" s="2">
        <v>54</v>
      </c>
      <c r="L10124" t="s">
        <v>96</v>
      </c>
      <c r="M10124" s="3">
        <v>11400</v>
      </c>
      <c r="N10124" s="2" t="s">
        <v>19</v>
      </c>
    </row>
    <row r="10125" spans="1:14" x14ac:dyDescent="0.25">
      <c r="A10125" t="s">
        <v>17206</v>
      </c>
      <c r="B10125" s="1" t="s">
        <v>18340</v>
      </c>
      <c r="C10125" t="s">
        <v>17206</v>
      </c>
      <c r="D10125" t="s">
        <v>167</v>
      </c>
      <c r="E10125" s="2" t="s">
        <v>2188</v>
      </c>
      <c r="F10125" t="str">
        <f t="shared" si="158"/>
        <v>Dacia Logan</v>
      </c>
      <c r="G10125" t="s">
        <v>18341</v>
      </c>
      <c r="H10125" s="2" t="s">
        <v>17</v>
      </c>
      <c r="I10125" s="5">
        <v>75555</v>
      </c>
      <c r="J10125" s="2">
        <v>2020</v>
      </c>
      <c r="K10125" s="2">
        <v>70</v>
      </c>
      <c r="L10125" t="s">
        <v>96</v>
      </c>
      <c r="M10125" s="3">
        <v>12400</v>
      </c>
      <c r="N10125" s="2" t="s">
        <v>19</v>
      </c>
    </row>
    <row r="10126" spans="1:14" x14ac:dyDescent="0.25">
      <c r="A10126" t="s">
        <v>17206</v>
      </c>
      <c r="B10126" s="1" t="s">
        <v>17298</v>
      </c>
      <c r="C10126" t="s">
        <v>17206</v>
      </c>
      <c r="D10126" t="s">
        <v>167</v>
      </c>
      <c r="E10126" s="2" t="s">
        <v>168</v>
      </c>
      <c r="F10126" t="str">
        <f t="shared" si="158"/>
        <v>Dacia Sandero</v>
      </c>
      <c r="G10126" t="s">
        <v>17293</v>
      </c>
      <c r="H10126" s="2" t="s">
        <v>17</v>
      </c>
      <c r="I10126" s="5">
        <v>155167</v>
      </c>
      <c r="J10126" s="2">
        <v>2015</v>
      </c>
      <c r="K10126" s="2">
        <v>55</v>
      </c>
      <c r="L10126" t="s">
        <v>45</v>
      </c>
      <c r="M10126" s="3">
        <v>6357.42</v>
      </c>
      <c r="N10126" s="2" t="s">
        <v>19</v>
      </c>
    </row>
    <row r="10127" spans="1:14" x14ac:dyDescent="0.25">
      <c r="A10127" t="s">
        <v>17206</v>
      </c>
      <c r="B10127" s="1" t="s">
        <v>17292</v>
      </c>
      <c r="C10127" t="s">
        <v>17206</v>
      </c>
      <c r="D10127" t="s">
        <v>167</v>
      </c>
      <c r="E10127" s="2" t="s">
        <v>168</v>
      </c>
      <c r="F10127" t="str">
        <f t="shared" si="158"/>
        <v>Dacia Sandero</v>
      </c>
      <c r="G10127" t="s">
        <v>17293</v>
      </c>
      <c r="H10127" s="2" t="s">
        <v>17</v>
      </c>
      <c r="I10127" s="5">
        <v>175639</v>
      </c>
      <c r="J10127" s="2">
        <v>2013</v>
      </c>
      <c r="K10127" s="2">
        <v>55</v>
      </c>
      <c r="L10127" t="s">
        <v>96</v>
      </c>
      <c r="M10127" s="3">
        <v>4347.25</v>
      </c>
      <c r="N10127" s="2" t="s">
        <v>19</v>
      </c>
    </row>
    <row r="10128" spans="1:14" x14ac:dyDescent="0.25">
      <c r="A10128" t="s">
        <v>17206</v>
      </c>
      <c r="B10128" s="1" t="s">
        <v>17315</v>
      </c>
      <c r="C10128" t="s">
        <v>17206</v>
      </c>
      <c r="D10128" t="s">
        <v>167</v>
      </c>
      <c r="E10128" s="2" t="s">
        <v>168</v>
      </c>
      <c r="F10128" t="str">
        <f t="shared" si="158"/>
        <v>Dacia Sandero</v>
      </c>
      <c r="G10128" t="s">
        <v>17316</v>
      </c>
      <c r="H10128" s="2" t="s">
        <v>17</v>
      </c>
      <c r="I10128" s="5">
        <v>149062</v>
      </c>
      <c r="J10128" s="2">
        <v>2015</v>
      </c>
      <c r="K10128" s="2">
        <v>55</v>
      </c>
      <c r="L10128" t="s">
        <v>60</v>
      </c>
      <c r="M10128" s="3">
        <v>6500</v>
      </c>
      <c r="N10128" s="2" t="s">
        <v>19</v>
      </c>
    </row>
    <row r="10129" spans="1:14" x14ac:dyDescent="0.25">
      <c r="A10129" t="s">
        <v>17206</v>
      </c>
      <c r="B10129" s="1" t="s">
        <v>17599</v>
      </c>
      <c r="C10129" t="s">
        <v>17206</v>
      </c>
      <c r="D10129" t="s">
        <v>167</v>
      </c>
      <c r="E10129" s="2" t="s">
        <v>168</v>
      </c>
      <c r="F10129" t="str">
        <f t="shared" si="158"/>
        <v>Dacia Sandero</v>
      </c>
      <c r="G10129" t="s">
        <v>17600</v>
      </c>
      <c r="H10129" s="2" t="s">
        <v>36</v>
      </c>
      <c r="I10129" s="5">
        <v>138473</v>
      </c>
      <c r="J10129" s="2">
        <v>2017</v>
      </c>
      <c r="K10129" s="2">
        <v>66</v>
      </c>
      <c r="L10129" t="s">
        <v>96</v>
      </c>
      <c r="M10129" s="3">
        <v>10617.77</v>
      </c>
      <c r="N10129" s="2" t="s">
        <v>19</v>
      </c>
    </row>
    <row r="10130" spans="1:14" x14ac:dyDescent="0.25">
      <c r="A10130" t="s">
        <v>17206</v>
      </c>
      <c r="B10130" s="1" t="s">
        <v>18631</v>
      </c>
      <c r="C10130" t="s">
        <v>17206</v>
      </c>
      <c r="D10130" t="s">
        <v>167</v>
      </c>
      <c r="E10130" s="2" t="s">
        <v>168</v>
      </c>
      <c r="F10130" t="str">
        <f t="shared" si="158"/>
        <v>Dacia Sandero</v>
      </c>
      <c r="G10130" t="s">
        <v>18632</v>
      </c>
      <c r="H10130" s="2" t="s">
        <v>17</v>
      </c>
      <c r="I10130" s="5">
        <v>31657</v>
      </c>
      <c r="J10130" s="2">
        <v>2020</v>
      </c>
      <c r="K10130" s="2">
        <v>70</v>
      </c>
      <c r="L10130" t="s">
        <v>18</v>
      </c>
      <c r="M10130" s="3">
        <v>13162.7</v>
      </c>
      <c r="N10130" s="2" t="s">
        <v>19</v>
      </c>
    </row>
    <row r="10131" spans="1:14" x14ac:dyDescent="0.25">
      <c r="A10131" t="s">
        <v>17206</v>
      </c>
      <c r="B10131" s="1" t="s">
        <v>17412</v>
      </c>
      <c r="C10131" t="s">
        <v>17206</v>
      </c>
      <c r="D10131" t="s">
        <v>167</v>
      </c>
      <c r="E10131" s="2" t="s">
        <v>168</v>
      </c>
      <c r="F10131" t="str">
        <f t="shared" si="158"/>
        <v>Dacia Sandero</v>
      </c>
      <c r="G10131" t="s">
        <v>17413</v>
      </c>
      <c r="H10131" s="2" t="s">
        <v>17</v>
      </c>
      <c r="I10131" s="5">
        <v>127000</v>
      </c>
      <c r="J10131" s="2">
        <v>2013</v>
      </c>
      <c r="K10131" s="2">
        <v>66</v>
      </c>
      <c r="L10131" t="s">
        <v>60</v>
      </c>
      <c r="M10131" s="3">
        <v>8399</v>
      </c>
      <c r="N10131" s="2" t="s">
        <v>19</v>
      </c>
    </row>
    <row r="10132" spans="1:14" x14ac:dyDescent="0.25">
      <c r="A10132" t="s">
        <v>17206</v>
      </c>
      <c r="B10132" s="1" t="s">
        <v>17574</v>
      </c>
      <c r="C10132" t="s">
        <v>17206</v>
      </c>
      <c r="D10132" t="s">
        <v>167</v>
      </c>
      <c r="E10132" s="2" t="s">
        <v>168</v>
      </c>
      <c r="F10132" t="str">
        <f t="shared" si="158"/>
        <v>Dacia Sandero</v>
      </c>
      <c r="G10132" t="s">
        <v>17575</v>
      </c>
      <c r="H10132" s="2" t="s">
        <v>17</v>
      </c>
      <c r="I10132" s="5">
        <v>107551</v>
      </c>
      <c r="J10132" s="2">
        <v>2016</v>
      </c>
      <c r="K10132" s="2">
        <v>66</v>
      </c>
      <c r="L10132" t="s">
        <v>96</v>
      </c>
      <c r="M10132" s="3">
        <v>9399</v>
      </c>
      <c r="N10132" s="2" t="s">
        <v>19</v>
      </c>
    </row>
    <row r="10133" spans="1:14" x14ac:dyDescent="0.25">
      <c r="A10133" t="s">
        <v>17206</v>
      </c>
      <c r="B10133" s="1" t="s">
        <v>17975</v>
      </c>
      <c r="C10133" t="s">
        <v>17206</v>
      </c>
      <c r="D10133" t="s">
        <v>33</v>
      </c>
      <c r="E10133" s="2" t="s">
        <v>34</v>
      </c>
      <c r="F10133" t="str">
        <f t="shared" si="158"/>
        <v>Fiat 500</v>
      </c>
      <c r="G10133" t="s">
        <v>17976</v>
      </c>
      <c r="H10133" s="2" t="s">
        <v>36</v>
      </c>
      <c r="I10133" s="5">
        <v>97989</v>
      </c>
      <c r="J10133" s="2">
        <v>2018</v>
      </c>
      <c r="K10133" s="2">
        <v>77</v>
      </c>
      <c r="L10133" t="s">
        <v>30</v>
      </c>
      <c r="M10133" s="3">
        <v>11496.94</v>
      </c>
      <c r="N10133" s="2" t="s">
        <v>19</v>
      </c>
    </row>
    <row r="10134" spans="1:14" x14ac:dyDescent="0.25">
      <c r="A10134" t="s">
        <v>17206</v>
      </c>
      <c r="B10134" s="1" t="s">
        <v>18589</v>
      </c>
      <c r="C10134" t="s">
        <v>17206</v>
      </c>
      <c r="D10134" t="s">
        <v>33</v>
      </c>
      <c r="E10134" s="2" t="s">
        <v>34</v>
      </c>
      <c r="F10134" t="str">
        <f t="shared" si="158"/>
        <v>Fiat 500</v>
      </c>
      <c r="G10134" t="s">
        <v>18590</v>
      </c>
      <c r="H10134" s="2" t="s">
        <v>36</v>
      </c>
      <c r="I10134" s="5">
        <v>12000</v>
      </c>
      <c r="J10134" s="2">
        <v>2020</v>
      </c>
      <c r="K10134" s="2">
        <v>51</v>
      </c>
      <c r="L10134" t="s">
        <v>96</v>
      </c>
      <c r="M10134" s="3">
        <v>13466.25</v>
      </c>
      <c r="N10134" s="2" t="s">
        <v>19</v>
      </c>
    </row>
    <row r="10135" spans="1:14" x14ac:dyDescent="0.25">
      <c r="A10135" t="s">
        <v>17206</v>
      </c>
      <c r="B10135" s="1" t="s">
        <v>18259</v>
      </c>
      <c r="C10135" t="s">
        <v>17206</v>
      </c>
      <c r="D10135" t="s">
        <v>33</v>
      </c>
      <c r="E10135" s="2" t="s">
        <v>34</v>
      </c>
      <c r="F10135" t="str">
        <f t="shared" si="158"/>
        <v>Fiat 500</v>
      </c>
      <c r="G10135" t="s">
        <v>18260</v>
      </c>
      <c r="H10135" s="2" t="s">
        <v>36</v>
      </c>
      <c r="I10135" s="5">
        <v>55302</v>
      </c>
      <c r="J10135" s="2">
        <v>2018</v>
      </c>
      <c r="K10135" s="2">
        <v>51</v>
      </c>
      <c r="L10135" t="s">
        <v>96</v>
      </c>
      <c r="M10135" s="3">
        <v>12249</v>
      </c>
      <c r="N10135" s="2" t="s">
        <v>19</v>
      </c>
    </row>
    <row r="10136" spans="1:14" x14ac:dyDescent="0.25">
      <c r="A10136" t="s">
        <v>17206</v>
      </c>
      <c r="B10136" s="1" t="s">
        <v>17229</v>
      </c>
      <c r="C10136" t="s">
        <v>17206</v>
      </c>
      <c r="D10136" t="s">
        <v>33</v>
      </c>
      <c r="E10136" s="2" t="s">
        <v>34</v>
      </c>
      <c r="F10136" t="str">
        <f t="shared" si="158"/>
        <v>Fiat 500</v>
      </c>
      <c r="G10136" t="s">
        <v>17230</v>
      </c>
      <c r="H10136" s="2" t="s">
        <v>36</v>
      </c>
      <c r="I10136" s="5">
        <v>121645</v>
      </c>
      <c r="J10136" s="2">
        <v>2013</v>
      </c>
      <c r="K10136" s="2">
        <v>51</v>
      </c>
      <c r="L10136" t="s">
        <v>45</v>
      </c>
      <c r="M10136" s="3">
        <v>7189.43</v>
      </c>
      <c r="N10136" s="2" t="s">
        <v>19</v>
      </c>
    </row>
    <row r="10137" spans="1:14" x14ac:dyDescent="0.25">
      <c r="A10137" t="s">
        <v>17206</v>
      </c>
      <c r="B10137" s="1" t="s">
        <v>17623</v>
      </c>
      <c r="C10137" t="s">
        <v>17206</v>
      </c>
      <c r="D10137" t="s">
        <v>33</v>
      </c>
      <c r="E10137" s="2" t="s">
        <v>34</v>
      </c>
      <c r="F10137" t="str">
        <f t="shared" si="158"/>
        <v>Fiat 500</v>
      </c>
      <c r="G10137" t="s">
        <v>17624</v>
      </c>
      <c r="H10137" s="2" t="s">
        <v>36</v>
      </c>
      <c r="I10137" s="5">
        <v>106753</v>
      </c>
      <c r="J10137" s="2">
        <v>2016</v>
      </c>
      <c r="K10137" s="2">
        <v>51</v>
      </c>
      <c r="L10137" t="s">
        <v>18</v>
      </c>
      <c r="M10137" s="3">
        <v>10025</v>
      </c>
      <c r="N10137" s="2" t="s">
        <v>19</v>
      </c>
    </row>
    <row r="10138" spans="1:14" x14ac:dyDescent="0.25">
      <c r="A10138" t="s">
        <v>17206</v>
      </c>
      <c r="B10138" s="1" t="s">
        <v>17732</v>
      </c>
      <c r="C10138" t="s">
        <v>17206</v>
      </c>
      <c r="D10138" t="s">
        <v>33</v>
      </c>
      <c r="E10138" s="2" t="s">
        <v>34</v>
      </c>
      <c r="F10138" t="str">
        <f t="shared" si="158"/>
        <v>Fiat 500</v>
      </c>
      <c r="G10138" t="s">
        <v>17624</v>
      </c>
      <c r="H10138" s="2" t="s">
        <v>36</v>
      </c>
      <c r="I10138" s="5">
        <v>73707</v>
      </c>
      <c r="J10138" s="2">
        <v>2015</v>
      </c>
      <c r="K10138" s="2">
        <v>51</v>
      </c>
      <c r="L10138" t="s">
        <v>96</v>
      </c>
      <c r="M10138" s="3">
        <v>10328</v>
      </c>
      <c r="N10138" s="2" t="s">
        <v>19</v>
      </c>
    </row>
    <row r="10139" spans="1:14" x14ac:dyDescent="0.25">
      <c r="A10139" t="s">
        <v>17206</v>
      </c>
      <c r="B10139" s="1" t="s">
        <v>17321</v>
      </c>
      <c r="C10139" t="s">
        <v>17206</v>
      </c>
      <c r="D10139" t="s">
        <v>33</v>
      </c>
      <c r="E10139" s="2" t="s">
        <v>34</v>
      </c>
      <c r="F10139" t="str">
        <f t="shared" si="158"/>
        <v>Fiat 500</v>
      </c>
      <c r="G10139" t="s">
        <v>17322</v>
      </c>
      <c r="H10139" s="2" t="s">
        <v>36</v>
      </c>
      <c r="I10139" s="5">
        <v>110578</v>
      </c>
      <c r="J10139" s="2">
        <v>2013</v>
      </c>
      <c r="K10139" s="2">
        <v>51</v>
      </c>
      <c r="L10139" t="s">
        <v>327</v>
      </c>
      <c r="M10139" s="3">
        <v>8850</v>
      </c>
      <c r="N10139" s="2" t="s">
        <v>19</v>
      </c>
    </row>
    <row r="10140" spans="1:14" x14ac:dyDescent="0.25">
      <c r="A10140" t="s">
        <v>17206</v>
      </c>
      <c r="B10140" s="1" t="s">
        <v>17878</v>
      </c>
      <c r="C10140" t="s">
        <v>17206</v>
      </c>
      <c r="D10140" t="s">
        <v>33</v>
      </c>
      <c r="E10140" s="2" t="s">
        <v>34</v>
      </c>
      <c r="F10140" t="str">
        <f t="shared" si="158"/>
        <v>Fiat 500</v>
      </c>
      <c r="G10140" t="s">
        <v>17879</v>
      </c>
      <c r="H10140" s="2" t="s">
        <v>36</v>
      </c>
      <c r="I10140" s="5">
        <v>38000</v>
      </c>
      <c r="J10140" s="2">
        <v>2017</v>
      </c>
      <c r="K10140" s="2">
        <v>51</v>
      </c>
      <c r="L10140" t="s">
        <v>45</v>
      </c>
      <c r="M10140" s="3">
        <v>10635</v>
      </c>
      <c r="N10140" s="2" t="s">
        <v>19</v>
      </c>
    </row>
    <row r="10141" spans="1:14" x14ac:dyDescent="0.25">
      <c r="A10141" t="s">
        <v>17206</v>
      </c>
      <c r="B10141" s="1" t="s">
        <v>19651</v>
      </c>
      <c r="C10141" t="s">
        <v>17206</v>
      </c>
      <c r="D10141" t="s">
        <v>33</v>
      </c>
      <c r="E10141" s="2" t="s">
        <v>34</v>
      </c>
      <c r="F10141" t="str">
        <f t="shared" si="158"/>
        <v>Fiat 500</v>
      </c>
      <c r="G10141" t="s">
        <v>19652</v>
      </c>
      <c r="H10141" s="2" t="s">
        <v>36</v>
      </c>
      <c r="I10141" s="5">
        <v>32110</v>
      </c>
      <c r="J10141" s="2">
        <v>2017</v>
      </c>
      <c r="K10141" s="2">
        <v>51</v>
      </c>
      <c r="L10141" t="s">
        <v>96</v>
      </c>
      <c r="M10141" s="3">
        <v>17212.5</v>
      </c>
      <c r="N10141" s="2" t="s">
        <v>19</v>
      </c>
    </row>
    <row r="10142" spans="1:14" x14ac:dyDescent="0.25">
      <c r="A10142" t="s">
        <v>17206</v>
      </c>
      <c r="B10142" s="1" t="s">
        <v>20381</v>
      </c>
      <c r="C10142" t="s">
        <v>17206</v>
      </c>
      <c r="D10142" t="s">
        <v>33</v>
      </c>
      <c r="E10142" s="2" t="s">
        <v>34</v>
      </c>
      <c r="F10142" t="str">
        <f t="shared" si="158"/>
        <v>Fiat 500</v>
      </c>
      <c r="G10142" t="s">
        <v>20382</v>
      </c>
      <c r="H10142" s="2" t="s">
        <v>36</v>
      </c>
      <c r="I10142" s="5">
        <v>18508</v>
      </c>
      <c r="J10142" s="2">
        <v>2019</v>
      </c>
      <c r="K10142" s="2">
        <v>88</v>
      </c>
      <c r="L10142" t="s">
        <v>30</v>
      </c>
      <c r="M10142" s="3">
        <v>20572.04</v>
      </c>
      <c r="N10142" s="2" t="s">
        <v>19</v>
      </c>
    </row>
    <row r="10143" spans="1:14" x14ac:dyDescent="0.25">
      <c r="A10143" t="s">
        <v>17206</v>
      </c>
      <c r="B10143" s="1" t="s">
        <v>19393</v>
      </c>
      <c r="C10143" t="s">
        <v>17206</v>
      </c>
      <c r="D10143" t="s">
        <v>33</v>
      </c>
      <c r="E10143" s="2" t="s">
        <v>34</v>
      </c>
      <c r="F10143" t="str">
        <f t="shared" si="158"/>
        <v>Fiat 500</v>
      </c>
      <c r="G10143" t="s">
        <v>19394</v>
      </c>
      <c r="H10143" s="2" t="s">
        <v>36</v>
      </c>
      <c r="I10143" s="5">
        <v>77770</v>
      </c>
      <c r="J10143" s="2">
        <v>2019</v>
      </c>
      <c r="K10143" s="2">
        <v>88</v>
      </c>
      <c r="L10143" t="s">
        <v>54</v>
      </c>
      <c r="M10143" s="3">
        <v>16990</v>
      </c>
      <c r="N10143" s="2" t="s">
        <v>19</v>
      </c>
    </row>
    <row r="10144" spans="1:14" x14ac:dyDescent="0.25">
      <c r="A10144" t="s">
        <v>17206</v>
      </c>
      <c r="B10144" s="1" t="s">
        <v>19944</v>
      </c>
      <c r="C10144" t="s">
        <v>17206</v>
      </c>
      <c r="D10144" t="s">
        <v>33</v>
      </c>
      <c r="E10144" s="2" t="s">
        <v>34</v>
      </c>
      <c r="F10144" t="str">
        <f t="shared" si="158"/>
        <v>Fiat 500</v>
      </c>
      <c r="G10144" t="s">
        <v>19945</v>
      </c>
      <c r="H10144" s="2" t="s">
        <v>36</v>
      </c>
      <c r="I10144" s="5">
        <v>12000</v>
      </c>
      <c r="J10144" s="2">
        <v>2019</v>
      </c>
      <c r="K10144" s="2">
        <v>107</v>
      </c>
      <c r="L10144" t="s">
        <v>45</v>
      </c>
      <c r="M10144" s="3">
        <v>18477.5</v>
      </c>
      <c r="N10144" s="2" t="s">
        <v>19</v>
      </c>
    </row>
    <row r="10145" spans="1:14" x14ac:dyDescent="0.25">
      <c r="A10145" t="s">
        <v>17206</v>
      </c>
      <c r="B10145" s="1" t="s">
        <v>20456</v>
      </c>
      <c r="C10145" t="s">
        <v>17206</v>
      </c>
      <c r="D10145" t="s">
        <v>33</v>
      </c>
      <c r="E10145" s="2" t="s">
        <v>34</v>
      </c>
      <c r="F10145" t="str">
        <f t="shared" si="158"/>
        <v>Fiat 500</v>
      </c>
      <c r="G10145" t="s">
        <v>20457</v>
      </c>
      <c r="H10145" s="2" t="s">
        <v>36</v>
      </c>
      <c r="I10145" s="5">
        <v>64111</v>
      </c>
      <c r="J10145" s="2">
        <v>2017</v>
      </c>
      <c r="K10145" s="2">
        <v>107</v>
      </c>
      <c r="L10145" t="s">
        <v>18</v>
      </c>
      <c r="M10145" s="3">
        <v>19990</v>
      </c>
      <c r="N10145" s="2" t="s">
        <v>19</v>
      </c>
    </row>
    <row r="10146" spans="1:14" x14ac:dyDescent="0.25">
      <c r="A10146" t="s">
        <v>17206</v>
      </c>
      <c r="B10146" s="1" t="s">
        <v>20189</v>
      </c>
      <c r="C10146" t="s">
        <v>17206</v>
      </c>
      <c r="D10146" t="s">
        <v>33</v>
      </c>
      <c r="E10146" s="2" t="s">
        <v>34</v>
      </c>
      <c r="F10146" t="str">
        <f t="shared" si="158"/>
        <v>Fiat 500</v>
      </c>
      <c r="G10146" t="s">
        <v>20190</v>
      </c>
      <c r="H10146" s="2" t="s">
        <v>36</v>
      </c>
      <c r="I10146" s="5">
        <v>47000</v>
      </c>
      <c r="J10146" s="2">
        <v>2017</v>
      </c>
      <c r="K10146" s="2">
        <v>107</v>
      </c>
      <c r="L10146" t="s">
        <v>45</v>
      </c>
      <c r="M10146" s="3">
        <v>19895.150000000001</v>
      </c>
      <c r="N10146" s="2" t="s">
        <v>19</v>
      </c>
    </row>
    <row r="10147" spans="1:14" x14ac:dyDescent="0.25">
      <c r="A10147" t="s">
        <v>17206</v>
      </c>
      <c r="B10147" s="1" t="s">
        <v>18027</v>
      </c>
      <c r="C10147" t="s">
        <v>17206</v>
      </c>
      <c r="D10147" t="s">
        <v>33</v>
      </c>
      <c r="E10147" s="2" t="s">
        <v>1796</v>
      </c>
      <c r="F10147" t="str">
        <f t="shared" si="158"/>
        <v>Fiat Doblo</v>
      </c>
      <c r="G10147" t="s">
        <v>18028</v>
      </c>
      <c r="H10147" s="2" t="s">
        <v>17</v>
      </c>
      <c r="I10147" s="5">
        <v>143787</v>
      </c>
      <c r="J10147" s="2">
        <v>2014</v>
      </c>
      <c r="K10147" s="2">
        <v>77</v>
      </c>
      <c r="L10147" t="s">
        <v>18</v>
      </c>
      <c r="M10147" s="3">
        <v>9425</v>
      </c>
      <c r="N10147" s="2" t="s">
        <v>19</v>
      </c>
    </row>
    <row r="10148" spans="1:14" x14ac:dyDescent="0.25">
      <c r="A10148" t="s">
        <v>17206</v>
      </c>
      <c r="B10148" s="1" t="s">
        <v>20310</v>
      </c>
      <c r="C10148" t="s">
        <v>17206</v>
      </c>
      <c r="D10148" t="s">
        <v>33</v>
      </c>
      <c r="E10148" s="2" t="s">
        <v>1796</v>
      </c>
      <c r="F10148" t="str">
        <f t="shared" si="158"/>
        <v>Fiat Doblo</v>
      </c>
      <c r="G10148" t="s">
        <v>20311</v>
      </c>
      <c r="H10148" s="2" t="s">
        <v>17</v>
      </c>
      <c r="I10148" s="5">
        <v>25200</v>
      </c>
      <c r="J10148" s="2">
        <v>2019</v>
      </c>
      <c r="K10148" s="2">
        <v>70</v>
      </c>
      <c r="L10148" t="s">
        <v>18</v>
      </c>
      <c r="M10148" s="3">
        <v>20157.28</v>
      </c>
      <c r="N10148" s="2" t="s">
        <v>19</v>
      </c>
    </row>
    <row r="10149" spans="1:14" x14ac:dyDescent="0.25">
      <c r="A10149" t="s">
        <v>17206</v>
      </c>
      <c r="B10149" s="1" t="s">
        <v>20600</v>
      </c>
      <c r="C10149" t="s">
        <v>17206</v>
      </c>
      <c r="D10149" t="s">
        <v>33</v>
      </c>
      <c r="E10149" s="2" t="s">
        <v>2585</v>
      </c>
      <c r="F10149" t="str">
        <f t="shared" si="158"/>
        <v>Fiat Tipo</v>
      </c>
      <c r="G10149" t="s">
        <v>20601</v>
      </c>
      <c r="H10149" s="2" t="s">
        <v>36</v>
      </c>
      <c r="I10149" s="5">
        <v>16500</v>
      </c>
      <c r="J10149" s="2">
        <v>2022</v>
      </c>
      <c r="K10149" s="2">
        <v>73</v>
      </c>
      <c r="L10149" t="s">
        <v>207</v>
      </c>
      <c r="M10149" s="3">
        <v>19629.7</v>
      </c>
      <c r="N10149" s="2" t="s">
        <v>19</v>
      </c>
    </row>
    <row r="10150" spans="1:14" x14ac:dyDescent="0.25">
      <c r="A10150" t="s">
        <v>17206</v>
      </c>
      <c r="B10150" s="1" t="s">
        <v>21354</v>
      </c>
      <c r="C10150" t="s">
        <v>17206</v>
      </c>
      <c r="D10150" t="s">
        <v>57</v>
      </c>
      <c r="E10150" s="2" t="s">
        <v>560</v>
      </c>
      <c r="F10150" t="str">
        <f t="shared" si="158"/>
        <v>Ford Mondeo</v>
      </c>
      <c r="G10150" t="s">
        <v>21355</v>
      </c>
      <c r="H10150" s="2" t="s">
        <v>36</v>
      </c>
      <c r="I10150" s="5">
        <v>34000</v>
      </c>
      <c r="J10150" s="2">
        <v>2019</v>
      </c>
      <c r="K10150" s="2">
        <v>103</v>
      </c>
      <c r="L10150" t="s">
        <v>18</v>
      </c>
      <c r="M10150" s="3">
        <v>26876.37</v>
      </c>
      <c r="N10150" s="2" t="s">
        <v>19</v>
      </c>
    </row>
    <row r="10151" spans="1:14" x14ac:dyDescent="0.25">
      <c r="A10151" t="s">
        <v>17206</v>
      </c>
      <c r="B10151" s="1" t="s">
        <v>20516</v>
      </c>
      <c r="C10151" t="s">
        <v>17206</v>
      </c>
      <c r="D10151" t="s">
        <v>57</v>
      </c>
      <c r="E10151" s="2" t="s">
        <v>349</v>
      </c>
      <c r="F10151" t="str">
        <f t="shared" si="158"/>
        <v>Ford Focus</v>
      </c>
      <c r="G10151" t="s">
        <v>20517</v>
      </c>
      <c r="H10151" s="2" t="s">
        <v>17</v>
      </c>
      <c r="I10151" s="5">
        <v>63500</v>
      </c>
      <c r="J10151" s="2">
        <v>2016</v>
      </c>
      <c r="K10151" s="2">
        <v>136</v>
      </c>
      <c r="L10151" t="s">
        <v>18</v>
      </c>
      <c r="M10151" s="3">
        <v>19485.37</v>
      </c>
      <c r="N10151" s="2" t="s">
        <v>19</v>
      </c>
    </row>
    <row r="10152" spans="1:14" x14ac:dyDescent="0.25">
      <c r="A10152" t="s">
        <v>17206</v>
      </c>
      <c r="B10152" s="1" t="s">
        <v>17333</v>
      </c>
      <c r="C10152" t="s">
        <v>17206</v>
      </c>
      <c r="D10152" t="s">
        <v>57</v>
      </c>
      <c r="E10152" s="2" t="s">
        <v>17219</v>
      </c>
      <c r="F10152" t="str">
        <f t="shared" si="158"/>
        <v>Ford B-MAX</v>
      </c>
      <c r="G10152" t="s">
        <v>17334</v>
      </c>
      <c r="H10152" s="2" t="s">
        <v>36</v>
      </c>
      <c r="I10152" s="5">
        <v>107800</v>
      </c>
      <c r="J10152" s="2">
        <v>2015</v>
      </c>
      <c r="K10152" s="2">
        <v>74</v>
      </c>
      <c r="L10152" t="s">
        <v>18</v>
      </c>
      <c r="M10152" s="3">
        <v>8910</v>
      </c>
      <c r="N10152" s="2" t="s">
        <v>19</v>
      </c>
    </row>
    <row r="10153" spans="1:14" x14ac:dyDescent="0.25">
      <c r="A10153" t="s">
        <v>17206</v>
      </c>
      <c r="B10153" s="1" t="s">
        <v>17824</v>
      </c>
      <c r="C10153" t="s">
        <v>17206</v>
      </c>
      <c r="D10153" t="s">
        <v>57</v>
      </c>
      <c r="E10153" s="2" t="s">
        <v>17219</v>
      </c>
      <c r="F10153" t="str">
        <f t="shared" si="158"/>
        <v>Ford B-MAX</v>
      </c>
      <c r="G10153" t="s">
        <v>17825</v>
      </c>
      <c r="H10153" s="2" t="s">
        <v>17</v>
      </c>
      <c r="I10153" s="5">
        <v>121683</v>
      </c>
      <c r="J10153" s="2">
        <v>2017</v>
      </c>
      <c r="K10153" s="2">
        <v>70</v>
      </c>
      <c r="L10153" t="s">
        <v>45</v>
      </c>
      <c r="M10153" s="3">
        <v>10900</v>
      </c>
      <c r="N10153" s="2" t="s">
        <v>19</v>
      </c>
    </row>
    <row r="10154" spans="1:14" x14ac:dyDescent="0.25">
      <c r="A10154" t="s">
        <v>17206</v>
      </c>
      <c r="B10154" s="1" t="s">
        <v>17218</v>
      </c>
      <c r="C10154" t="s">
        <v>17206</v>
      </c>
      <c r="D10154" t="s">
        <v>57</v>
      </c>
      <c r="E10154" s="2" t="s">
        <v>17219</v>
      </c>
      <c r="F10154" t="str">
        <f t="shared" si="158"/>
        <v>Ford B-MAX</v>
      </c>
      <c r="G10154" t="s">
        <v>17220</v>
      </c>
      <c r="H10154" s="2" t="s">
        <v>17</v>
      </c>
      <c r="I10154" s="5">
        <v>164299</v>
      </c>
      <c r="J10154" s="2">
        <v>2013</v>
      </c>
      <c r="K10154" s="2">
        <v>70</v>
      </c>
      <c r="L10154" t="s">
        <v>96</v>
      </c>
      <c r="M10154" s="3">
        <v>7256.62</v>
      </c>
      <c r="N10154" s="2" t="s">
        <v>19</v>
      </c>
    </row>
    <row r="10155" spans="1:14" x14ac:dyDescent="0.25">
      <c r="A10155" t="s">
        <v>17206</v>
      </c>
      <c r="B10155" s="1" t="s">
        <v>17918</v>
      </c>
      <c r="C10155" t="s">
        <v>17206</v>
      </c>
      <c r="D10155" t="s">
        <v>57</v>
      </c>
      <c r="E10155" s="2" t="s">
        <v>17348</v>
      </c>
      <c r="F10155" t="str">
        <f t="shared" si="158"/>
        <v>Ford C-MAX</v>
      </c>
      <c r="G10155" t="s">
        <v>17919</v>
      </c>
      <c r="H10155" s="2" t="s">
        <v>36</v>
      </c>
      <c r="I10155" s="5">
        <v>148908</v>
      </c>
      <c r="J10155" s="2">
        <v>2016</v>
      </c>
      <c r="K10155" s="2">
        <v>92</v>
      </c>
      <c r="L10155" t="s">
        <v>37</v>
      </c>
      <c r="M10155" s="3">
        <v>11643.75</v>
      </c>
      <c r="N10155" s="2" t="s">
        <v>19</v>
      </c>
    </row>
    <row r="10156" spans="1:14" x14ac:dyDescent="0.25">
      <c r="A10156" t="s">
        <v>17206</v>
      </c>
      <c r="B10156" s="1" t="s">
        <v>18399</v>
      </c>
      <c r="C10156" t="s">
        <v>17206</v>
      </c>
      <c r="D10156" t="s">
        <v>57</v>
      </c>
      <c r="E10156" s="2" t="s">
        <v>17348</v>
      </c>
      <c r="F10156" t="str">
        <f t="shared" si="158"/>
        <v>Ford C-MAX</v>
      </c>
      <c r="G10156" t="s">
        <v>18400</v>
      </c>
      <c r="H10156" s="2" t="s">
        <v>36</v>
      </c>
      <c r="I10156" s="5">
        <v>79721</v>
      </c>
      <c r="J10156" s="2">
        <v>2018</v>
      </c>
      <c r="K10156" s="2">
        <v>74</v>
      </c>
      <c r="L10156" t="s">
        <v>18</v>
      </c>
      <c r="M10156" s="3">
        <v>13668.75</v>
      </c>
      <c r="N10156" s="2" t="s">
        <v>19</v>
      </c>
    </row>
    <row r="10157" spans="1:14" x14ac:dyDescent="0.25">
      <c r="A10157" t="s">
        <v>17206</v>
      </c>
      <c r="B10157" s="1" t="s">
        <v>19190</v>
      </c>
      <c r="C10157" t="s">
        <v>17206</v>
      </c>
      <c r="D10157" t="s">
        <v>57</v>
      </c>
      <c r="E10157" s="2" t="s">
        <v>17348</v>
      </c>
      <c r="F10157" t="str">
        <f t="shared" si="158"/>
        <v>Ford C-MAX</v>
      </c>
      <c r="G10157" t="s">
        <v>18738</v>
      </c>
      <c r="H10157" s="2" t="s">
        <v>36</v>
      </c>
      <c r="I10157" s="5">
        <v>42726</v>
      </c>
      <c r="J10157" s="2">
        <v>2018</v>
      </c>
      <c r="K10157" s="2">
        <v>92</v>
      </c>
      <c r="L10157" t="s">
        <v>60</v>
      </c>
      <c r="M10157" s="3">
        <v>15913.46</v>
      </c>
      <c r="N10157" s="2" t="s">
        <v>19</v>
      </c>
    </row>
    <row r="10158" spans="1:14" x14ac:dyDescent="0.25">
      <c r="A10158" t="s">
        <v>17206</v>
      </c>
      <c r="B10158" s="1" t="s">
        <v>18737</v>
      </c>
      <c r="C10158" t="s">
        <v>17206</v>
      </c>
      <c r="D10158" t="s">
        <v>57</v>
      </c>
      <c r="E10158" s="2" t="s">
        <v>17348</v>
      </c>
      <c r="F10158" t="str">
        <f t="shared" si="158"/>
        <v>Ford C-MAX</v>
      </c>
      <c r="G10158" t="s">
        <v>18738</v>
      </c>
      <c r="H10158" s="2" t="s">
        <v>36</v>
      </c>
      <c r="I10158" s="5">
        <v>61198</v>
      </c>
      <c r="J10158" s="2">
        <v>2017</v>
      </c>
      <c r="K10158" s="2">
        <v>92</v>
      </c>
      <c r="L10158" t="s">
        <v>37</v>
      </c>
      <c r="M10158" s="3">
        <v>13935.89</v>
      </c>
      <c r="N10158" s="2" t="s">
        <v>19</v>
      </c>
    </row>
    <row r="10159" spans="1:14" x14ac:dyDescent="0.25">
      <c r="A10159" t="s">
        <v>17206</v>
      </c>
      <c r="B10159" s="1" t="s">
        <v>18744</v>
      </c>
      <c r="C10159" t="s">
        <v>17206</v>
      </c>
      <c r="D10159" t="s">
        <v>57</v>
      </c>
      <c r="E10159" s="2" t="s">
        <v>17348</v>
      </c>
      <c r="F10159" t="str">
        <f t="shared" si="158"/>
        <v>Ford C-MAX</v>
      </c>
      <c r="G10159" t="s">
        <v>18738</v>
      </c>
      <c r="H10159" s="2" t="s">
        <v>36</v>
      </c>
      <c r="I10159" s="5">
        <v>66393</v>
      </c>
      <c r="J10159" s="2">
        <v>2017</v>
      </c>
      <c r="K10159" s="2">
        <v>92</v>
      </c>
      <c r="L10159" t="s">
        <v>54</v>
      </c>
      <c r="M10159" s="3">
        <v>13948.84</v>
      </c>
      <c r="N10159" s="2" t="s">
        <v>19</v>
      </c>
    </row>
    <row r="10160" spans="1:14" x14ac:dyDescent="0.25">
      <c r="A10160" t="s">
        <v>17206</v>
      </c>
      <c r="B10160" s="1" t="s">
        <v>18931</v>
      </c>
      <c r="C10160" t="s">
        <v>17206</v>
      </c>
      <c r="D10160" t="s">
        <v>57</v>
      </c>
      <c r="E10160" s="2" t="s">
        <v>17348</v>
      </c>
      <c r="F10160" t="str">
        <f t="shared" si="158"/>
        <v>Ford C-MAX</v>
      </c>
      <c r="G10160" t="s">
        <v>18932</v>
      </c>
      <c r="H10160" s="2" t="s">
        <v>17</v>
      </c>
      <c r="I10160" s="5">
        <v>96308</v>
      </c>
      <c r="J10160" s="2">
        <v>2016</v>
      </c>
      <c r="K10160" s="2">
        <v>70</v>
      </c>
      <c r="L10160" t="s">
        <v>18</v>
      </c>
      <c r="M10160" s="3">
        <v>12499</v>
      </c>
      <c r="N10160" s="2" t="s">
        <v>19</v>
      </c>
    </row>
    <row r="10161" spans="1:14" x14ac:dyDescent="0.25">
      <c r="A10161" t="s">
        <v>17206</v>
      </c>
      <c r="B10161" s="1" t="s">
        <v>18248</v>
      </c>
      <c r="C10161" t="s">
        <v>17206</v>
      </c>
      <c r="D10161" t="s">
        <v>57</v>
      </c>
      <c r="E10161" s="2" t="s">
        <v>17348</v>
      </c>
      <c r="F10161" t="str">
        <f t="shared" si="158"/>
        <v>Ford C-MAX</v>
      </c>
      <c r="G10161" t="s">
        <v>18249</v>
      </c>
      <c r="H10161" s="2" t="s">
        <v>17</v>
      </c>
      <c r="I10161" s="5">
        <v>102343</v>
      </c>
      <c r="J10161" s="2">
        <v>2015</v>
      </c>
      <c r="K10161" s="2">
        <v>88</v>
      </c>
      <c r="L10161" t="s">
        <v>54</v>
      </c>
      <c r="M10161" s="3">
        <v>12200</v>
      </c>
      <c r="N10161" s="2" t="s">
        <v>19</v>
      </c>
    </row>
    <row r="10162" spans="1:14" x14ac:dyDescent="0.25">
      <c r="A10162" t="s">
        <v>17206</v>
      </c>
      <c r="B10162" s="1" t="s">
        <v>19623</v>
      </c>
      <c r="C10162" t="s">
        <v>17206</v>
      </c>
      <c r="D10162" t="s">
        <v>57</v>
      </c>
      <c r="E10162" s="2" t="s">
        <v>17348</v>
      </c>
      <c r="F10162" t="str">
        <f t="shared" si="158"/>
        <v>Ford C-MAX</v>
      </c>
      <c r="G10162" t="s">
        <v>18249</v>
      </c>
      <c r="H10162" s="2" t="s">
        <v>17</v>
      </c>
      <c r="I10162" s="5">
        <v>61273</v>
      </c>
      <c r="J10162" s="2">
        <v>2019</v>
      </c>
      <c r="K10162" s="2">
        <v>88</v>
      </c>
      <c r="L10162" t="s">
        <v>18</v>
      </c>
      <c r="M10162" s="3">
        <v>17100</v>
      </c>
      <c r="N10162" s="2" t="s">
        <v>19</v>
      </c>
    </row>
    <row r="10163" spans="1:14" x14ac:dyDescent="0.25">
      <c r="A10163" t="s">
        <v>17206</v>
      </c>
      <c r="B10163" s="1" t="s">
        <v>18792</v>
      </c>
      <c r="C10163" t="s">
        <v>17206</v>
      </c>
      <c r="D10163" t="s">
        <v>57</v>
      </c>
      <c r="E10163" s="2" t="s">
        <v>17348</v>
      </c>
      <c r="F10163" t="str">
        <f t="shared" si="158"/>
        <v>Ford C-MAX</v>
      </c>
      <c r="G10163" t="s">
        <v>18249</v>
      </c>
      <c r="H10163" s="2" t="s">
        <v>17</v>
      </c>
      <c r="I10163" s="5">
        <v>111144</v>
      </c>
      <c r="J10163" s="2">
        <v>2016</v>
      </c>
      <c r="K10163" s="2">
        <v>88</v>
      </c>
      <c r="L10163" t="s">
        <v>18</v>
      </c>
      <c r="M10163" s="3">
        <v>14690</v>
      </c>
      <c r="N10163" s="2" t="s">
        <v>19</v>
      </c>
    </row>
    <row r="10164" spans="1:14" x14ac:dyDescent="0.25">
      <c r="A10164" t="s">
        <v>17206</v>
      </c>
      <c r="B10164" s="1" t="s">
        <v>22542</v>
      </c>
      <c r="C10164" t="s">
        <v>17206</v>
      </c>
      <c r="D10164" t="s">
        <v>57</v>
      </c>
      <c r="E10164" s="2" t="s">
        <v>17348</v>
      </c>
      <c r="F10164" t="str">
        <f t="shared" si="158"/>
        <v>Ford C-MAX</v>
      </c>
      <c r="G10164" t="s">
        <v>22543</v>
      </c>
      <c r="H10164" s="2" t="s">
        <v>17</v>
      </c>
      <c r="I10164" s="5">
        <v>238000</v>
      </c>
      <c r="J10164" s="2">
        <v>2016</v>
      </c>
      <c r="K10164" s="2">
        <v>88</v>
      </c>
      <c r="L10164" t="s">
        <v>45</v>
      </c>
      <c r="M10164" s="3">
        <v>10631.25</v>
      </c>
      <c r="N10164" s="2" t="s">
        <v>19</v>
      </c>
    </row>
    <row r="10165" spans="1:14" x14ac:dyDescent="0.25">
      <c r="A10165" t="s">
        <v>17206</v>
      </c>
      <c r="B10165" s="1" t="s">
        <v>18233</v>
      </c>
      <c r="C10165" t="s">
        <v>17206</v>
      </c>
      <c r="D10165" t="s">
        <v>57</v>
      </c>
      <c r="E10165" s="2" t="s">
        <v>17348</v>
      </c>
      <c r="F10165" t="str">
        <f t="shared" si="158"/>
        <v>Ford C-MAX</v>
      </c>
      <c r="G10165" t="s">
        <v>17501</v>
      </c>
      <c r="H10165" s="2" t="s">
        <v>17</v>
      </c>
      <c r="I10165" s="5">
        <v>155680</v>
      </c>
      <c r="J10165" s="2">
        <v>2016</v>
      </c>
      <c r="K10165" s="2">
        <v>77</v>
      </c>
      <c r="L10165" t="s">
        <v>96</v>
      </c>
      <c r="M10165" s="3">
        <v>12150</v>
      </c>
      <c r="N10165" s="2" t="s">
        <v>19</v>
      </c>
    </row>
    <row r="10166" spans="1:14" x14ac:dyDescent="0.25">
      <c r="A10166" t="s">
        <v>17206</v>
      </c>
      <c r="B10166" s="1" t="s">
        <v>17500</v>
      </c>
      <c r="C10166" t="s">
        <v>17206</v>
      </c>
      <c r="D10166" t="s">
        <v>57</v>
      </c>
      <c r="E10166" s="2" t="s">
        <v>17348</v>
      </c>
      <c r="F10166" t="str">
        <f t="shared" si="158"/>
        <v>Ford C-MAX</v>
      </c>
      <c r="G10166" t="s">
        <v>17501</v>
      </c>
      <c r="H10166" s="2" t="s">
        <v>17</v>
      </c>
      <c r="I10166" s="5">
        <v>220045</v>
      </c>
      <c r="J10166" s="2">
        <v>2015</v>
      </c>
      <c r="K10166" s="2">
        <v>70</v>
      </c>
      <c r="L10166" t="s">
        <v>45</v>
      </c>
      <c r="M10166" s="3">
        <v>8331.67</v>
      </c>
      <c r="N10166" s="2" t="s">
        <v>19</v>
      </c>
    </row>
    <row r="10167" spans="1:14" x14ac:dyDescent="0.25">
      <c r="A10167" t="s">
        <v>17206</v>
      </c>
      <c r="B10167" s="1" t="s">
        <v>17347</v>
      </c>
      <c r="C10167" t="s">
        <v>17206</v>
      </c>
      <c r="D10167" t="s">
        <v>57</v>
      </c>
      <c r="E10167" s="2" t="s">
        <v>17348</v>
      </c>
      <c r="F10167" t="str">
        <f t="shared" si="158"/>
        <v>Ford C-MAX</v>
      </c>
      <c r="G10167" t="s">
        <v>17349</v>
      </c>
      <c r="H10167" s="2" t="s">
        <v>17</v>
      </c>
      <c r="I10167" s="5">
        <v>154590</v>
      </c>
      <c r="J10167" s="2">
        <v>2014</v>
      </c>
      <c r="K10167" s="2">
        <v>85</v>
      </c>
      <c r="L10167" t="s">
        <v>96</v>
      </c>
      <c r="M10167" s="3">
        <v>8999</v>
      </c>
      <c r="N10167" s="2" t="s">
        <v>19</v>
      </c>
    </row>
    <row r="10168" spans="1:14" x14ac:dyDescent="0.25">
      <c r="A10168" t="s">
        <v>17206</v>
      </c>
      <c r="B10168" s="1" t="s">
        <v>17869</v>
      </c>
      <c r="C10168" t="s">
        <v>17206</v>
      </c>
      <c r="D10168" t="s">
        <v>57</v>
      </c>
      <c r="E10168" s="2" t="s">
        <v>17348</v>
      </c>
      <c r="F10168" t="str">
        <f t="shared" si="158"/>
        <v>Ford C-MAX</v>
      </c>
      <c r="G10168" t="s">
        <v>17870</v>
      </c>
      <c r="H10168" s="2" t="s">
        <v>17</v>
      </c>
      <c r="I10168" s="5">
        <v>175256</v>
      </c>
      <c r="J10168" s="2">
        <v>2015</v>
      </c>
      <c r="K10168" s="2">
        <v>110</v>
      </c>
      <c r="L10168" t="s">
        <v>60</v>
      </c>
      <c r="M10168" s="3">
        <v>10699</v>
      </c>
      <c r="N10168" s="2" t="s">
        <v>19</v>
      </c>
    </row>
    <row r="10169" spans="1:14" x14ac:dyDescent="0.25">
      <c r="A10169" t="s">
        <v>17206</v>
      </c>
      <c r="B10169" s="1" t="s">
        <v>19979</v>
      </c>
      <c r="C10169" t="s">
        <v>17206</v>
      </c>
      <c r="D10169" t="s">
        <v>57</v>
      </c>
      <c r="E10169" s="2" t="s">
        <v>19980</v>
      </c>
      <c r="F10169" t="str">
        <f t="shared" si="158"/>
        <v>Ford EcoSport</v>
      </c>
      <c r="G10169" t="s">
        <v>19981</v>
      </c>
      <c r="H10169" s="2" t="s">
        <v>36</v>
      </c>
      <c r="I10169" s="5">
        <v>60761</v>
      </c>
      <c r="J10169" s="2">
        <v>2019</v>
      </c>
      <c r="K10169" s="2">
        <v>92</v>
      </c>
      <c r="L10169" t="s">
        <v>45</v>
      </c>
      <c r="M10169" s="3">
        <v>18528.75</v>
      </c>
      <c r="N10169" s="2" t="s">
        <v>19</v>
      </c>
    </row>
    <row r="10170" spans="1:14" x14ac:dyDescent="0.25">
      <c r="A10170" t="s">
        <v>17206</v>
      </c>
      <c r="B10170" s="1" t="s">
        <v>20387</v>
      </c>
      <c r="C10170" t="s">
        <v>17206</v>
      </c>
      <c r="D10170" t="s">
        <v>57</v>
      </c>
      <c r="E10170" s="2" t="s">
        <v>19980</v>
      </c>
      <c r="F10170" t="str">
        <f t="shared" si="158"/>
        <v>Ford EcoSport</v>
      </c>
      <c r="G10170" t="s">
        <v>20388</v>
      </c>
      <c r="H10170" s="2" t="s">
        <v>36</v>
      </c>
      <c r="I10170" s="5">
        <v>8900</v>
      </c>
      <c r="J10170" s="2">
        <v>2021</v>
      </c>
      <c r="K10170" s="2">
        <v>92</v>
      </c>
      <c r="L10170" t="s">
        <v>18</v>
      </c>
      <c r="M10170" s="3">
        <v>20503.13</v>
      </c>
      <c r="N10170" s="2" t="s">
        <v>19</v>
      </c>
    </row>
    <row r="10171" spans="1:14" x14ac:dyDescent="0.25">
      <c r="A10171" t="s">
        <v>17206</v>
      </c>
      <c r="B10171" s="1" t="s">
        <v>19532</v>
      </c>
      <c r="C10171" t="s">
        <v>17206</v>
      </c>
      <c r="D10171" t="s">
        <v>57</v>
      </c>
      <c r="E10171" s="2" t="s">
        <v>58</v>
      </c>
      <c r="F10171" t="str">
        <f t="shared" si="158"/>
        <v>Ford Fiesta</v>
      </c>
      <c r="G10171" t="s">
        <v>19533</v>
      </c>
      <c r="H10171" s="2" t="s">
        <v>36</v>
      </c>
      <c r="I10171" s="5">
        <v>123500</v>
      </c>
      <c r="J10171" s="2">
        <v>2018</v>
      </c>
      <c r="K10171" s="2">
        <v>74</v>
      </c>
      <c r="L10171" t="s">
        <v>18</v>
      </c>
      <c r="M10171" s="3">
        <v>16577.080000000002</v>
      </c>
      <c r="N10171" s="2" t="s">
        <v>19</v>
      </c>
    </row>
    <row r="10172" spans="1:14" x14ac:dyDescent="0.25">
      <c r="A10172" t="s">
        <v>17206</v>
      </c>
      <c r="B10172" s="1" t="s">
        <v>20391</v>
      </c>
      <c r="C10172" t="s">
        <v>17206</v>
      </c>
      <c r="D10172" t="s">
        <v>57</v>
      </c>
      <c r="E10172" s="2" t="s">
        <v>58</v>
      </c>
      <c r="F10172" t="str">
        <f t="shared" ref="F10172:F10235" si="159">D10172&amp; " " &amp; E10172</f>
        <v>Ford Fiesta</v>
      </c>
      <c r="G10172" t="s">
        <v>20392</v>
      </c>
      <c r="H10172" s="2" t="s">
        <v>36</v>
      </c>
      <c r="I10172" s="5">
        <v>18899</v>
      </c>
      <c r="J10172" s="2">
        <v>2020</v>
      </c>
      <c r="K10172" s="2">
        <v>74</v>
      </c>
      <c r="L10172" t="s">
        <v>45</v>
      </c>
      <c r="M10172" s="3">
        <v>20587.5</v>
      </c>
      <c r="N10172" s="2" t="s">
        <v>19</v>
      </c>
    </row>
    <row r="10173" spans="1:14" x14ac:dyDescent="0.25">
      <c r="A10173" t="s">
        <v>17206</v>
      </c>
      <c r="B10173" s="1" t="s">
        <v>19379</v>
      </c>
      <c r="C10173" t="s">
        <v>17206</v>
      </c>
      <c r="D10173" t="s">
        <v>57</v>
      </c>
      <c r="E10173" s="2" t="s">
        <v>58</v>
      </c>
      <c r="F10173" t="str">
        <f t="shared" si="159"/>
        <v>Ford Fiesta</v>
      </c>
      <c r="G10173" t="s">
        <v>19380</v>
      </c>
      <c r="H10173" s="2" t="s">
        <v>36</v>
      </c>
      <c r="I10173" s="5">
        <v>16175</v>
      </c>
      <c r="J10173" s="2">
        <v>2019</v>
      </c>
      <c r="K10173" s="2">
        <v>74</v>
      </c>
      <c r="L10173" t="s">
        <v>45</v>
      </c>
      <c r="M10173" s="3">
        <v>16908.75</v>
      </c>
      <c r="N10173" s="2" t="s">
        <v>19</v>
      </c>
    </row>
    <row r="10174" spans="1:14" x14ac:dyDescent="0.25">
      <c r="A10174" t="s">
        <v>17206</v>
      </c>
      <c r="B10174" s="1" t="s">
        <v>18421</v>
      </c>
      <c r="C10174" t="s">
        <v>17206</v>
      </c>
      <c r="D10174" t="s">
        <v>57</v>
      </c>
      <c r="E10174" s="2" t="s">
        <v>58</v>
      </c>
      <c r="F10174" t="str">
        <f t="shared" si="159"/>
        <v>Ford Fiesta</v>
      </c>
      <c r="G10174" t="s">
        <v>18422</v>
      </c>
      <c r="H10174" s="2" t="s">
        <v>36</v>
      </c>
      <c r="I10174" s="5">
        <v>95160</v>
      </c>
      <c r="J10174" s="2">
        <v>2019</v>
      </c>
      <c r="K10174" s="2">
        <v>63</v>
      </c>
      <c r="L10174" t="s">
        <v>18</v>
      </c>
      <c r="M10174" s="3">
        <v>12850</v>
      </c>
      <c r="N10174" s="2" t="s">
        <v>19</v>
      </c>
    </row>
    <row r="10175" spans="1:14" x14ac:dyDescent="0.25">
      <c r="A10175" t="s">
        <v>17206</v>
      </c>
      <c r="B10175" s="1" t="s">
        <v>18186</v>
      </c>
      <c r="C10175" t="s">
        <v>17206</v>
      </c>
      <c r="D10175" t="s">
        <v>57</v>
      </c>
      <c r="E10175" s="2" t="s">
        <v>58</v>
      </c>
      <c r="F10175" t="str">
        <f t="shared" si="159"/>
        <v>Ford Fiesta</v>
      </c>
      <c r="G10175" t="s">
        <v>18187</v>
      </c>
      <c r="H10175" s="2" t="s">
        <v>36</v>
      </c>
      <c r="I10175" s="5">
        <v>85000</v>
      </c>
      <c r="J10175" s="2">
        <v>2019</v>
      </c>
      <c r="K10175" s="2">
        <v>52</v>
      </c>
      <c r="L10175" t="s">
        <v>18</v>
      </c>
      <c r="M10175" s="3">
        <v>12024.69</v>
      </c>
      <c r="N10175" s="2" t="s">
        <v>19</v>
      </c>
    </row>
    <row r="10176" spans="1:14" x14ac:dyDescent="0.25">
      <c r="A10176" t="s">
        <v>17206</v>
      </c>
      <c r="B10176" s="1" t="s">
        <v>19043</v>
      </c>
      <c r="C10176" t="s">
        <v>17206</v>
      </c>
      <c r="D10176" t="s">
        <v>57</v>
      </c>
      <c r="E10176" s="2" t="s">
        <v>58</v>
      </c>
      <c r="F10176" t="str">
        <f t="shared" si="159"/>
        <v>Ford Fiesta</v>
      </c>
      <c r="G10176" t="s">
        <v>19044</v>
      </c>
      <c r="H10176" s="2" t="s">
        <v>17</v>
      </c>
      <c r="I10176" s="5">
        <v>19832</v>
      </c>
      <c r="J10176" s="2">
        <v>2018</v>
      </c>
      <c r="K10176" s="2">
        <v>63</v>
      </c>
      <c r="L10176" t="s">
        <v>18</v>
      </c>
      <c r="M10176" s="3">
        <v>15263.12</v>
      </c>
      <c r="N10176" s="2" t="s">
        <v>19</v>
      </c>
    </row>
    <row r="10177" spans="1:14" x14ac:dyDescent="0.25">
      <c r="A10177" t="s">
        <v>17206</v>
      </c>
      <c r="B10177" s="1" t="s">
        <v>18361</v>
      </c>
      <c r="C10177" t="s">
        <v>17206</v>
      </c>
      <c r="D10177" t="s">
        <v>57</v>
      </c>
      <c r="E10177" s="2" t="s">
        <v>58</v>
      </c>
      <c r="F10177" t="str">
        <f t="shared" si="159"/>
        <v>Ford Fiesta</v>
      </c>
      <c r="G10177" t="s">
        <v>18362</v>
      </c>
      <c r="H10177" s="2" t="s">
        <v>17</v>
      </c>
      <c r="I10177" s="5">
        <v>124124</v>
      </c>
      <c r="J10177" s="2">
        <v>2019</v>
      </c>
      <c r="K10177" s="2">
        <v>63</v>
      </c>
      <c r="L10177" t="s">
        <v>60</v>
      </c>
      <c r="M10177" s="3">
        <v>12462.67</v>
      </c>
      <c r="N10177" s="2" t="s">
        <v>19</v>
      </c>
    </row>
    <row r="10178" spans="1:14" x14ac:dyDescent="0.25">
      <c r="A10178" t="s">
        <v>17206</v>
      </c>
      <c r="B10178" s="1" t="s">
        <v>17648</v>
      </c>
      <c r="C10178" t="s">
        <v>17206</v>
      </c>
      <c r="D10178" t="s">
        <v>57</v>
      </c>
      <c r="E10178" s="2" t="s">
        <v>58</v>
      </c>
      <c r="F10178" t="str">
        <f t="shared" si="159"/>
        <v>Ford Fiesta</v>
      </c>
      <c r="G10178" t="s">
        <v>17649</v>
      </c>
      <c r="H10178" s="2" t="s">
        <v>17</v>
      </c>
      <c r="I10178" s="5">
        <v>111491</v>
      </c>
      <c r="J10178" s="2">
        <v>2018</v>
      </c>
      <c r="K10178" s="2">
        <v>63</v>
      </c>
      <c r="L10178" t="s">
        <v>96</v>
      </c>
      <c r="M10178" s="3">
        <v>10088.19</v>
      </c>
      <c r="N10178" s="2" t="s">
        <v>19</v>
      </c>
    </row>
    <row r="10179" spans="1:14" x14ac:dyDescent="0.25">
      <c r="A10179" t="s">
        <v>17206</v>
      </c>
      <c r="B10179" s="1" t="s">
        <v>22525</v>
      </c>
      <c r="C10179" t="s">
        <v>17206</v>
      </c>
      <c r="D10179" t="s">
        <v>57</v>
      </c>
      <c r="E10179" s="2" t="s">
        <v>58</v>
      </c>
      <c r="F10179" t="str">
        <f t="shared" si="159"/>
        <v>Ford Fiesta</v>
      </c>
      <c r="G10179" t="s">
        <v>22526</v>
      </c>
      <c r="H10179" s="2" t="s">
        <v>36</v>
      </c>
      <c r="I10179" s="5">
        <v>156987</v>
      </c>
      <c r="J10179" s="2">
        <v>2014</v>
      </c>
      <c r="K10179" s="2">
        <v>60</v>
      </c>
      <c r="L10179" t="s">
        <v>37</v>
      </c>
      <c r="M10179" s="3">
        <v>7225</v>
      </c>
      <c r="N10179" s="2" t="s">
        <v>19</v>
      </c>
    </row>
    <row r="10180" spans="1:14" x14ac:dyDescent="0.25">
      <c r="A10180" t="s">
        <v>17206</v>
      </c>
      <c r="B10180" s="1" t="s">
        <v>17498</v>
      </c>
      <c r="C10180" t="s">
        <v>17206</v>
      </c>
      <c r="D10180" t="s">
        <v>57</v>
      </c>
      <c r="E10180" s="2" t="s">
        <v>58</v>
      </c>
      <c r="F10180" t="str">
        <f t="shared" si="159"/>
        <v>Ford Fiesta</v>
      </c>
      <c r="G10180" t="s">
        <v>17499</v>
      </c>
      <c r="H10180" s="2" t="s">
        <v>17</v>
      </c>
      <c r="I10180" s="5">
        <v>182388</v>
      </c>
      <c r="J10180" s="2">
        <v>2017</v>
      </c>
      <c r="K10180" s="2">
        <v>70</v>
      </c>
      <c r="L10180" t="s">
        <v>45</v>
      </c>
      <c r="M10180" s="3">
        <v>8325</v>
      </c>
      <c r="N10180" s="2" t="s">
        <v>19</v>
      </c>
    </row>
    <row r="10181" spans="1:14" x14ac:dyDescent="0.25">
      <c r="A10181" t="s">
        <v>17206</v>
      </c>
      <c r="B10181" s="1" t="s">
        <v>17867</v>
      </c>
      <c r="C10181" t="s">
        <v>17206</v>
      </c>
      <c r="D10181" t="s">
        <v>57</v>
      </c>
      <c r="E10181" s="2" t="s">
        <v>58</v>
      </c>
      <c r="F10181" t="str">
        <f t="shared" si="159"/>
        <v>Ford Fiesta</v>
      </c>
      <c r="G10181" t="s">
        <v>17868</v>
      </c>
      <c r="H10181" s="2" t="s">
        <v>36</v>
      </c>
      <c r="I10181" s="5">
        <v>56827</v>
      </c>
      <c r="J10181" s="2">
        <v>2017</v>
      </c>
      <c r="K10181" s="2">
        <v>60</v>
      </c>
      <c r="L10181" t="s">
        <v>30</v>
      </c>
      <c r="M10181" s="3">
        <v>11082.35</v>
      </c>
      <c r="N10181" s="2" t="s">
        <v>19</v>
      </c>
    </row>
    <row r="10182" spans="1:14" x14ac:dyDescent="0.25">
      <c r="A10182" t="s">
        <v>17206</v>
      </c>
      <c r="B10182" s="1" t="s">
        <v>22515</v>
      </c>
      <c r="C10182" t="s">
        <v>17206</v>
      </c>
      <c r="D10182" t="s">
        <v>57</v>
      </c>
      <c r="E10182" s="2" t="s">
        <v>58</v>
      </c>
      <c r="F10182" t="str">
        <f t="shared" si="159"/>
        <v>Ford Fiesta</v>
      </c>
      <c r="G10182" t="s">
        <v>22516</v>
      </c>
      <c r="H10182" s="2" t="s">
        <v>36</v>
      </c>
      <c r="I10182" s="5">
        <v>120000</v>
      </c>
      <c r="J10182" s="2">
        <v>2013</v>
      </c>
      <c r="K10182" s="2">
        <v>74</v>
      </c>
      <c r="L10182" t="s">
        <v>18</v>
      </c>
      <c r="M10182" s="3">
        <v>6925</v>
      </c>
      <c r="N10182" s="2" t="s">
        <v>19</v>
      </c>
    </row>
    <row r="10183" spans="1:14" x14ac:dyDescent="0.25">
      <c r="A10183" t="s">
        <v>17206</v>
      </c>
      <c r="B10183" s="1" t="s">
        <v>17468</v>
      </c>
      <c r="C10183" t="s">
        <v>17206</v>
      </c>
      <c r="D10183" t="s">
        <v>57</v>
      </c>
      <c r="E10183" s="2" t="s">
        <v>58</v>
      </c>
      <c r="F10183" t="str">
        <f t="shared" si="159"/>
        <v>Ford Fiesta</v>
      </c>
      <c r="G10183" t="s">
        <v>17469</v>
      </c>
      <c r="H10183" s="2" t="s">
        <v>17</v>
      </c>
      <c r="I10183" s="5">
        <v>152100</v>
      </c>
      <c r="J10183" s="2">
        <v>2013</v>
      </c>
      <c r="K10183" s="2">
        <v>70</v>
      </c>
      <c r="L10183" t="s">
        <v>60</v>
      </c>
      <c r="M10183" s="3">
        <v>7796.25</v>
      </c>
      <c r="N10183" s="2" t="s">
        <v>19</v>
      </c>
    </row>
    <row r="10184" spans="1:14" x14ac:dyDescent="0.25">
      <c r="A10184" t="s">
        <v>17206</v>
      </c>
      <c r="B10184" s="1" t="s">
        <v>17241</v>
      </c>
      <c r="C10184" t="s">
        <v>17206</v>
      </c>
      <c r="D10184" t="s">
        <v>57</v>
      </c>
      <c r="E10184" s="2" t="s">
        <v>58</v>
      </c>
      <c r="F10184" t="str">
        <f t="shared" si="159"/>
        <v>Ford Fiesta</v>
      </c>
      <c r="G10184" t="s">
        <v>17242</v>
      </c>
      <c r="H10184" s="2" t="s">
        <v>17</v>
      </c>
      <c r="I10184" s="5">
        <v>171112</v>
      </c>
      <c r="J10184" s="2">
        <v>2014</v>
      </c>
      <c r="K10184" s="2">
        <v>55</v>
      </c>
      <c r="L10184" t="s">
        <v>18</v>
      </c>
      <c r="M10184" s="3">
        <v>7593.92</v>
      </c>
      <c r="N10184" s="2" t="s">
        <v>19</v>
      </c>
    </row>
    <row r="10185" spans="1:14" x14ac:dyDescent="0.25">
      <c r="A10185" t="s">
        <v>17206</v>
      </c>
      <c r="B10185" s="1" t="s">
        <v>18088</v>
      </c>
      <c r="C10185" t="s">
        <v>17206</v>
      </c>
      <c r="D10185" t="s">
        <v>57</v>
      </c>
      <c r="E10185" s="2" t="s">
        <v>58</v>
      </c>
      <c r="F10185" t="str">
        <f t="shared" si="159"/>
        <v>Ford Fiesta</v>
      </c>
      <c r="G10185" t="s">
        <v>17242</v>
      </c>
      <c r="H10185" s="2" t="s">
        <v>17</v>
      </c>
      <c r="I10185" s="5">
        <v>104135</v>
      </c>
      <c r="J10185" s="2">
        <v>2017</v>
      </c>
      <c r="K10185" s="2">
        <v>55</v>
      </c>
      <c r="L10185" t="s">
        <v>18</v>
      </c>
      <c r="M10185" s="3">
        <v>11136.76</v>
      </c>
      <c r="N10185" s="2" t="s">
        <v>19</v>
      </c>
    </row>
    <row r="10186" spans="1:14" x14ac:dyDescent="0.25">
      <c r="A10186" t="s">
        <v>17206</v>
      </c>
      <c r="B10186" s="1" t="s">
        <v>17323</v>
      </c>
      <c r="C10186" t="s">
        <v>17206</v>
      </c>
      <c r="D10186" t="s">
        <v>57</v>
      </c>
      <c r="E10186" s="2" t="s">
        <v>58</v>
      </c>
      <c r="F10186" t="str">
        <f t="shared" si="159"/>
        <v>Ford Fiesta</v>
      </c>
      <c r="G10186" t="s">
        <v>17242</v>
      </c>
      <c r="H10186" s="2" t="s">
        <v>17</v>
      </c>
      <c r="I10186" s="5">
        <v>184975</v>
      </c>
      <c r="J10186" s="2">
        <v>2014</v>
      </c>
      <c r="K10186" s="2">
        <v>55</v>
      </c>
      <c r="L10186" t="s">
        <v>18</v>
      </c>
      <c r="M10186" s="3">
        <v>6581.25</v>
      </c>
      <c r="N10186" s="2" t="s">
        <v>19</v>
      </c>
    </row>
    <row r="10187" spans="1:14" x14ac:dyDescent="0.25">
      <c r="A10187" t="s">
        <v>17206</v>
      </c>
      <c r="B10187" s="1" t="s">
        <v>17309</v>
      </c>
      <c r="C10187" t="s">
        <v>17206</v>
      </c>
      <c r="D10187" t="s">
        <v>57</v>
      </c>
      <c r="E10187" s="2" t="s">
        <v>58</v>
      </c>
      <c r="F10187" t="str">
        <f t="shared" si="159"/>
        <v>Ford Fiesta</v>
      </c>
      <c r="G10187" t="s">
        <v>17310</v>
      </c>
      <c r="H10187" s="2" t="s">
        <v>17</v>
      </c>
      <c r="I10187" s="5">
        <v>143497</v>
      </c>
      <c r="J10187" s="2">
        <v>2015</v>
      </c>
      <c r="K10187" s="2">
        <v>55</v>
      </c>
      <c r="L10187" t="s">
        <v>96</v>
      </c>
      <c r="M10187" s="3">
        <v>6457.05</v>
      </c>
      <c r="N10187" s="2" t="s">
        <v>19</v>
      </c>
    </row>
    <row r="10188" spans="1:14" x14ac:dyDescent="0.25">
      <c r="A10188" t="s">
        <v>17206</v>
      </c>
      <c r="B10188" s="1" t="s">
        <v>18236</v>
      </c>
      <c r="C10188" t="s">
        <v>17206</v>
      </c>
      <c r="D10188" t="s">
        <v>57</v>
      </c>
      <c r="E10188" s="2" t="s">
        <v>349</v>
      </c>
      <c r="F10188" t="str">
        <f t="shared" si="159"/>
        <v>Ford Focus</v>
      </c>
      <c r="G10188" t="s">
        <v>18237</v>
      </c>
      <c r="H10188" s="2" t="s">
        <v>36</v>
      </c>
      <c r="I10188" s="5">
        <v>87477</v>
      </c>
      <c r="J10188" s="2">
        <v>2017</v>
      </c>
      <c r="K10188" s="2">
        <v>92</v>
      </c>
      <c r="L10188" t="s">
        <v>30</v>
      </c>
      <c r="M10188" s="3">
        <v>12150</v>
      </c>
      <c r="N10188" s="2" t="s">
        <v>19</v>
      </c>
    </row>
    <row r="10189" spans="1:14" x14ac:dyDescent="0.25">
      <c r="A10189" t="s">
        <v>17206</v>
      </c>
      <c r="B10189" s="1" t="s">
        <v>17702</v>
      </c>
      <c r="C10189" t="s">
        <v>17206</v>
      </c>
      <c r="D10189" t="s">
        <v>57</v>
      </c>
      <c r="E10189" s="2" t="s">
        <v>349</v>
      </c>
      <c r="F10189" t="str">
        <f t="shared" si="159"/>
        <v>Ford Focus</v>
      </c>
      <c r="G10189" t="s">
        <v>17612</v>
      </c>
      <c r="H10189" s="2" t="s">
        <v>36</v>
      </c>
      <c r="I10189" s="5">
        <v>111972</v>
      </c>
      <c r="J10189" s="2">
        <v>2017</v>
      </c>
      <c r="K10189" s="2">
        <v>74</v>
      </c>
      <c r="L10189" t="s">
        <v>96</v>
      </c>
      <c r="M10189" s="3">
        <v>9750</v>
      </c>
      <c r="N10189" s="2" t="s">
        <v>19</v>
      </c>
    </row>
    <row r="10190" spans="1:14" x14ac:dyDescent="0.25">
      <c r="A10190" t="s">
        <v>17206</v>
      </c>
      <c r="B10190" s="1" t="s">
        <v>17611</v>
      </c>
      <c r="C10190" t="s">
        <v>17206</v>
      </c>
      <c r="D10190" t="s">
        <v>57</v>
      </c>
      <c r="E10190" s="2" t="s">
        <v>349</v>
      </c>
      <c r="F10190" t="str">
        <f t="shared" si="159"/>
        <v>Ford Focus</v>
      </c>
      <c r="G10190" t="s">
        <v>17612</v>
      </c>
      <c r="H10190" s="2" t="s">
        <v>36</v>
      </c>
      <c r="I10190" s="5">
        <v>85358</v>
      </c>
      <c r="J10190" s="2">
        <v>2016</v>
      </c>
      <c r="K10190" s="2">
        <v>74</v>
      </c>
      <c r="L10190" t="s">
        <v>18</v>
      </c>
      <c r="M10190" s="3">
        <v>9954.2099999999991</v>
      </c>
      <c r="N10190" s="2" t="s">
        <v>19</v>
      </c>
    </row>
    <row r="10191" spans="1:14" x14ac:dyDescent="0.25">
      <c r="A10191" t="s">
        <v>17206</v>
      </c>
      <c r="B10191" s="1" t="s">
        <v>17641</v>
      </c>
      <c r="C10191" t="s">
        <v>17206</v>
      </c>
      <c r="D10191" t="s">
        <v>57</v>
      </c>
      <c r="E10191" s="2" t="s">
        <v>349</v>
      </c>
      <c r="F10191" t="str">
        <f t="shared" si="159"/>
        <v>Ford Focus</v>
      </c>
      <c r="G10191" t="s">
        <v>17642</v>
      </c>
      <c r="H10191" s="2" t="s">
        <v>36</v>
      </c>
      <c r="I10191" s="5">
        <v>144621</v>
      </c>
      <c r="J10191" s="2">
        <v>2014</v>
      </c>
      <c r="K10191" s="2">
        <v>92</v>
      </c>
      <c r="L10191" t="s">
        <v>54</v>
      </c>
      <c r="M10191" s="3">
        <v>10078.64</v>
      </c>
      <c r="N10191" s="2" t="s">
        <v>19</v>
      </c>
    </row>
    <row r="10192" spans="1:14" x14ac:dyDescent="0.25">
      <c r="A10192" t="s">
        <v>17206</v>
      </c>
      <c r="B10192" s="1" t="s">
        <v>20483</v>
      </c>
      <c r="C10192" t="s">
        <v>17206</v>
      </c>
      <c r="D10192" t="s">
        <v>57</v>
      </c>
      <c r="E10192" s="2" t="s">
        <v>349</v>
      </c>
      <c r="F10192" t="str">
        <f t="shared" si="159"/>
        <v>Ford Focus</v>
      </c>
      <c r="G10192" t="s">
        <v>20484</v>
      </c>
      <c r="H10192" s="2" t="s">
        <v>17</v>
      </c>
      <c r="I10192" s="5">
        <v>42224</v>
      </c>
      <c r="J10192" s="2">
        <v>2020</v>
      </c>
      <c r="K10192" s="2">
        <v>88</v>
      </c>
      <c r="L10192" t="s">
        <v>30</v>
      </c>
      <c r="M10192" s="3">
        <v>20000</v>
      </c>
      <c r="N10192" s="2" t="s">
        <v>19</v>
      </c>
    </row>
    <row r="10193" spans="1:14" x14ac:dyDescent="0.25">
      <c r="A10193" t="s">
        <v>17206</v>
      </c>
      <c r="B10193" s="1" t="s">
        <v>20528</v>
      </c>
      <c r="C10193" t="s">
        <v>17206</v>
      </c>
      <c r="D10193" t="s">
        <v>57</v>
      </c>
      <c r="E10193" s="2" t="s">
        <v>349</v>
      </c>
      <c r="F10193" t="str">
        <f t="shared" si="159"/>
        <v>Ford Focus</v>
      </c>
      <c r="G10193" t="s">
        <v>20529</v>
      </c>
      <c r="H10193" s="2" t="s">
        <v>17</v>
      </c>
      <c r="I10193" s="5">
        <v>137937</v>
      </c>
      <c r="J10193" s="2">
        <v>2019</v>
      </c>
      <c r="K10193" s="2">
        <v>88</v>
      </c>
      <c r="L10193" t="s">
        <v>37</v>
      </c>
      <c r="M10193" s="3">
        <v>19490</v>
      </c>
      <c r="N10193" s="2" t="s">
        <v>19</v>
      </c>
    </row>
    <row r="10194" spans="1:14" x14ac:dyDescent="0.25">
      <c r="A10194" t="s">
        <v>17206</v>
      </c>
      <c r="B10194" s="1" t="s">
        <v>19768</v>
      </c>
      <c r="C10194" t="s">
        <v>17206</v>
      </c>
      <c r="D10194" t="s">
        <v>57</v>
      </c>
      <c r="E10194" s="2" t="s">
        <v>349</v>
      </c>
      <c r="F10194" t="str">
        <f t="shared" si="159"/>
        <v>Ford Focus</v>
      </c>
      <c r="G10194" t="s">
        <v>19769</v>
      </c>
      <c r="H10194" s="2" t="s">
        <v>17</v>
      </c>
      <c r="I10194" s="5">
        <v>96732</v>
      </c>
      <c r="J10194" s="2">
        <v>2019</v>
      </c>
      <c r="K10194" s="2">
        <v>88</v>
      </c>
      <c r="L10194" t="s">
        <v>45</v>
      </c>
      <c r="M10194" s="3">
        <v>17800</v>
      </c>
      <c r="N10194" s="2" t="s">
        <v>19</v>
      </c>
    </row>
    <row r="10195" spans="1:14" x14ac:dyDescent="0.25">
      <c r="A10195" t="s">
        <v>17206</v>
      </c>
      <c r="B10195" s="1" t="s">
        <v>17666</v>
      </c>
      <c r="C10195" t="s">
        <v>17206</v>
      </c>
      <c r="D10195" t="s">
        <v>57</v>
      </c>
      <c r="E10195" s="2" t="s">
        <v>349</v>
      </c>
      <c r="F10195" t="str">
        <f t="shared" si="159"/>
        <v>Ford Focus</v>
      </c>
      <c r="G10195" t="s">
        <v>17667</v>
      </c>
      <c r="H10195" s="2" t="s">
        <v>17</v>
      </c>
      <c r="I10195" s="5">
        <v>162873</v>
      </c>
      <c r="J10195" s="2">
        <v>2015</v>
      </c>
      <c r="K10195" s="2">
        <v>70</v>
      </c>
      <c r="L10195" t="s">
        <v>30</v>
      </c>
      <c r="M10195" s="3">
        <v>9675.36</v>
      </c>
      <c r="N10195" s="2" t="s">
        <v>19</v>
      </c>
    </row>
    <row r="10196" spans="1:14" x14ac:dyDescent="0.25">
      <c r="A10196" t="s">
        <v>17206</v>
      </c>
      <c r="B10196" s="1" t="s">
        <v>18263</v>
      </c>
      <c r="C10196" t="s">
        <v>17206</v>
      </c>
      <c r="D10196" t="s">
        <v>57</v>
      </c>
      <c r="E10196" s="2" t="s">
        <v>349</v>
      </c>
      <c r="F10196" t="str">
        <f t="shared" si="159"/>
        <v>Ford Focus</v>
      </c>
      <c r="G10196" t="s">
        <v>17736</v>
      </c>
      <c r="H10196" s="2" t="s">
        <v>17</v>
      </c>
      <c r="I10196" s="5">
        <v>127257</v>
      </c>
      <c r="J10196" s="2">
        <v>2018</v>
      </c>
      <c r="K10196" s="2">
        <v>70</v>
      </c>
      <c r="L10196" t="s">
        <v>18</v>
      </c>
      <c r="M10196" s="3">
        <v>12228.75</v>
      </c>
      <c r="N10196" s="2" t="s">
        <v>19</v>
      </c>
    </row>
    <row r="10197" spans="1:14" x14ac:dyDescent="0.25">
      <c r="A10197" t="s">
        <v>17206</v>
      </c>
      <c r="B10197" s="1" t="s">
        <v>17735</v>
      </c>
      <c r="C10197" t="s">
        <v>17206</v>
      </c>
      <c r="D10197" t="s">
        <v>57</v>
      </c>
      <c r="E10197" s="2" t="s">
        <v>349</v>
      </c>
      <c r="F10197" t="str">
        <f t="shared" si="159"/>
        <v>Ford Focus</v>
      </c>
      <c r="G10197" t="s">
        <v>17736</v>
      </c>
      <c r="H10197" s="2" t="s">
        <v>17</v>
      </c>
      <c r="I10197" s="5">
        <v>179673</v>
      </c>
      <c r="J10197" s="2">
        <v>2015</v>
      </c>
      <c r="K10197" s="2">
        <v>88</v>
      </c>
      <c r="L10197" t="s">
        <v>60</v>
      </c>
      <c r="M10197" s="3">
        <v>10347.4</v>
      </c>
      <c r="N10197" s="2" t="s">
        <v>19</v>
      </c>
    </row>
    <row r="10198" spans="1:14" x14ac:dyDescent="0.25">
      <c r="A10198" t="s">
        <v>17206</v>
      </c>
      <c r="B10198" s="1" t="s">
        <v>17989</v>
      </c>
      <c r="C10198" t="s">
        <v>17206</v>
      </c>
      <c r="D10198" t="s">
        <v>57</v>
      </c>
      <c r="E10198" s="2" t="s">
        <v>349</v>
      </c>
      <c r="F10198" t="str">
        <f t="shared" si="159"/>
        <v>Ford Focus</v>
      </c>
      <c r="G10198" t="s">
        <v>17736</v>
      </c>
      <c r="H10198" s="2" t="s">
        <v>17</v>
      </c>
      <c r="I10198" s="5">
        <v>106787</v>
      </c>
      <c r="J10198" s="2">
        <v>2017</v>
      </c>
      <c r="K10198" s="2">
        <v>70</v>
      </c>
      <c r="L10198" t="s">
        <v>45</v>
      </c>
      <c r="M10198" s="3">
        <v>11750</v>
      </c>
      <c r="N10198" s="2" t="s">
        <v>19</v>
      </c>
    </row>
    <row r="10199" spans="1:14" x14ac:dyDescent="0.25">
      <c r="A10199" t="s">
        <v>17206</v>
      </c>
      <c r="B10199" s="1" t="s">
        <v>18279</v>
      </c>
      <c r="C10199" t="s">
        <v>17206</v>
      </c>
      <c r="D10199" t="s">
        <v>57</v>
      </c>
      <c r="E10199" s="2" t="s">
        <v>349</v>
      </c>
      <c r="F10199" t="str">
        <f t="shared" si="159"/>
        <v>Ford Focus</v>
      </c>
      <c r="G10199" t="s">
        <v>17736</v>
      </c>
      <c r="H10199" s="2" t="s">
        <v>17</v>
      </c>
      <c r="I10199" s="5">
        <v>86405</v>
      </c>
      <c r="J10199" s="2">
        <v>2018</v>
      </c>
      <c r="K10199" s="2">
        <v>70</v>
      </c>
      <c r="L10199" t="s">
        <v>96</v>
      </c>
      <c r="M10199" s="3">
        <v>12300</v>
      </c>
      <c r="N10199" s="2" t="s">
        <v>19</v>
      </c>
    </row>
    <row r="10200" spans="1:14" x14ac:dyDescent="0.25">
      <c r="A10200" t="s">
        <v>17206</v>
      </c>
      <c r="B10200" s="1" t="s">
        <v>19418</v>
      </c>
      <c r="C10200" t="s">
        <v>17206</v>
      </c>
      <c r="D10200" t="s">
        <v>57</v>
      </c>
      <c r="E10200" s="2" t="s">
        <v>349</v>
      </c>
      <c r="F10200" t="str">
        <f t="shared" si="159"/>
        <v>Ford Focus</v>
      </c>
      <c r="G10200" t="s">
        <v>19419</v>
      </c>
      <c r="H10200" s="2" t="s">
        <v>17</v>
      </c>
      <c r="I10200" s="5">
        <v>144612</v>
      </c>
      <c r="J10200" s="2">
        <v>2019</v>
      </c>
      <c r="K10200" s="2">
        <v>88</v>
      </c>
      <c r="L10200" t="s">
        <v>96</v>
      </c>
      <c r="M10200" s="3">
        <v>16990</v>
      </c>
      <c r="N10200" s="2" t="s">
        <v>19</v>
      </c>
    </row>
    <row r="10201" spans="1:14" x14ac:dyDescent="0.25">
      <c r="A10201" t="s">
        <v>17206</v>
      </c>
      <c r="B10201" s="1" t="s">
        <v>20790</v>
      </c>
      <c r="C10201" t="s">
        <v>17206</v>
      </c>
      <c r="D10201" t="s">
        <v>57</v>
      </c>
      <c r="E10201" s="2" t="s">
        <v>349</v>
      </c>
      <c r="F10201" t="str">
        <f t="shared" si="159"/>
        <v>Ford Focus</v>
      </c>
      <c r="G10201" t="s">
        <v>20791</v>
      </c>
      <c r="H10201" s="2" t="s">
        <v>17</v>
      </c>
      <c r="I10201" s="5">
        <v>71000</v>
      </c>
      <c r="J10201" s="2">
        <v>2018</v>
      </c>
      <c r="K10201" s="2">
        <v>88</v>
      </c>
      <c r="L10201" t="s">
        <v>45</v>
      </c>
      <c r="M10201" s="3">
        <v>22275</v>
      </c>
      <c r="N10201" s="2" t="s">
        <v>19</v>
      </c>
    </row>
    <row r="10202" spans="1:14" x14ac:dyDescent="0.25">
      <c r="A10202" t="s">
        <v>17206</v>
      </c>
      <c r="B10202" s="1" t="s">
        <v>17592</v>
      </c>
      <c r="C10202" t="s">
        <v>17206</v>
      </c>
      <c r="D10202" t="s">
        <v>57</v>
      </c>
      <c r="E10202" s="2" t="s">
        <v>349</v>
      </c>
      <c r="F10202" t="str">
        <f t="shared" si="159"/>
        <v>Ford Focus</v>
      </c>
      <c r="G10202" t="s">
        <v>17486</v>
      </c>
      <c r="H10202" s="2" t="s">
        <v>17</v>
      </c>
      <c r="I10202" s="5">
        <v>200382</v>
      </c>
      <c r="J10202" s="2">
        <v>2016</v>
      </c>
      <c r="K10202" s="2">
        <v>70</v>
      </c>
      <c r="L10202" t="s">
        <v>60</v>
      </c>
      <c r="M10202" s="3">
        <v>10631.25</v>
      </c>
      <c r="N10202" s="2" t="s">
        <v>19</v>
      </c>
    </row>
    <row r="10203" spans="1:14" x14ac:dyDescent="0.25">
      <c r="A10203" t="s">
        <v>17206</v>
      </c>
      <c r="B10203" s="1" t="s">
        <v>18958</v>
      </c>
      <c r="C10203" t="s">
        <v>17206</v>
      </c>
      <c r="D10203" t="s">
        <v>57</v>
      </c>
      <c r="E10203" s="2" t="s">
        <v>349</v>
      </c>
      <c r="F10203" t="str">
        <f t="shared" si="159"/>
        <v>Ford Focus</v>
      </c>
      <c r="G10203" t="s">
        <v>17486</v>
      </c>
      <c r="H10203" s="2" t="s">
        <v>17</v>
      </c>
      <c r="I10203" s="5">
        <v>102450</v>
      </c>
      <c r="J10203" s="2">
        <v>2018</v>
      </c>
      <c r="K10203" s="2">
        <v>70</v>
      </c>
      <c r="L10203" t="s">
        <v>45</v>
      </c>
      <c r="M10203" s="3">
        <v>12551.26</v>
      </c>
      <c r="N10203" s="2" t="s">
        <v>19</v>
      </c>
    </row>
    <row r="10204" spans="1:14" x14ac:dyDescent="0.25">
      <c r="A10204" t="s">
        <v>17206</v>
      </c>
      <c r="B10204" s="1" t="s">
        <v>17485</v>
      </c>
      <c r="C10204" t="s">
        <v>17206</v>
      </c>
      <c r="D10204" t="s">
        <v>57</v>
      </c>
      <c r="E10204" s="2" t="s">
        <v>349</v>
      </c>
      <c r="F10204" t="str">
        <f t="shared" si="159"/>
        <v>Ford Focus</v>
      </c>
      <c r="G10204" t="s">
        <v>17486</v>
      </c>
      <c r="H10204" s="2" t="s">
        <v>17</v>
      </c>
      <c r="I10204" s="5">
        <v>147873</v>
      </c>
      <c r="J10204" s="2">
        <v>2014</v>
      </c>
      <c r="K10204" s="2">
        <v>70</v>
      </c>
      <c r="L10204" t="s">
        <v>30</v>
      </c>
      <c r="M10204" s="3">
        <v>8150</v>
      </c>
      <c r="N10204" s="2" t="s">
        <v>19</v>
      </c>
    </row>
    <row r="10205" spans="1:14" x14ac:dyDescent="0.25">
      <c r="A10205" t="s">
        <v>17206</v>
      </c>
      <c r="B10205" s="1" t="s">
        <v>17481</v>
      </c>
      <c r="C10205" t="s">
        <v>17206</v>
      </c>
      <c r="D10205" t="s">
        <v>57</v>
      </c>
      <c r="E10205" s="2" t="s">
        <v>349</v>
      </c>
      <c r="F10205" t="str">
        <f t="shared" si="159"/>
        <v>Ford Focus</v>
      </c>
      <c r="G10205" t="s">
        <v>17482</v>
      </c>
      <c r="H10205" s="2" t="s">
        <v>17</v>
      </c>
      <c r="I10205" s="5">
        <v>151348</v>
      </c>
      <c r="J10205" s="2">
        <v>2013</v>
      </c>
      <c r="K10205" s="2">
        <v>70</v>
      </c>
      <c r="L10205" t="s">
        <v>30</v>
      </c>
      <c r="M10205" s="3">
        <v>7976.48</v>
      </c>
      <c r="N10205" s="2" t="s">
        <v>19</v>
      </c>
    </row>
    <row r="10206" spans="1:14" x14ac:dyDescent="0.25">
      <c r="A10206" t="s">
        <v>17206</v>
      </c>
      <c r="B10206" s="1" t="s">
        <v>19484</v>
      </c>
      <c r="C10206" t="s">
        <v>17206</v>
      </c>
      <c r="D10206" t="s">
        <v>57</v>
      </c>
      <c r="E10206" s="2" t="s">
        <v>349</v>
      </c>
      <c r="F10206" t="str">
        <f t="shared" si="159"/>
        <v>Ford Focus</v>
      </c>
      <c r="G10206" t="s">
        <v>19485</v>
      </c>
      <c r="H10206" s="2" t="s">
        <v>17</v>
      </c>
      <c r="I10206" s="5">
        <v>106844</v>
      </c>
      <c r="J10206" s="2">
        <v>2016</v>
      </c>
      <c r="K10206" s="2">
        <v>110</v>
      </c>
      <c r="L10206" t="s">
        <v>30</v>
      </c>
      <c r="M10206" s="3">
        <v>16394.580000000002</v>
      </c>
      <c r="N10206" s="2" t="s">
        <v>19</v>
      </c>
    </row>
    <row r="10207" spans="1:14" x14ac:dyDescent="0.25">
      <c r="A10207" t="s">
        <v>17206</v>
      </c>
      <c r="B10207" s="1" t="s">
        <v>17685</v>
      </c>
      <c r="C10207" t="s">
        <v>17206</v>
      </c>
      <c r="D10207" t="s">
        <v>57</v>
      </c>
      <c r="E10207" s="2" t="s">
        <v>349</v>
      </c>
      <c r="F10207" t="str">
        <f t="shared" si="159"/>
        <v>Ford Focus</v>
      </c>
      <c r="G10207" t="s">
        <v>17686</v>
      </c>
      <c r="H10207" s="2" t="s">
        <v>36</v>
      </c>
      <c r="I10207" s="5">
        <v>139401</v>
      </c>
      <c r="J10207" s="2">
        <v>2015</v>
      </c>
      <c r="K10207" s="2">
        <v>92</v>
      </c>
      <c r="L10207" t="s">
        <v>45</v>
      </c>
      <c r="M10207" s="3">
        <v>9700</v>
      </c>
      <c r="N10207" s="2" t="s">
        <v>19</v>
      </c>
    </row>
    <row r="10208" spans="1:14" x14ac:dyDescent="0.25">
      <c r="A10208" t="s">
        <v>17206</v>
      </c>
      <c r="B10208" s="1" t="s">
        <v>17767</v>
      </c>
      <c r="C10208" t="s">
        <v>17206</v>
      </c>
      <c r="D10208" t="s">
        <v>57</v>
      </c>
      <c r="E10208" s="2" t="s">
        <v>349</v>
      </c>
      <c r="F10208" t="str">
        <f t="shared" si="159"/>
        <v>Ford Focus</v>
      </c>
      <c r="G10208" t="s">
        <v>17686</v>
      </c>
      <c r="H10208" s="2" t="s">
        <v>36</v>
      </c>
      <c r="I10208" s="5">
        <v>130768</v>
      </c>
      <c r="J10208" s="2">
        <v>2016</v>
      </c>
      <c r="K10208" s="2">
        <v>92</v>
      </c>
      <c r="L10208" t="s">
        <v>18</v>
      </c>
      <c r="M10208" s="3">
        <v>10479.379999999999</v>
      </c>
      <c r="N10208" s="2" t="s">
        <v>19</v>
      </c>
    </row>
    <row r="10209" spans="1:14" x14ac:dyDescent="0.25">
      <c r="A10209" t="s">
        <v>17206</v>
      </c>
      <c r="B10209" s="1" t="s">
        <v>17722</v>
      </c>
      <c r="C10209" t="s">
        <v>17206</v>
      </c>
      <c r="D10209" t="s">
        <v>57</v>
      </c>
      <c r="E10209" s="2" t="s">
        <v>349</v>
      </c>
      <c r="F10209" t="str">
        <f t="shared" si="159"/>
        <v>Ford Focus</v>
      </c>
      <c r="G10209" t="s">
        <v>17723</v>
      </c>
      <c r="H10209" s="2" t="s">
        <v>36</v>
      </c>
      <c r="I10209" s="5">
        <v>90549</v>
      </c>
      <c r="J10209" s="2">
        <v>2016</v>
      </c>
      <c r="K10209" s="2">
        <v>74</v>
      </c>
      <c r="L10209" t="s">
        <v>96</v>
      </c>
      <c r="M10209" s="3">
        <v>10327.5</v>
      </c>
      <c r="N10209" s="2" t="s">
        <v>19</v>
      </c>
    </row>
    <row r="10210" spans="1:14" x14ac:dyDescent="0.25">
      <c r="A10210" t="s">
        <v>17206</v>
      </c>
      <c r="B10210" s="1" t="s">
        <v>17907</v>
      </c>
      <c r="C10210" t="s">
        <v>17206</v>
      </c>
      <c r="D10210" t="s">
        <v>57</v>
      </c>
      <c r="E10210" s="2" t="s">
        <v>349</v>
      </c>
      <c r="F10210" t="str">
        <f t="shared" si="159"/>
        <v>Ford Focus</v>
      </c>
      <c r="G10210" t="s">
        <v>17723</v>
      </c>
      <c r="H10210" s="2" t="s">
        <v>36</v>
      </c>
      <c r="I10210" s="5">
        <v>80280</v>
      </c>
      <c r="J10210" s="2">
        <v>2016</v>
      </c>
      <c r="K10210" s="2">
        <v>74</v>
      </c>
      <c r="L10210" t="s">
        <v>45</v>
      </c>
      <c r="M10210" s="3">
        <v>10750</v>
      </c>
      <c r="N10210" s="2" t="s">
        <v>19</v>
      </c>
    </row>
    <row r="10211" spans="1:14" x14ac:dyDescent="0.25">
      <c r="A10211" t="s">
        <v>17206</v>
      </c>
      <c r="B10211" s="1" t="s">
        <v>19376</v>
      </c>
      <c r="C10211" t="s">
        <v>17206</v>
      </c>
      <c r="D10211" t="s">
        <v>57</v>
      </c>
      <c r="E10211" s="2" t="s">
        <v>349</v>
      </c>
      <c r="F10211" t="str">
        <f t="shared" si="159"/>
        <v>Ford Focus</v>
      </c>
      <c r="G10211" t="s">
        <v>19377</v>
      </c>
      <c r="H10211" s="2" t="s">
        <v>17</v>
      </c>
      <c r="I10211" s="5">
        <v>151826</v>
      </c>
      <c r="J10211" s="2">
        <v>2019</v>
      </c>
      <c r="K10211" s="2">
        <v>88</v>
      </c>
      <c r="L10211" t="s">
        <v>96</v>
      </c>
      <c r="M10211" s="3">
        <v>16908.75</v>
      </c>
      <c r="N10211" s="2" t="s">
        <v>19</v>
      </c>
    </row>
    <row r="10212" spans="1:14" x14ac:dyDescent="0.25">
      <c r="A10212" t="s">
        <v>17206</v>
      </c>
      <c r="B10212" s="1" t="s">
        <v>18880</v>
      </c>
      <c r="C10212" t="s">
        <v>17206</v>
      </c>
      <c r="D10212" t="s">
        <v>57</v>
      </c>
      <c r="E10212" s="2" t="s">
        <v>349</v>
      </c>
      <c r="F10212" t="str">
        <f t="shared" si="159"/>
        <v>Ford Focus</v>
      </c>
      <c r="G10212" t="s">
        <v>18881</v>
      </c>
      <c r="H10212" s="2" t="s">
        <v>17</v>
      </c>
      <c r="I10212" s="5">
        <v>91686</v>
      </c>
      <c r="J10212" s="2">
        <v>2018</v>
      </c>
      <c r="K10212" s="2">
        <v>88</v>
      </c>
      <c r="L10212" t="s">
        <v>45</v>
      </c>
      <c r="M10212" s="3">
        <v>13006.84</v>
      </c>
      <c r="N10212" s="2" t="s">
        <v>19</v>
      </c>
    </row>
    <row r="10213" spans="1:14" x14ac:dyDescent="0.25">
      <c r="A10213" t="s">
        <v>17206</v>
      </c>
      <c r="B10213" s="1" t="s">
        <v>17595</v>
      </c>
      <c r="C10213" t="s">
        <v>17206</v>
      </c>
      <c r="D10213" t="s">
        <v>57</v>
      </c>
      <c r="E10213" s="2" t="s">
        <v>349</v>
      </c>
      <c r="F10213" t="str">
        <f t="shared" si="159"/>
        <v>Ford Focus</v>
      </c>
      <c r="G10213" t="s">
        <v>17596</v>
      </c>
      <c r="H10213" s="2" t="s">
        <v>17</v>
      </c>
      <c r="I10213" s="5">
        <v>176946</v>
      </c>
      <c r="J10213" s="2">
        <v>2016</v>
      </c>
      <c r="K10213" s="2">
        <v>88</v>
      </c>
      <c r="L10213" t="s">
        <v>60</v>
      </c>
      <c r="M10213" s="3">
        <v>10630</v>
      </c>
      <c r="N10213" s="2" t="s">
        <v>19</v>
      </c>
    </row>
    <row r="10214" spans="1:14" x14ac:dyDescent="0.25">
      <c r="A10214" t="s">
        <v>17206</v>
      </c>
      <c r="B10214" s="1" t="s">
        <v>17350</v>
      </c>
      <c r="C10214" t="s">
        <v>17206</v>
      </c>
      <c r="D10214" t="s">
        <v>57</v>
      </c>
      <c r="E10214" s="2" t="s">
        <v>349</v>
      </c>
      <c r="F10214" t="str">
        <f t="shared" si="159"/>
        <v>Ford Focus</v>
      </c>
      <c r="G10214" t="s">
        <v>17260</v>
      </c>
      <c r="H10214" s="2" t="s">
        <v>17</v>
      </c>
      <c r="I10214" s="5">
        <v>213414</v>
      </c>
      <c r="J10214" s="2">
        <v>2017</v>
      </c>
      <c r="K10214" s="2">
        <v>88</v>
      </c>
      <c r="L10214" t="s">
        <v>30</v>
      </c>
      <c r="M10214" s="3">
        <v>8869.2000000000007</v>
      </c>
      <c r="N10214" s="2" t="s">
        <v>19</v>
      </c>
    </row>
    <row r="10215" spans="1:14" x14ac:dyDescent="0.25">
      <c r="A10215" t="s">
        <v>17206</v>
      </c>
      <c r="B10215" s="1" t="s">
        <v>17259</v>
      </c>
      <c r="C10215" t="s">
        <v>17206</v>
      </c>
      <c r="D10215" t="s">
        <v>57</v>
      </c>
      <c r="E10215" s="2" t="s">
        <v>349</v>
      </c>
      <c r="F10215" t="str">
        <f t="shared" si="159"/>
        <v>Ford Focus</v>
      </c>
      <c r="G10215" t="s">
        <v>17260</v>
      </c>
      <c r="H10215" s="2" t="s">
        <v>17</v>
      </c>
      <c r="I10215" s="5">
        <v>203266</v>
      </c>
      <c r="J10215" s="2">
        <v>2016</v>
      </c>
      <c r="K10215" s="2">
        <v>70</v>
      </c>
      <c r="L10215" t="s">
        <v>18</v>
      </c>
      <c r="M10215" s="3">
        <v>7684.65</v>
      </c>
      <c r="N10215" s="2" t="s">
        <v>19</v>
      </c>
    </row>
    <row r="10216" spans="1:14" x14ac:dyDescent="0.25">
      <c r="A10216" t="s">
        <v>17206</v>
      </c>
      <c r="B10216" s="1" t="s">
        <v>17518</v>
      </c>
      <c r="C10216" t="s">
        <v>17206</v>
      </c>
      <c r="D10216" t="s">
        <v>57</v>
      </c>
      <c r="E10216" s="2" t="s">
        <v>349</v>
      </c>
      <c r="F10216" t="str">
        <f t="shared" si="159"/>
        <v>Ford Focus</v>
      </c>
      <c r="G10216" t="s">
        <v>17519</v>
      </c>
      <c r="H10216" s="2" t="s">
        <v>17</v>
      </c>
      <c r="I10216" s="5">
        <v>228891</v>
      </c>
      <c r="J10216" s="2">
        <v>2015</v>
      </c>
      <c r="K10216" s="2">
        <v>70</v>
      </c>
      <c r="L10216" t="s">
        <v>45</v>
      </c>
      <c r="M10216" s="3">
        <v>9125</v>
      </c>
      <c r="N10216" s="2" t="s">
        <v>19</v>
      </c>
    </row>
    <row r="10217" spans="1:14" x14ac:dyDescent="0.25">
      <c r="A10217" t="s">
        <v>17206</v>
      </c>
      <c r="B10217" s="1" t="s">
        <v>17317</v>
      </c>
      <c r="C10217" t="s">
        <v>17206</v>
      </c>
      <c r="D10217" t="s">
        <v>57</v>
      </c>
      <c r="E10217" s="2" t="s">
        <v>349</v>
      </c>
      <c r="F10217" t="str">
        <f t="shared" si="159"/>
        <v>Ford Focus</v>
      </c>
      <c r="G10217" t="s">
        <v>17318</v>
      </c>
      <c r="H10217" s="2" t="s">
        <v>17</v>
      </c>
      <c r="I10217" s="5">
        <v>200086</v>
      </c>
      <c r="J10217" s="2">
        <v>2013</v>
      </c>
      <c r="K10217" s="2">
        <v>70</v>
      </c>
      <c r="L10217" t="s">
        <v>45</v>
      </c>
      <c r="M10217" s="3">
        <v>6584.71</v>
      </c>
      <c r="N10217" s="2" t="s">
        <v>19</v>
      </c>
    </row>
    <row r="10218" spans="1:14" x14ac:dyDescent="0.25">
      <c r="A10218" t="s">
        <v>17206</v>
      </c>
      <c r="B10218" s="1" t="s">
        <v>17327</v>
      </c>
      <c r="C10218" t="s">
        <v>17206</v>
      </c>
      <c r="D10218" t="s">
        <v>57</v>
      </c>
      <c r="E10218" s="2" t="s">
        <v>349</v>
      </c>
      <c r="F10218" t="str">
        <f t="shared" si="159"/>
        <v>Ford Focus</v>
      </c>
      <c r="G10218" t="s">
        <v>17318</v>
      </c>
      <c r="H10218" s="2" t="s">
        <v>17</v>
      </c>
      <c r="I10218" s="5">
        <v>191024</v>
      </c>
      <c r="J10218" s="2">
        <v>2013</v>
      </c>
      <c r="K10218" s="2">
        <v>85</v>
      </c>
      <c r="L10218" t="s">
        <v>30</v>
      </c>
      <c r="M10218" s="3">
        <v>6783.75</v>
      </c>
      <c r="N10218" s="2" t="s">
        <v>19</v>
      </c>
    </row>
    <row r="10219" spans="1:14" x14ac:dyDescent="0.25">
      <c r="A10219" t="s">
        <v>17206</v>
      </c>
      <c r="B10219" s="1" t="s">
        <v>20548</v>
      </c>
      <c r="C10219" t="s">
        <v>17206</v>
      </c>
      <c r="D10219" t="s">
        <v>57</v>
      </c>
      <c r="E10219" s="2" t="s">
        <v>349</v>
      </c>
      <c r="F10219" t="str">
        <f t="shared" si="159"/>
        <v>Ford Focus</v>
      </c>
      <c r="G10219" t="s">
        <v>20549</v>
      </c>
      <c r="H10219" s="2" t="s">
        <v>17</v>
      </c>
      <c r="I10219" s="5">
        <v>148608</v>
      </c>
      <c r="J10219" s="2">
        <v>2019</v>
      </c>
      <c r="K10219" s="2">
        <v>110</v>
      </c>
      <c r="L10219" t="s">
        <v>96</v>
      </c>
      <c r="M10219" s="3">
        <v>21490</v>
      </c>
      <c r="N10219" s="2" t="s">
        <v>19</v>
      </c>
    </row>
    <row r="10220" spans="1:14" x14ac:dyDescent="0.25">
      <c r="A10220" t="s">
        <v>17206</v>
      </c>
      <c r="B10220" s="1" t="s">
        <v>18002</v>
      </c>
      <c r="C10220" t="s">
        <v>17206</v>
      </c>
      <c r="D10220" t="s">
        <v>57</v>
      </c>
      <c r="E10220" s="2" t="s">
        <v>349</v>
      </c>
      <c r="F10220" t="str">
        <f t="shared" si="159"/>
        <v>Ford Focus</v>
      </c>
      <c r="G10220" t="s">
        <v>18003</v>
      </c>
      <c r="H10220" s="2" t="s">
        <v>17</v>
      </c>
      <c r="I10220" s="5">
        <v>145755</v>
      </c>
      <c r="J10220" s="2">
        <v>2016</v>
      </c>
      <c r="K10220" s="2">
        <v>110</v>
      </c>
      <c r="L10220" t="s">
        <v>96</v>
      </c>
      <c r="M10220" s="3">
        <v>11624.03</v>
      </c>
      <c r="N10220" s="2" t="s">
        <v>19</v>
      </c>
    </row>
    <row r="10221" spans="1:14" x14ac:dyDescent="0.25">
      <c r="A10221" t="s">
        <v>17206</v>
      </c>
      <c r="B10221" s="1" t="s">
        <v>17520</v>
      </c>
      <c r="C10221" t="s">
        <v>17206</v>
      </c>
      <c r="D10221" t="s">
        <v>57</v>
      </c>
      <c r="E10221" s="2" t="s">
        <v>349</v>
      </c>
      <c r="F10221" t="str">
        <f t="shared" si="159"/>
        <v>Ford Focus</v>
      </c>
      <c r="G10221" t="s">
        <v>17521</v>
      </c>
      <c r="H10221" s="2" t="s">
        <v>17</v>
      </c>
      <c r="I10221" s="5">
        <v>135205</v>
      </c>
      <c r="J10221" s="2">
        <v>2013</v>
      </c>
      <c r="K10221" s="2">
        <v>103</v>
      </c>
      <c r="L10221" t="s">
        <v>30</v>
      </c>
      <c r="M10221" s="3">
        <v>9125</v>
      </c>
      <c r="N10221" s="2" t="s">
        <v>19</v>
      </c>
    </row>
    <row r="10222" spans="1:14" x14ac:dyDescent="0.25">
      <c r="A10222" t="s">
        <v>17206</v>
      </c>
      <c r="B10222" s="1" t="s">
        <v>18052</v>
      </c>
      <c r="C10222" t="s">
        <v>17206</v>
      </c>
      <c r="D10222" t="s">
        <v>57</v>
      </c>
      <c r="E10222" s="2" t="s">
        <v>349</v>
      </c>
      <c r="F10222" t="str">
        <f t="shared" si="159"/>
        <v>Ford Focus</v>
      </c>
      <c r="G10222" t="s">
        <v>18053</v>
      </c>
      <c r="H10222" s="2" t="s">
        <v>17</v>
      </c>
      <c r="I10222" s="5">
        <v>138586</v>
      </c>
      <c r="J10222" s="2">
        <v>2015</v>
      </c>
      <c r="K10222" s="2">
        <v>77</v>
      </c>
      <c r="L10222" t="s">
        <v>60</v>
      </c>
      <c r="M10222" s="3">
        <v>9517.59</v>
      </c>
      <c r="N10222" s="2" t="s">
        <v>19</v>
      </c>
    </row>
    <row r="10223" spans="1:14" x14ac:dyDescent="0.25">
      <c r="A10223" t="s">
        <v>17206</v>
      </c>
      <c r="B10223" s="1" t="s">
        <v>19263</v>
      </c>
      <c r="C10223" t="s">
        <v>17206</v>
      </c>
      <c r="D10223" t="s">
        <v>57</v>
      </c>
      <c r="E10223" s="2" t="s">
        <v>349</v>
      </c>
      <c r="F10223" t="str">
        <f t="shared" si="159"/>
        <v>Ford Focus</v>
      </c>
      <c r="G10223" t="s">
        <v>19264</v>
      </c>
      <c r="H10223" s="2" t="s">
        <v>17</v>
      </c>
      <c r="I10223" s="5">
        <v>86439</v>
      </c>
      <c r="J10223" s="2">
        <v>2019</v>
      </c>
      <c r="K10223" s="2">
        <v>70</v>
      </c>
      <c r="L10223" t="s">
        <v>18</v>
      </c>
      <c r="M10223" s="3">
        <v>15900</v>
      </c>
      <c r="N10223" s="2" t="s">
        <v>19</v>
      </c>
    </row>
    <row r="10224" spans="1:14" x14ac:dyDescent="0.25">
      <c r="A10224" t="s">
        <v>17206</v>
      </c>
      <c r="B10224" s="1" t="s">
        <v>17902</v>
      </c>
      <c r="C10224" t="s">
        <v>17206</v>
      </c>
      <c r="D10224" t="s">
        <v>57</v>
      </c>
      <c r="E10224" s="2" t="s">
        <v>58</v>
      </c>
      <c r="F10224" t="str">
        <f t="shared" si="159"/>
        <v>Ford Fiesta</v>
      </c>
      <c r="G10224" t="s">
        <v>17903</v>
      </c>
      <c r="H10224" s="2" t="s">
        <v>36</v>
      </c>
      <c r="I10224" s="5">
        <v>91253</v>
      </c>
      <c r="J10224" s="2">
        <v>2017</v>
      </c>
      <c r="K10224" s="2">
        <v>44</v>
      </c>
      <c r="L10224" t="s">
        <v>18</v>
      </c>
      <c r="M10224" s="3">
        <v>10790</v>
      </c>
      <c r="N10224" s="2" t="s">
        <v>19</v>
      </c>
    </row>
    <row r="10225" spans="1:14" x14ac:dyDescent="0.25">
      <c r="A10225" t="s">
        <v>17206</v>
      </c>
      <c r="B10225" s="1" t="s">
        <v>17306</v>
      </c>
      <c r="C10225" t="s">
        <v>17206</v>
      </c>
      <c r="D10225" t="s">
        <v>57</v>
      </c>
      <c r="E10225" s="2" t="s">
        <v>8335</v>
      </c>
      <c r="F10225" t="str">
        <f t="shared" si="159"/>
        <v>Ford Ka</v>
      </c>
      <c r="G10225" t="s">
        <v>17307</v>
      </c>
      <c r="H10225" s="2" t="s">
        <v>36</v>
      </c>
      <c r="I10225" s="5">
        <v>53000</v>
      </c>
      <c r="J10225" s="2">
        <v>2016</v>
      </c>
      <c r="K10225" s="2">
        <v>51</v>
      </c>
      <c r="L10225" t="s">
        <v>96</v>
      </c>
      <c r="M10225" s="3">
        <v>6450.33</v>
      </c>
      <c r="N10225" s="2" t="s">
        <v>19</v>
      </c>
    </row>
    <row r="10226" spans="1:14" x14ac:dyDescent="0.25">
      <c r="A10226" t="s">
        <v>17206</v>
      </c>
      <c r="B10226" s="1" t="s">
        <v>20025</v>
      </c>
      <c r="C10226" t="s">
        <v>17206</v>
      </c>
      <c r="D10226" t="s">
        <v>57</v>
      </c>
      <c r="E10226" s="2" t="s">
        <v>748</v>
      </c>
      <c r="F10226" t="str">
        <f t="shared" si="159"/>
        <v>Ford Kuga</v>
      </c>
      <c r="G10226" t="s">
        <v>20026</v>
      </c>
      <c r="H10226" s="2" t="s">
        <v>17</v>
      </c>
      <c r="I10226" s="5">
        <v>105461</v>
      </c>
      <c r="J10226" s="2">
        <v>2018</v>
      </c>
      <c r="K10226" s="2">
        <v>88</v>
      </c>
      <c r="L10226" t="s">
        <v>60</v>
      </c>
      <c r="M10226" s="3">
        <v>18731.25</v>
      </c>
      <c r="N10226" s="2" t="s">
        <v>19</v>
      </c>
    </row>
    <row r="10227" spans="1:14" x14ac:dyDescent="0.25">
      <c r="A10227" t="s">
        <v>17206</v>
      </c>
      <c r="B10227" s="1" t="s">
        <v>19316</v>
      </c>
      <c r="C10227" t="s">
        <v>17206</v>
      </c>
      <c r="D10227" t="s">
        <v>57</v>
      </c>
      <c r="E10227" s="2" t="s">
        <v>748</v>
      </c>
      <c r="F10227" t="str">
        <f t="shared" si="159"/>
        <v>Ford Kuga</v>
      </c>
      <c r="G10227" t="s">
        <v>19317</v>
      </c>
      <c r="H10227" s="2" t="s">
        <v>17</v>
      </c>
      <c r="I10227" s="5">
        <v>99347</v>
      </c>
      <c r="J10227" s="2">
        <v>2017</v>
      </c>
      <c r="K10227" s="2">
        <v>88</v>
      </c>
      <c r="L10227" t="s">
        <v>18</v>
      </c>
      <c r="M10227" s="3">
        <v>16125.82</v>
      </c>
      <c r="N10227" s="2" t="s">
        <v>19</v>
      </c>
    </row>
    <row r="10228" spans="1:14" x14ac:dyDescent="0.25">
      <c r="A10228" t="s">
        <v>17206</v>
      </c>
      <c r="B10228" s="1" t="s">
        <v>20684</v>
      </c>
      <c r="C10228" t="s">
        <v>17206</v>
      </c>
      <c r="D10228" t="s">
        <v>57</v>
      </c>
      <c r="E10228" s="2" t="s">
        <v>748</v>
      </c>
      <c r="F10228" t="str">
        <f t="shared" si="159"/>
        <v>Ford Kuga</v>
      </c>
      <c r="G10228" t="s">
        <v>19685</v>
      </c>
      <c r="H10228" s="2" t="s">
        <v>17</v>
      </c>
      <c r="I10228" s="5">
        <v>97446</v>
      </c>
      <c r="J10228" s="2">
        <v>2018</v>
      </c>
      <c r="K10228" s="2">
        <v>110</v>
      </c>
      <c r="L10228" t="s">
        <v>30</v>
      </c>
      <c r="M10228" s="3">
        <v>21100</v>
      </c>
      <c r="N10228" s="2" t="s">
        <v>19</v>
      </c>
    </row>
    <row r="10229" spans="1:14" x14ac:dyDescent="0.25">
      <c r="A10229" t="s">
        <v>17206</v>
      </c>
      <c r="B10229" s="1" t="s">
        <v>19684</v>
      </c>
      <c r="C10229" t="s">
        <v>17206</v>
      </c>
      <c r="D10229" t="s">
        <v>57</v>
      </c>
      <c r="E10229" s="2" t="s">
        <v>748</v>
      </c>
      <c r="F10229" t="str">
        <f t="shared" si="159"/>
        <v>Ford Kuga</v>
      </c>
      <c r="G10229" t="s">
        <v>19685</v>
      </c>
      <c r="H10229" s="2" t="s">
        <v>17</v>
      </c>
      <c r="I10229" s="5">
        <v>130600</v>
      </c>
      <c r="J10229" s="2">
        <v>2016</v>
      </c>
      <c r="K10229" s="2">
        <v>110</v>
      </c>
      <c r="L10229" t="s">
        <v>18</v>
      </c>
      <c r="M10229" s="3">
        <v>18316.25</v>
      </c>
      <c r="N10229" s="2" t="s">
        <v>19</v>
      </c>
    </row>
    <row r="10230" spans="1:14" x14ac:dyDescent="0.25">
      <c r="A10230" t="s">
        <v>17206</v>
      </c>
      <c r="B10230" s="1" t="s">
        <v>22644</v>
      </c>
      <c r="C10230" t="s">
        <v>17206</v>
      </c>
      <c r="D10230" t="s">
        <v>57</v>
      </c>
      <c r="E10230" s="2" t="s">
        <v>748</v>
      </c>
      <c r="F10230" t="str">
        <f t="shared" si="159"/>
        <v>Ford Kuga</v>
      </c>
      <c r="G10230" t="s">
        <v>22645</v>
      </c>
      <c r="H10230" s="2" t="s">
        <v>17</v>
      </c>
      <c r="I10230" s="5">
        <v>133131</v>
      </c>
      <c r="J10230" s="2">
        <v>2016</v>
      </c>
      <c r="K10230" s="2">
        <v>110</v>
      </c>
      <c r="L10230" t="s">
        <v>30</v>
      </c>
      <c r="M10230" s="3">
        <v>18998.55</v>
      </c>
      <c r="N10230" s="2" t="s">
        <v>19</v>
      </c>
    </row>
    <row r="10231" spans="1:14" x14ac:dyDescent="0.25">
      <c r="A10231" t="s">
        <v>17206</v>
      </c>
      <c r="B10231" s="1" t="s">
        <v>18809</v>
      </c>
      <c r="C10231" t="s">
        <v>17206</v>
      </c>
      <c r="D10231" t="s">
        <v>57</v>
      </c>
      <c r="E10231" s="2" t="s">
        <v>560</v>
      </c>
      <c r="F10231" t="str">
        <f t="shared" si="159"/>
        <v>Ford Mondeo</v>
      </c>
      <c r="G10231" t="s">
        <v>18810</v>
      </c>
      <c r="H10231" s="2" t="s">
        <v>17</v>
      </c>
      <c r="I10231" s="5">
        <v>149209</v>
      </c>
      <c r="J10231" s="2">
        <v>2015</v>
      </c>
      <c r="K10231" s="2">
        <v>88</v>
      </c>
      <c r="L10231" t="s">
        <v>45</v>
      </c>
      <c r="M10231" s="3">
        <v>14781.99</v>
      </c>
      <c r="N10231" s="2" t="s">
        <v>19</v>
      </c>
    </row>
    <row r="10232" spans="1:14" x14ac:dyDescent="0.25">
      <c r="A10232" t="s">
        <v>17206</v>
      </c>
      <c r="B10232" s="1" t="s">
        <v>18913</v>
      </c>
      <c r="C10232" t="s">
        <v>17206</v>
      </c>
      <c r="D10232" t="s">
        <v>57</v>
      </c>
      <c r="E10232" s="2" t="s">
        <v>560</v>
      </c>
      <c r="F10232" t="str">
        <f t="shared" si="159"/>
        <v>Ford Mondeo</v>
      </c>
      <c r="G10232" t="s">
        <v>18914</v>
      </c>
      <c r="H10232" s="2" t="s">
        <v>17</v>
      </c>
      <c r="I10232" s="5">
        <v>216587</v>
      </c>
      <c r="J10232" s="2">
        <v>2016</v>
      </c>
      <c r="K10232" s="2">
        <v>88</v>
      </c>
      <c r="L10232" t="s">
        <v>30</v>
      </c>
      <c r="M10232" s="3">
        <v>13162.5</v>
      </c>
      <c r="N10232" s="2" t="s">
        <v>19</v>
      </c>
    </row>
    <row r="10233" spans="1:14" x14ac:dyDescent="0.25">
      <c r="A10233" t="s">
        <v>17206</v>
      </c>
      <c r="B10233" s="1" t="s">
        <v>19782</v>
      </c>
      <c r="C10233" t="s">
        <v>17206</v>
      </c>
      <c r="D10233" t="s">
        <v>57</v>
      </c>
      <c r="E10233" s="2" t="s">
        <v>560</v>
      </c>
      <c r="F10233" t="str">
        <f t="shared" si="159"/>
        <v>Ford Mondeo</v>
      </c>
      <c r="G10233" t="s">
        <v>18914</v>
      </c>
      <c r="H10233" s="2" t="s">
        <v>17</v>
      </c>
      <c r="I10233" s="5">
        <v>74000</v>
      </c>
      <c r="J10233" s="2">
        <v>2017</v>
      </c>
      <c r="K10233" s="2">
        <v>88</v>
      </c>
      <c r="L10233" t="s">
        <v>96</v>
      </c>
      <c r="M10233" s="3">
        <v>17900</v>
      </c>
      <c r="N10233" s="2" t="s">
        <v>19</v>
      </c>
    </row>
    <row r="10234" spans="1:14" x14ac:dyDescent="0.25">
      <c r="A10234" t="s">
        <v>17206</v>
      </c>
      <c r="B10234" s="1" t="s">
        <v>18639</v>
      </c>
      <c r="C10234" t="s">
        <v>17206</v>
      </c>
      <c r="D10234" t="s">
        <v>57</v>
      </c>
      <c r="E10234" s="2" t="s">
        <v>560</v>
      </c>
      <c r="F10234" t="str">
        <f t="shared" si="159"/>
        <v>Ford Mondeo</v>
      </c>
      <c r="G10234" t="s">
        <v>18640</v>
      </c>
      <c r="H10234" s="2" t="s">
        <v>17</v>
      </c>
      <c r="I10234" s="5">
        <v>198413</v>
      </c>
      <c r="J10234" s="2">
        <v>2017</v>
      </c>
      <c r="K10234" s="2">
        <v>88</v>
      </c>
      <c r="L10234" t="s">
        <v>18</v>
      </c>
      <c r="M10234" s="3">
        <v>13186.22</v>
      </c>
      <c r="N10234" s="2" t="s">
        <v>19</v>
      </c>
    </row>
    <row r="10235" spans="1:14" x14ac:dyDescent="0.25">
      <c r="A10235" t="s">
        <v>17206</v>
      </c>
      <c r="B10235" s="1" t="s">
        <v>18109</v>
      </c>
      <c r="C10235" t="s">
        <v>17206</v>
      </c>
      <c r="D10235" t="s">
        <v>57</v>
      </c>
      <c r="E10235" s="2" t="s">
        <v>560</v>
      </c>
      <c r="F10235" t="str">
        <f t="shared" si="159"/>
        <v>Ford Mondeo</v>
      </c>
      <c r="G10235" t="s">
        <v>18110</v>
      </c>
      <c r="H10235" s="2" t="s">
        <v>17</v>
      </c>
      <c r="I10235" s="5">
        <v>147715</v>
      </c>
      <c r="J10235" s="2">
        <v>2014</v>
      </c>
      <c r="K10235" s="2">
        <v>103</v>
      </c>
      <c r="L10235" t="s">
        <v>60</v>
      </c>
      <c r="M10235" s="3">
        <v>11238.75</v>
      </c>
      <c r="N10235" s="2" t="s">
        <v>19</v>
      </c>
    </row>
    <row r="10236" spans="1:14" x14ac:dyDescent="0.25">
      <c r="A10236" t="s">
        <v>17206</v>
      </c>
      <c r="B10236" s="1" t="s">
        <v>21504</v>
      </c>
      <c r="C10236" t="s">
        <v>17206</v>
      </c>
      <c r="D10236" t="s">
        <v>57</v>
      </c>
      <c r="E10236" s="2" t="s">
        <v>560</v>
      </c>
      <c r="F10236" t="str">
        <f t="shared" ref="F10236:F10299" si="160">D10236&amp; " " &amp; E10236</f>
        <v>Ford Mondeo</v>
      </c>
      <c r="G10236" t="s">
        <v>21505</v>
      </c>
      <c r="H10236" s="2" t="s">
        <v>17</v>
      </c>
      <c r="I10236" s="5">
        <v>71562</v>
      </c>
      <c r="J10236" s="2">
        <v>2020</v>
      </c>
      <c r="K10236" s="2">
        <v>110</v>
      </c>
      <c r="L10236" t="s">
        <v>60</v>
      </c>
      <c r="M10236" s="3">
        <v>27990</v>
      </c>
      <c r="N10236" s="2" t="s">
        <v>19</v>
      </c>
    </row>
    <row r="10237" spans="1:14" x14ac:dyDescent="0.25">
      <c r="A10237" t="s">
        <v>17206</v>
      </c>
      <c r="B10237" s="1" t="s">
        <v>21055</v>
      </c>
      <c r="C10237" t="s">
        <v>17206</v>
      </c>
      <c r="D10237" t="s">
        <v>57</v>
      </c>
      <c r="E10237" s="2" t="s">
        <v>560</v>
      </c>
      <c r="F10237" t="str">
        <f t="shared" si="160"/>
        <v>Ford Mondeo</v>
      </c>
      <c r="G10237" t="s">
        <v>21056</v>
      </c>
      <c r="H10237" s="2" t="s">
        <v>17</v>
      </c>
      <c r="I10237" s="5">
        <v>163133</v>
      </c>
      <c r="J10237" s="2">
        <v>2018</v>
      </c>
      <c r="K10237" s="2">
        <v>132</v>
      </c>
      <c r="L10237" t="s">
        <v>45</v>
      </c>
      <c r="M10237" s="3">
        <v>23900</v>
      </c>
      <c r="N10237" s="2" t="s">
        <v>19</v>
      </c>
    </row>
    <row r="10238" spans="1:14" x14ac:dyDescent="0.25">
      <c r="A10238" t="s">
        <v>17206</v>
      </c>
      <c r="B10238" s="1" t="s">
        <v>21182</v>
      </c>
      <c r="C10238" t="s">
        <v>17206</v>
      </c>
      <c r="D10238" t="s">
        <v>57</v>
      </c>
      <c r="E10238" s="2" t="s">
        <v>560</v>
      </c>
      <c r="F10238" t="str">
        <f t="shared" si="160"/>
        <v>Ford Mondeo</v>
      </c>
      <c r="G10238" t="s">
        <v>21183</v>
      </c>
      <c r="H10238" s="2" t="s">
        <v>36</v>
      </c>
      <c r="I10238" s="5">
        <v>57200</v>
      </c>
      <c r="J10238" s="2">
        <v>2018</v>
      </c>
      <c r="K10238" s="2">
        <v>103</v>
      </c>
      <c r="L10238" t="s">
        <v>18</v>
      </c>
      <c r="M10238" s="3">
        <v>25000</v>
      </c>
      <c r="N10238" s="2" t="s">
        <v>19</v>
      </c>
    </row>
    <row r="10239" spans="1:14" x14ac:dyDescent="0.25">
      <c r="A10239" t="s">
        <v>17206</v>
      </c>
      <c r="B10239" s="1" t="s">
        <v>19776</v>
      </c>
      <c r="C10239" t="s">
        <v>17206</v>
      </c>
      <c r="D10239" t="s">
        <v>57</v>
      </c>
      <c r="E10239" s="2" t="s">
        <v>560</v>
      </c>
      <c r="F10239" t="str">
        <f t="shared" si="160"/>
        <v>Ford Mondeo</v>
      </c>
      <c r="G10239" t="s">
        <v>19777</v>
      </c>
      <c r="H10239" s="2" t="s">
        <v>17</v>
      </c>
      <c r="I10239" s="5">
        <v>94247</v>
      </c>
      <c r="J10239" s="2">
        <v>2017</v>
      </c>
      <c r="K10239" s="2">
        <v>88</v>
      </c>
      <c r="L10239" t="s">
        <v>30</v>
      </c>
      <c r="M10239" s="3">
        <v>17800</v>
      </c>
      <c r="N10239" s="2" t="s">
        <v>19</v>
      </c>
    </row>
    <row r="10240" spans="1:14" x14ac:dyDescent="0.25">
      <c r="A10240" t="s">
        <v>17206</v>
      </c>
      <c r="B10240" s="1" t="s">
        <v>19117</v>
      </c>
      <c r="C10240" t="s">
        <v>17206</v>
      </c>
      <c r="D10240" t="s">
        <v>57</v>
      </c>
      <c r="E10240" s="2" t="s">
        <v>560</v>
      </c>
      <c r="F10240" t="str">
        <f t="shared" si="160"/>
        <v>Ford Mondeo</v>
      </c>
      <c r="G10240" t="s">
        <v>19118</v>
      </c>
      <c r="H10240" s="2" t="s">
        <v>17</v>
      </c>
      <c r="I10240" s="5">
        <v>182236</v>
      </c>
      <c r="J10240" s="2">
        <v>2016</v>
      </c>
      <c r="K10240" s="2">
        <v>88</v>
      </c>
      <c r="L10240" t="s">
        <v>54</v>
      </c>
      <c r="M10240" s="3">
        <v>15187.5</v>
      </c>
      <c r="N10240" s="2" t="s">
        <v>19</v>
      </c>
    </row>
    <row r="10241" spans="1:14" x14ac:dyDescent="0.25">
      <c r="A10241" t="s">
        <v>17206</v>
      </c>
      <c r="B10241" s="1" t="s">
        <v>20374</v>
      </c>
      <c r="C10241" t="s">
        <v>17206</v>
      </c>
      <c r="D10241" t="s">
        <v>57</v>
      </c>
      <c r="E10241" s="2" t="s">
        <v>560</v>
      </c>
      <c r="F10241" t="str">
        <f t="shared" si="160"/>
        <v>Ford Mondeo</v>
      </c>
      <c r="G10241" t="s">
        <v>20375</v>
      </c>
      <c r="H10241" s="2" t="s">
        <v>17</v>
      </c>
      <c r="I10241" s="5">
        <v>114810</v>
      </c>
      <c r="J10241" s="2">
        <v>2019</v>
      </c>
      <c r="K10241" s="2">
        <v>110</v>
      </c>
      <c r="L10241" t="s">
        <v>30</v>
      </c>
      <c r="M10241" s="3">
        <v>20499</v>
      </c>
      <c r="N10241" s="2" t="s">
        <v>19</v>
      </c>
    </row>
    <row r="10242" spans="1:14" x14ac:dyDescent="0.25">
      <c r="A10242" t="s">
        <v>17206</v>
      </c>
      <c r="B10242" s="1" t="s">
        <v>18997</v>
      </c>
      <c r="C10242" t="s">
        <v>17206</v>
      </c>
      <c r="D10242" t="s">
        <v>57</v>
      </c>
      <c r="E10242" s="2" t="s">
        <v>560</v>
      </c>
      <c r="F10242" t="str">
        <f t="shared" si="160"/>
        <v>Ford Mondeo</v>
      </c>
      <c r="G10242" t="s">
        <v>18998</v>
      </c>
      <c r="H10242" s="2" t="s">
        <v>17</v>
      </c>
      <c r="I10242" s="5">
        <v>169808</v>
      </c>
      <c r="J10242" s="2">
        <v>2015</v>
      </c>
      <c r="K10242" s="2">
        <v>110</v>
      </c>
      <c r="L10242" t="s">
        <v>45</v>
      </c>
      <c r="M10242" s="3">
        <v>14900</v>
      </c>
      <c r="N10242" s="2" t="s">
        <v>19</v>
      </c>
    </row>
    <row r="10243" spans="1:14" x14ac:dyDescent="0.25">
      <c r="A10243" t="s">
        <v>17206</v>
      </c>
      <c r="B10243" s="1" t="s">
        <v>19223</v>
      </c>
      <c r="C10243" t="s">
        <v>17206</v>
      </c>
      <c r="D10243" t="s">
        <v>57</v>
      </c>
      <c r="E10243" s="2" t="s">
        <v>560</v>
      </c>
      <c r="F10243" t="str">
        <f t="shared" si="160"/>
        <v>Ford Mondeo</v>
      </c>
      <c r="G10243" t="s">
        <v>19224</v>
      </c>
      <c r="H10243" s="2" t="s">
        <v>17</v>
      </c>
      <c r="I10243" s="5">
        <v>119278</v>
      </c>
      <c r="J10243" s="2">
        <v>2016</v>
      </c>
      <c r="K10243" s="2">
        <v>110</v>
      </c>
      <c r="L10243" t="s">
        <v>45</v>
      </c>
      <c r="M10243" s="3">
        <v>15693.75</v>
      </c>
      <c r="N10243" s="2" t="s">
        <v>19</v>
      </c>
    </row>
    <row r="10244" spans="1:14" x14ac:dyDescent="0.25">
      <c r="A10244" t="s">
        <v>17206</v>
      </c>
      <c r="B10244" s="1" t="s">
        <v>19499</v>
      </c>
      <c r="C10244" t="s">
        <v>17206</v>
      </c>
      <c r="D10244" t="s">
        <v>57</v>
      </c>
      <c r="E10244" s="2" t="s">
        <v>560</v>
      </c>
      <c r="F10244" t="str">
        <f t="shared" si="160"/>
        <v>Ford Mondeo</v>
      </c>
      <c r="G10244" t="s">
        <v>19500</v>
      </c>
      <c r="H10244" s="2" t="s">
        <v>17</v>
      </c>
      <c r="I10244" s="5">
        <v>135662</v>
      </c>
      <c r="J10244" s="2">
        <v>2016</v>
      </c>
      <c r="K10244" s="2">
        <v>110</v>
      </c>
      <c r="L10244" t="s">
        <v>30</v>
      </c>
      <c r="M10244" s="3">
        <v>16488.560000000001</v>
      </c>
      <c r="N10244" s="2" t="s">
        <v>19</v>
      </c>
    </row>
    <row r="10245" spans="1:14" x14ac:dyDescent="0.25">
      <c r="A10245" t="s">
        <v>17206</v>
      </c>
      <c r="B10245" s="1" t="s">
        <v>20772</v>
      </c>
      <c r="C10245" t="s">
        <v>17206</v>
      </c>
      <c r="D10245" t="s">
        <v>57</v>
      </c>
      <c r="E10245" s="2" t="s">
        <v>2492</v>
      </c>
      <c r="F10245" t="str">
        <f t="shared" si="160"/>
        <v>Ford Puma</v>
      </c>
      <c r="G10245" t="s">
        <v>20773</v>
      </c>
      <c r="H10245" s="2" t="s">
        <v>36</v>
      </c>
      <c r="I10245" s="5">
        <v>13235</v>
      </c>
      <c r="J10245" s="2">
        <v>2021</v>
      </c>
      <c r="K10245" s="2">
        <v>92</v>
      </c>
      <c r="L10245" t="s">
        <v>96</v>
      </c>
      <c r="M10245" s="3">
        <v>22222</v>
      </c>
      <c r="N10245" s="2" t="s">
        <v>19</v>
      </c>
    </row>
    <row r="10246" spans="1:14" x14ac:dyDescent="0.25">
      <c r="A10246" t="s">
        <v>17206</v>
      </c>
      <c r="B10246" s="1" t="s">
        <v>21358</v>
      </c>
      <c r="C10246" t="s">
        <v>17206</v>
      </c>
      <c r="D10246" t="s">
        <v>57</v>
      </c>
      <c r="E10246" s="2" t="s">
        <v>2492</v>
      </c>
      <c r="F10246" t="str">
        <f t="shared" si="160"/>
        <v>Ford Puma</v>
      </c>
      <c r="G10246" t="s">
        <v>21359</v>
      </c>
      <c r="H10246" s="2" t="s">
        <v>36</v>
      </c>
      <c r="I10246" s="5">
        <v>10283</v>
      </c>
      <c r="J10246" s="2">
        <v>2021</v>
      </c>
      <c r="K10246" s="2">
        <v>92</v>
      </c>
      <c r="L10246" t="s">
        <v>45</v>
      </c>
      <c r="M10246" s="3">
        <v>26942.73</v>
      </c>
      <c r="N10246" s="2" t="s">
        <v>19</v>
      </c>
    </row>
    <row r="10247" spans="1:14" x14ac:dyDescent="0.25">
      <c r="A10247" t="s">
        <v>17206</v>
      </c>
      <c r="B10247" s="1" t="s">
        <v>21776</v>
      </c>
      <c r="C10247" t="s">
        <v>17206</v>
      </c>
      <c r="D10247" t="s">
        <v>57</v>
      </c>
      <c r="E10247" s="2" t="s">
        <v>2492</v>
      </c>
      <c r="F10247" t="str">
        <f t="shared" si="160"/>
        <v>Ford Puma</v>
      </c>
      <c r="G10247" t="s">
        <v>21777</v>
      </c>
      <c r="H10247" s="2" t="s">
        <v>36</v>
      </c>
      <c r="I10247" s="5">
        <v>26663</v>
      </c>
      <c r="J10247" s="2">
        <v>2021</v>
      </c>
      <c r="K10247" s="2">
        <v>147</v>
      </c>
      <c r="L10247" t="s">
        <v>207</v>
      </c>
      <c r="M10247" s="3">
        <v>28856.25</v>
      </c>
      <c r="N10247" s="2" t="s">
        <v>19</v>
      </c>
    </row>
    <row r="10248" spans="1:14" x14ac:dyDescent="0.25">
      <c r="A10248" t="s">
        <v>17206</v>
      </c>
      <c r="B10248" s="1" t="s">
        <v>22567</v>
      </c>
      <c r="C10248" t="s">
        <v>17206</v>
      </c>
      <c r="D10248" t="s">
        <v>57</v>
      </c>
      <c r="E10248" s="2" t="s">
        <v>4506</v>
      </c>
      <c r="F10248" t="str">
        <f t="shared" si="160"/>
        <v>Ford Ranger</v>
      </c>
      <c r="G10248" t="s">
        <v>22568</v>
      </c>
      <c r="H10248" s="2" t="s">
        <v>17</v>
      </c>
      <c r="I10248" s="5">
        <v>19075</v>
      </c>
      <c r="J10248" s="2">
        <v>2021</v>
      </c>
      <c r="K10248" s="2">
        <v>157</v>
      </c>
      <c r="L10248" t="s">
        <v>30</v>
      </c>
      <c r="M10248" s="3">
        <v>61479.69</v>
      </c>
      <c r="N10248" s="2" t="s">
        <v>19</v>
      </c>
    </row>
    <row r="10249" spans="1:14" x14ac:dyDescent="0.25">
      <c r="A10249" t="s">
        <v>17206</v>
      </c>
      <c r="B10249" s="1" t="s">
        <v>21591</v>
      </c>
      <c r="C10249" t="s">
        <v>17206</v>
      </c>
      <c r="D10249" t="s">
        <v>57</v>
      </c>
      <c r="E10249" s="2" t="s">
        <v>19120</v>
      </c>
      <c r="F10249" t="str">
        <f t="shared" si="160"/>
        <v>Ford S-MAX</v>
      </c>
      <c r="G10249" t="s">
        <v>21592</v>
      </c>
      <c r="H10249" s="2" t="s">
        <v>17</v>
      </c>
      <c r="I10249" s="5">
        <v>144788</v>
      </c>
      <c r="J10249" s="2">
        <v>2019</v>
      </c>
      <c r="K10249" s="2">
        <v>110</v>
      </c>
      <c r="L10249" t="s">
        <v>96</v>
      </c>
      <c r="M10249" s="3">
        <v>26325</v>
      </c>
      <c r="N10249" s="2" t="s">
        <v>19</v>
      </c>
    </row>
    <row r="10250" spans="1:14" x14ac:dyDescent="0.25">
      <c r="A10250" t="s">
        <v>17206</v>
      </c>
      <c r="B10250" s="1" t="s">
        <v>21409</v>
      </c>
      <c r="C10250" t="s">
        <v>17206</v>
      </c>
      <c r="D10250" t="s">
        <v>57</v>
      </c>
      <c r="E10250" s="2" t="s">
        <v>19120</v>
      </c>
      <c r="F10250" t="str">
        <f t="shared" si="160"/>
        <v>Ford S-MAX</v>
      </c>
      <c r="G10250" t="s">
        <v>21410</v>
      </c>
      <c r="H10250" s="2" t="s">
        <v>17</v>
      </c>
      <c r="I10250" s="5">
        <v>105110</v>
      </c>
      <c r="J10250" s="2">
        <v>2017</v>
      </c>
      <c r="K10250" s="2">
        <v>154</v>
      </c>
      <c r="L10250" t="s">
        <v>30</v>
      </c>
      <c r="M10250" s="3">
        <v>27236.25</v>
      </c>
      <c r="N10250" s="2" t="s">
        <v>19</v>
      </c>
    </row>
    <row r="10251" spans="1:14" x14ac:dyDescent="0.25">
      <c r="A10251" t="s">
        <v>17206</v>
      </c>
      <c r="B10251" s="1" t="s">
        <v>20994</v>
      </c>
      <c r="C10251" t="s">
        <v>17206</v>
      </c>
      <c r="D10251" t="s">
        <v>57</v>
      </c>
      <c r="E10251" s="2" t="s">
        <v>19120</v>
      </c>
      <c r="F10251" t="str">
        <f t="shared" si="160"/>
        <v>Ford S-MAX</v>
      </c>
      <c r="G10251" t="s">
        <v>20995</v>
      </c>
      <c r="H10251" s="2" t="s">
        <v>17</v>
      </c>
      <c r="I10251" s="5">
        <v>83620</v>
      </c>
      <c r="J10251" s="2">
        <v>2018</v>
      </c>
      <c r="K10251" s="2">
        <v>110</v>
      </c>
      <c r="L10251" t="s">
        <v>60</v>
      </c>
      <c r="M10251" s="3">
        <v>22578.75</v>
      </c>
      <c r="N10251" s="2" t="s">
        <v>19</v>
      </c>
    </row>
    <row r="10252" spans="1:14" x14ac:dyDescent="0.25">
      <c r="A10252" t="s">
        <v>17206</v>
      </c>
      <c r="B10252" s="1" t="s">
        <v>19119</v>
      </c>
      <c r="C10252" t="s">
        <v>17206</v>
      </c>
      <c r="D10252" t="s">
        <v>57</v>
      </c>
      <c r="E10252" s="2" t="s">
        <v>19120</v>
      </c>
      <c r="F10252" t="str">
        <f t="shared" si="160"/>
        <v>Ford S-MAX</v>
      </c>
      <c r="G10252" t="s">
        <v>19121</v>
      </c>
      <c r="H10252" s="2" t="s">
        <v>17</v>
      </c>
      <c r="I10252" s="5">
        <v>191039</v>
      </c>
      <c r="J10252" s="2">
        <v>2016</v>
      </c>
      <c r="K10252" s="2">
        <v>110</v>
      </c>
      <c r="L10252" t="s">
        <v>18</v>
      </c>
      <c r="M10252" s="3">
        <v>15196.63</v>
      </c>
      <c r="N10252" s="2" t="s">
        <v>19</v>
      </c>
    </row>
    <row r="10253" spans="1:14" x14ac:dyDescent="0.25">
      <c r="A10253" t="s">
        <v>17206</v>
      </c>
      <c r="B10253" s="1" t="s">
        <v>20214</v>
      </c>
      <c r="C10253" t="s">
        <v>17206</v>
      </c>
      <c r="D10253" t="s">
        <v>57</v>
      </c>
      <c r="E10253" s="2" t="s">
        <v>19120</v>
      </c>
      <c r="F10253" t="str">
        <f t="shared" si="160"/>
        <v>Ford S-MAX</v>
      </c>
      <c r="G10253" t="s">
        <v>20215</v>
      </c>
      <c r="H10253" s="2" t="s">
        <v>17</v>
      </c>
      <c r="I10253" s="5">
        <v>194550</v>
      </c>
      <c r="J10253" s="2">
        <v>2019</v>
      </c>
      <c r="K10253" s="2">
        <v>140</v>
      </c>
      <c r="L10253" t="s">
        <v>60</v>
      </c>
      <c r="M10253" s="3">
        <v>19895.150000000001</v>
      </c>
      <c r="N10253" s="2" t="s">
        <v>19</v>
      </c>
    </row>
    <row r="10254" spans="1:14" x14ac:dyDescent="0.25">
      <c r="A10254" t="s">
        <v>17206</v>
      </c>
      <c r="B10254" s="1" t="s">
        <v>22140</v>
      </c>
      <c r="C10254" t="s">
        <v>17206</v>
      </c>
      <c r="D10254" t="s">
        <v>452</v>
      </c>
      <c r="E10254" s="2" t="s">
        <v>2167</v>
      </c>
      <c r="F10254" t="str">
        <f t="shared" si="160"/>
        <v>Honda Civic</v>
      </c>
      <c r="G10254" t="s">
        <v>22141</v>
      </c>
      <c r="H10254" s="2" t="s">
        <v>36</v>
      </c>
      <c r="I10254" s="5">
        <v>132699</v>
      </c>
      <c r="J10254" s="2">
        <v>2017</v>
      </c>
      <c r="K10254" s="2">
        <v>235</v>
      </c>
      <c r="L10254" t="s">
        <v>37</v>
      </c>
      <c r="M10254" s="3">
        <v>33999</v>
      </c>
      <c r="N10254" s="2" t="s">
        <v>19</v>
      </c>
    </row>
    <row r="10255" spans="1:14" x14ac:dyDescent="0.25">
      <c r="A10255" t="s">
        <v>17206</v>
      </c>
      <c r="B10255" s="1" t="s">
        <v>18813</v>
      </c>
      <c r="C10255" t="s">
        <v>17206</v>
      </c>
      <c r="D10255" t="s">
        <v>452</v>
      </c>
      <c r="E10255" s="2" t="s">
        <v>2167</v>
      </c>
      <c r="F10255" t="str">
        <f t="shared" si="160"/>
        <v>Honda Civic</v>
      </c>
      <c r="G10255" t="s">
        <v>18814</v>
      </c>
      <c r="H10255" s="2" t="s">
        <v>36</v>
      </c>
      <c r="I10255" s="5">
        <v>27336</v>
      </c>
      <c r="J10255" s="2">
        <v>2016</v>
      </c>
      <c r="K10255" s="2">
        <v>73</v>
      </c>
      <c r="L10255" t="s">
        <v>37</v>
      </c>
      <c r="M10255" s="3">
        <v>14782</v>
      </c>
      <c r="N10255" s="2" t="s">
        <v>19</v>
      </c>
    </row>
    <row r="10256" spans="1:14" x14ac:dyDescent="0.25">
      <c r="A10256" t="s">
        <v>17206</v>
      </c>
      <c r="B10256" s="1" t="s">
        <v>18966</v>
      </c>
      <c r="C10256" t="s">
        <v>17206</v>
      </c>
      <c r="D10256" t="s">
        <v>452</v>
      </c>
      <c r="E10256" s="2" t="s">
        <v>2167</v>
      </c>
      <c r="F10256" t="str">
        <f t="shared" si="160"/>
        <v>Honda Civic</v>
      </c>
      <c r="G10256" t="s">
        <v>18967</v>
      </c>
      <c r="H10256" s="2" t="s">
        <v>36</v>
      </c>
      <c r="I10256" s="5">
        <v>124745</v>
      </c>
      <c r="J10256" s="2">
        <v>2013</v>
      </c>
      <c r="K10256" s="2">
        <v>73</v>
      </c>
      <c r="L10256" t="s">
        <v>54</v>
      </c>
      <c r="M10256" s="3">
        <v>12655.41</v>
      </c>
      <c r="N10256" s="2" t="s">
        <v>19</v>
      </c>
    </row>
    <row r="10257" spans="1:14" x14ac:dyDescent="0.25">
      <c r="A10257" t="s">
        <v>17206</v>
      </c>
      <c r="B10257" s="1" t="s">
        <v>18336</v>
      </c>
      <c r="C10257" t="s">
        <v>17206</v>
      </c>
      <c r="D10257" t="s">
        <v>452</v>
      </c>
      <c r="E10257" s="2" t="s">
        <v>2167</v>
      </c>
      <c r="F10257" t="str">
        <f t="shared" si="160"/>
        <v>Honda Civic</v>
      </c>
      <c r="G10257" t="s">
        <v>18337</v>
      </c>
      <c r="H10257" s="2" t="s">
        <v>17</v>
      </c>
      <c r="I10257" s="5">
        <v>181903</v>
      </c>
      <c r="J10257" s="2">
        <v>2015</v>
      </c>
      <c r="K10257" s="2">
        <v>88</v>
      </c>
      <c r="L10257" t="s">
        <v>30</v>
      </c>
      <c r="M10257" s="3">
        <v>12363.13</v>
      </c>
      <c r="N10257" s="2" t="s">
        <v>19</v>
      </c>
    </row>
    <row r="10258" spans="1:14" x14ac:dyDescent="0.25">
      <c r="A10258" t="s">
        <v>17206</v>
      </c>
      <c r="B10258" s="1" t="s">
        <v>21034</v>
      </c>
      <c r="C10258" t="s">
        <v>17206</v>
      </c>
      <c r="D10258" t="s">
        <v>452</v>
      </c>
      <c r="E10258" s="2" t="s">
        <v>811</v>
      </c>
      <c r="F10258" t="str">
        <f t="shared" si="160"/>
        <v>Honda CR-V</v>
      </c>
      <c r="G10258" t="s">
        <v>21035</v>
      </c>
      <c r="H10258" s="2" t="s">
        <v>17</v>
      </c>
      <c r="I10258" s="5">
        <v>90104</v>
      </c>
      <c r="J10258" s="2">
        <v>2017</v>
      </c>
      <c r="K10258" s="2">
        <v>88</v>
      </c>
      <c r="L10258" t="s">
        <v>30</v>
      </c>
      <c r="M10258" s="3">
        <v>22800</v>
      </c>
      <c r="N10258" s="2" t="s">
        <v>19</v>
      </c>
    </row>
    <row r="10259" spans="1:14" x14ac:dyDescent="0.25">
      <c r="A10259" t="s">
        <v>17206</v>
      </c>
      <c r="B10259" s="1" t="s">
        <v>22829</v>
      </c>
      <c r="C10259" t="s">
        <v>17206</v>
      </c>
      <c r="D10259" t="s">
        <v>452</v>
      </c>
      <c r="E10259" s="2" t="s">
        <v>811</v>
      </c>
      <c r="F10259" t="str">
        <f t="shared" si="160"/>
        <v>Honda CR-V</v>
      </c>
      <c r="G10259" t="s">
        <v>22830</v>
      </c>
      <c r="H10259" s="2" t="s">
        <v>25138</v>
      </c>
      <c r="I10259" s="5">
        <v>31586</v>
      </c>
      <c r="J10259" s="2">
        <v>2019</v>
      </c>
      <c r="K10259" s="2">
        <v>107</v>
      </c>
      <c r="L10259" t="s">
        <v>45</v>
      </c>
      <c r="M10259" s="3">
        <v>39993.65</v>
      </c>
      <c r="N10259" s="2" t="s">
        <v>19</v>
      </c>
    </row>
    <row r="10260" spans="1:14" x14ac:dyDescent="0.25">
      <c r="A10260" t="s">
        <v>17206</v>
      </c>
      <c r="B10260" s="1" t="s">
        <v>21675</v>
      </c>
      <c r="C10260" t="s">
        <v>17206</v>
      </c>
      <c r="D10260" t="s">
        <v>452</v>
      </c>
      <c r="E10260" s="2" t="s">
        <v>811</v>
      </c>
      <c r="F10260" t="str">
        <f t="shared" si="160"/>
        <v>Honda CR-V</v>
      </c>
      <c r="G10260" t="s">
        <v>21676</v>
      </c>
      <c r="H10260" s="2" t="s">
        <v>17</v>
      </c>
      <c r="I10260" s="5">
        <v>144210</v>
      </c>
      <c r="J10260" s="2">
        <v>2018</v>
      </c>
      <c r="K10260" s="2">
        <v>118</v>
      </c>
      <c r="L10260" t="s">
        <v>30</v>
      </c>
      <c r="M10260" s="3">
        <v>25890</v>
      </c>
      <c r="N10260" s="2" t="s">
        <v>19</v>
      </c>
    </row>
    <row r="10261" spans="1:14" x14ac:dyDescent="0.25">
      <c r="A10261" t="s">
        <v>17206</v>
      </c>
      <c r="B10261" s="1" t="s">
        <v>20486</v>
      </c>
      <c r="C10261" t="s">
        <v>17206</v>
      </c>
      <c r="D10261" t="s">
        <v>452</v>
      </c>
      <c r="E10261" s="2" t="s">
        <v>811</v>
      </c>
      <c r="F10261" t="str">
        <f t="shared" si="160"/>
        <v>Honda CR-V</v>
      </c>
      <c r="G10261" t="s">
        <v>20487</v>
      </c>
      <c r="H10261" s="2" t="s">
        <v>17</v>
      </c>
      <c r="I10261" s="5">
        <v>131360</v>
      </c>
      <c r="J10261" s="2">
        <v>2014</v>
      </c>
      <c r="K10261" s="2">
        <v>110</v>
      </c>
      <c r="L10261" t="s">
        <v>30</v>
      </c>
      <c r="M10261" s="3">
        <v>20148.75</v>
      </c>
      <c r="N10261" s="2" t="s">
        <v>19</v>
      </c>
    </row>
    <row r="10262" spans="1:14" x14ac:dyDescent="0.25">
      <c r="A10262" t="s">
        <v>17206</v>
      </c>
      <c r="B10262" s="1" t="s">
        <v>19311</v>
      </c>
      <c r="C10262" t="s">
        <v>17206</v>
      </c>
      <c r="D10262" t="s">
        <v>154</v>
      </c>
      <c r="E10262" s="2" t="s">
        <v>172</v>
      </c>
      <c r="F10262" t="str">
        <f t="shared" si="160"/>
        <v>Hyundai Tucson</v>
      </c>
      <c r="G10262" t="s">
        <v>4545</v>
      </c>
      <c r="H10262" s="2" t="s">
        <v>17</v>
      </c>
      <c r="I10262" s="5">
        <v>162498</v>
      </c>
      <c r="J10262" s="2">
        <v>2015</v>
      </c>
      <c r="K10262" s="2">
        <v>85</v>
      </c>
      <c r="L10262" t="s">
        <v>18</v>
      </c>
      <c r="M10262" s="3">
        <v>16125.82</v>
      </c>
      <c r="N10262" s="2" t="s">
        <v>19</v>
      </c>
    </row>
    <row r="10263" spans="1:14" x14ac:dyDescent="0.25">
      <c r="A10263" t="s">
        <v>17206</v>
      </c>
      <c r="B10263" s="1" t="s">
        <v>20604</v>
      </c>
      <c r="C10263" t="s">
        <v>17206</v>
      </c>
      <c r="D10263" t="s">
        <v>154</v>
      </c>
      <c r="E10263" s="2" t="s">
        <v>20605</v>
      </c>
      <c r="F10263" t="str">
        <f t="shared" si="160"/>
        <v>Hyundai Bayon</v>
      </c>
      <c r="G10263" t="s">
        <v>20606</v>
      </c>
      <c r="H10263" s="2" t="s">
        <v>36</v>
      </c>
      <c r="I10263" s="5">
        <v>2049</v>
      </c>
      <c r="J10263" s="2">
        <v>2022</v>
      </c>
      <c r="K10263" s="2">
        <v>73</v>
      </c>
      <c r="L10263" t="s">
        <v>18</v>
      </c>
      <c r="M10263" s="3">
        <v>19642.5</v>
      </c>
      <c r="N10263" s="2" t="s">
        <v>19</v>
      </c>
    </row>
    <row r="10264" spans="1:14" x14ac:dyDescent="0.25">
      <c r="A10264" t="s">
        <v>17206</v>
      </c>
      <c r="B10264" s="1" t="s">
        <v>21524</v>
      </c>
      <c r="C10264" t="s">
        <v>17206</v>
      </c>
      <c r="D10264" t="s">
        <v>154</v>
      </c>
      <c r="E10264" s="2" t="s">
        <v>7009</v>
      </c>
      <c r="F10264" t="str">
        <f t="shared" si="160"/>
        <v>Hyundai Ioniq</v>
      </c>
      <c r="G10264" t="s">
        <v>21525</v>
      </c>
      <c r="H10264" s="2" t="s">
        <v>1300</v>
      </c>
      <c r="I10264" s="5">
        <v>52311</v>
      </c>
      <c r="J10264" s="2">
        <v>2019</v>
      </c>
      <c r="K10264" s="2">
        <v>88</v>
      </c>
      <c r="L10264" t="s">
        <v>18</v>
      </c>
      <c r="M10264" s="3">
        <v>29199.02</v>
      </c>
      <c r="N10264" s="2" t="s">
        <v>19</v>
      </c>
    </row>
    <row r="10265" spans="1:14" x14ac:dyDescent="0.25">
      <c r="A10265" t="s">
        <v>17206</v>
      </c>
      <c r="B10265" s="1" t="s">
        <v>22537</v>
      </c>
      <c r="C10265" t="s">
        <v>17206</v>
      </c>
      <c r="D10265" t="s">
        <v>154</v>
      </c>
      <c r="E10265" s="2" t="s">
        <v>655</v>
      </c>
      <c r="F10265" t="str">
        <f t="shared" si="160"/>
        <v>Hyundai ix35</v>
      </c>
      <c r="G10265" t="s">
        <v>22538</v>
      </c>
      <c r="H10265" s="2" t="s">
        <v>36</v>
      </c>
      <c r="I10265" s="5">
        <v>156</v>
      </c>
      <c r="J10265" s="2">
        <v>2013</v>
      </c>
      <c r="K10265" s="2">
        <v>100</v>
      </c>
      <c r="L10265" t="s">
        <v>30</v>
      </c>
      <c r="M10265" s="3">
        <v>10631.25</v>
      </c>
      <c r="N10265" s="2" t="s">
        <v>19</v>
      </c>
    </row>
    <row r="10266" spans="1:14" x14ac:dyDescent="0.25">
      <c r="A10266" t="s">
        <v>17206</v>
      </c>
      <c r="B10266" s="1" t="s">
        <v>17908</v>
      </c>
      <c r="C10266" t="s">
        <v>17206</v>
      </c>
      <c r="D10266" t="s">
        <v>154</v>
      </c>
      <c r="E10266" s="2" t="s">
        <v>1854</v>
      </c>
      <c r="F10266" t="str">
        <f t="shared" si="160"/>
        <v>Hyundai i10</v>
      </c>
      <c r="G10266" t="s">
        <v>17909</v>
      </c>
      <c r="H10266" s="2" t="s">
        <v>36</v>
      </c>
      <c r="I10266" s="5">
        <v>57090</v>
      </c>
      <c r="J10266" s="2">
        <v>2019</v>
      </c>
      <c r="K10266" s="2">
        <v>49</v>
      </c>
      <c r="L10266" t="s">
        <v>37</v>
      </c>
      <c r="M10266" s="3">
        <v>10850</v>
      </c>
      <c r="N10266" s="2" t="s">
        <v>19</v>
      </c>
    </row>
    <row r="10267" spans="1:14" x14ac:dyDescent="0.25">
      <c r="A10267" t="s">
        <v>17206</v>
      </c>
      <c r="B10267" s="1" t="s">
        <v>18161</v>
      </c>
      <c r="C10267" t="s">
        <v>17206</v>
      </c>
      <c r="D10267" t="s">
        <v>154</v>
      </c>
      <c r="E10267" s="2" t="s">
        <v>653</v>
      </c>
      <c r="F10267" t="str">
        <f t="shared" si="160"/>
        <v>Hyundai i20</v>
      </c>
      <c r="G10267" t="s">
        <v>18162</v>
      </c>
      <c r="H10267" s="2" t="s">
        <v>36</v>
      </c>
      <c r="I10267" s="5">
        <v>56698</v>
      </c>
      <c r="J10267" s="2">
        <v>2017</v>
      </c>
      <c r="K10267" s="2">
        <v>74</v>
      </c>
      <c r="L10267" t="s">
        <v>96</v>
      </c>
      <c r="M10267" s="3">
        <v>11931.78</v>
      </c>
      <c r="N10267" s="2" t="s">
        <v>19</v>
      </c>
    </row>
    <row r="10268" spans="1:14" x14ac:dyDescent="0.25">
      <c r="A10268" t="s">
        <v>17206</v>
      </c>
      <c r="B10268" s="1" t="s">
        <v>22638</v>
      </c>
      <c r="C10268" t="s">
        <v>17206</v>
      </c>
      <c r="D10268" t="s">
        <v>154</v>
      </c>
      <c r="E10268" s="2" t="s">
        <v>653</v>
      </c>
      <c r="F10268" t="str">
        <f t="shared" si="160"/>
        <v>Hyundai i20</v>
      </c>
      <c r="G10268" t="s">
        <v>22639</v>
      </c>
      <c r="H10268" s="2" t="s">
        <v>36</v>
      </c>
      <c r="I10268" s="5">
        <v>66700</v>
      </c>
      <c r="J10268" s="2">
        <v>2019</v>
      </c>
      <c r="K10268" s="2">
        <v>73</v>
      </c>
      <c r="L10268" t="s">
        <v>37</v>
      </c>
      <c r="M10268" s="3">
        <v>16453.13</v>
      </c>
      <c r="N10268" s="2" t="s">
        <v>19</v>
      </c>
    </row>
    <row r="10269" spans="1:14" x14ac:dyDescent="0.25">
      <c r="A10269" t="s">
        <v>17206</v>
      </c>
      <c r="B10269" s="1" t="s">
        <v>17680</v>
      </c>
      <c r="C10269" t="s">
        <v>17206</v>
      </c>
      <c r="D10269" t="s">
        <v>154</v>
      </c>
      <c r="E10269" s="2" t="s">
        <v>653</v>
      </c>
      <c r="F10269" t="str">
        <f t="shared" si="160"/>
        <v>Hyundai i20</v>
      </c>
      <c r="G10269" t="s">
        <v>17681</v>
      </c>
      <c r="H10269" s="2" t="s">
        <v>17</v>
      </c>
      <c r="I10269" s="5">
        <v>98700</v>
      </c>
      <c r="J10269" s="2">
        <v>2017</v>
      </c>
      <c r="K10269" s="2">
        <v>55</v>
      </c>
      <c r="L10269" t="s">
        <v>18</v>
      </c>
      <c r="M10269" s="3">
        <v>10200</v>
      </c>
      <c r="N10269" s="2" t="s">
        <v>19</v>
      </c>
    </row>
    <row r="10270" spans="1:14" x14ac:dyDescent="0.25">
      <c r="A10270" t="s">
        <v>17206</v>
      </c>
      <c r="B10270" s="1" t="s">
        <v>17374</v>
      </c>
      <c r="C10270" t="s">
        <v>17206</v>
      </c>
      <c r="D10270" t="s">
        <v>154</v>
      </c>
      <c r="E10270" s="2" t="s">
        <v>653</v>
      </c>
      <c r="F10270" t="str">
        <f t="shared" si="160"/>
        <v>Hyundai i20</v>
      </c>
      <c r="G10270" t="s">
        <v>17375</v>
      </c>
      <c r="H10270" s="2" t="s">
        <v>17</v>
      </c>
      <c r="I10270" s="5">
        <v>88085</v>
      </c>
      <c r="J10270" s="2">
        <v>2015</v>
      </c>
      <c r="K10270" s="2">
        <v>55</v>
      </c>
      <c r="L10270" t="s">
        <v>30</v>
      </c>
      <c r="M10270" s="3">
        <v>9099</v>
      </c>
      <c r="N10270" s="2" t="s">
        <v>19</v>
      </c>
    </row>
    <row r="10271" spans="1:14" x14ac:dyDescent="0.25">
      <c r="A10271" t="s">
        <v>17206</v>
      </c>
      <c r="B10271" s="1" t="s">
        <v>17556</v>
      </c>
      <c r="C10271" t="s">
        <v>17206</v>
      </c>
      <c r="D10271" t="s">
        <v>154</v>
      </c>
      <c r="E10271" s="2" t="s">
        <v>653</v>
      </c>
      <c r="F10271" t="str">
        <f t="shared" si="160"/>
        <v>Hyundai i20</v>
      </c>
      <c r="G10271" t="s">
        <v>17557</v>
      </c>
      <c r="H10271" s="2" t="s">
        <v>36</v>
      </c>
      <c r="I10271" s="5">
        <v>109472</v>
      </c>
      <c r="J10271" s="2">
        <v>2015</v>
      </c>
      <c r="K10271" s="2">
        <v>61</v>
      </c>
      <c r="L10271" t="s">
        <v>18</v>
      </c>
      <c r="M10271" s="3">
        <v>10500</v>
      </c>
      <c r="N10271" s="2" t="s">
        <v>19</v>
      </c>
    </row>
    <row r="10272" spans="1:14" x14ac:dyDescent="0.25">
      <c r="A10272" t="s">
        <v>17206</v>
      </c>
      <c r="B10272" s="1" t="s">
        <v>17924</v>
      </c>
      <c r="C10272" t="s">
        <v>17206</v>
      </c>
      <c r="D10272" t="s">
        <v>154</v>
      </c>
      <c r="E10272" s="2" t="s">
        <v>653</v>
      </c>
      <c r="F10272" t="str">
        <f t="shared" si="160"/>
        <v>Hyundai i20</v>
      </c>
      <c r="G10272" t="s">
        <v>17925</v>
      </c>
      <c r="H10272" s="2" t="s">
        <v>36</v>
      </c>
      <c r="I10272" s="5">
        <v>60074</v>
      </c>
      <c r="J10272" s="2">
        <v>2019</v>
      </c>
      <c r="K10272" s="2">
        <v>61</v>
      </c>
      <c r="L10272" t="s">
        <v>18</v>
      </c>
      <c r="M10272" s="3">
        <v>11650</v>
      </c>
      <c r="N10272" s="2" t="s">
        <v>19</v>
      </c>
    </row>
    <row r="10273" spans="1:14" x14ac:dyDescent="0.25">
      <c r="A10273" t="s">
        <v>17206</v>
      </c>
      <c r="B10273" s="1" t="s">
        <v>19552</v>
      </c>
      <c r="C10273" t="s">
        <v>17206</v>
      </c>
      <c r="D10273" t="s">
        <v>154</v>
      </c>
      <c r="E10273" s="2" t="s">
        <v>423</v>
      </c>
      <c r="F10273" t="str">
        <f t="shared" si="160"/>
        <v>Hyundai i30</v>
      </c>
      <c r="G10273" t="s">
        <v>19553</v>
      </c>
      <c r="H10273" s="2" t="s">
        <v>36</v>
      </c>
      <c r="I10273" s="5">
        <v>26200</v>
      </c>
      <c r="J10273" s="2">
        <v>2020</v>
      </c>
      <c r="K10273" s="2">
        <v>88</v>
      </c>
      <c r="L10273" t="s">
        <v>60</v>
      </c>
      <c r="M10273" s="3">
        <v>16706.25</v>
      </c>
      <c r="N10273" s="2" t="s">
        <v>19</v>
      </c>
    </row>
    <row r="10274" spans="1:14" x14ac:dyDescent="0.25">
      <c r="A10274" t="s">
        <v>17206</v>
      </c>
      <c r="B10274" s="1" t="s">
        <v>18297</v>
      </c>
      <c r="C10274" t="s">
        <v>17206</v>
      </c>
      <c r="D10274" t="s">
        <v>154</v>
      </c>
      <c r="E10274" s="2" t="s">
        <v>423</v>
      </c>
      <c r="F10274" t="str">
        <f t="shared" si="160"/>
        <v>Hyundai i30</v>
      </c>
      <c r="G10274" t="s">
        <v>18298</v>
      </c>
      <c r="H10274" s="2" t="s">
        <v>17</v>
      </c>
      <c r="I10274" s="5">
        <v>66038</v>
      </c>
      <c r="J10274" s="2">
        <v>2016</v>
      </c>
      <c r="K10274" s="2">
        <v>66</v>
      </c>
      <c r="L10274" t="s">
        <v>18</v>
      </c>
      <c r="M10274" s="3">
        <v>12766.28</v>
      </c>
      <c r="N10274" s="2" t="s">
        <v>19</v>
      </c>
    </row>
    <row r="10275" spans="1:14" x14ac:dyDescent="0.25">
      <c r="A10275" t="s">
        <v>17206</v>
      </c>
      <c r="B10275" s="1" t="s">
        <v>18142</v>
      </c>
      <c r="C10275" t="s">
        <v>17206</v>
      </c>
      <c r="D10275" t="s">
        <v>154</v>
      </c>
      <c r="E10275" s="2" t="s">
        <v>423</v>
      </c>
      <c r="F10275" t="str">
        <f t="shared" si="160"/>
        <v>Hyundai i30</v>
      </c>
      <c r="G10275" t="s">
        <v>18143</v>
      </c>
      <c r="H10275" s="2" t="s">
        <v>17</v>
      </c>
      <c r="I10275" s="5">
        <v>139606</v>
      </c>
      <c r="J10275" s="2">
        <v>2016</v>
      </c>
      <c r="K10275" s="2">
        <v>66</v>
      </c>
      <c r="L10275" t="s">
        <v>45</v>
      </c>
      <c r="M10275" s="3">
        <v>11904.89</v>
      </c>
      <c r="N10275" s="2" t="s">
        <v>19</v>
      </c>
    </row>
    <row r="10276" spans="1:14" x14ac:dyDescent="0.25">
      <c r="A10276" t="s">
        <v>17206</v>
      </c>
      <c r="B10276" s="1" t="s">
        <v>17560</v>
      </c>
      <c r="C10276" t="s">
        <v>17206</v>
      </c>
      <c r="D10276" t="s">
        <v>154</v>
      </c>
      <c r="E10276" s="2" t="s">
        <v>423</v>
      </c>
      <c r="F10276" t="str">
        <f t="shared" si="160"/>
        <v>Hyundai i30</v>
      </c>
      <c r="G10276" t="s">
        <v>17561</v>
      </c>
      <c r="H10276" s="2" t="s">
        <v>17</v>
      </c>
      <c r="I10276" s="5">
        <v>190517</v>
      </c>
      <c r="J10276" s="2">
        <v>2016</v>
      </c>
      <c r="K10276" s="2">
        <v>66</v>
      </c>
      <c r="L10276" t="s">
        <v>18</v>
      </c>
      <c r="M10276" s="3">
        <v>9315</v>
      </c>
      <c r="N10276" s="2" t="s">
        <v>19</v>
      </c>
    </row>
    <row r="10277" spans="1:14" x14ac:dyDescent="0.25">
      <c r="A10277" t="s">
        <v>17206</v>
      </c>
      <c r="B10277" s="1" t="s">
        <v>18971</v>
      </c>
      <c r="C10277" t="s">
        <v>17206</v>
      </c>
      <c r="D10277" t="s">
        <v>154</v>
      </c>
      <c r="E10277" s="2" t="s">
        <v>423</v>
      </c>
      <c r="F10277" t="str">
        <f t="shared" si="160"/>
        <v>Hyundai i30</v>
      </c>
      <c r="G10277" t="s">
        <v>18972</v>
      </c>
      <c r="H10277" s="2" t="s">
        <v>17</v>
      </c>
      <c r="I10277" s="5">
        <v>137000</v>
      </c>
      <c r="J10277" s="2">
        <v>2017</v>
      </c>
      <c r="K10277" s="2">
        <v>81</v>
      </c>
      <c r="L10277" t="s">
        <v>18</v>
      </c>
      <c r="M10277" s="3">
        <v>12610</v>
      </c>
      <c r="N10277" s="2" t="s">
        <v>19</v>
      </c>
    </row>
    <row r="10278" spans="1:14" x14ac:dyDescent="0.25">
      <c r="A10278" t="s">
        <v>17206</v>
      </c>
      <c r="B10278" s="1" t="s">
        <v>19466</v>
      </c>
      <c r="C10278" t="s">
        <v>17206</v>
      </c>
      <c r="D10278" t="s">
        <v>154</v>
      </c>
      <c r="E10278" s="2" t="s">
        <v>423</v>
      </c>
      <c r="F10278" t="str">
        <f t="shared" si="160"/>
        <v>Hyundai i30</v>
      </c>
      <c r="G10278" t="s">
        <v>19467</v>
      </c>
      <c r="H10278" s="2" t="s">
        <v>17</v>
      </c>
      <c r="I10278" s="5">
        <v>89755</v>
      </c>
      <c r="J10278" s="2">
        <v>2018</v>
      </c>
      <c r="K10278" s="2">
        <v>85</v>
      </c>
      <c r="L10278" t="s">
        <v>30</v>
      </c>
      <c r="M10278" s="3">
        <v>16300</v>
      </c>
      <c r="N10278" s="2" t="s">
        <v>19</v>
      </c>
    </row>
    <row r="10279" spans="1:14" x14ac:dyDescent="0.25">
      <c r="A10279" t="s">
        <v>17206</v>
      </c>
      <c r="B10279" s="1" t="s">
        <v>20318</v>
      </c>
      <c r="C10279" t="s">
        <v>17206</v>
      </c>
      <c r="D10279" t="s">
        <v>154</v>
      </c>
      <c r="E10279" s="2" t="s">
        <v>423</v>
      </c>
      <c r="F10279" t="str">
        <f t="shared" si="160"/>
        <v>Hyundai i30</v>
      </c>
      <c r="G10279" t="s">
        <v>20319</v>
      </c>
      <c r="H10279" s="2" t="s">
        <v>17</v>
      </c>
      <c r="I10279" s="5">
        <v>54220</v>
      </c>
      <c r="J10279" s="2">
        <v>2019</v>
      </c>
      <c r="K10279" s="2">
        <v>85</v>
      </c>
      <c r="L10279" t="s">
        <v>18</v>
      </c>
      <c r="M10279" s="3">
        <v>20200</v>
      </c>
      <c r="N10279" s="2" t="s">
        <v>19</v>
      </c>
    </row>
    <row r="10280" spans="1:14" x14ac:dyDescent="0.25">
      <c r="A10280" t="s">
        <v>17206</v>
      </c>
      <c r="B10280" s="1" t="s">
        <v>18666</v>
      </c>
      <c r="C10280" t="s">
        <v>17206</v>
      </c>
      <c r="D10280" t="s">
        <v>154</v>
      </c>
      <c r="E10280" s="2" t="s">
        <v>423</v>
      </c>
      <c r="F10280" t="str">
        <f t="shared" si="160"/>
        <v>Hyundai i30</v>
      </c>
      <c r="G10280" t="s">
        <v>18667</v>
      </c>
      <c r="H10280" s="2" t="s">
        <v>17</v>
      </c>
      <c r="I10280" s="5">
        <v>72097</v>
      </c>
      <c r="J10280" s="2">
        <v>2017</v>
      </c>
      <c r="K10280" s="2">
        <v>70</v>
      </c>
      <c r="L10280" t="s">
        <v>18</v>
      </c>
      <c r="M10280" s="3">
        <v>13250</v>
      </c>
      <c r="N10280" s="2" t="s">
        <v>19</v>
      </c>
    </row>
    <row r="10281" spans="1:14" x14ac:dyDescent="0.25">
      <c r="A10281" t="s">
        <v>17206</v>
      </c>
      <c r="B10281" s="1" t="s">
        <v>17842</v>
      </c>
      <c r="C10281" t="s">
        <v>17206</v>
      </c>
      <c r="D10281" t="s">
        <v>154</v>
      </c>
      <c r="E10281" s="2" t="s">
        <v>423</v>
      </c>
      <c r="F10281" t="str">
        <f t="shared" si="160"/>
        <v>Hyundai i30</v>
      </c>
      <c r="G10281" t="s">
        <v>17843</v>
      </c>
      <c r="H10281" s="2" t="s">
        <v>17</v>
      </c>
      <c r="I10281" s="5">
        <v>139157</v>
      </c>
      <c r="J10281" s="2">
        <v>2015</v>
      </c>
      <c r="K10281" s="2">
        <v>81</v>
      </c>
      <c r="L10281" t="s">
        <v>18</v>
      </c>
      <c r="M10281" s="3">
        <v>10990</v>
      </c>
      <c r="N10281" s="2" t="s">
        <v>19</v>
      </c>
    </row>
    <row r="10282" spans="1:14" x14ac:dyDescent="0.25">
      <c r="A10282" t="s">
        <v>17206</v>
      </c>
      <c r="B10282" s="1" t="s">
        <v>18514</v>
      </c>
      <c r="C10282" t="s">
        <v>17206</v>
      </c>
      <c r="D10282" t="s">
        <v>154</v>
      </c>
      <c r="E10282" s="2" t="s">
        <v>423</v>
      </c>
      <c r="F10282" t="str">
        <f t="shared" si="160"/>
        <v>Hyundai i30</v>
      </c>
      <c r="G10282" t="s">
        <v>18515</v>
      </c>
      <c r="H10282" s="2" t="s">
        <v>36</v>
      </c>
      <c r="I10282" s="5">
        <v>87000</v>
      </c>
      <c r="J10282" s="2">
        <v>2018</v>
      </c>
      <c r="K10282" s="2">
        <v>88</v>
      </c>
      <c r="L10282" t="s">
        <v>45</v>
      </c>
      <c r="M10282" s="3">
        <v>14377.5</v>
      </c>
      <c r="N10282" s="2" t="s">
        <v>19</v>
      </c>
    </row>
    <row r="10283" spans="1:14" x14ac:dyDescent="0.25">
      <c r="A10283" t="s">
        <v>17206</v>
      </c>
      <c r="B10283" s="1" t="s">
        <v>20756</v>
      </c>
      <c r="C10283" t="s">
        <v>17206</v>
      </c>
      <c r="D10283" t="s">
        <v>154</v>
      </c>
      <c r="E10283" s="2" t="s">
        <v>155</v>
      </c>
      <c r="F10283" t="str">
        <f t="shared" si="160"/>
        <v>Hyundai i40</v>
      </c>
      <c r="G10283" t="s">
        <v>20757</v>
      </c>
      <c r="H10283" s="2" t="s">
        <v>17</v>
      </c>
      <c r="I10283" s="5">
        <v>78619</v>
      </c>
      <c r="J10283" s="2">
        <v>2019</v>
      </c>
      <c r="K10283" s="2">
        <v>100</v>
      </c>
      <c r="L10283" t="s">
        <v>18</v>
      </c>
      <c r="M10283" s="3">
        <v>22200</v>
      </c>
      <c r="N10283" s="2" t="s">
        <v>19</v>
      </c>
    </row>
    <row r="10284" spans="1:14" x14ac:dyDescent="0.25">
      <c r="A10284" t="s">
        <v>17206</v>
      </c>
      <c r="B10284" s="1" t="s">
        <v>22554</v>
      </c>
      <c r="C10284" t="s">
        <v>17206</v>
      </c>
      <c r="D10284" t="s">
        <v>154</v>
      </c>
      <c r="E10284" s="2" t="s">
        <v>155</v>
      </c>
      <c r="F10284" t="str">
        <f t="shared" si="160"/>
        <v>Hyundai i40</v>
      </c>
      <c r="G10284" t="s">
        <v>22555</v>
      </c>
      <c r="H10284" s="2" t="s">
        <v>17</v>
      </c>
      <c r="I10284" s="5">
        <v>194000</v>
      </c>
      <c r="J10284" s="2">
        <v>2014</v>
      </c>
      <c r="K10284" s="2">
        <v>100</v>
      </c>
      <c r="L10284" t="s">
        <v>45</v>
      </c>
      <c r="M10284" s="3">
        <v>10631.25</v>
      </c>
      <c r="N10284" s="2" t="s">
        <v>19</v>
      </c>
    </row>
    <row r="10285" spans="1:14" x14ac:dyDescent="0.25">
      <c r="A10285" t="s">
        <v>17206</v>
      </c>
      <c r="B10285" s="1" t="s">
        <v>20709</v>
      </c>
      <c r="C10285" t="s">
        <v>17206</v>
      </c>
      <c r="D10285" t="s">
        <v>154</v>
      </c>
      <c r="E10285" s="2" t="s">
        <v>155</v>
      </c>
      <c r="F10285" t="str">
        <f t="shared" si="160"/>
        <v>Hyundai i40</v>
      </c>
      <c r="G10285" t="s">
        <v>20710</v>
      </c>
      <c r="H10285" s="2" t="s">
        <v>17</v>
      </c>
      <c r="I10285" s="5">
        <v>95805</v>
      </c>
      <c r="J10285" s="2">
        <v>2018</v>
      </c>
      <c r="K10285" s="2">
        <v>104</v>
      </c>
      <c r="L10285" t="s">
        <v>96</v>
      </c>
      <c r="M10285" s="3">
        <v>21900</v>
      </c>
      <c r="N10285" s="2" t="s">
        <v>19</v>
      </c>
    </row>
    <row r="10286" spans="1:14" x14ac:dyDescent="0.25">
      <c r="A10286" t="s">
        <v>17206</v>
      </c>
      <c r="B10286" s="1" t="s">
        <v>20693</v>
      </c>
      <c r="C10286" t="s">
        <v>17206</v>
      </c>
      <c r="D10286" t="s">
        <v>154</v>
      </c>
      <c r="E10286" s="2" t="s">
        <v>7009</v>
      </c>
      <c r="F10286" t="str">
        <f t="shared" si="160"/>
        <v>Hyundai Ioniq</v>
      </c>
      <c r="G10286" t="s">
        <v>20694</v>
      </c>
      <c r="H10286" s="2" t="s">
        <v>1300</v>
      </c>
      <c r="I10286" s="5">
        <v>161846</v>
      </c>
      <c r="J10286" s="2">
        <v>2018</v>
      </c>
      <c r="K10286" s="2">
        <v>88</v>
      </c>
      <c r="L10286" t="s">
        <v>45</v>
      </c>
      <c r="M10286" s="3">
        <v>21870</v>
      </c>
      <c r="N10286" s="2" t="s">
        <v>19</v>
      </c>
    </row>
    <row r="10287" spans="1:14" x14ac:dyDescent="0.25">
      <c r="A10287" t="s">
        <v>17206</v>
      </c>
      <c r="B10287" s="1" t="s">
        <v>18722</v>
      </c>
      <c r="C10287" t="s">
        <v>17206</v>
      </c>
      <c r="D10287" t="s">
        <v>154</v>
      </c>
      <c r="E10287" s="2" t="s">
        <v>655</v>
      </c>
      <c r="F10287" t="str">
        <f t="shared" si="160"/>
        <v>Hyundai ix35</v>
      </c>
      <c r="G10287" t="s">
        <v>18723</v>
      </c>
      <c r="H10287" s="2" t="s">
        <v>17</v>
      </c>
      <c r="I10287" s="5">
        <v>156017</v>
      </c>
      <c r="J10287" s="2">
        <v>2015</v>
      </c>
      <c r="K10287" s="2">
        <v>85</v>
      </c>
      <c r="L10287" t="s">
        <v>18</v>
      </c>
      <c r="M10287" s="3">
        <v>13900</v>
      </c>
      <c r="N10287" s="2" t="s">
        <v>19</v>
      </c>
    </row>
    <row r="10288" spans="1:14" x14ac:dyDescent="0.25">
      <c r="A10288" t="s">
        <v>17206</v>
      </c>
      <c r="B10288" s="1" t="s">
        <v>19093</v>
      </c>
      <c r="C10288" t="s">
        <v>17206</v>
      </c>
      <c r="D10288" t="s">
        <v>154</v>
      </c>
      <c r="E10288" s="2" t="s">
        <v>655</v>
      </c>
      <c r="F10288" t="str">
        <f t="shared" si="160"/>
        <v>Hyundai ix35</v>
      </c>
      <c r="G10288" t="s">
        <v>19094</v>
      </c>
      <c r="H10288" s="2" t="s">
        <v>17</v>
      </c>
      <c r="I10288" s="5">
        <v>74981</v>
      </c>
      <c r="J10288" s="2">
        <v>2014</v>
      </c>
      <c r="K10288" s="2">
        <v>85</v>
      </c>
      <c r="L10288" t="s">
        <v>54</v>
      </c>
      <c r="M10288" s="3">
        <v>15178.43</v>
      </c>
      <c r="N10288" s="2" t="s">
        <v>19</v>
      </c>
    </row>
    <row r="10289" spans="1:14" x14ac:dyDescent="0.25">
      <c r="A10289" t="s">
        <v>17206</v>
      </c>
      <c r="B10289" s="1" t="s">
        <v>18374</v>
      </c>
      <c r="C10289" t="s">
        <v>17206</v>
      </c>
      <c r="D10289" t="s">
        <v>154</v>
      </c>
      <c r="E10289" s="2" t="s">
        <v>655</v>
      </c>
      <c r="F10289" t="str">
        <f t="shared" si="160"/>
        <v>Hyundai ix35</v>
      </c>
      <c r="G10289" t="s">
        <v>18375</v>
      </c>
      <c r="H10289" s="2" t="s">
        <v>17</v>
      </c>
      <c r="I10289" s="5">
        <v>97844</v>
      </c>
      <c r="J10289" s="2">
        <v>2013</v>
      </c>
      <c r="K10289" s="2">
        <v>135</v>
      </c>
      <c r="L10289" t="s">
        <v>30</v>
      </c>
      <c r="M10289" s="3">
        <v>13567.5</v>
      </c>
      <c r="N10289" s="2" t="s">
        <v>19</v>
      </c>
    </row>
    <row r="10290" spans="1:14" x14ac:dyDescent="0.25">
      <c r="A10290" t="s">
        <v>17206</v>
      </c>
      <c r="B10290" s="1" t="s">
        <v>18504</v>
      </c>
      <c r="C10290" t="s">
        <v>17206</v>
      </c>
      <c r="D10290" t="s">
        <v>154</v>
      </c>
      <c r="E10290" s="2" t="s">
        <v>655</v>
      </c>
      <c r="F10290" t="str">
        <f t="shared" si="160"/>
        <v>Hyundai ix35</v>
      </c>
      <c r="G10290" t="s">
        <v>18505</v>
      </c>
      <c r="H10290" s="2" t="s">
        <v>17</v>
      </c>
      <c r="I10290" s="5">
        <v>163951</v>
      </c>
      <c r="J10290" s="2">
        <v>2014</v>
      </c>
      <c r="K10290" s="2">
        <v>135</v>
      </c>
      <c r="L10290" t="s">
        <v>30</v>
      </c>
      <c r="M10290" s="3">
        <v>14377.5</v>
      </c>
      <c r="N10290" s="2" t="s">
        <v>19</v>
      </c>
    </row>
    <row r="10291" spans="1:14" x14ac:dyDescent="0.25">
      <c r="A10291" t="s">
        <v>17206</v>
      </c>
      <c r="B10291" s="1" t="s">
        <v>19511</v>
      </c>
      <c r="C10291" t="s">
        <v>17206</v>
      </c>
      <c r="D10291" t="s">
        <v>154</v>
      </c>
      <c r="E10291" s="2" t="s">
        <v>3822</v>
      </c>
      <c r="F10291" t="str">
        <f t="shared" si="160"/>
        <v>Hyundai Kona</v>
      </c>
      <c r="G10291" t="s">
        <v>19512</v>
      </c>
      <c r="H10291" s="2" t="s">
        <v>36</v>
      </c>
      <c r="I10291" s="5">
        <v>56120</v>
      </c>
      <c r="J10291" s="2">
        <v>2017</v>
      </c>
      <c r="K10291" s="2">
        <v>88</v>
      </c>
      <c r="L10291" t="s">
        <v>37</v>
      </c>
      <c r="M10291" s="3">
        <v>16499</v>
      </c>
      <c r="N10291" s="2" t="s">
        <v>19</v>
      </c>
    </row>
    <row r="10292" spans="1:14" x14ac:dyDescent="0.25">
      <c r="A10292" t="s">
        <v>17206</v>
      </c>
      <c r="B10292" s="1" t="s">
        <v>19910</v>
      </c>
      <c r="C10292" t="s">
        <v>17206</v>
      </c>
      <c r="D10292" t="s">
        <v>154</v>
      </c>
      <c r="E10292" s="2" t="s">
        <v>3822</v>
      </c>
      <c r="F10292" t="str">
        <f t="shared" si="160"/>
        <v>Hyundai Kona</v>
      </c>
      <c r="G10292" t="s">
        <v>19911</v>
      </c>
      <c r="H10292" s="2" t="s">
        <v>36</v>
      </c>
      <c r="I10292" s="5">
        <v>55425</v>
      </c>
      <c r="J10292" s="2">
        <v>2019</v>
      </c>
      <c r="K10292" s="2">
        <v>88</v>
      </c>
      <c r="L10292" t="s">
        <v>18</v>
      </c>
      <c r="M10292" s="3">
        <v>18225</v>
      </c>
      <c r="N10292" s="2" t="s">
        <v>19</v>
      </c>
    </row>
    <row r="10293" spans="1:14" x14ac:dyDescent="0.25">
      <c r="A10293" t="s">
        <v>17206</v>
      </c>
      <c r="B10293" s="1" t="s">
        <v>19267</v>
      </c>
      <c r="C10293" t="s">
        <v>17206</v>
      </c>
      <c r="D10293" t="s">
        <v>154</v>
      </c>
      <c r="E10293" s="2" t="s">
        <v>3822</v>
      </c>
      <c r="F10293" t="str">
        <f t="shared" si="160"/>
        <v>Hyundai Kona</v>
      </c>
      <c r="G10293" t="s">
        <v>19268</v>
      </c>
      <c r="H10293" s="2" t="s">
        <v>36</v>
      </c>
      <c r="I10293" s="5">
        <v>68109</v>
      </c>
      <c r="J10293" s="2">
        <v>2019</v>
      </c>
      <c r="K10293" s="2">
        <v>88</v>
      </c>
      <c r="L10293" t="s">
        <v>37</v>
      </c>
      <c r="M10293" s="3">
        <v>15750</v>
      </c>
      <c r="N10293" s="2" t="s">
        <v>19</v>
      </c>
    </row>
    <row r="10294" spans="1:14" x14ac:dyDescent="0.25">
      <c r="A10294" t="s">
        <v>17206</v>
      </c>
      <c r="B10294" s="1" t="s">
        <v>19644</v>
      </c>
      <c r="C10294" t="s">
        <v>17206</v>
      </c>
      <c r="D10294" t="s">
        <v>154</v>
      </c>
      <c r="E10294" s="2" t="s">
        <v>3822</v>
      </c>
      <c r="F10294" t="str">
        <f t="shared" si="160"/>
        <v>Hyundai Kona</v>
      </c>
      <c r="G10294" t="s">
        <v>19645</v>
      </c>
      <c r="H10294" s="2" t="s">
        <v>36</v>
      </c>
      <c r="I10294" s="5">
        <v>74420</v>
      </c>
      <c r="J10294" s="2">
        <v>2018</v>
      </c>
      <c r="K10294" s="2">
        <v>88</v>
      </c>
      <c r="L10294" t="s">
        <v>37</v>
      </c>
      <c r="M10294" s="3">
        <v>17202.22</v>
      </c>
      <c r="N10294" s="2" t="s">
        <v>19</v>
      </c>
    </row>
    <row r="10295" spans="1:14" x14ac:dyDescent="0.25">
      <c r="A10295" t="s">
        <v>17206</v>
      </c>
      <c r="B10295" s="1" t="s">
        <v>20904</v>
      </c>
      <c r="C10295" t="s">
        <v>17206</v>
      </c>
      <c r="D10295" t="s">
        <v>154</v>
      </c>
      <c r="E10295" s="2" t="s">
        <v>3822</v>
      </c>
      <c r="F10295" t="str">
        <f t="shared" si="160"/>
        <v>Hyundai Kona</v>
      </c>
      <c r="G10295" t="s">
        <v>20905</v>
      </c>
      <c r="H10295" s="2" t="s">
        <v>17</v>
      </c>
      <c r="I10295" s="5">
        <v>65429</v>
      </c>
      <c r="J10295" s="2">
        <v>2019</v>
      </c>
      <c r="K10295" s="2">
        <v>100</v>
      </c>
      <c r="L10295" t="s">
        <v>18</v>
      </c>
      <c r="M10295" s="3">
        <v>22990</v>
      </c>
      <c r="N10295" s="2" t="s">
        <v>19</v>
      </c>
    </row>
    <row r="10296" spans="1:14" x14ac:dyDescent="0.25">
      <c r="A10296" t="s">
        <v>17206</v>
      </c>
      <c r="B10296" s="1" t="s">
        <v>21012</v>
      </c>
      <c r="C10296" t="s">
        <v>17206</v>
      </c>
      <c r="D10296" t="s">
        <v>154</v>
      </c>
      <c r="E10296" s="2" t="s">
        <v>1111</v>
      </c>
      <c r="F10296" t="str">
        <f t="shared" si="160"/>
        <v>Hyundai Santa Fe</v>
      </c>
      <c r="G10296" t="s">
        <v>21013</v>
      </c>
      <c r="H10296" s="2" t="s">
        <v>17</v>
      </c>
      <c r="I10296" s="5">
        <v>89122</v>
      </c>
      <c r="J10296" s="2">
        <v>2013</v>
      </c>
      <c r="K10296" s="2">
        <v>145</v>
      </c>
      <c r="L10296" t="s">
        <v>96</v>
      </c>
      <c r="M10296" s="3">
        <v>22781.25</v>
      </c>
      <c r="N10296" s="2" t="s">
        <v>19</v>
      </c>
    </row>
    <row r="10297" spans="1:14" x14ac:dyDescent="0.25">
      <c r="A10297" t="s">
        <v>17206</v>
      </c>
      <c r="B10297" s="1" t="s">
        <v>20971</v>
      </c>
      <c r="C10297" t="s">
        <v>17206</v>
      </c>
      <c r="D10297" t="s">
        <v>154</v>
      </c>
      <c r="E10297" s="2" t="s">
        <v>172</v>
      </c>
      <c r="F10297" t="str">
        <f t="shared" si="160"/>
        <v>Hyundai Tucson</v>
      </c>
      <c r="G10297" t="s">
        <v>20972</v>
      </c>
      <c r="H10297" s="2" t="s">
        <v>17</v>
      </c>
      <c r="I10297" s="5">
        <v>68196</v>
      </c>
      <c r="J10297" s="2">
        <v>2020</v>
      </c>
      <c r="K10297" s="2">
        <v>100</v>
      </c>
      <c r="L10297" t="s">
        <v>30</v>
      </c>
      <c r="M10297" s="3">
        <v>24990</v>
      </c>
      <c r="N10297" s="2" t="s">
        <v>19</v>
      </c>
    </row>
    <row r="10298" spans="1:14" x14ac:dyDescent="0.25">
      <c r="A10298" t="s">
        <v>17206</v>
      </c>
      <c r="B10298" s="1" t="s">
        <v>21578</v>
      </c>
      <c r="C10298" t="s">
        <v>17206</v>
      </c>
      <c r="D10298" t="s">
        <v>154</v>
      </c>
      <c r="E10298" s="2" t="s">
        <v>172</v>
      </c>
      <c r="F10298" t="str">
        <f t="shared" si="160"/>
        <v>Hyundai Tucson</v>
      </c>
      <c r="G10298" t="s">
        <v>21579</v>
      </c>
      <c r="H10298" s="2" t="s">
        <v>17</v>
      </c>
      <c r="I10298" s="5">
        <v>87333</v>
      </c>
      <c r="J10298" s="2">
        <v>2019</v>
      </c>
      <c r="K10298" s="2">
        <v>100</v>
      </c>
      <c r="L10298" t="s">
        <v>45</v>
      </c>
      <c r="M10298" s="3">
        <v>26186.21</v>
      </c>
      <c r="N10298" s="2" t="s">
        <v>19</v>
      </c>
    </row>
    <row r="10299" spans="1:14" x14ac:dyDescent="0.25">
      <c r="A10299" t="s">
        <v>17206</v>
      </c>
      <c r="B10299" s="1" t="s">
        <v>21460</v>
      </c>
      <c r="C10299" t="s">
        <v>17206</v>
      </c>
      <c r="D10299" t="s">
        <v>154</v>
      </c>
      <c r="E10299" s="2" t="s">
        <v>172</v>
      </c>
      <c r="F10299" t="str">
        <f t="shared" si="160"/>
        <v>Hyundai Tucson</v>
      </c>
      <c r="G10299" t="s">
        <v>21256</v>
      </c>
      <c r="H10299" s="2" t="s">
        <v>17</v>
      </c>
      <c r="I10299" s="5">
        <v>66026</v>
      </c>
      <c r="J10299" s="2">
        <v>2019</v>
      </c>
      <c r="K10299" s="2">
        <v>85</v>
      </c>
      <c r="L10299" t="s">
        <v>30</v>
      </c>
      <c r="M10299" s="3">
        <v>24737</v>
      </c>
      <c r="N10299" s="2" t="s">
        <v>19</v>
      </c>
    </row>
    <row r="10300" spans="1:14" x14ac:dyDescent="0.25">
      <c r="A10300" t="s">
        <v>17206</v>
      </c>
      <c r="B10300" s="1" t="s">
        <v>21255</v>
      </c>
      <c r="C10300" t="s">
        <v>17206</v>
      </c>
      <c r="D10300" t="s">
        <v>154</v>
      </c>
      <c r="E10300" s="2" t="s">
        <v>172</v>
      </c>
      <c r="F10300" t="str">
        <f t="shared" ref="F10300:F10363" si="161">D10300&amp; " " &amp; E10300</f>
        <v>Hyundai Tucson</v>
      </c>
      <c r="G10300" t="s">
        <v>21256</v>
      </c>
      <c r="H10300" s="2" t="s">
        <v>17</v>
      </c>
      <c r="I10300" s="5">
        <v>88628</v>
      </c>
      <c r="J10300" s="2">
        <v>2019</v>
      </c>
      <c r="K10300" s="2">
        <v>85</v>
      </c>
      <c r="L10300" t="s">
        <v>45</v>
      </c>
      <c r="M10300" s="3">
        <v>23300</v>
      </c>
      <c r="N10300" s="2" t="s">
        <v>19</v>
      </c>
    </row>
    <row r="10301" spans="1:14" x14ac:dyDescent="0.25">
      <c r="A10301" t="s">
        <v>17206</v>
      </c>
      <c r="B10301" s="1" t="s">
        <v>21178</v>
      </c>
      <c r="C10301" t="s">
        <v>17206</v>
      </c>
      <c r="D10301" t="s">
        <v>154</v>
      </c>
      <c r="E10301" s="2" t="s">
        <v>172</v>
      </c>
      <c r="F10301" t="str">
        <f t="shared" si="161"/>
        <v>Hyundai Tucson</v>
      </c>
      <c r="G10301" t="s">
        <v>21179</v>
      </c>
      <c r="H10301" s="2" t="s">
        <v>17</v>
      </c>
      <c r="I10301" s="5">
        <v>55096</v>
      </c>
      <c r="J10301" s="2">
        <v>2019</v>
      </c>
      <c r="K10301" s="2">
        <v>85</v>
      </c>
      <c r="L10301" t="s">
        <v>45</v>
      </c>
      <c r="M10301" s="3">
        <v>25000</v>
      </c>
      <c r="N10301" s="2" t="s">
        <v>19</v>
      </c>
    </row>
    <row r="10302" spans="1:14" x14ac:dyDescent="0.25">
      <c r="A10302" t="s">
        <v>17206</v>
      </c>
      <c r="B10302" s="1" t="s">
        <v>21608</v>
      </c>
      <c r="C10302" t="s">
        <v>17206</v>
      </c>
      <c r="D10302" t="s">
        <v>154</v>
      </c>
      <c r="E10302" s="2" t="s">
        <v>172</v>
      </c>
      <c r="F10302" t="str">
        <f t="shared" si="161"/>
        <v>Hyundai Tucson</v>
      </c>
      <c r="G10302" t="s">
        <v>21152</v>
      </c>
      <c r="H10302" s="2" t="s">
        <v>17</v>
      </c>
      <c r="I10302" s="5">
        <v>95633</v>
      </c>
      <c r="J10302" s="2">
        <v>2019</v>
      </c>
      <c r="K10302" s="2">
        <v>100</v>
      </c>
      <c r="L10302" t="s">
        <v>30</v>
      </c>
      <c r="M10302" s="3">
        <v>26398.57</v>
      </c>
      <c r="N10302" s="2" t="s">
        <v>19</v>
      </c>
    </row>
    <row r="10303" spans="1:14" x14ac:dyDescent="0.25">
      <c r="A10303" t="s">
        <v>17206</v>
      </c>
      <c r="B10303" s="1" t="s">
        <v>21151</v>
      </c>
      <c r="C10303" t="s">
        <v>17206</v>
      </c>
      <c r="D10303" t="s">
        <v>154</v>
      </c>
      <c r="E10303" s="2" t="s">
        <v>172</v>
      </c>
      <c r="F10303" t="str">
        <f t="shared" si="161"/>
        <v>Hyundai Tucson</v>
      </c>
      <c r="G10303" t="s">
        <v>21152</v>
      </c>
      <c r="H10303" s="2" t="s">
        <v>17</v>
      </c>
      <c r="I10303" s="5">
        <v>51725</v>
      </c>
      <c r="J10303" s="2">
        <v>2019</v>
      </c>
      <c r="K10303" s="2">
        <v>100</v>
      </c>
      <c r="L10303" t="s">
        <v>45</v>
      </c>
      <c r="M10303" s="3">
        <v>25470</v>
      </c>
      <c r="N10303" s="2" t="s">
        <v>19</v>
      </c>
    </row>
    <row r="10304" spans="1:14" x14ac:dyDescent="0.25">
      <c r="A10304" t="s">
        <v>17206</v>
      </c>
      <c r="B10304" s="1" t="s">
        <v>20568</v>
      </c>
      <c r="C10304" t="s">
        <v>17206</v>
      </c>
      <c r="D10304" t="s">
        <v>154</v>
      </c>
      <c r="E10304" s="2" t="s">
        <v>172</v>
      </c>
      <c r="F10304" t="str">
        <f t="shared" si="161"/>
        <v>Hyundai Tucson</v>
      </c>
      <c r="G10304" t="s">
        <v>20569</v>
      </c>
      <c r="H10304" s="2" t="s">
        <v>17</v>
      </c>
      <c r="I10304" s="5">
        <v>86114</v>
      </c>
      <c r="J10304" s="2">
        <v>2018</v>
      </c>
      <c r="K10304" s="2">
        <v>85</v>
      </c>
      <c r="L10304" t="s">
        <v>60</v>
      </c>
      <c r="M10304" s="3">
        <v>21700</v>
      </c>
      <c r="N10304" s="2" t="s">
        <v>19</v>
      </c>
    </row>
    <row r="10305" spans="1:14" x14ac:dyDescent="0.25">
      <c r="A10305" t="s">
        <v>17206</v>
      </c>
      <c r="B10305" s="1" t="s">
        <v>21023</v>
      </c>
      <c r="C10305" t="s">
        <v>17206</v>
      </c>
      <c r="D10305" t="s">
        <v>154</v>
      </c>
      <c r="E10305" s="2" t="s">
        <v>172</v>
      </c>
      <c r="F10305" t="str">
        <f t="shared" si="161"/>
        <v>Hyundai Tucson</v>
      </c>
      <c r="G10305" t="s">
        <v>21024</v>
      </c>
      <c r="H10305" s="2" t="s">
        <v>17</v>
      </c>
      <c r="I10305" s="5">
        <v>88369</v>
      </c>
      <c r="J10305" s="2">
        <v>2019</v>
      </c>
      <c r="K10305" s="2">
        <v>85</v>
      </c>
      <c r="L10305" t="s">
        <v>45</v>
      </c>
      <c r="M10305" s="3">
        <v>22781.25</v>
      </c>
      <c r="N10305" s="2" t="s">
        <v>19</v>
      </c>
    </row>
    <row r="10306" spans="1:14" x14ac:dyDescent="0.25">
      <c r="A10306" t="s">
        <v>17206</v>
      </c>
      <c r="B10306" s="1" t="s">
        <v>19307</v>
      </c>
      <c r="C10306" t="s">
        <v>17206</v>
      </c>
      <c r="D10306" t="s">
        <v>154</v>
      </c>
      <c r="E10306" s="2" t="s">
        <v>172</v>
      </c>
      <c r="F10306" t="str">
        <f t="shared" si="161"/>
        <v>Hyundai Tucson</v>
      </c>
      <c r="G10306" t="s">
        <v>19308</v>
      </c>
      <c r="H10306" s="2" t="s">
        <v>17</v>
      </c>
      <c r="I10306" s="5">
        <v>141953</v>
      </c>
      <c r="J10306" s="2">
        <v>2016</v>
      </c>
      <c r="K10306" s="2">
        <v>85</v>
      </c>
      <c r="L10306" t="s">
        <v>45</v>
      </c>
      <c r="M10306" s="3">
        <v>16125.82</v>
      </c>
      <c r="N10306" s="2" t="s">
        <v>19</v>
      </c>
    </row>
    <row r="10307" spans="1:14" x14ac:dyDescent="0.25">
      <c r="A10307" t="s">
        <v>17206</v>
      </c>
      <c r="B10307" s="1" t="s">
        <v>19955</v>
      </c>
      <c r="C10307" t="s">
        <v>17206</v>
      </c>
      <c r="D10307" t="s">
        <v>154</v>
      </c>
      <c r="E10307" s="2" t="s">
        <v>172</v>
      </c>
      <c r="F10307" t="str">
        <f t="shared" si="161"/>
        <v>Hyundai Tucson</v>
      </c>
      <c r="G10307" t="s">
        <v>19308</v>
      </c>
      <c r="H10307" s="2" t="s">
        <v>17</v>
      </c>
      <c r="I10307" s="5">
        <v>90683</v>
      </c>
      <c r="J10307" s="2">
        <v>2017</v>
      </c>
      <c r="K10307" s="2">
        <v>85</v>
      </c>
      <c r="L10307" t="s">
        <v>60</v>
      </c>
      <c r="M10307" s="3">
        <v>18490</v>
      </c>
      <c r="N10307" s="2" t="s">
        <v>19</v>
      </c>
    </row>
    <row r="10308" spans="1:14" x14ac:dyDescent="0.25">
      <c r="A10308" t="s">
        <v>17206</v>
      </c>
      <c r="B10308" s="1" t="s">
        <v>20586</v>
      </c>
      <c r="C10308" t="s">
        <v>17206</v>
      </c>
      <c r="D10308" t="s">
        <v>154</v>
      </c>
      <c r="E10308" s="2" t="s">
        <v>172</v>
      </c>
      <c r="F10308" t="str">
        <f t="shared" si="161"/>
        <v>Hyundai Tucson</v>
      </c>
      <c r="G10308" t="s">
        <v>20587</v>
      </c>
      <c r="H10308" s="2" t="s">
        <v>17</v>
      </c>
      <c r="I10308" s="5">
        <v>25400</v>
      </c>
      <c r="J10308" s="2">
        <v>2018</v>
      </c>
      <c r="K10308" s="2">
        <v>85</v>
      </c>
      <c r="L10308" t="s">
        <v>18</v>
      </c>
      <c r="M10308" s="3">
        <v>21499</v>
      </c>
      <c r="N10308" s="2" t="s">
        <v>19</v>
      </c>
    </row>
    <row r="10309" spans="1:14" x14ac:dyDescent="0.25">
      <c r="A10309" t="s">
        <v>17206</v>
      </c>
      <c r="B10309" s="1" t="s">
        <v>20988</v>
      </c>
      <c r="C10309" t="s">
        <v>17206</v>
      </c>
      <c r="D10309" t="s">
        <v>154</v>
      </c>
      <c r="E10309" s="2" t="s">
        <v>172</v>
      </c>
      <c r="F10309" t="str">
        <f t="shared" si="161"/>
        <v>Hyundai Tucson</v>
      </c>
      <c r="G10309" t="s">
        <v>20989</v>
      </c>
      <c r="H10309" s="2" t="s">
        <v>17</v>
      </c>
      <c r="I10309" s="5">
        <v>105909</v>
      </c>
      <c r="J10309" s="2">
        <v>2018</v>
      </c>
      <c r="K10309" s="2">
        <v>104</v>
      </c>
      <c r="L10309" t="s">
        <v>54</v>
      </c>
      <c r="M10309" s="3">
        <v>24990</v>
      </c>
      <c r="N10309" s="2" t="s">
        <v>19</v>
      </c>
    </row>
    <row r="10310" spans="1:14" x14ac:dyDescent="0.25">
      <c r="A10310" t="s">
        <v>17206</v>
      </c>
      <c r="B10310" s="1" t="s">
        <v>22632</v>
      </c>
      <c r="C10310" t="s">
        <v>17206</v>
      </c>
      <c r="D10310" t="s">
        <v>154</v>
      </c>
      <c r="E10310" s="2" t="s">
        <v>172</v>
      </c>
      <c r="F10310" t="str">
        <f t="shared" si="161"/>
        <v>Hyundai Tucson</v>
      </c>
      <c r="G10310" t="s">
        <v>22633</v>
      </c>
      <c r="H10310" s="2" t="s">
        <v>17</v>
      </c>
      <c r="I10310" s="5">
        <v>102785</v>
      </c>
      <c r="J10310" s="2">
        <v>2016</v>
      </c>
      <c r="K10310" s="2">
        <v>85</v>
      </c>
      <c r="L10310" t="s">
        <v>54</v>
      </c>
      <c r="M10310" s="3">
        <v>18225</v>
      </c>
      <c r="N10310" s="2" t="s">
        <v>19</v>
      </c>
    </row>
    <row r="10311" spans="1:14" x14ac:dyDescent="0.25">
      <c r="A10311" t="s">
        <v>17206</v>
      </c>
      <c r="B10311" s="1" t="s">
        <v>20300</v>
      </c>
      <c r="C10311" t="s">
        <v>17206</v>
      </c>
      <c r="D10311" t="s">
        <v>154</v>
      </c>
      <c r="E10311" s="2" t="s">
        <v>172</v>
      </c>
      <c r="F10311" t="str">
        <f t="shared" si="161"/>
        <v>Hyundai Tucson</v>
      </c>
      <c r="G10311" t="s">
        <v>20301</v>
      </c>
      <c r="H10311" s="2" t="s">
        <v>17</v>
      </c>
      <c r="I10311" s="5">
        <v>48000</v>
      </c>
      <c r="J10311" s="2">
        <v>2017</v>
      </c>
      <c r="K10311" s="2">
        <v>85</v>
      </c>
      <c r="L10311" t="s">
        <v>45</v>
      </c>
      <c r="M10311" s="3">
        <v>20900</v>
      </c>
      <c r="N10311" s="2" t="s">
        <v>19</v>
      </c>
    </row>
    <row r="10312" spans="1:14" x14ac:dyDescent="0.25">
      <c r="A10312" t="s">
        <v>17206</v>
      </c>
      <c r="B10312" s="1" t="s">
        <v>20845</v>
      </c>
      <c r="C10312" t="s">
        <v>17206</v>
      </c>
      <c r="D10312" t="s">
        <v>154</v>
      </c>
      <c r="E10312" s="2" t="s">
        <v>172</v>
      </c>
      <c r="F10312" t="str">
        <f t="shared" si="161"/>
        <v>Hyundai Tucson</v>
      </c>
      <c r="G10312" t="s">
        <v>20846</v>
      </c>
      <c r="H10312" s="2" t="s">
        <v>17</v>
      </c>
      <c r="I10312" s="5">
        <v>144401</v>
      </c>
      <c r="J10312" s="2">
        <v>2017</v>
      </c>
      <c r="K10312" s="2">
        <v>104</v>
      </c>
      <c r="L10312" t="s">
        <v>45</v>
      </c>
      <c r="M10312" s="3">
        <v>23516.82</v>
      </c>
      <c r="N10312" s="2" t="s">
        <v>19</v>
      </c>
    </row>
    <row r="10313" spans="1:14" x14ac:dyDescent="0.25">
      <c r="A10313" t="s">
        <v>17206</v>
      </c>
      <c r="B10313" s="1" t="s">
        <v>20351</v>
      </c>
      <c r="C10313" t="s">
        <v>17206</v>
      </c>
      <c r="D10313" t="s">
        <v>1054</v>
      </c>
      <c r="E10313" s="2" t="s">
        <v>20352</v>
      </c>
      <c r="F10313" t="str">
        <f t="shared" si="161"/>
        <v>Infiniti M</v>
      </c>
      <c r="G10313" t="s">
        <v>20353</v>
      </c>
      <c r="H10313" s="2" t="s">
        <v>36</v>
      </c>
      <c r="I10313" s="5">
        <v>207123</v>
      </c>
      <c r="J10313" s="2">
        <v>2013</v>
      </c>
      <c r="K10313" s="2">
        <v>225</v>
      </c>
      <c r="L10313" t="s">
        <v>30</v>
      </c>
      <c r="M10313" s="3">
        <v>20293.18</v>
      </c>
      <c r="N10313" s="2" t="s">
        <v>19</v>
      </c>
    </row>
    <row r="10314" spans="1:14" x14ac:dyDescent="0.25">
      <c r="A10314" t="s">
        <v>17206</v>
      </c>
      <c r="B10314" s="1" t="s">
        <v>19766</v>
      </c>
      <c r="C10314" t="s">
        <v>17206</v>
      </c>
      <c r="D10314" t="s">
        <v>1054</v>
      </c>
      <c r="E10314" s="2" t="s">
        <v>5115</v>
      </c>
      <c r="F10314" t="str">
        <f t="shared" si="161"/>
        <v>Infiniti Q30</v>
      </c>
      <c r="G10314" t="s">
        <v>19767</v>
      </c>
      <c r="H10314" s="2" t="s">
        <v>17</v>
      </c>
      <c r="I10314" s="5">
        <v>93981</v>
      </c>
      <c r="J10314" s="2">
        <v>2016</v>
      </c>
      <c r="K10314" s="2">
        <v>80</v>
      </c>
      <c r="L10314" t="s">
        <v>45</v>
      </c>
      <c r="M10314" s="3">
        <v>17600</v>
      </c>
      <c r="N10314" s="2" t="s">
        <v>19</v>
      </c>
    </row>
    <row r="10315" spans="1:14" x14ac:dyDescent="0.25">
      <c r="A10315" t="s">
        <v>17206</v>
      </c>
      <c r="B10315" s="1" t="s">
        <v>19587</v>
      </c>
      <c r="C10315" t="s">
        <v>17206</v>
      </c>
      <c r="D10315" t="s">
        <v>1054</v>
      </c>
      <c r="E10315" s="2" t="s">
        <v>5115</v>
      </c>
      <c r="F10315" t="str">
        <f t="shared" si="161"/>
        <v>Infiniti Q30</v>
      </c>
      <c r="G10315" t="s">
        <v>19588</v>
      </c>
      <c r="H10315" s="2" t="s">
        <v>17</v>
      </c>
      <c r="I10315" s="5">
        <v>153300</v>
      </c>
      <c r="J10315" s="2">
        <v>2018</v>
      </c>
      <c r="K10315" s="2">
        <v>125</v>
      </c>
      <c r="L10315" t="s">
        <v>18</v>
      </c>
      <c r="M10315" s="3">
        <v>17718.75</v>
      </c>
      <c r="N10315" s="2" t="s">
        <v>19</v>
      </c>
    </row>
    <row r="10316" spans="1:14" x14ac:dyDescent="0.25">
      <c r="A10316" t="s">
        <v>17206</v>
      </c>
      <c r="B10316" s="1" t="s">
        <v>20671</v>
      </c>
      <c r="C10316" t="s">
        <v>17206</v>
      </c>
      <c r="D10316" t="s">
        <v>1054</v>
      </c>
      <c r="E10316" s="2" t="s">
        <v>5115</v>
      </c>
      <c r="F10316" t="str">
        <f t="shared" si="161"/>
        <v>Infiniti Q30</v>
      </c>
      <c r="G10316" t="s">
        <v>19588</v>
      </c>
      <c r="H10316" s="2" t="s">
        <v>17</v>
      </c>
      <c r="I10316" s="5">
        <v>72170</v>
      </c>
      <c r="J10316" s="2">
        <v>2017</v>
      </c>
      <c r="K10316" s="2">
        <v>125</v>
      </c>
      <c r="L10316" t="s">
        <v>45</v>
      </c>
      <c r="M10316" s="3">
        <v>20990</v>
      </c>
      <c r="N10316" s="2" t="s">
        <v>19</v>
      </c>
    </row>
    <row r="10317" spans="1:14" x14ac:dyDescent="0.25">
      <c r="A10317" t="s">
        <v>17206</v>
      </c>
      <c r="B10317" s="1" t="s">
        <v>21133</v>
      </c>
      <c r="C10317" t="s">
        <v>17206</v>
      </c>
      <c r="D10317" t="s">
        <v>1054</v>
      </c>
      <c r="E10317" s="2" t="s">
        <v>5115</v>
      </c>
      <c r="F10317" t="str">
        <f t="shared" si="161"/>
        <v>Infiniti Q30</v>
      </c>
      <c r="G10317" t="s">
        <v>21134</v>
      </c>
      <c r="H10317" s="2" t="s">
        <v>17</v>
      </c>
      <c r="I10317" s="5">
        <v>73732</v>
      </c>
      <c r="J10317" s="2">
        <v>2016</v>
      </c>
      <c r="K10317" s="2">
        <v>125</v>
      </c>
      <c r="L10317" t="s">
        <v>30</v>
      </c>
      <c r="M10317" s="3">
        <v>24300</v>
      </c>
      <c r="N10317" s="2" t="s">
        <v>19</v>
      </c>
    </row>
    <row r="10318" spans="1:14" x14ac:dyDescent="0.25">
      <c r="A10318" t="s">
        <v>17206</v>
      </c>
      <c r="B10318" s="1" t="s">
        <v>20461</v>
      </c>
      <c r="C10318" t="s">
        <v>17206</v>
      </c>
      <c r="D10318" t="s">
        <v>1054</v>
      </c>
      <c r="E10318" s="2" t="s">
        <v>5115</v>
      </c>
      <c r="F10318" t="str">
        <f t="shared" si="161"/>
        <v>Infiniti Q30</v>
      </c>
      <c r="G10318" t="s">
        <v>20462</v>
      </c>
      <c r="H10318" s="2" t="s">
        <v>17</v>
      </c>
      <c r="I10318" s="5">
        <v>148261</v>
      </c>
      <c r="J10318" s="2">
        <v>2016</v>
      </c>
      <c r="K10318" s="2">
        <v>125</v>
      </c>
      <c r="L10318" t="s">
        <v>30</v>
      </c>
      <c r="M10318" s="3">
        <v>19990</v>
      </c>
      <c r="N10318" s="2" t="s">
        <v>19</v>
      </c>
    </row>
    <row r="10319" spans="1:14" x14ac:dyDescent="0.25">
      <c r="A10319" t="s">
        <v>17206</v>
      </c>
      <c r="B10319" s="1" t="s">
        <v>18816</v>
      </c>
      <c r="C10319" t="s">
        <v>17206</v>
      </c>
      <c r="D10319" t="s">
        <v>1054</v>
      </c>
      <c r="E10319" s="2" t="s">
        <v>4052</v>
      </c>
      <c r="F10319" t="str">
        <f t="shared" si="161"/>
        <v>Infiniti Q50</v>
      </c>
      <c r="G10319" t="s">
        <v>18817</v>
      </c>
      <c r="H10319" s="2" t="s">
        <v>17</v>
      </c>
      <c r="I10319" s="5">
        <v>137283</v>
      </c>
      <c r="J10319" s="2">
        <v>2014</v>
      </c>
      <c r="K10319" s="2">
        <v>125</v>
      </c>
      <c r="L10319" t="s">
        <v>45</v>
      </c>
      <c r="M10319" s="3">
        <v>14782</v>
      </c>
      <c r="N10319" s="2" t="s">
        <v>19</v>
      </c>
    </row>
    <row r="10320" spans="1:14" x14ac:dyDescent="0.25">
      <c r="A10320" t="s">
        <v>17206</v>
      </c>
      <c r="B10320" s="1" t="s">
        <v>20727</v>
      </c>
      <c r="C10320" t="s">
        <v>17206</v>
      </c>
      <c r="D10320" t="s">
        <v>1054</v>
      </c>
      <c r="E10320" s="2" t="s">
        <v>4052</v>
      </c>
      <c r="F10320" t="str">
        <f t="shared" si="161"/>
        <v>Infiniti Q50</v>
      </c>
      <c r="G10320" t="s">
        <v>20728</v>
      </c>
      <c r="H10320" s="2" t="s">
        <v>17</v>
      </c>
      <c r="I10320" s="5">
        <v>110462</v>
      </c>
      <c r="J10320" s="2">
        <v>2018</v>
      </c>
      <c r="K10320" s="2">
        <v>125</v>
      </c>
      <c r="L10320" t="s">
        <v>45</v>
      </c>
      <c r="M10320" s="3">
        <v>21900</v>
      </c>
      <c r="N10320" s="2" t="s">
        <v>19</v>
      </c>
    </row>
    <row r="10321" spans="1:14" x14ac:dyDescent="0.25">
      <c r="A10321" t="s">
        <v>17206</v>
      </c>
      <c r="B10321" s="1" t="s">
        <v>19010</v>
      </c>
      <c r="C10321" t="s">
        <v>17206</v>
      </c>
      <c r="D10321" t="s">
        <v>1054</v>
      </c>
      <c r="E10321" s="2" t="s">
        <v>4052</v>
      </c>
      <c r="F10321" t="str">
        <f t="shared" si="161"/>
        <v>Infiniti Q50</v>
      </c>
      <c r="G10321" t="s">
        <v>19011</v>
      </c>
      <c r="H10321" s="2" t="s">
        <v>17</v>
      </c>
      <c r="I10321" s="5">
        <v>175845</v>
      </c>
      <c r="J10321" s="2">
        <v>2015</v>
      </c>
      <c r="K10321" s="2">
        <v>125</v>
      </c>
      <c r="L10321" t="s">
        <v>96</v>
      </c>
      <c r="M10321" s="3">
        <v>14900</v>
      </c>
      <c r="N10321" s="2" t="s">
        <v>19</v>
      </c>
    </row>
    <row r="10322" spans="1:14" x14ac:dyDescent="0.25">
      <c r="A10322" t="s">
        <v>17206</v>
      </c>
      <c r="B10322" s="1" t="s">
        <v>19994</v>
      </c>
      <c r="C10322" t="s">
        <v>17206</v>
      </c>
      <c r="D10322" t="s">
        <v>1054</v>
      </c>
      <c r="E10322" s="2" t="s">
        <v>4052</v>
      </c>
      <c r="F10322" t="str">
        <f t="shared" si="161"/>
        <v>Infiniti Q50</v>
      </c>
      <c r="G10322" t="s">
        <v>19011</v>
      </c>
      <c r="H10322" s="2" t="s">
        <v>17</v>
      </c>
      <c r="I10322" s="5">
        <v>196975</v>
      </c>
      <c r="J10322" s="2">
        <v>2016</v>
      </c>
      <c r="K10322" s="2">
        <v>125</v>
      </c>
      <c r="L10322" t="s">
        <v>30</v>
      </c>
      <c r="M10322" s="3">
        <v>18730.009999999998</v>
      </c>
      <c r="N10322" s="2" t="s">
        <v>19</v>
      </c>
    </row>
    <row r="10323" spans="1:14" x14ac:dyDescent="0.25">
      <c r="A10323" t="s">
        <v>17206</v>
      </c>
      <c r="B10323" s="1" t="s">
        <v>22849</v>
      </c>
      <c r="C10323" t="s">
        <v>17206</v>
      </c>
      <c r="D10323" t="s">
        <v>1054</v>
      </c>
      <c r="E10323" s="2" t="s">
        <v>16376</v>
      </c>
      <c r="F10323" t="str">
        <f t="shared" si="161"/>
        <v>Infiniti Q60</v>
      </c>
      <c r="G10323" t="s">
        <v>22850</v>
      </c>
      <c r="H10323" s="2" t="s">
        <v>36</v>
      </c>
      <c r="I10323" s="5">
        <v>64117</v>
      </c>
      <c r="J10323" s="2">
        <v>2017</v>
      </c>
      <c r="K10323" s="2">
        <v>298</v>
      </c>
      <c r="L10323" t="s">
        <v>45</v>
      </c>
      <c r="M10323" s="3">
        <v>39999.99</v>
      </c>
      <c r="N10323" s="2" t="s">
        <v>19</v>
      </c>
    </row>
    <row r="10324" spans="1:14" x14ac:dyDescent="0.25">
      <c r="A10324" t="s">
        <v>17206</v>
      </c>
      <c r="B10324" s="1" t="s">
        <v>20996</v>
      </c>
      <c r="C10324" t="s">
        <v>17206</v>
      </c>
      <c r="D10324" t="s">
        <v>1054</v>
      </c>
      <c r="E10324" s="2" t="s">
        <v>14331</v>
      </c>
      <c r="F10324" t="str">
        <f t="shared" si="161"/>
        <v>Infiniti Q70</v>
      </c>
      <c r="G10324" t="s">
        <v>20281</v>
      </c>
      <c r="H10324" s="2" t="s">
        <v>17</v>
      </c>
      <c r="I10324" s="5">
        <v>131912</v>
      </c>
      <c r="J10324" s="2">
        <v>2016</v>
      </c>
      <c r="K10324" s="2">
        <v>125</v>
      </c>
      <c r="L10324" t="s">
        <v>30</v>
      </c>
      <c r="M10324" s="3">
        <v>22549.61</v>
      </c>
      <c r="N10324" s="2" t="s">
        <v>19</v>
      </c>
    </row>
    <row r="10325" spans="1:14" x14ac:dyDescent="0.25">
      <c r="A10325" t="s">
        <v>17206</v>
      </c>
      <c r="B10325" s="1" t="s">
        <v>20280</v>
      </c>
      <c r="C10325" t="s">
        <v>17206</v>
      </c>
      <c r="D10325" t="s">
        <v>1054</v>
      </c>
      <c r="E10325" s="2" t="s">
        <v>14331</v>
      </c>
      <c r="F10325" t="str">
        <f t="shared" si="161"/>
        <v>Infiniti Q70</v>
      </c>
      <c r="G10325" t="s">
        <v>20281</v>
      </c>
      <c r="H10325" s="2" t="s">
        <v>17</v>
      </c>
      <c r="I10325" s="5">
        <v>153506</v>
      </c>
      <c r="J10325" s="2">
        <v>2015</v>
      </c>
      <c r="K10325" s="2">
        <v>125</v>
      </c>
      <c r="L10325" t="s">
        <v>30</v>
      </c>
      <c r="M10325" s="3">
        <v>20829.189999999999</v>
      </c>
      <c r="N10325" s="2" t="s">
        <v>19</v>
      </c>
    </row>
    <row r="10326" spans="1:14" x14ac:dyDescent="0.25">
      <c r="A10326" t="s">
        <v>17206</v>
      </c>
      <c r="B10326" s="1" t="s">
        <v>22291</v>
      </c>
      <c r="C10326" t="s">
        <v>17206</v>
      </c>
      <c r="D10326" t="s">
        <v>1420</v>
      </c>
      <c r="E10326" s="2" t="s">
        <v>5376</v>
      </c>
      <c r="F10326" t="str">
        <f t="shared" si="161"/>
        <v>Jaguar F-Pace</v>
      </c>
      <c r="G10326" t="s">
        <v>22292</v>
      </c>
      <c r="H10326" s="2" t="s">
        <v>17</v>
      </c>
      <c r="I10326" s="5">
        <v>36011</v>
      </c>
      <c r="J10326" s="2">
        <v>2020</v>
      </c>
      <c r="K10326" s="2">
        <v>132</v>
      </c>
      <c r="L10326" t="s">
        <v>30</v>
      </c>
      <c r="M10326" s="3">
        <v>43512.84</v>
      </c>
      <c r="N10326" s="2" t="s">
        <v>19</v>
      </c>
    </row>
    <row r="10327" spans="1:14" x14ac:dyDescent="0.25">
      <c r="A10327" t="s">
        <v>17206</v>
      </c>
      <c r="B10327" s="1" t="s">
        <v>21380</v>
      </c>
      <c r="C10327" t="s">
        <v>17206</v>
      </c>
      <c r="D10327" t="s">
        <v>1420</v>
      </c>
      <c r="E10327" s="2" t="s">
        <v>5376</v>
      </c>
      <c r="F10327" t="str">
        <f t="shared" si="161"/>
        <v>Jaguar F-Pace</v>
      </c>
      <c r="G10327" t="s">
        <v>21381</v>
      </c>
      <c r="H10327" s="2" t="s">
        <v>17</v>
      </c>
      <c r="I10327" s="5">
        <v>169675</v>
      </c>
      <c r="J10327" s="2">
        <v>2016</v>
      </c>
      <c r="K10327" s="2">
        <v>132</v>
      </c>
      <c r="L10327" t="s">
        <v>18</v>
      </c>
      <c r="M10327" s="3">
        <v>27018.38</v>
      </c>
      <c r="N10327" s="2" t="s">
        <v>19</v>
      </c>
    </row>
    <row r="10328" spans="1:14" x14ac:dyDescent="0.25">
      <c r="A10328" t="s">
        <v>17206</v>
      </c>
      <c r="B10328" s="1" t="s">
        <v>20834</v>
      </c>
      <c r="C10328" t="s">
        <v>17206</v>
      </c>
      <c r="D10328" t="s">
        <v>1420</v>
      </c>
      <c r="E10328" s="2" t="s">
        <v>6151</v>
      </c>
      <c r="F10328" t="str">
        <f t="shared" si="161"/>
        <v>Jaguar XF</v>
      </c>
      <c r="G10328" t="s">
        <v>20835</v>
      </c>
      <c r="H10328" s="2" t="s">
        <v>17</v>
      </c>
      <c r="I10328" s="5">
        <v>154441</v>
      </c>
      <c r="J10328" s="2">
        <v>2017</v>
      </c>
      <c r="K10328" s="2">
        <v>120</v>
      </c>
      <c r="L10328" t="s">
        <v>18</v>
      </c>
      <c r="M10328" s="3">
        <v>23591.25</v>
      </c>
      <c r="N10328" s="2" t="s">
        <v>19</v>
      </c>
    </row>
    <row r="10329" spans="1:14" x14ac:dyDescent="0.25">
      <c r="A10329" t="s">
        <v>17206</v>
      </c>
      <c r="B10329" s="1" t="s">
        <v>21281</v>
      </c>
      <c r="C10329" t="s">
        <v>17206</v>
      </c>
      <c r="D10329" t="s">
        <v>1420</v>
      </c>
      <c r="E10329" s="2" t="s">
        <v>6151</v>
      </c>
      <c r="F10329" t="str">
        <f t="shared" si="161"/>
        <v>Jaguar XF</v>
      </c>
      <c r="G10329" t="s">
        <v>21282</v>
      </c>
      <c r="H10329" s="2" t="s">
        <v>17</v>
      </c>
      <c r="I10329" s="5">
        <v>128360</v>
      </c>
      <c r="J10329" s="2">
        <v>2016</v>
      </c>
      <c r="K10329" s="2">
        <v>132</v>
      </c>
      <c r="L10329" t="s">
        <v>60</v>
      </c>
      <c r="M10329" s="3">
        <v>26531.29</v>
      </c>
      <c r="N10329" s="2" t="s">
        <v>19</v>
      </c>
    </row>
    <row r="10330" spans="1:14" x14ac:dyDescent="0.25">
      <c r="A10330" t="s">
        <v>17206</v>
      </c>
      <c r="B10330" s="1" t="s">
        <v>19951</v>
      </c>
      <c r="C10330" t="s">
        <v>17206</v>
      </c>
      <c r="D10330" t="s">
        <v>1420</v>
      </c>
      <c r="E10330" s="2" t="s">
        <v>6151</v>
      </c>
      <c r="F10330" t="str">
        <f t="shared" si="161"/>
        <v>Jaguar XF</v>
      </c>
      <c r="G10330" t="s">
        <v>19952</v>
      </c>
      <c r="H10330" s="2" t="s">
        <v>17</v>
      </c>
      <c r="I10330" s="5">
        <v>150135</v>
      </c>
      <c r="J10330" s="2">
        <v>2013</v>
      </c>
      <c r="K10330" s="2">
        <v>147</v>
      </c>
      <c r="L10330" t="s">
        <v>45</v>
      </c>
      <c r="M10330" s="3">
        <v>18499</v>
      </c>
      <c r="N10330" s="2" t="s">
        <v>19</v>
      </c>
    </row>
    <row r="10331" spans="1:14" x14ac:dyDescent="0.25">
      <c r="A10331" t="s">
        <v>17206</v>
      </c>
      <c r="B10331" s="1" t="s">
        <v>20208</v>
      </c>
      <c r="C10331" t="s">
        <v>17206</v>
      </c>
      <c r="D10331" t="s">
        <v>1420</v>
      </c>
      <c r="E10331" s="2" t="s">
        <v>6151</v>
      </c>
      <c r="F10331" t="str">
        <f t="shared" si="161"/>
        <v>Jaguar XF</v>
      </c>
      <c r="G10331" t="s">
        <v>20209</v>
      </c>
      <c r="H10331" s="2" t="s">
        <v>17</v>
      </c>
      <c r="I10331" s="5">
        <v>153983</v>
      </c>
      <c r="J10331" s="2">
        <v>2014</v>
      </c>
      <c r="K10331" s="2">
        <v>202</v>
      </c>
      <c r="L10331" t="s">
        <v>30</v>
      </c>
      <c r="M10331" s="3">
        <v>19946.25</v>
      </c>
      <c r="N10331" s="2" t="s">
        <v>19</v>
      </c>
    </row>
    <row r="10332" spans="1:14" x14ac:dyDescent="0.25">
      <c r="A10332" t="s">
        <v>17206</v>
      </c>
      <c r="B10332" s="1" t="s">
        <v>20193</v>
      </c>
      <c r="C10332" t="s">
        <v>17206</v>
      </c>
      <c r="D10332" t="s">
        <v>587</v>
      </c>
      <c r="E10332" s="2" t="s">
        <v>1700</v>
      </c>
      <c r="F10332" t="str">
        <f t="shared" si="161"/>
        <v>Jeep Cherokee</v>
      </c>
      <c r="G10332" t="s">
        <v>20194</v>
      </c>
      <c r="H10332" s="2" t="s">
        <v>17</v>
      </c>
      <c r="I10332" s="5">
        <v>161269</v>
      </c>
      <c r="J10332" s="2">
        <v>2015</v>
      </c>
      <c r="K10332" s="2">
        <v>103</v>
      </c>
      <c r="L10332" t="s">
        <v>30</v>
      </c>
      <c r="M10332" s="3">
        <v>19900</v>
      </c>
      <c r="N10332" s="2" t="s">
        <v>19</v>
      </c>
    </row>
    <row r="10333" spans="1:14" x14ac:dyDescent="0.25">
      <c r="A10333" t="s">
        <v>17206</v>
      </c>
      <c r="B10333" s="1" t="s">
        <v>21407</v>
      </c>
      <c r="C10333" t="s">
        <v>17206</v>
      </c>
      <c r="D10333" t="s">
        <v>587</v>
      </c>
      <c r="E10333" s="2" t="s">
        <v>1700</v>
      </c>
      <c r="F10333" t="str">
        <f t="shared" si="161"/>
        <v>Jeep Cherokee</v>
      </c>
      <c r="G10333" t="s">
        <v>21408</v>
      </c>
      <c r="H10333" s="2" t="s">
        <v>17</v>
      </c>
      <c r="I10333" s="5">
        <v>124753</v>
      </c>
      <c r="J10333" s="2">
        <v>2016</v>
      </c>
      <c r="K10333" s="2">
        <v>147</v>
      </c>
      <c r="L10333" t="s">
        <v>45</v>
      </c>
      <c r="M10333" s="3">
        <v>27340.9</v>
      </c>
      <c r="N10333" s="2" t="s">
        <v>19</v>
      </c>
    </row>
    <row r="10334" spans="1:14" x14ac:dyDescent="0.25">
      <c r="A10334" t="s">
        <v>17206</v>
      </c>
      <c r="B10334" s="1" t="s">
        <v>22046</v>
      </c>
      <c r="C10334" t="s">
        <v>17206</v>
      </c>
      <c r="D10334" t="s">
        <v>587</v>
      </c>
      <c r="E10334" s="2" t="s">
        <v>588</v>
      </c>
      <c r="F10334" t="str">
        <f t="shared" si="161"/>
        <v>Jeep Compass</v>
      </c>
      <c r="G10334" t="s">
        <v>22047</v>
      </c>
      <c r="H10334" s="2" t="s">
        <v>36</v>
      </c>
      <c r="I10334" s="5">
        <v>9000</v>
      </c>
      <c r="J10334" s="2">
        <v>2022</v>
      </c>
      <c r="K10334" s="2">
        <v>110</v>
      </c>
      <c r="L10334" t="s">
        <v>18</v>
      </c>
      <c r="M10334" s="3">
        <v>34906.1</v>
      </c>
      <c r="N10334" s="2" t="s">
        <v>19</v>
      </c>
    </row>
    <row r="10335" spans="1:14" x14ac:dyDescent="0.25">
      <c r="A10335" t="s">
        <v>17206</v>
      </c>
      <c r="B10335" s="1" t="s">
        <v>21817</v>
      </c>
      <c r="C10335" t="s">
        <v>17206</v>
      </c>
      <c r="D10335" t="s">
        <v>587</v>
      </c>
      <c r="E10335" s="2" t="s">
        <v>588</v>
      </c>
      <c r="F10335" t="str">
        <f t="shared" si="161"/>
        <v>Jeep Compass</v>
      </c>
      <c r="G10335" t="s">
        <v>21818</v>
      </c>
      <c r="H10335" s="2" t="s">
        <v>36</v>
      </c>
      <c r="I10335" s="5">
        <v>31085</v>
      </c>
      <c r="J10335" s="2">
        <v>2019</v>
      </c>
      <c r="K10335" s="2">
        <v>103</v>
      </c>
      <c r="L10335" t="s">
        <v>18</v>
      </c>
      <c r="M10335" s="3">
        <v>30370.3</v>
      </c>
      <c r="N10335" s="2" t="s">
        <v>19</v>
      </c>
    </row>
    <row r="10336" spans="1:14" x14ac:dyDescent="0.25">
      <c r="A10336" t="s">
        <v>17206</v>
      </c>
      <c r="B10336" s="1" t="s">
        <v>21112</v>
      </c>
      <c r="C10336" t="s">
        <v>17206</v>
      </c>
      <c r="D10336" t="s">
        <v>587</v>
      </c>
      <c r="E10336" s="2" t="s">
        <v>588</v>
      </c>
      <c r="F10336" t="str">
        <f t="shared" si="161"/>
        <v>Jeep Compass</v>
      </c>
      <c r="G10336" t="s">
        <v>21113</v>
      </c>
      <c r="H10336" s="2" t="s">
        <v>36</v>
      </c>
      <c r="I10336" s="5">
        <v>27568</v>
      </c>
      <c r="J10336" s="2">
        <v>2020</v>
      </c>
      <c r="K10336" s="2">
        <v>103</v>
      </c>
      <c r="L10336" t="s">
        <v>45</v>
      </c>
      <c r="M10336" s="3">
        <v>24200</v>
      </c>
      <c r="N10336" s="2" t="s">
        <v>19</v>
      </c>
    </row>
    <row r="10337" spans="1:14" x14ac:dyDescent="0.25">
      <c r="A10337" t="s">
        <v>17206</v>
      </c>
      <c r="B10337" s="1" t="s">
        <v>21289</v>
      </c>
      <c r="C10337" t="s">
        <v>17206</v>
      </c>
      <c r="D10337" t="s">
        <v>587</v>
      </c>
      <c r="E10337" s="2" t="s">
        <v>588</v>
      </c>
      <c r="F10337" t="str">
        <f t="shared" si="161"/>
        <v>Jeep Compass</v>
      </c>
      <c r="G10337" t="s">
        <v>21290</v>
      </c>
      <c r="H10337" s="2" t="s">
        <v>17</v>
      </c>
      <c r="I10337" s="5">
        <v>86076</v>
      </c>
      <c r="J10337" s="2">
        <v>2018</v>
      </c>
      <c r="K10337" s="2">
        <v>125</v>
      </c>
      <c r="L10337" t="s">
        <v>45</v>
      </c>
      <c r="M10337" s="3">
        <v>26528.25</v>
      </c>
      <c r="N10337" s="2" t="s">
        <v>19</v>
      </c>
    </row>
    <row r="10338" spans="1:14" x14ac:dyDescent="0.25">
      <c r="A10338" t="s">
        <v>17206</v>
      </c>
      <c r="B10338" s="1" t="s">
        <v>20915</v>
      </c>
      <c r="C10338" t="s">
        <v>17206</v>
      </c>
      <c r="D10338" t="s">
        <v>587</v>
      </c>
      <c r="E10338" s="2" t="s">
        <v>4975</v>
      </c>
      <c r="F10338" t="str">
        <f t="shared" si="161"/>
        <v>Jeep Grand Cherokee</v>
      </c>
      <c r="G10338" t="s">
        <v>20916</v>
      </c>
      <c r="H10338" s="2" t="s">
        <v>17</v>
      </c>
      <c r="I10338" s="5">
        <v>199806</v>
      </c>
      <c r="J10338" s="2">
        <v>2013</v>
      </c>
      <c r="K10338" s="2">
        <v>177</v>
      </c>
      <c r="L10338" t="s">
        <v>18</v>
      </c>
      <c r="M10338" s="3">
        <v>23080.080000000002</v>
      </c>
      <c r="N10338" s="2" t="s">
        <v>19</v>
      </c>
    </row>
    <row r="10339" spans="1:14" x14ac:dyDescent="0.25">
      <c r="A10339" t="s">
        <v>17206</v>
      </c>
      <c r="B10339" s="1" t="s">
        <v>21811</v>
      </c>
      <c r="C10339" t="s">
        <v>17206</v>
      </c>
      <c r="D10339" t="s">
        <v>587</v>
      </c>
      <c r="E10339" s="2" t="s">
        <v>13523</v>
      </c>
      <c r="F10339" t="str">
        <f t="shared" si="161"/>
        <v>Jeep Renegade</v>
      </c>
      <c r="G10339" t="s">
        <v>21812</v>
      </c>
      <c r="H10339" s="2" t="s">
        <v>17</v>
      </c>
      <c r="I10339" s="5">
        <v>9856</v>
      </c>
      <c r="J10339" s="2">
        <v>2021</v>
      </c>
      <c r="K10339" s="2">
        <v>96</v>
      </c>
      <c r="L10339" t="s">
        <v>30</v>
      </c>
      <c r="M10339" s="3">
        <v>30235.91</v>
      </c>
      <c r="N10339" s="2" t="s">
        <v>19</v>
      </c>
    </row>
    <row r="10340" spans="1:14" x14ac:dyDescent="0.25">
      <c r="A10340" t="s">
        <v>17206</v>
      </c>
      <c r="B10340" s="1" t="s">
        <v>21205</v>
      </c>
      <c r="C10340" t="s">
        <v>17206</v>
      </c>
      <c r="D10340" t="s">
        <v>587</v>
      </c>
      <c r="E10340" s="2" t="s">
        <v>13523</v>
      </c>
      <c r="F10340" t="str">
        <f t="shared" si="161"/>
        <v>Jeep Renegade</v>
      </c>
      <c r="G10340" t="s">
        <v>21206</v>
      </c>
      <c r="H10340" s="2" t="s">
        <v>36</v>
      </c>
      <c r="I10340" s="5">
        <v>1053</v>
      </c>
      <c r="J10340" s="2">
        <v>2020</v>
      </c>
      <c r="K10340" s="2">
        <v>88</v>
      </c>
      <c r="L10340" t="s">
        <v>18</v>
      </c>
      <c r="M10340" s="3">
        <v>25204.06</v>
      </c>
      <c r="N10340" s="2" t="s">
        <v>19</v>
      </c>
    </row>
    <row r="10341" spans="1:14" x14ac:dyDescent="0.25">
      <c r="A10341" t="s">
        <v>17206</v>
      </c>
      <c r="B10341" s="1" t="s">
        <v>17978</v>
      </c>
      <c r="C10341" t="s">
        <v>17206</v>
      </c>
      <c r="D10341" t="s">
        <v>17216</v>
      </c>
      <c r="E10341" s="62" t="s">
        <v>445</v>
      </c>
      <c r="F10341" t="str">
        <f t="shared" si="161"/>
        <v>KIA Ceed</v>
      </c>
      <c r="G10341" t="s">
        <v>17979</v>
      </c>
      <c r="H10341" s="2" t="s">
        <v>17</v>
      </c>
      <c r="I10341" s="5">
        <v>89498</v>
      </c>
      <c r="J10341" s="2">
        <v>2016</v>
      </c>
      <c r="K10341" s="2">
        <v>96</v>
      </c>
      <c r="L10341" t="s">
        <v>96</v>
      </c>
      <c r="M10341" s="3">
        <v>11542</v>
      </c>
      <c r="N10341" s="2" t="s">
        <v>19</v>
      </c>
    </row>
    <row r="10342" spans="1:14" x14ac:dyDescent="0.25">
      <c r="A10342" t="s">
        <v>17206</v>
      </c>
      <c r="B10342" s="1" t="s">
        <v>19324</v>
      </c>
      <c r="C10342" t="s">
        <v>17206</v>
      </c>
      <c r="D10342" t="s">
        <v>17216</v>
      </c>
      <c r="E10342" s="62" t="s">
        <v>445</v>
      </c>
      <c r="F10342" t="str">
        <f t="shared" si="161"/>
        <v>KIA Ceed</v>
      </c>
      <c r="G10342" t="s">
        <v>19325</v>
      </c>
      <c r="H10342" s="2" t="s">
        <v>36</v>
      </c>
      <c r="I10342" s="5">
        <v>10878</v>
      </c>
      <c r="J10342" s="2">
        <v>2021</v>
      </c>
      <c r="K10342" s="2">
        <v>73</v>
      </c>
      <c r="L10342" t="s">
        <v>60</v>
      </c>
      <c r="M10342" s="3">
        <v>16125.82</v>
      </c>
      <c r="N10342" s="2" t="s">
        <v>19</v>
      </c>
    </row>
    <row r="10343" spans="1:14" x14ac:dyDescent="0.25">
      <c r="A10343" t="s">
        <v>17206</v>
      </c>
      <c r="B10343" s="1" t="s">
        <v>18325</v>
      </c>
      <c r="C10343" t="s">
        <v>17206</v>
      </c>
      <c r="D10343" t="s">
        <v>17216</v>
      </c>
      <c r="E10343" s="62" t="s">
        <v>445</v>
      </c>
      <c r="F10343" t="str">
        <f t="shared" si="161"/>
        <v>KIA Ceed</v>
      </c>
      <c r="G10343" t="s">
        <v>18326</v>
      </c>
      <c r="H10343" s="2" t="s">
        <v>17</v>
      </c>
      <c r="I10343" s="5">
        <v>119213</v>
      </c>
      <c r="J10343" s="2">
        <v>2017</v>
      </c>
      <c r="K10343" s="2">
        <v>66</v>
      </c>
      <c r="L10343" t="s">
        <v>18</v>
      </c>
      <c r="M10343" s="3">
        <v>12398.06</v>
      </c>
      <c r="N10343" s="2" t="s">
        <v>19</v>
      </c>
    </row>
    <row r="10344" spans="1:14" x14ac:dyDescent="0.25">
      <c r="A10344" t="s">
        <v>17206</v>
      </c>
      <c r="B10344" s="1" t="s">
        <v>17403</v>
      </c>
      <c r="C10344" t="s">
        <v>17206</v>
      </c>
      <c r="D10344" t="s">
        <v>17216</v>
      </c>
      <c r="E10344" s="62" t="s">
        <v>445</v>
      </c>
      <c r="F10344" t="str">
        <f t="shared" si="161"/>
        <v>KIA Ceed</v>
      </c>
      <c r="G10344" t="s">
        <v>17404</v>
      </c>
      <c r="H10344" s="2" t="s">
        <v>17</v>
      </c>
      <c r="I10344" s="5">
        <v>75734</v>
      </c>
      <c r="J10344" s="2">
        <v>2015</v>
      </c>
      <c r="K10344" s="2">
        <v>66</v>
      </c>
      <c r="L10344" t="s">
        <v>96</v>
      </c>
      <c r="M10344" s="3">
        <v>8499.99</v>
      </c>
      <c r="N10344" s="2" t="s">
        <v>19</v>
      </c>
    </row>
    <row r="10345" spans="1:14" x14ac:dyDescent="0.25">
      <c r="A10345" t="s">
        <v>17206</v>
      </c>
      <c r="B10345" s="1" t="s">
        <v>19022</v>
      </c>
      <c r="C10345" t="s">
        <v>17206</v>
      </c>
      <c r="D10345" t="s">
        <v>17216</v>
      </c>
      <c r="E10345" s="62" t="s">
        <v>445</v>
      </c>
      <c r="F10345" t="str">
        <f t="shared" si="161"/>
        <v>KIA Ceed</v>
      </c>
      <c r="G10345" t="s">
        <v>18244</v>
      </c>
      <c r="H10345" s="2" t="s">
        <v>36</v>
      </c>
      <c r="I10345" s="5">
        <v>52541</v>
      </c>
      <c r="J10345" s="2">
        <v>2018</v>
      </c>
      <c r="K10345" s="2">
        <v>73</v>
      </c>
      <c r="L10345" t="s">
        <v>60</v>
      </c>
      <c r="M10345" s="3">
        <v>15086.25</v>
      </c>
      <c r="N10345" s="2" t="s">
        <v>19</v>
      </c>
    </row>
    <row r="10346" spans="1:14" x14ac:dyDescent="0.25">
      <c r="A10346" t="s">
        <v>17206</v>
      </c>
      <c r="B10346" s="1" t="s">
        <v>18243</v>
      </c>
      <c r="C10346" t="s">
        <v>17206</v>
      </c>
      <c r="D10346" t="s">
        <v>17216</v>
      </c>
      <c r="E10346" s="62" t="s">
        <v>445</v>
      </c>
      <c r="F10346" t="str">
        <f t="shared" si="161"/>
        <v>KIA Ceed</v>
      </c>
      <c r="G10346" t="s">
        <v>18244</v>
      </c>
      <c r="H10346" s="2" t="s">
        <v>36</v>
      </c>
      <c r="I10346" s="5">
        <v>110902</v>
      </c>
      <c r="J10346" s="2">
        <v>2016</v>
      </c>
      <c r="K10346" s="2">
        <v>73</v>
      </c>
      <c r="L10346" t="s">
        <v>60</v>
      </c>
      <c r="M10346" s="3">
        <v>12150</v>
      </c>
      <c r="N10346" s="2" t="s">
        <v>19</v>
      </c>
    </row>
    <row r="10347" spans="1:14" x14ac:dyDescent="0.25">
      <c r="A10347" t="s">
        <v>17206</v>
      </c>
      <c r="B10347" s="1" t="s">
        <v>17399</v>
      </c>
      <c r="C10347" t="s">
        <v>17206</v>
      </c>
      <c r="D10347" t="s">
        <v>17216</v>
      </c>
      <c r="E10347" s="62" t="s">
        <v>445</v>
      </c>
      <c r="F10347" t="str">
        <f t="shared" si="161"/>
        <v>KIA Ceed</v>
      </c>
      <c r="G10347" t="s">
        <v>17400</v>
      </c>
      <c r="H10347" s="2" t="s">
        <v>36</v>
      </c>
      <c r="I10347" s="5">
        <v>92821</v>
      </c>
      <c r="J10347" s="2">
        <v>2015</v>
      </c>
      <c r="K10347" s="2">
        <v>73</v>
      </c>
      <c r="L10347" t="s">
        <v>18</v>
      </c>
      <c r="M10347" s="3">
        <v>8439.18</v>
      </c>
      <c r="N10347" s="2" t="s">
        <v>19</v>
      </c>
    </row>
    <row r="10348" spans="1:14" x14ac:dyDescent="0.25">
      <c r="A10348" t="s">
        <v>17206</v>
      </c>
      <c r="B10348" s="1" t="s">
        <v>17664</v>
      </c>
      <c r="C10348" t="s">
        <v>17206</v>
      </c>
      <c r="D10348" t="s">
        <v>17216</v>
      </c>
      <c r="E10348" s="62" t="s">
        <v>445</v>
      </c>
      <c r="F10348" t="str">
        <f t="shared" si="161"/>
        <v>KIA Ceed</v>
      </c>
      <c r="G10348" t="s">
        <v>17665</v>
      </c>
      <c r="H10348" s="2" t="s">
        <v>36</v>
      </c>
      <c r="I10348" s="5">
        <v>142100</v>
      </c>
      <c r="J10348" s="2">
        <v>2016</v>
      </c>
      <c r="K10348" s="2">
        <v>73</v>
      </c>
      <c r="L10348" t="s">
        <v>96</v>
      </c>
      <c r="M10348" s="3">
        <v>10200</v>
      </c>
      <c r="N10348" s="2" t="s">
        <v>19</v>
      </c>
    </row>
    <row r="10349" spans="1:14" x14ac:dyDescent="0.25">
      <c r="A10349" t="s">
        <v>17206</v>
      </c>
      <c r="B10349" s="1" t="s">
        <v>17717</v>
      </c>
      <c r="C10349" t="s">
        <v>17206</v>
      </c>
      <c r="D10349" t="s">
        <v>17216</v>
      </c>
      <c r="E10349" s="62" t="s">
        <v>445</v>
      </c>
      <c r="F10349" t="str">
        <f t="shared" si="161"/>
        <v>KIA Ceed</v>
      </c>
      <c r="G10349" t="s">
        <v>17718</v>
      </c>
      <c r="H10349" s="2" t="s">
        <v>36</v>
      </c>
      <c r="I10349" s="5">
        <v>140595</v>
      </c>
      <c r="J10349" s="2">
        <v>2016</v>
      </c>
      <c r="K10349" s="2">
        <v>73</v>
      </c>
      <c r="L10349" t="s">
        <v>30</v>
      </c>
      <c r="M10349" s="3">
        <v>10200</v>
      </c>
      <c r="N10349" s="2" t="s">
        <v>19</v>
      </c>
    </row>
    <row r="10350" spans="1:14" x14ac:dyDescent="0.25">
      <c r="A10350" t="s">
        <v>17206</v>
      </c>
      <c r="B10350" s="1" t="s">
        <v>17720</v>
      </c>
      <c r="C10350" t="s">
        <v>17206</v>
      </c>
      <c r="D10350" t="s">
        <v>17216</v>
      </c>
      <c r="E10350" s="62" t="s">
        <v>445</v>
      </c>
      <c r="F10350" t="str">
        <f t="shared" si="161"/>
        <v>KIA Ceed</v>
      </c>
      <c r="G10350" t="s">
        <v>17718</v>
      </c>
      <c r="H10350" s="2" t="s">
        <v>36</v>
      </c>
      <c r="I10350" s="5">
        <v>128534</v>
      </c>
      <c r="J10350" s="2">
        <v>2016</v>
      </c>
      <c r="K10350" s="2">
        <v>73</v>
      </c>
      <c r="L10350" t="s">
        <v>45</v>
      </c>
      <c r="M10350" s="3">
        <v>10200</v>
      </c>
      <c r="N10350" s="2" t="s">
        <v>19</v>
      </c>
    </row>
    <row r="10351" spans="1:14" x14ac:dyDescent="0.25">
      <c r="A10351" t="s">
        <v>17206</v>
      </c>
      <c r="B10351" s="1" t="s">
        <v>18321</v>
      </c>
      <c r="C10351" t="s">
        <v>17206</v>
      </c>
      <c r="D10351" t="s">
        <v>17216</v>
      </c>
      <c r="E10351" s="62" t="s">
        <v>445</v>
      </c>
      <c r="F10351" t="str">
        <f t="shared" si="161"/>
        <v>KIA Ceed</v>
      </c>
      <c r="G10351" t="s">
        <v>18322</v>
      </c>
      <c r="H10351" s="2" t="s">
        <v>17</v>
      </c>
      <c r="I10351" s="5">
        <v>137300</v>
      </c>
      <c r="J10351" s="2">
        <v>2018</v>
      </c>
      <c r="K10351" s="2">
        <v>100</v>
      </c>
      <c r="L10351" t="s">
        <v>60</v>
      </c>
      <c r="M10351" s="3">
        <v>12800</v>
      </c>
      <c r="N10351" s="2" t="s">
        <v>19</v>
      </c>
    </row>
    <row r="10352" spans="1:14" x14ac:dyDescent="0.25">
      <c r="A10352" t="s">
        <v>17206</v>
      </c>
      <c r="B10352" s="1" t="s">
        <v>18348</v>
      </c>
      <c r="C10352" t="s">
        <v>17206</v>
      </c>
      <c r="D10352" t="s">
        <v>17216</v>
      </c>
      <c r="E10352" s="62" t="s">
        <v>445</v>
      </c>
      <c r="F10352" t="str">
        <f t="shared" si="161"/>
        <v>KIA Ceed</v>
      </c>
      <c r="G10352" t="s">
        <v>18349</v>
      </c>
      <c r="H10352" s="2" t="s">
        <v>17</v>
      </c>
      <c r="I10352" s="5">
        <v>99652</v>
      </c>
      <c r="J10352" s="2">
        <v>2014</v>
      </c>
      <c r="K10352" s="2">
        <v>94</v>
      </c>
      <c r="L10352" t="s">
        <v>60</v>
      </c>
      <c r="M10352" s="3">
        <v>12409.58</v>
      </c>
      <c r="N10352" s="2" t="s">
        <v>19</v>
      </c>
    </row>
    <row r="10353" spans="1:14" x14ac:dyDescent="0.25">
      <c r="A10353" t="s">
        <v>17206</v>
      </c>
      <c r="B10353" s="1" t="s">
        <v>17952</v>
      </c>
      <c r="C10353" t="s">
        <v>17206</v>
      </c>
      <c r="D10353" t="s">
        <v>17216</v>
      </c>
      <c r="E10353" s="62" t="s">
        <v>445</v>
      </c>
      <c r="F10353" t="str">
        <f t="shared" si="161"/>
        <v>KIA Ceed</v>
      </c>
      <c r="G10353" t="s">
        <v>17953</v>
      </c>
      <c r="H10353" s="2" t="s">
        <v>17</v>
      </c>
      <c r="I10353" s="5">
        <v>29048</v>
      </c>
      <c r="J10353" s="2">
        <v>2015</v>
      </c>
      <c r="K10353" s="2">
        <v>81</v>
      </c>
      <c r="L10353" t="s">
        <v>60</v>
      </c>
      <c r="M10353" s="3">
        <v>11812.33</v>
      </c>
      <c r="N10353" s="2" t="s">
        <v>19</v>
      </c>
    </row>
    <row r="10354" spans="1:14" x14ac:dyDescent="0.25">
      <c r="A10354" t="s">
        <v>17206</v>
      </c>
      <c r="B10354" s="1" t="s">
        <v>18359</v>
      </c>
      <c r="C10354" t="s">
        <v>17206</v>
      </c>
      <c r="D10354" t="s">
        <v>17216</v>
      </c>
      <c r="E10354" s="62" t="s">
        <v>445</v>
      </c>
      <c r="F10354" t="str">
        <f t="shared" si="161"/>
        <v>KIA Ceed</v>
      </c>
      <c r="G10354" t="s">
        <v>18360</v>
      </c>
      <c r="H10354" s="2" t="s">
        <v>17</v>
      </c>
      <c r="I10354" s="5">
        <v>116564</v>
      </c>
      <c r="J10354" s="2">
        <v>2018</v>
      </c>
      <c r="K10354" s="2">
        <v>100</v>
      </c>
      <c r="L10354" t="s">
        <v>96</v>
      </c>
      <c r="M10354" s="3">
        <v>12453.75</v>
      </c>
      <c r="N10354" s="2" t="s">
        <v>19</v>
      </c>
    </row>
    <row r="10355" spans="1:14" x14ac:dyDescent="0.25">
      <c r="A10355" t="s">
        <v>17206</v>
      </c>
      <c r="B10355" s="1" t="s">
        <v>18661</v>
      </c>
      <c r="C10355" t="s">
        <v>17206</v>
      </c>
      <c r="D10355" t="s">
        <v>17216</v>
      </c>
      <c r="E10355" s="62" t="s">
        <v>445</v>
      </c>
      <c r="F10355" t="str">
        <f t="shared" si="161"/>
        <v>KIA Ceed</v>
      </c>
      <c r="G10355" t="s">
        <v>18662</v>
      </c>
      <c r="H10355" s="2" t="s">
        <v>17</v>
      </c>
      <c r="I10355" s="5">
        <v>133788</v>
      </c>
      <c r="J10355" s="2">
        <v>2016</v>
      </c>
      <c r="K10355" s="2">
        <v>100</v>
      </c>
      <c r="L10355" t="s">
        <v>30</v>
      </c>
      <c r="M10355" s="3">
        <v>13272.28</v>
      </c>
      <c r="N10355" s="2" t="s">
        <v>19</v>
      </c>
    </row>
    <row r="10356" spans="1:14" x14ac:dyDescent="0.25">
      <c r="A10356" t="s">
        <v>17206</v>
      </c>
      <c r="B10356" s="1" t="s">
        <v>19660</v>
      </c>
      <c r="C10356" t="s">
        <v>17206</v>
      </c>
      <c r="D10356" t="s">
        <v>17216</v>
      </c>
      <c r="E10356" s="62" t="s">
        <v>445</v>
      </c>
      <c r="F10356" t="str">
        <f t="shared" si="161"/>
        <v>KIA Ceed</v>
      </c>
      <c r="G10356" t="s">
        <v>19661</v>
      </c>
      <c r="H10356" s="2" t="s">
        <v>36</v>
      </c>
      <c r="I10356" s="5">
        <v>95146</v>
      </c>
      <c r="J10356" s="2">
        <v>2019</v>
      </c>
      <c r="K10356" s="2">
        <v>88</v>
      </c>
      <c r="L10356" t="s">
        <v>96</v>
      </c>
      <c r="M10356" s="3">
        <v>18225</v>
      </c>
      <c r="N10356" s="2" t="s">
        <v>19</v>
      </c>
    </row>
    <row r="10357" spans="1:14" x14ac:dyDescent="0.25">
      <c r="A10357" t="s">
        <v>17206</v>
      </c>
      <c r="B10357" s="1" t="s">
        <v>20136</v>
      </c>
      <c r="C10357" t="s">
        <v>17206</v>
      </c>
      <c r="D10357" t="s">
        <v>17216</v>
      </c>
      <c r="E10357" s="62" t="s">
        <v>445</v>
      </c>
      <c r="F10357" t="str">
        <f t="shared" si="161"/>
        <v>KIA Ceed</v>
      </c>
      <c r="G10357" t="s">
        <v>20137</v>
      </c>
      <c r="H10357" s="2" t="s">
        <v>17</v>
      </c>
      <c r="I10357" s="5">
        <v>105696</v>
      </c>
      <c r="J10357" s="2">
        <v>2020</v>
      </c>
      <c r="K10357" s="2">
        <v>100</v>
      </c>
      <c r="L10357" t="s">
        <v>30</v>
      </c>
      <c r="M10357" s="3">
        <v>18990</v>
      </c>
      <c r="N10357" s="2" t="s">
        <v>19</v>
      </c>
    </row>
    <row r="10358" spans="1:14" x14ac:dyDescent="0.25">
      <c r="A10358" t="s">
        <v>17206</v>
      </c>
      <c r="B10358" s="1" t="s">
        <v>17215</v>
      </c>
      <c r="C10358" t="s">
        <v>17206</v>
      </c>
      <c r="D10358" t="s">
        <v>17216</v>
      </c>
      <c r="E10358" s="62" t="s">
        <v>445</v>
      </c>
      <c r="F10358" t="str">
        <f t="shared" si="161"/>
        <v>KIA Ceed</v>
      </c>
      <c r="G10358" t="s">
        <v>17217</v>
      </c>
      <c r="H10358" s="2" t="s">
        <v>17</v>
      </c>
      <c r="I10358" s="5">
        <v>170000</v>
      </c>
      <c r="J10358" s="2">
        <v>2015</v>
      </c>
      <c r="K10358" s="2">
        <v>100</v>
      </c>
      <c r="L10358" t="s">
        <v>45</v>
      </c>
      <c r="M10358" s="3">
        <v>7125</v>
      </c>
      <c r="N10358" s="2" t="s">
        <v>19</v>
      </c>
    </row>
    <row r="10359" spans="1:14" x14ac:dyDescent="0.25">
      <c r="A10359" t="s">
        <v>17206</v>
      </c>
      <c r="B10359" s="1" t="s">
        <v>19222</v>
      </c>
      <c r="C10359" t="s">
        <v>17206</v>
      </c>
      <c r="D10359" t="s">
        <v>17216</v>
      </c>
      <c r="E10359" s="62" t="s">
        <v>445</v>
      </c>
      <c r="F10359" t="str">
        <f t="shared" si="161"/>
        <v>KIA Ceed</v>
      </c>
      <c r="G10359" t="s">
        <v>17217</v>
      </c>
      <c r="H10359" s="2" t="s">
        <v>17</v>
      </c>
      <c r="I10359" s="5">
        <v>87215</v>
      </c>
      <c r="J10359" s="2">
        <v>2018</v>
      </c>
      <c r="K10359" s="2">
        <v>100</v>
      </c>
      <c r="L10359" t="s">
        <v>37</v>
      </c>
      <c r="M10359" s="3">
        <v>15695.8</v>
      </c>
      <c r="N10359" s="2" t="s">
        <v>19</v>
      </c>
    </row>
    <row r="10360" spans="1:14" x14ac:dyDescent="0.25">
      <c r="A10360" t="s">
        <v>17206</v>
      </c>
      <c r="B10360" s="1" t="s">
        <v>18843</v>
      </c>
      <c r="C10360" t="s">
        <v>17206</v>
      </c>
      <c r="D10360" t="s">
        <v>17216</v>
      </c>
      <c r="E10360" s="62" t="s">
        <v>445</v>
      </c>
      <c r="F10360" t="str">
        <f t="shared" si="161"/>
        <v>KIA Ceed</v>
      </c>
      <c r="G10360" t="s">
        <v>18844</v>
      </c>
      <c r="H10360" s="2" t="s">
        <v>17</v>
      </c>
      <c r="I10360" s="5">
        <v>103000</v>
      </c>
      <c r="J10360" s="2">
        <v>2015</v>
      </c>
      <c r="K10360" s="2">
        <v>81</v>
      </c>
      <c r="L10360" t="s">
        <v>96</v>
      </c>
      <c r="M10360" s="3">
        <v>14110.09</v>
      </c>
      <c r="N10360" s="2" t="s">
        <v>19</v>
      </c>
    </row>
    <row r="10361" spans="1:14" x14ac:dyDescent="0.25">
      <c r="A10361" t="s">
        <v>17206</v>
      </c>
      <c r="B10361" s="1" t="s">
        <v>19870</v>
      </c>
      <c r="C10361" t="s">
        <v>17206</v>
      </c>
      <c r="D10361" t="s">
        <v>17216</v>
      </c>
      <c r="E10361" s="2" t="s">
        <v>5485</v>
      </c>
      <c r="F10361" t="str">
        <f t="shared" si="161"/>
        <v>KIA Niro</v>
      </c>
      <c r="G10361" t="s">
        <v>19871</v>
      </c>
      <c r="H10361" s="2" t="s">
        <v>25138</v>
      </c>
      <c r="I10361" s="5">
        <v>98036</v>
      </c>
      <c r="J10361" s="2">
        <v>2016</v>
      </c>
      <c r="K10361" s="2">
        <v>77</v>
      </c>
      <c r="L10361" t="s">
        <v>30</v>
      </c>
      <c r="M10361" s="3">
        <v>18174.38</v>
      </c>
      <c r="N10361" s="2" t="s">
        <v>19</v>
      </c>
    </row>
    <row r="10362" spans="1:14" x14ac:dyDescent="0.25">
      <c r="A10362" t="s">
        <v>17206</v>
      </c>
      <c r="B10362" s="1" t="s">
        <v>17472</v>
      </c>
      <c r="C10362" t="s">
        <v>17206</v>
      </c>
      <c r="D10362" t="s">
        <v>17216</v>
      </c>
      <c r="E10362" s="2" t="s">
        <v>7602</v>
      </c>
      <c r="F10362" t="str">
        <f t="shared" si="161"/>
        <v>KIA Picanto</v>
      </c>
      <c r="G10362" t="s">
        <v>17473</v>
      </c>
      <c r="H10362" s="2" t="s">
        <v>36</v>
      </c>
      <c r="I10362" s="5">
        <v>58391</v>
      </c>
      <c r="J10362" s="2">
        <v>2016</v>
      </c>
      <c r="K10362" s="2">
        <v>49</v>
      </c>
      <c r="L10362" t="s">
        <v>18</v>
      </c>
      <c r="M10362" s="3">
        <v>7925</v>
      </c>
      <c r="N10362" s="2" t="s">
        <v>19</v>
      </c>
    </row>
    <row r="10363" spans="1:14" x14ac:dyDescent="0.25">
      <c r="A10363" t="s">
        <v>17206</v>
      </c>
      <c r="B10363" s="1" t="s">
        <v>17814</v>
      </c>
      <c r="C10363" t="s">
        <v>17206</v>
      </c>
      <c r="D10363" t="s">
        <v>17216</v>
      </c>
      <c r="E10363" s="62" t="s">
        <v>445</v>
      </c>
      <c r="F10363" t="str">
        <f t="shared" si="161"/>
        <v>KIA Ceed</v>
      </c>
      <c r="G10363" t="s">
        <v>17815</v>
      </c>
      <c r="H10363" s="2" t="s">
        <v>17</v>
      </c>
      <c r="I10363" s="5">
        <v>149228</v>
      </c>
      <c r="J10363" s="2">
        <v>2016</v>
      </c>
      <c r="K10363" s="2">
        <v>100</v>
      </c>
      <c r="L10363" t="s">
        <v>37</v>
      </c>
      <c r="M10363" s="3">
        <v>11414.16</v>
      </c>
      <c r="N10363" s="2" t="s">
        <v>19</v>
      </c>
    </row>
    <row r="10364" spans="1:14" x14ac:dyDescent="0.25">
      <c r="A10364" t="s">
        <v>17206</v>
      </c>
      <c r="B10364" s="1" t="s">
        <v>21259</v>
      </c>
      <c r="C10364" t="s">
        <v>17206</v>
      </c>
      <c r="D10364" t="s">
        <v>17216</v>
      </c>
      <c r="E10364" s="62" t="s">
        <v>445</v>
      </c>
      <c r="F10364" t="str">
        <f t="shared" ref="F10364:F10427" si="162">D10364&amp; " " &amp; E10364</f>
        <v>KIA Ceed</v>
      </c>
      <c r="G10364" t="s">
        <v>21260</v>
      </c>
      <c r="H10364" s="2" t="s">
        <v>17</v>
      </c>
      <c r="I10364" s="5">
        <v>67926</v>
      </c>
      <c r="J10364" s="2">
        <v>2019</v>
      </c>
      <c r="K10364" s="2">
        <v>100</v>
      </c>
      <c r="L10364" t="s">
        <v>37</v>
      </c>
      <c r="M10364" s="3">
        <v>23287.5</v>
      </c>
      <c r="N10364" s="2" t="s">
        <v>19</v>
      </c>
    </row>
    <row r="10365" spans="1:14" x14ac:dyDescent="0.25">
      <c r="A10365" t="s">
        <v>17206</v>
      </c>
      <c r="B10365" s="1" t="s">
        <v>17223</v>
      </c>
      <c r="C10365" t="s">
        <v>17206</v>
      </c>
      <c r="D10365" t="s">
        <v>17216</v>
      </c>
      <c r="E10365" s="2" t="s">
        <v>163</v>
      </c>
      <c r="F10365" t="str">
        <f t="shared" si="162"/>
        <v>KIA Rio</v>
      </c>
      <c r="G10365" t="s">
        <v>17224</v>
      </c>
      <c r="H10365" s="2" t="s">
        <v>36</v>
      </c>
      <c r="I10365" s="5">
        <v>188613</v>
      </c>
      <c r="J10365" s="2">
        <v>2013</v>
      </c>
      <c r="K10365" s="2">
        <v>63</v>
      </c>
      <c r="L10365" t="s">
        <v>30</v>
      </c>
      <c r="M10365" s="3">
        <v>7025</v>
      </c>
      <c r="N10365" s="2" t="s">
        <v>19</v>
      </c>
    </row>
    <row r="10366" spans="1:14" x14ac:dyDescent="0.25">
      <c r="A10366" t="s">
        <v>17206</v>
      </c>
      <c r="B10366" s="1" t="s">
        <v>18777</v>
      </c>
      <c r="C10366" t="s">
        <v>17206</v>
      </c>
      <c r="D10366" t="s">
        <v>17216</v>
      </c>
      <c r="E10366" s="2" t="s">
        <v>163</v>
      </c>
      <c r="F10366" t="str">
        <f t="shared" si="162"/>
        <v>KIA Rio</v>
      </c>
      <c r="G10366" t="s">
        <v>18778</v>
      </c>
      <c r="H10366" s="2" t="s">
        <v>36</v>
      </c>
      <c r="I10366" s="5">
        <v>19400</v>
      </c>
      <c r="J10366" s="2">
        <v>2020</v>
      </c>
      <c r="K10366" s="2">
        <v>61</v>
      </c>
      <c r="L10366" t="s">
        <v>37</v>
      </c>
      <c r="M10366" s="3">
        <v>13999.99</v>
      </c>
      <c r="N10366" s="2" t="s">
        <v>19</v>
      </c>
    </row>
    <row r="10367" spans="1:14" x14ac:dyDescent="0.25">
      <c r="A10367" t="s">
        <v>17206</v>
      </c>
      <c r="B10367" s="1" t="s">
        <v>18177</v>
      </c>
      <c r="C10367" t="s">
        <v>17206</v>
      </c>
      <c r="D10367" t="s">
        <v>17216</v>
      </c>
      <c r="E10367" s="2" t="s">
        <v>163</v>
      </c>
      <c r="F10367" t="str">
        <f t="shared" si="162"/>
        <v>KIA Rio</v>
      </c>
      <c r="G10367" t="s">
        <v>18178</v>
      </c>
      <c r="H10367" s="2" t="s">
        <v>36</v>
      </c>
      <c r="I10367" s="5">
        <v>72738</v>
      </c>
      <c r="J10367" s="2">
        <v>2017</v>
      </c>
      <c r="K10367" s="2">
        <v>62</v>
      </c>
      <c r="L10367" t="s">
        <v>37</v>
      </c>
      <c r="M10367" s="3">
        <v>11999</v>
      </c>
      <c r="N10367" s="2" t="s">
        <v>19</v>
      </c>
    </row>
    <row r="10368" spans="1:14" x14ac:dyDescent="0.25">
      <c r="A10368" t="s">
        <v>17206</v>
      </c>
      <c r="B10368" s="1" t="s">
        <v>21021</v>
      </c>
      <c r="C10368" t="s">
        <v>17206</v>
      </c>
      <c r="D10368" t="s">
        <v>17216</v>
      </c>
      <c r="E10368" s="2" t="s">
        <v>5335</v>
      </c>
      <c r="F10368" t="str">
        <f t="shared" si="162"/>
        <v>KIA Sorento</v>
      </c>
      <c r="G10368" t="s">
        <v>21022</v>
      </c>
      <c r="H10368" s="2" t="s">
        <v>17</v>
      </c>
      <c r="I10368" s="5">
        <v>167410</v>
      </c>
      <c r="J10368" s="2">
        <v>2015</v>
      </c>
      <c r="K10368" s="2">
        <v>147</v>
      </c>
      <c r="L10368" t="s">
        <v>30</v>
      </c>
      <c r="M10368" s="3">
        <v>22781.25</v>
      </c>
      <c r="N10368" s="2" t="s">
        <v>19</v>
      </c>
    </row>
    <row r="10369" spans="1:14" x14ac:dyDescent="0.25">
      <c r="A10369" t="s">
        <v>17206</v>
      </c>
      <c r="B10369" s="1" t="s">
        <v>21190</v>
      </c>
      <c r="C10369" t="s">
        <v>17206</v>
      </c>
      <c r="D10369" t="s">
        <v>17216</v>
      </c>
      <c r="E10369" s="2" t="s">
        <v>622</v>
      </c>
      <c r="F10369" t="str">
        <f t="shared" si="162"/>
        <v>KIA Sportage</v>
      </c>
      <c r="G10369" t="s">
        <v>21078</v>
      </c>
      <c r="H10369" s="2" t="s">
        <v>17</v>
      </c>
      <c r="I10369" s="5">
        <v>61686</v>
      </c>
      <c r="J10369" s="2">
        <v>2020</v>
      </c>
      <c r="K10369" s="2">
        <v>85</v>
      </c>
      <c r="L10369" t="s">
        <v>45</v>
      </c>
      <c r="M10369" s="3">
        <v>25110</v>
      </c>
      <c r="N10369" s="2" t="s">
        <v>19</v>
      </c>
    </row>
    <row r="10370" spans="1:14" x14ac:dyDescent="0.25">
      <c r="A10370" t="s">
        <v>17206</v>
      </c>
      <c r="B10370" s="1" t="s">
        <v>21077</v>
      </c>
      <c r="C10370" t="s">
        <v>17206</v>
      </c>
      <c r="D10370" t="s">
        <v>17216</v>
      </c>
      <c r="E10370" s="2" t="s">
        <v>622</v>
      </c>
      <c r="F10370" t="str">
        <f t="shared" si="162"/>
        <v>KIA Sportage</v>
      </c>
      <c r="G10370" t="s">
        <v>21078</v>
      </c>
      <c r="H10370" s="2" t="s">
        <v>17</v>
      </c>
      <c r="I10370" s="5">
        <v>42000</v>
      </c>
      <c r="J10370" s="2">
        <v>2020</v>
      </c>
      <c r="K10370" s="2">
        <v>85</v>
      </c>
      <c r="L10370" t="s">
        <v>96</v>
      </c>
      <c r="M10370" s="3">
        <v>24000</v>
      </c>
      <c r="N10370" s="2" t="s">
        <v>19</v>
      </c>
    </row>
    <row r="10371" spans="1:14" x14ac:dyDescent="0.25">
      <c r="A10371" t="s">
        <v>17206</v>
      </c>
      <c r="B10371" s="1" t="s">
        <v>21428</v>
      </c>
      <c r="C10371" t="s">
        <v>17206</v>
      </c>
      <c r="D10371" t="s">
        <v>17216</v>
      </c>
      <c r="E10371" s="2" t="s">
        <v>622</v>
      </c>
      <c r="F10371" t="str">
        <f t="shared" si="162"/>
        <v>KIA Sportage</v>
      </c>
      <c r="G10371" t="s">
        <v>21078</v>
      </c>
      <c r="H10371" s="2" t="s">
        <v>17</v>
      </c>
      <c r="I10371" s="5">
        <v>63916</v>
      </c>
      <c r="J10371" s="2">
        <v>2019</v>
      </c>
      <c r="K10371" s="2">
        <v>100</v>
      </c>
      <c r="L10371" t="s">
        <v>30</v>
      </c>
      <c r="M10371" s="3">
        <v>24300</v>
      </c>
      <c r="N10371" s="2" t="s">
        <v>19</v>
      </c>
    </row>
    <row r="10372" spans="1:14" x14ac:dyDescent="0.25">
      <c r="A10372" t="s">
        <v>17206</v>
      </c>
      <c r="B10372" s="1" t="s">
        <v>20963</v>
      </c>
      <c r="C10372" t="s">
        <v>17206</v>
      </c>
      <c r="D10372" t="s">
        <v>17216</v>
      </c>
      <c r="E10372" s="2" t="s">
        <v>622</v>
      </c>
      <c r="F10372" t="str">
        <f t="shared" si="162"/>
        <v>KIA Sportage</v>
      </c>
      <c r="G10372" t="s">
        <v>20964</v>
      </c>
      <c r="H10372" s="2" t="s">
        <v>17</v>
      </c>
      <c r="I10372" s="5">
        <v>93021</v>
      </c>
      <c r="J10372" s="2">
        <v>2018</v>
      </c>
      <c r="K10372" s="2">
        <v>100</v>
      </c>
      <c r="L10372" t="s">
        <v>45</v>
      </c>
      <c r="M10372" s="3">
        <v>24990</v>
      </c>
      <c r="N10372" s="2" t="s">
        <v>19</v>
      </c>
    </row>
    <row r="10373" spans="1:14" x14ac:dyDescent="0.25">
      <c r="A10373" t="s">
        <v>17206</v>
      </c>
      <c r="B10373" s="1" t="s">
        <v>22132</v>
      </c>
      <c r="C10373" t="s">
        <v>17206</v>
      </c>
      <c r="D10373" t="s">
        <v>17216</v>
      </c>
      <c r="E10373" s="2" t="s">
        <v>622</v>
      </c>
      <c r="F10373" t="str">
        <f t="shared" si="162"/>
        <v>KIA Sportage</v>
      </c>
      <c r="G10373" t="s">
        <v>22133</v>
      </c>
      <c r="H10373" s="2" t="s">
        <v>17</v>
      </c>
      <c r="I10373" s="5">
        <v>43153</v>
      </c>
      <c r="J10373" s="2">
        <v>2019</v>
      </c>
      <c r="K10373" s="2">
        <v>100</v>
      </c>
      <c r="L10373" t="s">
        <v>37</v>
      </c>
      <c r="M10373" s="3">
        <v>33899</v>
      </c>
      <c r="N10373" s="2" t="s">
        <v>19</v>
      </c>
    </row>
    <row r="10374" spans="1:14" x14ac:dyDescent="0.25">
      <c r="A10374" t="s">
        <v>17206</v>
      </c>
      <c r="B10374" s="1" t="s">
        <v>20975</v>
      </c>
      <c r="C10374" t="s">
        <v>17206</v>
      </c>
      <c r="D10374" t="s">
        <v>17216</v>
      </c>
      <c r="E10374" s="2" t="s">
        <v>622</v>
      </c>
      <c r="F10374" t="str">
        <f t="shared" si="162"/>
        <v>KIA Sportage</v>
      </c>
      <c r="G10374" t="s">
        <v>20976</v>
      </c>
      <c r="H10374" s="2" t="s">
        <v>17</v>
      </c>
      <c r="I10374" s="5">
        <v>36885</v>
      </c>
      <c r="J10374" s="2">
        <v>2021</v>
      </c>
      <c r="K10374" s="2">
        <v>85</v>
      </c>
      <c r="L10374" t="s">
        <v>37</v>
      </c>
      <c r="M10374" s="3">
        <v>24900</v>
      </c>
      <c r="N10374" s="2" t="s">
        <v>19</v>
      </c>
    </row>
    <row r="10375" spans="1:14" x14ac:dyDescent="0.25">
      <c r="A10375" t="s">
        <v>17206</v>
      </c>
      <c r="B10375" s="1" t="s">
        <v>18637</v>
      </c>
      <c r="C10375" t="s">
        <v>17206</v>
      </c>
      <c r="D10375" t="s">
        <v>17216</v>
      </c>
      <c r="E10375" s="2" t="s">
        <v>622</v>
      </c>
      <c r="F10375" t="str">
        <f t="shared" si="162"/>
        <v>KIA Sportage</v>
      </c>
      <c r="G10375" t="s">
        <v>18638</v>
      </c>
      <c r="H10375" s="2" t="s">
        <v>36</v>
      </c>
      <c r="I10375" s="5">
        <v>77112</v>
      </c>
      <c r="J10375" s="2">
        <v>2016</v>
      </c>
      <c r="K10375" s="2">
        <v>99</v>
      </c>
      <c r="L10375" t="s">
        <v>18</v>
      </c>
      <c r="M10375" s="3">
        <v>13165</v>
      </c>
      <c r="N10375" s="2" t="s">
        <v>19</v>
      </c>
    </row>
    <row r="10376" spans="1:14" x14ac:dyDescent="0.25">
      <c r="A10376" t="s">
        <v>17206</v>
      </c>
      <c r="B10376" s="1" t="s">
        <v>20892</v>
      </c>
      <c r="C10376" t="s">
        <v>17206</v>
      </c>
      <c r="D10376" t="s">
        <v>17216</v>
      </c>
      <c r="E10376" s="2" t="s">
        <v>622</v>
      </c>
      <c r="F10376" t="str">
        <f t="shared" si="162"/>
        <v>KIA Sportage</v>
      </c>
      <c r="G10376" t="s">
        <v>20893</v>
      </c>
      <c r="H10376" s="2" t="s">
        <v>36</v>
      </c>
      <c r="I10376" s="5">
        <v>24829</v>
      </c>
      <c r="J10376" s="2">
        <v>2019</v>
      </c>
      <c r="K10376" s="2">
        <v>97</v>
      </c>
      <c r="L10376" t="s">
        <v>30</v>
      </c>
      <c r="M10376" s="3">
        <v>23793.75</v>
      </c>
      <c r="N10376" s="2" t="s">
        <v>19</v>
      </c>
    </row>
    <row r="10377" spans="1:14" x14ac:dyDescent="0.25">
      <c r="A10377" t="s">
        <v>17206</v>
      </c>
      <c r="B10377" s="1" t="s">
        <v>20884</v>
      </c>
      <c r="C10377" t="s">
        <v>17206</v>
      </c>
      <c r="D10377" t="s">
        <v>17216</v>
      </c>
      <c r="E10377" s="2" t="s">
        <v>622</v>
      </c>
      <c r="F10377" t="str">
        <f t="shared" si="162"/>
        <v>KIA Sportage</v>
      </c>
      <c r="G10377" t="s">
        <v>20885</v>
      </c>
      <c r="H10377" s="2" t="s">
        <v>36</v>
      </c>
      <c r="I10377" s="5">
        <v>28116</v>
      </c>
      <c r="J10377" s="2">
        <v>2018</v>
      </c>
      <c r="K10377" s="2">
        <v>97</v>
      </c>
      <c r="L10377" t="s">
        <v>96</v>
      </c>
      <c r="M10377" s="3">
        <v>22899</v>
      </c>
      <c r="N10377" s="2" t="s">
        <v>19</v>
      </c>
    </row>
    <row r="10378" spans="1:14" x14ac:dyDescent="0.25">
      <c r="A10378" t="s">
        <v>17206</v>
      </c>
      <c r="B10378" s="1" t="s">
        <v>21655</v>
      </c>
      <c r="C10378" t="s">
        <v>17206</v>
      </c>
      <c r="D10378" t="s">
        <v>17216</v>
      </c>
      <c r="E10378" s="2" t="s">
        <v>622</v>
      </c>
      <c r="F10378" t="str">
        <f t="shared" si="162"/>
        <v>KIA Sportage</v>
      </c>
      <c r="G10378" t="s">
        <v>19841</v>
      </c>
      <c r="H10378" s="2" t="s">
        <v>36</v>
      </c>
      <c r="I10378" s="5">
        <v>24902</v>
      </c>
      <c r="J10378" s="2">
        <v>2019</v>
      </c>
      <c r="K10378" s="2">
        <v>97</v>
      </c>
      <c r="L10378" t="s">
        <v>37</v>
      </c>
      <c r="M10378" s="3">
        <v>25820</v>
      </c>
      <c r="N10378" s="2" t="s">
        <v>19</v>
      </c>
    </row>
    <row r="10379" spans="1:14" x14ac:dyDescent="0.25">
      <c r="A10379" t="s">
        <v>17206</v>
      </c>
      <c r="B10379" s="1" t="s">
        <v>19840</v>
      </c>
      <c r="C10379" t="s">
        <v>17206</v>
      </c>
      <c r="D10379" t="s">
        <v>17216</v>
      </c>
      <c r="E10379" s="2" t="s">
        <v>622</v>
      </c>
      <c r="F10379" t="str">
        <f t="shared" si="162"/>
        <v>KIA Sportage</v>
      </c>
      <c r="G10379" t="s">
        <v>19841</v>
      </c>
      <c r="H10379" s="2" t="s">
        <v>36</v>
      </c>
      <c r="I10379" s="5">
        <v>109003</v>
      </c>
      <c r="J10379" s="2">
        <v>2018</v>
      </c>
      <c r="K10379" s="2">
        <v>97</v>
      </c>
      <c r="L10379" t="s">
        <v>60</v>
      </c>
      <c r="M10379" s="3">
        <v>18022.5</v>
      </c>
      <c r="N10379" s="2" t="s">
        <v>19</v>
      </c>
    </row>
    <row r="10380" spans="1:14" x14ac:dyDescent="0.25">
      <c r="A10380" t="s">
        <v>17206</v>
      </c>
      <c r="B10380" s="1" t="s">
        <v>20618</v>
      </c>
      <c r="C10380" t="s">
        <v>17206</v>
      </c>
      <c r="D10380" t="s">
        <v>17216</v>
      </c>
      <c r="E10380" s="2" t="s">
        <v>622</v>
      </c>
      <c r="F10380" t="str">
        <f t="shared" si="162"/>
        <v>KIA Sportage</v>
      </c>
      <c r="G10380" t="s">
        <v>19841</v>
      </c>
      <c r="H10380" s="2" t="s">
        <v>36</v>
      </c>
      <c r="I10380" s="5">
        <v>50825</v>
      </c>
      <c r="J10380" s="2">
        <v>2019</v>
      </c>
      <c r="K10380" s="2">
        <v>97</v>
      </c>
      <c r="L10380" t="s">
        <v>60</v>
      </c>
      <c r="M10380" s="3">
        <v>21600</v>
      </c>
      <c r="N10380" s="2" t="s">
        <v>19</v>
      </c>
    </row>
    <row r="10381" spans="1:14" x14ac:dyDescent="0.25">
      <c r="A10381" t="s">
        <v>17206</v>
      </c>
      <c r="B10381" s="1" t="s">
        <v>18871</v>
      </c>
      <c r="C10381" t="s">
        <v>17206</v>
      </c>
      <c r="D10381" t="s">
        <v>17216</v>
      </c>
      <c r="E10381" s="2" t="s">
        <v>622</v>
      </c>
      <c r="F10381" t="str">
        <f t="shared" si="162"/>
        <v>KIA Sportage</v>
      </c>
      <c r="G10381" t="s">
        <v>18872</v>
      </c>
      <c r="H10381" s="2" t="s">
        <v>36</v>
      </c>
      <c r="I10381" s="5">
        <v>91932</v>
      </c>
      <c r="J10381" s="2">
        <v>2013</v>
      </c>
      <c r="K10381" s="2">
        <v>99</v>
      </c>
      <c r="L10381" t="s">
        <v>30</v>
      </c>
      <c r="M10381" s="3">
        <v>14175</v>
      </c>
      <c r="N10381" s="2" t="s">
        <v>19</v>
      </c>
    </row>
    <row r="10382" spans="1:14" x14ac:dyDescent="0.25">
      <c r="A10382" t="s">
        <v>17206</v>
      </c>
      <c r="B10382" s="1" t="s">
        <v>21638</v>
      </c>
      <c r="C10382" t="s">
        <v>17206</v>
      </c>
      <c r="D10382" t="s">
        <v>17216</v>
      </c>
      <c r="E10382" s="2" t="s">
        <v>622</v>
      </c>
      <c r="F10382" t="str">
        <f t="shared" si="162"/>
        <v>KIA Sportage</v>
      </c>
      <c r="G10382" t="s">
        <v>21639</v>
      </c>
      <c r="H10382" s="2" t="s">
        <v>36</v>
      </c>
      <c r="I10382" s="5">
        <v>10200</v>
      </c>
      <c r="J10382" s="2">
        <v>2022</v>
      </c>
      <c r="K10382" s="2">
        <v>110</v>
      </c>
      <c r="L10382" t="s">
        <v>37</v>
      </c>
      <c r="M10382" s="3">
        <v>28350</v>
      </c>
      <c r="N10382" s="2" t="s">
        <v>19</v>
      </c>
    </row>
    <row r="10383" spans="1:14" x14ac:dyDescent="0.25">
      <c r="A10383" t="s">
        <v>17206</v>
      </c>
      <c r="B10383" s="1" t="s">
        <v>18128</v>
      </c>
      <c r="C10383" t="s">
        <v>17206</v>
      </c>
      <c r="D10383" t="s">
        <v>17216</v>
      </c>
      <c r="E10383" s="2" t="s">
        <v>622</v>
      </c>
      <c r="F10383" t="str">
        <f t="shared" si="162"/>
        <v>KIA Sportage</v>
      </c>
      <c r="G10383" t="s">
        <v>18129</v>
      </c>
      <c r="H10383" s="2" t="s">
        <v>17</v>
      </c>
      <c r="I10383" s="5">
        <v>179527</v>
      </c>
      <c r="J10383" s="2">
        <v>2013</v>
      </c>
      <c r="K10383" s="2">
        <v>85</v>
      </c>
      <c r="L10383" t="s">
        <v>45</v>
      </c>
      <c r="M10383" s="3">
        <v>11900</v>
      </c>
      <c r="N10383" s="2" t="s">
        <v>19</v>
      </c>
    </row>
    <row r="10384" spans="1:14" x14ac:dyDescent="0.25">
      <c r="A10384" t="s">
        <v>17206</v>
      </c>
      <c r="B10384" s="1" t="s">
        <v>20435</v>
      </c>
      <c r="C10384" t="s">
        <v>17206</v>
      </c>
      <c r="D10384" t="s">
        <v>17216</v>
      </c>
      <c r="E10384" s="2" t="s">
        <v>622</v>
      </c>
      <c r="F10384" t="str">
        <f t="shared" si="162"/>
        <v>KIA Sportage</v>
      </c>
      <c r="G10384" t="s">
        <v>20436</v>
      </c>
      <c r="H10384" s="2" t="s">
        <v>17</v>
      </c>
      <c r="I10384" s="5">
        <v>54849</v>
      </c>
      <c r="J10384" s="2">
        <v>2017</v>
      </c>
      <c r="K10384" s="2">
        <v>85</v>
      </c>
      <c r="L10384" t="s">
        <v>60</v>
      </c>
      <c r="M10384" s="3">
        <v>21265.93</v>
      </c>
      <c r="N10384" s="2" t="s">
        <v>19</v>
      </c>
    </row>
    <row r="10385" spans="1:14" x14ac:dyDescent="0.25">
      <c r="A10385" t="s">
        <v>17206</v>
      </c>
      <c r="B10385" s="1" t="s">
        <v>20749</v>
      </c>
      <c r="C10385" t="s">
        <v>17206</v>
      </c>
      <c r="D10385" t="s">
        <v>17216</v>
      </c>
      <c r="E10385" s="2" t="s">
        <v>622</v>
      </c>
      <c r="F10385" t="str">
        <f t="shared" si="162"/>
        <v>KIA Sportage</v>
      </c>
      <c r="G10385" t="s">
        <v>20750</v>
      </c>
      <c r="H10385" s="2" t="s">
        <v>17</v>
      </c>
      <c r="I10385" s="5">
        <v>103885</v>
      </c>
      <c r="J10385" s="2">
        <v>2017</v>
      </c>
      <c r="K10385" s="2">
        <v>104</v>
      </c>
      <c r="L10385" t="s">
        <v>18</v>
      </c>
      <c r="M10385" s="3">
        <v>21900</v>
      </c>
      <c r="N10385" s="2" t="s">
        <v>19</v>
      </c>
    </row>
    <row r="10386" spans="1:14" x14ac:dyDescent="0.25">
      <c r="A10386" t="s">
        <v>17206</v>
      </c>
      <c r="B10386" s="1" t="s">
        <v>19735</v>
      </c>
      <c r="C10386" t="s">
        <v>17206</v>
      </c>
      <c r="D10386" t="s">
        <v>17216</v>
      </c>
      <c r="E10386" s="2" t="s">
        <v>622</v>
      </c>
      <c r="F10386" t="str">
        <f t="shared" si="162"/>
        <v>KIA Sportage</v>
      </c>
      <c r="G10386" t="s">
        <v>18037</v>
      </c>
      <c r="H10386" s="2" t="s">
        <v>17</v>
      </c>
      <c r="I10386" s="5">
        <v>75155</v>
      </c>
      <c r="J10386" s="2">
        <v>2016</v>
      </c>
      <c r="K10386" s="2">
        <v>85</v>
      </c>
      <c r="L10386" t="s">
        <v>60</v>
      </c>
      <c r="M10386" s="3">
        <v>17499</v>
      </c>
      <c r="N10386" s="2" t="s">
        <v>19</v>
      </c>
    </row>
    <row r="10387" spans="1:14" x14ac:dyDescent="0.25">
      <c r="A10387" t="s">
        <v>17206</v>
      </c>
      <c r="B10387" s="1" t="s">
        <v>18036</v>
      </c>
      <c r="C10387" t="s">
        <v>17206</v>
      </c>
      <c r="D10387" t="s">
        <v>17216</v>
      </c>
      <c r="E10387" s="2" t="s">
        <v>622</v>
      </c>
      <c r="F10387" t="str">
        <f t="shared" si="162"/>
        <v>KIA Sportage</v>
      </c>
      <c r="G10387" t="s">
        <v>18037</v>
      </c>
      <c r="H10387" s="2" t="s">
        <v>17</v>
      </c>
      <c r="I10387" s="5">
        <v>171870</v>
      </c>
      <c r="J10387" s="2">
        <v>2013</v>
      </c>
      <c r="K10387" s="2">
        <v>85</v>
      </c>
      <c r="L10387" t="s">
        <v>18</v>
      </c>
      <c r="M10387" s="3">
        <v>11643.75</v>
      </c>
      <c r="N10387" s="2" t="s">
        <v>19</v>
      </c>
    </row>
    <row r="10388" spans="1:14" x14ac:dyDescent="0.25">
      <c r="A10388" t="s">
        <v>17206</v>
      </c>
      <c r="B10388" s="1" t="s">
        <v>18136</v>
      </c>
      <c r="C10388" t="s">
        <v>17206</v>
      </c>
      <c r="D10388" t="s">
        <v>17216</v>
      </c>
      <c r="E10388" s="2" t="s">
        <v>622</v>
      </c>
      <c r="F10388" t="str">
        <f t="shared" si="162"/>
        <v>KIA Sportage</v>
      </c>
      <c r="G10388" t="s">
        <v>18037</v>
      </c>
      <c r="H10388" s="2" t="s">
        <v>17</v>
      </c>
      <c r="I10388" s="5">
        <v>170118</v>
      </c>
      <c r="J10388" s="2">
        <v>2013</v>
      </c>
      <c r="K10388" s="2">
        <v>85</v>
      </c>
      <c r="L10388" t="s">
        <v>18</v>
      </c>
      <c r="M10388" s="3">
        <v>11900</v>
      </c>
      <c r="N10388" s="2" t="s">
        <v>19</v>
      </c>
    </row>
    <row r="10389" spans="1:14" x14ac:dyDescent="0.25">
      <c r="A10389" t="s">
        <v>17206</v>
      </c>
      <c r="B10389" s="1" t="s">
        <v>20134</v>
      </c>
      <c r="C10389" t="s">
        <v>17206</v>
      </c>
      <c r="D10389" t="s">
        <v>17216</v>
      </c>
      <c r="E10389" s="2" t="s">
        <v>622</v>
      </c>
      <c r="F10389" t="str">
        <f t="shared" si="162"/>
        <v>KIA Sportage</v>
      </c>
      <c r="G10389" t="s">
        <v>20135</v>
      </c>
      <c r="H10389" s="2" t="s">
        <v>17</v>
      </c>
      <c r="I10389" s="5">
        <v>142334</v>
      </c>
      <c r="J10389" s="2">
        <v>2016</v>
      </c>
      <c r="K10389" s="2">
        <v>100</v>
      </c>
      <c r="L10389" t="s">
        <v>37</v>
      </c>
      <c r="M10389" s="3">
        <v>18990</v>
      </c>
      <c r="N10389" s="2" t="s">
        <v>19</v>
      </c>
    </row>
    <row r="10390" spans="1:14" x14ac:dyDescent="0.25">
      <c r="A10390" t="s">
        <v>17206</v>
      </c>
      <c r="B10390" s="1" t="s">
        <v>20734</v>
      </c>
      <c r="C10390" t="s">
        <v>17206</v>
      </c>
      <c r="D10390" t="s">
        <v>17216</v>
      </c>
      <c r="E10390" s="2" t="s">
        <v>622</v>
      </c>
      <c r="F10390" t="str">
        <f t="shared" si="162"/>
        <v>KIA Sportage</v>
      </c>
      <c r="G10390" t="s">
        <v>20735</v>
      </c>
      <c r="H10390" s="2" t="s">
        <v>17</v>
      </c>
      <c r="I10390" s="5">
        <v>90733</v>
      </c>
      <c r="J10390" s="2">
        <v>2016</v>
      </c>
      <c r="K10390" s="2">
        <v>100</v>
      </c>
      <c r="L10390" t="s">
        <v>18</v>
      </c>
      <c r="M10390" s="3">
        <v>22070</v>
      </c>
      <c r="N10390" s="2" t="s">
        <v>19</v>
      </c>
    </row>
    <row r="10391" spans="1:14" x14ac:dyDescent="0.25">
      <c r="A10391" t="s">
        <v>17206</v>
      </c>
      <c r="B10391" s="1" t="s">
        <v>18239</v>
      </c>
      <c r="C10391" t="s">
        <v>17206</v>
      </c>
      <c r="D10391" t="s">
        <v>17216</v>
      </c>
      <c r="E10391" s="2" t="s">
        <v>622</v>
      </c>
      <c r="F10391" t="str">
        <f t="shared" si="162"/>
        <v>KIA Sportage</v>
      </c>
      <c r="G10391" t="s">
        <v>18240</v>
      </c>
      <c r="H10391" s="2" t="s">
        <v>17</v>
      </c>
      <c r="I10391" s="5">
        <v>178230</v>
      </c>
      <c r="J10391" s="2">
        <v>2014</v>
      </c>
      <c r="K10391" s="2">
        <v>100</v>
      </c>
      <c r="L10391" t="s">
        <v>18</v>
      </c>
      <c r="M10391" s="3">
        <v>12150</v>
      </c>
      <c r="N10391" s="2" t="s">
        <v>19</v>
      </c>
    </row>
    <row r="10392" spans="1:14" x14ac:dyDescent="0.25">
      <c r="A10392" t="s">
        <v>17206</v>
      </c>
      <c r="B10392" s="1" t="s">
        <v>20532</v>
      </c>
      <c r="C10392" t="s">
        <v>17206</v>
      </c>
      <c r="D10392" t="s">
        <v>17216</v>
      </c>
      <c r="E10392" s="2" t="s">
        <v>1382</v>
      </c>
      <c r="F10392" t="str">
        <f t="shared" si="162"/>
        <v>KIA Stonic</v>
      </c>
      <c r="G10392" t="s">
        <v>20533</v>
      </c>
      <c r="H10392" s="2" t="s">
        <v>36</v>
      </c>
      <c r="I10392" s="5">
        <v>27820</v>
      </c>
      <c r="J10392" s="2">
        <v>2022</v>
      </c>
      <c r="K10392" s="2">
        <v>73</v>
      </c>
      <c r="L10392" t="s">
        <v>45</v>
      </c>
      <c r="M10392" s="3">
        <v>19500</v>
      </c>
      <c r="N10392" s="2" t="s">
        <v>19</v>
      </c>
    </row>
    <row r="10393" spans="1:14" x14ac:dyDescent="0.25">
      <c r="A10393" t="s">
        <v>17206</v>
      </c>
      <c r="B10393" s="1" t="s">
        <v>19470</v>
      </c>
      <c r="C10393" t="s">
        <v>17206</v>
      </c>
      <c r="D10393" t="s">
        <v>17216</v>
      </c>
      <c r="E10393" s="2" t="s">
        <v>1382</v>
      </c>
      <c r="F10393" t="str">
        <f t="shared" si="162"/>
        <v>KIA Stonic</v>
      </c>
      <c r="G10393" t="s">
        <v>19471</v>
      </c>
      <c r="H10393" s="2" t="s">
        <v>36</v>
      </c>
      <c r="I10393" s="5">
        <v>74965</v>
      </c>
      <c r="J10393" s="2">
        <v>2018</v>
      </c>
      <c r="K10393" s="2">
        <v>61</v>
      </c>
      <c r="L10393" t="s">
        <v>18</v>
      </c>
      <c r="M10393" s="3">
        <v>16300</v>
      </c>
      <c r="N10393" s="2" t="s">
        <v>19</v>
      </c>
    </row>
    <row r="10394" spans="1:14" x14ac:dyDescent="0.25">
      <c r="A10394" t="s">
        <v>17206</v>
      </c>
      <c r="B10394" s="1" t="s">
        <v>19621</v>
      </c>
      <c r="C10394" t="s">
        <v>17206</v>
      </c>
      <c r="D10394" t="s">
        <v>17216</v>
      </c>
      <c r="E10394" s="2" t="s">
        <v>1382</v>
      </c>
      <c r="F10394" t="str">
        <f t="shared" si="162"/>
        <v>KIA Stonic</v>
      </c>
      <c r="G10394" t="s">
        <v>19622</v>
      </c>
      <c r="H10394" s="2" t="s">
        <v>36</v>
      </c>
      <c r="I10394" s="5">
        <v>7635</v>
      </c>
      <c r="J10394" s="2">
        <v>2022</v>
      </c>
      <c r="K10394" s="2">
        <v>61</v>
      </c>
      <c r="L10394" t="s">
        <v>1066</v>
      </c>
      <c r="M10394" s="3">
        <v>17187.599999999999</v>
      </c>
      <c r="N10394" s="2" t="s">
        <v>19</v>
      </c>
    </row>
    <row r="10395" spans="1:14" x14ac:dyDescent="0.25">
      <c r="A10395" t="s">
        <v>17206</v>
      </c>
      <c r="B10395" s="1" t="s">
        <v>20224</v>
      </c>
      <c r="C10395" t="s">
        <v>17206</v>
      </c>
      <c r="D10395" t="s">
        <v>17216</v>
      </c>
      <c r="E10395" s="2" t="s">
        <v>1382</v>
      </c>
      <c r="F10395" t="str">
        <f t="shared" si="162"/>
        <v>KIA Stonic</v>
      </c>
      <c r="G10395" t="s">
        <v>20225</v>
      </c>
      <c r="H10395" s="2" t="s">
        <v>36</v>
      </c>
      <c r="I10395" s="5">
        <v>10914</v>
      </c>
      <c r="J10395" s="2">
        <v>2022</v>
      </c>
      <c r="K10395" s="2">
        <v>61</v>
      </c>
      <c r="L10395" t="s">
        <v>96</v>
      </c>
      <c r="M10395" s="3">
        <v>18847</v>
      </c>
      <c r="N10395" s="2" t="s">
        <v>19</v>
      </c>
    </row>
    <row r="10396" spans="1:14" x14ac:dyDescent="0.25">
      <c r="A10396" t="s">
        <v>17206</v>
      </c>
      <c r="B10396" s="1" t="s">
        <v>19517</v>
      </c>
      <c r="C10396" t="s">
        <v>17206</v>
      </c>
      <c r="D10396" t="s">
        <v>17216</v>
      </c>
      <c r="E10396" s="2" t="s">
        <v>1382</v>
      </c>
      <c r="F10396" t="str">
        <f t="shared" si="162"/>
        <v>KIA Stonic</v>
      </c>
      <c r="G10396" t="s">
        <v>19518</v>
      </c>
      <c r="H10396" s="2" t="s">
        <v>36</v>
      </c>
      <c r="I10396" s="5">
        <v>26189</v>
      </c>
      <c r="J10396" s="2">
        <v>2021</v>
      </c>
      <c r="K10396" s="2">
        <v>62</v>
      </c>
      <c r="L10396" t="s">
        <v>30</v>
      </c>
      <c r="M10396" s="3">
        <v>16500</v>
      </c>
      <c r="N10396" s="2" t="s">
        <v>19</v>
      </c>
    </row>
    <row r="10397" spans="1:14" x14ac:dyDescent="0.25">
      <c r="A10397" t="s">
        <v>17206</v>
      </c>
      <c r="B10397" s="1" t="s">
        <v>19924</v>
      </c>
      <c r="C10397" t="s">
        <v>17206</v>
      </c>
      <c r="D10397" t="s">
        <v>17216</v>
      </c>
      <c r="E10397" s="2" t="s">
        <v>1382</v>
      </c>
      <c r="F10397" t="str">
        <f t="shared" si="162"/>
        <v>KIA Stonic</v>
      </c>
      <c r="G10397" t="s">
        <v>19925</v>
      </c>
      <c r="H10397" s="2" t="s">
        <v>17</v>
      </c>
      <c r="I10397" s="5">
        <v>88000</v>
      </c>
      <c r="J10397" s="2">
        <v>2018</v>
      </c>
      <c r="K10397" s="2">
        <v>81</v>
      </c>
      <c r="L10397" t="s">
        <v>1066</v>
      </c>
      <c r="M10397" s="3">
        <v>17415</v>
      </c>
      <c r="N10397" s="2" t="s">
        <v>19</v>
      </c>
    </row>
    <row r="10398" spans="1:14" x14ac:dyDescent="0.25">
      <c r="A10398" t="s">
        <v>17206</v>
      </c>
      <c r="B10398" s="1" t="s">
        <v>21032</v>
      </c>
      <c r="C10398" t="s">
        <v>17206</v>
      </c>
      <c r="D10398" t="s">
        <v>17216</v>
      </c>
      <c r="E10398" s="2" t="s">
        <v>5784</v>
      </c>
      <c r="F10398" t="str">
        <f t="shared" si="162"/>
        <v>KIA XCeed</v>
      </c>
      <c r="G10398" t="s">
        <v>21033</v>
      </c>
      <c r="H10398" s="2" t="s">
        <v>36</v>
      </c>
      <c r="I10398" s="5">
        <v>33900</v>
      </c>
      <c r="J10398" s="2">
        <v>2021</v>
      </c>
      <c r="K10398" s="2">
        <v>117</v>
      </c>
      <c r="L10398" t="s">
        <v>96</v>
      </c>
      <c r="M10398" s="3">
        <v>23799.99</v>
      </c>
      <c r="N10398" s="2" t="s">
        <v>19</v>
      </c>
    </row>
    <row r="10399" spans="1:14" x14ac:dyDescent="0.25">
      <c r="A10399" t="s">
        <v>17206</v>
      </c>
      <c r="B10399" s="1" t="s">
        <v>21417</v>
      </c>
      <c r="C10399" t="s">
        <v>17206</v>
      </c>
      <c r="D10399" t="s">
        <v>17216</v>
      </c>
      <c r="E10399" s="2" t="s">
        <v>5784</v>
      </c>
      <c r="F10399" t="str">
        <f t="shared" si="162"/>
        <v>KIA XCeed</v>
      </c>
      <c r="G10399" t="s">
        <v>21033</v>
      </c>
      <c r="H10399" s="2" t="s">
        <v>36</v>
      </c>
      <c r="I10399" s="5">
        <v>9725</v>
      </c>
      <c r="J10399" s="2">
        <v>2022</v>
      </c>
      <c r="K10399" s="2">
        <v>117</v>
      </c>
      <c r="L10399" t="s">
        <v>30</v>
      </c>
      <c r="M10399" s="3">
        <v>24300</v>
      </c>
      <c r="N10399" s="2" t="s">
        <v>19</v>
      </c>
    </row>
    <row r="10400" spans="1:14" x14ac:dyDescent="0.25">
      <c r="A10400" t="s">
        <v>17206</v>
      </c>
      <c r="B10400" s="1" t="s">
        <v>21343</v>
      </c>
      <c r="C10400" t="s">
        <v>17206</v>
      </c>
      <c r="D10400" t="s">
        <v>17216</v>
      </c>
      <c r="E10400" s="2" t="s">
        <v>5784</v>
      </c>
      <c r="F10400" t="str">
        <f t="shared" si="162"/>
        <v>KIA XCeed</v>
      </c>
      <c r="G10400" t="s">
        <v>21344</v>
      </c>
      <c r="H10400" s="2" t="s">
        <v>17</v>
      </c>
      <c r="I10400" s="5">
        <v>22330</v>
      </c>
      <c r="J10400" s="2">
        <v>2020</v>
      </c>
      <c r="K10400" s="2">
        <v>100</v>
      </c>
      <c r="L10400" t="s">
        <v>96</v>
      </c>
      <c r="M10400" s="3">
        <v>26831.25</v>
      </c>
      <c r="N10400" s="2" t="s">
        <v>19</v>
      </c>
    </row>
    <row r="10401" spans="1:14" x14ac:dyDescent="0.25">
      <c r="A10401" t="s">
        <v>17206</v>
      </c>
      <c r="B10401" s="1" t="s">
        <v>21822</v>
      </c>
      <c r="C10401" t="s">
        <v>17206</v>
      </c>
      <c r="D10401" t="s">
        <v>17216</v>
      </c>
      <c r="E10401" s="2" t="s">
        <v>5784</v>
      </c>
      <c r="F10401" t="str">
        <f t="shared" si="162"/>
        <v>KIA XCeed</v>
      </c>
      <c r="G10401" t="s">
        <v>21823</v>
      </c>
      <c r="H10401" s="2" t="s">
        <v>17</v>
      </c>
      <c r="I10401" s="5">
        <v>19407</v>
      </c>
      <c r="J10401" s="2">
        <v>2021</v>
      </c>
      <c r="K10401" s="2">
        <v>100</v>
      </c>
      <c r="L10401" t="s">
        <v>30</v>
      </c>
      <c r="M10401" s="3">
        <v>30499</v>
      </c>
      <c r="N10401" s="2" t="s">
        <v>19</v>
      </c>
    </row>
    <row r="10402" spans="1:14" x14ac:dyDescent="0.25">
      <c r="A10402" t="s">
        <v>17206</v>
      </c>
      <c r="B10402" s="1" t="s">
        <v>20584</v>
      </c>
      <c r="C10402" t="s">
        <v>17206</v>
      </c>
      <c r="D10402" t="s">
        <v>274</v>
      </c>
      <c r="E10402" s="2" t="s">
        <v>1060</v>
      </c>
      <c r="F10402" t="str">
        <f t="shared" si="162"/>
        <v>Land Rover Discovery</v>
      </c>
      <c r="G10402" t="s">
        <v>20585</v>
      </c>
      <c r="H10402" s="2" t="s">
        <v>17</v>
      </c>
      <c r="I10402" s="5">
        <v>134669</v>
      </c>
      <c r="J10402" s="2">
        <v>2015</v>
      </c>
      <c r="K10402" s="2">
        <v>110</v>
      </c>
      <c r="L10402" t="s">
        <v>45</v>
      </c>
      <c r="M10402" s="3">
        <v>21780</v>
      </c>
      <c r="N10402" s="2" t="s">
        <v>19</v>
      </c>
    </row>
    <row r="10403" spans="1:14" x14ac:dyDescent="0.25">
      <c r="A10403" t="s">
        <v>17206</v>
      </c>
      <c r="B10403" s="1" t="s">
        <v>21393</v>
      </c>
      <c r="C10403" t="s">
        <v>17206</v>
      </c>
      <c r="D10403" t="s">
        <v>274</v>
      </c>
      <c r="E10403" s="2" t="s">
        <v>1060</v>
      </c>
      <c r="F10403" t="str">
        <f t="shared" si="162"/>
        <v>Land Rover Discovery</v>
      </c>
      <c r="G10403" t="s">
        <v>21394</v>
      </c>
      <c r="H10403" s="2" t="s">
        <v>17</v>
      </c>
      <c r="I10403" s="5">
        <v>150623</v>
      </c>
      <c r="J10403" s="2">
        <v>2016</v>
      </c>
      <c r="K10403" s="2">
        <v>132</v>
      </c>
      <c r="L10403" t="s">
        <v>37</v>
      </c>
      <c r="M10403" s="3">
        <v>27012.14</v>
      </c>
      <c r="N10403" s="2" t="s">
        <v>19</v>
      </c>
    </row>
    <row r="10404" spans="1:14" x14ac:dyDescent="0.25">
      <c r="A10404" t="s">
        <v>17206</v>
      </c>
      <c r="B10404" s="1" t="s">
        <v>21160</v>
      </c>
      <c r="C10404" t="s">
        <v>17206</v>
      </c>
      <c r="D10404" t="s">
        <v>274</v>
      </c>
      <c r="E10404" s="2" t="s">
        <v>1060</v>
      </c>
      <c r="F10404" t="str">
        <f t="shared" si="162"/>
        <v>Land Rover Discovery</v>
      </c>
      <c r="G10404" t="s">
        <v>21161</v>
      </c>
      <c r="H10404" s="2" t="s">
        <v>17</v>
      </c>
      <c r="I10404" s="5">
        <v>180000</v>
      </c>
      <c r="J10404" s="2">
        <v>2016</v>
      </c>
      <c r="K10404" s="2">
        <v>110</v>
      </c>
      <c r="L10404" t="s">
        <v>54</v>
      </c>
      <c r="M10404" s="3">
        <v>25515.96</v>
      </c>
      <c r="N10404" s="2" t="s">
        <v>19</v>
      </c>
    </row>
    <row r="10405" spans="1:14" x14ac:dyDescent="0.25">
      <c r="A10405" t="s">
        <v>17206</v>
      </c>
      <c r="B10405" s="1" t="s">
        <v>21482</v>
      </c>
      <c r="C10405" t="s">
        <v>17206</v>
      </c>
      <c r="D10405" t="s">
        <v>274</v>
      </c>
      <c r="E10405" s="2" t="s">
        <v>4002</v>
      </c>
      <c r="F10405" t="str">
        <f t="shared" si="162"/>
        <v>Land Rover Range Rover</v>
      </c>
      <c r="G10405" t="s">
        <v>21483</v>
      </c>
      <c r="H10405" s="2" t="s">
        <v>17</v>
      </c>
      <c r="I10405" s="5">
        <v>84834</v>
      </c>
      <c r="J10405" s="2">
        <v>2015</v>
      </c>
      <c r="K10405" s="2">
        <v>110</v>
      </c>
      <c r="L10405" t="s">
        <v>96</v>
      </c>
      <c r="M10405" s="3">
        <v>27800.240000000002</v>
      </c>
      <c r="N10405" s="2" t="s">
        <v>19</v>
      </c>
    </row>
    <row r="10406" spans="1:14" x14ac:dyDescent="0.25">
      <c r="A10406" t="s">
        <v>17206</v>
      </c>
      <c r="B10406" s="1" t="s">
        <v>22321</v>
      </c>
      <c r="C10406" t="s">
        <v>17206</v>
      </c>
      <c r="D10406" t="s">
        <v>274</v>
      </c>
      <c r="E10406" s="2" t="s">
        <v>4002</v>
      </c>
      <c r="F10406" t="str">
        <f t="shared" si="162"/>
        <v>Land Rover Range Rover</v>
      </c>
      <c r="G10406" t="s">
        <v>22322</v>
      </c>
      <c r="H10406" s="2" t="s">
        <v>17</v>
      </c>
      <c r="I10406" s="5">
        <v>75370</v>
      </c>
      <c r="J10406" s="2">
        <v>2020</v>
      </c>
      <c r="K10406" s="2">
        <v>110</v>
      </c>
      <c r="L10406" t="s">
        <v>37</v>
      </c>
      <c r="M10406" s="3">
        <v>45000</v>
      </c>
      <c r="N10406" s="2" t="s">
        <v>19</v>
      </c>
    </row>
    <row r="10407" spans="1:14" x14ac:dyDescent="0.25">
      <c r="A10407" t="s">
        <v>17206</v>
      </c>
      <c r="B10407" s="1" t="s">
        <v>21960</v>
      </c>
      <c r="C10407" t="s">
        <v>17206</v>
      </c>
      <c r="D10407" t="s">
        <v>274</v>
      </c>
      <c r="E10407" s="2" t="s">
        <v>4002</v>
      </c>
      <c r="F10407" t="str">
        <f t="shared" si="162"/>
        <v>Land Rover Range Rover</v>
      </c>
      <c r="G10407" t="s">
        <v>21961</v>
      </c>
      <c r="H10407" s="2" t="s">
        <v>17</v>
      </c>
      <c r="I10407" s="5">
        <v>163908</v>
      </c>
      <c r="J10407" s="2">
        <v>2017</v>
      </c>
      <c r="K10407" s="2">
        <v>132</v>
      </c>
      <c r="L10407" t="s">
        <v>18</v>
      </c>
      <c r="M10407" s="3">
        <v>31781.31</v>
      </c>
      <c r="N10407" s="2" t="s">
        <v>19</v>
      </c>
    </row>
    <row r="10408" spans="1:14" x14ac:dyDescent="0.25">
      <c r="A10408" t="s">
        <v>17206</v>
      </c>
      <c r="B10408" s="1" t="s">
        <v>20751</v>
      </c>
      <c r="C10408" t="s">
        <v>17206</v>
      </c>
      <c r="D10408" t="s">
        <v>274</v>
      </c>
      <c r="E10408" s="2" t="s">
        <v>4002</v>
      </c>
      <c r="F10408" t="str">
        <f t="shared" si="162"/>
        <v>Land Rover Range Rover</v>
      </c>
      <c r="G10408" t="s">
        <v>20752</v>
      </c>
      <c r="H10408" s="2" t="s">
        <v>17</v>
      </c>
      <c r="I10408" s="5">
        <v>188977</v>
      </c>
      <c r="J10408" s="2">
        <v>2013</v>
      </c>
      <c r="K10408" s="2">
        <v>110</v>
      </c>
      <c r="L10408" t="s">
        <v>18</v>
      </c>
      <c r="M10408" s="3">
        <v>22173</v>
      </c>
      <c r="N10408" s="2" t="s">
        <v>19</v>
      </c>
    </row>
    <row r="10409" spans="1:14" x14ac:dyDescent="0.25">
      <c r="A10409" t="s">
        <v>17206</v>
      </c>
      <c r="B10409" s="1" t="s">
        <v>22810</v>
      </c>
      <c r="C10409" t="s">
        <v>17206</v>
      </c>
      <c r="D10409" t="s">
        <v>274</v>
      </c>
      <c r="E10409" s="2" t="s">
        <v>4002</v>
      </c>
      <c r="F10409" t="str">
        <f t="shared" si="162"/>
        <v>Land Rover Range Rover</v>
      </c>
      <c r="G10409" t="s">
        <v>22811</v>
      </c>
      <c r="H10409" s="2" t="s">
        <v>17</v>
      </c>
      <c r="I10409" s="5">
        <v>127674</v>
      </c>
      <c r="J10409" s="2">
        <v>2019</v>
      </c>
      <c r="K10409" s="2">
        <v>183</v>
      </c>
      <c r="L10409" t="s">
        <v>30</v>
      </c>
      <c r="M10409" s="3">
        <v>76866.41</v>
      </c>
      <c r="N10409" s="2" t="s">
        <v>19</v>
      </c>
    </row>
    <row r="10410" spans="1:14" x14ac:dyDescent="0.25">
      <c r="A10410" t="s">
        <v>17206</v>
      </c>
      <c r="B10410" s="1" t="s">
        <v>21370</v>
      </c>
      <c r="C10410" t="s">
        <v>17206</v>
      </c>
      <c r="D10410" t="s">
        <v>1693</v>
      </c>
      <c r="E10410" s="2" t="s">
        <v>4784</v>
      </c>
      <c r="F10410" t="str">
        <f t="shared" si="162"/>
        <v>Lexus NX</v>
      </c>
      <c r="G10410" t="s">
        <v>21371</v>
      </c>
      <c r="H10410" s="2" t="s">
        <v>25138</v>
      </c>
      <c r="I10410" s="5">
        <v>97044</v>
      </c>
      <c r="J10410" s="2">
        <v>2014</v>
      </c>
      <c r="K10410" s="2">
        <v>114</v>
      </c>
      <c r="L10410" t="s">
        <v>30</v>
      </c>
      <c r="M10410" s="3">
        <v>26999</v>
      </c>
      <c r="N10410" s="2" t="s">
        <v>19</v>
      </c>
    </row>
    <row r="10411" spans="1:14" x14ac:dyDescent="0.25">
      <c r="A10411" t="s">
        <v>17206</v>
      </c>
      <c r="B10411" s="1" t="s">
        <v>22552</v>
      </c>
      <c r="C10411" t="s">
        <v>17206</v>
      </c>
      <c r="D10411" t="s">
        <v>1693</v>
      </c>
      <c r="E10411" s="2" t="s">
        <v>4725</v>
      </c>
      <c r="F10411" t="str">
        <f t="shared" si="162"/>
        <v>Lexus RX</v>
      </c>
      <c r="G10411" t="s">
        <v>22553</v>
      </c>
      <c r="H10411" s="2" t="s">
        <v>36</v>
      </c>
      <c r="I10411" s="5">
        <v>42879</v>
      </c>
      <c r="J10411" s="2">
        <v>2019</v>
      </c>
      <c r="K10411" s="2">
        <v>193</v>
      </c>
      <c r="L10411" t="s">
        <v>45</v>
      </c>
      <c r="M10411" s="3">
        <v>59125</v>
      </c>
      <c r="N10411" s="2" t="s">
        <v>19</v>
      </c>
    </row>
    <row r="10412" spans="1:14" x14ac:dyDescent="0.25">
      <c r="A10412" t="s">
        <v>17206</v>
      </c>
      <c r="B10412" s="1" t="s">
        <v>22202</v>
      </c>
      <c r="C10412" t="s">
        <v>17206</v>
      </c>
      <c r="D10412" t="s">
        <v>1693</v>
      </c>
      <c r="E10412" s="2" t="s">
        <v>22203</v>
      </c>
      <c r="F10412" t="str">
        <f t="shared" si="162"/>
        <v>Lexus UX</v>
      </c>
      <c r="G10412" t="s">
        <v>22204</v>
      </c>
      <c r="H10412" s="2" t="s">
        <v>36</v>
      </c>
      <c r="I10412" s="5">
        <v>22030</v>
      </c>
      <c r="J10412" s="2">
        <v>2021</v>
      </c>
      <c r="K10412" s="2">
        <v>112</v>
      </c>
      <c r="L10412" t="s">
        <v>45</v>
      </c>
      <c r="M10412" s="3">
        <v>38475</v>
      </c>
      <c r="N10412" s="2" t="s">
        <v>19</v>
      </c>
    </row>
    <row r="10413" spans="1:14" x14ac:dyDescent="0.25">
      <c r="A10413" t="s">
        <v>17206</v>
      </c>
      <c r="B10413" s="1" t="s">
        <v>22067</v>
      </c>
      <c r="C10413" t="s">
        <v>17206</v>
      </c>
      <c r="D10413" t="s">
        <v>3490</v>
      </c>
      <c r="E10413" s="2" t="s">
        <v>3491</v>
      </c>
      <c r="F10413" t="str">
        <f t="shared" si="162"/>
        <v>Maserati Ghibli</v>
      </c>
      <c r="G10413" t="s">
        <v>22068</v>
      </c>
      <c r="H10413" s="2" t="s">
        <v>17</v>
      </c>
      <c r="I10413" s="5">
        <v>173000</v>
      </c>
      <c r="J10413" s="2">
        <v>2014</v>
      </c>
      <c r="K10413" s="2">
        <v>184</v>
      </c>
      <c r="L10413" t="s">
        <v>45</v>
      </c>
      <c r="M10413" s="3">
        <v>38567.589999999997</v>
      </c>
      <c r="N10413" s="2" t="s">
        <v>19</v>
      </c>
    </row>
    <row r="10414" spans="1:14" x14ac:dyDescent="0.25">
      <c r="A10414" t="s">
        <v>17206</v>
      </c>
      <c r="B10414" s="1" t="s">
        <v>21930</v>
      </c>
      <c r="C10414" t="s">
        <v>17206</v>
      </c>
      <c r="D10414" t="s">
        <v>91</v>
      </c>
      <c r="E10414" s="2" t="s">
        <v>21866</v>
      </c>
      <c r="F10414" t="str">
        <f t="shared" si="162"/>
        <v>Mazda CX-30</v>
      </c>
      <c r="G10414" t="s">
        <v>21931</v>
      </c>
      <c r="H10414" s="2" t="s">
        <v>36</v>
      </c>
      <c r="I10414" s="5">
        <v>10436</v>
      </c>
      <c r="J10414" s="2">
        <v>2022</v>
      </c>
      <c r="K10414" s="2">
        <v>137</v>
      </c>
      <c r="L10414" t="s">
        <v>18</v>
      </c>
      <c r="M10414" s="3">
        <v>32400</v>
      </c>
      <c r="N10414" s="2" t="s">
        <v>19</v>
      </c>
    </row>
    <row r="10415" spans="1:14" x14ac:dyDescent="0.25">
      <c r="A10415" t="s">
        <v>17206</v>
      </c>
      <c r="B10415" s="1" t="s">
        <v>21865</v>
      </c>
      <c r="C10415" t="s">
        <v>17206</v>
      </c>
      <c r="D10415" t="s">
        <v>91</v>
      </c>
      <c r="E10415" s="2" t="s">
        <v>21866</v>
      </c>
      <c r="F10415" t="str">
        <f t="shared" si="162"/>
        <v>Mazda CX-30</v>
      </c>
      <c r="G10415" t="s">
        <v>21867</v>
      </c>
      <c r="H10415" s="2" t="s">
        <v>36</v>
      </c>
      <c r="I10415" s="5">
        <v>15520</v>
      </c>
      <c r="J10415" s="2">
        <v>2021</v>
      </c>
      <c r="K10415" s="2">
        <v>137</v>
      </c>
      <c r="L10415" t="s">
        <v>45</v>
      </c>
      <c r="M10415" s="3">
        <v>30907.82</v>
      </c>
      <c r="N10415" s="2" t="s">
        <v>19</v>
      </c>
    </row>
    <row r="10416" spans="1:14" x14ac:dyDescent="0.25">
      <c r="A10416" t="s">
        <v>17206</v>
      </c>
      <c r="B10416" s="1" t="s">
        <v>19238</v>
      </c>
      <c r="C10416" t="s">
        <v>17206</v>
      </c>
      <c r="D10416" t="s">
        <v>91</v>
      </c>
      <c r="E10416" s="2" t="s">
        <v>402</v>
      </c>
      <c r="F10416" t="str">
        <f t="shared" si="162"/>
        <v>Mazda CX-3</v>
      </c>
      <c r="G10416" t="s">
        <v>19239</v>
      </c>
      <c r="H10416" s="2" t="s">
        <v>17</v>
      </c>
      <c r="I10416" s="5">
        <v>93794</v>
      </c>
      <c r="J10416" s="2">
        <v>2015</v>
      </c>
      <c r="K10416" s="2">
        <v>77</v>
      </c>
      <c r="L10416" t="s">
        <v>45</v>
      </c>
      <c r="M10416" s="3">
        <v>15780.74</v>
      </c>
      <c r="N10416" s="2" t="s">
        <v>19</v>
      </c>
    </row>
    <row r="10417" spans="1:14" x14ac:dyDescent="0.25">
      <c r="A10417" t="s">
        <v>17206</v>
      </c>
      <c r="B10417" s="1" t="s">
        <v>19520</v>
      </c>
      <c r="C10417" t="s">
        <v>17206</v>
      </c>
      <c r="D10417" t="s">
        <v>91</v>
      </c>
      <c r="E10417" s="2" t="s">
        <v>402</v>
      </c>
      <c r="F10417" t="str">
        <f t="shared" si="162"/>
        <v>Mazda CX-3</v>
      </c>
      <c r="G10417" t="s">
        <v>19239</v>
      </c>
      <c r="H10417" s="2" t="s">
        <v>17</v>
      </c>
      <c r="I10417" s="5">
        <v>84000</v>
      </c>
      <c r="J10417" s="2">
        <v>2016</v>
      </c>
      <c r="K10417" s="2">
        <v>77</v>
      </c>
      <c r="L10417" t="s">
        <v>37</v>
      </c>
      <c r="M10417" s="3">
        <v>16503.75</v>
      </c>
      <c r="N10417" s="2" t="s">
        <v>19</v>
      </c>
    </row>
    <row r="10418" spans="1:14" x14ac:dyDescent="0.25">
      <c r="A10418" t="s">
        <v>17206</v>
      </c>
      <c r="B10418" s="1" t="s">
        <v>19734</v>
      </c>
      <c r="C10418" t="s">
        <v>17206</v>
      </c>
      <c r="D10418" t="s">
        <v>91</v>
      </c>
      <c r="E10418" s="2" t="s">
        <v>402</v>
      </c>
      <c r="F10418" t="str">
        <f t="shared" si="162"/>
        <v>Mazda CX-3</v>
      </c>
      <c r="G10418" t="s">
        <v>19239</v>
      </c>
      <c r="H10418" s="2" t="s">
        <v>17</v>
      </c>
      <c r="I10418" s="5">
        <v>109888</v>
      </c>
      <c r="J10418" s="2">
        <v>2018</v>
      </c>
      <c r="K10418" s="2">
        <v>77</v>
      </c>
      <c r="L10418" t="s">
        <v>18</v>
      </c>
      <c r="M10418" s="3">
        <v>17505.919999999998</v>
      </c>
      <c r="N10418" s="2" t="s">
        <v>19</v>
      </c>
    </row>
    <row r="10419" spans="1:14" x14ac:dyDescent="0.25">
      <c r="A10419" t="s">
        <v>17206</v>
      </c>
      <c r="B10419" s="1" t="s">
        <v>19590</v>
      </c>
      <c r="C10419" t="s">
        <v>17206</v>
      </c>
      <c r="D10419" t="s">
        <v>91</v>
      </c>
      <c r="E10419" s="2" t="s">
        <v>402</v>
      </c>
      <c r="F10419" t="str">
        <f t="shared" si="162"/>
        <v>Mazda CX-3</v>
      </c>
      <c r="G10419" t="s">
        <v>19239</v>
      </c>
      <c r="H10419" s="2" t="s">
        <v>17</v>
      </c>
      <c r="I10419" s="5">
        <v>111964</v>
      </c>
      <c r="J10419" s="2">
        <v>2017</v>
      </c>
      <c r="K10419" s="2">
        <v>77</v>
      </c>
      <c r="L10419" t="s">
        <v>30</v>
      </c>
      <c r="M10419" s="3">
        <v>17718.75</v>
      </c>
      <c r="N10419" s="2" t="s">
        <v>19</v>
      </c>
    </row>
    <row r="10420" spans="1:14" x14ac:dyDescent="0.25">
      <c r="A10420" t="s">
        <v>17206</v>
      </c>
      <c r="B10420" s="1" t="s">
        <v>20506</v>
      </c>
      <c r="C10420" t="s">
        <v>17206</v>
      </c>
      <c r="D10420" t="s">
        <v>91</v>
      </c>
      <c r="E10420" s="2" t="s">
        <v>402</v>
      </c>
      <c r="F10420" t="str">
        <f t="shared" si="162"/>
        <v>Mazda CX-3</v>
      </c>
      <c r="G10420" t="s">
        <v>18866</v>
      </c>
      <c r="H10420" s="2" t="s">
        <v>17</v>
      </c>
      <c r="I10420" s="5">
        <v>67794</v>
      </c>
      <c r="J10420" s="2">
        <v>2017</v>
      </c>
      <c r="K10420" s="2">
        <v>77</v>
      </c>
      <c r="L10420" t="s">
        <v>18</v>
      </c>
      <c r="M10420" s="3">
        <v>19440</v>
      </c>
      <c r="N10420" s="2" t="s">
        <v>19</v>
      </c>
    </row>
    <row r="10421" spans="1:14" x14ac:dyDescent="0.25">
      <c r="A10421" t="s">
        <v>17206</v>
      </c>
      <c r="B10421" s="1" t="s">
        <v>18865</v>
      </c>
      <c r="C10421" t="s">
        <v>17206</v>
      </c>
      <c r="D10421" t="s">
        <v>91</v>
      </c>
      <c r="E10421" s="2" t="s">
        <v>402</v>
      </c>
      <c r="F10421" t="str">
        <f t="shared" si="162"/>
        <v>Mazda CX-3</v>
      </c>
      <c r="G10421" t="s">
        <v>18866</v>
      </c>
      <c r="H10421" s="2" t="s">
        <v>17</v>
      </c>
      <c r="I10421" s="5">
        <v>150773</v>
      </c>
      <c r="J10421" s="2">
        <v>2016</v>
      </c>
      <c r="K10421" s="2">
        <v>77</v>
      </c>
      <c r="L10421" t="s">
        <v>96</v>
      </c>
      <c r="M10421" s="3">
        <v>14175</v>
      </c>
      <c r="N10421" s="2" t="s">
        <v>19</v>
      </c>
    </row>
    <row r="10422" spans="1:14" x14ac:dyDescent="0.25">
      <c r="A10422" t="s">
        <v>17206</v>
      </c>
      <c r="B10422" s="1" t="s">
        <v>18797</v>
      </c>
      <c r="C10422" t="s">
        <v>17206</v>
      </c>
      <c r="D10422" t="s">
        <v>91</v>
      </c>
      <c r="E10422" s="2" t="s">
        <v>402</v>
      </c>
      <c r="F10422" t="str">
        <f t="shared" si="162"/>
        <v>Mazda CX-3</v>
      </c>
      <c r="G10422" t="s">
        <v>18798</v>
      </c>
      <c r="H10422" s="2" t="s">
        <v>17</v>
      </c>
      <c r="I10422" s="5">
        <v>156233</v>
      </c>
      <c r="J10422" s="2">
        <v>2016</v>
      </c>
      <c r="K10422" s="2">
        <v>77</v>
      </c>
      <c r="L10422" t="s">
        <v>18</v>
      </c>
      <c r="M10422" s="3">
        <v>14681.25</v>
      </c>
      <c r="N10422" s="2" t="s">
        <v>19</v>
      </c>
    </row>
    <row r="10423" spans="1:14" x14ac:dyDescent="0.25">
      <c r="A10423" t="s">
        <v>17206</v>
      </c>
      <c r="B10423" s="1" t="s">
        <v>19998</v>
      </c>
      <c r="C10423" t="s">
        <v>17206</v>
      </c>
      <c r="D10423" t="s">
        <v>91</v>
      </c>
      <c r="E10423" s="2" t="s">
        <v>402</v>
      </c>
      <c r="F10423" t="str">
        <f t="shared" si="162"/>
        <v>Mazda CX-3</v>
      </c>
      <c r="G10423" t="s">
        <v>18798</v>
      </c>
      <c r="H10423" s="2" t="s">
        <v>17</v>
      </c>
      <c r="I10423" s="5">
        <v>59646</v>
      </c>
      <c r="J10423" s="2">
        <v>2018</v>
      </c>
      <c r="K10423" s="2">
        <v>77</v>
      </c>
      <c r="L10423" t="s">
        <v>37</v>
      </c>
      <c r="M10423" s="3">
        <v>18731.25</v>
      </c>
      <c r="N10423" s="2" t="s">
        <v>19</v>
      </c>
    </row>
    <row r="10424" spans="1:14" x14ac:dyDescent="0.25">
      <c r="A10424" t="s">
        <v>17206</v>
      </c>
      <c r="B10424" s="1" t="s">
        <v>20933</v>
      </c>
      <c r="C10424" t="s">
        <v>17206</v>
      </c>
      <c r="D10424" t="s">
        <v>91</v>
      </c>
      <c r="E10424" s="2" t="s">
        <v>119</v>
      </c>
      <c r="F10424" t="str">
        <f t="shared" si="162"/>
        <v>Mazda CX-5</v>
      </c>
      <c r="G10424" t="s">
        <v>20934</v>
      </c>
      <c r="H10424" s="2" t="s">
        <v>17</v>
      </c>
      <c r="I10424" s="5">
        <v>127650</v>
      </c>
      <c r="J10424" s="2">
        <v>2017</v>
      </c>
      <c r="K10424" s="2">
        <v>110</v>
      </c>
      <c r="L10424" t="s">
        <v>30</v>
      </c>
      <c r="M10424" s="3">
        <v>22999</v>
      </c>
      <c r="N10424" s="2" t="s">
        <v>19</v>
      </c>
    </row>
    <row r="10425" spans="1:14" x14ac:dyDescent="0.25">
      <c r="A10425" t="s">
        <v>17206</v>
      </c>
      <c r="B10425" s="1" t="s">
        <v>21277</v>
      </c>
      <c r="C10425" t="s">
        <v>17206</v>
      </c>
      <c r="D10425" t="s">
        <v>91</v>
      </c>
      <c r="E10425" s="2" t="s">
        <v>119</v>
      </c>
      <c r="F10425" t="str">
        <f t="shared" si="162"/>
        <v>Mazda CX-5</v>
      </c>
      <c r="G10425" t="s">
        <v>21278</v>
      </c>
      <c r="H10425" s="2" t="s">
        <v>17</v>
      </c>
      <c r="I10425" s="5">
        <v>72820</v>
      </c>
      <c r="J10425" s="2">
        <v>2018</v>
      </c>
      <c r="K10425" s="2">
        <v>110</v>
      </c>
      <c r="L10425" t="s">
        <v>30</v>
      </c>
      <c r="M10425" s="3">
        <v>26500</v>
      </c>
      <c r="N10425" s="2" t="s">
        <v>19</v>
      </c>
    </row>
    <row r="10426" spans="1:14" x14ac:dyDescent="0.25">
      <c r="A10426" t="s">
        <v>17206</v>
      </c>
      <c r="B10426" s="1" t="s">
        <v>18719</v>
      </c>
      <c r="C10426" t="s">
        <v>17206</v>
      </c>
      <c r="D10426" t="s">
        <v>91</v>
      </c>
      <c r="E10426" s="2" t="s">
        <v>119</v>
      </c>
      <c r="F10426" t="str">
        <f t="shared" si="162"/>
        <v>Mazda CX-5</v>
      </c>
      <c r="G10426" t="s">
        <v>18720</v>
      </c>
      <c r="H10426" s="2" t="s">
        <v>17</v>
      </c>
      <c r="I10426" s="5">
        <v>177620</v>
      </c>
      <c r="J10426" s="2">
        <v>2015</v>
      </c>
      <c r="K10426" s="2">
        <v>110</v>
      </c>
      <c r="L10426" t="s">
        <v>30</v>
      </c>
      <c r="M10426" s="3">
        <v>13900</v>
      </c>
      <c r="N10426" s="2" t="s">
        <v>19</v>
      </c>
    </row>
    <row r="10427" spans="1:14" x14ac:dyDescent="0.25">
      <c r="A10427" t="s">
        <v>17206</v>
      </c>
      <c r="B10427" s="1" t="s">
        <v>20593</v>
      </c>
      <c r="C10427" t="s">
        <v>17206</v>
      </c>
      <c r="D10427" t="s">
        <v>91</v>
      </c>
      <c r="E10427" s="2" t="s">
        <v>119</v>
      </c>
      <c r="F10427" t="str">
        <f t="shared" si="162"/>
        <v>Mazda CX-5</v>
      </c>
      <c r="G10427" t="s">
        <v>18388</v>
      </c>
      <c r="H10427" s="2" t="s">
        <v>17</v>
      </c>
      <c r="I10427" s="5">
        <v>61100</v>
      </c>
      <c r="J10427" s="2">
        <v>2017</v>
      </c>
      <c r="K10427" s="2">
        <v>110</v>
      </c>
      <c r="L10427" t="s">
        <v>60</v>
      </c>
      <c r="M10427" s="3">
        <v>19591.87</v>
      </c>
      <c r="N10427" s="2" t="s">
        <v>19</v>
      </c>
    </row>
    <row r="10428" spans="1:14" x14ac:dyDescent="0.25">
      <c r="A10428" t="s">
        <v>17206</v>
      </c>
      <c r="B10428" s="1" t="s">
        <v>18387</v>
      </c>
      <c r="C10428" t="s">
        <v>17206</v>
      </c>
      <c r="D10428" t="s">
        <v>91</v>
      </c>
      <c r="E10428" s="2" t="s">
        <v>119</v>
      </c>
      <c r="F10428" t="str">
        <f t="shared" ref="F10428:F10491" si="163">D10428&amp; " " &amp; E10428</f>
        <v>Mazda CX-5</v>
      </c>
      <c r="G10428" t="s">
        <v>18388</v>
      </c>
      <c r="H10428" s="2" t="s">
        <v>17</v>
      </c>
      <c r="I10428" s="5">
        <v>134214</v>
      </c>
      <c r="J10428" s="2">
        <v>2013</v>
      </c>
      <c r="K10428" s="2">
        <v>110</v>
      </c>
      <c r="L10428" t="s">
        <v>45</v>
      </c>
      <c r="M10428" s="3">
        <v>13618.26</v>
      </c>
      <c r="N10428" s="2" t="s">
        <v>19</v>
      </c>
    </row>
    <row r="10429" spans="1:14" x14ac:dyDescent="0.25">
      <c r="A10429" t="s">
        <v>17206</v>
      </c>
      <c r="B10429" s="1" t="s">
        <v>20877</v>
      </c>
      <c r="C10429" t="s">
        <v>17206</v>
      </c>
      <c r="D10429" t="s">
        <v>91</v>
      </c>
      <c r="E10429" s="2" t="s">
        <v>119</v>
      </c>
      <c r="F10429" t="str">
        <f t="shared" si="163"/>
        <v>Mazda CX-5</v>
      </c>
      <c r="G10429" t="s">
        <v>18388</v>
      </c>
      <c r="H10429" s="2" t="s">
        <v>17</v>
      </c>
      <c r="I10429" s="5">
        <v>59682</v>
      </c>
      <c r="J10429" s="2">
        <v>2019</v>
      </c>
      <c r="K10429" s="2">
        <v>110</v>
      </c>
      <c r="L10429" t="s">
        <v>45</v>
      </c>
      <c r="M10429" s="3">
        <v>23793.75</v>
      </c>
      <c r="N10429" s="2" t="s">
        <v>19</v>
      </c>
    </row>
    <row r="10430" spans="1:14" x14ac:dyDescent="0.25">
      <c r="A10430" t="s">
        <v>17206</v>
      </c>
      <c r="B10430" s="1" t="s">
        <v>20251</v>
      </c>
      <c r="C10430" t="s">
        <v>17206</v>
      </c>
      <c r="D10430" t="s">
        <v>91</v>
      </c>
      <c r="E10430" s="2" t="s">
        <v>119</v>
      </c>
      <c r="F10430" t="str">
        <f t="shared" si="163"/>
        <v>Mazda CX-5</v>
      </c>
      <c r="G10430" t="s">
        <v>18388</v>
      </c>
      <c r="H10430" s="2" t="s">
        <v>17</v>
      </c>
      <c r="I10430" s="5">
        <v>124100</v>
      </c>
      <c r="J10430" s="2">
        <v>2017</v>
      </c>
      <c r="K10430" s="2">
        <v>110</v>
      </c>
      <c r="L10430" t="s">
        <v>18</v>
      </c>
      <c r="M10430" s="3">
        <v>18933.75</v>
      </c>
      <c r="N10430" s="2" t="s">
        <v>19</v>
      </c>
    </row>
    <row r="10431" spans="1:14" x14ac:dyDescent="0.25">
      <c r="A10431" t="s">
        <v>17206</v>
      </c>
      <c r="B10431" s="1" t="s">
        <v>22263</v>
      </c>
      <c r="C10431" t="s">
        <v>17206</v>
      </c>
      <c r="D10431" t="s">
        <v>91</v>
      </c>
      <c r="E10431" s="2" t="s">
        <v>119</v>
      </c>
      <c r="F10431" t="str">
        <f t="shared" si="163"/>
        <v>Mazda CX-5</v>
      </c>
      <c r="G10431" t="s">
        <v>22264</v>
      </c>
      <c r="H10431" s="2" t="s">
        <v>17</v>
      </c>
      <c r="I10431" s="5">
        <v>25139</v>
      </c>
      <c r="J10431" s="2">
        <v>2021</v>
      </c>
      <c r="K10431" s="2">
        <v>110</v>
      </c>
      <c r="L10431" t="s">
        <v>37</v>
      </c>
      <c r="M10431" s="3">
        <v>33341.879999999997</v>
      </c>
      <c r="N10431" s="2" t="s">
        <v>19</v>
      </c>
    </row>
    <row r="10432" spans="1:14" x14ac:dyDescent="0.25">
      <c r="A10432" t="s">
        <v>17206</v>
      </c>
      <c r="B10432" s="1" t="s">
        <v>21486</v>
      </c>
      <c r="C10432" t="s">
        <v>17206</v>
      </c>
      <c r="D10432" t="s">
        <v>91</v>
      </c>
      <c r="E10432" s="2" t="s">
        <v>119</v>
      </c>
      <c r="F10432" t="str">
        <f t="shared" si="163"/>
        <v>Mazda CX-5</v>
      </c>
      <c r="G10432" t="s">
        <v>21487</v>
      </c>
      <c r="H10432" s="2" t="s">
        <v>17</v>
      </c>
      <c r="I10432" s="5">
        <v>111000</v>
      </c>
      <c r="J10432" s="2">
        <v>2018</v>
      </c>
      <c r="K10432" s="2">
        <v>129</v>
      </c>
      <c r="L10432" t="s">
        <v>45</v>
      </c>
      <c r="M10432" s="3">
        <v>27843.75</v>
      </c>
      <c r="N10432" s="2" t="s">
        <v>19</v>
      </c>
    </row>
    <row r="10433" spans="1:14" x14ac:dyDescent="0.25">
      <c r="A10433" t="s">
        <v>17206</v>
      </c>
      <c r="B10433" s="1" t="s">
        <v>20448</v>
      </c>
      <c r="C10433" t="s">
        <v>17206</v>
      </c>
      <c r="D10433" t="s">
        <v>91</v>
      </c>
      <c r="E10433" s="2" t="s">
        <v>119</v>
      </c>
      <c r="F10433" t="str">
        <f t="shared" si="163"/>
        <v>Mazda CX-5</v>
      </c>
      <c r="G10433" t="s">
        <v>20449</v>
      </c>
      <c r="H10433" s="2" t="s">
        <v>17</v>
      </c>
      <c r="I10433" s="5">
        <v>116245</v>
      </c>
      <c r="J10433" s="2">
        <v>2015</v>
      </c>
      <c r="K10433" s="2">
        <v>129</v>
      </c>
      <c r="L10433" t="s">
        <v>45</v>
      </c>
      <c r="M10433" s="3">
        <v>19955.7</v>
      </c>
      <c r="N10433" s="2" t="s">
        <v>19</v>
      </c>
    </row>
    <row r="10434" spans="1:14" x14ac:dyDescent="0.25">
      <c r="A10434" t="s">
        <v>17206</v>
      </c>
      <c r="B10434" s="1" t="s">
        <v>20243</v>
      </c>
      <c r="C10434" t="s">
        <v>17206</v>
      </c>
      <c r="D10434" t="s">
        <v>91</v>
      </c>
      <c r="E10434" s="2" t="s">
        <v>119</v>
      </c>
      <c r="F10434" t="str">
        <f t="shared" si="163"/>
        <v>Mazda CX-5</v>
      </c>
      <c r="G10434" t="s">
        <v>20244</v>
      </c>
      <c r="H10434" s="2" t="s">
        <v>17</v>
      </c>
      <c r="I10434" s="5">
        <v>131335</v>
      </c>
      <c r="J10434" s="2">
        <v>2015</v>
      </c>
      <c r="K10434" s="2">
        <v>129</v>
      </c>
      <c r="L10434" t="s">
        <v>37</v>
      </c>
      <c r="M10434" s="3">
        <v>18900</v>
      </c>
      <c r="N10434" s="2" t="s">
        <v>19</v>
      </c>
    </row>
    <row r="10435" spans="1:14" x14ac:dyDescent="0.25">
      <c r="A10435" t="s">
        <v>17206</v>
      </c>
      <c r="B10435" s="1" t="s">
        <v>22419</v>
      </c>
      <c r="C10435" t="s">
        <v>17206</v>
      </c>
      <c r="D10435" t="s">
        <v>91</v>
      </c>
      <c r="E10435" s="2" t="s">
        <v>119</v>
      </c>
      <c r="F10435" t="str">
        <f t="shared" si="163"/>
        <v>Mazda CX-5</v>
      </c>
      <c r="G10435" t="s">
        <v>22420</v>
      </c>
      <c r="H10435" s="2" t="s">
        <v>36</v>
      </c>
      <c r="I10435" s="5">
        <v>45326</v>
      </c>
      <c r="J10435" s="2">
        <v>2021</v>
      </c>
      <c r="K10435" s="2">
        <v>143</v>
      </c>
      <c r="L10435" t="s">
        <v>18</v>
      </c>
      <c r="M10435" s="3">
        <v>42221.25</v>
      </c>
      <c r="N10435" s="2" t="s">
        <v>19</v>
      </c>
    </row>
    <row r="10436" spans="1:14" x14ac:dyDescent="0.25">
      <c r="A10436" t="s">
        <v>17206</v>
      </c>
      <c r="B10436" s="1" t="s">
        <v>21687</v>
      </c>
      <c r="C10436" t="s">
        <v>17206</v>
      </c>
      <c r="D10436" t="s">
        <v>91</v>
      </c>
      <c r="E10436" s="2" t="s">
        <v>21688</v>
      </c>
      <c r="F10436" t="str">
        <f t="shared" si="163"/>
        <v>Mazda MX-30</v>
      </c>
      <c r="G10436" t="s">
        <v>21689</v>
      </c>
      <c r="H10436" s="2" t="s">
        <v>1300</v>
      </c>
      <c r="I10436" s="5">
        <v>25082</v>
      </c>
      <c r="J10436" s="2">
        <v>2021</v>
      </c>
      <c r="K10436" s="2">
        <v>107</v>
      </c>
      <c r="L10436" t="s">
        <v>18</v>
      </c>
      <c r="M10436" s="3">
        <v>25990</v>
      </c>
      <c r="N10436" s="2" t="s">
        <v>19</v>
      </c>
    </row>
    <row r="10437" spans="1:14" x14ac:dyDescent="0.25">
      <c r="A10437" t="s">
        <v>17206</v>
      </c>
      <c r="B10437" s="1" t="s">
        <v>17639</v>
      </c>
      <c r="C10437" t="s">
        <v>17206</v>
      </c>
      <c r="D10437" t="s">
        <v>91</v>
      </c>
      <c r="E10437" s="2" t="s">
        <v>92</v>
      </c>
      <c r="F10437" t="str">
        <f t="shared" si="163"/>
        <v>Mazda 2</v>
      </c>
      <c r="G10437" t="s">
        <v>17640</v>
      </c>
      <c r="H10437" s="2" t="s">
        <v>17</v>
      </c>
      <c r="I10437" s="5">
        <v>139887</v>
      </c>
      <c r="J10437" s="2">
        <v>2016</v>
      </c>
      <c r="K10437" s="2">
        <v>77</v>
      </c>
      <c r="L10437" t="s">
        <v>18</v>
      </c>
      <c r="M10437" s="3">
        <v>10125</v>
      </c>
      <c r="N10437" s="2" t="s">
        <v>19</v>
      </c>
    </row>
    <row r="10438" spans="1:14" x14ac:dyDescent="0.25">
      <c r="A10438" t="s">
        <v>17206</v>
      </c>
      <c r="B10438" s="1" t="s">
        <v>19446</v>
      </c>
      <c r="C10438" t="s">
        <v>17206</v>
      </c>
      <c r="D10438" t="s">
        <v>91</v>
      </c>
      <c r="E10438" s="2" t="s">
        <v>596</v>
      </c>
      <c r="F10438" t="str">
        <f t="shared" si="163"/>
        <v>Mazda 3</v>
      </c>
      <c r="G10438" t="s">
        <v>19447</v>
      </c>
      <c r="H10438" s="2" t="s">
        <v>17</v>
      </c>
      <c r="I10438" s="5">
        <v>127700</v>
      </c>
      <c r="J10438" s="2">
        <v>2018</v>
      </c>
      <c r="K10438" s="2">
        <v>77</v>
      </c>
      <c r="L10438" t="s">
        <v>45</v>
      </c>
      <c r="M10438" s="3">
        <v>16807.41</v>
      </c>
      <c r="N10438" s="2" t="s">
        <v>19</v>
      </c>
    </row>
    <row r="10439" spans="1:14" x14ac:dyDescent="0.25">
      <c r="A10439" t="s">
        <v>17206</v>
      </c>
      <c r="B10439" s="1" t="s">
        <v>17450</v>
      </c>
      <c r="C10439" t="s">
        <v>17206</v>
      </c>
      <c r="D10439" t="s">
        <v>91</v>
      </c>
      <c r="E10439" s="2" t="s">
        <v>596</v>
      </c>
      <c r="F10439" t="str">
        <f t="shared" si="163"/>
        <v>Mazda 3</v>
      </c>
      <c r="G10439" t="s">
        <v>17451</v>
      </c>
      <c r="H10439" s="2" t="s">
        <v>17</v>
      </c>
      <c r="I10439" s="5">
        <v>162400</v>
      </c>
      <c r="J10439" s="2">
        <v>2013</v>
      </c>
      <c r="K10439" s="2">
        <v>85</v>
      </c>
      <c r="L10439" t="s">
        <v>30</v>
      </c>
      <c r="M10439" s="3">
        <v>7796.25</v>
      </c>
      <c r="N10439" s="2" t="s">
        <v>19</v>
      </c>
    </row>
    <row r="10440" spans="1:14" x14ac:dyDescent="0.25">
      <c r="A10440" t="s">
        <v>17206</v>
      </c>
      <c r="B10440" s="1" t="s">
        <v>18612</v>
      </c>
      <c r="C10440" t="s">
        <v>17206</v>
      </c>
      <c r="D10440" t="s">
        <v>91</v>
      </c>
      <c r="E10440" s="2" t="s">
        <v>596</v>
      </c>
      <c r="F10440" t="str">
        <f t="shared" si="163"/>
        <v>Mazda 3</v>
      </c>
      <c r="G10440" t="s">
        <v>18613</v>
      </c>
      <c r="H10440" s="2" t="s">
        <v>17</v>
      </c>
      <c r="I10440" s="5">
        <v>100800</v>
      </c>
      <c r="J10440" s="2">
        <v>2015</v>
      </c>
      <c r="K10440" s="2">
        <v>110</v>
      </c>
      <c r="L10440" t="s">
        <v>18</v>
      </c>
      <c r="M10440" s="3">
        <v>13466.25</v>
      </c>
      <c r="N10440" s="2" t="s">
        <v>19</v>
      </c>
    </row>
    <row r="10441" spans="1:14" x14ac:dyDescent="0.25">
      <c r="A10441" t="s">
        <v>17206</v>
      </c>
      <c r="B10441" s="1" t="s">
        <v>20428</v>
      </c>
      <c r="C10441" t="s">
        <v>17206</v>
      </c>
      <c r="D10441" t="s">
        <v>91</v>
      </c>
      <c r="E10441" s="2" t="s">
        <v>596</v>
      </c>
      <c r="F10441" t="str">
        <f t="shared" si="163"/>
        <v>Mazda 3</v>
      </c>
      <c r="G10441" t="s">
        <v>20429</v>
      </c>
      <c r="H10441" s="2" t="s">
        <v>17</v>
      </c>
      <c r="I10441" s="5">
        <v>67405</v>
      </c>
      <c r="J10441" s="2">
        <v>2019</v>
      </c>
      <c r="K10441" s="2">
        <v>85</v>
      </c>
      <c r="L10441" t="s">
        <v>45</v>
      </c>
      <c r="M10441" s="3">
        <v>21150</v>
      </c>
      <c r="N10441" s="2" t="s">
        <v>19</v>
      </c>
    </row>
    <row r="10442" spans="1:14" x14ac:dyDescent="0.25">
      <c r="A10442" t="s">
        <v>17206</v>
      </c>
      <c r="B10442" s="1" t="s">
        <v>21007</v>
      </c>
      <c r="C10442" t="s">
        <v>17206</v>
      </c>
      <c r="D10442" t="s">
        <v>91</v>
      </c>
      <c r="E10442" s="2" t="s">
        <v>596</v>
      </c>
      <c r="F10442" t="str">
        <f t="shared" si="163"/>
        <v>Mazda 3</v>
      </c>
      <c r="G10442" t="s">
        <v>21008</v>
      </c>
      <c r="H10442" s="2" t="s">
        <v>17</v>
      </c>
      <c r="I10442" s="5">
        <v>56457</v>
      </c>
      <c r="J10442" s="2">
        <v>2019</v>
      </c>
      <c r="K10442" s="2">
        <v>85</v>
      </c>
      <c r="L10442" t="s">
        <v>45</v>
      </c>
      <c r="M10442" s="3">
        <v>22777.72</v>
      </c>
      <c r="N10442" s="2" t="s">
        <v>19</v>
      </c>
    </row>
    <row r="10443" spans="1:14" x14ac:dyDescent="0.25">
      <c r="A10443" t="s">
        <v>17206</v>
      </c>
      <c r="B10443" s="1" t="s">
        <v>19425</v>
      </c>
      <c r="C10443" t="s">
        <v>17206</v>
      </c>
      <c r="D10443" t="s">
        <v>91</v>
      </c>
      <c r="E10443" s="2" t="s">
        <v>596</v>
      </c>
      <c r="F10443" t="str">
        <f t="shared" si="163"/>
        <v>Mazda 3</v>
      </c>
      <c r="G10443" t="s">
        <v>19426</v>
      </c>
      <c r="H10443" s="2" t="s">
        <v>36</v>
      </c>
      <c r="I10443" s="5">
        <v>62679</v>
      </c>
      <c r="J10443" s="2">
        <v>2017</v>
      </c>
      <c r="K10443" s="2">
        <v>74</v>
      </c>
      <c r="L10443" t="s">
        <v>18</v>
      </c>
      <c r="M10443" s="3">
        <v>16706.25</v>
      </c>
      <c r="N10443" s="2" t="s">
        <v>19</v>
      </c>
    </row>
    <row r="10444" spans="1:14" x14ac:dyDescent="0.25">
      <c r="A10444" t="s">
        <v>17206</v>
      </c>
      <c r="B10444" s="1" t="s">
        <v>20027</v>
      </c>
      <c r="C10444" t="s">
        <v>17206</v>
      </c>
      <c r="D10444" t="s">
        <v>91</v>
      </c>
      <c r="E10444" s="2" t="s">
        <v>596</v>
      </c>
      <c r="F10444" t="str">
        <f t="shared" si="163"/>
        <v>Mazda 3</v>
      </c>
      <c r="G10444" t="s">
        <v>20028</v>
      </c>
      <c r="H10444" s="2" t="s">
        <v>36</v>
      </c>
      <c r="I10444" s="5">
        <v>24534</v>
      </c>
      <c r="J10444" s="2">
        <v>2016</v>
      </c>
      <c r="K10444" s="2">
        <v>88</v>
      </c>
      <c r="L10444" t="s">
        <v>45</v>
      </c>
      <c r="M10444" s="3">
        <v>18813.46</v>
      </c>
      <c r="N10444" s="2" t="s">
        <v>19</v>
      </c>
    </row>
    <row r="10445" spans="1:14" x14ac:dyDescent="0.25">
      <c r="A10445" t="s">
        <v>17206</v>
      </c>
      <c r="B10445" s="1" t="s">
        <v>20550</v>
      </c>
      <c r="C10445" t="s">
        <v>17206</v>
      </c>
      <c r="D10445" t="s">
        <v>91</v>
      </c>
      <c r="E10445" s="2" t="s">
        <v>596</v>
      </c>
      <c r="F10445" t="str">
        <f t="shared" si="163"/>
        <v>Mazda 3</v>
      </c>
      <c r="G10445" t="s">
        <v>20551</v>
      </c>
      <c r="H10445" s="2" t="s">
        <v>36</v>
      </c>
      <c r="I10445" s="5">
        <v>29658</v>
      </c>
      <c r="J10445" s="2">
        <v>2019</v>
      </c>
      <c r="K10445" s="2">
        <v>90</v>
      </c>
      <c r="L10445" t="s">
        <v>18</v>
      </c>
      <c r="M10445" s="3">
        <v>21490</v>
      </c>
      <c r="N10445" s="2" t="s">
        <v>19</v>
      </c>
    </row>
    <row r="10446" spans="1:14" x14ac:dyDescent="0.25">
      <c r="A10446" t="s">
        <v>17206</v>
      </c>
      <c r="B10446" s="1" t="s">
        <v>21141</v>
      </c>
      <c r="C10446" t="s">
        <v>17206</v>
      </c>
      <c r="D10446" t="s">
        <v>91</v>
      </c>
      <c r="E10446" s="2" t="s">
        <v>596</v>
      </c>
      <c r="F10446" t="str">
        <f t="shared" si="163"/>
        <v>Mazda 3</v>
      </c>
      <c r="G10446" t="s">
        <v>21142</v>
      </c>
      <c r="H10446" s="2" t="s">
        <v>36</v>
      </c>
      <c r="I10446" s="5">
        <v>11667</v>
      </c>
      <c r="J10446" s="2">
        <v>2022</v>
      </c>
      <c r="K10446" s="2">
        <v>110</v>
      </c>
      <c r="L10446" t="s">
        <v>45</v>
      </c>
      <c r="M10446" s="3">
        <v>25312.5</v>
      </c>
      <c r="N10446" s="2" t="s">
        <v>19</v>
      </c>
    </row>
    <row r="10447" spans="1:14" x14ac:dyDescent="0.25">
      <c r="A10447" t="s">
        <v>17206</v>
      </c>
      <c r="B10447" s="1" t="s">
        <v>18439</v>
      </c>
      <c r="C10447" t="s">
        <v>17206</v>
      </c>
      <c r="D10447" t="s">
        <v>91</v>
      </c>
      <c r="E10447" s="2" t="s">
        <v>596</v>
      </c>
      <c r="F10447" t="str">
        <f t="shared" si="163"/>
        <v>Mazda 3</v>
      </c>
      <c r="G10447" t="s">
        <v>17858</v>
      </c>
      <c r="H10447" s="2" t="s">
        <v>17</v>
      </c>
      <c r="I10447" s="5">
        <v>149000</v>
      </c>
      <c r="J10447" s="2">
        <v>2015</v>
      </c>
      <c r="K10447" s="2">
        <v>110</v>
      </c>
      <c r="L10447" t="s">
        <v>30</v>
      </c>
      <c r="M10447" s="3">
        <v>12900</v>
      </c>
      <c r="N10447" s="2" t="s">
        <v>19</v>
      </c>
    </row>
    <row r="10448" spans="1:14" x14ac:dyDescent="0.25">
      <c r="A10448" t="s">
        <v>17206</v>
      </c>
      <c r="B10448" s="1" t="s">
        <v>17857</v>
      </c>
      <c r="C10448" t="s">
        <v>17206</v>
      </c>
      <c r="D10448" t="s">
        <v>91</v>
      </c>
      <c r="E10448" s="2" t="s">
        <v>596</v>
      </c>
      <c r="F10448" t="str">
        <f t="shared" si="163"/>
        <v>Mazda 3</v>
      </c>
      <c r="G10448" t="s">
        <v>17858</v>
      </c>
      <c r="H10448" s="2" t="s">
        <v>17</v>
      </c>
      <c r="I10448" s="5">
        <v>187890</v>
      </c>
      <c r="J10448" s="2">
        <v>2016</v>
      </c>
      <c r="K10448" s="2">
        <v>110</v>
      </c>
      <c r="L10448" t="s">
        <v>45</v>
      </c>
      <c r="M10448" s="3">
        <v>11000</v>
      </c>
      <c r="N10448" s="2" t="s">
        <v>19</v>
      </c>
    </row>
    <row r="10449" spans="1:14" x14ac:dyDescent="0.25">
      <c r="A10449" t="s">
        <v>17206</v>
      </c>
      <c r="B10449" s="1" t="s">
        <v>19451</v>
      </c>
      <c r="C10449" t="s">
        <v>17206</v>
      </c>
      <c r="D10449" t="s">
        <v>91</v>
      </c>
      <c r="E10449" s="2" t="s">
        <v>596</v>
      </c>
      <c r="F10449" t="str">
        <f t="shared" si="163"/>
        <v>Mazda 3</v>
      </c>
      <c r="G10449" t="s">
        <v>19452</v>
      </c>
      <c r="H10449" s="2" t="s">
        <v>17</v>
      </c>
      <c r="I10449" s="5">
        <v>150265</v>
      </c>
      <c r="J10449" s="2">
        <v>2017</v>
      </c>
      <c r="K10449" s="2">
        <v>110</v>
      </c>
      <c r="L10449" t="s">
        <v>18</v>
      </c>
      <c r="M10449" s="3">
        <v>16864.919999999998</v>
      </c>
      <c r="N10449" s="2" t="s">
        <v>19</v>
      </c>
    </row>
    <row r="10450" spans="1:14" x14ac:dyDescent="0.25">
      <c r="A10450" t="s">
        <v>17206</v>
      </c>
      <c r="B10450" s="1" t="s">
        <v>19252</v>
      </c>
      <c r="C10450" t="s">
        <v>17206</v>
      </c>
      <c r="D10450" t="s">
        <v>91</v>
      </c>
      <c r="E10450" s="2" t="s">
        <v>596</v>
      </c>
      <c r="F10450" t="str">
        <f t="shared" si="163"/>
        <v>Mazda 3</v>
      </c>
      <c r="G10450" t="s">
        <v>19253</v>
      </c>
      <c r="H10450" s="2" t="s">
        <v>17</v>
      </c>
      <c r="I10450" s="5">
        <v>149310</v>
      </c>
      <c r="J10450" s="2">
        <v>2015</v>
      </c>
      <c r="K10450" s="2">
        <v>110</v>
      </c>
      <c r="L10450" t="s">
        <v>18</v>
      </c>
      <c r="M10450" s="3">
        <v>15896.25</v>
      </c>
      <c r="N10450" s="2" t="s">
        <v>19</v>
      </c>
    </row>
    <row r="10451" spans="1:14" x14ac:dyDescent="0.25">
      <c r="A10451" t="s">
        <v>17206</v>
      </c>
      <c r="B10451" s="1" t="s">
        <v>20171</v>
      </c>
      <c r="C10451" t="s">
        <v>17206</v>
      </c>
      <c r="D10451" t="s">
        <v>91</v>
      </c>
      <c r="E10451" s="2" t="s">
        <v>596</v>
      </c>
      <c r="F10451" t="str">
        <f t="shared" si="163"/>
        <v>Mazda 3</v>
      </c>
      <c r="G10451" t="s">
        <v>20172</v>
      </c>
      <c r="H10451" s="2" t="s">
        <v>36</v>
      </c>
      <c r="I10451" s="5">
        <v>86581</v>
      </c>
      <c r="J10451" s="2">
        <v>2017</v>
      </c>
      <c r="K10451" s="2">
        <v>121</v>
      </c>
      <c r="L10451" t="s">
        <v>45</v>
      </c>
      <c r="M10451" s="3">
        <v>18999</v>
      </c>
      <c r="N10451" s="2" t="s">
        <v>19</v>
      </c>
    </row>
    <row r="10452" spans="1:14" x14ac:dyDescent="0.25">
      <c r="A10452" t="s">
        <v>17206</v>
      </c>
      <c r="B10452" s="1" t="s">
        <v>21969</v>
      </c>
      <c r="C10452" t="s">
        <v>17206</v>
      </c>
      <c r="D10452" t="s">
        <v>91</v>
      </c>
      <c r="E10452" s="2" t="s">
        <v>596</v>
      </c>
      <c r="F10452" t="str">
        <f t="shared" si="163"/>
        <v>Mazda 3</v>
      </c>
      <c r="G10452" t="s">
        <v>21970</v>
      </c>
      <c r="H10452" s="2" t="s">
        <v>36</v>
      </c>
      <c r="I10452" s="5">
        <v>18597</v>
      </c>
      <c r="J10452" s="2">
        <v>2021</v>
      </c>
      <c r="K10452" s="2">
        <v>137</v>
      </c>
      <c r="L10452" t="s">
        <v>18</v>
      </c>
      <c r="M10452" s="3">
        <v>31840.2</v>
      </c>
      <c r="N10452" s="2" t="s">
        <v>19</v>
      </c>
    </row>
    <row r="10453" spans="1:14" x14ac:dyDescent="0.25">
      <c r="A10453" t="s">
        <v>17206</v>
      </c>
      <c r="B10453" s="1" t="s">
        <v>18200</v>
      </c>
      <c r="C10453" t="s">
        <v>17206</v>
      </c>
      <c r="D10453" t="s">
        <v>91</v>
      </c>
      <c r="E10453" s="2" t="s">
        <v>14128</v>
      </c>
      <c r="F10453" t="str">
        <f t="shared" si="163"/>
        <v>Mazda 5</v>
      </c>
      <c r="G10453" t="s">
        <v>18201</v>
      </c>
      <c r="H10453" s="2" t="s">
        <v>17</v>
      </c>
      <c r="I10453" s="5">
        <v>160000</v>
      </c>
      <c r="J10453" s="2">
        <v>2014</v>
      </c>
      <c r="K10453" s="2">
        <v>85</v>
      </c>
      <c r="L10453" t="s">
        <v>60</v>
      </c>
      <c r="M10453" s="3">
        <v>12094.37</v>
      </c>
      <c r="N10453" s="2" t="s">
        <v>19</v>
      </c>
    </row>
    <row r="10454" spans="1:14" x14ac:dyDescent="0.25">
      <c r="A10454" t="s">
        <v>17206</v>
      </c>
      <c r="B10454" s="1" t="s">
        <v>18623</v>
      </c>
      <c r="C10454" t="s">
        <v>17206</v>
      </c>
      <c r="D10454" t="s">
        <v>91</v>
      </c>
      <c r="E10454" s="2" t="s">
        <v>306</v>
      </c>
      <c r="F10454" t="str">
        <f t="shared" si="163"/>
        <v>Mazda 6</v>
      </c>
      <c r="G10454" t="s">
        <v>17645</v>
      </c>
      <c r="H10454" s="2" t="s">
        <v>17</v>
      </c>
      <c r="I10454" s="5">
        <v>198792</v>
      </c>
      <c r="J10454" s="2">
        <v>2013</v>
      </c>
      <c r="K10454" s="2">
        <v>110</v>
      </c>
      <c r="L10454" t="s">
        <v>30</v>
      </c>
      <c r="M10454" s="3">
        <v>13493.95</v>
      </c>
      <c r="N10454" s="2" t="s">
        <v>19</v>
      </c>
    </row>
    <row r="10455" spans="1:14" x14ac:dyDescent="0.25">
      <c r="A10455" t="s">
        <v>17206</v>
      </c>
      <c r="B10455" s="1" t="s">
        <v>17644</v>
      </c>
      <c r="C10455" t="s">
        <v>17206</v>
      </c>
      <c r="D10455" t="s">
        <v>91</v>
      </c>
      <c r="E10455" s="2" t="s">
        <v>306</v>
      </c>
      <c r="F10455" t="str">
        <f t="shared" si="163"/>
        <v>Mazda 6</v>
      </c>
      <c r="G10455" t="s">
        <v>17645</v>
      </c>
      <c r="H10455" s="2" t="s">
        <v>17</v>
      </c>
      <c r="I10455" s="5">
        <v>203135</v>
      </c>
      <c r="J10455" s="2">
        <v>2013</v>
      </c>
      <c r="K10455" s="2">
        <v>110</v>
      </c>
      <c r="L10455" t="s">
        <v>30</v>
      </c>
      <c r="M10455" s="3">
        <v>10125</v>
      </c>
      <c r="N10455" s="2" t="s">
        <v>19</v>
      </c>
    </row>
    <row r="10456" spans="1:14" x14ac:dyDescent="0.25">
      <c r="A10456" t="s">
        <v>17206</v>
      </c>
      <c r="B10456" s="1" t="s">
        <v>19180</v>
      </c>
      <c r="C10456" t="s">
        <v>17206</v>
      </c>
      <c r="D10456" t="s">
        <v>91</v>
      </c>
      <c r="E10456" s="2" t="s">
        <v>306</v>
      </c>
      <c r="F10456" t="str">
        <f t="shared" si="163"/>
        <v>Mazda 6</v>
      </c>
      <c r="G10456" t="s">
        <v>18834</v>
      </c>
      <c r="H10456" s="2" t="s">
        <v>17</v>
      </c>
      <c r="I10456" s="5">
        <v>92969</v>
      </c>
      <c r="J10456" s="2">
        <v>2015</v>
      </c>
      <c r="K10456" s="2">
        <v>110</v>
      </c>
      <c r="L10456" t="s">
        <v>18</v>
      </c>
      <c r="M10456" s="3">
        <v>15693.75</v>
      </c>
      <c r="N10456" s="2" t="s">
        <v>19</v>
      </c>
    </row>
    <row r="10457" spans="1:14" x14ac:dyDescent="0.25">
      <c r="A10457" t="s">
        <v>17206</v>
      </c>
      <c r="B10457" s="1" t="s">
        <v>18833</v>
      </c>
      <c r="C10457" t="s">
        <v>17206</v>
      </c>
      <c r="D10457" t="s">
        <v>91</v>
      </c>
      <c r="E10457" s="2" t="s">
        <v>306</v>
      </c>
      <c r="F10457" t="str">
        <f t="shared" si="163"/>
        <v>Mazda 6</v>
      </c>
      <c r="G10457" t="s">
        <v>18834</v>
      </c>
      <c r="H10457" s="2" t="s">
        <v>17</v>
      </c>
      <c r="I10457" s="5">
        <v>166585</v>
      </c>
      <c r="J10457" s="2">
        <v>2015</v>
      </c>
      <c r="K10457" s="2">
        <v>110</v>
      </c>
      <c r="L10457" t="s">
        <v>30</v>
      </c>
      <c r="M10457" s="3">
        <v>14100</v>
      </c>
      <c r="N10457" s="2" t="s">
        <v>19</v>
      </c>
    </row>
    <row r="10458" spans="1:14" x14ac:dyDescent="0.25">
      <c r="A10458" t="s">
        <v>17206</v>
      </c>
      <c r="B10458" s="1" t="s">
        <v>18385</v>
      </c>
      <c r="C10458" t="s">
        <v>17206</v>
      </c>
      <c r="D10458" t="s">
        <v>91</v>
      </c>
      <c r="E10458" s="2" t="s">
        <v>306</v>
      </c>
      <c r="F10458" t="str">
        <f t="shared" si="163"/>
        <v>Mazda 6</v>
      </c>
      <c r="G10458" t="s">
        <v>18386</v>
      </c>
      <c r="H10458" s="2" t="s">
        <v>17</v>
      </c>
      <c r="I10458" s="5">
        <v>153704</v>
      </c>
      <c r="J10458" s="2">
        <v>2014</v>
      </c>
      <c r="K10458" s="2">
        <v>129</v>
      </c>
      <c r="L10458" t="s">
        <v>37</v>
      </c>
      <c r="M10458" s="3">
        <v>13577.41</v>
      </c>
      <c r="N10458" s="2" t="s">
        <v>19</v>
      </c>
    </row>
    <row r="10459" spans="1:14" x14ac:dyDescent="0.25">
      <c r="A10459" t="s">
        <v>17206</v>
      </c>
      <c r="B10459" s="1" t="s">
        <v>19602</v>
      </c>
      <c r="C10459" t="s">
        <v>17206</v>
      </c>
      <c r="D10459" t="s">
        <v>91</v>
      </c>
      <c r="E10459" s="2" t="s">
        <v>306</v>
      </c>
      <c r="F10459" t="str">
        <f t="shared" si="163"/>
        <v>Mazda 6</v>
      </c>
      <c r="G10459" t="s">
        <v>19603</v>
      </c>
      <c r="H10459" s="2" t="s">
        <v>17</v>
      </c>
      <c r="I10459" s="5">
        <v>145753</v>
      </c>
      <c r="J10459" s="2">
        <v>2015</v>
      </c>
      <c r="K10459" s="2">
        <v>129</v>
      </c>
      <c r="L10459" t="s">
        <v>45</v>
      </c>
      <c r="M10459" s="3">
        <v>17738.400000000001</v>
      </c>
      <c r="N10459" s="2" t="s">
        <v>19</v>
      </c>
    </row>
    <row r="10460" spans="1:14" x14ac:dyDescent="0.25">
      <c r="A10460" t="s">
        <v>17206</v>
      </c>
      <c r="B10460" s="1" t="s">
        <v>21853</v>
      </c>
      <c r="C10460" t="s">
        <v>17206</v>
      </c>
      <c r="D10460" t="s">
        <v>91</v>
      </c>
      <c r="E10460" s="2" t="s">
        <v>306</v>
      </c>
      <c r="F10460" t="str">
        <f t="shared" si="163"/>
        <v>Mazda 6</v>
      </c>
      <c r="G10460" t="s">
        <v>21854</v>
      </c>
      <c r="H10460" s="2" t="s">
        <v>17</v>
      </c>
      <c r="I10460" s="5">
        <v>47765</v>
      </c>
      <c r="J10460" s="2">
        <v>2019</v>
      </c>
      <c r="K10460" s="2">
        <v>135</v>
      </c>
      <c r="L10460" t="s">
        <v>30</v>
      </c>
      <c r="M10460" s="3">
        <v>30800</v>
      </c>
      <c r="N10460" s="2" t="s">
        <v>19</v>
      </c>
    </row>
    <row r="10461" spans="1:14" x14ac:dyDescent="0.25">
      <c r="A10461" t="s">
        <v>17206</v>
      </c>
      <c r="B10461" s="1" t="s">
        <v>17547</v>
      </c>
      <c r="C10461" t="s">
        <v>17206</v>
      </c>
      <c r="D10461" t="s">
        <v>91</v>
      </c>
      <c r="E10461" s="2" t="s">
        <v>306</v>
      </c>
      <c r="F10461" t="str">
        <f t="shared" si="163"/>
        <v>Mazda 6</v>
      </c>
      <c r="G10461" t="s">
        <v>17548</v>
      </c>
      <c r="H10461" s="2" t="s">
        <v>17</v>
      </c>
      <c r="I10461" s="5">
        <v>238505</v>
      </c>
      <c r="J10461" s="2">
        <v>2013</v>
      </c>
      <c r="K10461" s="2">
        <v>110</v>
      </c>
      <c r="L10461" t="s">
        <v>37</v>
      </c>
      <c r="M10461" s="3">
        <v>9393.2900000000009</v>
      </c>
      <c r="N10461" s="2" t="s">
        <v>19</v>
      </c>
    </row>
    <row r="10462" spans="1:14" x14ac:dyDescent="0.25">
      <c r="A10462" t="s">
        <v>17206</v>
      </c>
      <c r="B10462" s="1" t="s">
        <v>18909</v>
      </c>
      <c r="C10462" t="s">
        <v>17206</v>
      </c>
      <c r="D10462" t="s">
        <v>91</v>
      </c>
      <c r="E10462" s="2" t="s">
        <v>306</v>
      </c>
      <c r="F10462" t="str">
        <f t="shared" si="163"/>
        <v>Mazda 6</v>
      </c>
      <c r="G10462" t="s">
        <v>17548</v>
      </c>
      <c r="H10462" s="2" t="s">
        <v>17</v>
      </c>
      <c r="I10462" s="5">
        <v>169000</v>
      </c>
      <c r="J10462" s="2">
        <v>2015</v>
      </c>
      <c r="K10462" s="2">
        <v>110</v>
      </c>
      <c r="L10462" t="s">
        <v>60</v>
      </c>
      <c r="M10462" s="3">
        <v>13111.88</v>
      </c>
      <c r="N10462" s="2" t="s">
        <v>19</v>
      </c>
    </row>
    <row r="10463" spans="1:14" x14ac:dyDescent="0.25">
      <c r="A10463" t="s">
        <v>17206</v>
      </c>
      <c r="B10463" s="1" t="s">
        <v>18299</v>
      </c>
      <c r="C10463" t="s">
        <v>17206</v>
      </c>
      <c r="D10463" t="s">
        <v>91</v>
      </c>
      <c r="E10463" s="2" t="s">
        <v>306</v>
      </c>
      <c r="F10463" t="str">
        <f t="shared" si="163"/>
        <v>Mazda 6</v>
      </c>
      <c r="G10463" t="s">
        <v>18300</v>
      </c>
      <c r="H10463" s="2" t="s">
        <v>17</v>
      </c>
      <c r="I10463" s="5">
        <v>209299</v>
      </c>
      <c r="J10463" s="2">
        <v>2013</v>
      </c>
      <c r="K10463" s="2">
        <v>110</v>
      </c>
      <c r="L10463" t="s">
        <v>18</v>
      </c>
      <c r="M10463" s="3">
        <v>12766.28</v>
      </c>
      <c r="N10463" s="2" t="s">
        <v>19</v>
      </c>
    </row>
    <row r="10464" spans="1:14" x14ac:dyDescent="0.25">
      <c r="A10464" t="s">
        <v>17206</v>
      </c>
      <c r="B10464" s="1" t="s">
        <v>19746</v>
      </c>
      <c r="C10464" t="s">
        <v>17206</v>
      </c>
      <c r="D10464" t="s">
        <v>91</v>
      </c>
      <c r="E10464" s="2" t="s">
        <v>306</v>
      </c>
      <c r="F10464" t="str">
        <f t="shared" si="163"/>
        <v>Mazda 6</v>
      </c>
      <c r="G10464" t="s">
        <v>19747</v>
      </c>
      <c r="H10464" s="2" t="s">
        <v>17</v>
      </c>
      <c r="I10464" s="5">
        <v>108326</v>
      </c>
      <c r="J10464" s="2">
        <v>2016</v>
      </c>
      <c r="K10464" s="2">
        <v>110</v>
      </c>
      <c r="L10464" t="s">
        <v>30</v>
      </c>
      <c r="M10464" s="3">
        <v>17604.02</v>
      </c>
      <c r="N10464" s="2" t="s">
        <v>19</v>
      </c>
    </row>
    <row r="10465" spans="1:14" x14ac:dyDescent="0.25">
      <c r="A10465" t="s">
        <v>17206</v>
      </c>
      <c r="B10465" s="1" t="s">
        <v>19029</v>
      </c>
      <c r="C10465" t="s">
        <v>17206</v>
      </c>
      <c r="D10465" t="s">
        <v>91</v>
      </c>
      <c r="E10465" s="2" t="s">
        <v>306</v>
      </c>
      <c r="F10465" t="str">
        <f t="shared" si="163"/>
        <v>Mazda 6</v>
      </c>
      <c r="G10465" t="s">
        <v>19030</v>
      </c>
      <c r="H10465" s="2" t="s">
        <v>17</v>
      </c>
      <c r="I10465" s="5">
        <v>156857</v>
      </c>
      <c r="J10465" s="2">
        <v>2016</v>
      </c>
      <c r="K10465" s="2">
        <v>110</v>
      </c>
      <c r="L10465" t="s">
        <v>30</v>
      </c>
      <c r="M10465" s="3">
        <v>15000</v>
      </c>
      <c r="N10465" s="2" t="s">
        <v>19</v>
      </c>
    </row>
    <row r="10466" spans="1:14" x14ac:dyDescent="0.25">
      <c r="A10466" t="s">
        <v>17206</v>
      </c>
      <c r="B10466" s="1" t="s">
        <v>18717</v>
      </c>
      <c r="C10466" t="s">
        <v>17206</v>
      </c>
      <c r="D10466" t="s">
        <v>91</v>
      </c>
      <c r="E10466" s="2" t="s">
        <v>306</v>
      </c>
      <c r="F10466" t="str">
        <f t="shared" si="163"/>
        <v>Mazda 6</v>
      </c>
      <c r="G10466" t="s">
        <v>18718</v>
      </c>
      <c r="H10466" s="2" t="s">
        <v>17</v>
      </c>
      <c r="I10466" s="5">
        <v>165000</v>
      </c>
      <c r="J10466" s="2">
        <v>2016</v>
      </c>
      <c r="K10466" s="2">
        <v>129</v>
      </c>
      <c r="L10466" t="s">
        <v>37</v>
      </c>
      <c r="M10466" s="3">
        <v>13900</v>
      </c>
      <c r="N10466" s="2" t="s">
        <v>19</v>
      </c>
    </row>
    <row r="10467" spans="1:14" x14ac:dyDescent="0.25">
      <c r="A10467" t="s">
        <v>17206</v>
      </c>
      <c r="B10467" s="1" t="s">
        <v>19344</v>
      </c>
      <c r="C10467" t="s">
        <v>17206</v>
      </c>
      <c r="D10467" t="s">
        <v>91</v>
      </c>
      <c r="E10467" s="2" t="s">
        <v>306</v>
      </c>
      <c r="F10467" t="str">
        <f t="shared" si="163"/>
        <v>Mazda 6</v>
      </c>
      <c r="G10467" t="s">
        <v>19345</v>
      </c>
      <c r="H10467" s="2" t="s">
        <v>17</v>
      </c>
      <c r="I10467" s="5">
        <v>214436</v>
      </c>
      <c r="J10467" s="2">
        <v>2017</v>
      </c>
      <c r="K10467" s="2">
        <v>129</v>
      </c>
      <c r="L10467" t="s">
        <v>18</v>
      </c>
      <c r="M10467" s="3">
        <v>16200</v>
      </c>
      <c r="N10467" s="2" t="s">
        <v>19</v>
      </c>
    </row>
    <row r="10468" spans="1:14" x14ac:dyDescent="0.25">
      <c r="A10468" t="s">
        <v>17206</v>
      </c>
      <c r="B10468" s="1" t="s">
        <v>21284</v>
      </c>
      <c r="C10468" t="s">
        <v>17206</v>
      </c>
      <c r="D10468" t="s">
        <v>91</v>
      </c>
      <c r="E10468" s="2" t="s">
        <v>306</v>
      </c>
      <c r="F10468" t="str">
        <f t="shared" si="163"/>
        <v>Mazda 6</v>
      </c>
      <c r="G10468" t="s">
        <v>21285</v>
      </c>
      <c r="H10468" s="2" t="s">
        <v>17</v>
      </c>
      <c r="I10468" s="5">
        <v>76345</v>
      </c>
      <c r="J10468" s="2">
        <v>2019</v>
      </c>
      <c r="K10468" s="2">
        <v>135</v>
      </c>
      <c r="L10468" t="s">
        <v>30</v>
      </c>
      <c r="M10468" s="3">
        <v>26500</v>
      </c>
      <c r="N10468" s="2" t="s">
        <v>19</v>
      </c>
    </row>
    <row r="10469" spans="1:14" x14ac:dyDescent="0.25">
      <c r="A10469" t="s">
        <v>17206</v>
      </c>
      <c r="B10469" s="1" t="s">
        <v>22137</v>
      </c>
      <c r="C10469" t="s">
        <v>17206</v>
      </c>
      <c r="D10469" t="s">
        <v>22938</v>
      </c>
      <c r="E10469" s="2" t="s">
        <v>23526</v>
      </c>
      <c r="F10469" t="str">
        <f t="shared" si="163"/>
        <v>Mercedes E</v>
      </c>
      <c r="G10469" t="s">
        <v>3371</v>
      </c>
      <c r="H10469" s="2" t="s">
        <v>17</v>
      </c>
      <c r="I10469" s="5">
        <v>93813</v>
      </c>
      <c r="J10469" s="2">
        <v>2017</v>
      </c>
      <c r="K10469" s="2">
        <v>120</v>
      </c>
      <c r="L10469" t="s">
        <v>45</v>
      </c>
      <c r="M10469" s="3">
        <v>33990</v>
      </c>
      <c r="N10469" s="2" t="s">
        <v>19</v>
      </c>
    </row>
    <row r="10470" spans="1:14" x14ac:dyDescent="0.25">
      <c r="A10470" t="s">
        <v>17206</v>
      </c>
      <c r="B10470" s="1" t="s">
        <v>22397</v>
      </c>
      <c r="C10470" t="s">
        <v>17206</v>
      </c>
      <c r="D10470" t="s">
        <v>22938</v>
      </c>
      <c r="E10470" s="2" t="s">
        <v>1181</v>
      </c>
      <c r="F10470" t="str">
        <f t="shared" si="163"/>
        <v>Mercedes GLC</v>
      </c>
      <c r="G10470" t="s">
        <v>22398</v>
      </c>
      <c r="H10470" s="2" t="s">
        <v>17</v>
      </c>
      <c r="I10470" s="5">
        <v>59859</v>
      </c>
      <c r="J10470" s="2">
        <v>2017</v>
      </c>
      <c r="K10470" s="2">
        <v>125</v>
      </c>
      <c r="L10470" t="s">
        <v>18</v>
      </c>
      <c r="M10470" s="3">
        <v>42000</v>
      </c>
      <c r="N10470" s="2" t="s">
        <v>19</v>
      </c>
    </row>
    <row r="10471" spans="1:14" x14ac:dyDescent="0.25">
      <c r="A10471" t="s">
        <v>17206</v>
      </c>
      <c r="B10471" s="1" t="s">
        <v>20179</v>
      </c>
      <c r="C10471" t="s">
        <v>17206</v>
      </c>
      <c r="D10471" t="s">
        <v>22938</v>
      </c>
      <c r="E10471" s="2" t="s">
        <v>23649</v>
      </c>
      <c r="F10471" t="str">
        <f t="shared" si="163"/>
        <v>Mercedes A</v>
      </c>
      <c r="G10471" t="s">
        <v>20180</v>
      </c>
      <c r="H10471" s="2" t="s">
        <v>17</v>
      </c>
      <c r="I10471" s="5">
        <v>124651</v>
      </c>
      <c r="J10471" s="2">
        <v>2016</v>
      </c>
      <c r="K10471" s="2">
        <v>66</v>
      </c>
      <c r="L10471" t="s">
        <v>30</v>
      </c>
      <c r="M10471" s="3">
        <v>19850</v>
      </c>
      <c r="N10471" s="2" t="s">
        <v>19</v>
      </c>
    </row>
    <row r="10472" spans="1:14" x14ac:dyDescent="0.25">
      <c r="A10472" t="s">
        <v>17206</v>
      </c>
      <c r="B10472" s="1" t="s">
        <v>22625</v>
      </c>
      <c r="C10472" t="s">
        <v>17206</v>
      </c>
      <c r="D10472" t="s">
        <v>22938</v>
      </c>
      <c r="E10472" s="2" t="s">
        <v>23649</v>
      </c>
      <c r="F10472" t="str">
        <f t="shared" si="163"/>
        <v>Mercedes A</v>
      </c>
      <c r="G10472" t="s">
        <v>22626</v>
      </c>
      <c r="H10472" s="2" t="s">
        <v>17</v>
      </c>
      <c r="I10472" s="5">
        <v>205000</v>
      </c>
      <c r="J10472" s="2">
        <v>2016</v>
      </c>
      <c r="K10472" s="2">
        <v>66</v>
      </c>
      <c r="L10472" t="s">
        <v>18</v>
      </c>
      <c r="M10472" s="3">
        <v>15187.5</v>
      </c>
      <c r="N10472" s="2" t="s">
        <v>19</v>
      </c>
    </row>
    <row r="10473" spans="1:14" x14ac:dyDescent="0.25">
      <c r="A10473" t="s">
        <v>17206</v>
      </c>
      <c r="B10473" s="1" t="s">
        <v>20870</v>
      </c>
      <c r="C10473" t="s">
        <v>17206</v>
      </c>
      <c r="D10473" t="s">
        <v>22938</v>
      </c>
      <c r="E10473" s="2" t="s">
        <v>23649</v>
      </c>
      <c r="F10473" t="str">
        <f t="shared" si="163"/>
        <v>Mercedes A</v>
      </c>
      <c r="G10473" t="s">
        <v>20871</v>
      </c>
      <c r="H10473" s="2" t="s">
        <v>36</v>
      </c>
      <c r="I10473" s="5">
        <v>35917</v>
      </c>
      <c r="J10473" s="2">
        <v>2019</v>
      </c>
      <c r="K10473" s="2">
        <v>100</v>
      </c>
      <c r="L10473" t="s">
        <v>45</v>
      </c>
      <c r="M10473" s="3">
        <v>23793.75</v>
      </c>
      <c r="N10473" s="2" t="s">
        <v>19</v>
      </c>
    </row>
    <row r="10474" spans="1:14" x14ac:dyDescent="0.25">
      <c r="A10474" t="s">
        <v>17206</v>
      </c>
      <c r="B10474" s="1" t="s">
        <v>21795</v>
      </c>
      <c r="C10474" t="s">
        <v>17206</v>
      </c>
      <c r="D10474" t="s">
        <v>22938</v>
      </c>
      <c r="E10474" s="2" t="s">
        <v>23649</v>
      </c>
      <c r="F10474" t="str">
        <f t="shared" si="163"/>
        <v>Mercedes A</v>
      </c>
      <c r="G10474" t="s">
        <v>21796</v>
      </c>
      <c r="H10474" s="2" t="s">
        <v>36</v>
      </c>
      <c r="I10474" s="5">
        <v>109134</v>
      </c>
      <c r="J10474" s="2">
        <v>2017</v>
      </c>
      <c r="K10474" s="2">
        <v>90</v>
      </c>
      <c r="L10474" t="s">
        <v>60</v>
      </c>
      <c r="M10474" s="3">
        <v>29999</v>
      </c>
      <c r="N10474" s="2" t="s">
        <v>19</v>
      </c>
    </row>
    <row r="10475" spans="1:14" x14ac:dyDescent="0.25">
      <c r="A10475" t="s">
        <v>17206</v>
      </c>
      <c r="B10475" s="1" t="s">
        <v>18352</v>
      </c>
      <c r="C10475" t="s">
        <v>17206</v>
      </c>
      <c r="D10475" t="s">
        <v>22938</v>
      </c>
      <c r="E10475" s="2" t="s">
        <v>23649</v>
      </c>
      <c r="F10475" t="str">
        <f t="shared" si="163"/>
        <v>Mercedes A</v>
      </c>
      <c r="G10475" t="s">
        <v>5396</v>
      </c>
      <c r="H10475" s="2" t="s">
        <v>17</v>
      </c>
      <c r="I10475" s="5">
        <v>202799</v>
      </c>
      <c r="J10475" s="2">
        <v>2014</v>
      </c>
      <c r="K10475" s="2">
        <v>80</v>
      </c>
      <c r="L10475" t="s">
        <v>30</v>
      </c>
      <c r="M10475" s="3">
        <v>12453.75</v>
      </c>
      <c r="N10475" s="2" t="s">
        <v>19</v>
      </c>
    </row>
    <row r="10476" spans="1:14" x14ac:dyDescent="0.25">
      <c r="A10476" t="s">
        <v>17206</v>
      </c>
      <c r="B10476" s="1" t="s">
        <v>18645</v>
      </c>
      <c r="C10476" t="s">
        <v>17206</v>
      </c>
      <c r="D10476" t="s">
        <v>22938</v>
      </c>
      <c r="E10476" s="2" t="s">
        <v>23649</v>
      </c>
      <c r="F10476" t="str">
        <f t="shared" si="163"/>
        <v>Mercedes A</v>
      </c>
      <c r="G10476" t="s">
        <v>5396</v>
      </c>
      <c r="H10476" s="2" t="s">
        <v>17</v>
      </c>
      <c r="I10476" s="5">
        <v>139973</v>
      </c>
      <c r="J10476" s="2">
        <v>2013</v>
      </c>
      <c r="K10476" s="2">
        <v>80</v>
      </c>
      <c r="L10476" t="s">
        <v>30</v>
      </c>
      <c r="M10476" s="3">
        <v>13199</v>
      </c>
      <c r="N10476" s="2" t="s">
        <v>19</v>
      </c>
    </row>
    <row r="10477" spans="1:14" x14ac:dyDescent="0.25">
      <c r="A10477" t="s">
        <v>17206</v>
      </c>
      <c r="B10477" s="1" t="s">
        <v>19415</v>
      </c>
      <c r="C10477" t="s">
        <v>17206</v>
      </c>
      <c r="D10477" t="s">
        <v>22938</v>
      </c>
      <c r="E10477" s="2" t="s">
        <v>23649</v>
      </c>
      <c r="F10477" t="str">
        <f t="shared" si="163"/>
        <v>Mercedes A</v>
      </c>
      <c r="G10477" t="s">
        <v>19416</v>
      </c>
      <c r="H10477" s="2" t="s">
        <v>17</v>
      </c>
      <c r="I10477" s="5">
        <v>181007</v>
      </c>
      <c r="J10477" s="2">
        <v>2013</v>
      </c>
      <c r="K10477" s="2">
        <v>80</v>
      </c>
      <c r="L10477" t="s">
        <v>18</v>
      </c>
      <c r="M10477" s="3">
        <v>17000</v>
      </c>
      <c r="N10477" s="2" t="s">
        <v>19</v>
      </c>
    </row>
    <row r="10478" spans="1:14" x14ac:dyDescent="0.25">
      <c r="A10478" t="s">
        <v>17206</v>
      </c>
      <c r="B10478" s="1" t="s">
        <v>19596</v>
      </c>
      <c r="C10478" t="s">
        <v>17206</v>
      </c>
      <c r="D10478" t="s">
        <v>22938</v>
      </c>
      <c r="E10478" s="2" t="s">
        <v>23649</v>
      </c>
      <c r="F10478" t="str">
        <f t="shared" si="163"/>
        <v>Mercedes A</v>
      </c>
      <c r="G10478" t="s">
        <v>19416</v>
      </c>
      <c r="H10478" s="2" t="s">
        <v>17</v>
      </c>
      <c r="I10478" s="5">
        <v>161000</v>
      </c>
      <c r="J10478" s="2">
        <v>2013</v>
      </c>
      <c r="K10478" s="2">
        <v>80</v>
      </c>
      <c r="L10478" t="s">
        <v>18</v>
      </c>
      <c r="M10478" s="3">
        <v>17718.75</v>
      </c>
      <c r="N10478" s="2" t="s">
        <v>19</v>
      </c>
    </row>
    <row r="10479" spans="1:14" x14ac:dyDescent="0.25">
      <c r="A10479" t="s">
        <v>17206</v>
      </c>
      <c r="B10479" s="1" t="s">
        <v>19509</v>
      </c>
      <c r="C10479" t="s">
        <v>17206</v>
      </c>
      <c r="D10479" t="s">
        <v>22938</v>
      </c>
      <c r="E10479" s="2" t="s">
        <v>23649</v>
      </c>
      <c r="F10479" t="str">
        <f t="shared" si="163"/>
        <v>Mercedes A</v>
      </c>
      <c r="G10479" t="s">
        <v>19510</v>
      </c>
      <c r="H10479" s="2" t="s">
        <v>17</v>
      </c>
      <c r="I10479" s="5">
        <v>134819</v>
      </c>
      <c r="J10479" s="2">
        <v>2013</v>
      </c>
      <c r="K10479" s="2">
        <v>80</v>
      </c>
      <c r="L10479" t="s">
        <v>30</v>
      </c>
      <c r="M10479" s="3">
        <v>16499.25</v>
      </c>
      <c r="N10479" s="2" t="s">
        <v>19</v>
      </c>
    </row>
    <row r="10480" spans="1:14" x14ac:dyDescent="0.25">
      <c r="A10480" t="s">
        <v>17206</v>
      </c>
      <c r="B10480" s="1" t="s">
        <v>19723</v>
      </c>
      <c r="C10480" t="s">
        <v>17206</v>
      </c>
      <c r="D10480" t="s">
        <v>22938</v>
      </c>
      <c r="E10480" s="2" t="s">
        <v>23649</v>
      </c>
      <c r="F10480" t="str">
        <f t="shared" si="163"/>
        <v>Mercedes A</v>
      </c>
      <c r="G10480" t="s">
        <v>19724</v>
      </c>
      <c r="H10480" s="2" t="s">
        <v>17</v>
      </c>
      <c r="I10480" s="5">
        <v>96096</v>
      </c>
      <c r="J10480" s="2">
        <v>2014</v>
      </c>
      <c r="K10480" s="2">
        <v>80</v>
      </c>
      <c r="L10480" t="s">
        <v>30</v>
      </c>
      <c r="M10480" s="3">
        <v>17500</v>
      </c>
      <c r="N10480" s="2" t="s">
        <v>19</v>
      </c>
    </row>
    <row r="10481" spans="1:14" x14ac:dyDescent="0.25">
      <c r="A10481" t="s">
        <v>17206</v>
      </c>
      <c r="B10481" s="1" t="s">
        <v>19877</v>
      </c>
      <c r="C10481" t="s">
        <v>17206</v>
      </c>
      <c r="D10481" t="s">
        <v>22938</v>
      </c>
      <c r="E10481" s="2" t="s">
        <v>23649</v>
      </c>
      <c r="F10481" t="str">
        <f t="shared" si="163"/>
        <v>Mercedes A</v>
      </c>
      <c r="G10481" t="s">
        <v>19220</v>
      </c>
      <c r="H10481" s="2" t="s">
        <v>17</v>
      </c>
      <c r="I10481" s="5">
        <v>90617</v>
      </c>
      <c r="J10481" s="2">
        <v>2018</v>
      </c>
      <c r="K10481" s="2">
        <v>80</v>
      </c>
      <c r="L10481" t="s">
        <v>96</v>
      </c>
      <c r="M10481" s="3">
        <v>18174.400000000001</v>
      </c>
      <c r="N10481" s="2" t="s">
        <v>19</v>
      </c>
    </row>
    <row r="10482" spans="1:14" x14ac:dyDescent="0.25">
      <c r="A10482" t="s">
        <v>17206</v>
      </c>
      <c r="B10482" s="1" t="s">
        <v>19219</v>
      </c>
      <c r="C10482" t="s">
        <v>17206</v>
      </c>
      <c r="D10482" t="s">
        <v>22938</v>
      </c>
      <c r="E10482" s="2" t="s">
        <v>23649</v>
      </c>
      <c r="F10482" t="str">
        <f t="shared" si="163"/>
        <v>Mercedes A</v>
      </c>
      <c r="G10482" t="s">
        <v>19220</v>
      </c>
      <c r="H10482" s="2" t="s">
        <v>17</v>
      </c>
      <c r="I10482" s="5">
        <v>194344</v>
      </c>
      <c r="J10482" s="2">
        <v>2017</v>
      </c>
      <c r="K10482" s="2">
        <v>80</v>
      </c>
      <c r="L10482" t="s">
        <v>18</v>
      </c>
      <c r="M10482" s="3">
        <v>15693.75</v>
      </c>
      <c r="N10482" s="2" t="s">
        <v>19</v>
      </c>
    </row>
    <row r="10483" spans="1:14" x14ac:dyDescent="0.25">
      <c r="A10483" t="s">
        <v>17206</v>
      </c>
      <c r="B10483" s="1" t="s">
        <v>19649</v>
      </c>
      <c r="C10483" t="s">
        <v>17206</v>
      </c>
      <c r="D10483" t="s">
        <v>22938</v>
      </c>
      <c r="E10483" s="2" t="s">
        <v>23649</v>
      </c>
      <c r="F10483" t="str">
        <f t="shared" si="163"/>
        <v>Mercedes A</v>
      </c>
      <c r="G10483" t="s">
        <v>19220</v>
      </c>
      <c r="H10483" s="2" t="s">
        <v>17</v>
      </c>
      <c r="I10483" s="5">
        <v>120467</v>
      </c>
      <c r="J10483" s="2">
        <v>2016</v>
      </c>
      <c r="K10483" s="2">
        <v>80</v>
      </c>
      <c r="L10483" t="s">
        <v>45</v>
      </c>
      <c r="M10483" s="3">
        <v>17212.5</v>
      </c>
      <c r="N10483" s="2" t="s">
        <v>19</v>
      </c>
    </row>
    <row r="10484" spans="1:14" x14ac:dyDescent="0.25">
      <c r="A10484" t="s">
        <v>17206</v>
      </c>
      <c r="B10484" s="1" t="s">
        <v>20291</v>
      </c>
      <c r="C10484" t="s">
        <v>17206</v>
      </c>
      <c r="D10484" t="s">
        <v>22938</v>
      </c>
      <c r="E10484" s="2" t="s">
        <v>23649</v>
      </c>
      <c r="F10484" t="str">
        <f t="shared" si="163"/>
        <v>Mercedes A</v>
      </c>
      <c r="G10484" t="s">
        <v>20292</v>
      </c>
      <c r="H10484" s="2" t="s">
        <v>17</v>
      </c>
      <c r="I10484" s="5">
        <v>135800</v>
      </c>
      <c r="J10484" s="2">
        <v>2015</v>
      </c>
      <c r="K10484" s="2">
        <v>80</v>
      </c>
      <c r="L10484" t="s">
        <v>45</v>
      </c>
      <c r="M10484" s="3">
        <v>20890.57</v>
      </c>
      <c r="N10484" s="2" t="s">
        <v>19</v>
      </c>
    </row>
    <row r="10485" spans="1:14" x14ac:dyDescent="0.25">
      <c r="A10485" t="s">
        <v>17206</v>
      </c>
      <c r="B10485" s="1" t="s">
        <v>20843</v>
      </c>
      <c r="C10485" t="s">
        <v>17206</v>
      </c>
      <c r="D10485" t="s">
        <v>22938</v>
      </c>
      <c r="E10485" s="2" t="s">
        <v>23649</v>
      </c>
      <c r="F10485" t="str">
        <f t="shared" si="163"/>
        <v>Mercedes A</v>
      </c>
      <c r="G10485" t="s">
        <v>20844</v>
      </c>
      <c r="H10485" s="2" t="s">
        <v>17</v>
      </c>
      <c r="I10485" s="5">
        <v>134078</v>
      </c>
      <c r="J10485" s="2">
        <v>2019</v>
      </c>
      <c r="K10485" s="2">
        <v>85</v>
      </c>
      <c r="L10485" t="s">
        <v>45</v>
      </c>
      <c r="M10485" s="3">
        <v>23600</v>
      </c>
      <c r="N10485" s="2" t="s">
        <v>19</v>
      </c>
    </row>
    <row r="10486" spans="1:14" x14ac:dyDescent="0.25">
      <c r="A10486" t="s">
        <v>17206</v>
      </c>
      <c r="B10486" s="1" t="s">
        <v>21568</v>
      </c>
      <c r="C10486" t="s">
        <v>17206</v>
      </c>
      <c r="D10486" t="s">
        <v>22938</v>
      </c>
      <c r="E10486" s="2" t="s">
        <v>23649</v>
      </c>
      <c r="F10486" t="str">
        <f t="shared" si="163"/>
        <v>Mercedes A</v>
      </c>
      <c r="G10486" t="s">
        <v>20844</v>
      </c>
      <c r="H10486" s="2" t="s">
        <v>17</v>
      </c>
      <c r="I10486" s="5">
        <v>84970</v>
      </c>
      <c r="J10486" s="2">
        <v>2019</v>
      </c>
      <c r="K10486" s="2">
        <v>85</v>
      </c>
      <c r="L10486" t="s">
        <v>45</v>
      </c>
      <c r="M10486" s="3">
        <v>26021.16</v>
      </c>
      <c r="N10486" s="2" t="s">
        <v>19</v>
      </c>
    </row>
    <row r="10487" spans="1:14" x14ac:dyDescent="0.25">
      <c r="A10487" t="s">
        <v>17206</v>
      </c>
      <c r="B10487" s="1" t="s">
        <v>21724</v>
      </c>
      <c r="C10487" t="s">
        <v>17206</v>
      </c>
      <c r="D10487" t="s">
        <v>22938</v>
      </c>
      <c r="E10487" s="2" t="s">
        <v>23649</v>
      </c>
      <c r="F10487" t="str">
        <f t="shared" si="163"/>
        <v>Mercedes A</v>
      </c>
      <c r="G10487" t="s">
        <v>20844</v>
      </c>
      <c r="H10487" s="2" t="s">
        <v>17</v>
      </c>
      <c r="I10487" s="5">
        <v>77790</v>
      </c>
      <c r="J10487" s="2">
        <v>2019</v>
      </c>
      <c r="K10487" s="2">
        <v>85</v>
      </c>
      <c r="L10487" t="s">
        <v>30</v>
      </c>
      <c r="M10487" s="3">
        <v>25999.99</v>
      </c>
      <c r="N10487" s="2" t="s">
        <v>19</v>
      </c>
    </row>
    <row r="10488" spans="1:14" x14ac:dyDescent="0.25">
      <c r="A10488" t="s">
        <v>17206</v>
      </c>
      <c r="B10488" s="1" t="s">
        <v>20882</v>
      </c>
      <c r="C10488" t="s">
        <v>17206</v>
      </c>
      <c r="D10488" t="s">
        <v>22938</v>
      </c>
      <c r="E10488" s="2" t="s">
        <v>23649</v>
      </c>
      <c r="F10488" t="str">
        <f t="shared" si="163"/>
        <v>Mercedes A</v>
      </c>
      <c r="G10488" t="s">
        <v>20883</v>
      </c>
      <c r="H10488" s="2" t="s">
        <v>17</v>
      </c>
      <c r="I10488" s="5">
        <v>135850</v>
      </c>
      <c r="J10488" s="2">
        <v>2018</v>
      </c>
      <c r="K10488" s="2">
        <v>85</v>
      </c>
      <c r="L10488" t="s">
        <v>45</v>
      </c>
      <c r="M10488" s="3">
        <v>23793.75</v>
      </c>
      <c r="N10488" s="2" t="s">
        <v>19</v>
      </c>
    </row>
    <row r="10489" spans="1:14" x14ac:dyDescent="0.25">
      <c r="A10489" t="s">
        <v>17206</v>
      </c>
      <c r="B10489" s="1" t="s">
        <v>21628</v>
      </c>
      <c r="C10489" t="s">
        <v>17206</v>
      </c>
      <c r="D10489" t="s">
        <v>22938</v>
      </c>
      <c r="E10489" s="2" t="s">
        <v>23649</v>
      </c>
      <c r="F10489" t="str">
        <f t="shared" si="163"/>
        <v>Mercedes A</v>
      </c>
      <c r="G10489" t="s">
        <v>20883</v>
      </c>
      <c r="H10489" s="2" t="s">
        <v>17</v>
      </c>
      <c r="I10489" s="5">
        <v>63550</v>
      </c>
      <c r="J10489" s="2">
        <v>2018</v>
      </c>
      <c r="K10489" s="2">
        <v>85</v>
      </c>
      <c r="L10489" t="s">
        <v>30</v>
      </c>
      <c r="M10489" s="3">
        <v>28220.19</v>
      </c>
      <c r="N10489" s="2" t="s">
        <v>19</v>
      </c>
    </row>
    <row r="10490" spans="1:14" x14ac:dyDescent="0.25">
      <c r="A10490" t="s">
        <v>17206</v>
      </c>
      <c r="B10490" s="1" t="s">
        <v>21813</v>
      </c>
      <c r="C10490" t="s">
        <v>17206</v>
      </c>
      <c r="D10490" t="s">
        <v>22938</v>
      </c>
      <c r="E10490" s="2" t="s">
        <v>23649</v>
      </c>
      <c r="F10490" t="str">
        <f t="shared" si="163"/>
        <v>Mercedes A</v>
      </c>
      <c r="G10490" t="s">
        <v>20883</v>
      </c>
      <c r="H10490" s="2" t="s">
        <v>17</v>
      </c>
      <c r="I10490" s="5">
        <v>86605</v>
      </c>
      <c r="J10490" s="2">
        <v>2019</v>
      </c>
      <c r="K10490" s="2">
        <v>85</v>
      </c>
      <c r="L10490" t="s">
        <v>30</v>
      </c>
      <c r="M10490" s="3">
        <v>30247.53</v>
      </c>
      <c r="N10490" s="2" t="s">
        <v>19</v>
      </c>
    </row>
    <row r="10491" spans="1:14" x14ac:dyDescent="0.25">
      <c r="A10491" t="s">
        <v>17206</v>
      </c>
      <c r="B10491" s="1" t="s">
        <v>19824</v>
      </c>
      <c r="C10491" t="s">
        <v>17206</v>
      </c>
      <c r="D10491" t="s">
        <v>22938</v>
      </c>
      <c r="E10491" s="2" t="s">
        <v>23649</v>
      </c>
      <c r="F10491" t="str">
        <f t="shared" si="163"/>
        <v>Mercedes A</v>
      </c>
      <c r="G10491" t="s">
        <v>19825</v>
      </c>
      <c r="H10491" s="2" t="s">
        <v>17</v>
      </c>
      <c r="I10491" s="5">
        <v>113466</v>
      </c>
      <c r="J10491" s="2">
        <v>2017</v>
      </c>
      <c r="K10491" s="2">
        <v>80</v>
      </c>
      <c r="L10491" t="s">
        <v>45</v>
      </c>
      <c r="M10491" s="3">
        <v>17990</v>
      </c>
      <c r="N10491" s="2" t="s">
        <v>19</v>
      </c>
    </row>
    <row r="10492" spans="1:14" x14ac:dyDescent="0.25">
      <c r="A10492" t="s">
        <v>17206</v>
      </c>
      <c r="B10492" s="1" t="s">
        <v>21096</v>
      </c>
      <c r="C10492" t="s">
        <v>17206</v>
      </c>
      <c r="D10492" t="s">
        <v>22938</v>
      </c>
      <c r="E10492" s="2" t="s">
        <v>23649</v>
      </c>
      <c r="F10492" t="str">
        <f t="shared" ref="F10492:F10555" si="164">D10492&amp; " " &amp; E10492</f>
        <v>Mercedes A</v>
      </c>
      <c r="G10492" t="s">
        <v>21097</v>
      </c>
      <c r="H10492" s="2" t="s">
        <v>17</v>
      </c>
      <c r="I10492" s="5">
        <v>47056</v>
      </c>
      <c r="J10492" s="2">
        <v>2018</v>
      </c>
      <c r="K10492" s="2">
        <v>80</v>
      </c>
      <c r="L10492" t="s">
        <v>37</v>
      </c>
      <c r="M10492" s="3">
        <v>23990</v>
      </c>
      <c r="N10492" s="2" t="s">
        <v>19</v>
      </c>
    </row>
    <row r="10493" spans="1:14" x14ac:dyDescent="0.25">
      <c r="A10493" t="s">
        <v>17206</v>
      </c>
      <c r="B10493" s="1" t="s">
        <v>21313</v>
      </c>
      <c r="C10493" t="s">
        <v>17206</v>
      </c>
      <c r="D10493" t="s">
        <v>22938</v>
      </c>
      <c r="E10493" s="2" t="s">
        <v>23649</v>
      </c>
      <c r="F10493" t="str">
        <f t="shared" si="164"/>
        <v>Mercedes A</v>
      </c>
      <c r="G10493" t="s">
        <v>21097</v>
      </c>
      <c r="H10493" s="2" t="s">
        <v>17</v>
      </c>
      <c r="I10493" s="5">
        <v>49000</v>
      </c>
      <c r="J10493" s="2">
        <v>2018</v>
      </c>
      <c r="K10493" s="2">
        <v>85</v>
      </c>
      <c r="L10493" t="s">
        <v>18</v>
      </c>
      <c r="M10493" s="3">
        <v>26780.63</v>
      </c>
      <c r="N10493" s="2" t="s">
        <v>19</v>
      </c>
    </row>
    <row r="10494" spans="1:14" x14ac:dyDescent="0.25">
      <c r="A10494" t="s">
        <v>17206</v>
      </c>
      <c r="B10494" s="1" t="s">
        <v>21532</v>
      </c>
      <c r="C10494" t="s">
        <v>17206</v>
      </c>
      <c r="D10494" t="s">
        <v>22938</v>
      </c>
      <c r="E10494" s="2" t="s">
        <v>23649</v>
      </c>
      <c r="F10494" t="str">
        <f t="shared" si="164"/>
        <v>Mercedes A</v>
      </c>
      <c r="G10494" t="s">
        <v>21097</v>
      </c>
      <c r="H10494" s="2" t="s">
        <v>17</v>
      </c>
      <c r="I10494" s="5">
        <v>57313</v>
      </c>
      <c r="J10494" s="2">
        <v>2019</v>
      </c>
      <c r="K10494" s="2">
        <v>85</v>
      </c>
      <c r="L10494" t="s">
        <v>96</v>
      </c>
      <c r="M10494" s="3">
        <v>29300</v>
      </c>
      <c r="N10494" s="2" t="s">
        <v>19</v>
      </c>
    </row>
    <row r="10495" spans="1:14" x14ac:dyDescent="0.25">
      <c r="A10495" t="s">
        <v>17206</v>
      </c>
      <c r="B10495" s="1" t="s">
        <v>21838</v>
      </c>
      <c r="C10495" t="s">
        <v>17206</v>
      </c>
      <c r="D10495" t="s">
        <v>22938</v>
      </c>
      <c r="E10495" s="2" t="s">
        <v>23649</v>
      </c>
      <c r="F10495" t="str">
        <f t="shared" si="164"/>
        <v>Mercedes A</v>
      </c>
      <c r="G10495" t="s">
        <v>21097</v>
      </c>
      <c r="H10495" s="2" t="s">
        <v>17</v>
      </c>
      <c r="I10495" s="5">
        <v>49412</v>
      </c>
      <c r="J10495" s="2">
        <v>2019</v>
      </c>
      <c r="K10495" s="2">
        <v>85</v>
      </c>
      <c r="L10495" t="s">
        <v>45</v>
      </c>
      <c r="M10495" s="3">
        <v>30524.92</v>
      </c>
      <c r="N10495" s="2" t="s">
        <v>19</v>
      </c>
    </row>
    <row r="10496" spans="1:14" x14ac:dyDescent="0.25">
      <c r="A10496" t="s">
        <v>17206</v>
      </c>
      <c r="B10496" s="1" t="s">
        <v>21797</v>
      </c>
      <c r="C10496" t="s">
        <v>17206</v>
      </c>
      <c r="D10496" t="s">
        <v>22938</v>
      </c>
      <c r="E10496" s="2" t="s">
        <v>23649</v>
      </c>
      <c r="F10496" t="str">
        <f t="shared" si="164"/>
        <v>Mercedes A</v>
      </c>
      <c r="G10496" t="s">
        <v>21097</v>
      </c>
      <c r="H10496" s="2" t="s">
        <v>17</v>
      </c>
      <c r="I10496" s="5">
        <v>60484</v>
      </c>
      <c r="J10496" s="2">
        <v>2019</v>
      </c>
      <c r="K10496" s="2">
        <v>85</v>
      </c>
      <c r="L10496" t="s">
        <v>45</v>
      </c>
      <c r="M10496" s="3">
        <v>28900</v>
      </c>
      <c r="N10496" s="2" t="s">
        <v>19</v>
      </c>
    </row>
    <row r="10497" spans="1:14" x14ac:dyDescent="0.25">
      <c r="A10497" t="s">
        <v>17206</v>
      </c>
      <c r="B10497" s="1" t="s">
        <v>20275</v>
      </c>
      <c r="C10497" t="s">
        <v>17206</v>
      </c>
      <c r="D10497" t="s">
        <v>22938</v>
      </c>
      <c r="E10497" s="2" t="s">
        <v>23649</v>
      </c>
      <c r="F10497" t="str">
        <f t="shared" si="164"/>
        <v>Mercedes A</v>
      </c>
      <c r="G10497" t="s">
        <v>20276</v>
      </c>
      <c r="H10497" s="2" t="s">
        <v>17</v>
      </c>
      <c r="I10497" s="5">
        <v>52732</v>
      </c>
      <c r="J10497" s="2">
        <v>2017</v>
      </c>
      <c r="K10497" s="2">
        <v>80</v>
      </c>
      <c r="L10497" t="s">
        <v>30</v>
      </c>
      <c r="M10497" s="3">
        <v>20799.990000000002</v>
      </c>
      <c r="N10497" s="2" t="s">
        <v>19</v>
      </c>
    </row>
    <row r="10498" spans="1:14" x14ac:dyDescent="0.25">
      <c r="A10498" t="s">
        <v>17206</v>
      </c>
      <c r="B10498" s="1" t="s">
        <v>21916</v>
      </c>
      <c r="C10498" t="s">
        <v>17206</v>
      </c>
      <c r="D10498" t="s">
        <v>22938</v>
      </c>
      <c r="E10498" s="2" t="s">
        <v>23649</v>
      </c>
      <c r="F10498" t="str">
        <f t="shared" si="164"/>
        <v>Mercedes A</v>
      </c>
      <c r="G10498" t="s">
        <v>21917</v>
      </c>
      <c r="H10498" s="2" t="s">
        <v>36</v>
      </c>
      <c r="I10498" s="5">
        <v>34312</v>
      </c>
      <c r="J10498" s="2">
        <v>2019</v>
      </c>
      <c r="K10498" s="2">
        <v>120</v>
      </c>
      <c r="L10498" t="s">
        <v>18</v>
      </c>
      <c r="M10498" s="3">
        <v>32400</v>
      </c>
      <c r="N10498" s="2" t="s">
        <v>19</v>
      </c>
    </row>
    <row r="10499" spans="1:14" x14ac:dyDescent="0.25">
      <c r="A10499" t="s">
        <v>17206</v>
      </c>
      <c r="B10499" s="1" t="s">
        <v>21806</v>
      </c>
      <c r="C10499" t="s">
        <v>17206</v>
      </c>
      <c r="D10499" t="s">
        <v>22938</v>
      </c>
      <c r="E10499" s="2" t="s">
        <v>23649</v>
      </c>
      <c r="F10499" t="str">
        <f t="shared" si="164"/>
        <v>Mercedes A</v>
      </c>
      <c r="G10499" t="s">
        <v>21807</v>
      </c>
      <c r="H10499" s="2" t="s">
        <v>36</v>
      </c>
      <c r="I10499" s="5">
        <v>102308</v>
      </c>
      <c r="J10499" s="2">
        <v>2018</v>
      </c>
      <c r="K10499" s="2">
        <v>120</v>
      </c>
      <c r="L10499" t="s">
        <v>37</v>
      </c>
      <c r="M10499" s="3">
        <v>30000</v>
      </c>
      <c r="N10499" s="2" t="s">
        <v>19</v>
      </c>
    </row>
    <row r="10500" spans="1:14" x14ac:dyDescent="0.25">
      <c r="A10500" t="s">
        <v>17206</v>
      </c>
      <c r="B10500" s="1" t="s">
        <v>19411</v>
      </c>
      <c r="C10500" t="s">
        <v>17206</v>
      </c>
      <c r="D10500" t="s">
        <v>22938</v>
      </c>
      <c r="E10500" s="2" t="s">
        <v>23649</v>
      </c>
      <c r="F10500" t="str">
        <f t="shared" si="164"/>
        <v>Mercedes A</v>
      </c>
      <c r="G10500" t="s">
        <v>19412</v>
      </c>
      <c r="H10500" s="2" t="s">
        <v>17</v>
      </c>
      <c r="I10500" s="5">
        <v>138000</v>
      </c>
      <c r="J10500" s="2">
        <v>2013</v>
      </c>
      <c r="K10500" s="2">
        <v>100</v>
      </c>
      <c r="L10500" t="s">
        <v>37</v>
      </c>
      <c r="M10500" s="3">
        <v>17000</v>
      </c>
      <c r="N10500" s="2" t="s">
        <v>19</v>
      </c>
    </row>
    <row r="10501" spans="1:14" x14ac:dyDescent="0.25">
      <c r="A10501" t="s">
        <v>17206</v>
      </c>
      <c r="B10501" s="1" t="s">
        <v>19440</v>
      </c>
      <c r="C10501" t="s">
        <v>17206</v>
      </c>
      <c r="D10501" t="s">
        <v>22938</v>
      </c>
      <c r="E10501" s="2" t="s">
        <v>23649</v>
      </c>
      <c r="F10501" t="str">
        <f t="shared" si="164"/>
        <v>Mercedes A</v>
      </c>
      <c r="G10501" t="s">
        <v>19441</v>
      </c>
      <c r="H10501" s="2" t="s">
        <v>17</v>
      </c>
      <c r="I10501" s="5">
        <v>194997</v>
      </c>
      <c r="J10501" s="2">
        <v>2015</v>
      </c>
      <c r="K10501" s="2">
        <v>100</v>
      </c>
      <c r="L10501" t="s">
        <v>45</v>
      </c>
      <c r="M10501" s="3">
        <v>16800</v>
      </c>
      <c r="N10501" s="2" t="s">
        <v>19</v>
      </c>
    </row>
    <row r="10502" spans="1:14" x14ac:dyDescent="0.25">
      <c r="A10502" t="s">
        <v>17206</v>
      </c>
      <c r="B10502" s="1" t="s">
        <v>19506</v>
      </c>
      <c r="C10502" t="s">
        <v>17206</v>
      </c>
      <c r="D10502" t="s">
        <v>22938</v>
      </c>
      <c r="E10502" s="2" t="s">
        <v>23649</v>
      </c>
      <c r="F10502" t="str">
        <f t="shared" si="164"/>
        <v>Mercedes A</v>
      </c>
      <c r="G10502" t="s">
        <v>19507</v>
      </c>
      <c r="H10502" s="2" t="s">
        <v>17</v>
      </c>
      <c r="I10502" s="5">
        <v>131932</v>
      </c>
      <c r="J10502" s="2">
        <v>2014</v>
      </c>
      <c r="K10502" s="2">
        <v>100</v>
      </c>
      <c r="L10502" t="s">
        <v>37</v>
      </c>
      <c r="M10502" s="3">
        <v>16498.689999999999</v>
      </c>
      <c r="N10502" s="2" t="s">
        <v>19</v>
      </c>
    </row>
    <row r="10503" spans="1:14" x14ac:dyDescent="0.25">
      <c r="A10503" t="s">
        <v>17206</v>
      </c>
      <c r="B10503" s="1" t="s">
        <v>20875</v>
      </c>
      <c r="C10503" t="s">
        <v>17206</v>
      </c>
      <c r="D10503" t="s">
        <v>22938</v>
      </c>
      <c r="E10503" s="2" t="s">
        <v>23649</v>
      </c>
      <c r="F10503" t="str">
        <f t="shared" si="164"/>
        <v>Mercedes A</v>
      </c>
      <c r="G10503" t="s">
        <v>20876</v>
      </c>
      <c r="H10503" s="2" t="s">
        <v>17</v>
      </c>
      <c r="I10503" s="5">
        <v>88100</v>
      </c>
      <c r="J10503" s="2">
        <v>2016</v>
      </c>
      <c r="K10503" s="2">
        <v>100</v>
      </c>
      <c r="L10503" t="s">
        <v>18</v>
      </c>
      <c r="M10503" s="3">
        <v>23785.59</v>
      </c>
      <c r="N10503" s="2" t="s">
        <v>19</v>
      </c>
    </row>
    <row r="10504" spans="1:14" x14ac:dyDescent="0.25">
      <c r="A10504" t="s">
        <v>17206</v>
      </c>
      <c r="B10504" s="1" t="s">
        <v>22193</v>
      </c>
      <c r="C10504" t="s">
        <v>17206</v>
      </c>
      <c r="D10504" t="s">
        <v>22938</v>
      </c>
      <c r="E10504" s="2" t="s">
        <v>23649</v>
      </c>
      <c r="F10504" t="str">
        <f t="shared" si="164"/>
        <v>Mercedes A</v>
      </c>
      <c r="G10504" t="s">
        <v>22194</v>
      </c>
      <c r="H10504" s="2" t="s">
        <v>17</v>
      </c>
      <c r="I10504" s="5">
        <v>41376</v>
      </c>
      <c r="J10504" s="2">
        <v>2020</v>
      </c>
      <c r="K10504" s="2">
        <v>110</v>
      </c>
      <c r="L10504" t="s">
        <v>60</v>
      </c>
      <c r="M10504" s="3">
        <v>37626.92</v>
      </c>
      <c r="N10504" s="2" t="s">
        <v>19</v>
      </c>
    </row>
    <row r="10505" spans="1:14" x14ac:dyDescent="0.25">
      <c r="A10505" t="s">
        <v>17206</v>
      </c>
      <c r="B10505" s="1" t="s">
        <v>20152</v>
      </c>
      <c r="C10505" t="s">
        <v>17206</v>
      </c>
      <c r="D10505" t="s">
        <v>22938</v>
      </c>
      <c r="E10505" s="2" t="s">
        <v>23649</v>
      </c>
      <c r="F10505" t="str">
        <f t="shared" si="164"/>
        <v>Mercedes A</v>
      </c>
      <c r="G10505" t="s">
        <v>20153</v>
      </c>
      <c r="H10505" s="2" t="s">
        <v>17</v>
      </c>
      <c r="I10505" s="5">
        <v>154121</v>
      </c>
      <c r="J10505" s="2">
        <v>2016</v>
      </c>
      <c r="K10505" s="2">
        <v>100</v>
      </c>
      <c r="L10505" t="s">
        <v>45</v>
      </c>
      <c r="M10505" s="3">
        <v>18999</v>
      </c>
      <c r="N10505" s="2" t="s">
        <v>19</v>
      </c>
    </row>
    <row r="10506" spans="1:14" x14ac:dyDescent="0.25">
      <c r="A10506" t="s">
        <v>17206</v>
      </c>
      <c r="B10506" s="1" t="s">
        <v>22246</v>
      </c>
      <c r="C10506" t="s">
        <v>17206</v>
      </c>
      <c r="D10506" t="s">
        <v>22938</v>
      </c>
      <c r="E10506" s="2" t="s">
        <v>23649</v>
      </c>
      <c r="F10506" t="str">
        <f t="shared" si="164"/>
        <v>Mercedes A</v>
      </c>
      <c r="G10506" t="s">
        <v>22247</v>
      </c>
      <c r="H10506" s="2" t="s">
        <v>17</v>
      </c>
      <c r="I10506" s="5">
        <v>19151</v>
      </c>
      <c r="J10506" s="2">
        <v>2021</v>
      </c>
      <c r="K10506" s="2">
        <v>110</v>
      </c>
      <c r="L10506" t="s">
        <v>30</v>
      </c>
      <c r="M10506" s="3">
        <v>33150</v>
      </c>
      <c r="N10506" s="2" t="s">
        <v>19</v>
      </c>
    </row>
    <row r="10507" spans="1:14" x14ac:dyDescent="0.25">
      <c r="A10507" t="s">
        <v>17206</v>
      </c>
      <c r="B10507" s="1" t="s">
        <v>21971</v>
      </c>
      <c r="C10507" t="s">
        <v>17206</v>
      </c>
      <c r="D10507" t="s">
        <v>22938</v>
      </c>
      <c r="E10507" s="2" t="s">
        <v>23649</v>
      </c>
      <c r="F10507" t="str">
        <f t="shared" si="164"/>
        <v>Mercedes A</v>
      </c>
      <c r="G10507" t="s">
        <v>21972</v>
      </c>
      <c r="H10507" s="2" t="s">
        <v>17</v>
      </c>
      <c r="I10507" s="5">
        <v>80490</v>
      </c>
      <c r="J10507" s="2">
        <v>2020</v>
      </c>
      <c r="K10507" s="2">
        <v>110</v>
      </c>
      <c r="L10507" t="s">
        <v>30</v>
      </c>
      <c r="M10507" s="3">
        <v>31800</v>
      </c>
      <c r="N10507" s="2" t="s">
        <v>19</v>
      </c>
    </row>
    <row r="10508" spans="1:14" x14ac:dyDescent="0.25">
      <c r="A10508" t="s">
        <v>17206</v>
      </c>
      <c r="B10508" s="1" t="s">
        <v>21997</v>
      </c>
      <c r="C10508" t="s">
        <v>17206</v>
      </c>
      <c r="D10508" t="s">
        <v>22938</v>
      </c>
      <c r="E10508" s="2" t="s">
        <v>23649</v>
      </c>
      <c r="F10508" t="str">
        <f t="shared" si="164"/>
        <v>Mercedes A</v>
      </c>
      <c r="G10508" t="s">
        <v>21835</v>
      </c>
      <c r="H10508" s="2" t="s">
        <v>17</v>
      </c>
      <c r="I10508" s="5">
        <v>55167</v>
      </c>
      <c r="J10508" s="2">
        <v>2021</v>
      </c>
      <c r="K10508" s="2">
        <v>110</v>
      </c>
      <c r="L10508" t="s">
        <v>30</v>
      </c>
      <c r="M10508" s="3">
        <v>32150</v>
      </c>
      <c r="N10508" s="2" t="s">
        <v>19</v>
      </c>
    </row>
    <row r="10509" spans="1:14" x14ac:dyDescent="0.25">
      <c r="A10509" t="s">
        <v>17206</v>
      </c>
      <c r="B10509" s="1" t="s">
        <v>21834</v>
      </c>
      <c r="C10509" t="s">
        <v>17206</v>
      </c>
      <c r="D10509" t="s">
        <v>22938</v>
      </c>
      <c r="E10509" s="2" t="s">
        <v>23649</v>
      </c>
      <c r="F10509" t="str">
        <f t="shared" si="164"/>
        <v>Mercedes A</v>
      </c>
      <c r="G10509" t="s">
        <v>21835</v>
      </c>
      <c r="H10509" s="2" t="s">
        <v>17</v>
      </c>
      <c r="I10509" s="5">
        <v>64906</v>
      </c>
      <c r="J10509" s="2">
        <v>2019</v>
      </c>
      <c r="K10509" s="2">
        <v>110</v>
      </c>
      <c r="L10509" t="s">
        <v>45</v>
      </c>
      <c r="M10509" s="3">
        <v>30280</v>
      </c>
      <c r="N10509" s="2" t="s">
        <v>19</v>
      </c>
    </row>
    <row r="10510" spans="1:14" x14ac:dyDescent="0.25">
      <c r="A10510" t="s">
        <v>17206</v>
      </c>
      <c r="B10510" s="1" t="s">
        <v>20508</v>
      </c>
      <c r="C10510" t="s">
        <v>17206</v>
      </c>
      <c r="D10510" t="s">
        <v>22938</v>
      </c>
      <c r="E10510" s="2" t="s">
        <v>23649</v>
      </c>
      <c r="F10510" t="str">
        <f t="shared" si="164"/>
        <v>Mercedes A</v>
      </c>
      <c r="G10510" t="s">
        <v>20509</v>
      </c>
      <c r="H10510" s="2" t="s">
        <v>17</v>
      </c>
      <c r="I10510" s="5">
        <v>141728</v>
      </c>
      <c r="J10510" s="2">
        <v>2016</v>
      </c>
      <c r="K10510" s="2">
        <v>100</v>
      </c>
      <c r="L10510" t="s">
        <v>96</v>
      </c>
      <c r="M10510" s="3">
        <v>19440</v>
      </c>
      <c r="N10510" s="2" t="s">
        <v>19</v>
      </c>
    </row>
    <row r="10511" spans="1:14" x14ac:dyDescent="0.25">
      <c r="A10511" t="s">
        <v>17206</v>
      </c>
      <c r="B10511" s="1" t="s">
        <v>19362</v>
      </c>
      <c r="C10511" t="s">
        <v>17206</v>
      </c>
      <c r="D10511" t="s">
        <v>22938</v>
      </c>
      <c r="E10511" s="2" t="s">
        <v>23649</v>
      </c>
      <c r="F10511" t="str">
        <f t="shared" si="164"/>
        <v>Mercedes A</v>
      </c>
      <c r="G10511" t="s">
        <v>19363</v>
      </c>
      <c r="H10511" s="2" t="s">
        <v>17</v>
      </c>
      <c r="I10511" s="5">
        <v>185210</v>
      </c>
      <c r="J10511" s="2">
        <v>2013</v>
      </c>
      <c r="K10511" s="2">
        <v>125</v>
      </c>
      <c r="L10511" t="s">
        <v>18</v>
      </c>
      <c r="M10511" s="3">
        <v>16200.93</v>
      </c>
      <c r="N10511" s="2" t="s">
        <v>19</v>
      </c>
    </row>
    <row r="10512" spans="1:14" x14ac:dyDescent="0.25">
      <c r="A10512" t="s">
        <v>17206</v>
      </c>
      <c r="B10512" s="1" t="s">
        <v>21187</v>
      </c>
      <c r="C10512" t="s">
        <v>17206</v>
      </c>
      <c r="D10512" t="s">
        <v>22938</v>
      </c>
      <c r="E10512" s="2" t="s">
        <v>23649</v>
      </c>
      <c r="F10512" t="str">
        <f t="shared" si="164"/>
        <v>Mercedes A</v>
      </c>
      <c r="G10512" t="s">
        <v>21188</v>
      </c>
      <c r="H10512" s="2" t="s">
        <v>17</v>
      </c>
      <c r="I10512" s="5">
        <v>126122</v>
      </c>
      <c r="J10512" s="2">
        <v>2015</v>
      </c>
      <c r="K10512" s="2">
        <v>130</v>
      </c>
      <c r="L10512" t="s">
        <v>37</v>
      </c>
      <c r="M10512" s="3">
        <v>25095</v>
      </c>
      <c r="N10512" s="2" t="s">
        <v>19</v>
      </c>
    </row>
    <row r="10513" spans="1:14" x14ac:dyDescent="0.25">
      <c r="A10513" t="s">
        <v>17206</v>
      </c>
      <c r="B10513" s="1" t="s">
        <v>22848</v>
      </c>
      <c r="C10513" t="s">
        <v>17206</v>
      </c>
      <c r="D10513" t="s">
        <v>22938</v>
      </c>
      <c r="E10513" s="2" t="s">
        <v>23649</v>
      </c>
      <c r="F10513" t="str">
        <f t="shared" si="164"/>
        <v>Mercedes A</v>
      </c>
      <c r="G10513" t="s">
        <v>21188</v>
      </c>
      <c r="H10513" s="2" t="s">
        <v>17</v>
      </c>
      <c r="I10513" s="5">
        <v>37781</v>
      </c>
      <c r="J10513" s="2">
        <v>2020</v>
      </c>
      <c r="K10513" s="2">
        <v>140</v>
      </c>
      <c r="L10513" t="s">
        <v>45</v>
      </c>
      <c r="M10513" s="3">
        <v>40502.69</v>
      </c>
      <c r="N10513" s="2" t="s">
        <v>19</v>
      </c>
    </row>
    <row r="10514" spans="1:14" x14ac:dyDescent="0.25">
      <c r="A10514" t="s">
        <v>17206</v>
      </c>
      <c r="B10514" s="1" t="s">
        <v>22312</v>
      </c>
      <c r="C10514" t="s">
        <v>17206</v>
      </c>
      <c r="D10514" t="s">
        <v>22938</v>
      </c>
      <c r="E10514" s="2" t="s">
        <v>23649</v>
      </c>
      <c r="F10514" t="str">
        <f t="shared" si="164"/>
        <v>Mercedes A</v>
      </c>
      <c r="G10514" t="s">
        <v>22313</v>
      </c>
      <c r="H10514" s="2" t="s">
        <v>25138</v>
      </c>
      <c r="I10514" s="5">
        <v>26079</v>
      </c>
      <c r="J10514" s="2">
        <v>2020</v>
      </c>
      <c r="K10514" s="2">
        <v>118</v>
      </c>
      <c r="L10514" t="s">
        <v>60</v>
      </c>
      <c r="M10514" s="3">
        <v>44043.75</v>
      </c>
      <c r="N10514" s="2" t="s">
        <v>19</v>
      </c>
    </row>
    <row r="10515" spans="1:14" x14ac:dyDescent="0.25">
      <c r="A10515" t="s">
        <v>17206</v>
      </c>
      <c r="B10515" s="1" t="s">
        <v>22353</v>
      </c>
      <c r="C10515" t="s">
        <v>17206</v>
      </c>
      <c r="D10515" t="s">
        <v>22938</v>
      </c>
      <c r="E10515" s="2" t="s">
        <v>23649</v>
      </c>
      <c r="F10515" t="str">
        <f t="shared" si="164"/>
        <v>Mercedes A</v>
      </c>
      <c r="G10515" t="s">
        <v>22354</v>
      </c>
      <c r="H10515" s="2" t="s">
        <v>36</v>
      </c>
      <c r="I10515" s="5">
        <v>45000</v>
      </c>
      <c r="J10515" s="2">
        <v>2017</v>
      </c>
      <c r="K10515" s="2">
        <v>280</v>
      </c>
      <c r="L10515" t="s">
        <v>45</v>
      </c>
      <c r="M10515" s="3">
        <v>47033.65</v>
      </c>
      <c r="N10515" s="2" t="s">
        <v>19</v>
      </c>
    </row>
    <row r="10516" spans="1:14" x14ac:dyDescent="0.25">
      <c r="A10516" t="s">
        <v>17206</v>
      </c>
      <c r="B10516" s="1" t="s">
        <v>21171</v>
      </c>
      <c r="C10516" t="s">
        <v>17206</v>
      </c>
      <c r="D10516" t="s">
        <v>22938</v>
      </c>
      <c r="E10516" s="2" t="s">
        <v>23649</v>
      </c>
      <c r="F10516" t="str">
        <f t="shared" si="164"/>
        <v>Mercedes A</v>
      </c>
      <c r="G10516" t="s">
        <v>21172</v>
      </c>
      <c r="H10516" s="2" t="s">
        <v>17</v>
      </c>
      <c r="I10516" s="5">
        <v>126802</v>
      </c>
      <c r="J10516" s="2">
        <v>2020</v>
      </c>
      <c r="K10516" s="2">
        <v>85</v>
      </c>
      <c r="L10516" t="s">
        <v>60</v>
      </c>
      <c r="M10516" s="3">
        <v>25600</v>
      </c>
      <c r="N10516" s="2" t="s">
        <v>19</v>
      </c>
    </row>
    <row r="10517" spans="1:14" x14ac:dyDescent="0.25">
      <c r="A10517" t="s">
        <v>17206</v>
      </c>
      <c r="B10517" s="1" t="s">
        <v>21836</v>
      </c>
      <c r="C10517" t="s">
        <v>17206</v>
      </c>
      <c r="D10517" t="s">
        <v>22938</v>
      </c>
      <c r="E10517" s="2" t="s">
        <v>23649</v>
      </c>
      <c r="F10517" t="str">
        <f t="shared" si="164"/>
        <v>Mercedes A</v>
      </c>
      <c r="G10517" t="s">
        <v>21837</v>
      </c>
      <c r="H10517" s="2" t="s">
        <v>17</v>
      </c>
      <c r="I10517" s="5">
        <v>77000</v>
      </c>
      <c r="J10517" s="2">
        <v>2019</v>
      </c>
      <c r="K10517" s="2">
        <v>85</v>
      </c>
      <c r="L10517" t="s">
        <v>30</v>
      </c>
      <c r="M10517" s="3">
        <v>30881.25</v>
      </c>
      <c r="N10517" s="2" t="s">
        <v>19</v>
      </c>
    </row>
    <row r="10518" spans="1:14" x14ac:dyDescent="0.25">
      <c r="A10518" t="s">
        <v>17206</v>
      </c>
      <c r="B10518" s="1" t="s">
        <v>22415</v>
      </c>
      <c r="C10518" t="s">
        <v>17206</v>
      </c>
      <c r="D10518" t="s">
        <v>22938</v>
      </c>
      <c r="E10518" s="2" t="s">
        <v>23649</v>
      </c>
      <c r="F10518" t="str">
        <f t="shared" si="164"/>
        <v>Mercedes A</v>
      </c>
      <c r="G10518" t="s">
        <v>22416</v>
      </c>
      <c r="H10518" s="2" t="s">
        <v>17</v>
      </c>
      <c r="I10518" s="5">
        <v>20656</v>
      </c>
      <c r="J10518" s="2">
        <v>2020</v>
      </c>
      <c r="K10518" s="2">
        <v>140</v>
      </c>
      <c r="L10518" t="s">
        <v>30</v>
      </c>
      <c r="M10518" s="3">
        <v>41999</v>
      </c>
      <c r="N10518" s="2" t="s">
        <v>19</v>
      </c>
    </row>
    <row r="10519" spans="1:14" x14ac:dyDescent="0.25">
      <c r="A10519" t="s">
        <v>17206</v>
      </c>
      <c r="B10519" s="1" t="s">
        <v>18319</v>
      </c>
      <c r="C10519" t="s">
        <v>17206</v>
      </c>
      <c r="D10519" t="s">
        <v>22938</v>
      </c>
      <c r="E10519" s="2" t="s">
        <v>23886</v>
      </c>
      <c r="F10519" t="str">
        <f t="shared" si="164"/>
        <v>Mercedes B</v>
      </c>
      <c r="G10519" t="s">
        <v>18320</v>
      </c>
      <c r="H10519" s="2" t="s">
        <v>17</v>
      </c>
      <c r="I10519" s="5">
        <v>114334</v>
      </c>
      <c r="J10519" s="2">
        <v>2014</v>
      </c>
      <c r="K10519" s="2">
        <v>66</v>
      </c>
      <c r="L10519" t="s">
        <v>18</v>
      </c>
      <c r="M10519" s="3">
        <v>12350</v>
      </c>
      <c r="N10519" s="2" t="s">
        <v>19</v>
      </c>
    </row>
    <row r="10520" spans="1:14" x14ac:dyDescent="0.25">
      <c r="A10520" t="s">
        <v>17206</v>
      </c>
      <c r="B10520" s="1" t="s">
        <v>18530</v>
      </c>
      <c r="C10520" t="s">
        <v>17206</v>
      </c>
      <c r="D10520" t="s">
        <v>22938</v>
      </c>
      <c r="E10520" s="2" t="s">
        <v>23886</v>
      </c>
      <c r="F10520" t="str">
        <f t="shared" si="164"/>
        <v>Mercedes B</v>
      </c>
      <c r="G10520" t="s">
        <v>18320</v>
      </c>
      <c r="H10520" s="2" t="s">
        <v>17</v>
      </c>
      <c r="I10520" s="5">
        <v>127305</v>
      </c>
      <c r="J10520" s="2">
        <v>2015</v>
      </c>
      <c r="K10520" s="2">
        <v>66</v>
      </c>
      <c r="L10520" t="s">
        <v>18</v>
      </c>
      <c r="M10520" s="3">
        <v>14478.75</v>
      </c>
      <c r="N10520" s="2" t="s">
        <v>19</v>
      </c>
    </row>
    <row r="10521" spans="1:14" x14ac:dyDescent="0.25">
      <c r="A10521" t="s">
        <v>17206</v>
      </c>
      <c r="B10521" s="1" t="s">
        <v>19295</v>
      </c>
      <c r="C10521" t="s">
        <v>17206</v>
      </c>
      <c r="D10521" t="s">
        <v>22938</v>
      </c>
      <c r="E10521" s="2" t="s">
        <v>23886</v>
      </c>
      <c r="F10521" t="str">
        <f t="shared" si="164"/>
        <v>Mercedes B</v>
      </c>
      <c r="G10521" t="s">
        <v>8153</v>
      </c>
      <c r="H10521" s="2" t="s">
        <v>17</v>
      </c>
      <c r="I10521" s="5">
        <v>131327</v>
      </c>
      <c r="J10521" s="2">
        <v>2014</v>
      </c>
      <c r="K10521" s="2">
        <v>80</v>
      </c>
      <c r="L10521" t="s">
        <v>45</v>
      </c>
      <c r="M10521" s="3">
        <v>16000</v>
      </c>
      <c r="N10521" s="2" t="s">
        <v>19</v>
      </c>
    </row>
    <row r="10522" spans="1:14" x14ac:dyDescent="0.25">
      <c r="A10522" t="s">
        <v>17206</v>
      </c>
      <c r="B10522" s="1" t="s">
        <v>22529</v>
      </c>
      <c r="C10522" t="s">
        <v>17206</v>
      </c>
      <c r="D10522" t="s">
        <v>22938</v>
      </c>
      <c r="E10522" s="2" t="s">
        <v>23886</v>
      </c>
      <c r="F10522" t="str">
        <f t="shared" si="164"/>
        <v>Mercedes B</v>
      </c>
      <c r="G10522" t="s">
        <v>8153</v>
      </c>
      <c r="H10522" s="2" t="s">
        <v>17</v>
      </c>
      <c r="I10522" s="5">
        <v>176500</v>
      </c>
      <c r="J10522" s="2">
        <v>2013</v>
      </c>
      <c r="K10522" s="2">
        <v>80</v>
      </c>
      <c r="L10522" t="s">
        <v>30</v>
      </c>
      <c r="M10522" s="3">
        <v>8875</v>
      </c>
      <c r="N10522" s="2" t="s">
        <v>19</v>
      </c>
    </row>
    <row r="10523" spans="1:14" x14ac:dyDescent="0.25">
      <c r="A10523" t="s">
        <v>17206</v>
      </c>
      <c r="B10523" s="1" t="s">
        <v>18747</v>
      </c>
      <c r="C10523" t="s">
        <v>17206</v>
      </c>
      <c r="D10523" t="s">
        <v>22938</v>
      </c>
      <c r="E10523" s="2" t="s">
        <v>23886</v>
      </c>
      <c r="F10523" t="str">
        <f t="shared" si="164"/>
        <v>Mercedes B</v>
      </c>
      <c r="G10523" t="s">
        <v>8153</v>
      </c>
      <c r="H10523" s="2" t="s">
        <v>17</v>
      </c>
      <c r="I10523" s="5">
        <v>147885</v>
      </c>
      <c r="J10523" s="2">
        <v>2015</v>
      </c>
      <c r="K10523" s="2">
        <v>80</v>
      </c>
      <c r="L10523" t="s">
        <v>45</v>
      </c>
      <c r="M10523" s="3">
        <v>13990</v>
      </c>
      <c r="N10523" s="2" t="s">
        <v>19</v>
      </c>
    </row>
    <row r="10524" spans="1:14" x14ac:dyDescent="0.25">
      <c r="A10524" t="s">
        <v>17206</v>
      </c>
      <c r="B10524" s="1" t="s">
        <v>19143</v>
      </c>
      <c r="C10524" t="s">
        <v>17206</v>
      </c>
      <c r="D10524" t="s">
        <v>22938</v>
      </c>
      <c r="E10524" s="2" t="s">
        <v>23886</v>
      </c>
      <c r="F10524" t="str">
        <f t="shared" si="164"/>
        <v>Mercedes B</v>
      </c>
      <c r="G10524" t="s">
        <v>18462</v>
      </c>
      <c r="H10524" s="2" t="s">
        <v>17</v>
      </c>
      <c r="I10524" s="5">
        <v>145340</v>
      </c>
      <c r="J10524" s="2">
        <v>2014</v>
      </c>
      <c r="K10524" s="2">
        <v>80</v>
      </c>
      <c r="L10524" t="s">
        <v>327</v>
      </c>
      <c r="M10524" s="3">
        <v>15588.29</v>
      </c>
      <c r="N10524" s="2" t="s">
        <v>19</v>
      </c>
    </row>
    <row r="10525" spans="1:14" x14ac:dyDescent="0.25">
      <c r="A10525" t="s">
        <v>17206</v>
      </c>
      <c r="B10525" s="1" t="s">
        <v>18461</v>
      </c>
      <c r="C10525" t="s">
        <v>17206</v>
      </c>
      <c r="D10525" t="s">
        <v>22938</v>
      </c>
      <c r="E10525" s="2" t="s">
        <v>23886</v>
      </c>
      <c r="F10525" t="str">
        <f t="shared" si="164"/>
        <v>Mercedes B</v>
      </c>
      <c r="G10525" t="s">
        <v>18462</v>
      </c>
      <c r="H10525" s="2" t="s">
        <v>17</v>
      </c>
      <c r="I10525" s="5">
        <v>167284</v>
      </c>
      <c r="J10525" s="2">
        <v>2014</v>
      </c>
      <c r="K10525" s="2">
        <v>80</v>
      </c>
      <c r="L10525" t="s">
        <v>30</v>
      </c>
      <c r="M10525" s="3">
        <v>12999.99</v>
      </c>
      <c r="N10525" s="2" t="s">
        <v>19</v>
      </c>
    </row>
    <row r="10526" spans="1:14" x14ac:dyDescent="0.25">
      <c r="A10526" t="s">
        <v>17206</v>
      </c>
      <c r="B10526" s="1" t="s">
        <v>18465</v>
      </c>
      <c r="C10526" t="s">
        <v>17206</v>
      </c>
      <c r="D10526" t="s">
        <v>22938</v>
      </c>
      <c r="E10526" s="2" t="s">
        <v>23886</v>
      </c>
      <c r="F10526" t="str">
        <f t="shared" si="164"/>
        <v>Mercedes B</v>
      </c>
      <c r="G10526" t="s">
        <v>18466</v>
      </c>
      <c r="H10526" s="2" t="s">
        <v>17</v>
      </c>
      <c r="I10526" s="5">
        <v>175957</v>
      </c>
      <c r="J10526" s="2">
        <v>2015</v>
      </c>
      <c r="K10526" s="2">
        <v>80</v>
      </c>
      <c r="L10526" t="s">
        <v>30</v>
      </c>
      <c r="M10526" s="3">
        <v>13000</v>
      </c>
      <c r="N10526" s="2" t="s">
        <v>19</v>
      </c>
    </row>
    <row r="10527" spans="1:14" x14ac:dyDescent="0.25">
      <c r="A10527" t="s">
        <v>17206</v>
      </c>
      <c r="B10527" s="1" t="s">
        <v>20743</v>
      </c>
      <c r="C10527" t="s">
        <v>17206</v>
      </c>
      <c r="D10527" t="s">
        <v>22938</v>
      </c>
      <c r="E10527" s="2" t="s">
        <v>23886</v>
      </c>
      <c r="F10527" t="str">
        <f t="shared" si="164"/>
        <v>Mercedes B</v>
      </c>
      <c r="G10527" t="s">
        <v>1006</v>
      </c>
      <c r="H10527" s="2" t="s">
        <v>17</v>
      </c>
      <c r="I10527" s="5">
        <v>44068</v>
      </c>
      <c r="J10527" s="2">
        <v>2018</v>
      </c>
      <c r="K10527" s="2">
        <v>80</v>
      </c>
      <c r="L10527" t="s">
        <v>96</v>
      </c>
      <c r="M10527" s="3">
        <v>21999</v>
      </c>
      <c r="N10527" s="2" t="s">
        <v>19</v>
      </c>
    </row>
    <row r="10528" spans="1:14" x14ac:dyDescent="0.25">
      <c r="A10528" t="s">
        <v>17206</v>
      </c>
      <c r="B10528" s="1" t="s">
        <v>20247</v>
      </c>
      <c r="C10528" t="s">
        <v>17206</v>
      </c>
      <c r="D10528" t="s">
        <v>22938</v>
      </c>
      <c r="E10528" s="2" t="s">
        <v>23886</v>
      </c>
      <c r="F10528" t="str">
        <f t="shared" si="164"/>
        <v>Mercedes B</v>
      </c>
      <c r="G10528" t="s">
        <v>20248</v>
      </c>
      <c r="H10528" s="2" t="s">
        <v>17</v>
      </c>
      <c r="I10528" s="5">
        <v>105233</v>
      </c>
      <c r="J10528" s="2">
        <v>2016</v>
      </c>
      <c r="K10528" s="2">
        <v>80</v>
      </c>
      <c r="L10528" t="s">
        <v>37</v>
      </c>
      <c r="M10528" s="3">
        <v>18900</v>
      </c>
      <c r="N10528" s="2" t="s">
        <v>19</v>
      </c>
    </row>
    <row r="10529" spans="1:14" x14ac:dyDescent="0.25">
      <c r="A10529" t="s">
        <v>17206</v>
      </c>
      <c r="B10529" s="1" t="s">
        <v>21340</v>
      </c>
      <c r="C10529" t="s">
        <v>17206</v>
      </c>
      <c r="D10529" t="s">
        <v>22938</v>
      </c>
      <c r="E10529" s="2" t="s">
        <v>23886</v>
      </c>
      <c r="F10529" t="str">
        <f t="shared" si="164"/>
        <v>Mercedes B</v>
      </c>
      <c r="G10529" t="s">
        <v>19559</v>
      </c>
      <c r="H10529" s="2" t="s">
        <v>17</v>
      </c>
      <c r="I10529" s="5">
        <v>78142</v>
      </c>
      <c r="J10529" s="2">
        <v>2019</v>
      </c>
      <c r="K10529" s="2">
        <v>85</v>
      </c>
      <c r="L10529" t="s">
        <v>45</v>
      </c>
      <c r="M10529" s="3">
        <v>26876.37</v>
      </c>
      <c r="N10529" s="2" t="s">
        <v>19</v>
      </c>
    </row>
    <row r="10530" spans="1:14" x14ac:dyDescent="0.25">
      <c r="A10530" t="s">
        <v>17206</v>
      </c>
      <c r="B10530" s="1" t="s">
        <v>20637</v>
      </c>
      <c r="C10530" t="s">
        <v>17206</v>
      </c>
      <c r="D10530" t="s">
        <v>22938</v>
      </c>
      <c r="E10530" s="2" t="s">
        <v>23886</v>
      </c>
      <c r="F10530" t="str">
        <f t="shared" si="164"/>
        <v>Mercedes B</v>
      </c>
      <c r="G10530" t="s">
        <v>19559</v>
      </c>
      <c r="H10530" s="2" t="s">
        <v>17</v>
      </c>
      <c r="I10530" s="5">
        <v>77610</v>
      </c>
      <c r="J10530" s="2">
        <v>2018</v>
      </c>
      <c r="K10530" s="2">
        <v>80</v>
      </c>
      <c r="L10530" t="s">
        <v>18</v>
      </c>
      <c r="M10530" s="3">
        <v>19750</v>
      </c>
      <c r="N10530" s="2" t="s">
        <v>19</v>
      </c>
    </row>
    <row r="10531" spans="1:14" x14ac:dyDescent="0.25">
      <c r="A10531" t="s">
        <v>17206</v>
      </c>
      <c r="B10531" s="1" t="s">
        <v>21272</v>
      </c>
      <c r="C10531" t="s">
        <v>17206</v>
      </c>
      <c r="D10531" t="s">
        <v>22938</v>
      </c>
      <c r="E10531" s="2" t="s">
        <v>23886</v>
      </c>
      <c r="F10531" t="str">
        <f t="shared" si="164"/>
        <v>Mercedes B</v>
      </c>
      <c r="G10531" t="s">
        <v>19559</v>
      </c>
      <c r="H10531" s="2" t="s">
        <v>17</v>
      </c>
      <c r="I10531" s="5">
        <v>174823</v>
      </c>
      <c r="J10531" s="2">
        <v>2019</v>
      </c>
      <c r="K10531" s="2">
        <v>85</v>
      </c>
      <c r="L10531" t="s">
        <v>18</v>
      </c>
      <c r="M10531" s="3">
        <v>23400</v>
      </c>
      <c r="N10531" s="2" t="s">
        <v>19</v>
      </c>
    </row>
    <row r="10532" spans="1:14" x14ac:dyDescent="0.25">
      <c r="A10532" t="s">
        <v>17206</v>
      </c>
      <c r="B10532" s="1" t="s">
        <v>19558</v>
      </c>
      <c r="C10532" t="s">
        <v>17206</v>
      </c>
      <c r="D10532" t="s">
        <v>22938</v>
      </c>
      <c r="E10532" s="2" t="s">
        <v>23886</v>
      </c>
      <c r="F10532" t="str">
        <f t="shared" si="164"/>
        <v>Mercedes B</v>
      </c>
      <c r="G10532" t="s">
        <v>19559</v>
      </c>
      <c r="H10532" s="2" t="s">
        <v>17</v>
      </c>
      <c r="I10532" s="5">
        <v>127770</v>
      </c>
      <c r="J10532" s="2">
        <v>2016</v>
      </c>
      <c r="K10532" s="2">
        <v>80</v>
      </c>
      <c r="L10532" t="s">
        <v>96</v>
      </c>
      <c r="M10532" s="3">
        <v>16706.25</v>
      </c>
      <c r="N10532" s="2" t="s">
        <v>19</v>
      </c>
    </row>
    <row r="10533" spans="1:14" x14ac:dyDescent="0.25">
      <c r="A10533" t="s">
        <v>17206</v>
      </c>
      <c r="B10533" s="1" t="s">
        <v>20948</v>
      </c>
      <c r="C10533" t="s">
        <v>17206</v>
      </c>
      <c r="D10533" t="s">
        <v>22938</v>
      </c>
      <c r="E10533" s="2" t="s">
        <v>23886</v>
      </c>
      <c r="F10533" t="str">
        <f t="shared" si="164"/>
        <v>Mercedes B</v>
      </c>
      <c r="G10533" t="s">
        <v>20949</v>
      </c>
      <c r="H10533" s="2" t="s">
        <v>17</v>
      </c>
      <c r="I10533" s="5">
        <v>131300</v>
      </c>
      <c r="J10533" s="2">
        <v>2019</v>
      </c>
      <c r="K10533" s="2">
        <v>85</v>
      </c>
      <c r="L10533" t="s">
        <v>18</v>
      </c>
      <c r="M10533" s="3">
        <v>24900</v>
      </c>
      <c r="N10533" s="2" t="s">
        <v>19</v>
      </c>
    </row>
    <row r="10534" spans="1:14" x14ac:dyDescent="0.25">
      <c r="A10534" t="s">
        <v>17206</v>
      </c>
      <c r="B10534" s="1" t="s">
        <v>21274</v>
      </c>
      <c r="C10534" t="s">
        <v>17206</v>
      </c>
      <c r="D10534" t="s">
        <v>22938</v>
      </c>
      <c r="E10534" s="2" t="s">
        <v>23886</v>
      </c>
      <c r="F10534" t="str">
        <f t="shared" si="164"/>
        <v>Mercedes B</v>
      </c>
      <c r="G10534" t="s">
        <v>19585</v>
      </c>
      <c r="H10534" s="2" t="s">
        <v>17</v>
      </c>
      <c r="I10534" s="5">
        <v>133500</v>
      </c>
      <c r="J10534" s="2">
        <v>2019</v>
      </c>
      <c r="K10534" s="2">
        <v>85</v>
      </c>
      <c r="L10534" t="s">
        <v>18</v>
      </c>
      <c r="M10534" s="3">
        <v>23499</v>
      </c>
      <c r="N10534" s="2" t="s">
        <v>19</v>
      </c>
    </row>
    <row r="10535" spans="1:14" x14ac:dyDescent="0.25">
      <c r="A10535" t="s">
        <v>17206</v>
      </c>
      <c r="B10535" s="1" t="s">
        <v>19584</v>
      </c>
      <c r="C10535" t="s">
        <v>17206</v>
      </c>
      <c r="D10535" t="s">
        <v>22938</v>
      </c>
      <c r="E10535" s="2" t="s">
        <v>23886</v>
      </c>
      <c r="F10535" t="str">
        <f t="shared" si="164"/>
        <v>Mercedes B</v>
      </c>
      <c r="G10535" t="s">
        <v>19585</v>
      </c>
      <c r="H10535" s="2" t="s">
        <v>17</v>
      </c>
      <c r="I10535" s="5">
        <v>109000</v>
      </c>
      <c r="J10535" s="2">
        <v>2017</v>
      </c>
      <c r="K10535" s="2">
        <v>80</v>
      </c>
      <c r="L10535" t="s">
        <v>96</v>
      </c>
      <c r="M10535" s="3">
        <v>17700</v>
      </c>
      <c r="N10535" s="2" t="s">
        <v>19</v>
      </c>
    </row>
    <row r="10536" spans="1:14" x14ac:dyDescent="0.25">
      <c r="A10536" t="s">
        <v>17206</v>
      </c>
      <c r="B10536" s="1" t="s">
        <v>19105</v>
      </c>
      <c r="C10536" t="s">
        <v>17206</v>
      </c>
      <c r="D10536" t="s">
        <v>22938</v>
      </c>
      <c r="E10536" s="2" t="s">
        <v>23886</v>
      </c>
      <c r="F10536" t="str">
        <f t="shared" si="164"/>
        <v>Mercedes B</v>
      </c>
      <c r="G10536" t="s">
        <v>19106</v>
      </c>
      <c r="H10536" s="2" t="s">
        <v>17</v>
      </c>
      <c r="I10536" s="5">
        <v>220227</v>
      </c>
      <c r="J10536" s="2">
        <v>2013</v>
      </c>
      <c r="K10536" s="2">
        <v>100</v>
      </c>
      <c r="L10536" t="s">
        <v>45</v>
      </c>
      <c r="M10536" s="3">
        <v>15185.15</v>
      </c>
      <c r="N10536" s="2" t="s">
        <v>19</v>
      </c>
    </row>
    <row r="10537" spans="1:14" x14ac:dyDescent="0.25">
      <c r="A10537" t="s">
        <v>17206</v>
      </c>
      <c r="B10537" s="1" t="s">
        <v>21003</v>
      </c>
      <c r="C10537" t="s">
        <v>17206</v>
      </c>
      <c r="D10537" t="s">
        <v>22938</v>
      </c>
      <c r="E10537" s="2" t="s">
        <v>23886</v>
      </c>
      <c r="F10537" t="str">
        <f t="shared" si="164"/>
        <v>Mercedes B</v>
      </c>
      <c r="G10537" t="s">
        <v>21004</v>
      </c>
      <c r="H10537" s="2" t="s">
        <v>17</v>
      </c>
      <c r="I10537" s="5">
        <v>111000</v>
      </c>
      <c r="J10537" s="2">
        <v>2017</v>
      </c>
      <c r="K10537" s="2">
        <v>100</v>
      </c>
      <c r="L10537" t="s">
        <v>30</v>
      </c>
      <c r="M10537" s="3">
        <v>22710.53</v>
      </c>
      <c r="N10537" s="2" t="s">
        <v>19</v>
      </c>
    </row>
    <row r="10538" spans="1:14" x14ac:dyDescent="0.25">
      <c r="A10538" t="s">
        <v>17206</v>
      </c>
      <c r="B10538" s="1" t="s">
        <v>20142</v>
      </c>
      <c r="C10538" t="s">
        <v>17206</v>
      </c>
      <c r="D10538" t="s">
        <v>22938</v>
      </c>
      <c r="E10538" s="2" t="s">
        <v>23886</v>
      </c>
      <c r="F10538" t="str">
        <f t="shared" si="164"/>
        <v>Mercedes B</v>
      </c>
      <c r="G10538" t="s">
        <v>20143</v>
      </c>
      <c r="H10538" s="2" t="s">
        <v>17</v>
      </c>
      <c r="I10538" s="5">
        <v>167000</v>
      </c>
      <c r="J10538" s="2">
        <v>2017</v>
      </c>
      <c r="K10538" s="2">
        <v>100</v>
      </c>
      <c r="L10538" t="s">
        <v>30</v>
      </c>
      <c r="M10538" s="3">
        <v>18984.38</v>
      </c>
      <c r="N10538" s="2" t="s">
        <v>19</v>
      </c>
    </row>
    <row r="10539" spans="1:14" x14ac:dyDescent="0.25">
      <c r="A10539" t="s">
        <v>17206</v>
      </c>
      <c r="B10539" s="1" t="s">
        <v>20234</v>
      </c>
      <c r="C10539" t="s">
        <v>17206</v>
      </c>
      <c r="D10539" t="s">
        <v>22938</v>
      </c>
      <c r="E10539" s="2" t="s">
        <v>23886</v>
      </c>
      <c r="F10539" t="str">
        <f t="shared" si="164"/>
        <v>Mercedes B</v>
      </c>
      <c r="G10539" t="s">
        <v>20235</v>
      </c>
      <c r="H10539" s="2" t="s">
        <v>17</v>
      </c>
      <c r="I10539" s="5">
        <v>115000</v>
      </c>
      <c r="J10539" s="2">
        <v>2017</v>
      </c>
      <c r="K10539" s="2">
        <v>100</v>
      </c>
      <c r="L10539" t="s">
        <v>45</v>
      </c>
      <c r="M10539" s="3">
        <v>18900</v>
      </c>
      <c r="N10539" s="2" t="s">
        <v>19</v>
      </c>
    </row>
    <row r="10540" spans="1:14" x14ac:dyDescent="0.25">
      <c r="A10540" t="s">
        <v>17206</v>
      </c>
      <c r="B10540" s="1" t="s">
        <v>20680</v>
      </c>
      <c r="C10540" t="s">
        <v>17206</v>
      </c>
      <c r="D10540" t="s">
        <v>22938</v>
      </c>
      <c r="E10540" s="2" t="s">
        <v>23886</v>
      </c>
      <c r="F10540" t="str">
        <f t="shared" si="164"/>
        <v>Mercedes B</v>
      </c>
      <c r="G10540" t="s">
        <v>20681</v>
      </c>
      <c r="H10540" s="2" t="s">
        <v>17</v>
      </c>
      <c r="I10540" s="5">
        <v>77679</v>
      </c>
      <c r="J10540" s="2">
        <v>2015</v>
      </c>
      <c r="K10540" s="2">
        <v>130</v>
      </c>
      <c r="L10540" t="s">
        <v>30</v>
      </c>
      <c r="M10540" s="3">
        <v>20950</v>
      </c>
      <c r="N10540" s="2" t="s">
        <v>19</v>
      </c>
    </row>
    <row r="10541" spans="1:14" x14ac:dyDescent="0.25">
      <c r="A10541" t="s">
        <v>17206</v>
      </c>
      <c r="B10541" s="1" t="s">
        <v>22717</v>
      </c>
      <c r="C10541" t="s">
        <v>17206</v>
      </c>
      <c r="D10541" t="s">
        <v>22938</v>
      </c>
      <c r="E10541" s="2" t="s">
        <v>23886</v>
      </c>
      <c r="F10541" t="str">
        <f t="shared" si="164"/>
        <v>Mercedes B</v>
      </c>
      <c r="G10541" t="s">
        <v>22718</v>
      </c>
      <c r="H10541" s="2" t="s">
        <v>17</v>
      </c>
      <c r="I10541" s="5">
        <v>45000</v>
      </c>
      <c r="J10541" s="2">
        <v>2019</v>
      </c>
      <c r="K10541" s="2">
        <v>150</v>
      </c>
      <c r="L10541" t="s">
        <v>30</v>
      </c>
      <c r="M10541" s="3">
        <v>29261.25</v>
      </c>
      <c r="N10541" s="2" t="s">
        <v>19</v>
      </c>
    </row>
    <row r="10542" spans="1:14" x14ac:dyDescent="0.25">
      <c r="A10542" t="s">
        <v>17206</v>
      </c>
      <c r="B10542" s="1" t="s">
        <v>19624</v>
      </c>
      <c r="C10542" t="s">
        <v>17206</v>
      </c>
      <c r="D10542" t="s">
        <v>22938</v>
      </c>
      <c r="E10542" s="2" t="s">
        <v>22939</v>
      </c>
      <c r="F10542" t="str">
        <f t="shared" si="164"/>
        <v>Mercedes C</v>
      </c>
      <c r="G10542" t="s">
        <v>19625</v>
      </c>
      <c r="H10542" s="2" t="s">
        <v>17</v>
      </c>
      <c r="I10542" s="5">
        <v>204847</v>
      </c>
      <c r="J10542" s="2">
        <v>2016</v>
      </c>
      <c r="K10542" s="2">
        <v>85</v>
      </c>
      <c r="L10542" t="s">
        <v>60</v>
      </c>
      <c r="M10542" s="3">
        <v>17111.25</v>
      </c>
      <c r="N10542" s="2" t="s">
        <v>19</v>
      </c>
    </row>
    <row r="10543" spans="1:14" x14ac:dyDescent="0.25">
      <c r="A10543" t="s">
        <v>17206</v>
      </c>
      <c r="B10543" s="1" t="s">
        <v>20535</v>
      </c>
      <c r="C10543" t="s">
        <v>17206</v>
      </c>
      <c r="D10543" t="s">
        <v>22938</v>
      </c>
      <c r="E10543" s="2" t="s">
        <v>22939</v>
      </c>
      <c r="F10543" t="str">
        <f t="shared" si="164"/>
        <v>Mercedes C</v>
      </c>
      <c r="G10543" t="s">
        <v>20536</v>
      </c>
      <c r="H10543" s="2" t="s">
        <v>17</v>
      </c>
      <c r="I10543" s="5">
        <v>144289</v>
      </c>
      <c r="J10543" s="2">
        <v>2016</v>
      </c>
      <c r="K10543" s="2">
        <v>85</v>
      </c>
      <c r="L10543" t="s">
        <v>30</v>
      </c>
      <c r="M10543" s="3">
        <v>19485.37</v>
      </c>
      <c r="N10543" s="2" t="s">
        <v>19</v>
      </c>
    </row>
    <row r="10544" spans="1:14" x14ac:dyDescent="0.25">
      <c r="A10544" t="s">
        <v>17206</v>
      </c>
      <c r="B10544" s="1" t="s">
        <v>21374</v>
      </c>
      <c r="C10544" t="s">
        <v>17206</v>
      </c>
      <c r="D10544" t="s">
        <v>22938</v>
      </c>
      <c r="E10544" s="2" t="s">
        <v>22939</v>
      </c>
      <c r="F10544" t="str">
        <f t="shared" si="164"/>
        <v>Mercedes C</v>
      </c>
      <c r="G10544" t="s">
        <v>21052</v>
      </c>
      <c r="H10544" s="2" t="s">
        <v>17</v>
      </c>
      <c r="I10544" s="5">
        <v>115170</v>
      </c>
      <c r="J10544" s="2">
        <v>2018</v>
      </c>
      <c r="K10544" s="2">
        <v>85</v>
      </c>
      <c r="L10544" t="s">
        <v>60</v>
      </c>
      <c r="M10544" s="3">
        <v>26990</v>
      </c>
      <c r="N10544" s="2" t="s">
        <v>19</v>
      </c>
    </row>
    <row r="10545" spans="1:14" x14ac:dyDescent="0.25">
      <c r="A10545" t="s">
        <v>17206</v>
      </c>
      <c r="B10545" s="1" t="s">
        <v>21051</v>
      </c>
      <c r="C10545" t="s">
        <v>17206</v>
      </c>
      <c r="D10545" t="s">
        <v>22938</v>
      </c>
      <c r="E10545" s="2" t="s">
        <v>22939</v>
      </c>
      <c r="F10545" t="str">
        <f t="shared" si="164"/>
        <v>Mercedes C</v>
      </c>
      <c r="G10545" t="s">
        <v>21052</v>
      </c>
      <c r="H10545" s="2" t="s">
        <v>17</v>
      </c>
      <c r="I10545" s="5">
        <v>106000</v>
      </c>
      <c r="J10545" s="2">
        <v>2018</v>
      </c>
      <c r="K10545" s="2">
        <v>85</v>
      </c>
      <c r="L10545" t="s">
        <v>96</v>
      </c>
      <c r="M10545" s="3">
        <v>23900</v>
      </c>
      <c r="N10545" s="2" t="s">
        <v>19</v>
      </c>
    </row>
    <row r="10546" spans="1:14" x14ac:dyDescent="0.25">
      <c r="A10546" t="s">
        <v>17206</v>
      </c>
      <c r="B10546" s="1" t="s">
        <v>19402</v>
      </c>
      <c r="C10546" t="s">
        <v>17206</v>
      </c>
      <c r="D10546" t="s">
        <v>22938</v>
      </c>
      <c r="E10546" s="2" t="s">
        <v>22939</v>
      </c>
      <c r="F10546" t="str">
        <f t="shared" si="164"/>
        <v>Mercedes C</v>
      </c>
      <c r="G10546" t="s">
        <v>19403</v>
      </c>
      <c r="H10546" s="2" t="s">
        <v>17</v>
      </c>
      <c r="I10546" s="5">
        <v>163828</v>
      </c>
      <c r="J10546" s="2">
        <v>2017</v>
      </c>
      <c r="K10546" s="2">
        <v>85</v>
      </c>
      <c r="L10546" t="s">
        <v>96</v>
      </c>
      <c r="M10546" s="3">
        <v>16999</v>
      </c>
      <c r="N10546" s="2" t="s">
        <v>19</v>
      </c>
    </row>
    <row r="10547" spans="1:14" x14ac:dyDescent="0.25">
      <c r="A10547" t="s">
        <v>17206</v>
      </c>
      <c r="B10547" s="1" t="s">
        <v>18524</v>
      </c>
      <c r="C10547" t="s">
        <v>17206</v>
      </c>
      <c r="D10547" t="s">
        <v>22938</v>
      </c>
      <c r="E10547" s="2" t="s">
        <v>22939</v>
      </c>
      <c r="F10547" t="str">
        <f t="shared" si="164"/>
        <v>Mercedes C</v>
      </c>
      <c r="G10547" t="s">
        <v>18525</v>
      </c>
      <c r="H10547" s="2" t="s">
        <v>17</v>
      </c>
      <c r="I10547" s="5">
        <v>229054</v>
      </c>
      <c r="J10547" s="2">
        <v>2016</v>
      </c>
      <c r="K10547" s="2">
        <v>85</v>
      </c>
      <c r="L10547" t="s">
        <v>18</v>
      </c>
      <c r="M10547" s="3">
        <v>14468.63</v>
      </c>
      <c r="N10547" s="2" t="s">
        <v>19</v>
      </c>
    </row>
    <row r="10548" spans="1:14" x14ac:dyDescent="0.25">
      <c r="A10548" t="s">
        <v>17206</v>
      </c>
      <c r="B10548" s="1" t="s">
        <v>19872</v>
      </c>
      <c r="C10548" t="s">
        <v>17206</v>
      </c>
      <c r="D10548" t="s">
        <v>22938</v>
      </c>
      <c r="E10548" s="2" t="s">
        <v>22939</v>
      </c>
      <c r="F10548" t="str">
        <f t="shared" si="164"/>
        <v>Mercedes C</v>
      </c>
      <c r="G10548" t="s">
        <v>19873</v>
      </c>
      <c r="H10548" s="2" t="s">
        <v>17</v>
      </c>
      <c r="I10548" s="5">
        <v>155032</v>
      </c>
      <c r="J10548" s="2">
        <v>2017</v>
      </c>
      <c r="K10548" s="2">
        <v>85</v>
      </c>
      <c r="L10548" t="s">
        <v>30</v>
      </c>
      <c r="M10548" s="3">
        <v>18195.3</v>
      </c>
      <c r="N10548" s="2" t="s">
        <v>19</v>
      </c>
    </row>
    <row r="10549" spans="1:14" x14ac:dyDescent="0.25">
      <c r="A10549" t="s">
        <v>17206</v>
      </c>
      <c r="B10549" s="1" t="s">
        <v>20166</v>
      </c>
      <c r="C10549" t="s">
        <v>17206</v>
      </c>
      <c r="D10549" t="s">
        <v>22938</v>
      </c>
      <c r="E10549" s="2" t="s">
        <v>22939</v>
      </c>
      <c r="F10549" t="str">
        <f t="shared" si="164"/>
        <v>Mercedes C</v>
      </c>
      <c r="G10549" t="s">
        <v>20167</v>
      </c>
      <c r="H10549" s="2" t="s">
        <v>17</v>
      </c>
      <c r="I10549" s="5">
        <v>116095</v>
      </c>
      <c r="J10549" s="2">
        <v>2014</v>
      </c>
      <c r="K10549" s="2">
        <v>100</v>
      </c>
      <c r="L10549" t="s">
        <v>45</v>
      </c>
      <c r="M10549" s="3">
        <v>19048.63</v>
      </c>
      <c r="N10549" s="2" t="s">
        <v>19</v>
      </c>
    </row>
    <row r="10550" spans="1:14" x14ac:dyDescent="0.25">
      <c r="A10550" t="s">
        <v>17206</v>
      </c>
      <c r="B10550" s="1" t="s">
        <v>18356</v>
      </c>
      <c r="C10550" t="s">
        <v>17206</v>
      </c>
      <c r="D10550" t="s">
        <v>22938</v>
      </c>
      <c r="E10550" s="2" t="s">
        <v>22939</v>
      </c>
      <c r="F10550" t="str">
        <f t="shared" si="164"/>
        <v>Mercedes C</v>
      </c>
      <c r="G10550" t="s">
        <v>18357</v>
      </c>
      <c r="H10550" s="2" t="s">
        <v>17</v>
      </c>
      <c r="I10550" s="5">
        <v>190817</v>
      </c>
      <c r="J10550" s="2">
        <v>2013</v>
      </c>
      <c r="K10550" s="2">
        <v>100</v>
      </c>
      <c r="L10550" t="s">
        <v>30</v>
      </c>
      <c r="M10550" s="3">
        <v>12453.75</v>
      </c>
      <c r="N10550" s="2" t="s">
        <v>19</v>
      </c>
    </row>
    <row r="10551" spans="1:14" x14ac:dyDescent="0.25">
      <c r="A10551" t="s">
        <v>17206</v>
      </c>
      <c r="B10551" s="1" t="s">
        <v>19346</v>
      </c>
      <c r="C10551" t="s">
        <v>17206</v>
      </c>
      <c r="D10551" t="s">
        <v>22938</v>
      </c>
      <c r="E10551" s="2" t="s">
        <v>22939</v>
      </c>
      <c r="F10551" t="str">
        <f t="shared" si="164"/>
        <v>Mercedes C</v>
      </c>
      <c r="G10551" t="s">
        <v>19347</v>
      </c>
      <c r="H10551" s="2" t="s">
        <v>17</v>
      </c>
      <c r="I10551" s="5">
        <v>169472</v>
      </c>
      <c r="J10551" s="2">
        <v>2013</v>
      </c>
      <c r="K10551" s="2">
        <v>100</v>
      </c>
      <c r="L10551" t="s">
        <v>45</v>
      </c>
      <c r="M10551" s="3">
        <v>16200</v>
      </c>
      <c r="N10551" s="2" t="s">
        <v>19</v>
      </c>
    </row>
    <row r="10552" spans="1:14" x14ac:dyDescent="0.25">
      <c r="A10552" t="s">
        <v>17206</v>
      </c>
      <c r="B10552" s="1" t="s">
        <v>22748</v>
      </c>
      <c r="C10552" t="s">
        <v>17206</v>
      </c>
      <c r="D10552" t="s">
        <v>22938</v>
      </c>
      <c r="E10552" s="2" t="s">
        <v>22939</v>
      </c>
      <c r="F10552" t="str">
        <f t="shared" si="164"/>
        <v>Mercedes C</v>
      </c>
      <c r="G10552" t="s">
        <v>22749</v>
      </c>
      <c r="H10552" s="2" t="s">
        <v>17</v>
      </c>
      <c r="I10552" s="5">
        <v>24000</v>
      </c>
      <c r="J10552" s="2">
        <v>2019</v>
      </c>
      <c r="K10552" s="2">
        <v>118</v>
      </c>
      <c r="L10552" t="s">
        <v>45</v>
      </c>
      <c r="M10552" s="3">
        <v>35900</v>
      </c>
      <c r="N10552" s="2" t="s">
        <v>19</v>
      </c>
    </row>
    <row r="10553" spans="1:14" x14ac:dyDescent="0.25">
      <c r="A10553" t="s">
        <v>17206</v>
      </c>
      <c r="B10553" s="1" t="s">
        <v>21328</v>
      </c>
      <c r="C10553" t="s">
        <v>17206</v>
      </c>
      <c r="D10553" t="s">
        <v>22938</v>
      </c>
      <c r="E10553" s="2" t="s">
        <v>22939</v>
      </c>
      <c r="F10553" t="str">
        <f t="shared" si="164"/>
        <v>Mercedes C</v>
      </c>
      <c r="G10553" t="s">
        <v>21329</v>
      </c>
      <c r="H10553" s="2" t="s">
        <v>17</v>
      </c>
      <c r="I10553" s="5">
        <v>64450</v>
      </c>
      <c r="J10553" s="2">
        <v>2017</v>
      </c>
      <c r="K10553" s="2">
        <v>100</v>
      </c>
      <c r="L10553" t="s">
        <v>60</v>
      </c>
      <c r="M10553" s="3">
        <v>26831.22</v>
      </c>
      <c r="N10553" s="2" t="s">
        <v>19</v>
      </c>
    </row>
    <row r="10554" spans="1:14" x14ac:dyDescent="0.25">
      <c r="A10554" t="s">
        <v>17206</v>
      </c>
      <c r="B10554" s="1" t="s">
        <v>21273</v>
      </c>
      <c r="C10554" t="s">
        <v>17206</v>
      </c>
      <c r="D10554" t="s">
        <v>22938</v>
      </c>
      <c r="E10554" s="2" t="s">
        <v>22939</v>
      </c>
      <c r="F10554" t="str">
        <f t="shared" si="164"/>
        <v>Mercedes C</v>
      </c>
      <c r="G10554" t="s">
        <v>20489</v>
      </c>
      <c r="H10554" s="2" t="s">
        <v>17</v>
      </c>
      <c r="I10554" s="5">
        <v>99104</v>
      </c>
      <c r="J10554" s="2">
        <v>2017</v>
      </c>
      <c r="K10554" s="2">
        <v>100</v>
      </c>
      <c r="L10554" t="s">
        <v>18</v>
      </c>
      <c r="M10554" s="3">
        <v>26400</v>
      </c>
      <c r="N10554" s="2" t="s">
        <v>19</v>
      </c>
    </row>
    <row r="10555" spans="1:14" x14ac:dyDescent="0.25">
      <c r="A10555" t="s">
        <v>17206</v>
      </c>
      <c r="B10555" s="1" t="s">
        <v>21878</v>
      </c>
      <c r="C10555" t="s">
        <v>17206</v>
      </c>
      <c r="D10555" t="s">
        <v>22938</v>
      </c>
      <c r="E10555" s="2" t="s">
        <v>22939</v>
      </c>
      <c r="F10555" t="str">
        <f t="shared" si="164"/>
        <v>Mercedes C</v>
      </c>
      <c r="G10555" t="s">
        <v>20489</v>
      </c>
      <c r="H10555" s="2" t="s">
        <v>17</v>
      </c>
      <c r="I10555" s="5">
        <v>55770</v>
      </c>
      <c r="J10555" s="2">
        <v>2019</v>
      </c>
      <c r="K10555" s="2">
        <v>110</v>
      </c>
      <c r="L10555" t="s">
        <v>30</v>
      </c>
      <c r="M10555" s="3">
        <v>31000</v>
      </c>
      <c r="N10555" s="2" t="s">
        <v>19</v>
      </c>
    </row>
    <row r="10556" spans="1:14" x14ac:dyDescent="0.25">
      <c r="A10556" t="s">
        <v>17206</v>
      </c>
      <c r="B10556" s="1" t="s">
        <v>20488</v>
      </c>
      <c r="C10556" t="s">
        <v>17206</v>
      </c>
      <c r="D10556" t="s">
        <v>22938</v>
      </c>
      <c r="E10556" s="2" t="s">
        <v>22939</v>
      </c>
      <c r="F10556" t="str">
        <f t="shared" ref="F10556:F10619" si="165">D10556&amp; " " &amp; E10556</f>
        <v>Mercedes C</v>
      </c>
      <c r="G10556" t="s">
        <v>20489</v>
      </c>
      <c r="H10556" s="2" t="s">
        <v>17</v>
      </c>
      <c r="I10556" s="5">
        <v>192231</v>
      </c>
      <c r="J10556" s="2">
        <v>2016</v>
      </c>
      <c r="K10556" s="2">
        <v>100</v>
      </c>
      <c r="L10556" t="s">
        <v>18</v>
      </c>
      <c r="M10556" s="3">
        <v>20000</v>
      </c>
      <c r="N10556" s="2" t="s">
        <v>19</v>
      </c>
    </row>
    <row r="10557" spans="1:14" x14ac:dyDescent="0.25">
      <c r="A10557" t="s">
        <v>17206</v>
      </c>
      <c r="B10557" s="1" t="s">
        <v>19858</v>
      </c>
      <c r="C10557" t="s">
        <v>17206</v>
      </c>
      <c r="D10557" t="s">
        <v>22938</v>
      </c>
      <c r="E10557" s="2" t="s">
        <v>22939</v>
      </c>
      <c r="F10557" t="str">
        <f t="shared" si="165"/>
        <v>Mercedes C</v>
      </c>
      <c r="G10557" t="s">
        <v>19859</v>
      </c>
      <c r="H10557" s="2" t="s">
        <v>17</v>
      </c>
      <c r="I10557" s="5">
        <v>211541</v>
      </c>
      <c r="J10557" s="2">
        <v>2015</v>
      </c>
      <c r="K10557" s="2">
        <v>100</v>
      </c>
      <c r="L10557" t="s">
        <v>30</v>
      </c>
      <c r="M10557" s="3">
        <v>18123.75</v>
      </c>
      <c r="N10557" s="2" t="s">
        <v>19</v>
      </c>
    </row>
    <row r="10558" spans="1:14" x14ac:dyDescent="0.25">
      <c r="A10558" t="s">
        <v>17206</v>
      </c>
      <c r="B10558" s="1" t="s">
        <v>21506</v>
      </c>
      <c r="C10558" t="s">
        <v>17206</v>
      </c>
      <c r="D10558" t="s">
        <v>22938</v>
      </c>
      <c r="E10558" s="2" t="s">
        <v>22939</v>
      </c>
      <c r="F10558" t="str">
        <f t="shared" si="165"/>
        <v>Mercedes C</v>
      </c>
      <c r="G10558" t="s">
        <v>19859</v>
      </c>
      <c r="H10558" s="2" t="s">
        <v>17</v>
      </c>
      <c r="I10558" s="5">
        <v>80000</v>
      </c>
      <c r="J10558" s="2">
        <v>2019</v>
      </c>
      <c r="K10558" s="2">
        <v>118</v>
      </c>
      <c r="L10558" t="s">
        <v>30</v>
      </c>
      <c r="M10558" s="3">
        <v>27900</v>
      </c>
      <c r="N10558" s="2" t="s">
        <v>19</v>
      </c>
    </row>
    <row r="10559" spans="1:14" x14ac:dyDescent="0.25">
      <c r="A10559" t="s">
        <v>17206</v>
      </c>
      <c r="B10559" s="1" t="s">
        <v>21973</v>
      </c>
      <c r="C10559" t="s">
        <v>17206</v>
      </c>
      <c r="D10559" t="s">
        <v>22938</v>
      </c>
      <c r="E10559" s="2" t="s">
        <v>22939</v>
      </c>
      <c r="F10559" t="str">
        <f t="shared" si="165"/>
        <v>Mercedes C</v>
      </c>
      <c r="G10559" t="s">
        <v>21678</v>
      </c>
      <c r="H10559" s="2" t="s">
        <v>17</v>
      </c>
      <c r="I10559" s="5">
        <v>48000</v>
      </c>
      <c r="J10559" s="2">
        <v>2018</v>
      </c>
      <c r="K10559" s="2">
        <v>110</v>
      </c>
      <c r="L10559" t="s">
        <v>30</v>
      </c>
      <c r="M10559" s="3">
        <v>31900</v>
      </c>
      <c r="N10559" s="2" t="s">
        <v>19</v>
      </c>
    </row>
    <row r="10560" spans="1:14" x14ac:dyDescent="0.25">
      <c r="A10560" t="s">
        <v>17206</v>
      </c>
      <c r="B10560" s="1" t="s">
        <v>21983</v>
      </c>
      <c r="C10560" t="s">
        <v>17206</v>
      </c>
      <c r="D10560" t="s">
        <v>22938</v>
      </c>
      <c r="E10560" s="2" t="s">
        <v>22939</v>
      </c>
      <c r="F10560" t="str">
        <f t="shared" si="165"/>
        <v>Mercedes C</v>
      </c>
      <c r="G10560" t="s">
        <v>21678</v>
      </c>
      <c r="H10560" s="2" t="s">
        <v>17</v>
      </c>
      <c r="I10560" s="5">
        <v>54000</v>
      </c>
      <c r="J10560" s="2">
        <v>2019</v>
      </c>
      <c r="K10560" s="2">
        <v>118</v>
      </c>
      <c r="L10560" t="s">
        <v>30</v>
      </c>
      <c r="M10560" s="3">
        <v>31900</v>
      </c>
      <c r="N10560" s="2" t="s">
        <v>19</v>
      </c>
    </row>
    <row r="10561" spans="1:14" x14ac:dyDescent="0.25">
      <c r="A10561" t="s">
        <v>17206</v>
      </c>
      <c r="B10561" s="1" t="s">
        <v>21790</v>
      </c>
      <c r="C10561" t="s">
        <v>17206</v>
      </c>
      <c r="D10561" t="s">
        <v>22938</v>
      </c>
      <c r="E10561" s="2" t="s">
        <v>22939</v>
      </c>
      <c r="F10561" t="str">
        <f t="shared" si="165"/>
        <v>Mercedes C</v>
      </c>
      <c r="G10561" t="s">
        <v>21678</v>
      </c>
      <c r="H10561" s="2" t="s">
        <v>17</v>
      </c>
      <c r="I10561" s="5">
        <v>61000</v>
      </c>
      <c r="J10561" s="2">
        <v>2019</v>
      </c>
      <c r="K10561" s="2">
        <v>118</v>
      </c>
      <c r="L10561" t="s">
        <v>30</v>
      </c>
      <c r="M10561" s="3">
        <v>28900</v>
      </c>
      <c r="N10561" s="2" t="s">
        <v>19</v>
      </c>
    </row>
    <row r="10562" spans="1:14" x14ac:dyDescent="0.25">
      <c r="A10562" t="s">
        <v>17206</v>
      </c>
      <c r="B10562" s="1" t="s">
        <v>21677</v>
      </c>
      <c r="C10562" t="s">
        <v>17206</v>
      </c>
      <c r="D10562" t="s">
        <v>22938</v>
      </c>
      <c r="E10562" s="2" t="s">
        <v>22939</v>
      </c>
      <c r="F10562" t="str">
        <f t="shared" si="165"/>
        <v>Mercedes C</v>
      </c>
      <c r="G10562" t="s">
        <v>21678</v>
      </c>
      <c r="H10562" s="2" t="s">
        <v>17</v>
      </c>
      <c r="I10562" s="5">
        <v>154000</v>
      </c>
      <c r="J10562" s="2">
        <v>2018</v>
      </c>
      <c r="K10562" s="2">
        <v>100</v>
      </c>
      <c r="L10562" t="s">
        <v>45</v>
      </c>
      <c r="M10562" s="3">
        <v>25900</v>
      </c>
      <c r="N10562" s="2" t="s">
        <v>19</v>
      </c>
    </row>
    <row r="10563" spans="1:14" x14ac:dyDescent="0.25">
      <c r="A10563" t="s">
        <v>17206</v>
      </c>
      <c r="B10563" s="1" t="s">
        <v>21455</v>
      </c>
      <c r="C10563" t="s">
        <v>17206</v>
      </c>
      <c r="D10563" t="s">
        <v>22938</v>
      </c>
      <c r="E10563" s="2" t="s">
        <v>22939</v>
      </c>
      <c r="F10563" t="str">
        <f t="shared" si="165"/>
        <v>Mercedes C</v>
      </c>
      <c r="G10563" t="s">
        <v>21456</v>
      </c>
      <c r="H10563" s="2" t="s">
        <v>17</v>
      </c>
      <c r="I10563" s="5">
        <v>173587</v>
      </c>
      <c r="J10563" s="2">
        <v>2016</v>
      </c>
      <c r="K10563" s="2">
        <v>100</v>
      </c>
      <c r="L10563" t="s">
        <v>30</v>
      </c>
      <c r="M10563" s="3">
        <v>24806.25</v>
      </c>
      <c r="N10563" s="2" t="s">
        <v>19</v>
      </c>
    </row>
    <row r="10564" spans="1:14" x14ac:dyDescent="0.25">
      <c r="A10564" t="s">
        <v>17206</v>
      </c>
      <c r="B10564" s="1" t="s">
        <v>20191</v>
      </c>
      <c r="C10564" t="s">
        <v>17206</v>
      </c>
      <c r="D10564" t="s">
        <v>22938</v>
      </c>
      <c r="E10564" s="2" t="s">
        <v>22939</v>
      </c>
      <c r="F10564" t="str">
        <f t="shared" si="165"/>
        <v>Mercedes C</v>
      </c>
      <c r="G10564" t="s">
        <v>20192</v>
      </c>
      <c r="H10564" s="2" t="s">
        <v>17</v>
      </c>
      <c r="I10564" s="5">
        <v>202919</v>
      </c>
      <c r="J10564" s="2">
        <v>2016</v>
      </c>
      <c r="K10564" s="2">
        <v>100</v>
      </c>
      <c r="L10564" t="s">
        <v>30</v>
      </c>
      <c r="M10564" s="3">
        <v>19791.490000000002</v>
      </c>
      <c r="N10564" s="2" t="s">
        <v>19</v>
      </c>
    </row>
    <row r="10565" spans="1:14" x14ac:dyDescent="0.25">
      <c r="A10565" t="s">
        <v>17206</v>
      </c>
      <c r="B10565" s="1" t="s">
        <v>19502</v>
      </c>
      <c r="C10565" t="s">
        <v>17206</v>
      </c>
      <c r="D10565" t="s">
        <v>22938</v>
      </c>
      <c r="E10565" s="2" t="s">
        <v>22939</v>
      </c>
      <c r="F10565" t="str">
        <f t="shared" si="165"/>
        <v>Mercedes C</v>
      </c>
      <c r="G10565" t="s">
        <v>19503</v>
      </c>
      <c r="H10565" s="2" t="s">
        <v>17</v>
      </c>
      <c r="I10565" s="5">
        <v>208916</v>
      </c>
      <c r="J10565" s="2">
        <v>2016</v>
      </c>
      <c r="K10565" s="2">
        <v>100</v>
      </c>
      <c r="L10565" t="s">
        <v>30</v>
      </c>
      <c r="M10565" s="3">
        <v>16499</v>
      </c>
      <c r="N10565" s="2" t="s">
        <v>19</v>
      </c>
    </row>
    <row r="10566" spans="1:14" x14ac:dyDescent="0.25">
      <c r="A10566" t="s">
        <v>17206</v>
      </c>
      <c r="B10566" s="1" t="s">
        <v>21788</v>
      </c>
      <c r="C10566" t="s">
        <v>17206</v>
      </c>
      <c r="D10566" t="s">
        <v>22938</v>
      </c>
      <c r="E10566" s="2" t="s">
        <v>22939</v>
      </c>
      <c r="F10566" t="str">
        <f t="shared" si="165"/>
        <v>Mercedes C</v>
      </c>
      <c r="G10566" t="s">
        <v>21789</v>
      </c>
      <c r="H10566" s="2" t="s">
        <v>17</v>
      </c>
      <c r="I10566" s="5">
        <v>43721</v>
      </c>
      <c r="J10566" s="2">
        <v>2019</v>
      </c>
      <c r="K10566" s="2">
        <v>118</v>
      </c>
      <c r="L10566" t="s">
        <v>45</v>
      </c>
      <c r="M10566" s="3">
        <v>28900</v>
      </c>
      <c r="N10566" s="2" t="s">
        <v>19</v>
      </c>
    </row>
    <row r="10567" spans="1:14" x14ac:dyDescent="0.25">
      <c r="A10567" t="s">
        <v>17206</v>
      </c>
      <c r="B10567" s="1" t="s">
        <v>22152</v>
      </c>
      <c r="C10567" t="s">
        <v>17206</v>
      </c>
      <c r="D10567" t="s">
        <v>22938</v>
      </c>
      <c r="E10567" s="2" t="s">
        <v>22939</v>
      </c>
      <c r="F10567" t="str">
        <f t="shared" si="165"/>
        <v>Mercedes C</v>
      </c>
      <c r="G10567" t="s">
        <v>22153</v>
      </c>
      <c r="H10567" s="2" t="s">
        <v>17</v>
      </c>
      <c r="I10567" s="5">
        <v>121850</v>
      </c>
      <c r="J10567" s="2">
        <v>2020</v>
      </c>
      <c r="K10567" s="2">
        <v>118</v>
      </c>
      <c r="L10567" t="s">
        <v>30</v>
      </c>
      <c r="M10567" s="3">
        <v>34222.5</v>
      </c>
      <c r="N10567" s="2" t="s">
        <v>19</v>
      </c>
    </row>
    <row r="10568" spans="1:14" x14ac:dyDescent="0.25">
      <c r="A10568" t="s">
        <v>17206</v>
      </c>
      <c r="B10568" s="1" t="s">
        <v>21083</v>
      </c>
      <c r="C10568" t="s">
        <v>17206</v>
      </c>
      <c r="D10568" t="s">
        <v>22938</v>
      </c>
      <c r="E10568" s="2" t="s">
        <v>22939</v>
      </c>
      <c r="F10568" t="str">
        <f t="shared" si="165"/>
        <v>Mercedes C</v>
      </c>
      <c r="G10568" t="s">
        <v>21084</v>
      </c>
      <c r="H10568" s="2" t="s">
        <v>17</v>
      </c>
      <c r="I10568" s="5">
        <v>159356</v>
      </c>
      <c r="J10568" s="2">
        <v>2014</v>
      </c>
      <c r="K10568" s="2">
        <v>125</v>
      </c>
      <c r="L10568" t="s">
        <v>18</v>
      </c>
      <c r="M10568" s="3">
        <v>24000</v>
      </c>
      <c r="N10568" s="2" t="s">
        <v>19</v>
      </c>
    </row>
    <row r="10569" spans="1:14" x14ac:dyDescent="0.25">
      <c r="A10569" t="s">
        <v>17206</v>
      </c>
      <c r="B10569" s="1" t="s">
        <v>20372</v>
      </c>
      <c r="C10569" t="s">
        <v>17206</v>
      </c>
      <c r="D10569" t="s">
        <v>22938</v>
      </c>
      <c r="E10569" s="2" t="s">
        <v>22939</v>
      </c>
      <c r="F10569" t="str">
        <f t="shared" si="165"/>
        <v>Mercedes C</v>
      </c>
      <c r="G10569" t="s">
        <v>20373</v>
      </c>
      <c r="H10569" s="2" t="s">
        <v>17</v>
      </c>
      <c r="I10569" s="5">
        <v>155099</v>
      </c>
      <c r="J10569" s="2">
        <v>2014</v>
      </c>
      <c r="K10569" s="2">
        <v>125</v>
      </c>
      <c r="L10569" t="s">
        <v>96</v>
      </c>
      <c r="M10569" s="3">
        <v>20253.5</v>
      </c>
      <c r="N10569" s="2" t="s">
        <v>19</v>
      </c>
    </row>
    <row r="10570" spans="1:14" x14ac:dyDescent="0.25">
      <c r="A10570" t="s">
        <v>17206</v>
      </c>
      <c r="B10570" s="1" t="s">
        <v>20775</v>
      </c>
      <c r="C10570" t="s">
        <v>17206</v>
      </c>
      <c r="D10570" t="s">
        <v>22938</v>
      </c>
      <c r="E10570" s="2" t="s">
        <v>22939</v>
      </c>
      <c r="F10570" t="str">
        <f t="shared" si="165"/>
        <v>Mercedes C</v>
      </c>
      <c r="G10570" t="s">
        <v>20373</v>
      </c>
      <c r="H10570" s="2" t="s">
        <v>17</v>
      </c>
      <c r="I10570" s="5">
        <v>189185</v>
      </c>
      <c r="J10570" s="2">
        <v>2014</v>
      </c>
      <c r="K10570" s="2">
        <v>125</v>
      </c>
      <c r="L10570" t="s">
        <v>45</v>
      </c>
      <c r="M10570" s="3">
        <v>22273.52</v>
      </c>
      <c r="N10570" s="2" t="s">
        <v>19</v>
      </c>
    </row>
    <row r="10571" spans="1:14" x14ac:dyDescent="0.25">
      <c r="A10571" t="s">
        <v>17206</v>
      </c>
      <c r="B10571" s="1" t="s">
        <v>20666</v>
      </c>
      <c r="C10571" t="s">
        <v>17206</v>
      </c>
      <c r="D10571" t="s">
        <v>22938</v>
      </c>
      <c r="E10571" s="2" t="s">
        <v>22939</v>
      </c>
      <c r="F10571" t="str">
        <f t="shared" si="165"/>
        <v>Mercedes C</v>
      </c>
      <c r="G10571" t="s">
        <v>20373</v>
      </c>
      <c r="H10571" s="2" t="s">
        <v>17</v>
      </c>
      <c r="I10571" s="5">
        <v>165743</v>
      </c>
      <c r="J10571" s="2">
        <v>2014</v>
      </c>
      <c r="K10571" s="2">
        <v>125</v>
      </c>
      <c r="L10571" t="s">
        <v>45</v>
      </c>
      <c r="M10571" s="3">
        <v>20950.13</v>
      </c>
      <c r="N10571" s="2" t="s">
        <v>19</v>
      </c>
    </row>
    <row r="10572" spans="1:14" x14ac:dyDescent="0.25">
      <c r="A10572" t="s">
        <v>17206</v>
      </c>
      <c r="B10572" s="1" t="s">
        <v>21029</v>
      </c>
      <c r="C10572" t="s">
        <v>17206</v>
      </c>
      <c r="D10572" t="s">
        <v>22938</v>
      </c>
      <c r="E10572" s="2" t="s">
        <v>22939</v>
      </c>
      <c r="F10572" t="str">
        <f t="shared" si="165"/>
        <v>Mercedes C</v>
      </c>
      <c r="G10572" t="s">
        <v>21030</v>
      </c>
      <c r="H10572" s="2" t="s">
        <v>17</v>
      </c>
      <c r="I10572" s="5">
        <v>168000</v>
      </c>
      <c r="J10572" s="2">
        <v>2015</v>
      </c>
      <c r="K10572" s="2">
        <v>120</v>
      </c>
      <c r="L10572" t="s">
        <v>30</v>
      </c>
      <c r="M10572" s="3">
        <v>22781.25</v>
      </c>
      <c r="N10572" s="2" t="s">
        <v>19</v>
      </c>
    </row>
    <row r="10573" spans="1:14" x14ac:dyDescent="0.25">
      <c r="A10573" t="s">
        <v>17206</v>
      </c>
      <c r="B10573" s="1" t="s">
        <v>20075</v>
      </c>
      <c r="C10573" t="s">
        <v>17206</v>
      </c>
      <c r="D10573" t="s">
        <v>22938</v>
      </c>
      <c r="E10573" s="2" t="s">
        <v>22939</v>
      </c>
      <c r="F10573" t="str">
        <f t="shared" si="165"/>
        <v>Mercedes C</v>
      </c>
      <c r="G10573" t="s">
        <v>20076</v>
      </c>
      <c r="H10573" s="2" t="s">
        <v>17</v>
      </c>
      <c r="I10573" s="5">
        <v>164774</v>
      </c>
      <c r="J10573" s="2">
        <v>2014</v>
      </c>
      <c r="K10573" s="2">
        <v>125</v>
      </c>
      <c r="L10573" t="s">
        <v>30</v>
      </c>
      <c r="M10573" s="3">
        <v>18650</v>
      </c>
      <c r="N10573" s="2" t="s">
        <v>19</v>
      </c>
    </row>
    <row r="10574" spans="1:14" x14ac:dyDescent="0.25">
      <c r="A10574" t="s">
        <v>17206</v>
      </c>
      <c r="B10574" s="1" t="s">
        <v>18621</v>
      </c>
      <c r="C10574" t="s">
        <v>17206</v>
      </c>
      <c r="D10574" t="s">
        <v>22938</v>
      </c>
      <c r="E10574" s="2" t="s">
        <v>22939</v>
      </c>
      <c r="F10574" t="str">
        <f t="shared" si="165"/>
        <v>Mercedes C</v>
      </c>
      <c r="G10574" t="s">
        <v>18622</v>
      </c>
      <c r="H10574" s="2" t="s">
        <v>17</v>
      </c>
      <c r="I10574" s="5">
        <v>167167</v>
      </c>
      <c r="J10574" s="2">
        <v>2013</v>
      </c>
      <c r="K10574" s="2">
        <v>125</v>
      </c>
      <c r="L10574" t="s">
        <v>45</v>
      </c>
      <c r="M10574" s="3">
        <v>13500</v>
      </c>
      <c r="N10574" s="2" t="s">
        <v>19</v>
      </c>
    </row>
    <row r="10575" spans="1:14" x14ac:dyDescent="0.25">
      <c r="A10575" t="s">
        <v>17206</v>
      </c>
      <c r="B10575" s="1" t="s">
        <v>20014</v>
      </c>
      <c r="C10575" t="s">
        <v>17206</v>
      </c>
      <c r="D10575" t="s">
        <v>22938</v>
      </c>
      <c r="E10575" s="2" t="s">
        <v>22939</v>
      </c>
      <c r="F10575" t="str">
        <f t="shared" si="165"/>
        <v>Mercedes C</v>
      </c>
      <c r="G10575" t="s">
        <v>20015</v>
      </c>
      <c r="H10575" s="2" t="s">
        <v>17</v>
      </c>
      <c r="I10575" s="5">
        <v>200000</v>
      </c>
      <c r="J10575" s="2">
        <v>2015</v>
      </c>
      <c r="K10575" s="2">
        <v>120</v>
      </c>
      <c r="L10575" t="s">
        <v>45</v>
      </c>
      <c r="M10575" s="3">
        <v>18732.830000000002</v>
      </c>
      <c r="N10575" s="2" t="s">
        <v>19</v>
      </c>
    </row>
    <row r="10576" spans="1:14" x14ac:dyDescent="0.25">
      <c r="A10576" t="s">
        <v>17206</v>
      </c>
      <c r="B10576" s="1" t="s">
        <v>22572</v>
      </c>
      <c r="C10576" t="s">
        <v>17206</v>
      </c>
      <c r="D10576" t="s">
        <v>22938</v>
      </c>
      <c r="E10576" s="2" t="s">
        <v>22939</v>
      </c>
      <c r="F10576" t="str">
        <f t="shared" si="165"/>
        <v>Mercedes C</v>
      </c>
      <c r="G10576" t="s">
        <v>22573</v>
      </c>
      <c r="H10576" s="2" t="s">
        <v>25138</v>
      </c>
      <c r="I10576" s="5">
        <v>27085</v>
      </c>
      <c r="J10576" s="2">
        <v>2021</v>
      </c>
      <c r="K10576" s="2">
        <v>147</v>
      </c>
      <c r="L10576" t="s">
        <v>60</v>
      </c>
      <c r="M10576" s="3">
        <v>59968.15</v>
      </c>
      <c r="N10576" s="2" t="s">
        <v>19</v>
      </c>
    </row>
    <row r="10577" spans="1:14" x14ac:dyDescent="0.25">
      <c r="A10577" t="s">
        <v>17206</v>
      </c>
      <c r="B10577" s="1" t="s">
        <v>21903</v>
      </c>
      <c r="C10577" t="s">
        <v>17206</v>
      </c>
      <c r="D10577" t="s">
        <v>22938</v>
      </c>
      <c r="E10577" s="2" t="s">
        <v>22939</v>
      </c>
      <c r="F10577" t="str">
        <f t="shared" si="165"/>
        <v>Mercedes C</v>
      </c>
      <c r="G10577" t="s">
        <v>21904</v>
      </c>
      <c r="H10577" s="2" t="s">
        <v>17</v>
      </c>
      <c r="I10577" s="5">
        <v>35614</v>
      </c>
      <c r="J10577" s="2">
        <v>2017</v>
      </c>
      <c r="K10577" s="2">
        <v>125</v>
      </c>
      <c r="L10577" t="s">
        <v>45</v>
      </c>
      <c r="M10577" s="3">
        <v>31579.9</v>
      </c>
      <c r="N10577" s="2" t="s">
        <v>19</v>
      </c>
    </row>
    <row r="10578" spans="1:14" x14ac:dyDescent="0.25">
      <c r="A10578" t="s">
        <v>17206</v>
      </c>
      <c r="B10578" s="1" t="s">
        <v>22853</v>
      </c>
      <c r="C10578" t="s">
        <v>17206</v>
      </c>
      <c r="D10578" t="s">
        <v>22938</v>
      </c>
      <c r="E10578" s="2" t="s">
        <v>22939</v>
      </c>
      <c r="F10578" t="str">
        <f t="shared" si="165"/>
        <v>Mercedes C</v>
      </c>
      <c r="G10578" t="s">
        <v>22854</v>
      </c>
      <c r="H10578" s="2" t="s">
        <v>17</v>
      </c>
      <c r="I10578" s="5">
        <v>32239</v>
      </c>
      <c r="J10578" s="2">
        <v>2019</v>
      </c>
      <c r="K10578" s="2">
        <v>125</v>
      </c>
      <c r="L10578" t="s">
        <v>60</v>
      </c>
      <c r="M10578" s="3">
        <v>40500</v>
      </c>
      <c r="N10578" s="2" t="s">
        <v>19</v>
      </c>
    </row>
    <row r="10579" spans="1:14" x14ac:dyDescent="0.25">
      <c r="A10579" t="s">
        <v>17206</v>
      </c>
      <c r="B10579" s="1" t="s">
        <v>21804</v>
      </c>
      <c r="C10579" t="s">
        <v>17206</v>
      </c>
      <c r="D10579" t="s">
        <v>22938</v>
      </c>
      <c r="E10579" s="2" t="s">
        <v>22939</v>
      </c>
      <c r="F10579" t="str">
        <f t="shared" si="165"/>
        <v>Mercedes C</v>
      </c>
      <c r="G10579" t="s">
        <v>21516</v>
      </c>
      <c r="H10579" s="2" t="s">
        <v>17</v>
      </c>
      <c r="I10579" s="5">
        <v>86501</v>
      </c>
      <c r="J10579" s="2">
        <v>2015</v>
      </c>
      <c r="K10579" s="2">
        <v>125</v>
      </c>
      <c r="L10579" t="s">
        <v>96</v>
      </c>
      <c r="M10579" s="3">
        <v>30021.9</v>
      </c>
      <c r="N10579" s="2" t="s">
        <v>19</v>
      </c>
    </row>
    <row r="10580" spans="1:14" x14ac:dyDescent="0.25">
      <c r="A10580" t="s">
        <v>17206</v>
      </c>
      <c r="B10580" s="1" t="s">
        <v>22696</v>
      </c>
      <c r="C10580" t="s">
        <v>17206</v>
      </c>
      <c r="D10580" t="s">
        <v>22938</v>
      </c>
      <c r="E10580" s="2" t="s">
        <v>22939</v>
      </c>
      <c r="F10580" t="str">
        <f t="shared" si="165"/>
        <v>Mercedes C</v>
      </c>
      <c r="G10580" t="s">
        <v>21516</v>
      </c>
      <c r="H10580" s="2" t="s">
        <v>17</v>
      </c>
      <c r="I10580" s="5">
        <v>28300</v>
      </c>
      <c r="J10580" s="2">
        <v>2022</v>
      </c>
      <c r="K10580" s="2">
        <v>147</v>
      </c>
      <c r="L10580" t="s">
        <v>45</v>
      </c>
      <c r="M10580" s="3">
        <v>56000</v>
      </c>
      <c r="N10580" s="2" t="s">
        <v>19</v>
      </c>
    </row>
    <row r="10581" spans="1:14" x14ac:dyDescent="0.25">
      <c r="A10581" t="s">
        <v>17206</v>
      </c>
      <c r="B10581" s="1" t="s">
        <v>22432</v>
      </c>
      <c r="C10581" t="s">
        <v>17206</v>
      </c>
      <c r="D10581" t="s">
        <v>22938</v>
      </c>
      <c r="E10581" s="2" t="s">
        <v>22939</v>
      </c>
      <c r="F10581" t="str">
        <f t="shared" si="165"/>
        <v>Mercedes C</v>
      </c>
      <c r="G10581" t="s">
        <v>21516</v>
      </c>
      <c r="H10581" s="2" t="s">
        <v>17</v>
      </c>
      <c r="I10581" s="5">
        <v>52231</v>
      </c>
      <c r="J10581" s="2">
        <v>2020</v>
      </c>
      <c r="K10581" s="2">
        <v>143</v>
      </c>
      <c r="L10581" t="s">
        <v>18</v>
      </c>
      <c r="M10581" s="3">
        <v>43000</v>
      </c>
      <c r="N10581" s="2" t="s">
        <v>19</v>
      </c>
    </row>
    <row r="10582" spans="1:14" x14ac:dyDescent="0.25">
      <c r="A10582" t="s">
        <v>17206</v>
      </c>
      <c r="B10582" s="1" t="s">
        <v>22418</v>
      </c>
      <c r="C10582" t="s">
        <v>17206</v>
      </c>
      <c r="D10582" t="s">
        <v>22938</v>
      </c>
      <c r="E10582" s="2" t="s">
        <v>22939</v>
      </c>
      <c r="F10582" t="str">
        <f t="shared" si="165"/>
        <v>Mercedes C</v>
      </c>
      <c r="G10582" t="s">
        <v>21516</v>
      </c>
      <c r="H10582" s="2" t="s">
        <v>17</v>
      </c>
      <c r="I10582" s="5">
        <v>66954</v>
      </c>
      <c r="J10582" s="2">
        <v>2019</v>
      </c>
      <c r="K10582" s="2">
        <v>143</v>
      </c>
      <c r="L10582" t="s">
        <v>30</v>
      </c>
      <c r="M10582" s="3">
        <v>42499</v>
      </c>
      <c r="N10582" s="2" t="s">
        <v>19</v>
      </c>
    </row>
    <row r="10583" spans="1:14" x14ac:dyDescent="0.25">
      <c r="A10583" t="s">
        <v>17206</v>
      </c>
      <c r="B10583" s="1" t="s">
        <v>22857</v>
      </c>
      <c r="C10583" t="s">
        <v>17206</v>
      </c>
      <c r="D10583" t="s">
        <v>22938</v>
      </c>
      <c r="E10583" s="2" t="s">
        <v>22939</v>
      </c>
      <c r="F10583" t="str">
        <f t="shared" si="165"/>
        <v>Mercedes C</v>
      </c>
      <c r="G10583" t="s">
        <v>21516</v>
      </c>
      <c r="H10583" s="2" t="s">
        <v>17</v>
      </c>
      <c r="I10583" s="5">
        <v>69689</v>
      </c>
      <c r="J10583" s="2">
        <v>2018</v>
      </c>
      <c r="K10583" s="2">
        <v>125</v>
      </c>
      <c r="L10583" t="s">
        <v>18</v>
      </c>
      <c r="M10583" s="3">
        <v>40500</v>
      </c>
      <c r="N10583" s="2" t="s">
        <v>19</v>
      </c>
    </row>
    <row r="10584" spans="1:14" x14ac:dyDescent="0.25">
      <c r="A10584" t="s">
        <v>17206</v>
      </c>
      <c r="B10584" s="1" t="s">
        <v>21982</v>
      </c>
      <c r="C10584" t="s">
        <v>17206</v>
      </c>
      <c r="D10584" t="s">
        <v>22938</v>
      </c>
      <c r="E10584" s="2" t="s">
        <v>22939</v>
      </c>
      <c r="F10584" t="str">
        <f t="shared" si="165"/>
        <v>Mercedes C</v>
      </c>
      <c r="G10584" t="s">
        <v>21516</v>
      </c>
      <c r="H10584" s="2" t="s">
        <v>17</v>
      </c>
      <c r="I10584" s="5">
        <v>138763</v>
      </c>
      <c r="J10584" s="2">
        <v>2018</v>
      </c>
      <c r="K10584" s="2">
        <v>143</v>
      </c>
      <c r="L10584" t="s">
        <v>45</v>
      </c>
      <c r="M10584" s="3">
        <v>31990</v>
      </c>
      <c r="N10584" s="2" t="s">
        <v>19</v>
      </c>
    </row>
    <row r="10585" spans="1:14" x14ac:dyDescent="0.25">
      <c r="A10585" t="s">
        <v>17206</v>
      </c>
      <c r="B10585" s="1" t="s">
        <v>21515</v>
      </c>
      <c r="C10585" t="s">
        <v>17206</v>
      </c>
      <c r="D10585" t="s">
        <v>22938</v>
      </c>
      <c r="E10585" s="2" t="s">
        <v>22939</v>
      </c>
      <c r="F10585" t="str">
        <f t="shared" si="165"/>
        <v>Mercedes C</v>
      </c>
      <c r="G10585" t="s">
        <v>21516</v>
      </c>
      <c r="H10585" s="2" t="s">
        <v>17</v>
      </c>
      <c r="I10585" s="5">
        <v>98500</v>
      </c>
      <c r="J10585" s="2">
        <v>2017</v>
      </c>
      <c r="K10585" s="2">
        <v>125</v>
      </c>
      <c r="L10585" t="s">
        <v>96</v>
      </c>
      <c r="M10585" s="3">
        <v>29000</v>
      </c>
      <c r="N10585" s="2" t="s">
        <v>19</v>
      </c>
    </row>
    <row r="10586" spans="1:14" x14ac:dyDescent="0.25">
      <c r="A10586" t="s">
        <v>17206</v>
      </c>
      <c r="B10586" s="1" t="s">
        <v>22070</v>
      </c>
      <c r="C10586" t="s">
        <v>17206</v>
      </c>
      <c r="D10586" t="s">
        <v>22938</v>
      </c>
      <c r="E10586" s="2" t="s">
        <v>22939</v>
      </c>
      <c r="F10586" t="str">
        <f t="shared" si="165"/>
        <v>Mercedes C</v>
      </c>
      <c r="G10586" t="s">
        <v>21516</v>
      </c>
      <c r="H10586" s="2" t="s">
        <v>17</v>
      </c>
      <c r="I10586" s="5">
        <v>23417</v>
      </c>
      <c r="J10586" s="2">
        <v>2019</v>
      </c>
      <c r="K10586" s="2">
        <v>143</v>
      </c>
      <c r="L10586" t="s">
        <v>30</v>
      </c>
      <c r="M10586" s="3">
        <v>38778.75</v>
      </c>
      <c r="N10586" s="2" t="s">
        <v>19</v>
      </c>
    </row>
    <row r="10587" spans="1:14" x14ac:dyDescent="0.25">
      <c r="A10587" t="s">
        <v>17206</v>
      </c>
      <c r="B10587" s="1" t="s">
        <v>21145</v>
      </c>
      <c r="C10587" t="s">
        <v>17206</v>
      </c>
      <c r="D10587" t="s">
        <v>22938</v>
      </c>
      <c r="E10587" s="2" t="s">
        <v>22939</v>
      </c>
      <c r="F10587" t="str">
        <f t="shared" si="165"/>
        <v>Mercedes C</v>
      </c>
      <c r="G10587" t="s">
        <v>21146</v>
      </c>
      <c r="H10587" s="2" t="s">
        <v>17</v>
      </c>
      <c r="I10587" s="5">
        <v>206012</v>
      </c>
      <c r="J10587" s="2">
        <v>2015</v>
      </c>
      <c r="K10587" s="2">
        <v>125</v>
      </c>
      <c r="L10587" t="s">
        <v>30</v>
      </c>
      <c r="M10587" s="3">
        <v>25312.5</v>
      </c>
      <c r="N10587" s="2" t="s">
        <v>19</v>
      </c>
    </row>
    <row r="10588" spans="1:14" x14ac:dyDescent="0.25">
      <c r="A10588" t="s">
        <v>17206</v>
      </c>
      <c r="B10588" s="1" t="s">
        <v>20767</v>
      </c>
      <c r="C10588" t="s">
        <v>17206</v>
      </c>
      <c r="D10588" t="s">
        <v>22938</v>
      </c>
      <c r="E10588" s="2" t="s">
        <v>22939</v>
      </c>
      <c r="F10588" t="str">
        <f t="shared" si="165"/>
        <v>Mercedes C</v>
      </c>
      <c r="G10588" t="s">
        <v>20768</v>
      </c>
      <c r="H10588" s="2" t="s">
        <v>17</v>
      </c>
      <c r="I10588" s="5">
        <v>140342</v>
      </c>
      <c r="J10588" s="2">
        <v>2016</v>
      </c>
      <c r="K10588" s="2">
        <v>125</v>
      </c>
      <c r="L10588" t="s">
        <v>30</v>
      </c>
      <c r="M10588" s="3">
        <v>22257.61</v>
      </c>
      <c r="N10588" s="2" t="s">
        <v>19</v>
      </c>
    </row>
    <row r="10589" spans="1:14" x14ac:dyDescent="0.25">
      <c r="A10589" t="s">
        <v>17206</v>
      </c>
      <c r="B10589" s="1" t="s">
        <v>21762</v>
      </c>
      <c r="C10589" t="s">
        <v>17206</v>
      </c>
      <c r="D10589" t="s">
        <v>22938</v>
      </c>
      <c r="E10589" s="2" t="s">
        <v>22939</v>
      </c>
      <c r="F10589" t="str">
        <f t="shared" si="165"/>
        <v>Mercedes C</v>
      </c>
      <c r="G10589" t="s">
        <v>20768</v>
      </c>
      <c r="H10589" s="2" t="s">
        <v>17</v>
      </c>
      <c r="I10589" s="5">
        <v>55967</v>
      </c>
      <c r="J10589" s="2">
        <v>2017</v>
      </c>
      <c r="K10589" s="2">
        <v>125</v>
      </c>
      <c r="L10589" t="s">
        <v>45</v>
      </c>
      <c r="M10589" s="3">
        <v>28653.84</v>
      </c>
      <c r="N10589" s="2" t="s">
        <v>19</v>
      </c>
    </row>
    <row r="10590" spans="1:14" x14ac:dyDescent="0.25">
      <c r="A10590" t="s">
        <v>17206</v>
      </c>
      <c r="B10590" s="1" t="s">
        <v>21783</v>
      </c>
      <c r="C10590" t="s">
        <v>17206</v>
      </c>
      <c r="D10590" t="s">
        <v>22938</v>
      </c>
      <c r="E10590" s="2" t="s">
        <v>22939</v>
      </c>
      <c r="F10590" t="str">
        <f t="shared" si="165"/>
        <v>Mercedes C</v>
      </c>
      <c r="G10590" t="s">
        <v>20451</v>
      </c>
      <c r="H10590" s="2" t="s">
        <v>17</v>
      </c>
      <c r="I10590" s="5">
        <v>79431</v>
      </c>
      <c r="J10590" s="2">
        <v>2016</v>
      </c>
      <c r="K10590" s="2">
        <v>125</v>
      </c>
      <c r="L10590" t="s">
        <v>60</v>
      </c>
      <c r="M10590" s="3">
        <v>28856.25</v>
      </c>
      <c r="N10590" s="2" t="s">
        <v>19</v>
      </c>
    </row>
    <row r="10591" spans="1:14" x14ac:dyDescent="0.25">
      <c r="A10591" t="s">
        <v>17206</v>
      </c>
      <c r="B10591" s="1" t="s">
        <v>21263</v>
      </c>
      <c r="C10591" t="s">
        <v>17206</v>
      </c>
      <c r="D10591" t="s">
        <v>22938</v>
      </c>
      <c r="E10591" s="2" t="s">
        <v>22939</v>
      </c>
      <c r="F10591" t="str">
        <f t="shared" si="165"/>
        <v>Mercedes C</v>
      </c>
      <c r="G10591" t="s">
        <v>20451</v>
      </c>
      <c r="H10591" s="2" t="s">
        <v>17</v>
      </c>
      <c r="I10591" s="5">
        <v>239520</v>
      </c>
      <c r="J10591" s="2">
        <v>2016</v>
      </c>
      <c r="K10591" s="2">
        <v>125</v>
      </c>
      <c r="L10591" t="s">
        <v>18</v>
      </c>
      <c r="M10591" s="3">
        <v>23335.41</v>
      </c>
      <c r="N10591" s="2" t="s">
        <v>19</v>
      </c>
    </row>
    <row r="10592" spans="1:14" x14ac:dyDescent="0.25">
      <c r="A10592" t="s">
        <v>17206</v>
      </c>
      <c r="B10592" s="1" t="s">
        <v>21539</v>
      </c>
      <c r="C10592" t="s">
        <v>17206</v>
      </c>
      <c r="D10592" t="s">
        <v>22938</v>
      </c>
      <c r="E10592" s="2" t="s">
        <v>22939</v>
      </c>
      <c r="F10592" t="str">
        <f t="shared" si="165"/>
        <v>Mercedes C</v>
      </c>
      <c r="G10592" t="s">
        <v>20451</v>
      </c>
      <c r="H10592" s="2" t="s">
        <v>17</v>
      </c>
      <c r="I10592" s="5">
        <v>143315</v>
      </c>
      <c r="J10592" s="2">
        <v>2018</v>
      </c>
      <c r="K10592" s="2">
        <v>125</v>
      </c>
      <c r="L10592" t="s">
        <v>30</v>
      </c>
      <c r="M10592" s="3">
        <v>29464.33</v>
      </c>
      <c r="N10592" s="2" t="s">
        <v>19</v>
      </c>
    </row>
    <row r="10593" spans="1:14" x14ac:dyDescent="0.25">
      <c r="A10593" t="s">
        <v>17206</v>
      </c>
      <c r="B10593" s="1" t="s">
        <v>22835</v>
      </c>
      <c r="C10593" t="s">
        <v>17206</v>
      </c>
      <c r="D10593" t="s">
        <v>22938</v>
      </c>
      <c r="E10593" s="2" t="s">
        <v>22939</v>
      </c>
      <c r="F10593" t="str">
        <f t="shared" si="165"/>
        <v>Mercedes C</v>
      </c>
      <c r="G10593" t="s">
        <v>20451</v>
      </c>
      <c r="H10593" s="2" t="s">
        <v>17</v>
      </c>
      <c r="I10593" s="5">
        <v>79059</v>
      </c>
      <c r="J10593" s="2">
        <v>2019</v>
      </c>
      <c r="K10593" s="2">
        <v>143</v>
      </c>
      <c r="L10593" t="s">
        <v>60</v>
      </c>
      <c r="M10593" s="3">
        <v>39996.76</v>
      </c>
      <c r="N10593" s="2" t="s">
        <v>19</v>
      </c>
    </row>
    <row r="10594" spans="1:14" x14ac:dyDescent="0.25">
      <c r="A10594" t="s">
        <v>17206</v>
      </c>
      <c r="B10594" s="1" t="s">
        <v>21473</v>
      </c>
      <c r="C10594" t="s">
        <v>17206</v>
      </c>
      <c r="D10594" t="s">
        <v>22938</v>
      </c>
      <c r="E10594" s="2" t="s">
        <v>22939</v>
      </c>
      <c r="F10594" t="str">
        <f t="shared" si="165"/>
        <v>Mercedes C</v>
      </c>
      <c r="G10594" t="s">
        <v>20451</v>
      </c>
      <c r="H10594" s="2" t="s">
        <v>17</v>
      </c>
      <c r="I10594" s="5">
        <v>106592</v>
      </c>
      <c r="J10594" s="2">
        <v>2017</v>
      </c>
      <c r="K10594" s="2">
        <v>125</v>
      </c>
      <c r="L10594" t="s">
        <v>30</v>
      </c>
      <c r="M10594" s="3">
        <v>27641.25</v>
      </c>
      <c r="N10594" s="2" t="s">
        <v>19</v>
      </c>
    </row>
    <row r="10595" spans="1:14" x14ac:dyDescent="0.25">
      <c r="A10595" t="s">
        <v>17206</v>
      </c>
      <c r="B10595" s="1" t="s">
        <v>21181</v>
      </c>
      <c r="C10595" t="s">
        <v>17206</v>
      </c>
      <c r="D10595" t="s">
        <v>22938</v>
      </c>
      <c r="E10595" s="2" t="s">
        <v>22939</v>
      </c>
      <c r="F10595" t="str">
        <f t="shared" si="165"/>
        <v>Mercedes C</v>
      </c>
      <c r="G10595" t="s">
        <v>20451</v>
      </c>
      <c r="H10595" s="2" t="s">
        <v>17</v>
      </c>
      <c r="I10595" s="5">
        <v>150685</v>
      </c>
      <c r="J10595" s="2">
        <v>2016</v>
      </c>
      <c r="K10595" s="2">
        <v>125</v>
      </c>
      <c r="L10595" t="s">
        <v>18</v>
      </c>
      <c r="M10595" s="3">
        <v>25715</v>
      </c>
      <c r="N10595" s="2" t="s">
        <v>19</v>
      </c>
    </row>
    <row r="10596" spans="1:14" x14ac:dyDescent="0.25">
      <c r="A10596" t="s">
        <v>17206</v>
      </c>
      <c r="B10596" s="1" t="s">
        <v>21175</v>
      </c>
      <c r="C10596" t="s">
        <v>17206</v>
      </c>
      <c r="D10596" t="s">
        <v>22938</v>
      </c>
      <c r="E10596" s="2" t="s">
        <v>22939</v>
      </c>
      <c r="F10596" t="str">
        <f t="shared" si="165"/>
        <v>Mercedes C</v>
      </c>
      <c r="G10596" t="s">
        <v>20451</v>
      </c>
      <c r="H10596" s="2" t="s">
        <v>17</v>
      </c>
      <c r="I10596" s="5">
        <v>59458</v>
      </c>
      <c r="J10596" s="2">
        <v>2016</v>
      </c>
      <c r="K10596" s="2">
        <v>125</v>
      </c>
      <c r="L10596" t="s">
        <v>60</v>
      </c>
      <c r="M10596" s="3">
        <v>25799</v>
      </c>
      <c r="N10596" s="2" t="s">
        <v>19</v>
      </c>
    </row>
    <row r="10597" spans="1:14" x14ac:dyDescent="0.25">
      <c r="A10597" t="s">
        <v>17206</v>
      </c>
      <c r="B10597" s="1" t="s">
        <v>22078</v>
      </c>
      <c r="C10597" t="s">
        <v>17206</v>
      </c>
      <c r="D10597" t="s">
        <v>22938</v>
      </c>
      <c r="E10597" s="2" t="s">
        <v>22939</v>
      </c>
      <c r="F10597" t="str">
        <f t="shared" si="165"/>
        <v>Mercedes C</v>
      </c>
      <c r="G10597" t="s">
        <v>20451</v>
      </c>
      <c r="H10597" s="2" t="s">
        <v>17</v>
      </c>
      <c r="I10597" s="5">
        <v>45851</v>
      </c>
      <c r="J10597" s="2">
        <v>2019</v>
      </c>
      <c r="K10597" s="2">
        <v>143</v>
      </c>
      <c r="L10597" t="s">
        <v>60</v>
      </c>
      <c r="M10597" s="3">
        <v>38981.25</v>
      </c>
      <c r="N10597" s="2" t="s">
        <v>19</v>
      </c>
    </row>
    <row r="10598" spans="1:14" x14ac:dyDescent="0.25">
      <c r="A10598" t="s">
        <v>17206</v>
      </c>
      <c r="B10598" s="1" t="s">
        <v>21163</v>
      </c>
      <c r="C10598" t="s">
        <v>17206</v>
      </c>
      <c r="D10598" t="s">
        <v>22938</v>
      </c>
      <c r="E10598" s="2" t="s">
        <v>22939</v>
      </c>
      <c r="F10598" t="str">
        <f t="shared" si="165"/>
        <v>Mercedes C</v>
      </c>
      <c r="G10598" t="s">
        <v>20451</v>
      </c>
      <c r="H10598" s="2" t="s">
        <v>17</v>
      </c>
      <c r="I10598" s="5">
        <v>169905</v>
      </c>
      <c r="J10598" s="2">
        <v>2017</v>
      </c>
      <c r="K10598" s="2">
        <v>125</v>
      </c>
      <c r="L10598" t="s">
        <v>30</v>
      </c>
      <c r="M10598" s="3">
        <v>25550</v>
      </c>
      <c r="N10598" s="2" t="s">
        <v>19</v>
      </c>
    </row>
    <row r="10599" spans="1:14" x14ac:dyDescent="0.25">
      <c r="A10599" t="s">
        <v>17206</v>
      </c>
      <c r="B10599" s="1" t="s">
        <v>20450</v>
      </c>
      <c r="C10599" t="s">
        <v>17206</v>
      </c>
      <c r="D10599" t="s">
        <v>22938</v>
      </c>
      <c r="E10599" s="2" t="s">
        <v>22939</v>
      </c>
      <c r="F10599" t="str">
        <f t="shared" si="165"/>
        <v>Mercedes C</v>
      </c>
      <c r="G10599" t="s">
        <v>20451</v>
      </c>
      <c r="H10599" s="2" t="s">
        <v>17</v>
      </c>
      <c r="I10599" s="5">
        <v>237701</v>
      </c>
      <c r="J10599" s="2">
        <v>2017</v>
      </c>
      <c r="K10599" s="2">
        <v>125</v>
      </c>
      <c r="L10599" t="s">
        <v>60</v>
      </c>
      <c r="M10599" s="3">
        <v>19990</v>
      </c>
      <c r="N10599" s="2" t="s">
        <v>19</v>
      </c>
    </row>
    <row r="10600" spans="1:14" x14ac:dyDescent="0.25">
      <c r="A10600" t="s">
        <v>17206</v>
      </c>
      <c r="B10600" s="1" t="s">
        <v>21185</v>
      </c>
      <c r="C10600" t="s">
        <v>17206</v>
      </c>
      <c r="D10600" t="s">
        <v>22938</v>
      </c>
      <c r="E10600" s="2" t="s">
        <v>22939</v>
      </c>
      <c r="F10600" t="str">
        <f t="shared" si="165"/>
        <v>Mercedes C</v>
      </c>
      <c r="G10600" t="s">
        <v>21186</v>
      </c>
      <c r="H10600" s="2" t="s">
        <v>17</v>
      </c>
      <c r="I10600" s="5">
        <v>138100</v>
      </c>
      <c r="J10600" s="2">
        <v>2015</v>
      </c>
      <c r="K10600" s="2">
        <v>125</v>
      </c>
      <c r="L10600" t="s">
        <v>45</v>
      </c>
      <c r="M10600" s="3">
        <v>25008.75</v>
      </c>
      <c r="N10600" s="2" t="s">
        <v>19</v>
      </c>
    </row>
    <row r="10601" spans="1:14" x14ac:dyDescent="0.25">
      <c r="A10601" t="s">
        <v>17206</v>
      </c>
      <c r="B10601" s="1" t="s">
        <v>21598</v>
      </c>
      <c r="C10601" t="s">
        <v>17206</v>
      </c>
      <c r="D10601" t="s">
        <v>22938</v>
      </c>
      <c r="E10601" s="2" t="s">
        <v>22939</v>
      </c>
      <c r="F10601" t="str">
        <f t="shared" si="165"/>
        <v>Mercedes C</v>
      </c>
      <c r="G10601" t="s">
        <v>21144</v>
      </c>
      <c r="H10601" s="2" t="s">
        <v>17</v>
      </c>
      <c r="I10601" s="5">
        <v>146803</v>
      </c>
      <c r="J10601" s="2">
        <v>2016</v>
      </c>
      <c r="K10601" s="2">
        <v>125</v>
      </c>
      <c r="L10601" t="s">
        <v>30</v>
      </c>
      <c r="M10601" s="3">
        <v>26338.84</v>
      </c>
      <c r="N10601" s="2" t="s">
        <v>19</v>
      </c>
    </row>
    <row r="10602" spans="1:14" x14ac:dyDescent="0.25">
      <c r="A10602" t="s">
        <v>17206</v>
      </c>
      <c r="B10602" s="1" t="s">
        <v>21143</v>
      </c>
      <c r="C10602" t="s">
        <v>17206</v>
      </c>
      <c r="D10602" t="s">
        <v>22938</v>
      </c>
      <c r="E10602" s="2" t="s">
        <v>22939</v>
      </c>
      <c r="F10602" t="str">
        <f t="shared" si="165"/>
        <v>Mercedes C</v>
      </c>
      <c r="G10602" t="s">
        <v>21144</v>
      </c>
      <c r="H10602" s="2" t="s">
        <v>17</v>
      </c>
      <c r="I10602" s="5">
        <v>152024</v>
      </c>
      <c r="J10602" s="2">
        <v>2016</v>
      </c>
      <c r="K10602" s="2">
        <v>125</v>
      </c>
      <c r="L10602" t="s">
        <v>30</v>
      </c>
      <c r="M10602" s="3">
        <v>25312.5</v>
      </c>
      <c r="N10602" s="2" t="s">
        <v>19</v>
      </c>
    </row>
    <row r="10603" spans="1:14" x14ac:dyDescent="0.25">
      <c r="A10603" t="s">
        <v>17206</v>
      </c>
      <c r="B10603" s="1" t="s">
        <v>19678</v>
      </c>
      <c r="C10603" t="s">
        <v>17206</v>
      </c>
      <c r="D10603" t="s">
        <v>22938</v>
      </c>
      <c r="E10603" s="2" t="s">
        <v>22939</v>
      </c>
      <c r="F10603" t="str">
        <f t="shared" si="165"/>
        <v>Mercedes C</v>
      </c>
      <c r="G10603" t="s">
        <v>19679</v>
      </c>
      <c r="H10603" s="2" t="s">
        <v>17</v>
      </c>
      <c r="I10603" s="5">
        <v>147551</v>
      </c>
      <c r="J10603" s="2">
        <v>2016</v>
      </c>
      <c r="K10603" s="2">
        <v>125</v>
      </c>
      <c r="L10603" t="s">
        <v>18</v>
      </c>
      <c r="M10603" s="3">
        <v>18233.46</v>
      </c>
      <c r="N10603" s="2" t="s">
        <v>19</v>
      </c>
    </row>
    <row r="10604" spans="1:14" x14ac:dyDescent="0.25">
      <c r="A10604" t="s">
        <v>17206</v>
      </c>
      <c r="B10604" s="1" t="s">
        <v>21935</v>
      </c>
      <c r="C10604" t="s">
        <v>17206</v>
      </c>
      <c r="D10604" t="s">
        <v>22938</v>
      </c>
      <c r="E10604" s="2" t="s">
        <v>22939</v>
      </c>
      <c r="F10604" t="str">
        <f t="shared" si="165"/>
        <v>Mercedes C</v>
      </c>
      <c r="G10604" t="s">
        <v>21550</v>
      </c>
      <c r="H10604" s="2" t="s">
        <v>17</v>
      </c>
      <c r="I10604" s="5">
        <v>147582</v>
      </c>
      <c r="J10604" s="2">
        <v>2018</v>
      </c>
      <c r="K10604" s="2">
        <v>143</v>
      </c>
      <c r="L10604" t="s">
        <v>18</v>
      </c>
      <c r="M10604" s="3">
        <v>32789.17</v>
      </c>
      <c r="N10604" s="2" t="s">
        <v>19</v>
      </c>
    </row>
    <row r="10605" spans="1:14" x14ac:dyDescent="0.25">
      <c r="A10605" t="s">
        <v>17206</v>
      </c>
      <c r="B10605" s="1" t="s">
        <v>22031</v>
      </c>
      <c r="C10605" t="s">
        <v>17206</v>
      </c>
      <c r="D10605" t="s">
        <v>22938</v>
      </c>
      <c r="E10605" s="2" t="s">
        <v>22939</v>
      </c>
      <c r="F10605" t="str">
        <f t="shared" si="165"/>
        <v>Mercedes C</v>
      </c>
      <c r="G10605" t="s">
        <v>21550</v>
      </c>
      <c r="H10605" s="2" t="s">
        <v>17</v>
      </c>
      <c r="I10605" s="5">
        <v>145660</v>
      </c>
      <c r="J10605" s="2">
        <v>2018</v>
      </c>
      <c r="K10605" s="2">
        <v>143</v>
      </c>
      <c r="L10605" t="s">
        <v>30</v>
      </c>
      <c r="M10605" s="3">
        <v>34839.74</v>
      </c>
      <c r="N10605" s="2" t="s">
        <v>19</v>
      </c>
    </row>
    <row r="10606" spans="1:14" x14ac:dyDescent="0.25">
      <c r="A10606" t="s">
        <v>17206</v>
      </c>
      <c r="B10606" s="1" t="s">
        <v>22066</v>
      </c>
      <c r="C10606" t="s">
        <v>17206</v>
      </c>
      <c r="D10606" t="s">
        <v>22938</v>
      </c>
      <c r="E10606" s="2" t="s">
        <v>22939</v>
      </c>
      <c r="F10606" t="str">
        <f t="shared" si="165"/>
        <v>Mercedes C</v>
      </c>
      <c r="G10606" t="s">
        <v>21550</v>
      </c>
      <c r="H10606" s="2" t="s">
        <v>17</v>
      </c>
      <c r="I10606" s="5">
        <v>92985</v>
      </c>
      <c r="J10606" s="2">
        <v>2019</v>
      </c>
      <c r="K10606" s="2">
        <v>143</v>
      </c>
      <c r="L10606" t="s">
        <v>18</v>
      </c>
      <c r="M10606" s="3">
        <v>38836.35</v>
      </c>
      <c r="N10606" s="2" t="s">
        <v>19</v>
      </c>
    </row>
    <row r="10607" spans="1:14" x14ac:dyDescent="0.25">
      <c r="A10607" t="s">
        <v>17206</v>
      </c>
      <c r="B10607" s="1" t="s">
        <v>21549</v>
      </c>
      <c r="C10607" t="s">
        <v>17206</v>
      </c>
      <c r="D10607" t="s">
        <v>22938</v>
      </c>
      <c r="E10607" s="2" t="s">
        <v>22939</v>
      </c>
      <c r="F10607" t="str">
        <f t="shared" si="165"/>
        <v>Mercedes C</v>
      </c>
      <c r="G10607" t="s">
        <v>21550</v>
      </c>
      <c r="H10607" s="2" t="s">
        <v>17</v>
      </c>
      <c r="I10607" s="5">
        <v>124307</v>
      </c>
      <c r="J10607" s="2">
        <v>2017</v>
      </c>
      <c r="K10607" s="2">
        <v>125</v>
      </c>
      <c r="L10607" t="s">
        <v>45</v>
      </c>
      <c r="M10607" s="3">
        <v>29498.18</v>
      </c>
      <c r="N10607" s="2" t="s">
        <v>19</v>
      </c>
    </row>
    <row r="10608" spans="1:14" x14ac:dyDescent="0.25">
      <c r="A10608" t="s">
        <v>17206</v>
      </c>
      <c r="B10608" s="1" t="s">
        <v>21162</v>
      </c>
      <c r="C10608" t="s">
        <v>17206</v>
      </c>
      <c r="D10608" t="s">
        <v>22938</v>
      </c>
      <c r="E10608" s="2" t="s">
        <v>22939</v>
      </c>
      <c r="F10608" t="str">
        <f t="shared" si="165"/>
        <v>Mercedes C</v>
      </c>
      <c r="G10608" t="s">
        <v>20358</v>
      </c>
      <c r="H10608" s="2" t="s">
        <v>17</v>
      </c>
      <c r="I10608" s="5">
        <v>196747</v>
      </c>
      <c r="J10608" s="2">
        <v>2016</v>
      </c>
      <c r="K10608" s="2">
        <v>125</v>
      </c>
      <c r="L10608" t="s">
        <v>96</v>
      </c>
      <c r="M10608" s="3">
        <v>25532.55</v>
      </c>
      <c r="N10608" s="2" t="s">
        <v>19</v>
      </c>
    </row>
    <row r="10609" spans="1:14" x14ac:dyDescent="0.25">
      <c r="A10609" t="s">
        <v>17206</v>
      </c>
      <c r="B10609" s="1" t="s">
        <v>20792</v>
      </c>
      <c r="C10609" t="s">
        <v>17206</v>
      </c>
      <c r="D10609" t="s">
        <v>22938</v>
      </c>
      <c r="E10609" s="2" t="s">
        <v>22939</v>
      </c>
      <c r="F10609" t="str">
        <f t="shared" si="165"/>
        <v>Mercedes C</v>
      </c>
      <c r="G10609" t="s">
        <v>20358</v>
      </c>
      <c r="H10609" s="2" t="s">
        <v>17</v>
      </c>
      <c r="I10609" s="5">
        <v>195102</v>
      </c>
      <c r="J10609" s="2">
        <v>2018</v>
      </c>
      <c r="K10609" s="2">
        <v>125</v>
      </c>
      <c r="L10609" t="s">
        <v>30</v>
      </c>
      <c r="M10609" s="3">
        <v>22275</v>
      </c>
      <c r="N10609" s="2" t="s">
        <v>19</v>
      </c>
    </row>
    <row r="10610" spans="1:14" x14ac:dyDescent="0.25">
      <c r="A10610" t="s">
        <v>17206</v>
      </c>
      <c r="B10610" s="1" t="s">
        <v>20357</v>
      </c>
      <c r="C10610" t="s">
        <v>17206</v>
      </c>
      <c r="D10610" t="s">
        <v>22938</v>
      </c>
      <c r="E10610" s="2" t="s">
        <v>22939</v>
      </c>
      <c r="F10610" t="str">
        <f t="shared" si="165"/>
        <v>Mercedes C</v>
      </c>
      <c r="G10610" t="s">
        <v>20358</v>
      </c>
      <c r="H10610" s="2" t="s">
        <v>17</v>
      </c>
      <c r="I10610" s="5">
        <v>209012</v>
      </c>
      <c r="J10610" s="2">
        <v>2017</v>
      </c>
      <c r="K10610" s="2">
        <v>125</v>
      </c>
      <c r="L10610" t="s">
        <v>60</v>
      </c>
      <c r="M10610" s="3">
        <v>20351.25</v>
      </c>
      <c r="N10610" s="2" t="s">
        <v>19</v>
      </c>
    </row>
    <row r="10611" spans="1:14" x14ac:dyDescent="0.25">
      <c r="A10611" t="s">
        <v>17206</v>
      </c>
      <c r="B10611" s="1" t="s">
        <v>20894</v>
      </c>
      <c r="C10611" t="s">
        <v>17206</v>
      </c>
      <c r="D10611" t="s">
        <v>22938</v>
      </c>
      <c r="E10611" s="2" t="s">
        <v>22939</v>
      </c>
      <c r="F10611" t="str">
        <f t="shared" si="165"/>
        <v>Mercedes C</v>
      </c>
      <c r="G10611" t="s">
        <v>20895</v>
      </c>
      <c r="H10611" s="2" t="s">
        <v>17</v>
      </c>
      <c r="I10611" s="5">
        <v>135000</v>
      </c>
      <c r="J10611" s="2">
        <v>2017</v>
      </c>
      <c r="K10611" s="2">
        <v>125</v>
      </c>
      <c r="L10611" t="s">
        <v>18</v>
      </c>
      <c r="M10611" s="3">
        <v>22999</v>
      </c>
      <c r="N10611" s="2" t="s">
        <v>19</v>
      </c>
    </row>
    <row r="10612" spans="1:14" x14ac:dyDescent="0.25">
      <c r="A10612" t="s">
        <v>17206</v>
      </c>
      <c r="B10612" s="1" t="s">
        <v>20917</v>
      </c>
      <c r="C10612" t="s">
        <v>17206</v>
      </c>
      <c r="D10612" t="s">
        <v>22938</v>
      </c>
      <c r="E10612" s="2" t="s">
        <v>22939</v>
      </c>
      <c r="F10612" t="str">
        <f t="shared" si="165"/>
        <v>Mercedes C</v>
      </c>
      <c r="G10612" t="s">
        <v>20918</v>
      </c>
      <c r="H10612" s="2" t="s">
        <v>17</v>
      </c>
      <c r="I10612" s="5">
        <v>142000</v>
      </c>
      <c r="J10612" s="2">
        <v>2017</v>
      </c>
      <c r="K10612" s="2">
        <v>125</v>
      </c>
      <c r="L10612" t="s">
        <v>60</v>
      </c>
      <c r="M10612" s="3">
        <v>23083.99</v>
      </c>
      <c r="N10612" s="2" t="s">
        <v>19</v>
      </c>
    </row>
    <row r="10613" spans="1:14" x14ac:dyDescent="0.25">
      <c r="A10613" t="s">
        <v>17206</v>
      </c>
      <c r="B10613" s="1" t="s">
        <v>21604</v>
      </c>
      <c r="C10613" t="s">
        <v>17206</v>
      </c>
      <c r="D10613" t="s">
        <v>22938</v>
      </c>
      <c r="E10613" s="2" t="s">
        <v>22939</v>
      </c>
      <c r="F10613" t="str">
        <f t="shared" si="165"/>
        <v>Mercedes C</v>
      </c>
      <c r="G10613" t="s">
        <v>20918</v>
      </c>
      <c r="H10613" s="2" t="s">
        <v>17</v>
      </c>
      <c r="I10613" s="5">
        <v>108673</v>
      </c>
      <c r="J10613" s="2">
        <v>2018</v>
      </c>
      <c r="K10613" s="2">
        <v>125</v>
      </c>
      <c r="L10613" t="s">
        <v>30</v>
      </c>
      <c r="M10613" s="3">
        <v>26350</v>
      </c>
      <c r="N10613" s="2" t="s">
        <v>19</v>
      </c>
    </row>
    <row r="10614" spans="1:14" x14ac:dyDescent="0.25">
      <c r="A10614" t="s">
        <v>17206</v>
      </c>
      <c r="B10614" s="1" t="s">
        <v>22227</v>
      </c>
      <c r="C10614" t="s">
        <v>17206</v>
      </c>
      <c r="D10614" t="s">
        <v>22938</v>
      </c>
      <c r="E10614" s="2" t="s">
        <v>22939</v>
      </c>
      <c r="F10614" t="str">
        <f t="shared" si="165"/>
        <v>Mercedes C</v>
      </c>
      <c r="G10614" t="s">
        <v>22228</v>
      </c>
      <c r="H10614" s="2" t="s">
        <v>17</v>
      </c>
      <c r="I10614" s="5">
        <v>92274</v>
      </c>
      <c r="J10614" s="2">
        <v>2017</v>
      </c>
      <c r="K10614" s="2">
        <v>150</v>
      </c>
      <c r="L10614" t="s">
        <v>45</v>
      </c>
      <c r="M10614" s="3">
        <v>33000</v>
      </c>
      <c r="N10614" s="2" t="s">
        <v>19</v>
      </c>
    </row>
    <row r="10615" spans="1:14" x14ac:dyDescent="0.25">
      <c r="A10615" t="s">
        <v>17206</v>
      </c>
      <c r="B10615" s="1" t="s">
        <v>22199</v>
      </c>
      <c r="C10615" t="s">
        <v>17206</v>
      </c>
      <c r="D10615" t="s">
        <v>22938</v>
      </c>
      <c r="E10615" s="2" t="s">
        <v>22939</v>
      </c>
      <c r="F10615" t="str">
        <f t="shared" si="165"/>
        <v>Mercedes C</v>
      </c>
      <c r="G10615" t="s">
        <v>22015</v>
      </c>
      <c r="H10615" s="2" t="s">
        <v>17</v>
      </c>
      <c r="I10615" s="5">
        <v>61000</v>
      </c>
      <c r="J10615" s="2">
        <v>2018</v>
      </c>
      <c r="K10615" s="2">
        <v>150</v>
      </c>
      <c r="L10615" t="s">
        <v>96</v>
      </c>
      <c r="M10615" s="3">
        <v>37626.92</v>
      </c>
      <c r="N10615" s="2" t="s">
        <v>19</v>
      </c>
    </row>
    <row r="10616" spans="1:14" x14ac:dyDescent="0.25">
      <c r="A10616" t="s">
        <v>17206</v>
      </c>
      <c r="B10616" s="1" t="s">
        <v>22014</v>
      </c>
      <c r="C10616" t="s">
        <v>17206</v>
      </c>
      <c r="D10616" t="s">
        <v>22938</v>
      </c>
      <c r="E10616" s="2" t="s">
        <v>22939</v>
      </c>
      <c r="F10616" t="str">
        <f t="shared" si="165"/>
        <v>Mercedes C</v>
      </c>
      <c r="G10616" t="s">
        <v>22015</v>
      </c>
      <c r="H10616" s="2" t="s">
        <v>17</v>
      </c>
      <c r="I10616" s="5">
        <v>143387</v>
      </c>
      <c r="J10616" s="2">
        <v>2015</v>
      </c>
      <c r="K10616" s="2">
        <v>150</v>
      </c>
      <c r="L10616" t="s">
        <v>30</v>
      </c>
      <c r="M10616" s="3">
        <v>34879.550000000003</v>
      </c>
      <c r="N10616" s="2" t="s">
        <v>19</v>
      </c>
    </row>
    <row r="10617" spans="1:14" x14ac:dyDescent="0.25">
      <c r="A10617" t="s">
        <v>17206</v>
      </c>
      <c r="B10617" s="1" t="s">
        <v>21432</v>
      </c>
      <c r="C10617" t="s">
        <v>17206</v>
      </c>
      <c r="D10617" t="s">
        <v>22938</v>
      </c>
      <c r="E10617" s="2" t="s">
        <v>22939</v>
      </c>
      <c r="F10617" t="str">
        <f t="shared" si="165"/>
        <v>Mercedes C</v>
      </c>
      <c r="G10617" t="s">
        <v>21433</v>
      </c>
      <c r="H10617" s="2" t="s">
        <v>17</v>
      </c>
      <c r="I10617" s="5">
        <v>128000</v>
      </c>
      <c r="J10617" s="2">
        <v>2016</v>
      </c>
      <c r="K10617" s="2">
        <v>150</v>
      </c>
      <c r="L10617" t="s">
        <v>60</v>
      </c>
      <c r="M10617" s="3">
        <v>24611.19</v>
      </c>
      <c r="N10617" s="2" t="s">
        <v>19</v>
      </c>
    </row>
    <row r="10618" spans="1:14" x14ac:dyDescent="0.25">
      <c r="A10618" t="s">
        <v>17206</v>
      </c>
      <c r="B10618" s="1" t="s">
        <v>22371</v>
      </c>
      <c r="C10618" t="s">
        <v>17206</v>
      </c>
      <c r="D10618" t="s">
        <v>22938</v>
      </c>
      <c r="E10618" s="2" t="s">
        <v>22939</v>
      </c>
      <c r="F10618" t="str">
        <f t="shared" si="165"/>
        <v>Mercedes C</v>
      </c>
      <c r="G10618" t="s">
        <v>22372</v>
      </c>
      <c r="H10618" s="2" t="s">
        <v>36</v>
      </c>
      <c r="I10618" s="5">
        <v>51873</v>
      </c>
      <c r="J10618" s="2">
        <v>2017</v>
      </c>
      <c r="K10618" s="2">
        <v>270</v>
      </c>
      <c r="L10618" t="s">
        <v>45</v>
      </c>
      <c r="M10618" s="3">
        <v>47369.599999999999</v>
      </c>
      <c r="N10618" s="2" t="s">
        <v>19</v>
      </c>
    </row>
    <row r="10619" spans="1:14" x14ac:dyDescent="0.25">
      <c r="A10619" t="s">
        <v>17206</v>
      </c>
      <c r="B10619" s="1" t="s">
        <v>22444</v>
      </c>
      <c r="C10619" t="s">
        <v>17206</v>
      </c>
      <c r="D10619" t="s">
        <v>22938</v>
      </c>
      <c r="E10619" s="2" t="s">
        <v>22939</v>
      </c>
      <c r="F10619" t="str">
        <f t="shared" si="165"/>
        <v>Mercedes C</v>
      </c>
      <c r="G10619" t="s">
        <v>22372</v>
      </c>
      <c r="H10619" s="2" t="s">
        <v>36</v>
      </c>
      <c r="I10619" s="5">
        <v>89292</v>
      </c>
      <c r="J10619" s="2">
        <v>2017</v>
      </c>
      <c r="K10619" s="2">
        <v>270</v>
      </c>
      <c r="L10619" t="s">
        <v>45</v>
      </c>
      <c r="M10619" s="3">
        <v>49000</v>
      </c>
      <c r="N10619" s="2" t="s">
        <v>19</v>
      </c>
    </row>
    <row r="10620" spans="1:14" x14ac:dyDescent="0.25">
      <c r="A10620" t="s">
        <v>17206</v>
      </c>
      <c r="B10620" s="1" t="s">
        <v>22798</v>
      </c>
      <c r="C10620" t="s">
        <v>17206</v>
      </c>
      <c r="D10620" t="s">
        <v>22938</v>
      </c>
      <c r="E10620" s="2" t="s">
        <v>22939</v>
      </c>
      <c r="F10620" t="str">
        <f t="shared" ref="F10620:F10683" si="166">D10620&amp; " " &amp; E10620</f>
        <v>Mercedes C</v>
      </c>
      <c r="G10620" t="s">
        <v>22799</v>
      </c>
      <c r="H10620" s="2" t="s">
        <v>36</v>
      </c>
      <c r="I10620" s="5">
        <v>64608</v>
      </c>
      <c r="J10620" s="2">
        <v>2017</v>
      </c>
      <c r="K10620" s="2">
        <v>350</v>
      </c>
      <c r="L10620" t="s">
        <v>45</v>
      </c>
      <c r="M10620" s="3">
        <v>67526.880000000005</v>
      </c>
      <c r="N10620" s="2" t="s">
        <v>19</v>
      </c>
    </row>
    <row r="10621" spans="1:14" x14ac:dyDescent="0.25">
      <c r="A10621" t="s">
        <v>17206</v>
      </c>
      <c r="B10621" s="1" t="s">
        <v>22170</v>
      </c>
      <c r="C10621" t="s">
        <v>17206</v>
      </c>
      <c r="D10621" t="s">
        <v>22938</v>
      </c>
      <c r="E10621" s="2" t="s">
        <v>22939</v>
      </c>
      <c r="F10621" t="str">
        <f t="shared" si="166"/>
        <v>Mercedes C</v>
      </c>
      <c r="G10621" t="s">
        <v>22171</v>
      </c>
      <c r="H10621" s="2" t="s">
        <v>17</v>
      </c>
      <c r="I10621" s="5">
        <v>98175</v>
      </c>
      <c r="J10621" s="2">
        <v>2017</v>
      </c>
      <c r="K10621" s="2">
        <v>125</v>
      </c>
      <c r="L10621" t="s">
        <v>18</v>
      </c>
      <c r="M10621" s="3">
        <v>37462.5</v>
      </c>
      <c r="N10621" s="2" t="s">
        <v>19</v>
      </c>
    </row>
    <row r="10622" spans="1:14" x14ac:dyDescent="0.25">
      <c r="A10622" t="s">
        <v>17206</v>
      </c>
      <c r="B10622" s="1" t="s">
        <v>22544</v>
      </c>
      <c r="C10622" t="s">
        <v>17206</v>
      </c>
      <c r="D10622" t="s">
        <v>22938</v>
      </c>
      <c r="E10622" s="2" t="s">
        <v>22939</v>
      </c>
      <c r="F10622" t="str">
        <f t="shared" si="166"/>
        <v>Mercedes C</v>
      </c>
      <c r="G10622" t="s">
        <v>22281</v>
      </c>
      <c r="H10622" s="2" t="s">
        <v>17</v>
      </c>
      <c r="I10622" s="5">
        <v>11000</v>
      </c>
      <c r="J10622" s="2">
        <v>2019</v>
      </c>
      <c r="K10622" s="2">
        <v>143</v>
      </c>
      <c r="L10622" t="s">
        <v>60</v>
      </c>
      <c r="M10622" s="3">
        <v>56440.37</v>
      </c>
      <c r="N10622" s="2" t="s">
        <v>19</v>
      </c>
    </row>
    <row r="10623" spans="1:14" x14ac:dyDescent="0.25">
      <c r="A10623" t="s">
        <v>17206</v>
      </c>
      <c r="B10623" s="1" t="s">
        <v>22280</v>
      </c>
      <c r="C10623" t="s">
        <v>17206</v>
      </c>
      <c r="D10623" t="s">
        <v>22938</v>
      </c>
      <c r="E10623" s="2" t="s">
        <v>22939</v>
      </c>
      <c r="F10623" t="str">
        <f t="shared" si="166"/>
        <v>Mercedes C</v>
      </c>
      <c r="G10623" t="s">
        <v>22281</v>
      </c>
      <c r="H10623" s="2" t="s">
        <v>17</v>
      </c>
      <c r="I10623" s="5">
        <v>61060</v>
      </c>
      <c r="J10623" s="2">
        <v>2019</v>
      </c>
      <c r="K10623" s="2">
        <v>143</v>
      </c>
      <c r="L10623" t="s">
        <v>30</v>
      </c>
      <c r="M10623" s="3">
        <v>43500</v>
      </c>
      <c r="N10623" s="2" t="s">
        <v>19</v>
      </c>
    </row>
    <row r="10624" spans="1:14" x14ac:dyDescent="0.25">
      <c r="A10624" t="s">
        <v>17206</v>
      </c>
      <c r="B10624" s="1" t="s">
        <v>22048</v>
      </c>
      <c r="C10624" t="s">
        <v>17206</v>
      </c>
      <c r="D10624" t="s">
        <v>22938</v>
      </c>
      <c r="E10624" s="2" t="s">
        <v>22939</v>
      </c>
      <c r="F10624" t="str">
        <f t="shared" si="166"/>
        <v>Mercedes C</v>
      </c>
      <c r="G10624" t="s">
        <v>22049</v>
      </c>
      <c r="H10624" s="2" t="s">
        <v>17</v>
      </c>
      <c r="I10624" s="5">
        <v>39592</v>
      </c>
      <c r="J10624" s="2">
        <v>2018</v>
      </c>
      <c r="K10624" s="2">
        <v>125</v>
      </c>
      <c r="L10624" t="s">
        <v>30</v>
      </c>
      <c r="M10624" s="3">
        <v>35437.5</v>
      </c>
      <c r="N10624" s="2" t="s">
        <v>19</v>
      </c>
    </row>
    <row r="10625" spans="1:14" x14ac:dyDescent="0.25">
      <c r="A10625" t="s">
        <v>17206</v>
      </c>
      <c r="B10625" s="1" t="s">
        <v>22018</v>
      </c>
      <c r="C10625" t="s">
        <v>17206</v>
      </c>
      <c r="D10625" t="s">
        <v>22938</v>
      </c>
      <c r="E10625" s="2" t="s">
        <v>22939</v>
      </c>
      <c r="F10625" t="str">
        <f t="shared" si="166"/>
        <v>Mercedes C</v>
      </c>
      <c r="G10625" t="s">
        <v>22019</v>
      </c>
      <c r="H10625" s="2" t="s">
        <v>17</v>
      </c>
      <c r="I10625" s="5">
        <v>103634</v>
      </c>
      <c r="J10625" s="2">
        <v>2016</v>
      </c>
      <c r="K10625" s="2">
        <v>150</v>
      </c>
      <c r="L10625" t="s">
        <v>30</v>
      </c>
      <c r="M10625" s="3">
        <v>34925.839999999997</v>
      </c>
      <c r="N10625" s="2" t="s">
        <v>19</v>
      </c>
    </row>
    <row r="10626" spans="1:14" x14ac:dyDescent="0.25">
      <c r="A10626" t="s">
        <v>17206</v>
      </c>
      <c r="B10626" s="1" t="s">
        <v>22782</v>
      </c>
      <c r="C10626" t="s">
        <v>17206</v>
      </c>
      <c r="D10626" t="s">
        <v>22938</v>
      </c>
      <c r="E10626" s="2" t="s">
        <v>22939</v>
      </c>
      <c r="F10626" t="str">
        <f t="shared" si="166"/>
        <v>Mercedes C</v>
      </c>
      <c r="G10626" t="s">
        <v>22783</v>
      </c>
      <c r="H10626" s="2" t="s">
        <v>36</v>
      </c>
      <c r="I10626" s="5">
        <v>52368</v>
      </c>
      <c r="J10626" s="2">
        <v>2016</v>
      </c>
      <c r="K10626" s="2">
        <v>375</v>
      </c>
      <c r="L10626" t="s">
        <v>45</v>
      </c>
      <c r="M10626" s="3">
        <v>73525</v>
      </c>
      <c r="N10626" s="2" t="s">
        <v>19</v>
      </c>
    </row>
    <row r="10627" spans="1:14" x14ac:dyDescent="0.25">
      <c r="A10627" t="s">
        <v>17206</v>
      </c>
      <c r="B10627" s="1" t="s">
        <v>21596</v>
      </c>
      <c r="C10627" t="s">
        <v>17206</v>
      </c>
      <c r="D10627" t="s">
        <v>22938</v>
      </c>
      <c r="E10627" s="2" t="s">
        <v>25183</v>
      </c>
      <c r="F10627" t="str">
        <f t="shared" si="166"/>
        <v>Mercedes CLA</v>
      </c>
      <c r="G10627" t="s">
        <v>21597</v>
      </c>
      <c r="H10627" s="2" t="s">
        <v>17</v>
      </c>
      <c r="I10627" s="5">
        <v>125135</v>
      </c>
      <c r="J10627" s="2">
        <v>2016</v>
      </c>
      <c r="K10627" s="2">
        <v>80</v>
      </c>
      <c r="L10627" t="s">
        <v>60</v>
      </c>
      <c r="M10627" s="3">
        <v>28000</v>
      </c>
      <c r="N10627" s="2" t="s">
        <v>19</v>
      </c>
    </row>
    <row r="10628" spans="1:14" x14ac:dyDescent="0.25">
      <c r="A10628" t="s">
        <v>17206</v>
      </c>
      <c r="B10628" s="1" t="s">
        <v>22742</v>
      </c>
      <c r="C10628" t="s">
        <v>17206</v>
      </c>
      <c r="D10628" t="s">
        <v>22938</v>
      </c>
      <c r="E10628" s="2" t="s">
        <v>25183</v>
      </c>
      <c r="F10628" t="str">
        <f t="shared" si="166"/>
        <v>Mercedes CLA</v>
      </c>
      <c r="G10628" t="s">
        <v>21597</v>
      </c>
      <c r="H10628" s="2" t="s">
        <v>17</v>
      </c>
      <c r="I10628" s="5">
        <v>115000</v>
      </c>
      <c r="J10628" s="2">
        <v>2019</v>
      </c>
      <c r="K10628" s="2">
        <v>85</v>
      </c>
      <c r="L10628" t="s">
        <v>37</v>
      </c>
      <c r="M10628" s="3">
        <v>35499</v>
      </c>
      <c r="N10628" s="2" t="s">
        <v>19</v>
      </c>
    </row>
    <row r="10629" spans="1:14" x14ac:dyDescent="0.25">
      <c r="A10629" t="s">
        <v>17206</v>
      </c>
      <c r="B10629" s="1" t="s">
        <v>22429</v>
      </c>
      <c r="C10629" t="s">
        <v>17206</v>
      </c>
      <c r="D10629" t="s">
        <v>22938</v>
      </c>
      <c r="E10629" s="2" t="s">
        <v>25183</v>
      </c>
      <c r="F10629" t="str">
        <f t="shared" si="166"/>
        <v>Mercedes CLA</v>
      </c>
      <c r="G10629" t="s">
        <v>21597</v>
      </c>
      <c r="H10629" s="2" t="s">
        <v>17</v>
      </c>
      <c r="I10629" s="5">
        <v>62717</v>
      </c>
      <c r="J10629" s="2">
        <v>2020</v>
      </c>
      <c r="K10629" s="2">
        <v>85</v>
      </c>
      <c r="L10629" t="s">
        <v>18</v>
      </c>
      <c r="M10629" s="3">
        <v>42727.5</v>
      </c>
      <c r="N10629" s="2" t="s">
        <v>19</v>
      </c>
    </row>
    <row r="10630" spans="1:14" x14ac:dyDescent="0.25">
      <c r="A10630" t="s">
        <v>17206</v>
      </c>
      <c r="B10630" s="1" t="s">
        <v>20952</v>
      </c>
      <c r="C10630" t="s">
        <v>17206</v>
      </c>
      <c r="D10630" t="s">
        <v>22938</v>
      </c>
      <c r="E10630" s="2" t="s">
        <v>25183</v>
      </c>
      <c r="F10630" t="str">
        <f t="shared" si="166"/>
        <v>Mercedes CLA</v>
      </c>
      <c r="G10630" t="s">
        <v>20953</v>
      </c>
      <c r="H10630" s="2" t="s">
        <v>17</v>
      </c>
      <c r="I10630" s="5">
        <v>45640</v>
      </c>
      <c r="J10630" s="2">
        <v>2018</v>
      </c>
      <c r="K10630" s="2">
        <v>80</v>
      </c>
      <c r="L10630" t="s">
        <v>30</v>
      </c>
      <c r="M10630" s="3">
        <v>24900</v>
      </c>
      <c r="N10630" s="2" t="s">
        <v>19</v>
      </c>
    </row>
    <row r="10631" spans="1:14" x14ac:dyDescent="0.25">
      <c r="A10631" t="s">
        <v>17206</v>
      </c>
      <c r="B10631" s="1" t="s">
        <v>20540</v>
      </c>
      <c r="C10631" t="s">
        <v>17206</v>
      </c>
      <c r="D10631" t="s">
        <v>22938</v>
      </c>
      <c r="E10631" s="2" t="s">
        <v>25183</v>
      </c>
      <c r="F10631" t="str">
        <f t="shared" si="166"/>
        <v>Mercedes CLA</v>
      </c>
      <c r="G10631" t="s">
        <v>20541</v>
      </c>
      <c r="H10631" s="2" t="s">
        <v>17</v>
      </c>
      <c r="I10631" s="5">
        <v>116422</v>
      </c>
      <c r="J10631" s="2">
        <v>2014</v>
      </c>
      <c r="K10631" s="2">
        <v>100</v>
      </c>
      <c r="L10631" t="s">
        <v>45</v>
      </c>
      <c r="M10631" s="3">
        <v>21498.41</v>
      </c>
      <c r="N10631" s="2" t="s">
        <v>19</v>
      </c>
    </row>
    <row r="10632" spans="1:14" x14ac:dyDescent="0.25">
      <c r="A10632" t="s">
        <v>17206</v>
      </c>
      <c r="B10632" s="1" t="s">
        <v>20117</v>
      </c>
      <c r="C10632" t="s">
        <v>17206</v>
      </c>
      <c r="D10632" t="s">
        <v>22938</v>
      </c>
      <c r="E10632" s="2" t="s">
        <v>25183</v>
      </c>
      <c r="F10632" t="str">
        <f t="shared" si="166"/>
        <v>Mercedes CLA</v>
      </c>
      <c r="G10632" t="s">
        <v>20118</v>
      </c>
      <c r="H10632" s="2" t="s">
        <v>17</v>
      </c>
      <c r="I10632" s="5">
        <v>142542</v>
      </c>
      <c r="J10632" s="2">
        <v>2014</v>
      </c>
      <c r="K10632" s="2">
        <v>100</v>
      </c>
      <c r="L10632" t="s">
        <v>18</v>
      </c>
      <c r="M10632" s="3">
        <v>19237.5</v>
      </c>
      <c r="N10632" s="2" t="s">
        <v>19</v>
      </c>
    </row>
    <row r="10633" spans="1:14" x14ac:dyDescent="0.25">
      <c r="A10633" t="s">
        <v>17206</v>
      </c>
      <c r="B10633" s="1" t="s">
        <v>22221</v>
      </c>
      <c r="C10633" t="s">
        <v>17206</v>
      </c>
      <c r="D10633" t="s">
        <v>22938</v>
      </c>
      <c r="E10633" s="2" t="s">
        <v>25183</v>
      </c>
      <c r="F10633" t="str">
        <f t="shared" si="166"/>
        <v>Mercedes CLA</v>
      </c>
      <c r="G10633" t="s">
        <v>22222</v>
      </c>
      <c r="H10633" s="2" t="s">
        <v>17</v>
      </c>
      <c r="I10633" s="5">
        <v>25126</v>
      </c>
      <c r="J10633" s="2">
        <v>2018</v>
      </c>
      <c r="K10633" s="2">
        <v>100</v>
      </c>
      <c r="L10633" t="s">
        <v>45</v>
      </c>
      <c r="M10633" s="3">
        <v>32990</v>
      </c>
      <c r="N10633" s="2" t="s">
        <v>19</v>
      </c>
    </row>
    <row r="10634" spans="1:14" x14ac:dyDescent="0.25">
      <c r="A10634" t="s">
        <v>17206</v>
      </c>
      <c r="B10634" s="1" t="s">
        <v>21543</v>
      </c>
      <c r="C10634" t="s">
        <v>17206</v>
      </c>
      <c r="D10634" t="s">
        <v>22938</v>
      </c>
      <c r="E10634" s="2" t="s">
        <v>25183</v>
      </c>
      <c r="F10634" t="str">
        <f t="shared" si="166"/>
        <v>Mercedes CLA</v>
      </c>
      <c r="G10634" t="s">
        <v>21544</v>
      </c>
      <c r="H10634" s="2" t="s">
        <v>17</v>
      </c>
      <c r="I10634" s="5">
        <v>130006</v>
      </c>
      <c r="J10634" s="2">
        <v>2019</v>
      </c>
      <c r="K10634" s="2">
        <v>100</v>
      </c>
      <c r="L10634" t="s">
        <v>30</v>
      </c>
      <c r="M10634" s="3">
        <v>27990</v>
      </c>
      <c r="N10634" s="2" t="s">
        <v>19</v>
      </c>
    </row>
    <row r="10635" spans="1:14" x14ac:dyDescent="0.25">
      <c r="A10635" t="s">
        <v>17206</v>
      </c>
      <c r="B10635" s="1" t="s">
        <v>20632</v>
      </c>
      <c r="C10635" t="s">
        <v>17206</v>
      </c>
      <c r="D10635" t="s">
        <v>22938</v>
      </c>
      <c r="E10635" s="2" t="s">
        <v>25183</v>
      </c>
      <c r="F10635" t="str">
        <f t="shared" si="166"/>
        <v>Mercedes CLA</v>
      </c>
      <c r="G10635" t="s">
        <v>20633</v>
      </c>
      <c r="H10635" s="2" t="s">
        <v>17</v>
      </c>
      <c r="I10635" s="5">
        <v>195000</v>
      </c>
      <c r="J10635" s="2">
        <v>2014</v>
      </c>
      <c r="K10635" s="2">
        <v>125</v>
      </c>
      <c r="L10635" t="s">
        <v>18</v>
      </c>
      <c r="M10635" s="3">
        <v>19743.75</v>
      </c>
      <c r="N10635" s="2" t="s">
        <v>19</v>
      </c>
    </row>
    <row r="10636" spans="1:14" x14ac:dyDescent="0.25">
      <c r="A10636" t="s">
        <v>17206</v>
      </c>
      <c r="B10636" s="1" t="s">
        <v>21195</v>
      </c>
      <c r="C10636" t="s">
        <v>17206</v>
      </c>
      <c r="D10636" t="s">
        <v>22938</v>
      </c>
      <c r="E10636" s="2" t="s">
        <v>25183</v>
      </c>
      <c r="F10636" t="str">
        <f t="shared" si="166"/>
        <v>Mercedes CLA</v>
      </c>
      <c r="G10636" t="s">
        <v>21196</v>
      </c>
      <c r="H10636" s="2" t="s">
        <v>17</v>
      </c>
      <c r="I10636" s="5">
        <v>85990</v>
      </c>
      <c r="J10636" s="2">
        <v>2015</v>
      </c>
      <c r="K10636" s="2">
        <v>130</v>
      </c>
      <c r="L10636" t="s">
        <v>18</v>
      </c>
      <c r="M10636" s="3">
        <v>25196.6</v>
      </c>
      <c r="N10636" s="2" t="s">
        <v>19</v>
      </c>
    </row>
    <row r="10637" spans="1:14" x14ac:dyDescent="0.25">
      <c r="A10637" t="s">
        <v>17206</v>
      </c>
      <c r="B10637" s="1" t="s">
        <v>19564</v>
      </c>
      <c r="C10637" t="s">
        <v>17206</v>
      </c>
      <c r="D10637" t="s">
        <v>22938</v>
      </c>
      <c r="E10637" s="2" t="s">
        <v>25183</v>
      </c>
      <c r="F10637" t="str">
        <f t="shared" si="166"/>
        <v>Mercedes CLA</v>
      </c>
      <c r="G10637" t="s">
        <v>19565</v>
      </c>
      <c r="H10637" s="2" t="s">
        <v>17</v>
      </c>
      <c r="I10637" s="5">
        <v>236107</v>
      </c>
      <c r="J10637" s="2">
        <v>2013</v>
      </c>
      <c r="K10637" s="2">
        <v>125</v>
      </c>
      <c r="L10637" t="s">
        <v>60</v>
      </c>
      <c r="M10637" s="3">
        <v>17698.09</v>
      </c>
      <c r="N10637" s="2" t="s">
        <v>19</v>
      </c>
    </row>
    <row r="10638" spans="1:14" x14ac:dyDescent="0.25">
      <c r="A10638" t="s">
        <v>17206</v>
      </c>
      <c r="B10638" s="1" t="s">
        <v>21847</v>
      </c>
      <c r="C10638" t="s">
        <v>17206</v>
      </c>
      <c r="D10638" t="s">
        <v>22938</v>
      </c>
      <c r="E10638" s="2" t="s">
        <v>24152</v>
      </c>
      <c r="F10638" t="str">
        <f t="shared" si="166"/>
        <v>Mercedes CLS</v>
      </c>
      <c r="G10638" t="s">
        <v>21848</v>
      </c>
      <c r="H10638" s="2" t="s">
        <v>17</v>
      </c>
      <c r="I10638" s="5">
        <v>101158</v>
      </c>
      <c r="J10638" s="2">
        <v>2015</v>
      </c>
      <c r="K10638" s="2">
        <v>125</v>
      </c>
      <c r="L10638" t="s">
        <v>30</v>
      </c>
      <c r="M10638" s="3">
        <v>30561.42</v>
      </c>
      <c r="N10638" s="2" t="s">
        <v>19</v>
      </c>
    </row>
    <row r="10639" spans="1:14" x14ac:dyDescent="0.25">
      <c r="A10639" t="s">
        <v>17206</v>
      </c>
      <c r="B10639" s="1" t="s">
        <v>22148</v>
      </c>
      <c r="C10639" t="s">
        <v>17206</v>
      </c>
      <c r="D10639" t="s">
        <v>22938</v>
      </c>
      <c r="E10639" s="2" t="s">
        <v>24152</v>
      </c>
      <c r="F10639" t="str">
        <f t="shared" si="166"/>
        <v>Mercedes CLS</v>
      </c>
      <c r="G10639" t="s">
        <v>22149</v>
      </c>
      <c r="H10639" s="2" t="s">
        <v>17</v>
      </c>
      <c r="I10639" s="5">
        <v>167750</v>
      </c>
      <c r="J10639" s="2">
        <v>2016</v>
      </c>
      <c r="K10639" s="2">
        <v>125</v>
      </c>
      <c r="L10639" t="s">
        <v>18</v>
      </c>
      <c r="M10639" s="3">
        <v>34401.75</v>
      </c>
      <c r="N10639" s="2" t="s">
        <v>19</v>
      </c>
    </row>
    <row r="10640" spans="1:14" x14ac:dyDescent="0.25">
      <c r="A10640" t="s">
        <v>17206</v>
      </c>
      <c r="B10640" s="1" t="s">
        <v>22576</v>
      </c>
      <c r="C10640" t="s">
        <v>17206</v>
      </c>
      <c r="D10640" t="s">
        <v>22938</v>
      </c>
      <c r="E10640" s="2" t="s">
        <v>24152</v>
      </c>
      <c r="F10640" t="str">
        <f t="shared" si="166"/>
        <v>Mercedes CLS</v>
      </c>
      <c r="G10640" t="s">
        <v>22577</v>
      </c>
      <c r="H10640" s="2" t="s">
        <v>17</v>
      </c>
      <c r="I10640" s="5">
        <v>92010</v>
      </c>
      <c r="J10640" s="2">
        <v>2019</v>
      </c>
      <c r="K10640" s="2">
        <v>180</v>
      </c>
      <c r="L10640" t="s">
        <v>60</v>
      </c>
      <c r="M10640" s="3">
        <v>64503.28</v>
      </c>
      <c r="N10640" s="2" t="s">
        <v>19</v>
      </c>
    </row>
    <row r="10641" spans="1:14" x14ac:dyDescent="0.25">
      <c r="A10641" t="s">
        <v>17206</v>
      </c>
      <c r="B10641" s="1" t="s">
        <v>19591</v>
      </c>
      <c r="C10641" t="s">
        <v>17206</v>
      </c>
      <c r="D10641" t="s">
        <v>22938</v>
      </c>
      <c r="E10641" s="2" t="s">
        <v>23526</v>
      </c>
      <c r="F10641" t="str">
        <f t="shared" si="166"/>
        <v>Mercedes E</v>
      </c>
      <c r="G10641" t="s">
        <v>19592</v>
      </c>
      <c r="H10641" s="2" t="s">
        <v>17</v>
      </c>
      <c r="I10641" s="5">
        <v>194598</v>
      </c>
      <c r="J10641" s="2">
        <v>2014</v>
      </c>
      <c r="K10641" s="2">
        <v>100</v>
      </c>
      <c r="L10641" t="s">
        <v>30</v>
      </c>
      <c r="M10641" s="3">
        <v>17718.75</v>
      </c>
      <c r="N10641" s="2" t="s">
        <v>19</v>
      </c>
    </row>
    <row r="10642" spans="1:14" x14ac:dyDescent="0.25">
      <c r="A10642" t="s">
        <v>17206</v>
      </c>
      <c r="B10642" s="1" t="s">
        <v>19866</v>
      </c>
      <c r="C10642" t="s">
        <v>17206</v>
      </c>
      <c r="D10642" t="s">
        <v>22938</v>
      </c>
      <c r="E10642" s="2" t="s">
        <v>23526</v>
      </c>
      <c r="F10642" t="str">
        <f t="shared" si="166"/>
        <v>Mercedes E</v>
      </c>
      <c r="G10642" t="s">
        <v>19867</v>
      </c>
      <c r="H10642" s="2" t="s">
        <v>17</v>
      </c>
      <c r="I10642" s="5">
        <v>215000</v>
      </c>
      <c r="J10642" s="2">
        <v>2015</v>
      </c>
      <c r="K10642" s="2">
        <v>100</v>
      </c>
      <c r="L10642" t="s">
        <v>1066</v>
      </c>
      <c r="M10642" s="3">
        <v>18141.55</v>
      </c>
      <c r="N10642" s="2" t="s">
        <v>19</v>
      </c>
    </row>
    <row r="10643" spans="1:14" x14ac:dyDescent="0.25">
      <c r="A10643" t="s">
        <v>17206</v>
      </c>
      <c r="B10643" s="1" t="s">
        <v>20922</v>
      </c>
      <c r="C10643" t="s">
        <v>17206</v>
      </c>
      <c r="D10643" t="s">
        <v>22938</v>
      </c>
      <c r="E10643" s="2" t="s">
        <v>23526</v>
      </c>
      <c r="F10643" t="str">
        <f t="shared" si="166"/>
        <v>Mercedes E</v>
      </c>
      <c r="G10643" t="s">
        <v>19867</v>
      </c>
      <c r="H10643" s="2" t="s">
        <v>17</v>
      </c>
      <c r="I10643" s="5">
        <v>161058</v>
      </c>
      <c r="J10643" s="2">
        <v>2015</v>
      </c>
      <c r="K10643" s="2">
        <v>100</v>
      </c>
      <c r="L10643" t="s">
        <v>45</v>
      </c>
      <c r="M10643" s="3">
        <v>23180.87</v>
      </c>
      <c r="N10643" s="2" t="s">
        <v>19</v>
      </c>
    </row>
    <row r="10644" spans="1:14" x14ac:dyDescent="0.25">
      <c r="A10644" t="s">
        <v>17206</v>
      </c>
      <c r="B10644" s="1" t="s">
        <v>22693</v>
      </c>
      <c r="C10644" t="s">
        <v>17206</v>
      </c>
      <c r="D10644" t="s">
        <v>22938</v>
      </c>
      <c r="E10644" s="2" t="s">
        <v>23526</v>
      </c>
      <c r="F10644" t="str">
        <f t="shared" si="166"/>
        <v>Mercedes E</v>
      </c>
      <c r="G10644" t="s">
        <v>19867</v>
      </c>
      <c r="H10644" s="2" t="s">
        <v>17</v>
      </c>
      <c r="I10644" s="5">
        <v>170000</v>
      </c>
      <c r="J10644" s="2">
        <v>2013</v>
      </c>
      <c r="K10644" s="2">
        <v>100</v>
      </c>
      <c r="L10644" t="s">
        <v>30</v>
      </c>
      <c r="M10644" s="3">
        <v>19237.5</v>
      </c>
      <c r="N10644" s="2" t="s">
        <v>19</v>
      </c>
    </row>
    <row r="10645" spans="1:14" x14ac:dyDescent="0.25">
      <c r="A10645" t="s">
        <v>17206</v>
      </c>
      <c r="B10645" s="1" t="s">
        <v>22176</v>
      </c>
      <c r="C10645" t="s">
        <v>17206</v>
      </c>
      <c r="D10645" t="s">
        <v>22938</v>
      </c>
      <c r="E10645" s="2" t="s">
        <v>23526</v>
      </c>
      <c r="F10645" t="str">
        <f t="shared" si="166"/>
        <v>Mercedes E</v>
      </c>
      <c r="G10645" t="s">
        <v>22177</v>
      </c>
      <c r="H10645" s="2" t="s">
        <v>17</v>
      </c>
      <c r="I10645" s="5">
        <v>90679</v>
      </c>
      <c r="J10645" s="2">
        <v>2017</v>
      </c>
      <c r="K10645" s="2">
        <v>110</v>
      </c>
      <c r="L10645" t="s">
        <v>60</v>
      </c>
      <c r="M10645" s="3">
        <v>37441.1</v>
      </c>
      <c r="N10645" s="2" t="s">
        <v>19</v>
      </c>
    </row>
    <row r="10646" spans="1:14" x14ac:dyDescent="0.25">
      <c r="A10646" t="s">
        <v>17206</v>
      </c>
      <c r="B10646" s="1" t="s">
        <v>22744</v>
      </c>
      <c r="C10646" t="s">
        <v>17206</v>
      </c>
      <c r="D10646" t="s">
        <v>22938</v>
      </c>
      <c r="E10646" s="2" t="s">
        <v>23526</v>
      </c>
      <c r="F10646" t="str">
        <f t="shared" si="166"/>
        <v>Mercedes E</v>
      </c>
      <c r="G10646" t="s">
        <v>22745</v>
      </c>
      <c r="H10646" s="2" t="s">
        <v>17</v>
      </c>
      <c r="I10646" s="5">
        <v>108900</v>
      </c>
      <c r="J10646" s="2">
        <v>2018</v>
      </c>
      <c r="K10646" s="2">
        <v>110</v>
      </c>
      <c r="L10646" t="s">
        <v>18</v>
      </c>
      <c r="M10646" s="3">
        <v>35900</v>
      </c>
      <c r="N10646" s="2" t="s">
        <v>19</v>
      </c>
    </row>
    <row r="10647" spans="1:14" x14ac:dyDescent="0.25">
      <c r="A10647" t="s">
        <v>17206</v>
      </c>
      <c r="B10647" s="1" t="s">
        <v>22734</v>
      </c>
      <c r="C10647" t="s">
        <v>17206</v>
      </c>
      <c r="D10647" t="s">
        <v>22938</v>
      </c>
      <c r="E10647" s="2" t="s">
        <v>23526</v>
      </c>
      <c r="F10647" t="str">
        <f t="shared" si="166"/>
        <v>Mercedes E</v>
      </c>
      <c r="G10647" t="s">
        <v>22699</v>
      </c>
      <c r="H10647" s="2" t="s">
        <v>17</v>
      </c>
      <c r="I10647" s="5">
        <v>68250</v>
      </c>
      <c r="J10647" s="2">
        <v>2018</v>
      </c>
      <c r="K10647" s="2">
        <v>110</v>
      </c>
      <c r="L10647" t="s">
        <v>30</v>
      </c>
      <c r="M10647" s="3">
        <v>35745.57</v>
      </c>
      <c r="N10647" s="2" t="s">
        <v>19</v>
      </c>
    </row>
    <row r="10648" spans="1:14" x14ac:dyDescent="0.25">
      <c r="A10648" t="s">
        <v>17206</v>
      </c>
      <c r="B10648" s="1" t="s">
        <v>22698</v>
      </c>
      <c r="C10648" t="s">
        <v>17206</v>
      </c>
      <c r="D10648" t="s">
        <v>22938</v>
      </c>
      <c r="E10648" s="2" t="s">
        <v>23526</v>
      </c>
      <c r="F10648" t="str">
        <f t="shared" si="166"/>
        <v>Mercedes E</v>
      </c>
      <c r="G10648" t="s">
        <v>22699</v>
      </c>
      <c r="H10648" s="2" t="s">
        <v>17</v>
      </c>
      <c r="I10648" s="5">
        <v>28816</v>
      </c>
      <c r="J10648" s="2">
        <v>2022</v>
      </c>
      <c r="K10648" s="2">
        <v>118</v>
      </c>
      <c r="L10648" t="s">
        <v>45</v>
      </c>
      <c r="M10648" s="3">
        <v>55687.43</v>
      </c>
      <c r="N10648" s="2" t="s">
        <v>19</v>
      </c>
    </row>
    <row r="10649" spans="1:14" x14ac:dyDescent="0.25">
      <c r="A10649" t="s">
        <v>17206</v>
      </c>
      <c r="B10649" s="1" t="s">
        <v>22287</v>
      </c>
      <c r="C10649" t="s">
        <v>17206</v>
      </c>
      <c r="D10649" t="s">
        <v>22938</v>
      </c>
      <c r="E10649" s="2" t="s">
        <v>23526</v>
      </c>
      <c r="F10649" t="str">
        <f t="shared" si="166"/>
        <v>Mercedes E</v>
      </c>
      <c r="G10649" t="s">
        <v>22288</v>
      </c>
      <c r="H10649" s="2" t="s">
        <v>17</v>
      </c>
      <c r="I10649" s="5">
        <v>151357</v>
      </c>
      <c r="J10649" s="2">
        <v>2017</v>
      </c>
      <c r="K10649" s="2">
        <v>120</v>
      </c>
      <c r="L10649" t="s">
        <v>45</v>
      </c>
      <c r="M10649" s="3">
        <v>43537.5</v>
      </c>
      <c r="N10649" s="2" t="s">
        <v>19</v>
      </c>
    </row>
    <row r="10650" spans="1:14" x14ac:dyDescent="0.25">
      <c r="A10650" t="s">
        <v>17206</v>
      </c>
      <c r="B10650" s="1" t="s">
        <v>21918</v>
      </c>
      <c r="C10650" t="s">
        <v>17206</v>
      </c>
      <c r="D10650" t="s">
        <v>22938</v>
      </c>
      <c r="E10650" s="2" t="s">
        <v>23526</v>
      </c>
      <c r="F10650" t="str">
        <f t="shared" si="166"/>
        <v>Mercedes E</v>
      </c>
      <c r="G10650" t="s">
        <v>21919</v>
      </c>
      <c r="H10650" s="2" t="s">
        <v>17</v>
      </c>
      <c r="I10650" s="5">
        <v>103552</v>
      </c>
      <c r="J10650" s="2">
        <v>2017</v>
      </c>
      <c r="K10650" s="2">
        <v>120</v>
      </c>
      <c r="L10650" t="s">
        <v>45</v>
      </c>
      <c r="M10650" s="3">
        <v>32400</v>
      </c>
      <c r="N10650" s="2" t="s">
        <v>19</v>
      </c>
    </row>
    <row r="10651" spans="1:14" x14ac:dyDescent="0.25">
      <c r="A10651" t="s">
        <v>17206</v>
      </c>
      <c r="B10651" s="1" t="s">
        <v>22851</v>
      </c>
      <c r="C10651" t="s">
        <v>17206</v>
      </c>
      <c r="D10651" t="s">
        <v>22938</v>
      </c>
      <c r="E10651" s="2" t="s">
        <v>23526</v>
      </c>
      <c r="F10651" t="str">
        <f t="shared" si="166"/>
        <v>Mercedes E</v>
      </c>
      <c r="G10651" t="s">
        <v>22852</v>
      </c>
      <c r="H10651" s="2" t="s">
        <v>17</v>
      </c>
      <c r="I10651" s="5">
        <v>183383</v>
      </c>
      <c r="J10651" s="2">
        <v>2017</v>
      </c>
      <c r="K10651" s="2">
        <v>143</v>
      </c>
      <c r="L10651" t="s">
        <v>30</v>
      </c>
      <c r="M10651" s="3">
        <v>40498.99</v>
      </c>
      <c r="N10651" s="2" t="s">
        <v>19</v>
      </c>
    </row>
    <row r="10652" spans="1:14" x14ac:dyDescent="0.25">
      <c r="A10652" t="s">
        <v>17206</v>
      </c>
      <c r="B10652" s="1" t="s">
        <v>22178</v>
      </c>
      <c r="C10652" t="s">
        <v>17206</v>
      </c>
      <c r="D10652" t="s">
        <v>22938</v>
      </c>
      <c r="E10652" s="2" t="s">
        <v>23526</v>
      </c>
      <c r="F10652" t="str">
        <f t="shared" si="166"/>
        <v>Mercedes E</v>
      </c>
      <c r="G10652" t="s">
        <v>22179</v>
      </c>
      <c r="H10652" s="2" t="s">
        <v>17</v>
      </c>
      <c r="I10652" s="5">
        <v>60547</v>
      </c>
      <c r="J10652" s="2">
        <v>2018</v>
      </c>
      <c r="K10652" s="2">
        <v>143</v>
      </c>
      <c r="L10652" t="s">
        <v>96</v>
      </c>
      <c r="M10652" s="3">
        <v>37454.379999999997</v>
      </c>
      <c r="N10652" s="2" t="s">
        <v>19</v>
      </c>
    </row>
    <row r="10653" spans="1:14" x14ac:dyDescent="0.25">
      <c r="A10653" t="s">
        <v>17206</v>
      </c>
      <c r="B10653" s="1" t="s">
        <v>22594</v>
      </c>
      <c r="C10653" t="s">
        <v>17206</v>
      </c>
      <c r="D10653" t="s">
        <v>22938</v>
      </c>
      <c r="E10653" s="2" t="s">
        <v>23526</v>
      </c>
      <c r="F10653" t="str">
        <f t="shared" si="166"/>
        <v>Mercedes E</v>
      </c>
      <c r="G10653" t="s">
        <v>22017</v>
      </c>
      <c r="H10653" s="2" t="s">
        <v>17</v>
      </c>
      <c r="I10653" s="5">
        <v>12028</v>
      </c>
      <c r="J10653" s="2">
        <v>2021</v>
      </c>
      <c r="K10653" s="2">
        <v>143</v>
      </c>
      <c r="L10653" t="s">
        <v>30</v>
      </c>
      <c r="M10653" s="3">
        <v>62900</v>
      </c>
      <c r="N10653" s="2" t="s">
        <v>19</v>
      </c>
    </row>
    <row r="10654" spans="1:14" x14ac:dyDescent="0.25">
      <c r="A10654" t="s">
        <v>17206</v>
      </c>
      <c r="B10654" s="1" t="s">
        <v>22016</v>
      </c>
      <c r="C10654" t="s">
        <v>17206</v>
      </c>
      <c r="D10654" t="s">
        <v>22938</v>
      </c>
      <c r="E10654" s="2" t="s">
        <v>23526</v>
      </c>
      <c r="F10654" t="str">
        <f t="shared" si="166"/>
        <v>Mercedes E</v>
      </c>
      <c r="G10654" t="s">
        <v>22017</v>
      </c>
      <c r="H10654" s="2" t="s">
        <v>17</v>
      </c>
      <c r="I10654" s="5">
        <v>106691</v>
      </c>
      <c r="J10654" s="2">
        <v>2016</v>
      </c>
      <c r="K10654" s="2">
        <v>143</v>
      </c>
      <c r="L10654" t="s">
        <v>54</v>
      </c>
      <c r="M10654" s="3">
        <v>34900</v>
      </c>
      <c r="N10654" s="2" t="s">
        <v>19</v>
      </c>
    </row>
    <row r="10655" spans="1:14" x14ac:dyDescent="0.25">
      <c r="A10655" t="s">
        <v>17206</v>
      </c>
      <c r="B10655" s="1" t="s">
        <v>22074</v>
      </c>
      <c r="C10655" t="s">
        <v>17206</v>
      </c>
      <c r="D10655" t="s">
        <v>22938</v>
      </c>
      <c r="E10655" s="2" t="s">
        <v>23526</v>
      </c>
      <c r="F10655" t="str">
        <f t="shared" si="166"/>
        <v>Mercedes E</v>
      </c>
      <c r="G10655" t="s">
        <v>21538</v>
      </c>
      <c r="H10655" s="2" t="s">
        <v>17</v>
      </c>
      <c r="I10655" s="5">
        <v>112256</v>
      </c>
      <c r="J10655" s="2">
        <v>2018</v>
      </c>
      <c r="K10655" s="2">
        <v>143</v>
      </c>
      <c r="L10655" t="s">
        <v>45</v>
      </c>
      <c r="M10655" s="3">
        <v>39312.5</v>
      </c>
      <c r="N10655" s="2" t="s">
        <v>19</v>
      </c>
    </row>
    <row r="10656" spans="1:14" x14ac:dyDescent="0.25">
      <c r="A10656" t="s">
        <v>17206</v>
      </c>
      <c r="B10656" s="1" t="s">
        <v>21537</v>
      </c>
      <c r="C10656" t="s">
        <v>17206</v>
      </c>
      <c r="D10656" t="s">
        <v>22938</v>
      </c>
      <c r="E10656" s="2" t="s">
        <v>23526</v>
      </c>
      <c r="F10656" t="str">
        <f t="shared" si="166"/>
        <v>Mercedes E</v>
      </c>
      <c r="G10656" t="s">
        <v>21538</v>
      </c>
      <c r="H10656" s="2" t="s">
        <v>17</v>
      </c>
      <c r="I10656" s="5">
        <v>155350</v>
      </c>
      <c r="J10656" s="2">
        <v>2017</v>
      </c>
      <c r="K10656" s="2">
        <v>143</v>
      </c>
      <c r="L10656" t="s">
        <v>60</v>
      </c>
      <c r="M10656" s="3">
        <v>29400</v>
      </c>
      <c r="N10656" s="2" t="s">
        <v>19</v>
      </c>
    </row>
    <row r="10657" spans="1:14" x14ac:dyDescent="0.25">
      <c r="A10657" t="s">
        <v>17206</v>
      </c>
      <c r="B10657" s="1" t="s">
        <v>21784</v>
      </c>
      <c r="C10657" t="s">
        <v>17206</v>
      </c>
      <c r="D10657" t="s">
        <v>22938</v>
      </c>
      <c r="E10657" s="2" t="s">
        <v>23526</v>
      </c>
      <c r="F10657" t="str">
        <f t="shared" si="166"/>
        <v>Mercedes E</v>
      </c>
      <c r="G10657" t="s">
        <v>21538</v>
      </c>
      <c r="H10657" s="2" t="s">
        <v>17</v>
      </c>
      <c r="I10657" s="5">
        <v>112353</v>
      </c>
      <c r="J10657" s="2">
        <v>2017</v>
      </c>
      <c r="K10657" s="2">
        <v>143</v>
      </c>
      <c r="L10657" t="s">
        <v>45</v>
      </c>
      <c r="M10657" s="3">
        <v>28856.25</v>
      </c>
      <c r="N10657" s="2" t="s">
        <v>19</v>
      </c>
    </row>
    <row r="10658" spans="1:14" x14ac:dyDescent="0.25">
      <c r="A10658" t="s">
        <v>17206</v>
      </c>
      <c r="B10658" s="1" t="s">
        <v>22672</v>
      </c>
      <c r="C10658" t="s">
        <v>17206</v>
      </c>
      <c r="D10658" t="s">
        <v>22938</v>
      </c>
      <c r="E10658" s="2" t="s">
        <v>23526</v>
      </c>
      <c r="F10658" t="str">
        <f t="shared" si="166"/>
        <v>Mercedes E</v>
      </c>
      <c r="G10658" t="s">
        <v>22673</v>
      </c>
      <c r="H10658" s="2" t="s">
        <v>17</v>
      </c>
      <c r="I10658" s="5">
        <v>39923</v>
      </c>
      <c r="J10658" s="2">
        <v>2020</v>
      </c>
      <c r="K10658" s="2">
        <v>143</v>
      </c>
      <c r="L10658" t="s">
        <v>45</v>
      </c>
      <c r="M10658" s="3">
        <v>53500</v>
      </c>
      <c r="N10658" s="2" t="s">
        <v>19</v>
      </c>
    </row>
    <row r="10659" spans="1:14" x14ac:dyDescent="0.25">
      <c r="A10659" t="s">
        <v>17206</v>
      </c>
      <c r="B10659" s="1" t="s">
        <v>22332</v>
      </c>
      <c r="C10659" t="s">
        <v>17206</v>
      </c>
      <c r="D10659" t="s">
        <v>22938</v>
      </c>
      <c r="E10659" s="2" t="s">
        <v>23526</v>
      </c>
      <c r="F10659" t="str">
        <f t="shared" si="166"/>
        <v>Mercedes E</v>
      </c>
      <c r="G10659" t="s">
        <v>22333</v>
      </c>
      <c r="H10659" s="2" t="s">
        <v>17</v>
      </c>
      <c r="I10659" s="5">
        <v>107837</v>
      </c>
      <c r="J10659" s="2">
        <v>2018</v>
      </c>
      <c r="K10659" s="2">
        <v>143</v>
      </c>
      <c r="L10659" t="s">
        <v>45</v>
      </c>
      <c r="M10659" s="3">
        <v>45056.25</v>
      </c>
      <c r="N10659" s="2" t="s">
        <v>19</v>
      </c>
    </row>
    <row r="10660" spans="1:14" x14ac:dyDescent="0.25">
      <c r="A10660" t="s">
        <v>17206</v>
      </c>
      <c r="B10660" s="1" t="s">
        <v>22244</v>
      </c>
      <c r="C10660" t="s">
        <v>17206</v>
      </c>
      <c r="D10660" t="s">
        <v>22938</v>
      </c>
      <c r="E10660" s="2" t="s">
        <v>23526</v>
      </c>
      <c r="F10660" t="str">
        <f t="shared" si="166"/>
        <v>Mercedes E</v>
      </c>
      <c r="G10660" t="s">
        <v>22245</v>
      </c>
      <c r="H10660" s="2" t="s">
        <v>17</v>
      </c>
      <c r="I10660" s="5">
        <v>141375</v>
      </c>
      <c r="J10660" s="2">
        <v>2018</v>
      </c>
      <c r="K10660" s="2">
        <v>143</v>
      </c>
      <c r="L10660" t="s">
        <v>96</v>
      </c>
      <c r="M10660" s="3">
        <v>33192.32</v>
      </c>
      <c r="N10660" s="2" t="s">
        <v>19</v>
      </c>
    </row>
    <row r="10661" spans="1:14" x14ac:dyDescent="0.25">
      <c r="A10661" t="s">
        <v>17206</v>
      </c>
      <c r="B10661" s="1" t="s">
        <v>21993</v>
      </c>
      <c r="C10661" t="s">
        <v>17206</v>
      </c>
      <c r="D10661" t="s">
        <v>22938</v>
      </c>
      <c r="E10661" s="2" t="s">
        <v>23526</v>
      </c>
      <c r="F10661" t="str">
        <f t="shared" si="166"/>
        <v>Mercedes E</v>
      </c>
      <c r="G10661" t="s">
        <v>21994</v>
      </c>
      <c r="H10661" s="2" t="s">
        <v>17</v>
      </c>
      <c r="I10661" s="5">
        <v>98747</v>
      </c>
      <c r="J10661" s="2">
        <v>2017</v>
      </c>
      <c r="K10661" s="2">
        <v>143</v>
      </c>
      <c r="L10661" t="s">
        <v>45</v>
      </c>
      <c r="M10661" s="3">
        <v>32073.86</v>
      </c>
      <c r="N10661" s="2" t="s">
        <v>19</v>
      </c>
    </row>
    <row r="10662" spans="1:14" x14ac:dyDescent="0.25">
      <c r="A10662" t="s">
        <v>17206</v>
      </c>
      <c r="B10662" s="1" t="s">
        <v>22275</v>
      </c>
      <c r="C10662" t="s">
        <v>17206</v>
      </c>
      <c r="D10662" t="s">
        <v>22938</v>
      </c>
      <c r="E10662" s="2" t="s">
        <v>23526</v>
      </c>
      <c r="F10662" t="str">
        <f t="shared" si="166"/>
        <v>Mercedes E</v>
      </c>
      <c r="G10662" t="s">
        <v>22276</v>
      </c>
      <c r="H10662" s="2" t="s">
        <v>17</v>
      </c>
      <c r="I10662" s="5">
        <v>131200</v>
      </c>
      <c r="J10662" s="2">
        <v>2018</v>
      </c>
      <c r="K10662" s="2">
        <v>143</v>
      </c>
      <c r="L10662" t="s">
        <v>30</v>
      </c>
      <c r="M10662" s="3">
        <v>33412.49</v>
      </c>
      <c r="N10662" s="2" t="s">
        <v>19</v>
      </c>
    </row>
    <row r="10663" spans="1:14" x14ac:dyDescent="0.25">
      <c r="A10663" t="s">
        <v>17206</v>
      </c>
      <c r="B10663" s="1" t="s">
        <v>22574</v>
      </c>
      <c r="C10663" t="s">
        <v>17206</v>
      </c>
      <c r="D10663" t="s">
        <v>22938</v>
      </c>
      <c r="E10663" s="2" t="s">
        <v>23526</v>
      </c>
      <c r="F10663" t="str">
        <f t="shared" si="166"/>
        <v>Mercedes E</v>
      </c>
      <c r="G10663" t="s">
        <v>22575</v>
      </c>
      <c r="H10663" s="2" t="s">
        <v>25138</v>
      </c>
      <c r="I10663" s="5">
        <v>50000</v>
      </c>
      <c r="J10663" s="2">
        <v>2020</v>
      </c>
      <c r="K10663" s="2">
        <v>143</v>
      </c>
      <c r="L10663" t="s">
        <v>30</v>
      </c>
      <c r="M10663" s="3">
        <v>60547.5</v>
      </c>
      <c r="N10663" s="2" t="s">
        <v>19</v>
      </c>
    </row>
    <row r="10664" spans="1:14" x14ac:dyDescent="0.25">
      <c r="A10664" t="s">
        <v>17206</v>
      </c>
      <c r="B10664" s="1" t="s">
        <v>22329</v>
      </c>
      <c r="C10664" t="s">
        <v>17206</v>
      </c>
      <c r="D10664" t="s">
        <v>22938</v>
      </c>
      <c r="E10664" s="2" t="s">
        <v>23526</v>
      </c>
      <c r="F10664" t="str">
        <f t="shared" si="166"/>
        <v>Mercedes E</v>
      </c>
      <c r="G10664" t="s">
        <v>22330</v>
      </c>
      <c r="H10664" s="2" t="s">
        <v>17</v>
      </c>
      <c r="I10664" s="5">
        <v>52524</v>
      </c>
      <c r="J10664" s="2">
        <v>2017</v>
      </c>
      <c r="K10664" s="2">
        <v>190</v>
      </c>
      <c r="L10664" t="s">
        <v>60</v>
      </c>
      <c r="M10664" s="3">
        <v>45353.87</v>
      </c>
      <c r="N10664" s="2" t="s">
        <v>19</v>
      </c>
    </row>
    <row r="10665" spans="1:14" x14ac:dyDescent="0.25">
      <c r="A10665" t="s">
        <v>17206</v>
      </c>
      <c r="B10665" s="1" t="s">
        <v>22402</v>
      </c>
      <c r="C10665" t="s">
        <v>17206</v>
      </c>
      <c r="D10665" t="s">
        <v>22938</v>
      </c>
      <c r="E10665" s="2" t="s">
        <v>23526</v>
      </c>
      <c r="F10665" t="str">
        <f t="shared" si="166"/>
        <v>Mercedes E</v>
      </c>
      <c r="G10665" t="s">
        <v>22330</v>
      </c>
      <c r="H10665" s="2" t="s">
        <v>17</v>
      </c>
      <c r="I10665" s="5">
        <v>93122</v>
      </c>
      <c r="J10665" s="2">
        <v>2017</v>
      </c>
      <c r="K10665" s="2">
        <v>190</v>
      </c>
      <c r="L10665" t="s">
        <v>45</v>
      </c>
      <c r="M10665" s="3">
        <v>42018.75</v>
      </c>
      <c r="N10665" s="2" t="s">
        <v>19</v>
      </c>
    </row>
    <row r="10666" spans="1:14" x14ac:dyDescent="0.25">
      <c r="A10666" t="s">
        <v>17206</v>
      </c>
      <c r="B10666" s="1" t="s">
        <v>22349</v>
      </c>
      <c r="C10666" t="s">
        <v>17206</v>
      </c>
      <c r="D10666" t="s">
        <v>22938</v>
      </c>
      <c r="E10666" s="2" t="s">
        <v>23526</v>
      </c>
      <c r="F10666" t="str">
        <f t="shared" si="166"/>
        <v>Mercedes E</v>
      </c>
      <c r="G10666" t="s">
        <v>22350</v>
      </c>
      <c r="H10666" s="2" t="s">
        <v>17</v>
      </c>
      <c r="I10666" s="5">
        <v>130000</v>
      </c>
      <c r="J10666" s="2">
        <v>2016</v>
      </c>
      <c r="K10666" s="2">
        <v>190</v>
      </c>
      <c r="L10666" t="s">
        <v>54</v>
      </c>
      <c r="M10666" s="3">
        <v>46092.97</v>
      </c>
      <c r="N10666" s="2" t="s">
        <v>19</v>
      </c>
    </row>
    <row r="10667" spans="1:14" x14ac:dyDescent="0.25">
      <c r="A10667" t="s">
        <v>17206</v>
      </c>
      <c r="B10667" s="1" t="s">
        <v>22186</v>
      </c>
      <c r="C10667" t="s">
        <v>17206</v>
      </c>
      <c r="D10667" t="s">
        <v>22938</v>
      </c>
      <c r="E10667" s="2" t="s">
        <v>23526</v>
      </c>
      <c r="F10667" t="str">
        <f t="shared" si="166"/>
        <v>Mercedes E</v>
      </c>
      <c r="G10667" t="s">
        <v>22187</v>
      </c>
      <c r="H10667" s="2" t="s">
        <v>17</v>
      </c>
      <c r="I10667" s="5">
        <v>95000</v>
      </c>
      <c r="J10667" s="2">
        <v>2016</v>
      </c>
      <c r="K10667" s="2">
        <v>190</v>
      </c>
      <c r="L10667" t="s">
        <v>30</v>
      </c>
      <c r="M10667" s="3">
        <v>37462.5</v>
      </c>
      <c r="N10667" s="2" t="s">
        <v>19</v>
      </c>
    </row>
    <row r="10668" spans="1:14" x14ac:dyDescent="0.25">
      <c r="A10668" t="s">
        <v>17206</v>
      </c>
      <c r="B10668" s="1" t="s">
        <v>22382</v>
      </c>
      <c r="C10668" t="s">
        <v>17206</v>
      </c>
      <c r="D10668" t="s">
        <v>22938</v>
      </c>
      <c r="E10668" s="2" t="s">
        <v>23526</v>
      </c>
      <c r="F10668" t="str">
        <f t="shared" si="166"/>
        <v>Mercedes E</v>
      </c>
      <c r="G10668" t="s">
        <v>22383</v>
      </c>
      <c r="H10668" s="2" t="s">
        <v>36</v>
      </c>
      <c r="I10668" s="5">
        <v>97000</v>
      </c>
      <c r="J10668" s="2">
        <v>2016</v>
      </c>
      <c r="K10668" s="2">
        <v>245</v>
      </c>
      <c r="L10668" t="s">
        <v>30</v>
      </c>
      <c r="M10668" s="3">
        <v>41411.25</v>
      </c>
      <c r="N10668" s="2" t="s">
        <v>19</v>
      </c>
    </row>
    <row r="10669" spans="1:14" x14ac:dyDescent="0.25">
      <c r="A10669" t="s">
        <v>17206</v>
      </c>
      <c r="B10669" s="1" t="s">
        <v>20337</v>
      </c>
      <c r="C10669" t="s">
        <v>17206</v>
      </c>
      <c r="D10669" t="s">
        <v>22938</v>
      </c>
      <c r="E10669" s="2" t="s">
        <v>23526</v>
      </c>
      <c r="F10669" t="str">
        <f t="shared" si="166"/>
        <v>Mercedes E</v>
      </c>
      <c r="G10669" t="s">
        <v>20338</v>
      </c>
      <c r="H10669" s="2" t="s">
        <v>17</v>
      </c>
      <c r="I10669" s="5">
        <v>194628</v>
      </c>
      <c r="J10669" s="2">
        <v>2015</v>
      </c>
      <c r="K10669" s="2">
        <v>125</v>
      </c>
      <c r="L10669" t="s">
        <v>60</v>
      </c>
      <c r="M10669" s="3">
        <v>20248.990000000002</v>
      </c>
      <c r="N10669" s="2" t="s">
        <v>19</v>
      </c>
    </row>
    <row r="10670" spans="1:14" x14ac:dyDescent="0.25">
      <c r="A10670" t="s">
        <v>17206</v>
      </c>
      <c r="B10670" s="1" t="s">
        <v>22486</v>
      </c>
      <c r="C10670" t="s">
        <v>17206</v>
      </c>
      <c r="D10670" t="s">
        <v>22938</v>
      </c>
      <c r="E10670" s="2" t="s">
        <v>23526</v>
      </c>
      <c r="F10670" t="str">
        <f t="shared" si="166"/>
        <v>Mercedes E</v>
      </c>
      <c r="G10670" t="s">
        <v>22344</v>
      </c>
      <c r="H10670" s="2" t="s">
        <v>17</v>
      </c>
      <c r="I10670" s="5">
        <v>51111</v>
      </c>
      <c r="J10670" s="2">
        <v>2018</v>
      </c>
      <c r="K10670" s="2">
        <v>143</v>
      </c>
      <c r="L10670" t="s">
        <v>45</v>
      </c>
      <c r="M10670" s="3">
        <v>51602.63</v>
      </c>
      <c r="N10670" s="2" t="s">
        <v>19</v>
      </c>
    </row>
    <row r="10671" spans="1:14" x14ac:dyDescent="0.25">
      <c r="A10671" t="s">
        <v>17206</v>
      </c>
      <c r="B10671" s="1" t="s">
        <v>22686</v>
      </c>
      <c r="C10671" t="s">
        <v>17206</v>
      </c>
      <c r="D10671" t="s">
        <v>22938</v>
      </c>
      <c r="E10671" s="2" t="s">
        <v>23526</v>
      </c>
      <c r="F10671" t="str">
        <f t="shared" si="166"/>
        <v>Mercedes E</v>
      </c>
      <c r="G10671" t="s">
        <v>22344</v>
      </c>
      <c r="H10671" s="2" t="s">
        <v>17</v>
      </c>
      <c r="I10671" s="5">
        <v>82651</v>
      </c>
      <c r="J10671" s="2">
        <v>2018</v>
      </c>
      <c r="K10671" s="2">
        <v>143</v>
      </c>
      <c r="L10671" t="s">
        <v>18</v>
      </c>
      <c r="M10671" s="3">
        <v>54615.44</v>
      </c>
      <c r="N10671" s="2" t="s">
        <v>19</v>
      </c>
    </row>
    <row r="10672" spans="1:14" x14ac:dyDescent="0.25">
      <c r="A10672" t="s">
        <v>17206</v>
      </c>
      <c r="B10672" s="1" t="s">
        <v>22637</v>
      </c>
      <c r="C10672" t="s">
        <v>17206</v>
      </c>
      <c r="D10672" t="s">
        <v>22938</v>
      </c>
      <c r="E10672" s="2" t="s">
        <v>23526</v>
      </c>
      <c r="F10672" t="str">
        <f t="shared" si="166"/>
        <v>Mercedes E</v>
      </c>
      <c r="G10672" t="s">
        <v>22344</v>
      </c>
      <c r="H10672" s="2" t="s">
        <v>17</v>
      </c>
      <c r="I10672" s="5">
        <v>70000</v>
      </c>
      <c r="J10672" s="2">
        <v>2017</v>
      </c>
      <c r="K10672" s="2">
        <v>143</v>
      </c>
      <c r="L10672" t="s">
        <v>37</v>
      </c>
      <c r="M10672" s="3">
        <v>51625</v>
      </c>
      <c r="N10672" s="2" t="s">
        <v>19</v>
      </c>
    </row>
    <row r="10673" spans="1:14" x14ac:dyDescent="0.25">
      <c r="A10673" t="s">
        <v>17206</v>
      </c>
      <c r="B10673" s="1" t="s">
        <v>22343</v>
      </c>
      <c r="C10673" t="s">
        <v>17206</v>
      </c>
      <c r="D10673" t="s">
        <v>22938</v>
      </c>
      <c r="E10673" s="2" t="s">
        <v>23526</v>
      </c>
      <c r="F10673" t="str">
        <f t="shared" si="166"/>
        <v>Mercedes E</v>
      </c>
      <c r="G10673" t="s">
        <v>22344</v>
      </c>
      <c r="H10673" s="2" t="s">
        <v>17</v>
      </c>
      <c r="I10673" s="5">
        <v>156538</v>
      </c>
      <c r="J10673" s="2">
        <v>2017</v>
      </c>
      <c r="K10673" s="2">
        <v>143</v>
      </c>
      <c r="L10673" t="s">
        <v>18</v>
      </c>
      <c r="M10673" s="3">
        <v>45999</v>
      </c>
      <c r="N10673" s="2" t="s">
        <v>19</v>
      </c>
    </row>
    <row r="10674" spans="1:14" x14ac:dyDescent="0.25">
      <c r="A10674" t="s">
        <v>17206</v>
      </c>
      <c r="B10674" s="1" t="s">
        <v>22369</v>
      </c>
      <c r="C10674" t="s">
        <v>17206</v>
      </c>
      <c r="D10674" t="s">
        <v>22938</v>
      </c>
      <c r="E10674" s="2" t="s">
        <v>23526</v>
      </c>
      <c r="F10674" t="str">
        <f t="shared" si="166"/>
        <v>Mercedes E</v>
      </c>
      <c r="G10674" t="s">
        <v>22370</v>
      </c>
      <c r="H10674" s="2" t="s">
        <v>17</v>
      </c>
      <c r="I10674" s="5">
        <v>141750</v>
      </c>
      <c r="J10674" s="2">
        <v>2018</v>
      </c>
      <c r="K10674" s="2">
        <v>190</v>
      </c>
      <c r="L10674" t="s">
        <v>45</v>
      </c>
      <c r="M10674" s="3">
        <v>47599.99</v>
      </c>
      <c r="N10674" s="2" t="s">
        <v>19</v>
      </c>
    </row>
    <row r="10675" spans="1:14" x14ac:dyDescent="0.25">
      <c r="A10675" t="s">
        <v>17206</v>
      </c>
      <c r="B10675" s="1" t="s">
        <v>20736</v>
      </c>
      <c r="C10675" t="s">
        <v>17206</v>
      </c>
      <c r="D10675" t="s">
        <v>22938</v>
      </c>
      <c r="E10675" s="2" t="s">
        <v>23526</v>
      </c>
      <c r="F10675" t="str">
        <f t="shared" si="166"/>
        <v>Mercedes E</v>
      </c>
      <c r="G10675" t="s">
        <v>20737</v>
      </c>
      <c r="H10675" s="2" t="s">
        <v>17</v>
      </c>
      <c r="I10675" s="5">
        <v>247645</v>
      </c>
      <c r="J10675" s="2">
        <v>2013</v>
      </c>
      <c r="K10675" s="2">
        <v>195</v>
      </c>
      <c r="L10675" t="s">
        <v>60</v>
      </c>
      <c r="M10675" s="3">
        <v>21991.5</v>
      </c>
      <c r="N10675" s="2" t="s">
        <v>19</v>
      </c>
    </row>
    <row r="10676" spans="1:14" x14ac:dyDescent="0.25">
      <c r="A10676" t="s">
        <v>17206</v>
      </c>
      <c r="B10676" s="1" t="s">
        <v>22776</v>
      </c>
      <c r="C10676" t="s">
        <v>17206</v>
      </c>
      <c r="D10676" t="s">
        <v>22938</v>
      </c>
      <c r="E10676" s="2" t="s">
        <v>5348</v>
      </c>
      <c r="F10676" t="str">
        <f t="shared" si="166"/>
        <v>Mercedes EQC</v>
      </c>
      <c r="G10676" t="s">
        <v>22777</v>
      </c>
      <c r="H10676" s="2" t="s">
        <v>1300</v>
      </c>
      <c r="I10676" s="5">
        <v>12705</v>
      </c>
      <c r="J10676" s="2">
        <v>2021</v>
      </c>
      <c r="K10676" s="2">
        <v>400</v>
      </c>
      <c r="L10676" t="s">
        <v>60</v>
      </c>
      <c r="M10676" s="3">
        <v>66625</v>
      </c>
      <c r="N10676" s="2" t="s">
        <v>19</v>
      </c>
    </row>
    <row r="10677" spans="1:14" x14ac:dyDescent="0.25">
      <c r="A10677" t="s">
        <v>17206</v>
      </c>
      <c r="B10677" s="1" t="s">
        <v>21067</v>
      </c>
      <c r="C10677" t="s">
        <v>17206</v>
      </c>
      <c r="D10677" t="s">
        <v>22938</v>
      </c>
      <c r="E10677" s="2" t="s">
        <v>508</v>
      </c>
      <c r="F10677" t="str">
        <f t="shared" si="166"/>
        <v>Mercedes GLA</v>
      </c>
      <c r="G10677" t="s">
        <v>21068</v>
      </c>
      <c r="H10677" s="2" t="s">
        <v>17</v>
      </c>
      <c r="I10677" s="5">
        <v>75000</v>
      </c>
      <c r="J10677" s="2">
        <v>2017</v>
      </c>
      <c r="K10677" s="2">
        <v>80</v>
      </c>
      <c r="L10677" t="s">
        <v>18</v>
      </c>
      <c r="M10677" s="3">
        <v>23900</v>
      </c>
      <c r="N10677" s="2" t="s">
        <v>19</v>
      </c>
    </row>
    <row r="10678" spans="1:14" x14ac:dyDescent="0.25">
      <c r="A10678" t="s">
        <v>17206</v>
      </c>
      <c r="B10678" s="1" t="s">
        <v>20088</v>
      </c>
      <c r="C10678" t="s">
        <v>17206</v>
      </c>
      <c r="D10678" t="s">
        <v>22938</v>
      </c>
      <c r="E10678" s="2" t="s">
        <v>508</v>
      </c>
      <c r="F10678" t="str">
        <f t="shared" si="166"/>
        <v>Mercedes GLA</v>
      </c>
      <c r="G10678" t="s">
        <v>20089</v>
      </c>
      <c r="H10678" s="2" t="s">
        <v>17</v>
      </c>
      <c r="I10678" s="5">
        <v>189000</v>
      </c>
      <c r="J10678" s="2">
        <v>2015</v>
      </c>
      <c r="K10678" s="2">
        <v>100</v>
      </c>
      <c r="L10678" t="s">
        <v>60</v>
      </c>
      <c r="M10678" s="3">
        <v>19150</v>
      </c>
      <c r="N10678" s="2" t="s">
        <v>19</v>
      </c>
    </row>
    <row r="10679" spans="1:14" x14ac:dyDescent="0.25">
      <c r="A10679" t="s">
        <v>17206</v>
      </c>
      <c r="B10679" s="1" t="s">
        <v>19847</v>
      </c>
      <c r="C10679" t="s">
        <v>17206</v>
      </c>
      <c r="D10679" t="s">
        <v>22938</v>
      </c>
      <c r="E10679" s="2" t="s">
        <v>508</v>
      </c>
      <c r="F10679" t="str">
        <f t="shared" si="166"/>
        <v>Mercedes GLA</v>
      </c>
      <c r="G10679" t="s">
        <v>19848</v>
      </c>
      <c r="H10679" s="2" t="s">
        <v>17</v>
      </c>
      <c r="I10679" s="5">
        <v>177000</v>
      </c>
      <c r="J10679" s="2">
        <v>2014</v>
      </c>
      <c r="K10679" s="2">
        <v>100</v>
      </c>
      <c r="L10679" t="s">
        <v>45</v>
      </c>
      <c r="M10679" s="3">
        <v>18040.77</v>
      </c>
      <c r="N10679" s="2" t="s">
        <v>19</v>
      </c>
    </row>
    <row r="10680" spans="1:14" x14ac:dyDescent="0.25">
      <c r="A10680" t="s">
        <v>17206</v>
      </c>
      <c r="B10680" s="1" t="s">
        <v>20092</v>
      </c>
      <c r="C10680" t="s">
        <v>17206</v>
      </c>
      <c r="D10680" t="s">
        <v>22938</v>
      </c>
      <c r="E10680" s="2" t="s">
        <v>508</v>
      </c>
      <c r="F10680" t="str">
        <f t="shared" si="166"/>
        <v>Mercedes GLA</v>
      </c>
      <c r="G10680" t="s">
        <v>19848</v>
      </c>
      <c r="H10680" s="2" t="s">
        <v>17</v>
      </c>
      <c r="I10680" s="5">
        <v>156651</v>
      </c>
      <c r="J10680" s="2">
        <v>2014</v>
      </c>
      <c r="K10680" s="2">
        <v>100</v>
      </c>
      <c r="L10680" t="s">
        <v>327</v>
      </c>
      <c r="M10680" s="3">
        <v>19200</v>
      </c>
      <c r="N10680" s="2" t="s">
        <v>19</v>
      </c>
    </row>
    <row r="10681" spans="1:14" x14ac:dyDescent="0.25">
      <c r="A10681" t="s">
        <v>17206</v>
      </c>
      <c r="B10681" s="1" t="s">
        <v>21609</v>
      </c>
      <c r="C10681" t="s">
        <v>17206</v>
      </c>
      <c r="D10681" t="s">
        <v>22938</v>
      </c>
      <c r="E10681" s="2" t="s">
        <v>508</v>
      </c>
      <c r="F10681" t="str">
        <f t="shared" si="166"/>
        <v>Mercedes GLA</v>
      </c>
      <c r="G10681" t="s">
        <v>21610</v>
      </c>
      <c r="H10681" s="2" t="s">
        <v>17</v>
      </c>
      <c r="I10681" s="5">
        <v>79500</v>
      </c>
      <c r="J10681" s="2">
        <v>2016</v>
      </c>
      <c r="K10681" s="2">
        <v>100</v>
      </c>
      <c r="L10681" t="s">
        <v>18</v>
      </c>
      <c r="M10681" s="3">
        <v>27999</v>
      </c>
      <c r="N10681" s="2" t="s">
        <v>19</v>
      </c>
    </row>
    <row r="10682" spans="1:14" x14ac:dyDescent="0.25">
      <c r="A10682" t="s">
        <v>17206</v>
      </c>
      <c r="B10682" s="1" t="s">
        <v>21060</v>
      </c>
      <c r="C10682" t="s">
        <v>17206</v>
      </c>
      <c r="D10682" t="s">
        <v>22938</v>
      </c>
      <c r="E10682" s="2" t="s">
        <v>508</v>
      </c>
      <c r="F10682" t="str">
        <f t="shared" si="166"/>
        <v>Mercedes GLA</v>
      </c>
      <c r="G10682" t="s">
        <v>21061</v>
      </c>
      <c r="H10682" s="2" t="s">
        <v>17</v>
      </c>
      <c r="I10682" s="5">
        <v>120000</v>
      </c>
      <c r="J10682" s="2">
        <v>2017</v>
      </c>
      <c r="K10682" s="2">
        <v>100</v>
      </c>
      <c r="L10682" t="s">
        <v>18</v>
      </c>
      <c r="M10682" s="3">
        <v>23900</v>
      </c>
      <c r="N10682" s="2" t="s">
        <v>19</v>
      </c>
    </row>
    <row r="10683" spans="1:14" x14ac:dyDescent="0.25">
      <c r="A10683" t="s">
        <v>17206</v>
      </c>
      <c r="B10683" s="1" t="s">
        <v>21382</v>
      </c>
      <c r="C10683" t="s">
        <v>17206</v>
      </c>
      <c r="D10683" t="s">
        <v>22938</v>
      </c>
      <c r="E10683" s="2" t="s">
        <v>508</v>
      </c>
      <c r="F10683" t="str">
        <f t="shared" si="166"/>
        <v>Mercedes GLA</v>
      </c>
      <c r="G10683" t="s">
        <v>21383</v>
      </c>
      <c r="H10683" s="2" t="s">
        <v>17</v>
      </c>
      <c r="I10683" s="5">
        <v>148512</v>
      </c>
      <c r="J10683" s="2">
        <v>2018</v>
      </c>
      <c r="K10683" s="2">
        <v>100</v>
      </c>
      <c r="L10683" t="s">
        <v>18</v>
      </c>
      <c r="M10683" s="3">
        <v>27145.13</v>
      </c>
      <c r="N10683" s="2" t="s">
        <v>19</v>
      </c>
    </row>
    <row r="10684" spans="1:14" x14ac:dyDescent="0.25">
      <c r="A10684" t="s">
        <v>17206</v>
      </c>
      <c r="B10684" s="1" t="s">
        <v>21063</v>
      </c>
      <c r="C10684" t="s">
        <v>17206</v>
      </c>
      <c r="D10684" t="s">
        <v>22938</v>
      </c>
      <c r="E10684" s="2" t="s">
        <v>508</v>
      </c>
      <c r="F10684" t="str">
        <f t="shared" ref="F10684:F10747" si="167">D10684&amp; " " &amp; E10684</f>
        <v>Mercedes GLA</v>
      </c>
      <c r="G10684" t="s">
        <v>21064</v>
      </c>
      <c r="H10684" s="2" t="s">
        <v>17</v>
      </c>
      <c r="I10684" s="5">
        <v>132000</v>
      </c>
      <c r="J10684" s="2">
        <v>2017</v>
      </c>
      <c r="K10684" s="2">
        <v>100</v>
      </c>
      <c r="L10684" t="s">
        <v>54</v>
      </c>
      <c r="M10684" s="3">
        <v>23900</v>
      </c>
      <c r="N10684" s="2" t="s">
        <v>19</v>
      </c>
    </row>
    <row r="10685" spans="1:14" x14ac:dyDescent="0.25">
      <c r="A10685" t="s">
        <v>17206</v>
      </c>
      <c r="B10685" s="1" t="s">
        <v>21016</v>
      </c>
      <c r="C10685" t="s">
        <v>17206</v>
      </c>
      <c r="D10685" t="s">
        <v>22938</v>
      </c>
      <c r="E10685" s="2" t="s">
        <v>508</v>
      </c>
      <c r="F10685" t="str">
        <f t="shared" si="167"/>
        <v>Mercedes GLA</v>
      </c>
      <c r="G10685" t="s">
        <v>21017</v>
      </c>
      <c r="H10685" s="2" t="s">
        <v>17</v>
      </c>
      <c r="I10685" s="5">
        <v>129537</v>
      </c>
      <c r="J10685" s="2">
        <v>2015</v>
      </c>
      <c r="K10685" s="2">
        <v>100</v>
      </c>
      <c r="L10685" t="s">
        <v>45</v>
      </c>
      <c r="M10685" s="3">
        <v>22800</v>
      </c>
      <c r="N10685" s="2" t="s">
        <v>19</v>
      </c>
    </row>
    <row r="10686" spans="1:14" x14ac:dyDescent="0.25">
      <c r="A10686" t="s">
        <v>17206</v>
      </c>
      <c r="B10686" s="1" t="s">
        <v>21905</v>
      </c>
      <c r="C10686" t="s">
        <v>17206</v>
      </c>
      <c r="D10686" t="s">
        <v>22938</v>
      </c>
      <c r="E10686" s="2" t="s">
        <v>508</v>
      </c>
      <c r="F10686" t="str">
        <f t="shared" si="167"/>
        <v>Mercedes GLA</v>
      </c>
      <c r="G10686" t="s">
        <v>21906</v>
      </c>
      <c r="H10686" s="2" t="s">
        <v>17</v>
      </c>
      <c r="I10686" s="5">
        <v>147000</v>
      </c>
      <c r="J10686" s="2">
        <v>2018</v>
      </c>
      <c r="K10686" s="2">
        <v>130</v>
      </c>
      <c r="L10686" t="s">
        <v>18</v>
      </c>
      <c r="M10686" s="3">
        <v>32398.99</v>
      </c>
      <c r="N10686" s="2" t="s">
        <v>19</v>
      </c>
    </row>
    <row r="10687" spans="1:14" x14ac:dyDescent="0.25">
      <c r="A10687" t="s">
        <v>17206</v>
      </c>
      <c r="B10687" s="1" t="s">
        <v>22212</v>
      </c>
      <c r="C10687" t="s">
        <v>17206</v>
      </c>
      <c r="D10687" t="s">
        <v>22938</v>
      </c>
      <c r="E10687" s="2" t="s">
        <v>508</v>
      </c>
      <c r="F10687" t="str">
        <f t="shared" si="167"/>
        <v>Mercedes GLA</v>
      </c>
      <c r="G10687" t="s">
        <v>22213</v>
      </c>
      <c r="H10687" s="2" t="s">
        <v>36</v>
      </c>
      <c r="I10687" s="5">
        <v>91455</v>
      </c>
      <c r="J10687" s="2">
        <v>2015</v>
      </c>
      <c r="K10687" s="2">
        <v>280</v>
      </c>
      <c r="L10687" t="s">
        <v>30</v>
      </c>
      <c r="M10687" s="3">
        <v>38490</v>
      </c>
      <c r="N10687" s="2" t="s">
        <v>19</v>
      </c>
    </row>
    <row r="10688" spans="1:14" x14ac:dyDescent="0.25">
      <c r="A10688" t="s">
        <v>17206</v>
      </c>
      <c r="B10688" s="1" t="s">
        <v>22072</v>
      </c>
      <c r="C10688" t="s">
        <v>17206</v>
      </c>
      <c r="D10688" t="s">
        <v>22938</v>
      </c>
      <c r="E10688" s="2" t="s">
        <v>1181</v>
      </c>
      <c r="F10688" t="str">
        <f t="shared" si="167"/>
        <v>Mercedes GLC</v>
      </c>
      <c r="G10688" t="s">
        <v>22073</v>
      </c>
      <c r="H10688" s="2" t="s">
        <v>17</v>
      </c>
      <c r="I10688" s="5">
        <v>151860</v>
      </c>
      <c r="J10688" s="2">
        <v>2017</v>
      </c>
      <c r="K10688" s="2">
        <v>125</v>
      </c>
      <c r="L10688" t="s">
        <v>30</v>
      </c>
      <c r="M10688" s="3">
        <v>38903.54</v>
      </c>
      <c r="N10688" s="2" t="s">
        <v>19</v>
      </c>
    </row>
    <row r="10689" spans="1:14" x14ac:dyDescent="0.25">
      <c r="A10689" t="s">
        <v>17206</v>
      </c>
      <c r="B10689" s="1" t="s">
        <v>22758</v>
      </c>
      <c r="C10689" t="s">
        <v>17206</v>
      </c>
      <c r="D10689" t="s">
        <v>22938</v>
      </c>
      <c r="E10689" s="2" t="s">
        <v>1181</v>
      </c>
      <c r="F10689" t="str">
        <f t="shared" si="167"/>
        <v>Mercedes GLC</v>
      </c>
      <c r="G10689" t="s">
        <v>22297</v>
      </c>
      <c r="H10689" s="2" t="s">
        <v>17</v>
      </c>
      <c r="I10689" s="5">
        <v>93929</v>
      </c>
      <c r="J10689" s="2">
        <v>2016</v>
      </c>
      <c r="K10689" s="2">
        <v>125</v>
      </c>
      <c r="L10689" t="s">
        <v>45</v>
      </c>
      <c r="M10689" s="3">
        <v>36450</v>
      </c>
      <c r="N10689" s="2" t="s">
        <v>19</v>
      </c>
    </row>
    <row r="10690" spans="1:14" x14ac:dyDescent="0.25">
      <c r="A10690" t="s">
        <v>17206</v>
      </c>
      <c r="B10690" s="1" t="s">
        <v>22296</v>
      </c>
      <c r="C10690" t="s">
        <v>17206</v>
      </c>
      <c r="D10690" t="s">
        <v>22938</v>
      </c>
      <c r="E10690" s="2" t="s">
        <v>1181</v>
      </c>
      <c r="F10690" t="str">
        <f t="shared" si="167"/>
        <v>Mercedes GLC</v>
      </c>
      <c r="G10690" t="s">
        <v>22297</v>
      </c>
      <c r="H10690" s="2" t="s">
        <v>17</v>
      </c>
      <c r="I10690" s="5">
        <v>125962</v>
      </c>
      <c r="J10690" s="2">
        <v>2018</v>
      </c>
      <c r="K10690" s="2">
        <v>125</v>
      </c>
      <c r="L10690" t="s">
        <v>45</v>
      </c>
      <c r="M10690" s="3">
        <v>43785.25</v>
      </c>
      <c r="N10690" s="2" t="s">
        <v>19</v>
      </c>
    </row>
    <row r="10691" spans="1:14" x14ac:dyDescent="0.25">
      <c r="A10691" t="s">
        <v>17206</v>
      </c>
      <c r="B10691" s="1" t="s">
        <v>22407</v>
      </c>
      <c r="C10691" t="s">
        <v>17206</v>
      </c>
      <c r="D10691" t="s">
        <v>22938</v>
      </c>
      <c r="E10691" s="2" t="s">
        <v>1181</v>
      </c>
      <c r="F10691" t="str">
        <f t="shared" si="167"/>
        <v>Mercedes GLC</v>
      </c>
      <c r="G10691" t="s">
        <v>22272</v>
      </c>
      <c r="H10691" s="2" t="s">
        <v>17</v>
      </c>
      <c r="I10691" s="5">
        <v>80663</v>
      </c>
      <c r="J10691" s="2">
        <v>2018</v>
      </c>
      <c r="K10691" s="2">
        <v>125</v>
      </c>
      <c r="L10691" t="s">
        <v>18</v>
      </c>
      <c r="M10691" s="3">
        <v>41523.99</v>
      </c>
      <c r="N10691" s="2" t="s">
        <v>19</v>
      </c>
    </row>
    <row r="10692" spans="1:14" x14ac:dyDescent="0.25">
      <c r="A10692" t="s">
        <v>17206</v>
      </c>
      <c r="B10692" s="1" t="s">
        <v>22271</v>
      </c>
      <c r="C10692" t="s">
        <v>17206</v>
      </c>
      <c r="D10692" t="s">
        <v>22938</v>
      </c>
      <c r="E10692" s="2" t="s">
        <v>1181</v>
      </c>
      <c r="F10692" t="str">
        <f t="shared" si="167"/>
        <v>Mercedes GLC</v>
      </c>
      <c r="G10692" t="s">
        <v>22272</v>
      </c>
      <c r="H10692" s="2" t="s">
        <v>17</v>
      </c>
      <c r="I10692" s="5">
        <v>97228</v>
      </c>
      <c r="J10692" s="2">
        <v>2016</v>
      </c>
      <c r="K10692" s="2">
        <v>125</v>
      </c>
      <c r="L10692" t="s">
        <v>30</v>
      </c>
      <c r="M10692" s="3">
        <v>33412.5</v>
      </c>
      <c r="N10692" s="2" t="s">
        <v>19</v>
      </c>
    </row>
    <row r="10693" spans="1:14" x14ac:dyDescent="0.25">
      <c r="A10693" t="s">
        <v>17206</v>
      </c>
      <c r="B10693" s="1" t="s">
        <v>22058</v>
      </c>
      <c r="C10693" t="s">
        <v>17206</v>
      </c>
      <c r="D10693" t="s">
        <v>22938</v>
      </c>
      <c r="E10693" s="2" t="s">
        <v>1181</v>
      </c>
      <c r="F10693" t="str">
        <f t="shared" si="167"/>
        <v>Mercedes GLC</v>
      </c>
      <c r="G10693" t="s">
        <v>22059</v>
      </c>
      <c r="H10693" s="2" t="s">
        <v>17</v>
      </c>
      <c r="I10693" s="5">
        <v>135413</v>
      </c>
      <c r="J10693" s="2">
        <v>2016</v>
      </c>
      <c r="K10693" s="2">
        <v>150</v>
      </c>
      <c r="L10693" t="s">
        <v>30</v>
      </c>
      <c r="M10693" s="3">
        <v>35437.5</v>
      </c>
      <c r="N10693" s="2" t="s">
        <v>19</v>
      </c>
    </row>
    <row r="10694" spans="1:14" x14ac:dyDescent="0.25">
      <c r="A10694" t="s">
        <v>17206</v>
      </c>
      <c r="B10694" s="1" t="s">
        <v>22855</v>
      </c>
      <c r="C10694" t="s">
        <v>17206</v>
      </c>
      <c r="D10694" t="s">
        <v>22938</v>
      </c>
      <c r="E10694" s="2" t="s">
        <v>1181</v>
      </c>
      <c r="F10694" t="str">
        <f t="shared" si="167"/>
        <v>Mercedes GLC</v>
      </c>
      <c r="G10694" t="s">
        <v>22107</v>
      </c>
      <c r="H10694" s="2" t="s">
        <v>17</v>
      </c>
      <c r="I10694" s="5">
        <v>43523</v>
      </c>
      <c r="J10694" s="2">
        <v>2016</v>
      </c>
      <c r="K10694" s="2">
        <v>150</v>
      </c>
      <c r="L10694" t="s">
        <v>45</v>
      </c>
      <c r="M10694" s="3">
        <v>40314.550000000003</v>
      </c>
      <c r="N10694" s="2" t="s">
        <v>19</v>
      </c>
    </row>
    <row r="10695" spans="1:14" x14ac:dyDescent="0.25">
      <c r="A10695" t="s">
        <v>17206</v>
      </c>
      <c r="B10695" s="1" t="s">
        <v>22106</v>
      </c>
      <c r="C10695" t="s">
        <v>17206</v>
      </c>
      <c r="D10695" t="s">
        <v>22938</v>
      </c>
      <c r="E10695" s="2" t="s">
        <v>1181</v>
      </c>
      <c r="F10695" t="str">
        <f t="shared" si="167"/>
        <v>Mercedes GLC</v>
      </c>
      <c r="G10695" t="s">
        <v>22107</v>
      </c>
      <c r="H10695" s="2" t="s">
        <v>17</v>
      </c>
      <c r="I10695" s="5">
        <v>135665</v>
      </c>
      <c r="J10695" s="2">
        <v>2017</v>
      </c>
      <c r="K10695" s="2">
        <v>150</v>
      </c>
      <c r="L10695" t="s">
        <v>30</v>
      </c>
      <c r="M10695" s="3">
        <v>39830.78</v>
      </c>
      <c r="N10695" s="2" t="s">
        <v>19</v>
      </c>
    </row>
    <row r="10696" spans="1:14" x14ac:dyDescent="0.25">
      <c r="A10696" t="s">
        <v>17206</v>
      </c>
      <c r="B10696" s="1" t="s">
        <v>22167</v>
      </c>
      <c r="C10696" t="s">
        <v>17206</v>
      </c>
      <c r="D10696" t="s">
        <v>22938</v>
      </c>
      <c r="E10696" s="2" t="s">
        <v>1181</v>
      </c>
      <c r="F10696" t="str">
        <f t="shared" si="167"/>
        <v>Mercedes GLC</v>
      </c>
      <c r="G10696" t="s">
        <v>22107</v>
      </c>
      <c r="H10696" s="2" t="s">
        <v>17</v>
      </c>
      <c r="I10696" s="5">
        <v>94577</v>
      </c>
      <c r="J10696" s="2">
        <v>2016</v>
      </c>
      <c r="K10696" s="2">
        <v>150</v>
      </c>
      <c r="L10696" t="s">
        <v>60</v>
      </c>
      <c r="M10696" s="3">
        <v>37290.959999999999</v>
      </c>
      <c r="N10696" s="2" t="s">
        <v>19</v>
      </c>
    </row>
    <row r="10697" spans="1:14" x14ac:dyDescent="0.25">
      <c r="A10697" t="s">
        <v>17206</v>
      </c>
      <c r="B10697" s="1" t="s">
        <v>22209</v>
      </c>
      <c r="C10697" t="s">
        <v>17206</v>
      </c>
      <c r="D10697" t="s">
        <v>22938</v>
      </c>
      <c r="E10697" s="2" t="s">
        <v>1181</v>
      </c>
      <c r="F10697" t="str">
        <f t="shared" si="167"/>
        <v>Mercedes GLC</v>
      </c>
      <c r="G10697" t="s">
        <v>22107</v>
      </c>
      <c r="H10697" s="2" t="s">
        <v>17</v>
      </c>
      <c r="I10697" s="5">
        <v>132340</v>
      </c>
      <c r="J10697" s="2">
        <v>2016</v>
      </c>
      <c r="K10697" s="2">
        <v>150</v>
      </c>
      <c r="L10697" t="s">
        <v>30</v>
      </c>
      <c r="M10697" s="3">
        <v>38298.83</v>
      </c>
      <c r="N10697" s="2" t="s">
        <v>19</v>
      </c>
    </row>
    <row r="10698" spans="1:14" x14ac:dyDescent="0.25">
      <c r="A10698" t="s">
        <v>17206</v>
      </c>
      <c r="B10698" s="1" t="s">
        <v>22585</v>
      </c>
      <c r="C10698" t="s">
        <v>17206</v>
      </c>
      <c r="D10698" t="s">
        <v>22938</v>
      </c>
      <c r="E10698" s="2" t="s">
        <v>1181</v>
      </c>
      <c r="F10698" t="str">
        <f t="shared" si="167"/>
        <v>Mercedes GLC</v>
      </c>
      <c r="G10698" t="s">
        <v>22586</v>
      </c>
      <c r="H10698" s="2" t="s">
        <v>17</v>
      </c>
      <c r="I10698" s="5">
        <v>42434</v>
      </c>
      <c r="J10698" s="2">
        <v>2020</v>
      </c>
      <c r="K10698" s="2">
        <v>180</v>
      </c>
      <c r="L10698" t="s">
        <v>18</v>
      </c>
      <c r="M10698" s="3">
        <v>62770.83</v>
      </c>
      <c r="N10698" s="2" t="s">
        <v>19</v>
      </c>
    </row>
    <row r="10699" spans="1:14" x14ac:dyDescent="0.25">
      <c r="A10699" t="s">
        <v>17206</v>
      </c>
      <c r="B10699" s="1" t="s">
        <v>22598</v>
      </c>
      <c r="C10699" t="s">
        <v>17206</v>
      </c>
      <c r="D10699" t="s">
        <v>22938</v>
      </c>
      <c r="E10699" s="2" t="s">
        <v>1181</v>
      </c>
      <c r="F10699" t="str">
        <f t="shared" si="167"/>
        <v>Mercedes GLC</v>
      </c>
      <c r="G10699" t="s">
        <v>22599</v>
      </c>
      <c r="H10699" s="2" t="s">
        <v>25138</v>
      </c>
      <c r="I10699" s="5">
        <v>43086</v>
      </c>
      <c r="J10699" s="2">
        <v>2021</v>
      </c>
      <c r="K10699" s="2">
        <v>143</v>
      </c>
      <c r="L10699" t="s">
        <v>18</v>
      </c>
      <c r="M10699" s="3">
        <v>64499</v>
      </c>
      <c r="N10699" s="2" t="s">
        <v>19</v>
      </c>
    </row>
    <row r="10700" spans="1:14" x14ac:dyDescent="0.25">
      <c r="A10700" t="s">
        <v>17206</v>
      </c>
      <c r="B10700" s="1" t="s">
        <v>21948</v>
      </c>
      <c r="C10700" t="s">
        <v>17206</v>
      </c>
      <c r="D10700" t="s">
        <v>22938</v>
      </c>
      <c r="E10700" s="2" t="s">
        <v>1181</v>
      </c>
      <c r="F10700" t="str">
        <f t="shared" si="167"/>
        <v>Mercedes GLC</v>
      </c>
      <c r="G10700" t="s">
        <v>21949</v>
      </c>
      <c r="H10700" s="2" t="s">
        <v>25138</v>
      </c>
      <c r="I10700" s="5">
        <v>175691</v>
      </c>
      <c r="J10700" s="2">
        <v>2017</v>
      </c>
      <c r="K10700" s="2">
        <v>155</v>
      </c>
      <c r="L10700" t="s">
        <v>45</v>
      </c>
      <c r="M10700" s="3">
        <v>32906.25</v>
      </c>
      <c r="N10700" s="2" t="s">
        <v>19</v>
      </c>
    </row>
    <row r="10701" spans="1:14" x14ac:dyDescent="0.25">
      <c r="A10701" t="s">
        <v>17206</v>
      </c>
      <c r="B10701" s="1" t="s">
        <v>22448</v>
      </c>
      <c r="C10701" t="s">
        <v>17206</v>
      </c>
      <c r="D10701" t="s">
        <v>22938</v>
      </c>
      <c r="E10701" s="2" t="s">
        <v>1181</v>
      </c>
      <c r="F10701" t="str">
        <f t="shared" si="167"/>
        <v>Mercedes GLC</v>
      </c>
      <c r="G10701" t="s">
        <v>22449</v>
      </c>
      <c r="H10701" s="2" t="s">
        <v>17</v>
      </c>
      <c r="I10701" s="5">
        <v>102462</v>
      </c>
      <c r="J10701" s="2">
        <v>2017</v>
      </c>
      <c r="K10701" s="2">
        <v>125</v>
      </c>
      <c r="L10701" t="s">
        <v>30</v>
      </c>
      <c r="M10701" s="3">
        <v>48659.67</v>
      </c>
      <c r="N10701" s="2" t="s">
        <v>19</v>
      </c>
    </row>
    <row r="10702" spans="1:14" x14ac:dyDescent="0.25">
      <c r="A10702" t="s">
        <v>17206</v>
      </c>
      <c r="B10702" s="1" t="s">
        <v>22668</v>
      </c>
      <c r="C10702" t="s">
        <v>17206</v>
      </c>
      <c r="D10702" t="s">
        <v>22938</v>
      </c>
      <c r="E10702" s="2" t="s">
        <v>1181</v>
      </c>
      <c r="F10702" t="str">
        <f t="shared" si="167"/>
        <v>Mercedes GLC</v>
      </c>
      <c r="G10702" t="s">
        <v>22449</v>
      </c>
      <c r="H10702" s="2" t="s">
        <v>17</v>
      </c>
      <c r="I10702" s="5">
        <v>45022</v>
      </c>
      <c r="J10702" s="2">
        <v>2019</v>
      </c>
      <c r="K10702" s="2">
        <v>125</v>
      </c>
      <c r="L10702" t="s">
        <v>30</v>
      </c>
      <c r="M10702" s="3">
        <v>52637.37</v>
      </c>
      <c r="N10702" s="2" t="s">
        <v>19</v>
      </c>
    </row>
    <row r="10703" spans="1:14" x14ac:dyDescent="0.25">
      <c r="A10703" t="s">
        <v>17206</v>
      </c>
      <c r="B10703" s="1" t="s">
        <v>22339</v>
      </c>
      <c r="C10703" t="s">
        <v>17206</v>
      </c>
      <c r="D10703" t="s">
        <v>22938</v>
      </c>
      <c r="E10703" s="2" t="s">
        <v>5169</v>
      </c>
      <c r="F10703" t="str">
        <f t="shared" si="167"/>
        <v>Mercedes GLE</v>
      </c>
      <c r="G10703" t="s">
        <v>22340</v>
      </c>
      <c r="H10703" s="2" t="s">
        <v>17</v>
      </c>
      <c r="I10703" s="5">
        <v>190884</v>
      </c>
      <c r="J10703" s="2">
        <v>2016</v>
      </c>
      <c r="K10703" s="2">
        <v>190</v>
      </c>
      <c r="L10703" t="s">
        <v>18</v>
      </c>
      <c r="M10703" s="3">
        <v>45562.5</v>
      </c>
      <c r="N10703" s="2" t="s">
        <v>19</v>
      </c>
    </row>
    <row r="10704" spans="1:14" x14ac:dyDescent="0.25">
      <c r="A10704" t="s">
        <v>17206</v>
      </c>
      <c r="B10704" s="1" t="s">
        <v>22791</v>
      </c>
      <c r="C10704" t="s">
        <v>17206</v>
      </c>
      <c r="D10704" t="s">
        <v>22938</v>
      </c>
      <c r="E10704" s="2" t="s">
        <v>5169</v>
      </c>
      <c r="F10704" t="str">
        <f t="shared" si="167"/>
        <v>Mercedes GLE</v>
      </c>
      <c r="G10704" t="s">
        <v>22792</v>
      </c>
      <c r="H10704" s="2" t="s">
        <v>17</v>
      </c>
      <c r="I10704" s="5">
        <v>71667</v>
      </c>
      <c r="J10704" s="2">
        <v>2018</v>
      </c>
      <c r="K10704" s="2">
        <v>190</v>
      </c>
      <c r="L10704" t="s">
        <v>30</v>
      </c>
      <c r="M10704" s="3">
        <v>70625</v>
      </c>
      <c r="N10704" s="2" t="s">
        <v>19</v>
      </c>
    </row>
    <row r="10705" spans="1:14" x14ac:dyDescent="0.25">
      <c r="A10705" t="s">
        <v>17206</v>
      </c>
      <c r="B10705" s="1" t="s">
        <v>22664</v>
      </c>
      <c r="C10705" t="s">
        <v>17206</v>
      </c>
      <c r="D10705" t="s">
        <v>22938</v>
      </c>
      <c r="E10705" s="62" t="s">
        <v>25158</v>
      </c>
      <c r="F10705" t="str">
        <f t="shared" si="167"/>
        <v>Mercedes GLS</v>
      </c>
      <c r="G10705" t="s">
        <v>22665</v>
      </c>
      <c r="H10705" s="2" t="s">
        <v>36</v>
      </c>
      <c r="I10705" s="5">
        <v>87725</v>
      </c>
      <c r="J10705" s="2">
        <v>2016</v>
      </c>
      <c r="K10705" s="2">
        <v>270</v>
      </c>
      <c r="L10705" t="s">
        <v>45</v>
      </c>
      <c r="M10705" s="3">
        <v>53559.23</v>
      </c>
      <c r="N10705" s="2" t="s">
        <v>19</v>
      </c>
    </row>
    <row r="10706" spans="1:14" x14ac:dyDescent="0.25">
      <c r="A10706" t="s">
        <v>17206</v>
      </c>
      <c r="B10706" s="1" t="s">
        <v>22056</v>
      </c>
      <c r="C10706" t="s">
        <v>17206</v>
      </c>
      <c r="D10706" t="s">
        <v>22938</v>
      </c>
      <c r="E10706" s="2" t="s">
        <v>15270</v>
      </c>
      <c r="F10706" t="str">
        <f t="shared" si="167"/>
        <v>Mercedes ML</v>
      </c>
      <c r="G10706" t="s">
        <v>22057</v>
      </c>
      <c r="H10706" s="2" t="s">
        <v>17</v>
      </c>
      <c r="I10706" s="5">
        <v>175000</v>
      </c>
      <c r="J10706" s="2">
        <v>2014</v>
      </c>
      <c r="K10706" s="2">
        <v>190</v>
      </c>
      <c r="L10706" t="s">
        <v>45</v>
      </c>
      <c r="M10706" s="3">
        <v>35336.239999999998</v>
      </c>
      <c r="N10706" s="2" t="s">
        <v>19</v>
      </c>
    </row>
    <row r="10707" spans="1:14" x14ac:dyDescent="0.25">
      <c r="A10707" t="s">
        <v>17206</v>
      </c>
      <c r="B10707" s="1" t="s">
        <v>22225</v>
      </c>
      <c r="C10707" t="s">
        <v>17206</v>
      </c>
      <c r="D10707" t="s">
        <v>22938</v>
      </c>
      <c r="E10707" s="2" t="s">
        <v>10608</v>
      </c>
      <c r="F10707" t="str">
        <f t="shared" si="167"/>
        <v>Mercedes S</v>
      </c>
      <c r="G10707" t="s">
        <v>22226</v>
      </c>
      <c r="H10707" s="2" t="s">
        <v>17</v>
      </c>
      <c r="I10707" s="5">
        <v>229475</v>
      </c>
      <c r="J10707" s="2">
        <v>2014</v>
      </c>
      <c r="K10707" s="2">
        <v>190</v>
      </c>
      <c r="L10707" t="s">
        <v>45</v>
      </c>
      <c r="M10707" s="3">
        <v>37999</v>
      </c>
      <c r="N10707" s="2" t="s">
        <v>19</v>
      </c>
    </row>
    <row r="10708" spans="1:14" x14ac:dyDescent="0.25">
      <c r="A10708" t="s">
        <v>17206</v>
      </c>
      <c r="B10708" s="1" t="s">
        <v>22531</v>
      </c>
      <c r="C10708" t="s">
        <v>17206</v>
      </c>
      <c r="D10708" t="s">
        <v>22938</v>
      </c>
      <c r="E10708" s="2" t="s">
        <v>10608</v>
      </c>
      <c r="F10708" t="str">
        <f t="shared" si="167"/>
        <v>Mercedes S</v>
      </c>
      <c r="G10708" t="s">
        <v>22532</v>
      </c>
      <c r="H10708" s="2" t="s">
        <v>17</v>
      </c>
      <c r="I10708" s="5">
        <v>201984</v>
      </c>
      <c r="J10708" s="2">
        <v>2017</v>
      </c>
      <c r="K10708" s="2">
        <v>210</v>
      </c>
      <c r="L10708" t="s">
        <v>30</v>
      </c>
      <c r="M10708" s="3">
        <v>56320</v>
      </c>
      <c r="N10708" s="2" t="s">
        <v>19</v>
      </c>
    </row>
    <row r="10709" spans="1:14" x14ac:dyDescent="0.25">
      <c r="A10709" t="s">
        <v>17206</v>
      </c>
      <c r="B10709" s="1" t="s">
        <v>22786</v>
      </c>
      <c r="C10709" t="s">
        <v>17206</v>
      </c>
      <c r="D10709" t="s">
        <v>22938</v>
      </c>
      <c r="E10709" s="2" t="s">
        <v>10608</v>
      </c>
      <c r="F10709" t="str">
        <f t="shared" si="167"/>
        <v>Mercedes S</v>
      </c>
      <c r="G10709" t="s">
        <v>22532</v>
      </c>
      <c r="H10709" s="2" t="s">
        <v>17</v>
      </c>
      <c r="I10709" s="5">
        <v>141696</v>
      </c>
      <c r="J10709" s="2">
        <v>2020</v>
      </c>
      <c r="K10709" s="2">
        <v>210</v>
      </c>
      <c r="L10709" t="s">
        <v>30</v>
      </c>
      <c r="M10709" s="3">
        <v>75625</v>
      </c>
      <c r="N10709" s="2" t="s">
        <v>19</v>
      </c>
    </row>
    <row r="10710" spans="1:14" x14ac:dyDescent="0.25">
      <c r="A10710" t="s">
        <v>17206</v>
      </c>
      <c r="B10710" s="1" t="s">
        <v>22455</v>
      </c>
      <c r="C10710" t="s">
        <v>17206</v>
      </c>
      <c r="D10710" t="s">
        <v>22938</v>
      </c>
      <c r="E10710" s="2" t="s">
        <v>10608</v>
      </c>
      <c r="F10710" t="str">
        <f t="shared" si="167"/>
        <v>Mercedes S</v>
      </c>
      <c r="G10710" t="s">
        <v>22456</v>
      </c>
      <c r="H10710" s="2" t="s">
        <v>17</v>
      </c>
      <c r="I10710" s="5">
        <v>152870</v>
      </c>
      <c r="J10710" s="2">
        <v>2016</v>
      </c>
      <c r="K10710" s="2">
        <v>190</v>
      </c>
      <c r="L10710" t="s">
        <v>30</v>
      </c>
      <c r="M10710" s="3">
        <v>50593.93</v>
      </c>
      <c r="N10710" s="2" t="s">
        <v>19</v>
      </c>
    </row>
    <row r="10711" spans="1:14" x14ac:dyDescent="0.25">
      <c r="A10711" t="s">
        <v>17206</v>
      </c>
      <c r="B10711" s="1" t="s">
        <v>22337</v>
      </c>
      <c r="C10711" t="s">
        <v>17206</v>
      </c>
      <c r="D10711" t="s">
        <v>22938</v>
      </c>
      <c r="E10711" s="2" t="s">
        <v>23717</v>
      </c>
      <c r="F10711" t="str">
        <f t="shared" si="167"/>
        <v>Mercedes V</v>
      </c>
      <c r="G10711" t="s">
        <v>22338</v>
      </c>
      <c r="H10711" s="2" t="s">
        <v>17</v>
      </c>
      <c r="I10711" s="5">
        <v>242266</v>
      </c>
      <c r="J10711" s="2">
        <v>2017</v>
      </c>
      <c r="K10711" s="2">
        <v>140</v>
      </c>
      <c r="L10711" t="s">
        <v>30</v>
      </c>
      <c r="M10711" s="3">
        <v>45056.25</v>
      </c>
      <c r="N10711" s="2" t="s">
        <v>19</v>
      </c>
    </row>
    <row r="10712" spans="1:14" x14ac:dyDescent="0.25">
      <c r="A10712" t="s">
        <v>17206</v>
      </c>
      <c r="B10712" s="1" t="s">
        <v>22379</v>
      </c>
      <c r="C10712" t="s">
        <v>17206</v>
      </c>
      <c r="D10712" t="s">
        <v>22938</v>
      </c>
      <c r="E10712" s="2" t="s">
        <v>25184</v>
      </c>
      <c r="F10712" t="str">
        <f t="shared" si="167"/>
        <v>Mercedes X</v>
      </c>
      <c r="G10712" t="s">
        <v>22380</v>
      </c>
      <c r="H10712" s="2" t="s">
        <v>17</v>
      </c>
      <c r="I10712" s="5">
        <v>95748</v>
      </c>
      <c r="J10712" s="2">
        <v>2019</v>
      </c>
      <c r="K10712" s="2">
        <v>190</v>
      </c>
      <c r="L10712" t="s">
        <v>30</v>
      </c>
      <c r="M10712" s="3">
        <v>47990</v>
      </c>
      <c r="N10712" s="2" t="s">
        <v>19</v>
      </c>
    </row>
    <row r="10713" spans="1:14" x14ac:dyDescent="0.25">
      <c r="A10713" t="s">
        <v>17206</v>
      </c>
      <c r="B10713" s="1" t="s">
        <v>21932</v>
      </c>
      <c r="C10713" t="s">
        <v>17206</v>
      </c>
      <c r="D10713" t="s">
        <v>21933</v>
      </c>
      <c r="E10713" s="2" t="s">
        <v>24967</v>
      </c>
      <c r="F10713" t="str">
        <f t="shared" si="167"/>
        <v>MG ZS</v>
      </c>
      <c r="G10713" t="s">
        <v>21934</v>
      </c>
      <c r="H10713" s="2" t="s">
        <v>1300</v>
      </c>
      <c r="I10713" s="5">
        <v>11016</v>
      </c>
      <c r="J10713" s="2">
        <v>2021</v>
      </c>
      <c r="K10713" s="2">
        <v>68</v>
      </c>
      <c r="L10713" t="s">
        <v>37</v>
      </c>
      <c r="M10713" s="3">
        <v>32654.79</v>
      </c>
      <c r="N10713" s="2" t="s">
        <v>19</v>
      </c>
    </row>
    <row r="10714" spans="1:14" x14ac:dyDescent="0.25">
      <c r="A10714" t="s">
        <v>17206</v>
      </c>
      <c r="B10714" s="1" t="s">
        <v>19638</v>
      </c>
      <c r="C10714" t="s">
        <v>17206</v>
      </c>
      <c r="D10714" t="s">
        <v>225</v>
      </c>
      <c r="E10714" s="2" t="s">
        <v>226</v>
      </c>
      <c r="F10714" t="str">
        <f t="shared" si="167"/>
        <v>MINI Cooper</v>
      </c>
      <c r="G10714" t="s">
        <v>19639</v>
      </c>
      <c r="H10714" s="2" t="s">
        <v>17</v>
      </c>
      <c r="I10714" s="5">
        <v>122588</v>
      </c>
      <c r="J10714" s="2">
        <v>2017</v>
      </c>
      <c r="K10714" s="2">
        <v>85</v>
      </c>
      <c r="L10714" t="s">
        <v>45</v>
      </c>
      <c r="M10714" s="3">
        <v>17202.22</v>
      </c>
      <c r="N10714" s="2" t="s">
        <v>19</v>
      </c>
    </row>
    <row r="10715" spans="1:14" x14ac:dyDescent="0.25">
      <c r="A10715" t="s">
        <v>17206</v>
      </c>
      <c r="B10715" s="1" t="s">
        <v>21545</v>
      </c>
      <c r="C10715" t="s">
        <v>17206</v>
      </c>
      <c r="D10715" t="s">
        <v>225</v>
      </c>
      <c r="E10715" s="2" t="s">
        <v>226</v>
      </c>
      <c r="F10715" t="str">
        <f t="shared" si="167"/>
        <v>MINI Cooper</v>
      </c>
      <c r="G10715" t="s">
        <v>21546</v>
      </c>
      <c r="H10715" s="2" t="s">
        <v>36</v>
      </c>
      <c r="I10715" s="5">
        <v>31000</v>
      </c>
      <c r="J10715" s="2">
        <v>2021</v>
      </c>
      <c r="K10715" s="2">
        <v>100</v>
      </c>
      <c r="L10715" t="s">
        <v>45</v>
      </c>
      <c r="M10715" s="3">
        <v>29399</v>
      </c>
      <c r="N10715" s="2" t="s">
        <v>19</v>
      </c>
    </row>
    <row r="10716" spans="1:14" x14ac:dyDescent="0.25">
      <c r="A10716" t="s">
        <v>17206</v>
      </c>
      <c r="B10716" s="1" t="s">
        <v>21560</v>
      </c>
      <c r="C10716" t="s">
        <v>17206</v>
      </c>
      <c r="D10716" t="s">
        <v>225</v>
      </c>
      <c r="E10716" s="2" t="s">
        <v>226</v>
      </c>
      <c r="F10716" t="str">
        <f t="shared" si="167"/>
        <v>MINI Cooper</v>
      </c>
      <c r="G10716" t="s">
        <v>275</v>
      </c>
      <c r="H10716" s="2" t="s">
        <v>17</v>
      </c>
      <c r="I10716" s="5">
        <v>33106</v>
      </c>
      <c r="J10716" s="2">
        <v>2018</v>
      </c>
      <c r="K10716" s="2">
        <v>110</v>
      </c>
      <c r="L10716" t="s">
        <v>207</v>
      </c>
      <c r="M10716" s="3">
        <v>29564.01</v>
      </c>
      <c r="N10716" s="2" t="s">
        <v>19</v>
      </c>
    </row>
    <row r="10717" spans="1:14" x14ac:dyDescent="0.25">
      <c r="A10717" t="s">
        <v>17206</v>
      </c>
      <c r="B10717" s="1" t="s">
        <v>19431</v>
      </c>
      <c r="C10717" t="s">
        <v>17206</v>
      </c>
      <c r="D10717" t="s">
        <v>225</v>
      </c>
      <c r="E10717" s="2" t="s">
        <v>19432</v>
      </c>
      <c r="F10717" t="str">
        <f t="shared" si="167"/>
        <v>MINI PACEMAN</v>
      </c>
      <c r="G10717" t="s">
        <v>1098</v>
      </c>
      <c r="H10717" s="2" t="s">
        <v>17</v>
      </c>
      <c r="I10717" s="5">
        <v>108483</v>
      </c>
      <c r="J10717" s="2">
        <v>2017</v>
      </c>
      <c r="K10717" s="2">
        <v>82</v>
      </c>
      <c r="L10717" t="s">
        <v>207</v>
      </c>
      <c r="M10717" s="3">
        <v>16737.5</v>
      </c>
      <c r="N10717" s="2" t="s">
        <v>19</v>
      </c>
    </row>
    <row r="10718" spans="1:14" x14ac:dyDescent="0.25">
      <c r="A10718" t="s">
        <v>17206</v>
      </c>
      <c r="B10718" s="1" t="s">
        <v>22386</v>
      </c>
      <c r="C10718" t="s">
        <v>17206</v>
      </c>
      <c r="D10718" t="s">
        <v>225</v>
      </c>
      <c r="E10718" s="2" t="s">
        <v>226</v>
      </c>
      <c r="F10718" t="str">
        <f t="shared" si="167"/>
        <v>MINI Cooper</v>
      </c>
      <c r="G10718" t="s">
        <v>275</v>
      </c>
      <c r="H10718" s="2" t="s">
        <v>17</v>
      </c>
      <c r="I10718" s="5">
        <v>28158</v>
      </c>
      <c r="J10718" s="2">
        <v>2021</v>
      </c>
      <c r="K10718" s="2">
        <v>110</v>
      </c>
      <c r="L10718" t="s">
        <v>37</v>
      </c>
      <c r="M10718" s="3">
        <v>41509.75</v>
      </c>
      <c r="N10718" s="2" t="s">
        <v>19</v>
      </c>
    </row>
    <row r="10719" spans="1:14" x14ac:dyDescent="0.25">
      <c r="A10719" t="s">
        <v>17206</v>
      </c>
      <c r="B10719" s="1" t="s">
        <v>20609</v>
      </c>
      <c r="C10719" t="s">
        <v>17206</v>
      </c>
      <c r="D10719" t="s">
        <v>225</v>
      </c>
      <c r="E10719" s="2" t="s">
        <v>226</v>
      </c>
      <c r="F10719" t="str">
        <f t="shared" si="167"/>
        <v>MINI Cooper</v>
      </c>
      <c r="G10719" t="s">
        <v>20610</v>
      </c>
      <c r="H10719" s="2" t="s">
        <v>36</v>
      </c>
      <c r="I10719" s="5">
        <v>127053</v>
      </c>
      <c r="J10719" s="2">
        <v>2014</v>
      </c>
      <c r="K10719" s="2">
        <v>141</v>
      </c>
      <c r="L10719" t="s">
        <v>45</v>
      </c>
      <c r="M10719" s="3">
        <v>19700</v>
      </c>
      <c r="N10719" s="2" t="s">
        <v>19</v>
      </c>
    </row>
    <row r="10720" spans="1:14" x14ac:dyDescent="0.25">
      <c r="A10720" t="s">
        <v>17206</v>
      </c>
      <c r="B10720" s="1" t="s">
        <v>19575</v>
      </c>
      <c r="C10720" t="s">
        <v>17206</v>
      </c>
      <c r="D10720" t="s">
        <v>225</v>
      </c>
      <c r="E10720" s="2" t="s">
        <v>226</v>
      </c>
      <c r="F10720" t="str">
        <f t="shared" si="167"/>
        <v>MINI Cooper</v>
      </c>
      <c r="G10720" t="s">
        <v>226</v>
      </c>
      <c r="H10720" s="2" t="s">
        <v>36</v>
      </c>
      <c r="I10720" s="5">
        <v>61353</v>
      </c>
      <c r="J10720" s="2">
        <v>2017</v>
      </c>
      <c r="K10720" s="2">
        <v>100</v>
      </c>
      <c r="L10720" t="s">
        <v>30</v>
      </c>
      <c r="M10720" s="3">
        <v>17718.75</v>
      </c>
      <c r="N10720" s="2" t="s">
        <v>19</v>
      </c>
    </row>
    <row r="10721" spans="1:14" x14ac:dyDescent="0.25">
      <c r="A10721" t="s">
        <v>17206</v>
      </c>
      <c r="B10721" s="1" t="s">
        <v>20898</v>
      </c>
      <c r="C10721" t="s">
        <v>17206</v>
      </c>
      <c r="D10721" t="s">
        <v>225</v>
      </c>
      <c r="E10721" s="2" t="s">
        <v>226</v>
      </c>
      <c r="F10721" t="str">
        <f t="shared" si="167"/>
        <v>MINI Cooper</v>
      </c>
      <c r="G10721" t="s">
        <v>20899</v>
      </c>
      <c r="H10721" s="2" t="s">
        <v>36</v>
      </c>
      <c r="I10721" s="5">
        <v>37942</v>
      </c>
      <c r="J10721" s="2">
        <v>2017</v>
      </c>
      <c r="K10721" s="2">
        <v>100</v>
      </c>
      <c r="L10721" t="s">
        <v>1066</v>
      </c>
      <c r="M10721" s="3">
        <v>22999</v>
      </c>
      <c r="N10721" s="2" t="s">
        <v>19</v>
      </c>
    </row>
    <row r="10722" spans="1:14" x14ac:dyDescent="0.25">
      <c r="A10722" t="s">
        <v>17206</v>
      </c>
      <c r="B10722" s="1" t="s">
        <v>21453</v>
      </c>
      <c r="C10722" t="s">
        <v>17206</v>
      </c>
      <c r="D10722" t="s">
        <v>225</v>
      </c>
      <c r="E10722" s="2" t="s">
        <v>226</v>
      </c>
      <c r="F10722" t="str">
        <f t="shared" si="167"/>
        <v>MINI Cooper</v>
      </c>
      <c r="G10722" t="s">
        <v>21454</v>
      </c>
      <c r="H10722" s="2" t="s">
        <v>17</v>
      </c>
      <c r="I10722" s="5">
        <v>95857</v>
      </c>
      <c r="J10722" s="2">
        <v>2016</v>
      </c>
      <c r="K10722" s="2">
        <v>125</v>
      </c>
      <c r="L10722" t="s">
        <v>96</v>
      </c>
      <c r="M10722" s="3">
        <v>24805.89</v>
      </c>
      <c r="N10722" s="2" t="s">
        <v>19</v>
      </c>
    </row>
    <row r="10723" spans="1:14" x14ac:dyDescent="0.25">
      <c r="A10723" t="s">
        <v>17206</v>
      </c>
      <c r="B10723" s="1" t="s">
        <v>21841</v>
      </c>
      <c r="C10723" t="s">
        <v>17206</v>
      </c>
      <c r="D10723" t="s">
        <v>225</v>
      </c>
      <c r="E10723" s="2" t="s">
        <v>226</v>
      </c>
      <c r="F10723" t="str">
        <f t="shared" si="167"/>
        <v>MINI Cooper</v>
      </c>
      <c r="G10723" t="s">
        <v>21842</v>
      </c>
      <c r="H10723" s="2" t="s">
        <v>1300</v>
      </c>
      <c r="I10723" s="5">
        <v>33287</v>
      </c>
      <c r="J10723" s="2">
        <v>2020</v>
      </c>
      <c r="K10723" s="2">
        <v>75</v>
      </c>
      <c r="L10723" t="s">
        <v>30</v>
      </c>
      <c r="M10723" s="3">
        <v>30897.95</v>
      </c>
      <c r="N10723" s="2" t="s">
        <v>19</v>
      </c>
    </row>
    <row r="10724" spans="1:14" x14ac:dyDescent="0.25">
      <c r="A10724" t="s">
        <v>17206</v>
      </c>
      <c r="B10724" s="1" t="s">
        <v>19107</v>
      </c>
      <c r="C10724" t="s">
        <v>17206</v>
      </c>
      <c r="D10724" t="s">
        <v>225</v>
      </c>
      <c r="E10724" s="2" t="s">
        <v>226</v>
      </c>
      <c r="F10724" t="str">
        <f t="shared" si="167"/>
        <v>MINI Cooper</v>
      </c>
      <c r="G10724" t="s">
        <v>19108</v>
      </c>
      <c r="H10724" s="2" t="s">
        <v>17</v>
      </c>
      <c r="I10724" s="5">
        <v>189877</v>
      </c>
      <c r="J10724" s="2">
        <v>2015</v>
      </c>
      <c r="K10724" s="2">
        <v>105</v>
      </c>
      <c r="L10724" t="s">
        <v>18</v>
      </c>
      <c r="M10724" s="3">
        <v>15187.5</v>
      </c>
      <c r="N10724" s="2" t="s">
        <v>19</v>
      </c>
    </row>
    <row r="10725" spans="1:14" x14ac:dyDescent="0.25">
      <c r="A10725" t="s">
        <v>17206</v>
      </c>
      <c r="B10725" s="1" t="s">
        <v>19721</v>
      </c>
      <c r="C10725" t="s">
        <v>17206</v>
      </c>
      <c r="D10725" t="s">
        <v>225</v>
      </c>
      <c r="E10725" s="2" t="s">
        <v>226</v>
      </c>
      <c r="F10725" t="str">
        <f t="shared" si="167"/>
        <v>MINI Cooper</v>
      </c>
      <c r="G10725" t="s">
        <v>19722</v>
      </c>
      <c r="H10725" s="2" t="s">
        <v>36</v>
      </c>
      <c r="I10725" s="5">
        <v>133360</v>
      </c>
      <c r="J10725" s="2">
        <v>2014</v>
      </c>
      <c r="K10725" s="2">
        <v>100</v>
      </c>
      <c r="L10725" t="s">
        <v>30</v>
      </c>
      <c r="M10725" s="3">
        <v>17500</v>
      </c>
      <c r="N10725" s="2" t="s">
        <v>19</v>
      </c>
    </row>
    <row r="10726" spans="1:14" x14ac:dyDescent="0.25">
      <c r="A10726" t="s">
        <v>17206</v>
      </c>
      <c r="B10726" s="1" t="s">
        <v>20851</v>
      </c>
      <c r="C10726" t="s">
        <v>17206</v>
      </c>
      <c r="D10726" t="s">
        <v>225</v>
      </c>
      <c r="E10726" s="2" t="s">
        <v>226</v>
      </c>
      <c r="F10726" t="str">
        <f t="shared" si="167"/>
        <v>MINI Cooper</v>
      </c>
      <c r="G10726" t="s">
        <v>20852</v>
      </c>
      <c r="H10726" s="2" t="s">
        <v>36</v>
      </c>
      <c r="I10726" s="5">
        <v>24055</v>
      </c>
      <c r="J10726" s="2">
        <v>2019</v>
      </c>
      <c r="K10726" s="2">
        <v>100</v>
      </c>
      <c r="L10726" t="s">
        <v>624</v>
      </c>
      <c r="M10726" s="3">
        <v>22500</v>
      </c>
      <c r="N10726" s="2" t="s">
        <v>19</v>
      </c>
    </row>
    <row r="10727" spans="1:14" x14ac:dyDescent="0.25">
      <c r="A10727" t="s">
        <v>17206</v>
      </c>
      <c r="B10727" s="1" t="s">
        <v>20474</v>
      </c>
      <c r="C10727" t="s">
        <v>17206</v>
      </c>
      <c r="D10727" t="s">
        <v>225</v>
      </c>
      <c r="E10727" s="2" t="s">
        <v>226</v>
      </c>
      <c r="F10727" t="str">
        <f t="shared" si="167"/>
        <v>MINI Cooper</v>
      </c>
      <c r="G10727" t="s">
        <v>19795</v>
      </c>
      <c r="H10727" s="2" t="s">
        <v>17</v>
      </c>
      <c r="I10727" s="5">
        <v>106200</v>
      </c>
      <c r="J10727" s="2">
        <v>2015</v>
      </c>
      <c r="K10727" s="2">
        <v>125</v>
      </c>
      <c r="L10727" t="s">
        <v>30</v>
      </c>
      <c r="M10727" s="3">
        <v>20148.75</v>
      </c>
      <c r="N10727" s="2" t="s">
        <v>19</v>
      </c>
    </row>
    <row r="10728" spans="1:14" x14ac:dyDescent="0.25">
      <c r="A10728" t="s">
        <v>17206</v>
      </c>
      <c r="B10728" s="1" t="s">
        <v>19794</v>
      </c>
      <c r="C10728" t="s">
        <v>17206</v>
      </c>
      <c r="D10728" t="s">
        <v>225</v>
      </c>
      <c r="E10728" s="2" t="s">
        <v>226</v>
      </c>
      <c r="F10728" t="str">
        <f t="shared" si="167"/>
        <v>MINI Cooper</v>
      </c>
      <c r="G10728" t="s">
        <v>19795</v>
      </c>
      <c r="H10728" s="2" t="s">
        <v>17</v>
      </c>
      <c r="I10728" s="5">
        <v>183204</v>
      </c>
      <c r="J10728" s="2">
        <v>2015</v>
      </c>
      <c r="K10728" s="2">
        <v>125</v>
      </c>
      <c r="L10728" t="s">
        <v>45</v>
      </c>
      <c r="M10728" s="3">
        <v>17921.25</v>
      </c>
      <c r="N10728" s="2" t="s">
        <v>19</v>
      </c>
    </row>
    <row r="10729" spans="1:14" x14ac:dyDescent="0.25">
      <c r="A10729" t="s">
        <v>17206</v>
      </c>
      <c r="B10729" s="1" t="s">
        <v>22183</v>
      </c>
      <c r="C10729" t="s">
        <v>17206</v>
      </c>
      <c r="D10729" t="s">
        <v>225</v>
      </c>
      <c r="E10729" s="2" t="s">
        <v>226</v>
      </c>
      <c r="F10729" t="str">
        <f t="shared" si="167"/>
        <v>MINI Cooper</v>
      </c>
      <c r="G10729" t="s">
        <v>22184</v>
      </c>
      <c r="H10729" s="2" t="s">
        <v>36</v>
      </c>
      <c r="I10729" s="5">
        <v>79621</v>
      </c>
      <c r="J10729" s="2">
        <v>2020</v>
      </c>
      <c r="K10729" s="2">
        <v>225</v>
      </c>
      <c r="L10729" t="s">
        <v>37</v>
      </c>
      <c r="M10729" s="3">
        <v>37462.5</v>
      </c>
      <c r="N10729" s="2" t="s">
        <v>19</v>
      </c>
    </row>
    <row r="10730" spans="1:14" x14ac:dyDescent="0.25">
      <c r="A10730" t="s">
        <v>17206</v>
      </c>
      <c r="B10730" s="1" t="s">
        <v>20878</v>
      </c>
      <c r="C10730" t="s">
        <v>17206</v>
      </c>
      <c r="D10730" t="s">
        <v>225</v>
      </c>
      <c r="E10730" s="2" t="s">
        <v>226</v>
      </c>
      <c r="F10730" t="str">
        <f t="shared" si="167"/>
        <v>MINI Cooper</v>
      </c>
      <c r="G10730" t="s">
        <v>19572</v>
      </c>
      <c r="H10730" s="2" t="s">
        <v>36</v>
      </c>
      <c r="I10730" s="5">
        <v>72200</v>
      </c>
      <c r="J10730" s="2">
        <v>2019</v>
      </c>
      <c r="K10730" s="2">
        <v>100</v>
      </c>
      <c r="L10730" t="s">
        <v>45</v>
      </c>
      <c r="M10730" s="3">
        <v>22879</v>
      </c>
      <c r="N10730" s="2" t="s">
        <v>19</v>
      </c>
    </row>
    <row r="10731" spans="1:14" x14ac:dyDescent="0.25">
      <c r="A10731" t="s">
        <v>17206</v>
      </c>
      <c r="B10731" s="1" t="s">
        <v>20920</v>
      </c>
      <c r="C10731" t="s">
        <v>17206</v>
      </c>
      <c r="D10731" t="s">
        <v>225</v>
      </c>
      <c r="E10731" s="2" t="s">
        <v>226</v>
      </c>
      <c r="F10731" t="str">
        <f t="shared" si="167"/>
        <v>MINI Cooper</v>
      </c>
      <c r="G10731" t="s">
        <v>19572</v>
      </c>
      <c r="H10731" s="2" t="s">
        <v>36</v>
      </c>
      <c r="I10731" s="5">
        <v>37624</v>
      </c>
      <c r="J10731" s="2">
        <v>2020</v>
      </c>
      <c r="K10731" s="2">
        <v>100</v>
      </c>
      <c r="L10731" t="s">
        <v>30</v>
      </c>
      <c r="M10731" s="3">
        <v>23150</v>
      </c>
      <c r="N10731" s="2" t="s">
        <v>19</v>
      </c>
    </row>
    <row r="10732" spans="1:14" x14ac:dyDescent="0.25">
      <c r="A10732" t="s">
        <v>17206</v>
      </c>
      <c r="B10732" s="1" t="s">
        <v>19571</v>
      </c>
      <c r="C10732" t="s">
        <v>17206</v>
      </c>
      <c r="D10732" t="s">
        <v>225</v>
      </c>
      <c r="E10732" s="2" t="s">
        <v>226</v>
      </c>
      <c r="F10732" t="str">
        <f t="shared" si="167"/>
        <v>MINI Cooper</v>
      </c>
      <c r="G10732" t="s">
        <v>19572</v>
      </c>
      <c r="H10732" s="2" t="s">
        <v>36</v>
      </c>
      <c r="I10732" s="5">
        <v>93214</v>
      </c>
      <c r="J10732" s="2">
        <v>2019</v>
      </c>
      <c r="K10732" s="2">
        <v>100</v>
      </c>
      <c r="L10732" t="s">
        <v>30</v>
      </c>
      <c r="M10732" s="3">
        <v>16605</v>
      </c>
      <c r="N10732" s="2" t="s">
        <v>19</v>
      </c>
    </row>
    <row r="10733" spans="1:14" x14ac:dyDescent="0.25">
      <c r="A10733" t="s">
        <v>17206</v>
      </c>
      <c r="B10733" s="1" t="s">
        <v>22705</v>
      </c>
      <c r="C10733" t="s">
        <v>17206</v>
      </c>
      <c r="D10733" t="s">
        <v>225</v>
      </c>
      <c r="E10733" s="2" t="s">
        <v>226</v>
      </c>
      <c r="F10733" t="str">
        <f t="shared" si="167"/>
        <v>MINI Cooper</v>
      </c>
      <c r="G10733" t="s">
        <v>19572</v>
      </c>
      <c r="H10733" s="2" t="s">
        <v>36</v>
      </c>
      <c r="I10733" s="5">
        <v>54656</v>
      </c>
      <c r="J10733" s="2">
        <v>2018</v>
      </c>
      <c r="K10733" s="2">
        <v>100</v>
      </c>
      <c r="L10733" t="s">
        <v>30</v>
      </c>
      <c r="M10733" s="3">
        <v>23287.5</v>
      </c>
      <c r="N10733" s="2" t="s">
        <v>19</v>
      </c>
    </row>
    <row r="10734" spans="1:14" x14ac:dyDescent="0.25">
      <c r="A10734" t="s">
        <v>17206</v>
      </c>
      <c r="B10734" s="1" t="s">
        <v>20991</v>
      </c>
      <c r="C10734" t="s">
        <v>17206</v>
      </c>
      <c r="D10734" t="s">
        <v>225</v>
      </c>
      <c r="E10734" s="2" t="s">
        <v>226</v>
      </c>
      <c r="F10734" t="str">
        <f t="shared" si="167"/>
        <v>MINI Cooper</v>
      </c>
      <c r="G10734" t="s">
        <v>19572</v>
      </c>
      <c r="H10734" s="2" t="s">
        <v>36</v>
      </c>
      <c r="I10734" s="5">
        <v>52989</v>
      </c>
      <c r="J10734" s="2">
        <v>2019</v>
      </c>
      <c r="K10734" s="2">
        <v>100</v>
      </c>
      <c r="L10734" t="s">
        <v>37</v>
      </c>
      <c r="M10734" s="3">
        <v>22680</v>
      </c>
      <c r="N10734" s="2" t="s">
        <v>19</v>
      </c>
    </row>
    <row r="10735" spans="1:14" x14ac:dyDescent="0.25">
      <c r="A10735" t="s">
        <v>17206</v>
      </c>
      <c r="B10735" s="1" t="s">
        <v>20445</v>
      </c>
      <c r="C10735" t="s">
        <v>17206</v>
      </c>
      <c r="D10735" t="s">
        <v>225</v>
      </c>
      <c r="E10735" s="2" t="s">
        <v>226</v>
      </c>
      <c r="F10735" t="str">
        <f t="shared" si="167"/>
        <v>MINI Cooper</v>
      </c>
      <c r="G10735" t="s">
        <v>19572</v>
      </c>
      <c r="H10735" s="2" t="s">
        <v>36</v>
      </c>
      <c r="I10735" s="5">
        <v>53833</v>
      </c>
      <c r="J10735" s="2">
        <v>2018</v>
      </c>
      <c r="K10735" s="2">
        <v>100</v>
      </c>
      <c r="L10735" t="s">
        <v>96</v>
      </c>
      <c r="M10735" s="3">
        <v>21350</v>
      </c>
      <c r="N10735" s="2" t="s">
        <v>19</v>
      </c>
    </row>
    <row r="10736" spans="1:14" x14ac:dyDescent="0.25">
      <c r="A10736" t="s">
        <v>17206</v>
      </c>
      <c r="B10736" s="1" t="s">
        <v>20122</v>
      </c>
      <c r="C10736" t="s">
        <v>17206</v>
      </c>
      <c r="D10736" t="s">
        <v>225</v>
      </c>
      <c r="E10736" s="2" t="s">
        <v>226</v>
      </c>
      <c r="F10736" t="str">
        <f t="shared" si="167"/>
        <v>MINI Cooper</v>
      </c>
      <c r="G10736" t="s">
        <v>20123</v>
      </c>
      <c r="H10736" s="2" t="s">
        <v>17</v>
      </c>
      <c r="I10736" s="5">
        <v>74000</v>
      </c>
      <c r="J10736" s="2">
        <v>2018</v>
      </c>
      <c r="K10736" s="2">
        <v>85</v>
      </c>
      <c r="L10736" t="s">
        <v>96</v>
      </c>
      <c r="M10736" s="3">
        <v>19237.5</v>
      </c>
      <c r="N10736" s="2" t="s">
        <v>19</v>
      </c>
    </row>
    <row r="10737" spans="1:14" x14ac:dyDescent="0.25">
      <c r="A10737" t="s">
        <v>17206</v>
      </c>
      <c r="B10737" s="1" t="s">
        <v>22712</v>
      </c>
      <c r="C10737" t="s">
        <v>17206</v>
      </c>
      <c r="D10737" t="s">
        <v>225</v>
      </c>
      <c r="E10737" s="2" t="s">
        <v>226</v>
      </c>
      <c r="F10737" t="str">
        <f t="shared" si="167"/>
        <v>MINI Cooper</v>
      </c>
      <c r="G10737" t="s">
        <v>22713</v>
      </c>
      <c r="H10737" s="2" t="s">
        <v>17</v>
      </c>
      <c r="I10737" s="5">
        <v>78469</v>
      </c>
      <c r="J10737" s="2">
        <v>2016</v>
      </c>
      <c r="K10737" s="2">
        <v>110</v>
      </c>
      <c r="L10737" t="s">
        <v>30</v>
      </c>
      <c r="M10737" s="3">
        <v>20250</v>
      </c>
      <c r="N10737" s="2" t="s">
        <v>19</v>
      </c>
    </row>
    <row r="10738" spans="1:14" x14ac:dyDescent="0.25">
      <c r="A10738" t="s">
        <v>17206</v>
      </c>
      <c r="B10738" s="1" t="s">
        <v>20101</v>
      </c>
      <c r="C10738" t="s">
        <v>17206</v>
      </c>
      <c r="D10738" t="s">
        <v>225</v>
      </c>
      <c r="E10738" s="2" t="s">
        <v>226</v>
      </c>
      <c r="F10738" t="str">
        <f t="shared" si="167"/>
        <v>MINI Cooper</v>
      </c>
      <c r="G10738" t="s">
        <v>20102</v>
      </c>
      <c r="H10738" s="2" t="s">
        <v>36</v>
      </c>
      <c r="I10738" s="5">
        <v>48772</v>
      </c>
      <c r="J10738" s="2">
        <v>2015</v>
      </c>
      <c r="K10738" s="2">
        <v>100</v>
      </c>
      <c r="L10738" t="s">
        <v>37</v>
      </c>
      <c r="M10738" s="3">
        <v>19236.22</v>
      </c>
      <c r="N10738" s="2" t="s">
        <v>19</v>
      </c>
    </row>
    <row r="10739" spans="1:14" x14ac:dyDescent="0.25">
      <c r="A10739" t="s">
        <v>17206</v>
      </c>
      <c r="B10739" s="1" t="s">
        <v>20341</v>
      </c>
      <c r="C10739" t="s">
        <v>17206</v>
      </c>
      <c r="D10739" t="s">
        <v>225</v>
      </c>
      <c r="E10739" s="2" t="s">
        <v>226</v>
      </c>
      <c r="F10739" t="str">
        <f t="shared" si="167"/>
        <v>MINI Cooper</v>
      </c>
      <c r="G10739" t="s">
        <v>20102</v>
      </c>
      <c r="H10739" s="2" t="s">
        <v>36</v>
      </c>
      <c r="I10739" s="5">
        <v>21670</v>
      </c>
      <c r="J10739" s="2">
        <v>2019</v>
      </c>
      <c r="K10739" s="2">
        <v>100</v>
      </c>
      <c r="L10739" t="s">
        <v>45</v>
      </c>
      <c r="M10739" s="3">
        <v>20250</v>
      </c>
      <c r="N10739" s="2" t="s">
        <v>19</v>
      </c>
    </row>
    <row r="10740" spans="1:14" x14ac:dyDescent="0.25">
      <c r="A10740" t="s">
        <v>17206</v>
      </c>
      <c r="B10740" s="1" t="s">
        <v>21889</v>
      </c>
      <c r="C10740" t="s">
        <v>17206</v>
      </c>
      <c r="D10740" t="s">
        <v>225</v>
      </c>
      <c r="E10740" s="2" t="s">
        <v>226</v>
      </c>
      <c r="F10740" t="str">
        <f t="shared" si="167"/>
        <v>MINI Cooper</v>
      </c>
      <c r="G10740" t="s">
        <v>21890</v>
      </c>
      <c r="H10740" s="2" t="s">
        <v>36</v>
      </c>
      <c r="I10740" s="5">
        <v>31309</v>
      </c>
      <c r="J10740" s="2">
        <v>2020</v>
      </c>
      <c r="K10740" s="2">
        <v>141</v>
      </c>
      <c r="L10740" t="s">
        <v>45</v>
      </c>
      <c r="M10740" s="3">
        <v>31188</v>
      </c>
      <c r="N10740" s="2" t="s">
        <v>19</v>
      </c>
    </row>
    <row r="10741" spans="1:14" x14ac:dyDescent="0.25">
      <c r="A10741" t="s">
        <v>17206</v>
      </c>
      <c r="B10741" s="1" t="s">
        <v>19098</v>
      </c>
      <c r="C10741" t="s">
        <v>17206</v>
      </c>
      <c r="D10741" t="s">
        <v>225</v>
      </c>
      <c r="E10741" s="2" t="s">
        <v>226</v>
      </c>
      <c r="F10741" t="str">
        <f t="shared" si="167"/>
        <v>MINI Cooper</v>
      </c>
      <c r="G10741" t="s">
        <v>19099</v>
      </c>
      <c r="H10741" s="2" t="s">
        <v>17</v>
      </c>
      <c r="I10741" s="5">
        <v>221148</v>
      </c>
      <c r="J10741" s="2">
        <v>2015</v>
      </c>
      <c r="K10741" s="2">
        <v>125</v>
      </c>
      <c r="L10741" t="s">
        <v>96</v>
      </c>
      <c r="M10741" s="3">
        <v>15150</v>
      </c>
      <c r="N10741" s="2" t="s">
        <v>19</v>
      </c>
    </row>
    <row r="10742" spans="1:14" x14ac:dyDescent="0.25">
      <c r="A10742" t="s">
        <v>17206</v>
      </c>
      <c r="B10742" s="1" t="s">
        <v>20048</v>
      </c>
      <c r="C10742" t="s">
        <v>17206</v>
      </c>
      <c r="D10742" t="s">
        <v>225</v>
      </c>
      <c r="E10742" s="2" t="s">
        <v>226</v>
      </c>
      <c r="F10742" t="str">
        <f t="shared" si="167"/>
        <v>MINI Cooper</v>
      </c>
      <c r="G10742" t="s">
        <v>19099</v>
      </c>
      <c r="H10742" s="2" t="s">
        <v>17</v>
      </c>
      <c r="I10742" s="5">
        <v>114101</v>
      </c>
      <c r="J10742" s="2">
        <v>2015</v>
      </c>
      <c r="K10742" s="2">
        <v>125</v>
      </c>
      <c r="L10742" t="s">
        <v>45</v>
      </c>
      <c r="M10742" s="3">
        <v>18567.919999999998</v>
      </c>
      <c r="N10742" s="2" t="s">
        <v>19</v>
      </c>
    </row>
    <row r="10743" spans="1:14" x14ac:dyDescent="0.25">
      <c r="A10743" t="s">
        <v>17206</v>
      </c>
      <c r="B10743" s="1" t="s">
        <v>21484</v>
      </c>
      <c r="C10743" t="s">
        <v>17206</v>
      </c>
      <c r="D10743" t="s">
        <v>225</v>
      </c>
      <c r="E10743" s="2" t="s">
        <v>226</v>
      </c>
      <c r="F10743" t="str">
        <f t="shared" si="167"/>
        <v>MINI Cooper</v>
      </c>
      <c r="G10743" t="s">
        <v>21485</v>
      </c>
      <c r="H10743" s="2" t="s">
        <v>17</v>
      </c>
      <c r="I10743" s="5">
        <v>115693</v>
      </c>
      <c r="J10743" s="2">
        <v>2019</v>
      </c>
      <c r="K10743" s="2">
        <v>140</v>
      </c>
      <c r="L10743" t="s">
        <v>45</v>
      </c>
      <c r="M10743" s="3">
        <v>27800</v>
      </c>
      <c r="N10743" s="2" t="s">
        <v>19</v>
      </c>
    </row>
    <row r="10744" spans="1:14" x14ac:dyDescent="0.25">
      <c r="A10744" t="s">
        <v>17206</v>
      </c>
      <c r="B10744" s="1" t="s">
        <v>19607</v>
      </c>
      <c r="C10744" t="s">
        <v>17206</v>
      </c>
      <c r="D10744" t="s">
        <v>225</v>
      </c>
      <c r="E10744" s="2" t="s">
        <v>226</v>
      </c>
      <c r="F10744" t="str">
        <f t="shared" si="167"/>
        <v>MINI Cooper</v>
      </c>
      <c r="G10744" t="s">
        <v>19608</v>
      </c>
      <c r="H10744" s="2" t="s">
        <v>17</v>
      </c>
      <c r="I10744" s="5">
        <v>104000</v>
      </c>
      <c r="J10744" s="2">
        <v>2015</v>
      </c>
      <c r="K10744" s="2">
        <v>105</v>
      </c>
      <c r="L10744" t="s">
        <v>60</v>
      </c>
      <c r="M10744" s="3">
        <v>17722</v>
      </c>
      <c r="N10744" s="2" t="s">
        <v>19</v>
      </c>
    </row>
    <row r="10745" spans="1:14" x14ac:dyDescent="0.25">
      <c r="A10745" t="s">
        <v>17206</v>
      </c>
      <c r="B10745" s="1" t="s">
        <v>19301</v>
      </c>
      <c r="C10745" t="s">
        <v>17206</v>
      </c>
      <c r="D10745" t="s">
        <v>225</v>
      </c>
      <c r="E10745" s="2" t="s">
        <v>226</v>
      </c>
      <c r="F10745" t="str">
        <f t="shared" si="167"/>
        <v>MINI Cooper</v>
      </c>
      <c r="G10745" t="s">
        <v>6216</v>
      </c>
      <c r="H10745" s="2" t="s">
        <v>36</v>
      </c>
      <c r="I10745" s="5">
        <v>93730</v>
      </c>
      <c r="J10745" s="2">
        <v>2017</v>
      </c>
      <c r="K10745" s="2">
        <v>75</v>
      </c>
      <c r="L10745" t="s">
        <v>1066</v>
      </c>
      <c r="M10745" s="3">
        <v>16046.19</v>
      </c>
      <c r="N10745" s="2" t="s">
        <v>19</v>
      </c>
    </row>
    <row r="10746" spans="1:14" x14ac:dyDescent="0.25">
      <c r="A10746" t="s">
        <v>17206</v>
      </c>
      <c r="B10746" s="1" t="s">
        <v>20119</v>
      </c>
      <c r="C10746" t="s">
        <v>17206</v>
      </c>
      <c r="D10746" t="s">
        <v>225</v>
      </c>
      <c r="E10746" s="2" t="s">
        <v>226</v>
      </c>
      <c r="F10746" t="str">
        <f t="shared" si="167"/>
        <v>MINI Cooper</v>
      </c>
      <c r="G10746" t="s">
        <v>6216</v>
      </c>
      <c r="H10746" s="2" t="s">
        <v>36</v>
      </c>
      <c r="I10746" s="5">
        <v>20983</v>
      </c>
      <c r="J10746" s="2">
        <v>2021</v>
      </c>
      <c r="K10746" s="2">
        <v>75</v>
      </c>
      <c r="L10746" t="s">
        <v>45</v>
      </c>
      <c r="M10746" s="3">
        <v>19237.5</v>
      </c>
      <c r="N10746" s="2" t="s">
        <v>19</v>
      </c>
    </row>
    <row r="10747" spans="1:14" x14ac:dyDescent="0.25">
      <c r="A10747" t="s">
        <v>17206</v>
      </c>
      <c r="B10747" s="1" t="s">
        <v>17654</v>
      </c>
      <c r="C10747" t="s">
        <v>17206</v>
      </c>
      <c r="D10747" t="s">
        <v>225</v>
      </c>
      <c r="E10747" s="2" t="s">
        <v>226</v>
      </c>
      <c r="F10747" t="str">
        <f t="shared" si="167"/>
        <v>MINI Cooper</v>
      </c>
      <c r="G10747" t="s">
        <v>17655</v>
      </c>
      <c r="H10747" s="2" t="s">
        <v>17</v>
      </c>
      <c r="I10747" s="5">
        <v>206500</v>
      </c>
      <c r="J10747" s="2">
        <v>2019</v>
      </c>
      <c r="K10747" s="2">
        <v>70</v>
      </c>
      <c r="L10747" t="s">
        <v>18</v>
      </c>
      <c r="M10747" s="3">
        <v>10125</v>
      </c>
      <c r="N10747" s="2" t="s">
        <v>19</v>
      </c>
    </row>
    <row r="10748" spans="1:14" x14ac:dyDescent="0.25">
      <c r="A10748" t="s">
        <v>17206</v>
      </c>
      <c r="B10748" s="1" t="s">
        <v>17608</v>
      </c>
      <c r="C10748" t="s">
        <v>17206</v>
      </c>
      <c r="D10748" t="s">
        <v>225</v>
      </c>
      <c r="E10748" s="2" t="s">
        <v>226</v>
      </c>
      <c r="F10748" t="str">
        <f t="shared" ref="F10748:F10811" si="168">D10748&amp; " " &amp; E10748</f>
        <v>MINI Cooper</v>
      </c>
      <c r="G10748" t="s">
        <v>17609</v>
      </c>
      <c r="H10748" s="2" t="s">
        <v>17</v>
      </c>
      <c r="I10748" s="5">
        <v>151000</v>
      </c>
      <c r="J10748" s="2">
        <v>2014</v>
      </c>
      <c r="K10748" s="2">
        <v>70</v>
      </c>
      <c r="L10748" t="s">
        <v>18</v>
      </c>
      <c r="M10748" s="3">
        <v>10631.25</v>
      </c>
      <c r="N10748" s="2" t="s">
        <v>19</v>
      </c>
    </row>
    <row r="10749" spans="1:14" x14ac:dyDescent="0.25">
      <c r="A10749" t="s">
        <v>17206</v>
      </c>
      <c r="B10749" s="1" t="s">
        <v>18330</v>
      </c>
      <c r="C10749" t="s">
        <v>17206</v>
      </c>
      <c r="D10749" t="s">
        <v>225</v>
      </c>
      <c r="E10749" s="2" t="s">
        <v>226</v>
      </c>
      <c r="F10749" t="str">
        <f t="shared" si="168"/>
        <v>MINI Cooper</v>
      </c>
      <c r="G10749" t="s">
        <v>17609</v>
      </c>
      <c r="H10749" s="2" t="s">
        <v>17</v>
      </c>
      <c r="I10749" s="5">
        <v>144531</v>
      </c>
      <c r="J10749" s="2">
        <v>2017</v>
      </c>
      <c r="K10749" s="2">
        <v>70</v>
      </c>
      <c r="L10749" t="s">
        <v>18</v>
      </c>
      <c r="M10749" s="3">
        <v>12352.5</v>
      </c>
      <c r="N10749" s="2" t="s">
        <v>19</v>
      </c>
    </row>
    <row r="10750" spans="1:14" x14ac:dyDescent="0.25">
      <c r="A10750" t="s">
        <v>17206</v>
      </c>
      <c r="B10750" s="1" t="s">
        <v>17766</v>
      </c>
      <c r="C10750" t="s">
        <v>17206</v>
      </c>
      <c r="D10750" t="s">
        <v>225</v>
      </c>
      <c r="E10750" s="2" t="s">
        <v>226</v>
      </c>
      <c r="F10750" t="str">
        <f t="shared" si="168"/>
        <v>MINI Cooper</v>
      </c>
      <c r="G10750" t="s">
        <v>17609</v>
      </c>
      <c r="H10750" s="2" t="s">
        <v>17</v>
      </c>
      <c r="I10750" s="5">
        <v>173519</v>
      </c>
      <c r="J10750" s="2">
        <v>2015</v>
      </c>
      <c r="K10750" s="2">
        <v>70</v>
      </c>
      <c r="L10750" t="s">
        <v>37</v>
      </c>
      <c r="M10750" s="3">
        <v>10489.5</v>
      </c>
      <c r="N10750" s="2" t="s">
        <v>19</v>
      </c>
    </row>
    <row r="10751" spans="1:14" x14ac:dyDescent="0.25">
      <c r="A10751" t="s">
        <v>17206</v>
      </c>
      <c r="B10751" s="1" t="s">
        <v>19289</v>
      </c>
      <c r="C10751" t="s">
        <v>17206</v>
      </c>
      <c r="D10751" t="s">
        <v>225</v>
      </c>
      <c r="E10751" s="2" t="s">
        <v>226</v>
      </c>
      <c r="F10751" t="str">
        <f t="shared" si="168"/>
        <v>MINI Cooper</v>
      </c>
      <c r="G10751" t="s">
        <v>17609</v>
      </c>
      <c r="H10751" s="2" t="s">
        <v>17</v>
      </c>
      <c r="I10751" s="5">
        <v>39800</v>
      </c>
      <c r="J10751" s="2">
        <v>2017</v>
      </c>
      <c r="K10751" s="2">
        <v>70</v>
      </c>
      <c r="L10751" t="s">
        <v>96</v>
      </c>
      <c r="M10751" s="3">
        <v>16125.82</v>
      </c>
      <c r="N10751" s="2" t="s">
        <v>19</v>
      </c>
    </row>
    <row r="10752" spans="1:14" x14ac:dyDescent="0.25">
      <c r="A10752" t="s">
        <v>17206</v>
      </c>
      <c r="B10752" s="1" t="s">
        <v>18285</v>
      </c>
      <c r="C10752" t="s">
        <v>17206</v>
      </c>
      <c r="D10752" t="s">
        <v>225</v>
      </c>
      <c r="E10752" s="2" t="s">
        <v>226</v>
      </c>
      <c r="F10752" t="str">
        <f t="shared" si="168"/>
        <v>MINI Cooper</v>
      </c>
      <c r="G10752" t="s">
        <v>18286</v>
      </c>
      <c r="H10752" s="2" t="s">
        <v>17</v>
      </c>
      <c r="I10752" s="5">
        <v>125001</v>
      </c>
      <c r="J10752" s="2">
        <v>2015</v>
      </c>
      <c r="K10752" s="2">
        <v>66</v>
      </c>
      <c r="L10752" t="s">
        <v>18</v>
      </c>
      <c r="M10752" s="3">
        <v>12741.39</v>
      </c>
      <c r="N10752" s="2" t="s">
        <v>19</v>
      </c>
    </row>
    <row r="10753" spans="1:14" x14ac:dyDescent="0.25">
      <c r="A10753" t="s">
        <v>17206</v>
      </c>
      <c r="B10753" s="1" t="s">
        <v>18327</v>
      </c>
      <c r="C10753" t="s">
        <v>17206</v>
      </c>
      <c r="D10753" t="s">
        <v>225</v>
      </c>
      <c r="E10753" s="2" t="s">
        <v>226</v>
      </c>
      <c r="F10753" t="str">
        <f t="shared" si="168"/>
        <v>MINI Cooper</v>
      </c>
      <c r="G10753" t="s">
        <v>18286</v>
      </c>
      <c r="H10753" s="2" t="s">
        <v>17</v>
      </c>
      <c r="I10753" s="5">
        <v>130930</v>
      </c>
      <c r="J10753" s="2">
        <v>2015</v>
      </c>
      <c r="K10753" s="2">
        <v>66</v>
      </c>
      <c r="L10753" t="s">
        <v>18</v>
      </c>
      <c r="M10753" s="3">
        <v>12800</v>
      </c>
      <c r="N10753" s="2" t="s">
        <v>19</v>
      </c>
    </row>
    <row r="10754" spans="1:14" x14ac:dyDescent="0.25">
      <c r="A10754" t="s">
        <v>17206</v>
      </c>
      <c r="B10754" s="1" t="s">
        <v>19198</v>
      </c>
      <c r="C10754" t="s">
        <v>17206</v>
      </c>
      <c r="D10754" t="s">
        <v>225</v>
      </c>
      <c r="E10754" s="2" t="s">
        <v>226</v>
      </c>
      <c r="F10754" t="str">
        <f t="shared" si="168"/>
        <v>MINI Cooper</v>
      </c>
      <c r="G10754" t="s">
        <v>19199</v>
      </c>
      <c r="H10754" s="2" t="s">
        <v>36</v>
      </c>
      <c r="I10754" s="5">
        <v>122066</v>
      </c>
      <c r="J10754" s="2">
        <v>2015</v>
      </c>
      <c r="K10754" s="2">
        <v>100</v>
      </c>
      <c r="L10754" t="s">
        <v>37</v>
      </c>
      <c r="M10754" s="3">
        <v>15900</v>
      </c>
      <c r="N10754" s="2" t="s">
        <v>19</v>
      </c>
    </row>
    <row r="10755" spans="1:14" x14ac:dyDescent="0.25">
      <c r="A10755" t="s">
        <v>17206</v>
      </c>
      <c r="B10755" s="1" t="s">
        <v>21859</v>
      </c>
      <c r="C10755" t="s">
        <v>17206</v>
      </c>
      <c r="D10755" t="s">
        <v>603</v>
      </c>
      <c r="E10755" s="2" t="s">
        <v>21860</v>
      </c>
      <c r="F10755" t="str">
        <f t="shared" si="168"/>
        <v>Mitsubishi Pajero</v>
      </c>
      <c r="G10755" t="s">
        <v>21861</v>
      </c>
      <c r="H10755" s="2" t="s">
        <v>17</v>
      </c>
      <c r="I10755" s="5">
        <v>108541</v>
      </c>
      <c r="J10755" s="2">
        <v>2014</v>
      </c>
      <c r="K10755" s="2">
        <v>147</v>
      </c>
      <c r="L10755" t="s">
        <v>18</v>
      </c>
      <c r="M10755" s="3">
        <v>30982.48</v>
      </c>
      <c r="N10755" s="2" t="s">
        <v>19</v>
      </c>
    </row>
    <row r="10756" spans="1:14" x14ac:dyDescent="0.25">
      <c r="A10756" t="s">
        <v>17206</v>
      </c>
      <c r="B10756" s="1" t="s">
        <v>19210</v>
      </c>
      <c r="C10756" t="s">
        <v>17206</v>
      </c>
      <c r="D10756" t="s">
        <v>603</v>
      </c>
      <c r="E10756" s="2" t="s">
        <v>4742</v>
      </c>
      <c r="F10756" t="str">
        <f t="shared" si="168"/>
        <v>Mitsubishi ASX</v>
      </c>
      <c r="G10756" t="s">
        <v>19211</v>
      </c>
      <c r="H10756" s="2" t="s">
        <v>17</v>
      </c>
      <c r="I10756" s="5">
        <v>58645</v>
      </c>
      <c r="J10756" s="2">
        <v>2015</v>
      </c>
      <c r="K10756" s="2">
        <v>85</v>
      </c>
      <c r="L10756" t="s">
        <v>18</v>
      </c>
      <c r="M10756" s="3">
        <v>15997.5</v>
      </c>
      <c r="N10756" s="2" t="s">
        <v>19</v>
      </c>
    </row>
    <row r="10757" spans="1:14" x14ac:dyDescent="0.25">
      <c r="A10757" t="s">
        <v>17206</v>
      </c>
      <c r="B10757" s="1" t="s">
        <v>21470</v>
      </c>
      <c r="C10757" t="s">
        <v>17206</v>
      </c>
      <c r="D10757" t="s">
        <v>603</v>
      </c>
      <c r="E10757" s="2" t="s">
        <v>21471</v>
      </c>
      <c r="F10757" t="str">
        <f t="shared" si="168"/>
        <v>Mitsubishi Eclipse Cross</v>
      </c>
      <c r="G10757" t="s">
        <v>21472</v>
      </c>
      <c r="H10757" s="2" t="s">
        <v>36</v>
      </c>
      <c r="I10757" s="5">
        <v>48000</v>
      </c>
      <c r="J10757" s="2">
        <v>2020</v>
      </c>
      <c r="K10757" s="2">
        <v>120</v>
      </c>
      <c r="L10757" t="s">
        <v>45</v>
      </c>
      <c r="M10757" s="3">
        <v>27550</v>
      </c>
      <c r="N10757" s="2" t="s">
        <v>19</v>
      </c>
    </row>
    <row r="10758" spans="1:14" x14ac:dyDescent="0.25">
      <c r="A10758" t="s">
        <v>17206</v>
      </c>
      <c r="B10758" s="1" t="s">
        <v>21037</v>
      </c>
      <c r="C10758" t="s">
        <v>17206</v>
      </c>
      <c r="D10758" t="s">
        <v>603</v>
      </c>
      <c r="E10758" s="2" t="s">
        <v>21038</v>
      </c>
      <c r="F10758" t="str">
        <f t="shared" si="168"/>
        <v>Mitsubishi L 200</v>
      </c>
      <c r="G10758" t="s">
        <v>21039</v>
      </c>
      <c r="H10758" s="2" t="s">
        <v>17</v>
      </c>
      <c r="I10758" s="5">
        <v>164147</v>
      </c>
      <c r="J10758" s="2">
        <v>2014</v>
      </c>
      <c r="K10758" s="2">
        <v>100</v>
      </c>
      <c r="L10758" t="s">
        <v>18</v>
      </c>
      <c r="M10758" s="3">
        <v>23810.720000000001</v>
      </c>
      <c r="N10758" s="2" t="s">
        <v>19</v>
      </c>
    </row>
    <row r="10759" spans="1:14" x14ac:dyDescent="0.25">
      <c r="A10759" t="s">
        <v>17206</v>
      </c>
      <c r="B10759" s="1" t="s">
        <v>21085</v>
      </c>
      <c r="C10759" t="s">
        <v>17206</v>
      </c>
      <c r="D10759" t="s">
        <v>603</v>
      </c>
      <c r="E10759" s="2" t="s">
        <v>6367</v>
      </c>
      <c r="F10759" t="str">
        <f t="shared" si="168"/>
        <v>Mitsubishi Outlander</v>
      </c>
      <c r="G10759" t="s">
        <v>20939</v>
      </c>
      <c r="H10759" s="2" t="s">
        <v>17</v>
      </c>
      <c r="I10759" s="5">
        <v>142000</v>
      </c>
      <c r="J10759" s="2">
        <v>2016</v>
      </c>
      <c r="K10759" s="2">
        <v>110</v>
      </c>
      <c r="L10759" t="s">
        <v>18</v>
      </c>
      <c r="M10759" s="3">
        <v>24188.73</v>
      </c>
      <c r="N10759" s="2" t="s">
        <v>19</v>
      </c>
    </row>
    <row r="10760" spans="1:14" x14ac:dyDescent="0.25">
      <c r="A10760" t="s">
        <v>17206</v>
      </c>
      <c r="B10760" s="1" t="s">
        <v>20938</v>
      </c>
      <c r="C10760" t="s">
        <v>17206</v>
      </c>
      <c r="D10760" t="s">
        <v>603</v>
      </c>
      <c r="E10760" s="2" t="s">
        <v>6367</v>
      </c>
      <c r="F10760" t="str">
        <f t="shared" si="168"/>
        <v>Mitsubishi Outlander</v>
      </c>
      <c r="G10760" t="s">
        <v>20939</v>
      </c>
      <c r="H10760" s="2" t="s">
        <v>17</v>
      </c>
      <c r="I10760" s="5">
        <v>139735</v>
      </c>
      <c r="J10760" s="2">
        <v>2016</v>
      </c>
      <c r="K10760" s="2">
        <v>110</v>
      </c>
      <c r="L10760" t="s">
        <v>96</v>
      </c>
      <c r="M10760" s="3">
        <v>24900</v>
      </c>
      <c r="N10760" s="2" t="s">
        <v>19</v>
      </c>
    </row>
    <row r="10761" spans="1:14" x14ac:dyDescent="0.25">
      <c r="A10761" t="s">
        <v>17206</v>
      </c>
      <c r="B10761" s="1" t="s">
        <v>22122</v>
      </c>
      <c r="C10761" t="s">
        <v>17206</v>
      </c>
      <c r="D10761" t="s">
        <v>603</v>
      </c>
      <c r="E10761" s="2" t="s">
        <v>6367</v>
      </c>
      <c r="F10761" t="str">
        <f t="shared" si="168"/>
        <v>Mitsubishi Outlander</v>
      </c>
      <c r="G10761" t="s">
        <v>22123</v>
      </c>
      <c r="H10761" s="2" t="s">
        <v>25138</v>
      </c>
      <c r="I10761" s="5">
        <v>57711</v>
      </c>
      <c r="J10761" s="2">
        <v>2021</v>
      </c>
      <c r="K10761" s="2">
        <v>99</v>
      </c>
      <c r="L10761" t="s">
        <v>60</v>
      </c>
      <c r="M10761" s="3">
        <v>33600</v>
      </c>
      <c r="N10761" s="2" t="s">
        <v>19</v>
      </c>
    </row>
    <row r="10762" spans="1:14" x14ac:dyDescent="0.25">
      <c r="A10762" t="s">
        <v>17206</v>
      </c>
      <c r="B10762" s="1" t="s">
        <v>20619</v>
      </c>
      <c r="C10762" t="s">
        <v>17206</v>
      </c>
      <c r="D10762" t="s">
        <v>66</v>
      </c>
      <c r="E10762" s="2" t="s">
        <v>1579</v>
      </c>
      <c r="F10762" t="str">
        <f t="shared" si="168"/>
        <v>Nissan Leaf</v>
      </c>
      <c r="G10762" t="s">
        <v>20620</v>
      </c>
      <c r="H10762" s="2" t="s">
        <v>1300</v>
      </c>
      <c r="I10762" s="5">
        <v>196111</v>
      </c>
      <c r="J10762" s="2">
        <v>2018</v>
      </c>
      <c r="K10762" s="2">
        <v>90</v>
      </c>
      <c r="L10762" t="s">
        <v>30</v>
      </c>
      <c r="M10762" s="3">
        <v>19743.75</v>
      </c>
      <c r="N10762" s="2" t="s">
        <v>19</v>
      </c>
    </row>
    <row r="10763" spans="1:14" x14ac:dyDescent="0.25">
      <c r="A10763" t="s">
        <v>17206</v>
      </c>
      <c r="B10763" s="1" t="s">
        <v>21127</v>
      </c>
      <c r="C10763" t="s">
        <v>17206</v>
      </c>
      <c r="D10763" t="s">
        <v>66</v>
      </c>
      <c r="E10763" s="2" t="s">
        <v>259</v>
      </c>
      <c r="F10763" t="str">
        <f t="shared" si="168"/>
        <v>Nissan Juke</v>
      </c>
      <c r="G10763" t="s">
        <v>21128</v>
      </c>
      <c r="H10763" s="2" t="s">
        <v>36</v>
      </c>
      <c r="I10763" s="5">
        <v>20200</v>
      </c>
      <c r="J10763" s="2">
        <v>2021</v>
      </c>
      <c r="K10763" s="2">
        <v>86</v>
      </c>
      <c r="L10763" t="s">
        <v>18</v>
      </c>
      <c r="M10763" s="3">
        <v>24300</v>
      </c>
      <c r="N10763" s="2" t="s">
        <v>19</v>
      </c>
    </row>
    <row r="10764" spans="1:14" x14ac:dyDescent="0.25">
      <c r="A10764" t="s">
        <v>17206</v>
      </c>
      <c r="B10764" s="1" t="s">
        <v>18014</v>
      </c>
      <c r="C10764" t="s">
        <v>17206</v>
      </c>
      <c r="D10764" t="s">
        <v>66</v>
      </c>
      <c r="E10764" s="2" t="s">
        <v>259</v>
      </c>
      <c r="F10764" t="str">
        <f t="shared" si="168"/>
        <v>Nissan Juke</v>
      </c>
      <c r="G10764" t="s">
        <v>18015</v>
      </c>
      <c r="H10764" s="2" t="s">
        <v>36</v>
      </c>
      <c r="I10764" s="5">
        <v>113651</v>
      </c>
      <c r="J10764" s="2">
        <v>2015</v>
      </c>
      <c r="K10764" s="2">
        <v>85</v>
      </c>
      <c r="L10764" t="s">
        <v>18</v>
      </c>
      <c r="M10764" s="3">
        <v>11624.03</v>
      </c>
      <c r="N10764" s="2" t="s">
        <v>19</v>
      </c>
    </row>
    <row r="10765" spans="1:14" x14ac:dyDescent="0.25">
      <c r="A10765" t="s">
        <v>17206</v>
      </c>
      <c r="B10765" s="1" t="s">
        <v>18072</v>
      </c>
      <c r="C10765" t="s">
        <v>17206</v>
      </c>
      <c r="D10765" t="s">
        <v>66</v>
      </c>
      <c r="E10765" s="2" t="s">
        <v>259</v>
      </c>
      <c r="F10765" t="str">
        <f t="shared" si="168"/>
        <v>Nissan Juke</v>
      </c>
      <c r="G10765" t="s">
        <v>18073</v>
      </c>
      <c r="H10765" s="2" t="s">
        <v>17</v>
      </c>
      <c r="I10765" s="5">
        <v>180000</v>
      </c>
      <c r="J10765" s="2">
        <v>2014</v>
      </c>
      <c r="K10765" s="2">
        <v>81</v>
      </c>
      <c r="L10765" t="s">
        <v>37</v>
      </c>
      <c r="M10765" s="3">
        <v>9625</v>
      </c>
      <c r="N10765" s="2" t="s">
        <v>19</v>
      </c>
    </row>
    <row r="10766" spans="1:14" x14ac:dyDescent="0.25">
      <c r="A10766" t="s">
        <v>17206</v>
      </c>
      <c r="B10766" s="1" t="s">
        <v>18199</v>
      </c>
      <c r="C10766" t="s">
        <v>17206</v>
      </c>
      <c r="D10766" t="s">
        <v>66</v>
      </c>
      <c r="E10766" s="2" t="s">
        <v>259</v>
      </c>
      <c r="F10766" t="str">
        <f t="shared" si="168"/>
        <v>Nissan Juke</v>
      </c>
      <c r="G10766" t="s">
        <v>18073</v>
      </c>
      <c r="H10766" s="2" t="s">
        <v>17</v>
      </c>
      <c r="I10766" s="5">
        <v>175349</v>
      </c>
      <c r="J10766" s="2">
        <v>2015</v>
      </c>
      <c r="K10766" s="2">
        <v>81</v>
      </c>
      <c r="L10766" t="s">
        <v>45</v>
      </c>
      <c r="M10766" s="3">
        <v>12094.37</v>
      </c>
      <c r="N10766" s="2" t="s">
        <v>19</v>
      </c>
    </row>
    <row r="10767" spans="1:14" x14ac:dyDescent="0.25">
      <c r="A10767" t="s">
        <v>17206</v>
      </c>
      <c r="B10767" s="1" t="s">
        <v>18884</v>
      </c>
      <c r="C10767" t="s">
        <v>17206</v>
      </c>
      <c r="D10767" t="s">
        <v>66</v>
      </c>
      <c r="E10767" s="2" t="s">
        <v>259</v>
      </c>
      <c r="F10767" t="str">
        <f t="shared" si="168"/>
        <v>Nissan Juke</v>
      </c>
      <c r="G10767" t="s">
        <v>18073</v>
      </c>
      <c r="H10767" s="2" t="s">
        <v>17</v>
      </c>
      <c r="I10767" s="5">
        <v>108599</v>
      </c>
      <c r="J10767" s="2">
        <v>2014</v>
      </c>
      <c r="K10767" s="2">
        <v>81</v>
      </c>
      <c r="L10767" t="s">
        <v>327</v>
      </c>
      <c r="M10767" s="3">
        <v>13010.63</v>
      </c>
      <c r="N10767" s="2" t="s">
        <v>19</v>
      </c>
    </row>
    <row r="10768" spans="1:14" x14ac:dyDescent="0.25">
      <c r="A10768" t="s">
        <v>17206</v>
      </c>
      <c r="B10768" s="1" t="s">
        <v>19742</v>
      </c>
      <c r="C10768" t="s">
        <v>17206</v>
      </c>
      <c r="D10768" t="s">
        <v>66</v>
      </c>
      <c r="E10768" s="2" t="s">
        <v>259</v>
      </c>
      <c r="F10768" t="str">
        <f t="shared" si="168"/>
        <v>Nissan Juke</v>
      </c>
      <c r="G10768" t="s">
        <v>19743</v>
      </c>
      <c r="H10768" s="2" t="s">
        <v>17</v>
      </c>
      <c r="I10768" s="5">
        <v>46451</v>
      </c>
      <c r="J10768" s="2">
        <v>2019</v>
      </c>
      <c r="K10768" s="2">
        <v>81</v>
      </c>
      <c r="L10768" t="s">
        <v>96</v>
      </c>
      <c r="M10768" s="3">
        <v>17516.25</v>
      </c>
      <c r="N10768" s="2" t="s">
        <v>19</v>
      </c>
    </row>
    <row r="10769" spans="1:14" x14ac:dyDescent="0.25">
      <c r="A10769" t="s">
        <v>17206</v>
      </c>
      <c r="B10769" s="1" t="s">
        <v>17947</v>
      </c>
      <c r="C10769" t="s">
        <v>17206</v>
      </c>
      <c r="D10769" t="s">
        <v>66</v>
      </c>
      <c r="E10769" s="2" t="s">
        <v>259</v>
      </c>
      <c r="F10769" t="str">
        <f t="shared" si="168"/>
        <v>Nissan Juke</v>
      </c>
      <c r="G10769" t="s">
        <v>17948</v>
      </c>
      <c r="H10769" s="2" t="s">
        <v>36</v>
      </c>
      <c r="I10769" s="5">
        <v>67778</v>
      </c>
      <c r="J10769" s="2">
        <v>2013</v>
      </c>
      <c r="K10769" s="2">
        <v>86</v>
      </c>
      <c r="L10769" t="s">
        <v>30</v>
      </c>
      <c r="M10769" s="3">
        <v>11744.97</v>
      </c>
      <c r="N10769" s="2" t="s">
        <v>19</v>
      </c>
    </row>
    <row r="10770" spans="1:14" x14ac:dyDescent="0.25">
      <c r="A10770" t="s">
        <v>17206</v>
      </c>
      <c r="B10770" s="1" t="s">
        <v>18648</v>
      </c>
      <c r="C10770" t="s">
        <v>17206</v>
      </c>
      <c r="D10770" t="s">
        <v>66</v>
      </c>
      <c r="E10770" s="2" t="s">
        <v>18649</v>
      </c>
      <c r="F10770" t="str">
        <f t="shared" si="168"/>
        <v>Nissan Leaf Elektro</v>
      </c>
      <c r="G10770" t="s">
        <v>18650</v>
      </c>
      <c r="H10770" s="2" t="s">
        <v>1300</v>
      </c>
      <c r="I10770" s="5">
        <v>86541</v>
      </c>
      <c r="J10770" s="2">
        <v>2015</v>
      </c>
      <c r="K10770" s="2">
        <v>80</v>
      </c>
      <c r="L10770" t="s">
        <v>18</v>
      </c>
      <c r="M10770" s="3">
        <v>13200</v>
      </c>
      <c r="N10770" s="2" t="s">
        <v>19</v>
      </c>
    </row>
    <row r="10771" spans="1:14" x14ac:dyDescent="0.25">
      <c r="A10771" t="s">
        <v>17206</v>
      </c>
      <c r="B10771" s="1" t="s">
        <v>21681</v>
      </c>
      <c r="C10771" t="s">
        <v>17206</v>
      </c>
      <c r="D10771" t="s">
        <v>66</v>
      </c>
      <c r="E10771" s="2" t="s">
        <v>1579</v>
      </c>
      <c r="F10771" t="str">
        <f t="shared" si="168"/>
        <v>Nissan Leaf</v>
      </c>
      <c r="G10771" t="s">
        <v>21682</v>
      </c>
      <c r="H10771" s="2" t="s">
        <v>1300</v>
      </c>
      <c r="I10771" s="5">
        <v>77730</v>
      </c>
      <c r="J10771" s="2">
        <v>2018</v>
      </c>
      <c r="K10771" s="2">
        <v>90</v>
      </c>
      <c r="L10771" t="s">
        <v>207</v>
      </c>
      <c r="M10771" s="3">
        <v>25900</v>
      </c>
      <c r="N10771" s="2" t="s">
        <v>19</v>
      </c>
    </row>
    <row r="10772" spans="1:14" x14ac:dyDescent="0.25">
      <c r="A10772" t="s">
        <v>17206</v>
      </c>
      <c r="B10772" s="1" t="s">
        <v>18512</v>
      </c>
      <c r="C10772" t="s">
        <v>17206</v>
      </c>
      <c r="D10772" t="s">
        <v>66</v>
      </c>
      <c r="E10772" s="2" t="s">
        <v>13009</v>
      </c>
      <c r="F10772" t="str">
        <f t="shared" si="168"/>
        <v>Nissan Micra</v>
      </c>
      <c r="G10772" t="s">
        <v>18511</v>
      </c>
      <c r="H10772" s="2" t="s">
        <v>36</v>
      </c>
      <c r="I10772" s="5">
        <v>40564</v>
      </c>
      <c r="J10772" s="2">
        <v>2018</v>
      </c>
      <c r="K10772" s="2">
        <v>66</v>
      </c>
      <c r="L10772" t="s">
        <v>45</v>
      </c>
      <c r="M10772" s="3">
        <v>14400</v>
      </c>
      <c r="N10772" s="2" t="s">
        <v>19</v>
      </c>
    </row>
    <row r="10773" spans="1:14" x14ac:dyDescent="0.25">
      <c r="A10773" t="s">
        <v>17206</v>
      </c>
      <c r="B10773" s="1" t="s">
        <v>18560</v>
      </c>
      <c r="C10773" t="s">
        <v>17206</v>
      </c>
      <c r="D10773" t="s">
        <v>66</v>
      </c>
      <c r="E10773" s="2" t="s">
        <v>13009</v>
      </c>
      <c r="F10773" t="str">
        <f t="shared" si="168"/>
        <v>Nissan Micra</v>
      </c>
      <c r="G10773" t="s">
        <v>18511</v>
      </c>
      <c r="H10773" s="2" t="s">
        <v>36</v>
      </c>
      <c r="I10773" s="5">
        <v>39750</v>
      </c>
      <c r="J10773" s="2">
        <v>2018</v>
      </c>
      <c r="K10773" s="2">
        <v>66</v>
      </c>
      <c r="L10773" t="s">
        <v>30</v>
      </c>
      <c r="M10773" s="3">
        <v>14586.24</v>
      </c>
      <c r="N10773" s="2" t="s">
        <v>19</v>
      </c>
    </row>
    <row r="10774" spans="1:14" x14ac:dyDescent="0.25">
      <c r="A10774" t="s">
        <v>17206</v>
      </c>
      <c r="B10774" s="1" t="s">
        <v>18845</v>
      </c>
      <c r="C10774" t="s">
        <v>17206</v>
      </c>
      <c r="D10774" t="s">
        <v>66</v>
      </c>
      <c r="E10774" s="2" t="s">
        <v>13009</v>
      </c>
      <c r="F10774" t="str">
        <f t="shared" si="168"/>
        <v>Nissan Micra</v>
      </c>
      <c r="G10774" t="s">
        <v>18511</v>
      </c>
      <c r="H10774" s="2" t="s">
        <v>36</v>
      </c>
      <c r="I10774" s="5">
        <v>61378</v>
      </c>
      <c r="J10774" s="2">
        <v>2018</v>
      </c>
      <c r="K10774" s="2">
        <v>66</v>
      </c>
      <c r="L10774" t="s">
        <v>45</v>
      </c>
      <c r="M10774" s="3">
        <v>14108.44</v>
      </c>
      <c r="N10774" s="2" t="s">
        <v>19</v>
      </c>
    </row>
    <row r="10775" spans="1:14" x14ac:dyDescent="0.25">
      <c r="A10775" t="s">
        <v>17206</v>
      </c>
      <c r="B10775" s="1" t="s">
        <v>18528</v>
      </c>
      <c r="C10775" t="s">
        <v>17206</v>
      </c>
      <c r="D10775" t="s">
        <v>66</v>
      </c>
      <c r="E10775" s="2" t="s">
        <v>13009</v>
      </c>
      <c r="F10775" t="str">
        <f t="shared" si="168"/>
        <v>Nissan Micra</v>
      </c>
      <c r="G10775" t="s">
        <v>18511</v>
      </c>
      <c r="H10775" s="2" t="s">
        <v>36</v>
      </c>
      <c r="I10775" s="5">
        <v>42363</v>
      </c>
      <c r="J10775" s="2">
        <v>2018</v>
      </c>
      <c r="K10775" s="2">
        <v>66</v>
      </c>
      <c r="L10775" t="s">
        <v>30</v>
      </c>
      <c r="M10775" s="3">
        <v>14400</v>
      </c>
      <c r="N10775" s="2" t="s">
        <v>19</v>
      </c>
    </row>
    <row r="10776" spans="1:14" x14ac:dyDescent="0.25">
      <c r="A10776" t="s">
        <v>17206</v>
      </c>
      <c r="B10776" s="1" t="s">
        <v>18510</v>
      </c>
      <c r="C10776" t="s">
        <v>17206</v>
      </c>
      <c r="D10776" t="s">
        <v>66</v>
      </c>
      <c r="E10776" s="2" t="s">
        <v>13009</v>
      </c>
      <c r="F10776" t="str">
        <f t="shared" si="168"/>
        <v>Nissan Micra</v>
      </c>
      <c r="G10776" t="s">
        <v>18511</v>
      </c>
      <c r="H10776" s="2" t="s">
        <v>36</v>
      </c>
      <c r="I10776" s="5">
        <v>50421</v>
      </c>
      <c r="J10776" s="2">
        <v>2018</v>
      </c>
      <c r="K10776" s="2">
        <v>66</v>
      </c>
      <c r="L10776" t="s">
        <v>45</v>
      </c>
      <c r="M10776" s="3">
        <v>14387</v>
      </c>
      <c r="N10776" s="2" t="s">
        <v>19</v>
      </c>
    </row>
    <row r="10777" spans="1:14" x14ac:dyDescent="0.25">
      <c r="A10777" t="s">
        <v>17206</v>
      </c>
      <c r="B10777" s="1" t="s">
        <v>19004</v>
      </c>
      <c r="C10777" t="s">
        <v>17206</v>
      </c>
      <c r="D10777" t="s">
        <v>66</v>
      </c>
      <c r="E10777" s="2" t="s">
        <v>13009</v>
      </c>
      <c r="F10777" t="str">
        <f t="shared" si="168"/>
        <v>Nissan Micra</v>
      </c>
      <c r="G10777" t="s">
        <v>18551</v>
      </c>
      <c r="H10777" s="2" t="s">
        <v>36</v>
      </c>
      <c r="I10777" s="5">
        <v>56163</v>
      </c>
      <c r="J10777" s="2">
        <v>2019</v>
      </c>
      <c r="K10777" s="2">
        <v>52</v>
      </c>
      <c r="L10777" t="s">
        <v>30</v>
      </c>
      <c r="M10777" s="3">
        <v>14984.41</v>
      </c>
      <c r="N10777" s="2" t="s">
        <v>19</v>
      </c>
    </row>
    <row r="10778" spans="1:14" x14ac:dyDescent="0.25">
      <c r="A10778" t="s">
        <v>17206</v>
      </c>
      <c r="B10778" s="1" t="s">
        <v>18550</v>
      </c>
      <c r="C10778" t="s">
        <v>17206</v>
      </c>
      <c r="D10778" t="s">
        <v>66</v>
      </c>
      <c r="E10778" s="2" t="s">
        <v>13009</v>
      </c>
      <c r="F10778" t="str">
        <f t="shared" si="168"/>
        <v>Nissan Micra</v>
      </c>
      <c r="G10778" t="s">
        <v>18551</v>
      </c>
      <c r="H10778" s="2" t="s">
        <v>36</v>
      </c>
      <c r="I10778" s="5">
        <v>66256</v>
      </c>
      <c r="J10778" s="2">
        <v>2018</v>
      </c>
      <c r="K10778" s="2">
        <v>52</v>
      </c>
      <c r="L10778" t="s">
        <v>45</v>
      </c>
      <c r="M10778" s="3">
        <v>14533.15</v>
      </c>
      <c r="N10778" s="2" t="s">
        <v>19</v>
      </c>
    </row>
    <row r="10779" spans="1:14" x14ac:dyDescent="0.25">
      <c r="A10779" t="s">
        <v>17206</v>
      </c>
      <c r="B10779" s="1" t="s">
        <v>18497</v>
      </c>
      <c r="C10779" t="s">
        <v>17206</v>
      </c>
      <c r="D10779" t="s">
        <v>66</v>
      </c>
      <c r="E10779" s="2" t="s">
        <v>13009</v>
      </c>
      <c r="F10779" t="str">
        <f t="shared" si="168"/>
        <v>Nissan Micra</v>
      </c>
      <c r="G10779" t="s">
        <v>18498</v>
      </c>
      <c r="H10779" s="2" t="s">
        <v>36</v>
      </c>
      <c r="I10779" s="5">
        <v>34325</v>
      </c>
      <c r="J10779" s="2">
        <v>2018</v>
      </c>
      <c r="K10779" s="2">
        <v>52</v>
      </c>
      <c r="L10779" t="s">
        <v>18</v>
      </c>
      <c r="M10779" s="3">
        <v>14320.79</v>
      </c>
      <c r="N10779" s="2" t="s">
        <v>19</v>
      </c>
    </row>
    <row r="10780" spans="1:14" x14ac:dyDescent="0.25">
      <c r="A10780" t="s">
        <v>17206</v>
      </c>
      <c r="B10780" s="1" t="s">
        <v>18770</v>
      </c>
      <c r="C10780" t="s">
        <v>17206</v>
      </c>
      <c r="D10780" t="s">
        <v>66</v>
      </c>
      <c r="E10780" s="2" t="s">
        <v>13009</v>
      </c>
      <c r="F10780" t="str">
        <f t="shared" si="168"/>
        <v>Nissan Micra</v>
      </c>
      <c r="G10780" t="s">
        <v>18498</v>
      </c>
      <c r="H10780" s="2" t="s">
        <v>36</v>
      </c>
      <c r="I10780" s="5">
        <v>55302</v>
      </c>
      <c r="J10780" s="2">
        <v>2018</v>
      </c>
      <c r="K10780" s="2">
        <v>52</v>
      </c>
      <c r="L10780" t="s">
        <v>30</v>
      </c>
      <c r="M10780" s="3">
        <v>14030</v>
      </c>
      <c r="N10780" s="2" t="s">
        <v>19</v>
      </c>
    </row>
    <row r="10781" spans="1:14" x14ac:dyDescent="0.25">
      <c r="A10781" t="s">
        <v>17206</v>
      </c>
      <c r="B10781" s="1" t="s">
        <v>17773</v>
      </c>
      <c r="C10781" t="s">
        <v>17206</v>
      </c>
      <c r="D10781" t="s">
        <v>66</v>
      </c>
      <c r="E10781" s="2" t="s">
        <v>13009</v>
      </c>
      <c r="F10781" t="str">
        <f t="shared" si="168"/>
        <v>Nissan Micra</v>
      </c>
      <c r="G10781" t="s">
        <v>17774</v>
      </c>
      <c r="H10781" s="2" t="s">
        <v>36</v>
      </c>
      <c r="I10781" s="5">
        <v>76011</v>
      </c>
      <c r="J10781" s="2">
        <v>2019</v>
      </c>
      <c r="K10781" s="2">
        <v>52</v>
      </c>
      <c r="L10781" t="s">
        <v>30</v>
      </c>
      <c r="M10781" s="3">
        <v>11340</v>
      </c>
      <c r="N10781" s="2" t="s">
        <v>19</v>
      </c>
    </row>
    <row r="10782" spans="1:14" x14ac:dyDescent="0.25">
      <c r="A10782" t="s">
        <v>17206</v>
      </c>
      <c r="B10782" s="1" t="s">
        <v>22060</v>
      </c>
      <c r="C10782" t="s">
        <v>17206</v>
      </c>
      <c r="D10782" t="s">
        <v>66</v>
      </c>
      <c r="E10782" s="2" t="s">
        <v>22061</v>
      </c>
      <c r="F10782" t="str">
        <f t="shared" si="168"/>
        <v>Nissan Navara 4x4</v>
      </c>
      <c r="G10782" t="s">
        <v>22062</v>
      </c>
      <c r="H10782" s="2" t="s">
        <v>17</v>
      </c>
      <c r="I10782" s="5">
        <v>71183</v>
      </c>
      <c r="J10782" s="2">
        <v>2017</v>
      </c>
      <c r="K10782" s="2">
        <v>140</v>
      </c>
      <c r="L10782" t="s">
        <v>624</v>
      </c>
      <c r="M10782" s="3">
        <v>38500</v>
      </c>
      <c r="N10782" s="2" t="s">
        <v>19</v>
      </c>
    </row>
    <row r="10783" spans="1:14" x14ac:dyDescent="0.25">
      <c r="A10783" t="s">
        <v>17206</v>
      </c>
      <c r="B10783" s="1" t="s">
        <v>17848</v>
      </c>
      <c r="C10783" t="s">
        <v>17206</v>
      </c>
      <c r="D10783" t="s">
        <v>66</v>
      </c>
      <c r="E10783" s="2" t="s">
        <v>5038</v>
      </c>
      <c r="F10783" t="str">
        <f t="shared" si="168"/>
        <v>Nissan Note</v>
      </c>
      <c r="G10783" t="s">
        <v>17849</v>
      </c>
      <c r="H10783" s="2" t="s">
        <v>36</v>
      </c>
      <c r="I10783" s="5">
        <v>74191</v>
      </c>
      <c r="J10783" s="2">
        <v>2014</v>
      </c>
      <c r="K10783" s="2">
        <v>59</v>
      </c>
      <c r="L10783" t="s">
        <v>30</v>
      </c>
      <c r="M10783" s="3">
        <v>10998.79</v>
      </c>
      <c r="N10783" s="2" t="s">
        <v>19</v>
      </c>
    </row>
    <row r="10784" spans="1:14" x14ac:dyDescent="0.25">
      <c r="A10784" t="s">
        <v>17206</v>
      </c>
      <c r="B10784" s="1" t="s">
        <v>18677</v>
      </c>
      <c r="C10784" t="s">
        <v>17206</v>
      </c>
      <c r="D10784" t="s">
        <v>66</v>
      </c>
      <c r="E10784" s="2" t="s">
        <v>7690</v>
      </c>
      <c r="F10784" t="str">
        <f t="shared" si="168"/>
        <v>Nissan Pulsar</v>
      </c>
      <c r="G10784" t="s">
        <v>18678</v>
      </c>
      <c r="H10784" s="2" t="s">
        <v>17</v>
      </c>
      <c r="I10784" s="5">
        <v>133700</v>
      </c>
      <c r="J10784" s="2">
        <v>2017</v>
      </c>
      <c r="K10784" s="2">
        <v>81</v>
      </c>
      <c r="L10784" t="s">
        <v>18</v>
      </c>
      <c r="M10784" s="3">
        <v>13270</v>
      </c>
      <c r="N10784" s="2" t="s">
        <v>19</v>
      </c>
    </row>
    <row r="10785" spans="1:14" x14ac:dyDescent="0.25">
      <c r="A10785" t="s">
        <v>17206</v>
      </c>
      <c r="B10785" s="1" t="s">
        <v>20349</v>
      </c>
      <c r="C10785" t="s">
        <v>17206</v>
      </c>
      <c r="D10785" t="s">
        <v>66</v>
      </c>
      <c r="E10785" s="2" t="s">
        <v>67</v>
      </c>
      <c r="F10785" t="str">
        <f t="shared" si="168"/>
        <v>Nissan Qashqai</v>
      </c>
      <c r="G10785" t="s">
        <v>20350</v>
      </c>
      <c r="H10785" s="2" t="s">
        <v>36</v>
      </c>
      <c r="I10785" s="5">
        <v>69425</v>
      </c>
      <c r="J10785" s="2">
        <v>2018</v>
      </c>
      <c r="K10785" s="2">
        <v>85</v>
      </c>
      <c r="L10785" t="s">
        <v>45</v>
      </c>
      <c r="M10785" s="3">
        <v>20290</v>
      </c>
      <c r="N10785" s="2" t="s">
        <v>19</v>
      </c>
    </row>
    <row r="10786" spans="1:14" x14ac:dyDescent="0.25">
      <c r="A10786" t="s">
        <v>17206</v>
      </c>
      <c r="B10786" s="1" t="s">
        <v>19969</v>
      </c>
      <c r="C10786" t="s">
        <v>17206</v>
      </c>
      <c r="D10786" t="s">
        <v>66</v>
      </c>
      <c r="E10786" s="2" t="s">
        <v>67</v>
      </c>
      <c r="F10786" t="str">
        <f t="shared" si="168"/>
        <v>Nissan Qashqai</v>
      </c>
      <c r="G10786" t="s">
        <v>19970</v>
      </c>
      <c r="H10786" s="2" t="s">
        <v>36</v>
      </c>
      <c r="I10786" s="5">
        <v>74425</v>
      </c>
      <c r="J10786" s="2">
        <v>2019</v>
      </c>
      <c r="K10786" s="2">
        <v>85</v>
      </c>
      <c r="L10786" t="s">
        <v>45</v>
      </c>
      <c r="M10786" s="3">
        <v>18500</v>
      </c>
      <c r="N10786" s="2" t="s">
        <v>19</v>
      </c>
    </row>
    <row r="10787" spans="1:14" x14ac:dyDescent="0.25">
      <c r="A10787" t="s">
        <v>17206</v>
      </c>
      <c r="B10787" s="1" t="s">
        <v>21766</v>
      </c>
      <c r="C10787" t="s">
        <v>17206</v>
      </c>
      <c r="D10787" t="s">
        <v>66</v>
      </c>
      <c r="E10787" s="2" t="s">
        <v>67</v>
      </c>
      <c r="F10787" t="str">
        <f t="shared" si="168"/>
        <v>Nissan Qashqai</v>
      </c>
      <c r="G10787" t="s">
        <v>21767</v>
      </c>
      <c r="H10787" s="2" t="s">
        <v>36</v>
      </c>
      <c r="I10787" s="5">
        <v>10263</v>
      </c>
      <c r="J10787" s="2">
        <v>2022</v>
      </c>
      <c r="K10787" s="2">
        <v>103</v>
      </c>
      <c r="L10787" t="s">
        <v>18</v>
      </c>
      <c r="M10787" s="3">
        <v>28799</v>
      </c>
      <c r="N10787" s="2" t="s">
        <v>19</v>
      </c>
    </row>
    <row r="10788" spans="1:14" x14ac:dyDescent="0.25">
      <c r="A10788" t="s">
        <v>17206</v>
      </c>
      <c r="B10788" s="1" t="s">
        <v>22715</v>
      </c>
      <c r="C10788" t="s">
        <v>17206</v>
      </c>
      <c r="D10788" t="s">
        <v>66</v>
      </c>
      <c r="E10788" s="2" t="s">
        <v>67</v>
      </c>
      <c r="F10788" t="str">
        <f t="shared" si="168"/>
        <v>Nissan Qashqai</v>
      </c>
      <c r="G10788" t="s">
        <v>22716</v>
      </c>
      <c r="H10788" s="2" t="s">
        <v>36</v>
      </c>
      <c r="I10788" s="5">
        <v>17000</v>
      </c>
      <c r="J10788" s="2">
        <v>2020</v>
      </c>
      <c r="K10788" s="2">
        <v>103</v>
      </c>
      <c r="L10788" t="s">
        <v>18</v>
      </c>
      <c r="M10788" s="3">
        <v>28856.25</v>
      </c>
      <c r="N10788" s="2" t="s">
        <v>19</v>
      </c>
    </row>
    <row r="10789" spans="1:14" x14ac:dyDescent="0.25">
      <c r="A10789" t="s">
        <v>17206</v>
      </c>
      <c r="B10789" s="1" t="s">
        <v>19796</v>
      </c>
      <c r="C10789" t="s">
        <v>17206</v>
      </c>
      <c r="D10789" t="s">
        <v>66</v>
      </c>
      <c r="E10789" s="2" t="s">
        <v>67</v>
      </c>
      <c r="F10789" t="str">
        <f t="shared" si="168"/>
        <v>Nissan Qashqai</v>
      </c>
      <c r="G10789" t="s">
        <v>19797</v>
      </c>
      <c r="H10789" s="2" t="s">
        <v>17</v>
      </c>
      <c r="I10789" s="5">
        <v>86887</v>
      </c>
      <c r="J10789" s="2">
        <v>2017</v>
      </c>
      <c r="K10789" s="2">
        <v>81</v>
      </c>
      <c r="L10789" t="s">
        <v>18</v>
      </c>
      <c r="M10789" s="3">
        <v>17900</v>
      </c>
      <c r="N10789" s="2" t="s">
        <v>19</v>
      </c>
    </row>
    <row r="10790" spans="1:14" x14ac:dyDescent="0.25">
      <c r="A10790" t="s">
        <v>17206</v>
      </c>
      <c r="B10790" s="1" t="s">
        <v>20085</v>
      </c>
      <c r="C10790" t="s">
        <v>17206</v>
      </c>
      <c r="D10790" t="s">
        <v>66</v>
      </c>
      <c r="E10790" s="2" t="s">
        <v>67</v>
      </c>
      <c r="F10790" t="str">
        <f t="shared" si="168"/>
        <v>Nissan Qashqai</v>
      </c>
      <c r="G10790" t="s">
        <v>18920</v>
      </c>
      <c r="H10790" s="2" t="s">
        <v>17</v>
      </c>
      <c r="I10790" s="5">
        <v>126737</v>
      </c>
      <c r="J10790" s="2">
        <v>2018</v>
      </c>
      <c r="K10790" s="2">
        <v>81</v>
      </c>
      <c r="L10790" t="s">
        <v>30</v>
      </c>
      <c r="M10790" s="3">
        <v>18700</v>
      </c>
      <c r="N10790" s="2" t="s">
        <v>19</v>
      </c>
    </row>
    <row r="10791" spans="1:14" x14ac:dyDescent="0.25">
      <c r="A10791" t="s">
        <v>17206</v>
      </c>
      <c r="B10791" s="1" t="s">
        <v>19820</v>
      </c>
      <c r="C10791" t="s">
        <v>17206</v>
      </c>
      <c r="D10791" t="s">
        <v>66</v>
      </c>
      <c r="E10791" s="2" t="s">
        <v>67</v>
      </c>
      <c r="F10791" t="str">
        <f t="shared" si="168"/>
        <v>Nissan Qashqai</v>
      </c>
      <c r="G10791" t="s">
        <v>18920</v>
      </c>
      <c r="H10791" s="2" t="s">
        <v>17</v>
      </c>
      <c r="I10791" s="5">
        <v>196980</v>
      </c>
      <c r="J10791" s="2">
        <v>2019</v>
      </c>
      <c r="K10791" s="2">
        <v>85</v>
      </c>
      <c r="L10791" t="s">
        <v>45</v>
      </c>
      <c r="M10791" s="3">
        <v>17990</v>
      </c>
      <c r="N10791" s="2" t="s">
        <v>19</v>
      </c>
    </row>
    <row r="10792" spans="1:14" x14ac:dyDescent="0.25">
      <c r="A10792" t="s">
        <v>17206</v>
      </c>
      <c r="B10792" s="1" t="s">
        <v>20446</v>
      </c>
      <c r="C10792" t="s">
        <v>17206</v>
      </c>
      <c r="D10792" t="s">
        <v>66</v>
      </c>
      <c r="E10792" s="2" t="s">
        <v>67</v>
      </c>
      <c r="F10792" t="str">
        <f t="shared" si="168"/>
        <v>Nissan Qashqai</v>
      </c>
      <c r="G10792" t="s">
        <v>18920</v>
      </c>
      <c r="H10792" s="2" t="s">
        <v>17</v>
      </c>
      <c r="I10792" s="5">
        <v>103021</v>
      </c>
      <c r="J10792" s="2">
        <v>2018</v>
      </c>
      <c r="K10792" s="2">
        <v>81</v>
      </c>
      <c r="L10792" t="s">
        <v>45</v>
      </c>
      <c r="M10792" s="3">
        <v>21400</v>
      </c>
      <c r="N10792" s="2" t="s">
        <v>19</v>
      </c>
    </row>
    <row r="10793" spans="1:14" x14ac:dyDescent="0.25">
      <c r="A10793" t="s">
        <v>17206</v>
      </c>
      <c r="B10793" s="1" t="s">
        <v>19815</v>
      </c>
      <c r="C10793" t="s">
        <v>17206</v>
      </c>
      <c r="D10793" t="s">
        <v>66</v>
      </c>
      <c r="E10793" s="2" t="s">
        <v>67</v>
      </c>
      <c r="F10793" t="str">
        <f t="shared" si="168"/>
        <v>Nissan Qashqai</v>
      </c>
      <c r="G10793" t="s">
        <v>18920</v>
      </c>
      <c r="H10793" s="2" t="s">
        <v>17</v>
      </c>
      <c r="I10793" s="5">
        <v>88747</v>
      </c>
      <c r="J10793" s="2">
        <v>2017</v>
      </c>
      <c r="K10793" s="2">
        <v>81</v>
      </c>
      <c r="L10793" t="s">
        <v>45</v>
      </c>
      <c r="M10793" s="3">
        <v>17900</v>
      </c>
      <c r="N10793" s="2" t="s">
        <v>19</v>
      </c>
    </row>
    <row r="10794" spans="1:14" x14ac:dyDescent="0.25">
      <c r="A10794" t="s">
        <v>17206</v>
      </c>
      <c r="B10794" s="1" t="s">
        <v>20982</v>
      </c>
      <c r="C10794" t="s">
        <v>17206</v>
      </c>
      <c r="D10794" t="s">
        <v>66</v>
      </c>
      <c r="E10794" s="2" t="s">
        <v>67</v>
      </c>
      <c r="F10794" t="str">
        <f t="shared" si="168"/>
        <v>Nissan Qashqai</v>
      </c>
      <c r="G10794" t="s">
        <v>18920</v>
      </c>
      <c r="H10794" s="2" t="s">
        <v>17</v>
      </c>
      <c r="I10794" s="5">
        <v>94972</v>
      </c>
      <c r="J10794" s="2">
        <v>2019</v>
      </c>
      <c r="K10794" s="2">
        <v>85</v>
      </c>
      <c r="L10794" t="s">
        <v>60</v>
      </c>
      <c r="M10794" s="3">
        <v>22549.61</v>
      </c>
      <c r="N10794" s="2" t="s">
        <v>19</v>
      </c>
    </row>
    <row r="10795" spans="1:14" x14ac:dyDescent="0.25">
      <c r="A10795" t="s">
        <v>17206</v>
      </c>
      <c r="B10795" s="1" t="s">
        <v>19567</v>
      </c>
      <c r="C10795" t="s">
        <v>17206</v>
      </c>
      <c r="D10795" t="s">
        <v>66</v>
      </c>
      <c r="E10795" s="2" t="s">
        <v>67</v>
      </c>
      <c r="F10795" t="str">
        <f t="shared" si="168"/>
        <v>Nissan Qashqai</v>
      </c>
      <c r="G10795" t="s">
        <v>18920</v>
      </c>
      <c r="H10795" s="2" t="s">
        <v>17</v>
      </c>
      <c r="I10795" s="5">
        <v>54037</v>
      </c>
      <c r="J10795" s="2">
        <v>2016</v>
      </c>
      <c r="K10795" s="2">
        <v>81</v>
      </c>
      <c r="L10795" t="s">
        <v>60</v>
      </c>
      <c r="M10795" s="3">
        <v>16700</v>
      </c>
      <c r="N10795" s="2" t="s">
        <v>19</v>
      </c>
    </row>
    <row r="10796" spans="1:14" x14ac:dyDescent="0.25">
      <c r="A10796" t="s">
        <v>17206</v>
      </c>
      <c r="B10796" s="1" t="s">
        <v>19112</v>
      </c>
      <c r="C10796" t="s">
        <v>17206</v>
      </c>
      <c r="D10796" t="s">
        <v>66</v>
      </c>
      <c r="E10796" s="2" t="s">
        <v>67</v>
      </c>
      <c r="F10796" t="str">
        <f t="shared" si="168"/>
        <v>Nissan Qashqai</v>
      </c>
      <c r="G10796" t="s">
        <v>18920</v>
      </c>
      <c r="H10796" s="2" t="s">
        <v>17</v>
      </c>
      <c r="I10796" s="5">
        <v>180547</v>
      </c>
      <c r="J10796" s="2">
        <v>2017</v>
      </c>
      <c r="K10796" s="2">
        <v>81</v>
      </c>
      <c r="L10796" t="s">
        <v>30</v>
      </c>
      <c r="M10796" s="3">
        <v>15185.15</v>
      </c>
      <c r="N10796" s="2" t="s">
        <v>19</v>
      </c>
    </row>
    <row r="10797" spans="1:14" x14ac:dyDescent="0.25">
      <c r="A10797" t="s">
        <v>17206</v>
      </c>
      <c r="B10797" s="1" t="s">
        <v>19930</v>
      </c>
      <c r="C10797" t="s">
        <v>17206</v>
      </c>
      <c r="D10797" t="s">
        <v>66</v>
      </c>
      <c r="E10797" s="2" t="s">
        <v>67</v>
      </c>
      <c r="F10797" t="str">
        <f t="shared" si="168"/>
        <v>Nissan Qashqai</v>
      </c>
      <c r="G10797" t="s">
        <v>18920</v>
      </c>
      <c r="H10797" s="2" t="s">
        <v>17</v>
      </c>
      <c r="I10797" s="5">
        <v>127910</v>
      </c>
      <c r="J10797" s="2">
        <v>2017</v>
      </c>
      <c r="K10797" s="2">
        <v>81</v>
      </c>
      <c r="L10797" t="s">
        <v>45</v>
      </c>
      <c r="M10797" s="3">
        <v>17452.919999999998</v>
      </c>
      <c r="N10797" s="2" t="s">
        <v>19</v>
      </c>
    </row>
    <row r="10798" spans="1:14" x14ac:dyDescent="0.25">
      <c r="A10798" t="s">
        <v>17206</v>
      </c>
      <c r="B10798" s="1" t="s">
        <v>19280</v>
      </c>
      <c r="C10798" t="s">
        <v>17206</v>
      </c>
      <c r="D10798" t="s">
        <v>66</v>
      </c>
      <c r="E10798" s="2" t="s">
        <v>67</v>
      </c>
      <c r="F10798" t="str">
        <f t="shared" si="168"/>
        <v>Nissan Qashqai</v>
      </c>
      <c r="G10798" t="s">
        <v>18920</v>
      </c>
      <c r="H10798" s="2" t="s">
        <v>17</v>
      </c>
      <c r="I10798" s="5">
        <v>167530</v>
      </c>
      <c r="J10798" s="2">
        <v>2016</v>
      </c>
      <c r="K10798" s="2">
        <v>81</v>
      </c>
      <c r="L10798" t="s">
        <v>45</v>
      </c>
      <c r="M10798" s="3">
        <v>16125.82</v>
      </c>
      <c r="N10798" s="2" t="s">
        <v>19</v>
      </c>
    </row>
    <row r="10799" spans="1:14" x14ac:dyDescent="0.25">
      <c r="A10799" t="s">
        <v>17206</v>
      </c>
      <c r="B10799" s="1" t="s">
        <v>20611</v>
      </c>
      <c r="C10799" t="s">
        <v>17206</v>
      </c>
      <c r="D10799" t="s">
        <v>66</v>
      </c>
      <c r="E10799" s="2" t="s">
        <v>67</v>
      </c>
      <c r="F10799" t="str">
        <f t="shared" si="168"/>
        <v>Nissan Qashqai</v>
      </c>
      <c r="G10799" t="s">
        <v>18920</v>
      </c>
      <c r="H10799" s="2" t="s">
        <v>17</v>
      </c>
      <c r="I10799" s="5">
        <v>84247</v>
      </c>
      <c r="J10799" s="2">
        <v>2018</v>
      </c>
      <c r="K10799" s="2">
        <v>81</v>
      </c>
      <c r="L10799" t="s">
        <v>45</v>
      </c>
      <c r="M10799" s="3">
        <v>19700</v>
      </c>
      <c r="N10799" s="2" t="s">
        <v>19</v>
      </c>
    </row>
    <row r="10800" spans="1:14" x14ac:dyDescent="0.25">
      <c r="A10800" t="s">
        <v>17206</v>
      </c>
      <c r="B10800" s="1" t="s">
        <v>20226</v>
      </c>
      <c r="C10800" t="s">
        <v>17206</v>
      </c>
      <c r="D10800" t="s">
        <v>66</v>
      </c>
      <c r="E10800" s="2" t="s">
        <v>67</v>
      </c>
      <c r="F10800" t="str">
        <f t="shared" si="168"/>
        <v>Nissan Qashqai</v>
      </c>
      <c r="G10800" t="s">
        <v>18920</v>
      </c>
      <c r="H10800" s="2" t="s">
        <v>17</v>
      </c>
      <c r="I10800" s="5">
        <v>113480</v>
      </c>
      <c r="J10800" s="2">
        <v>2018</v>
      </c>
      <c r="K10800" s="2">
        <v>81</v>
      </c>
      <c r="L10800" t="s">
        <v>45</v>
      </c>
      <c r="M10800" s="3">
        <v>18900</v>
      </c>
      <c r="N10800" s="2" t="s">
        <v>19</v>
      </c>
    </row>
    <row r="10801" spans="1:14" x14ac:dyDescent="0.25">
      <c r="A10801" t="s">
        <v>17206</v>
      </c>
      <c r="B10801" s="1" t="s">
        <v>19650</v>
      </c>
      <c r="C10801" t="s">
        <v>17206</v>
      </c>
      <c r="D10801" t="s">
        <v>66</v>
      </c>
      <c r="E10801" s="2" t="s">
        <v>67</v>
      </c>
      <c r="F10801" t="str">
        <f t="shared" si="168"/>
        <v>Nissan Qashqai</v>
      </c>
      <c r="G10801" t="s">
        <v>18920</v>
      </c>
      <c r="H10801" s="2" t="s">
        <v>17</v>
      </c>
      <c r="I10801" s="5">
        <v>108545</v>
      </c>
      <c r="J10801" s="2">
        <v>2016</v>
      </c>
      <c r="K10801" s="2">
        <v>81</v>
      </c>
      <c r="L10801" t="s">
        <v>18</v>
      </c>
      <c r="M10801" s="3">
        <v>17240.689999999999</v>
      </c>
      <c r="N10801" s="2" t="s">
        <v>19</v>
      </c>
    </row>
    <row r="10802" spans="1:14" x14ac:dyDescent="0.25">
      <c r="A10802" t="s">
        <v>17206</v>
      </c>
      <c r="B10802" s="1" t="s">
        <v>20801</v>
      </c>
      <c r="C10802" t="s">
        <v>17206</v>
      </c>
      <c r="D10802" t="s">
        <v>66</v>
      </c>
      <c r="E10802" s="2" t="s">
        <v>67</v>
      </c>
      <c r="F10802" t="str">
        <f t="shared" si="168"/>
        <v>Nissan Qashqai</v>
      </c>
      <c r="G10802" t="s">
        <v>18920</v>
      </c>
      <c r="H10802" s="2" t="s">
        <v>17</v>
      </c>
      <c r="I10802" s="5">
        <v>91514</v>
      </c>
      <c r="J10802" s="2">
        <v>2019</v>
      </c>
      <c r="K10802" s="2">
        <v>85</v>
      </c>
      <c r="L10802" t="s">
        <v>30</v>
      </c>
      <c r="M10802" s="3">
        <v>22416.880000000001</v>
      </c>
      <c r="N10802" s="2" t="s">
        <v>19</v>
      </c>
    </row>
    <row r="10803" spans="1:14" x14ac:dyDescent="0.25">
      <c r="A10803" t="s">
        <v>17206</v>
      </c>
      <c r="B10803" s="1" t="s">
        <v>20539</v>
      </c>
      <c r="C10803" t="s">
        <v>17206</v>
      </c>
      <c r="D10803" t="s">
        <v>66</v>
      </c>
      <c r="E10803" s="2" t="s">
        <v>67</v>
      </c>
      <c r="F10803" t="str">
        <f t="shared" si="168"/>
        <v>Nissan Qashqai</v>
      </c>
      <c r="G10803" t="s">
        <v>18920</v>
      </c>
      <c r="H10803" s="2" t="s">
        <v>17</v>
      </c>
      <c r="I10803" s="5">
        <v>144880</v>
      </c>
      <c r="J10803" s="2">
        <v>2018</v>
      </c>
      <c r="K10803" s="2">
        <v>81</v>
      </c>
      <c r="L10803" t="s">
        <v>18</v>
      </c>
      <c r="M10803" s="3">
        <v>19500</v>
      </c>
      <c r="N10803" s="2" t="s">
        <v>19</v>
      </c>
    </row>
    <row r="10804" spans="1:14" x14ac:dyDescent="0.25">
      <c r="A10804" t="s">
        <v>17206</v>
      </c>
      <c r="B10804" s="1" t="s">
        <v>20238</v>
      </c>
      <c r="C10804" t="s">
        <v>17206</v>
      </c>
      <c r="D10804" t="s">
        <v>66</v>
      </c>
      <c r="E10804" s="2" t="s">
        <v>67</v>
      </c>
      <c r="F10804" t="str">
        <f t="shared" si="168"/>
        <v>Nissan Qashqai</v>
      </c>
      <c r="G10804" t="s">
        <v>18920</v>
      </c>
      <c r="H10804" s="2" t="s">
        <v>17</v>
      </c>
      <c r="I10804" s="5">
        <v>115067</v>
      </c>
      <c r="J10804" s="2">
        <v>2018</v>
      </c>
      <c r="K10804" s="2">
        <v>81</v>
      </c>
      <c r="L10804" t="s">
        <v>18</v>
      </c>
      <c r="M10804" s="3">
        <v>18900</v>
      </c>
      <c r="N10804" s="2" t="s">
        <v>19</v>
      </c>
    </row>
    <row r="10805" spans="1:14" x14ac:dyDescent="0.25">
      <c r="A10805" t="s">
        <v>17206</v>
      </c>
      <c r="B10805" s="1" t="s">
        <v>18919</v>
      </c>
      <c r="C10805" t="s">
        <v>17206</v>
      </c>
      <c r="D10805" t="s">
        <v>66</v>
      </c>
      <c r="E10805" s="2" t="s">
        <v>67</v>
      </c>
      <c r="F10805" t="str">
        <f t="shared" si="168"/>
        <v>Nissan Qashqai</v>
      </c>
      <c r="G10805" t="s">
        <v>18920</v>
      </c>
      <c r="H10805" s="2" t="s">
        <v>17</v>
      </c>
      <c r="I10805" s="5">
        <v>209404</v>
      </c>
      <c r="J10805" s="2">
        <v>2014</v>
      </c>
      <c r="K10805" s="2">
        <v>81</v>
      </c>
      <c r="L10805" t="s">
        <v>18</v>
      </c>
      <c r="M10805" s="3">
        <v>13162.5</v>
      </c>
      <c r="N10805" s="2" t="s">
        <v>19</v>
      </c>
    </row>
    <row r="10806" spans="1:14" x14ac:dyDescent="0.25">
      <c r="A10806" t="s">
        <v>17206</v>
      </c>
      <c r="B10806" s="1" t="s">
        <v>19898</v>
      </c>
      <c r="C10806" t="s">
        <v>17206</v>
      </c>
      <c r="D10806" t="s">
        <v>66</v>
      </c>
      <c r="E10806" s="2" t="s">
        <v>67</v>
      </c>
      <c r="F10806" t="str">
        <f t="shared" si="168"/>
        <v>Nissan Qashqai</v>
      </c>
      <c r="G10806" t="s">
        <v>18920</v>
      </c>
      <c r="H10806" s="2" t="s">
        <v>17</v>
      </c>
      <c r="I10806" s="5">
        <v>141058</v>
      </c>
      <c r="J10806" s="2">
        <v>2018</v>
      </c>
      <c r="K10806" s="2">
        <v>85</v>
      </c>
      <c r="L10806" t="s">
        <v>45</v>
      </c>
      <c r="M10806" s="3">
        <v>18200</v>
      </c>
      <c r="N10806" s="2" t="s">
        <v>19</v>
      </c>
    </row>
    <row r="10807" spans="1:14" x14ac:dyDescent="0.25">
      <c r="A10807" t="s">
        <v>17206</v>
      </c>
      <c r="B10807" s="1" t="s">
        <v>20723</v>
      </c>
      <c r="C10807" t="s">
        <v>17206</v>
      </c>
      <c r="D10807" t="s">
        <v>66</v>
      </c>
      <c r="E10807" s="2" t="s">
        <v>67</v>
      </c>
      <c r="F10807" t="str">
        <f t="shared" si="168"/>
        <v>Nissan Qashqai</v>
      </c>
      <c r="G10807" t="s">
        <v>18920</v>
      </c>
      <c r="H10807" s="2" t="s">
        <v>17</v>
      </c>
      <c r="I10807" s="5">
        <v>75041</v>
      </c>
      <c r="J10807" s="2">
        <v>2018</v>
      </c>
      <c r="K10807" s="2">
        <v>81</v>
      </c>
      <c r="L10807" t="s">
        <v>18</v>
      </c>
      <c r="M10807" s="3">
        <v>21971.25</v>
      </c>
      <c r="N10807" s="2" t="s">
        <v>19</v>
      </c>
    </row>
    <row r="10808" spans="1:14" x14ac:dyDescent="0.25">
      <c r="A10808" t="s">
        <v>17206</v>
      </c>
      <c r="B10808" s="1" t="s">
        <v>20230</v>
      </c>
      <c r="C10808" t="s">
        <v>17206</v>
      </c>
      <c r="D10808" t="s">
        <v>66</v>
      </c>
      <c r="E10808" s="2" t="s">
        <v>67</v>
      </c>
      <c r="F10808" t="str">
        <f t="shared" si="168"/>
        <v>Nissan Qashqai</v>
      </c>
      <c r="G10808" t="s">
        <v>18920</v>
      </c>
      <c r="H10808" s="2" t="s">
        <v>17</v>
      </c>
      <c r="I10808" s="5">
        <v>115640</v>
      </c>
      <c r="J10808" s="2">
        <v>2018</v>
      </c>
      <c r="K10808" s="2">
        <v>81</v>
      </c>
      <c r="L10808" t="s">
        <v>60</v>
      </c>
      <c r="M10808" s="3">
        <v>18900</v>
      </c>
      <c r="N10808" s="2" t="s">
        <v>19</v>
      </c>
    </row>
    <row r="10809" spans="1:14" x14ac:dyDescent="0.25">
      <c r="A10809" t="s">
        <v>17206</v>
      </c>
      <c r="B10809" s="1" t="s">
        <v>19406</v>
      </c>
      <c r="C10809" t="s">
        <v>17206</v>
      </c>
      <c r="D10809" t="s">
        <v>66</v>
      </c>
      <c r="E10809" s="2" t="s">
        <v>67</v>
      </c>
      <c r="F10809" t="str">
        <f t="shared" si="168"/>
        <v>Nissan Qashqai</v>
      </c>
      <c r="G10809" t="s">
        <v>18920</v>
      </c>
      <c r="H10809" s="2" t="s">
        <v>17</v>
      </c>
      <c r="I10809" s="5">
        <v>130951</v>
      </c>
      <c r="J10809" s="2">
        <v>2017</v>
      </c>
      <c r="K10809" s="2">
        <v>81</v>
      </c>
      <c r="L10809" t="s">
        <v>45</v>
      </c>
      <c r="M10809" s="3">
        <v>16990</v>
      </c>
      <c r="N10809" s="2" t="s">
        <v>19</v>
      </c>
    </row>
    <row r="10810" spans="1:14" x14ac:dyDescent="0.25">
      <c r="A10810" t="s">
        <v>17206</v>
      </c>
      <c r="B10810" s="1" t="s">
        <v>20965</v>
      </c>
      <c r="C10810" t="s">
        <v>17206</v>
      </c>
      <c r="D10810" t="s">
        <v>66</v>
      </c>
      <c r="E10810" s="2" t="s">
        <v>67</v>
      </c>
      <c r="F10810" t="str">
        <f t="shared" si="168"/>
        <v>Nissan Qashqai</v>
      </c>
      <c r="G10810" t="s">
        <v>20966</v>
      </c>
      <c r="H10810" s="2" t="s">
        <v>17</v>
      </c>
      <c r="I10810" s="5">
        <v>92834</v>
      </c>
      <c r="J10810" s="2">
        <v>2019</v>
      </c>
      <c r="K10810" s="2">
        <v>85</v>
      </c>
      <c r="L10810" t="s">
        <v>30</v>
      </c>
      <c r="M10810" s="3">
        <v>24990</v>
      </c>
      <c r="N10810" s="2" t="s">
        <v>19</v>
      </c>
    </row>
    <row r="10811" spans="1:14" x14ac:dyDescent="0.25">
      <c r="A10811" t="s">
        <v>17206</v>
      </c>
      <c r="B10811" s="1" t="s">
        <v>19956</v>
      </c>
      <c r="C10811" t="s">
        <v>17206</v>
      </c>
      <c r="D10811" t="s">
        <v>66</v>
      </c>
      <c r="E10811" s="2" t="s">
        <v>67</v>
      </c>
      <c r="F10811" t="str">
        <f t="shared" si="168"/>
        <v>Nissan Qashqai</v>
      </c>
      <c r="G10811" t="s">
        <v>19237</v>
      </c>
      <c r="H10811" s="2" t="s">
        <v>17</v>
      </c>
      <c r="I10811" s="5">
        <v>118590</v>
      </c>
      <c r="J10811" s="2">
        <v>2017</v>
      </c>
      <c r="K10811" s="2">
        <v>81</v>
      </c>
      <c r="L10811" t="s">
        <v>30</v>
      </c>
      <c r="M10811" s="3">
        <v>18400</v>
      </c>
      <c r="N10811" s="2" t="s">
        <v>19</v>
      </c>
    </row>
    <row r="10812" spans="1:14" x14ac:dyDescent="0.25">
      <c r="A10812" t="s">
        <v>17206</v>
      </c>
      <c r="B10812" s="1" t="s">
        <v>20130</v>
      </c>
      <c r="C10812" t="s">
        <v>17206</v>
      </c>
      <c r="D10812" t="s">
        <v>66</v>
      </c>
      <c r="E10812" s="2" t="s">
        <v>67</v>
      </c>
      <c r="F10812" t="str">
        <f t="shared" ref="F10812:F10875" si="169">D10812&amp; " " &amp; E10812</f>
        <v>Nissan Qashqai</v>
      </c>
      <c r="G10812" t="s">
        <v>19237</v>
      </c>
      <c r="H10812" s="2" t="s">
        <v>17</v>
      </c>
      <c r="I10812" s="5">
        <v>102546</v>
      </c>
      <c r="J10812" s="2">
        <v>2016</v>
      </c>
      <c r="K10812" s="2">
        <v>81</v>
      </c>
      <c r="L10812" t="s">
        <v>30</v>
      </c>
      <c r="M10812" s="3">
        <v>18966.09</v>
      </c>
      <c r="N10812" s="2" t="s">
        <v>19</v>
      </c>
    </row>
    <row r="10813" spans="1:14" x14ac:dyDescent="0.25">
      <c r="A10813" t="s">
        <v>17206</v>
      </c>
      <c r="B10813" s="1" t="s">
        <v>19236</v>
      </c>
      <c r="C10813" t="s">
        <v>17206</v>
      </c>
      <c r="D10813" t="s">
        <v>66</v>
      </c>
      <c r="E10813" s="2" t="s">
        <v>67</v>
      </c>
      <c r="F10813" t="str">
        <f t="shared" si="169"/>
        <v>Nissan Qashqai</v>
      </c>
      <c r="G10813" t="s">
        <v>19237</v>
      </c>
      <c r="H10813" s="2" t="s">
        <v>17</v>
      </c>
      <c r="I10813" s="5">
        <v>150531</v>
      </c>
      <c r="J10813" s="2">
        <v>2015</v>
      </c>
      <c r="K10813" s="2">
        <v>81</v>
      </c>
      <c r="L10813" t="s">
        <v>30</v>
      </c>
      <c r="M10813" s="3">
        <v>15789.87</v>
      </c>
      <c r="N10813" s="2" t="s">
        <v>19</v>
      </c>
    </row>
    <row r="10814" spans="1:14" x14ac:dyDescent="0.25">
      <c r="A10814" t="s">
        <v>17206</v>
      </c>
      <c r="B10814" s="1" t="s">
        <v>19834</v>
      </c>
      <c r="C10814" t="s">
        <v>17206</v>
      </c>
      <c r="D10814" t="s">
        <v>66</v>
      </c>
      <c r="E10814" s="2" t="s">
        <v>67</v>
      </c>
      <c r="F10814" t="str">
        <f t="shared" si="169"/>
        <v>Nissan Qashqai</v>
      </c>
      <c r="G10814" t="s">
        <v>19237</v>
      </c>
      <c r="H10814" s="2" t="s">
        <v>17</v>
      </c>
      <c r="I10814" s="5">
        <v>116012</v>
      </c>
      <c r="J10814" s="2">
        <v>2016</v>
      </c>
      <c r="K10814" s="2">
        <v>81</v>
      </c>
      <c r="L10814" t="s">
        <v>30</v>
      </c>
      <c r="M10814" s="3">
        <v>17900</v>
      </c>
      <c r="N10814" s="2" t="s">
        <v>19</v>
      </c>
    </row>
    <row r="10815" spans="1:14" x14ac:dyDescent="0.25">
      <c r="A10815" t="s">
        <v>17206</v>
      </c>
      <c r="B10815" s="1" t="s">
        <v>20717</v>
      </c>
      <c r="C10815" t="s">
        <v>17206</v>
      </c>
      <c r="D10815" t="s">
        <v>66</v>
      </c>
      <c r="E10815" s="2" t="s">
        <v>67</v>
      </c>
      <c r="F10815" t="str">
        <f t="shared" si="169"/>
        <v>Nissan Qashqai</v>
      </c>
      <c r="G10815" t="s">
        <v>19237</v>
      </c>
      <c r="H10815" s="2" t="s">
        <v>17</v>
      </c>
      <c r="I10815" s="5">
        <v>146120</v>
      </c>
      <c r="J10815" s="2">
        <v>2019</v>
      </c>
      <c r="K10815" s="2">
        <v>85</v>
      </c>
      <c r="L10815" t="s">
        <v>96</v>
      </c>
      <c r="M10815" s="3">
        <v>21971.25</v>
      </c>
      <c r="N10815" s="2" t="s">
        <v>19</v>
      </c>
    </row>
    <row r="10816" spans="1:14" x14ac:dyDescent="0.25">
      <c r="A10816" t="s">
        <v>17206</v>
      </c>
      <c r="B10816" s="1" t="s">
        <v>21257</v>
      </c>
      <c r="C10816" t="s">
        <v>17206</v>
      </c>
      <c r="D10816" t="s">
        <v>66</v>
      </c>
      <c r="E10816" s="2" t="s">
        <v>67</v>
      </c>
      <c r="F10816" t="str">
        <f t="shared" si="169"/>
        <v>Nissan Qashqai</v>
      </c>
      <c r="G10816" t="s">
        <v>19237</v>
      </c>
      <c r="H10816" s="2" t="s">
        <v>17</v>
      </c>
      <c r="I10816" s="5">
        <v>50150</v>
      </c>
      <c r="J10816" s="2">
        <v>2019</v>
      </c>
      <c r="K10816" s="2">
        <v>85</v>
      </c>
      <c r="L10816" t="s">
        <v>18</v>
      </c>
      <c r="M10816" s="3">
        <v>23288.37</v>
      </c>
      <c r="N10816" s="2" t="s">
        <v>19</v>
      </c>
    </row>
    <row r="10817" spans="1:14" x14ac:dyDescent="0.25">
      <c r="A10817" t="s">
        <v>17206</v>
      </c>
      <c r="B10817" s="1" t="s">
        <v>19348</v>
      </c>
      <c r="C10817" t="s">
        <v>17206</v>
      </c>
      <c r="D10817" t="s">
        <v>66</v>
      </c>
      <c r="E10817" s="2" t="s">
        <v>67</v>
      </c>
      <c r="F10817" t="str">
        <f t="shared" si="169"/>
        <v>Nissan Qashqai</v>
      </c>
      <c r="G10817" t="s">
        <v>19237</v>
      </c>
      <c r="H10817" s="2" t="s">
        <v>17</v>
      </c>
      <c r="I10817" s="5">
        <v>131889</v>
      </c>
      <c r="J10817" s="2">
        <v>2016</v>
      </c>
      <c r="K10817" s="2">
        <v>81</v>
      </c>
      <c r="L10817" t="s">
        <v>30</v>
      </c>
      <c r="M10817" s="3">
        <v>16200</v>
      </c>
      <c r="N10817" s="2" t="s">
        <v>19</v>
      </c>
    </row>
    <row r="10818" spans="1:14" x14ac:dyDescent="0.25">
      <c r="A10818" t="s">
        <v>17206</v>
      </c>
      <c r="B10818" s="1" t="s">
        <v>20574</v>
      </c>
      <c r="C10818" t="s">
        <v>17206</v>
      </c>
      <c r="D10818" t="s">
        <v>66</v>
      </c>
      <c r="E10818" s="2" t="s">
        <v>67</v>
      </c>
      <c r="F10818" t="str">
        <f t="shared" si="169"/>
        <v>Nissan Qashqai</v>
      </c>
      <c r="G10818" t="s">
        <v>19237</v>
      </c>
      <c r="H10818" s="2" t="s">
        <v>17</v>
      </c>
      <c r="I10818" s="5">
        <v>57531</v>
      </c>
      <c r="J10818" s="2">
        <v>2017</v>
      </c>
      <c r="K10818" s="2">
        <v>81</v>
      </c>
      <c r="L10818" t="s">
        <v>45</v>
      </c>
      <c r="M10818" s="3">
        <v>21768.75</v>
      </c>
      <c r="N10818" s="2" t="s">
        <v>19</v>
      </c>
    </row>
    <row r="10819" spans="1:14" x14ac:dyDescent="0.25">
      <c r="A10819" t="s">
        <v>17206</v>
      </c>
      <c r="B10819" s="1" t="s">
        <v>22617</v>
      </c>
      <c r="C10819" t="s">
        <v>17206</v>
      </c>
      <c r="D10819" t="s">
        <v>66</v>
      </c>
      <c r="E10819" s="2" t="s">
        <v>67</v>
      </c>
      <c r="F10819" t="str">
        <f t="shared" si="169"/>
        <v>Nissan Qashqai</v>
      </c>
      <c r="G10819" t="s">
        <v>19237</v>
      </c>
      <c r="H10819" s="2" t="s">
        <v>17</v>
      </c>
      <c r="I10819" s="5">
        <v>104977</v>
      </c>
      <c r="J10819" s="2">
        <v>2015</v>
      </c>
      <c r="K10819" s="2">
        <v>81</v>
      </c>
      <c r="L10819" t="s">
        <v>45</v>
      </c>
      <c r="M10819" s="3">
        <v>15187.5</v>
      </c>
      <c r="N10819" s="2" t="s">
        <v>19</v>
      </c>
    </row>
    <row r="10820" spans="1:14" x14ac:dyDescent="0.25">
      <c r="A10820" t="s">
        <v>17206</v>
      </c>
      <c r="B10820" s="1" t="s">
        <v>21218</v>
      </c>
      <c r="C10820" t="s">
        <v>17206</v>
      </c>
      <c r="D10820" t="s">
        <v>66</v>
      </c>
      <c r="E10820" s="2" t="s">
        <v>67</v>
      </c>
      <c r="F10820" t="str">
        <f t="shared" si="169"/>
        <v>Nissan Qashqai</v>
      </c>
      <c r="G10820" t="s">
        <v>21219</v>
      </c>
      <c r="H10820" s="2" t="s">
        <v>17</v>
      </c>
      <c r="I10820" s="5">
        <v>125074</v>
      </c>
      <c r="J10820" s="2">
        <v>2019</v>
      </c>
      <c r="K10820" s="2">
        <v>85</v>
      </c>
      <c r="L10820" t="s">
        <v>30</v>
      </c>
      <c r="M10820" s="3">
        <v>25000</v>
      </c>
      <c r="N10820" s="2" t="s">
        <v>19</v>
      </c>
    </row>
    <row r="10821" spans="1:14" x14ac:dyDescent="0.25">
      <c r="A10821" t="s">
        <v>17206</v>
      </c>
      <c r="B10821" s="1" t="s">
        <v>20069</v>
      </c>
      <c r="C10821" t="s">
        <v>17206</v>
      </c>
      <c r="D10821" t="s">
        <v>66</v>
      </c>
      <c r="E10821" s="2" t="s">
        <v>67</v>
      </c>
      <c r="F10821" t="str">
        <f t="shared" si="169"/>
        <v>Nissan Qashqai</v>
      </c>
      <c r="G10821" t="s">
        <v>20070</v>
      </c>
      <c r="H10821" s="2" t="s">
        <v>17</v>
      </c>
      <c r="I10821" s="5">
        <v>125816</v>
      </c>
      <c r="J10821" s="2">
        <v>2018</v>
      </c>
      <c r="K10821" s="2">
        <v>81</v>
      </c>
      <c r="L10821" t="s">
        <v>30</v>
      </c>
      <c r="M10821" s="3">
        <v>18700</v>
      </c>
      <c r="N10821" s="2" t="s">
        <v>19</v>
      </c>
    </row>
    <row r="10822" spans="1:14" x14ac:dyDescent="0.25">
      <c r="A10822" t="s">
        <v>17206</v>
      </c>
      <c r="B10822" s="1" t="s">
        <v>20109</v>
      </c>
      <c r="C10822" t="s">
        <v>17206</v>
      </c>
      <c r="D10822" t="s">
        <v>66</v>
      </c>
      <c r="E10822" s="2" t="s">
        <v>67</v>
      </c>
      <c r="F10822" t="str">
        <f t="shared" si="169"/>
        <v>Nissan Qashqai</v>
      </c>
      <c r="G10822" t="s">
        <v>20070</v>
      </c>
      <c r="H10822" s="2" t="s">
        <v>17</v>
      </c>
      <c r="I10822" s="5">
        <v>76384</v>
      </c>
      <c r="J10822" s="2">
        <v>2017</v>
      </c>
      <c r="K10822" s="2">
        <v>81</v>
      </c>
      <c r="L10822" t="s">
        <v>45</v>
      </c>
      <c r="M10822" s="3">
        <v>19237.5</v>
      </c>
      <c r="N10822" s="2" t="s">
        <v>19</v>
      </c>
    </row>
    <row r="10823" spans="1:14" x14ac:dyDescent="0.25">
      <c r="A10823" t="s">
        <v>17206</v>
      </c>
      <c r="B10823" s="1" t="s">
        <v>20162</v>
      </c>
      <c r="C10823" t="s">
        <v>17206</v>
      </c>
      <c r="D10823" t="s">
        <v>66</v>
      </c>
      <c r="E10823" s="2" t="s">
        <v>67</v>
      </c>
      <c r="F10823" t="str">
        <f t="shared" si="169"/>
        <v>Nissan Qashqai</v>
      </c>
      <c r="G10823" t="s">
        <v>20070</v>
      </c>
      <c r="H10823" s="2" t="s">
        <v>17</v>
      </c>
      <c r="I10823" s="5">
        <v>110155</v>
      </c>
      <c r="J10823" s="2">
        <v>2017</v>
      </c>
      <c r="K10823" s="2">
        <v>81</v>
      </c>
      <c r="L10823" t="s">
        <v>30</v>
      </c>
      <c r="M10823" s="3">
        <v>19762.43</v>
      </c>
      <c r="N10823" s="2" t="s">
        <v>19</v>
      </c>
    </row>
    <row r="10824" spans="1:14" x14ac:dyDescent="0.25">
      <c r="A10824" t="s">
        <v>17206</v>
      </c>
      <c r="B10824" s="1" t="s">
        <v>19663</v>
      </c>
      <c r="C10824" t="s">
        <v>17206</v>
      </c>
      <c r="D10824" t="s">
        <v>66</v>
      </c>
      <c r="E10824" s="2" t="s">
        <v>67</v>
      </c>
      <c r="F10824" t="str">
        <f t="shared" si="169"/>
        <v>Nissan Qashqai</v>
      </c>
      <c r="G10824" t="s">
        <v>19664</v>
      </c>
      <c r="H10824" s="2" t="s">
        <v>17</v>
      </c>
      <c r="I10824" s="5">
        <v>105746</v>
      </c>
      <c r="J10824" s="2">
        <v>2016</v>
      </c>
      <c r="K10824" s="2">
        <v>96</v>
      </c>
      <c r="L10824" t="s">
        <v>30</v>
      </c>
      <c r="M10824" s="3">
        <v>18225</v>
      </c>
      <c r="N10824" s="2" t="s">
        <v>19</v>
      </c>
    </row>
    <row r="10825" spans="1:14" x14ac:dyDescent="0.25">
      <c r="A10825" t="s">
        <v>17206</v>
      </c>
      <c r="B10825" s="1" t="s">
        <v>19095</v>
      </c>
      <c r="C10825" t="s">
        <v>17206</v>
      </c>
      <c r="D10825" t="s">
        <v>66</v>
      </c>
      <c r="E10825" s="2" t="s">
        <v>67</v>
      </c>
      <c r="F10825" t="str">
        <f t="shared" si="169"/>
        <v>Nissan Qashqai</v>
      </c>
      <c r="G10825" t="s">
        <v>19096</v>
      </c>
      <c r="H10825" s="2" t="s">
        <v>17</v>
      </c>
      <c r="I10825" s="5">
        <v>180001</v>
      </c>
      <c r="J10825" s="2">
        <v>2016</v>
      </c>
      <c r="K10825" s="2">
        <v>96</v>
      </c>
      <c r="L10825" t="s">
        <v>30</v>
      </c>
      <c r="M10825" s="3">
        <v>15178.43</v>
      </c>
      <c r="N10825" s="2" t="s">
        <v>19</v>
      </c>
    </row>
    <row r="10826" spans="1:14" x14ac:dyDescent="0.25">
      <c r="A10826" t="s">
        <v>17206</v>
      </c>
      <c r="B10826" s="1" t="s">
        <v>19929</v>
      </c>
      <c r="C10826" t="s">
        <v>17206</v>
      </c>
      <c r="D10826" t="s">
        <v>66</v>
      </c>
      <c r="E10826" s="2" t="s">
        <v>67</v>
      </c>
      <c r="F10826" t="str">
        <f t="shared" si="169"/>
        <v>Nissan Qashqai</v>
      </c>
      <c r="G10826" t="s">
        <v>19096</v>
      </c>
      <c r="H10826" s="2" t="s">
        <v>17</v>
      </c>
      <c r="I10826" s="5">
        <v>137254</v>
      </c>
      <c r="J10826" s="2">
        <v>2016</v>
      </c>
      <c r="K10826" s="2">
        <v>96</v>
      </c>
      <c r="L10826" t="s">
        <v>30</v>
      </c>
      <c r="M10826" s="3">
        <v>17469.64</v>
      </c>
      <c r="N10826" s="2" t="s">
        <v>19</v>
      </c>
    </row>
    <row r="10827" spans="1:14" x14ac:dyDescent="0.25">
      <c r="A10827" t="s">
        <v>17206</v>
      </c>
      <c r="B10827" s="1" t="s">
        <v>20400</v>
      </c>
      <c r="C10827" t="s">
        <v>17206</v>
      </c>
      <c r="D10827" t="s">
        <v>66</v>
      </c>
      <c r="E10827" s="2" t="s">
        <v>67</v>
      </c>
      <c r="F10827" t="str">
        <f t="shared" si="169"/>
        <v>Nissan Qashqai</v>
      </c>
      <c r="G10827" t="s">
        <v>19577</v>
      </c>
      <c r="H10827" s="2" t="s">
        <v>17</v>
      </c>
      <c r="I10827" s="5">
        <v>90448</v>
      </c>
      <c r="J10827" s="2">
        <v>2017</v>
      </c>
      <c r="K10827" s="2">
        <v>96</v>
      </c>
      <c r="L10827" t="s">
        <v>54</v>
      </c>
      <c r="M10827" s="3">
        <v>20655</v>
      </c>
      <c r="N10827" s="2" t="s">
        <v>19</v>
      </c>
    </row>
    <row r="10828" spans="1:14" x14ac:dyDescent="0.25">
      <c r="A10828" t="s">
        <v>17206</v>
      </c>
      <c r="B10828" s="1" t="s">
        <v>19576</v>
      </c>
      <c r="C10828" t="s">
        <v>17206</v>
      </c>
      <c r="D10828" t="s">
        <v>66</v>
      </c>
      <c r="E10828" s="2" t="s">
        <v>67</v>
      </c>
      <c r="F10828" t="str">
        <f t="shared" si="169"/>
        <v>Nissan Qashqai</v>
      </c>
      <c r="G10828" t="s">
        <v>19577</v>
      </c>
      <c r="H10828" s="2" t="s">
        <v>17</v>
      </c>
      <c r="I10828" s="5">
        <v>132500</v>
      </c>
      <c r="J10828" s="2">
        <v>2015</v>
      </c>
      <c r="K10828" s="2">
        <v>96</v>
      </c>
      <c r="L10828" t="s">
        <v>18</v>
      </c>
      <c r="M10828" s="3">
        <v>16700</v>
      </c>
      <c r="N10828" s="2" t="s">
        <v>19</v>
      </c>
    </row>
    <row r="10829" spans="1:14" x14ac:dyDescent="0.25">
      <c r="A10829" t="s">
        <v>17206</v>
      </c>
      <c r="B10829" s="1" t="s">
        <v>21019</v>
      </c>
      <c r="C10829" t="s">
        <v>17206</v>
      </c>
      <c r="D10829" t="s">
        <v>66</v>
      </c>
      <c r="E10829" s="2" t="s">
        <v>67</v>
      </c>
      <c r="F10829" t="str">
        <f t="shared" si="169"/>
        <v>Nissan Qashqai</v>
      </c>
      <c r="G10829" t="s">
        <v>21020</v>
      </c>
      <c r="H10829" s="2" t="s">
        <v>17</v>
      </c>
      <c r="I10829" s="5">
        <v>107503</v>
      </c>
      <c r="J10829" s="2">
        <v>2018</v>
      </c>
      <c r="K10829" s="2">
        <v>96</v>
      </c>
      <c r="L10829" t="s">
        <v>37</v>
      </c>
      <c r="M10829" s="3">
        <v>22799</v>
      </c>
      <c r="N10829" s="2" t="s">
        <v>19</v>
      </c>
    </row>
    <row r="10830" spans="1:14" x14ac:dyDescent="0.25">
      <c r="A10830" t="s">
        <v>17206</v>
      </c>
      <c r="B10830" s="1" t="s">
        <v>19018</v>
      </c>
      <c r="C10830" t="s">
        <v>17206</v>
      </c>
      <c r="D10830" t="s">
        <v>66</v>
      </c>
      <c r="E10830" s="2" t="s">
        <v>67</v>
      </c>
      <c r="F10830" t="str">
        <f t="shared" si="169"/>
        <v>Nissan Qashqai</v>
      </c>
      <c r="G10830" t="s">
        <v>19019</v>
      </c>
      <c r="H10830" s="2" t="s">
        <v>17</v>
      </c>
      <c r="I10830" s="5">
        <v>156772</v>
      </c>
      <c r="J10830" s="2">
        <v>2014</v>
      </c>
      <c r="K10830" s="2">
        <v>96</v>
      </c>
      <c r="L10830" t="s">
        <v>327</v>
      </c>
      <c r="M10830" s="3">
        <v>14999.99</v>
      </c>
      <c r="N10830" s="2" t="s">
        <v>19</v>
      </c>
    </row>
    <row r="10831" spans="1:14" x14ac:dyDescent="0.25">
      <c r="A10831" t="s">
        <v>17206</v>
      </c>
      <c r="B10831" s="1" t="s">
        <v>19636</v>
      </c>
      <c r="C10831" t="s">
        <v>17206</v>
      </c>
      <c r="D10831" t="s">
        <v>66</v>
      </c>
      <c r="E10831" s="2" t="s">
        <v>67</v>
      </c>
      <c r="F10831" t="str">
        <f t="shared" si="169"/>
        <v>Nissan Qashqai</v>
      </c>
      <c r="G10831" t="s">
        <v>19019</v>
      </c>
      <c r="H10831" s="2" t="s">
        <v>17</v>
      </c>
      <c r="I10831" s="5">
        <v>160192</v>
      </c>
      <c r="J10831" s="2">
        <v>2017</v>
      </c>
      <c r="K10831" s="2">
        <v>96</v>
      </c>
      <c r="L10831" t="s">
        <v>30</v>
      </c>
      <c r="M10831" s="3">
        <v>17200.88</v>
      </c>
      <c r="N10831" s="2" t="s">
        <v>19</v>
      </c>
    </row>
    <row r="10832" spans="1:14" x14ac:dyDescent="0.25">
      <c r="A10832" t="s">
        <v>17206</v>
      </c>
      <c r="B10832" s="1" t="s">
        <v>20120</v>
      </c>
      <c r="C10832" t="s">
        <v>17206</v>
      </c>
      <c r="D10832" t="s">
        <v>66</v>
      </c>
      <c r="E10832" s="2" t="s">
        <v>67</v>
      </c>
      <c r="F10832" t="str">
        <f t="shared" si="169"/>
        <v>Nissan Qashqai</v>
      </c>
      <c r="G10832" t="s">
        <v>20121</v>
      </c>
      <c r="H10832" s="2" t="s">
        <v>17</v>
      </c>
      <c r="I10832" s="5">
        <v>152724</v>
      </c>
      <c r="J10832" s="2">
        <v>2018</v>
      </c>
      <c r="K10832" s="2">
        <v>96</v>
      </c>
      <c r="L10832" t="s">
        <v>45</v>
      </c>
      <c r="M10832" s="3">
        <v>19277.080000000002</v>
      </c>
      <c r="N10832" s="2" t="s">
        <v>19</v>
      </c>
    </row>
    <row r="10833" spans="1:14" x14ac:dyDescent="0.25">
      <c r="A10833" t="s">
        <v>17206</v>
      </c>
      <c r="B10833" s="1" t="s">
        <v>19640</v>
      </c>
      <c r="C10833" t="s">
        <v>17206</v>
      </c>
      <c r="D10833" t="s">
        <v>66</v>
      </c>
      <c r="E10833" s="2" t="s">
        <v>1227</v>
      </c>
      <c r="F10833" t="str">
        <f t="shared" si="169"/>
        <v>Nissan X-Trail</v>
      </c>
      <c r="G10833" t="s">
        <v>19641</v>
      </c>
      <c r="H10833" s="2" t="s">
        <v>17</v>
      </c>
      <c r="I10833" s="5">
        <v>170706</v>
      </c>
      <c r="J10833" s="2">
        <v>2015</v>
      </c>
      <c r="K10833" s="2">
        <v>96</v>
      </c>
      <c r="L10833" t="s">
        <v>96</v>
      </c>
      <c r="M10833" s="3">
        <v>17200.88</v>
      </c>
      <c r="N10833" s="2" t="s">
        <v>19</v>
      </c>
    </row>
    <row r="10834" spans="1:14" x14ac:dyDescent="0.25">
      <c r="A10834" t="s">
        <v>17206</v>
      </c>
      <c r="B10834" s="1" t="s">
        <v>20817</v>
      </c>
      <c r="C10834" t="s">
        <v>17206</v>
      </c>
      <c r="D10834" t="s">
        <v>66</v>
      </c>
      <c r="E10834" s="2" t="s">
        <v>1227</v>
      </c>
      <c r="F10834" t="str">
        <f t="shared" si="169"/>
        <v>Nissan X-Trail</v>
      </c>
      <c r="G10834" t="s">
        <v>19641</v>
      </c>
      <c r="H10834" s="2" t="s">
        <v>17</v>
      </c>
      <c r="I10834" s="5">
        <v>98816</v>
      </c>
      <c r="J10834" s="2">
        <v>2018</v>
      </c>
      <c r="K10834" s="2">
        <v>96</v>
      </c>
      <c r="L10834" t="s">
        <v>18</v>
      </c>
      <c r="M10834" s="3">
        <v>22477.5</v>
      </c>
      <c r="N10834" s="2" t="s">
        <v>19</v>
      </c>
    </row>
    <row r="10835" spans="1:14" x14ac:dyDescent="0.25">
      <c r="A10835" t="s">
        <v>17206</v>
      </c>
      <c r="B10835" s="1" t="s">
        <v>20838</v>
      </c>
      <c r="C10835" t="s">
        <v>17206</v>
      </c>
      <c r="D10835" t="s">
        <v>66</v>
      </c>
      <c r="E10835" s="2" t="s">
        <v>1227</v>
      </c>
      <c r="F10835" t="str">
        <f t="shared" si="169"/>
        <v>Nissan X-Trail</v>
      </c>
      <c r="G10835" t="s">
        <v>19729</v>
      </c>
      <c r="H10835" s="2" t="s">
        <v>17</v>
      </c>
      <c r="I10835" s="5">
        <v>84928</v>
      </c>
      <c r="J10835" s="2">
        <v>2018</v>
      </c>
      <c r="K10835" s="2">
        <v>96</v>
      </c>
      <c r="L10835" t="s">
        <v>18</v>
      </c>
      <c r="M10835" s="3">
        <v>23595.06</v>
      </c>
      <c r="N10835" s="2" t="s">
        <v>19</v>
      </c>
    </row>
    <row r="10836" spans="1:14" x14ac:dyDescent="0.25">
      <c r="A10836" t="s">
        <v>17206</v>
      </c>
      <c r="B10836" s="1" t="s">
        <v>19728</v>
      </c>
      <c r="C10836" t="s">
        <v>17206</v>
      </c>
      <c r="D10836" t="s">
        <v>66</v>
      </c>
      <c r="E10836" s="2" t="s">
        <v>1227</v>
      </c>
      <c r="F10836" t="str">
        <f t="shared" si="169"/>
        <v>Nissan X-Trail</v>
      </c>
      <c r="G10836" t="s">
        <v>19729</v>
      </c>
      <c r="H10836" s="2" t="s">
        <v>17</v>
      </c>
      <c r="I10836" s="5">
        <v>130878</v>
      </c>
      <c r="J10836" s="2">
        <v>2015</v>
      </c>
      <c r="K10836" s="2">
        <v>96</v>
      </c>
      <c r="L10836" t="s">
        <v>18</v>
      </c>
      <c r="M10836" s="3">
        <v>17516.25</v>
      </c>
      <c r="N10836" s="2" t="s">
        <v>19</v>
      </c>
    </row>
    <row r="10837" spans="1:14" x14ac:dyDescent="0.25">
      <c r="A10837" t="s">
        <v>17206</v>
      </c>
      <c r="B10837" s="1" t="s">
        <v>18566</v>
      </c>
      <c r="C10837" t="s">
        <v>17206</v>
      </c>
      <c r="D10837" t="s">
        <v>66</v>
      </c>
      <c r="E10837" s="2" t="s">
        <v>1227</v>
      </c>
      <c r="F10837" t="str">
        <f t="shared" si="169"/>
        <v>Nissan X-Trail</v>
      </c>
      <c r="G10837" t="s">
        <v>18567</v>
      </c>
      <c r="H10837" s="2" t="s">
        <v>17</v>
      </c>
      <c r="I10837" s="5">
        <v>209917</v>
      </c>
      <c r="J10837" s="2">
        <v>2015</v>
      </c>
      <c r="K10837" s="2">
        <v>96</v>
      </c>
      <c r="L10837" t="s">
        <v>96</v>
      </c>
      <c r="M10837" s="3">
        <v>14586.24</v>
      </c>
      <c r="N10837" s="2" t="s">
        <v>19</v>
      </c>
    </row>
    <row r="10838" spans="1:14" x14ac:dyDescent="0.25">
      <c r="A10838" t="s">
        <v>17206</v>
      </c>
      <c r="B10838" s="1" t="s">
        <v>20343</v>
      </c>
      <c r="C10838" t="s">
        <v>17206</v>
      </c>
      <c r="D10838" t="s">
        <v>66</v>
      </c>
      <c r="E10838" s="2" t="s">
        <v>1227</v>
      </c>
      <c r="F10838" t="str">
        <f t="shared" si="169"/>
        <v>Nissan X-Trail</v>
      </c>
      <c r="G10838" t="s">
        <v>18567</v>
      </c>
      <c r="H10838" s="2" t="s">
        <v>17</v>
      </c>
      <c r="I10838" s="5">
        <v>141419</v>
      </c>
      <c r="J10838" s="2">
        <v>2016</v>
      </c>
      <c r="K10838" s="2">
        <v>96</v>
      </c>
      <c r="L10838" t="s">
        <v>18</v>
      </c>
      <c r="M10838" s="3">
        <v>20250</v>
      </c>
      <c r="N10838" s="2" t="s">
        <v>19</v>
      </c>
    </row>
    <row r="10839" spans="1:14" x14ac:dyDescent="0.25">
      <c r="A10839" t="s">
        <v>17206</v>
      </c>
      <c r="B10839" s="1" t="s">
        <v>21819</v>
      </c>
      <c r="C10839" t="s">
        <v>17206</v>
      </c>
      <c r="D10839" t="s">
        <v>66</v>
      </c>
      <c r="E10839" s="2" t="s">
        <v>1227</v>
      </c>
      <c r="F10839" t="str">
        <f t="shared" si="169"/>
        <v>Nissan X-Trail</v>
      </c>
      <c r="G10839" t="s">
        <v>21820</v>
      </c>
      <c r="H10839" s="2" t="s">
        <v>17</v>
      </c>
      <c r="I10839" s="5">
        <v>28143</v>
      </c>
      <c r="J10839" s="2">
        <v>2018</v>
      </c>
      <c r="K10839" s="2">
        <v>96</v>
      </c>
      <c r="L10839" t="s">
        <v>30</v>
      </c>
      <c r="M10839" s="3">
        <v>30375</v>
      </c>
      <c r="N10839" s="2" t="s">
        <v>19</v>
      </c>
    </row>
    <row r="10840" spans="1:14" x14ac:dyDescent="0.25">
      <c r="A10840" t="s">
        <v>17206</v>
      </c>
      <c r="B10840" s="1" t="s">
        <v>19027</v>
      </c>
      <c r="C10840" t="s">
        <v>17206</v>
      </c>
      <c r="D10840" t="s">
        <v>66</v>
      </c>
      <c r="E10840" s="2" t="s">
        <v>1227</v>
      </c>
      <c r="F10840" t="str">
        <f t="shared" si="169"/>
        <v>Nissan X-Trail</v>
      </c>
      <c r="G10840" t="s">
        <v>19028</v>
      </c>
      <c r="H10840" s="2" t="s">
        <v>17</v>
      </c>
      <c r="I10840" s="5">
        <v>190222</v>
      </c>
      <c r="J10840" s="2">
        <v>2014</v>
      </c>
      <c r="K10840" s="2">
        <v>96</v>
      </c>
      <c r="L10840" t="s">
        <v>54</v>
      </c>
      <c r="M10840" s="3">
        <v>15086.25</v>
      </c>
      <c r="N10840" s="2" t="s">
        <v>19</v>
      </c>
    </row>
    <row r="10841" spans="1:14" x14ac:dyDescent="0.25">
      <c r="A10841" t="s">
        <v>17206</v>
      </c>
      <c r="B10841" s="1" t="s">
        <v>20570</v>
      </c>
      <c r="C10841" t="s">
        <v>17206</v>
      </c>
      <c r="D10841" t="s">
        <v>66</v>
      </c>
      <c r="E10841" s="2" t="s">
        <v>1227</v>
      </c>
      <c r="F10841" t="str">
        <f t="shared" si="169"/>
        <v>Nissan X-Trail</v>
      </c>
      <c r="G10841" t="s">
        <v>20571</v>
      </c>
      <c r="H10841" s="2" t="s">
        <v>17</v>
      </c>
      <c r="I10841" s="5">
        <v>90028</v>
      </c>
      <c r="J10841" s="2">
        <v>2017</v>
      </c>
      <c r="K10841" s="2">
        <v>130</v>
      </c>
      <c r="L10841" t="s">
        <v>30</v>
      </c>
      <c r="M10841" s="3">
        <v>21767.74</v>
      </c>
      <c r="N10841" s="2" t="s">
        <v>19</v>
      </c>
    </row>
    <row r="10842" spans="1:14" x14ac:dyDescent="0.25">
      <c r="A10842" t="s">
        <v>17206</v>
      </c>
      <c r="B10842" s="1" t="s">
        <v>17889</v>
      </c>
      <c r="C10842" t="s">
        <v>17206</v>
      </c>
      <c r="D10842" t="s">
        <v>43</v>
      </c>
      <c r="E10842" s="2" t="s">
        <v>44</v>
      </c>
      <c r="F10842" t="str">
        <f t="shared" si="169"/>
        <v>Opel Insignia</v>
      </c>
      <c r="G10842" t="s">
        <v>2456</v>
      </c>
      <c r="H10842" s="2" t="s">
        <v>17</v>
      </c>
      <c r="I10842" s="5">
        <v>133902</v>
      </c>
      <c r="J10842" s="2">
        <v>2015</v>
      </c>
      <c r="K10842" s="2">
        <v>88</v>
      </c>
      <c r="L10842" t="s">
        <v>60</v>
      </c>
      <c r="M10842" s="3">
        <v>10750.55</v>
      </c>
      <c r="N10842" s="2" t="s">
        <v>19</v>
      </c>
    </row>
    <row r="10843" spans="1:14" x14ac:dyDescent="0.25">
      <c r="A10843" t="s">
        <v>17206</v>
      </c>
      <c r="B10843" s="1" t="s">
        <v>17213</v>
      </c>
      <c r="C10843" t="s">
        <v>17206</v>
      </c>
      <c r="D10843" t="s">
        <v>43</v>
      </c>
      <c r="E10843" s="2" t="s">
        <v>974</v>
      </c>
      <c r="F10843" t="str">
        <f t="shared" si="169"/>
        <v>Opel Adam</v>
      </c>
      <c r="G10843" t="s">
        <v>17214</v>
      </c>
      <c r="H10843" s="2" t="s">
        <v>36</v>
      </c>
      <c r="I10843" s="5">
        <v>164036</v>
      </c>
      <c r="J10843" s="2">
        <v>2013</v>
      </c>
      <c r="K10843" s="2">
        <v>51</v>
      </c>
      <c r="L10843" t="s">
        <v>18</v>
      </c>
      <c r="M10843" s="3">
        <v>6825</v>
      </c>
      <c r="N10843" s="2" t="s">
        <v>19</v>
      </c>
    </row>
    <row r="10844" spans="1:14" x14ac:dyDescent="0.25">
      <c r="A10844" t="s">
        <v>17206</v>
      </c>
      <c r="B10844" s="1" t="s">
        <v>17836</v>
      </c>
      <c r="C10844" t="s">
        <v>17206</v>
      </c>
      <c r="D10844" t="s">
        <v>43</v>
      </c>
      <c r="E10844" s="2" t="s">
        <v>974</v>
      </c>
      <c r="F10844" t="str">
        <f t="shared" si="169"/>
        <v>Opel Adam</v>
      </c>
      <c r="G10844" t="s">
        <v>17837</v>
      </c>
      <c r="H10844" s="2" t="s">
        <v>36</v>
      </c>
      <c r="I10844" s="5">
        <v>71675</v>
      </c>
      <c r="J10844" s="2">
        <v>2019</v>
      </c>
      <c r="K10844" s="2">
        <v>51</v>
      </c>
      <c r="L10844" t="s">
        <v>37</v>
      </c>
      <c r="M10844" s="3">
        <v>10989.45</v>
      </c>
      <c r="N10844" s="2" t="s">
        <v>19</v>
      </c>
    </row>
    <row r="10845" spans="1:14" x14ac:dyDescent="0.25">
      <c r="A10845" t="s">
        <v>17206</v>
      </c>
      <c r="B10845" s="1" t="s">
        <v>17604</v>
      </c>
      <c r="C10845" t="s">
        <v>17206</v>
      </c>
      <c r="D10845" t="s">
        <v>43</v>
      </c>
      <c r="E10845" s="2" t="s">
        <v>974</v>
      </c>
      <c r="F10845" t="str">
        <f t="shared" si="169"/>
        <v>Opel Adam</v>
      </c>
      <c r="G10845" t="s">
        <v>17467</v>
      </c>
      <c r="H10845" s="2" t="s">
        <v>36</v>
      </c>
      <c r="I10845" s="5">
        <v>81200</v>
      </c>
      <c r="J10845" s="2">
        <v>2016</v>
      </c>
      <c r="K10845" s="2">
        <v>64</v>
      </c>
      <c r="L10845" t="s">
        <v>96</v>
      </c>
      <c r="M10845" s="3">
        <v>10631.25</v>
      </c>
      <c r="N10845" s="2" t="s">
        <v>19</v>
      </c>
    </row>
    <row r="10846" spans="1:14" x14ac:dyDescent="0.25">
      <c r="A10846" t="s">
        <v>17206</v>
      </c>
      <c r="B10846" s="1" t="s">
        <v>17466</v>
      </c>
      <c r="C10846" t="s">
        <v>17206</v>
      </c>
      <c r="D10846" t="s">
        <v>43</v>
      </c>
      <c r="E10846" s="2" t="s">
        <v>974</v>
      </c>
      <c r="F10846" t="str">
        <f t="shared" si="169"/>
        <v>Opel Adam</v>
      </c>
      <c r="G10846" t="s">
        <v>17467</v>
      </c>
      <c r="H10846" s="2" t="s">
        <v>36</v>
      </c>
      <c r="I10846" s="5">
        <v>149581</v>
      </c>
      <c r="J10846" s="2">
        <v>2013</v>
      </c>
      <c r="K10846" s="2">
        <v>64</v>
      </c>
      <c r="L10846" t="s">
        <v>54</v>
      </c>
      <c r="M10846" s="3">
        <v>7846.88</v>
      </c>
      <c r="N10846" s="2" t="s">
        <v>19</v>
      </c>
    </row>
    <row r="10847" spans="1:14" x14ac:dyDescent="0.25">
      <c r="A10847" t="s">
        <v>17206</v>
      </c>
      <c r="B10847" s="1" t="s">
        <v>18048</v>
      </c>
      <c r="C10847" t="s">
        <v>17206</v>
      </c>
      <c r="D10847" t="s">
        <v>43</v>
      </c>
      <c r="E10847" s="2" t="s">
        <v>974</v>
      </c>
      <c r="F10847" t="str">
        <f t="shared" si="169"/>
        <v>Opel Adam</v>
      </c>
      <c r="G10847" t="s">
        <v>17467</v>
      </c>
      <c r="H10847" s="2" t="s">
        <v>36</v>
      </c>
      <c r="I10847" s="5">
        <v>72377</v>
      </c>
      <c r="J10847" s="2">
        <v>2015</v>
      </c>
      <c r="K10847" s="2">
        <v>74</v>
      </c>
      <c r="L10847" t="s">
        <v>30</v>
      </c>
      <c r="M10847" s="3">
        <v>9525</v>
      </c>
      <c r="N10847" s="2" t="s">
        <v>19</v>
      </c>
    </row>
    <row r="10848" spans="1:14" x14ac:dyDescent="0.25">
      <c r="A10848" t="s">
        <v>17206</v>
      </c>
      <c r="B10848" s="1" t="s">
        <v>17871</v>
      </c>
      <c r="C10848" t="s">
        <v>17206</v>
      </c>
      <c r="D10848" t="s">
        <v>43</v>
      </c>
      <c r="E10848" s="2" t="s">
        <v>974</v>
      </c>
      <c r="F10848" t="str">
        <f t="shared" si="169"/>
        <v>Opel Adam</v>
      </c>
      <c r="G10848" t="s">
        <v>17872</v>
      </c>
      <c r="H10848" s="2" t="s">
        <v>36</v>
      </c>
      <c r="I10848" s="5">
        <v>94553</v>
      </c>
      <c r="J10848" s="2">
        <v>2018</v>
      </c>
      <c r="K10848" s="2">
        <v>64</v>
      </c>
      <c r="L10848" t="s">
        <v>1066</v>
      </c>
      <c r="M10848" s="3">
        <v>11002.72</v>
      </c>
      <c r="N10848" s="2" t="s">
        <v>19</v>
      </c>
    </row>
    <row r="10849" spans="1:14" x14ac:dyDescent="0.25">
      <c r="A10849" t="s">
        <v>17206</v>
      </c>
      <c r="B10849" s="1" t="s">
        <v>17615</v>
      </c>
      <c r="C10849" t="s">
        <v>17206</v>
      </c>
      <c r="D10849" t="s">
        <v>43</v>
      </c>
      <c r="E10849" s="2" t="s">
        <v>974</v>
      </c>
      <c r="F10849" t="str">
        <f t="shared" si="169"/>
        <v>Opel Adam</v>
      </c>
      <c r="G10849" t="s">
        <v>17616</v>
      </c>
      <c r="H10849" s="2" t="s">
        <v>36</v>
      </c>
      <c r="I10849" s="5">
        <v>56353</v>
      </c>
      <c r="J10849" s="2">
        <v>2016</v>
      </c>
      <c r="K10849" s="2">
        <v>64</v>
      </c>
      <c r="L10849" t="s">
        <v>1066</v>
      </c>
      <c r="M10849" s="3">
        <v>9957.94</v>
      </c>
      <c r="N10849" s="2" t="s">
        <v>19</v>
      </c>
    </row>
    <row r="10850" spans="1:14" x14ac:dyDescent="0.25">
      <c r="A10850" t="s">
        <v>17206</v>
      </c>
      <c r="B10850" s="1" t="s">
        <v>18410</v>
      </c>
      <c r="C10850" t="s">
        <v>17206</v>
      </c>
      <c r="D10850" t="s">
        <v>43</v>
      </c>
      <c r="E10850" s="2" t="s">
        <v>12810</v>
      </c>
      <c r="F10850" t="str">
        <f t="shared" si="169"/>
        <v>Opel Antara</v>
      </c>
      <c r="G10850" t="s">
        <v>18411</v>
      </c>
      <c r="H10850" s="2" t="s">
        <v>17</v>
      </c>
      <c r="I10850" s="5">
        <v>145876</v>
      </c>
      <c r="J10850" s="2">
        <v>2014</v>
      </c>
      <c r="K10850" s="2">
        <v>135</v>
      </c>
      <c r="L10850" t="s">
        <v>18</v>
      </c>
      <c r="M10850" s="3">
        <v>13706.95</v>
      </c>
      <c r="N10850" s="2" t="s">
        <v>19</v>
      </c>
    </row>
    <row r="10851" spans="1:14" x14ac:dyDescent="0.25">
      <c r="A10851" t="s">
        <v>17206</v>
      </c>
      <c r="B10851" s="1" t="s">
        <v>18416</v>
      </c>
      <c r="C10851" t="s">
        <v>17206</v>
      </c>
      <c r="D10851" t="s">
        <v>43</v>
      </c>
      <c r="E10851" s="2" t="s">
        <v>12810</v>
      </c>
      <c r="F10851" t="str">
        <f t="shared" si="169"/>
        <v>Opel Antara</v>
      </c>
      <c r="G10851" t="s">
        <v>18411</v>
      </c>
      <c r="H10851" s="2" t="s">
        <v>17</v>
      </c>
      <c r="I10851" s="5">
        <v>131489</v>
      </c>
      <c r="J10851" s="2">
        <v>2015</v>
      </c>
      <c r="K10851" s="2">
        <v>135</v>
      </c>
      <c r="L10851" t="s">
        <v>54</v>
      </c>
      <c r="M10851" s="3">
        <v>13706.95</v>
      </c>
      <c r="N10851" s="2" t="s">
        <v>19</v>
      </c>
    </row>
    <row r="10852" spans="1:14" x14ac:dyDescent="0.25">
      <c r="A10852" t="s">
        <v>17206</v>
      </c>
      <c r="B10852" s="1" t="s">
        <v>18008</v>
      </c>
      <c r="C10852" t="s">
        <v>17206</v>
      </c>
      <c r="D10852" t="s">
        <v>43</v>
      </c>
      <c r="E10852" s="2" t="s">
        <v>356</v>
      </c>
      <c r="F10852" t="str">
        <f t="shared" si="169"/>
        <v>Opel Astra</v>
      </c>
      <c r="G10852" t="s">
        <v>18009</v>
      </c>
      <c r="H10852" s="2" t="s">
        <v>36</v>
      </c>
      <c r="I10852" s="5">
        <v>123916</v>
      </c>
      <c r="J10852" s="2">
        <v>2016</v>
      </c>
      <c r="K10852" s="2">
        <v>77</v>
      </c>
      <c r="L10852" t="s">
        <v>30</v>
      </c>
      <c r="M10852" s="3">
        <v>11624.03</v>
      </c>
      <c r="N10852" s="2" t="s">
        <v>19</v>
      </c>
    </row>
    <row r="10853" spans="1:14" x14ac:dyDescent="0.25">
      <c r="A10853" t="s">
        <v>17206</v>
      </c>
      <c r="B10853" s="1" t="s">
        <v>22653</v>
      </c>
      <c r="C10853" t="s">
        <v>17206</v>
      </c>
      <c r="D10853" t="s">
        <v>43</v>
      </c>
      <c r="E10853" s="2" t="s">
        <v>356</v>
      </c>
      <c r="F10853" t="str">
        <f t="shared" si="169"/>
        <v>Opel Astra</v>
      </c>
      <c r="G10853" t="s">
        <v>22654</v>
      </c>
      <c r="H10853" s="2" t="s">
        <v>36</v>
      </c>
      <c r="I10853" s="5">
        <v>18535</v>
      </c>
      <c r="J10853" s="2">
        <v>2021</v>
      </c>
      <c r="K10853" s="2">
        <v>107</v>
      </c>
      <c r="L10853" t="s">
        <v>18</v>
      </c>
      <c r="M10853" s="3">
        <v>18528.75</v>
      </c>
      <c r="N10853" s="2" t="s">
        <v>19</v>
      </c>
    </row>
    <row r="10854" spans="1:14" x14ac:dyDescent="0.25">
      <c r="A10854" t="s">
        <v>17206</v>
      </c>
      <c r="B10854" s="1" t="s">
        <v>18451</v>
      </c>
      <c r="C10854" t="s">
        <v>17206</v>
      </c>
      <c r="D10854" t="s">
        <v>43</v>
      </c>
      <c r="E10854" s="2" t="s">
        <v>356</v>
      </c>
      <c r="F10854" t="str">
        <f t="shared" si="169"/>
        <v>Opel Astra</v>
      </c>
      <c r="G10854" t="s">
        <v>18452</v>
      </c>
      <c r="H10854" s="2" t="s">
        <v>17</v>
      </c>
      <c r="I10854" s="5">
        <v>109260</v>
      </c>
      <c r="J10854" s="2">
        <v>2016</v>
      </c>
      <c r="K10854" s="2">
        <v>118</v>
      </c>
      <c r="L10854" t="s">
        <v>37</v>
      </c>
      <c r="M10854" s="3">
        <v>12990</v>
      </c>
      <c r="N10854" s="2" t="s">
        <v>19</v>
      </c>
    </row>
    <row r="10855" spans="1:14" x14ac:dyDescent="0.25">
      <c r="A10855" t="s">
        <v>17206</v>
      </c>
      <c r="B10855" s="1" t="s">
        <v>18173</v>
      </c>
      <c r="C10855" t="s">
        <v>17206</v>
      </c>
      <c r="D10855" t="s">
        <v>43</v>
      </c>
      <c r="E10855" s="2" t="s">
        <v>356</v>
      </c>
      <c r="F10855" t="str">
        <f t="shared" si="169"/>
        <v>Opel Astra</v>
      </c>
      <c r="G10855" t="s">
        <v>18174</v>
      </c>
      <c r="H10855" s="2" t="s">
        <v>17</v>
      </c>
      <c r="I10855" s="5">
        <v>94381</v>
      </c>
      <c r="J10855" s="2">
        <v>2016</v>
      </c>
      <c r="K10855" s="2">
        <v>81</v>
      </c>
      <c r="L10855" t="s">
        <v>45</v>
      </c>
      <c r="M10855" s="3">
        <v>11999</v>
      </c>
      <c r="N10855" s="2" t="s">
        <v>19</v>
      </c>
    </row>
    <row r="10856" spans="1:14" x14ac:dyDescent="0.25">
      <c r="A10856" t="s">
        <v>17206</v>
      </c>
      <c r="B10856" s="1" t="s">
        <v>18023</v>
      </c>
      <c r="C10856" t="s">
        <v>17206</v>
      </c>
      <c r="D10856" t="s">
        <v>43</v>
      </c>
      <c r="E10856" s="2" t="s">
        <v>356</v>
      </c>
      <c r="F10856" t="str">
        <f t="shared" si="169"/>
        <v>Opel Astra</v>
      </c>
      <c r="G10856" t="s">
        <v>18024</v>
      </c>
      <c r="H10856" s="2" t="s">
        <v>17</v>
      </c>
      <c r="I10856" s="5">
        <v>143464</v>
      </c>
      <c r="J10856" s="2">
        <v>2015</v>
      </c>
      <c r="K10856" s="2">
        <v>100</v>
      </c>
      <c r="L10856" t="s">
        <v>54</v>
      </c>
      <c r="M10856" s="3">
        <v>11499</v>
      </c>
      <c r="N10856" s="2" t="s">
        <v>19</v>
      </c>
    </row>
    <row r="10857" spans="1:14" x14ac:dyDescent="0.25">
      <c r="A10857" t="s">
        <v>17206</v>
      </c>
      <c r="B10857" s="1" t="s">
        <v>18656</v>
      </c>
      <c r="C10857" t="s">
        <v>17206</v>
      </c>
      <c r="D10857" t="s">
        <v>43</v>
      </c>
      <c r="E10857" s="2" t="s">
        <v>356</v>
      </c>
      <c r="F10857" t="str">
        <f t="shared" si="169"/>
        <v>Opel Astra</v>
      </c>
      <c r="G10857" t="s">
        <v>18657</v>
      </c>
      <c r="H10857" s="2" t="s">
        <v>17</v>
      </c>
      <c r="I10857" s="5">
        <v>154890</v>
      </c>
      <c r="J10857" s="2">
        <v>2016</v>
      </c>
      <c r="K10857" s="2">
        <v>81</v>
      </c>
      <c r="L10857" t="s">
        <v>30</v>
      </c>
      <c r="M10857" s="3">
        <v>13272.28</v>
      </c>
      <c r="N10857" s="2" t="s">
        <v>19</v>
      </c>
    </row>
    <row r="10858" spans="1:14" x14ac:dyDescent="0.25">
      <c r="A10858" t="s">
        <v>17206</v>
      </c>
      <c r="B10858" s="1" t="s">
        <v>18617</v>
      </c>
      <c r="C10858" t="s">
        <v>17206</v>
      </c>
      <c r="D10858" t="s">
        <v>43</v>
      </c>
      <c r="E10858" s="2" t="s">
        <v>356</v>
      </c>
      <c r="F10858" t="str">
        <f t="shared" si="169"/>
        <v>Opel Astra</v>
      </c>
      <c r="G10858" t="s">
        <v>18618</v>
      </c>
      <c r="H10858" s="2" t="s">
        <v>17</v>
      </c>
      <c r="I10858" s="5">
        <v>52550</v>
      </c>
      <c r="J10858" s="2">
        <v>2017</v>
      </c>
      <c r="K10858" s="2">
        <v>81</v>
      </c>
      <c r="L10858" t="s">
        <v>30</v>
      </c>
      <c r="M10858" s="3">
        <v>13470</v>
      </c>
      <c r="N10858" s="2" t="s">
        <v>19</v>
      </c>
    </row>
    <row r="10859" spans="1:14" x14ac:dyDescent="0.25">
      <c r="A10859" t="s">
        <v>17206</v>
      </c>
      <c r="B10859" s="1" t="s">
        <v>18960</v>
      </c>
      <c r="C10859" t="s">
        <v>17206</v>
      </c>
      <c r="D10859" t="s">
        <v>43</v>
      </c>
      <c r="E10859" s="2" t="s">
        <v>356</v>
      </c>
      <c r="F10859" t="str">
        <f t="shared" si="169"/>
        <v>Opel Astra</v>
      </c>
      <c r="G10859" t="s">
        <v>18148</v>
      </c>
      <c r="H10859" s="2" t="s">
        <v>17</v>
      </c>
      <c r="I10859" s="5">
        <v>130395</v>
      </c>
      <c r="J10859" s="2">
        <v>2018</v>
      </c>
      <c r="K10859" s="2">
        <v>81</v>
      </c>
      <c r="L10859" t="s">
        <v>60</v>
      </c>
      <c r="M10859" s="3">
        <v>12595.4</v>
      </c>
      <c r="N10859" s="2" t="s">
        <v>19</v>
      </c>
    </row>
    <row r="10860" spans="1:14" x14ac:dyDescent="0.25">
      <c r="A10860" t="s">
        <v>17206</v>
      </c>
      <c r="B10860" s="1" t="s">
        <v>18147</v>
      </c>
      <c r="C10860" t="s">
        <v>17206</v>
      </c>
      <c r="D10860" t="s">
        <v>43</v>
      </c>
      <c r="E10860" s="2" t="s">
        <v>356</v>
      </c>
      <c r="F10860" t="str">
        <f t="shared" si="169"/>
        <v>Opel Astra</v>
      </c>
      <c r="G10860" t="s">
        <v>18148</v>
      </c>
      <c r="H10860" s="2" t="s">
        <v>17</v>
      </c>
      <c r="I10860" s="5">
        <v>128200</v>
      </c>
      <c r="J10860" s="2">
        <v>2018</v>
      </c>
      <c r="K10860" s="2">
        <v>81</v>
      </c>
      <c r="L10860" t="s">
        <v>30</v>
      </c>
      <c r="M10860" s="3">
        <v>11931.78</v>
      </c>
      <c r="N10860" s="2" t="s">
        <v>19</v>
      </c>
    </row>
    <row r="10861" spans="1:14" x14ac:dyDescent="0.25">
      <c r="A10861" t="s">
        <v>17206</v>
      </c>
      <c r="B10861" s="1" t="s">
        <v>18434</v>
      </c>
      <c r="C10861" t="s">
        <v>17206</v>
      </c>
      <c r="D10861" t="s">
        <v>43</v>
      </c>
      <c r="E10861" s="2" t="s">
        <v>356</v>
      </c>
      <c r="F10861" t="str">
        <f t="shared" si="169"/>
        <v>Opel Astra</v>
      </c>
      <c r="G10861" t="s">
        <v>18435</v>
      </c>
      <c r="H10861" s="2" t="s">
        <v>17</v>
      </c>
      <c r="I10861" s="5">
        <v>112127</v>
      </c>
      <c r="J10861" s="2">
        <v>2017</v>
      </c>
      <c r="K10861" s="2">
        <v>100</v>
      </c>
      <c r="L10861" t="s">
        <v>60</v>
      </c>
      <c r="M10861" s="3">
        <v>12900.66</v>
      </c>
      <c r="N10861" s="2" t="s">
        <v>19</v>
      </c>
    </row>
    <row r="10862" spans="1:14" x14ac:dyDescent="0.25">
      <c r="A10862" t="s">
        <v>17206</v>
      </c>
      <c r="B10862" s="1" t="s">
        <v>17719</v>
      </c>
      <c r="C10862" t="s">
        <v>17206</v>
      </c>
      <c r="D10862" t="s">
        <v>43</v>
      </c>
      <c r="E10862" s="2" t="s">
        <v>356</v>
      </c>
      <c r="F10862" t="str">
        <f t="shared" si="169"/>
        <v>Opel Astra</v>
      </c>
      <c r="G10862" t="s">
        <v>17352</v>
      </c>
      <c r="H10862" s="2" t="s">
        <v>17</v>
      </c>
      <c r="I10862" s="5">
        <v>160000</v>
      </c>
      <c r="J10862" s="2">
        <v>2015</v>
      </c>
      <c r="K10862" s="2">
        <v>81</v>
      </c>
      <c r="L10862" t="s">
        <v>54</v>
      </c>
      <c r="M10862" s="3">
        <v>9930</v>
      </c>
      <c r="N10862" s="2" t="s">
        <v>19</v>
      </c>
    </row>
    <row r="10863" spans="1:14" x14ac:dyDescent="0.25">
      <c r="A10863" t="s">
        <v>17206</v>
      </c>
      <c r="B10863" s="1" t="s">
        <v>18372</v>
      </c>
      <c r="C10863" t="s">
        <v>17206</v>
      </c>
      <c r="D10863" t="s">
        <v>43</v>
      </c>
      <c r="E10863" s="2" t="s">
        <v>356</v>
      </c>
      <c r="F10863" t="str">
        <f t="shared" si="169"/>
        <v>Opel Astra</v>
      </c>
      <c r="G10863" t="s">
        <v>17352</v>
      </c>
      <c r="H10863" s="2" t="s">
        <v>17</v>
      </c>
      <c r="I10863" s="5">
        <v>100780</v>
      </c>
      <c r="J10863" s="2">
        <v>2018</v>
      </c>
      <c r="K10863" s="2">
        <v>81</v>
      </c>
      <c r="L10863" t="s">
        <v>18</v>
      </c>
      <c r="M10863" s="3">
        <v>12475.94</v>
      </c>
      <c r="N10863" s="2" t="s">
        <v>19</v>
      </c>
    </row>
    <row r="10864" spans="1:14" x14ac:dyDescent="0.25">
      <c r="A10864" t="s">
        <v>17206</v>
      </c>
      <c r="B10864" s="1" t="s">
        <v>18141</v>
      </c>
      <c r="C10864" t="s">
        <v>17206</v>
      </c>
      <c r="D10864" t="s">
        <v>43</v>
      </c>
      <c r="E10864" s="2" t="s">
        <v>356</v>
      </c>
      <c r="F10864" t="str">
        <f t="shared" si="169"/>
        <v>Opel Astra</v>
      </c>
      <c r="G10864" t="s">
        <v>17352</v>
      </c>
      <c r="H10864" s="2" t="s">
        <v>17</v>
      </c>
      <c r="I10864" s="5">
        <v>125400</v>
      </c>
      <c r="J10864" s="2">
        <v>2018</v>
      </c>
      <c r="K10864" s="2">
        <v>81</v>
      </c>
      <c r="L10864" t="s">
        <v>45</v>
      </c>
      <c r="M10864" s="3">
        <v>11900</v>
      </c>
      <c r="N10864" s="2" t="s">
        <v>19</v>
      </c>
    </row>
    <row r="10865" spans="1:14" x14ac:dyDescent="0.25">
      <c r="A10865" t="s">
        <v>17206</v>
      </c>
      <c r="B10865" s="1" t="s">
        <v>18133</v>
      </c>
      <c r="C10865" t="s">
        <v>17206</v>
      </c>
      <c r="D10865" t="s">
        <v>43</v>
      </c>
      <c r="E10865" s="2" t="s">
        <v>356</v>
      </c>
      <c r="F10865" t="str">
        <f t="shared" si="169"/>
        <v>Opel Astra</v>
      </c>
      <c r="G10865" t="s">
        <v>17352</v>
      </c>
      <c r="H10865" s="2" t="s">
        <v>17</v>
      </c>
      <c r="I10865" s="5">
        <v>128800</v>
      </c>
      <c r="J10865" s="2">
        <v>2018</v>
      </c>
      <c r="K10865" s="2">
        <v>81</v>
      </c>
      <c r="L10865" t="s">
        <v>60</v>
      </c>
      <c r="M10865" s="3">
        <v>11900</v>
      </c>
      <c r="N10865" s="2" t="s">
        <v>19</v>
      </c>
    </row>
    <row r="10866" spans="1:14" x14ac:dyDescent="0.25">
      <c r="A10866" t="s">
        <v>17206</v>
      </c>
      <c r="B10866" s="1" t="s">
        <v>18837</v>
      </c>
      <c r="C10866" t="s">
        <v>17206</v>
      </c>
      <c r="D10866" t="s">
        <v>43</v>
      </c>
      <c r="E10866" s="2" t="s">
        <v>356</v>
      </c>
      <c r="F10866" t="str">
        <f t="shared" si="169"/>
        <v>Opel Astra</v>
      </c>
      <c r="G10866" t="s">
        <v>17352</v>
      </c>
      <c r="H10866" s="2" t="s">
        <v>17</v>
      </c>
      <c r="I10866" s="5">
        <v>13829</v>
      </c>
      <c r="J10866" s="2">
        <v>2018</v>
      </c>
      <c r="K10866" s="2">
        <v>81</v>
      </c>
      <c r="L10866" t="s">
        <v>18</v>
      </c>
      <c r="M10866" s="3">
        <v>14110</v>
      </c>
      <c r="N10866" s="2" t="s">
        <v>19</v>
      </c>
    </row>
    <row r="10867" spans="1:14" x14ac:dyDescent="0.25">
      <c r="A10867" t="s">
        <v>17206</v>
      </c>
      <c r="B10867" s="1" t="s">
        <v>17351</v>
      </c>
      <c r="C10867" t="s">
        <v>17206</v>
      </c>
      <c r="D10867" t="s">
        <v>43</v>
      </c>
      <c r="E10867" s="2" t="s">
        <v>356</v>
      </c>
      <c r="F10867" t="str">
        <f t="shared" si="169"/>
        <v>Opel Astra</v>
      </c>
      <c r="G10867" t="s">
        <v>17352</v>
      </c>
      <c r="H10867" s="2" t="s">
        <v>17</v>
      </c>
      <c r="I10867" s="5">
        <v>125458</v>
      </c>
      <c r="J10867" s="2">
        <v>2017</v>
      </c>
      <c r="K10867" s="2">
        <v>81</v>
      </c>
      <c r="L10867" t="s">
        <v>30</v>
      </c>
      <c r="M10867" s="3">
        <v>8999.99</v>
      </c>
      <c r="N10867" s="2" t="s">
        <v>19</v>
      </c>
    </row>
    <row r="10868" spans="1:14" x14ac:dyDescent="0.25">
      <c r="A10868" t="s">
        <v>17206</v>
      </c>
      <c r="B10868" s="1" t="s">
        <v>17750</v>
      </c>
      <c r="C10868" t="s">
        <v>17206</v>
      </c>
      <c r="D10868" t="s">
        <v>43</v>
      </c>
      <c r="E10868" s="2" t="s">
        <v>356</v>
      </c>
      <c r="F10868" t="str">
        <f t="shared" si="169"/>
        <v>Opel Astra</v>
      </c>
      <c r="G10868" t="s">
        <v>17352</v>
      </c>
      <c r="H10868" s="2" t="s">
        <v>17</v>
      </c>
      <c r="I10868" s="5">
        <v>156177</v>
      </c>
      <c r="J10868" s="2">
        <v>2016</v>
      </c>
      <c r="K10868" s="2">
        <v>100</v>
      </c>
      <c r="L10868" t="s">
        <v>45</v>
      </c>
      <c r="M10868" s="3">
        <v>10428.75</v>
      </c>
      <c r="N10868" s="2" t="s">
        <v>19</v>
      </c>
    </row>
    <row r="10869" spans="1:14" x14ac:dyDescent="0.25">
      <c r="A10869" t="s">
        <v>17206</v>
      </c>
      <c r="B10869" s="1" t="s">
        <v>18526</v>
      </c>
      <c r="C10869" t="s">
        <v>17206</v>
      </c>
      <c r="D10869" t="s">
        <v>43</v>
      </c>
      <c r="E10869" s="2" t="s">
        <v>356</v>
      </c>
      <c r="F10869" t="str">
        <f t="shared" si="169"/>
        <v>Opel Astra</v>
      </c>
      <c r="G10869" t="s">
        <v>18527</v>
      </c>
      <c r="H10869" s="2" t="s">
        <v>17</v>
      </c>
      <c r="I10869" s="5">
        <v>138200</v>
      </c>
      <c r="J10869" s="2">
        <v>2016</v>
      </c>
      <c r="K10869" s="2">
        <v>81</v>
      </c>
      <c r="L10869" t="s">
        <v>37</v>
      </c>
      <c r="M10869" s="3">
        <v>14478.75</v>
      </c>
      <c r="N10869" s="2" t="s">
        <v>19</v>
      </c>
    </row>
    <row r="10870" spans="1:14" x14ac:dyDescent="0.25">
      <c r="A10870" t="s">
        <v>17206</v>
      </c>
      <c r="B10870" s="1" t="s">
        <v>18475</v>
      </c>
      <c r="C10870" t="s">
        <v>17206</v>
      </c>
      <c r="D10870" t="s">
        <v>43</v>
      </c>
      <c r="E10870" s="2" t="s">
        <v>356</v>
      </c>
      <c r="F10870" t="str">
        <f t="shared" si="169"/>
        <v>Opel Astra</v>
      </c>
      <c r="G10870" t="s">
        <v>18476</v>
      </c>
      <c r="H10870" s="2" t="s">
        <v>17</v>
      </c>
      <c r="I10870" s="5">
        <v>124789</v>
      </c>
      <c r="J10870" s="2">
        <v>2016</v>
      </c>
      <c r="K10870" s="2">
        <v>100</v>
      </c>
      <c r="L10870" t="s">
        <v>96</v>
      </c>
      <c r="M10870" s="3">
        <v>12950</v>
      </c>
      <c r="N10870" s="2" t="s">
        <v>19</v>
      </c>
    </row>
    <row r="10871" spans="1:14" x14ac:dyDescent="0.25">
      <c r="A10871" t="s">
        <v>17206</v>
      </c>
      <c r="B10871" s="1" t="s">
        <v>17401</v>
      </c>
      <c r="C10871" t="s">
        <v>17206</v>
      </c>
      <c r="D10871" t="s">
        <v>43</v>
      </c>
      <c r="E10871" s="2" t="s">
        <v>356</v>
      </c>
      <c r="F10871" t="str">
        <f t="shared" si="169"/>
        <v>Opel Astra</v>
      </c>
      <c r="G10871" t="s">
        <v>17402</v>
      </c>
      <c r="H10871" s="2" t="s">
        <v>17</v>
      </c>
      <c r="I10871" s="5">
        <v>159562</v>
      </c>
      <c r="J10871" s="2">
        <v>2013</v>
      </c>
      <c r="K10871" s="2">
        <v>96</v>
      </c>
      <c r="L10871" t="s">
        <v>37</v>
      </c>
      <c r="M10871" s="3">
        <v>8505</v>
      </c>
      <c r="N10871" s="2" t="s">
        <v>19</v>
      </c>
    </row>
    <row r="10872" spans="1:14" x14ac:dyDescent="0.25">
      <c r="A10872" t="s">
        <v>17206</v>
      </c>
      <c r="B10872" s="1" t="s">
        <v>17370</v>
      </c>
      <c r="C10872" t="s">
        <v>17206</v>
      </c>
      <c r="D10872" t="s">
        <v>43</v>
      </c>
      <c r="E10872" s="2" t="s">
        <v>356</v>
      </c>
      <c r="F10872" t="str">
        <f t="shared" si="169"/>
        <v>Opel Astra</v>
      </c>
      <c r="G10872" t="s">
        <v>17371</v>
      </c>
      <c r="H10872" s="2" t="s">
        <v>17</v>
      </c>
      <c r="I10872" s="5">
        <v>92000</v>
      </c>
      <c r="J10872" s="2">
        <v>2014</v>
      </c>
      <c r="K10872" s="2">
        <v>81</v>
      </c>
      <c r="L10872" t="s">
        <v>18</v>
      </c>
      <c r="M10872" s="3">
        <v>9099</v>
      </c>
      <c r="N10872" s="2" t="s">
        <v>19</v>
      </c>
    </row>
    <row r="10873" spans="1:14" x14ac:dyDescent="0.25">
      <c r="A10873" t="s">
        <v>17206</v>
      </c>
      <c r="B10873" s="1" t="s">
        <v>17365</v>
      </c>
      <c r="C10873" t="s">
        <v>17206</v>
      </c>
      <c r="D10873" t="s">
        <v>43</v>
      </c>
      <c r="E10873" s="2" t="s">
        <v>356</v>
      </c>
      <c r="F10873" t="str">
        <f t="shared" si="169"/>
        <v>Opel Astra</v>
      </c>
      <c r="G10873" t="s">
        <v>17366</v>
      </c>
      <c r="H10873" s="2" t="s">
        <v>17</v>
      </c>
      <c r="I10873" s="5">
        <v>192295</v>
      </c>
      <c r="J10873" s="2">
        <v>2016</v>
      </c>
      <c r="K10873" s="2">
        <v>81</v>
      </c>
      <c r="L10873" t="s">
        <v>60</v>
      </c>
      <c r="M10873" s="3">
        <v>9000</v>
      </c>
      <c r="N10873" s="2" t="s">
        <v>19</v>
      </c>
    </row>
    <row r="10874" spans="1:14" x14ac:dyDescent="0.25">
      <c r="A10874" t="s">
        <v>17206</v>
      </c>
      <c r="B10874" s="1" t="s">
        <v>17237</v>
      </c>
      <c r="C10874" t="s">
        <v>17206</v>
      </c>
      <c r="D10874" t="s">
        <v>43</v>
      </c>
      <c r="E10874" s="2" t="s">
        <v>356</v>
      </c>
      <c r="F10874" t="str">
        <f t="shared" si="169"/>
        <v>Opel Astra</v>
      </c>
      <c r="G10874" t="s">
        <v>17238</v>
      </c>
      <c r="H10874" s="2" t="s">
        <v>17</v>
      </c>
      <c r="I10874" s="5">
        <v>140231</v>
      </c>
      <c r="J10874" s="2">
        <v>2016</v>
      </c>
      <c r="K10874" s="2">
        <v>100</v>
      </c>
      <c r="L10874" t="s">
        <v>96</v>
      </c>
      <c r="M10874" s="3">
        <v>7498.71</v>
      </c>
      <c r="N10874" s="2" t="s">
        <v>19</v>
      </c>
    </row>
    <row r="10875" spans="1:14" x14ac:dyDescent="0.25">
      <c r="A10875" t="s">
        <v>17206</v>
      </c>
      <c r="B10875" s="1" t="s">
        <v>17458</v>
      </c>
      <c r="C10875" t="s">
        <v>17206</v>
      </c>
      <c r="D10875" t="s">
        <v>43</v>
      </c>
      <c r="E10875" s="2" t="s">
        <v>356</v>
      </c>
      <c r="F10875" t="str">
        <f t="shared" si="169"/>
        <v>Opel Astra</v>
      </c>
      <c r="G10875" t="s">
        <v>17238</v>
      </c>
      <c r="H10875" s="2" t="s">
        <v>17</v>
      </c>
      <c r="I10875" s="5">
        <v>157657</v>
      </c>
      <c r="J10875" s="2">
        <v>2014</v>
      </c>
      <c r="K10875" s="2">
        <v>81</v>
      </c>
      <c r="L10875" t="s">
        <v>37</v>
      </c>
      <c r="M10875" s="3">
        <v>7825</v>
      </c>
      <c r="N10875" s="2" t="s">
        <v>19</v>
      </c>
    </row>
    <row r="10876" spans="1:14" x14ac:dyDescent="0.25">
      <c r="A10876" t="s">
        <v>17206</v>
      </c>
      <c r="B10876" s="1" t="s">
        <v>17678</v>
      </c>
      <c r="C10876" t="s">
        <v>17206</v>
      </c>
      <c r="D10876" t="s">
        <v>43</v>
      </c>
      <c r="E10876" s="2" t="s">
        <v>356</v>
      </c>
      <c r="F10876" t="str">
        <f t="shared" ref="F10876:F10935" si="170">D10876&amp; " " &amp; E10876</f>
        <v>Opel Astra</v>
      </c>
      <c r="G10876" t="s">
        <v>17679</v>
      </c>
      <c r="H10876" s="2" t="s">
        <v>17</v>
      </c>
      <c r="I10876" s="5">
        <v>209551</v>
      </c>
      <c r="J10876" s="2">
        <v>2016</v>
      </c>
      <c r="K10876" s="2">
        <v>118</v>
      </c>
      <c r="L10876" t="s">
        <v>30</v>
      </c>
      <c r="M10876" s="3">
        <v>9675.49</v>
      </c>
      <c r="N10876" s="2" t="s">
        <v>19</v>
      </c>
    </row>
    <row r="10877" spans="1:14" x14ac:dyDescent="0.25">
      <c r="A10877" t="s">
        <v>17206</v>
      </c>
      <c r="B10877" s="1" t="s">
        <v>17408</v>
      </c>
      <c r="C10877" t="s">
        <v>17206</v>
      </c>
      <c r="D10877" t="s">
        <v>43</v>
      </c>
      <c r="E10877" s="2" t="s">
        <v>356</v>
      </c>
      <c r="F10877" t="str">
        <f t="shared" si="170"/>
        <v>Opel Astra</v>
      </c>
      <c r="G10877" t="s">
        <v>17409</v>
      </c>
      <c r="H10877" s="2" t="s">
        <v>17</v>
      </c>
      <c r="I10877" s="5">
        <v>186547</v>
      </c>
      <c r="J10877" s="2">
        <v>2014</v>
      </c>
      <c r="K10877" s="2">
        <v>100</v>
      </c>
      <c r="L10877" t="s">
        <v>30</v>
      </c>
      <c r="M10877" s="3">
        <v>8600</v>
      </c>
      <c r="N10877" s="2" t="s">
        <v>19</v>
      </c>
    </row>
    <row r="10878" spans="1:14" x14ac:dyDescent="0.25">
      <c r="A10878" t="s">
        <v>17206</v>
      </c>
      <c r="B10878" s="1" t="s">
        <v>17510</v>
      </c>
      <c r="C10878" t="s">
        <v>17206</v>
      </c>
      <c r="D10878" t="s">
        <v>43</v>
      </c>
      <c r="E10878" s="2" t="s">
        <v>356</v>
      </c>
      <c r="F10878" t="str">
        <f t="shared" si="170"/>
        <v>Opel Astra</v>
      </c>
      <c r="G10878" t="s">
        <v>17511</v>
      </c>
      <c r="H10878" s="2" t="s">
        <v>17</v>
      </c>
      <c r="I10878" s="5">
        <v>162268</v>
      </c>
      <c r="J10878" s="2">
        <v>2015</v>
      </c>
      <c r="K10878" s="2">
        <v>81</v>
      </c>
      <c r="L10878" t="s">
        <v>54</v>
      </c>
      <c r="M10878" s="3">
        <v>9125</v>
      </c>
      <c r="N10878" s="2" t="s">
        <v>19</v>
      </c>
    </row>
    <row r="10879" spans="1:14" x14ac:dyDescent="0.25">
      <c r="A10879" t="s">
        <v>17206</v>
      </c>
      <c r="B10879" s="1" t="s">
        <v>18105</v>
      </c>
      <c r="C10879" t="s">
        <v>17206</v>
      </c>
      <c r="D10879" t="s">
        <v>43</v>
      </c>
      <c r="E10879" s="2" t="s">
        <v>356</v>
      </c>
      <c r="F10879" t="str">
        <f t="shared" si="170"/>
        <v>Opel Astra</v>
      </c>
      <c r="G10879" t="s">
        <v>18106</v>
      </c>
      <c r="H10879" s="2" t="s">
        <v>17</v>
      </c>
      <c r="I10879" s="5">
        <v>247000</v>
      </c>
      <c r="J10879" s="2">
        <v>2016</v>
      </c>
      <c r="K10879" s="2">
        <v>100</v>
      </c>
      <c r="L10879" t="s">
        <v>30</v>
      </c>
      <c r="M10879" s="3">
        <v>11200</v>
      </c>
      <c r="N10879" s="2" t="s">
        <v>19</v>
      </c>
    </row>
    <row r="10880" spans="1:14" x14ac:dyDescent="0.25">
      <c r="A10880" t="s">
        <v>17206</v>
      </c>
      <c r="B10880" s="1" t="s">
        <v>17986</v>
      </c>
      <c r="C10880" t="s">
        <v>17206</v>
      </c>
      <c r="D10880" t="s">
        <v>43</v>
      </c>
      <c r="E10880" s="2" t="s">
        <v>356</v>
      </c>
      <c r="F10880" t="str">
        <f t="shared" si="170"/>
        <v>Opel Astra</v>
      </c>
      <c r="G10880" t="s">
        <v>17987</v>
      </c>
      <c r="H10880" s="2" t="s">
        <v>17</v>
      </c>
      <c r="I10880" s="5">
        <v>107260</v>
      </c>
      <c r="J10880" s="2">
        <v>2016</v>
      </c>
      <c r="K10880" s="2">
        <v>81</v>
      </c>
      <c r="L10880" t="s">
        <v>45</v>
      </c>
      <c r="M10880" s="3">
        <v>11490</v>
      </c>
      <c r="N10880" s="2" t="s">
        <v>19</v>
      </c>
    </row>
    <row r="10881" spans="1:14" x14ac:dyDescent="0.25">
      <c r="A10881" t="s">
        <v>17206</v>
      </c>
      <c r="B10881" s="1" t="s">
        <v>18262</v>
      </c>
      <c r="C10881" t="s">
        <v>17206</v>
      </c>
      <c r="D10881" t="s">
        <v>43</v>
      </c>
      <c r="E10881" s="2" t="s">
        <v>356</v>
      </c>
      <c r="F10881" t="str">
        <f t="shared" si="170"/>
        <v>Opel Astra</v>
      </c>
      <c r="G10881" t="s">
        <v>18242</v>
      </c>
      <c r="H10881" s="2" t="s">
        <v>17</v>
      </c>
      <c r="I10881" s="5">
        <v>113952</v>
      </c>
      <c r="J10881" s="2">
        <v>2017</v>
      </c>
      <c r="K10881" s="2">
        <v>81</v>
      </c>
      <c r="L10881" t="s">
        <v>54</v>
      </c>
      <c r="M10881" s="3">
        <v>12197.23</v>
      </c>
      <c r="N10881" s="2" t="s">
        <v>19</v>
      </c>
    </row>
    <row r="10882" spans="1:14" x14ac:dyDescent="0.25">
      <c r="A10882" t="s">
        <v>17206</v>
      </c>
      <c r="B10882" s="1" t="s">
        <v>18241</v>
      </c>
      <c r="C10882" t="s">
        <v>17206</v>
      </c>
      <c r="D10882" t="s">
        <v>43</v>
      </c>
      <c r="E10882" s="2" t="s">
        <v>356</v>
      </c>
      <c r="F10882" t="str">
        <f t="shared" si="170"/>
        <v>Opel Astra</v>
      </c>
      <c r="G10882" t="s">
        <v>18242</v>
      </c>
      <c r="H10882" s="2" t="s">
        <v>17</v>
      </c>
      <c r="I10882" s="5">
        <v>115694</v>
      </c>
      <c r="J10882" s="2">
        <v>2017</v>
      </c>
      <c r="K10882" s="2">
        <v>81</v>
      </c>
      <c r="L10882" t="s">
        <v>96</v>
      </c>
      <c r="M10882" s="3">
        <v>12197.23</v>
      </c>
      <c r="N10882" s="2" t="s">
        <v>19</v>
      </c>
    </row>
    <row r="10883" spans="1:14" x14ac:dyDescent="0.25">
      <c r="A10883" t="s">
        <v>17206</v>
      </c>
      <c r="B10883" s="1" t="s">
        <v>19195</v>
      </c>
      <c r="C10883" t="s">
        <v>17206</v>
      </c>
      <c r="D10883" t="s">
        <v>43</v>
      </c>
      <c r="E10883" s="2" t="s">
        <v>356</v>
      </c>
      <c r="F10883" t="str">
        <f t="shared" si="170"/>
        <v>Opel Astra</v>
      </c>
      <c r="G10883" t="s">
        <v>17356</v>
      </c>
      <c r="H10883" s="2" t="s">
        <v>17</v>
      </c>
      <c r="I10883" s="5">
        <v>106501</v>
      </c>
      <c r="J10883" s="2">
        <v>2019</v>
      </c>
      <c r="K10883" s="2">
        <v>81</v>
      </c>
      <c r="L10883" t="s">
        <v>37</v>
      </c>
      <c r="M10883" s="3">
        <v>15913.46</v>
      </c>
      <c r="N10883" s="2" t="s">
        <v>19</v>
      </c>
    </row>
    <row r="10884" spans="1:14" x14ac:dyDescent="0.25">
      <c r="A10884" t="s">
        <v>17206</v>
      </c>
      <c r="B10884" s="1" t="s">
        <v>17355</v>
      </c>
      <c r="C10884" t="s">
        <v>17206</v>
      </c>
      <c r="D10884" t="s">
        <v>43</v>
      </c>
      <c r="E10884" s="2" t="s">
        <v>356</v>
      </c>
      <c r="F10884" t="str">
        <f t="shared" si="170"/>
        <v>Opel Astra</v>
      </c>
      <c r="G10884" t="s">
        <v>17356</v>
      </c>
      <c r="H10884" s="2" t="s">
        <v>17</v>
      </c>
      <c r="I10884" s="5">
        <v>157991</v>
      </c>
      <c r="J10884" s="2">
        <v>2015</v>
      </c>
      <c r="K10884" s="2">
        <v>81</v>
      </c>
      <c r="L10884" t="s">
        <v>60</v>
      </c>
      <c r="M10884" s="3">
        <v>9003.58</v>
      </c>
      <c r="N10884" s="2" t="s">
        <v>19</v>
      </c>
    </row>
    <row r="10885" spans="1:14" x14ac:dyDescent="0.25">
      <c r="A10885" t="s">
        <v>17206</v>
      </c>
      <c r="B10885" s="1" t="s">
        <v>17364</v>
      </c>
      <c r="C10885" t="s">
        <v>17206</v>
      </c>
      <c r="D10885" t="s">
        <v>43</v>
      </c>
      <c r="E10885" s="2" t="s">
        <v>356</v>
      </c>
      <c r="F10885" t="str">
        <f t="shared" si="170"/>
        <v>Opel Astra</v>
      </c>
      <c r="G10885" t="s">
        <v>17356</v>
      </c>
      <c r="H10885" s="2" t="s">
        <v>17</v>
      </c>
      <c r="I10885" s="5">
        <v>120779</v>
      </c>
      <c r="J10885" s="2">
        <v>2015</v>
      </c>
      <c r="K10885" s="2">
        <v>81</v>
      </c>
      <c r="L10885" t="s">
        <v>60</v>
      </c>
      <c r="M10885" s="3">
        <v>9000</v>
      </c>
      <c r="N10885" s="2" t="s">
        <v>19</v>
      </c>
    </row>
    <row r="10886" spans="1:14" x14ac:dyDescent="0.25">
      <c r="A10886" t="s">
        <v>17206</v>
      </c>
      <c r="B10886" s="1" t="s">
        <v>18204</v>
      </c>
      <c r="C10886" t="s">
        <v>17206</v>
      </c>
      <c r="D10886" t="s">
        <v>43</v>
      </c>
      <c r="E10886" s="2" t="s">
        <v>356</v>
      </c>
      <c r="F10886" t="str">
        <f t="shared" si="170"/>
        <v>Opel Astra</v>
      </c>
      <c r="G10886" t="s">
        <v>17356</v>
      </c>
      <c r="H10886" s="2" t="s">
        <v>17</v>
      </c>
      <c r="I10886" s="5">
        <v>109125</v>
      </c>
      <c r="J10886" s="2">
        <v>2018</v>
      </c>
      <c r="K10886" s="2">
        <v>81</v>
      </c>
      <c r="L10886" t="s">
        <v>96</v>
      </c>
      <c r="M10886" s="3">
        <v>12050</v>
      </c>
      <c r="N10886" s="2" t="s">
        <v>19</v>
      </c>
    </row>
    <row r="10887" spans="1:14" x14ac:dyDescent="0.25">
      <c r="A10887" t="s">
        <v>17206</v>
      </c>
      <c r="B10887" s="1" t="s">
        <v>17459</v>
      </c>
      <c r="C10887" t="s">
        <v>17206</v>
      </c>
      <c r="D10887" t="s">
        <v>43</v>
      </c>
      <c r="E10887" s="2" t="s">
        <v>356</v>
      </c>
      <c r="F10887" t="str">
        <f t="shared" si="170"/>
        <v>Opel Astra</v>
      </c>
      <c r="G10887" t="s">
        <v>17356</v>
      </c>
      <c r="H10887" s="2" t="s">
        <v>17</v>
      </c>
      <c r="I10887" s="5">
        <v>155758</v>
      </c>
      <c r="J10887" s="2">
        <v>2014</v>
      </c>
      <c r="K10887" s="2">
        <v>81</v>
      </c>
      <c r="L10887" t="s">
        <v>54</v>
      </c>
      <c r="M10887" s="3">
        <v>7796.25</v>
      </c>
      <c r="N10887" s="2" t="s">
        <v>19</v>
      </c>
    </row>
    <row r="10888" spans="1:14" x14ac:dyDescent="0.25">
      <c r="A10888" t="s">
        <v>17206</v>
      </c>
      <c r="B10888" s="1" t="s">
        <v>17578</v>
      </c>
      <c r="C10888" t="s">
        <v>17206</v>
      </c>
      <c r="D10888" t="s">
        <v>43</v>
      </c>
      <c r="E10888" s="2" t="s">
        <v>356</v>
      </c>
      <c r="F10888" t="str">
        <f t="shared" si="170"/>
        <v>Opel Astra</v>
      </c>
      <c r="G10888" t="s">
        <v>17356</v>
      </c>
      <c r="H10888" s="2" t="s">
        <v>17</v>
      </c>
      <c r="I10888" s="5">
        <v>137722</v>
      </c>
      <c r="J10888" s="2">
        <v>2016</v>
      </c>
      <c r="K10888" s="2">
        <v>81</v>
      </c>
      <c r="L10888" t="s">
        <v>60</v>
      </c>
      <c r="M10888" s="3">
        <v>10600</v>
      </c>
      <c r="N10888" s="2" t="s">
        <v>19</v>
      </c>
    </row>
    <row r="10889" spans="1:14" x14ac:dyDescent="0.25">
      <c r="A10889" t="s">
        <v>17206</v>
      </c>
      <c r="B10889" s="1" t="s">
        <v>18463</v>
      </c>
      <c r="C10889" t="s">
        <v>17206</v>
      </c>
      <c r="D10889" t="s">
        <v>43</v>
      </c>
      <c r="E10889" s="2" t="s">
        <v>356</v>
      </c>
      <c r="F10889" t="str">
        <f t="shared" si="170"/>
        <v>Opel Astra</v>
      </c>
      <c r="G10889" t="s">
        <v>18464</v>
      </c>
      <c r="H10889" s="2" t="s">
        <v>17</v>
      </c>
      <c r="I10889" s="5">
        <v>134422</v>
      </c>
      <c r="J10889" s="2">
        <v>2017</v>
      </c>
      <c r="K10889" s="2">
        <v>100</v>
      </c>
      <c r="L10889" t="s">
        <v>30</v>
      </c>
      <c r="M10889" s="3">
        <v>12990</v>
      </c>
      <c r="N10889" s="2" t="s">
        <v>19</v>
      </c>
    </row>
    <row r="10890" spans="1:14" x14ac:dyDescent="0.25">
      <c r="A10890" t="s">
        <v>17206</v>
      </c>
      <c r="B10890" s="1" t="s">
        <v>17896</v>
      </c>
      <c r="C10890" t="s">
        <v>17206</v>
      </c>
      <c r="D10890" t="s">
        <v>43</v>
      </c>
      <c r="E10890" s="2" t="s">
        <v>356</v>
      </c>
      <c r="F10890" t="str">
        <f t="shared" si="170"/>
        <v>Opel Astra</v>
      </c>
      <c r="G10890" t="s">
        <v>17897</v>
      </c>
      <c r="H10890" s="2" t="s">
        <v>17</v>
      </c>
      <c r="I10890" s="5">
        <v>118500</v>
      </c>
      <c r="J10890" s="2">
        <v>2018</v>
      </c>
      <c r="K10890" s="2">
        <v>81</v>
      </c>
      <c r="L10890" t="s">
        <v>60</v>
      </c>
      <c r="M10890" s="3">
        <v>10790.36</v>
      </c>
      <c r="N10890" s="2" t="s">
        <v>19</v>
      </c>
    </row>
    <row r="10891" spans="1:14" x14ac:dyDescent="0.25">
      <c r="A10891" t="s">
        <v>17206</v>
      </c>
      <c r="B10891" s="1" t="s">
        <v>17932</v>
      </c>
      <c r="C10891" t="s">
        <v>17206</v>
      </c>
      <c r="D10891" t="s">
        <v>43</v>
      </c>
      <c r="E10891" s="2" t="s">
        <v>356</v>
      </c>
      <c r="F10891" t="str">
        <f t="shared" si="170"/>
        <v>Opel Astra</v>
      </c>
      <c r="G10891" t="s">
        <v>17897</v>
      </c>
      <c r="H10891" s="2" t="s">
        <v>17</v>
      </c>
      <c r="I10891" s="5">
        <v>115752</v>
      </c>
      <c r="J10891" s="2">
        <v>2016</v>
      </c>
      <c r="K10891" s="2">
        <v>81</v>
      </c>
      <c r="L10891" t="s">
        <v>96</v>
      </c>
      <c r="M10891" s="3">
        <v>11643.75</v>
      </c>
      <c r="N10891" s="2" t="s">
        <v>19</v>
      </c>
    </row>
    <row r="10892" spans="1:14" x14ac:dyDescent="0.25">
      <c r="A10892" t="s">
        <v>17206</v>
      </c>
      <c r="B10892" s="1" t="s">
        <v>17209</v>
      </c>
      <c r="C10892" t="s">
        <v>17206</v>
      </c>
      <c r="D10892" t="s">
        <v>43</v>
      </c>
      <c r="E10892" s="2" t="s">
        <v>356</v>
      </c>
      <c r="F10892" t="str">
        <f t="shared" si="170"/>
        <v>Opel Astra</v>
      </c>
      <c r="G10892" t="s">
        <v>17210</v>
      </c>
      <c r="H10892" s="2" t="s">
        <v>17</v>
      </c>
      <c r="I10892" s="5">
        <v>202132</v>
      </c>
      <c r="J10892" s="2">
        <v>2013</v>
      </c>
      <c r="K10892" s="2">
        <v>96</v>
      </c>
      <c r="L10892" t="s">
        <v>96</v>
      </c>
      <c r="M10892" s="3">
        <v>6800.38</v>
      </c>
      <c r="N10892" s="2" t="s">
        <v>19</v>
      </c>
    </row>
    <row r="10893" spans="1:14" x14ac:dyDescent="0.25">
      <c r="A10893" t="s">
        <v>17206</v>
      </c>
      <c r="B10893" s="1" t="s">
        <v>17452</v>
      </c>
      <c r="C10893" t="s">
        <v>17206</v>
      </c>
      <c r="D10893" t="s">
        <v>43</v>
      </c>
      <c r="E10893" s="2" t="s">
        <v>356</v>
      </c>
      <c r="F10893" t="str">
        <f t="shared" si="170"/>
        <v>Opel Astra</v>
      </c>
      <c r="G10893" t="s">
        <v>17453</v>
      </c>
      <c r="H10893" s="2" t="s">
        <v>17</v>
      </c>
      <c r="I10893" s="5">
        <v>181402</v>
      </c>
      <c r="J10893" s="2">
        <v>2013</v>
      </c>
      <c r="K10893" s="2">
        <v>96</v>
      </c>
      <c r="L10893" t="s">
        <v>45</v>
      </c>
      <c r="M10893" s="3">
        <v>7800</v>
      </c>
      <c r="N10893" s="2" t="s">
        <v>19</v>
      </c>
    </row>
    <row r="10894" spans="1:14" x14ac:dyDescent="0.25">
      <c r="A10894" t="s">
        <v>17206</v>
      </c>
      <c r="B10894" s="1" t="s">
        <v>17211</v>
      </c>
      <c r="C10894" t="s">
        <v>17206</v>
      </c>
      <c r="D10894" t="s">
        <v>43</v>
      </c>
      <c r="E10894" s="2" t="s">
        <v>356</v>
      </c>
      <c r="F10894" t="str">
        <f t="shared" si="170"/>
        <v>Opel Astra</v>
      </c>
      <c r="G10894" t="s">
        <v>17212</v>
      </c>
      <c r="H10894" s="2" t="s">
        <v>17</v>
      </c>
      <c r="I10894" s="5">
        <v>210000</v>
      </c>
      <c r="J10894" s="2">
        <v>2014</v>
      </c>
      <c r="K10894" s="2">
        <v>81</v>
      </c>
      <c r="L10894" t="s">
        <v>18</v>
      </c>
      <c r="M10894" s="3">
        <v>6887.07</v>
      </c>
      <c r="N10894" s="2" t="s">
        <v>19</v>
      </c>
    </row>
    <row r="10895" spans="1:14" x14ac:dyDescent="0.25">
      <c r="A10895" t="s">
        <v>17206</v>
      </c>
      <c r="B10895" s="1" t="s">
        <v>18888</v>
      </c>
      <c r="C10895" t="s">
        <v>17206</v>
      </c>
      <c r="D10895" t="s">
        <v>43</v>
      </c>
      <c r="E10895" s="2" t="s">
        <v>356</v>
      </c>
      <c r="F10895" t="str">
        <f t="shared" si="170"/>
        <v>Opel Astra</v>
      </c>
      <c r="G10895" t="s">
        <v>18889</v>
      </c>
      <c r="H10895" s="2" t="s">
        <v>17</v>
      </c>
      <c r="I10895" s="5">
        <v>95652</v>
      </c>
      <c r="J10895" s="2">
        <v>2014</v>
      </c>
      <c r="K10895" s="2">
        <v>121</v>
      </c>
      <c r="L10895" t="s">
        <v>30</v>
      </c>
      <c r="M10895" s="3">
        <v>13001.44</v>
      </c>
      <c r="N10895" s="2" t="s">
        <v>19</v>
      </c>
    </row>
    <row r="10896" spans="1:14" x14ac:dyDescent="0.25">
      <c r="A10896" t="s">
        <v>17206</v>
      </c>
      <c r="B10896" s="1" t="s">
        <v>18805</v>
      </c>
      <c r="C10896" t="s">
        <v>17206</v>
      </c>
      <c r="D10896" t="s">
        <v>43</v>
      </c>
      <c r="E10896" s="2" t="s">
        <v>332</v>
      </c>
      <c r="F10896" t="str">
        <f t="shared" si="170"/>
        <v>Opel Corsa</v>
      </c>
      <c r="G10896" t="s">
        <v>18806</v>
      </c>
      <c r="H10896" s="2" t="s">
        <v>36</v>
      </c>
      <c r="I10896" s="5">
        <v>15881</v>
      </c>
      <c r="J10896" s="2">
        <v>2020</v>
      </c>
      <c r="K10896" s="2">
        <v>55</v>
      </c>
      <c r="L10896" t="s">
        <v>30</v>
      </c>
      <c r="M10896" s="3">
        <v>14780</v>
      </c>
      <c r="N10896" s="2" t="s">
        <v>19</v>
      </c>
    </row>
    <row r="10897" spans="1:14" x14ac:dyDescent="0.25">
      <c r="A10897" t="s">
        <v>17206</v>
      </c>
      <c r="B10897" s="1" t="s">
        <v>19335</v>
      </c>
      <c r="C10897" t="s">
        <v>17206</v>
      </c>
      <c r="D10897" t="s">
        <v>43</v>
      </c>
      <c r="E10897" s="2" t="s">
        <v>332</v>
      </c>
      <c r="F10897" t="str">
        <f t="shared" si="170"/>
        <v>Opel Corsa</v>
      </c>
      <c r="G10897" t="s">
        <v>18806</v>
      </c>
      <c r="H10897" s="2" t="s">
        <v>36</v>
      </c>
      <c r="I10897" s="5">
        <v>23444</v>
      </c>
      <c r="J10897" s="2">
        <v>2021</v>
      </c>
      <c r="K10897" s="2">
        <v>55</v>
      </c>
      <c r="L10897" t="s">
        <v>96</v>
      </c>
      <c r="M10897" s="3">
        <v>16200</v>
      </c>
      <c r="N10897" s="2" t="s">
        <v>19</v>
      </c>
    </row>
    <row r="10898" spans="1:14" x14ac:dyDescent="0.25">
      <c r="A10898" t="s">
        <v>17206</v>
      </c>
      <c r="B10898" s="1" t="s">
        <v>18959</v>
      </c>
      <c r="C10898" t="s">
        <v>17206</v>
      </c>
      <c r="D10898" t="s">
        <v>43</v>
      </c>
      <c r="E10898" s="2" t="s">
        <v>332</v>
      </c>
      <c r="F10898" t="str">
        <f t="shared" si="170"/>
        <v>Opel Corsa</v>
      </c>
      <c r="G10898" t="s">
        <v>18253</v>
      </c>
      <c r="H10898" s="2" t="s">
        <v>36</v>
      </c>
      <c r="I10898" s="5">
        <v>52501</v>
      </c>
      <c r="J10898" s="2">
        <v>2019</v>
      </c>
      <c r="K10898" s="2">
        <v>51</v>
      </c>
      <c r="L10898" t="s">
        <v>18</v>
      </c>
      <c r="M10898" s="3">
        <v>12570</v>
      </c>
      <c r="N10898" s="2" t="s">
        <v>19</v>
      </c>
    </row>
    <row r="10899" spans="1:14" x14ac:dyDescent="0.25">
      <c r="A10899" t="s">
        <v>17206</v>
      </c>
      <c r="B10899" s="1" t="s">
        <v>18252</v>
      </c>
      <c r="C10899" t="s">
        <v>17206</v>
      </c>
      <c r="D10899" t="s">
        <v>43</v>
      </c>
      <c r="E10899" s="2" t="s">
        <v>332</v>
      </c>
      <c r="F10899" t="str">
        <f t="shared" si="170"/>
        <v>Opel Corsa</v>
      </c>
      <c r="G10899" t="s">
        <v>18253</v>
      </c>
      <c r="H10899" s="2" t="s">
        <v>36</v>
      </c>
      <c r="I10899" s="5">
        <v>18423</v>
      </c>
      <c r="J10899" s="2">
        <v>2018</v>
      </c>
      <c r="K10899" s="2">
        <v>51</v>
      </c>
      <c r="L10899" t="s">
        <v>45</v>
      </c>
      <c r="M10899" s="3">
        <v>12150</v>
      </c>
      <c r="N10899" s="2" t="s">
        <v>19</v>
      </c>
    </row>
    <row r="10900" spans="1:14" x14ac:dyDescent="0.25">
      <c r="A10900" t="s">
        <v>17206</v>
      </c>
      <c r="B10900" s="1" t="s">
        <v>18000</v>
      </c>
      <c r="C10900" t="s">
        <v>17206</v>
      </c>
      <c r="D10900" t="s">
        <v>43</v>
      </c>
      <c r="E10900" s="2" t="s">
        <v>332</v>
      </c>
      <c r="F10900" t="str">
        <f t="shared" si="170"/>
        <v>Opel Corsa</v>
      </c>
      <c r="G10900" t="s">
        <v>18001</v>
      </c>
      <c r="H10900" s="2" t="s">
        <v>36</v>
      </c>
      <c r="I10900" s="5">
        <v>24518</v>
      </c>
      <c r="J10900" s="2">
        <v>2018</v>
      </c>
      <c r="K10900" s="2">
        <v>51</v>
      </c>
      <c r="L10900" t="s">
        <v>45</v>
      </c>
      <c r="M10900" s="3">
        <v>11599</v>
      </c>
      <c r="N10900" s="2" t="s">
        <v>19</v>
      </c>
    </row>
    <row r="10901" spans="1:14" x14ac:dyDescent="0.25">
      <c r="A10901" t="s">
        <v>17206</v>
      </c>
      <c r="B10901" s="1" t="s">
        <v>19438</v>
      </c>
      <c r="C10901" t="s">
        <v>17206</v>
      </c>
      <c r="D10901" t="s">
        <v>43</v>
      </c>
      <c r="E10901" s="2" t="s">
        <v>332</v>
      </c>
      <c r="F10901" t="str">
        <f t="shared" si="170"/>
        <v>Opel Corsa</v>
      </c>
      <c r="G10901" t="s">
        <v>19439</v>
      </c>
      <c r="H10901" s="2" t="s">
        <v>36</v>
      </c>
      <c r="I10901" s="5">
        <v>41260</v>
      </c>
      <c r="J10901" s="2">
        <v>2021</v>
      </c>
      <c r="K10901" s="2">
        <v>74</v>
      </c>
      <c r="L10901" t="s">
        <v>45</v>
      </c>
      <c r="M10901" s="3">
        <v>16800</v>
      </c>
      <c r="N10901" s="2" t="s">
        <v>19</v>
      </c>
    </row>
    <row r="10902" spans="1:14" x14ac:dyDescent="0.25">
      <c r="A10902" t="s">
        <v>17206</v>
      </c>
      <c r="B10902" s="1" t="s">
        <v>17221</v>
      </c>
      <c r="C10902" t="s">
        <v>17206</v>
      </c>
      <c r="D10902" t="s">
        <v>43</v>
      </c>
      <c r="E10902" s="2" t="s">
        <v>332</v>
      </c>
      <c r="F10902" t="str">
        <f t="shared" si="170"/>
        <v>Opel Corsa</v>
      </c>
      <c r="G10902" t="s">
        <v>17222</v>
      </c>
      <c r="H10902" s="2" t="s">
        <v>17</v>
      </c>
      <c r="I10902" s="5">
        <v>183252</v>
      </c>
      <c r="J10902" s="2">
        <v>2015</v>
      </c>
      <c r="K10902" s="2">
        <v>51</v>
      </c>
      <c r="L10902" t="s">
        <v>18</v>
      </c>
      <c r="M10902" s="3">
        <v>7400</v>
      </c>
      <c r="N10902" s="2" t="s">
        <v>19</v>
      </c>
    </row>
    <row r="10903" spans="1:14" x14ac:dyDescent="0.25">
      <c r="A10903" t="s">
        <v>17206</v>
      </c>
      <c r="B10903" s="1" t="s">
        <v>18369</v>
      </c>
      <c r="C10903" t="s">
        <v>17206</v>
      </c>
      <c r="D10903" t="s">
        <v>43</v>
      </c>
      <c r="E10903" s="2" t="s">
        <v>332</v>
      </c>
      <c r="F10903" t="str">
        <f t="shared" si="170"/>
        <v>Opel Corsa</v>
      </c>
      <c r="G10903" t="s">
        <v>18370</v>
      </c>
      <c r="H10903" s="2" t="s">
        <v>17</v>
      </c>
      <c r="I10903" s="5">
        <v>77065</v>
      </c>
      <c r="J10903" s="2">
        <v>2018</v>
      </c>
      <c r="K10903" s="2">
        <v>70</v>
      </c>
      <c r="L10903" t="s">
        <v>45</v>
      </c>
      <c r="M10903" s="3">
        <v>12462.67</v>
      </c>
      <c r="N10903" s="2" t="s">
        <v>19</v>
      </c>
    </row>
    <row r="10904" spans="1:14" x14ac:dyDescent="0.25">
      <c r="A10904" t="s">
        <v>17206</v>
      </c>
      <c r="B10904" s="1" t="s">
        <v>17647</v>
      </c>
      <c r="C10904" t="s">
        <v>17206</v>
      </c>
      <c r="D10904" t="s">
        <v>43</v>
      </c>
      <c r="E10904" s="2" t="s">
        <v>332</v>
      </c>
      <c r="F10904" t="str">
        <f t="shared" si="170"/>
        <v>Opel Corsa</v>
      </c>
      <c r="G10904" t="s">
        <v>17503</v>
      </c>
      <c r="H10904" s="2" t="s">
        <v>17</v>
      </c>
      <c r="I10904" s="5">
        <v>144409</v>
      </c>
      <c r="J10904" s="2">
        <v>2018</v>
      </c>
      <c r="K10904" s="2">
        <v>55</v>
      </c>
      <c r="L10904" t="s">
        <v>60</v>
      </c>
      <c r="M10904" s="3">
        <v>10125</v>
      </c>
      <c r="N10904" s="2" t="s">
        <v>19</v>
      </c>
    </row>
    <row r="10905" spans="1:14" x14ac:dyDescent="0.25">
      <c r="A10905" t="s">
        <v>17206</v>
      </c>
      <c r="B10905" s="1" t="s">
        <v>17502</v>
      </c>
      <c r="C10905" t="s">
        <v>17206</v>
      </c>
      <c r="D10905" t="s">
        <v>43</v>
      </c>
      <c r="E10905" s="2" t="s">
        <v>332</v>
      </c>
      <c r="F10905" t="str">
        <f t="shared" si="170"/>
        <v>Opel Corsa</v>
      </c>
      <c r="G10905" t="s">
        <v>17503</v>
      </c>
      <c r="H10905" s="2" t="s">
        <v>17</v>
      </c>
      <c r="I10905" s="5">
        <v>114185</v>
      </c>
      <c r="J10905" s="2">
        <v>2016</v>
      </c>
      <c r="K10905" s="2">
        <v>55</v>
      </c>
      <c r="L10905" t="s">
        <v>37</v>
      </c>
      <c r="M10905" s="3">
        <v>9125</v>
      </c>
      <c r="N10905" s="2" t="s">
        <v>19</v>
      </c>
    </row>
    <row r="10906" spans="1:14" x14ac:dyDescent="0.25">
      <c r="A10906" t="s">
        <v>17206</v>
      </c>
      <c r="B10906" s="1" t="s">
        <v>17853</v>
      </c>
      <c r="C10906" t="s">
        <v>17206</v>
      </c>
      <c r="D10906" t="s">
        <v>43</v>
      </c>
      <c r="E10906" s="2" t="s">
        <v>332</v>
      </c>
      <c r="F10906" t="str">
        <f t="shared" si="170"/>
        <v>Opel Corsa</v>
      </c>
      <c r="G10906" t="s">
        <v>17854</v>
      </c>
      <c r="H10906" s="2" t="s">
        <v>17</v>
      </c>
      <c r="I10906" s="5">
        <v>88186</v>
      </c>
      <c r="J10906" s="2">
        <v>2018</v>
      </c>
      <c r="K10906" s="2">
        <v>70</v>
      </c>
      <c r="L10906" t="s">
        <v>60</v>
      </c>
      <c r="M10906" s="3">
        <v>11000</v>
      </c>
      <c r="N10906" s="2" t="s">
        <v>19</v>
      </c>
    </row>
    <row r="10907" spans="1:14" x14ac:dyDescent="0.25">
      <c r="A10907" t="s">
        <v>17206</v>
      </c>
      <c r="B10907" s="1" t="s">
        <v>18302</v>
      </c>
      <c r="C10907" t="s">
        <v>17206</v>
      </c>
      <c r="D10907" t="s">
        <v>43</v>
      </c>
      <c r="E10907" s="2" t="s">
        <v>332</v>
      </c>
      <c r="F10907" t="str">
        <f t="shared" si="170"/>
        <v>Opel Corsa</v>
      </c>
      <c r="G10907" t="s">
        <v>18303</v>
      </c>
      <c r="H10907" s="2" t="s">
        <v>36</v>
      </c>
      <c r="I10907" s="5">
        <v>38283</v>
      </c>
      <c r="J10907" s="2">
        <v>2018</v>
      </c>
      <c r="K10907" s="2">
        <v>66</v>
      </c>
      <c r="L10907" t="s">
        <v>96</v>
      </c>
      <c r="M10907" s="3">
        <v>12766.27</v>
      </c>
      <c r="N10907" s="2" t="s">
        <v>19</v>
      </c>
    </row>
    <row r="10908" spans="1:14" x14ac:dyDescent="0.25">
      <c r="A10908" t="s">
        <v>17206</v>
      </c>
      <c r="B10908" s="1" t="s">
        <v>22595</v>
      </c>
      <c r="C10908" t="s">
        <v>17206</v>
      </c>
      <c r="D10908" t="s">
        <v>43</v>
      </c>
      <c r="E10908" s="2" t="s">
        <v>332</v>
      </c>
      <c r="F10908" t="str">
        <f t="shared" si="170"/>
        <v>Opel Corsa</v>
      </c>
      <c r="G10908" t="s">
        <v>18303</v>
      </c>
      <c r="H10908" s="2" t="s">
        <v>36</v>
      </c>
      <c r="I10908" s="5">
        <v>92200</v>
      </c>
      <c r="J10908" s="2">
        <v>2017</v>
      </c>
      <c r="K10908" s="2">
        <v>66</v>
      </c>
      <c r="L10908" t="s">
        <v>18</v>
      </c>
      <c r="M10908" s="3">
        <v>11340</v>
      </c>
      <c r="N10908" s="2" t="s">
        <v>19</v>
      </c>
    </row>
    <row r="10909" spans="1:14" x14ac:dyDescent="0.25">
      <c r="A10909" t="s">
        <v>17206</v>
      </c>
      <c r="B10909" s="1" t="s">
        <v>17530</v>
      </c>
      <c r="C10909" t="s">
        <v>17206</v>
      </c>
      <c r="D10909" t="s">
        <v>43</v>
      </c>
      <c r="E10909" s="2" t="s">
        <v>332</v>
      </c>
      <c r="F10909" t="str">
        <f t="shared" si="170"/>
        <v>Opel Corsa</v>
      </c>
      <c r="G10909" t="s">
        <v>17531</v>
      </c>
      <c r="H10909" s="2" t="s">
        <v>36</v>
      </c>
      <c r="I10909" s="5">
        <v>76590</v>
      </c>
      <c r="J10909" s="2">
        <v>2017</v>
      </c>
      <c r="K10909" s="2">
        <v>66</v>
      </c>
      <c r="L10909" t="s">
        <v>30</v>
      </c>
      <c r="M10909" s="3">
        <v>9220</v>
      </c>
      <c r="N10909" s="2" t="s">
        <v>19</v>
      </c>
    </row>
    <row r="10910" spans="1:14" x14ac:dyDescent="0.25">
      <c r="A10910" t="s">
        <v>17206</v>
      </c>
      <c r="B10910" s="1" t="s">
        <v>17783</v>
      </c>
      <c r="C10910" t="s">
        <v>17206</v>
      </c>
      <c r="D10910" t="s">
        <v>43</v>
      </c>
      <c r="E10910" s="2" t="s">
        <v>332</v>
      </c>
      <c r="F10910" t="str">
        <f t="shared" si="170"/>
        <v>Opel Corsa</v>
      </c>
      <c r="G10910" t="s">
        <v>17784</v>
      </c>
      <c r="H10910" s="2" t="s">
        <v>36</v>
      </c>
      <c r="I10910" s="5">
        <v>88225</v>
      </c>
      <c r="J10910" s="2">
        <v>2018</v>
      </c>
      <c r="K10910" s="2">
        <v>66</v>
      </c>
      <c r="L10910" t="s">
        <v>18</v>
      </c>
      <c r="M10910" s="3">
        <v>11320</v>
      </c>
      <c r="N10910" s="2" t="s">
        <v>19</v>
      </c>
    </row>
    <row r="10911" spans="1:14" x14ac:dyDescent="0.25">
      <c r="A10911" t="s">
        <v>17206</v>
      </c>
      <c r="B10911" s="1" t="s">
        <v>17785</v>
      </c>
      <c r="C10911" t="s">
        <v>17206</v>
      </c>
      <c r="D10911" t="s">
        <v>43</v>
      </c>
      <c r="E10911" s="2" t="s">
        <v>332</v>
      </c>
      <c r="F10911" t="str">
        <f t="shared" si="170"/>
        <v>Opel Corsa</v>
      </c>
      <c r="G10911" t="s">
        <v>17784</v>
      </c>
      <c r="H10911" s="2" t="s">
        <v>36</v>
      </c>
      <c r="I10911" s="5">
        <v>43100</v>
      </c>
      <c r="J10911" s="2">
        <v>2019</v>
      </c>
      <c r="K10911" s="2">
        <v>66</v>
      </c>
      <c r="L10911" t="s">
        <v>30</v>
      </c>
      <c r="M10911" s="3">
        <v>11300</v>
      </c>
      <c r="N10911" s="2" t="s">
        <v>19</v>
      </c>
    </row>
    <row r="10912" spans="1:14" x14ac:dyDescent="0.25">
      <c r="A10912" t="s">
        <v>17206</v>
      </c>
      <c r="B10912" s="1" t="s">
        <v>17968</v>
      </c>
      <c r="C10912" t="s">
        <v>17206</v>
      </c>
      <c r="D10912" t="s">
        <v>43</v>
      </c>
      <c r="E10912" s="2" t="s">
        <v>332</v>
      </c>
      <c r="F10912" t="str">
        <f t="shared" si="170"/>
        <v>Opel Corsa</v>
      </c>
      <c r="G10912" t="s">
        <v>17969</v>
      </c>
      <c r="H10912" s="2" t="s">
        <v>36</v>
      </c>
      <c r="I10912" s="5">
        <v>39014</v>
      </c>
      <c r="J10912" s="2">
        <v>2018</v>
      </c>
      <c r="K10912" s="2">
        <v>66</v>
      </c>
      <c r="L10912" t="s">
        <v>18</v>
      </c>
      <c r="M10912" s="3">
        <v>11860</v>
      </c>
      <c r="N10912" s="2" t="s">
        <v>19</v>
      </c>
    </row>
    <row r="10913" spans="1:14" x14ac:dyDescent="0.25">
      <c r="A10913" t="s">
        <v>17206</v>
      </c>
      <c r="B10913" s="1" t="s">
        <v>17928</v>
      </c>
      <c r="C10913" t="s">
        <v>17206</v>
      </c>
      <c r="D10913" t="s">
        <v>43</v>
      </c>
      <c r="E10913" s="2" t="s">
        <v>332</v>
      </c>
      <c r="F10913" t="str">
        <f t="shared" si="170"/>
        <v>Opel Corsa</v>
      </c>
      <c r="G10913" t="s">
        <v>17929</v>
      </c>
      <c r="H10913" s="2" t="s">
        <v>36</v>
      </c>
      <c r="I10913" s="5">
        <v>60177</v>
      </c>
      <c r="J10913" s="2">
        <v>2018</v>
      </c>
      <c r="K10913" s="2">
        <v>66</v>
      </c>
      <c r="L10913" t="s">
        <v>45</v>
      </c>
      <c r="M10913" s="3">
        <v>11650</v>
      </c>
      <c r="N10913" s="2" t="s">
        <v>19</v>
      </c>
    </row>
    <row r="10914" spans="1:14" x14ac:dyDescent="0.25">
      <c r="A10914" t="s">
        <v>17206</v>
      </c>
      <c r="B10914" s="1" t="s">
        <v>22533</v>
      </c>
      <c r="C10914" t="s">
        <v>17206</v>
      </c>
      <c r="D10914" t="s">
        <v>43</v>
      </c>
      <c r="E10914" s="2" t="s">
        <v>332</v>
      </c>
      <c r="F10914" t="str">
        <f t="shared" si="170"/>
        <v>Opel Corsa</v>
      </c>
      <c r="G10914" t="s">
        <v>22534</v>
      </c>
      <c r="H10914" s="2" t="s">
        <v>17</v>
      </c>
      <c r="I10914" s="5">
        <v>106449</v>
      </c>
      <c r="J10914" s="2">
        <v>2021</v>
      </c>
      <c r="K10914" s="2">
        <v>75</v>
      </c>
      <c r="L10914" t="s">
        <v>18</v>
      </c>
      <c r="M10914" s="3">
        <v>1854.47</v>
      </c>
      <c r="N10914" s="2" t="s">
        <v>19</v>
      </c>
    </row>
    <row r="10915" spans="1:14" x14ac:dyDescent="0.25">
      <c r="A10915" t="s">
        <v>17206</v>
      </c>
      <c r="B10915" s="1" t="s">
        <v>18771</v>
      </c>
      <c r="C10915" t="s">
        <v>17206</v>
      </c>
      <c r="D10915" t="s">
        <v>43</v>
      </c>
      <c r="E10915" s="2" t="s">
        <v>332</v>
      </c>
      <c r="F10915" t="str">
        <f t="shared" si="170"/>
        <v>Opel Corsa</v>
      </c>
      <c r="G10915" t="s">
        <v>18772</v>
      </c>
      <c r="H10915" s="2" t="s">
        <v>17</v>
      </c>
      <c r="I10915" s="5">
        <v>37005</v>
      </c>
      <c r="J10915" s="2">
        <v>2020</v>
      </c>
      <c r="K10915" s="2">
        <v>75</v>
      </c>
      <c r="L10915" t="s">
        <v>45</v>
      </c>
      <c r="M10915" s="3">
        <v>14680</v>
      </c>
      <c r="N10915" s="2" t="s">
        <v>19</v>
      </c>
    </row>
    <row r="10916" spans="1:14" x14ac:dyDescent="0.25">
      <c r="A10916" t="s">
        <v>17206</v>
      </c>
      <c r="B10916" s="1" t="s">
        <v>19368</v>
      </c>
      <c r="C10916" t="s">
        <v>17206</v>
      </c>
      <c r="D10916" t="s">
        <v>43</v>
      </c>
      <c r="E10916" s="2" t="s">
        <v>332</v>
      </c>
      <c r="F10916" t="str">
        <f t="shared" si="170"/>
        <v>Opel Corsa</v>
      </c>
      <c r="G10916" t="s">
        <v>19369</v>
      </c>
      <c r="H10916" s="2" t="s">
        <v>17</v>
      </c>
      <c r="I10916" s="5">
        <v>51401</v>
      </c>
      <c r="J10916" s="2">
        <v>2020</v>
      </c>
      <c r="K10916" s="2">
        <v>75</v>
      </c>
      <c r="L10916" t="s">
        <v>18</v>
      </c>
      <c r="M10916" s="3">
        <v>16250</v>
      </c>
      <c r="N10916" s="2" t="s">
        <v>19</v>
      </c>
    </row>
    <row r="10917" spans="1:14" x14ac:dyDescent="0.25">
      <c r="A10917" t="s">
        <v>17206</v>
      </c>
      <c r="B10917" s="1" t="s">
        <v>17285</v>
      </c>
      <c r="C10917" t="s">
        <v>17206</v>
      </c>
      <c r="D10917" t="s">
        <v>43</v>
      </c>
      <c r="E10917" s="2" t="s">
        <v>332</v>
      </c>
      <c r="F10917" t="str">
        <f t="shared" si="170"/>
        <v>Opel Corsa</v>
      </c>
      <c r="G10917" t="s">
        <v>17286</v>
      </c>
      <c r="H10917" s="2" t="s">
        <v>17287</v>
      </c>
      <c r="I10917" s="5">
        <v>155292</v>
      </c>
      <c r="J10917" s="2">
        <v>2014</v>
      </c>
      <c r="K10917" s="2">
        <v>63</v>
      </c>
      <c r="L10917" t="s">
        <v>60</v>
      </c>
      <c r="M10917" s="3">
        <v>6277.79</v>
      </c>
      <c r="N10917" s="2" t="s">
        <v>19</v>
      </c>
    </row>
    <row r="10918" spans="1:14" x14ac:dyDescent="0.25">
      <c r="A10918" t="s">
        <v>17206</v>
      </c>
      <c r="B10918" s="1" t="s">
        <v>17274</v>
      </c>
      <c r="C10918" t="s">
        <v>17206</v>
      </c>
      <c r="D10918" t="s">
        <v>43</v>
      </c>
      <c r="E10918" s="2" t="s">
        <v>332</v>
      </c>
      <c r="F10918" t="str">
        <f t="shared" si="170"/>
        <v>Opel Corsa</v>
      </c>
      <c r="G10918" t="s">
        <v>17275</v>
      </c>
      <c r="H10918" s="2" t="s">
        <v>36</v>
      </c>
      <c r="I10918" s="5">
        <v>163961</v>
      </c>
      <c r="J10918" s="2">
        <v>2014</v>
      </c>
      <c r="K10918" s="2">
        <v>51</v>
      </c>
      <c r="L10918" t="s">
        <v>18</v>
      </c>
      <c r="M10918" s="3">
        <v>5568.75</v>
      </c>
      <c r="N10918" s="2" t="s">
        <v>19</v>
      </c>
    </row>
    <row r="10919" spans="1:14" x14ac:dyDescent="0.25">
      <c r="A10919" t="s">
        <v>17206</v>
      </c>
      <c r="B10919" s="1" t="s">
        <v>17288</v>
      </c>
      <c r="C10919" t="s">
        <v>17206</v>
      </c>
      <c r="D10919" t="s">
        <v>43</v>
      </c>
      <c r="E10919" s="2" t="s">
        <v>332</v>
      </c>
      <c r="F10919" t="str">
        <f t="shared" si="170"/>
        <v>Opel Corsa</v>
      </c>
      <c r="G10919" t="s">
        <v>17289</v>
      </c>
      <c r="H10919" s="2" t="s">
        <v>17</v>
      </c>
      <c r="I10919" s="5">
        <v>160100</v>
      </c>
      <c r="J10919" s="2">
        <v>2013</v>
      </c>
      <c r="K10919" s="2">
        <v>55</v>
      </c>
      <c r="L10919" t="s">
        <v>18</v>
      </c>
      <c r="M10919" s="3">
        <v>5725</v>
      </c>
      <c r="N10919" s="2" t="s">
        <v>19</v>
      </c>
    </row>
    <row r="10920" spans="1:14" x14ac:dyDescent="0.25">
      <c r="A10920" t="s">
        <v>17206</v>
      </c>
      <c r="B10920" s="1" t="s">
        <v>18750</v>
      </c>
      <c r="C10920" t="s">
        <v>17206</v>
      </c>
      <c r="D10920" t="s">
        <v>43</v>
      </c>
      <c r="E10920" s="2" t="s">
        <v>19001</v>
      </c>
      <c r="F10920" t="str">
        <f t="shared" si="170"/>
        <v>Opel Crossland</v>
      </c>
      <c r="G10920" t="s">
        <v>18751</v>
      </c>
      <c r="H10920" s="2" t="s">
        <v>36</v>
      </c>
      <c r="I10920" s="5">
        <v>90642</v>
      </c>
      <c r="J10920" s="2">
        <v>2018</v>
      </c>
      <c r="K10920" s="2">
        <v>60</v>
      </c>
      <c r="L10920" t="s">
        <v>96</v>
      </c>
      <c r="M10920" s="3">
        <v>13900</v>
      </c>
      <c r="N10920" s="2" t="s">
        <v>19</v>
      </c>
    </row>
    <row r="10921" spans="1:14" x14ac:dyDescent="0.25">
      <c r="A10921" t="s">
        <v>17206</v>
      </c>
      <c r="B10921" s="1" t="s">
        <v>19000</v>
      </c>
      <c r="C10921" t="s">
        <v>17206</v>
      </c>
      <c r="D10921" t="s">
        <v>43</v>
      </c>
      <c r="E10921" s="2" t="s">
        <v>19001</v>
      </c>
      <c r="F10921" t="str">
        <f t="shared" si="170"/>
        <v>Opel Crossland</v>
      </c>
      <c r="G10921" t="s">
        <v>19002</v>
      </c>
      <c r="H10921" s="2" t="s">
        <v>36</v>
      </c>
      <c r="I10921" s="5">
        <v>92432</v>
      </c>
      <c r="J10921" s="2">
        <v>2018</v>
      </c>
      <c r="K10921" s="2">
        <v>81</v>
      </c>
      <c r="L10921" t="s">
        <v>45</v>
      </c>
      <c r="M10921" s="3">
        <v>14984.41</v>
      </c>
      <c r="N10921" s="2" t="s">
        <v>19</v>
      </c>
    </row>
    <row r="10922" spans="1:14" x14ac:dyDescent="0.25">
      <c r="A10922" t="s">
        <v>17206</v>
      </c>
      <c r="B10922" s="1" t="s">
        <v>19132</v>
      </c>
      <c r="C10922" t="s">
        <v>17206</v>
      </c>
      <c r="D10922" t="s">
        <v>43</v>
      </c>
      <c r="E10922" s="2" t="s">
        <v>19001</v>
      </c>
      <c r="F10922" t="str">
        <f t="shared" si="170"/>
        <v>Opel Crossland</v>
      </c>
      <c r="G10922" t="s">
        <v>18733</v>
      </c>
      <c r="H10922" s="2" t="s">
        <v>36</v>
      </c>
      <c r="I10922" s="5">
        <v>61450</v>
      </c>
      <c r="J10922" s="2">
        <v>2019</v>
      </c>
      <c r="K10922" s="2">
        <v>81</v>
      </c>
      <c r="L10922" t="s">
        <v>18</v>
      </c>
      <c r="M10922" s="3">
        <v>15500</v>
      </c>
      <c r="N10922" s="2" t="s">
        <v>19</v>
      </c>
    </row>
    <row r="10923" spans="1:14" x14ac:dyDescent="0.25">
      <c r="A10923" t="s">
        <v>17206</v>
      </c>
      <c r="B10923" s="1" t="s">
        <v>18732</v>
      </c>
      <c r="C10923" t="s">
        <v>17206</v>
      </c>
      <c r="D10923" t="s">
        <v>43</v>
      </c>
      <c r="E10923" s="2" t="s">
        <v>19001</v>
      </c>
      <c r="F10923" t="str">
        <f t="shared" si="170"/>
        <v>Opel Crossland</v>
      </c>
      <c r="G10923" t="s">
        <v>18733</v>
      </c>
      <c r="H10923" s="2" t="s">
        <v>36</v>
      </c>
      <c r="I10923" s="5">
        <v>61768</v>
      </c>
      <c r="J10923" s="2">
        <v>2019</v>
      </c>
      <c r="K10923" s="2">
        <v>81</v>
      </c>
      <c r="L10923" t="s">
        <v>60</v>
      </c>
      <c r="M10923" s="3">
        <v>13900</v>
      </c>
      <c r="N10923" s="2" t="s">
        <v>19</v>
      </c>
    </row>
    <row r="10924" spans="1:14" x14ac:dyDescent="0.25">
      <c r="A10924" t="s">
        <v>17206</v>
      </c>
      <c r="B10924" s="1" t="s">
        <v>19246</v>
      </c>
      <c r="C10924" t="s">
        <v>17206</v>
      </c>
      <c r="D10924" t="s">
        <v>43</v>
      </c>
      <c r="E10924" s="2" t="s">
        <v>19001</v>
      </c>
      <c r="F10924" t="str">
        <f t="shared" si="170"/>
        <v>Opel Crossland</v>
      </c>
      <c r="G10924" t="s">
        <v>19247</v>
      </c>
      <c r="H10924" s="2" t="s">
        <v>17</v>
      </c>
      <c r="I10924" s="5">
        <v>73653</v>
      </c>
      <c r="J10924" s="2">
        <v>2019</v>
      </c>
      <c r="K10924" s="2">
        <v>75</v>
      </c>
      <c r="L10924" t="s">
        <v>96</v>
      </c>
      <c r="M10924" s="3">
        <v>15794.01</v>
      </c>
      <c r="N10924" s="2" t="s">
        <v>19</v>
      </c>
    </row>
    <row r="10925" spans="1:14" x14ac:dyDescent="0.25">
      <c r="A10925" t="s">
        <v>17206</v>
      </c>
      <c r="B10925" s="1" t="s">
        <v>18824</v>
      </c>
      <c r="C10925" t="s">
        <v>17206</v>
      </c>
      <c r="D10925" t="s">
        <v>43</v>
      </c>
      <c r="E10925" s="2" t="s">
        <v>19001</v>
      </c>
      <c r="F10925" t="str">
        <f t="shared" si="170"/>
        <v>Opel Crossland</v>
      </c>
      <c r="G10925" t="s">
        <v>18825</v>
      </c>
      <c r="H10925" s="2" t="s">
        <v>17</v>
      </c>
      <c r="I10925" s="5">
        <v>124000</v>
      </c>
      <c r="J10925" s="2">
        <v>2018</v>
      </c>
      <c r="K10925" s="2">
        <v>73</v>
      </c>
      <c r="L10925" t="s">
        <v>18</v>
      </c>
      <c r="M10925" s="3">
        <v>14850</v>
      </c>
      <c r="N10925" s="2" t="s">
        <v>19</v>
      </c>
    </row>
    <row r="10926" spans="1:14" x14ac:dyDescent="0.25">
      <c r="A10926" t="s">
        <v>17206</v>
      </c>
      <c r="B10926" s="1" t="s">
        <v>19420</v>
      </c>
      <c r="C10926" t="s">
        <v>17206</v>
      </c>
      <c r="D10926" t="s">
        <v>43</v>
      </c>
      <c r="E10926" s="2" t="s">
        <v>19001</v>
      </c>
      <c r="F10926" t="str">
        <f t="shared" si="170"/>
        <v>Opel Crossland</v>
      </c>
      <c r="G10926" t="s">
        <v>19421</v>
      </c>
      <c r="H10926" s="2" t="s">
        <v>17</v>
      </c>
      <c r="I10926" s="5">
        <v>77823</v>
      </c>
      <c r="J10926" s="2">
        <v>2018</v>
      </c>
      <c r="K10926" s="2">
        <v>88</v>
      </c>
      <c r="L10926" t="s">
        <v>18</v>
      </c>
      <c r="M10926" s="3">
        <v>17000</v>
      </c>
      <c r="N10926" s="2" t="s">
        <v>19</v>
      </c>
    </row>
    <row r="10927" spans="1:14" x14ac:dyDescent="0.25">
      <c r="A10927" t="s">
        <v>17206</v>
      </c>
      <c r="B10927" s="1" t="s">
        <v>17780</v>
      </c>
      <c r="C10927" t="s">
        <v>17206</v>
      </c>
      <c r="D10927" t="s">
        <v>43</v>
      </c>
      <c r="E10927" s="2" t="s">
        <v>332</v>
      </c>
      <c r="F10927" t="str">
        <f t="shared" si="170"/>
        <v>Opel Corsa</v>
      </c>
      <c r="G10927" t="s">
        <v>17781</v>
      </c>
      <c r="H10927" s="2" t="s">
        <v>17</v>
      </c>
      <c r="I10927" s="5">
        <v>139950</v>
      </c>
      <c r="J10927" s="2">
        <v>2017</v>
      </c>
      <c r="K10927" s="2">
        <v>70</v>
      </c>
      <c r="L10927" t="s">
        <v>18</v>
      </c>
      <c r="M10927" s="3">
        <v>10490</v>
      </c>
      <c r="N10927" s="2" t="s">
        <v>19</v>
      </c>
    </row>
    <row r="10928" spans="1:14" x14ac:dyDescent="0.25">
      <c r="A10928" t="s">
        <v>17206</v>
      </c>
      <c r="B10928" s="1" t="s">
        <v>20073</v>
      </c>
      <c r="C10928" t="s">
        <v>17206</v>
      </c>
      <c r="D10928" t="s">
        <v>43</v>
      </c>
      <c r="E10928" s="2" t="s">
        <v>22943</v>
      </c>
      <c r="F10928" t="str">
        <f t="shared" si="170"/>
        <v>Opel Grandland</v>
      </c>
      <c r="G10928" t="s">
        <v>20074</v>
      </c>
      <c r="H10928" s="2" t="s">
        <v>17</v>
      </c>
      <c r="I10928" s="5">
        <v>122202</v>
      </c>
      <c r="J10928" s="2">
        <v>2019</v>
      </c>
      <c r="K10928" s="2">
        <v>96</v>
      </c>
      <c r="L10928" t="s">
        <v>30</v>
      </c>
      <c r="M10928" s="3">
        <v>18600</v>
      </c>
      <c r="N10928" s="2" t="s">
        <v>19</v>
      </c>
    </row>
    <row r="10929" spans="1:14" x14ac:dyDescent="0.25">
      <c r="A10929" t="s">
        <v>17206</v>
      </c>
      <c r="B10929" s="1" t="s">
        <v>21239</v>
      </c>
      <c r="C10929" t="s">
        <v>17206</v>
      </c>
      <c r="D10929" t="s">
        <v>43</v>
      </c>
      <c r="E10929" s="2" t="s">
        <v>22943</v>
      </c>
      <c r="F10929" t="str">
        <f t="shared" si="170"/>
        <v>Opel Grandland</v>
      </c>
      <c r="G10929" t="s">
        <v>21240</v>
      </c>
      <c r="H10929" s="2" t="s">
        <v>17</v>
      </c>
      <c r="I10929" s="5">
        <v>40800</v>
      </c>
      <c r="J10929" s="2">
        <v>2019</v>
      </c>
      <c r="K10929" s="2">
        <v>96</v>
      </c>
      <c r="L10929" t="s">
        <v>18</v>
      </c>
      <c r="M10929" s="3">
        <v>23186.25</v>
      </c>
      <c r="N10929" s="2" t="s">
        <v>19</v>
      </c>
    </row>
    <row r="10930" spans="1:14" x14ac:dyDescent="0.25">
      <c r="A10930" t="s">
        <v>17206</v>
      </c>
      <c r="B10930" s="1" t="s">
        <v>20320</v>
      </c>
      <c r="C10930" t="s">
        <v>17206</v>
      </c>
      <c r="D10930" t="s">
        <v>43</v>
      </c>
      <c r="E10930" s="2" t="s">
        <v>22943</v>
      </c>
      <c r="F10930" t="str">
        <f t="shared" si="170"/>
        <v>Opel Grandland</v>
      </c>
      <c r="G10930" t="s">
        <v>20321</v>
      </c>
      <c r="H10930" s="2" t="s">
        <v>17</v>
      </c>
      <c r="I10930" s="5">
        <v>34500</v>
      </c>
      <c r="J10930" s="2">
        <v>2018</v>
      </c>
      <c r="K10930" s="2">
        <v>88</v>
      </c>
      <c r="L10930" t="s">
        <v>45</v>
      </c>
      <c r="M10930" s="3">
        <v>20176.39</v>
      </c>
      <c r="N10930" s="2" t="s">
        <v>19</v>
      </c>
    </row>
    <row r="10931" spans="1:14" x14ac:dyDescent="0.25">
      <c r="A10931" t="s">
        <v>17206</v>
      </c>
      <c r="B10931" s="1" t="s">
        <v>19620</v>
      </c>
      <c r="C10931" t="s">
        <v>17206</v>
      </c>
      <c r="D10931" t="s">
        <v>43</v>
      </c>
      <c r="E10931" s="2" t="s">
        <v>22943</v>
      </c>
      <c r="F10931" t="str">
        <f t="shared" si="170"/>
        <v>Opel Grandland</v>
      </c>
      <c r="G10931" t="s">
        <v>329</v>
      </c>
      <c r="H10931" s="2" t="s">
        <v>17</v>
      </c>
      <c r="I10931" s="5">
        <v>158600</v>
      </c>
      <c r="J10931" s="2">
        <v>2017</v>
      </c>
      <c r="K10931" s="2">
        <v>88</v>
      </c>
      <c r="L10931" t="s">
        <v>45</v>
      </c>
      <c r="M10931" s="3">
        <v>17136.37</v>
      </c>
      <c r="N10931" s="2" t="s">
        <v>19</v>
      </c>
    </row>
    <row r="10932" spans="1:14" x14ac:dyDescent="0.25">
      <c r="A10932" t="s">
        <v>17206</v>
      </c>
      <c r="B10932" s="1" t="s">
        <v>20058</v>
      </c>
      <c r="C10932" t="s">
        <v>17206</v>
      </c>
      <c r="D10932" t="s">
        <v>43</v>
      </c>
      <c r="E10932" s="2" t="s">
        <v>44</v>
      </c>
      <c r="F10932" t="str">
        <f t="shared" si="170"/>
        <v>Opel Insignia</v>
      </c>
      <c r="G10932" t="s">
        <v>20059</v>
      </c>
      <c r="H10932" s="2" t="s">
        <v>17</v>
      </c>
      <c r="I10932" s="5">
        <v>112100</v>
      </c>
      <c r="J10932" s="2">
        <v>2018</v>
      </c>
      <c r="K10932" s="2">
        <v>100</v>
      </c>
      <c r="L10932" t="s">
        <v>30</v>
      </c>
      <c r="M10932" s="3">
        <v>18567.919999999998</v>
      </c>
      <c r="N10932" s="2" t="s">
        <v>19</v>
      </c>
    </row>
    <row r="10933" spans="1:14" x14ac:dyDescent="0.25">
      <c r="A10933" t="s">
        <v>17206</v>
      </c>
      <c r="B10933" s="1" t="s">
        <v>18224</v>
      </c>
      <c r="C10933" t="s">
        <v>17206</v>
      </c>
      <c r="D10933" t="s">
        <v>43</v>
      </c>
      <c r="E10933" s="2" t="s">
        <v>44</v>
      </c>
      <c r="F10933" t="str">
        <f t="shared" si="170"/>
        <v>Opel Insignia</v>
      </c>
      <c r="G10933" t="s">
        <v>17661</v>
      </c>
      <c r="H10933" s="2" t="s">
        <v>17</v>
      </c>
      <c r="I10933" s="5">
        <v>201785</v>
      </c>
      <c r="J10933" s="2">
        <v>2016</v>
      </c>
      <c r="K10933" s="2">
        <v>100</v>
      </c>
      <c r="L10933" t="s">
        <v>30</v>
      </c>
      <c r="M10933" s="3">
        <v>12142.74</v>
      </c>
      <c r="N10933" s="2" t="s">
        <v>19</v>
      </c>
    </row>
    <row r="10934" spans="1:14" x14ac:dyDescent="0.25">
      <c r="A10934" t="s">
        <v>17206</v>
      </c>
      <c r="B10934" s="1" t="s">
        <v>17660</v>
      </c>
      <c r="C10934" t="s">
        <v>17206</v>
      </c>
      <c r="D10934" t="s">
        <v>43</v>
      </c>
      <c r="E10934" s="2" t="s">
        <v>44</v>
      </c>
      <c r="F10934" t="str">
        <f t="shared" si="170"/>
        <v>Opel Insignia</v>
      </c>
      <c r="G10934" t="s">
        <v>17661</v>
      </c>
      <c r="H10934" s="2" t="s">
        <v>17</v>
      </c>
      <c r="I10934" s="5">
        <v>155578</v>
      </c>
      <c r="J10934" s="2">
        <v>2016</v>
      </c>
      <c r="K10934" s="2">
        <v>100</v>
      </c>
      <c r="L10934" t="s">
        <v>45</v>
      </c>
      <c r="M10934" s="3">
        <v>10125</v>
      </c>
      <c r="N10934" s="2" t="s">
        <v>19</v>
      </c>
    </row>
    <row r="10935" spans="1:14" x14ac:dyDescent="0.25">
      <c r="A10935" t="s">
        <v>17206</v>
      </c>
      <c r="B10935" s="1" t="s">
        <v>18633</v>
      </c>
      <c r="C10935" t="s">
        <v>17206</v>
      </c>
      <c r="D10935" t="s">
        <v>43</v>
      </c>
      <c r="E10935" s="2" t="s">
        <v>44</v>
      </c>
      <c r="F10935" t="str">
        <f t="shared" si="170"/>
        <v>Opel Insignia</v>
      </c>
      <c r="G10935" t="s">
        <v>18634</v>
      </c>
      <c r="H10935" s="2" t="s">
        <v>17</v>
      </c>
      <c r="I10935" s="5">
        <v>108500</v>
      </c>
      <c r="J10935" s="2">
        <v>2015</v>
      </c>
      <c r="K10935" s="2">
        <v>100</v>
      </c>
      <c r="L10935" t="s">
        <v>45</v>
      </c>
      <c r="M10935" s="3">
        <v>13169.42</v>
      </c>
      <c r="N10935" s="2" t="s">
        <v>19</v>
      </c>
    </row>
    <row r="10936" spans="1:14" x14ac:dyDescent="0.25">
      <c r="A10936" t="s">
        <v>17206</v>
      </c>
      <c r="B10936" s="1" t="s">
        <v>18317</v>
      </c>
      <c r="C10936" t="s">
        <v>17206</v>
      </c>
      <c r="D10936" t="s">
        <v>43</v>
      </c>
      <c r="E10936" s="2" t="s">
        <v>44</v>
      </c>
      <c r="F10936" t="str">
        <f t="shared" ref="F10936:F10999" si="171">D10936&amp; " " &amp; E10936</f>
        <v>Opel Insignia</v>
      </c>
      <c r="G10936" t="s">
        <v>18318</v>
      </c>
      <c r="H10936" s="2" t="s">
        <v>17</v>
      </c>
      <c r="I10936" s="5">
        <v>124431</v>
      </c>
      <c r="J10936" s="2">
        <v>2017</v>
      </c>
      <c r="K10936" s="2">
        <v>100</v>
      </c>
      <c r="L10936" t="s">
        <v>30</v>
      </c>
      <c r="M10936" s="3">
        <v>12808.13</v>
      </c>
      <c r="N10936" s="2" t="s">
        <v>19</v>
      </c>
    </row>
    <row r="10937" spans="1:14" x14ac:dyDescent="0.25">
      <c r="A10937" t="s">
        <v>17206</v>
      </c>
      <c r="B10937" s="1" t="s">
        <v>22631</v>
      </c>
      <c r="C10937" t="s">
        <v>17206</v>
      </c>
      <c r="D10937" t="s">
        <v>43</v>
      </c>
      <c r="E10937" s="2" t="s">
        <v>44</v>
      </c>
      <c r="F10937" t="str">
        <f t="shared" si="171"/>
        <v>Opel Insignia</v>
      </c>
      <c r="G10937" t="s">
        <v>18318</v>
      </c>
      <c r="H10937" s="2" t="s">
        <v>17</v>
      </c>
      <c r="I10937" s="5">
        <v>106000</v>
      </c>
      <c r="J10937" s="2">
        <v>2016</v>
      </c>
      <c r="K10937" s="2">
        <v>100</v>
      </c>
      <c r="L10937" t="s">
        <v>30</v>
      </c>
      <c r="M10937" s="3">
        <v>15086.25</v>
      </c>
      <c r="N10937" s="2" t="s">
        <v>19</v>
      </c>
    </row>
    <row r="10938" spans="1:14" x14ac:dyDescent="0.25">
      <c r="A10938" t="s">
        <v>17206</v>
      </c>
      <c r="B10938" s="1" t="s">
        <v>18691</v>
      </c>
      <c r="C10938" t="s">
        <v>17206</v>
      </c>
      <c r="D10938" t="s">
        <v>43</v>
      </c>
      <c r="E10938" s="2" t="s">
        <v>44</v>
      </c>
      <c r="F10938" t="str">
        <f t="shared" si="171"/>
        <v>Opel Insignia</v>
      </c>
      <c r="G10938" t="s">
        <v>18692</v>
      </c>
      <c r="H10938" s="2" t="s">
        <v>17</v>
      </c>
      <c r="I10938" s="5">
        <v>161596</v>
      </c>
      <c r="J10938" s="2">
        <v>2017</v>
      </c>
      <c r="K10938" s="2">
        <v>125</v>
      </c>
      <c r="L10938" t="s">
        <v>45</v>
      </c>
      <c r="M10938" s="3">
        <v>13870.24</v>
      </c>
      <c r="N10938" s="2" t="s">
        <v>19</v>
      </c>
    </row>
    <row r="10939" spans="1:14" x14ac:dyDescent="0.25">
      <c r="A10939" t="s">
        <v>17206</v>
      </c>
      <c r="B10939" s="1" t="s">
        <v>19078</v>
      </c>
      <c r="C10939" t="s">
        <v>17206</v>
      </c>
      <c r="D10939" t="s">
        <v>43</v>
      </c>
      <c r="E10939" s="2" t="s">
        <v>44</v>
      </c>
      <c r="F10939" t="str">
        <f t="shared" si="171"/>
        <v>Opel Insignia</v>
      </c>
      <c r="G10939" t="s">
        <v>19079</v>
      </c>
      <c r="H10939" s="2" t="s">
        <v>17</v>
      </c>
      <c r="I10939" s="5">
        <v>63653</v>
      </c>
      <c r="J10939" s="2">
        <v>2016</v>
      </c>
      <c r="K10939" s="2">
        <v>103</v>
      </c>
      <c r="L10939" t="s">
        <v>60</v>
      </c>
      <c r="M10939" s="3">
        <v>15453.91</v>
      </c>
      <c r="N10939" s="2" t="s">
        <v>19</v>
      </c>
    </row>
    <row r="10940" spans="1:14" x14ac:dyDescent="0.25">
      <c r="A10940" t="s">
        <v>17206</v>
      </c>
      <c r="B10940" s="1" t="s">
        <v>18067</v>
      </c>
      <c r="C10940" t="s">
        <v>17206</v>
      </c>
      <c r="D10940" t="s">
        <v>43</v>
      </c>
      <c r="E10940" s="2" t="s">
        <v>44</v>
      </c>
      <c r="F10940" t="str">
        <f t="shared" si="171"/>
        <v>Opel Insignia</v>
      </c>
      <c r="G10940" t="s">
        <v>18068</v>
      </c>
      <c r="H10940" s="2" t="s">
        <v>17</v>
      </c>
      <c r="I10940" s="5">
        <v>199993</v>
      </c>
      <c r="J10940" s="2">
        <v>2014</v>
      </c>
      <c r="K10940" s="2">
        <v>143</v>
      </c>
      <c r="L10940" t="s">
        <v>30</v>
      </c>
      <c r="M10940" s="3">
        <v>9618.11</v>
      </c>
      <c r="N10940" s="2" t="s">
        <v>19</v>
      </c>
    </row>
    <row r="10941" spans="1:14" x14ac:dyDescent="0.25">
      <c r="A10941" t="s">
        <v>17206</v>
      </c>
      <c r="B10941" s="1" t="s">
        <v>18183</v>
      </c>
      <c r="C10941" t="s">
        <v>17206</v>
      </c>
      <c r="D10941" t="s">
        <v>43</v>
      </c>
      <c r="E10941" s="2" t="s">
        <v>44</v>
      </c>
      <c r="F10941" t="str">
        <f t="shared" si="171"/>
        <v>Opel Insignia</v>
      </c>
      <c r="G10941" t="s">
        <v>18068</v>
      </c>
      <c r="H10941" s="2" t="s">
        <v>17</v>
      </c>
      <c r="I10941" s="5">
        <v>161057</v>
      </c>
      <c r="J10941" s="2">
        <v>2015</v>
      </c>
      <c r="K10941" s="2">
        <v>120</v>
      </c>
      <c r="L10941" t="s">
        <v>60</v>
      </c>
      <c r="M10941" s="3">
        <v>11998.13</v>
      </c>
      <c r="N10941" s="2" t="s">
        <v>19</v>
      </c>
    </row>
    <row r="10942" spans="1:14" x14ac:dyDescent="0.25">
      <c r="A10942" t="s">
        <v>17206</v>
      </c>
      <c r="B10942" s="1" t="s">
        <v>18706</v>
      </c>
      <c r="C10942" t="s">
        <v>17206</v>
      </c>
      <c r="D10942" t="s">
        <v>43</v>
      </c>
      <c r="E10942" s="2" t="s">
        <v>44</v>
      </c>
      <c r="F10942" t="str">
        <f t="shared" si="171"/>
        <v>Opel Insignia</v>
      </c>
      <c r="G10942" t="s">
        <v>18707</v>
      </c>
      <c r="H10942" s="2" t="s">
        <v>17</v>
      </c>
      <c r="I10942" s="5">
        <v>91364</v>
      </c>
      <c r="J10942" s="2">
        <v>2014</v>
      </c>
      <c r="K10942" s="2">
        <v>120</v>
      </c>
      <c r="L10942" t="s">
        <v>45</v>
      </c>
      <c r="M10942" s="3">
        <v>13871.25</v>
      </c>
      <c r="N10942" s="2" t="s">
        <v>19</v>
      </c>
    </row>
    <row r="10943" spans="1:14" x14ac:dyDescent="0.25">
      <c r="A10943" t="s">
        <v>17206</v>
      </c>
      <c r="B10943" s="1" t="s">
        <v>18193</v>
      </c>
      <c r="C10943" t="s">
        <v>17206</v>
      </c>
      <c r="D10943" t="s">
        <v>43</v>
      </c>
      <c r="E10943" s="2" t="s">
        <v>44</v>
      </c>
      <c r="F10943" t="str">
        <f t="shared" si="171"/>
        <v>Opel Insignia</v>
      </c>
      <c r="G10943" t="s">
        <v>18194</v>
      </c>
      <c r="H10943" s="2" t="s">
        <v>17</v>
      </c>
      <c r="I10943" s="5">
        <v>115300</v>
      </c>
      <c r="J10943" s="2">
        <v>2014</v>
      </c>
      <c r="K10943" s="2">
        <v>103</v>
      </c>
      <c r="L10943" t="s">
        <v>45</v>
      </c>
      <c r="M10943" s="3">
        <v>12000</v>
      </c>
      <c r="N10943" s="2" t="s">
        <v>19</v>
      </c>
    </row>
    <row r="10944" spans="1:14" x14ac:dyDescent="0.25">
      <c r="A10944" t="s">
        <v>17206</v>
      </c>
      <c r="B10944" s="1" t="s">
        <v>17832</v>
      </c>
      <c r="C10944" t="s">
        <v>17206</v>
      </c>
      <c r="D10944" t="s">
        <v>43</v>
      </c>
      <c r="E10944" s="2" t="s">
        <v>44</v>
      </c>
      <c r="F10944" t="str">
        <f t="shared" si="171"/>
        <v>Opel Insignia</v>
      </c>
      <c r="G10944" t="s">
        <v>17833</v>
      </c>
      <c r="H10944" s="2" t="s">
        <v>17</v>
      </c>
      <c r="I10944" s="5">
        <v>187974</v>
      </c>
      <c r="J10944" s="2">
        <v>2015</v>
      </c>
      <c r="K10944" s="2">
        <v>103</v>
      </c>
      <c r="L10944" t="s">
        <v>54</v>
      </c>
      <c r="M10944" s="3">
        <v>10935</v>
      </c>
      <c r="N10944" s="2" t="s">
        <v>19</v>
      </c>
    </row>
    <row r="10945" spans="1:14" x14ac:dyDescent="0.25">
      <c r="A10945" t="s">
        <v>17206</v>
      </c>
      <c r="B10945" s="1" t="s">
        <v>17943</v>
      </c>
      <c r="C10945" t="s">
        <v>17206</v>
      </c>
      <c r="D10945" t="s">
        <v>43</v>
      </c>
      <c r="E10945" s="2" t="s">
        <v>44</v>
      </c>
      <c r="F10945" t="str">
        <f t="shared" si="171"/>
        <v>Opel Insignia</v>
      </c>
      <c r="G10945" t="s">
        <v>17944</v>
      </c>
      <c r="H10945" s="2" t="s">
        <v>17</v>
      </c>
      <c r="I10945" s="5">
        <v>154756</v>
      </c>
      <c r="J10945" s="2">
        <v>2014</v>
      </c>
      <c r="K10945" s="2">
        <v>103</v>
      </c>
      <c r="L10945" t="s">
        <v>54</v>
      </c>
      <c r="M10945" s="3">
        <v>11750</v>
      </c>
      <c r="N10945" s="2" t="s">
        <v>19</v>
      </c>
    </row>
    <row r="10946" spans="1:14" x14ac:dyDescent="0.25">
      <c r="A10946" t="s">
        <v>17206</v>
      </c>
      <c r="B10946" s="1" t="s">
        <v>17981</v>
      </c>
      <c r="C10946" t="s">
        <v>17206</v>
      </c>
      <c r="D10946" t="s">
        <v>43</v>
      </c>
      <c r="E10946" s="2" t="s">
        <v>44</v>
      </c>
      <c r="F10946" t="str">
        <f t="shared" si="171"/>
        <v>Opel Insignia</v>
      </c>
      <c r="G10946" t="s">
        <v>17982</v>
      </c>
      <c r="H10946" s="2" t="s">
        <v>17</v>
      </c>
      <c r="I10946" s="5">
        <v>107831</v>
      </c>
      <c r="J10946" s="2">
        <v>2014</v>
      </c>
      <c r="K10946" s="2">
        <v>81</v>
      </c>
      <c r="L10946" t="s">
        <v>45</v>
      </c>
      <c r="M10946" s="3">
        <v>11850</v>
      </c>
      <c r="N10946" s="2" t="s">
        <v>19</v>
      </c>
    </row>
    <row r="10947" spans="1:14" x14ac:dyDescent="0.25">
      <c r="A10947" t="s">
        <v>17206</v>
      </c>
      <c r="B10947" s="1" t="s">
        <v>17819</v>
      </c>
      <c r="C10947" t="s">
        <v>17206</v>
      </c>
      <c r="D10947" t="s">
        <v>43</v>
      </c>
      <c r="E10947" s="2" t="s">
        <v>44</v>
      </c>
      <c r="F10947" t="str">
        <f t="shared" si="171"/>
        <v>Opel Insignia</v>
      </c>
      <c r="G10947" t="s">
        <v>17820</v>
      </c>
      <c r="H10947" s="2" t="s">
        <v>17</v>
      </c>
      <c r="I10947" s="5">
        <v>99578</v>
      </c>
      <c r="J10947" s="2">
        <v>2013</v>
      </c>
      <c r="K10947" s="2">
        <v>118</v>
      </c>
      <c r="L10947" t="s">
        <v>45</v>
      </c>
      <c r="M10947" s="3">
        <v>11422.46</v>
      </c>
      <c r="N10947" s="2" t="s">
        <v>19</v>
      </c>
    </row>
    <row r="10948" spans="1:14" x14ac:dyDescent="0.25">
      <c r="A10948" t="s">
        <v>17206</v>
      </c>
      <c r="B10948" s="1" t="s">
        <v>18508</v>
      </c>
      <c r="C10948" t="s">
        <v>17206</v>
      </c>
      <c r="D10948" t="s">
        <v>43</v>
      </c>
      <c r="E10948" s="2" t="s">
        <v>44</v>
      </c>
      <c r="F10948" t="str">
        <f t="shared" si="171"/>
        <v>Opel Insignia</v>
      </c>
      <c r="G10948" t="s">
        <v>18509</v>
      </c>
      <c r="H10948" s="2" t="s">
        <v>17</v>
      </c>
      <c r="I10948" s="5">
        <v>173700</v>
      </c>
      <c r="J10948" s="2">
        <v>2014</v>
      </c>
      <c r="K10948" s="2">
        <v>143</v>
      </c>
      <c r="L10948" t="s">
        <v>30</v>
      </c>
      <c r="M10948" s="3">
        <v>14378.86</v>
      </c>
      <c r="N10948" s="2" t="s">
        <v>19</v>
      </c>
    </row>
    <row r="10949" spans="1:14" x14ac:dyDescent="0.25">
      <c r="A10949" t="s">
        <v>17206</v>
      </c>
      <c r="B10949" s="1" t="s">
        <v>20333</v>
      </c>
      <c r="C10949" t="s">
        <v>17206</v>
      </c>
      <c r="D10949" t="s">
        <v>43</v>
      </c>
      <c r="E10949" s="2" t="s">
        <v>44</v>
      </c>
      <c r="F10949" t="str">
        <f t="shared" si="171"/>
        <v>Opel Insignia</v>
      </c>
      <c r="G10949" t="s">
        <v>20330</v>
      </c>
      <c r="H10949" s="2" t="s">
        <v>36</v>
      </c>
      <c r="I10949" s="5">
        <v>39805</v>
      </c>
      <c r="J10949" s="2">
        <v>2018</v>
      </c>
      <c r="K10949" s="2">
        <v>121</v>
      </c>
      <c r="L10949" t="s">
        <v>30</v>
      </c>
      <c r="M10949" s="3">
        <v>20224.47</v>
      </c>
      <c r="N10949" s="2" t="s">
        <v>19</v>
      </c>
    </row>
    <row r="10950" spans="1:14" x14ac:dyDescent="0.25">
      <c r="A10950" t="s">
        <v>17206</v>
      </c>
      <c r="B10950" s="1" t="s">
        <v>20329</v>
      </c>
      <c r="C10950" t="s">
        <v>17206</v>
      </c>
      <c r="D10950" t="s">
        <v>43</v>
      </c>
      <c r="E10950" s="2" t="s">
        <v>44</v>
      </c>
      <c r="F10950" t="str">
        <f t="shared" si="171"/>
        <v>Opel Insignia</v>
      </c>
      <c r="G10950" t="s">
        <v>20330</v>
      </c>
      <c r="H10950" s="2" t="s">
        <v>36</v>
      </c>
      <c r="I10950" s="5">
        <v>51875</v>
      </c>
      <c r="J10950" s="2">
        <v>2018</v>
      </c>
      <c r="K10950" s="2">
        <v>121</v>
      </c>
      <c r="L10950" t="s">
        <v>30</v>
      </c>
      <c r="M10950" s="3">
        <v>20213.68</v>
      </c>
      <c r="N10950" s="2" t="s">
        <v>19</v>
      </c>
    </row>
    <row r="10951" spans="1:14" x14ac:dyDescent="0.25">
      <c r="A10951" t="s">
        <v>17206</v>
      </c>
      <c r="B10951" s="1" t="s">
        <v>20896</v>
      </c>
      <c r="C10951" t="s">
        <v>17206</v>
      </c>
      <c r="D10951" t="s">
        <v>43</v>
      </c>
      <c r="E10951" s="2" t="s">
        <v>44</v>
      </c>
      <c r="F10951" t="str">
        <f t="shared" si="171"/>
        <v>Opel Insignia</v>
      </c>
      <c r="G10951" t="s">
        <v>20897</v>
      </c>
      <c r="H10951" s="2" t="s">
        <v>36</v>
      </c>
      <c r="I10951" s="5">
        <v>31700</v>
      </c>
      <c r="J10951" s="2">
        <v>2018</v>
      </c>
      <c r="K10951" s="2">
        <v>121</v>
      </c>
      <c r="L10951" t="s">
        <v>18</v>
      </c>
      <c r="M10951" s="3">
        <v>22983.75</v>
      </c>
      <c r="N10951" s="2" t="s">
        <v>19</v>
      </c>
    </row>
    <row r="10952" spans="1:14" x14ac:dyDescent="0.25">
      <c r="A10952" t="s">
        <v>17206</v>
      </c>
      <c r="B10952" s="1" t="s">
        <v>19534</v>
      </c>
      <c r="C10952" t="s">
        <v>17206</v>
      </c>
      <c r="D10952" t="s">
        <v>43</v>
      </c>
      <c r="E10952" s="2" t="s">
        <v>44</v>
      </c>
      <c r="F10952" t="str">
        <f t="shared" si="171"/>
        <v>Opel Insignia</v>
      </c>
      <c r="G10952" t="s">
        <v>19535</v>
      </c>
      <c r="H10952" s="2" t="s">
        <v>17</v>
      </c>
      <c r="I10952" s="5">
        <v>145077</v>
      </c>
      <c r="J10952" s="2">
        <v>2018</v>
      </c>
      <c r="K10952" s="2">
        <v>81</v>
      </c>
      <c r="L10952" t="s">
        <v>18</v>
      </c>
      <c r="M10952" s="3">
        <v>16577.080000000002</v>
      </c>
      <c r="N10952" s="2" t="s">
        <v>19</v>
      </c>
    </row>
    <row r="10953" spans="1:14" x14ac:dyDescent="0.25">
      <c r="A10953" t="s">
        <v>17206</v>
      </c>
      <c r="B10953" s="1" t="s">
        <v>19791</v>
      </c>
      <c r="C10953" t="s">
        <v>17206</v>
      </c>
      <c r="D10953" t="s">
        <v>43</v>
      </c>
      <c r="E10953" s="2" t="s">
        <v>44</v>
      </c>
      <c r="F10953" t="str">
        <f t="shared" si="171"/>
        <v>Opel Insignia</v>
      </c>
      <c r="G10953" t="s">
        <v>19792</v>
      </c>
      <c r="H10953" s="2" t="s">
        <v>17</v>
      </c>
      <c r="I10953" s="5">
        <v>141987</v>
      </c>
      <c r="J10953" s="2">
        <v>2019</v>
      </c>
      <c r="K10953" s="2">
        <v>100</v>
      </c>
      <c r="L10953" t="s">
        <v>45</v>
      </c>
      <c r="M10953" s="3">
        <v>17900</v>
      </c>
      <c r="N10953" s="2" t="s">
        <v>19</v>
      </c>
    </row>
    <row r="10954" spans="1:14" x14ac:dyDescent="0.25">
      <c r="A10954" t="s">
        <v>17206</v>
      </c>
      <c r="B10954" s="1" t="s">
        <v>19762</v>
      </c>
      <c r="C10954" t="s">
        <v>17206</v>
      </c>
      <c r="D10954" t="s">
        <v>43</v>
      </c>
      <c r="E10954" s="2" t="s">
        <v>44</v>
      </c>
      <c r="F10954" t="str">
        <f t="shared" si="171"/>
        <v>Opel Insignia</v>
      </c>
      <c r="G10954" t="s">
        <v>19763</v>
      </c>
      <c r="H10954" s="2" t="s">
        <v>17</v>
      </c>
      <c r="I10954" s="5">
        <v>117303</v>
      </c>
      <c r="J10954" s="2">
        <v>2019</v>
      </c>
      <c r="K10954" s="2">
        <v>100</v>
      </c>
      <c r="L10954" t="s">
        <v>30</v>
      </c>
      <c r="M10954" s="3">
        <v>17650</v>
      </c>
      <c r="N10954" s="2" t="s">
        <v>19</v>
      </c>
    </row>
    <row r="10955" spans="1:14" x14ac:dyDescent="0.25">
      <c r="A10955" t="s">
        <v>17206</v>
      </c>
      <c r="B10955" s="1" t="s">
        <v>19874</v>
      </c>
      <c r="C10955" t="s">
        <v>17206</v>
      </c>
      <c r="D10955" t="s">
        <v>43</v>
      </c>
      <c r="E10955" s="2" t="s">
        <v>44</v>
      </c>
      <c r="F10955" t="str">
        <f t="shared" si="171"/>
        <v>Opel Insignia</v>
      </c>
      <c r="G10955" t="s">
        <v>19875</v>
      </c>
      <c r="H10955" s="2" t="s">
        <v>17</v>
      </c>
      <c r="I10955" s="5">
        <v>60745</v>
      </c>
      <c r="J10955" s="2">
        <v>2018</v>
      </c>
      <c r="K10955" s="2">
        <v>100</v>
      </c>
      <c r="L10955" t="s">
        <v>18</v>
      </c>
      <c r="M10955" s="3">
        <v>18150</v>
      </c>
      <c r="N10955" s="2" t="s">
        <v>19</v>
      </c>
    </row>
    <row r="10956" spans="1:14" x14ac:dyDescent="0.25">
      <c r="A10956" t="s">
        <v>17206</v>
      </c>
      <c r="B10956" s="1" t="s">
        <v>20304</v>
      </c>
      <c r="C10956" t="s">
        <v>17206</v>
      </c>
      <c r="D10956" t="s">
        <v>43</v>
      </c>
      <c r="E10956" s="2" t="s">
        <v>44</v>
      </c>
      <c r="F10956" t="str">
        <f t="shared" si="171"/>
        <v>Opel Insignia</v>
      </c>
      <c r="G10956" t="s">
        <v>20305</v>
      </c>
      <c r="H10956" s="2" t="s">
        <v>17</v>
      </c>
      <c r="I10956" s="5">
        <v>72234</v>
      </c>
      <c r="J10956" s="2">
        <v>2019</v>
      </c>
      <c r="K10956" s="2">
        <v>81</v>
      </c>
      <c r="L10956" t="s">
        <v>45</v>
      </c>
      <c r="M10956" s="3">
        <v>20160</v>
      </c>
      <c r="N10956" s="2" t="s">
        <v>19</v>
      </c>
    </row>
    <row r="10957" spans="1:14" x14ac:dyDescent="0.25">
      <c r="A10957" t="s">
        <v>17206</v>
      </c>
      <c r="B10957" s="1" t="s">
        <v>19974</v>
      </c>
      <c r="C10957" t="s">
        <v>17206</v>
      </c>
      <c r="D10957" t="s">
        <v>43</v>
      </c>
      <c r="E10957" s="2" t="s">
        <v>44</v>
      </c>
      <c r="F10957" t="str">
        <f t="shared" si="171"/>
        <v>Opel Insignia</v>
      </c>
      <c r="G10957" t="s">
        <v>19654</v>
      </c>
      <c r="H10957" s="2" t="s">
        <v>17</v>
      </c>
      <c r="I10957" s="5">
        <v>108900</v>
      </c>
      <c r="J10957" s="2">
        <v>2019</v>
      </c>
      <c r="K10957" s="2">
        <v>81</v>
      </c>
      <c r="L10957" t="s">
        <v>60</v>
      </c>
      <c r="M10957" s="3">
        <v>18504.689999999999</v>
      </c>
      <c r="N10957" s="2" t="s">
        <v>19</v>
      </c>
    </row>
    <row r="10958" spans="1:14" x14ac:dyDescent="0.25">
      <c r="A10958" t="s">
        <v>17206</v>
      </c>
      <c r="B10958" s="1" t="s">
        <v>19653</v>
      </c>
      <c r="C10958" t="s">
        <v>17206</v>
      </c>
      <c r="D10958" t="s">
        <v>43</v>
      </c>
      <c r="E10958" s="2" t="s">
        <v>44</v>
      </c>
      <c r="F10958" t="str">
        <f t="shared" si="171"/>
        <v>Opel Insignia</v>
      </c>
      <c r="G10958" t="s">
        <v>19654</v>
      </c>
      <c r="H10958" s="2" t="s">
        <v>17</v>
      </c>
      <c r="I10958" s="5">
        <v>164965</v>
      </c>
      <c r="J10958" s="2">
        <v>2017</v>
      </c>
      <c r="K10958" s="2">
        <v>100</v>
      </c>
      <c r="L10958" t="s">
        <v>30</v>
      </c>
      <c r="M10958" s="3">
        <v>17212.5</v>
      </c>
      <c r="N10958" s="2" t="s">
        <v>19</v>
      </c>
    </row>
    <row r="10959" spans="1:14" x14ac:dyDescent="0.25">
      <c r="A10959" t="s">
        <v>17206</v>
      </c>
      <c r="B10959" s="1" t="s">
        <v>20024</v>
      </c>
      <c r="C10959" t="s">
        <v>17206</v>
      </c>
      <c r="D10959" t="s">
        <v>43</v>
      </c>
      <c r="E10959" s="2" t="s">
        <v>44</v>
      </c>
      <c r="F10959" t="str">
        <f t="shared" si="171"/>
        <v>Opel Insignia</v>
      </c>
      <c r="G10959" t="s">
        <v>19530</v>
      </c>
      <c r="H10959" s="2" t="s">
        <v>17</v>
      </c>
      <c r="I10959" s="5">
        <v>143200</v>
      </c>
      <c r="J10959" s="2">
        <v>2018</v>
      </c>
      <c r="K10959" s="2">
        <v>81</v>
      </c>
      <c r="L10959" t="s">
        <v>45</v>
      </c>
      <c r="M10959" s="3">
        <v>18824.400000000001</v>
      </c>
      <c r="N10959" s="2" t="s">
        <v>19</v>
      </c>
    </row>
    <row r="10960" spans="1:14" x14ac:dyDescent="0.25">
      <c r="A10960" t="s">
        <v>17206</v>
      </c>
      <c r="B10960" s="1" t="s">
        <v>19529</v>
      </c>
      <c r="C10960" t="s">
        <v>17206</v>
      </c>
      <c r="D10960" t="s">
        <v>43</v>
      </c>
      <c r="E10960" s="2" t="s">
        <v>44</v>
      </c>
      <c r="F10960" t="str">
        <f t="shared" si="171"/>
        <v>Opel Insignia</v>
      </c>
      <c r="G10960" t="s">
        <v>19530</v>
      </c>
      <c r="H10960" s="2" t="s">
        <v>17</v>
      </c>
      <c r="I10960" s="5">
        <v>122158</v>
      </c>
      <c r="J10960" s="2">
        <v>2018</v>
      </c>
      <c r="K10960" s="2">
        <v>100</v>
      </c>
      <c r="L10960" t="s">
        <v>18</v>
      </c>
      <c r="M10960" s="3">
        <v>16499</v>
      </c>
      <c r="N10960" s="2" t="s">
        <v>19</v>
      </c>
    </row>
    <row r="10961" spans="1:14" x14ac:dyDescent="0.25">
      <c r="A10961" t="s">
        <v>17206</v>
      </c>
      <c r="B10961" s="1" t="s">
        <v>19880</v>
      </c>
      <c r="C10961" t="s">
        <v>17206</v>
      </c>
      <c r="D10961" t="s">
        <v>43</v>
      </c>
      <c r="E10961" s="2" t="s">
        <v>44</v>
      </c>
      <c r="F10961" t="str">
        <f t="shared" si="171"/>
        <v>Opel Insignia</v>
      </c>
      <c r="G10961" t="s">
        <v>19881</v>
      </c>
      <c r="H10961" s="2" t="s">
        <v>17</v>
      </c>
      <c r="I10961" s="5">
        <v>66085</v>
      </c>
      <c r="J10961" s="2">
        <v>2018</v>
      </c>
      <c r="K10961" s="2">
        <v>100</v>
      </c>
      <c r="L10961" t="s">
        <v>96</v>
      </c>
      <c r="M10961" s="3">
        <v>18169.75</v>
      </c>
      <c r="N10961" s="2" t="s">
        <v>19</v>
      </c>
    </row>
    <row r="10962" spans="1:14" x14ac:dyDescent="0.25">
      <c r="A10962" t="s">
        <v>17206</v>
      </c>
      <c r="B10962" s="1" t="s">
        <v>19302</v>
      </c>
      <c r="C10962" t="s">
        <v>17206</v>
      </c>
      <c r="D10962" t="s">
        <v>43</v>
      </c>
      <c r="E10962" s="2" t="s">
        <v>44</v>
      </c>
      <c r="F10962" t="str">
        <f t="shared" si="171"/>
        <v>Opel Insignia</v>
      </c>
      <c r="G10962" t="s">
        <v>19303</v>
      </c>
      <c r="H10962" s="2" t="s">
        <v>17</v>
      </c>
      <c r="I10962" s="5">
        <v>179564</v>
      </c>
      <c r="J10962" s="2">
        <v>2018</v>
      </c>
      <c r="K10962" s="2">
        <v>100</v>
      </c>
      <c r="L10962" t="s">
        <v>18</v>
      </c>
      <c r="M10962" s="3">
        <v>16125.82</v>
      </c>
      <c r="N10962" s="2" t="s">
        <v>19</v>
      </c>
    </row>
    <row r="10963" spans="1:14" x14ac:dyDescent="0.25">
      <c r="A10963" t="s">
        <v>17206</v>
      </c>
      <c r="B10963" s="1" t="s">
        <v>20077</v>
      </c>
      <c r="C10963" t="s">
        <v>17206</v>
      </c>
      <c r="D10963" t="s">
        <v>43</v>
      </c>
      <c r="E10963" s="2" t="s">
        <v>44</v>
      </c>
      <c r="F10963" t="str">
        <f t="shared" si="171"/>
        <v>Opel Insignia</v>
      </c>
      <c r="G10963" t="s">
        <v>19856</v>
      </c>
      <c r="H10963" s="2" t="s">
        <v>17</v>
      </c>
      <c r="I10963" s="5">
        <v>85727</v>
      </c>
      <c r="J10963" s="2">
        <v>2018</v>
      </c>
      <c r="K10963" s="2">
        <v>100</v>
      </c>
      <c r="L10963" t="s">
        <v>60</v>
      </c>
      <c r="M10963" s="3">
        <v>18650</v>
      </c>
      <c r="N10963" s="2" t="s">
        <v>19</v>
      </c>
    </row>
    <row r="10964" spans="1:14" x14ac:dyDescent="0.25">
      <c r="A10964" t="s">
        <v>17206</v>
      </c>
      <c r="B10964" s="1" t="s">
        <v>19855</v>
      </c>
      <c r="C10964" t="s">
        <v>17206</v>
      </c>
      <c r="D10964" t="s">
        <v>43</v>
      </c>
      <c r="E10964" s="2" t="s">
        <v>44</v>
      </c>
      <c r="F10964" t="str">
        <f t="shared" si="171"/>
        <v>Opel Insignia</v>
      </c>
      <c r="G10964" t="s">
        <v>19856</v>
      </c>
      <c r="H10964" s="2" t="s">
        <v>17</v>
      </c>
      <c r="I10964" s="5">
        <v>111535</v>
      </c>
      <c r="J10964" s="2">
        <v>2018</v>
      </c>
      <c r="K10964" s="2">
        <v>100</v>
      </c>
      <c r="L10964" t="s">
        <v>96</v>
      </c>
      <c r="M10964" s="3">
        <v>18120</v>
      </c>
      <c r="N10964" s="2" t="s">
        <v>19</v>
      </c>
    </row>
    <row r="10965" spans="1:14" x14ac:dyDescent="0.25">
      <c r="A10965" t="s">
        <v>17206</v>
      </c>
      <c r="B10965" s="1" t="s">
        <v>18126</v>
      </c>
      <c r="C10965" t="s">
        <v>17206</v>
      </c>
      <c r="D10965" t="s">
        <v>43</v>
      </c>
      <c r="E10965" s="2" t="s">
        <v>44</v>
      </c>
      <c r="F10965" t="str">
        <f t="shared" si="171"/>
        <v>Opel Insignia</v>
      </c>
      <c r="G10965" t="s">
        <v>18127</v>
      </c>
      <c r="H10965" s="2" t="s">
        <v>17</v>
      </c>
      <c r="I10965" s="5">
        <v>142384</v>
      </c>
      <c r="J10965" s="2">
        <v>2016</v>
      </c>
      <c r="K10965" s="2">
        <v>100</v>
      </c>
      <c r="L10965" t="s">
        <v>60</v>
      </c>
      <c r="M10965" s="3">
        <v>11899.93</v>
      </c>
      <c r="N10965" s="2" t="s">
        <v>19</v>
      </c>
    </row>
    <row r="10966" spans="1:14" x14ac:dyDescent="0.25">
      <c r="A10966" t="s">
        <v>17206</v>
      </c>
      <c r="B10966" s="1" t="s">
        <v>17689</v>
      </c>
      <c r="C10966" t="s">
        <v>17206</v>
      </c>
      <c r="D10966" t="s">
        <v>43</v>
      </c>
      <c r="E10966" s="2" t="s">
        <v>44</v>
      </c>
      <c r="F10966" t="str">
        <f t="shared" si="171"/>
        <v>Opel Insignia</v>
      </c>
      <c r="G10966" t="s">
        <v>17690</v>
      </c>
      <c r="H10966" s="2" t="s">
        <v>17</v>
      </c>
      <c r="I10966" s="5">
        <v>150026</v>
      </c>
      <c r="J10966" s="2">
        <v>2015</v>
      </c>
      <c r="K10966" s="2">
        <v>88</v>
      </c>
      <c r="L10966" t="s">
        <v>60</v>
      </c>
      <c r="M10966" s="3">
        <v>9899.93</v>
      </c>
      <c r="N10966" s="2" t="s">
        <v>19</v>
      </c>
    </row>
    <row r="10967" spans="1:14" x14ac:dyDescent="0.25">
      <c r="A10967" t="s">
        <v>17206</v>
      </c>
      <c r="B10967" s="1" t="s">
        <v>19674</v>
      </c>
      <c r="C10967" t="s">
        <v>17206</v>
      </c>
      <c r="D10967" t="s">
        <v>43</v>
      </c>
      <c r="E10967" s="2" t="s">
        <v>44</v>
      </c>
      <c r="F10967" t="str">
        <f t="shared" si="171"/>
        <v>Opel Insignia</v>
      </c>
      <c r="G10967" t="s">
        <v>19675</v>
      </c>
      <c r="H10967" s="2" t="s">
        <v>17</v>
      </c>
      <c r="I10967" s="5">
        <v>102949</v>
      </c>
      <c r="J10967" s="2">
        <v>2018</v>
      </c>
      <c r="K10967" s="2">
        <v>100</v>
      </c>
      <c r="L10967" t="s">
        <v>60</v>
      </c>
      <c r="M10967" s="3">
        <v>18270</v>
      </c>
      <c r="N10967" s="2" t="s">
        <v>19</v>
      </c>
    </row>
    <row r="10968" spans="1:14" x14ac:dyDescent="0.25">
      <c r="A10968" t="s">
        <v>17206</v>
      </c>
      <c r="B10968" s="1" t="s">
        <v>19457</v>
      </c>
      <c r="C10968" t="s">
        <v>17206</v>
      </c>
      <c r="D10968" t="s">
        <v>43</v>
      </c>
      <c r="E10968" s="2" t="s">
        <v>44</v>
      </c>
      <c r="F10968" t="str">
        <f t="shared" si="171"/>
        <v>Opel Insignia</v>
      </c>
      <c r="G10968" t="s">
        <v>19458</v>
      </c>
      <c r="H10968" s="2" t="s">
        <v>17</v>
      </c>
      <c r="I10968" s="5">
        <v>118763</v>
      </c>
      <c r="J10968" s="2">
        <v>2017</v>
      </c>
      <c r="K10968" s="2">
        <v>81</v>
      </c>
      <c r="L10968" t="s">
        <v>60</v>
      </c>
      <c r="M10968" s="3">
        <v>16880</v>
      </c>
      <c r="N10968" s="2" t="s">
        <v>19</v>
      </c>
    </row>
    <row r="10969" spans="1:14" x14ac:dyDescent="0.25">
      <c r="A10969" t="s">
        <v>17206</v>
      </c>
      <c r="B10969" s="1" t="s">
        <v>17662</v>
      </c>
      <c r="C10969" t="s">
        <v>17206</v>
      </c>
      <c r="D10969" t="s">
        <v>43</v>
      </c>
      <c r="E10969" s="2" t="s">
        <v>44</v>
      </c>
      <c r="F10969" t="str">
        <f t="shared" si="171"/>
        <v>Opel Insignia</v>
      </c>
      <c r="G10969" t="s">
        <v>17663</v>
      </c>
      <c r="H10969" s="2" t="s">
        <v>17</v>
      </c>
      <c r="I10969" s="5">
        <v>202427</v>
      </c>
      <c r="J10969" s="2">
        <v>2015</v>
      </c>
      <c r="K10969" s="2">
        <v>100</v>
      </c>
      <c r="L10969" t="s">
        <v>60</v>
      </c>
      <c r="M10969" s="3">
        <v>9690</v>
      </c>
      <c r="N10969" s="2" t="s">
        <v>19</v>
      </c>
    </row>
    <row r="10970" spans="1:14" x14ac:dyDescent="0.25">
      <c r="A10970" t="s">
        <v>17206</v>
      </c>
      <c r="B10970" s="1" t="s">
        <v>17384</v>
      </c>
      <c r="C10970" t="s">
        <v>17206</v>
      </c>
      <c r="D10970" t="s">
        <v>43</v>
      </c>
      <c r="E10970" s="2" t="s">
        <v>44</v>
      </c>
      <c r="F10970" t="str">
        <f t="shared" si="171"/>
        <v>Opel Insignia</v>
      </c>
      <c r="G10970" t="s">
        <v>17385</v>
      </c>
      <c r="H10970" s="2" t="s">
        <v>17</v>
      </c>
      <c r="I10970" s="5">
        <v>186935</v>
      </c>
      <c r="J10970" s="2">
        <v>2013</v>
      </c>
      <c r="K10970" s="2">
        <v>96</v>
      </c>
      <c r="L10970" t="s">
        <v>96</v>
      </c>
      <c r="M10970" s="3">
        <v>9112.43</v>
      </c>
      <c r="N10970" s="2" t="s">
        <v>19</v>
      </c>
    </row>
    <row r="10971" spans="1:14" x14ac:dyDescent="0.25">
      <c r="A10971" t="s">
        <v>17206</v>
      </c>
      <c r="B10971" s="1" t="s">
        <v>17786</v>
      </c>
      <c r="C10971" t="s">
        <v>17206</v>
      </c>
      <c r="D10971" t="s">
        <v>43</v>
      </c>
      <c r="E10971" s="2" t="s">
        <v>44</v>
      </c>
      <c r="F10971" t="str">
        <f t="shared" si="171"/>
        <v>Opel Insignia</v>
      </c>
      <c r="G10971" t="s">
        <v>17787</v>
      </c>
      <c r="H10971" s="2" t="s">
        <v>17</v>
      </c>
      <c r="I10971" s="5">
        <v>202370</v>
      </c>
      <c r="J10971" s="2">
        <v>2016</v>
      </c>
      <c r="K10971" s="2">
        <v>125</v>
      </c>
      <c r="L10971" t="s">
        <v>45</v>
      </c>
      <c r="M10971" s="3">
        <v>11390.63</v>
      </c>
      <c r="N10971" s="2" t="s">
        <v>19</v>
      </c>
    </row>
    <row r="10972" spans="1:14" x14ac:dyDescent="0.25">
      <c r="A10972" t="s">
        <v>17206</v>
      </c>
      <c r="B10972" s="1" t="s">
        <v>18841</v>
      </c>
      <c r="C10972" t="s">
        <v>17206</v>
      </c>
      <c r="D10972" t="s">
        <v>43</v>
      </c>
      <c r="E10972" s="2" t="s">
        <v>44</v>
      </c>
      <c r="F10972" t="str">
        <f t="shared" si="171"/>
        <v>Opel Insignia</v>
      </c>
      <c r="G10972" t="s">
        <v>18842</v>
      </c>
      <c r="H10972" s="2" t="s">
        <v>17</v>
      </c>
      <c r="I10972" s="5">
        <v>161778</v>
      </c>
      <c r="J10972" s="2">
        <v>2015</v>
      </c>
      <c r="K10972" s="2">
        <v>125</v>
      </c>
      <c r="L10972" t="s">
        <v>54</v>
      </c>
      <c r="M10972" s="3">
        <v>14110.09</v>
      </c>
      <c r="N10972" s="2" t="s">
        <v>19</v>
      </c>
    </row>
    <row r="10973" spans="1:14" x14ac:dyDescent="0.25">
      <c r="A10973" t="s">
        <v>17206</v>
      </c>
      <c r="B10973" s="1" t="s">
        <v>21881</v>
      </c>
      <c r="C10973" t="s">
        <v>17206</v>
      </c>
      <c r="D10973" t="s">
        <v>43</v>
      </c>
      <c r="E10973" s="2" t="s">
        <v>44</v>
      </c>
      <c r="F10973" t="str">
        <f t="shared" si="171"/>
        <v>Opel Insignia</v>
      </c>
      <c r="G10973" t="s">
        <v>21882</v>
      </c>
      <c r="H10973" s="2" t="s">
        <v>17</v>
      </c>
      <c r="I10973" s="5">
        <v>35453</v>
      </c>
      <c r="J10973" s="2">
        <v>2021</v>
      </c>
      <c r="K10973" s="2">
        <v>128</v>
      </c>
      <c r="L10973" t="s">
        <v>45</v>
      </c>
      <c r="M10973" s="3">
        <v>31387.5</v>
      </c>
      <c r="N10973" s="2" t="s">
        <v>19</v>
      </c>
    </row>
    <row r="10974" spans="1:14" x14ac:dyDescent="0.25">
      <c r="A10974" t="s">
        <v>17206</v>
      </c>
      <c r="B10974" s="1" t="s">
        <v>17372</v>
      </c>
      <c r="C10974" t="s">
        <v>17206</v>
      </c>
      <c r="D10974" t="s">
        <v>43</v>
      </c>
      <c r="E10974" s="2" t="s">
        <v>44</v>
      </c>
      <c r="F10974" t="str">
        <f t="shared" si="171"/>
        <v>Opel Insignia</v>
      </c>
      <c r="G10974" t="s">
        <v>17373</v>
      </c>
      <c r="H10974" s="2" t="s">
        <v>17</v>
      </c>
      <c r="I10974" s="5">
        <v>194841</v>
      </c>
      <c r="J10974" s="2">
        <v>2013</v>
      </c>
      <c r="K10974" s="2">
        <v>118</v>
      </c>
      <c r="L10974" t="s">
        <v>45</v>
      </c>
      <c r="M10974" s="3">
        <v>9070.77</v>
      </c>
      <c r="N10974" s="2" t="s">
        <v>19</v>
      </c>
    </row>
    <row r="10975" spans="1:14" x14ac:dyDescent="0.25">
      <c r="A10975" t="s">
        <v>17206</v>
      </c>
      <c r="B10975" s="1" t="s">
        <v>22521</v>
      </c>
      <c r="C10975" t="s">
        <v>17206</v>
      </c>
      <c r="D10975" t="s">
        <v>43</v>
      </c>
      <c r="E10975" s="2" t="s">
        <v>5658</v>
      </c>
      <c r="F10975" t="str">
        <f t="shared" si="171"/>
        <v>Opel Karl</v>
      </c>
      <c r="G10975" t="s">
        <v>22522</v>
      </c>
      <c r="H10975" s="2" t="s">
        <v>36</v>
      </c>
      <c r="I10975" s="5">
        <v>94000</v>
      </c>
      <c r="J10975" s="2">
        <v>2016</v>
      </c>
      <c r="K10975" s="2">
        <v>55</v>
      </c>
      <c r="L10975" t="s">
        <v>60</v>
      </c>
      <c r="M10975" s="3">
        <v>7125</v>
      </c>
      <c r="N10975" s="2" t="s">
        <v>19</v>
      </c>
    </row>
    <row r="10976" spans="1:14" x14ac:dyDescent="0.25">
      <c r="A10976" t="s">
        <v>17206</v>
      </c>
      <c r="B10976" s="1" t="s">
        <v>17296</v>
      </c>
      <c r="C10976" t="s">
        <v>17206</v>
      </c>
      <c r="D10976" t="s">
        <v>43</v>
      </c>
      <c r="E10976" s="2" t="s">
        <v>2914</v>
      </c>
      <c r="F10976" t="str">
        <f t="shared" si="171"/>
        <v>Opel Meriva</v>
      </c>
      <c r="G10976" t="s">
        <v>17297</v>
      </c>
      <c r="H10976" s="2" t="s">
        <v>17</v>
      </c>
      <c r="I10976" s="5">
        <v>220000</v>
      </c>
      <c r="J10976" s="2">
        <v>2013</v>
      </c>
      <c r="K10976" s="2">
        <v>70</v>
      </c>
      <c r="L10976" t="s">
        <v>18</v>
      </c>
      <c r="M10976" s="3">
        <v>5543.25</v>
      </c>
      <c r="N10976" s="2" t="s">
        <v>19</v>
      </c>
    </row>
    <row r="10977" spans="1:14" x14ac:dyDescent="0.25">
      <c r="A10977" t="s">
        <v>17206</v>
      </c>
      <c r="B10977" s="1" t="s">
        <v>17476</v>
      </c>
      <c r="C10977" t="s">
        <v>17206</v>
      </c>
      <c r="D10977" t="s">
        <v>43</v>
      </c>
      <c r="E10977" s="2" t="s">
        <v>2914</v>
      </c>
      <c r="F10977" t="str">
        <f t="shared" si="171"/>
        <v>Opel Meriva</v>
      </c>
      <c r="G10977" t="s">
        <v>17477</v>
      </c>
      <c r="H10977" s="2" t="s">
        <v>17</v>
      </c>
      <c r="I10977" s="5">
        <v>188300</v>
      </c>
      <c r="J10977" s="2">
        <v>2015</v>
      </c>
      <c r="K10977" s="2">
        <v>70</v>
      </c>
      <c r="L10977" t="s">
        <v>96</v>
      </c>
      <c r="M10977" s="3">
        <v>7915.09</v>
      </c>
      <c r="N10977" s="2" t="s">
        <v>19</v>
      </c>
    </row>
    <row r="10978" spans="1:14" x14ac:dyDescent="0.25">
      <c r="A10978" t="s">
        <v>17206</v>
      </c>
      <c r="B10978" s="1" t="s">
        <v>20419</v>
      </c>
      <c r="C10978" t="s">
        <v>17206</v>
      </c>
      <c r="D10978" t="s">
        <v>43</v>
      </c>
      <c r="E10978" s="2" t="s">
        <v>610</v>
      </c>
      <c r="F10978" t="str">
        <f t="shared" si="171"/>
        <v>Opel Mokka</v>
      </c>
      <c r="G10978" t="s">
        <v>20420</v>
      </c>
      <c r="H10978" s="2" t="s">
        <v>36</v>
      </c>
      <c r="I10978" s="5">
        <v>26059</v>
      </c>
      <c r="J10978" s="2">
        <v>2022</v>
      </c>
      <c r="K10978" s="2">
        <v>74</v>
      </c>
      <c r="L10978" t="s">
        <v>96</v>
      </c>
      <c r="M10978" s="3">
        <v>20650</v>
      </c>
      <c r="N10978" s="2" t="s">
        <v>19</v>
      </c>
    </row>
    <row r="10979" spans="1:14" x14ac:dyDescent="0.25">
      <c r="A10979" t="s">
        <v>17206</v>
      </c>
      <c r="B10979" s="1" t="s">
        <v>18211</v>
      </c>
      <c r="C10979" t="s">
        <v>17206</v>
      </c>
      <c r="D10979" t="s">
        <v>43</v>
      </c>
      <c r="E10979" s="2" t="s">
        <v>610</v>
      </c>
      <c r="F10979" t="str">
        <f t="shared" si="171"/>
        <v>Opel Mokka</v>
      </c>
      <c r="G10979" t="s">
        <v>18212</v>
      </c>
      <c r="H10979" s="2" t="s">
        <v>36</v>
      </c>
      <c r="I10979" s="5">
        <v>94258</v>
      </c>
      <c r="J10979" s="2">
        <v>2014</v>
      </c>
      <c r="K10979" s="2">
        <v>103</v>
      </c>
      <c r="L10979" t="s">
        <v>54</v>
      </c>
      <c r="M10979" s="3">
        <v>12080.93</v>
      </c>
      <c r="N10979" s="2" t="s">
        <v>19</v>
      </c>
    </row>
    <row r="10980" spans="1:14" x14ac:dyDescent="0.25">
      <c r="A10980" t="s">
        <v>17206</v>
      </c>
      <c r="B10980" s="1" t="s">
        <v>18945</v>
      </c>
      <c r="C10980" t="s">
        <v>17206</v>
      </c>
      <c r="D10980" t="s">
        <v>43</v>
      </c>
      <c r="E10980" s="2" t="s">
        <v>610</v>
      </c>
      <c r="F10980" t="str">
        <f t="shared" si="171"/>
        <v>Opel Mokka</v>
      </c>
      <c r="G10980" t="s">
        <v>18946</v>
      </c>
      <c r="H10980" s="2" t="s">
        <v>17</v>
      </c>
      <c r="I10980" s="5">
        <v>193425</v>
      </c>
      <c r="J10980" s="2">
        <v>2016</v>
      </c>
      <c r="K10980" s="2">
        <v>100</v>
      </c>
      <c r="L10980" t="s">
        <v>45</v>
      </c>
      <c r="M10980" s="3">
        <v>12499.99</v>
      </c>
      <c r="N10980" s="2" t="s">
        <v>19</v>
      </c>
    </row>
    <row r="10981" spans="1:14" x14ac:dyDescent="0.25">
      <c r="A10981" t="s">
        <v>17206</v>
      </c>
      <c r="B10981" s="1" t="s">
        <v>18925</v>
      </c>
      <c r="C10981" t="s">
        <v>17206</v>
      </c>
      <c r="D10981" t="s">
        <v>43</v>
      </c>
      <c r="E10981" s="2" t="s">
        <v>610</v>
      </c>
      <c r="F10981" t="str">
        <f t="shared" si="171"/>
        <v>Opel Mokka</v>
      </c>
      <c r="G10981" t="s">
        <v>18926</v>
      </c>
      <c r="H10981" s="2" t="s">
        <v>17</v>
      </c>
      <c r="I10981" s="5">
        <v>184549</v>
      </c>
      <c r="J10981" s="2">
        <v>2015</v>
      </c>
      <c r="K10981" s="2">
        <v>100</v>
      </c>
      <c r="L10981" t="s">
        <v>45</v>
      </c>
      <c r="M10981" s="3">
        <v>13162.5</v>
      </c>
      <c r="N10981" s="2" t="s">
        <v>19</v>
      </c>
    </row>
    <row r="10982" spans="1:14" x14ac:dyDescent="0.25">
      <c r="A10982" t="s">
        <v>17206</v>
      </c>
      <c r="B10982" s="1" t="s">
        <v>18663</v>
      </c>
      <c r="C10982" t="s">
        <v>17206</v>
      </c>
      <c r="D10982" t="s">
        <v>43</v>
      </c>
      <c r="E10982" s="2" t="s">
        <v>610</v>
      </c>
      <c r="F10982" t="str">
        <f t="shared" si="171"/>
        <v>Opel Mokka</v>
      </c>
      <c r="G10982" t="s">
        <v>18472</v>
      </c>
      <c r="H10982" s="2" t="s">
        <v>17</v>
      </c>
      <c r="I10982" s="5">
        <v>135116</v>
      </c>
      <c r="J10982" s="2">
        <v>2016</v>
      </c>
      <c r="K10982" s="2">
        <v>100</v>
      </c>
      <c r="L10982" t="s">
        <v>54</v>
      </c>
      <c r="M10982" s="3">
        <v>13303.8</v>
      </c>
      <c r="N10982" s="2" t="s">
        <v>19</v>
      </c>
    </row>
    <row r="10983" spans="1:14" x14ac:dyDescent="0.25">
      <c r="A10983" t="s">
        <v>17206</v>
      </c>
      <c r="B10983" s="1" t="s">
        <v>18471</v>
      </c>
      <c r="C10983" t="s">
        <v>17206</v>
      </c>
      <c r="D10983" t="s">
        <v>43</v>
      </c>
      <c r="E10983" s="2" t="s">
        <v>610</v>
      </c>
      <c r="F10983" t="str">
        <f t="shared" si="171"/>
        <v>Opel Mokka</v>
      </c>
      <c r="G10983" t="s">
        <v>18472</v>
      </c>
      <c r="H10983" s="2" t="s">
        <v>17</v>
      </c>
      <c r="I10983" s="5">
        <v>84071</v>
      </c>
      <c r="J10983" s="2">
        <v>2016</v>
      </c>
      <c r="K10983" s="2">
        <v>100</v>
      </c>
      <c r="L10983" t="s">
        <v>30</v>
      </c>
      <c r="M10983" s="3">
        <v>12999.99</v>
      </c>
      <c r="N10983" s="2" t="s">
        <v>19</v>
      </c>
    </row>
    <row r="10984" spans="1:14" x14ac:dyDescent="0.25">
      <c r="A10984" t="s">
        <v>17206</v>
      </c>
      <c r="B10984" s="1" t="s">
        <v>18975</v>
      </c>
      <c r="C10984" t="s">
        <v>17206</v>
      </c>
      <c r="D10984" t="s">
        <v>43</v>
      </c>
      <c r="E10984" s="2" t="s">
        <v>610</v>
      </c>
      <c r="F10984" t="str">
        <f t="shared" si="171"/>
        <v>Opel Mokka</v>
      </c>
      <c r="G10984" t="s">
        <v>18976</v>
      </c>
      <c r="H10984" s="2" t="s">
        <v>17</v>
      </c>
      <c r="I10984" s="5">
        <v>68249</v>
      </c>
      <c r="J10984" s="2">
        <v>2015</v>
      </c>
      <c r="K10984" s="2">
        <v>100</v>
      </c>
      <c r="L10984" t="s">
        <v>96</v>
      </c>
      <c r="M10984" s="3">
        <v>14899</v>
      </c>
      <c r="N10984" s="2" t="s">
        <v>19</v>
      </c>
    </row>
    <row r="10985" spans="1:14" x14ac:dyDescent="0.25">
      <c r="A10985" t="s">
        <v>17206</v>
      </c>
      <c r="B10985" s="1" t="s">
        <v>19331</v>
      </c>
      <c r="C10985" t="s">
        <v>17206</v>
      </c>
      <c r="D10985" t="s">
        <v>43</v>
      </c>
      <c r="E10985" s="2" t="s">
        <v>610</v>
      </c>
      <c r="F10985" t="str">
        <f t="shared" si="171"/>
        <v>Opel Mokka</v>
      </c>
      <c r="G10985" t="s">
        <v>19332</v>
      </c>
      <c r="H10985" s="2" t="s">
        <v>17</v>
      </c>
      <c r="I10985" s="5">
        <v>89149</v>
      </c>
      <c r="J10985" s="2">
        <v>2015</v>
      </c>
      <c r="K10985" s="2">
        <v>96</v>
      </c>
      <c r="L10985" t="s">
        <v>37</v>
      </c>
      <c r="M10985" s="3">
        <v>16200</v>
      </c>
      <c r="N10985" s="2" t="s">
        <v>19</v>
      </c>
    </row>
    <row r="10986" spans="1:14" x14ac:dyDescent="0.25">
      <c r="A10986" t="s">
        <v>17206</v>
      </c>
      <c r="B10986" s="1" t="s">
        <v>17658</v>
      </c>
      <c r="C10986" t="s">
        <v>17206</v>
      </c>
      <c r="D10986" t="s">
        <v>43</v>
      </c>
      <c r="E10986" s="2" t="s">
        <v>610</v>
      </c>
      <c r="F10986" t="str">
        <f t="shared" si="171"/>
        <v>Opel Mokka</v>
      </c>
      <c r="G10986" t="s">
        <v>17659</v>
      </c>
      <c r="H10986" s="2" t="s">
        <v>17</v>
      </c>
      <c r="I10986" s="5">
        <v>151931</v>
      </c>
      <c r="J10986" s="2">
        <v>2013</v>
      </c>
      <c r="K10986" s="2">
        <v>96</v>
      </c>
      <c r="L10986" t="s">
        <v>18</v>
      </c>
      <c r="M10986" s="3">
        <v>10125</v>
      </c>
      <c r="N10986" s="2" t="s">
        <v>19</v>
      </c>
    </row>
    <row r="10987" spans="1:14" x14ac:dyDescent="0.25">
      <c r="A10987" t="s">
        <v>17206</v>
      </c>
      <c r="B10987" s="1" t="s">
        <v>18699</v>
      </c>
      <c r="C10987" t="s">
        <v>17206</v>
      </c>
      <c r="D10987" t="s">
        <v>43</v>
      </c>
      <c r="E10987" s="2" t="s">
        <v>610</v>
      </c>
      <c r="F10987" t="str">
        <f t="shared" si="171"/>
        <v>Opel Mokka</v>
      </c>
      <c r="G10987" t="s">
        <v>17659</v>
      </c>
      <c r="H10987" s="2" t="s">
        <v>17</v>
      </c>
      <c r="I10987" s="5">
        <v>70105</v>
      </c>
      <c r="J10987" s="2">
        <v>2014</v>
      </c>
      <c r="K10987" s="2">
        <v>96</v>
      </c>
      <c r="L10987" t="s">
        <v>54</v>
      </c>
      <c r="M10987" s="3">
        <v>13807.74</v>
      </c>
      <c r="N10987" s="2" t="s">
        <v>19</v>
      </c>
    </row>
    <row r="10988" spans="1:14" x14ac:dyDescent="0.25">
      <c r="A10988" t="s">
        <v>17206</v>
      </c>
      <c r="B10988" s="1" t="s">
        <v>18222</v>
      </c>
      <c r="C10988" t="s">
        <v>17206</v>
      </c>
      <c r="D10988" t="s">
        <v>43</v>
      </c>
      <c r="E10988" s="2" t="s">
        <v>610</v>
      </c>
      <c r="F10988" t="str">
        <f t="shared" si="171"/>
        <v>Opel Mokka</v>
      </c>
      <c r="G10988" t="s">
        <v>18223</v>
      </c>
      <c r="H10988" s="2" t="s">
        <v>17</v>
      </c>
      <c r="I10988" s="5">
        <v>139759</v>
      </c>
      <c r="J10988" s="2">
        <v>2014</v>
      </c>
      <c r="K10988" s="2">
        <v>96</v>
      </c>
      <c r="L10988" t="s">
        <v>54</v>
      </c>
      <c r="M10988" s="3">
        <v>12150</v>
      </c>
      <c r="N10988" s="2" t="s">
        <v>19</v>
      </c>
    </row>
    <row r="10989" spans="1:14" x14ac:dyDescent="0.25">
      <c r="A10989" t="s">
        <v>17206</v>
      </c>
      <c r="B10989" s="1" t="s">
        <v>17945</v>
      </c>
      <c r="C10989" t="s">
        <v>17206</v>
      </c>
      <c r="D10989" t="s">
        <v>43</v>
      </c>
      <c r="E10989" s="2" t="s">
        <v>610</v>
      </c>
      <c r="F10989" t="str">
        <f t="shared" si="171"/>
        <v>Opel Mokka</v>
      </c>
      <c r="G10989" t="s">
        <v>17946</v>
      </c>
      <c r="H10989" s="2" t="s">
        <v>17</v>
      </c>
      <c r="I10989" s="5">
        <v>125931</v>
      </c>
      <c r="J10989" s="2">
        <v>2014</v>
      </c>
      <c r="K10989" s="2">
        <v>96</v>
      </c>
      <c r="L10989" t="s">
        <v>30</v>
      </c>
      <c r="M10989" s="3">
        <v>11700</v>
      </c>
      <c r="N10989" s="2" t="s">
        <v>19</v>
      </c>
    </row>
    <row r="10990" spans="1:14" x14ac:dyDescent="0.25">
      <c r="A10990" t="s">
        <v>17206</v>
      </c>
      <c r="B10990" s="1" t="s">
        <v>19422</v>
      </c>
      <c r="C10990" t="s">
        <v>17206</v>
      </c>
      <c r="D10990" t="s">
        <v>43</v>
      </c>
      <c r="E10990" s="2" t="s">
        <v>610</v>
      </c>
      <c r="F10990" t="str">
        <f t="shared" si="171"/>
        <v>Opel Mokka</v>
      </c>
      <c r="G10990" t="s">
        <v>19423</v>
      </c>
      <c r="H10990" s="2" t="s">
        <v>36</v>
      </c>
      <c r="I10990" s="5">
        <v>70500</v>
      </c>
      <c r="J10990" s="2">
        <v>2014</v>
      </c>
      <c r="K10990" s="2">
        <v>103</v>
      </c>
      <c r="L10990" t="s">
        <v>54</v>
      </c>
      <c r="M10990" s="3">
        <v>16715</v>
      </c>
      <c r="N10990" s="2" t="s">
        <v>19</v>
      </c>
    </row>
    <row r="10991" spans="1:14" x14ac:dyDescent="0.25">
      <c r="A10991" t="s">
        <v>17206</v>
      </c>
      <c r="B10991" s="1" t="s">
        <v>22756</v>
      </c>
      <c r="C10991" t="s">
        <v>17206</v>
      </c>
      <c r="D10991" t="s">
        <v>43</v>
      </c>
      <c r="E10991" s="2" t="s">
        <v>610</v>
      </c>
      <c r="F10991" t="str">
        <f t="shared" si="171"/>
        <v>Opel Mokka</v>
      </c>
      <c r="G10991" t="s">
        <v>22757</v>
      </c>
      <c r="H10991" s="2" t="s">
        <v>1300</v>
      </c>
      <c r="I10991" s="5">
        <v>12404</v>
      </c>
      <c r="J10991" s="2">
        <v>2021</v>
      </c>
      <c r="K10991" s="2">
        <v>100</v>
      </c>
      <c r="L10991" t="s">
        <v>207</v>
      </c>
      <c r="M10991" s="3">
        <v>36283.1</v>
      </c>
      <c r="N10991" s="2" t="s">
        <v>19</v>
      </c>
    </row>
    <row r="10992" spans="1:14" x14ac:dyDescent="0.25">
      <c r="A10992" t="s">
        <v>17206</v>
      </c>
      <c r="B10992" s="1" t="s">
        <v>18562</v>
      </c>
      <c r="C10992" t="s">
        <v>17206</v>
      </c>
      <c r="D10992" t="s">
        <v>43</v>
      </c>
      <c r="E10992" s="2" t="s">
        <v>610</v>
      </c>
      <c r="F10992" t="str">
        <f t="shared" si="171"/>
        <v>Opel Mokka</v>
      </c>
      <c r="G10992" t="s">
        <v>18563</v>
      </c>
      <c r="H10992" s="2" t="s">
        <v>17</v>
      </c>
      <c r="I10992" s="5">
        <v>167450</v>
      </c>
      <c r="J10992" s="2">
        <v>2017</v>
      </c>
      <c r="K10992" s="2">
        <v>100</v>
      </c>
      <c r="L10992" t="s">
        <v>624</v>
      </c>
      <c r="M10992" s="3">
        <v>14500</v>
      </c>
      <c r="N10992" s="2" t="s">
        <v>19</v>
      </c>
    </row>
    <row r="10993" spans="1:14" x14ac:dyDescent="0.25">
      <c r="A10993" t="s">
        <v>17206</v>
      </c>
      <c r="B10993" s="1" t="s">
        <v>18044</v>
      </c>
      <c r="C10993" t="s">
        <v>17206</v>
      </c>
      <c r="D10993" t="s">
        <v>43</v>
      </c>
      <c r="E10993" s="2" t="s">
        <v>1890</v>
      </c>
      <c r="F10993" t="str">
        <f t="shared" si="171"/>
        <v>Opel Zafira</v>
      </c>
      <c r="G10993" t="s">
        <v>18045</v>
      </c>
      <c r="H10993" s="2" t="s">
        <v>17</v>
      </c>
      <c r="I10993" s="5">
        <v>241673</v>
      </c>
      <c r="J10993" s="2">
        <v>2015</v>
      </c>
      <c r="K10993" s="2">
        <v>96</v>
      </c>
      <c r="L10993" t="s">
        <v>30</v>
      </c>
      <c r="M10993" s="3">
        <v>9600</v>
      </c>
      <c r="N10993" s="2" t="s">
        <v>19</v>
      </c>
    </row>
    <row r="10994" spans="1:14" x14ac:dyDescent="0.25">
      <c r="A10994" t="s">
        <v>17206</v>
      </c>
      <c r="B10994" s="1" t="s">
        <v>19213</v>
      </c>
      <c r="C10994" t="s">
        <v>17206</v>
      </c>
      <c r="D10994" t="s">
        <v>43</v>
      </c>
      <c r="E10994" s="2" t="s">
        <v>1890</v>
      </c>
      <c r="F10994" t="str">
        <f t="shared" si="171"/>
        <v>Opel Zafira</v>
      </c>
      <c r="G10994" t="s">
        <v>18588</v>
      </c>
      <c r="H10994" s="2" t="s">
        <v>17</v>
      </c>
      <c r="I10994" s="5">
        <v>102318</v>
      </c>
      <c r="J10994" s="2">
        <v>2017</v>
      </c>
      <c r="K10994" s="2">
        <v>99</v>
      </c>
      <c r="L10994" t="s">
        <v>96</v>
      </c>
      <c r="M10994" s="3">
        <v>15926.6</v>
      </c>
      <c r="N10994" s="2" t="s">
        <v>19</v>
      </c>
    </row>
    <row r="10995" spans="1:14" x14ac:dyDescent="0.25">
      <c r="A10995" t="s">
        <v>17206</v>
      </c>
      <c r="B10995" s="1" t="s">
        <v>18587</v>
      </c>
      <c r="C10995" t="s">
        <v>17206</v>
      </c>
      <c r="D10995" t="s">
        <v>43</v>
      </c>
      <c r="E10995" s="2" t="s">
        <v>1890</v>
      </c>
      <c r="F10995" t="str">
        <f t="shared" si="171"/>
        <v>Opel Zafira</v>
      </c>
      <c r="G10995" t="s">
        <v>18588</v>
      </c>
      <c r="H10995" s="2" t="s">
        <v>17</v>
      </c>
      <c r="I10995" s="5">
        <v>190199</v>
      </c>
      <c r="J10995" s="2">
        <v>2017</v>
      </c>
      <c r="K10995" s="2">
        <v>88</v>
      </c>
      <c r="L10995" t="s">
        <v>60</v>
      </c>
      <c r="M10995" s="3">
        <v>13404.59</v>
      </c>
      <c r="N10995" s="2" t="s">
        <v>19</v>
      </c>
    </row>
    <row r="10996" spans="1:14" x14ac:dyDescent="0.25">
      <c r="A10996" t="s">
        <v>17206</v>
      </c>
      <c r="B10996" s="1" t="s">
        <v>19196</v>
      </c>
      <c r="C10996" t="s">
        <v>17206</v>
      </c>
      <c r="D10996" t="s">
        <v>43</v>
      </c>
      <c r="E10996" s="2" t="s">
        <v>1890</v>
      </c>
      <c r="F10996" t="str">
        <f t="shared" si="171"/>
        <v>Opel Zafira</v>
      </c>
      <c r="G10996" t="s">
        <v>19197</v>
      </c>
      <c r="H10996" s="2" t="s">
        <v>17</v>
      </c>
      <c r="I10996" s="5">
        <v>119755</v>
      </c>
      <c r="J10996" s="2">
        <v>2017</v>
      </c>
      <c r="K10996" s="2">
        <v>125</v>
      </c>
      <c r="L10996" t="s">
        <v>45</v>
      </c>
      <c r="M10996" s="3">
        <v>15913.46</v>
      </c>
      <c r="N10996" s="2" t="s">
        <v>19</v>
      </c>
    </row>
    <row r="10997" spans="1:14" x14ac:dyDescent="0.25">
      <c r="A10997" t="s">
        <v>17206</v>
      </c>
      <c r="B10997" s="1" t="s">
        <v>17549</v>
      </c>
      <c r="C10997" t="s">
        <v>17206</v>
      </c>
      <c r="D10997" t="s">
        <v>48</v>
      </c>
      <c r="E10997" s="2" t="s">
        <v>4679</v>
      </c>
      <c r="F10997" t="str">
        <f t="shared" si="171"/>
        <v>Peugeot 108</v>
      </c>
      <c r="G10997" t="s">
        <v>17550</v>
      </c>
      <c r="H10997" s="2" t="s">
        <v>36</v>
      </c>
      <c r="I10997" s="5">
        <v>47848</v>
      </c>
      <c r="J10997" s="2">
        <v>2019</v>
      </c>
      <c r="K10997" s="2">
        <v>53</v>
      </c>
      <c r="L10997" t="s">
        <v>37</v>
      </c>
      <c r="M10997" s="3">
        <v>9319.3799999999992</v>
      </c>
      <c r="N10997" s="2" t="s">
        <v>19</v>
      </c>
    </row>
    <row r="10998" spans="1:14" x14ac:dyDescent="0.25">
      <c r="A10998" t="s">
        <v>17206</v>
      </c>
      <c r="B10998" s="1" t="s">
        <v>18355</v>
      </c>
      <c r="C10998" t="s">
        <v>17206</v>
      </c>
      <c r="D10998" t="s">
        <v>48</v>
      </c>
      <c r="E10998" s="2" t="s">
        <v>205</v>
      </c>
      <c r="F10998" t="str">
        <f t="shared" si="171"/>
        <v>Peugeot 308</v>
      </c>
      <c r="G10998" t="s">
        <v>834</v>
      </c>
      <c r="H10998" s="2" t="s">
        <v>17</v>
      </c>
      <c r="I10998" s="5">
        <v>107620</v>
      </c>
      <c r="J10998" s="2">
        <v>2017</v>
      </c>
      <c r="K10998" s="2">
        <v>85</v>
      </c>
      <c r="L10998" t="s">
        <v>60</v>
      </c>
      <c r="M10998" s="3">
        <v>12450</v>
      </c>
      <c r="N10998" s="2" t="s">
        <v>19</v>
      </c>
    </row>
    <row r="10999" spans="1:14" x14ac:dyDescent="0.25">
      <c r="A10999" t="s">
        <v>17206</v>
      </c>
      <c r="B10999" s="1" t="s">
        <v>18676</v>
      </c>
      <c r="C10999" t="s">
        <v>17206</v>
      </c>
      <c r="D10999" t="s">
        <v>48</v>
      </c>
      <c r="E10999" s="2" t="s">
        <v>876</v>
      </c>
      <c r="F10999" t="str">
        <f t="shared" si="171"/>
        <v>Peugeot 2008</v>
      </c>
      <c r="G10999" t="s">
        <v>18538</v>
      </c>
      <c r="H10999" s="2" t="s">
        <v>36</v>
      </c>
      <c r="I10999" s="5">
        <v>90500</v>
      </c>
      <c r="J10999" s="2">
        <v>2016</v>
      </c>
      <c r="K10999" s="2">
        <v>81</v>
      </c>
      <c r="L10999" t="s">
        <v>30</v>
      </c>
      <c r="M10999" s="3">
        <v>13796.58</v>
      </c>
      <c r="N10999" s="2" t="s">
        <v>19</v>
      </c>
    </row>
    <row r="11000" spans="1:14" x14ac:dyDescent="0.25">
      <c r="A11000" t="s">
        <v>17206</v>
      </c>
      <c r="B11000" s="1" t="s">
        <v>18537</v>
      </c>
      <c r="C11000" t="s">
        <v>17206</v>
      </c>
      <c r="D11000" t="s">
        <v>48</v>
      </c>
      <c r="E11000" s="2" t="s">
        <v>876</v>
      </c>
      <c r="F11000" t="str">
        <f t="shared" ref="F11000:F11063" si="172">D11000&amp; " " &amp; E11000</f>
        <v>Peugeot 2008</v>
      </c>
      <c r="G11000" t="s">
        <v>18538</v>
      </c>
      <c r="H11000" s="2" t="s">
        <v>36</v>
      </c>
      <c r="I11000" s="5">
        <v>84444</v>
      </c>
      <c r="J11000" s="2">
        <v>2017</v>
      </c>
      <c r="K11000" s="2">
        <v>81</v>
      </c>
      <c r="L11000" t="s">
        <v>37</v>
      </c>
      <c r="M11000" s="3">
        <v>14490</v>
      </c>
      <c r="N11000" s="2" t="s">
        <v>19</v>
      </c>
    </row>
    <row r="11001" spans="1:14" x14ac:dyDescent="0.25">
      <c r="A11001" t="s">
        <v>17206</v>
      </c>
      <c r="B11001" s="1" t="s">
        <v>19136</v>
      </c>
      <c r="C11001" t="s">
        <v>17206</v>
      </c>
      <c r="D11001" t="s">
        <v>48</v>
      </c>
      <c r="E11001" s="2" t="s">
        <v>876</v>
      </c>
      <c r="F11001" t="str">
        <f t="shared" si="172"/>
        <v>Peugeot 2008</v>
      </c>
      <c r="G11001" t="s">
        <v>19137</v>
      </c>
      <c r="H11001" s="2" t="s">
        <v>36</v>
      </c>
      <c r="I11001" s="5">
        <v>116000</v>
      </c>
      <c r="J11001" s="2">
        <v>2018</v>
      </c>
      <c r="K11001" s="2">
        <v>81</v>
      </c>
      <c r="L11001" t="s">
        <v>45</v>
      </c>
      <c r="M11001" s="3">
        <v>15500</v>
      </c>
      <c r="N11001" s="2" t="s">
        <v>19</v>
      </c>
    </row>
    <row r="11002" spans="1:14" x14ac:dyDescent="0.25">
      <c r="A11002" t="s">
        <v>17206</v>
      </c>
      <c r="B11002" s="1" t="s">
        <v>21100</v>
      </c>
      <c r="C11002" t="s">
        <v>17206</v>
      </c>
      <c r="D11002" t="s">
        <v>48</v>
      </c>
      <c r="E11002" s="2" t="s">
        <v>876</v>
      </c>
      <c r="F11002" t="str">
        <f t="shared" si="172"/>
        <v>Peugeot 2008</v>
      </c>
      <c r="G11002" t="s">
        <v>21101</v>
      </c>
      <c r="H11002" s="2" t="s">
        <v>36</v>
      </c>
      <c r="I11002" s="5">
        <v>43617</v>
      </c>
      <c r="J11002" s="2">
        <v>2021</v>
      </c>
      <c r="K11002" s="2">
        <v>96</v>
      </c>
      <c r="L11002" t="s">
        <v>37</v>
      </c>
      <c r="M11002" s="3">
        <v>24198.75</v>
      </c>
      <c r="N11002" s="2" t="s">
        <v>19</v>
      </c>
    </row>
    <row r="11003" spans="1:14" x14ac:dyDescent="0.25">
      <c r="A11003" t="s">
        <v>17206</v>
      </c>
      <c r="B11003" s="1" t="s">
        <v>21147</v>
      </c>
      <c r="C11003" t="s">
        <v>17206</v>
      </c>
      <c r="D11003" t="s">
        <v>48</v>
      </c>
      <c r="E11003" s="2" t="s">
        <v>876</v>
      </c>
      <c r="F11003" t="str">
        <f t="shared" si="172"/>
        <v>Peugeot 2008</v>
      </c>
      <c r="G11003" t="s">
        <v>21148</v>
      </c>
      <c r="H11003" s="2" t="s">
        <v>36</v>
      </c>
      <c r="I11003" s="5">
        <v>46330</v>
      </c>
      <c r="J11003" s="2">
        <v>2020</v>
      </c>
      <c r="K11003" s="2">
        <v>96</v>
      </c>
      <c r="L11003" t="s">
        <v>624</v>
      </c>
      <c r="M11003" s="3">
        <v>25312.5</v>
      </c>
      <c r="N11003" s="2" t="s">
        <v>19</v>
      </c>
    </row>
    <row r="11004" spans="1:14" x14ac:dyDescent="0.25">
      <c r="A11004" t="s">
        <v>17206</v>
      </c>
      <c r="B11004" s="1" t="s">
        <v>18674</v>
      </c>
      <c r="C11004" t="s">
        <v>17206</v>
      </c>
      <c r="D11004" t="s">
        <v>48</v>
      </c>
      <c r="E11004" s="2" t="s">
        <v>876</v>
      </c>
      <c r="F11004" t="str">
        <f t="shared" si="172"/>
        <v>Peugeot 2008</v>
      </c>
      <c r="G11004" t="s">
        <v>18675</v>
      </c>
      <c r="H11004" s="2" t="s">
        <v>36</v>
      </c>
      <c r="I11004" s="5">
        <v>54356</v>
      </c>
      <c r="J11004" s="2">
        <v>2017</v>
      </c>
      <c r="K11004" s="2">
        <v>60</v>
      </c>
      <c r="L11004" t="s">
        <v>18</v>
      </c>
      <c r="M11004" s="3">
        <v>13300</v>
      </c>
      <c r="N11004" s="2" t="s">
        <v>19</v>
      </c>
    </row>
    <row r="11005" spans="1:14" x14ac:dyDescent="0.25">
      <c r="A11005" t="s">
        <v>17206</v>
      </c>
      <c r="B11005" s="1" t="s">
        <v>19262</v>
      </c>
      <c r="C11005" t="s">
        <v>17206</v>
      </c>
      <c r="D11005" t="s">
        <v>48</v>
      </c>
      <c r="E11005" s="2" t="s">
        <v>876</v>
      </c>
      <c r="F11005" t="str">
        <f t="shared" si="172"/>
        <v>Peugeot 2008</v>
      </c>
      <c r="G11005" t="s">
        <v>18675</v>
      </c>
      <c r="H11005" s="2" t="s">
        <v>36</v>
      </c>
      <c r="I11005" s="5">
        <v>38869</v>
      </c>
      <c r="J11005" s="2">
        <v>2018</v>
      </c>
      <c r="K11005" s="2">
        <v>60</v>
      </c>
      <c r="L11005" t="s">
        <v>45</v>
      </c>
      <c r="M11005" s="3">
        <v>15900</v>
      </c>
      <c r="N11005" s="2" t="s">
        <v>19</v>
      </c>
    </row>
    <row r="11006" spans="1:14" x14ac:dyDescent="0.25">
      <c r="A11006" t="s">
        <v>17206</v>
      </c>
      <c r="B11006" s="1" t="s">
        <v>19090</v>
      </c>
      <c r="C11006" t="s">
        <v>17206</v>
      </c>
      <c r="D11006" t="s">
        <v>48</v>
      </c>
      <c r="E11006" s="2" t="s">
        <v>876</v>
      </c>
      <c r="F11006" t="str">
        <f t="shared" si="172"/>
        <v>Peugeot 2008</v>
      </c>
      <c r="G11006" t="s">
        <v>18675</v>
      </c>
      <c r="H11006" s="2" t="s">
        <v>36</v>
      </c>
      <c r="I11006" s="5">
        <v>95905</v>
      </c>
      <c r="J11006" s="2">
        <v>2018</v>
      </c>
      <c r="K11006" s="2">
        <v>60</v>
      </c>
      <c r="L11006" t="s">
        <v>45</v>
      </c>
      <c r="M11006" s="3">
        <v>15100</v>
      </c>
      <c r="N11006" s="2" t="s">
        <v>19</v>
      </c>
    </row>
    <row r="11007" spans="1:14" x14ac:dyDescent="0.25">
      <c r="A11007" t="s">
        <v>17206</v>
      </c>
      <c r="B11007" s="1" t="s">
        <v>19337</v>
      </c>
      <c r="C11007" t="s">
        <v>17206</v>
      </c>
      <c r="D11007" t="s">
        <v>48</v>
      </c>
      <c r="E11007" s="2" t="s">
        <v>876</v>
      </c>
      <c r="F11007" t="str">
        <f t="shared" si="172"/>
        <v>Peugeot 2008</v>
      </c>
      <c r="G11007" t="s">
        <v>19338</v>
      </c>
      <c r="H11007" s="2" t="s">
        <v>36</v>
      </c>
      <c r="I11007" s="5">
        <v>23569</v>
      </c>
      <c r="J11007" s="2">
        <v>2018</v>
      </c>
      <c r="K11007" s="2">
        <v>60</v>
      </c>
      <c r="L11007" t="s">
        <v>18</v>
      </c>
      <c r="M11007" s="3">
        <v>16200</v>
      </c>
      <c r="N11007" s="2" t="s">
        <v>19</v>
      </c>
    </row>
    <row r="11008" spans="1:14" x14ac:dyDescent="0.25">
      <c r="A11008" t="s">
        <v>17206</v>
      </c>
      <c r="B11008" s="1" t="s">
        <v>19141</v>
      </c>
      <c r="C11008" t="s">
        <v>17206</v>
      </c>
      <c r="D11008" t="s">
        <v>48</v>
      </c>
      <c r="E11008" s="2" t="s">
        <v>876</v>
      </c>
      <c r="F11008" t="str">
        <f t="shared" si="172"/>
        <v>Peugeot 2008</v>
      </c>
      <c r="G11008" t="s">
        <v>19142</v>
      </c>
      <c r="H11008" s="2" t="s">
        <v>36</v>
      </c>
      <c r="I11008" s="5">
        <v>95843</v>
      </c>
      <c r="J11008" s="2">
        <v>2019</v>
      </c>
      <c r="K11008" s="2">
        <v>61</v>
      </c>
      <c r="L11008" t="s">
        <v>30</v>
      </c>
      <c r="M11008" s="3">
        <v>15500</v>
      </c>
      <c r="N11008" s="2" t="s">
        <v>19</v>
      </c>
    </row>
    <row r="11009" spans="1:14" x14ac:dyDescent="0.25">
      <c r="A11009" t="s">
        <v>17206</v>
      </c>
      <c r="B11009" s="1" t="s">
        <v>19254</v>
      </c>
      <c r="C11009" t="s">
        <v>17206</v>
      </c>
      <c r="D11009" t="s">
        <v>48</v>
      </c>
      <c r="E11009" s="2" t="s">
        <v>876</v>
      </c>
      <c r="F11009" t="str">
        <f t="shared" si="172"/>
        <v>Peugeot 2008</v>
      </c>
      <c r="G11009" t="s">
        <v>19142</v>
      </c>
      <c r="H11009" s="2" t="s">
        <v>36</v>
      </c>
      <c r="I11009" s="5">
        <v>34774</v>
      </c>
      <c r="J11009" s="2">
        <v>2019</v>
      </c>
      <c r="K11009" s="2">
        <v>61</v>
      </c>
      <c r="L11009" t="s">
        <v>45</v>
      </c>
      <c r="M11009" s="3">
        <v>15899</v>
      </c>
      <c r="N11009" s="2" t="s">
        <v>19</v>
      </c>
    </row>
    <row r="11010" spans="1:14" x14ac:dyDescent="0.25">
      <c r="A11010" t="s">
        <v>17206</v>
      </c>
      <c r="B11010" s="1" t="s">
        <v>19328</v>
      </c>
      <c r="C11010" t="s">
        <v>17206</v>
      </c>
      <c r="D11010" t="s">
        <v>48</v>
      </c>
      <c r="E11010" s="2" t="s">
        <v>876</v>
      </c>
      <c r="F11010" t="str">
        <f t="shared" si="172"/>
        <v>Peugeot 2008</v>
      </c>
      <c r="G11010" t="s">
        <v>19142</v>
      </c>
      <c r="H11010" s="2" t="s">
        <v>36</v>
      </c>
      <c r="I11010" s="5">
        <v>56441</v>
      </c>
      <c r="J11010" s="2">
        <v>2019</v>
      </c>
      <c r="K11010" s="2">
        <v>61</v>
      </c>
      <c r="L11010" t="s">
        <v>45</v>
      </c>
      <c r="M11010" s="3">
        <v>16200</v>
      </c>
      <c r="N11010" s="2" t="s">
        <v>19</v>
      </c>
    </row>
    <row r="11011" spans="1:14" x14ac:dyDescent="0.25">
      <c r="A11011" t="s">
        <v>17206</v>
      </c>
      <c r="B11011" s="1" t="s">
        <v>19483</v>
      </c>
      <c r="C11011" t="s">
        <v>17206</v>
      </c>
      <c r="D11011" t="s">
        <v>48</v>
      </c>
      <c r="E11011" s="2" t="s">
        <v>876</v>
      </c>
      <c r="F11011" t="str">
        <f t="shared" si="172"/>
        <v>Peugeot 2008</v>
      </c>
      <c r="G11011" t="s">
        <v>19142</v>
      </c>
      <c r="H11011" s="2" t="s">
        <v>36</v>
      </c>
      <c r="I11011" s="5">
        <v>31002</v>
      </c>
      <c r="J11011" s="2">
        <v>2019</v>
      </c>
      <c r="K11011" s="2">
        <v>61</v>
      </c>
      <c r="L11011" t="s">
        <v>30</v>
      </c>
      <c r="M11011" s="3">
        <v>16400</v>
      </c>
      <c r="N11011" s="2" t="s">
        <v>19</v>
      </c>
    </row>
    <row r="11012" spans="1:14" x14ac:dyDescent="0.25">
      <c r="A11012" t="s">
        <v>17206</v>
      </c>
      <c r="B11012" s="1" t="s">
        <v>19353</v>
      </c>
      <c r="C11012" t="s">
        <v>17206</v>
      </c>
      <c r="D11012" t="s">
        <v>48</v>
      </c>
      <c r="E11012" s="2" t="s">
        <v>876</v>
      </c>
      <c r="F11012" t="str">
        <f t="shared" si="172"/>
        <v>Peugeot 2008</v>
      </c>
      <c r="G11012" t="s">
        <v>19142</v>
      </c>
      <c r="H11012" s="2" t="s">
        <v>36</v>
      </c>
      <c r="I11012" s="5">
        <v>38039</v>
      </c>
      <c r="J11012" s="2">
        <v>2019</v>
      </c>
      <c r="K11012" s="2">
        <v>61</v>
      </c>
      <c r="L11012" t="s">
        <v>18</v>
      </c>
      <c r="M11012" s="3">
        <v>16240</v>
      </c>
      <c r="N11012" s="2" t="s">
        <v>19</v>
      </c>
    </row>
    <row r="11013" spans="1:14" x14ac:dyDescent="0.25">
      <c r="A11013" t="s">
        <v>17206</v>
      </c>
      <c r="B11013" s="1" t="s">
        <v>19318</v>
      </c>
      <c r="C11013" t="s">
        <v>17206</v>
      </c>
      <c r="D11013" t="s">
        <v>48</v>
      </c>
      <c r="E11013" s="2" t="s">
        <v>876</v>
      </c>
      <c r="F11013" t="str">
        <f t="shared" si="172"/>
        <v>Peugeot 2008</v>
      </c>
      <c r="G11013" t="s">
        <v>19142</v>
      </c>
      <c r="H11013" s="2" t="s">
        <v>36</v>
      </c>
      <c r="I11013" s="5">
        <v>40532</v>
      </c>
      <c r="J11013" s="2">
        <v>2019</v>
      </c>
      <c r="K11013" s="2">
        <v>61</v>
      </c>
      <c r="L11013" t="s">
        <v>45</v>
      </c>
      <c r="M11013" s="3">
        <v>16170</v>
      </c>
      <c r="N11013" s="2" t="s">
        <v>19</v>
      </c>
    </row>
    <row r="11014" spans="1:14" x14ac:dyDescent="0.25">
      <c r="A11014" t="s">
        <v>17206</v>
      </c>
      <c r="B11014" s="1" t="s">
        <v>19160</v>
      </c>
      <c r="C11014" t="s">
        <v>17206</v>
      </c>
      <c r="D11014" t="s">
        <v>48</v>
      </c>
      <c r="E11014" s="2" t="s">
        <v>876</v>
      </c>
      <c r="F11014" t="str">
        <f t="shared" si="172"/>
        <v>Peugeot 2008</v>
      </c>
      <c r="G11014" t="s">
        <v>18899</v>
      </c>
      <c r="H11014" s="2" t="s">
        <v>17</v>
      </c>
      <c r="I11014" s="5">
        <v>94985</v>
      </c>
      <c r="J11014" s="2">
        <v>2019</v>
      </c>
      <c r="K11014" s="2">
        <v>75</v>
      </c>
      <c r="L11014" t="s">
        <v>45</v>
      </c>
      <c r="M11014" s="3">
        <v>15600</v>
      </c>
      <c r="N11014" s="2" t="s">
        <v>19</v>
      </c>
    </row>
    <row r="11015" spans="1:14" x14ac:dyDescent="0.25">
      <c r="A11015" t="s">
        <v>17206</v>
      </c>
      <c r="B11015" s="1" t="s">
        <v>19279</v>
      </c>
      <c r="C11015" t="s">
        <v>17206</v>
      </c>
      <c r="D11015" t="s">
        <v>48</v>
      </c>
      <c r="E11015" s="2" t="s">
        <v>876</v>
      </c>
      <c r="F11015" t="str">
        <f t="shared" si="172"/>
        <v>Peugeot 2008</v>
      </c>
      <c r="G11015" t="s">
        <v>18899</v>
      </c>
      <c r="H11015" s="2" t="s">
        <v>17</v>
      </c>
      <c r="I11015" s="5">
        <v>57751</v>
      </c>
      <c r="J11015" s="2">
        <v>2019</v>
      </c>
      <c r="K11015" s="2">
        <v>75</v>
      </c>
      <c r="L11015" t="s">
        <v>18</v>
      </c>
      <c r="M11015" s="3">
        <v>16100</v>
      </c>
      <c r="N11015" s="2" t="s">
        <v>19</v>
      </c>
    </row>
    <row r="11016" spans="1:14" x14ac:dyDescent="0.25">
      <c r="A11016" t="s">
        <v>17206</v>
      </c>
      <c r="B11016" s="1" t="s">
        <v>18898</v>
      </c>
      <c r="C11016" t="s">
        <v>17206</v>
      </c>
      <c r="D11016" t="s">
        <v>48</v>
      </c>
      <c r="E11016" s="2" t="s">
        <v>876</v>
      </c>
      <c r="F11016" t="str">
        <f t="shared" si="172"/>
        <v>Peugeot 2008</v>
      </c>
      <c r="G11016" t="s">
        <v>18899</v>
      </c>
      <c r="H11016" s="2" t="s">
        <v>17</v>
      </c>
      <c r="I11016" s="5">
        <v>131600</v>
      </c>
      <c r="J11016" s="2">
        <v>2019</v>
      </c>
      <c r="K11016" s="2">
        <v>75</v>
      </c>
      <c r="L11016" t="s">
        <v>30</v>
      </c>
      <c r="M11016" s="3">
        <v>14200</v>
      </c>
      <c r="N11016" s="2" t="s">
        <v>19</v>
      </c>
    </row>
    <row r="11017" spans="1:14" x14ac:dyDescent="0.25">
      <c r="A11017" t="s">
        <v>17206</v>
      </c>
      <c r="B11017" s="1" t="s">
        <v>19920</v>
      </c>
      <c r="C11017" t="s">
        <v>17206</v>
      </c>
      <c r="D11017" t="s">
        <v>48</v>
      </c>
      <c r="E11017" s="2" t="s">
        <v>876</v>
      </c>
      <c r="F11017" t="str">
        <f t="shared" si="172"/>
        <v>Peugeot 2008</v>
      </c>
      <c r="G11017" t="s">
        <v>18899</v>
      </c>
      <c r="H11017" s="2" t="s">
        <v>17</v>
      </c>
      <c r="I11017" s="5">
        <v>26608</v>
      </c>
      <c r="J11017" s="2">
        <v>2019</v>
      </c>
      <c r="K11017" s="2">
        <v>75</v>
      </c>
      <c r="L11017" t="s">
        <v>45</v>
      </c>
      <c r="M11017" s="3">
        <v>17300</v>
      </c>
      <c r="N11017" s="2" t="s">
        <v>19</v>
      </c>
    </row>
    <row r="11018" spans="1:14" x14ac:dyDescent="0.25">
      <c r="A11018" t="s">
        <v>17206</v>
      </c>
      <c r="B11018" s="1" t="s">
        <v>19475</v>
      </c>
      <c r="C11018" t="s">
        <v>17206</v>
      </c>
      <c r="D11018" t="s">
        <v>48</v>
      </c>
      <c r="E11018" s="2" t="s">
        <v>876</v>
      </c>
      <c r="F11018" t="str">
        <f t="shared" si="172"/>
        <v>Peugeot 2008</v>
      </c>
      <c r="G11018" t="s">
        <v>18899</v>
      </c>
      <c r="H11018" s="2" t="s">
        <v>17</v>
      </c>
      <c r="I11018" s="5">
        <v>82448</v>
      </c>
      <c r="J11018" s="2">
        <v>2019</v>
      </c>
      <c r="K11018" s="2">
        <v>75</v>
      </c>
      <c r="L11018" t="s">
        <v>45</v>
      </c>
      <c r="M11018" s="3">
        <v>16300</v>
      </c>
      <c r="N11018" s="2" t="s">
        <v>19</v>
      </c>
    </row>
    <row r="11019" spans="1:14" x14ac:dyDescent="0.25">
      <c r="A11019" t="s">
        <v>17206</v>
      </c>
      <c r="B11019" s="1" t="s">
        <v>18494</v>
      </c>
      <c r="C11019" t="s">
        <v>17206</v>
      </c>
      <c r="D11019" t="s">
        <v>48</v>
      </c>
      <c r="E11019" s="2" t="s">
        <v>876</v>
      </c>
      <c r="F11019" t="str">
        <f t="shared" si="172"/>
        <v>Peugeot 2008</v>
      </c>
      <c r="G11019" t="s">
        <v>18495</v>
      </c>
      <c r="H11019" s="2" t="s">
        <v>17</v>
      </c>
      <c r="I11019" s="5">
        <v>92601</v>
      </c>
      <c r="J11019" s="2">
        <v>2018</v>
      </c>
      <c r="K11019" s="2">
        <v>75</v>
      </c>
      <c r="L11019" t="s">
        <v>45</v>
      </c>
      <c r="M11019" s="3">
        <v>14300</v>
      </c>
      <c r="N11019" s="2" t="s">
        <v>19</v>
      </c>
    </row>
    <row r="11020" spans="1:14" x14ac:dyDescent="0.25">
      <c r="A11020" t="s">
        <v>17206</v>
      </c>
      <c r="B11020" s="1" t="s">
        <v>21427</v>
      </c>
      <c r="C11020" t="s">
        <v>17206</v>
      </c>
      <c r="D11020" t="s">
        <v>48</v>
      </c>
      <c r="E11020" s="2" t="s">
        <v>876</v>
      </c>
      <c r="F11020" t="str">
        <f t="shared" si="172"/>
        <v>Peugeot 2008</v>
      </c>
      <c r="G11020" t="s">
        <v>18495</v>
      </c>
      <c r="H11020" s="2" t="s">
        <v>17</v>
      </c>
      <c r="I11020" s="5">
        <v>38479</v>
      </c>
      <c r="J11020" s="2">
        <v>2020</v>
      </c>
      <c r="K11020" s="2">
        <v>75</v>
      </c>
      <c r="L11020" t="s">
        <v>45</v>
      </c>
      <c r="M11020" s="3">
        <v>24600</v>
      </c>
      <c r="N11020" s="2" t="s">
        <v>19</v>
      </c>
    </row>
    <row r="11021" spans="1:14" x14ac:dyDescent="0.25">
      <c r="A11021" t="s">
        <v>17206</v>
      </c>
      <c r="B11021" s="1" t="s">
        <v>21366</v>
      </c>
      <c r="C11021" t="s">
        <v>17206</v>
      </c>
      <c r="D11021" t="s">
        <v>48</v>
      </c>
      <c r="E11021" s="2" t="s">
        <v>876</v>
      </c>
      <c r="F11021" t="str">
        <f t="shared" si="172"/>
        <v>Peugeot 2008</v>
      </c>
      <c r="G11021" t="s">
        <v>21319</v>
      </c>
      <c r="H11021" s="2" t="s">
        <v>17</v>
      </c>
      <c r="I11021" s="5">
        <v>29555</v>
      </c>
      <c r="J11021" s="2">
        <v>2021</v>
      </c>
      <c r="K11021" s="2">
        <v>81</v>
      </c>
      <c r="L11021" t="s">
        <v>45</v>
      </c>
      <c r="M11021" s="3">
        <v>26990</v>
      </c>
      <c r="N11021" s="2" t="s">
        <v>19</v>
      </c>
    </row>
    <row r="11022" spans="1:14" x14ac:dyDescent="0.25">
      <c r="A11022" t="s">
        <v>17206</v>
      </c>
      <c r="B11022" s="1" t="s">
        <v>21318</v>
      </c>
      <c r="C11022" t="s">
        <v>17206</v>
      </c>
      <c r="D11022" t="s">
        <v>48</v>
      </c>
      <c r="E11022" s="2" t="s">
        <v>876</v>
      </c>
      <c r="F11022" t="str">
        <f t="shared" si="172"/>
        <v>Peugeot 2008</v>
      </c>
      <c r="G11022" t="s">
        <v>21319</v>
      </c>
      <c r="H11022" s="2" t="s">
        <v>17</v>
      </c>
      <c r="I11022" s="5">
        <v>30128</v>
      </c>
      <c r="J11022" s="2">
        <v>2021</v>
      </c>
      <c r="K11022" s="2">
        <v>81</v>
      </c>
      <c r="L11022" t="s">
        <v>60</v>
      </c>
      <c r="M11022" s="3">
        <v>26800</v>
      </c>
      <c r="N11022" s="2" t="s">
        <v>19</v>
      </c>
    </row>
    <row r="11023" spans="1:14" x14ac:dyDescent="0.25">
      <c r="A11023" t="s">
        <v>17206</v>
      </c>
      <c r="B11023" s="1" t="s">
        <v>21314</v>
      </c>
      <c r="C11023" t="s">
        <v>17206</v>
      </c>
      <c r="D11023" t="s">
        <v>48</v>
      </c>
      <c r="E11023" s="2" t="s">
        <v>876</v>
      </c>
      <c r="F11023" t="str">
        <f t="shared" si="172"/>
        <v>Peugeot 2008</v>
      </c>
      <c r="G11023" t="s">
        <v>21306</v>
      </c>
      <c r="H11023" s="2" t="s">
        <v>17</v>
      </c>
      <c r="I11023" s="5">
        <v>38440</v>
      </c>
      <c r="J11023" s="2">
        <v>2021</v>
      </c>
      <c r="K11023" s="2">
        <v>81</v>
      </c>
      <c r="L11023" t="s">
        <v>30</v>
      </c>
      <c r="M11023" s="3">
        <v>26700</v>
      </c>
      <c r="N11023" s="2" t="s">
        <v>19</v>
      </c>
    </row>
    <row r="11024" spans="1:14" x14ac:dyDescent="0.25">
      <c r="A11024" t="s">
        <v>17206</v>
      </c>
      <c r="B11024" s="1" t="s">
        <v>21305</v>
      </c>
      <c r="C11024" t="s">
        <v>17206</v>
      </c>
      <c r="D11024" t="s">
        <v>48</v>
      </c>
      <c r="E11024" s="2" t="s">
        <v>876</v>
      </c>
      <c r="F11024" t="str">
        <f t="shared" si="172"/>
        <v>Peugeot 2008</v>
      </c>
      <c r="G11024" t="s">
        <v>21306</v>
      </c>
      <c r="H11024" s="2" t="s">
        <v>17</v>
      </c>
      <c r="I11024" s="5">
        <v>37967</v>
      </c>
      <c r="J11024" s="2">
        <v>2021</v>
      </c>
      <c r="K11024" s="2">
        <v>81</v>
      </c>
      <c r="L11024" t="s">
        <v>45</v>
      </c>
      <c r="M11024" s="3">
        <v>26700</v>
      </c>
      <c r="N11024" s="2" t="s">
        <v>19</v>
      </c>
    </row>
    <row r="11025" spans="1:14" x14ac:dyDescent="0.25">
      <c r="A11025" t="s">
        <v>17206</v>
      </c>
      <c r="B11025" s="1" t="s">
        <v>21325</v>
      </c>
      <c r="C11025" t="s">
        <v>17206</v>
      </c>
      <c r="D11025" t="s">
        <v>48</v>
      </c>
      <c r="E11025" s="2" t="s">
        <v>876</v>
      </c>
      <c r="F11025" t="str">
        <f t="shared" si="172"/>
        <v>Peugeot 2008</v>
      </c>
      <c r="G11025" t="s">
        <v>21296</v>
      </c>
      <c r="H11025" s="2" t="s">
        <v>17</v>
      </c>
      <c r="I11025" s="5">
        <v>30708</v>
      </c>
      <c r="J11025" s="2">
        <v>2021</v>
      </c>
      <c r="K11025" s="2">
        <v>81</v>
      </c>
      <c r="L11025" t="s">
        <v>624</v>
      </c>
      <c r="M11025" s="3">
        <v>26800</v>
      </c>
      <c r="N11025" s="2" t="s">
        <v>19</v>
      </c>
    </row>
    <row r="11026" spans="1:14" x14ac:dyDescent="0.25">
      <c r="A11026" t="s">
        <v>17206</v>
      </c>
      <c r="B11026" s="1" t="s">
        <v>21309</v>
      </c>
      <c r="C11026" t="s">
        <v>17206</v>
      </c>
      <c r="D11026" t="s">
        <v>48</v>
      </c>
      <c r="E11026" s="2" t="s">
        <v>876</v>
      </c>
      <c r="F11026" t="str">
        <f t="shared" si="172"/>
        <v>Peugeot 2008</v>
      </c>
      <c r="G11026" t="s">
        <v>21296</v>
      </c>
      <c r="H11026" s="2" t="s">
        <v>17</v>
      </c>
      <c r="I11026" s="5">
        <v>36745</v>
      </c>
      <c r="J11026" s="2">
        <v>2021</v>
      </c>
      <c r="K11026" s="2">
        <v>81</v>
      </c>
      <c r="L11026" t="s">
        <v>45</v>
      </c>
      <c r="M11026" s="3">
        <v>26700</v>
      </c>
      <c r="N11026" s="2" t="s">
        <v>19</v>
      </c>
    </row>
    <row r="11027" spans="1:14" x14ac:dyDescent="0.25">
      <c r="A11027" t="s">
        <v>17206</v>
      </c>
      <c r="B11027" s="1" t="s">
        <v>21295</v>
      </c>
      <c r="C11027" t="s">
        <v>17206</v>
      </c>
      <c r="D11027" t="s">
        <v>48</v>
      </c>
      <c r="E11027" s="2" t="s">
        <v>876</v>
      </c>
      <c r="F11027" t="str">
        <f t="shared" si="172"/>
        <v>Peugeot 2008</v>
      </c>
      <c r="G11027" t="s">
        <v>21296</v>
      </c>
      <c r="H11027" s="2" t="s">
        <v>17</v>
      </c>
      <c r="I11027" s="5">
        <v>57018</v>
      </c>
      <c r="J11027" s="2">
        <v>2021</v>
      </c>
      <c r="K11027" s="2">
        <v>81</v>
      </c>
      <c r="L11027" t="s">
        <v>624</v>
      </c>
      <c r="M11027" s="3">
        <v>26500</v>
      </c>
      <c r="N11027" s="2" t="s">
        <v>19</v>
      </c>
    </row>
    <row r="11028" spans="1:14" x14ac:dyDescent="0.25">
      <c r="A11028" t="s">
        <v>17206</v>
      </c>
      <c r="B11028" s="1" t="s">
        <v>18994</v>
      </c>
      <c r="C11028" t="s">
        <v>17206</v>
      </c>
      <c r="D11028" t="s">
        <v>48</v>
      </c>
      <c r="E11028" s="2" t="s">
        <v>876</v>
      </c>
      <c r="F11028" t="str">
        <f t="shared" si="172"/>
        <v>Peugeot 2008</v>
      </c>
      <c r="G11028" t="s">
        <v>17763</v>
      </c>
      <c r="H11028" s="2" t="s">
        <v>17</v>
      </c>
      <c r="I11028" s="5">
        <v>102900</v>
      </c>
      <c r="J11028" s="2">
        <v>2018</v>
      </c>
      <c r="K11028" s="2">
        <v>73</v>
      </c>
      <c r="L11028" t="s">
        <v>45</v>
      </c>
      <c r="M11028" s="3">
        <v>14950</v>
      </c>
      <c r="N11028" s="2" t="s">
        <v>19</v>
      </c>
    </row>
    <row r="11029" spans="1:14" x14ac:dyDescent="0.25">
      <c r="A11029" t="s">
        <v>17206</v>
      </c>
      <c r="B11029" s="1" t="s">
        <v>18554</v>
      </c>
      <c r="C11029" t="s">
        <v>17206</v>
      </c>
      <c r="D11029" t="s">
        <v>48</v>
      </c>
      <c r="E11029" s="2" t="s">
        <v>876</v>
      </c>
      <c r="F11029" t="str">
        <f t="shared" si="172"/>
        <v>Peugeot 2008</v>
      </c>
      <c r="G11029" t="s">
        <v>17763</v>
      </c>
      <c r="H11029" s="2" t="s">
        <v>17</v>
      </c>
      <c r="I11029" s="5">
        <v>89567</v>
      </c>
      <c r="J11029" s="2">
        <v>2018</v>
      </c>
      <c r="K11029" s="2">
        <v>73</v>
      </c>
      <c r="L11029" t="s">
        <v>18</v>
      </c>
      <c r="M11029" s="3">
        <v>14500</v>
      </c>
      <c r="N11029" s="2" t="s">
        <v>19</v>
      </c>
    </row>
    <row r="11030" spans="1:14" x14ac:dyDescent="0.25">
      <c r="A11030" t="s">
        <v>17206</v>
      </c>
      <c r="B11030" s="1" t="s">
        <v>18572</v>
      </c>
      <c r="C11030" t="s">
        <v>17206</v>
      </c>
      <c r="D11030" t="s">
        <v>48</v>
      </c>
      <c r="E11030" s="2" t="s">
        <v>876</v>
      </c>
      <c r="F11030" t="str">
        <f t="shared" si="172"/>
        <v>Peugeot 2008</v>
      </c>
      <c r="G11030" t="s">
        <v>17763</v>
      </c>
      <c r="H11030" s="2" t="s">
        <v>17</v>
      </c>
      <c r="I11030" s="5">
        <v>73397</v>
      </c>
      <c r="J11030" s="2">
        <v>2018</v>
      </c>
      <c r="K11030" s="2">
        <v>73</v>
      </c>
      <c r="L11030" t="s">
        <v>30</v>
      </c>
      <c r="M11030" s="3">
        <v>14650</v>
      </c>
      <c r="N11030" s="2" t="s">
        <v>19</v>
      </c>
    </row>
    <row r="11031" spans="1:14" x14ac:dyDescent="0.25">
      <c r="A11031" t="s">
        <v>17206</v>
      </c>
      <c r="B11031" s="1" t="s">
        <v>17762</v>
      </c>
      <c r="C11031" t="s">
        <v>17206</v>
      </c>
      <c r="D11031" t="s">
        <v>48</v>
      </c>
      <c r="E11031" s="2" t="s">
        <v>876</v>
      </c>
      <c r="F11031" t="str">
        <f t="shared" si="172"/>
        <v>Peugeot 2008</v>
      </c>
      <c r="G11031" t="s">
        <v>17763</v>
      </c>
      <c r="H11031" s="2" t="s">
        <v>17</v>
      </c>
      <c r="I11031" s="5">
        <v>217724</v>
      </c>
      <c r="J11031" s="2">
        <v>2017</v>
      </c>
      <c r="K11031" s="2">
        <v>73</v>
      </c>
      <c r="L11031" t="s">
        <v>45</v>
      </c>
      <c r="M11031" s="3">
        <v>11300</v>
      </c>
      <c r="N11031" s="2" t="s">
        <v>19</v>
      </c>
    </row>
    <row r="11032" spans="1:14" x14ac:dyDescent="0.25">
      <c r="A11032" t="s">
        <v>17206</v>
      </c>
      <c r="B11032" s="1" t="s">
        <v>18568</v>
      </c>
      <c r="C11032" t="s">
        <v>17206</v>
      </c>
      <c r="D11032" t="s">
        <v>48</v>
      </c>
      <c r="E11032" s="2" t="s">
        <v>876</v>
      </c>
      <c r="F11032" t="str">
        <f t="shared" si="172"/>
        <v>Peugeot 2008</v>
      </c>
      <c r="G11032" t="s">
        <v>17763</v>
      </c>
      <c r="H11032" s="2" t="s">
        <v>17</v>
      </c>
      <c r="I11032" s="5">
        <v>72816</v>
      </c>
      <c r="J11032" s="2">
        <v>2018</v>
      </c>
      <c r="K11032" s="2">
        <v>73</v>
      </c>
      <c r="L11032" t="s">
        <v>18</v>
      </c>
      <c r="M11032" s="3">
        <v>14650</v>
      </c>
      <c r="N11032" s="2" t="s">
        <v>19</v>
      </c>
    </row>
    <row r="11033" spans="1:14" x14ac:dyDescent="0.25">
      <c r="A11033" t="s">
        <v>17206</v>
      </c>
      <c r="B11033" s="1" t="s">
        <v>18565</v>
      </c>
      <c r="C11033" t="s">
        <v>17206</v>
      </c>
      <c r="D11033" t="s">
        <v>48</v>
      </c>
      <c r="E11033" s="2" t="s">
        <v>876</v>
      </c>
      <c r="F11033" t="str">
        <f t="shared" si="172"/>
        <v>Peugeot 2008</v>
      </c>
      <c r="G11033" t="s">
        <v>17763</v>
      </c>
      <c r="H11033" s="2" t="s">
        <v>17</v>
      </c>
      <c r="I11033" s="5">
        <v>76365</v>
      </c>
      <c r="J11033" s="2">
        <v>2018</v>
      </c>
      <c r="K11033" s="2">
        <v>73</v>
      </c>
      <c r="L11033" t="s">
        <v>30</v>
      </c>
      <c r="M11033" s="3">
        <v>14650</v>
      </c>
      <c r="N11033" s="2" t="s">
        <v>19</v>
      </c>
    </row>
    <row r="11034" spans="1:14" x14ac:dyDescent="0.25">
      <c r="A11034" t="s">
        <v>17206</v>
      </c>
      <c r="B11034" s="1" t="s">
        <v>18489</v>
      </c>
      <c r="C11034" t="s">
        <v>17206</v>
      </c>
      <c r="D11034" t="s">
        <v>48</v>
      </c>
      <c r="E11034" s="2" t="s">
        <v>876</v>
      </c>
      <c r="F11034" t="str">
        <f t="shared" si="172"/>
        <v>Peugeot 2008</v>
      </c>
      <c r="G11034" t="s">
        <v>17763</v>
      </c>
      <c r="H11034" s="2" t="s">
        <v>17</v>
      </c>
      <c r="I11034" s="5">
        <v>93595</v>
      </c>
      <c r="J11034" s="2">
        <v>2018</v>
      </c>
      <c r="K11034" s="2">
        <v>73</v>
      </c>
      <c r="L11034" t="s">
        <v>60</v>
      </c>
      <c r="M11034" s="3">
        <v>14300</v>
      </c>
      <c r="N11034" s="2" t="s">
        <v>19</v>
      </c>
    </row>
    <row r="11035" spans="1:14" x14ac:dyDescent="0.25">
      <c r="A11035" t="s">
        <v>17206</v>
      </c>
      <c r="B11035" s="1" t="s">
        <v>18522</v>
      </c>
      <c r="C11035" t="s">
        <v>17206</v>
      </c>
      <c r="D11035" t="s">
        <v>48</v>
      </c>
      <c r="E11035" s="2" t="s">
        <v>876</v>
      </c>
      <c r="F11035" t="str">
        <f t="shared" si="172"/>
        <v>Peugeot 2008</v>
      </c>
      <c r="G11035" t="s">
        <v>18523</v>
      </c>
      <c r="H11035" s="2" t="s">
        <v>17</v>
      </c>
      <c r="I11035" s="5">
        <v>121472</v>
      </c>
      <c r="J11035" s="2">
        <v>2018</v>
      </c>
      <c r="K11035" s="2">
        <v>73</v>
      </c>
      <c r="L11035" t="s">
        <v>45</v>
      </c>
      <c r="M11035" s="3">
        <v>14400</v>
      </c>
      <c r="N11035" s="2" t="s">
        <v>19</v>
      </c>
    </row>
    <row r="11036" spans="1:14" x14ac:dyDescent="0.25">
      <c r="A11036" t="s">
        <v>17206</v>
      </c>
      <c r="B11036" s="1" t="s">
        <v>18716</v>
      </c>
      <c r="C11036" t="s">
        <v>17206</v>
      </c>
      <c r="D11036" t="s">
        <v>48</v>
      </c>
      <c r="E11036" s="2" t="s">
        <v>876</v>
      </c>
      <c r="F11036" t="str">
        <f t="shared" si="172"/>
        <v>Peugeot 2008</v>
      </c>
      <c r="G11036" t="s">
        <v>18429</v>
      </c>
      <c r="H11036" s="2" t="s">
        <v>17</v>
      </c>
      <c r="I11036" s="5">
        <v>123950</v>
      </c>
      <c r="J11036" s="2">
        <v>2018</v>
      </c>
      <c r="K11036" s="2">
        <v>88</v>
      </c>
      <c r="L11036" t="s">
        <v>45</v>
      </c>
      <c r="M11036" s="3">
        <v>13900</v>
      </c>
      <c r="N11036" s="2" t="s">
        <v>19</v>
      </c>
    </row>
    <row r="11037" spans="1:14" x14ac:dyDescent="0.25">
      <c r="A11037" t="s">
        <v>17206</v>
      </c>
      <c r="B11037" s="1" t="s">
        <v>18428</v>
      </c>
      <c r="C11037" t="s">
        <v>17206</v>
      </c>
      <c r="D11037" t="s">
        <v>48</v>
      </c>
      <c r="E11037" s="2" t="s">
        <v>876</v>
      </c>
      <c r="F11037" t="str">
        <f t="shared" si="172"/>
        <v>Peugeot 2008</v>
      </c>
      <c r="G11037" t="s">
        <v>18429</v>
      </c>
      <c r="H11037" s="2" t="s">
        <v>17</v>
      </c>
      <c r="I11037" s="5">
        <v>111995</v>
      </c>
      <c r="J11037" s="2">
        <v>2017</v>
      </c>
      <c r="K11037" s="2">
        <v>88</v>
      </c>
      <c r="L11037" t="s">
        <v>37</v>
      </c>
      <c r="M11037" s="3">
        <v>12900</v>
      </c>
      <c r="N11037" s="2" t="s">
        <v>19</v>
      </c>
    </row>
    <row r="11038" spans="1:14" x14ac:dyDescent="0.25">
      <c r="A11038" t="s">
        <v>17206</v>
      </c>
      <c r="B11038" s="1" t="s">
        <v>18541</v>
      </c>
      <c r="C11038" t="s">
        <v>17206</v>
      </c>
      <c r="D11038" t="s">
        <v>48</v>
      </c>
      <c r="E11038" s="2" t="s">
        <v>876</v>
      </c>
      <c r="F11038" t="str">
        <f t="shared" si="172"/>
        <v>Peugeot 2008</v>
      </c>
      <c r="G11038" t="s">
        <v>18329</v>
      </c>
      <c r="H11038" s="2" t="s">
        <v>17</v>
      </c>
      <c r="I11038" s="5">
        <v>88161</v>
      </c>
      <c r="J11038" s="2">
        <v>2018</v>
      </c>
      <c r="K11038" s="2">
        <v>55</v>
      </c>
      <c r="L11038" t="s">
        <v>18</v>
      </c>
      <c r="M11038" s="3">
        <v>14400</v>
      </c>
      <c r="N11038" s="2" t="s">
        <v>19</v>
      </c>
    </row>
    <row r="11039" spans="1:14" x14ac:dyDescent="0.25">
      <c r="A11039" t="s">
        <v>17206</v>
      </c>
      <c r="B11039" s="1" t="s">
        <v>19073</v>
      </c>
      <c r="C11039" t="s">
        <v>17206</v>
      </c>
      <c r="D11039" t="s">
        <v>48</v>
      </c>
      <c r="E11039" s="2" t="s">
        <v>876</v>
      </c>
      <c r="F11039" t="str">
        <f t="shared" si="172"/>
        <v>Peugeot 2008</v>
      </c>
      <c r="G11039" t="s">
        <v>18329</v>
      </c>
      <c r="H11039" s="2" t="s">
        <v>17</v>
      </c>
      <c r="I11039" s="5">
        <v>55413</v>
      </c>
      <c r="J11039" s="2">
        <v>2018</v>
      </c>
      <c r="K11039" s="2">
        <v>55</v>
      </c>
      <c r="L11039" t="s">
        <v>60</v>
      </c>
      <c r="M11039" s="3">
        <v>15400</v>
      </c>
      <c r="N11039" s="2" t="s">
        <v>19</v>
      </c>
    </row>
    <row r="11040" spans="1:14" x14ac:dyDescent="0.25">
      <c r="A11040" t="s">
        <v>17206</v>
      </c>
      <c r="B11040" s="1" t="s">
        <v>19151</v>
      </c>
      <c r="C11040" t="s">
        <v>17206</v>
      </c>
      <c r="D11040" t="s">
        <v>48</v>
      </c>
      <c r="E11040" s="2" t="s">
        <v>876</v>
      </c>
      <c r="F11040" t="str">
        <f t="shared" si="172"/>
        <v>Peugeot 2008</v>
      </c>
      <c r="G11040" t="s">
        <v>18329</v>
      </c>
      <c r="H11040" s="2" t="s">
        <v>17</v>
      </c>
      <c r="I11040" s="5">
        <v>41842</v>
      </c>
      <c r="J11040" s="2">
        <v>2018</v>
      </c>
      <c r="K11040" s="2">
        <v>55</v>
      </c>
      <c r="L11040" t="s">
        <v>18</v>
      </c>
      <c r="M11040" s="3">
        <v>15600</v>
      </c>
      <c r="N11040" s="2" t="s">
        <v>19</v>
      </c>
    </row>
    <row r="11041" spans="1:14" x14ac:dyDescent="0.25">
      <c r="A11041" t="s">
        <v>17206</v>
      </c>
      <c r="B11041" s="1" t="s">
        <v>18328</v>
      </c>
      <c r="C11041" t="s">
        <v>17206</v>
      </c>
      <c r="D11041" t="s">
        <v>48</v>
      </c>
      <c r="E11041" s="2" t="s">
        <v>876</v>
      </c>
      <c r="F11041" t="str">
        <f t="shared" si="172"/>
        <v>Peugeot 2008</v>
      </c>
      <c r="G11041" t="s">
        <v>18329</v>
      </c>
      <c r="H11041" s="2" t="s">
        <v>17</v>
      </c>
      <c r="I11041" s="5">
        <v>140975</v>
      </c>
      <c r="J11041" s="2">
        <v>2018</v>
      </c>
      <c r="K11041" s="2">
        <v>55</v>
      </c>
      <c r="L11041" t="s">
        <v>207</v>
      </c>
      <c r="M11041" s="3">
        <v>12850</v>
      </c>
      <c r="N11041" s="2" t="s">
        <v>19</v>
      </c>
    </row>
    <row r="11042" spans="1:14" x14ac:dyDescent="0.25">
      <c r="A11042" t="s">
        <v>17206</v>
      </c>
      <c r="B11042" s="1" t="s">
        <v>18124</v>
      </c>
      <c r="C11042" t="s">
        <v>17206</v>
      </c>
      <c r="D11042" t="s">
        <v>48</v>
      </c>
      <c r="E11042" s="2" t="s">
        <v>876</v>
      </c>
      <c r="F11042" t="str">
        <f t="shared" si="172"/>
        <v>Peugeot 2008</v>
      </c>
      <c r="G11042" t="s">
        <v>18125</v>
      </c>
      <c r="H11042" s="2" t="s">
        <v>36</v>
      </c>
      <c r="I11042" s="5">
        <v>142187</v>
      </c>
      <c r="J11042" s="2">
        <v>2013</v>
      </c>
      <c r="K11042" s="2">
        <v>60</v>
      </c>
      <c r="L11042" t="s">
        <v>45</v>
      </c>
      <c r="M11042" s="3">
        <v>11900</v>
      </c>
      <c r="N11042" s="2" t="s">
        <v>19</v>
      </c>
    </row>
    <row r="11043" spans="1:14" x14ac:dyDescent="0.25">
      <c r="A11043" t="s">
        <v>17206</v>
      </c>
      <c r="B11043" s="1" t="s">
        <v>17527</v>
      </c>
      <c r="C11043" t="s">
        <v>17206</v>
      </c>
      <c r="D11043" t="s">
        <v>48</v>
      </c>
      <c r="E11043" s="2" t="s">
        <v>876</v>
      </c>
      <c r="F11043" t="str">
        <f t="shared" si="172"/>
        <v>Peugeot 2008</v>
      </c>
      <c r="G11043" t="s">
        <v>17447</v>
      </c>
      <c r="H11043" s="2" t="s">
        <v>17</v>
      </c>
      <c r="I11043" s="5">
        <v>167063</v>
      </c>
      <c r="J11043" s="2">
        <v>2014</v>
      </c>
      <c r="K11043" s="2">
        <v>68</v>
      </c>
      <c r="L11043" t="s">
        <v>45</v>
      </c>
      <c r="M11043" s="3">
        <v>9213.2199999999993</v>
      </c>
      <c r="N11043" s="2" t="s">
        <v>19</v>
      </c>
    </row>
    <row r="11044" spans="1:14" x14ac:dyDescent="0.25">
      <c r="A11044" t="s">
        <v>17206</v>
      </c>
      <c r="B11044" s="1" t="s">
        <v>17446</v>
      </c>
      <c r="C11044" t="s">
        <v>17206</v>
      </c>
      <c r="D11044" t="s">
        <v>48</v>
      </c>
      <c r="E11044" s="2" t="s">
        <v>876</v>
      </c>
      <c r="F11044" t="str">
        <f t="shared" si="172"/>
        <v>Peugeot 2008</v>
      </c>
      <c r="G11044" t="s">
        <v>17447</v>
      </c>
      <c r="H11044" s="2" t="s">
        <v>17</v>
      </c>
      <c r="I11044" s="5">
        <v>191959</v>
      </c>
      <c r="J11044" s="2">
        <v>2015</v>
      </c>
      <c r="K11044" s="2">
        <v>68</v>
      </c>
      <c r="L11044" t="s">
        <v>45</v>
      </c>
      <c r="M11044" s="3">
        <v>8808.75</v>
      </c>
      <c r="N11044" s="2" t="s">
        <v>19</v>
      </c>
    </row>
    <row r="11045" spans="1:14" x14ac:dyDescent="0.25">
      <c r="A11045" t="s">
        <v>17206</v>
      </c>
      <c r="B11045" s="1" t="s">
        <v>17637</v>
      </c>
      <c r="C11045" t="s">
        <v>17206</v>
      </c>
      <c r="D11045" t="s">
        <v>48</v>
      </c>
      <c r="E11045" s="2" t="s">
        <v>876</v>
      </c>
      <c r="F11045" t="str">
        <f t="shared" si="172"/>
        <v>Peugeot 2008</v>
      </c>
      <c r="G11045" t="s">
        <v>17638</v>
      </c>
      <c r="H11045" s="2" t="s">
        <v>17</v>
      </c>
      <c r="I11045" s="5">
        <v>161834</v>
      </c>
      <c r="J11045" s="2">
        <v>2014</v>
      </c>
      <c r="K11045" s="2">
        <v>68</v>
      </c>
      <c r="L11045" t="s">
        <v>45</v>
      </c>
      <c r="M11045" s="3">
        <v>10078.64</v>
      </c>
      <c r="N11045" s="2" t="s">
        <v>19</v>
      </c>
    </row>
    <row r="11046" spans="1:14" x14ac:dyDescent="0.25">
      <c r="A11046" t="s">
        <v>17206</v>
      </c>
      <c r="B11046" s="1" t="s">
        <v>18593</v>
      </c>
      <c r="C11046" t="s">
        <v>17206</v>
      </c>
      <c r="D11046" t="s">
        <v>48</v>
      </c>
      <c r="E11046" s="2" t="s">
        <v>876</v>
      </c>
      <c r="F11046" t="str">
        <f t="shared" si="172"/>
        <v>Peugeot 2008</v>
      </c>
      <c r="G11046" t="s">
        <v>18594</v>
      </c>
      <c r="H11046" s="2" t="s">
        <v>17</v>
      </c>
      <c r="I11046" s="5">
        <v>69507</v>
      </c>
      <c r="J11046" s="2">
        <v>2016</v>
      </c>
      <c r="K11046" s="2">
        <v>73</v>
      </c>
      <c r="L11046" t="s">
        <v>45</v>
      </c>
      <c r="M11046" s="3">
        <v>13466.25</v>
      </c>
      <c r="N11046" s="2" t="s">
        <v>19</v>
      </c>
    </row>
    <row r="11047" spans="1:14" x14ac:dyDescent="0.25">
      <c r="A11047" t="s">
        <v>17206</v>
      </c>
      <c r="B11047" s="1" t="s">
        <v>17627</v>
      </c>
      <c r="C11047" t="s">
        <v>17206</v>
      </c>
      <c r="D11047" t="s">
        <v>48</v>
      </c>
      <c r="E11047" s="2" t="s">
        <v>49</v>
      </c>
      <c r="F11047" t="str">
        <f t="shared" si="172"/>
        <v>Peugeot 208</v>
      </c>
      <c r="G11047" t="s">
        <v>17628</v>
      </c>
      <c r="H11047" s="2" t="s">
        <v>36</v>
      </c>
      <c r="I11047" s="5">
        <v>71022</v>
      </c>
      <c r="J11047" s="2">
        <v>2016</v>
      </c>
      <c r="K11047" s="2">
        <v>50</v>
      </c>
      <c r="L11047" t="s">
        <v>60</v>
      </c>
      <c r="M11047" s="3">
        <v>10060.39</v>
      </c>
      <c r="N11047" s="2" t="s">
        <v>19</v>
      </c>
    </row>
    <row r="11048" spans="1:14" x14ac:dyDescent="0.25">
      <c r="A11048" t="s">
        <v>17206</v>
      </c>
      <c r="B11048" s="1" t="s">
        <v>20043</v>
      </c>
      <c r="C11048" t="s">
        <v>17206</v>
      </c>
      <c r="D11048" t="s">
        <v>48</v>
      </c>
      <c r="E11048" s="2" t="s">
        <v>49</v>
      </c>
      <c r="F11048" t="str">
        <f t="shared" si="172"/>
        <v>Peugeot 208</v>
      </c>
      <c r="G11048" t="s">
        <v>20044</v>
      </c>
      <c r="H11048" s="2" t="s">
        <v>36</v>
      </c>
      <c r="I11048" s="5">
        <v>5153</v>
      </c>
      <c r="J11048" s="2">
        <v>2022</v>
      </c>
      <c r="K11048" s="2">
        <v>74</v>
      </c>
      <c r="L11048" t="s">
        <v>45</v>
      </c>
      <c r="M11048" s="3">
        <v>18567.919999999998</v>
      </c>
      <c r="N11048" s="2" t="s">
        <v>19</v>
      </c>
    </row>
    <row r="11049" spans="1:14" x14ac:dyDescent="0.25">
      <c r="A11049" t="s">
        <v>17206</v>
      </c>
      <c r="B11049" s="1" t="s">
        <v>20430</v>
      </c>
      <c r="C11049" t="s">
        <v>17206</v>
      </c>
      <c r="D11049" t="s">
        <v>48</v>
      </c>
      <c r="E11049" s="2" t="s">
        <v>49</v>
      </c>
      <c r="F11049" t="str">
        <f t="shared" si="172"/>
        <v>Peugeot 208</v>
      </c>
      <c r="G11049" t="s">
        <v>20044</v>
      </c>
      <c r="H11049" s="2" t="s">
        <v>36</v>
      </c>
      <c r="I11049" s="5">
        <v>8811</v>
      </c>
      <c r="J11049" s="2">
        <v>2022</v>
      </c>
      <c r="K11049" s="2">
        <v>74</v>
      </c>
      <c r="L11049" t="s">
        <v>45</v>
      </c>
      <c r="M11049" s="3">
        <v>21222.38</v>
      </c>
      <c r="N11049" s="2" t="s">
        <v>19</v>
      </c>
    </row>
    <row r="11050" spans="1:14" x14ac:dyDescent="0.25">
      <c r="A11050" t="s">
        <v>17206</v>
      </c>
      <c r="B11050" s="1" t="s">
        <v>20431</v>
      </c>
      <c r="C11050" t="s">
        <v>17206</v>
      </c>
      <c r="D11050" t="s">
        <v>48</v>
      </c>
      <c r="E11050" s="2" t="s">
        <v>49</v>
      </c>
      <c r="F11050" t="str">
        <f t="shared" si="172"/>
        <v>Peugeot 208</v>
      </c>
      <c r="G11050" t="s">
        <v>20044</v>
      </c>
      <c r="H11050" s="2" t="s">
        <v>36</v>
      </c>
      <c r="I11050" s="5">
        <v>9475</v>
      </c>
      <c r="J11050" s="2">
        <v>2022</v>
      </c>
      <c r="K11050" s="2">
        <v>74</v>
      </c>
      <c r="L11050" t="s">
        <v>45</v>
      </c>
      <c r="M11050" s="3">
        <v>21222.38</v>
      </c>
      <c r="N11050" s="2" t="s">
        <v>19</v>
      </c>
    </row>
    <row r="11051" spans="1:14" x14ac:dyDescent="0.25">
      <c r="A11051" t="s">
        <v>17206</v>
      </c>
      <c r="B11051" s="1" t="s">
        <v>18933</v>
      </c>
      <c r="C11051" t="s">
        <v>17206</v>
      </c>
      <c r="D11051" t="s">
        <v>48</v>
      </c>
      <c r="E11051" s="2" t="s">
        <v>49</v>
      </c>
      <c r="F11051" t="str">
        <f t="shared" si="172"/>
        <v>Peugeot 208</v>
      </c>
      <c r="G11051" t="s">
        <v>18934</v>
      </c>
      <c r="H11051" s="2" t="s">
        <v>36</v>
      </c>
      <c r="I11051" s="5">
        <v>75600</v>
      </c>
      <c r="J11051" s="2">
        <v>2015</v>
      </c>
      <c r="K11051" s="2">
        <v>81</v>
      </c>
      <c r="L11051" t="s">
        <v>18</v>
      </c>
      <c r="M11051" s="3">
        <v>12500</v>
      </c>
      <c r="N11051" s="2" t="s">
        <v>19</v>
      </c>
    </row>
    <row r="11052" spans="1:14" x14ac:dyDescent="0.25">
      <c r="A11052" t="s">
        <v>17206</v>
      </c>
      <c r="B11052" s="1" t="s">
        <v>20992</v>
      </c>
      <c r="C11052" t="s">
        <v>17206</v>
      </c>
      <c r="D11052" t="s">
        <v>48</v>
      </c>
      <c r="E11052" s="2" t="s">
        <v>49</v>
      </c>
      <c r="F11052" t="str">
        <f t="shared" si="172"/>
        <v>Peugeot 208</v>
      </c>
      <c r="G11052" t="s">
        <v>20993</v>
      </c>
      <c r="H11052" s="2" t="s">
        <v>36</v>
      </c>
      <c r="I11052" s="5">
        <v>12005</v>
      </c>
      <c r="J11052" s="2">
        <v>2021</v>
      </c>
      <c r="K11052" s="2">
        <v>96</v>
      </c>
      <c r="L11052" t="s">
        <v>1066</v>
      </c>
      <c r="M11052" s="3">
        <v>22583</v>
      </c>
      <c r="N11052" s="2" t="s">
        <v>19</v>
      </c>
    </row>
    <row r="11053" spans="1:14" x14ac:dyDescent="0.25">
      <c r="A11053" t="s">
        <v>17206</v>
      </c>
      <c r="B11053" s="1" t="s">
        <v>21157</v>
      </c>
      <c r="C11053" t="s">
        <v>17206</v>
      </c>
      <c r="D11053" t="s">
        <v>48</v>
      </c>
      <c r="E11053" s="2" t="s">
        <v>49</v>
      </c>
      <c r="F11053" t="str">
        <f t="shared" si="172"/>
        <v>Peugeot 208</v>
      </c>
      <c r="G11053" t="s">
        <v>20993</v>
      </c>
      <c r="H11053" s="2" t="s">
        <v>36</v>
      </c>
      <c r="I11053" s="5">
        <v>37700</v>
      </c>
      <c r="J11053" s="2">
        <v>2020</v>
      </c>
      <c r="K11053" s="2">
        <v>96</v>
      </c>
      <c r="L11053" t="s">
        <v>1066</v>
      </c>
      <c r="M11053" s="3">
        <v>25494.75</v>
      </c>
      <c r="N11053" s="2" t="s">
        <v>19</v>
      </c>
    </row>
    <row r="11054" spans="1:14" x14ac:dyDescent="0.25">
      <c r="A11054" t="s">
        <v>17206</v>
      </c>
      <c r="B11054" s="1" t="s">
        <v>20052</v>
      </c>
      <c r="C11054" t="s">
        <v>17206</v>
      </c>
      <c r="D11054" t="s">
        <v>48</v>
      </c>
      <c r="E11054" s="2" t="s">
        <v>49</v>
      </c>
      <c r="F11054" t="str">
        <f t="shared" si="172"/>
        <v>Peugeot 208</v>
      </c>
      <c r="G11054" t="s">
        <v>20047</v>
      </c>
      <c r="H11054" s="2" t="s">
        <v>36</v>
      </c>
      <c r="I11054" s="5">
        <v>9438</v>
      </c>
      <c r="J11054" s="2">
        <v>2022</v>
      </c>
      <c r="K11054" s="2">
        <v>55</v>
      </c>
      <c r="L11054" t="s">
        <v>60</v>
      </c>
      <c r="M11054" s="3">
        <v>18567.919999999998</v>
      </c>
      <c r="N11054" s="2" t="s">
        <v>19</v>
      </c>
    </row>
    <row r="11055" spans="1:14" x14ac:dyDescent="0.25">
      <c r="A11055" t="s">
        <v>17206</v>
      </c>
      <c r="B11055" s="1" t="s">
        <v>20046</v>
      </c>
      <c r="C11055" t="s">
        <v>17206</v>
      </c>
      <c r="D11055" t="s">
        <v>48</v>
      </c>
      <c r="E11055" s="2" t="s">
        <v>49</v>
      </c>
      <c r="F11055" t="str">
        <f t="shared" si="172"/>
        <v>Peugeot 208</v>
      </c>
      <c r="G11055" t="s">
        <v>20047</v>
      </c>
      <c r="H11055" s="2" t="s">
        <v>36</v>
      </c>
      <c r="I11055" s="5">
        <v>10013</v>
      </c>
      <c r="J11055" s="2">
        <v>2022</v>
      </c>
      <c r="K11055" s="2">
        <v>55</v>
      </c>
      <c r="L11055" t="s">
        <v>45</v>
      </c>
      <c r="M11055" s="3">
        <v>18567.919999999998</v>
      </c>
      <c r="N11055" s="2" t="s">
        <v>19</v>
      </c>
    </row>
    <row r="11056" spans="1:14" x14ac:dyDescent="0.25">
      <c r="A11056" t="s">
        <v>17206</v>
      </c>
      <c r="B11056" s="1" t="s">
        <v>18202</v>
      </c>
      <c r="C11056" t="s">
        <v>17206</v>
      </c>
      <c r="D11056" t="s">
        <v>48</v>
      </c>
      <c r="E11056" s="2" t="s">
        <v>49</v>
      </c>
      <c r="F11056" t="str">
        <f t="shared" si="172"/>
        <v>Peugeot 208</v>
      </c>
      <c r="G11056" t="s">
        <v>18203</v>
      </c>
      <c r="H11056" s="2" t="s">
        <v>36</v>
      </c>
      <c r="I11056" s="5">
        <v>42487</v>
      </c>
      <c r="J11056" s="2">
        <v>2018</v>
      </c>
      <c r="K11056" s="2">
        <v>61</v>
      </c>
      <c r="L11056" t="s">
        <v>45</v>
      </c>
      <c r="M11056" s="3">
        <v>12080</v>
      </c>
      <c r="N11056" s="2" t="s">
        <v>19</v>
      </c>
    </row>
    <row r="11057" spans="1:14" x14ac:dyDescent="0.25">
      <c r="A11057" t="s">
        <v>17206</v>
      </c>
      <c r="B11057" s="1" t="s">
        <v>18149</v>
      </c>
      <c r="C11057" t="s">
        <v>17206</v>
      </c>
      <c r="D11057" t="s">
        <v>48</v>
      </c>
      <c r="E11057" s="2" t="s">
        <v>49</v>
      </c>
      <c r="F11057" t="str">
        <f t="shared" si="172"/>
        <v>Peugeot 208</v>
      </c>
      <c r="G11057" t="s">
        <v>18086</v>
      </c>
      <c r="H11057" s="2" t="s">
        <v>36</v>
      </c>
      <c r="I11057" s="5">
        <v>30994</v>
      </c>
      <c r="J11057" s="2">
        <v>2017</v>
      </c>
      <c r="K11057" s="2">
        <v>60</v>
      </c>
      <c r="L11057" t="s">
        <v>45</v>
      </c>
      <c r="M11057" s="3">
        <v>11905.24</v>
      </c>
      <c r="N11057" s="2" t="s">
        <v>19</v>
      </c>
    </row>
    <row r="11058" spans="1:14" x14ac:dyDescent="0.25">
      <c r="A11058" t="s">
        <v>17206</v>
      </c>
      <c r="B11058" s="1" t="s">
        <v>18085</v>
      </c>
      <c r="C11058" t="s">
        <v>17206</v>
      </c>
      <c r="D11058" t="s">
        <v>48</v>
      </c>
      <c r="E11058" s="2" t="s">
        <v>49</v>
      </c>
      <c r="F11058" t="str">
        <f t="shared" si="172"/>
        <v>Peugeot 208</v>
      </c>
      <c r="G11058" t="s">
        <v>18086</v>
      </c>
      <c r="H11058" s="2" t="s">
        <v>36</v>
      </c>
      <c r="I11058" s="5">
        <v>101623</v>
      </c>
      <c r="J11058" s="2">
        <v>2016</v>
      </c>
      <c r="K11058" s="2">
        <v>60</v>
      </c>
      <c r="L11058" t="s">
        <v>18</v>
      </c>
      <c r="M11058" s="3">
        <v>9625</v>
      </c>
      <c r="N11058" s="2" t="s">
        <v>19</v>
      </c>
    </row>
    <row r="11059" spans="1:14" x14ac:dyDescent="0.25">
      <c r="A11059" t="s">
        <v>17206</v>
      </c>
      <c r="B11059" s="1" t="s">
        <v>17751</v>
      </c>
      <c r="C11059" t="s">
        <v>17206</v>
      </c>
      <c r="D11059" t="s">
        <v>48</v>
      </c>
      <c r="E11059" s="2" t="s">
        <v>49</v>
      </c>
      <c r="F11059" t="str">
        <f t="shared" si="172"/>
        <v>Peugeot 208</v>
      </c>
      <c r="G11059" t="s">
        <v>17752</v>
      </c>
      <c r="H11059" s="2" t="s">
        <v>36</v>
      </c>
      <c r="I11059" s="5">
        <v>79105</v>
      </c>
      <c r="J11059" s="2">
        <v>2018</v>
      </c>
      <c r="K11059" s="2">
        <v>60</v>
      </c>
      <c r="L11059" t="s">
        <v>60</v>
      </c>
      <c r="M11059" s="3">
        <v>10400</v>
      </c>
      <c r="N11059" s="2" t="s">
        <v>19</v>
      </c>
    </row>
    <row r="11060" spans="1:14" x14ac:dyDescent="0.25">
      <c r="A11060" t="s">
        <v>17206</v>
      </c>
      <c r="B11060" s="1" t="s">
        <v>18367</v>
      </c>
      <c r="C11060" t="s">
        <v>17206</v>
      </c>
      <c r="D11060" t="s">
        <v>48</v>
      </c>
      <c r="E11060" s="2" t="s">
        <v>49</v>
      </c>
      <c r="F11060" t="str">
        <f t="shared" si="172"/>
        <v>Peugeot 208</v>
      </c>
      <c r="G11060" t="s">
        <v>18335</v>
      </c>
      <c r="H11060" s="2" t="s">
        <v>36</v>
      </c>
      <c r="I11060" s="5">
        <v>84467</v>
      </c>
      <c r="J11060" s="2">
        <v>2019</v>
      </c>
      <c r="K11060" s="2">
        <v>61</v>
      </c>
      <c r="L11060" t="s">
        <v>18</v>
      </c>
      <c r="M11060" s="3">
        <v>12490</v>
      </c>
      <c r="N11060" s="2" t="s">
        <v>19</v>
      </c>
    </row>
    <row r="11061" spans="1:14" x14ac:dyDescent="0.25">
      <c r="A11061" t="s">
        <v>17206</v>
      </c>
      <c r="B11061" s="1" t="s">
        <v>18450</v>
      </c>
      <c r="C11061" t="s">
        <v>17206</v>
      </c>
      <c r="D11061" t="s">
        <v>48</v>
      </c>
      <c r="E11061" s="2" t="s">
        <v>49</v>
      </c>
      <c r="F11061" t="str">
        <f t="shared" si="172"/>
        <v>Peugeot 208</v>
      </c>
      <c r="G11061" t="s">
        <v>18335</v>
      </c>
      <c r="H11061" s="2" t="s">
        <v>36</v>
      </c>
      <c r="I11061" s="5">
        <v>9406</v>
      </c>
      <c r="J11061" s="2">
        <v>2019</v>
      </c>
      <c r="K11061" s="2">
        <v>61</v>
      </c>
      <c r="L11061" t="s">
        <v>30</v>
      </c>
      <c r="M11061" s="3">
        <v>12930</v>
      </c>
      <c r="N11061" s="2" t="s">
        <v>19</v>
      </c>
    </row>
    <row r="11062" spans="1:14" x14ac:dyDescent="0.25">
      <c r="A11062" t="s">
        <v>17206</v>
      </c>
      <c r="B11062" s="1" t="s">
        <v>18334</v>
      </c>
      <c r="C11062" t="s">
        <v>17206</v>
      </c>
      <c r="D11062" t="s">
        <v>48</v>
      </c>
      <c r="E11062" s="2" t="s">
        <v>49</v>
      </c>
      <c r="F11062" t="str">
        <f t="shared" si="172"/>
        <v>Peugeot 208</v>
      </c>
      <c r="G11062" t="s">
        <v>18335</v>
      </c>
      <c r="H11062" s="2" t="s">
        <v>36</v>
      </c>
      <c r="I11062" s="5">
        <v>90831</v>
      </c>
      <c r="J11062" s="2">
        <v>2019</v>
      </c>
      <c r="K11062" s="2">
        <v>61</v>
      </c>
      <c r="L11062" t="s">
        <v>45</v>
      </c>
      <c r="M11062" s="3">
        <v>12360</v>
      </c>
      <c r="N11062" s="2" t="s">
        <v>19</v>
      </c>
    </row>
    <row r="11063" spans="1:14" x14ac:dyDescent="0.25">
      <c r="A11063" t="s">
        <v>17206</v>
      </c>
      <c r="B11063" s="1" t="s">
        <v>18897</v>
      </c>
      <c r="C11063" t="s">
        <v>17206</v>
      </c>
      <c r="D11063" t="s">
        <v>48</v>
      </c>
      <c r="E11063" s="2" t="s">
        <v>49</v>
      </c>
      <c r="F11063" t="str">
        <f t="shared" si="172"/>
        <v>Peugeot 208</v>
      </c>
      <c r="G11063" t="s">
        <v>18335</v>
      </c>
      <c r="H11063" s="2" t="s">
        <v>36</v>
      </c>
      <c r="I11063" s="5">
        <v>36591</v>
      </c>
      <c r="J11063" s="2">
        <v>2019</v>
      </c>
      <c r="K11063" s="2">
        <v>61</v>
      </c>
      <c r="L11063" t="s">
        <v>45</v>
      </c>
      <c r="M11063" s="3">
        <v>13050</v>
      </c>
      <c r="N11063" s="2" t="s">
        <v>19</v>
      </c>
    </row>
    <row r="11064" spans="1:14" x14ac:dyDescent="0.25">
      <c r="A11064" t="s">
        <v>17206</v>
      </c>
      <c r="B11064" s="1" t="s">
        <v>18366</v>
      </c>
      <c r="C11064" t="s">
        <v>17206</v>
      </c>
      <c r="D11064" t="s">
        <v>48</v>
      </c>
      <c r="E11064" s="2" t="s">
        <v>49</v>
      </c>
      <c r="F11064" t="str">
        <f t="shared" ref="F11064:F11127" si="173">D11064&amp; " " &amp; E11064</f>
        <v>Peugeot 208</v>
      </c>
      <c r="G11064" t="s">
        <v>18335</v>
      </c>
      <c r="H11064" s="2" t="s">
        <v>36</v>
      </c>
      <c r="I11064" s="5">
        <v>87079</v>
      </c>
      <c r="J11064" s="2">
        <v>2019</v>
      </c>
      <c r="K11064" s="2">
        <v>61</v>
      </c>
      <c r="L11064" t="s">
        <v>96</v>
      </c>
      <c r="M11064" s="3">
        <v>12490</v>
      </c>
      <c r="N11064" s="2" t="s">
        <v>19</v>
      </c>
    </row>
    <row r="11065" spans="1:14" x14ac:dyDescent="0.25">
      <c r="A11065" t="s">
        <v>17206</v>
      </c>
      <c r="B11065" s="1" t="s">
        <v>18358</v>
      </c>
      <c r="C11065" t="s">
        <v>17206</v>
      </c>
      <c r="D11065" t="s">
        <v>48</v>
      </c>
      <c r="E11065" s="2" t="s">
        <v>49</v>
      </c>
      <c r="F11065" t="str">
        <f t="shared" si="173"/>
        <v>Peugeot 208</v>
      </c>
      <c r="G11065" t="s">
        <v>18335</v>
      </c>
      <c r="H11065" s="2" t="s">
        <v>36</v>
      </c>
      <c r="I11065" s="5">
        <v>90667</v>
      </c>
      <c r="J11065" s="2">
        <v>2019</v>
      </c>
      <c r="K11065" s="2">
        <v>61</v>
      </c>
      <c r="L11065" t="s">
        <v>18</v>
      </c>
      <c r="M11065" s="3">
        <v>12470</v>
      </c>
      <c r="N11065" s="2" t="s">
        <v>19</v>
      </c>
    </row>
    <row r="11066" spans="1:14" x14ac:dyDescent="0.25">
      <c r="A11066" t="s">
        <v>17206</v>
      </c>
      <c r="B11066" s="1" t="s">
        <v>18276</v>
      </c>
      <c r="C11066" t="s">
        <v>17206</v>
      </c>
      <c r="D11066" t="s">
        <v>48</v>
      </c>
      <c r="E11066" s="2" t="s">
        <v>49</v>
      </c>
      <c r="F11066" t="str">
        <f t="shared" si="173"/>
        <v>Peugeot 208</v>
      </c>
      <c r="G11066" t="s">
        <v>18277</v>
      </c>
      <c r="H11066" s="2" t="s">
        <v>36</v>
      </c>
      <c r="I11066" s="5">
        <v>28002</v>
      </c>
      <c r="J11066" s="2">
        <v>2019</v>
      </c>
      <c r="K11066" s="2">
        <v>61</v>
      </c>
      <c r="L11066" t="s">
        <v>45</v>
      </c>
      <c r="M11066" s="3">
        <v>12675.03</v>
      </c>
      <c r="N11066" s="2" t="s">
        <v>19</v>
      </c>
    </row>
    <row r="11067" spans="1:14" x14ac:dyDescent="0.25">
      <c r="A11067" t="s">
        <v>17206</v>
      </c>
      <c r="B11067" s="1" t="s">
        <v>17337</v>
      </c>
      <c r="C11067" t="s">
        <v>17206</v>
      </c>
      <c r="D11067" t="s">
        <v>48</v>
      </c>
      <c r="E11067" s="2" t="s">
        <v>49</v>
      </c>
      <c r="F11067" t="str">
        <f t="shared" si="173"/>
        <v>Peugeot 208</v>
      </c>
      <c r="G11067" t="s">
        <v>17338</v>
      </c>
      <c r="H11067" s="2" t="s">
        <v>36</v>
      </c>
      <c r="I11067" s="5">
        <v>149750</v>
      </c>
      <c r="J11067" s="2">
        <v>2013</v>
      </c>
      <c r="K11067" s="2">
        <v>60</v>
      </c>
      <c r="L11067" t="s">
        <v>45</v>
      </c>
      <c r="M11067" s="3">
        <v>6725</v>
      </c>
      <c r="N11067" s="2" t="s">
        <v>19</v>
      </c>
    </row>
    <row r="11068" spans="1:14" x14ac:dyDescent="0.25">
      <c r="A11068" t="s">
        <v>17206</v>
      </c>
      <c r="B11068" s="1" t="s">
        <v>17256</v>
      </c>
      <c r="C11068" t="s">
        <v>17206</v>
      </c>
      <c r="D11068" t="s">
        <v>48</v>
      </c>
      <c r="E11068" s="2" t="s">
        <v>49</v>
      </c>
      <c r="F11068" t="str">
        <f t="shared" si="173"/>
        <v>Peugeot 208</v>
      </c>
      <c r="G11068" t="s">
        <v>17257</v>
      </c>
      <c r="H11068" s="2" t="s">
        <v>36</v>
      </c>
      <c r="I11068" s="5">
        <v>105422</v>
      </c>
      <c r="J11068" s="2">
        <v>2013</v>
      </c>
      <c r="K11068" s="2">
        <v>60</v>
      </c>
      <c r="L11068" t="s">
        <v>60</v>
      </c>
      <c r="M11068" s="3">
        <v>7593.92</v>
      </c>
      <c r="N11068" s="2" t="s">
        <v>19</v>
      </c>
    </row>
    <row r="11069" spans="1:14" x14ac:dyDescent="0.25">
      <c r="A11069" t="s">
        <v>17206</v>
      </c>
      <c r="B11069" s="1" t="s">
        <v>17410</v>
      </c>
      <c r="C11069" t="s">
        <v>17206</v>
      </c>
      <c r="D11069" t="s">
        <v>48</v>
      </c>
      <c r="E11069" s="2" t="s">
        <v>49</v>
      </c>
      <c r="F11069" t="str">
        <f t="shared" si="173"/>
        <v>Peugeot 208</v>
      </c>
      <c r="G11069" t="s">
        <v>17411</v>
      </c>
      <c r="H11069" s="2" t="s">
        <v>36</v>
      </c>
      <c r="I11069" s="5">
        <v>154000</v>
      </c>
      <c r="J11069" s="2">
        <v>2015</v>
      </c>
      <c r="K11069" s="2">
        <v>60</v>
      </c>
      <c r="L11069" t="s">
        <v>45</v>
      </c>
      <c r="M11069" s="3">
        <v>8499</v>
      </c>
      <c r="N11069" s="2" t="s">
        <v>19</v>
      </c>
    </row>
    <row r="11070" spans="1:14" x14ac:dyDescent="0.25">
      <c r="A11070" t="s">
        <v>17206</v>
      </c>
      <c r="B11070" s="1" t="s">
        <v>17313</v>
      </c>
      <c r="C11070" t="s">
        <v>17206</v>
      </c>
      <c r="D11070" t="s">
        <v>48</v>
      </c>
      <c r="E11070" s="2" t="s">
        <v>49</v>
      </c>
      <c r="F11070" t="str">
        <f t="shared" si="173"/>
        <v>Peugeot 208</v>
      </c>
      <c r="G11070" t="s">
        <v>17314</v>
      </c>
      <c r="H11070" s="2" t="s">
        <v>17</v>
      </c>
      <c r="I11070" s="5">
        <v>172175</v>
      </c>
      <c r="J11070" s="2">
        <v>2013</v>
      </c>
      <c r="K11070" s="2">
        <v>50</v>
      </c>
      <c r="L11070" t="s">
        <v>45</v>
      </c>
      <c r="M11070" s="3">
        <v>6499</v>
      </c>
      <c r="N11070" s="2" t="s">
        <v>19</v>
      </c>
    </row>
    <row r="11071" spans="1:14" x14ac:dyDescent="0.25">
      <c r="A11071" t="s">
        <v>17206</v>
      </c>
      <c r="B11071" s="1" t="s">
        <v>17245</v>
      </c>
      <c r="C11071" t="s">
        <v>17206</v>
      </c>
      <c r="D11071" t="s">
        <v>48</v>
      </c>
      <c r="E11071" s="2" t="s">
        <v>49</v>
      </c>
      <c r="F11071" t="str">
        <f t="shared" si="173"/>
        <v>Peugeot 208</v>
      </c>
      <c r="G11071" t="s">
        <v>17246</v>
      </c>
      <c r="H11071" s="2" t="s">
        <v>17</v>
      </c>
      <c r="I11071" s="5">
        <v>164272</v>
      </c>
      <c r="J11071" s="2">
        <v>2013</v>
      </c>
      <c r="K11071" s="2">
        <v>50</v>
      </c>
      <c r="L11071" t="s">
        <v>54</v>
      </c>
      <c r="M11071" s="3">
        <v>7392</v>
      </c>
      <c r="N11071" s="2" t="s">
        <v>19</v>
      </c>
    </row>
    <row r="11072" spans="1:14" x14ac:dyDescent="0.25">
      <c r="A11072" t="s">
        <v>17206</v>
      </c>
      <c r="B11072" s="1" t="s">
        <v>18607</v>
      </c>
      <c r="C11072" t="s">
        <v>17206</v>
      </c>
      <c r="D11072" t="s">
        <v>48</v>
      </c>
      <c r="E11072" s="2" t="s">
        <v>49</v>
      </c>
      <c r="F11072" t="str">
        <f t="shared" si="173"/>
        <v>Peugeot 208</v>
      </c>
      <c r="G11072" t="s">
        <v>18608</v>
      </c>
      <c r="H11072" s="2" t="s">
        <v>17</v>
      </c>
      <c r="I11072" s="5">
        <v>21000</v>
      </c>
      <c r="J11072" s="2">
        <v>2020</v>
      </c>
      <c r="K11072" s="2">
        <v>75</v>
      </c>
      <c r="L11072" t="s">
        <v>45</v>
      </c>
      <c r="M11072" s="3">
        <v>13466.25</v>
      </c>
      <c r="N11072" s="2" t="s">
        <v>19</v>
      </c>
    </row>
    <row r="11073" spans="1:14" x14ac:dyDescent="0.25">
      <c r="A11073" t="s">
        <v>17206</v>
      </c>
      <c r="B11073" s="1" t="s">
        <v>18684</v>
      </c>
      <c r="C11073" t="s">
        <v>17206</v>
      </c>
      <c r="D11073" t="s">
        <v>48</v>
      </c>
      <c r="E11073" s="2" t="s">
        <v>49</v>
      </c>
      <c r="F11073" t="str">
        <f t="shared" si="173"/>
        <v>Peugeot 208</v>
      </c>
      <c r="G11073" t="s">
        <v>18685</v>
      </c>
      <c r="H11073" s="2" t="s">
        <v>17</v>
      </c>
      <c r="I11073" s="5">
        <v>56769</v>
      </c>
      <c r="J11073" s="2">
        <v>2020</v>
      </c>
      <c r="K11073" s="2">
        <v>75</v>
      </c>
      <c r="L11073" t="s">
        <v>37</v>
      </c>
      <c r="M11073" s="3">
        <v>13800</v>
      </c>
      <c r="N11073" s="2" t="s">
        <v>19</v>
      </c>
    </row>
    <row r="11074" spans="1:14" x14ac:dyDescent="0.25">
      <c r="A11074" t="s">
        <v>17206</v>
      </c>
      <c r="B11074" s="1" t="s">
        <v>17971</v>
      </c>
      <c r="C11074" t="s">
        <v>17206</v>
      </c>
      <c r="D11074" t="s">
        <v>48</v>
      </c>
      <c r="E11074" s="2" t="s">
        <v>49</v>
      </c>
      <c r="F11074" t="str">
        <f t="shared" si="173"/>
        <v>Peugeot 208</v>
      </c>
      <c r="G11074" t="s">
        <v>17471</v>
      </c>
      <c r="H11074" s="2" t="s">
        <v>17</v>
      </c>
      <c r="I11074" s="5">
        <v>66560</v>
      </c>
      <c r="J11074" s="2">
        <v>2019</v>
      </c>
      <c r="K11074" s="2">
        <v>75</v>
      </c>
      <c r="L11074" t="s">
        <v>45</v>
      </c>
      <c r="M11074" s="3">
        <v>11800</v>
      </c>
      <c r="N11074" s="2" t="s">
        <v>19</v>
      </c>
    </row>
    <row r="11075" spans="1:14" x14ac:dyDescent="0.25">
      <c r="A11075" t="s">
        <v>17206</v>
      </c>
      <c r="B11075" s="1" t="s">
        <v>18140</v>
      </c>
      <c r="C11075" t="s">
        <v>17206</v>
      </c>
      <c r="D11075" t="s">
        <v>48</v>
      </c>
      <c r="E11075" s="2" t="s">
        <v>49</v>
      </c>
      <c r="F11075" t="str">
        <f t="shared" si="173"/>
        <v>Peugeot 208</v>
      </c>
      <c r="G11075" t="s">
        <v>17471</v>
      </c>
      <c r="H11075" s="2" t="s">
        <v>17</v>
      </c>
      <c r="I11075" s="5">
        <v>89441</v>
      </c>
      <c r="J11075" s="2">
        <v>2020</v>
      </c>
      <c r="K11075" s="2">
        <v>75</v>
      </c>
      <c r="L11075" t="s">
        <v>45</v>
      </c>
      <c r="M11075" s="3">
        <v>11900</v>
      </c>
      <c r="N11075" s="2" t="s">
        <v>19</v>
      </c>
    </row>
    <row r="11076" spans="1:14" x14ac:dyDescent="0.25">
      <c r="A11076" t="s">
        <v>17206</v>
      </c>
      <c r="B11076" s="1" t="s">
        <v>18099</v>
      </c>
      <c r="C11076" t="s">
        <v>17206</v>
      </c>
      <c r="D11076" t="s">
        <v>48</v>
      </c>
      <c r="E11076" s="2" t="s">
        <v>49</v>
      </c>
      <c r="F11076" t="str">
        <f t="shared" si="173"/>
        <v>Peugeot 208</v>
      </c>
      <c r="G11076" t="s">
        <v>17471</v>
      </c>
      <c r="H11076" s="2" t="s">
        <v>17</v>
      </c>
      <c r="I11076" s="5">
        <v>140061</v>
      </c>
      <c r="J11076" s="2">
        <v>2019</v>
      </c>
      <c r="K11076" s="2">
        <v>75</v>
      </c>
      <c r="L11076" t="s">
        <v>18</v>
      </c>
      <c r="M11076" s="3">
        <v>11190</v>
      </c>
      <c r="N11076" s="2" t="s">
        <v>19</v>
      </c>
    </row>
    <row r="11077" spans="1:14" x14ac:dyDescent="0.25">
      <c r="A11077" t="s">
        <v>17206</v>
      </c>
      <c r="B11077" s="1" t="s">
        <v>17961</v>
      </c>
      <c r="C11077" t="s">
        <v>17206</v>
      </c>
      <c r="D11077" t="s">
        <v>48</v>
      </c>
      <c r="E11077" s="2" t="s">
        <v>49</v>
      </c>
      <c r="F11077" t="str">
        <f t="shared" si="173"/>
        <v>Peugeot 208</v>
      </c>
      <c r="G11077" t="s">
        <v>17471</v>
      </c>
      <c r="H11077" s="2" t="s">
        <v>17</v>
      </c>
      <c r="I11077" s="5">
        <v>129910</v>
      </c>
      <c r="J11077" s="2">
        <v>2019</v>
      </c>
      <c r="K11077" s="2">
        <v>75</v>
      </c>
      <c r="L11077" t="s">
        <v>18</v>
      </c>
      <c r="M11077" s="3">
        <v>11790</v>
      </c>
      <c r="N11077" s="2" t="s">
        <v>19</v>
      </c>
    </row>
    <row r="11078" spans="1:14" x14ac:dyDescent="0.25">
      <c r="A11078" t="s">
        <v>17206</v>
      </c>
      <c r="B11078" s="1" t="s">
        <v>17470</v>
      </c>
      <c r="C11078" t="s">
        <v>17206</v>
      </c>
      <c r="D11078" t="s">
        <v>48</v>
      </c>
      <c r="E11078" s="2" t="s">
        <v>49</v>
      </c>
      <c r="F11078" t="str">
        <f t="shared" si="173"/>
        <v>Peugeot 208</v>
      </c>
      <c r="G11078" t="s">
        <v>17471</v>
      </c>
      <c r="H11078" s="2" t="s">
        <v>17</v>
      </c>
      <c r="I11078" s="5">
        <v>190402</v>
      </c>
      <c r="J11078" s="2">
        <v>2019</v>
      </c>
      <c r="K11078" s="2">
        <v>75</v>
      </c>
      <c r="L11078" t="s">
        <v>18</v>
      </c>
      <c r="M11078" s="3">
        <v>7999</v>
      </c>
      <c r="N11078" s="2" t="s">
        <v>19</v>
      </c>
    </row>
    <row r="11079" spans="1:14" x14ac:dyDescent="0.25">
      <c r="A11079" t="s">
        <v>17206</v>
      </c>
      <c r="B11079" s="1" t="s">
        <v>18954</v>
      </c>
      <c r="C11079" t="s">
        <v>17206</v>
      </c>
      <c r="D11079" t="s">
        <v>48</v>
      </c>
      <c r="E11079" s="2" t="s">
        <v>49</v>
      </c>
      <c r="F11079" t="str">
        <f t="shared" si="173"/>
        <v>Peugeot 208</v>
      </c>
      <c r="G11079" t="s">
        <v>17471</v>
      </c>
      <c r="H11079" s="2" t="s">
        <v>17</v>
      </c>
      <c r="I11079" s="5">
        <v>79534</v>
      </c>
      <c r="J11079" s="2">
        <v>2019</v>
      </c>
      <c r="K11079" s="2">
        <v>75</v>
      </c>
      <c r="L11079" t="s">
        <v>45</v>
      </c>
      <c r="M11079" s="3">
        <v>12540</v>
      </c>
      <c r="N11079" s="2" t="s">
        <v>19</v>
      </c>
    </row>
    <row r="11080" spans="1:14" x14ac:dyDescent="0.25">
      <c r="A11080" t="s">
        <v>17206</v>
      </c>
      <c r="B11080" s="1" t="s">
        <v>19384</v>
      </c>
      <c r="C11080" t="s">
        <v>17206</v>
      </c>
      <c r="D11080" t="s">
        <v>48</v>
      </c>
      <c r="E11080" s="2" t="s">
        <v>49</v>
      </c>
      <c r="F11080" t="str">
        <f t="shared" si="173"/>
        <v>Peugeot 208</v>
      </c>
      <c r="G11080" t="s">
        <v>17471</v>
      </c>
      <c r="H11080" s="2" t="s">
        <v>17</v>
      </c>
      <c r="I11080" s="5">
        <v>18300</v>
      </c>
      <c r="J11080" s="2">
        <v>2021</v>
      </c>
      <c r="K11080" s="2">
        <v>75</v>
      </c>
      <c r="L11080" t="s">
        <v>18</v>
      </c>
      <c r="M11080" s="3">
        <v>16905.240000000002</v>
      </c>
      <c r="N11080" s="2" t="s">
        <v>19</v>
      </c>
    </row>
    <row r="11081" spans="1:14" x14ac:dyDescent="0.25">
      <c r="A11081" t="s">
        <v>17206</v>
      </c>
      <c r="B11081" s="1" t="s">
        <v>18894</v>
      </c>
      <c r="C11081" t="s">
        <v>17206</v>
      </c>
      <c r="D11081" t="s">
        <v>48</v>
      </c>
      <c r="E11081" s="2" t="s">
        <v>49</v>
      </c>
      <c r="F11081" t="str">
        <f t="shared" si="173"/>
        <v>Peugeot 208</v>
      </c>
      <c r="G11081" t="s">
        <v>18895</v>
      </c>
      <c r="H11081" s="2" t="s">
        <v>17</v>
      </c>
      <c r="I11081" s="5">
        <v>25132</v>
      </c>
      <c r="J11081" s="2">
        <v>2019</v>
      </c>
      <c r="K11081" s="2">
        <v>75</v>
      </c>
      <c r="L11081" t="s">
        <v>45</v>
      </c>
      <c r="M11081" s="3">
        <v>13060</v>
      </c>
      <c r="N11081" s="2" t="s">
        <v>19</v>
      </c>
    </row>
    <row r="11082" spans="1:14" x14ac:dyDescent="0.25">
      <c r="A11082" t="s">
        <v>17206</v>
      </c>
      <c r="B11082" s="1" t="s">
        <v>18323</v>
      </c>
      <c r="C11082" t="s">
        <v>17206</v>
      </c>
      <c r="D11082" t="s">
        <v>48</v>
      </c>
      <c r="E11082" s="2" t="s">
        <v>49</v>
      </c>
      <c r="F11082" t="str">
        <f t="shared" si="173"/>
        <v>Peugeot 208</v>
      </c>
      <c r="G11082" t="s">
        <v>18324</v>
      </c>
      <c r="H11082" s="2" t="s">
        <v>17</v>
      </c>
      <c r="I11082" s="5">
        <v>69200</v>
      </c>
      <c r="J11082" s="2">
        <v>2018</v>
      </c>
      <c r="K11082" s="2">
        <v>75</v>
      </c>
      <c r="L11082" t="s">
        <v>96</v>
      </c>
      <c r="M11082" s="3">
        <v>12833.47</v>
      </c>
      <c r="N11082" s="2" t="s">
        <v>19</v>
      </c>
    </row>
    <row r="11083" spans="1:14" x14ac:dyDescent="0.25">
      <c r="A11083" t="s">
        <v>17206</v>
      </c>
      <c r="B11083" s="1" t="s">
        <v>18181</v>
      </c>
      <c r="C11083" t="s">
        <v>17206</v>
      </c>
      <c r="D11083" t="s">
        <v>48</v>
      </c>
      <c r="E11083" s="2" t="s">
        <v>49</v>
      </c>
      <c r="F11083" t="str">
        <f t="shared" si="173"/>
        <v>Peugeot 208</v>
      </c>
      <c r="G11083" t="s">
        <v>18182</v>
      </c>
      <c r="H11083" s="2" t="s">
        <v>17</v>
      </c>
      <c r="I11083" s="5">
        <v>68127</v>
      </c>
      <c r="J11083" s="2">
        <v>2018</v>
      </c>
      <c r="K11083" s="2">
        <v>73</v>
      </c>
      <c r="L11083" t="s">
        <v>30</v>
      </c>
      <c r="M11083" s="3">
        <v>11970</v>
      </c>
      <c r="N11083" s="2" t="s">
        <v>19</v>
      </c>
    </row>
    <row r="11084" spans="1:14" x14ac:dyDescent="0.25">
      <c r="A11084" t="s">
        <v>17206</v>
      </c>
      <c r="B11084" s="1" t="s">
        <v>17629</v>
      </c>
      <c r="C11084" t="s">
        <v>17206</v>
      </c>
      <c r="D11084" t="s">
        <v>48</v>
      </c>
      <c r="E11084" s="2" t="s">
        <v>49</v>
      </c>
      <c r="F11084" t="str">
        <f t="shared" si="173"/>
        <v>Peugeot 208</v>
      </c>
      <c r="G11084" t="s">
        <v>17630</v>
      </c>
      <c r="H11084" s="2" t="s">
        <v>17</v>
      </c>
      <c r="I11084" s="5">
        <v>105800</v>
      </c>
      <c r="J11084" s="2">
        <v>2018</v>
      </c>
      <c r="K11084" s="2">
        <v>55</v>
      </c>
      <c r="L11084" t="s">
        <v>60</v>
      </c>
      <c r="M11084" s="3">
        <v>10073.66</v>
      </c>
      <c r="N11084" s="2" t="s">
        <v>19</v>
      </c>
    </row>
    <row r="11085" spans="1:14" x14ac:dyDescent="0.25">
      <c r="A11085" t="s">
        <v>17206</v>
      </c>
      <c r="B11085" s="1" t="s">
        <v>17743</v>
      </c>
      <c r="C11085" t="s">
        <v>17206</v>
      </c>
      <c r="D11085" t="s">
        <v>48</v>
      </c>
      <c r="E11085" s="2" t="s">
        <v>49</v>
      </c>
      <c r="F11085" t="str">
        <f t="shared" si="173"/>
        <v>Peugeot 208</v>
      </c>
      <c r="G11085" t="s">
        <v>17630</v>
      </c>
      <c r="H11085" s="2" t="s">
        <v>17</v>
      </c>
      <c r="I11085" s="5">
        <v>95470</v>
      </c>
      <c r="J11085" s="2">
        <v>2018</v>
      </c>
      <c r="K11085" s="2">
        <v>55</v>
      </c>
      <c r="L11085" t="s">
        <v>45</v>
      </c>
      <c r="M11085" s="3">
        <v>10339.11</v>
      </c>
      <c r="N11085" s="2" t="s">
        <v>19</v>
      </c>
    </row>
    <row r="11086" spans="1:14" x14ac:dyDescent="0.25">
      <c r="A11086" t="s">
        <v>17206</v>
      </c>
      <c r="B11086" s="1" t="s">
        <v>17207</v>
      </c>
      <c r="C11086" t="s">
        <v>17206</v>
      </c>
      <c r="D11086" t="s">
        <v>48</v>
      </c>
      <c r="E11086" s="2" t="s">
        <v>49</v>
      </c>
      <c r="F11086" t="str">
        <f t="shared" si="173"/>
        <v>Peugeot 208</v>
      </c>
      <c r="G11086" t="s">
        <v>17208</v>
      </c>
      <c r="H11086" s="2" t="s">
        <v>17</v>
      </c>
      <c r="I11086" s="5">
        <v>180038</v>
      </c>
      <c r="J11086" s="2">
        <v>2016</v>
      </c>
      <c r="K11086" s="2">
        <v>55</v>
      </c>
      <c r="L11086" t="s">
        <v>60</v>
      </c>
      <c r="M11086" s="3">
        <v>6783.75</v>
      </c>
      <c r="N11086" s="2" t="s">
        <v>19</v>
      </c>
    </row>
    <row r="11087" spans="1:14" x14ac:dyDescent="0.25">
      <c r="A11087" t="s">
        <v>17206</v>
      </c>
      <c r="B11087" s="1" t="s">
        <v>17301</v>
      </c>
      <c r="C11087" t="s">
        <v>17206</v>
      </c>
      <c r="D11087" t="s">
        <v>48</v>
      </c>
      <c r="E11087" s="2" t="s">
        <v>49</v>
      </c>
      <c r="F11087" t="str">
        <f t="shared" si="173"/>
        <v>Peugeot 208</v>
      </c>
      <c r="G11087" t="s">
        <v>17302</v>
      </c>
      <c r="H11087" s="2" t="s">
        <v>17</v>
      </c>
      <c r="I11087" s="5">
        <v>193151</v>
      </c>
      <c r="J11087" s="2">
        <v>2016</v>
      </c>
      <c r="K11087" s="2">
        <v>55</v>
      </c>
      <c r="L11087" t="s">
        <v>18</v>
      </c>
      <c r="M11087" s="3">
        <v>6450.33</v>
      </c>
      <c r="N11087" s="2" t="s">
        <v>19</v>
      </c>
    </row>
    <row r="11088" spans="1:14" x14ac:dyDescent="0.25">
      <c r="A11088" t="s">
        <v>17206</v>
      </c>
      <c r="B11088" s="1" t="s">
        <v>17580</v>
      </c>
      <c r="C11088" t="s">
        <v>17206</v>
      </c>
      <c r="D11088" t="s">
        <v>48</v>
      </c>
      <c r="E11088" s="2" t="s">
        <v>49</v>
      </c>
      <c r="F11088" t="str">
        <f t="shared" si="173"/>
        <v>Peugeot 208</v>
      </c>
      <c r="G11088" t="s">
        <v>17302</v>
      </c>
      <c r="H11088" s="2" t="s">
        <v>17</v>
      </c>
      <c r="I11088" s="5">
        <v>77000</v>
      </c>
      <c r="J11088" s="2">
        <v>2018</v>
      </c>
      <c r="K11088" s="2">
        <v>55</v>
      </c>
      <c r="L11088" t="s">
        <v>45</v>
      </c>
      <c r="M11088" s="3">
        <v>10500</v>
      </c>
      <c r="N11088" s="2" t="s">
        <v>19</v>
      </c>
    </row>
    <row r="11089" spans="1:14" x14ac:dyDescent="0.25">
      <c r="A11089" t="s">
        <v>17206</v>
      </c>
      <c r="B11089" s="1" t="s">
        <v>18074</v>
      </c>
      <c r="C11089" t="s">
        <v>17206</v>
      </c>
      <c r="D11089" t="s">
        <v>48</v>
      </c>
      <c r="E11089" s="2" t="s">
        <v>49</v>
      </c>
      <c r="F11089" t="str">
        <f t="shared" si="173"/>
        <v>Peugeot 208</v>
      </c>
      <c r="G11089" t="s">
        <v>17302</v>
      </c>
      <c r="H11089" s="2" t="s">
        <v>17</v>
      </c>
      <c r="I11089" s="5">
        <v>62044</v>
      </c>
      <c r="J11089" s="2">
        <v>2017</v>
      </c>
      <c r="K11089" s="2">
        <v>55</v>
      </c>
      <c r="L11089" t="s">
        <v>30</v>
      </c>
      <c r="M11089" s="3">
        <v>11099.94</v>
      </c>
      <c r="N11089" s="2" t="s">
        <v>19</v>
      </c>
    </row>
    <row r="11090" spans="1:14" x14ac:dyDescent="0.25">
      <c r="A11090" t="s">
        <v>17206</v>
      </c>
      <c r="B11090" s="1" t="s">
        <v>17388</v>
      </c>
      <c r="C11090" t="s">
        <v>17206</v>
      </c>
      <c r="D11090" t="s">
        <v>48</v>
      </c>
      <c r="E11090" s="2" t="s">
        <v>49</v>
      </c>
      <c r="F11090" t="str">
        <f t="shared" si="173"/>
        <v>Peugeot 208</v>
      </c>
      <c r="G11090" t="s">
        <v>17302</v>
      </c>
      <c r="H11090" s="2" t="s">
        <v>17</v>
      </c>
      <c r="I11090" s="5">
        <v>129387</v>
      </c>
      <c r="J11090" s="2">
        <v>2017</v>
      </c>
      <c r="K11090" s="2">
        <v>55</v>
      </c>
      <c r="L11090" t="s">
        <v>60</v>
      </c>
      <c r="M11090" s="3">
        <v>8361.5400000000009</v>
      </c>
      <c r="N11090" s="2" t="s">
        <v>19</v>
      </c>
    </row>
    <row r="11091" spans="1:14" x14ac:dyDescent="0.25">
      <c r="A11091" t="s">
        <v>17206</v>
      </c>
      <c r="B11091" s="1" t="s">
        <v>17958</v>
      </c>
      <c r="C11091" t="s">
        <v>17206</v>
      </c>
      <c r="D11091" t="s">
        <v>48</v>
      </c>
      <c r="E11091" s="2" t="s">
        <v>49</v>
      </c>
      <c r="F11091" t="str">
        <f t="shared" si="173"/>
        <v>Peugeot 208</v>
      </c>
      <c r="G11091" t="s">
        <v>17302</v>
      </c>
      <c r="H11091" s="2" t="s">
        <v>17</v>
      </c>
      <c r="I11091" s="5">
        <v>97843</v>
      </c>
      <c r="J11091" s="2">
        <v>2018</v>
      </c>
      <c r="K11091" s="2">
        <v>55</v>
      </c>
      <c r="L11091" t="s">
        <v>18</v>
      </c>
      <c r="M11091" s="3">
        <v>11800</v>
      </c>
      <c r="N11091" s="2" t="s">
        <v>19</v>
      </c>
    </row>
    <row r="11092" spans="1:14" x14ac:dyDescent="0.25">
      <c r="A11092" t="s">
        <v>17206</v>
      </c>
      <c r="B11092" s="1" t="s">
        <v>17619</v>
      </c>
      <c r="C11092" t="s">
        <v>17206</v>
      </c>
      <c r="D11092" t="s">
        <v>48</v>
      </c>
      <c r="E11092" s="2" t="s">
        <v>49</v>
      </c>
      <c r="F11092" t="str">
        <f t="shared" si="173"/>
        <v>Peugeot 208</v>
      </c>
      <c r="G11092" t="s">
        <v>17302</v>
      </c>
      <c r="H11092" s="2" t="s">
        <v>17</v>
      </c>
      <c r="I11092" s="5">
        <v>102113</v>
      </c>
      <c r="J11092" s="2">
        <v>2016</v>
      </c>
      <c r="K11092" s="2">
        <v>55</v>
      </c>
      <c r="L11092" t="s">
        <v>30</v>
      </c>
      <c r="M11092" s="3">
        <v>10023.75</v>
      </c>
      <c r="N11092" s="2" t="s">
        <v>19</v>
      </c>
    </row>
    <row r="11093" spans="1:14" x14ac:dyDescent="0.25">
      <c r="A11093" t="s">
        <v>17206</v>
      </c>
      <c r="B11093" s="1" t="s">
        <v>17345</v>
      </c>
      <c r="C11093" t="s">
        <v>17206</v>
      </c>
      <c r="D11093" t="s">
        <v>48</v>
      </c>
      <c r="E11093" s="2" t="s">
        <v>49</v>
      </c>
      <c r="F11093" t="str">
        <f t="shared" si="173"/>
        <v>Peugeot 208</v>
      </c>
      <c r="G11093" t="s">
        <v>17346</v>
      </c>
      <c r="H11093" s="2" t="s">
        <v>17</v>
      </c>
      <c r="I11093" s="5">
        <v>192335</v>
      </c>
      <c r="J11093" s="2">
        <v>2016</v>
      </c>
      <c r="K11093" s="2">
        <v>55</v>
      </c>
      <c r="L11093" t="s">
        <v>18</v>
      </c>
      <c r="M11093" s="3">
        <v>6750</v>
      </c>
      <c r="N11093" s="2" t="s">
        <v>19</v>
      </c>
    </row>
    <row r="11094" spans="1:14" x14ac:dyDescent="0.25">
      <c r="A11094" t="s">
        <v>17206</v>
      </c>
      <c r="B11094" s="1" t="s">
        <v>17553</v>
      </c>
      <c r="C11094" t="s">
        <v>17206</v>
      </c>
      <c r="D11094" t="s">
        <v>48</v>
      </c>
      <c r="E11094" s="2" t="s">
        <v>49</v>
      </c>
      <c r="F11094" t="str">
        <f t="shared" si="173"/>
        <v>Peugeot 208</v>
      </c>
      <c r="G11094" t="s">
        <v>17346</v>
      </c>
      <c r="H11094" s="2" t="s">
        <v>17</v>
      </c>
      <c r="I11094" s="5">
        <v>180965</v>
      </c>
      <c r="J11094" s="2">
        <v>2018</v>
      </c>
      <c r="K11094" s="2">
        <v>55</v>
      </c>
      <c r="L11094" t="s">
        <v>30</v>
      </c>
      <c r="M11094" s="3">
        <v>9315</v>
      </c>
      <c r="N11094" s="2" t="s">
        <v>19</v>
      </c>
    </row>
    <row r="11095" spans="1:14" x14ac:dyDescent="0.25">
      <c r="A11095" t="s">
        <v>17206</v>
      </c>
      <c r="B11095" s="1" t="s">
        <v>17303</v>
      </c>
      <c r="C11095" t="s">
        <v>17206</v>
      </c>
      <c r="D11095" t="s">
        <v>48</v>
      </c>
      <c r="E11095" s="2" t="s">
        <v>49</v>
      </c>
      <c r="F11095" t="str">
        <f t="shared" si="173"/>
        <v>Peugeot 208</v>
      </c>
      <c r="G11095" t="s">
        <v>17304</v>
      </c>
      <c r="H11095" s="2" t="s">
        <v>17</v>
      </c>
      <c r="I11095" s="5">
        <v>193567</v>
      </c>
      <c r="J11095" s="2">
        <v>2015</v>
      </c>
      <c r="K11095" s="2">
        <v>55</v>
      </c>
      <c r="L11095" t="s">
        <v>18</v>
      </c>
      <c r="M11095" s="3">
        <v>6357.42</v>
      </c>
      <c r="N11095" s="2" t="s">
        <v>19</v>
      </c>
    </row>
    <row r="11096" spans="1:14" x14ac:dyDescent="0.25">
      <c r="A11096" t="s">
        <v>17206</v>
      </c>
      <c r="B11096" s="1" t="s">
        <v>17563</v>
      </c>
      <c r="C11096" t="s">
        <v>17206</v>
      </c>
      <c r="D11096" t="s">
        <v>48</v>
      </c>
      <c r="E11096" s="2" t="s">
        <v>49</v>
      </c>
      <c r="F11096" t="str">
        <f t="shared" si="173"/>
        <v>Peugeot 208</v>
      </c>
      <c r="G11096" t="s">
        <v>17564</v>
      </c>
      <c r="H11096" s="2" t="s">
        <v>17</v>
      </c>
      <c r="I11096" s="5">
        <v>91148</v>
      </c>
      <c r="J11096" s="2">
        <v>2017</v>
      </c>
      <c r="K11096" s="2">
        <v>55</v>
      </c>
      <c r="L11096" t="s">
        <v>18</v>
      </c>
      <c r="M11096" s="3">
        <v>10500</v>
      </c>
      <c r="N11096" s="2" t="s">
        <v>19</v>
      </c>
    </row>
    <row r="11097" spans="1:14" x14ac:dyDescent="0.25">
      <c r="A11097" t="s">
        <v>17206</v>
      </c>
      <c r="B11097" s="1" t="s">
        <v>17937</v>
      </c>
      <c r="C11097" t="s">
        <v>17206</v>
      </c>
      <c r="D11097" t="s">
        <v>48</v>
      </c>
      <c r="E11097" s="2" t="s">
        <v>49</v>
      </c>
      <c r="F11097" t="str">
        <f t="shared" si="173"/>
        <v>Peugeot 208</v>
      </c>
      <c r="G11097" t="s">
        <v>17564</v>
      </c>
      <c r="H11097" s="2" t="s">
        <v>17</v>
      </c>
      <c r="I11097" s="5">
        <v>57688</v>
      </c>
      <c r="J11097" s="2">
        <v>2017</v>
      </c>
      <c r="K11097" s="2">
        <v>55</v>
      </c>
      <c r="L11097" t="s">
        <v>45</v>
      </c>
      <c r="M11097" s="3">
        <v>11679.6</v>
      </c>
      <c r="N11097" s="2" t="s">
        <v>19</v>
      </c>
    </row>
    <row r="11098" spans="1:14" x14ac:dyDescent="0.25">
      <c r="A11098" t="s">
        <v>17206</v>
      </c>
      <c r="B11098" s="1" t="s">
        <v>17235</v>
      </c>
      <c r="C11098" t="s">
        <v>17206</v>
      </c>
      <c r="D11098" t="s">
        <v>48</v>
      </c>
      <c r="E11098" s="2" t="s">
        <v>49</v>
      </c>
      <c r="F11098" t="str">
        <f t="shared" si="173"/>
        <v>Peugeot 208</v>
      </c>
      <c r="G11098" t="s">
        <v>17236</v>
      </c>
      <c r="H11098" s="2" t="s">
        <v>17</v>
      </c>
      <c r="I11098" s="5">
        <v>164940</v>
      </c>
      <c r="J11098" s="2">
        <v>2014</v>
      </c>
      <c r="K11098" s="2">
        <v>68</v>
      </c>
      <c r="L11098" t="s">
        <v>18</v>
      </c>
      <c r="M11098" s="3">
        <v>7492.5</v>
      </c>
      <c r="N11098" s="2" t="s">
        <v>19</v>
      </c>
    </row>
    <row r="11099" spans="1:14" x14ac:dyDescent="0.25">
      <c r="A11099" t="s">
        <v>17206</v>
      </c>
      <c r="B11099" s="1" t="s">
        <v>20514</v>
      </c>
      <c r="C11099" t="s">
        <v>17206</v>
      </c>
      <c r="D11099" t="s">
        <v>48</v>
      </c>
      <c r="E11099" s="2" t="s">
        <v>920</v>
      </c>
      <c r="F11099" t="str">
        <f t="shared" si="173"/>
        <v>Peugeot 3008</v>
      </c>
      <c r="G11099" t="s">
        <v>20515</v>
      </c>
      <c r="H11099" s="2" t="s">
        <v>36</v>
      </c>
      <c r="I11099" s="5">
        <v>120441</v>
      </c>
      <c r="J11099" s="2">
        <v>2017</v>
      </c>
      <c r="K11099" s="2">
        <v>96</v>
      </c>
      <c r="L11099" t="s">
        <v>45</v>
      </c>
      <c r="M11099" s="3">
        <v>19470.439999999999</v>
      </c>
      <c r="N11099" s="2" t="s">
        <v>19</v>
      </c>
    </row>
    <row r="11100" spans="1:14" x14ac:dyDescent="0.25">
      <c r="A11100" t="s">
        <v>17206</v>
      </c>
      <c r="B11100" s="1" t="s">
        <v>20701</v>
      </c>
      <c r="C11100" t="s">
        <v>17206</v>
      </c>
      <c r="D11100" t="s">
        <v>48</v>
      </c>
      <c r="E11100" s="2" t="s">
        <v>920</v>
      </c>
      <c r="F11100" t="str">
        <f t="shared" si="173"/>
        <v>Peugeot 3008</v>
      </c>
      <c r="G11100" t="s">
        <v>20702</v>
      </c>
      <c r="H11100" s="2" t="s">
        <v>17</v>
      </c>
      <c r="I11100" s="5">
        <v>141681</v>
      </c>
      <c r="J11100" s="2">
        <v>2019</v>
      </c>
      <c r="K11100" s="2">
        <v>96</v>
      </c>
      <c r="L11100" t="s">
        <v>54</v>
      </c>
      <c r="M11100" s="3">
        <v>21900</v>
      </c>
      <c r="N11100" s="2" t="s">
        <v>19</v>
      </c>
    </row>
    <row r="11101" spans="1:14" x14ac:dyDescent="0.25">
      <c r="A11101" t="s">
        <v>17206</v>
      </c>
      <c r="B11101" s="1" t="s">
        <v>20906</v>
      </c>
      <c r="C11101" t="s">
        <v>17206</v>
      </c>
      <c r="D11101" t="s">
        <v>48</v>
      </c>
      <c r="E11101" s="2" t="s">
        <v>920</v>
      </c>
      <c r="F11101" t="str">
        <f t="shared" si="173"/>
        <v>Peugeot 3008</v>
      </c>
      <c r="G11101" t="s">
        <v>20702</v>
      </c>
      <c r="H11101" s="2" t="s">
        <v>17</v>
      </c>
      <c r="I11101" s="5">
        <v>52673</v>
      </c>
      <c r="J11101" s="2">
        <v>2019</v>
      </c>
      <c r="K11101" s="2">
        <v>96</v>
      </c>
      <c r="L11101" t="s">
        <v>45</v>
      </c>
      <c r="M11101" s="3">
        <v>22950</v>
      </c>
      <c r="N11101" s="2" t="s">
        <v>19</v>
      </c>
    </row>
    <row r="11102" spans="1:14" x14ac:dyDescent="0.25">
      <c r="A11102" t="s">
        <v>17206</v>
      </c>
      <c r="B11102" s="1" t="s">
        <v>21062</v>
      </c>
      <c r="C11102" t="s">
        <v>17206</v>
      </c>
      <c r="D11102" t="s">
        <v>48</v>
      </c>
      <c r="E11102" s="2" t="s">
        <v>920</v>
      </c>
      <c r="F11102" t="str">
        <f t="shared" si="173"/>
        <v>Peugeot 3008</v>
      </c>
      <c r="G11102" t="s">
        <v>20720</v>
      </c>
      <c r="H11102" s="2" t="s">
        <v>17</v>
      </c>
      <c r="I11102" s="5">
        <v>82578</v>
      </c>
      <c r="J11102" s="2">
        <v>2018</v>
      </c>
      <c r="K11102" s="2">
        <v>96</v>
      </c>
      <c r="L11102" t="s">
        <v>30</v>
      </c>
      <c r="M11102" s="3">
        <v>23950</v>
      </c>
      <c r="N11102" s="2" t="s">
        <v>19</v>
      </c>
    </row>
    <row r="11103" spans="1:14" x14ac:dyDescent="0.25">
      <c r="A11103" t="s">
        <v>17206</v>
      </c>
      <c r="B11103" s="1" t="s">
        <v>20913</v>
      </c>
      <c r="C11103" t="s">
        <v>17206</v>
      </c>
      <c r="D11103" t="s">
        <v>48</v>
      </c>
      <c r="E11103" s="2" t="s">
        <v>920</v>
      </c>
      <c r="F11103" t="str">
        <f t="shared" si="173"/>
        <v>Peugeot 3008</v>
      </c>
      <c r="G11103" t="s">
        <v>20720</v>
      </c>
      <c r="H11103" s="2" t="s">
        <v>17</v>
      </c>
      <c r="I11103" s="5">
        <v>88465</v>
      </c>
      <c r="J11103" s="2">
        <v>2018</v>
      </c>
      <c r="K11103" s="2">
        <v>96</v>
      </c>
      <c r="L11103" t="s">
        <v>18</v>
      </c>
      <c r="M11103" s="3">
        <v>22990</v>
      </c>
      <c r="N11103" s="2" t="s">
        <v>19</v>
      </c>
    </row>
    <row r="11104" spans="1:14" x14ac:dyDescent="0.25">
      <c r="A11104" t="s">
        <v>17206</v>
      </c>
      <c r="B11104" s="1" t="s">
        <v>20889</v>
      </c>
      <c r="C11104" t="s">
        <v>17206</v>
      </c>
      <c r="D11104" t="s">
        <v>48</v>
      </c>
      <c r="E11104" s="2" t="s">
        <v>920</v>
      </c>
      <c r="F11104" t="str">
        <f t="shared" si="173"/>
        <v>Peugeot 3008</v>
      </c>
      <c r="G11104" t="s">
        <v>20720</v>
      </c>
      <c r="H11104" s="2" t="s">
        <v>17</v>
      </c>
      <c r="I11104" s="5">
        <v>98649</v>
      </c>
      <c r="J11104" s="2">
        <v>2018</v>
      </c>
      <c r="K11104" s="2">
        <v>96</v>
      </c>
      <c r="L11104" t="s">
        <v>45</v>
      </c>
      <c r="M11104" s="3">
        <v>22900</v>
      </c>
      <c r="N11104" s="2" t="s">
        <v>19</v>
      </c>
    </row>
    <row r="11105" spans="1:14" x14ac:dyDescent="0.25">
      <c r="A11105" t="s">
        <v>17206</v>
      </c>
      <c r="B11105" s="1" t="s">
        <v>20719</v>
      </c>
      <c r="C11105" t="s">
        <v>17206</v>
      </c>
      <c r="D11105" t="s">
        <v>48</v>
      </c>
      <c r="E11105" s="2" t="s">
        <v>920</v>
      </c>
      <c r="F11105" t="str">
        <f t="shared" si="173"/>
        <v>Peugeot 3008</v>
      </c>
      <c r="G11105" t="s">
        <v>20720</v>
      </c>
      <c r="H11105" s="2" t="s">
        <v>17</v>
      </c>
      <c r="I11105" s="5">
        <v>142533</v>
      </c>
      <c r="J11105" s="2">
        <v>2018</v>
      </c>
      <c r="K11105" s="2">
        <v>96</v>
      </c>
      <c r="L11105" t="s">
        <v>45</v>
      </c>
      <c r="M11105" s="3">
        <v>21950</v>
      </c>
      <c r="N11105" s="2" t="s">
        <v>19</v>
      </c>
    </row>
    <row r="11106" spans="1:14" x14ac:dyDescent="0.25">
      <c r="A11106" t="s">
        <v>17206</v>
      </c>
      <c r="B11106" s="1" t="s">
        <v>21748</v>
      </c>
      <c r="C11106" t="s">
        <v>17206</v>
      </c>
      <c r="D11106" t="s">
        <v>48</v>
      </c>
      <c r="E11106" s="2" t="s">
        <v>920</v>
      </c>
      <c r="F11106" t="str">
        <f t="shared" si="173"/>
        <v>Peugeot 3008</v>
      </c>
      <c r="G11106" t="s">
        <v>21749</v>
      </c>
      <c r="H11106" s="2" t="s">
        <v>17</v>
      </c>
      <c r="I11106" s="5">
        <v>25502</v>
      </c>
      <c r="J11106" s="2">
        <v>2020</v>
      </c>
      <c r="K11106" s="2">
        <v>96</v>
      </c>
      <c r="L11106" t="s">
        <v>45</v>
      </c>
      <c r="M11106" s="3">
        <v>28724.12</v>
      </c>
      <c r="N11106" s="2" t="s">
        <v>19</v>
      </c>
    </row>
    <row r="11107" spans="1:14" x14ac:dyDescent="0.25">
      <c r="A11107" t="s">
        <v>17206</v>
      </c>
      <c r="B11107" s="1" t="s">
        <v>21478</v>
      </c>
      <c r="C11107" t="s">
        <v>17206</v>
      </c>
      <c r="D11107" t="s">
        <v>48</v>
      </c>
      <c r="E11107" s="2" t="s">
        <v>920</v>
      </c>
      <c r="F11107" t="str">
        <f t="shared" si="173"/>
        <v>Peugeot 3008</v>
      </c>
      <c r="G11107" t="s">
        <v>20266</v>
      </c>
      <c r="H11107" s="2" t="s">
        <v>17</v>
      </c>
      <c r="I11107" s="5">
        <v>80935</v>
      </c>
      <c r="J11107" s="2">
        <v>2019</v>
      </c>
      <c r="K11107" s="2">
        <v>96</v>
      </c>
      <c r="L11107" t="s">
        <v>96</v>
      </c>
      <c r="M11107" s="3">
        <v>27725.8</v>
      </c>
      <c r="N11107" s="2" t="s">
        <v>19</v>
      </c>
    </row>
    <row r="11108" spans="1:14" x14ac:dyDescent="0.25">
      <c r="A11108" t="s">
        <v>17206</v>
      </c>
      <c r="B11108" s="1" t="s">
        <v>21293</v>
      </c>
      <c r="C11108" t="s">
        <v>17206</v>
      </c>
      <c r="D11108" t="s">
        <v>48</v>
      </c>
      <c r="E11108" s="2" t="s">
        <v>920</v>
      </c>
      <c r="F11108" t="str">
        <f t="shared" si="173"/>
        <v>Peugeot 3008</v>
      </c>
      <c r="G11108" t="s">
        <v>20266</v>
      </c>
      <c r="H11108" s="2" t="s">
        <v>17</v>
      </c>
      <c r="I11108" s="5">
        <v>104007</v>
      </c>
      <c r="J11108" s="2">
        <v>2018</v>
      </c>
      <c r="K11108" s="2">
        <v>96</v>
      </c>
      <c r="L11108" t="s">
        <v>30</v>
      </c>
      <c r="M11108" s="3">
        <v>26438.38</v>
      </c>
      <c r="N11108" s="2" t="s">
        <v>19</v>
      </c>
    </row>
    <row r="11109" spans="1:14" x14ac:dyDescent="0.25">
      <c r="A11109" t="s">
        <v>17206</v>
      </c>
      <c r="B11109" s="1" t="s">
        <v>20914</v>
      </c>
      <c r="C11109" t="s">
        <v>17206</v>
      </c>
      <c r="D11109" t="s">
        <v>48</v>
      </c>
      <c r="E11109" s="2" t="s">
        <v>920</v>
      </c>
      <c r="F11109" t="str">
        <f t="shared" si="173"/>
        <v>Peugeot 3008</v>
      </c>
      <c r="G11109" t="s">
        <v>20266</v>
      </c>
      <c r="H11109" s="2" t="s">
        <v>17</v>
      </c>
      <c r="I11109" s="5">
        <v>112672</v>
      </c>
      <c r="J11109" s="2">
        <v>2018</v>
      </c>
      <c r="K11109" s="2">
        <v>96</v>
      </c>
      <c r="L11109" t="s">
        <v>60</v>
      </c>
      <c r="M11109" s="3">
        <v>23000</v>
      </c>
      <c r="N11109" s="2" t="s">
        <v>19</v>
      </c>
    </row>
    <row r="11110" spans="1:14" x14ac:dyDescent="0.25">
      <c r="A11110" t="s">
        <v>17206</v>
      </c>
      <c r="B11110" s="1" t="s">
        <v>20265</v>
      </c>
      <c r="C11110" t="s">
        <v>17206</v>
      </c>
      <c r="D11110" t="s">
        <v>48</v>
      </c>
      <c r="E11110" s="2" t="s">
        <v>920</v>
      </c>
      <c r="F11110" t="str">
        <f t="shared" si="173"/>
        <v>Peugeot 3008</v>
      </c>
      <c r="G11110" t="s">
        <v>20266</v>
      </c>
      <c r="H11110" s="2" t="s">
        <v>17</v>
      </c>
      <c r="I11110" s="5">
        <v>168850</v>
      </c>
      <c r="J11110" s="2">
        <v>2019</v>
      </c>
      <c r="K11110" s="2">
        <v>96</v>
      </c>
      <c r="L11110" t="s">
        <v>18</v>
      </c>
      <c r="M11110" s="3">
        <v>20743.849999999999</v>
      </c>
      <c r="N11110" s="2" t="s">
        <v>19</v>
      </c>
    </row>
    <row r="11111" spans="1:14" x14ac:dyDescent="0.25">
      <c r="A11111" t="s">
        <v>17206</v>
      </c>
      <c r="B11111" s="1" t="s">
        <v>20592</v>
      </c>
      <c r="C11111" t="s">
        <v>17206</v>
      </c>
      <c r="D11111" t="s">
        <v>48</v>
      </c>
      <c r="E11111" s="2" t="s">
        <v>920</v>
      </c>
      <c r="F11111" t="str">
        <f t="shared" si="173"/>
        <v>Peugeot 3008</v>
      </c>
      <c r="G11111" t="s">
        <v>20266</v>
      </c>
      <c r="H11111" s="2" t="s">
        <v>17</v>
      </c>
      <c r="I11111" s="5">
        <v>129586</v>
      </c>
      <c r="J11111" s="2">
        <v>2019</v>
      </c>
      <c r="K11111" s="2">
        <v>96</v>
      </c>
      <c r="L11111" t="s">
        <v>18</v>
      </c>
      <c r="M11111" s="3">
        <v>19549</v>
      </c>
      <c r="N11111" s="2" t="s">
        <v>19</v>
      </c>
    </row>
    <row r="11112" spans="1:14" x14ac:dyDescent="0.25">
      <c r="A11112" t="s">
        <v>17206</v>
      </c>
      <c r="B11112" s="1" t="s">
        <v>20829</v>
      </c>
      <c r="C11112" t="s">
        <v>17206</v>
      </c>
      <c r="D11112" t="s">
        <v>48</v>
      </c>
      <c r="E11112" s="2" t="s">
        <v>920</v>
      </c>
      <c r="F11112" t="str">
        <f t="shared" si="173"/>
        <v>Peugeot 3008</v>
      </c>
      <c r="G11112" t="s">
        <v>20830</v>
      </c>
      <c r="H11112" s="2" t="s">
        <v>17</v>
      </c>
      <c r="I11112" s="5">
        <v>101380</v>
      </c>
      <c r="J11112" s="2">
        <v>2018</v>
      </c>
      <c r="K11112" s="2">
        <v>96</v>
      </c>
      <c r="L11112" t="s">
        <v>54</v>
      </c>
      <c r="M11112" s="3">
        <v>23500</v>
      </c>
      <c r="N11112" s="2" t="s">
        <v>19</v>
      </c>
    </row>
    <row r="11113" spans="1:14" x14ac:dyDescent="0.25">
      <c r="A11113" t="s">
        <v>17206</v>
      </c>
      <c r="B11113" s="1" t="s">
        <v>21737</v>
      </c>
      <c r="C11113" t="s">
        <v>17206</v>
      </c>
      <c r="D11113" t="s">
        <v>48</v>
      </c>
      <c r="E11113" s="2" t="s">
        <v>920</v>
      </c>
      <c r="F11113" t="str">
        <f t="shared" si="173"/>
        <v>Peugeot 3008</v>
      </c>
      <c r="G11113" t="s">
        <v>20970</v>
      </c>
      <c r="H11113" s="2" t="s">
        <v>17</v>
      </c>
      <c r="I11113" s="5">
        <v>86354</v>
      </c>
      <c r="J11113" s="2">
        <v>2018</v>
      </c>
      <c r="K11113" s="2">
        <v>96</v>
      </c>
      <c r="L11113" t="s">
        <v>37</v>
      </c>
      <c r="M11113" s="3">
        <v>29990</v>
      </c>
      <c r="N11113" s="2" t="s">
        <v>19</v>
      </c>
    </row>
    <row r="11114" spans="1:14" x14ac:dyDescent="0.25">
      <c r="A11114" t="s">
        <v>17206</v>
      </c>
      <c r="B11114" s="1" t="s">
        <v>20969</v>
      </c>
      <c r="C11114" t="s">
        <v>17206</v>
      </c>
      <c r="D11114" t="s">
        <v>48</v>
      </c>
      <c r="E11114" s="2" t="s">
        <v>920</v>
      </c>
      <c r="F11114" t="str">
        <f t="shared" si="173"/>
        <v>Peugeot 3008</v>
      </c>
      <c r="G11114" t="s">
        <v>20970</v>
      </c>
      <c r="H11114" s="2" t="s">
        <v>17</v>
      </c>
      <c r="I11114" s="5">
        <v>102009</v>
      </c>
      <c r="J11114" s="2">
        <v>2019</v>
      </c>
      <c r="K11114" s="2">
        <v>96</v>
      </c>
      <c r="L11114" t="s">
        <v>45</v>
      </c>
      <c r="M11114" s="3">
        <v>24990</v>
      </c>
      <c r="N11114" s="2" t="s">
        <v>19</v>
      </c>
    </row>
    <row r="11115" spans="1:14" x14ac:dyDescent="0.25">
      <c r="A11115" t="s">
        <v>17206</v>
      </c>
      <c r="B11115" s="1" t="s">
        <v>22760</v>
      </c>
      <c r="C11115" t="s">
        <v>17206</v>
      </c>
      <c r="D11115" t="s">
        <v>48</v>
      </c>
      <c r="E11115" s="2" t="s">
        <v>920</v>
      </c>
      <c r="F11115" t="str">
        <f t="shared" si="173"/>
        <v>Peugeot 3008</v>
      </c>
      <c r="G11115" t="s">
        <v>22232</v>
      </c>
      <c r="H11115" s="2" t="s">
        <v>17</v>
      </c>
      <c r="I11115" s="5">
        <v>10429</v>
      </c>
      <c r="J11115" s="2">
        <v>2022</v>
      </c>
      <c r="K11115" s="2">
        <v>96</v>
      </c>
      <c r="L11115" t="s">
        <v>30</v>
      </c>
      <c r="M11115" s="3">
        <v>36500</v>
      </c>
      <c r="N11115" s="2" t="s">
        <v>19</v>
      </c>
    </row>
    <row r="11116" spans="1:14" x14ac:dyDescent="0.25">
      <c r="A11116" t="s">
        <v>17206</v>
      </c>
      <c r="B11116" s="1" t="s">
        <v>22764</v>
      </c>
      <c r="C11116" t="s">
        <v>17206</v>
      </c>
      <c r="D11116" t="s">
        <v>48</v>
      </c>
      <c r="E11116" s="2" t="s">
        <v>920</v>
      </c>
      <c r="F11116" t="str">
        <f t="shared" si="173"/>
        <v>Peugeot 3008</v>
      </c>
      <c r="G11116" t="s">
        <v>22232</v>
      </c>
      <c r="H11116" s="2" t="s">
        <v>17</v>
      </c>
      <c r="I11116" s="5">
        <v>12460</v>
      </c>
      <c r="J11116" s="2">
        <v>2022</v>
      </c>
      <c r="K11116" s="2">
        <v>96</v>
      </c>
      <c r="L11116" t="s">
        <v>30</v>
      </c>
      <c r="M11116" s="3">
        <v>36500</v>
      </c>
      <c r="N11116" s="2" t="s">
        <v>19</v>
      </c>
    </row>
    <row r="11117" spans="1:14" x14ac:dyDescent="0.25">
      <c r="A11117" t="s">
        <v>17206</v>
      </c>
      <c r="B11117" s="1" t="s">
        <v>22765</v>
      </c>
      <c r="C11117" t="s">
        <v>17206</v>
      </c>
      <c r="D11117" t="s">
        <v>48</v>
      </c>
      <c r="E11117" s="2" t="s">
        <v>920</v>
      </c>
      <c r="F11117" t="str">
        <f t="shared" si="173"/>
        <v>Peugeot 3008</v>
      </c>
      <c r="G11117" t="s">
        <v>22232</v>
      </c>
      <c r="H11117" s="2" t="s">
        <v>17</v>
      </c>
      <c r="I11117" s="5">
        <v>8829</v>
      </c>
      <c r="J11117" s="2">
        <v>2022</v>
      </c>
      <c r="K11117" s="2">
        <v>96</v>
      </c>
      <c r="L11117" t="s">
        <v>60</v>
      </c>
      <c r="M11117" s="3">
        <v>36500</v>
      </c>
      <c r="N11117" s="2" t="s">
        <v>19</v>
      </c>
    </row>
    <row r="11118" spans="1:14" x14ac:dyDescent="0.25">
      <c r="A11118" t="s">
        <v>17206</v>
      </c>
      <c r="B11118" s="1" t="s">
        <v>22231</v>
      </c>
      <c r="C11118" t="s">
        <v>17206</v>
      </c>
      <c r="D11118" t="s">
        <v>48</v>
      </c>
      <c r="E11118" s="2" t="s">
        <v>920</v>
      </c>
      <c r="F11118" t="str">
        <f t="shared" si="173"/>
        <v>Peugeot 3008</v>
      </c>
      <c r="G11118" t="s">
        <v>22232</v>
      </c>
      <c r="H11118" s="2" t="s">
        <v>17</v>
      </c>
      <c r="I11118" s="5">
        <v>7989</v>
      </c>
      <c r="J11118" s="2">
        <v>2022</v>
      </c>
      <c r="K11118" s="2">
        <v>96</v>
      </c>
      <c r="L11118" t="s">
        <v>45</v>
      </c>
      <c r="M11118" s="3">
        <v>38476.339999999997</v>
      </c>
      <c r="N11118" s="2" t="s">
        <v>19</v>
      </c>
    </row>
    <row r="11119" spans="1:14" x14ac:dyDescent="0.25">
      <c r="A11119" t="s">
        <v>17206</v>
      </c>
      <c r="B11119" s="1" t="s">
        <v>20335</v>
      </c>
      <c r="C11119" t="s">
        <v>17206</v>
      </c>
      <c r="D11119" t="s">
        <v>48</v>
      </c>
      <c r="E11119" s="2" t="s">
        <v>920</v>
      </c>
      <c r="F11119" t="str">
        <f t="shared" si="173"/>
        <v>Peugeot 3008</v>
      </c>
      <c r="G11119" t="s">
        <v>20336</v>
      </c>
      <c r="H11119" s="2" t="s">
        <v>17</v>
      </c>
      <c r="I11119" s="5">
        <v>94185</v>
      </c>
      <c r="J11119" s="2">
        <v>2018</v>
      </c>
      <c r="K11119" s="2">
        <v>88</v>
      </c>
      <c r="L11119" t="s">
        <v>45</v>
      </c>
      <c r="M11119" s="3">
        <v>20239.88</v>
      </c>
      <c r="N11119" s="2" t="s">
        <v>19</v>
      </c>
    </row>
    <row r="11120" spans="1:14" x14ac:dyDescent="0.25">
      <c r="A11120" t="s">
        <v>17206</v>
      </c>
      <c r="B11120" s="1" t="s">
        <v>20746</v>
      </c>
      <c r="C11120" t="s">
        <v>17206</v>
      </c>
      <c r="D11120" t="s">
        <v>48</v>
      </c>
      <c r="E11120" s="2" t="s">
        <v>920</v>
      </c>
      <c r="F11120" t="str">
        <f t="shared" si="173"/>
        <v>Peugeot 3008</v>
      </c>
      <c r="G11120" t="s">
        <v>20336</v>
      </c>
      <c r="H11120" s="2" t="s">
        <v>17</v>
      </c>
      <c r="I11120" s="5">
        <v>59780</v>
      </c>
      <c r="J11120" s="2">
        <v>2018</v>
      </c>
      <c r="K11120" s="2">
        <v>88</v>
      </c>
      <c r="L11120" t="s">
        <v>1066</v>
      </c>
      <c r="M11120" s="3">
        <v>22173</v>
      </c>
      <c r="N11120" s="2" t="s">
        <v>19</v>
      </c>
    </row>
    <row r="11121" spans="1:14" x14ac:dyDescent="0.25">
      <c r="A11121" t="s">
        <v>17206</v>
      </c>
      <c r="B11121" s="1" t="s">
        <v>20491</v>
      </c>
      <c r="C11121" t="s">
        <v>17206</v>
      </c>
      <c r="D11121" t="s">
        <v>48</v>
      </c>
      <c r="E11121" s="2" t="s">
        <v>920</v>
      </c>
      <c r="F11121" t="str">
        <f t="shared" si="173"/>
        <v>Peugeot 3008</v>
      </c>
      <c r="G11121" t="s">
        <v>20116</v>
      </c>
      <c r="H11121" s="2" t="s">
        <v>17</v>
      </c>
      <c r="I11121" s="5">
        <v>132352</v>
      </c>
      <c r="J11121" s="2">
        <v>2017</v>
      </c>
      <c r="K11121" s="2">
        <v>88</v>
      </c>
      <c r="L11121" t="s">
        <v>37</v>
      </c>
      <c r="M11121" s="3">
        <v>19999.990000000002</v>
      </c>
      <c r="N11121" s="2" t="s">
        <v>19</v>
      </c>
    </row>
    <row r="11122" spans="1:14" x14ac:dyDescent="0.25">
      <c r="A11122" t="s">
        <v>17206</v>
      </c>
      <c r="B11122" s="1" t="s">
        <v>20115</v>
      </c>
      <c r="C11122" t="s">
        <v>17206</v>
      </c>
      <c r="D11122" t="s">
        <v>48</v>
      </c>
      <c r="E11122" s="2" t="s">
        <v>920</v>
      </c>
      <c r="F11122" t="str">
        <f t="shared" si="173"/>
        <v>Peugeot 3008</v>
      </c>
      <c r="G11122" t="s">
        <v>20116</v>
      </c>
      <c r="H11122" s="2" t="s">
        <v>17</v>
      </c>
      <c r="I11122" s="5">
        <v>110256</v>
      </c>
      <c r="J11122" s="2">
        <v>2017</v>
      </c>
      <c r="K11122" s="2">
        <v>88</v>
      </c>
      <c r="L11122" t="s">
        <v>30</v>
      </c>
      <c r="M11122" s="3">
        <v>19290</v>
      </c>
      <c r="N11122" s="2" t="s">
        <v>19</v>
      </c>
    </row>
    <row r="11123" spans="1:14" x14ac:dyDescent="0.25">
      <c r="A11123" t="s">
        <v>17206</v>
      </c>
      <c r="B11123" s="1" t="s">
        <v>20007</v>
      </c>
      <c r="C11123" t="s">
        <v>17206</v>
      </c>
      <c r="D11123" t="s">
        <v>48</v>
      </c>
      <c r="E11123" s="2" t="s">
        <v>920</v>
      </c>
      <c r="F11123" t="str">
        <f t="shared" si="173"/>
        <v>Peugeot 3008</v>
      </c>
      <c r="G11123" t="s">
        <v>20008</v>
      </c>
      <c r="H11123" s="2" t="s">
        <v>17</v>
      </c>
      <c r="I11123" s="5">
        <v>183600</v>
      </c>
      <c r="J11123" s="2">
        <v>2018</v>
      </c>
      <c r="K11123" s="2">
        <v>88</v>
      </c>
      <c r="L11123" t="s">
        <v>45</v>
      </c>
      <c r="M11123" s="3">
        <v>18800</v>
      </c>
      <c r="N11123" s="2" t="s">
        <v>19</v>
      </c>
    </row>
    <row r="11124" spans="1:14" x14ac:dyDescent="0.25">
      <c r="A11124" t="s">
        <v>17206</v>
      </c>
      <c r="B11124" s="1" t="s">
        <v>20847</v>
      </c>
      <c r="C11124" t="s">
        <v>17206</v>
      </c>
      <c r="D11124" t="s">
        <v>48</v>
      </c>
      <c r="E11124" s="2" t="s">
        <v>920</v>
      </c>
      <c r="F11124" t="str">
        <f t="shared" si="173"/>
        <v>Peugeot 3008</v>
      </c>
      <c r="G11124" t="s">
        <v>20008</v>
      </c>
      <c r="H11124" s="2" t="s">
        <v>17</v>
      </c>
      <c r="I11124" s="5">
        <v>110659</v>
      </c>
      <c r="J11124" s="2">
        <v>2017</v>
      </c>
      <c r="K11124" s="2">
        <v>88</v>
      </c>
      <c r="L11124" t="s">
        <v>54</v>
      </c>
      <c r="M11124" s="3">
        <v>23595.16</v>
      </c>
      <c r="N11124" s="2" t="s">
        <v>19</v>
      </c>
    </row>
    <row r="11125" spans="1:14" x14ac:dyDescent="0.25">
      <c r="A11125" t="s">
        <v>17206</v>
      </c>
      <c r="B11125" s="1" t="s">
        <v>18118</v>
      </c>
      <c r="C11125" t="s">
        <v>17206</v>
      </c>
      <c r="D11125" t="s">
        <v>48</v>
      </c>
      <c r="E11125" s="2" t="s">
        <v>920</v>
      </c>
      <c r="F11125" t="str">
        <f t="shared" si="173"/>
        <v>Peugeot 3008</v>
      </c>
      <c r="G11125" t="s">
        <v>18119</v>
      </c>
      <c r="H11125" s="2" t="s">
        <v>17</v>
      </c>
      <c r="I11125" s="5">
        <v>167730</v>
      </c>
      <c r="J11125" s="2">
        <v>2015</v>
      </c>
      <c r="K11125" s="2">
        <v>88</v>
      </c>
      <c r="L11125" t="s">
        <v>45</v>
      </c>
      <c r="M11125" s="3">
        <v>11288.07</v>
      </c>
      <c r="N11125" s="2" t="s">
        <v>19</v>
      </c>
    </row>
    <row r="11126" spans="1:14" x14ac:dyDescent="0.25">
      <c r="A11126" t="s">
        <v>17206</v>
      </c>
      <c r="B11126" s="1" t="s">
        <v>18116</v>
      </c>
      <c r="C11126" t="s">
        <v>17206</v>
      </c>
      <c r="D11126" t="s">
        <v>48</v>
      </c>
      <c r="E11126" s="2" t="s">
        <v>920</v>
      </c>
      <c r="F11126" t="str">
        <f t="shared" si="173"/>
        <v>Peugeot 3008</v>
      </c>
      <c r="G11126" t="s">
        <v>18117</v>
      </c>
      <c r="H11126" s="2" t="s">
        <v>17</v>
      </c>
      <c r="I11126" s="5">
        <v>116634</v>
      </c>
      <c r="J11126" s="2">
        <v>2015</v>
      </c>
      <c r="K11126" s="2">
        <v>84</v>
      </c>
      <c r="L11126" t="s">
        <v>45</v>
      </c>
      <c r="M11126" s="3">
        <v>11201.81</v>
      </c>
      <c r="N11126" s="2" t="s">
        <v>19</v>
      </c>
    </row>
    <row r="11127" spans="1:14" x14ac:dyDescent="0.25">
      <c r="A11127" t="s">
        <v>17206</v>
      </c>
      <c r="B11127" s="1" t="s">
        <v>21204</v>
      </c>
      <c r="C11127" t="s">
        <v>17206</v>
      </c>
      <c r="D11127" t="s">
        <v>48</v>
      </c>
      <c r="E11127" s="2" t="s">
        <v>920</v>
      </c>
      <c r="F11127" t="str">
        <f t="shared" si="173"/>
        <v>Peugeot 3008</v>
      </c>
      <c r="G11127" t="s">
        <v>21000</v>
      </c>
      <c r="H11127" s="2" t="s">
        <v>17</v>
      </c>
      <c r="I11127" s="5">
        <v>121669</v>
      </c>
      <c r="J11127" s="2">
        <v>2017</v>
      </c>
      <c r="K11127" s="2">
        <v>110</v>
      </c>
      <c r="L11127" t="s">
        <v>30</v>
      </c>
      <c r="M11127" s="3">
        <v>25204.06</v>
      </c>
      <c r="N11127" s="2" t="s">
        <v>19</v>
      </c>
    </row>
    <row r="11128" spans="1:14" x14ac:dyDescent="0.25">
      <c r="A11128" t="s">
        <v>17206</v>
      </c>
      <c r="B11128" s="1" t="s">
        <v>20999</v>
      </c>
      <c r="C11128" t="s">
        <v>17206</v>
      </c>
      <c r="D11128" t="s">
        <v>48</v>
      </c>
      <c r="E11128" s="2" t="s">
        <v>920</v>
      </c>
      <c r="F11128" t="str">
        <f t="shared" ref="F11128:F11191" si="174">D11128&amp; " " &amp; E11128</f>
        <v>Peugeot 3008</v>
      </c>
      <c r="G11128" t="s">
        <v>21000</v>
      </c>
      <c r="H11128" s="2" t="s">
        <v>17</v>
      </c>
      <c r="I11128" s="5">
        <v>111779</v>
      </c>
      <c r="J11128" s="2">
        <v>2017</v>
      </c>
      <c r="K11128" s="2">
        <v>110</v>
      </c>
      <c r="L11128" t="s">
        <v>18</v>
      </c>
      <c r="M11128" s="3">
        <v>22700</v>
      </c>
      <c r="N11128" s="2" t="s">
        <v>19</v>
      </c>
    </row>
    <row r="11129" spans="1:14" x14ac:dyDescent="0.25">
      <c r="A11129" t="s">
        <v>17206</v>
      </c>
      <c r="B11129" s="1" t="s">
        <v>20961</v>
      </c>
      <c r="C11129" t="s">
        <v>17206</v>
      </c>
      <c r="D11129" t="s">
        <v>48</v>
      </c>
      <c r="E11129" s="2" t="s">
        <v>920</v>
      </c>
      <c r="F11129" t="str">
        <f t="shared" si="174"/>
        <v>Peugeot 3008</v>
      </c>
      <c r="G11129" t="s">
        <v>20962</v>
      </c>
      <c r="H11129" s="2" t="s">
        <v>17</v>
      </c>
      <c r="I11129" s="5">
        <v>138375</v>
      </c>
      <c r="J11129" s="2">
        <v>2017</v>
      </c>
      <c r="K11129" s="2">
        <v>133</v>
      </c>
      <c r="L11129" t="s">
        <v>18</v>
      </c>
      <c r="M11129" s="3">
        <v>24990</v>
      </c>
      <c r="N11129" s="2" t="s">
        <v>19</v>
      </c>
    </row>
    <row r="11130" spans="1:14" x14ac:dyDescent="0.25">
      <c r="A11130" t="s">
        <v>17206</v>
      </c>
      <c r="B11130" s="1" t="s">
        <v>21501</v>
      </c>
      <c r="C11130" t="s">
        <v>17206</v>
      </c>
      <c r="D11130" t="s">
        <v>48</v>
      </c>
      <c r="E11130" s="2" t="s">
        <v>920</v>
      </c>
      <c r="F11130" t="str">
        <f t="shared" si="174"/>
        <v>Peugeot 3008</v>
      </c>
      <c r="G11130" t="s">
        <v>20962</v>
      </c>
      <c r="H11130" s="2" t="s">
        <v>17</v>
      </c>
      <c r="I11130" s="5">
        <v>176000</v>
      </c>
      <c r="J11130" s="2">
        <v>2016</v>
      </c>
      <c r="K11130" s="2">
        <v>133</v>
      </c>
      <c r="L11130" t="s">
        <v>54</v>
      </c>
      <c r="M11130" s="3">
        <v>27900</v>
      </c>
      <c r="N11130" s="2" t="s">
        <v>19</v>
      </c>
    </row>
    <row r="11131" spans="1:14" x14ac:dyDescent="0.25">
      <c r="A11131" t="s">
        <v>17206</v>
      </c>
      <c r="B11131" s="1" t="s">
        <v>21442</v>
      </c>
      <c r="C11131" t="s">
        <v>17206</v>
      </c>
      <c r="D11131" t="s">
        <v>48</v>
      </c>
      <c r="E11131" s="2" t="s">
        <v>920</v>
      </c>
      <c r="F11131" t="str">
        <f t="shared" si="174"/>
        <v>Peugeot 3008</v>
      </c>
      <c r="G11131" t="s">
        <v>20962</v>
      </c>
      <c r="H11131" s="2" t="s">
        <v>17</v>
      </c>
      <c r="I11131" s="5">
        <v>92052</v>
      </c>
      <c r="J11131" s="2">
        <v>2017</v>
      </c>
      <c r="K11131" s="2">
        <v>133</v>
      </c>
      <c r="L11131" t="s">
        <v>18</v>
      </c>
      <c r="M11131" s="3">
        <v>24799</v>
      </c>
      <c r="N11131" s="2" t="s">
        <v>19</v>
      </c>
    </row>
    <row r="11132" spans="1:14" x14ac:dyDescent="0.25">
      <c r="A11132" t="s">
        <v>17206</v>
      </c>
      <c r="B11132" s="1" t="s">
        <v>18250</v>
      </c>
      <c r="C11132" t="s">
        <v>17206</v>
      </c>
      <c r="D11132" t="s">
        <v>48</v>
      </c>
      <c r="E11132" s="2" t="s">
        <v>205</v>
      </c>
      <c r="F11132" t="str">
        <f t="shared" si="174"/>
        <v>Peugeot 308</v>
      </c>
      <c r="G11132" t="s">
        <v>18251</v>
      </c>
      <c r="H11132" s="2" t="s">
        <v>36</v>
      </c>
      <c r="I11132" s="5">
        <v>143000</v>
      </c>
      <c r="J11132" s="2">
        <v>2018</v>
      </c>
      <c r="K11132" s="2">
        <v>81</v>
      </c>
      <c r="L11132" t="s">
        <v>30</v>
      </c>
      <c r="M11132" s="3">
        <v>12200</v>
      </c>
      <c r="N11132" s="2" t="s">
        <v>19</v>
      </c>
    </row>
    <row r="11133" spans="1:14" x14ac:dyDescent="0.25">
      <c r="A11133" t="s">
        <v>17206</v>
      </c>
      <c r="B11133" s="1" t="s">
        <v>21555</v>
      </c>
      <c r="C11133" t="s">
        <v>17206</v>
      </c>
      <c r="D11133" t="s">
        <v>48</v>
      </c>
      <c r="E11133" s="2" t="s">
        <v>205</v>
      </c>
      <c r="F11133" t="str">
        <f t="shared" si="174"/>
        <v>Peugeot 308</v>
      </c>
      <c r="G11133" t="s">
        <v>21556</v>
      </c>
      <c r="H11133" s="2" t="s">
        <v>36</v>
      </c>
      <c r="I11133" s="5">
        <v>14614</v>
      </c>
      <c r="J11133" s="2">
        <v>2022</v>
      </c>
      <c r="K11133" s="2">
        <v>96</v>
      </c>
      <c r="L11133" t="s">
        <v>30</v>
      </c>
      <c r="M11133" s="3">
        <v>29583.91</v>
      </c>
      <c r="N11133" s="2" t="s">
        <v>19</v>
      </c>
    </row>
    <row r="11134" spans="1:14" x14ac:dyDescent="0.25">
      <c r="A11134" t="s">
        <v>17206</v>
      </c>
      <c r="B11134" s="1" t="s">
        <v>18481</v>
      </c>
      <c r="C11134" t="s">
        <v>17206</v>
      </c>
      <c r="D11134" t="s">
        <v>48</v>
      </c>
      <c r="E11134" s="2" t="s">
        <v>205</v>
      </c>
      <c r="F11134" t="str">
        <f t="shared" si="174"/>
        <v>Peugeot 308</v>
      </c>
      <c r="G11134" t="s">
        <v>18482</v>
      </c>
      <c r="H11134" s="2" t="s">
        <v>17</v>
      </c>
      <c r="I11134" s="5">
        <v>91205</v>
      </c>
      <c r="J11134" s="2">
        <v>2019</v>
      </c>
      <c r="K11134" s="2">
        <v>75</v>
      </c>
      <c r="L11134" t="s">
        <v>45</v>
      </c>
      <c r="M11134" s="3">
        <v>14250</v>
      </c>
      <c r="N11134" s="2" t="s">
        <v>19</v>
      </c>
    </row>
    <row r="11135" spans="1:14" x14ac:dyDescent="0.25">
      <c r="A11135" t="s">
        <v>17206</v>
      </c>
      <c r="B11135" s="1" t="s">
        <v>19205</v>
      </c>
      <c r="C11135" t="s">
        <v>17206</v>
      </c>
      <c r="D11135" t="s">
        <v>48</v>
      </c>
      <c r="E11135" s="2" t="s">
        <v>205</v>
      </c>
      <c r="F11135" t="str">
        <f t="shared" si="174"/>
        <v>Peugeot 308</v>
      </c>
      <c r="G11135" t="s">
        <v>19206</v>
      </c>
      <c r="H11135" s="2" t="s">
        <v>17</v>
      </c>
      <c r="I11135" s="5">
        <v>94053</v>
      </c>
      <c r="J11135" s="2">
        <v>2020</v>
      </c>
      <c r="K11135" s="2">
        <v>75</v>
      </c>
      <c r="L11135" t="s">
        <v>96</v>
      </c>
      <c r="M11135" s="3">
        <v>15990</v>
      </c>
      <c r="N11135" s="2" t="s">
        <v>19</v>
      </c>
    </row>
    <row r="11136" spans="1:14" x14ac:dyDescent="0.25">
      <c r="A11136" t="s">
        <v>17206</v>
      </c>
      <c r="B11136" s="1" t="s">
        <v>18700</v>
      </c>
      <c r="C11136" t="s">
        <v>17206</v>
      </c>
      <c r="D11136" t="s">
        <v>48</v>
      </c>
      <c r="E11136" s="2" t="s">
        <v>205</v>
      </c>
      <c r="F11136" t="str">
        <f t="shared" si="174"/>
        <v>Peugeot 308</v>
      </c>
      <c r="G11136" t="s">
        <v>18701</v>
      </c>
      <c r="H11136" s="2" t="s">
        <v>17</v>
      </c>
      <c r="I11136" s="5">
        <v>141762</v>
      </c>
      <c r="J11136" s="2">
        <v>2019</v>
      </c>
      <c r="K11136" s="2">
        <v>75</v>
      </c>
      <c r="L11136" t="s">
        <v>18</v>
      </c>
      <c r="M11136" s="3">
        <v>13841.33</v>
      </c>
      <c r="N11136" s="2" t="s">
        <v>19</v>
      </c>
    </row>
    <row r="11137" spans="1:14" x14ac:dyDescent="0.25">
      <c r="A11137" t="s">
        <v>17206</v>
      </c>
      <c r="B11137" s="1" t="s">
        <v>18570</v>
      </c>
      <c r="C11137" t="s">
        <v>17206</v>
      </c>
      <c r="D11137" t="s">
        <v>48</v>
      </c>
      <c r="E11137" s="2" t="s">
        <v>205</v>
      </c>
      <c r="F11137" t="str">
        <f t="shared" si="174"/>
        <v>Peugeot 308</v>
      </c>
      <c r="G11137" t="s">
        <v>18571</v>
      </c>
      <c r="H11137" s="2" t="s">
        <v>17</v>
      </c>
      <c r="I11137" s="5">
        <v>108800</v>
      </c>
      <c r="J11137" s="2">
        <v>2020</v>
      </c>
      <c r="K11137" s="2">
        <v>75</v>
      </c>
      <c r="L11137" t="s">
        <v>96</v>
      </c>
      <c r="M11137" s="3">
        <v>14600</v>
      </c>
      <c r="N11137" s="2" t="s">
        <v>19</v>
      </c>
    </row>
    <row r="11138" spans="1:14" x14ac:dyDescent="0.25">
      <c r="A11138" t="s">
        <v>17206</v>
      </c>
      <c r="B11138" s="1" t="s">
        <v>19149</v>
      </c>
      <c r="C11138" t="s">
        <v>17206</v>
      </c>
      <c r="D11138" t="s">
        <v>48</v>
      </c>
      <c r="E11138" s="2" t="s">
        <v>205</v>
      </c>
      <c r="F11138" t="str">
        <f t="shared" si="174"/>
        <v>Peugeot 308</v>
      </c>
      <c r="G11138" t="s">
        <v>19150</v>
      </c>
      <c r="H11138" s="2" t="s">
        <v>17</v>
      </c>
      <c r="I11138" s="5">
        <v>79500</v>
      </c>
      <c r="J11138" s="2">
        <v>2021</v>
      </c>
      <c r="K11138" s="2">
        <v>96</v>
      </c>
      <c r="L11138" t="s">
        <v>30</v>
      </c>
      <c r="M11138" s="3">
        <v>15600</v>
      </c>
      <c r="N11138" s="2" t="s">
        <v>19</v>
      </c>
    </row>
    <row r="11139" spans="1:14" x14ac:dyDescent="0.25">
      <c r="A11139" t="s">
        <v>17206</v>
      </c>
      <c r="B11139" s="1" t="s">
        <v>18769</v>
      </c>
      <c r="C11139" t="s">
        <v>17206</v>
      </c>
      <c r="D11139" t="s">
        <v>48</v>
      </c>
      <c r="E11139" s="2" t="s">
        <v>205</v>
      </c>
      <c r="F11139" t="str">
        <f t="shared" si="174"/>
        <v>Peugeot 308</v>
      </c>
      <c r="G11139" t="s">
        <v>18307</v>
      </c>
      <c r="H11139" s="2" t="s">
        <v>17</v>
      </c>
      <c r="I11139" s="5">
        <v>133500</v>
      </c>
      <c r="J11139" s="2">
        <v>2018</v>
      </c>
      <c r="K11139" s="2">
        <v>96</v>
      </c>
      <c r="L11139" t="s">
        <v>96</v>
      </c>
      <c r="M11139" s="3">
        <v>13950</v>
      </c>
      <c r="N11139" s="2" t="s">
        <v>19</v>
      </c>
    </row>
    <row r="11140" spans="1:14" x14ac:dyDescent="0.25">
      <c r="A11140" t="s">
        <v>17206</v>
      </c>
      <c r="B11140" s="1" t="s">
        <v>18306</v>
      </c>
      <c r="C11140" t="s">
        <v>17206</v>
      </c>
      <c r="D11140" t="s">
        <v>48</v>
      </c>
      <c r="E11140" s="2" t="s">
        <v>205</v>
      </c>
      <c r="F11140" t="str">
        <f t="shared" si="174"/>
        <v>Peugeot 308</v>
      </c>
      <c r="G11140" t="s">
        <v>18307</v>
      </c>
      <c r="H11140" s="2" t="s">
        <v>17</v>
      </c>
      <c r="I11140" s="5">
        <v>157900</v>
      </c>
      <c r="J11140" s="2">
        <v>2019</v>
      </c>
      <c r="K11140" s="2">
        <v>96</v>
      </c>
      <c r="L11140" t="s">
        <v>30</v>
      </c>
      <c r="M11140" s="3">
        <v>12700</v>
      </c>
      <c r="N11140" s="2" t="s">
        <v>19</v>
      </c>
    </row>
    <row r="11141" spans="1:14" x14ac:dyDescent="0.25">
      <c r="A11141" t="s">
        <v>17206</v>
      </c>
      <c r="B11141" s="1" t="s">
        <v>20147</v>
      </c>
      <c r="C11141" t="s">
        <v>17206</v>
      </c>
      <c r="D11141" t="s">
        <v>48</v>
      </c>
      <c r="E11141" s="2" t="s">
        <v>205</v>
      </c>
      <c r="F11141" t="str">
        <f t="shared" si="174"/>
        <v>Peugeot 308</v>
      </c>
      <c r="G11141" t="s">
        <v>20148</v>
      </c>
      <c r="H11141" s="2" t="s">
        <v>17</v>
      </c>
      <c r="I11141" s="5">
        <v>121438</v>
      </c>
      <c r="J11141" s="2">
        <v>2020</v>
      </c>
      <c r="K11141" s="2">
        <v>96</v>
      </c>
      <c r="L11141" t="s">
        <v>37</v>
      </c>
      <c r="M11141" s="3">
        <v>18990</v>
      </c>
      <c r="N11141" s="2" t="s">
        <v>19</v>
      </c>
    </row>
    <row r="11142" spans="1:14" x14ac:dyDescent="0.25">
      <c r="A11142" t="s">
        <v>17206</v>
      </c>
      <c r="B11142" s="1" t="s">
        <v>18853</v>
      </c>
      <c r="C11142" t="s">
        <v>17206</v>
      </c>
      <c r="D11142" t="s">
        <v>48</v>
      </c>
      <c r="E11142" s="2" t="s">
        <v>205</v>
      </c>
      <c r="F11142" t="str">
        <f t="shared" si="174"/>
        <v>Peugeot 308</v>
      </c>
      <c r="G11142" t="s">
        <v>17877</v>
      </c>
      <c r="H11142" s="2" t="s">
        <v>17</v>
      </c>
      <c r="I11142" s="5">
        <v>132217</v>
      </c>
      <c r="J11142" s="2">
        <v>2018</v>
      </c>
      <c r="K11142" s="2">
        <v>73</v>
      </c>
      <c r="L11142" t="s">
        <v>30</v>
      </c>
      <c r="M11142" s="3">
        <v>14865</v>
      </c>
      <c r="N11142" s="2" t="s">
        <v>19</v>
      </c>
    </row>
    <row r="11143" spans="1:14" x14ac:dyDescent="0.25">
      <c r="A11143" t="s">
        <v>17206</v>
      </c>
      <c r="B11143" s="1" t="s">
        <v>17876</v>
      </c>
      <c r="C11143" t="s">
        <v>17206</v>
      </c>
      <c r="D11143" t="s">
        <v>48</v>
      </c>
      <c r="E11143" s="2" t="s">
        <v>205</v>
      </c>
      <c r="F11143" t="str">
        <f t="shared" si="174"/>
        <v>Peugeot 308</v>
      </c>
      <c r="G11143" t="s">
        <v>17877</v>
      </c>
      <c r="H11143" s="2" t="s">
        <v>17</v>
      </c>
      <c r="I11143" s="5">
        <v>144407</v>
      </c>
      <c r="J11143" s="2">
        <v>2017</v>
      </c>
      <c r="K11143" s="2">
        <v>73</v>
      </c>
      <c r="L11143" t="s">
        <v>18</v>
      </c>
      <c r="M11143" s="3">
        <v>10699.99</v>
      </c>
      <c r="N11143" s="2" t="s">
        <v>19</v>
      </c>
    </row>
    <row r="11144" spans="1:14" x14ac:dyDescent="0.25">
      <c r="A11144" t="s">
        <v>17206</v>
      </c>
      <c r="B11144" s="1" t="s">
        <v>18951</v>
      </c>
      <c r="C11144" t="s">
        <v>17206</v>
      </c>
      <c r="D11144" t="s">
        <v>48</v>
      </c>
      <c r="E11144" s="2" t="s">
        <v>205</v>
      </c>
      <c r="F11144" t="str">
        <f t="shared" si="174"/>
        <v>Peugeot 308</v>
      </c>
      <c r="G11144" t="s">
        <v>17877</v>
      </c>
      <c r="H11144" s="2" t="s">
        <v>17</v>
      </c>
      <c r="I11144" s="5">
        <v>94088</v>
      </c>
      <c r="J11144" s="2">
        <v>2017</v>
      </c>
      <c r="K11144" s="2">
        <v>73</v>
      </c>
      <c r="L11144" t="s">
        <v>60</v>
      </c>
      <c r="M11144" s="3">
        <v>12500</v>
      </c>
      <c r="N11144" s="2" t="s">
        <v>19</v>
      </c>
    </row>
    <row r="11145" spans="1:14" x14ac:dyDescent="0.25">
      <c r="A11145" t="s">
        <v>17206</v>
      </c>
      <c r="B11145" s="1" t="s">
        <v>17389</v>
      </c>
      <c r="C11145" t="s">
        <v>17206</v>
      </c>
      <c r="D11145" t="s">
        <v>48</v>
      </c>
      <c r="E11145" s="2" t="s">
        <v>205</v>
      </c>
      <c r="F11145" t="str">
        <f t="shared" si="174"/>
        <v>Peugeot 308</v>
      </c>
      <c r="G11145" t="s">
        <v>17390</v>
      </c>
      <c r="H11145" s="2" t="s">
        <v>17</v>
      </c>
      <c r="I11145" s="5">
        <v>192422</v>
      </c>
      <c r="J11145" s="2">
        <v>2014</v>
      </c>
      <c r="K11145" s="2">
        <v>88</v>
      </c>
      <c r="L11145" t="s">
        <v>60</v>
      </c>
      <c r="M11145" s="3">
        <v>9124.5300000000007</v>
      </c>
      <c r="N11145" s="2" t="s">
        <v>19</v>
      </c>
    </row>
    <row r="11146" spans="1:14" x14ac:dyDescent="0.25">
      <c r="A11146" t="s">
        <v>17206</v>
      </c>
      <c r="B11146" s="1" t="s">
        <v>18071</v>
      </c>
      <c r="C11146" t="s">
        <v>17206</v>
      </c>
      <c r="D11146" t="s">
        <v>48</v>
      </c>
      <c r="E11146" s="2" t="s">
        <v>205</v>
      </c>
      <c r="F11146" t="str">
        <f t="shared" si="174"/>
        <v>Peugeot 308</v>
      </c>
      <c r="G11146" t="s">
        <v>17390</v>
      </c>
      <c r="H11146" s="2" t="s">
        <v>17</v>
      </c>
      <c r="I11146" s="5">
        <v>186137</v>
      </c>
      <c r="J11146" s="2">
        <v>2017</v>
      </c>
      <c r="K11146" s="2">
        <v>88</v>
      </c>
      <c r="L11146" t="s">
        <v>45</v>
      </c>
      <c r="M11146" s="3">
        <v>9600</v>
      </c>
      <c r="N11146" s="2" t="s">
        <v>19</v>
      </c>
    </row>
    <row r="11147" spans="1:14" x14ac:dyDescent="0.25">
      <c r="A11147" t="s">
        <v>17206</v>
      </c>
      <c r="B11147" s="1" t="s">
        <v>18939</v>
      </c>
      <c r="C11147" t="s">
        <v>17206</v>
      </c>
      <c r="D11147" t="s">
        <v>48</v>
      </c>
      <c r="E11147" s="2" t="s">
        <v>205</v>
      </c>
      <c r="F11147" t="str">
        <f t="shared" si="174"/>
        <v>Peugeot 308</v>
      </c>
      <c r="G11147" t="s">
        <v>17390</v>
      </c>
      <c r="H11147" s="2" t="s">
        <v>17</v>
      </c>
      <c r="I11147" s="5">
        <v>117156</v>
      </c>
      <c r="J11147" s="2">
        <v>2016</v>
      </c>
      <c r="K11147" s="2">
        <v>88</v>
      </c>
      <c r="L11147" t="s">
        <v>45</v>
      </c>
      <c r="M11147" s="3">
        <v>12555</v>
      </c>
      <c r="N11147" s="2" t="s">
        <v>19</v>
      </c>
    </row>
    <row r="11148" spans="1:14" x14ac:dyDescent="0.25">
      <c r="A11148" t="s">
        <v>17206</v>
      </c>
      <c r="B11148" s="1" t="s">
        <v>18437</v>
      </c>
      <c r="C11148" t="s">
        <v>17206</v>
      </c>
      <c r="D11148" t="s">
        <v>48</v>
      </c>
      <c r="E11148" s="2" t="s">
        <v>205</v>
      </c>
      <c r="F11148" t="str">
        <f t="shared" si="174"/>
        <v>Peugeot 308</v>
      </c>
      <c r="G11148" t="s">
        <v>18438</v>
      </c>
      <c r="H11148" s="2" t="s">
        <v>17</v>
      </c>
      <c r="I11148" s="5">
        <v>149427</v>
      </c>
      <c r="J11148" s="2">
        <v>2015</v>
      </c>
      <c r="K11148" s="2">
        <v>88</v>
      </c>
      <c r="L11148" t="s">
        <v>45</v>
      </c>
      <c r="M11148" s="3">
        <v>12874.11</v>
      </c>
      <c r="N11148" s="2" t="s">
        <v>19</v>
      </c>
    </row>
    <row r="11149" spans="1:14" x14ac:dyDescent="0.25">
      <c r="A11149" t="s">
        <v>17206</v>
      </c>
      <c r="B11149" s="1" t="s">
        <v>17900</v>
      </c>
      <c r="C11149" t="s">
        <v>17206</v>
      </c>
      <c r="D11149" t="s">
        <v>48</v>
      </c>
      <c r="E11149" s="2" t="s">
        <v>205</v>
      </c>
      <c r="F11149" t="str">
        <f t="shared" si="174"/>
        <v>Peugeot 308</v>
      </c>
      <c r="G11149" t="s">
        <v>17901</v>
      </c>
      <c r="H11149" s="2" t="s">
        <v>17</v>
      </c>
      <c r="I11149" s="5">
        <v>191500</v>
      </c>
      <c r="J11149" s="2">
        <v>2015</v>
      </c>
      <c r="K11149" s="2">
        <v>88</v>
      </c>
      <c r="L11149" t="s">
        <v>45</v>
      </c>
      <c r="M11149" s="3">
        <v>10799</v>
      </c>
      <c r="N11149" s="2" t="s">
        <v>19</v>
      </c>
    </row>
    <row r="11150" spans="1:14" x14ac:dyDescent="0.25">
      <c r="A11150" t="s">
        <v>17206</v>
      </c>
      <c r="B11150" s="1" t="s">
        <v>18513</v>
      </c>
      <c r="C11150" t="s">
        <v>17206</v>
      </c>
      <c r="D11150" t="s">
        <v>48</v>
      </c>
      <c r="E11150" s="2" t="s">
        <v>205</v>
      </c>
      <c r="F11150" t="str">
        <f t="shared" si="174"/>
        <v>Peugeot 308</v>
      </c>
      <c r="G11150" t="s">
        <v>18005</v>
      </c>
      <c r="H11150" s="2" t="s">
        <v>17</v>
      </c>
      <c r="I11150" s="5">
        <v>60855</v>
      </c>
      <c r="J11150" s="2">
        <v>2016</v>
      </c>
      <c r="K11150" s="2">
        <v>73</v>
      </c>
      <c r="L11150" t="s">
        <v>45</v>
      </c>
      <c r="M11150" s="3">
        <v>14334.06</v>
      </c>
      <c r="N11150" s="2" t="s">
        <v>19</v>
      </c>
    </row>
    <row r="11151" spans="1:14" x14ac:dyDescent="0.25">
      <c r="A11151" t="s">
        <v>17206</v>
      </c>
      <c r="B11151" s="1" t="s">
        <v>18004</v>
      </c>
      <c r="C11151" t="s">
        <v>17206</v>
      </c>
      <c r="D11151" t="s">
        <v>48</v>
      </c>
      <c r="E11151" s="2" t="s">
        <v>205</v>
      </c>
      <c r="F11151" t="str">
        <f t="shared" si="174"/>
        <v>Peugeot 308</v>
      </c>
      <c r="G11151" t="s">
        <v>18005</v>
      </c>
      <c r="H11151" s="2" t="s">
        <v>17</v>
      </c>
      <c r="I11151" s="5">
        <v>156751</v>
      </c>
      <c r="J11151" s="2">
        <v>2017</v>
      </c>
      <c r="K11151" s="2">
        <v>73</v>
      </c>
      <c r="L11151" t="s">
        <v>45</v>
      </c>
      <c r="M11151" s="3">
        <v>11626.52</v>
      </c>
      <c r="N11151" s="2" t="s">
        <v>19</v>
      </c>
    </row>
    <row r="11152" spans="1:14" x14ac:dyDescent="0.25">
      <c r="A11152" t="s">
        <v>17206</v>
      </c>
      <c r="B11152" s="1" t="s">
        <v>17231</v>
      </c>
      <c r="C11152" t="s">
        <v>17206</v>
      </c>
      <c r="D11152" t="s">
        <v>48</v>
      </c>
      <c r="E11152" s="2" t="s">
        <v>205</v>
      </c>
      <c r="F11152" t="str">
        <f t="shared" si="174"/>
        <v>Peugeot 308</v>
      </c>
      <c r="G11152" t="s">
        <v>17232</v>
      </c>
      <c r="H11152" s="2" t="s">
        <v>17</v>
      </c>
      <c r="I11152" s="5">
        <v>207149</v>
      </c>
      <c r="J11152" s="2">
        <v>2013</v>
      </c>
      <c r="K11152" s="2">
        <v>68</v>
      </c>
      <c r="L11152" t="s">
        <v>18</v>
      </c>
      <c r="M11152" s="3">
        <v>6885</v>
      </c>
      <c r="N11152" s="2" t="s">
        <v>19</v>
      </c>
    </row>
    <row r="11153" spans="1:14" x14ac:dyDescent="0.25">
      <c r="A11153" t="s">
        <v>17206</v>
      </c>
      <c r="B11153" s="1" t="s">
        <v>17652</v>
      </c>
      <c r="C11153" t="s">
        <v>17206</v>
      </c>
      <c r="D11153" t="s">
        <v>48</v>
      </c>
      <c r="E11153" s="2" t="s">
        <v>205</v>
      </c>
      <c r="F11153" t="str">
        <f t="shared" si="174"/>
        <v>Peugeot 308</v>
      </c>
      <c r="G11153" t="s">
        <v>17653</v>
      </c>
      <c r="H11153" s="2" t="s">
        <v>17</v>
      </c>
      <c r="I11153" s="5">
        <v>117811</v>
      </c>
      <c r="J11153" s="2">
        <v>2014</v>
      </c>
      <c r="K11153" s="2">
        <v>68</v>
      </c>
      <c r="L11153" t="s">
        <v>37</v>
      </c>
      <c r="M11153" s="3">
        <v>10153.290000000001</v>
      </c>
      <c r="N11153" s="2" t="s">
        <v>19</v>
      </c>
    </row>
    <row r="11154" spans="1:14" x14ac:dyDescent="0.25">
      <c r="A11154" t="s">
        <v>17206</v>
      </c>
      <c r="B11154" s="1" t="s">
        <v>17283</v>
      </c>
      <c r="C11154" t="s">
        <v>17206</v>
      </c>
      <c r="D11154" t="s">
        <v>48</v>
      </c>
      <c r="E11154" s="2" t="s">
        <v>205</v>
      </c>
      <c r="F11154" t="str">
        <f t="shared" si="174"/>
        <v>Peugeot 308</v>
      </c>
      <c r="G11154" t="s">
        <v>17284</v>
      </c>
      <c r="H11154" s="2" t="s">
        <v>17</v>
      </c>
      <c r="I11154" s="5">
        <v>204699</v>
      </c>
      <c r="J11154" s="2">
        <v>2013</v>
      </c>
      <c r="K11154" s="2">
        <v>68</v>
      </c>
      <c r="L11154" t="s">
        <v>60</v>
      </c>
      <c r="M11154" s="3">
        <v>5800</v>
      </c>
      <c r="N11154" s="2" t="s">
        <v>19</v>
      </c>
    </row>
    <row r="11155" spans="1:14" x14ac:dyDescent="0.25">
      <c r="A11155" t="s">
        <v>17206</v>
      </c>
      <c r="B11155" s="1" t="s">
        <v>17794</v>
      </c>
      <c r="C11155" t="s">
        <v>17206</v>
      </c>
      <c r="D11155" t="s">
        <v>48</v>
      </c>
      <c r="E11155" s="2" t="s">
        <v>205</v>
      </c>
      <c r="F11155" t="str">
        <f t="shared" si="174"/>
        <v>Peugeot 308</v>
      </c>
      <c r="G11155" t="s">
        <v>17795</v>
      </c>
      <c r="H11155" s="2" t="s">
        <v>17</v>
      </c>
      <c r="I11155" s="5">
        <v>157774</v>
      </c>
      <c r="J11155" s="2">
        <v>2014</v>
      </c>
      <c r="K11155" s="2">
        <v>110</v>
      </c>
      <c r="L11155" t="s">
        <v>30</v>
      </c>
      <c r="M11155" s="3">
        <v>11400</v>
      </c>
      <c r="N11155" s="2" t="s">
        <v>19</v>
      </c>
    </row>
    <row r="11156" spans="1:14" x14ac:dyDescent="0.25">
      <c r="A11156" t="s">
        <v>17206</v>
      </c>
      <c r="B11156" s="1" t="s">
        <v>19014</v>
      </c>
      <c r="C11156" t="s">
        <v>17206</v>
      </c>
      <c r="D11156" t="s">
        <v>48</v>
      </c>
      <c r="E11156" s="2" t="s">
        <v>205</v>
      </c>
      <c r="F11156" t="str">
        <f t="shared" si="174"/>
        <v>Peugeot 308</v>
      </c>
      <c r="G11156" t="s">
        <v>19015</v>
      </c>
      <c r="H11156" s="2" t="s">
        <v>36</v>
      </c>
      <c r="I11156" s="5">
        <v>127687</v>
      </c>
      <c r="J11156" s="2">
        <v>2018</v>
      </c>
      <c r="K11156" s="2">
        <v>96</v>
      </c>
      <c r="L11156" t="s">
        <v>96</v>
      </c>
      <c r="M11156" s="3">
        <v>14990</v>
      </c>
      <c r="N11156" s="2" t="s">
        <v>19</v>
      </c>
    </row>
    <row r="11157" spans="1:14" x14ac:dyDescent="0.25">
      <c r="A11157" t="s">
        <v>17206</v>
      </c>
      <c r="B11157" s="1" t="s">
        <v>19008</v>
      </c>
      <c r="C11157" t="s">
        <v>17206</v>
      </c>
      <c r="D11157" t="s">
        <v>48</v>
      </c>
      <c r="E11157" s="2" t="s">
        <v>205</v>
      </c>
      <c r="F11157" t="str">
        <f t="shared" si="174"/>
        <v>Peugeot 308</v>
      </c>
      <c r="G11157" t="s">
        <v>19009</v>
      </c>
      <c r="H11157" s="2" t="s">
        <v>17</v>
      </c>
      <c r="I11157" s="5">
        <v>84359</v>
      </c>
      <c r="J11157" s="2">
        <v>2019</v>
      </c>
      <c r="K11157" s="2">
        <v>75</v>
      </c>
      <c r="L11157" t="s">
        <v>45</v>
      </c>
      <c r="M11157" s="3">
        <v>14990</v>
      </c>
      <c r="N11157" s="2" t="s">
        <v>19</v>
      </c>
    </row>
    <row r="11158" spans="1:14" x14ac:dyDescent="0.25">
      <c r="A11158" t="s">
        <v>17206</v>
      </c>
      <c r="B11158" s="1" t="s">
        <v>18364</v>
      </c>
      <c r="C11158" t="s">
        <v>17206</v>
      </c>
      <c r="D11158" t="s">
        <v>48</v>
      </c>
      <c r="E11158" s="2" t="s">
        <v>205</v>
      </c>
      <c r="F11158" t="str">
        <f t="shared" si="174"/>
        <v>Peugeot 308</v>
      </c>
      <c r="G11158" t="s">
        <v>18365</v>
      </c>
      <c r="H11158" s="2" t="s">
        <v>17</v>
      </c>
      <c r="I11158" s="5">
        <v>126644</v>
      </c>
      <c r="J11158" s="2">
        <v>2018</v>
      </c>
      <c r="K11158" s="2">
        <v>96</v>
      </c>
      <c r="L11158" t="s">
        <v>45</v>
      </c>
      <c r="M11158" s="3">
        <v>12450</v>
      </c>
      <c r="N11158" s="2" t="s">
        <v>19</v>
      </c>
    </row>
    <row r="11159" spans="1:14" x14ac:dyDescent="0.25">
      <c r="A11159" t="s">
        <v>17206</v>
      </c>
      <c r="B11159" s="1" t="s">
        <v>19322</v>
      </c>
      <c r="C11159" t="s">
        <v>17206</v>
      </c>
      <c r="D11159" t="s">
        <v>48</v>
      </c>
      <c r="E11159" s="2" t="s">
        <v>205</v>
      </c>
      <c r="F11159" t="str">
        <f t="shared" si="174"/>
        <v>Peugeot 308</v>
      </c>
      <c r="G11159" t="s">
        <v>19323</v>
      </c>
      <c r="H11159" s="2" t="s">
        <v>17</v>
      </c>
      <c r="I11159" s="5">
        <v>36003</v>
      </c>
      <c r="J11159" s="2">
        <v>2019</v>
      </c>
      <c r="K11159" s="2">
        <v>96</v>
      </c>
      <c r="L11159" t="s">
        <v>96</v>
      </c>
      <c r="M11159" s="3">
        <v>16170</v>
      </c>
      <c r="N11159" s="2" t="s">
        <v>19</v>
      </c>
    </row>
    <row r="11160" spans="1:14" x14ac:dyDescent="0.25">
      <c r="A11160" t="s">
        <v>17206</v>
      </c>
      <c r="B11160" s="1" t="s">
        <v>18745</v>
      </c>
      <c r="C11160" t="s">
        <v>17206</v>
      </c>
      <c r="D11160" t="s">
        <v>48</v>
      </c>
      <c r="E11160" s="2" t="s">
        <v>205</v>
      </c>
      <c r="F11160" t="str">
        <f t="shared" si="174"/>
        <v>Peugeot 308</v>
      </c>
      <c r="G11160" t="s">
        <v>18746</v>
      </c>
      <c r="H11160" s="2" t="s">
        <v>17</v>
      </c>
      <c r="I11160" s="5">
        <v>83879</v>
      </c>
      <c r="J11160" s="2">
        <v>2018</v>
      </c>
      <c r="K11160" s="2">
        <v>73</v>
      </c>
      <c r="L11160" t="s">
        <v>30</v>
      </c>
      <c r="M11160" s="3">
        <v>13970</v>
      </c>
      <c r="N11160" s="2" t="s">
        <v>19</v>
      </c>
    </row>
    <row r="11161" spans="1:14" x14ac:dyDescent="0.25">
      <c r="A11161" t="s">
        <v>17206</v>
      </c>
      <c r="B11161" s="1" t="s">
        <v>18942</v>
      </c>
      <c r="C11161" t="s">
        <v>17206</v>
      </c>
      <c r="D11161" t="s">
        <v>48</v>
      </c>
      <c r="E11161" s="2" t="s">
        <v>205</v>
      </c>
      <c r="F11161" t="str">
        <f t="shared" si="174"/>
        <v>Peugeot 308</v>
      </c>
      <c r="G11161" t="s">
        <v>18096</v>
      </c>
      <c r="H11161" s="2" t="s">
        <v>17</v>
      </c>
      <c r="I11161" s="5">
        <v>161349</v>
      </c>
      <c r="J11161" s="2">
        <v>2018</v>
      </c>
      <c r="K11161" s="2">
        <v>88</v>
      </c>
      <c r="L11161" t="s">
        <v>30</v>
      </c>
      <c r="M11161" s="3">
        <v>12499</v>
      </c>
      <c r="N11161" s="2" t="s">
        <v>19</v>
      </c>
    </row>
    <row r="11162" spans="1:14" x14ac:dyDescent="0.25">
      <c r="A11162" t="s">
        <v>17206</v>
      </c>
      <c r="B11162" s="1" t="s">
        <v>18095</v>
      </c>
      <c r="C11162" t="s">
        <v>17206</v>
      </c>
      <c r="D11162" t="s">
        <v>48</v>
      </c>
      <c r="E11162" s="2" t="s">
        <v>205</v>
      </c>
      <c r="F11162" t="str">
        <f t="shared" si="174"/>
        <v>Peugeot 308</v>
      </c>
      <c r="G11162" t="s">
        <v>18096</v>
      </c>
      <c r="H11162" s="2" t="s">
        <v>17</v>
      </c>
      <c r="I11162" s="5">
        <v>192654</v>
      </c>
      <c r="J11162" s="2">
        <v>2018</v>
      </c>
      <c r="K11162" s="2">
        <v>88</v>
      </c>
      <c r="L11162" t="s">
        <v>18</v>
      </c>
      <c r="M11162" s="3">
        <v>11137.5</v>
      </c>
      <c r="N11162" s="2" t="s">
        <v>19</v>
      </c>
    </row>
    <row r="11163" spans="1:14" x14ac:dyDescent="0.25">
      <c r="A11163" t="s">
        <v>17206</v>
      </c>
      <c r="B11163" s="1" t="s">
        <v>18274</v>
      </c>
      <c r="C11163" t="s">
        <v>17206</v>
      </c>
      <c r="D11163" t="s">
        <v>48</v>
      </c>
      <c r="E11163" s="2" t="s">
        <v>205</v>
      </c>
      <c r="F11163" t="str">
        <f t="shared" si="174"/>
        <v>Peugeot 308</v>
      </c>
      <c r="G11163" t="s">
        <v>18275</v>
      </c>
      <c r="H11163" s="2" t="s">
        <v>17</v>
      </c>
      <c r="I11163" s="5">
        <v>170400</v>
      </c>
      <c r="J11163" s="2">
        <v>2018</v>
      </c>
      <c r="K11163" s="2">
        <v>88</v>
      </c>
      <c r="L11163" t="s">
        <v>30</v>
      </c>
      <c r="M11163" s="3">
        <v>12656.25</v>
      </c>
      <c r="N11163" s="2" t="s">
        <v>19</v>
      </c>
    </row>
    <row r="11164" spans="1:14" x14ac:dyDescent="0.25">
      <c r="A11164" t="s">
        <v>17206</v>
      </c>
      <c r="B11164" s="1" t="s">
        <v>17569</v>
      </c>
      <c r="C11164" t="s">
        <v>17206</v>
      </c>
      <c r="D11164" t="s">
        <v>48</v>
      </c>
      <c r="E11164" s="2" t="s">
        <v>205</v>
      </c>
      <c r="F11164" t="str">
        <f t="shared" si="174"/>
        <v>Peugeot 308</v>
      </c>
      <c r="G11164" t="s">
        <v>17570</v>
      </c>
      <c r="H11164" s="2" t="s">
        <v>17</v>
      </c>
      <c r="I11164" s="5">
        <v>174400</v>
      </c>
      <c r="J11164" s="2">
        <v>2016</v>
      </c>
      <c r="K11164" s="2">
        <v>73</v>
      </c>
      <c r="L11164" t="s">
        <v>60</v>
      </c>
      <c r="M11164" s="3">
        <v>9325</v>
      </c>
      <c r="N11164" s="2" t="s">
        <v>19</v>
      </c>
    </row>
    <row r="11165" spans="1:14" x14ac:dyDescent="0.25">
      <c r="A11165" t="s">
        <v>17206</v>
      </c>
      <c r="B11165" s="1" t="s">
        <v>17572</v>
      </c>
      <c r="C11165" t="s">
        <v>17206</v>
      </c>
      <c r="D11165" t="s">
        <v>48</v>
      </c>
      <c r="E11165" s="2" t="s">
        <v>205</v>
      </c>
      <c r="F11165" t="str">
        <f t="shared" si="174"/>
        <v>Peugeot 308</v>
      </c>
      <c r="G11165" t="s">
        <v>17570</v>
      </c>
      <c r="H11165" s="2" t="s">
        <v>17</v>
      </c>
      <c r="I11165" s="5">
        <v>116713</v>
      </c>
      <c r="J11165" s="2">
        <v>2016</v>
      </c>
      <c r="K11165" s="2">
        <v>73</v>
      </c>
      <c r="L11165" t="s">
        <v>30</v>
      </c>
      <c r="M11165" s="3">
        <v>10530.16</v>
      </c>
      <c r="N11165" s="2" t="s">
        <v>19</v>
      </c>
    </row>
    <row r="11166" spans="1:14" x14ac:dyDescent="0.25">
      <c r="A11166" t="s">
        <v>17206</v>
      </c>
      <c r="B11166" s="1" t="s">
        <v>19035</v>
      </c>
      <c r="C11166" t="s">
        <v>17206</v>
      </c>
      <c r="D11166" t="s">
        <v>48</v>
      </c>
      <c r="E11166" s="2" t="s">
        <v>205</v>
      </c>
      <c r="F11166" t="str">
        <f t="shared" si="174"/>
        <v>Peugeot 308</v>
      </c>
      <c r="G11166" t="s">
        <v>19036</v>
      </c>
      <c r="H11166" s="2" t="s">
        <v>17</v>
      </c>
      <c r="I11166" s="5">
        <v>114448</v>
      </c>
      <c r="J11166" s="2">
        <v>2017</v>
      </c>
      <c r="K11166" s="2">
        <v>88</v>
      </c>
      <c r="L11166" t="s">
        <v>60</v>
      </c>
      <c r="M11166" s="3">
        <v>15288.75</v>
      </c>
      <c r="N11166" s="2" t="s">
        <v>19</v>
      </c>
    </row>
    <row r="11167" spans="1:14" x14ac:dyDescent="0.25">
      <c r="A11167" t="s">
        <v>17206</v>
      </c>
      <c r="B11167" s="1" t="s">
        <v>17438</v>
      </c>
      <c r="C11167" t="s">
        <v>17206</v>
      </c>
      <c r="D11167" t="s">
        <v>48</v>
      </c>
      <c r="E11167" s="2" t="s">
        <v>205</v>
      </c>
      <c r="F11167" t="str">
        <f t="shared" si="174"/>
        <v>Peugeot 308</v>
      </c>
      <c r="G11167" t="s">
        <v>17439</v>
      </c>
      <c r="H11167" s="2" t="s">
        <v>17</v>
      </c>
      <c r="I11167" s="5">
        <v>201000</v>
      </c>
      <c r="J11167" s="2">
        <v>2015</v>
      </c>
      <c r="K11167" s="2">
        <v>88</v>
      </c>
      <c r="L11167" t="s">
        <v>45</v>
      </c>
      <c r="M11167" s="3">
        <v>8734.82</v>
      </c>
      <c r="N11167" s="2" t="s">
        <v>19</v>
      </c>
    </row>
    <row r="11168" spans="1:14" x14ac:dyDescent="0.25">
      <c r="A11168" t="s">
        <v>17206</v>
      </c>
      <c r="B11168" s="1" t="s">
        <v>18432</v>
      </c>
      <c r="C11168" t="s">
        <v>17206</v>
      </c>
      <c r="D11168" t="s">
        <v>48</v>
      </c>
      <c r="E11168" s="2" t="s">
        <v>205</v>
      </c>
      <c r="F11168" t="str">
        <f t="shared" si="174"/>
        <v>Peugeot 308</v>
      </c>
      <c r="G11168" t="s">
        <v>17439</v>
      </c>
      <c r="H11168" s="2" t="s">
        <v>17</v>
      </c>
      <c r="I11168" s="5">
        <v>115373</v>
      </c>
      <c r="J11168" s="2">
        <v>2017</v>
      </c>
      <c r="K11168" s="2">
        <v>88</v>
      </c>
      <c r="L11168" t="s">
        <v>45</v>
      </c>
      <c r="M11168" s="3">
        <v>12900</v>
      </c>
      <c r="N11168" s="2" t="s">
        <v>19</v>
      </c>
    </row>
    <row r="11169" spans="1:14" x14ac:dyDescent="0.25">
      <c r="A11169" t="s">
        <v>17206</v>
      </c>
      <c r="B11169" s="1" t="s">
        <v>17764</v>
      </c>
      <c r="C11169" t="s">
        <v>17206</v>
      </c>
      <c r="D11169" t="s">
        <v>48</v>
      </c>
      <c r="E11169" s="2" t="s">
        <v>205</v>
      </c>
      <c r="F11169" t="str">
        <f t="shared" si="174"/>
        <v>Peugeot 308</v>
      </c>
      <c r="G11169" t="s">
        <v>17765</v>
      </c>
      <c r="H11169" s="2" t="s">
        <v>17</v>
      </c>
      <c r="I11169" s="5">
        <v>233819</v>
      </c>
      <c r="J11169" s="2">
        <v>2016</v>
      </c>
      <c r="K11169" s="2">
        <v>88</v>
      </c>
      <c r="L11169" t="s">
        <v>60</v>
      </c>
      <c r="M11169" s="3">
        <v>10479.379999999999</v>
      </c>
      <c r="N11169" s="2" t="s">
        <v>19</v>
      </c>
    </row>
    <row r="11170" spans="1:14" x14ac:dyDescent="0.25">
      <c r="A11170" t="s">
        <v>17206</v>
      </c>
      <c r="B11170" s="1" t="s">
        <v>18050</v>
      </c>
      <c r="C11170" t="s">
        <v>17206</v>
      </c>
      <c r="D11170" t="s">
        <v>48</v>
      </c>
      <c r="E11170" s="2" t="s">
        <v>205</v>
      </c>
      <c r="F11170" t="str">
        <f t="shared" si="174"/>
        <v>Peugeot 308</v>
      </c>
      <c r="G11170" t="s">
        <v>18051</v>
      </c>
      <c r="H11170" s="2" t="s">
        <v>17</v>
      </c>
      <c r="I11170" s="5">
        <v>217432</v>
      </c>
      <c r="J11170" s="2">
        <v>2015</v>
      </c>
      <c r="K11170" s="2">
        <v>85</v>
      </c>
      <c r="L11170" t="s">
        <v>18</v>
      </c>
      <c r="M11170" s="3">
        <v>9574.7099999999991</v>
      </c>
      <c r="N11170" s="2" t="s">
        <v>19</v>
      </c>
    </row>
    <row r="11171" spans="1:14" x14ac:dyDescent="0.25">
      <c r="A11171" t="s">
        <v>17206</v>
      </c>
      <c r="B11171" s="1" t="s">
        <v>17440</v>
      </c>
      <c r="C11171" t="s">
        <v>17206</v>
      </c>
      <c r="D11171" t="s">
        <v>48</v>
      </c>
      <c r="E11171" s="2" t="s">
        <v>205</v>
      </c>
      <c r="F11171" t="str">
        <f t="shared" si="174"/>
        <v>Peugeot 308</v>
      </c>
      <c r="G11171" t="s">
        <v>17441</v>
      </c>
      <c r="H11171" s="2" t="s">
        <v>17</v>
      </c>
      <c r="I11171" s="5">
        <v>180581</v>
      </c>
      <c r="J11171" s="2">
        <v>2014</v>
      </c>
      <c r="K11171" s="2">
        <v>88</v>
      </c>
      <c r="L11171" t="s">
        <v>30</v>
      </c>
      <c r="M11171" s="3">
        <v>8699</v>
      </c>
      <c r="N11171" s="2" t="s">
        <v>19</v>
      </c>
    </row>
    <row r="11172" spans="1:14" x14ac:dyDescent="0.25">
      <c r="A11172" t="s">
        <v>17206</v>
      </c>
      <c r="B11172" s="1" t="s">
        <v>17434</v>
      </c>
      <c r="C11172" t="s">
        <v>17206</v>
      </c>
      <c r="D11172" t="s">
        <v>48</v>
      </c>
      <c r="E11172" s="2" t="s">
        <v>205</v>
      </c>
      <c r="F11172" t="str">
        <f t="shared" si="174"/>
        <v>Peugeot 308</v>
      </c>
      <c r="G11172" t="s">
        <v>17435</v>
      </c>
      <c r="H11172" s="2" t="s">
        <v>17</v>
      </c>
      <c r="I11172" s="5">
        <v>151787</v>
      </c>
      <c r="J11172" s="2">
        <v>2015</v>
      </c>
      <c r="K11172" s="2">
        <v>68</v>
      </c>
      <c r="L11172" t="s">
        <v>54</v>
      </c>
      <c r="M11172" s="3">
        <v>8707.5</v>
      </c>
      <c r="N11172" s="2" t="s">
        <v>19</v>
      </c>
    </row>
    <row r="11173" spans="1:14" x14ac:dyDescent="0.25">
      <c r="A11173" t="s">
        <v>17206</v>
      </c>
      <c r="B11173" s="1" t="s">
        <v>18280</v>
      </c>
      <c r="C11173" t="s">
        <v>17206</v>
      </c>
      <c r="D11173" t="s">
        <v>48</v>
      </c>
      <c r="E11173" s="2" t="s">
        <v>205</v>
      </c>
      <c r="F11173" t="str">
        <f t="shared" si="174"/>
        <v>Peugeot 308</v>
      </c>
      <c r="G11173" t="s">
        <v>18281</v>
      </c>
      <c r="H11173" s="2" t="s">
        <v>17</v>
      </c>
      <c r="I11173" s="5">
        <v>152183</v>
      </c>
      <c r="J11173" s="2">
        <v>2016</v>
      </c>
      <c r="K11173" s="2">
        <v>88</v>
      </c>
      <c r="L11173" t="s">
        <v>60</v>
      </c>
      <c r="M11173" s="3">
        <v>12656.25</v>
      </c>
      <c r="N11173" s="2" t="s">
        <v>19</v>
      </c>
    </row>
    <row r="11174" spans="1:14" x14ac:dyDescent="0.25">
      <c r="A11174" t="s">
        <v>17206</v>
      </c>
      <c r="B11174" s="1" t="s">
        <v>19908</v>
      </c>
      <c r="C11174" t="s">
        <v>17206</v>
      </c>
      <c r="D11174" t="s">
        <v>48</v>
      </c>
      <c r="E11174" s="2" t="s">
        <v>205</v>
      </c>
      <c r="F11174" t="str">
        <f t="shared" si="174"/>
        <v>Peugeot 308</v>
      </c>
      <c r="G11174" t="s">
        <v>19909</v>
      </c>
      <c r="H11174" s="2" t="s">
        <v>17</v>
      </c>
      <c r="I11174" s="5">
        <v>93642</v>
      </c>
      <c r="J11174" s="2">
        <v>2018</v>
      </c>
      <c r="K11174" s="2">
        <v>110</v>
      </c>
      <c r="L11174" t="s">
        <v>96</v>
      </c>
      <c r="M11174" s="3">
        <v>17253.96</v>
      </c>
      <c r="N11174" s="2" t="s">
        <v>19</v>
      </c>
    </row>
    <row r="11175" spans="1:14" x14ac:dyDescent="0.25">
      <c r="A11175" t="s">
        <v>17206</v>
      </c>
      <c r="B11175" s="1" t="s">
        <v>18442</v>
      </c>
      <c r="C11175" t="s">
        <v>17206</v>
      </c>
      <c r="D11175" t="s">
        <v>48</v>
      </c>
      <c r="E11175" s="2" t="s">
        <v>205</v>
      </c>
      <c r="F11175" t="str">
        <f t="shared" si="174"/>
        <v>Peugeot 308</v>
      </c>
      <c r="G11175" t="s">
        <v>18443</v>
      </c>
      <c r="H11175" s="2" t="s">
        <v>17</v>
      </c>
      <c r="I11175" s="5">
        <v>189752</v>
      </c>
      <c r="J11175" s="2">
        <v>2015</v>
      </c>
      <c r="K11175" s="2">
        <v>133</v>
      </c>
      <c r="L11175" t="s">
        <v>96</v>
      </c>
      <c r="M11175" s="3">
        <v>12960</v>
      </c>
      <c r="N11175" s="2" t="s">
        <v>19</v>
      </c>
    </row>
    <row r="11176" spans="1:14" x14ac:dyDescent="0.25">
      <c r="A11176" t="s">
        <v>17206</v>
      </c>
      <c r="B11176" s="1" t="s">
        <v>18793</v>
      </c>
      <c r="C11176" t="s">
        <v>17206</v>
      </c>
      <c r="D11176" t="s">
        <v>48</v>
      </c>
      <c r="E11176" s="2" t="s">
        <v>205</v>
      </c>
      <c r="F11176" t="str">
        <f t="shared" si="174"/>
        <v>Peugeot 308</v>
      </c>
      <c r="G11176" t="s">
        <v>18794</v>
      </c>
      <c r="H11176" s="2" t="s">
        <v>17</v>
      </c>
      <c r="I11176" s="5">
        <v>76110</v>
      </c>
      <c r="J11176" s="2">
        <v>2016</v>
      </c>
      <c r="K11176" s="2">
        <v>88</v>
      </c>
      <c r="L11176" t="s">
        <v>45</v>
      </c>
      <c r="M11176" s="3">
        <v>14681.25</v>
      </c>
      <c r="N11176" s="2" t="s">
        <v>19</v>
      </c>
    </row>
    <row r="11177" spans="1:14" x14ac:dyDescent="0.25">
      <c r="A11177" t="s">
        <v>17206</v>
      </c>
      <c r="B11177" s="1" t="s">
        <v>21559</v>
      </c>
      <c r="C11177" t="s">
        <v>17206</v>
      </c>
      <c r="D11177" t="s">
        <v>48</v>
      </c>
      <c r="E11177" s="2" t="s">
        <v>1965</v>
      </c>
      <c r="F11177" t="str">
        <f t="shared" si="174"/>
        <v>Peugeot 5008</v>
      </c>
      <c r="G11177" t="s">
        <v>21304</v>
      </c>
      <c r="H11177" s="2" t="s">
        <v>17</v>
      </c>
      <c r="I11177" s="5">
        <v>81000</v>
      </c>
      <c r="J11177" s="2">
        <v>2019</v>
      </c>
      <c r="K11177" s="2">
        <v>96</v>
      </c>
      <c r="L11177" t="s">
        <v>45</v>
      </c>
      <c r="M11177" s="3">
        <v>26000</v>
      </c>
      <c r="N11177" s="2" t="s">
        <v>19</v>
      </c>
    </row>
    <row r="11178" spans="1:14" x14ac:dyDescent="0.25">
      <c r="A11178" t="s">
        <v>17206</v>
      </c>
      <c r="B11178" s="1" t="s">
        <v>21303</v>
      </c>
      <c r="C11178" t="s">
        <v>17206</v>
      </c>
      <c r="D11178" t="s">
        <v>48</v>
      </c>
      <c r="E11178" s="2" t="s">
        <v>1965</v>
      </c>
      <c r="F11178" t="str">
        <f t="shared" si="174"/>
        <v>Peugeot 5008</v>
      </c>
      <c r="G11178" t="s">
        <v>21304</v>
      </c>
      <c r="H11178" s="2" t="s">
        <v>17</v>
      </c>
      <c r="I11178" s="5">
        <v>97598</v>
      </c>
      <c r="J11178" s="2">
        <v>2020</v>
      </c>
      <c r="K11178" s="2">
        <v>96</v>
      </c>
      <c r="L11178" t="s">
        <v>30</v>
      </c>
      <c r="M11178" s="3">
        <v>26700</v>
      </c>
      <c r="N11178" s="2" t="s">
        <v>19</v>
      </c>
    </row>
    <row r="11179" spans="1:14" x14ac:dyDescent="0.25">
      <c r="A11179" t="s">
        <v>17206</v>
      </c>
      <c r="B11179" s="1" t="s">
        <v>21316</v>
      </c>
      <c r="C11179" t="s">
        <v>17206</v>
      </c>
      <c r="D11179" t="s">
        <v>48</v>
      </c>
      <c r="E11179" s="2" t="s">
        <v>1965</v>
      </c>
      <c r="F11179" t="str">
        <f t="shared" si="174"/>
        <v>Peugeot 5008</v>
      </c>
      <c r="G11179" t="s">
        <v>21317</v>
      </c>
      <c r="H11179" s="2" t="s">
        <v>17</v>
      </c>
      <c r="I11179" s="5">
        <v>98166</v>
      </c>
      <c r="J11179" s="2">
        <v>2019</v>
      </c>
      <c r="K11179" s="2">
        <v>96</v>
      </c>
      <c r="L11179" t="s">
        <v>45</v>
      </c>
      <c r="M11179" s="3">
        <v>26779</v>
      </c>
      <c r="N11179" s="2" t="s">
        <v>19</v>
      </c>
    </row>
    <row r="11180" spans="1:14" x14ac:dyDescent="0.25">
      <c r="A11180" t="s">
        <v>17206</v>
      </c>
      <c r="B11180" s="1" t="s">
        <v>21569</v>
      </c>
      <c r="C11180" t="s">
        <v>17206</v>
      </c>
      <c r="D11180" t="s">
        <v>48</v>
      </c>
      <c r="E11180" s="2" t="s">
        <v>1965</v>
      </c>
      <c r="F11180" t="str">
        <f t="shared" si="174"/>
        <v>Peugeot 5008</v>
      </c>
      <c r="G11180" t="s">
        <v>21317</v>
      </c>
      <c r="H11180" s="2" t="s">
        <v>17</v>
      </c>
      <c r="I11180" s="5">
        <v>116082</v>
      </c>
      <c r="J11180" s="2">
        <v>2019</v>
      </c>
      <c r="K11180" s="2">
        <v>96</v>
      </c>
      <c r="L11180" t="s">
        <v>45</v>
      </c>
      <c r="M11180" s="3">
        <v>26200</v>
      </c>
      <c r="N11180" s="2" t="s">
        <v>19</v>
      </c>
    </row>
    <row r="11181" spans="1:14" x14ac:dyDescent="0.25">
      <c r="A11181" t="s">
        <v>17206</v>
      </c>
      <c r="B11181" s="1" t="s">
        <v>21747</v>
      </c>
      <c r="C11181" t="s">
        <v>17206</v>
      </c>
      <c r="D11181" t="s">
        <v>48</v>
      </c>
      <c r="E11181" s="2" t="s">
        <v>1965</v>
      </c>
      <c r="F11181" t="str">
        <f t="shared" si="174"/>
        <v>Peugeot 5008</v>
      </c>
      <c r="G11181" t="s">
        <v>21317</v>
      </c>
      <c r="H11181" s="2" t="s">
        <v>17</v>
      </c>
      <c r="I11181" s="5">
        <v>82468</v>
      </c>
      <c r="J11181" s="2">
        <v>2019</v>
      </c>
      <c r="K11181" s="2">
        <v>96</v>
      </c>
      <c r="L11181" t="s">
        <v>30</v>
      </c>
      <c r="M11181" s="3">
        <v>28490</v>
      </c>
      <c r="N11181" s="2" t="s">
        <v>19</v>
      </c>
    </row>
    <row r="11182" spans="1:14" x14ac:dyDescent="0.25">
      <c r="A11182" t="s">
        <v>17206</v>
      </c>
      <c r="B11182" s="1" t="s">
        <v>21391</v>
      </c>
      <c r="C11182" t="s">
        <v>17206</v>
      </c>
      <c r="D11182" t="s">
        <v>48</v>
      </c>
      <c r="E11182" s="2" t="s">
        <v>1965</v>
      </c>
      <c r="F11182" t="str">
        <f t="shared" si="174"/>
        <v>Peugeot 5008</v>
      </c>
      <c r="G11182" t="s">
        <v>21392</v>
      </c>
      <c r="H11182" s="2" t="s">
        <v>17</v>
      </c>
      <c r="I11182" s="5">
        <v>105000</v>
      </c>
      <c r="J11182" s="2">
        <v>2018</v>
      </c>
      <c r="K11182" s="2">
        <v>96</v>
      </c>
      <c r="L11182" t="s">
        <v>18</v>
      </c>
      <c r="M11182" s="3">
        <v>27236.25</v>
      </c>
      <c r="N11182" s="2" t="s">
        <v>19</v>
      </c>
    </row>
    <row r="11183" spans="1:14" x14ac:dyDescent="0.25">
      <c r="A11183" t="s">
        <v>17206</v>
      </c>
      <c r="B11183" s="1" t="s">
        <v>21666</v>
      </c>
      <c r="C11183" t="s">
        <v>17206</v>
      </c>
      <c r="D11183" t="s">
        <v>48</v>
      </c>
      <c r="E11183" s="2" t="s">
        <v>1965</v>
      </c>
      <c r="F11183" t="str">
        <f t="shared" si="174"/>
        <v>Peugeot 5008</v>
      </c>
      <c r="G11183" t="s">
        <v>21667</v>
      </c>
      <c r="H11183" s="2" t="s">
        <v>17</v>
      </c>
      <c r="I11183" s="5">
        <v>114525</v>
      </c>
      <c r="J11183" s="2">
        <v>2018</v>
      </c>
      <c r="K11183" s="2">
        <v>96</v>
      </c>
      <c r="L11183" t="s">
        <v>18</v>
      </c>
      <c r="M11183" s="3">
        <v>25869</v>
      </c>
      <c r="N11183" s="2" t="s">
        <v>19</v>
      </c>
    </row>
    <row r="11184" spans="1:14" x14ac:dyDescent="0.25">
      <c r="A11184" t="s">
        <v>17206</v>
      </c>
      <c r="B11184" s="1" t="s">
        <v>22377</v>
      </c>
      <c r="C11184" t="s">
        <v>17206</v>
      </c>
      <c r="D11184" t="s">
        <v>48</v>
      </c>
      <c r="E11184" s="2" t="s">
        <v>1965</v>
      </c>
      <c r="F11184" t="str">
        <f t="shared" si="174"/>
        <v>Peugeot 5008</v>
      </c>
      <c r="G11184" t="s">
        <v>22378</v>
      </c>
      <c r="H11184" s="2" t="s">
        <v>17</v>
      </c>
      <c r="I11184" s="5">
        <v>7507</v>
      </c>
      <c r="J11184" s="2">
        <v>2022</v>
      </c>
      <c r="K11184" s="2">
        <v>96</v>
      </c>
      <c r="L11184" t="s">
        <v>30</v>
      </c>
      <c r="M11184" s="3">
        <v>41100</v>
      </c>
      <c r="N11184" s="2" t="s">
        <v>19</v>
      </c>
    </row>
    <row r="11185" spans="1:14" x14ac:dyDescent="0.25">
      <c r="A11185" t="s">
        <v>17206</v>
      </c>
      <c r="B11185" s="1" t="s">
        <v>21043</v>
      </c>
      <c r="C11185" t="s">
        <v>17206</v>
      </c>
      <c r="D11185" t="s">
        <v>48</v>
      </c>
      <c r="E11185" s="2" t="s">
        <v>1965</v>
      </c>
      <c r="F11185" t="str">
        <f t="shared" si="174"/>
        <v>Peugeot 5008</v>
      </c>
      <c r="G11185" t="s">
        <v>21044</v>
      </c>
      <c r="H11185" s="2" t="s">
        <v>17</v>
      </c>
      <c r="I11185" s="5">
        <v>115000</v>
      </c>
      <c r="J11185" s="2">
        <v>2017</v>
      </c>
      <c r="K11185" s="2">
        <v>88</v>
      </c>
      <c r="L11185" t="s">
        <v>96</v>
      </c>
      <c r="M11185" s="3">
        <v>23870</v>
      </c>
      <c r="N11185" s="2" t="s">
        <v>19</v>
      </c>
    </row>
    <row r="11186" spans="1:14" x14ac:dyDescent="0.25">
      <c r="A11186" t="s">
        <v>17206</v>
      </c>
      <c r="B11186" s="1" t="s">
        <v>21166</v>
      </c>
      <c r="C11186" t="s">
        <v>17206</v>
      </c>
      <c r="D11186" t="s">
        <v>48</v>
      </c>
      <c r="E11186" s="2" t="s">
        <v>1965</v>
      </c>
      <c r="F11186" t="str">
        <f t="shared" si="174"/>
        <v>Peugeot 5008</v>
      </c>
      <c r="G11186" t="s">
        <v>21167</v>
      </c>
      <c r="H11186" s="2" t="s">
        <v>17</v>
      </c>
      <c r="I11186" s="5">
        <v>136101</v>
      </c>
      <c r="J11186" s="2">
        <v>2017</v>
      </c>
      <c r="K11186" s="2">
        <v>88</v>
      </c>
      <c r="L11186" t="s">
        <v>96</v>
      </c>
      <c r="M11186" s="3">
        <v>25599</v>
      </c>
      <c r="N11186" s="2" t="s">
        <v>19</v>
      </c>
    </row>
    <row r="11187" spans="1:14" x14ac:dyDescent="0.25">
      <c r="A11187" t="s">
        <v>17206</v>
      </c>
      <c r="B11187" s="1" t="s">
        <v>21651</v>
      </c>
      <c r="C11187" t="s">
        <v>17206</v>
      </c>
      <c r="D11187" t="s">
        <v>48</v>
      </c>
      <c r="E11187" s="2" t="s">
        <v>1965</v>
      </c>
      <c r="F11187" t="str">
        <f t="shared" si="174"/>
        <v>Peugeot 5008</v>
      </c>
      <c r="G11187" t="s">
        <v>21167</v>
      </c>
      <c r="H11187" s="2" t="s">
        <v>17</v>
      </c>
      <c r="I11187" s="5">
        <v>108828</v>
      </c>
      <c r="J11187" s="2">
        <v>2017</v>
      </c>
      <c r="K11187" s="2">
        <v>88</v>
      </c>
      <c r="L11187" t="s">
        <v>30</v>
      </c>
      <c r="M11187" s="3">
        <v>25800</v>
      </c>
      <c r="N11187" s="2" t="s">
        <v>19</v>
      </c>
    </row>
    <row r="11188" spans="1:14" x14ac:dyDescent="0.25">
      <c r="A11188" t="s">
        <v>17206</v>
      </c>
      <c r="B11188" s="1" t="s">
        <v>18735</v>
      </c>
      <c r="C11188" t="s">
        <v>17206</v>
      </c>
      <c r="D11188" t="s">
        <v>48</v>
      </c>
      <c r="E11188" s="2" t="s">
        <v>1965</v>
      </c>
      <c r="F11188" t="str">
        <f t="shared" si="174"/>
        <v>Peugeot 5008</v>
      </c>
      <c r="G11188" t="s">
        <v>18736</v>
      </c>
      <c r="H11188" s="2" t="s">
        <v>17</v>
      </c>
      <c r="I11188" s="5">
        <v>93117</v>
      </c>
      <c r="J11188" s="2">
        <v>2016</v>
      </c>
      <c r="K11188" s="2">
        <v>88</v>
      </c>
      <c r="L11188" t="s">
        <v>45</v>
      </c>
      <c r="M11188" s="3">
        <v>13935.89</v>
      </c>
      <c r="N11188" s="2" t="s">
        <v>19</v>
      </c>
    </row>
    <row r="11189" spans="1:14" x14ac:dyDescent="0.25">
      <c r="A11189" t="s">
        <v>17206</v>
      </c>
      <c r="B11189" s="1" t="s">
        <v>20458</v>
      </c>
      <c r="C11189" t="s">
        <v>17206</v>
      </c>
      <c r="D11189" t="s">
        <v>48</v>
      </c>
      <c r="E11189" s="2" t="s">
        <v>1965</v>
      </c>
      <c r="F11189" t="str">
        <f t="shared" si="174"/>
        <v>Peugeot 5008</v>
      </c>
      <c r="G11189" t="s">
        <v>18736</v>
      </c>
      <c r="H11189" s="2" t="s">
        <v>17</v>
      </c>
      <c r="I11189" s="5">
        <v>116354</v>
      </c>
      <c r="J11189" s="2">
        <v>2016</v>
      </c>
      <c r="K11189" s="2">
        <v>88</v>
      </c>
      <c r="L11189" t="s">
        <v>45</v>
      </c>
      <c r="M11189" s="3">
        <v>19990</v>
      </c>
      <c r="N11189" s="2" t="s">
        <v>19</v>
      </c>
    </row>
    <row r="11190" spans="1:14" x14ac:dyDescent="0.25">
      <c r="A11190" t="s">
        <v>17206</v>
      </c>
      <c r="B11190" s="1" t="s">
        <v>17892</v>
      </c>
      <c r="C11190" t="s">
        <v>17206</v>
      </c>
      <c r="D11190" t="s">
        <v>48</v>
      </c>
      <c r="E11190" s="2" t="s">
        <v>1965</v>
      </c>
      <c r="F11190" t="str">
        <f t="shared" si="174"/>
        <v>Peugeot 5008</v>
      </c>
      <c r="G11190" t="s">
        <v>17893</v>
      </c>
      <c r="H11190" s="2" t="s">
        <v>17</v>
      </c>
      <c r="I11190" s="5">
        <v>205076</v>
      </c>
      <c r="J11190" s="2">
        <v>2015</v>
      </c>
      <c r="K11190" s="2">
        <v>84</v>
      </c>
      <c r="L11190" t="s">
        <v>45</v>
      </c>
      <c r="M11190" s="3">
        <v>10750.55</v>
      </c>
      <c r="N11190" s="2" t="s">
        <v>19</v>
      </c>
    </row>
    <row r="11191" spans="1:14" x14ac:dyDescent="0.25">
      <c r="A11191" t="s">
        <v>17206</v>
      </c>
      <c r="B11191" s="1" t="s">
        <v>22530</v>
      </c>
      <c r="C11191" t="s">
        <v>17206</v>
      </c>
      <c r="D11191" t="s">
        <v>48</v>
      </c>
      <c r="E11191" s="2" t="s">
        <v>1965</v>
      </c>
      <c r="F11191" t="str">
        <f t="shared" si="174"/>
        <v>Peugeot 5008</v>
      </c>
      <c r="G11191" t="s">
        <v>17893</v>
      </c>
      <c r="H11191" s="2" t="s">
        <v>17</v>
      </c>
      <c r="I11191" s="5">
        <v>168600</v>
      </c>
      <c r="J11191" s="2">
        <v>2015</v>
      </c>
      <c r="K11191" s="2">
        <v>84</v>
      </c>
      <c r="L11191" t="s">
        <v>18</v>
      </c>
      <c r="M11191" s="3">
        <v>10115</v>
      </c>
      <c r="N11191" s="2" t="s">
        <v>19</v>
      </c>
    </row>
    <row r="11192" spans="1:14" x14ac:dyDescent="0.25">
      <c r="A11192" t="s">
        <v>17206</v>
      </c>
      <c r="B11192" s="1" t="s">
        <v>21450</v>
      </c>
      <c r="C11192" t="s">
        <v>17206</v>
      </c>
      <c r="D11192" t="s">
        <v>48</v>
      </c>
      <c r="E11192" s="2" t="s">
        <v>1965</v>
      </c>
      <c r="F11192" t="str">
        <f t="shared" ref="F11192:F11255" si="175">D11192&amp; " " &amp; E11192</f>
        <v>Peugeot 5008</v>
      </c>
      <c r="G11192" t="s">
        <v>21451</v>
      </c>
      <c r="H11192" s="2" t="s">
        <v>17</v>
      </c>
      <c r="I11192" s="5">
        <v>93000</v>
      </c>
      <c r="J11192" s="2">
        <v>2018</v>
      </c>
      <c r="K11192" s="2">
        <v>110</v>
      </c>
      <c r="L11192" t="s">
        <v>18</v>
      </c>
      <c r="M11192" s="3">
        <v>24700</v>
      </c>
      <c r="N11192" s="2" t="s">
        <v>19</v>
      </c>
    </row>
    <row r="11193" spans="1:14" x14ac:dyDescent="0.25">
      <c r="A11193" t="s">
        <v>17206</v>
      </c>
      <c r="B11193" s="1" t="s">
        <v>21739</v>
      </c>
      <c r="C11193" t="s">
        <v>17206</v>
      </c>
      <c r="D11193" t="s">
        <v>48</v>
      </c>
      <c r="E11193" s="2" t="s">
        <v>1965</v>
      </c>
      <c r="F11193" t="str">
        <f t="shared" si="175"/>
        <v>Peugeot 5008</v>
      </c>
      <c r="G11193" t="s">
        <v>21740</v>
      </c>
      <c r="H11193" s="2" t="s">
        <v>17</v>
      </c>
      <c r="I11193" s="5">
        <v>137574</v>
      </c>
      <c r="J11193" s="2">
        <v>2019</v>
      </c>
      <c r="K11193" s="2">
        <v>130</v>
      </c>
      <c r="L11193" t="s">
        <v>18</v>
      </c>
      <c r="M11193" s="3">
        <v>29990</v>
      </c>
      <c r="N11193" s="2" t="s">
        <v>19</v>
      </c>
    </row>
    <row r="11194" spans="1:14" x14ac:dyDescent="0.25">
      <c r="A11194" t="s">
        <v>17206</v>
      </c>
      <c r="B11194" s="1" t="s">
        <v>17445</v>
      </c>
      <c r="C11194" t="s">
        <v>17206</v>
      </c>
      <c r="D11194" t="s">
        <v>48</v>
      </c>
      <c r="E11194" s="2" t="s">
        <v>1965</v>
      </c>
      <c r="F11194" t="str">
        <f t="shared" si="175"/>
        <v>Peugeot 5008</v>
      </c>
      <c r="G11194" t="s">
        <v>17431</v>
      </c>
      <c r="H11194" s="2" t="s">
        <v>17</v>
      </c>
      <c r="I11194" s="5">
        <v>205000</v>
      </c>
      <c r="J11194" s="2">
        <v>2014</v>
      </c>
      <c r="K11194" s="2">
        <v>84</v>
      </c>
      <c r="L11194" t="s">
        <v>60</v>
      </c>
      <c r="M11194" s="3">
        <v>8825</v>
      </c>
      <c r="N11194" s="2" t="s">
        <v>19</v>
      </c>
    </row>
    <row r="11195" spans="1:14" x14ac:dyDescent="0.25">
      <c r="A11195" t="s">
        <v>17206</v>
      </c>
      <c r="B11195" s="1" t="s">
        <v>17656</v>
      </c>
      <c r="C11195" t="s">
        <v>17206</v>
      </c>
      <c r="D11195" t="s">
        <v>48</v>
      </c>
      <c r="E11195" s="2" t="s">
        <v>1965</v>
      </c>
      <c r="F11195" t="str">
        <f t="shared" si="175"/>
        <v>Peugeot 5008</v>
      </c>
      <c r="G11195" t="s">
        <v>17431</v>
      </c>
      <c r="H11195" s="2" t="s">
        <v>17</v>
      </c>
      <c r="I11195" s="5">
        <v>187000</v>
      </c>
      <c r="J11195" s="2">
        <v>2014</v>
      </c>
      <c r="K11195" s="2">
        <v>84</v>
      </c>
      <c r="L11195" t="s">
        <v>45</v>
      </c>
      <c r="M11195" s="3">
        <v>9648.6200000000008</v>
      </c>
      <c r="N11195" s="2" t="s">
        <v>19</v>
      </c>
    </row>
    <row r="11196" spans="1:14" x14ac:dyDescent="0.25">
      <c r="A11196" t="s">
        <v>17206</v>
      </c>
      <c r="B11196" s="1" t="s">
        <v>17430</v>
      </c>
      <c r="C11196" t="s">
        <v>17206</v>
      </c>
      <c r="D11196" t="s">
        <v>48</v>
      </c>
      <c r="E11196" s="2" t="s">
        <v>1965</v>
      </c>
      <c r="F11196" t="str">
        <f t="shared" si="175"/>
        <v>Peugeot 5008</v>
      </c>
      <c r="G11196" t="s">
        <v>17431</v>
      </c>
      <c r="H11196" s="2" t="s">
        <v>17</v>
      </c>
      <c r="I11196" s="5">
        <v>153810</v>
      </c>
      <c r="J11196" s="2">
        <v>2013</v>
      </c>
      <c r="K11196" s="2">
        <v>84</v>
      </c>
      <c r="L11196" t="s">
        <v>45</v>
      </c>
      <c r="M11196" s="3">
        <v>8625</v>
      </c>
      <c r="N11196" s="2" t="s">
        <v>19</v>
      </c>
    </row>
    <row r="11197" spans="1:14" x14ac:dyDescent="0.25">
      <c r="A11197" t="s">
        <v>17206</v>
      </c>
      <c r="B11197" s="1" t="s">
        <v>17926</v>
      </c>
      <c r="C11197" t="s">
        <v>17206</v>
      </c>
      <c r="D11197" t="s">
        <v>48</v>
      </c>
      <c r="E11197" s="2" t="s">
        <v>1965</v>
      </c>
      <c r="F11197" t="str">
        <f t="shared" si="175"/>
        <v>Peugeot 5008</v>
      </c>
      <c r="G11197" t="s">
        <v>17927</v>
      </c>
      <c r="H11197" s="2" t="s">
        <v>17</v>
      </c>
      <c r="I11197" s="5">
        <v>110926</v>
      </c>
      <c r="J11197" s="2">
        <v>2015</v>
      </c>
      <c r="K11197" s="2">
        <v>85</v>
      </c>
      <c r="L11197" t="s">
        <v>45</v>
      </c>
      <c r="M11197" s="3">
        <v>11643.75</v>
      </c>
      <c r="N11197" s="2" t="s">
        <v>19</v>
      </c>
    </row>
    <row r="11198" spans="1:14" x14ac:dyDescent="0.25">
      <c r="A11198" t="s">
        <v>17206</v>
      </c>
      <c r="B11198" s="1" t="s">
        <v>17724</v>
      </c>
      <c r="C11198" t="s">
        <v>17206</v>
      </c>
      <c r="D11198" t="s">
        <v>48</v>
      </c>
      <c r="E11198" s="2" t="s">
        <v>52</v>
      </c>
      <c r="F11198" t="str">
        <f t="shared" si="175"/>
        <v>Peugeot 508</v>
      </c>
      <c r="G11198" t="s">
        <v>17725</v>
      </c>
      <c r="H11198" s="2" t="s">
        <v>17</v>
      </c>
      <c r="I11198" s="5">
        <v>211409</v>
      </c>
      <c r="J11198" s="2">
        <v>2015</v>
      </c>
      <c r="K11198" s="2">
        <v>88</v>
      </c>
      <c r="L11198" t="s">
        <v>18</v>
      </c>
      <c r="M11198" s="3">
        <v>10320.530000000001</v>
      </c>
      <c r="N11198" s="2" t="s">
        <v>19</v>
      </c>
    </row>
    <row r="11199" spans="1:14" x14ac:dyDescent="0.25">
      <c r="A11199" t="s">
        <v>17206</v>
      </c>
      <c r="B11199" s="1" t="s">
        <v>18775</v>
      </c>
      <c r="C11199" t="s">
        <v>17206</v>
      </c>
      <c r="D11199" t="s">
        <v>48</v>
      </c>
      <c r="E11199" s="2" t="s">
        <v>52</v>
      </c>
      <c r="F11199" t="str">
        <f t="shared" si="175"/>
        <v>Peugeot 508</v>
      </c>
      <c r="G11199" t="s">
        <v>18776</v>
      </c>
      <c r="H11199" s="2" t="s">
        <v>17</v>
      </c>
      <c r="I11199" s="5">
        <v>108200</v>
      </c>
      <c r="J11199" s="2">
        <v>2016</v>
      </c>
      <c r="K11199" s="2">
        <v>88</v>
      </c>
      <c r="L11199" t="s">
        <v>30</v>
      </c>
      <c r="M11199" s="3">
        <v>14000</v>
      </c>
      <c r="N11199" s="2" t="s">
        <v>19</v>
      </c>
    </row>
    <row r="11200" spans="1:14" x14ac:dyDescent="0.25">
      <c r="A11200" t="s">
        <v>17206</v>
      </c>
      <c r="B11200" s="1" t="s">
        <v>18021</v>
      </c>
      <c r="C11200" t="s">
        <v>17206</v>
      </c>
      <c r="D11200" t="s">
        <v>48</v>
      </c>
      <c r="E11200" s="2" t="s">
        <v>52</v>
      </c>
      <c r="F11200" t="str">
        <f t="shared" si="175"/>
        <v>Peugeot 508</v>
      </c>
      <c r="G11200" t="s">
        <v>18022</v>
      </c>
      <c r="H11200" s="2" t="s">
        <v>17</v>
      </c>
      <c r="I11200" s="5">
        <v>165484</v>
      </c>
      <c r="J11200" s="2">
        <v>2013</v>
      </c>
      <c r="K11200" s="2">
        <v>84</v>
      </c>
      <c r="L11200" t="s">
        <v>18</v>
      </c>
      <c r="M11200" s="3">
        <v>9416.25</v>
      </c>
      <c r="N11200" s="2" t="s">
        <v>19</v>
      </c>
    </row>
    <row r="11201" spans="1:14" x14ac:dyDescent="0.25">
      <c r="A11201" t="s">
        <v>17206</v>
      </c>
      <c r="B11201" s="1" t="s">
        <v>18629</v>
      </c>
      <c r="C11201" t="s">
        <v>17206</v>
      </c>
      <c r="D11201" t="s">
        <v>48</v>
      </c>
      <c r="E11201" s="2" t="s">
        <v>52</v>
      </c>
      <c r="F11201" t="str">
        <f t="shared" si="175"/>
        <v>Peugeot 508</v>
      </c>
      <c r="G11201" t="s">
        <v>18630</v>
      </c>
      <c r="H11201" s="2" t="s">
        <v>17</v>
      </c>
      <c r="I11201" s="5">
        <v>143523</v>
      </c>
      <c r="J11201" s="2">
        <v>2014</v>
      </c>
      <c r="K11201" s="2">
        <v>133</v>
      </c>
      <c r="L11201" t="s">
        <v>30</v>
      </c>
      <c r="M11201" s="3">
        <v>13499</v>
      </c>
      <c r="N11201" s="2" t="s">
        <v>19</v>
      </c>
    </row>
    <row r="11202" spans="1:14" x14ac:dyDescent="0.25">
      <c r="A11202" t="s">
        <v>17206</v>
      </c>
      <c r="B11202" s="1" t="s">
        <v>17741</v>
      </c>
      <c r="C11202" t="s">
        <v>17206</v>
      </c>
      <c r="D11202" t="s">
        <v>48</v>
      </c>
      <c r="E11202" s="2" t="s">
        <v>52</v>
      </c>
      <c r="F11202" t="str">
        <f t="shared" si="175"/>
        <v>Peugeot 508</v>
      </c>
      <c r="G11202" t="s">
        <v>17742</v>
      </c>
      <c r="H11202" s="2" t="s">
        <v>17</v>
      </c>
      <c r="I11202" s="5">
        <v>150076</v>
      </c>
      <c r="J11202" s="2">
        <v>2013</v>
      </c>
      <c r="K11202" s="2">
        <v>103</v>
      </c>
      <c r="L11202" t="s">
        <v>1066</v>
      </c>
      <c r="M11202" s="3">
        <v>10390</v>
      </c>
      <c r="N11202" s="2" t="s">
        <v>19</v>
      </c>
    </row>
    <row r="11203" spans="1:14" x14ac:dyDescent="0.25">
      <c r="A11203" t="s">
        <v>17206</v>
      </c>
      <c r="B11203" s="1" t="s">
        <v>17744</v>
      </c>
      <c r="C11203" t="s">
        <v>17206</v>
      </c>
      <c r="D11203" t="s">
        <v>48</v>
      </c>
      <c r="E11203" s="2" t="s">
        <v>52</v>
      </c>
      <c r="F11203" t="str">
        <f t="shared" si="175"/>
        <v>Peugeot 508</v>
      </c>
      <c r="G11203" t="s">
        <v>17745</v>
      </c>
      <c r="H11203" s="2" t="s">
        <v>17</v>
      </c>
      <c r="I11203" s="5">
        <v>180022</v>
      </c>
      <c r="J11203" s="2">
        <v>2013</v>
      </c>
      <c r="K11203" s="2">
        <v>103</v>
      </c>
      <c r="L11203" t="s">
        <v>18</v>
      </c>
      <c r="M11203" s="3">
        <v>10320.530000000001</v>
      </c>
      <c r="N11203" s="2" t="s">
        <v>19</v>
      </c>
    </row>
    <row r="11204" spans="1:14" x14ac:dyDescent="0.25">
      <c r="A11204" t="s">
        <v>17206</v>
      </c>
      <c r="B11204" s="1" t="s">
        <v>21693</v>
      </c>
      <c r="C11204" t="s">
        <v>17206</v>
      </c>
      <c r="D11204" t="s">
        <v>48</v>
      </c>
      <c r="E11204" s="2" t="s">
        <v>52</v>
      </c>
      <c r="F11204" t="str">
        <f t="shared" si="175"/>
        <v>Peugeot 508</v>
      </c>
      <c r="G11204" t="s">
        <v>21447</v>
      </c>
      <c r="H11204" s="2" t="s">
        <v>17</v>
      </c>
      <c r="I11204" s="5">
        <v>139501</v>
      </c>
      <c r="J11204" s="2">
        <v>2020</v>
      </c>
      <c r="K11204" s="2">
        <v>96</v>
      </c>
      <c r="L11204" t="s">
        <v>45</v>
      </c>
      <c r="M11204" s="3">
        <v>25990</v>
      </c>
      <c r="N11204" s="2" t="s">
        <v>19</v>
      </c>
    </row>
    <row r="11205" spans="1:14" x14ac:dyDescent="0.25">
      <c r="A11205" t="s">
        <v>17206</v>
      </c>
      <c r="B11205" s="1" t="s">
        <v>21945</v>
      </c>
      <c r="C11205" t="s">
        <v>17206</v>
      </c>
      <c r="D11205" t="s">
        <v>48</v>
      </c>
      <c r="E11205" s="2" t="s">
        <v>52</v>
      </c>
      <c r="F11205" t="str">
        <f t="shared" si="175"/>
        <v>Peugeot 508</v>
      </c>
      <c r="G11205" t="s">
        <v>21447</v>
      </c>
      <c r="H11205" s="2" t="s">
        <v>17</v>
      </c>
      <c r="I11205" s="5">
        <v>57796</v>
      </c>
      <c r="J11205" s="2">
        <v>2021</v>
      </c>
      <c r="K11205" s="2">
        <v>96</v>
      </c>
      <c r="L11205" t="s">
        <v>18</v>
      </c>
      <c r="M11205" s="3">
        <v>32690</v>
      </c>
      <c r="N11205" s="2" t="s">
        <v>19</v>
      </c>
    </row>
    <row r="11206" spans="1:14" x14ac:dyDescent="0.25">
      <c r="A11206" t="s">
        <v>17206</v>
      </c>
      <c r="B11206" s="1" t="s">
        <v>21446</v>
      </c>
      <c r="C11206" t="s">
        <v>17206</v>
      </c>
      <c r="D11206" t="s">
        <v>48</v>
      </c>
      <c r="E11206" s="2" t="s">
        <v>52</v>
      </c>
      <c r="F11206" t="str">
        <f t="shared" si="175"/>
        <v>Peugeot 508</v>
      </c>
      <c r="G11206" t="s">
        <v>21447</v>
      </c>
      <c r="H11206" s="2" t="s">
        <v>17</v>
      </c>
      <c r="I11206" s="5">
        <v>88918</v>
      </c>
      <c r="J11206" s="2">
        <v>2020</v>
      </c>
      <c r="K11206" s="2">
        <v>96</v>
      </c>
      <c r="L11206" t="s">
        <v>30</v>
      </c>
      <c r="M11206" s="3">
        <v>24800</v>
      </c>
      <c r="N11206" s="2" t="s">
        <v>19</v>
      </c>
    </row>
    <row r="11207" spans="1:14" x14ac:dyDescent="0.25">
      <c r="A11207" t="s">
        <v>17206</v>
      </c>
      <c r="B11207" s="1" t="s">
        <v>20809</v>
      </c>
      <c r="C11207" t="s">
        <v>17206</v>
      </c>
      <c r="D11207" t="s">
        <v>48</v>
      </c>
      <c r="E11207" s="2" t="s">
        <v>52</v>
      </c>
      <c r="F11207" t="str">
        <f t="shared" si="175"/>
        <v>Peugeot 508</v>
      </c>
      <c r="G11207" t="s">
        <v>20810</v>
      </c>
      <c r="H11207" s="2" t="s">
        <v>17</v>
      </c>
      <c r="I11207" s="5">
        <v>166721</v>
      </c>
      <c r="J11207" s="2">
        <v>2019</v>
      </c>
      <c r="K11207" s="2">
        <v>120</v>
      </c>
      <c r="L11207" t="s">
        <v>18</v>
      </c>
      <c r="M11207" s="3">
        <v>22400</v>
      </c>
      <c r="N11207" s="2" t="s">
        <v>19</v>
      </c>
    </row>
    <row r="11208" spans="1:14" x14ac:dyDescent="0.25">
      <c r="A11208" t="s">
        <v>17206</v>
      </c>
      <c r="B11208" s="1" t="s">
        <v>17965</v>
      </c>
      <c r="C11208" t="s">
        <v>17206</v>
      </c>
      <c r="D11208" t="s">
        <v>48</v>
      </c>
      <c r="E11208" s="2" t="s">
        <v>52</v>
      </c>
      <c r="F11208" t="str">
        <f t="shared" si="175"/>
        <v>Peugeot 508</v>
      </c>
      <c r="G11208" t="s">
        <v>17966</v>
      </c>
      <c r="H11208" s="2" t="s">
        <v>17</v>
      </c>
      <c r="I11208" s="5">
        <v>160500</v>
      </c>
      <c r="J11208" s="2">
        <v>2016</v>
      </c>
      <c r="K11208" s="2">
        <v>88</v>
      </c>
      <c r="L11208" t="s">
        <v>96</v>
      </c>
      <c r="M11208" s="3">
        <v>11846.25</v>
      </c>
      <c r="N11208" s="2" t="s">
        <v>19</v>
      </c>
    </row>
    <row r="11209" spans="1:14" x14ac:dyDescent="0.25">
      <c r="A11209" t="s">
        <v>17206</v>
      </c>
      <c r="B11209" s="1" t="s">
        <v>18615</v>
      </c>
      <c r="C11209" t="s">
        <v>17206</v>
      </c>
      <c r="D11209" t="s">
        <v>48</v>
      </c>
      <c r="E11209" s="2" t="s">
        <v>52</v>
      </c>
      <c r="F11209" t="str">
        <f t="shared" si="175"/>
        <v>Peugeot 508</v>
      </c>
      <c r="G11209" t="s">
        <v>18616</v>
      </c>
      <c r="H11209" s="2" t="s">
        <v>17</v>
      </c>
      <c r="I11209" s="5">
        <v>160400</v>
      </c>
      <c r="J11209" s="2">
        <v>2017</v>
      </c>
      <c r="K11209" s="2">
        <v>88</v>
      </c>
      <c r="L11209" t="s">
        <v>60</v>
      </c>
      <c r="M11209" s="3">
        <v>13450</v>
      </c>
      <c r="N11209" s="2" t="s">
        <v>19</v>
      </c>
    </row>
    <row r="11210" spans="1:14" x14ac:dyDescent="0.25">
      <c r="A11210" t="s">
        <v>17206</v>
      </c>
      <c r="B11210" s="1" t="s">
        <v>21397</v>
      </c>
      <c r="C11210" t="s">
        <v>17206</v>
      </c>
      <c r="D11210" t="s">
        <v>48</v>
      </c>
      <c r="E11210" s="2" t="s">
        <v>52</v>
      </c>
      <c r="F11210" t="str">
        <f t="shared" si="175"/>
        <v>Peugeot 508</v>
      </c>
      <c r="G11210" t="s">
        <v>21398</v>
      </c>
      <c r="H11210" s="2" t="s">
        <v>17</v>
      </c>
      <c r="I11210" s="5">
        <v>84536</v>
      </c>
      <c r="J11210" s="2">
        <v>2019</v>
      </c>
      <c r="K11210" s="2">
        <v>96</v>
      </c>
      <c r="L11210" t="s">
        <v>30</v>
      </c>
      <c r="M11210" s="3">
        <v>27195</v>
      </c>
      <c r="N11210" s="2" t="s">
        <v>19</v>
      </c>
    </row>
    <row r="11211" spans="1:14" x14ac:dyDescent="0.25">
      <c r="A11211" t="s">
        <v>17206</v>
      </c>
      <c r="B11211" s="1" t="s">
        <v>22750</v>
      </c>
      <c r="C11211" t="s">
        <v>17206</v>
      </c>
      <c r="D11211" t="s">
        <v>48</v>
      </c>
      <c r="E11211" s="2" t="s">
        <v>52</v>
      </c>
      <c r="F11211" t="str">
        <f t="shared" si="175"/>
        <v>Peugeot 508</v>
      </c>
      <c r="G11211" t="s">
        <v>22751</v>
      </c>
      <c r="H11211" s="2" t="s">
        <v>25138</v>
      </c>
      <c r="I11211" s="5">
        <v>46618</v>
      </c>
      <c r="J11211" s="2">
        <v>2021</v>
      </c>
      <c r="K11211" s="2">
        <v>133</v>
      </c>
      <c r="L11211" t="s">
        <v>45</v>
      </c>
      <c r="M11211" s="3">
        <v>35835</v>
      </c>
      <c r="N11211" s="2" t="s">
        <v>19</v>
      </c>
    </row>
    <row r="11212" spans="1:14" x14ac:dyDescent="0.25">
      <c r="A11212" t="s">
        <v>17206</v>
      </c>
      <c r="B11212" s="1" t="s">
        <v>18557</v>
      </c>
      <c r="C11212" t="s">
        <v>17206</v>
      </c>
      <c r="D11212" t="s">
        <v>48</v>
      </c>
      <c r="E11212" s="2" t="s">
        <v>3067</v>
      </c>
      <c r="F11212" t="str">
        <f t="shared" si="175"/>
        <v>Peugeot Partner</v>
      </c>
      <c r="G11212" t="s">
        <v>18558</v>
      </c>
      <c r="H11212" s="2" t="s">
        <v>17</v>
      </c>
      <c r="I11212" s="5">
        <v>114060</v>
      </c>
      <c r="J11212" s="2">
        <v>2016</v>
      </c>
      <c r="K11212" s="2">
        <v>73</v>
      </c>
      <c r="L11212" t="s">
        <v>45</v>
      </c>
      <c r="M11212" s="3">
        <v>14529.38</v>
      </c>
      <c r="N11212" s="2" t="s">
        <v>19</v>
      </c>
    </row>
    <row r="11213" spans="1:14" x14ac:dyDescent="0.25">
      <c r="A11213" t="s">
        <v>17206</v>
      </c>
      <c r="B11213" s="1" t="s">
        <v>22513</v>
      </c>
      <c r="C11213" t="s">
        <v>17206</v>
      </c>
      <c r="D11213" t="s">
        <v>2596</v>
      </c>
      <c r="E11213" s="2" t="s">
        <v>2597</v>
      </c>
      <c r="F11213" t="str">
        <f t="shared" si="175"/>
        <v>Porsche 911</v>
      </c>
      <c r="G11213" t="s">
        <v>22514</v>
      </c>
      <c r="H11213" s="2" t="s">
        <v>36</v>
      </c>
      <c r="I11213" s="5">
        <v>14535</v>
      </c>
      <c r="J11213" s="2">
        <v>2020</v>
      </c>
      <c r="K11213" s="2">
        <v>283</v>
      </c>
      <c r="L11213" t="s">
        <v>30</v>
      </c>
      <c r="M11213" s="3">
        <v>141750</v>
      </c>
      <c r="N11213" s="2" t="s">
        <v>19</v>
      </c>
    </row>
    <row r="11214" spans="1:14" x14ac:dyDescent="0.25">
      <c r="A11214" t="s">
        <v>17206</v>
      </c>
      <c r="B11214" s="1" t="s">
        <v>22806</v>
      </c>
      <c r="C11214" t="s">
        <v>17206</v>
      </c>
      <c r="D11214" t="s">
        <v>2596</v>
      </c>
      <c r="E11214" s="2" t="s">
        <v>2597</v>
      </c>
      <c r="F11214" t="str">
        <f t="shared" si="175"/>
        <v>Porsche 911</v>
      </c>
      <c r="G11214" t="s">
        <v>22807</v>
      </c>
      <c r="H11214" s="2" t="s">
        <v>36</v>
      </c>
      <c r="I11214" s="5">
        <v>27430</v>
      </c>
      <c r="J11214" s="2">
        <v>2013</v>
      </c>
      <c r="K11214" s="2">
        <v>294</v>
      </c>
      <c r="L11214" t="s">
        <v>45</v>
      </c>
      <c r="M11214" s="3">
        <v>81900</v>
      </c>
      <c r="N11214" s="2" t="s">
        <v>19</v>
      </c>
    </row>
    <row r="11215" spans="1:14" x14ac:dyDescent="0.25">
      <c r="A11215" t="s">
        <v>17206</v>
      </c>
      <c r="B11215" s="1" t="s">
        <v>22519</v>
      </c>
      <c r="C11215" t="s">
        <v>17206</v>
      </c>
      <c r="D11215" t="s">
        <v>2596</v>
      </c>
      <c r="E11215" s="2" t="s">
        <v>2597</v>
      </c>
      <c r="F11215" t="str">
        <f t="shared" si="175"/>
        <v>Porsche 911</v>
      </c>
      <c r="G11215" t="s">
        <v>22520</v>
      </c>
      <c r="H11215" s="2" t="s">
        <v>36</v>
      </c>
      <c r="I11215" s="5">
        <v>3000</v>
      </c>
      <c r="J11215" s="2">
        <v>2022</v>
      </c>
      <c r="K11215" s="2">
        <v>283</v>
      </c>
      <c r="L11215" t="s">
        <v>45</v>
      </c>
      <c r="M11215" s="3">
        <v>225000</v>
      </c>
      <c r="N11215" s="2" t="s">
        <v>19</v>
      </c>
    </row>
    <row r="11216" spans="1:14" x14ac:dyDescent="0.25">
      <c r="A11216" t="s">
        <v>17206</v>
      </c>
      <c r="B11216" s="1" t="s">
        <v>22510</v>
      </c>
      <c r="C11216" t="s">
        <v>17206</v>
      </c>
      <c r="D11216" t="s">
        <v>2596</v>
      </c>
      <c r="E11216" s="2" t="s">
        <v>2896</v>
      </c>
      <c r="F11216" t="str">
        <f t="shared" si="175"/>
        <v>Porsche Cayenne</v>
      </c>
      <c r="G11216" t="s">
        <v>22504</v>
      </c>
      <c r="H11216" s="2" t="s">
        <v>25138</v>
      </c>
      <c r="I11216" s="5">
        <v>5850</v>
      </c>
      <c r="J11216" s="2">
        <v>2022</v>
      </c>
      <c r="K11216" s="2">
        <v>250</v>
      </c>
      <c r="L11216" t="s">
        <v>30</v>
      </c>
      <c r="M11216" s="3">
        <v>149625</v>
      </c>
      <c r="N11216" s="2" t="s">
        <v>19</v>
      </c>
    </row>
    <row r="11217" spans="1:14" x14ac:dyDescent="0.25">
      <c r="A11217" t="s">
        <v>17206</v>
      </c>
      <c r="B11217" s="1" t="s">
        <v>22503</v>
      </c>
      <c r="C11217" t="s">
        <v>17206</v>
      </c>
      <c r="D11217" t="s">
        <v>2596</v>
      </c>
      <c r="E11217" s="2" t="s">
        <v>2896</v>
      </c>
      <c r="F11217" t="str">
        <f t="shared" si="175"/>
        <v>Porsche Cayenne</v>
      </c>
      <c r="G11217" t="s">
        <v>22504</v>
      </c>
      <c r="H11217" s="2" t="s">
        <v>25138</v>
      </c>
      <c r="I11217" s="5">
        <v>7950</v>
      </c>
      <c r="J11217" s="2">
        <v>2022</v>
      </c>
      <c r="K11217" s="2">
        <v>250</v>
      </c>
      <c r="L11217" t="s">
        <v>30</v>
      </c>
      <c r="M11217" s="3">
        <v>134900</v>
      </c>
      <c r="N11217" s="2" t="s">
        <v>19</v>
      </c>
    </row>
    <row r="11218" spans="1:14" x14ac:dyDescent="0.25">
      <c r="A11218" t="s">
        <v>17206</v>
      </c>
      <c r="B11218" s="1" t="s">
        <v>21926</v>
      </c>
      <c r="C11218" t="s">
        <v>17206</v>
      </c>
      <c r="D11218" t="s">
        <v>2596</v>
      </c>
      <c r="E11218" s="2" t="s">
        <v>2896</v>
      </c>
      <c r="F11218" t="str">
        <f t="shared" si="175"/>
        <v>Porsche Cayenne</v>
      </c>
      <c r="G11218" t="s">
        <v>21927</v>
      </c>
      <c r="H11218" s="2" t="s">
        <v>17</v>
      </c>
      <c r="I11218" s="5">
        <v>149757</v>
      </c>
      <c r="J11218" s="2">
        <v>2013</v>
      </c>
      <c r="K11218" s="2">
        <v>180</v>
      </c>
      <c r="L11218" t="s">
        <v>60</v>
      </c>
      <c r="M11218" s="3">
        <v>32400</v>
      </c>
      <c r="N11218" s="2" t="s">
        <v>19</v>
      </c>
    </row>
    <row r="11219" spans="1:14" x14ac:dyDescent="0.25">
      <c r="A11219" t="s">
        <v>17206</v>
      </c>
      <c r="B11219" s="1" t="s">
        <v>22482</v>
      </c>
      <c r="C11219" t="s">
        <v>17206</v>
      </c>
      <c r="D11219" t="s">
        <v>2596</v>
      </c>
      <c r="E11219" s="2" t="s">
        <v>2896</v>
      </c>
      <c r="F11219" t="str">
        <f t="shared" si="175"/>
        <v>Porsche Cayenne</v>
      </c>
      <c r="G11219" t="s">
        <v>22483</v>
      </c>
      <c r="H11219" s="2" t="s">
        <v>36</v>
      </c>
      <c r="I11219" s="5">
        <v>121651</v>
      </c>
      <c r="J11219" s="2">
        <v>2018</v>
      </c>
      <c r="K11219" s="2">
        <v>324</v>
      </c>
      <c r="L11219" t="s">
        <v>30</v>
      </c>
      <c r="M11219" s="3">
        <v>95747.06</v>
      </c>
      <c r="N11219" s="2" t="s">
        <v>19</v>
      </c>
    </row>
    <row r="11220" spans="1:14" x14ac:dyDescent="0.25">
      <c r="A11220" t="s">
        <v>17206</v>
      </c>
      <c r="B11220" s="1" t="s">
        <v>22496</v>
      </c>
      <c r="C11220" t="s">
        <v>17206</v>
      </c>
      <c r="D11220" t="s">
        <v>2596</v>
      </c>
      <c r="E11220" s="2" t="s">
        <v>2896</v>
      </c>
      <c r="F11220" t="str">
        <f t="shared" si="175"/>
        <v>Porsche Cayenne</v>
      </c>
      <c r="G11220" t="s">
        <v>22483</v>
      </c>
      <c r="H11220" s="2" t="s">
        <v>36</v>
      </c>
      <c r="I11220" s="5">
        <v>23756</v>
      </c>
      <c r="J11220" s="2">
        <v>2020</v>
      </c>
      <c r="K11220" s="2">
        <v>324</v>
      </c>
      <c r="L11220" t="s">
        <v>45</v>
      </c>
      <c r="M11220" s="3">
        <v>129000</v>
      </c>
      <c r="N11220" s="2" t="s">
        <v>19</v>
      </c>
    </row>
    <row r="11221" spans="1:14" x14ac:dyDescent="0.25">
      <c r="A11221" t="s">
        <v>17206</v>
      </c>
      <c r="B11221" s="1" t="s">
        <v>22825</v>
      </c>
      <c r="C11221" t="s">
        <v>17206</v>
      </c>
      <c r="D11221" t="s">
        <v>2596</v>
      </c>
      <c r="E11221" s="2" t="s">
        <v>3088</v>
      </c>
      <c r="F11221" t="str">
        <f t="shared" si="175"/>
        <v>Porsche Macan</v>
      </c>
      <c r="G11221" t="s">
        <v>22826</v>
      </c>
      <c r="H11221" s="2" t="s">
        <v>36</v>
      </c>
      <c r="I11221" s="5">
        <v>7175</v>
      </c>
      <c r="J11221" s="2">
        <v>2022</v>
      </c>
      <c r="K11221" s="2">
        <v>195</v>
      </c>
      <c r="L11221" t="s">
        <v>30</v>
      </c>
      <c r="M11221" s="3">
        <v>89900</v>
      </c>
      <c r="N11221" s="2" t="s">
        <v>19</v>
      </c>
    </row>
    <row r="11222" spans="1:14" x14ac:dyDescent="0.25">
      <c r="A11222" t="s">
        <v>17206</v>
      </c>
      <c r="B11222" s="1" t="s">
        <v>22434</v>
      </c>
      <c r="C11222" t="s">
        <v>17206</v>
      </c>
      <c r="D11222" t="s">
        <v>2596</v>
      </c>
      <c r="E11222" s="2" t="s">
        <v>3088</v>
      </c>
      <c r="F11222" t="str">
        <f t="shared" si="175"/>
        <v>Porsche Macan</v>
      </c>
      <c r="G11222" t="s">
        <v>22435</v>
      </c>
      <c r="H11222" s="2" t="s">
        <v>17</v>
      </c>
      <c r="I11222" s="5">
        <v>109435</v>
      </c>
      <c r="J11222" s="2">
        <v>2015</v>
      </c>
      <c r="K11222" s="2">
        <v>190</v>
      </c>
      <c r="L11222" t="s">
        <v>30</v>
      </c>
      <c r="M11222" s="3">
        <v>48377.46</v>
      </c>
      <c r="N11222" s="2" t="s">
        <v>19</v>
      </c>
    </row>
    <row r="11223" spans="1:14" x14ac:dyDescent="0.25">
      <c r="A11223" t="s">
        <v>17206</v>
      </c>
      <c r="B11223" s="1" t="s">
        <v>22505</v>
      </c>
      <c r="C11223" t="s">
        <v>17206</v>
      </c>
      <c r="D11223" t="s">
        <v>2596</v>
      </c>
      <c r="E11223" s="2" t="s">
        <v>6245</v>
      </c>
      <c r="F11223" t="str">
        <f t="shared" si="175"/>
        <v>Porsche Panamera</v>
      </c>
      <c r="G11223" t="s">
        <v>22490</v>
      </c>
      <c r="H11223" s="2" t="s">
        <v>25138</v>
      </c>
      <c r="I11223" s="5">
        <v>27500</v>
      </c>
      <c r="J11223" s="2">
        <v>2021</v>
      </c>
      <c r="K11223" s="2">
        <v>243</v>
      </c>
      <c r="L11223" t="s">
        <v>18</v>
      </c>
      <c r="M11223" s="3">
        <v>145000</v>
      </c>
      <c r="N11223" s="2" t="s">
        <v>19</v>
      </c>
    </row>
    <row r="11224" spans="1:14" x14ac:dyDescent="0.25">
      <c r="A11224" t="s">
        <v>17206</v>
      </c>
      <c r="B11224" s="1" t="s">
        <v>22489</v>
      </c>
      <c r="C11224" t="s">
        <v>17206</v>
      </c>
      <c r="D11224" t="s">
        <v>2596</v>
      </c>
      <c r="E11224" s="2" t="s">
        <v>6245</v>
      </c>
      <c r="F11224" t="str">
        <f t="shared" si="175"/>
        <v>Porsche Panamera</v>
      </c>
      <c r="G11224" t="s">
        <v>22490</v>
      </c>
      <c r="H11224" s="2" t="s">
        <v>25138</v>
      </c>
      <c r="I11224" s="5">
        <v>87547</v>
      </c>
      <c r="J11224" s="2">
        <v>2017</v>
      </c>
      <c r="K11224" s="2">
        <v>243</v>
      </c>
      <c r="L11224" t="s">
        <v>30</v>
      </c>
      <c r="M11224" s="3">
        <v>97200.4</v>
      </c>
      <c r="N11224" s="2" t="s">
        <v>19</v>
      </c>
    </row>
    <row r="11225" spans="1:14" x14ac:dyDescent="0.25">
      <c r="A11225" t="s">
        <v>17206</v>
      </c>
      <c r="B11225" s="1" t="s">
        <v>22642</v>
      </c>
      <c r="C11225" t="s">
        <v>17206</v>
      </c>
      <c r="D11225" t="s">
        <v>2596</v>
      </c>
      <c r="E11225" s="2" t="s">
        <v>6245</v>
      </c>
      <c r="F11225" t="str">
        <f t="shared" si="175"/>
        <v>Porsche Panamera</v>
      </c>
      <c r="G11225" t="s">
        <v>22643</v>
      </c>
      <c r="H11225" s="2" t="s">
        <v>17</v>
      </c>
      <c r="I11225" s="5">
        <v>126000</v>
      </c>
      <c r="J11225" s="2">
        <v>2013</v>
      </c>
      <c r="K11225" s="2">
        <v>184</v>
      </c>
      <c r="L11225" t="s">
        <v>45</v>
      </c>
      <c r="M11225" s="3">
        <v>51804.37</v>
      </c>
      <c r="N11225" s="2" t="s">
        <v>19</v>
      </c>
    </row>
    <row r="11226" spans="1:14" x14ac:dyDescent="0.25">
      <c r="A11226" t="s">
        <v>17206</v>
      </c>
      <c r="B11226" s="1" t="s">
        <v>22506</v>
      </c>
      <c r="C11226" t="s">
        <v>17206</v>
      </c>
      <c r="D11226" t="s">
        <v>2596</v>
      </c>
      <c r="E11226" s="2" t="s">
        <v>6245</v>
      </c>
      <c r="F11226" t="str">
        <f t="shared" si="175"/>
        <v>Porsche Panamera</v>
      </c>
      <c r="G11226" t="s">
        <v>22507</v>
      </c>
      <c r="H11226" s="2" t="s">
        <v>36</v>
      </c>
      <c r="I11226" s="5">
        <v>12900</v>
      </c>
      <c r="J11226" s="2">
        <v>2019</v>
      </c>
      <c r="K11226" s="2">
        <v>338</v>
      </c>
      <c r="L11226" t="s">
        <v>18</v>
      </c>
      <c r="M11226" s="3">
        <v>151773.75</v>
      </c>
      <c r="N11226" s="2" t="s">
        <v>19</v>
      </c>
    </row>
    <row r="11227" spans="1:14" x14ac:dyDescent="0.25">
      <c r="A11227" t="s">
        <v>17206</v>
      </c>
      <c r="B11227" s="1" t="s">
        <v>22800</v>
      </c>
      <c r="C11227" t="s">
        <v>17206</v>
      </c>
      <c r="D11227" t="s">
        <v>2596</v>
      </c>
      <c r="E11227" s="2" t="s">
        <v>6245</v>
      </c>
      <c r="F11227" t="str">
        <f t="shared" si="175"/>
        <v>Porsche Panamera</v>
      </c>
      <c r="G11227" t="s">
        <v>22801</v>
      </c>
      <c r="H11227" s="2" t="s">
        <v>36</v>
      </c>
      <c r="I11227" s="5">
        <v>82312</v>
      </c>
      <c r="J11227" s="2">
        <v>2017</v>
      </c>
      <c r="K11227" s="2">
        <v>243</v>
      </c>
      <c r="L11227" t="s">
        <v>30</v>
      </c>
      <c r="M11227" s="3">
        <v>80125</v>
      </c>
      <c r="N11227" s="2" t="s">
        <v>19</v>
      </c>
    </row>
    <row r="11228" spans="1:14" x14ac:dyDescent="0.25">
      <c r="A11228" t="s">
        <v>17206</v>
      </c>
      <c r="B11228" s="1" t="s">
        <v>22511</v>
      </c>
      <c r="C11228" t="s">
        <v>17206</v>
      </c>
      <c r="D11228" t="s">
        <v>2596</v>
      </c>
      <c r="E11228" s="2" t="s">
        <v>10717</v>
      </c>
      <c r="F11228" t="str">
        <f t="shared" si="175"/>
        <v>Porsche Taycan</v>
      </c>
      <c r="G11228" t="s">
        <v>22512</v>
      </c>
      <c r="H11228" s="2" t="s">
        <v>1300</v>
      </c>
      <c r="I11228" s="5">
        <v>3511</v>
      </c>
      <c r="J11228" s="2">
        <v>2022</v>
      </c>
      <c r="K11228" s="2">
        <v>420</v>
      </c>
      <c r="L11228" t="s">
        <v>30</v>
      </c>
      <c r="M11228" s="3">
        <v>143000</v>
      </c>
      <c r="N11228" s="2" t="s">
        <v>19</v>
      </c>
    </row>
    <row r="11229" spans="1:14" x14ac:dyDescent="0.25">
      <c r="A11229" t="s">
        <v>17206</v>
      </c>
      <c r="B11229" s="1" t="s">
        <v>22629</v>
      </c>
      <c r="C11229" t="s">
        <v>17206</v>
      </c>
      <c r="D11229" t="s">
        <v>141</v>
      </c>
      <c r="E11229" s="2" t="s">
        <v>150</v>
      </c>
      <c r="F11229" t="str">
        <f t="shared" si="175"/>
        <v>Renault Clio</v>
      </c>
      <c r="G11229" t="s">
        <v>4536</v>
      </c>
      <c r="H11229" s="2" t="s">
        <v>36</v>
      </c>
      <c r="I11229" s="5">
        <v>39000</v>
      </c>
      <c r="J11229" s="2">
        <v>2020</v>
      </c>
      <c r="K11229" s="2">
        <v>53</v>
      </c>
      <c r="L11229" t="s">
        <v>18</v>
      </c>
      <c r="M11229" s="3">
        <v>16200</v>
      </c>
      <c r="N11229" s="2" t="s">
        <v>19</v>
      </c>
    </row>
    <row r="11230" spans="1:14" x14ac:dyDescent="0.25">
      <c r="A11230" t="s">
        <v>17206</v>
      </c>
      <c r="B11230" s="1" t="s">
        <v>17859</v>
      </c>
      <c r="C11230" t="s">
        <v>17206</v>
      </c>
      <c r="D11230" t="s">
        <v>141</v>
      </c>
      <c r="E11230" s="2" t="s">
        <v>178</v>
      </c>
      <c r="F11230" t="str">
        <f t="shared" si="175"/>
        <v>Renault Megane</v>
      </c>
      <c r="G11230" t="s">
        <v>151</v>
      </c>
      <c r="H11230" s="2" t="s">
        <v>17</v>
      </c>
      <c r="I11230" s="5">
        <v>150449</v>
      </c>
      <c r="J11230" s="2">
        <v>2014</v>
      </c>
      <c r="K11230" s="2">
        <v>81</v>
      </c>
      <c r="L11230" t="s">
        <v>18</v>
      </c>
      <c r="M11230" s="3">
        <v>11036.25</v>
      </c>
      <c r="N11230" s="2" t="s">
        <v>19</v>
      </c>
    </row>
    <row r="11231" spans="1:14" x14ac:dyDescent="0.25">
      <c r="A11231" t="s">
        <v>17206</v>
      </c>
      <c r="B11231" s="1" t="s">
        <v>22600</v>
      </c>
      <c r="C11231" t="s">
        <v>17206</v>
      </c>
      <c r="D11231" t="s">
        <v>141</v>
      </c>
      <c r="E11231" s="2" t="s">
        <v>751</v>
      </c>
      <c r="F11231" t="str">
        <f t="shared" si="175"/>
        <v>Renault Captur</v>
      </c>
      <c r="G11231" t="s">
        <v>12592</v>
      </c>
      <c r="H11231" s="2" t="s">
        <v>17</v>
      </c>
      <c r="I11231" s="5">
        <v>160000</v>
      </c>
      <c r="J11231" s="2">
        <v>2014</v>
      </c>
      <c r="K11231" s="2">
        <v>66</v>
      </c>
      <c r="L11231" t="s">
        <v>60</v>
      </c>
      <c r="M11231" s="3">
        <v>10935</v>
      </c>
      <c r="N11231" s="2" t="s">
        <v>19</v>
      </c>
    </row>
    <row r="11232" spans="1:14" x14ac:dyDescent="0.25">
      <c r="A11232" t="s">
        <v>17206</v>
      </c>
      <c r="B11232" s="1" t="s">
        <v>17602</v>
      </c>
      <c r="C11232" t="s">
        <v>17206</v>
      </c>
      <c r="D11232" t="s">
        <v>141</v>
      </c>
      <c r="E11232" s="2" t="s">
        <v>178</v>
      </c>
      <c r="F11232" t="str">
        <f t="shared" si="175"/>
        <v>Renault Megane</v>
      </c>
      <c r="G11232" t="s">
        <v>17603</v>
      </c>
      <c r="H11232" s="2" t="s">
        <v>17</v>
      </c>
      <c r="I11232" s="5">
        <v>128400</v>
      </c>
      <c r="J11232" s="2">
        <v>2013</v>
      </c>
      <c r="K11232" s="2">
        <v>96</v>
      </c>
      <c r="L11232" t="s">
        <v>30</v>
      </c>
      <c r="M11232" s="3">
        <v>10631.25</v>
      </c>
      <c r="N11232" s="2" t="s">
        <v>19</v>
      </c>
    </row>
    <row r="11233" spans="1:14" x14ac:dyDescent="0.25">
      <c r="A11233" t="s">
        <v>17206</v>
      </c>
      <c r="B11233" s="1" t="s">
        <v>18863</v>
      </c>
      <c r="C11233" t="s">
        <v>17206</v>
      </c>
      <c r="D11233" t="s">
        <v>141</v>
      </c>
      <c r="E11233" s="2" t="s">
        <v>751</v>
      </c>
      <c r="F11233" t="str">
        <f t="shared" si="175"/>
        <v>Renault Captur</v>
      </c>
      <c r="G11233" t="s">
        <v>18864</v>
      </c>
      <c r="H11233" s="2" t="s">
        <v>17</v>
      </c>
      <c r="I11233" s="5">
        <v>73197</v>
      </c>
      <c r="J11233" s="2">
        <v>2016</v>
      </c>
      <c r="K11233" s="2">
        <v>81</v>
      </c>
      <c r="L11233" t="s">
        <v>30</v>
      </c>
      <c r="M11233" s="3">
        <v>14174.99</v>
      </c>
      <c r="N11233" s="2" t="s">
        <v>19</v>
      </c>
    </row>
    <row r="11234" spans="1:14" x14ac:dyDescent="0.25">
      <c r="A11234" t="s">
        <v>17206</v>
      </c>
      <c r="B11234" s="1" t="s">
        <v>18309</v>
      </c>
      <c r="C11234" t="s">
        <v>17206</v>
      </c>
      <c r="D11234" t="s">
        <v>141</v>
      </c>
      <c r="E11234" s="2" t="s">
        <v>751</v>
      </c>
      <c r="F11234" t="str">
        <f t="shared" si="175"/>
        <v>Renault Captur</v>
      </c>
      <c r="G11234" t="s">
        <v>18310</v>
      </c>
      <c r="H11234" s="2" t="s">
        <v>17</v>
      </c>
      <c r="I11234" s="5">
        <v>106491</v>
      </c>
      <c r="J11234" s="2">
        <v>2017</v>
      </c>
      <c r="K11234" s="2">
        <v>66</v>
      </c>
      <c r="L11234" t="s">
        <v>30</v>
      </c>
      <c r="M11234" s="3">
        <v>12750</v>
      </c>
      <c r="N11234" s="2" t="s">
        <v>19</v>
      </c>
    </row>
    <row r="11235" spans="1:14" x14ac:dyDescent="0.25">
      <c r="A11235" t="s">
        <v>17206</v>
      </c>
      <c r="B11235" s="1" t="s">
        <v>18973</v>
      </c>
      <c r="C11235" t="s">
        <v>17206</v>
      </c>
      <c r="D11235" t="s">
        <v>141</v>
      </c>
      <c r="E11235" s="2" t="s">
        <v>751</v>
      </c>
      <c r="F11235" t="str">
        <f t="shared" si="175"/>
        <v>Renault Captur</v>
      </c>
      <c r="G11235" t="s">
        <v>18041</v>
      </c>
      <c r="H11235" s="2" t="s">
        <v>17</v>
      </c>
      <c r="I11235" s="5">
        <v>127938</v>
      </c>
      <c r="J11235" s="2">
        <v>2014</v>
      </c>
      <c r="K11235" s="2">
        <v>66</v>
      </c>
      <c r="L11235" t="s">
        <v>45</v>
      </c>
      <c r="M11235" s="3">
        <v>12656.08</v>
      </c>
      <c r="N11235" s="2" t="s">
        <v>19</v>
      </c>
    </row>
    <row r="11236" spans="1:14" x14ac:dyDescent="0.25">
      <c r="A11236" t="s">
        <v>17206</v>
      </c>
      <c r="B11236" s="1" t="s">
        <v>18040</v>
      </c>
      <c r="C11236" t="s">
        <v>17206</v>
      </c>
      <c r="D11236" t="s">
        <v>141</v>
      </c>
      <c r="E11236" s="2" t="s">
        <v>751</v>
      </c>
      <c r="F11236" t="str">
        <f t="shared" si="175"/>
        <v>Renault Captur</v>
      </c>
      <c r="G11236" t="s">
        <v>18041</v>
      </c>
      <c r="H11236" s="2" t="s">
        <v>17</v>
      </c>
      <c r="I11236" s="5">
        <v>187077</v>
      </c>
      <c r="J11236" s="2">
        <v>2013</v>
      </c>
      <c r="K11236" s="2">
        <v>66</v>
      </c>
      <c r="L11236" t="s">
        <v>60</v>
      </c>
      <c r="M11236" s="3">
        <v>9500</v>
      </c>
      <c r="N11236" s="2" t="s">
        <v>19</v>
      </c>
    </row>
    <row r="11237" spans="1:14" x14ac:dyDescent="0.25">
      <c r="A11237" t="s">
        <v>17206</v>
      </c>
      <c r="B11237" s="1" t="s">
        <v>18305</v>
      </c>
      <c r="C11237" t="s">
        <v>17206</v>
      </c>
      <c r="D11237" t="s">
        <v>141</v>
      </c>
      <c r="E11237" s="2" t="s">
        <v>751</v>
      </c>
      <c r="F11237" t="str">
        <f t="shared" si="175"/>
        <v>Renault Captur</v>
      </c>
      <c r="G11237" t="s">
        <v>18246</v>
      </c>
      <c r="H11237" s="2" t="s">
        <v>17</v>
      </c>
      <c r="I11237" s="5">
        <v>119020</v>
      </c>
      <c r="J11237" s="2">
        <v>2016</v>
      </c>
      <c r="K11237" s="2">
        <v>66</v>
      </c>
      <c r="L11237" t="s">
        <v>18</v>
      </c>
      <c r="M11237" s="3">
        <v>12766.28</v>
      </c>
      <c r="N11237" s="2" t="s">
        <v>19</v>
      </c>
    </row>
    <row r="11238" spans="1:14" x14ac:dyDescent="0.25">
      <c r="A11238" t="s">
        <v>17206</v>
      </c>
      <c r="B11238" s="1" t="s">
        <v>18245</v>
      </c>
      <c r="C11238" t="s">
        <v>17206</v>
      </c>
      <c r="D11238" t="s">
        <v>141</v>
      </c>
      <c r="E11238" s="2" t="s">
        <v>751</v>
      </c>
      <c r="F11238" t="str">
        <f t="shared" si="175"/>
        <v>Renault Captur</v>
      </c>
      <c r="G11238" t="s">
        <v>18246</v>
      </c>
      <c r="H11238" s="2" t="s">
        <v>17</v>
      </c>
      <c r="I11238" s="5">
        <v>68046</v>
      </c>
      <c r="J11238" s="2">
        <v>2014</v>
      </c>
      <c r="K11238" s="2">
        <v>66</v>
      </c>
      <c r="L11238" t="s">
        <v>60</v>
      </c>
      <c r="M11238" s="3">
        <v>12150</v>
      </c>
      <c r="N11238" s="2" t="s">
        <v>19</v>
      </c>
    </row>
    <row r="11239" spans="1:14" x14ac:dyDescent="0.25">
      <c r="A11239" t="s">
        <v>17206</v>
      </c>
      <c r="B11239" s="1" t="s">
        <v>18350</v>
      </c>
      <c r="C11239" t="s">
        <v>17206</v>
      </c>
      <c r="D11239" t="s">
        <v>141</v>
      </c>
      <c r="E11239" s="2" t="s">
        <v>751</v>
      </c>
      <c r="F11239" t="str">
        <f t="shared" si="175"/>
        <v>Renault Captur</v>
      </c>
      <c r="G11239" t="s">
        <v>18351</v>
      </c>
      <c r="H11239" s="2" t="s">
        <v>17</v>
      </c>
      <c r="I11239" s="5">
        <v>148706</v>
      </c>
      <c r="J11239" s="2">
        <v>2018</v>
      </c>
      <c r="K11239" s="2">
        <v>66</v>
      </c>
      <c r="L11239" t="s">
        <v>18</v>
      </c>
      <c r="M11239" s="3">
        <v>12450</v>
      </c>
      <c r="N11239" s="2" t="s">
        <v>19</v>
      </c>
    </row>
    <row r="11240" spans="1:14" x14ac:dyDescent="0.25">
      <c r="A11240" t="s">
        <v>17206</v>
      </c>
      <c r="B11240" s="1" t="s">
        <v>19085</v>
      </c>
      <c r="C11240" t="s">
        <v>17206</v>
      </c>
      <c r="D11240" t="s">
        <v>141</v>
      </c>
      <c r="E11240" s="2" t="s">
        <v>751</v>
      </c>
      <c r="F11240" t="str">
        <f t="shared" si="175"/>
        <v>Renault Captur</v>
      </c>
      <c r="G11240" t="s">
        <v>19017</v>
      </c>
      <c r="H11240" s="2" t="s">
        <v>17</v>
      </c>
      <c r="I11240" s="5">
        <v>102323</v>
      </c>
      <c r="J11240" s="2">
        <v>2018</v>
      </c>
      <c r="K11240" s="2">
        <v>66</v>
      </c>
      <c r="L11240" t="s">
        <v>1066</v>
      </c>
      <c r="M11240" s="3">
        <v>15117</v>
      </c>
      <c r="N11240" s="2" t="s">
        <v>19</v>
      </c>
    </row>
    <row r="11241" spans="1:14" x14ac:dyDescent="0.25">
      <c r="A11241" t="s">
        <v>17206</v>
      </c>
      <c r="B11241" s="1" t="s">
        <v>19496</v>
      </c>
      <c r="C11241" t="s">
        <v>17206</v>
      </c>
      <c r="D11241" t="s">
        <v>141</v>
      </c>
      <c r="E11241" s="2" t="s">
        <v>751</v>
      </c>
      <c r="F11241" t="str">
        <f t="shared" si="175"/>
        <v>Renault Captur</v>
      </c>
      <c r="G11241" t="s">
        <v>19017</v>
      </c>
      <c r="H11241" s="2" t="s">
        <v>17</v>
      </c>
      <c r="I11241" s="5">
        <v>80136</v>
      </c>
      <c r="J11241" s="2">
        <v>2018</v>
      </c>
      <c r="K11241" s="2">
        <v>66</v>
      </c>
      <c r="L11241" t="s">
        <v>45</v>
      </c>
      <c r="M11241" s="3">
        <v>16444</v>
      </c>
      <c r="N11241" s="2" t="s">
        <v>19</v>
      </c>
    </row>
    <row r="11242" spans="1:14" x14ac:dyDescent="0.25">
      <c r="A11242" t="s">
        <v>17206</v>
      </c>
      <c r="B11242" s="1" t="s">
        <v>19488</v>
      </c>
      <c r="C11242" t="s">
        <v>17206</v>
      </c>
      <c r="D11242" t="s">
        <v>141</v>
      </c>
      <c r="E11242" s="2" t="s">
        <v>751</v>
      </c>
      <c r="F11242" t="str">
        <f t="shared" si="175"/>
        <v>Renault Captur</v>
      </c>
      <c r="G11242" t="s">
        <v>19017</v>
      </c>
      <c r="H11242" s="2" t="s">
        <v>17</v>
      </c>
      <c r="I11242" s="5">
        <v>73052</v>
      </c>
      <c r="J11242" s="2">
        <v>2018</v>
      </c>
      <c r="K11242" s="2">
        <v>66</v>
      </c>
      <c r="L11242" t="s">
        <v>96</v>
      </c>
      <c r="M11242" s="3">
        <v>16312</v>
      </c>
      <c r="N11242" s="2" t="s">
        <v>19</v>
      </c>
    </row>
    <row r="11243" spans="1:14" x14ac:dyDescent="0.25">
      <c r="A11243" t="s">
        <v>17206</v>
      </c>
      <c r="B11243" s="1" t="s">
        <v>19016</v>
      </c>
      <c r="C11243" t="s">
        <v>17206</v>
      </c>
      <c r="D11243" t="s">
        <v>141</v>
      </c>
      <c r="E11243" s="2" t="s">
        <v>751</v>
      </c>
      <c r="F11243" t="str">
        <f t="shared" si="175"/>
        <v>Renault Captur</v>
      </c>
      <c r="G11243" t="s">
        <v>19017</v>
      </c>
      <c r="H11243" s="2" t="s">
        <v>17</v>
      </c>
      <c r="I11243" s="5">
        <v>110775</v>
      </c>
      <c r="J11243" s="2">
        <v>2018</v>
      </c>
      <c r="K11243" s="2">
        <v>66</v>
      </c>
      <c r="L11243" t="s">
        <v>1066</v>
      </c>
      <c r="M11243" s="3">
        <v>15000</v>
      </c>
      <c r="N11243" s="2" t="s">
        <v>19</v>
      </c>
    </row>
    <row r="11244" spans="1:14" x14ac:dyDescent="0.25">
      <c r="A11244" t="s">
        <v>17206</v>
      </c>
      <c r="B11244" s="1" t="s">
        <v>19207</v>
      </c>
      <c r="C11244" t="s">
        <v>17206</v>
      </c>
      <c r="D11244" t="s">
        <v>141</v>
      </c>
      <c r="E11244" s="2" t="s">
        <v>751</v>
      </c>
      <c r="F11244" t="str">
        <f t="shared" si="175"/>
        <v>Renault Captur</v>
      </c>
      <c r="G11244" t="s">
        <v>18592</v>
      </c>
      <c r="H11244" s="2" t="s">
        <v>17</v>
      </c>
      <c r="I11244" s="5">
        <v>93630</v>
      </c>
      <c r="J11244" s="2">
        <v>2018</v>
      </c>
      <c r="K11244" s="2">
        <v>66</v>
      </c>
      <c r="L11244" t="s">
        <v>96</v>
      </c>
      <c r="M11244" s="3">
        <v>15990</v>
      </c>
      <c r="N11244" s="2" t="s">
        <v>19</v>
      </c>
    </row>
    <row r="11245" spans="1:14" x14ac:dyDescent="0.25">
      <c r="A11245" t="s">
        <v>17206</v>
      </c>
      <c r="B11245" s="1" t="s">
        <v>18591</v>
      </c>
      <c r="C11245" t="s">
        <v>17206</v>
      </c>
      <c r="D11245" t="s">
        <v>141</v>
      </c>
      <c r="E11245" s="2" t="s">
        <v>751</v>
      </c>
      <c r="F11245" t="str">
        <f t="shared" si="175"/>
        <v>Renault Captur</v>
      </c>
      <c r="G11245" t="s">
        <v>18592</v>
      </c>
      <c r="H11245" s="2" t="s">
        <v>17</v>
      </c>
      <c r="I11245" s="5">
        <v>84235</v>
      </c>
      <c r="J11245" s="2">
        <v>2018</v>
      </c>
      <c r="K11245" s="2">
        <v>66</v>
      </c>
      <c r="L11245" t="s">
        <v>60</v>
      </c>
      <c r="M11245" s="3">
        <v>14600</v>
      </c>
      <c r="N11245" s="2" t="s">
        <v>19</v>
      </c>
    </row>
    <row r="11246" spans="1:14" x14ac:dyDescent="0.25">
      <c r="A11246" t="s">
        <v>17206</v>
      </c>
      <c r="B11246" s="1" t="s">
        <v>19165</v>
      </c>
      <c r="C11246" t="s">
        <v>17206</v>
      </c>
      <c r="D11246" t="s">
        <v>141</v>
      </c>
      <c r="E11246" s="2" t="s">
        <v>751</v>
      </c>
      <c r="F11246" t="str">
        <f t="shared" si="175"/>
        <v>Renault Captur</v>
      </c>
      <c r="G11246" t="s">
        <v>19166</v>
      </c>
      <c r="H11246" s="2" t="s">
        <v>17</v>
      </c>
      <c r="I11246" s="5">
        <v>119197</v>
      </c>
      <c r="J11246" s="2">
        <v>2019</v>
      </c>
      <c r="K11246" s="2">
        <v>66</v>
      </c>
      <c r="L11246" t="s">
        <v>1066</v>
      </c>
      <c r="M11246" s="3">
        <v>15600</v>
      </c>
      <c r="N11246" s="2" t="s">
        <v>19</v>
      </c>
    </row>
    <row r="11247" spans="1:14" x14ac:dyDescent="0.25">
      <c r="A11247" t="s">
        <v>17206</v>
      </c>
      <c r="B11247" s="1" t="s">
        <v>19163</v>
      </c>
      <c r="C11247" t="s">
        <v>17206</v>
      </c>
      <c r="D11247" t="s">
        <v>141</v>
      </c>
      <c r="E11247" s="2" t="s">
        <v>751</v>
      </c>
      <c r="F11247" t="str">
        <f t="shared" si="175"/>
        <v>Renault Captur</v>
      </c>
      <c r="G11247" t="s">
        <v>18740</v>
      </c>
      <c r="H11247" s="2" t="s">
        <v>17</v>
      </c>
      <c r="I11247" s="5">
        <v>88151</v>
      </c>
      <c r="J11247" s="2">
        <v>2018</v>
      </c>
      <c r="K11247" s="2">
        <v>66</v>
      </c>
      <c r="L11247" t="s">
        <v>30</v>
      </c>
      <c r="M11247" s="3">
        <v>15600</v>
      </c>
      <c r="N11247" s="2" t="s">
        <v>19</v>
      </c>
    </row>
    <row r="11248" spans="1:14" x14ac:dyDescent="0.25">
      <c r="A11248" t="s">
        <v>17206</v>
      </c>
      <c r="B11248" s="1" t="s">
        <v>19138</v>
      </c>
      <c r="C11248" t="s">
        <v>17206</v>
      </c>
      <c r="D11248" t="s">
        <v>141</v>
      </c>
      <c r="E11248" s="2" t="s">
        <v>751</v>
      </c>
      <c r="F11248" t="str">
        <f t="shared" si="175"/>
        <v>Renault Captur</v>
      </c>
      <c r="G11248" t="s">
        <v>18740</v>
      </c>
      <c r="H11248" s="2" t="s">
        <v>17</v>
      </c>
      <c r="I11248" s="5">
        <v>104816</v>
      </c>
      <c r="J11248" s="2">
        <v>2018</v>
      </c>
      <c r="K11248" s="2">
        <v>66</v>
      </c>
      <c r="L11248" t="s">
        <v>30</v>
      </c>
      <c r="M11248" s="3">
        <v>15515.29</v>
      </c>
      <c r="N11248" s="2" t="s">
        <v>19</v>
      </c>
    </row>
    <row r="11249" spans="1:14" x14ac:dyDescent="0.25">
      <c r="A11249" t="s">
        <v>17206</v>
      </c>
      <c r="B11249" s="1" t="s">
        <v>18739</v>
      </c>
      <c r="C11249" t="s">
        <v>17206</v>
      </c>
      <c r="D11249" t="s">
        <v>141</v>
      </c>
      <c r="E11249" s="2" t="s">
        <v>751</v>
      </c>
      <c r="F11249" t="str">
        <f t="shared" si="175"/>
        <v>Renault Captur</v>
      </c>
      <c r="G11249" t="s">
        <v>18740</v>
      </c>
      <c r="H11249" s="2" t="s">
        <v>17</v>
      </c>
      <c r="I11249" s="5">
        <v>129900</v>
      </c>
      <c r="J11249" s="2">
        <v>2018</v>
      </c>
      <c r="K11249" s="2">
        <v>66</v>
      </c>
      <c r="L11249" t="s">
        <v>18</v>
      </c>
      <c r="M11249" s="3">
        <v>13900.01</v>
      </c>
      <c r="N11249" s="2" t="s">
        <v>19</v>
      </c>
    </row>
    <row r="11250" spans="1:14" x14ac:dyDescent="0.25">
      <c r="A11250" t="s">
        <v>17206</v>
      </c>
      <c r="B11250" s="1" t="s">
        <v>19659</v>
      </c>
      <c r="C11250" t="s">
        <v>17206</v>
      </c>
      <c r="D11250" t="s">
        <v>141</v>
      </c>
      <c r="E11250" s="2" t="s">
        <v>751</v>
      </c>
      <c r="F11250" t="str">
        <f t="shared" si="175"/>
        <v>Renault Captur</v>
      </c>
      <c r="G11250" t="s">
        <v>19392</v>
      </c>
      <c r="H11250" s="2" t="s">
        <v>36</v>
      </c>
      <c r="I11250" s="5">
        <v>65262</v>
      </c>
      <c r="J11250" s="2">
        <v>2019</v>
      </c>
      <c r="K11250" s="2">
        <v>96</v>
      </c>
      <c r="L11250" t="s">
        <v>45</v>
      </c>
      <c r="M11250" s="3">
        <v>17240</v>
      </c>
      <c r="N11250" s="2" t="s">
        <v>19</v>
      </c>
    </row>
    <row r="11251" spans="1:14" x14ac:dyDescent="0.25">
      <c r="A11251" t="s">
        <v>17206</v>
      </c>
      <c r="B11251" s="1" t="s">
        <v>19391</v>
      </c>
      <c r="C11251" t="s">
        <v>17206</v>
      </c>
      <c r="D11251" t="s">
        <v>141</v>
      </c>
      <c r="E11251" s="2" t="s">
        <v>751</v>
      </c>
      <c r="F11251" t="str">
        <f t="shared" si="175"/>
        <v>Renault Captur</v>
      </c>
      <c r="G11251" t="s">
        <v>19392</v>
      </c>
      <c r="H11251" s="2" t="s">
        <v>36</v>
      </c>
      <c r="I11251" s="5">
        <v>69495</v>
      </c>
      <c r="J11251" s="2">
        <v>2019</v>
      </c>
      <c r="K11251" s="2">
        <v>96</v>
      </c>
      <c r="L11251" t="s">
        <v>45</v>
      </c>
      <c r="M11251" s="3">
        <v>16990</v>
      </c>
      <c r="N11251" s="2" t="s">
        <v>19</v>
      </c>
    </row>
    <row r="11252" spans="1:14" x14ac:dyDescent="0.25">
      <c r="A11252" t="s">
        <v>17206</v>
      </c>
      <c r="B11252" s="1" t="s">
        <v>17880</v>
      </c>
      <c r="C11252" t="s">
        <v>17206</v>
      </c>
      <c r="D11252" t="s">
        <v>141</v>
      </c>
      <c r="E11252" s="2" t="s">
        <v>751</v>
      </c>
      <c r="F11252" t="str">
        <f t="shared" si="175"/>
        <v>Renault Captur</v>
      </c>
      <c r="G11252" t="s">
        <v>17881</v>
      </c>
      <c r="H11252" s="2" t="s">
        <v>36</v>
      </c>
      <c r="I11252" s="5">
        <v>134000</v>
      </c>
      <c r="J11252" s="2">
        <v>2015</v>
      </c>
      <c r="K11252" s="2">
        <v>66</v>
      </c>
      <c r="L11252" t="s">
        <v>96</v>
      </c>
      <c r="M11252" s="3">
        <v>10690</v>
      </c>
      <c r="N11252" s="2" t="s">
        <v>19</v>
      </c>
    </row>
    <row r="11253" spans="1:14" x14ac:dyDescent="0.25">
      <c r="A11253" t="s">
        <v>17206</v>
      </c>
      <c r="B11253" s="1" t="s">
        <v>18641</v>
      </c>
      <c r="C11253" t="s">
        <v>17206</v>
      </c>
      <c r="D11253" t="s">
        <v>141</v>
      </c>
      <c r="E11253" s="2" t="s">
        <v>751</v>
      </c>
      <c r="F11253" t="str">
        <f t="shared" si="175"/>
        <v>Renault Captur</v>
      </c>
      <c r="G11253" t="s">
        <v>18642</v>
      </c>
      <c r="H11253" s="2" t="s">
        <v>36</v>
      </c>
      <c r="I11253" s="5">
        <v>40794</v>
      </c>
      <c r="J11253" s="2">
        <v>2016</v>
      </c>
      <c r="K11253" s="2">
        <v>66</v>
      </c>
      <c r="L11253" t="s">
        <v>624</v>
      </c>
      <c r="M11253" s="3">
        <v>13196.3</v>
      </c>
      <c r="N11253" s="2" t="s">
        <v>19</v>
      </c>
    </row>
    <row r="11254" spans="1:14" x14ac:dyDescent="0.25">
      <c r="A11254" t="s">
        <v>17206</v>
      </c>
      <c r="B11254" s="1" t="s">
        <v>22608</v>
      </c>
      <c r="C11254" t="s">
        <v>17206</v>
      </c>
      <c r="D11254" t="s">
        <v>141</v>
      </c>
      <c r="E11254" s="2" t="s">
        <v>751</v>
      </c>
      <c r="F11254" t="str">
        <f t="shared" si="175"/>
        <v>Renault Captur</v>
      </c>
      <c r="G11254" t="s">
        <v>18642</v>
      </c>
      <c r="H11254" s="2" t="s">
        <v>36</v>
      </c>
      <c r="I11254" s="5">
        <v>158000</v>
      </c>
      <c r="J11254" s="2">
        <v>2014</v>
      </c>
      <c r="K11254" s="2">
        <v>66</v>
      </c>
      <c r="L11254" t="s">
        <v>45</v>
      </c>
      <c r="M11254" s="3">
        <v>12148.99</v>
      </c>
      <c r="N11254" s="2" t="s">
        <v>19</v>
      </c>
    </row>
    <row r="11255" spans="1:14" x14ac:dyDescent="0.25">
      <c r="A11255" t="s">
        <v>17206</v>
      </c>
      <c r="B11255" s="1" t="s">
        <v>22616</v>
      </c>
      <c r="C11255" t="s">
        <v>17206</v>
      </c>
      <c r="D11255" t="s">
        <v>141</v>
      </c>
      <c r="E11255" s="2" t="s">
        <v>751</v>
      </c>
      <c r="F11255" t="str">
        <f t="shared" si="175"/>
        <v>Renault Captur</v>
      </c>
      <c r="G11255" t="s">
        <v>18642</v>
      </c>
      <c r="H11255" s="2" t="s">
        <v>36</v>
      </c>
      <c r="I11255" s="5">
        <v>70694</v>
      </c>
      <c r="J11255" s="2">
        <v>2014</v>
      </c>
      <c r="K11255" s="2">
        <v>66</v>
      </c>
      <c r="L11255" t="s">
        <v>45</v>
      </c>
      <c r="M11255" s="3">
        <v>12150</v>
      </c>
      <c r="N11255" s="2" t="s">
        <v>19</v>
      </c>
    </row>
    <row r="11256" spans="1:14" x14ac:dyDescent="0.25">
      <c r="A11256" t="s">
        <v>17206</v>
      </c>
      <c r="B11256" s="1" t="s">
        <v>18892</v>
      </c>
      <c r="C11256" t="s">
        <v>17206</v>
      </c>
      <c r="D11256" t="s">
        <v>141</v>
      </c>
      <c r="E11256" s="2" t="s">
        <v>751</v>
      </c>
      <c r="F11256" t="str">
        <f t="shared" ref="F11256:F11319" si="176">D11256&amp; " " &amp; E11256</f>
        <v>Renault Captur</v>
      </c>
      <c r="G11256" t="s">
        <v>17697</v>
      </c>
      <c r="H11256" s="2" t="s">
        <v>36</v>
      </c>
      <c r="I11256" s="5">
        <v>93198</v>
      </c>
      <c r="J11256" s="2">
        <v>2017</v>
      </c>
      <c r="K11256" s="2">
        <v>66</v>
      </c>
      <c r="L11256" t="s">
        <v>60</v>
      </c>
      <c r="M11256" s="3">
        <v>14200</v>
      </c>
      <c r="N11256" s="2" t="s">
        <v>19</v>
      </c>
    </row>
    <row r="11257" spans="1:14" x14ac:dyDescent="0.25">
      <c r="A11257" t="s">
        <v>17206</v>
      </c>
      <c r="B11257" s="1" t="s">
        <v>17696</v>
      </c>
      <c r="C11257" t="s">
        <v>17206</v>
      </c>
      <c r="D11257" t="s">
        <v>141</v>
      </c>
      <c r="E11257" s="2" t="s">
        <v>751</v>
      </c>
      <c r="F11257" t="str">
        <f t="shared" si="176"/>
        <v>Renault Captur</v>
      </c>
      <c r="G11257" t="s">
        <v>17697</v>
      </c>
      <c r="H11257" s="2" t="s">
        <v>36</v>
      </c>
      <c r="I11257" s="5">
        <v>114849</v>
      </c>
      <c r="J11257" s="2">
        <v>2014</v>
      </c>
      <c r="K11257" s="2">
        <v>66</v>
      </c>
      <c r="L11257" t="s">
        <v>54</v>
      </c>
      <c r="M11257" s="3">
        <v>9890</v>
      </c>
      <c r="N11257" s="2" t="s">
        <v>19</v>
      </c>
    </row>
    <row r="11258" spans="1:14" x14ac:dyDescent="0.25">
      <c r="A11258" t="s">
        <v>17206</v>
      </c>
      <c r="B11258" s="1" t="s">
        <v>18561</v>
      </c>
      <c r="C11258" t="s">
        <v>17206</v>
      </c>
      <c r="D11258" t="s">
        <v>141</v>
      </c>
      <c r="E11258" s="2" t="s">
        <v>751</v>
      </c>
      <c r="F11258" t="str">
        <f t="shared" si="176"/>
        <v>Renault Captur</v>
      </c>
      <c r="G11258" t="s">
        <v>18488</v>
      </c>
      <c r="H11258" s="2" t="s">
        <v>36</v>
      </c>
      <c r="I11258" s="5">
        <v>92606</v>
      </c>
      <c r="J11258" s="2">
        <v>2017</v>
      </c>
      <c r="K11258" s="2">
        <v>66</v>
      </c>
      <c r="L11258" t="s">
        <v>1066</v>
      </c>
      <c r="M11258" s="3">
        <v>14580</v>
      </c>
      <c r="N11258" s="2" t="s">
        <v>19</v>
      </c>
    </row>
    <row r="11259" spans="1:14" x14ac:dyDescent="0.25">
      <c r="A11259" t="s">
        <v>17206</v>
      </c>
      <c r="B11259" s="1" t="s">
        <v>18487</v>
      </c>
      <c r="C11259" t="s">
        <v>17206</v>
      </c>
      <c r="D11259" t="s">
        <v>141</v>
      </c>
      <c r="E11259" s="2" t="s">
        <v>751</v>
      </c>
      <c r="F11259" t="str">
        <f t="shared" si="176"/>
        <v>Renault Captur</v>
      </c>
      <c r="G11259" t="s">
        <v>18488</v>
      </c>
      <c r="H11259" s="2" t="s">
        <v>36</v>
      </c>
      <c r="I11259" s="5">
        <v>105931</v>
      </c>
      <c r="J11259" s="2">
        <v>2017</v>
      </c>
      <c r="K11259" s="2">
        <v>66</v>
      </c>
      <c r="L11259" t="s">
        <v>60</v>
      </c>
      <c r="M11259" s="3">
        <v>14280</v>
      </c>
      <c r="N11259" s="2" t="s">
        <v>19</v>
      </c>
    </row>
    <row r="11260" spans="1:14" x14ac:dyDescent="0.25">
      <c r="A11260" t="s">
        <v>17206</v>
      </c>
      <c r="B11260" s="1" t="s">
        <v>19049</v>
      </c>
      <c r="C11260" t="s">
        <v>17206</v>
      </c>
      <c r="D11260" t="s">
        <v>141</v>
      </c>
      <c r="E11260" s="2" t="s">
        <v>751</v>
      </c>
      <c r="F11260" t="str">
        <f t="shared" si="176"/>
        <v>Renault Captur</v>
      </c>
      <c r="G11260" t="s">
        <v>19050</v>
      </c>
      <c r="H11260" s="2" t="s">
        <v>36</v>
      </c>
      <c r="I11260" s="5">
        <v>53197</v>
      </c>
      <c r="J11260" s="2">
        <v>2018</v>
      </c>
      <c r="K11260" s="2">
        <v>66</v>
      </c>
      <c r="L11260" t="s">
        <v>30</v>
      </c>
      <c r="M11260" s="3">
        <v>15370</v>
      </c>
      <c r="N11260" s="2" t="s">
        <v>19</v>
      </c>
    </row>
    <row r="11261" spans="1:14" x14ac:dyDescent="0.25">
      <c r="A11261" t="s">
        <v>17206</v>
      </c>
      <c r="B11261" s="1" t="s">
        <v>18131</v>
      </c>
      <c r="C11261" t="s">
        <v>17206</v>
      </c>
      <c r="D11261" t="s">
        <v>141</v>
      </c>
      <c r="E11261" s="2" t="s">
        <v>751</v>
      </c>
      <c r="F11261" t="str">
        <f t="shared" si="176"/>
        <v>Renault Captur</v>
      </c>
      <c r="G11261" t="s">
        <v>18132</v>
      </c>
      <c r="H11261" s="2" t="s">
        <v>36</v>
      </c>
      <c r="I11261" s="5">
        <v>142200</v>
      </c>
      <c r="J11261" s="2">
        <v>2019</v>
      </c>
      <c r="K11261" s="2">
        <v>66</v>
      </c>
      <c r="L11261" t="s">
        <v>18</v>
      </c>
      <c r="M11261" s="3">
        <v>11900</v>
      </c>
      <c r="N11261" s="2" t="s">
        <v>19</v>
      </c>
    </row>
    <row r="11262" spans="1:14" x14ac:dyDescent="0.25">
      <c r="A11262" t="s">
        <v>17206</v>
      </c>
      <c r="B11262" s="1" t="s">
        <v>19374</v>
      </c>
      <c r="C11262" t="s">
        <v>17206</v>
      </c>
      <c r="D11262" t="s">
        <v>141</v>
      </c>
      <c r="E11262" s="2" t="s">
        <v>751</v>
      </c>
      <c r="F11262" t="str">
        <f t="shared" si="176"/>
        <v>Renault Captur</v>
      </c>
      <c r="G11262" t="s">
        <v>19375</v>
      </c>
      <c r="H11262" s="2" t="s">
        <v>36</v>
      </c>
      <c r="I11262" s="5">
        <v>97113</v>
      </c>
      <c r="J11262" s="2">
        <v>2019</v>
      </c>
      <c r="K11262" s="2">
        <v>66</v>
      </c>
      <c r="L11262" t="s">
        <v>18</v>
      </c>
      <c r="M11262" s="3">
        <v>16300</v>
      </c>
      <c r="N11262" s="2" t="s">
        <v>19</v>
      </c>
    </row>
    <row r="11263" spans="1:14" x14ac:dyDescent="0.25">
      <c r="A11263" t="s">
        <v>17206</v>
      </c>
      <c r="B11263" s="1" t="s">
        <v>19285</v>
      </c>
      <c r="C11263" t="s">
        <v>17206</v>
      </c>
      <c r="D11263" t="s">
        <v>141</v>
      </c>
      <c r="E11263" s="2" t="s">
        <v>751</v>
      </c>
      <c r="F11263" t="str">
        <f t="shared" si="176"/>
        <v>Renault Captur</v>
      </c>
      <c r="G11263" t="s">
        <v>19286</v>
      </c>
      <c r="H11263" s="2" t="s">
        <v>36</v>
      </c>
      <c r="I11263" s="5">
        <v>73688</v>
      </c>
      <c r="J11263" s="2">
        <v>2019</v>
      </c>
      <c r="K11263" s="2">
        <v>66</v>
      </c>
      <c r="L11263" t="s">
        <v>96</v>
      </c>
      <c r="M11263" s="3">
        <v>16125.82</v>
      </c>
      <c r="N11263" s="2" t="s">
        <v>19</v>
      </c>
    </row>
    <row r="11264" spans="1:14" x14ac:dyDescent="0.25">
      <c r="A11264" t="s">
        <v>17206</v>
      </c>
      <c r="B11264" s="1" t="s">
        <v>19450</v>
      </c>
      <c r="C11264" t="s">
        <v>17206</v>
      </c>
      <c r="D11264" t="s">
        <v>141</v>
      </c>
      <c r="E11264" s="2" t="s">
        <v>751</v>
      </c>
      <c r="F11264" t="str">
        <f t="shared" si="176"/>
        <v>Renault Captur</v>
      </c>
      <c r="G11264" t="s">
        <v>19286</v>
      </c>
      <c r="H11264" s="2" t="s">
        <v>36</v>
      </c>
      <c r="I11264" s="5">
        <v>53462</v>
      </c>
      <c r="J11264" s="2">
        <v>2019</v>
      </c>
      <c r="K11264" s="2">
        <v>66</v>
      </c>
      <c r="L11264" t="s">
        <v>45</v>
      </c>
      <c r="M11264" s="3">
        <v>16829.25</v>
      </c>
      <c r="N11264" s="2" t="s">
        <v>19</v>
      </c>
    </row>
    <row r="11265" spans="1:14" x14ac:dyDescent="0.25">
      <c r="A11265" t="s">
        <v>17206</v>
      </c>
      <c r="B11265" s="1" t="s">
        <v>19560</v>
      </c>
      <c r="C11265" t="s">
        <v>17206</v>
      </c>
      <c r="D11265" t="s">
        <v>141</v>
      </c>
      <c r="E11265" s="2" t="s">
        <v>751</v>
      </c>
      <c r="F11265" t="str">
        <f t="shared" si="176"/>
        <v>Renault Captur</v>
      </c>
      <c r="G11265" t="s">
        <v>19286</v>
      </c>
      <c r="H11265" s="2" t="s">
        <v>36</v>
      </c>
      <c r="I11265" s="5">
        <v>39746</v>
      </c>
      <c r="J11265" s="2">
        <v>2019</v>
      </c>
      <c r="K11265" s="2">
        <v>66</v>
      </c>
      <c r="L11265" t="s">
        <v>96</v>
      </c>
      <c r="M11265" s="3">
        <v>16549</v>
      </c>
      <c r="N11265" s="2" t="s">
        <v>19</v>
      </c>
    </row>
    <row r="11266" spans="1:14" x14ac:dyDescent="0.25">
      <c r="A11266" t="s">
        <v>17206</v>
      </c>
      <c r="B11266" s="1" t="s">
        <v>17331</v>
      </c>
      <c r="C11266" t="s">
        <v>17206</v>
      </c>
      <c r="D11266" t="s">
        <v>141</v>
      </c>
      <c r="E11266" s="2" t="s">
        <v>150</v>
      </c>
      <c r="F11266" t="str">
        <f t="shared" si="176"/>
        <v>Renault Clio</v>
      </c>
      <c r="G11266" t="s">
        <v>17332</v>
      </c>
      <c r="H11266" s="2" t="s">
        <v>36</v>
      </c>
      <c r="I11266" s="5">
        <v>167441</v>
      </c>
      <c r="J11266" s="2">
        <v>2013</v>
      </c>
      <c r="K11266" s="2">
        <v>54</v>
      </c>
      <c r="L11266" t="s">
        <v>18</v>
      </c>
      <c r="M11266" s="3">
        <v>6666.66</v>
      </c>
      <c r="N11266" s="2" t="s">
        <v>19</v>
      </c>
    </row>
    <row r="11267" spans="1:14" x14ac:dyDescent="0.25">
      <c r="A11267" t="s">
        <v>17206</v>
      </c>
      <c r="B11267" s="1" t="s">
        <v>18150</v>
      </c>
      <c r="C11267" t="s">
        <v>17206</v>
      </c>
      <c r="D11267" t="s">
        <v>141</v>
      </c>
      <c r="E11267" s="2" t="s">
        <v>150</v>
      </c>
      <c r="F11267" t="str">
        <f t="shared" si="176"/>
        <v>Renault Clio</v>
      </c>
      <c r="G11267" t="s">
        <v>17845</v>
      </c>
      <c r="H11267" s="2" t="s">
        <v>36</v>
      </c>
      <c r="I11267" s="5">
        <v>75475</v>
      </c>
      <c r="J11267" s="2">
        <v>2018</v>
      </c>
      <c r="K11267" s="2">
        <v>54</v>
      </c>
      <c r="L11267" t="s">
        <v>18</v>
      </c>
      <c r="M11267" s="3">
        <v>11905.23</v>
      </c>
      <c r="N11267" s="2" t="s">
        <v>19</v>
      </c>
    </row>
    <row r="11268" spans="1:14" x14ac:dyDescent="0.25">
      <c r="A11268" t="s">
        <v>17206</v>
      </c>
      <c r="B11268" s="1" t="s">
        <v>17844</v>
      </c>
      <c r="C11268" t="s">
        <v>17206</v>
      </c>
      <c r="D11268" t="s">
        <v>141</v>
      </c>
      <c r="E11268" s="2" t="s">
        <v>150</v>
      </c>
      <c r="F11268" t="str">
        <f t="shared" si="176"/>
        <v>Renault Clio</v>
      </c>
      <c r="G11268" t="s">
        <v>17845</v>
      </c>
      <c r="H11268" s="2" t="s">
        <v>36</v>
      </c>
      <c r="I11268" s="5">
        <v>131035</v>
      </c>
      <c r="J11268" s="2">
        <v>2018</v>
      </c>
      <c r="K11268" s="2">
        <v>54</v>
      </c>
      <c r="L11268" t="s">
        <v>45</v>
      </c>
      <c r="M11268" s="3">
        <v>10990</v>
      </c>
      <c r="N11268" s="2" t="s">
        <v>19</v>
      </c>
    </row>
    <row r="11269" spans="1:14" x14ac:dyDescent="0.25">
      <c r="A11269" t="s">
        <v>17206</v>
      </c>
      <c r="B11269" s="1" t="s">
        <v>17539</v>
      </c>
      <c r="C11269" t="s">
        <v>17206</v>
      </c>
      <c r="D11269" t="s">
        <v>141</v>
      </c>
      <c r="E11269" s="2" t="s">
        <v>150</v>
      </c>
      <c r="F11269" t="str">
        <f t="shared" si="176"/>
        <v>Renault Clio</v>
      </c>
      <c r="G11269" t="s">
        <v>17540</v>
      </c>
      <c r="H11269" s="2" t="s">
        <v>17</v>
      </c>
      <c r="I11269" s="5">
        <v>130506</v>
      </c>
      <c r="J11269" s="2">
        <v>2019</v>
      </c>
      <c r="K11269" s="2">
        <v>55</v>
      </c>
      <c r="L11269" t="s">
        <v>18</v>
      </c>
      <c r="M11269" s="3">
        <v>9300</v>
      </c>
      <c r="N11269" s="2" t="s">
        <v>19</v>
      </c>
    </row>
    <row r="11270" spans="1:14" x14ac:dyDescent="0.25">
      <c r="A11270" t="s">
        <v>17206</v>
      </c>
      <c r="B11270" s="1" t="s">
        <v>18214</v>
      </c>
      <c r="C11270" t="s">
        <v>17206</v>
      </c>
      <c r="D11270" t="s">
        <v>141</v>
      </c>
      <c r="E11270" s="2" t="s">
        <v>150</v>
      </c>
      <c r="F11270" t="str">
        <f t="shared" si="176"/>
        <v>Renault Clio</v>
      </c>
      <c r="G11270" t="s">
        <v>18215</v>
      </c>
      <c r="H11270" s="2" t="s">
        <v>17</v>
      </c>
      <c r="I11270" s="5">
        <v>131148</v>
      </c>
      <c r="J11270" s="2">
        <v>2019</v>
      </c>
      <c r="K11270" s="2">
        <v>55</v>
      </c>
      <c r="L11270" t="s">
        <v>60</v>
      </c>
      <c r="M11270" s="3">
        <v>12100</v>
      </c>
      <c r="N11270" s="2" t="s">
        <v>19</v>
      </c>
    </row>
    <row r="11271" spans="1:14" x14ac:dyDescent="0.25">
      <c r="A11271" t="s">
        <v>17206</v>
      </c>
      <c r="B11271" s="1" t="s">
        <v>19181</v>
      </c>
      <c r="C11271" t="s">
        <v>17206</v>
      </c>
      <c r="D11271" t="s">
        <v>141</v>
      </c>
      <c r="E11271" s="2" t="s">
        <v>150</v>
      </c>
      <c r="F11271" t="str">
        <f t="shared" si="176"/>
        <v>Renault Clio</v>
      </c>
      <c r="G11271" t="s">
        <v>18519</v>
      </c>
      <c r="H11271" s="2" t="s">
        <v>17</v>
      </c>
      <c r="I11271" s="5">
        <v>18353</v>
      </c>
      <c r="J11271" s="2">
        <v>2020</v>
      </c>
      <c r="K11271" s="2">
        <v>63</v>
      </c>
      <c r="L11271" t="s">
        <v>60</v>
      </c>
      <c r="M11271" s="3">
        <v>15900.19</v>
      </c>
      <c r="N11271" s="2" t="s">
        <v>19</v>
      </c>
    </row>
    <row r="11272" spans="1:14" x14ac:dyDescent="0.25">
      <c r="A11272" t="s">
        <v>17206</v>
      </c>
      <c r="B11272" s="1" t="s">
        <v>19186</v>
      </c>
      <c r="C11272" t="s">
        <v>17206</v>
      </c>
      <c r="D11272" t="s">
        <v>141</v>
      </c>
      <c r="E11272" s="2" t="s">
        <v>150</v>
      </c>
      <c r="F11272" t="str">
        <f t="shared" si="176"/>
        <v>Renault Clio</v>
      </c>
      <c r="G11272" t="s">
        <v>18519</v>
      </c>
      <c r="H11272" s="2" t="s">
        <v>17</v>
      </c>
      <c r="I11272" s="5">
        <v>66259</v>
      </c>
      <c r="J11272" s="2">
        <v>2020</v>
      </c>
      <c r="K11272" s="2">
        <v>63</v>
      </c>
      <c r="L11272" t="s">
        <v>45</v>
      </c>
      <c r="M11272" s="3">
        <v>15913.46</v>
      </c>
      <c r="N11272" s="2" t="s">
        <v>19</v>
      </c>
    </row>
    <row r="11273" spans="1:14" x14ac:dyDescent="0.25">
      <c r="A11273" t="s">
        <v>17206</v>
      </c>
      <c r="B11273" s="1" t="s">
        <v>19127</v>
      </c>
      <c r="C11273" t="s">
        <v>17206</v>
      </c>
      <c r="D11273" t="s">
        <v>141</v>
      </c>
      <c r="E11273" s="2" t="s">
        <v>150</v>
      </c>
      <c r="F11273" t="str">
        <f t="shared" si="176"/>
        <v>Renault Clio</v>
      </c>
      <c r="G11273" t="s">
        <v>18519</v>
      </c>
      <c r="H11273" s="2" t="s">
        <v>17</v>
      </c>
      <c r="I11273" s="5">
        <v>83993</v>
      </c>
      <c r="J11273" s="2">
        <v>2020</v>
      </c>
      <c r="K11273" s="2">
        <v>63</v>
      </c>
      <c r="L11273" t="s">
        <v>45</v>
      </c>
      <c r="M11273" s="3">
        <v>15249.85</v>
      </c>
      <c r="N11273" s="2" t="s">
        <v>19</v>
      </c>
    </row>
    <row r="11274" spans="1:14" x14ac:dyDescent="0.25">
      <c r="A11274" t="s">
        <v>17206</v>
      </c>
      <c r="B11274" s="1" t="s">
        <v>18518</v>
      </c>
      <c r="C11274" t="s">
        <v>17206</v>
      </c>
      <c r="D11274" t="s">
        <v>141</v>
      </c>
      <c r="E11274" s="2" t="s">
        <v>150</v>
      </c>
      <c r="F11274" t="str">
        <f t="shared" si="176"/>
        <v>Renault Clio</v>
      </c>
      <c r="G11274" t="s">
        <v>18519</v>
      </c>
      <c r="H11274" s="2" t="s">
        <v>17</v>
      </c>
      <c r="I11274" s="5">
        <v>70782</v>
      </c>
      <c r="J11274" s="2">
        <v>2019</v>
      </c>
      <c r="K11274" s="2">
        <v>63</v>
      </c>
      <c r="L11274" t="s">
        <v>18</v>
      </c>
      <c r="M11274" s="3">
        <v>14400</v>
      </c>
      <c r="N11274" s="2" t="s">
        <v>19</v>
      </c>
    </row>
    <row r="11275" spans="1:14" x14ac:dyDescent="0.25">
      <c r="A11275" t="s">
        <v>17206</v>
      </c>
      <c r="B11275" s="1" t="s">
        <v>18547</v>
      </c>
      <c r="C11275" t="s">
        <v>17206</v>
      </c>
      <c r="D11275" t="s">
        <v>141</v>
      </c>
      <c r="E11275" s="2" t="s">
        <v>150</v>
      </c>
      <c r="F11275" t="str">
        <f t="shared" si="176"/>
        <v>Renault Clio</v>
      </c>
      <c r="G11275" t="s">
        <v>18519</v>
      </c>
      <c r="H11275" s="2" t="s">
        <v>17</v>
      </c>
      <c r="I11275" s="5">
        <v>85719</v>
      </c>
      <c r="J11275" s="2">
        <v>2020</v>
      </c>
      <c r="K11275" s="2">
        <v>63</v>
      </c>
      <c r="L11275" t="s">
        <v>18</v>
      </c>
      <c r="M11275" s="3">
        <v>14500</v>
      </c>
      <c r="N11275" s="2" t="s">
        <v>19</v>
      </c>
    </row>
    <row r="11276" spans="1:14" x14ac:dyDescent="0.25">
      <c r="A11276" t="s">
        <v>17206</v>
      </c>
      <c r="B11276" s="1" t="s">
        <v>19003</v>
      </c>
      <c r="C11276" t="s">
        <v>17206</v>
      </c>
      <c r="D11276" t="s">
        <v>141</v>
      </c>
      <c r="E11276" s="2" t="s">
        <v>150</v>
      </c>
      <c r="F11276" t="str">
        <f t="shared" si="176"/>
        <v>Renault Clio</v>
      </c>
      <c r="G11276" t="s">
        <v>18519</v>
      </c>
      <c r="H11276" s="2" t="s">
        <v>17</v>
      </c>
      <c r="I11276" s="5">
        <v>69416</v>
      </c>
      <c r="J11276" s="2">
        <v>2020</v>
      </c>
      <c r="K11276" s="2">
        <v>63</v>
      </c>
      <c r="L11276" t="s">
        <v>45</v>
      </c>
      <c r="M11276" s="3">
        <v>14985</v>
      </c>
      <c r="N11276" s="2" t="s">
        <v>19</v>
      </c>
    </row>
    <row r="11277" spans="1:14" x14ac:dyDescent="0.25">
      <c r="A11277" t="s">
        <v>17206</v>
      </c>
      <c r="B11277" s="1" t="s">
        <v>19060</v>
      </c>
      <c r="C11277" t="s">
        <v>17206</v>
      </c>
      <c r="D11277" t="s">
        <v>141</v>
      </c>
      <c r="E11277" s="2" t="s">
        <v>150</v>
      </c>
      <c r="F11277" t="str">
        <f t="shared" si="176"/>
        <v>Renault Clio</v>
      </c>
      <c r="G11277" t="s">
        <v>18519</v>
      </c>
      <c r="H11277" s="2" t="s">
        <v>17</v>
      </c>
      <c r="I11277" s="5">
        <v>33112</v>
      </c>
      <c r="J11277" s="2">
        <v>2020</v>
      </c>
      <c r="K11277" s="2">
        <v>63</v>
      </c>
      <c r="L11277" t="s">
        <v>60</v>
      </c>
      <c r="M11277" s="3">
        <v>15400</v>
      </c>
      <c r="N11277" s="2" t="s">
        <v>19</v>
      </c>
    </row>
    <row r="11278" spans="1:14" x14ac:dyDescent="0.25">
      <c r="A11278" t="s">
        <v>17206</v>
      </c>
      <c r="B11278" s="1" t="s">
        <v>19133</v>
      </c>
      <c r="C11278" t="s">
        <v>17206</v>
      </c>
      <c r="D11278" t="s">
        <v>141</v>
      </c>
      <c r="E11278" s="2" t="s">
        <v>150</v>
      </c>
      <c r="F11278" t="str">
        <f t="shared" si="176"/>
        <v>Renault Clio</v>
      </c>
      <c r="G11278" t="s">
        <v>18519</v>
      </c>
      <c r="H11278" s="2" t="s">
        <v>17</v>
      </c>
      <c r="I11278" s="5">
        <v>94764</v>
      </c>
      <c r="J11278" s="2">
        <v>2020</v>
      </c>
      <c r="K11278" s="2">
        <v>63</v>
      </c>
      <c r="L11278" t="s">
        <v>60</v>
      </c>
      <c r="M11278" s="3">
        <v>15200</v>
      </c>
      <c r="N11278" s="2" t="s">
        <v>19</v>
      </c>
    </row>
    <row r="11279" spans="1:14" x14ac:dyDescent="0.25">
      <c r="A11279" t="s">
        <v>17206</v>
      </c>
      <c r="B11279" s="1" t="s">
        <v>19161</v>
      </c>
      <c r="C11279" t="s">
        <v>17206</v>
      </c>
      <c r="D11279" t="s">
        <v>141</v>
      </c>
      <c r="E11279" s="2" t="s">
        <v>150</v>
      </c>
      <c r="F11279" t="str">
        <f t="shared" si="176"/>
        <v>Renault Clio</v>
      </c>
      <c r="G11279" t="s">
        <v>18519</v>
      </c>
      <c r="H11279" s="2" t="s">
        <v>17</v>
      </c>
      <c r="I11279" s="5">
        <v>62139</v>
      </c>
      <c r="J11279" s="2">
        <v>2020</v>
      </c>
      <c r="K11279" s="2">
        <v>63</v>
      </c>
      <c r="L11279" t="s">
        <v>96</v>
      </c>
      <c r="M11279" s="3">
        <v>15600</v>
      </c>
      <c r="N11279" s="2" t="s">
        <v>19</v>
      </c>
    </row>
    <row r="11280" spans="1:14" x14ac:dyDescent="0.25">
      <c r="A11280" t="s">
        <v>17206</v>
      </c>
      <c r="B11280" s="1" t="s">
        <v>19057</v>
      </c>
      <c r="C11280" t="s">
        <v>17206</v>
      </c>
      <c r="D11280" t="s">
        <v>141</v>
      </c>
      <c r="E11280" s="2" t="s">
        <v>150</v>
      </c>
      <c r="F11280" t="str">
        <f t="shared" si="176"/>
        <v>Renault Clio</v>
      </c>
      <c r="G11280" t="s">
        <v>18519</v>
      </c>
      <c r="H11280" s="2" t="s">
        <v>17</v>
      </c>
      <c r="I11280" s="5">
        <v>84419</v>
      </c>
      <c r="J11280" s="2">
        <v>2020</v>
      </c>
      <c r="K11280" s="2">
        <v>63</v>
      </c>
      <c r="L11280" t="s">
        <v>96</v>
      </c>
      <c r="M11280" s="3">
        <v>15300</v>
      </c>
      <c r="N11280" s="2" t="s">
        <v>19</v>
      </c>
    </row>
    <row r="11281" spans="1:14" x14ac:dyDescent="0.25">
      <c r="A11281" t="s">
        <v>17206</v>
      </c>
      <c r="B11281" s="1" t="s">
        <v>19235</v>
      </c>
      <c r="C11281" t="s">
        <v>17206</v>
      </c>
      <c r="D11281" t="s">
        <v>141</v>
      </c>
      <c r="E11281" s="2" t="s">
        <v>150</v>
      </c>
      <c r="F11281" t="str">
        <f t="shared" si="176"/>
        <v>Renault Clio</v>
      </c>
      <c r="G11281" t="s">
        <v>18519</v>
      </c>
      <c r="H11281" s="2" t="s">
        <v>17</v>
      </c>
      <c r="I11281" s="5">
        <v>66260</v>
      </c>
      <c r="J11281" s="2">
        <v>2020</v>
      </c>
      <c r="K11281" s="2">
        <v>63</v>
      </c>
      <c r="L11281" t="s">
        <v>18</v>
      </c>
      <c r="M11281" s="3">
        <v>15700</v>
      </c>
      <c r="N11281" s="2" t="s">
        <v>19</v>
      </c>
    </row>
    <row r="11282" spans="1:14" x14ac:dyDescent="0.25">
      <c r="A11282" t="s">
        <v>17206</v>
      </c>
      <c r="B11282" s="1" t="s">
        <v>19276</v>
      </c>
      <c r="C11282" t="s">
        <v>17206</v>
      </c>
      <c r="D11282" t="s">
        <v>141</v>
      </c>
      <c r="E11282" s="2" t="s">
        <v>150</v>
      </c>
      <c r="F11282" t="str">
        <f t="shared" si="176"/>
        <v>Renault Clio</v>
      </c>
      <c r="G11282" t="s">
        <v>18519</v>
      </c>
      <c r="H11282" s="2" t="s">
        <v>17</v>
      </c>
      <c r="I11282" s="5">
        <v>59653</v>
      </c>
      <c r="J11282" s="2">
        <v>2020</v>
      </c>
      <c r="K11282" s="2">
        <v>63</v>
      </c>
      <c r="L11282" t="s">
        <v>37</v>
      </c>
      <c r="M11282" s="3">
        <v>15800</v>
      </c>
      <c r="N11282" s="2" t="s">
        <v>19</v>
      </c>
    </row>
    <row r="11283" spans="1:14" x14ac:dyDescent="0.25">
      <c r="A11283" t="s">
        <v>17206</v>
      </c>
      <c r="B11283" s="1" t="s">
        <v>18559</v>
      </c>
      <c r="C11283" t="s">
        <v>17206</v>
      </c>
      <c r="D11283" t="s">
        <v>141</v>
      </c>
      <c r="E11283" s="2" t="s">
        <v>150</v>
      </c>
      <c r="F11283" t="str">
        <f t="shared" si="176"/>
        <v>Renault Clio</v>
      </c>
      <c r="G11283" t="s">
        <v>18519</v>
      </c>
      <c r="H11283" s="2" t="s">
        <v>17</v>
      </c>
      <c r="I11283" s="5">
        <v>124168</v>
      </c>
      <c r="J11283" s="2">
        <v>2020</v>
      </c>
      <c r="K11283" s="2">
        <v>63</v>
      </c>
      <c r="L11283" t="s">
        <v>45</v>
      </c>
      <c r="M11283" s="3">
        <v>14570</v>
      </c>
      <c r="N11283" s="2" t="s">
        <v>19</v>
      </c>
    </row>
    <row r="11284" spans="1:14" x14ac:dyDescent="0.25">
      <c r="A11284" t="s">
        <v>17206</v>
      </c>
      <c r="B11284" s="1" t="s">
        <v>19135</v>
      </c>
      <c r="C11284" t="s">
        <v>17206</v>
      </c>
      <c r="D11284" t="s">
        <v>141</v>
      </c>
      <c r="E11284" s="2" t="s">
        <v>150</v>
      </c>
      <c r="F11284" t="str">
        <f t="shared" si="176"/>
        <v>Renault Clio</v>
      </c>
      <c r="G11284" t="s">
        <v>18519</v>
      </c>
      <c r="H11284" s="2" t="s">
        <v>17</v>
      </c>
      <c r="I11284" s="5">
        <v>70989</v>
      </c>
      <c r="J11284" s="2">
        <v>2020</v>
      </c>
      <c r="K11284" s="2">
        <v>63</v>
      </c>
      <c r="L11284" t="s">
        <v>60</v>
      </c>
      <c r="M11284" s="3">
        <v>15500</v>
      </c>
      <c r="N11284" s="2" t="s">
        <v>19</v>
      </c>
    </row>
    <row r="11285" spans="1:14" x14ac:dyDescent="0.25">
      <c r="A11285" t="s">
        <v>17206</v>
      </c>
      <c r="B11285" s="1" t="s">
        <v>19134</v>
      </c>
      <c r="C11285" t="s">
        <v>17206</v>
      </c>
      <c r="D11285" t="s">
        <v>141</v>
      </c>
      <c r="E11285" s="2" t="s">
        <v>150</v>
      </c>
      <c r="F11285" t="str">
        <f t="shared" si="176"/>
        <v>Renault Clio</v>
      </c>
      <c r="G11285" t="s">
        <v>18519</v>
      </c>
      <c r="H11285" s="2" t="s">
        <v>17</v>
      </c>
      <c r="I11285" s="5">
        <v>52797</v>
      </c>
      <c r="J11285" s="2">
        <v>2020</v>
      </c>
      <c r="K11285" s="2">
        <v>63</v>
      </c>
      <c r="L11285" t="s">
        <v>45</v>
      </c>
      <c r="M11285" s="3">
        <v>15201.68</v>
      </c>
      <c r="N11285" s="2" t="s">
        <v>19</v>
      </c>
    </row>
    <row r="11286" spans="1:14" x14ac:dyDescent="0.25">
      <c r="A11286" t="s">
        <v>17206</v>
      </c>
      <c r="B11286" s="1" t="s">
        <v>17758</v>
      </c>
      <c r="C11286" t="s">
        <v>17206</v>
      </c>
      <c r="D11286" t="s">
        <v>141</v>
      </c>
      <c r="E11286" s="2" t="s">
        <v>150</v>
      </c>
      <c r="F11286" t="str">
        <f t="shared" si="176"/>
        <v>Renault Clio</v>
      </c>
      <c r="G11286" t="s">
        <v>17759</v>
      </c>
      <c r="H11286" s="2" t="s">
        <v>17</v>
      </c>
      <c r="I11286" s="5">
        <v>140065</v>
      </c>
      <c r="J11286" s="2">
        <v>2017</v>
      </c>
      <c r="K11286" s="2">
        <v>55</v>
      </c>
      <c r="L11286" t="s">
        <v>18</v>
      </c>
      <c r="M11286" s="3">
        <v>10445.290000000001</v>
      </c>
      <c r="N11286" s="2" t="s">
        <v>19</v>
      </c>
    </row>
    <row r="11287" spans="1:14" x14ac:dyDescent="0.25">
      <c r="A11287" t="s">
        <v>17206</v>
      </c>
      <c r="B11287" s="1" t="s">
        <v>17554</v>
      </c>
      <c r="C11287" t="s">
        <v>17206</v>
      </c>
      <c r="D11287" t="s">
        <v>141</v>
      </c>
      <c r="E11287" s="2" t="s">
        <v>150</v>
      </c>
      <c r="F11287" t="str">
        <f t="shared" si="176"/>
        <v>Renault Clio</v>
      </c>
      <c r="G11287" t="s">
        <v>17555</v>
      </c>
      <c r="H11287" s="2" t="s">
        <v>17</v>
      </c>
      <c r="I11287" s="5">
        <v>98500</v>
      </c>
      <c r="J11287" s="2">
        <v>2015</v>
      </c>
      <c r="K11287" s="2">
        <v>55</v>
      </c>
      <c r="L11287" t="s">
        <v>37</v>
      </c>
      <c r="M11287" s="3">
        <v>9234</v>
      </c>
      <c r="N11287" s="2" t="s">
        <v>19</v>
      </c>
    </row>
    <row r="11288" spans="1:14" x14ac:dyDescent="0.25">
      <c r="A11288" t="s">
        <v>17206</v>
      </c>
      <c r="B11288" s="1" t="s">
        <v>17506</v>
      </c>
      <c r="C11288" t="s">
        <v>17206</v>
      </c>
      <c r="D11288" t="s">
        <v>141</v>
      </c>
      <c r="E11288" s="2" t="s">
        <v>150</v>
      </c>
      <c r="F11288" t="str">
        <f t="shared" si="176"/>
        <v>Renault Clio</v>
      </c>
      <c r="G11288" t="s">
        <v>17507</v>
      </c>
      <c r="H11288" s="2" t="s">
        <v>17</v>
      </c>
      <c r="I11288" s="5">
        <v>159067</v>
      </c>
      <c r="J11288" s="2">
        <v>2016</v>
      </c>
      <c r="K11288" s="2">
        <v>55</v>
      </c>
      <c r="L11288" t="s">
        <v>18</v>
      </c>
      <c r="M11288" s="3">
        <v>8331.67</v>
      </c>
      <c r="N11288" s="2" t="s">
        <v>19</v>
      </c>
    </row>
    <row r="11289" spans="1:14" x14ac:dyDescent="0.25">
      <c r="A11289" t="s">
        <v>17206</v>
      </c>
      <c r="B11289" s="1" t="s">
        <v>18066</v>
      </c>
      <c r="C11289" t="s">
        <v>17206</v>
      </c>
      <c r="D11289" t="s">
        <v>141</v>
      </c>
      <c r="E11289" s="2" t="s">
        <v>150</v>
      </c>
      <c r="F11289" t="str">
        <f t="shared" si="176"/>
        <v>Renault Clio</v>
      </c>
      <c r="G11289" t="s">
        <v>17507</v>
      </c>
      <c r="H11289" s="2" t="s">
        <v>17</v>
      </c>
      <c r="I11289" s="5">
        <v>126994</v>
      </c>
      <c r="J11289" s="2">
        <v>2016</v>
      </c>
      <c r="K11289" s="2">
        <v>55</v>
      </c>
      <c r="L11289" t="s">
        <v>18</v>
      </c>
      <c r="M11289" s="3">
        <v>9618.11</v>
      </c>
      <c r="N11289" s="2" t="s">
        <v>19</v>
      </c>
    </row>
    <row r="11290" spans="1:14" x14ac:dyDescent="0.25">
      <c r="A11290" t="s">
        <v>17206</v>
      </c>
      <c r="B11290" s="1" t="s">
        <v>17426</v>
      </c>
      <c r="C11290" t="s">
        <v>17206</v>
      </c>
      <c r="D11290" t="s">
        <v>141</v>
      </c>
      <c r="E11290" s="2" t="s">
        <v>150</v>
      </c>
      <c r="F11290" t="str">
        <f t="shared" si="176"/>
        <v>Renault Clio</v>
      </c>
      <c r="G11290" t="s">
        <v>17427</v>
      </c>
      <c r="H11290" s="2" t="s">
        <v>17</v>
      </c>
      <c r="I11290" s="5">
        <v>156471</v>
      </c>
      <c r="J11290" s="2">
        <v>2017</v>
      </c>
      <c r="K11290" s="2">
        <v>55</v>
      </c>
      <c r="L11290" t="s">
        <v>18</v>
      </c>
      <c r="M11290" s="3">
        <v>8606.2199999999993</v>
      </c>
      <c r="N11290" s="2" t="s">
        <v>19</v>
      </c>
    </row>
    <row r="11291" spans="1:14" x14ac:dyDescent="0.25">
      <c r="A11291" t="s">
        <v>17206</v>
      </c>
      <c r="B11291" s="1" t="s">
        <v>18278</v>
      </c>
      <c r="C11291" t="s">
        <v>17206</v>
      </c>
      <c r="D11291" t="s">
        <v>141</v>
      </c>
      <c r="E11291" s="2" t="s">
        <v>150</v>
      </c>
      <c r="F11291" t="str">
        <f t="shared" si="176"/>
        <v>Renault Clio</v>
      </c>
      <c r="G11291" t="s">
        <v>17427</v>
      </c>
      <c r="H11291" s="2" t="s">
        <v>17</v>
      </c>
      <c r="I11291" s="5">
        <v>68978</v>
      </c>
      <c r="J11291" s="2">
        <v>2018</v>
      </c>
      <c r="K11291" s="2">
        <v>55</v>
      </c>
      <c r="L11291" t="s">
        <v>18</v>
      </c>
      <c r="M11291" s="3">
        <v>12316.68</v>
      </c>
      <c r="N11291" s="2" t="s">
        <v>19</v>
      </c>
    </row>
    <row r="11292" spans="1:14" x14ac:dyDescent="0.25">
      <c r="A11292" t="s">
        <v>17206</v>
      </c>
      <c r="B11292" s="1" t="s">
        <v>17610</v>
      </c>
      <c r="C11292" t="s">
        <v>17206</v>
      </c>
      <c r="D11292" t="s">
        <v>141</v>
      </c>
      <c r="E11292" s="2" t="s">
        <v>150</v>
      </c>
      <c r="F11292" t="str">
        <f t="shared" si="176"/>
        <v>Renault Clio</v>
      </c>
      <c r="G11292" t="s">
        <v>17427</v>
      </c>
      <c r="H11292" s="2" t="s">
        <v>17</v>
      </c>
      <c r="I11292" s="5">
        <v>96000</v>
      </c>
      <c r="J11292" s="2">
        <v>2017</v>
      </c>
      <c r="K11292" s="2">
        <v>55</v>
      </c>
      <c r="L11292" t="s">
        <v>18</v>
      </c>
      <c r="M11292" s="3">
        <v>9954.2099999999991</v>
      </c>
      <c r="N11292" s="2" t="s">
        <v>19</v>
      </c>
    </row>
    <row r="11293" spans="1:14" x14ac:dyDescent="0.25">
      <c r="A11293" t="s">
        <v>17206</v>
      </c>
      <c r="B11293" s="1" t="s">
        <v>17782</v>
      </c>
      <c r="C11293" t="s">
        <v>17206</v>
      </c>
      <c r="D11293" t="s">
        <v>141</v>
      </c>
      <c r="E11293" s="2" t="s">
        <v>150</v>
      </c>
      <c r="F11293" t="str">
        <f t="shared" si="176"/>
        <v>Renault Clio</v>
      </c>
      <c r="G11293" t="s">
        <v>17427</v>
      </c>
      <c r="H11293" s="2" t="s">
        <v>17</v>
      </c>
      <c r="I11293" s="5">
        <v>97493</v>
      </c>
      <c r="J11293" s="2">
        <v>2018</v>
      </c>
      <c r="K11293" s="2">
        <v>55</v>
      </c>
      <c r="L11293" t="s">
        <v>18</v>
      </c>
      <c r="M11293" s="3">
        <v>11329.88</v>
      </c>
      <c r="N11293" s="2" t="s">
        <v>19</v>
      </c>
    </row>
    <row r="11294" spans="1:14" x14ac:dyDescent="0.25">
      <c r="A11294" t="s">
        <v>17206</v>
      </c>
      <c r="B11294" s="1" t="s">
        <v>17478</v>
      </c>
      <c r="C11294" t="s">
        <v>17206</v>
      </c>
      <c r="D11294" t="s">
        <v>141</v>
      </c>
      <c r="E11294" s="2" t="s">
        <v>150</v>
      </c>
      <c r="F11294" t="str">
        <f t="shared" si="176"/>
        <v>Renault Clio</v>
      </c>
      <c r="G11294" t="s">
        <v>17479</v>
      </c>
      <c r="H11294" s="2" t="s">
        <v>17</v>
      </c>
      <c r="I11294" s="5">
        <v>161616</v>
      </c>
      <c r="J11294" s="2">
        <v>2013</v>
      </c>
      <c r="K11294" s="2">
        <v>55</v>
      </c>
      <c r="L11294" t="s">
        <v>18</v>
      </c>
      <c r="M11294" s="3">
        <v>7915.09</v>
      </c>
      <c r="N11294" s="2" t="s">
        <v>19</v>
      </c>
    </row>
    <row r="11295" spans="1:14" x14ac:dyDescent="0.25">
      <c r="A11295" t="s">
        <v>17206</v>
      </c>
      <c r="B11295" s="1" t="s">
        <v>17668</v>
      </c>
      <c r="C11295" t="s">
        <v>17206</v>
      </c>
      <c r="D11295" t="s">
        <v>141</v>
      </c>
      <c r="E11295" s="2" t="s">
        <v>150</v>
      </c>
      <c r="F11295" t="str">
        <f t="shared" si="176"/>
        <v>Renault Clio</v>
      </c>
      <c r="G11295" t="s">
        <v>17669</v>
      </c>
      <c r="H11295" s="2" t="s">
        <v>17</v>
      </c>
      <c r="I11295" s="5">
        <v>110000</v>
      </c>
      <c r="J11295" s="2">
        <v>2018</v>
      </c>
      <c r="K11295" s="2">
        <v>55</v>
      </c>
      <c r="L11295" t="s">
        <v>18</v>
      </c>
      <c r="M11295" s="3">
        <v>10153.290000000001</v>
      </c>
      <c r="N11295" s="2" t="s">
        <v>19</v>
      </c>
    </row>
    <row r="11296" spans="1:14" x14ac:dyDescent="0.25">
      <c r="A11296" t="s">
        <v>17206</v>
      </c>
      <c r="B11296" s="1" t="s">
        <v>18947</v>
      </c>
      <c r="C11296" t="s">
        <v>17206</v>
      </c>
      <c r="D11296" t="s">
        <v>141</v>
      </c>
      <c r="E11296" s="2" t="s">
        <v>150</v>
      </c>
      <c r="F11296" t="str">
        <f t="shared" si="176"/>
        <v>Renault Clio</v>
      </c>
      <c r="G11296" t="s">
        <v>17614</v>
      </c>
      <c r="H11296" s="2" t="s">
        <v>17</v>
      </c>
      <c r="I11296" s="5">
        <v>93538</v>
      </c>
      <c r="J11296" s="2">
        <v>2019</v>
      </c>
      <c r="K11296" s="2">
        <v>55</v>
      </c>
      <c r="L11296" t="s">
        <v>18</v>
      </c>
      <c r="M11296" s="3">
        <v>12529.04</v>
      </c>
      <c r="N11296" s="2" t="s">
        <v>19</v>
      </c>
    </row>
    <row r="11297" spans="1:14" x14ac:dyDescent="0.25">
      <c r="A11297" t="s">
        <v>17206</v>
      </c>
      <c r="B11297" s="1" t="s">
        <v>17613</v>
      </c>
      <c r="C11297" t="s">
        <v>17206</v>
      </c>
      <c r="D11297" t="s">
        <v>141</v>
      </c>
      <c r="E11297" s="2" t="s">
        <v>150</v>
      </c>
      <c r="F11297" t="str">
        <f t="shared" si="176"/>
        <v>Renault Clio</v>
      </c>
      <c r="G11297" t="s">
        <v>17614</v>
      </c>
      <c r="H11297" s="2" t="s">
        <v>17</v>
      </c>
      <c r="I11297" s="5">
        <v>110000</v>
      </c>
      <c r="J11297" s="2">
        <v>2018</v>
      </c>
      <c r="K11297" s="2">
        <v>55</v>
      </c>
      <c r="L11297" t="s">
        <v>18</v>
      </c>
      <c r="M11297" s="3">
        <v>9954.2099999999991</v>
      </c>
      <c r="N11297" s="2" t="s">
        <v>19</v>
      </c>
    </row>
    <row r="11298" spans="1:14" x14ac:dyDescent="0.25">
      <c r="A11298" t="s">
        <v>17206</v>
      </c>
      <c r="B11298" s="1" t="s">
        <v>18896</v>
      </c>
      <c r="C11298" t="s">
        <v>17206</v>
      </c>
      <c r="D11298" t="s">
        <v>141</v>
      </c>
      <c r="E11298" s="2" t="s">
        <v>150</v>
      </c>
      <c r="F11298" t="str">
        <f t="shared" si="176"/>
        <v>Renault Clio</v>
      </c>
      <c r="G11298" t="s">
        <v>17614</v>
      </c>
      <c r="H11298" s="2" t="s">
        <v>17</v>
      </c>
      <c r="I11298" s="5">
        <v>81219</v>
      </c>
      <c r="J11298" s="2">
        <v>2019</v>
      </c>
      <c r="K11298" s="2">
        <v>55</v>
      </c>
      <c r="L11298" t="s">
        <v>45</v>
      </c>
      <c r="M11298" s="3">
        <v>13000</v>
      </c>
      <c r="N11298" s="2" t="s">
        <v>19</v>
      </c>
    </row>
    <row r="11299" spans="1:14" x14ac:dyDescent="0.25">
      <c r="A11299" t="s">
        <v>17206</v>
      </c>
      <c r="B11299" s="1" t="s">
        <v>18368</v>
      </c>
      <c r="C11299" t="s">
        <v>17206</v>
      </c>
      <c r="D11299" t="s">
        <v>141</v>
      </c>
      <c r="E11299" s="2" t="s">
        <v>150</v>
      </c>
      <c r="F11299" t="str">
        <f t="shared" si="176"/>
        <v>Renault Clio</v>
      </c>
      <c r="G11299" t="s">
        <v>17614</v>
      </c>
      <c r="H11299" s="2" t="s">
        <v>17</v>
      </c>
      <c r="I11299" s="5">
        <v>99188</v>
      </c>
      <c r="J11299" s="2">
        <v>2019</v>
      </c>
      <c r="K11299" s="2">
        <v>55</v>
      </c>
      <c r="L11299" t="s">
        <v>18</v>
      </c>
      <c r="M11299" s="3">
        <v>12480</v>
      </c>
      <c r="N11299" s="2" t="s">
        <v>19</v>
      </c>
    </row>
    <row r="11300" spans="1:14" x14ac:dyDescent="0.25">
      <c r="A11300" t="s">
        <v>17206</v>
      </c>
      <c r="B11300" s="1" t="s">
        <v>18296</v>
      </c>
      <c r="C11300" t="s">
        <v>17206</v>
      </c>
      <c r="D11300" t="s">
        <v>141</v>
      </c>
      <c r="E11300" s="2" t="s">
        <v>150</v>
      </c>
      <c r="F11300" t="str">
        <f t="shared" si="176"/>
        <v>Renault Clio</v>
      </c>
      <c r="G11300" t="s">
        <v>17614</v>
      </c>
      <c r="H11300" s="2" t="s">
        <v>17</v>
      </c>
      <c r="I11300" s="5">
        <v>82969</v>
      </c>
      <c r="J11300" s="2">
        <v>2019</v>
      </c>
      <c r="K11300" s="2">
        <v>55</v>
      </c>
      <c r="L11300" t="s">
        <v>18</v>
      </c>
      <c r="M11300" s="3">
        <v>12700</v>
      </c>
      <c r="N11300" s="2" t="s">
        <v>19</v>
      </c>
    </row>
    <row r="11301" spans="1:14" x14ac:dyDescent="0.25">
      <c r="A11301" t="s">
        <v>17206</v>
      </c>
      <c r="B11301" s="1" t="s">
        <v>18354</v>
      </c>
      <c r="C11301" t="s">
        <v>17206</v>
      </c>
      <c r="D11301" t="s">
        <v>141</v>
      </c>
      <c r="E11301" s="2" t="s">
        <v>150</v>
      </c>
      <c r="F11301" t="str">
        <f t="shared" si="176"/>
        <v>Renault Clio</v>
      </c>
      <c r="G11301" t="s">
        <v>17614</v>
      </c>
      <c r="H11301" s="2" t="s">
        <v>17</v>
      </c>
      <c r="I11301" s="5">
        <v>112345</v>
      </c>
      <c r="J11301" s="2">
        <v>2019</v>
      </c>
      <c r="K11301" s="2">
        <v>55</v>
      </c>
      <c r="L11301" t="s">
        <v>18</v>
      </c>
      <c r="M11301" s="3">
        <v>12400</v>
      </c>
      <c r="N11301" s="2" t="s">
        <v>19</v>
      </c>
    </row>
    <row r="11302" spans="1:14" x14ac:dyDescent="0.25">
      <c r="A11302" t="s">
        <v>17206</v>
      </c>
      <c r="B11302" s="1" t="s">
        <v>18968</v>
      </c>
      <c r="C11302" t="s">
        <v>17206</v>
      </c>
      <c r="D11302" t="s">
        <v>141</v>
      </c>
      <c r="E11302" s="2" t="s">
        <v>150</v>
      </c>
      <c r="F11302" t="str">
        <f t="shared" si="176"/>
        <v>Renault Clio</v>
      </c>
      <c r="G11302" t="s">
        <v>17614</v>
      </c>
      <c r="H11302" s="2" t="s">
        <v>17</v>
      </c>
      <c r="I11302" s="5">
        <v>95972</v>
      </c>
      <c r="J11302" s="2">
        <v>2019</v>
      </c>
      <c r="K11302" s="2">
        <v>55</v>
      </c>
      <c r="L11302" t="s">
        <v>18</v>
      </c>
      <c r="M11302" s="3">
        <v>12580</v>
      </c>
      <c r="N11302" s="2" t="s">
        <v>19</v>
      </c>
    </row>
    <row r="11303" spans="1:14" x14ac:dyDescent="0.25">
      <c r="A11303" t="s">
        <v>17206</v>
      </c>
      <c r="B11303" s="1" t="s">
        <v>18261</v>
      </c>
      <c r="C11303" t="s">
        <v>17206</v>
      </c>
      <c r="D11303" t="s">
        <v>141</v>
      </c>
      <c r="E11303" s="2" t="s">
        <v>150</v>
      </c>
      <c r="F11303" t="str">
        <f t="shared" si="176"/>
        <v>Renault Clio</v>
      </c>
      <c r="G11303" t="s">
        <v>17614</v>
      </c>
      <c r="H11303" s="2" t="s">
        <v>17</v>
      </c>
      <c r="I11303" s="5">
        <v>113795</v>
      </c>
      <c r="J11303" s="2">
        <v>2019</v>
      </c>
      <c r="K11303" s="2">
        <v>55</v>
      </c>
      <c r="L11303" t="s">
        <v>18</v>
      </c>
      <c r="M11303" s="3">
        <v>12200</v>
      </c>
      <c r="N11303" s="2" t="s">
        <v>19</v>
      </c>
    </row>
    <row r="11304" spans="1:14" x14ac:dyDescent="0.25">
      <c r="A11304" t="s">
        <v>17206</v>
      </c>
      <c r="B11304" s="1" t="s">
        <v>17386</v>
      </c>
      <c r="C11304" t="s">
        <v>17206</v>
      </c>
      <c r="D11304" t="s">
        <v>141</v>
      </c>
      <c r="E11304" s="2" t="s">
        <v>150</v>
      </c>
      <c r="F11304" t="str">
        <f t="shared" si="176"/>
        <v>Renault Clio</v>
      </c>
      <c r="G11304" t="s">
        <v>17387</v>
      </c>
      <c r="H11304" s="2" t="s">
        <v>17</v>
      </c>
      <c r="I11304" s="5">
        <v>108638</v>
      </c>
      <c r="J11304" s="2">
        <v>2015</v>
      </c>
      <c r="K11304" s="2">
        <v>66</v>
      </c>
      <c r="L11304" t="s">
        <v>18</v>
      </c>
      <c r="M11304" s="3">
        <v>8390</v>
      </c>
      <c r="N11304" s="2" t="s">
        <v>19</v>
      </c>
    </row>
    <row r="11305" spans="1:14" x14ac:dyDescent="0.25">
      <c r="A11305" t="s">
        <v>17206</v>
      </c>
      <c r="B11305" s="1" t="s">
        <v>17432</v>
      </c>
      <c r="C11305" t="s">
        <v>17206</v>
      </c>
      <c r="D11305" t="s">
        <v>141</v>
      </c>
      <c r="E11305" s="2" t="s">
        <v>150</v>
      </c>
      <c r="F11305" t="str">
        <f t="shared" si="176"/>
        <v>Renault Clio</v>
      </c>
      <c r="G11305" t="s">
        <v>17433</v>
      </c>
      <c r="H11305" s="2" t="s">
        <v>17</v>
      </c>
      <c r="I11305" s="5">
        <v>171975</v>
      </c>
      <c r="J11305" s="2">
        <v>2015</v>
      </c>
      <c r="K11305" s="2">
        <v>66</v>
      </c>
      <c r="L11305" t="s">
        <v>18</v>
      </c>
      <c r="M11305" s="3">
        <v>8694.51</v>
      </c>
      <c r="N11305" s="2" t="s">
        <v>19</v>
      </c>
    </row>
    <row r="11306" spans="1:14" x14ac:dyDescent="0.25">
      <c r="A11306" t="s">
        <v>17206</v>
      </c>
      <c r="B11306" s="1" t="s">
        <v>18101</v>
      </c>
      <c r="C11306" t="s">
        <v>17206</v>
      </c>
      <c r="D11306" t="s">
        <v>141</v>
      </c>
      <c r="E11306" s="2" t="s">
        <v>150</v>
      </c>
      <c r="F11306" t="str">
        <f t="shared" si="176"/>
        <v>Renault Clio</v>
      </c>
      <c r="G11306" t="s">
        <v>17344</v>
      </c>
      <c r="H11306" s="2" t="s">
        <v>17</v>
      </c>
      <c r="I11306" s="5">
        <v>79122</v>
      </c>
      <c r="J11306" s="2">
        <v>2017</v>
      </c>
      <c r="K11306" s="2">
        <v>66</v>
      </c>
      <c r="L11306" t="s">
        <v>18</v>
      </c>
      <c r="M11306" s="3">
        <v>11200</v>
      </c>
      <c r="N11306" s="2" t="s">
        <v>19</v>
      </c>
    </row>
    <row r="11307" spans="1:14" x14ac:dyDescent="0.25">
      <c r="A11307" t="s">
        <v>17206</v>
      </c>
      <c r="B11307" s="1" t="s">
        <v>17343</v>
      </c>
      <c r="C11307" t="s">
        <v>17206</v>
      </c>
      <c r="D11307" t="s">
        <v>141</v>
      </c>
      <c r="E11307" s="2" t="s">
        <v>150</v>
      </c>
      <c r="F11307" t="str">
        <f t="shared" si="176"/>
        <v>Renault Clio</v>
      </c>
      <c r="G11307" t="s">
        <v>17344</v>
      </c>
      <c r="H11307" s="2" t="s">
        <v>17</v>
      </c>
      <c r="I11307" s="5">
        <v>166376</v>
      </c>
      <c r="J11307" s="2">
        <v>2017</v>
      </c>
      <c r="K11307" s="2">
        <v>66</v>
      </c>
      <c r="L11307" t="s">
        <v>18</v>
      </c>
      <c r="M11307" s="3">
        <v>8855.76</v>
      </c>
      <c r="N11307" s="2" t="s">
        <v>19</v>
      </c>
    </row>
    <row r="11308" spans="1:14" x14ac:dyDescent="0.25">
      <c r="A11308" t="s">
        <v>17206</v>
      </c>
      <c r="B11308" s="1" t="s">
        <v>17992</v>
      </c>
      <c r="C11308" t="s">
        <v>17206</v>
      </c>
      <c r="D11308" t="s">
        <v>141</v>
      </c>
      <c r="E11308" s="2" t="s">
        <v>150</v>
      </c>
      <c r="F11308" t="str">
        <f t="shared" si="176"/>
        <v>Renault Clio</v>
      </c>
      <c r="G11308" t="s">
        <v>17993</v>
      </c>
      <c r="H11308" s="2" t="s">
        <v>17</v>
      </c>
      <c r="I11308" s="5">
        <v>101527</v>
      </c>
      <c r="J11308" s="2">
        <v>2018</v>
      </c>
      <c r="K11308" s="2">
        <v>66</v>
      </c>
      <c r="L11308" t="s">
        <v>18</v>
      </c>
      <c r="M11308" s="3">
        <v>11600</v>
      </c>
      <c r="N11308" s="2" t="s">
        <v>19</v>
      </c>
    </row>
    <row r="11309" spans="1:14" x14ac:dyDescent="0.25">
      <c r="A11309" t="s">
        <v>17206</v>
      </c>
      <c r="B11309" s="1" t="s">
        <v>18016</v>
      </c>
      <c r="C11309" t="s">
        <v>17206</v>
      </c>
      <c r="D11309" t="s">
        <v>141</v>
      </c>
      <c r="E11309" s="2" t="s">
        <v>150</v>
      </c>
      <c r="F11309" t="str">
        <f t="shared" si="176"/>
        <v>Renault Clio</v>
      </c>
      <c r="G11309" t="s">
        <v>18017</v>
      </c>
      <c r="H11309" s="2" t="s">
        <v>17</v>
      </c>
      <c r="I11309" s="5">
        <v>93864</v>
      </c>
      <c r="J11309" s="2">
        <v>2018</v>
      </c>
      <c r="K11309" s="2">
        <v>55</v>
      </c>
      <c r="L11309" t="s">
        <v>60</v>
      </c>
      <c r="M11309" s="3">
        <v>11499</v>
      </c>
      <c r="N11309" s="2" t="s">
        <v>19</v>
      </c>
    </row>
    <row r="11310" spans="1:14" x14ac:dyDescent="0.25">
      <c r="A11310" t="s">
        <v>17206</v>
      </c>
      <c r="B11310" s="1" t="s">
        <v>17684</v>
      </c>
      <c r="C11310" t="s">
        <v>17206</v>
      </c>
      <c r="D11310" t="s">
        <v>141</v>
      </c>
      <c r="E11310" s="2" t="s">
        <v>150</v>
      </c>
      <c r="F11310" t="str">
        <f t="shared" si="176"/>
        <v>Renault Clio</v>
      </c>
      <c r="G11310" t="s">
        <v>17651</v>
      </c>
      <c r="H11310" s="2" t="s">
        <v>17</v>
      </c>
      <c r="I11310" s="5">
        <v>165904</v>
      </c>
      <c r="J11310" s="2">
        <v>2017</v>
      </c>
      <c r="K11310" s="2">
        <v>55</v>
      </c>
      <c r="L11310" t="s">
        <v>45</v>
      </c>
      <c r="M11310" s="3">
        <v>9720</v>
      </c>
      <c r="N11310" s="2" t="s">
        <v>19</v>
      </c>
    </row>
    <row r="11311" spans="1:14" x14ac:dyDescent="0.25">
      <c r="A11311" t="s">
        <v>17206</v>
      </c>
      <c r="B11311" s="1" t="s">
        <v>17650</v>
      </c>
      <c r="C11311" t="s">
        <v>17206</v>
      </c>
      <c r="D11311" t="s">
        <v>141</v>
      </c>
      <c r="E11311" s="2" t="s">
        <v>150</v>
      </c>
      <c r="F11311" t="str">
        <f t="shared" si="176"/>
        <v>Renault Clio</v>
      </c>
      <c r="G11311" t="s">
        <v>17651</v>
      </c>
      <c r="H11311" s="2" t="s">
        <v>17</v>
      </c>
      <c r="I11311" s="5">
        <v>149900</v>
      </c>
      <c r="J11311" s="2">
        <v>2017</v>
      </c>
      <c r="K11311" s="2">
        <v>55</v>
      </c>
      <c r="L11311" t="s">
        <v>60</v>
      </c>
      <c r="M11311" s="3">
        <v>10100</v>
      </c>
      <c r="N11311" s="2" t="s">
        <v>19</v>
      </c>
    </row>
    <row r="11312" spans="1:14" x14ac:dyDescent="0.25">
      <c r="A11312" t="s">
        <v>17206</v>
      </c>
      <c r="B11312" s="1" t="s">
        <v>17393</v>
      </c>
      <c r="C11312" t="s">
        <v>17206</v>
      </c>
      <c r="D11312" t="s">
        <v>141</v>
      </c>
      <c r="E11312" s="2" t="s">
        <v>150</v>
      </c>
      <c r="F11312" t="str">
        <f t="shared" si="176"/>
        <v>Renault Clio</v>
      </c>
      <c r="G11312" t="s">
        <v>17394</v>
      </c>
      <c r="H11312" s="2" t="s">
        <v>17</v>
      </c>
      <c r="I11312" s="5">
        <v>124368</v>
      </c>
      <c r="J11312" s="2">
        <v>2015</v>
      </c>
      <c r="K11312" s="2">
        <v>55</v>
      </c>
      <c r="L11312" t="s">
        <v>60</v>
      </c>
      <c r="M11312" s="3">
        <v>8331.67</v>
      </c>
      <c r="N11312" s="2" t="s">
        <v>19</v>
      </c>
    </row>
    <row r="11313" spans="1:14" x14ac:dyDescent="0.25">
      <c r="A11313" t="s">
        <v>17206</v>
      </c>
      <c r="B11313" s="1" t="s">
        <v>17790</v>
      </c>
      <c r="C11313" t="s">
        <v>17206</v>
      </c>
      <c r="D11313" t="s">
        <v>141</v>
      </c>
      <c r="E11313" s="2" t="s">
        <v>150</v>
      </c>
      <c r="F11313" t="str">
        <f t="shared" si="176"/>
        <v>Renault Clio</v>
      </c>
      <c r="G11313" t="s">
        <v>17791</v>
      </c>
      <c r="H11313" s="2" t="s">
        <v>17</v>
      </c>
      <c r="I11313" s="5">
        <v>115981</v>
      </c>
      <c r="J11313" s="2">
        <v>2018</v>
      </c>
      <c r="K11313" s="2">
        <v>55</v>
      </c>
      <c r="L11313" t="s">
        <v>30</v>
      </c>
      <c r="M11313" s="3">
        <v>11350</v>
      </c>
      <c r="N11313" s="2" t="s">
        <v>19</v>
      </c>
    </row>
    <row r="11314" spans="1:14" x14ac:dyDescent="0.25">
      <c r="A11314" t="s">
        <v>17206</v>
      </c>
      <c r="B11314" s="1" t="s">
        <v>17954</v>
      </c>
      <c r="C11314" t="s">
        <v>17206</v>
      </c>
      <c r="D11314" t="s">
        <v>141</v>
      </c>
      <c r="E11314" s="2" t="s">
        <v>150</v>
      </c>
      <c r="F11314" t="str">
        <f t="shared" si="176"/>
        <v>Renault Clio</v>
      </c>
      <c r="G11314" t="s">
        <v>17791</v>
      </c>
      <c r="H11314" s="2" t="s">
        <v>17</v>
      </c>
      <c r="I11314" s="5">
        <v>112328</v>
      </c>
      <c r="J11314" s="2">
        <v>2018</v>
      </c>
      <c r="K11314" s="2">
        <v>55</v>
      </c>
      <c r="L11314" t="s">
        <v>45</v>
      </c>
      <c r="M11314" s="3">
        <v>11700</v>
      </c>
      <c r="N11314" s="2" t="s">
        <v>19</v>
      </c>
    </row>
    <row r="11315" spans="1:14" x14ac:dyDescent="0.25">
      <c r="A11315" t="s">
        <v>17206</v>
      </c>
      <c r="B11315" s="1" t="s">
        <v>17956</v>
      </c>
      <c r="C11315" t="s">
        <v>17206</v>
      </c>
      <c r="D11315" t="s">
        <v>141</v>
      </c>
      <c r="E11315" s="2" t="s">
        <v>150</v>
      </c>
      <c r="F11315" t="str">
        <f t="shared" si="176"/>
        <v>Renault Clio</v>
      </c>
      <c r="G11315" t="s">
        <v>17791</v>
      </c>
      <c r="H11315" s="2" t="s">
        <v>17</v>
      </c>
      <c r="I11315" s="5">
        <v>110459</v>
      </c>
      <c r="J11315" s="2">
        <v>2018</v>
      </c>
      <c r="K11315" s="2">
        <v>55</v>
      </c>
      <c r="L11315" t="s">
        <v>60</v>
      </c>
      <c r="M11315" s="3">
        <v>11700</v>
      </c>
      <c r="N11315" s="2" t="s">
        <v>19</v>
      </c>
    </row>
    <row r="11316" spans="1:14" x14ac:dyDescent="0.25">
      <c r="A11316" t="s">
        <v>17206</v>
      </c>
      <c r="B11316" s="1" t="s">
        <v>17800</v>
      </c>
      <c r="C11316" t="s">
        <v>17206</v>
      </c>
      <c r="D11316" t="s">
        <v>141</v>
      </c>
      <c r="E11316" s="2" t="s">
        <v>150</v>
      </c>
      <c r="F11316" t="str">
        <f t="shared" si="176"/>
        <v>Renault Clio</v>
      </c>
      <c r="G11316" t="s">
        <v>17791</v>
      </c>
      <c r="H11316" s="2" t="s">
        <v>17</v>
      </c>
      <c r="I11316" s="5">
        <v>112005</v>
      </c>
      <c r="J11316" s="2">
        <v>2018</v>
      </c>
      <c r="K11316" s="2">
        <v>55</v>
      </c>
      <c r="L11316" t="s">
        <v>45</v>
      </c>
      <c r="M11316" s="3">
        <v>11400</v>
      </c>
      <c r="N11316" s="2" t="s">
        <v>19</v>
      </c>
    </row>
    <row r="11317" spans="1:14" x14ac:dyDescent="0.25">
      <c r="A11317" t="s">
        <v>17206</v>
      </c>
      <c r="B11317" s="1" t="s">
        <v>18108</v>
      </c>
      <c r="C11317" t="s">
        <v>17206</v>
      </c>
      <c r="D11317" t="s">
        <v>141</v>
      </c>
      <c r="E11317" s="2" t="s">
        <v>150</v>
      </c>
      <c r="F11317" t="str">
        <f t="shared" si="176"/>
        <v>Renault Clio</v>
      </c>
      <c r="G11317" t="s">
        <v>17791</v>
      </c>
      <c r="H11317" s="2" t="s">
        <v>17</v>
      </c>
      <c r="I11317" s="5">
        <v>118889</v>
      </c>
      <c r="J11317" s="2">
        <v>2018</v>
      </c>
      <c r="K11317" s="2">
        <v>55</v>
      </c>
      <c r="L11317" t="s">
        <v>30</v>
      </c>
      <c r="M11317" s="3">
        <v>11200</v>
      </c>
      <c r="N11317" s="2" t="s">
        <v>19</v>
      </c>
    </row>
    <row r="11318" spans="1:14" x14ac:dyDescent="0.25">
      <c r="A11318" t="s">
        <v>17206</v>
      </c>
      <c r="B11318" s="1" t="s">
        <v>17705</v>
      </c>
      <c r="C11318" t="s">
        <v>17206</v>
      </c>
      <c r="D11318" t="s">
        <v>141</v>
      </c>
      <c r="E11318" s="2" t="s">
        <v>150</v>
      </c>
      <c r="F11318" t="str">
        <f t="shared" si="176"/>
        <v>Renault Clio</v>
      </c>
      <c r="G11318" t="s">
        <v>17706</v>
      </c>
      <c r="H11318" s="2" t="s">
        <v>17</v>
      </c>
      <c r="I11318" s="5">
        <v>119200</v>
      </c>
      <c r="J11318" s="2">
        <v>2018</v>
      </c>
      <c r="K11318" s="2">
        <v>55</v>
      </c>
      <c r="L11318" t="s">
        <v>60</v>
      </c>
      <c r="M11318" s="3">
        <v>9949</v>
      </c>
      <c r="N11318" s="2" t="s">
        <v>19</v>
      </c>
    </row>
    <row r="11319" spans="1:14" x14ac:dyDescent="0.25">
      <c r="A11319" t="s">
        <v>17206</v>
      </c>
      <c r="B11319" s="1" t="s">
        <v>17949</v>
      </c>
      <c r="C11319" t="s">
        <v>17206</v>
      </c>
      <c r="D11319" t="s">
        <v>141</v>
      </c>
      <c r="E11319" s="2" t="s">
        <v>150</v>
      </c>
      <c r="F11319" t="str">
        <f t="shared" si="176"/>
        <v>Renault Clio</v>
      </c>
      <c r="G11319" t="s">
        <v>17771</v>
      </c>
      <c r="H11319" s="2" t="s">
        <v>17</v>
      </c>
      <c r="I11319" s="5">
        <v>113757</v>
      </c>
      <c r="J11319" s="2">
        <v>2018</v>
      </c>
      <c r="K11319" s="2">
        <v>66</v>
      </c>
      <c r="L11319" t="s">
        <v>60</v>
      </c>
      <c r="M11319" s="3">
        <v>11700</v>
      </c>
      <c r="N11319" s="2" t="s">
        <v>19</v>
      </c>
    </row>
    <row r="11320" spans="1:14" x14ac:dyDescent="0.25">
      <c r="A11320" t="s">
        <v>17206</v>
      </c>
      <c r="B11320" s="1" t="s">
        <v>17835</v>
      </c>
      <c r="C11320" t="s">
        <v>17206</v>
      </c>
      <c r="D11320" t="s">
        <v>141</v>
      </c>
      <c r="E11320" s="2" t="s">
        <v>150</v>
      </c>
      <c r="F11320" t="str">
        <f t="shared" ref="F11320:F11383" si="177">D11320&amp; " " &amp; E11320</f>
        <v>Renault Clio</v>
      </c>
      <c r="G11320" t="s">
        <v>17771</v>
      </c>
      <c r="H11320" s="2" t="s">
        <v>17</v>
      </c>
      <c r="I11320" s="5">
        <v>132612</v>
      </c>
      <c r="J11320" s="2">
        <v>2018</v>
      </c>
      <c r="K11320" s="2">
        <v>66</v>
      </c>
      <c r="L11320" t="s">
        <v>45</v>
      </c>
      <c r="M11320" s="3">
        <v>10950</v>
      </c>
      <c r="N11320" s="2" t="s">
        <v>19</v>
      </c>
    </row>
    <row r="11321" spans="1:14" x14ac:dyDescent="0.25">
      <c r="A11321" t="s">
        <v>17206</v>
      </c>
      <c r="B11321" s="1" t="s">
        <v>17770</v>
      </c>
      <c r="C11321" t="s">
        <v>17206</v>
      </c>
      <c r="D11321" t="s">
        <v>141</v>
      </c>
      <c r="E11321" s="2" t="s">
        <v>150</v>
      </c>
      <c r="F11321" t="str">
        <f t="shared" si="177"/>
        <v>Renault Clio</v>
      </c>
      <c r="G11321" t="s">
        <v>17771</v>
      </c>
      <c r="H11321" s="2" t="s">
        <v>17</v>
      </c>
      <c r="I11321" s="5">
        <v>123768</v>
      </c>
      <c r="J11321" s="2">
        <v>2018</v>
      </c>
      <c r="K11321" s="2">
        <v>66</v>
      </c>
      <c r="L11321" t="s">
        <v>45</v>
      </c>
      <c r="M11321" s="3">
        <v>11300</v>
      </c>
      <c r="N11321" s="2" t="s">
        <v>19</v>
      </c>
    </row>
    <row r="11322" spans="1:14" x14ac:dyDescent="0.25">
      <c r="A11322" t="s">
        <v>17206</v>
      </c>
      <c r="B11322" s="1" t="s">
        <v>17855</v>
      </c>
      <c r="C11322" t="s">
        <v>17206</v>
      </c>
      <c r="D11322" t="s">
        <v>141</v>
      </c>
      <c r="E11322" s="2" t="s">
        <v>150</v>
      </c>
      <c r="F11322" t="str">
        <f t="shared" si="177"/>
        <v>Renault Clio</v>
      </c>
      <c r="G11322" t="s">
        <v>17856</v>
      </c>
      <c r="H11322" s="2" t="s">
        <v>17</v>
      </c>
      <c r="I11322" s="5">
        <v>138151</v>
      </c>
      <c r="J11322" s="2">
        <v>2018</v>
      </c>
      <c r="K11322" s="2">
        <v>66</v>
      </c>
      <c r="L11322" t="s">
        <v>18</v>
      </c>
      <c r="M11322" s="3">
        <v>11000</v>
      </c>
      <c r="N11322" s="2" t="s">
        <v>19</v>
      </c>
    </row>
    <row r="11323" spans="1:14" x14ac:dyDescent="0.25">
      <c r="A11323" t="s">
        <v>17206</v>
      </c>
      <c r="B11323" s="1" t="s">
        <v>18345</v>
      </c>
      <c r="C11323" t="s">
        <v>17206</v>
      </c>
      <c r="D11323" t="s">
        <v>141</v>
      </c>
      <c r="E11323" s="2" t="s">
        <v>150</v>
      </c>
      <c r="F11323" t="str">
        <f t="shared" si="177"/>
        <v>Renault Clio</v>
      </c>
      <c r="G11323" t="s">
        <v>18346</v>
      </c>
      <c r="H11323" s="2" t="s">
        <v>36</v>
      </c>
      <c r="I11323" s="5">
        <v>74750</v>
      </c>
      <c r="J11323" s="2">
        <v>2020</v>
      </c>
      <c r="K11323" s="2">
        <v>56</v>
      </c>
      <c r="L11323" t="s">
        <v>37</v>
      </c>
      <c r="M11323" s="3">
        <v>12430.32</v>
      </c>
      <c r="N11323" s="2" t="s">
        <v>19</v>
      </c>
    </row>
    <row r="11324" spans="1:14" x14ac:dyDescent="0.25">
      <c r="A11324" t="s">
        <v>17206</v>
      </c>
      <c r="B11324" s="1" t="s">
        <v>18163</v>
      </c>
      <c r="C11324" t="s">
        <v>17206</v>
      </c>
      <c r="D11324" t="s">
        <v>141</v>
      </c>
      <c r="E11324" s="2" t="s">
        <v>150</v>
      </c>
      <c r="F11324" t="str">
        <f t="shared" si="177"/>
        <v>Renault Clio</v>
      </c>
      <c r="G11324" t="s">
        <v>18164</v>
      </c>
      <c r="H11324" s="2" t="s">
        <v>36</v>
      </c>
      <c r="I11324" s="5">
        <v>40000</v>
      </c>
      <c r="J11324" s="2">
        <v>2019</v>
      </c>
      <c r="K11324" s="2">
        <v>56</v>
      </c>
      <c r="L11324" t="s">
        <v>45</v>
      </c>
      <c r="M11324" s="3">
        <v>11944.92</v>
      </c>
      <c r="N11324" s="2" t="s">
        <v>19</v>
      </c>
    </row>
    <row r="11325" spans="1:14" x14ac:dyDescent="0.25">
      <c r="A11325" t="s">
        <v>17206</v>
      </c>
      <c r="B11325" s="1" t="s">
        <v>17448</v>
      </c>
      <c r="C11325" t="s">
        <v>17206</v>
      </c>
      <c r="D11325" t="s">
        <v>141</v>
      </c>
      <c r="E11325" s="2" t="s">
        <v>150</v>
      </c>
      <c r="F11325" t="str">
        <f t="shared" si="177"/>
        <v>Renault Clio</v>
      </c>
      <c r="G11325" t="s">
        <v>17449</v>
      </c>
      <c r="H11325" s="2" t="s">
        <v>36</v>
      </c>
      <c r="I11325" s="5">
        <v>98402</v>
      </c>
      <c r="J11325" s="2">
        <v>2014</v>
      </c>
      <c r="K11325" s="2">
        <v>66</v>
      </c>
      <c r="L11325" t="s">
        <v>96</v>
      </c>
      <c r="M11325" s="3">
        <v>8808.75</v>
      </c>
      <c r="N11325" s="2" t="s">
        <v>19</v>
      </c>
    </row>
    <row r="11326" spans="1:14" x14ac:dyDescent="0.25">
      <c r="A11326" t="s">
        <v>17206</v>
      </c>
      <c r="B11326" s="1" t="s">
        <v>18469</v>
      </c>
      <c r="C11326" t="s">
        <v>17206</v>
      </c>
      <c r="D11326" t="s">
        <v>141</v>
      </c>
      <c r="E11326" s="2" t="s">
        <v>150</v>
      </c>
      <c r="F11326" t="str">
        <f t="shared" si="177"/>
        <v>Renault Clio</v>
      </c>
      <c r="G11326" t="s">
        <v>18470</v>
      </c>
      <c r="H11326" s="2" t="s">
        <v>36</v>
      </c>
      <c r="I11326" s="5">
        <v>33441</v>
      </c>
      <c r="J11326" s="2">
        <v>2021</v>
      </c>
      <c r="K11326" s="2">
        <v>49</v>
      </c>
      <c r="L11326" t="s">
        <v>30</v>
      </c>
      <c r="M11326" s="3">
        <v>12998.48</v>
      </c>
      <c r="N11326" s="2" t="s">
        <v>19</v>
      </c>
    </row>
    <row r="11327" spans="1:14" x14ac:dyDescent="0.25">
      <c r="A11327" t="s">
        <v>17206</v>
      </c>
      <c r="B11327" s="1" t="s">
        <v>19217</v>
      </c>
      <c r="C11327" t="s">
        <v>17206</v>
      </c>
      <c r="D11327" t="s">
        <v>141</v>
      </c>
      <c r="E11327" s="2" t="s">
        <v>150</v>
      </c>
      <c r="F11327" t="str">
        <f t="shared" si="177"/>
        <v>Renault Clio</v>
      </c>
      <c r="G11327" t="s">
        <v>19218</v>
      </c>
      <c r="H11327" s="2" t="s">
        <v>36</v>
      </c>
      <c r="I11327" s="5">
        <v>38900</v>
      </c>
      <c r="J11327" s="2">
        <v>2020</v>
      </c>
      <c r="K11327" s="2">
        <v>53</v>
      </c>
      <c r="L11327" t="s">
        <v>18</v>
      </c>
      <c r="M11327" s="3">
        <v>15999</v>
      </c>
      <c r="N11327" s="2" t="s">
        <v>19</v>
      </c>
    </row>
    <row r="11328" spans="1:14" x14ac:dyDescent="0.25">
      <c r="A11328" t="s">
        <v>17206</v>
      </c>
      <c r="B11328" s="1" t="s">
        <v>17262</v>
      </c>
      <c r="C11328" t="s">
        <v>17206</v>
      </c>
      <c r="D11328" t="s">
        <v>141</v>
      </c>
      <c r="E11328" s="2" t="s">
        <v>150</v>
      </c>
      <c r="F11328" t="str">
        <f t="shared" si="177"/>
        <v>Renault Clio</v>
      </c>
      <c r="G11328" t="s">
        <v>17263</v>
      </c>
      <c r="H11328" s="2" t="s">
        <v>17</v>
      </c>
      <c r="I11328" s="5">
        <v>154287</v>
      </c>
      <c r="J11328" s="2">
        <v>2016</v>
      </c>
      <c r="K11328" s="2">
        <v>55</v>
      </c>
      <c r="L11328" t="s">
        <v>18</v>
      </c>
      <c r="M11328" s="3">
        <v>7684.65</v>
      </c>
      <c r="N11328" s="2" t="s">
        <v>19</v>
      </c>
    </row>
    <row r="11329" spans="1:14" x14ac:dyDescent="0.25">
      <c r="A11329" t="s">
        <v>17206</v>
      </c>
      <c r="B11329" s="1" t="s">
        <v>19071</v>
      </c>
      <c r="C11329" t="s">
        <v>17206</v>
      </c>
      <c r="D11329" t="s">
        <v>141</v>
      </c>
      <c r="E11329" s="2" t="s">
        <v>150</v>
      </c>
      <c r="F11329" t="str">
        <f t="shared" si="177"/>
        <v>Renault Clio</v>
      </c>
      <c r="G11329" t="s">
        <v>19072</v>
      </c>
      <c r="H11329" s="2" t="s">
        <v>36</v>
      </c>
      <c r="I11329" s="5">
        <v>75185</v>
      </c>
      <c r="J11329" s="2">
        <v>2019</v>
      </c>
      <c r="K11329" s="2">
        <v>74</v>
      </c>
      <c r="L11329" t="s">
        <v>37</v>
      </c>
      <c r="M11329" s="3">
        <v>15490</v>
      </c>
      <c r="N11329" s="2" t="s">
        <v>19</v>
      </c>
    </row>
    <row r="11330" spans="1:14" x14ac:dyDescent="0.25">
      <c r="A11330" t="s">
        <v>17206</v>
      </c>
      <c r="B11330" s="1" t="s">
        <v>19158</v>
      </c>
      <c r="C11330" t="s">
        <v>17206</v>
      </c>
      <c r="D11330" t="s">
        <v>141</v>
      </c>
      <c r="E11330" s="2" t="s">
        <v>150</v>
      </c>
      <c r="F11330" t="str">
        <f t="shared" si="177"/>
        <v>Renault Clio</v>
      </c>
      <c r="G11330" t="s">
        <v>19159</v>
      </c>
      <c r="H11330" s="2" t="s">
        <v>36</v>
      </c>
      <c r="I11330" s="5">
        <v>23766</v>
      </c>
      <c r="J11330" s="2">
        <v>2020</v>
      </c>
      <c r="K11330" s="2">
        <v>74</v>
      </c>
      <c r="L11330" t="s">
        <v>60</v>
      </c>
      <c r="M11330" s="3">
        <v>15600</v>
      </c>
      <c r="N11330" s="2" t="s">
        <v>19</v>
      </c>
    </row>
    <row r="11331" spans="1:14" x14ac:dyDescent="0.25">
      <c r="A11331" t="s">
        <v>17206</v>
      </c>
      <c r="B11331" s="1" t="s">
        <v>20825</v>
      </c>
      <c r="C11331" t="s">
        <v>17206</v>
      </c>
      <c r="D11331" t="s">
        <v>141</v>
      </c>
      <c r="E11331" s="2" t="s">
        <v>150</v>
      </c>
      <c r="F11331" t="str">
        <f t="shared" si="177"/>
        <v>Renault Clio</v>
      </c>
      <c r="G11331" t="s">
        <v>20826</v>
      </c>
      <c r="H11331" s="2" t="s">
        <v>36</v>
      </c>
      <c r="I11331" s="5">
        <v>20750</v>
      </c>
      <c r="J11331" s="2">
        <v>2020</v>
      </c>
      <c r="K11331" s="2">
        <v>96</v>
      </c>
      <c r="L11331" t="s">
        <v>624</v>
      </c>
      <c r="M11331" s="3">
        <v>22500</v>
      </c>
      <c r="N11331" s="2" t="s">
        <v>19</v>
      </c>
    </row>
    <row r="11332" spans="1:14" x14ac:dyDescent="0.25">
      <c r="A11332" t="s">
        <v>17206</v>
      </c>
      <c r="B11332" s="1" t="s">
        <v>18669</v>
      </c>
      <c r="C11332" t="s">
        <v>17206</v>
      </c>
      <c r="D11332" t="s">
        <v>141</v>
      </c>
      <c r="E11332" s="2" t="s">
        <v>150</v>
      </c>
      <c r="F11332" t="str">
        <f t="shared" si="177"/>
        <v>Renault Clio</v>
      </c>
      <c r="G11332" t="s">
        <v>18258</v>
      </c>
      <c r="H11332" s="2" t="s">
        <v>36</v>
      </c>
      <c r="I11332" s="5">
        <v>42232</v>
      </c>
      <c r="J11332" s="2">
        <v>2019</v>
      </c>
      <c r="K11332" s="2">
        <v>56</v>
      </c>
      <c r="L11332" t="s">
        <v>18</v>
      </c>
      <c r="M11332" s="3">
        <v>13300</v>
      </c>
      <c r="N11332" s="2" t="s">
        <v>19</v>
      </c>
    </row>
    <row r="11333" spans="1:14" x14ac:dyDescent="0.25">
      <c r="A11333" t="s">
        <v>17206</v>
      </c>
      <c r="B11333" s="1" t="s">
        <v>18257</v>
      </c>
      <c r="C11333" t="s">
        <v>17206</v>
      </c>
      <c r="D11333" t="s">
        <v>141</v>
      </c>
      <c r="E11333" s="2" t="s">
        <v>150</v>
      </c>
      <c r="F11333" t="str">
        <f t="shared" si="177"/>
        <v>Renault Clio</v>
      </c>
      <c r="G11333" t="s">
        <v>18258</v>
      </c>
      <c r="H11333" s="2" t="s">
        <v>36</v>
      </c>
      <c r="I11333" s="5">
        <v>43965</v>
      </c>
      <c r="J11333" s="2">
        <v>2018</v>
      </c>
      <c r="K11333" s="2">
        <v>56</v>
      </c>
      <c r="L11333" t="s">
        <v>45</v>
      </c>
      <c r="M11333" s="3">
        <v>12270</v>
      </c>
      <c r="N11333" s="2" t="s">
        <v>19</v>
      </c>
    </row>
    <row r="11334" spans="1:14" x14ac:dyDescent="0.25">
      <c r="A11334" t="s">
        <v>17206</v>
      </c>
      <c r="B11334" s="1" t="s">
        <v>17515</v>
      </c>
      <c r="C11334" t="s">
        <v>17206</v>
      </c>
      <c r="D11334" t="s">
        <v>141</v>
      </c>
      <c r="E11334" s="2" t="s">
        <v>150</v>
      </c>
      <c r="F11334" t="str">
        <f t="shared" si="177"/>
        <v>Renault Clio</v>
      </c>
      <c r="G11334" t="s">
        <v>17516</v>
      </c>
      <c r="H11334" s="2" t="s">
        <v>36</v>
      </c>
      <c r="I11334" s="5">
        <v>192172</v>
      </c>
      <c r="J11334" s="2">
        <v>2016</v>
      </c>
      <c r="K11334" s="2">
        <v>66</v>
      </c>
      <c r="L11334" t="s">
        <v>45</v>
      </c>
      <c r="M11334" s="3">
        <v>8299</v>
      </c>
      <c r="N11334" s="2" t="s">
        <v>19</v>
      </c>
    </row>
    <row r="11335" spans="1:14" x14ac:dyDescent="0.25">
      <c r="A11335" t="s">
        <v>17206</v>
      </c>
      <c r="B11335" s="1" t="s">
        <v>18120</v>
      </c>
      <c r="C11335" t="s">
        <v>17206</v>
      </c>
      <c r="D11335" t="s">
        <v>141</v>
      </c>
      <c r="E11335" s="2" t="s">
        <v>150</v>
      </c>
      <c r="F11335" t="str">
        <f t="shared" si="177"/>
        <v>Renault Clio</v>
      </c>
      <c r="G11335" t="s">
        <v>18121</v>
      </c>
      <c r="H11335" s="2" t="s">
        <v>36</v>
      </c>
      <c r="I11335" s="5">
        <v>61669</v>
      </c>
      <c r="J11335" s="2">
        <v>2017</v>
      </c>
      <c r="K11335" s="2">
        <v>66</v>
      </c>
      <c r="L11335" t="s">
        <v>60</v>
      </c>
      <c r="M11335" s="3">
        <v>11270</v>
      </c>
      <c r="N11335" s="2" t="s">
        <v>19</v>
      </c>
    </row>
    <row r="11336" spans="1:14" x14ac:dyDescent="0.25">
      <c r="A11336" t="s">
        <v>17206</v>
      </c>
      <c r="B11336" s="1" t="s">
        <v>18282</v>
      </c>
      <c r="C11336" t="s">
        <v>17206</v>
      </c>
      <c r="D11336" t="s">
        <v>141</v>
      </c>
      <c r="E11336" s="2" t="s">
        <v>150</v>
      </c>
      <c r="F11336" t="str">
        <f t="shared" si="177"/>
        <v>Renault Clio</v>
      </c>
      <c r="G11336" t="s">
        <v>18283</v>
      </c>
      <c r="H11336" s="2" t="s">
        <v>36</v>
      </c>
      <c r="I11336" s="5">
        <v>26264</v>
      </c>
      <c r="J11336" s="2">
        <v>2018</v>
      </c>
      <c r="K11336" s="2">
        <v>66</v>
      </c>
      <c r="L11336" t="s">
        <v>96</v>
      </c>
      <c r="M11336" s="3">
        <v>12699.99</v>
      </c>
      <c r="N11336" s="2" t="s">
        <v>19</v>
      </c>
    </row>
    <row r="11337" spans="1:14" x14ac:dyDescent="0.25">
      <c r="A11337" t="s">
        <v>17206</v>
      </c>
      <c r="B11337" s="1" t="s">
        <v>18907</v>
      </c>
      <c r="C11337" t="s">
        <v>17206</v>
      </c>
      <c r="D11337" t="s">
        <v>141</v>
      </c>
      <c r="E11337" s="2" t="s">
        <v>150</v>
      </c>
      <c r="F11337" t="str">
        <f t="shared" si="177"/>
        <v>Renault Clio</v>
      </c>
      <c r="G11337" t="s">
        <v>18283</v>
      </c>
      <c r="H11337" s="2" t="s">
        <v>36</v>
      </c>
      <c r="I11337" s="5">
        <v>23325</v>
      </c>
      <c r="J11337" s="2">
        <v>2019</v>
      </c>
      <c r="K11337" s="2">
        <v>66</v>
      </c>
      <c r="L11337" t="s">
        <v>60</v>
      </c>
      <c r="M11337" s="3">
        <v>13080</v>
      </c>
      <c r="N11337" s="2" t="s">
        <v>19</v>
      </c>
    </row>
    <row r="11338" spans="1:14" x14ac:dyDescent="0.25">
      <c r="A11338" t="s">
        <v>17206</v>
      </c>
      <c r="B11338" s="1" t="s">
        <v>18155</v>
      </c>
      <c r="C11338" t="s">
        <v>17206</v>
      </c>
      <c r="D11338" t="s">
        <v>141</v>
      </c>
      <c r="E11338" s="2" t="s">
        <v>150</v>
      </c>
      <c r="F11338" t="str">
        <f t="shared" si="177"/>
        <v>Renault Clio</v>
      </c>
      <c r="G11338" t="s">
        <v>18156</v>
      </c>
      <c r="H11338" s="2" t="s">
        <v>36</v>
      </c>
      <c r="I11338" s="5">
        <v>140216</v>
      </c>
      <c r="J11338" s="2">
        <v>2018</v>
      </c>
      <c r="K11338" s="2">
        <v>66</v>
      </c>
      <c r="L11338" t="s">
        <v>30</v>
      </c>
      <c r="M11338" s="3">
        <v>11943</v>
      </c>
      <c r="N11338" s="2" t="s">
        <v>19</v>
      </c>
    </row>
    <row r="11339" spans="1:14" x14ac:dyDescent="0.25">
      <c r="A11339" t="s">
        <v>17206</v>
      </c>
      <c r="B11339" s="1" t="s">
        <v>18681</v>
      </c>
      <c r="C11339" t="s">
        <v>17206</v>
      </c>
      <c r="D11339" t="s">
        <v>141</v>
      </c>
      <c r="E11339" s="2" t="s">
        <v>150</v>
      </c>
      <c r="F11339" t="str">
        <f t="shared" si="177"/>
        <v>Renault Clio</v>
      </c>
      <c r="G11339" t="s">
        <v>18682</v>
      </c>
      <c r="H11339" s="2" t="s">
        <v>36</v>
      </c>
      <c r="I11339" s="5">
        <v>39454</v>
      </c>
      <c r="J11339" s="2">
        <v>2019</v>
      </c>
      <c r="K11339" s="2">
        <v>66</v>
      </c>
      <c r="L11339" t="s">
        <v>18</v>
      </c>
      <c r="M11339" s="3">
        <v>13290</v>
      </c>
      <c r="N11339" s="2" t="s">
        <v>19</v>
      </c>
    </row>
    <row r="11340" spans="1:14" x14ac:dyDescent="0.25">
      <c r="A11340" t="s">
        <v>17206</v>
      </c>
      <c r="B11340" s="1" t="s">
        <v>20443</v>
      </c>
      <c r="C11340" t="s">
        <v>17206</v>
      </c>
      <c r="D11340" t="s">
        <v>141</v>
      </c>
      <c r="E11340" s="2" t="s">
        <v>270</v>
      </c>
      <c r="F11340" t="str">
        <f t="shared" si="177"/>
        <v>Renault Espace</v>
      </c>
      <c r="G11340" t="s">
        <v>20444</v>
      </c>
      <c r="H11340" s="2" t="s">
        <v>17</v>
      </c>
      <c r="I11340" s="5">
        <v>161670</v>
      </c>
      <c r="J11340" s="2">
        <v>2017</v>
      </c>
      <c r="K11340" s="2">
        <v>118</v>
      </c>
      <c r="L11340" t="s">
        <v>45</v>
      </c>
      <c r="M11340" s="3">
        <v>19950</v>
      </c>
      <c r="N11340" s="2" t="s">
        <v>19</v>
      </c>
    </row>
    <row r="11341" spans="1:14" x14ac:dyDescent="0.25">
      <c r="A11341" t="s">
        <v>17206</v>
      </c>
      <c r="B11341" s="1" t="s">
        <v>20654</v>
      </c>
      <c r="C11341" t="s">
        <v>17206</v>
      </c>
      <c r="D11341" t="s">
        <v>141</v>
      </c>
      <c r="E11341" s="2" t="s">
        <v>270</v>
      </c>
      <c r="F11341" t="str">
        <f t="shared" si="177"/>
        <v>Renault Espace</v>
      </c>
      <c r="G11341" t="s">
        <v>20655</v>
      </c>
      <c r="H11341" s="2" t="s">
        <v>17</v>
      </c>
      <c r="I11341" s="5">
        <v>116109</v>
      </c>
      <c r="J11341" s="2">
        <v>2016</v>
      </c>
      <c r="K11341" s="2">
        <v>118</v>
      </c>
      <c r="L11341" t="s">
        <v>54</v>
      </c>
      <c r="M11341" s="3">
        <v>20973.35</v>
      </c>
      <c r="N11341" s="2" t="s">
        <v>19</v>
      </c>
    </row>
    <row r="11342" spans="1:14" x14ac:dyDescent="0.25">
      <c r="A11342" t="s">
        <v>17206</v>
      </c>
      <c r="B11342" s="1" t="s">
        <v>20758</v>
      </c>
      <c r="C11342" t="s">
        <v>17206</v>
      </c>
      <c r="D11342" t="s">
        <v>141</v>
      </c>
      <c r="E11342" s="2" t="s">
        <v>270</v>
      </c>
      <c r="F11342" t="str">
        <f t="shared" si="177"/>
        <v>Renault Espace</v>
      </c>
      <c r="G11342" t="s">
        <v>20759</v>
      </c>
      <c r="H11342" s="2" t="s">
        <v>17</v>
      </c>
      <c r="I11342" s="5">
        <v>122000</v>
      </c>
      <c r="J11342" s="2">
        <v>2017</v>
      </c>
      <c r="K11342" s="2">
        <v>96</v>
      </c>
      <c r="L11342" t="s">
        <v>30</v>
      </c>
      <c r="M11342" s="3">
        <v>22173</v>
      </c>
      <c r="N11342" s="2" t="s">
        <v>19</v>
      </c>
    </row>
    <row r="11343" spans="1:14" x14ac:dyDescent="0.25">
      <c r="A11343" t="s">
        <v>17206</v>
      </c>
      <c r="B11343" s="1" t="s">
        <v>20630</v>
      </c>
      <c r="C11343" t="s">
        <v>17206</v>
      </c>
      <c r="D11343" t="s">
        <v>141</v>
      </c>
      <c r="E11343" s="2" t="s">
        <v>270</v>
      </c>
      <c r="F11343" t="str">
        <f t="shared" si="177"/>
        <v>Renault Espace</v>
      </c>
      <c r="G11343" t="s">
        <v>20631</v>
      </c>
      <c r="H11343" s="2" t="s">
        <v>17</v>
      </c>
      <c r="I11343" s="5">
        <v>125534</v>
      </c>
      <c r="J11343" s="2">
        <v>2017</v>
      </c>
      <c r="K11343" s="2">
        <v>96</v>
      </c>
      <c r="L11343" t="s">
        <v>45</v>
      </c>
      <c r="M11343" s="3">
        <v>19750</v>
      </c>
      <c r="N11343" s="2" t="s">
        <v>19</v>
      </c>
    </row>
    <row r="11344" spans="1:14" x14ac:dyDescent="0.25">
      <c r="A11344" t="s">
        <v>17206</v>
      </c>
      <c r="B11344" s="1" t="s">
        <v>21222</v>
      </c>
      <c r="C11344" t="s">
        <v>17206</v>
      </c>
      <c r="D11344" t="s">
        <v>141</v>
      </c>
      <c r="E11344" s="2" t="s">
        <v>270</v>
      </c>
      <c r="F11344" t="str">
        <f t="shared" si="177"/>
        <v>Renault Espace</v>
      </c>
      <c r="G11344" t="s">
        <v>20371</v>
      </c>
      <c r="H11344" s="2" t="s">
        <v>17</v>
      </c>
      <c r="I11344" s="5">
        <v>132812</v>
      </c>
      <c r="J11344" s="2">
        <v>2017</v>
      </c>
      <c r="K11344" s="2">
        <v>118</v>
      </c>
      <c r="L11344" t="s">
        <v>54</v>
      </c>
      <c r="M11344" s="3">
        <v>25263.79</v>
      </c>
      <c r="N11344" s="2" t="s">
        <v>19</v>
      </c>
    </row>
    <row r="11345" spans="1:14" x14ac:dyDescent="0.25">
      <c r="A11345" t="s">
        <v>17206</v>
      </c>
      <c r="B11345" s="1" t="s">
        <v>20370</v>
      </c>
      <c r="C11345" t="s">
        <v>17206</v>
      </c>
      <c r="D11345" t="s">
        <v>141</v>
      </c>
      <c r="E11345" s="2" t="s">
        <v>270</v>
      </c>
      <c r="F11345" t="str">
        <f t="shared" si="177"/>
        <v>Renault Espace</v>
      </c>
      <c r="G11345" t="s">
        <v>20371</v>
      </c>
      <c r="H11345" s="2" t="s">
        <v>17</v>
      </c>
      <c r="I11345" s="5">
        <v>128505</v>
      </c>
      <c r="J11345" s="2">
        <v>2015</v>
      </c>
      <c r="K11345" s="2">
        <v>118</v>
      </c>
      <c r="L11345" t="s">
        <v>1066</v>
      </c>
      <c r="M11345" s="3">
        <v>20500</v>
      </c>
      <c r="N11345" s="2" t="s">
        <v>19</v>
      </c>
    </row>
    <row r="11346" spans="1:14" x14ac:dyDescent="0.25">
      <c r="A11346" t="s">
        <v>17206</v>
      </c>
      <c r="B11346" s="1" t="s">
        <v>19290</v>
      </c>
      <c r="C11346" t="s">
        <v>17206</v>
      </c>
      <c r="D11346" t="s">
        <v>141</v>
      </c>
      <c r="E11346" s="2" t="s">
        <v>270</v>
      </c>
      <c r="F11346" t="str">
        <f t="shared" si="177"/>
        <v>Renault Espace</v>
      </c>
      <c r="G11346" t="s">
        <v>19291</v>
      </c>
      <c r="H11346" s="2" t="s">
        <v>17</v>
      </c>
      <c r="I11346" s="5">
        <v>192222</v>
      </c>
      <c r="J11346" s="2">
        <v>2017</v>
      </c>
      <c r="K11346" s="2">
        <v>118</v>
      </c>
      <c r="L11346" t="s">
        <v>18</v>
      </c>
      <c r="M11346" s="3">
        <v>16125.82</v>
      </c>
      <c r="N11346" s="2" t="s">
        <v>19</v>
      </c>
    </row>
    <row r="11347" spans="1:14" x14ac:dyDescent="0.25">
      <c r="A11347" t="s">
        <v>17206</v>
      </c>
      <c r="B11347" s="1" t="s">
        <v>20635</v>
      </c>
      <c r="C11347" t="s">
        <v>17206</v>
      </c>
      <c r="D11347" t="s">
        <v>141</v>
      </c>
      <c r="E11347" s="2" t="s">
        <v>270</v>
      </c>
      <c r="F11347" t="str">
        <f t="shared" si="177"/>
        <v>Renault Espace</v>
      </c>
      <c r="G11347" t="s">
        <v>19291</v>
      </c>
      <c r="H11347" s="2" t="s">
        <v>17</v>
      </c>
      <c r="I11347" s="5">
        <v>173615</v>
      </c>
      <c r="J11347" s="2">
        <v>2016</v>
      </c>
      <c r="K11347" s="2">
        <v>118</v>
      </c>
      <c r="L11347" t="s">
        <v>30</v>
      </c>
      <c r="M11347" s="3">
        <v>19754.13</v>
      </c>
      <c r="N11347" s="2" t="s">
        <v>19</v>
      </c>
    </row>
    <row r="11348" spans="1:14" x14ac:dyDescent="0.25">
      <c r="A11348" t="s">
        <v>17206</v>
      </c>
      <c r="B11348" s="1" t="s">
        <v>17424</v>
      </c>
      <c r="C11348" t="s">
        <v>17206</v>
      </c>
      <c r="D11348" t="s">
        <v>141</v>
      </c>
      <c r="E11348" s="2" t="s">
        <v>2466</v>
      </c>
      <c r="F11348" t="str">
        <f t="shared" si="177"/>
        <v>Renault Fluence</v>
      </c>
      <c r="G11348" t="s">
        <v>17425</v>
      </c>
      <c r="H11348" s="2" t="s">
        <v>17</v>
      </c>
      <c r="I11348" s="5">
        <v>142257</v>
      </c>
      <c r="J11348" s="2">
        <v>2016</v>
      </c>
      <c r="K11348" s="2">
        <v>81</v>
      </c>
      <c r="L11348" t="s">
        <v>60</v>
      </c>
      <c r="M11348" s="3">
        <v>8999.99</v>
      </c>
      <c r="N11348" s="2" t="s">
        <v>19</v>
      </c>
    </row>
    <row r="11349" spans="1:14" x14ac:dyDescent="0.25">
      <c r="A11349" t="s">
        <v>17206</v>
      </c>
      <c r="B11349" s="1" t="s">
        <v>17251</v>
      </c>
      <c r="C11349" t="s">
        <v>17206</v>
      </c>
      <c r="D11349" t="s">
        <v>141</v>
      </c>
      <c r="E11349" s="2" t="s">
        <v>2466</v>
      </c>
      <c r="F11349" t="str">
        <f t="shared" si="177"/>
        <v>Renault Fluence</v>
      </c>
      <c r="G11349" t="s">
        <v>17252</v>
      </c>
      <c r="H11349" s="2" t="s">
        <v>17</v>
      </c>
      <c r="I11349" s="5">
        <v>150765</v>
      </c>
      <c r="J11349" s="2">
        <v>2013</v>
      </c>
      <c r="K11349" s="2">
        <v>66</v>
      </c>
      <c r="L11349" t="s">
        <v>30</v>
      </c>
      <c r="M11349" s="3">
        <v>6999.99</v>
      </c>
      <c r="N11349" s="2" t="s">
        <v>19</v>
      </c>
    </row>
    <row r="11350" spans="1:14" x14ac:dyDescent="0.25">
      <c r="A11350" t="s">
        <v>17206</v>
      </c>
      <c r="B11350" s="1" t="s">
        <v>20936</v>
      </c>
      <c r="C11350" t="s">
        <v>17206</v>
      </c>
      <c r="D11350" t="s">
        <v>141</v>
      </c>
      <c r="E11350" s="2" t="s">
        <v>17362</v>
      </c>
      <c r="F11350" t="str">
        <f t="shared" si="177"/>
        <v>Renault Scénic</v>
      </c>
      <c r="G11350" t="s">
        <v>20937</v>
      </c>
      <c r="H11350" s="2" t="s">
        <v>17</v>
      </c>
      <c r="I11350" s="5">
        <v>113864</v>
      </c>
      <c r="J11350" s="2">
        <v>2019</v>
      </c>
      <c r="K11350" s="2">
        <v>88</v>
      </c>
      <c r="L11350" t="s">
        <v>30</v>
      </c>
      <c r="M11350" s="3">
        <v>22990</v>
      </c>
      <c r="N11350" s="2" t="s">
        <v>19</v>
      </c>
    </row>
    <row r="11351" spans="1:14" x14ac:dyDescent="0.25">
      <c r="A11351" t="s">
        <v>17206</v>
      </c>
      <c r="B11351" s="1" t="s">
        <v>17798</v>
      </c>
      <c r="C11351" t="s">
        <v>17206</v>
      </c>
      <c r="D11351" t="s">
        <v>141</v>
      </c>
      <c r="E11351" s="2" t="s">
        <v>17362</v>
      </c>
      <c r="F11351" t="str">
        <f t="shared" si="177"/>
        <v>Renault Scénic</v>
      </c>
      <c r="G11351" t="s">
        <v>17799</v>
      </c>
      <c r="H11351" s="2" t="s">
        <v>17</v>
      </c>
      <c r="I11351" s="5">
        <v>130000</v>
      </c>
      <c r="J11351" s="2">
        <v>2015</v>
      </c>
      <c r="K11351" s="2">
        <v>81</v>
      </c>
      <c r="L11351" t="s">
        <v>45</v>
      </c>
      <c r="M11351" s="3">
        <v>11340</v>
      </c>
      <c r="N11351" s="2" t="s">
        <v>19</v>
      </c>
    </row>
    <row r="11352" spans="1:14" x14ac:dyDescent="0.25">
      <c r="A11352" t="s">
        <v>17206</v>
      </c>
      <c r="B11352" s="1" t="s">
        <v>17391</v>
      </c>
      <c r="C11352" t="s">
        <v>17206</v>
      </c>
      <c r="D11352" t="s">
        <v>141</v>
      </c>
      <c r="E11352" s="2" t="s">
        <v>17362</v>
      </c>
      <c r="F11352" t="str">
        <f t="shared" si="177"/>
        <v>Renault Scénic</v>
      </c>
      <c r="G11352" t="s">
        <v>17392</v>
      </c>
      <c r="H11352" s="2" t="s">
        <v>17</v>
      </c>
      <c r="I11352" s="5">
        <v>187322</v>
      </c>
      <c r="J11352" s="2">
        <v>2015</v>
      </c>
      <c r="K11352" s="2">
        <v>81</v>
      </c>
      <c r="L11352" t="s">
        <v>30</v>
      </c>
      <c r="M11352" s="3">
        <v>9112.5</v>
      </c>
      <c r="N11352" s="2" t="s">
        <v>19</v>
      </c>
    </row>
    <row r="11353" spans="1:14" x14ac:dyDescent="0.25">
      <c r="A11353" t="s">
        <v>17206</v>
      </c>
      <c r="B11353" s="1" t="s">
        <v>18165</v>
      </c>
      <c r="C11353" t="s">
        <v>17206</v>
      </c>
      <c r="D11353" t="s">
        <v>141</v>
      </c>
      <c r="E11353" s="2" t="s">
        <v>17362</v>
      </c>
      <c r="F11353" t="str">
        <f t="shared" si="177"/>
        <v>Renault Scénic</v>
      </c>
      <c r="G11353" t="s">
        <v>18166</v>
      </c>
      <c r="H11353" s="2" t="s">
        <v>17</v>
      </c>
      <c r="I11353" s="5">
        <v>159722</v>
      </c>
      <c r="J11353" s="2">
        <v>2016</v>
      </c>
      <c r="K11353" s="2">
        <v>96</v>
      </c>
      <c r="L11353" t="s">
        <v>45</v>
      </c>
      <c r="M11353" s="3">
        <v>11946.55</v>
      </c>
      <c r="N11353" s="2" t="s">
        <v>19</v>
      </c>
    </row>
    <row r="11354" spans="1:14" x14ac:dyDescent="0.25">
      <c r="A11354" t="s">
        <v>17206</v>
      </c>
      <c r="B11354" s="1" t="s">
        <v>19731</v>
      </c>
      <c r="C11354" t="s">
        <v>17206</v>
      </c>
      <c r="D11354" t="s">
        <v>141</v>
      </c>
      <c r="E11354" s="2" t="s">
        <v>17362</v>
      </c>
      <c r="F11354" t="str">
        <f t="shared" si="177"/>
        <v>Renault Scénic</v>
      </c>
      <c r="G11354" t="s">
        <v>19732</v>
      </c>
      <c r="H11354" s="2" t="s">
        <v>17</v>
      </c>
      <c r="I11354" s="5">
        <v>101700</v>
      </c>
      <c r="J11354" s="2">
        <v>2018</v>
      </c>
      <c r="K11354" s="2">
        <v>96</v>
      </c>
      <c r="L11354" t="s">
        <v>18</v>
      </c>
      <c r="M11354" s="3">
        <v>17500</v>
      </c>
      <c r="N11354" s="2" t="s">
        <v>19</v>
      </c>
    </row>
    <row r="11355" spans="1:14" x14ac:dyDescent="0.25">
      <c r="A11355" t="s">
        <v>17206</v>
      </c>
      <c r="B11355" s="1" t="s">
        <v>20289</v>
      </c>
      <c r="C11355" t="s">
        <v>17206</v>
      </c>
      <c r="D11355" t="s">
        <v>141</v>
      </c>
      <c r="E11355" s="2" t="s">
        <v>17362</v>
      </c>
      <c r="F11355" t="str">
        <f t="shared" si="177"/>
        <v>Renault Scénic</v>
      </c>
      <c r="G11355" t="s">
        <v>20290</v>
      </c>
      <c r="H11355" s="2" t="s">
        <v>17</v>
      </c>
      <c r="I11355" s="5">
        <v>186030</v>
      </c>
      <c r="J11355" s="2">
        <v>2017</v>
      </c>
      <c r="K11355" s="2">
        <v>118</v>
      </c>
      <c r="L11355" t="s">
        <v>54</v>
      </c>
      <c r="M11355" s="3">
        <v>20898</v>
      </c>
      <c r="N11355" s="2" t="s">
        <v>19</v>
      </c>
    </row>
    <row r="11356" spans="1:14" x14ac:dyDescent="0.25">
      <c r="A11356" t="s">
        <v>17206</v>
      </c>
      <c r="B11356" s="1" t="s">
        <v>20050</v>
      </c>
      <c r="C11356" t="s">
        <v>17206</v>
      </c>
      <c r="D11356" t="s">
        <v>141</v>
      </c>
      <c r="E11356" s="2" t="s">
        <v>17362</v>
      </c>
      <c r="F11356" t="str">
        <f t="shared" si="177"/>
        <v>Renault Scénic</v>
      </c>
      <c r="G11356" t="s">
        <v>20051</v>
      </c>
      <c r="H11356" s="2" t="s">
        <v>17</v>
      </c>
      <c r="I11356" s="5">
        <v>129426</v>
      </c>
      <c r="J11356" s="2">
        <v>2017</v>
      </c>
      <c r="K11356" s="2">
        <v>81</v>
      </c>
      <c r="L11356" t="s">
        <v>30</v>
      </c>
      <c r="M11356" s="3">
        <v>18568</v>
      </c>
      <c r="N11356" s="2" t="s">
        <v>19</v>
      </c>
    </row>
    <row r="11357" spans="1:14" x14ac:dyDescent="0.25">
      <c r="A11357" t="s">
        <v>17206</v>
      </c>
      <c r="B11357" s="1" t="s">
        <v>19271</v>
      </c>
      <c r="C11357" t="s">
        <v>17206</v>
      </c>
      <c r="D11357" t="s">
        <v>141</v>
      </c>
      <c r="E11357" s="2" t="s">
        <v>142</v>
      </c>
      <c r="F11357" t="str">
        <f t="shared" si="177"/>
        <v>Renault Kadjar</v>
      </c>
      <c r="G11357" t="s">
        <v>19272</v>
      </c>
      <c r="H11357" s="2" t="s">
        <v>36</v>
      </c>
      <c r="I11357" s="5">
        <v>146395</v>
      </c>
      <c r="J11357" s="2">
        <v>2016</v>
      </c>
      <c r="K11357" s="2">
        <v>81</v>
      </c>
      <c r="L11357" t="s">
        <v>18</v>
      </c>
      <c r="M11357" s="3">
        <v>15900</v>
      </c>
      <c r="N11357" s="2" t="s">
        <v>19</v>
      </c>
    </row>
    <row r="11358" spans="1:14" x14ac:dyDescent="0.25">
      <c r="A11358" t="s">
        <v>17206</v>
      </c>
      <c r="B11358" s="1" t="s">
        <v>19033</v>
      </c>
      <c r="C11358" t="s">
        <v>17206</v>
      </c>
      <c r="D11358" t="s">
        <v>141</v>
      </c>
      <c r="E11358" s="2" t="s">
        <v>142</v>
      </c>
      <c r="F11358" t="str">
        <f t="shared" si="177"/>
        <v>Renault Kadjar</v>
      </c>
      <c r="G11358" t="s">
        <v>19034</v>
      </c>
      <c r="H11358" s="2" t="s">
        <v>17</v>
      </c>
      <c r="I11358" s="5">
        <v>96203</v>
      </c>
      <c r="J11358" s="2">
        <v>2016</v>
      </c>
      <c r="K11358" s="2">
        <v>81</v>
      </c>
      <c r="L11358" t="s">
        <v>45</v>
      </c>
      <c r="M11358" s="3">
        <v>15250</v>
      </c>
      <c r="N11358" s="2" t="s">
        <v>19</v>
      </c>
    </row>
    <row r="11359" spans="1:14" x14ac:dyDescent="0.25">
      <c r="A11359" t="s">
        <v>17206</v>
      </c>
      <c r="B11359" s="1" t="s">
        <v>20927</v>
      </c>
      <c r="C11359" t="s">
        <v>17206</v>
      </c>
      <c r="D11359" t="s">
        <v>141</v>
      </c>
      <c r="E11359" s="2" t="s">
        <v>142</v>
      </c>
      <c r="F11359" t="str">
        <f t="shared" si="177"/>
        <v>Renault Kadjar</v>
      </c>
      <c r="G11359" t="s">
        <v>20928</v>
      </c>
      <c r="H11359" s="2" t="s">
        <v>17</v>
      </c>
      <c r="I11359" s="5">
        <v>36171</v>
      </c>
      <c r="J11359" s="2">
        <v>2021</v>
      </c>
      <c r="K11359" s="2">
        <v>85</v>
      </c>
      <c r="L11359" t="s">
        <v>96</v>
      </c>
      <c r="M11359" s="3">
        <v>24860.639999999999</v>
      </c>
      <c r="N11359" s="2" t="s">
        <v>19</v>
      </c>
    </row>
    <row r="11360" spans="1:14" x14ac:dyDescent="0.25">
      <c r="A11360" t="s">
        <v>17206</v>
      </c>
      <c r="B11360" s="1" t="s">
        <v>19878</v>
      </c>
      <c r="C11360" t="s">
        <v>17206</v>
      </c>
      <c r="D11360" t="s">
        <v>141</v>
      </c>
      <c r="E11360" s="2" t="s">
        <v>142</v>
      </c>
      <c r="F11360" t="str">
        <f t="shared" si="177"/>
        <v>Renault Kadjar</v>
      </c>
      <c r="G11360" t="s">
        <v>19879</v>
      </c>
      <c r="H11360" s="2" t="s">
        <v>17</v>
      </c>
      <c r="I11360" s="5">
        <v>158245</v>
      </c>
      <c r="J11360" s="2">
        <v>2017</v>
      </c>
      <c r="K11360" s="2">
        <v>96</v>
      </c>
      <c r="L11360" t="s">
        <v>60</v>
      </c>
      <c r="M11360" s="3">
        <v>18123.75</v>
      </c>
      <c r="N11360" s="2" t="s">
        <v>19</v>
      </c>
    </row>
    <row r="11361" spans="1:14" x14ac:dyDescent="0.25">
      <c r="A11361" t="s">
        <v>17206</v>
      </c>
      <c r="B11361" s="1" t="s">
        <v>19809</v>
      </c>
      <c r="C11361" t="s">
        <v>17206</v>
      </c>
      <c r="D11361" t="s">
        <v>141</v>
      </c>
      <c r="E11361" s="2" t="s">
        <v>142</v>
      </c>
      <c r="F11361" t="str">
        <f t="shared" si="177"/>
        <v>Renault Kadjar</v>
      </c>
      <c r="G11361" t="s">
        <v>19810</v>
      </c>
      <c r="H11361" s="2" t="s">
        <v>17</v>
      </c>
      <c r="I11361" s="5">
        <v>155000</v>
      </c>
      <c r="J11361" s="2">
        <v>2016</v>
      </c>
      <c r="K11361" s="2">
        <v>96</v>
      </c>
      <c r="L11361" t="s">
        <v>37</v>
      </c>
      <c r="M11361" s="3">
        <v>17917.580000000002</v>
      </c>
      <c r="N11361" s="2" t="s">
        <v>19</v>
      </c>
    </row>
    <row r="11362" spans="1:14" x14ac:dyDescent="0.25">
      <c r="A11362" t="s">
        <v>17206</v>
      </c>
      <c r="B11362" s="1" t="s">
        <v>20022</v>
      </c>
      <c r="C11362" t="s">
        <v>17206</v>
      </c>
      <c r="D11362" t="s">
        <v>141</v>
      </c>
      <c r="E11362" s="2" t="s">
        <v>142</v>
      </c>
      <c r="F11362" t="str">
        <f t="shared" si="177"/>
        <v>Renault Kadjar</v>
      </c>
      <c r="G11362" t="s">
        <v>20023</v>
      </c>
      <c r="H11362" s="2" t="s">
        <v>17</v>
      </c>
      <c r="I11362" s="5">
        <v>82000</v>
      </c>
      <c r="J11362" s="2">
        <v>2018</v>
      </c>
      <c r="K11362" s="2">
        <v>81</v>
      </c>
      <c r="L11362" t="s">
        <v>96</v>
      </c>
      <c r="M11362" s="3">
        <v>18813.46</v>
      </c>
      <c r="N11362" s="2" t="s">
        <v>19</v>
      </c>
    </row>
    <row r="11363" spans="1:14" x14ac:dyDescent="0.25">
      <c r="A11363" t="s">
        <v>17206</v>
      </c>
      <c r="B11363" s="1" t="s">
        <v>20242</v>
      </c>
      <c r="C11363" t="s">
        <v>17206</v>
      </c>
      <c r="D11363" t="s">
        <v>141</v>
      </c>
      <c r="E11363" s="2" t="s">
        <v>142</v>
      </c>
      <c r="F11363" t="str">
        <f t="shared" si="177"/>
        <v>Renault Kadjar</v>
      </c>
      <c r="G11363" t="s">
        <v>20023</v>
      </c>
      <c r="H11363" s="2" t="s">
        <v>17</v>
      </c>
      <c r="I11363" s="5">
        <v>100485</v>
      </c>
      <c r="J11363" s="2">
        <v>2018</v>
      </c>
      <c r="K11363" s="2">
        <v>81</v>
      </c>
      <c r="L11363" t="s">
        <v>30</v>
      </c>
      <c r="M11363" s="3">
        <v>18900</v>
      </c>
      <c r="N11363" s="2" t="s">
        <v>19</v>
      </c>
    </row>
    <row r="11364" spans="1:14" x14ac:dyDescent="0.25">
      <c r="A11364" t="s">
        <v>17206</v>
      </c>
      <c r="B11364" s="1" t="s">
        <v>19901</v>
      </c>
      <c r="C11364" t="s">
        <v>17206</v>
      </c>
      <c r="D11364" t="s">
        <v>141</v>
      </c>
      <c r="E11364" s="2" t="s">
        <v>142</v>
      </c>
      <c r="F11364" t="str">
        <f t="shared" si="177"/>
        <v>Renault Kadjar</v>
      </c>
      <c r="G11364" t="s">
        <v>19902</v>
      </c>
      <c r="H11364" s="2" t="s">
        <v>17</v>
      </c>
      <c r="I11364" s="5">
        <v>111838</v>
      </c>
      <c r="J11364" s="2">
        <v>2018</v>
      </c>
      <c r="K11364" s="2">
        <v>81</v>
      </c>
      <c r="L11364" t="s">
        <v>60</v>
      </c>
      <c r="M11364" s="3">
        <v>18220.580000000002</v>
      </c>
      <c r="N11364" s="2" t="s">
        <v>19</v>
      </c>
    </row>
    <row r="11365" spans="1:14" x14ac:dyDescent="0.25">
      <c r="A11365" t="s">
        <v>17206</v>
      </c>
      <c r="B11365" s="1" t="s">
        <v>19598</v>
      </c>
      <c r="C11365" t="s">
        <v>17206</v>
      </c>
      <c r="D11365" t="s">
        <v>141</v>
      </c>
      <c r="E11365" s="2" t="s">
        <v>142</v>
      </c>
      <c r="F11365" t="str">
        <f t="shared" si="177"/>
        <v>Renault Kadjar</v>
      </c>
      <c r="G11365" t="s">
        <v>19599</v>
      </c>
      <c r="H11365" s="2" t="s">
        <v>17</v>
      </c>
      <c r="I11365" s="5">
        <v>118147</v>
      </c>
      <c r="J11365" s="2">
        <v>2016</v>
      </c>
      <c r="K11365" s="2">
        <v>81</v>
      </c>
      <c r="L11365" t="s">
        <v>30</v>
      </c>
      <c r="M11365" s="3">
        <v>17718.75</v>
      </c>
      <c r="N11365" s="2" t="s">
        <v>19</v>
      </c>
    </row>
    <row r="11366" spans="1:14" x14ac:dyDescent="0.25">
      <c r="A11366" t="s">
        <v>17206</v>
      </c>
      <c r="B11366" s="1" t="s">
        <v>19428</v>
      </c>
      <c r="C11366" t="s">
        <v>17206</v>
      </c>
      <c r="D11366" t="s">
        <v>141</v>
      </c>
      <c r="E11366" s="2" t="s">
        <v>142</v>
      </c>
      <c r="F11366" t="str">
        <f t="shared" si="177"/>
        <v>Renault Kadjar</v>
      </c>
      <c r="G11366" t="s">
        <v>19261</v>
      </c>
      <c r="H11366" s="2" t="s">
        <v>17</v>
      </c>
      <c r="I11366" s="5">
        <v>121347</v>
      </c>
      <c r="J11366" s="2">
        <v>2016</v>
      </c>
      <c r="K11366" s="2">
        <v>81</v>
      </c>
      <c r="L11366" t="s">
        <v>18</v>
      </c>
      <c r="M11366" s="3">
        <v>16709.8</v>
      </c>
      <c r="N11366" s="2" t="s">
        <v>19</v>
      </c>
    </row>
    <row r="11367" spans="1:14" x14ac:dyDescent="0.25">
      <c r="A11367" t="s">
        <v>17206</v>
      </c>
      <c r="B11367" s="1" t="s">
        <v>19260</v>
      </c>
      <c r="C11367" t="s">
        <v>17206</v>
      </c>
      <c r="D11367" t="s">
        <v>141</v>
      </c>
      <c r="E11367" s="2" t="s">
        <v>142</v>
      </c>
      <c r="F11367" t="str">
        <f t="shared" si="177"/>
        <v>Renault Kadjar</v>
      </c>
      <c r="G11367" t="s">
        <v>19261</v>
      </c>
      <c r="H11367" s="2" t="s">
        <v>17</v>
      </c>
      <c r="I11367" s="5">
        <v>120046</v>
      </c>
      <c r="J11367" s="2">
        <v>2016</v>
      </c>
      <c r="K11367" s="2">
        <v>81</v>
      </c>
      <c r="L11367" t="s">
        <v>45</v>
      </c>
      <c r="M11367" s="3">
        <v>15900</v>
      </c>
      <c r="N11367" s="2" t="s">
        <v>19</v>
      </c>
    </row>
    <row r="11368" spans="1:14" x14ac:dyDescent="0.25">
      <c r="A11368" t="s">
        <v>17206</v>
      </c>
      <c r="B11368" s="1" t="s">
        <v>19668</v>
      </c>
      <c r="C11368" t="s">
        <v>17206</v>
      </c>
      <c r="D11368" t="s">
        <v>141</v>
      </c>
      <c r="E11368" s="2" t="s">
        <v>142</v>
      </c>
      <c r="F11368" t="str">
        <f t="shared" si="177"/>
        <v>Renault Kadjar</v>
      </c>
      <c r="G11368" t="s">
        <v>19063</v>
      </c>
      <c r="H11368" s="2" t="s">
        <v>17</v>
      </c>
      <c r="I11368" s="5">
        <v>124845</v>
      </c>
      <c r="J11368" s="2">
        <v>2018</v>
      </c>
      <c r="K11368" s="2">
        <v>81</v>
      </c>
      <c r="L11368" t="s">
        <v>96</v>
      </c>
      <c r="M11368" s="3">
        <v>18230</v>
      </c>
      <c r="N11368" s="2" t="s">
        <v>19</v>
      </c>
    </row>
    <row r="11369" spans="1:14" x14ac:dyDescent="0.25">
      <c r="A11369" t="s">
        <v>17206</v>
      </c>
      <c r="B11369" s="1" t="s">
        <v>19997</v>
      </c>
      <c r="C11369" t="s">
        <v>17206</v>
      </c>
      <c r="D11369" t="s">
        <v>141</v>
      </c>
      <c r="E11369" s="2" t="s">
        <v>142</v>
      </c>
      <c r="F11369" t="str">
        <f t="shared" si="177"/>
        <v>Renault Kadjar</v>
      </c>
      <c r="G11369" t="s">
        <v>19063</v>
      </c>
      <c r="H11369" s="2" t="s">
        <v>17</v>
      </c>
      <c r="I11369" s="5">
        <v>152066</v>
      </c>
      <c r="J11369" s="2">
        <v>2018</v>
      </c>
      <c r="K11369" s="2">
        <v>81</v>
      </c>
      <c r="L11369" t="s">
        <v>60</v>
      </c>
      <c r="M11369" s="3">
        <v>18731.25</v>
      </c>
      <c r="N11369" s="2" t="s">
        <v>19</v>
      </c>
    </row>
    <row r="11370" spans="1:14" x14ac:dyDescent="0.25">
      <c r="A11370" t="s">
        <v>17206</v>
      </c>
      <c r="B11370" s="1" t="s">
        <v>20614</v>
      </c>
      <c r="C11370" t="s">
        <v>17206</v>
      </c>
      <c r="D11370" t="s">
        <v>141</v>
      </c>
      <c r="E11370" s="2" t="s">
        <v>142</v>
      </c>
      <c r="F11370" t="str">
        <f t="shared" si="177"/>
        <v>Renault Kadjar</v>
      </c>
      <c r="G11370" t="s">
        <v>19063</v>
      </c>
      <c r="H11370" s="2" t="s">
        <v>17</v>
      </c>
      <c r="I11370" s="5">
        <v>77288</v>
      </c>
      <c r="J11370" s="2">
        <v>2018</v>
      </c>
      <c r="K11370" s="2">
        <v>81</v>
      </c>
      <c r="L11370" t="s">
        <v>96</v>
      </c>
      <c r="M11370" s="3">
        <v>19739</v>
      </c>
      <c r="N11370" s="2" t="s">
        <v>19</v>
      </c>
    </row>
    <row r="11371" spans="1:14" x14ac:dyDescent="0.25">
      <c r="A11371" t="s">
        <v>17206</v>
      </c>
      <c r="B11371" s="1" t="s">
        <v>19062</v>
      </c>
      <c r="C11371" t="s">
        <v>17206</v>
      </c>
      <c r="D11371" t="s">
        <v>141</v>
      </c>
      <c r="E11371" s="2" t="s">
        <v>142</v>
      </c>
      <c r="F11371" t="str">
        <f t="shared" si="177"/>
        <v>Renault Kadjar</v>
      </c>
      <c r="G11371" t="s">
        <v>19063</v>
      </c>
      <c r="H11371" s="2" t="s">
        <v>17</v>
      </c>
      <c r="I11371" s="5">
        <v>118000</v>
      </c>
      <c r="J11371" s="2">
        <v>2018</v>
      </c>
      <c r="K11371" s="2">
        <v>81</v>
      </c>
      <c r="L11371" t="s">
        <v>18</v>
      </c>
      <c r="M11371" s="3">
        <v>15400</v>
      </c>
      <c r="N11371" s="2" t="s">
        <v>19</v>
      </c>
    </row>
    <row r="11372" spans="1:14" x14ac:dyDescent="0.25">
      <c r="A11372" t="s">
        <v>17206</v>
      </c>
      <c r="B11372" s="1" t="s">
        <v>19937</v>
      </c>
      <c r="C11372" t="s">
        <v>17206</v>
      </c>
      <c r="D11372" t="s">
        <v>141</v>
      </c>
      <c r="E11372" s="2" t="s">
        <v>142</v>
      </c>
      <c r="F11372" t="str">
        <f t="shared" si="177"/>
        <v>Renault Kadjar</v>
      </c>
      <c r="G11372" t="s">
        <v>19063</v>
      </c>
      <c r="H11372" s="2" t="s">
        <v>17</v>
      </c>
      <c r="I11372" s="5">
        <v>110189</v>
      </c>
      <c r="J11372" s="2">
        <v>2018</v>
      </c>
      <c r="K11372" s="2">
        <v>81</v>
      </c>
      <c r="L11372" t="s">
        <v>18</v>
      </c>
      <c r="M11372" s="3">
        <v>17490</v>
      </c>
      <c r="N11372" s="2" t="s">
        <v>19</v>
      </c>
    </row>
    <row r="11373" spans="1:14" x14ac:dyDescent="0.25">
      <c r="A11373" t="s">
        <v>17206</v>
      </c>
      <c r="B11373" s="1" t="s">
        <v>19869</v>
      </c>
      <c r="C11373" t="s">
        <v>17206</v>
      </c>
      <c r="D11373" t="s">
        <v>141</v>
      </c>
      <c r="E11373" s="2" t="s">
        <v>142</v>
      </c>
      <c r="F11373" t="str">
        <f t="shared" si="177"/>
        <v>Renault Kadjar</v>
      </c>
      <c r="G11373" t="s">
        <v>19063</v>
      </c>
      <c r="H11373" s="2" t="s">
        <v>17</v>
      </c>
      <c r="I11373" s="5">
        <v>128542</v>
      </c>
      <c r="J11373" s="2">
        <v>2018</v>
      </c>
      <c r="K11373" s="2">
        <v>81</v>
      </c>
      <c r="L11373" t="s">
        <v>45</v>
      </c>
      <c r="M11373" s="3">
        <v>18037.03</v>
      </c>
      <c r="N11373" s="2" t="s">
        <v>19</v>
      </c>
    </row>
    <row r="11374" spans="1:14" x14ac:dyDescent="0.25">
      <c r="A11374" t="s">
        <v>17206</v>
      </c>
      <c r="B11374" s="1" t="s">
        <v>19637</v>
      </c>
      <c r="C11374" t="s">
        <v>17206</v>
      </c>
      <c r="D11374" t="s">
        <v>141</v>
      </c>
      <c r="E11374" s="2" t="s">
        <v>142</v>
      </c>
      <c r="F11374" t="str">
        <f t="shared" si="177"/>
        <v>Renault Kadjar</v>
      </c>
      <c r="G11374" t="s">
        <v>18800</v>
      </c>
      <c r="H11374" s="2" t="s">
        <v>17</v>
      </c>
      <c r="I11374" s="5">
        <v>90930</v>
      </c>
      <c r="J11374" s="2">
        <v>2016</v>
      </c>
      <c r="K11374" s="2">
        <v>81</v>
      </c>
      <c r="L11374" t="s">
        <v>45</v>
      </c>
      <c r="M11374" s="3">
        <v>17200.88</v>
      </c>
      <c r="N11374" s="2" t="s">
        <v>19</v>
      </c>
    </row>
    <row r="11375" spans="1:14" x14ac:dyDescent="0.25">
      <c r="A11375" t="s">
        <v>17206</v>
      </c>
      <c r="B11375" s="1" t="s">
        <v>19401</v>
      </c>
      <c r="C11375" t="s">
        <v>17206</v>
      </c>
      <c r="D11375" t="s">
        <v>141</v>
      </c>
      <c r="E11375" s="2" t="s">
        <v>142</v>
      </c>
      <c r="F11375" t="str">
        <f t="shared" si="177"/>
        <v>Renault Kadjar</v>
      </c>
      <c r="G11375" t="s">
        <v>18800</v>
      </c>
      <c r="H11375" s="2" t="s">
        <v>17</v>
      </c>
      <c r="I11375" s="5">
        <v>60470</v>
      </c>
      <c r="J11375" s="2">
        <v>2015</v>
      </c>
      <c r="K11375" s="2">
        <v>81</v>
      </c>
      <c r="L11375" t="s">
        <v>37</v>
      </c>
      <c r="M11375" s="3">
        <v>16990</v>
      </c>
      <c r="N11375" s="2" t="s">
        <v>19</v>
      </c>
    </row>
    <row r="11376" spans="1:14" x14ac:dyDescent="0.25">
      <c r="A11376" t="s">
        <v>17206</v>
      </c>
      <c r="B11376" s="1" t="s">
        <v>18799</v>
      </c>
      <c r="C11376" t="s">
        <v>17206</v>
      </c>
      <c r="D11376" t="s">
        <v>141</v>
      </c>
      <c r="E11376" s="2" t="s">
        <v>142</v>
      </c>
      <c r="F11376" t="str">
        <f t="shared" si="177"/>
        <v>Renault Kadjar</v>
      </c>
      <c r="G11376" t="s">
        <v>18800</v>
      </c>
      <c r="H11376" s="2" t="s">
        <v>17</v>
      </c>
      <c r="I11376" s="5">
        <v>209810</v>
      </c>
      <c r="J11376" s="2">
        <v>2017</v>
      </c>
      <c r="K11376" s="2">
        <v>81</v>
      </c>
      <c r="L11376" t="s">
        <v>45</v>
      </c>
      <c r="M11376" s="3">
        <v>14681.25</v>
      </c>
      <c r="N11376" s="2" t="s">
        <v>19</v>
      </c>
    </row>
    <row r="11377" spans="1:14" x14ac:dyDescent="0.25">
      <c r="A11377" t="s">
        <v>17206</v>
      </c>
      <c r="B11377" s="1" t="s">
        <v>19037</v>
      </c>
      <c r="C11377" t="s">
        <v>17206</v>
      </c>
      <c r="D11377" t="s">
        <v>141</v>
      </c>
      <c r="E11377" s="2" t="s">
        <v>142</v>
      </c>
      <c r="F11377" t="str">
        <f t="shared" si="177"/>
        <v>Renault Kadjar</v>
      </c>
      <c r="G11377" t="s">
        <v>19038</v>
      </c>
      <c r="H11377" s="2" t="s">
        <v>17</v>
      </c>
      <c r="I11377" s="5">
        <v>143349</v>
      </c>
      <c r="J11377" s="2">
        <v>2015</v>
      </c>
      <c r="K11377" s="2">
        <v>81</v>
      </c>
      <c r="L11377" t="s">
        <v>45</v>
      </c>
      <c r="M11377" s="3">
        <v>15250</v>
      </c>
      <c r="N11377" s="2" t="s">
        <v>19</v>
      </c>
    </row>
    <row r="11378" spans="1:14" x14ac:dyDescent="0.25">
      <c r="A11378" t="s">
        <v>17206</v>
      </c>
      <c r="B11378" s="1" t="s">
        <v>19681</v>
      </c>
      <c r="C11378" t="s">
        <v>17206</v>
      </c>
      <c r="D11378" t="s">
        <v>141</v>
      </c>
      <c r="E11378" s="2" t="s">
        <v>142</v>
      </c>
      <c r="F11378" t="str">
        <f t="shared" si="177"/>
        <v>Renault Kadjar</v>
      </c>
      <c r="G11378" t="s">
        <v>19340</v>
      </c>
      <c r="H11378" s="2" t="s">
        <v>17</v>
      </c>
      <c r="I11378" s="5">
        <v>135341</v>
      </c>
      <c r="J11378" s="2">
        <v>2017</v>
      </c>
      <c r="K11378" s="2">
        <v>81</v>
      </c>
      <c r="L11378" t="s">
        <v>45</v>
      </c>
      <c r="M11378" s="3">
        <v>18257.88</v>
      </c>
      <c r="N11378" s="2" t="s">
        <v>19</v>
      </c>
    </row>
    <row r="11379" spans="1:14" x14ac:dyDescent="0.25">
      <c r="A11379" t="s">
        <v>17206</v>
      </c>
      <c r="B11379" s="1" t="s">
        <v>19339</v>
      </c>
      <c r="C11379" t="s">
        <v>17206</v>
      </c>
      <c r="D11379" t="s">
        <v>141</v>
      </c>
      <c r="E11379" s="2" t="s">
        <v>142</v>
      </c>
      <c r="F11379" t="str">
        <f t="shared" si="177"/>
        <v>Renault Kadjar</v>
      </c>
      <c r="G11379" t="s">
        <v>19340</v>
      </c>
      <c r="H11379" s="2" t="s">
        <v>17</v>
      </c>
      <c r="I11379" s="5">
        <v>157347</v>
      </c>
      <c r="J11379" s="2">
        <v>2017</v>
      </c>
      <c r="K11379" s="2">
        <v>81</v>
      </c>
      <c r="L11379" t="s">
        <v>45</v>
      </c>
      <c r="M11379" s="3">
        <v>16200</v>
      </c>
      <c r="N11379" s="2" t="s">
        <v>19</v>
      </c>
    </row>
    <row r="11380" spans="1:14" x14ac:dyDescent="0.25">
      <c r="A11380" t="s">
        <v>17206</v>
      </c>
      <c r="B11380" s="1" t="s">
        <v>19459</v>
      </c>
      <c r="C11380" t="s">
        <v>17206</v>
      </c>
      <c r="D11380" t="s">
        <v>141</v>
      </c>
      <c r="E11380" s="2" t="s">
        <v>142</v>
      </c>
      <c r="F11380" t="str">
        <f t="shared" si="177"/>
        <v>Renault Kadjar</v>
      </c>
      <c r="G11380" t="s">
        <v>19340</v>
      </c>
      <c r="H11380" s="2" t="s">
        <v>17</v>
      </c>
      <c r="I11380" s="5">
        <v>125704</v>
      </c>
      <c r="J11380" s="2">
        <v>2016</v>
      </c>
      <c r="K11380" s="2">
        <v>81</v>
      </c>
      <c r="L11380" t="s">
        <v>18</v>
      </c>
      <c r="M11380" s="3">
        <v>16830.05</v>
      </c>
      <c r="N11380" s="2" t="s">
        <v>19</v>
      </c>
    </row>
    <row r="11381" spans="1:14" x14ac:dyDescent="0.25">
      <c r="A11381" t="s">
        <v>17206</v>
      </c>
      <c r="B11381" s="1" t="s">
        <v>20200</v>
      </c>
      <c r="C11381" t="s">
        <v>17206</v>
      </c>
      <c r="D11381" t="s">
        <v>141</v>
      </c>
      <c r="E11381" s="2" t="s">
        <v>142</v>
      </c>
      <c r="F11381" t="str">
        <f t="shared" si="177"/>
        <v>Renault Kadjar</v>
      </c>
      <c r="G11381" t="s">
        <v>20201</v>
      </c>
      <c r="H11381" s="2" t="s">
        <v>17</v>
      </c>
      <c r="I11381" s="5">
        <v>119692</v>
      </c>
      <c r="J11381" s="2">
        <v>2020</v>
      </c>
      <c r="K11381" s="2">
        <v>85</v>
      </c>
      <c r="L11381" t="s">
        <v>30</v>
      </c>
      <c r="M11381" s="3">
        <v>19900</v>
      </c>
      <c r="N11381" s="2" t="s">
        <v>19</v>
      </c>
    </row>
    <row r="11382" spans="1:14" x14ac:dyDescent="0.25">
      <c r="A11382" t="s">
        <v>17206</v>
      </c>
      <c r="B11382" s="1" t="s">
        <v>20537</v>
      </c>
      <c r="C11382" t="s">
        <v>17206</v>
      </c>
      <c r="D11382" t="s">
        <v>141</v>
      </c>
      <c r="E11382" s="2" t="s">
        <v>142</v>
      </c>
      <c r="F11382" t="str">
        <f t="shared" si="177"/>
        <v>Renault Kadjar</v>
      </c>
      <c r="G11382" t="s">
        <v>20201</v>
      </c>
      <c r="H11382" s="2" t="s">
        <v>17</v>
      </c>
      <c r="I11382" s="5">
        <v>116735</v>
      </c>
      <c r="J11382" s="2">
        <v>2020</v>
      </c>
      <c r="K11382" s="2">
        <v>85</v>
      </c>
      <c r="L11382" t="s">
        <v>18</v>
      </c>
      <c r="M11382" s="3">
        <v>19499</v>
      </c>
      <c r="N11382" s="2" t="s">
        <v>19</v>
      </c>
    </row>
    <row r="11383" spans="1:14" x14ac:dyDescent="0.25">
      <c r="A11383" t="s">
        <v>17206</v>
      </c>
      <c r="B11383" s="1" t="s">
        <v>20841</v>
      </c>
      <c r="C11383" t="s">
        <v>17206</v>
      </c>
      <c r="D11383" t="s">
        <v>141</v>
      </c>
      <c r="E11383" s="2" t="s">
        <v>142</v>
      </c>
      <c r="F11383" t="str">
        <f t="shared" si="177"/>
        <v>Renault Kadjar</v>
      </c>
      <c r="G11383" t="s">
        <v>20842</v>
      </c>
      <c r="H11383" s="2" t="s">
        <v>17</v>
      </c>
      <c r="I11383" s="5">
        <v>36019</v>
      </c>
      <c r="J11383" s="2">
        <v>2020</v>
      </c>
      <c r="K11383" s="2">
        <v>85</v>
      </c>
      <c r="L11383" t="s">
        <v>96</v>
      </c>
      <c r="M11383" s="3">
        <v>23598.12</v>
      </c>
      <c r="N11383" s="2" t="s">
        <v>19</v>
      </c>
    </row>
    <row r="11384" spans="1:14" x14ac:dyDescent="0.25">
      <c r="A11384" t="s">
        <v>17206</v>
      </c>
      <c r="B11384" s="1" t="s">
        <v>20472</v>
      </c>
      <c r="C11384" t="s">
        <v>17206</v>
      </c>
      <c r="D11384" t="s">
        <v>141</v>
      </c>
      <c r="E11384" s="2" t="s">
        <v>142</v>
      </c>
      <c r="F11384" t="str">
        <f t="shared" ref="F11384:F11447" si="178">D11384&amp; " " &amp; E11384</f>
        <v>Renault Kadjar</v>
      </c>
      <c r="G11384" t="s">
        <v>20323</v>
      </c>
      <c r="H11384" s="2" t="s">
        <v>17</v>
      </c>
      <c r="I11384" s="5">
        <v>129629</v>
      </c>
      <c r="J11384" s="2">
        <v>2019</v>
      </c>
      <c r="K11384" s="2">
        <v>85</v>
      </c>
      <c r="L11384" t="s">
        <v>96</v>
      </c>
      <c r="M11384" s="3">
        <v>19998.939999999999</v>
      </c>
      <c r="N11384" s="2" t="s">
        <v>19</v>
      </c>
    </row>
    <row r="11385" spans="1:14" x14ac:dyDescent="0.25">
      <c r="A11385" t="s">
        <v>17206</v>
      </c>
      <c r="B11385" s="1" t="s">
        <v>20356</v>
      </c>
      <c r="C11385" t="s">
        <v>17206</v>
      </c>
      <c r="D11385" t="s">
        <v>141</v>
      </c>
      <c r="E11385" s="2" t="s">
        <v>142</v>
      </c>
      <c r="F11385" t="str">
        <f t="shared" si="178"/>
        <v>Renault Kadjar</v>
      </c>
      <c r="G11385" t="s">
        <v>20323</v>
      </c>
      <c r="H11385" s="2" t="s">
        <v>17</v>
      </c>
      <c r="I11385" s="5">
        <v>74784</v>
      </c>
      <c r="J11385" s="2">
        <v>2019</v>
      </c>
      <c r="K11385" s="2">
        <v>85</v>
      </c>
      <c r="L11385" t="s">
        <v>96</v>
      </c>
      <c r="M11385" s="3">
        <v>20400</v>
      </c>
      <c r="N11385" s="2" t="s">
        <v>19</v>
      </c>
    </row>
    <row r="11386" spans="1:14" x14ac:dyDescent="0.25">
      <c r="A11386" t="s">
        <v>17206</v>
      </c>
      <c r="B11386" s="1" t="s">
        <v>20379</v>
      </c>
      <c r="C11386" t="s">
        <v>17206</v>
      </c>
      <c r="D11386" t="s">
        <v>141</v>
      </c>
      <c r="E11386" s="2" t="s">
        <v>142</v>
      </c>
      <c r="F11386" t="str">
        <f t="shared" si="178"/>
        <v>Renault Kadjar</v>
      </c>
      <c r="G11386" t="s">
        <v>20323</v>
      </c>
      <c r="H11386" s="2" t="s">
        <v>17</v>
      </c>
      <c r="I11386" s="5">
        <v>55127</v>
      </c>
      <c r="J11386" s="2">
        <v>2019</v>
      </c>
      <c r="K11386" s="2">
        <v>85</v>
      </c>
      <c r="L11386" t="s">
        <v>30</v>
      </c>
      <c r="M11386" s="3">
        <v>20490</v>
      </c>
      <c r="N11386" s="2" t="s">
        <v>19</v>
      </c>
    </row>
    <row r="11387" spans="1:14" x14ac:dyDescent="0.25">
      <c r="A11387" t="s">
        <v>17206</v>
      </c>
      <c r="B11387" s="1" t="s">
        <v>20322</v>
      </c>
      <c r="C11387" t="s">
        <v>17206</v>
      </c>
      <c r="D11387" t="s">
        <v>141</v>
      </c>
      <c r="E11387" s="2" t="s">
        <v>142</v>
      </c>
      <c r="F11387" t="str">
        <f t="shared" si="178"/>
        <v>Renault Kadjar</v>
      </c>
      <c r="G11387" t="s">
        <v>20323</v>
      </c>
      <c r="H11387" s="2" t="s">
        <v>17</v>
      </c>
      <c r="I11387" s="5">
        <v>95946</v>
      </c>
      <c r="J11387" s="2">
        <v>2019</v>
      </c>
      <c r="K11387" s="2">
        <v>85</v>
      </c>
      <c r="L11387" t="s">
        <v>30</v>
      </c>
      <c r="M11387" s="3">
        <v>20190</v>
      </c>
      <c r="N11387" s="2" t="s">
        <v>19</v>
      </c>
    </row>
    <row r="11388" spans="1:14" x14ac:dyDescent="0.25">
      <c r="A11388" t="s">
        <v>17206</v>
      </c>
      <c r="B11388" s="1" t="s">
        <v>20384</v>
      </c>
      <c r="C11388" t="s">
        <v>17206</v>
      </c>
      <c r="D11388" t="s">
        <v>141</v>
      </c>
      <c r="E11388" s="2" t="s">
        <v>142</v>
      </c>
      <c r="F11388" t="str">
        <f t="shared" si="178"/>
        <v>Renault Kadjar</v>
      </c>
      <c r="G11388" t="s">
        <v>20323</v>
      </c>
      <c r="H11388" s="2" t="s">
        <v>17</v>
      </c>
      <c r="I11388" s="5">
        <v>62011</v>
      </c>
      <c r="J11388" s="2">
        <v>2019</v>
      </c>
      <c r="K11388" s="2">
        <v>85</v>
      </c>
      <c r="L11388" t="s">
        <v>30</v>
      </c>
      <c r="M11388" s="3">
        <v>20559</v>
      </c>
      <c r="N11388" s="2" t="s">
        <v>19</v>
      </c>
    </row>
    <row r="11389" spans="1:14" x14ac:dyDescent="0.25">
      <c r="A11389" t="s">
        <v>17206</v>
      </c>
      <c r="B11389" s="1" t="s">
        <v>20377</v>
      </c>
      <c r="C11389" t="s">
        <v>17206</v>
      </c>
      <c r="D11389" t="s">
        <v>141</v>
      </c>
      <c r="E11389" s="2" t="s">
        <v>142</v>
      </c>
      <c r="F11389" t="str">
        <f t="shared" si="178"/>
        <v>Renault Kadjar</v>
      </c>
      <c r="G11389" t="s">
        <v>20323</v>
      </c>
      <c r="H11389" s="2" t="s">
        <v>17</v>
      </c>
      <c r="I11389" s="5">
        <v>48859</v>
      </c>
      <c r="J11389" s="2">
        <v>2019</v>
      </c>
      <c r="K11389" s="2">
        <v>85</v>
      </c>
      <c r="L11389" t="s">
        <v>30</v>
      </c>
      <c r="M11389" s="3">
        <v>20490</v>
      </c>
      <c r="N11389" s="2" t="s">
        <v>19</v>
      </c>
    </row>
    <row r="11390" spans="1:14" x14ac:dyDescent="0.25">
      <c r="A11390" t="s">
        <v>17206</v>
      </c>
      <c r="B11390" s="1" t="s">
        <v>20699</v>
      </c>
      <c r="C11390" t="s">
        <v>17206</v>
      </c>
      <c r="D11390" t="s">
        <v>141</v>
      </c>
      <c r="E11390" s="2" t="s">
        <v>142</v>
      </c>
      <c r="F11390" t="str">
        <f t="shared" si="178"/>
        <v>Renault Kadjar</v>
      </c>
      <c r="G11390" t="s">
        <v>20323</v>
      </c>
      <c r="H11390" s="2" t="s">
        <v>17</v>
      </c>
      <c r="I11390" s="5">
        <v>75888</v>
      </c>
      <c r="J11390" s="2">
        <v>2020</v>
      </c>
      <c r="K11390" s="2">
        <v>85</v>
      </c>
      <c r="L11390" t="s">
        <v>96</v>
      </c>
      <c r="M11390" s="3">
        <v>21900</v>
      </c>
      <c r="N11390" s="2" t="s">
        <v>19</v>
      </c>
    </row>
    <row r="11391" spans="1:14" x14ac:dyDescent="0.25">
      <c r="A11391" t="s">
        <v>17206</v>
      </c>
      <c r="B11391" s="1" t="s">
        <v>20698</v>
      </c>
      <c r="C11391" t="s">
        <v>17206</v>
      </c>
      <c r="D11391" t="s">
        <v>141</v>
      </c>
      <c r="E11391" s="2" t="s">
        <v>142</v>
      </c>
      <c r="F11391" t="str">
        <f t="shared" si="178"/>
        <v>Renault Kadjar</v>
      </c>
      <c r="G11391" t="s">
        <v>20213</v>
      </c>
      <c r="H11391" s="2" t="s">
        <v>17</v>
      </c>
      <c r="I11391" s="5">
        <v>136165</v>
      </c>
      <c r="J11391" s="2">
        <v>2019</v>
      </c>
      <c r="K11391" s="2">
        <v>85</v>
      </c>
      <c r="L11391" t="s">
        <v>60</v>
      </c>
      <c r="M11391" s="3">
        <v>21899.26</v>
      </c>
      <c r="N11391" s="2" t="s">
        <v>19</v>
      </c>
    </row>
    <row r="11392" spans="1:14" x14ac:dyDescent="0.25">
      <c r="A11392" t="s">
        <v>17206</v>
      </c>
      <c r="B11392" s="1" t="s">
        <v>20212</v>
      </c>
      <c r="C11392" t="s">
        <v>17206</v>
      </c>
      <c r="D11392" t="s">
        <v>141</v>
      </c>
      <c r="E11392" s="2" t="s">
        <v>142</v>
      </c>
      <c r="F11392" t="str">
        <f t="shared" si="178"/>
        <v>Renault Kadjar</v>
      </c>
      <c r="G11392" t="s">
        <v>20213</v>
      </c>
      <c r="H11392" s="2" t="s">
        <v>17</v>
      </c>
      <c r="I11392" s="5">
        <v>125334</v>
      </c>
      <c r="J11392" s="2">
        <v>2019</v>
      </c>
      <c r="K11392" s="2">
        <v>85</v>
      </c>
      <c r="L11392" t="s">
        <v>96</v>
      </c>
      <c r="M11392" s="3">
        <v>19950</v>
      </c>
      <c r="N11392" s="2" t="s">
        <v>19</v>
      </c>
    </row>
    <row r="11393" spans="1:14" x14ac:dyDescent="0.25">
      <c r="A11393" t="s">
        <v>17206</v>
      </c>
      <c r="B11393" s="1" t="s">
        <v>20822</v>
      </c>
      <c r="C11393" t="s">
        <v>17206</v>
      </c>
      <c r="D11393" t="s">
        <v>141</v>
      </c>
      <c r="E11393" s="2" t="s">
        <v>142</v>
      </c>
      <c r="F11393" t="str">
        <f t="shared" si="178"/>
        <v>Renault Kadjar</v>
      </c>
      <c r="G11393" t="s">
        <v>20213</v>
      </c>
      <c r="H11393" s="2" t="s">
        <v>17</v>
      </c>
      <c r="I11393" s="5">
        <v>77465</v>
      </c>
      <c r="J11393" s="2">
        <v>2020</v>
      </c>
      <c r="K11393" s="2">
        <v>85</v>
      </c>
      <c r="L11393" t="s">
        <v>45</v>
      </c>
      <c r="M11393" s="3">
        <v>22490</v>
      </c>
      <c r="N11393" s="2" t="s">
        <v>19</v>
      </c>
    </row>
    <row r="11394" spans="1:14" x14ac:dyDescent="0.25">
      <c r="A11394" t="s">
        <v>17206</v>
      </c>
      <c r="B11394" s="1" t="s">
        <v>19633</v>
      </c>
      <c r="C11394" t="s">
        <v>17206</v>
      </c>
      <c r="D11394" t="s">
        <v>141</v>
      </c>
      <c r="E11394" s="2" t="s">
        <v>142</v>
      </c>
      <c r="F11394" t="str">
        <f t="shared" si="178"/>
        <v>Renault Kadjar</v>
      </c>
      <c r="G11394" t="s">
        <v>19634</v>
      </c>
      <c r="H11394" s="2" t="s">
        <v>17</v>
      </c>
      <c r="I11394" s="5">
        <v>133801</v>
      </c>
      <c r="J11394" s="2">
        <v>2017</v>
      </c>
      <c r="K11394" s="2">
        <v>96</v>
      </c>
      <c r="L11394" t="s">
        <v>30</v>
      </c>
      <c r="M11394" s="3">
        <v>17200.88</v>
      </c>
      <c r="N11394" s="2" t="s">
        <v>19</v>
      </c>
    </row>
    <row r="11395" spans="1:14" x14ac:dyDescent="0.25">
      <c r="A11395" t="s">
        <v>17206</v>
      </c>
      <c r="B11395" s="1" t="s">
        <v>20181</v>
      </c>
      <c r="C11395" t="s">
        <v>17206</v>
      </c>
      <c r="D11395" t="s">
        <v>141</v>
      </c>
      <c r="E11395" s="2" t="s">
        <v>142</v>
      </c>
      <c r="F11395" t="str">
        <f t="shared" si="178"/>
        <v>Renault Kadjar</v>
      </c>
      <c r="G11395" t="s">
        <v>19634</v>
      </c>
      <c r="H11395" s="2" t="s">
        <v>17</v>
      </c>
      <c r="I11395" s="5">
        <v>73721</v>
      </c>
      <c r="J11395" s="2">
        <v>2018</v>
      </c>
      <c r="K11395" s="2">
        <v>96</v>
      </c>
      <c r="L11395" t="s">
        <v>96</v>
      </c>
      <c r="M11395" s="3">
        <v>19800</v>
      </c>
      <c r="N11395" s="2" t="s">
        <v>19</v>
      </c>
    </row>
    <row r="11396" spans="1:14" x14ac:dyDescent="0.25">
      <c r="A11396" t="s">
        <v>17206</v>
      </c>
      <c r="B11396" s="1" t="s">
        <v>19544</v>
      </c>
      <c r="C11396" t="s">
        <v>17206</v>
      </c>
      <c r="D11396" t="s">
        <v>141</v>
      </c>
      <c r="E11396" s="2" t="s">
        <v>142</v>
      </c>
      <c r="F11396" t="str">
        <f t="shared" si="178"/>
        <v>Renault Kadjar</v>
      </c>
      <c r="G11396" t="s">
        <v>19545</v>
      </c>
      <c r="H11396" s="2" t="s">
        <v>17</v>
      </c>
      <c r="I11396" s="5">
        <v>156000</v>
      </c>
      <c r="J11396" s="2">
        <v>2017</v>
      </c>
      <c r="K11396" s="2">
        <v>96</v>
      </c>
      <c r="L11396" t="s">
        <v>18</v>
      </c>
      <c r="M11396" s="3">
        <v>16605</v>
      </c>
      <c r="N11396" s="2" t="s">
        <v>19</v>
      </c>
    </row>
    <row r="11397" spans="1:14" x14ac:dyDescent="0.25">
      <c r="A11397" t="s">
        <v>17206</v>
      </c>
      <c r="B11397" s="1" t="s">
        <v>19546</v>
      </c>
      <c r="C11397" t="s">
        <v>17206</v>
      </c>
      <c r="D11397" t="s">
        <v>141</v>
      </c>
      <c r="E11397" s="2" t="s">
        <v>142</v>
      </c>
      <c r="F11397" t="str">
        <f t="shared" si="178"/>
        <v>Renault Kadjar</v>
      </c>
      <c r="G11397" t="s">
        <v>18749</v>
      </c>
      <c r="H11397" s="2" t="s">
        <v>17</v>
      </c>
      <c r="I11397" s="5">
        <v>104972</v>
      </c>
      <c r="J11397" s="2">
        <v>2016</v>
      </c>
      <c r="K11397" s="2">
        <v>96</v>
      </c>
      <c r="L11397" t="s">
        <v>30</v>
      </c>
      <c r="M11397" s="3">
        <v>16690.22</v>
      </c>
      <c r="N11397" s="2" t="s">
        <v>19</v>
      </c>
    </row>
    <row r="11398" spans="1:14" x14ac:dyDescent="0.25">
      <c r="A11398" t="s">
        <v>17206</v>
      </c>
      <c r="B11398" s="1" t="s">
        <v>18748</v>
      </c>
      <c r="C11398" t="s">
        <v>17206</v>
      </c>
      <c r="D11398" t="s">
        <v>141</v>
      </c>
      <c r="E11398" s="2" t="s">
        <v>142</v>
      </c>
      <c r="F11398" t="str">
        <f t="shared" si="178"/>
        <v>Renault Kadjar</v>
      </c>
      <c r="G11398" t="s">
        <v>18749</v>
      </c>
      <c r="H11398" s="2" t="s">
        <v>17</v>
      </c>
      <c r="I11398" s="5">
        <v>166243</v>
      </c>
      <c r="J11398" s="2">
        <v>2015</v>
      </c>
      <c r="K11398" s="2">
        <v>96</v>
      </c>
      <c r="L11398" t="s">
        <v>96</v>
      </c>
      <c r="M11398" s="3">
        <v>13988.85</v>
      </c>
      <c r="N11398" s="2" t="s">
        <v>19</v>
      </c>
    </row>
    <row r="11399" spans="1:14" x14ac:dyDescent="0.25">
      <c r="A11399" t="s">
        <v>17206</v>
      </c>
      <c r="B11399" s="1" t="s">
        <v>19760</v>
      </c>
      <c r="C11399" t="s">
        <v>17206</v>
      </c>
      <c r="D11399" t="s">
        <v>141</v>
      </c>
      <c r="E11399" s="2" t="s">
        <v>142</v>
      </c>
      <c r="F11399" t="str">
        <f t="shared" si="178"/>
        <v>Renault Kadjar</v>
      </c>
      <c r="G11399" t="s">
        <v>19761</v>
      </c>
      <c r="H11399" s="2" t="s">
        <v>36</v>
      </c>
      <c r="I11399" s="5">
        <v>108764</v>
      </c>
      <c r="J11399" s="2">
        <v>2017</v>
      </c>
      <c r="K11399" s="2">
        <v>96</v>
      </c>
      <c r="L11399" t="s">
        <v>30</v>
      </c>
      <c r="M11399" s="3">
        <v>17800</v>
      </c>
      <c r="N11399" s="2" t="s">
        <v>19</v>
      </c>
    </row>
    <row r="11400" spans="1:14" x14ac:dyDescent="0.25">
      <c r="A11400" t="s">
        <v>17206</v>
      </c>
      <c r="B11400" s="1" t="s">
        <v>20501</v>
      </c>
      <c r="C11400" t="s">
        <v>17206</v>
      </c>
      <c r="D11400" t="s">
        <v>141</v>
      </c>
      <c r="E11400" s="2" t="s">
        <v>142</v>
      </c>
      <c r="F11400" t="str">
        <f t="shared" si="178"/>
        <v>Renault Kadjar</v>
      </c>
      <c r="G11400" t="s">
        <v>20502</v>
      </c>
      <c r="H11400" s="2" t="s">
        <v>36</v>
      </c>
      <c r="I11400" s="5">
        <v>69364</v>
      </c>
      <c r="J11400" s="2">
        <v>2019</v>
      </c>
      <c r="K11400" s="2">
        <v>103</v>
      </c>
      <c r="L11400" t="s">
        <v>96</v>
      </c>
      <c r="M11400" s="3">
        <v>19423.55</v>
      </c>
      <c r="N11400" s="2" t="s">
        <v>19</v>
      </c>
    </row>
    <row r="11401" spans="1:14" x14ac:dyDescent="0.25">
      <c r="A11401" t="s">
        <v>17206</v>
      </c>
      <c r="B11401" s="1" t="s">
        <v>22523</v>
      </c>
      <c r="C11401" t="s">
        <v>17206</v>
      </c>
      <c r="D11401" t="s">
        <v>141</v>
      </c>
      <c r="E11401" s="2" t="s">
        <v>2540</v>
      </c>
      <c r="F11401" t="str">
        <f t="shared" si="178"/>
        <v>Renault Kangoo</v>
      </c>
      <c r="G11401" t="s">
        <v>22524</v>
      </c>
      <c r="H11401" s="2" t="s">
        <v>17</v>
      </c>
      <c r="I11401" s="5">
        <v>180000</v>
      </c>
      <c r="J11401" s="2">
        <v>2015</v>
      </c>
      <c r="K11401" s="2">
        <v>66</v>
      </c>
      <c r="L11401" t="s">
        <v>18</v>
      </c>
      <c r="M11401" s="3">
        <v>9125</v>
      </c>
      <c r="N11401" s="2" t="s">
        <v>19</v>
      </c>
    </row>
    <row r="11402" spans="1:14" x14ac:dyDescent="0.25">
      <c r="A11402" t="s">
        <v>17206</v>
      </c>
      <c r="B11402" s="1" t="s">
        <v>18767</v>
      </c>
      <c r="C11402" t="s">
        <v>17206</v>
      </c>
      <c r="D11402" t="s">
        <v>141</v>
      </c>
      <c r="E11402" s="2" t="s">
        <v>2540</v>
      </c>
      <c r="F11402" t="str">
        <f t="shared" si="178"/>
        <v>Renault Kangoo</v>
      </c>
      <c r="G11402" t="s">
        <v>18768</v>
      </c>
      <c r="H11402" s="2" t="s">
        <v>17</v>
      </c>
      <c r="I11402" s="5">
        <v>100333</v>
      </c>
      <c r="J11402" s="2">
        <v>2018</v>
      </c>
      <c r="K11402" s="2">
        <v>66</v>
      </c>
      <c r="L11402" t="s">
        <v>18</v>
      </c>
      <c r="M11402" s="3">
        <v>14023.13</v>
      </c>
      <c r="N11402" s="2" t="s">
        <v>19</v>
      </c>
    </row>
    <row r="11403" spans="1:14" x14ac:dyDescent="0.25">
      <c r="A11403" t="s">
        <v>17206</v>
      </c>
      <c r="B11403" s="1" t="s">
        <v>17687</v>
      </c>
      <c r="C11403" t="s">
        <v>17206</v>
      </c>
      <c r="D11403" t="s">
        <v>141</v>
      </c>
      <c r="E11403" s="2" t="s">
        <v>2540</v>
      </c>
      <c r="F11403" t="str">
        <f t="shared" si="178"/>
        <v>Renault Kangoo</v>
      </c>
      <c r="G11403" t="s">
        <v>17688</v>
      </c>
      <c r="H11403" s="2" t="s">
        <v>36</v>
      </c>
      <c r="I11403" s="5">
        <v>77973</v>
      </c>
      <c r="J11403" s="2">
        <v>2016</v>
      </c>
      <c r="K11403" s="2">
        <v>84</v>
      </c>
      <c r="L11403" t="s">
        <v>18</v>
      </c>
      <c r="M11403" s="3">
        <v>9725</v>
      </c>
      <c r="N11403" s="2" t="s">
        <v>19</v>
      </c>
    </row>
    <row r="11404" spans="1:14" x14ac:dyDescent="0.25">
      <c r="A11404" t="s">
        <v>17206</v>
      </c>
      <c r="B11404" s="1" t="s">
        <v>17935</v>
      </c>
      <c r="C11404" t="s">
        <v>17206</v>
      </c>
      <c r="D11404" t="s">
        <v>141</v>
      </c>
      <c r="E11404" s="2" t="s">
        <v>2540</v>
      </c>
      <c r="F11404" t="str">
        <f t="shared" si="178"/>
        <v>Renault Kangoo</v>
      </c>
      <c r="G11404" t="s">
        <v>17936</v>
      </c>
      <c r="H11404" s="2" t="s">
        <v>17</v>
      </c>
      <c r="I11404" s="5">
        <v>124447</v>
      </c>
      <c r="J11404" s="2">
        <v>2017</v>
      </c>
      <c r="K11404" s="2">
        <v>55</v>
      </c>
      <c r="L11404" t="s">
        <v>18</v>
      </c>
      <c r="M11404" s="3">
        <v>11666.33</v>
      </c>
      <c r="N11404" s="2" t="s">
        <v>19</v>
      </c>
    </row>
    <row r="11405" spans="1:14" x14ac:dyDescent="0.25">
      <c r="A11405" t="s">
        <v>17206</v>
      </c>
      <c r="B11405" s="1" t="s">
        <v>18431</v>
      </c>
      <c r="C11405" t="s">
        <v>17206</v>
      </c>
      <c r="D11405" t="s">
        <v>141</v>
      </c>
      <c r="E11405" s="2" t="s">
        <v>2540</v>
      </c>
      <c r="F11405" t="str">
        <f t="shared" si="178"/>
        <v>Renault Kangoo</v>
      </c>
      <c r="G11405" t="s">
        <v>17936</v>
      </c>
      <c r="H11405" s="2" t="s">
        <v>17</v>
      </c>
      <c r="I11405" s="5">
        <v>22530</v>
      </c>
      <c r="J11405" s="2">
        <v>2019</v>
      </c>
      <c r="K11405" s="2">
        <v>55</v>
      </c>
      <c r="L11405" t="s">
        <v>18</v>
      </c>
      <c r="M11405" s="3">
        <v>12900</v>
      </c>
      <c r="N11405" s="2" t="s">
        <v>19</v>
      </c>
    </row>
    <row r="11406" spans="1:14" x14ac:dyDescent="0.25">
      <c r="A11406" t="s">
        <v>17206</v>
      </c>
      <c r="B11406" s="1" t="s">
        <v>17513</v>
      </c>
      <c r="C11406" t="s">
        <v>17206</v>
      </c>
      <c r="D11406" t="s">
        <v>141</v>
      </c>
      <c r="E11406" s="2" t="s">
        <v>2540</v>
      </c>
      <c r="F11406" t="str">
        <f t="shared" si="178"/>
        <v>Renault Kangoo</v>
      </c>
      <c r="G11406" t="s">
        <v>17514</v>
      </c>
      <c r="H11406" s="2" t="s">
        <v>17</v>
      </c>
      <c r="I11406" s="5">
        <v>197776</v>
      </c>
      <c r="J11406" s="2">
        <v>2017</v>
      </c>
      <c r="K11406" s="2">
        <v>66</v>
      </c>
      <c r="L11406" t="s">
        <v>18</v>
      </c>
      <c r="M11406" s="3">
        <v>9137.9599999999991</v>
      </c>
      <c r="N11406" s="2" t="s">
        <v>19</v>
      </c>
    </row>
    <row r="11407" spans="1:14" x14ac:dyDescent="0.25">
      <c r="A11407" t="s">
        <v>17206</v>
      </c>
      <c r="B11407" s="1" t="s">
        <v>18937</v>
      </c>
      <c r="C11407" t="s">
        <v>17206</v>
      </c>
      <c r="D11407" t="s">
        <v>141</v>
      </c>
      <c r="E11407" s="2" t="s">
        <v>2540</v>
      </c>
      <c r="F11407" t="str">
        <f t="shared" si="178"/>
        <v>Renault Kangoo</v>
      </c>
      <c r="G11407" t="s">
        <v>18938</v>
      </c>
      <c r="H11407" s="2" t="s">
        <v>17</v>
      </c>
      <c r="I11407" s="5">
        <v>98571</v>
      </c>
      <c r="J11407" s="2">
        <v>2018</v>
      </c>
      <c r="K11407" s="2">
        <v>81</v>
      </c>
      <c r="L11407" t="s">
        <v>1066</v>
      </c>
      <c r="M11407" s="3">
        <v>12500</v>
      </c>
      <c r="N11407" s="2" t="s">
        <v>19</v>
      </c>
    </row>
    <row r="11408" spans="1:14" x14ac:dyDescent="0.25">
      <c r="A11408" t="s">
        <v>17206</v>
      </c>
      <c r="B11408" s="1" t="s">
        <v>19709</v>
      </c>
      <c r="C11408" t="s">
        <v>17206</v>
      </c>
      <c r="D11408" t="s">
        <v>141</v>
      </c>
      <c r="E11408" s="2" t="s">
        <v>2540</v>
      </c>
      <c r="F11408" t="str">
        <f t="shared" si="178"/>
        <v>Renault Kangoo</v>
      </c>
      <c r="G11408" t="s">
        <v>19710</v>
      </c>
      <c r="H11408" s="2" t="s">
        <v>17</v>
      </c>
      <c r="I11408" s="5">
        <v>1596</v>
      </c>
      <c r="J11408" s="2">
        <v>2021</v>
      </c>
      <c r="K11408" s="2">
        <v>70</v>
      </c>
      <c r="L11408" t="s">
        <v>18</v>
      </c>
      <c r="M11408" s="3">
        <v>18326.25</v>
      </c>
      <c r="N11408" s="2" t="s">
        <v>19</v>
      </c>
    </row>
    <row r="11409" spans="1:14" x14ac:dyDescent="0.25">
      <c r="A11409" t="s">
        <v>17206</v>
      </c>
      <c r="B11409" s="1" t="s">
        <v>17281</v>
      </c>
      <c r="C11409" t="s">
        <v>17206</v>
      </c>
      <c r="D11409" t="s">
        <v>141</v>
      </c>
      <c r="E11409" s="2" t="s">
        <v>178</v>
      </c>
      <c r="F11409" t="str">
        <f t="shared" si="178"/>
        <v>Renault Megane</v>
      </c>
      <c r="G11409" t="s">
        <v>17282</v>
      </c>
      <c r="H11409" s="2" t="s">
        <v>17</v>
      </c>
      <c r="I11409" s="5">
        <v>155000</v>
      </c>
      <c r="J11409" s="2">
        <v>2013</v>
      </c>
      <c r="K11409" s="2">
        <v>81</v>
      </c>
      <c r="L11409" t="s">
        <v>54</v>
      </c>
      <c r="M11409" s="3">
        <v>7725</v>
      </c>
      <c r="N11409" s="2" t="s">
        <v>19</v>
      </c>
    </row>
    <row r="11410" spans="1:14" x14ac:dyDescent="0.25">
      <c r="A11410" t="s">
        <v>17206</v>
      </c>
      <c r="B11410" s="1" t="s">
        <v>17490</v>
      </c>
      <c r="C11410" t="s">
        <v>17206</v>
      </c>
      <c r="D11410" t="s">
        <v>141</v>
      </c>
      <c r="E11410" s="2" t="s">
        <v>178</v>
      </c>
      <c r="F11410" t="str">
        <f t="shared" si="178"/>
        <v>Renault Megane</v>
      </c>
      <c r="G11410" t="s">
        <v>17491</v>
      </c>
      <c r="H11410" s="2" t="s">
        <v>36</v>
      </c>
      <c r="I11410" s="5">
        <v>44943</v>
      </c>
      <c r="J11410" s="2">
        <v>2013</v>
      </c>
      <c r="K11410" s="2">
        <v>81</v>
      </c>
      <c r="L11410" t="s">
        <v>45</v>
      </c>
      <c r="M11410" s="3">
        <v>8201.25</v>
      </c>
      <c r="N11410" s="2" t="s">
        <v>19</v>
      </c>
    </row>
    <row r="11411" spans="1:14" x14ac:dyDescent="0.25">
      <c r="A11411" t="s">
        <v>17206</v>
      </c>
      <c r="B11411" s="1" t="s">
        <v>17910</v>
      </c>
      <c r="C11411" t="s">
        <v>17206</v>
      </c>
      <c r="D11411" t="s">
        <v>141</v>
      </c>
      <c r="E11411" s="2" t="s">
        <v>178</v>
      </c>
      <c r="F11411" t="str">
        <f t="shared" si="178"/>
        <v>Renault Megane</v>
      </c>
      <c r="G11411" t="s">
        <v>17911</v>
      </c>
      <c r="H11411" s="2" t="s">
        <v>17</v>
      </c>
      <c r="I11411" s="5">
        <v>147147</v>
      </c>
      <c r="J11411" s="2">
        <v>2013</v>
      </c>
      <c r="K11411" s="2">
        <v>96</v>
      </c>
      <c r="L11411" t="s">
        <v>30</v>
      </c>
      <c r="M11411" s="3">
        <v>10833.75</v>
      </c>
      <c r="N11411" s="2" t="s">
        <v>19</v>
      </c>
    </row>
    <row r="11412" spans="1:14" x14ac:dyDescent="0.25">
      <c r="A11412" t="s">
        <v>17206</v>
      </c>
      <c r="B11412" s="1" t="s">
        <v>22601</v>
      </c>
      <c r="C11412" t="s">
        <v>17206</v>
      </c>
      <c r="D11412" t="s">
        <v>141</v>
      </c>
      <c r="E11412" s="2" t="s">
        <v>178</v>
      </c>
      <c r="F11412" t="str">
        <f t="shared" si="178"/>
        <v>Renault Megane</v>
      </c>
      <c r="G11412" t="s">
        <v>22602</v>
      </c>
      <c r="H11412" s="2" t="s">
        <v>17</v>
      </c>
      <c r="I11412" s="5">
        <v>171000</v>
      </c>
      <c r="J11412" s="2">
        <v>2017</v>
      </c>
      <c r="K11412" s="2">
        <v>66</v>
      </c>
      <c r="L11412" t="s">
        <v>60</v>
      </c>
      <c r="M11412" s="3">
        <v>10833.75</v>
      </c>
      <c r="N11412" s="2" t="s">
        <v>19</v>
      </c>
    </row>
    <row r="11413" spans="1:14" x14ac:dyDescent="0.25">
      <c r="A11413" t="s">
        <v>17206</v>
      </c>
      <c r="B11413" s="1" t="s">
        <v>20154</v>
      </c>
      <c r="C11413" t="s">
        <v>17206</v>
      </c>
      <c r="D11413" t="s">
        <v>141</v>
      </c>
      <c r="E11413" s="2" t="s">
        <v>178</v>
      </c>
      <c r="F11413" t="str">
        <f t="shared" si="178"/>
        <v>Renault Megane</v>
      </c>
      <c r="G11413" t="s">
        <v>20155</v>
      </c>
      <c r="H11413" s="2" t="s">
        <v>17</v>
      </c>
      <c r="I11413" s="5">
        <v>16767</v>
      </c>
      <c r="J11413" s="2">
        <v>2020</v>
      </c>
      <c r="K11413" s="2">
        <v>85</v>
      </c>
      <c r="L11413" t="s">
        <v>60</v>
      </c>
      <c r="M11413" s="3">
        <v>18998.55</v>
      </c>
      <c r="N11413" s="2" t="s">
        <v>19</v>
      </c>
    </row>
    <row r="11414" spans="1:14" x14ac:dyDescent="0.25">
      <c r="A11414" t="s">
        <v>17206</v>
      </c>
      <c r="B11414" s="1" t="s">
        <v>18761</v>
      </c>
      <c r="C11414" t="s">
        <v>17206</v>
      </c>
      <c r="D11414" t="s">
        <v>141</v>
      </c>
      <c r="E11414" s="2" t="s">
        <v>178</v>
      </c>
      <c r="F11414" t="str">
        <f t="shared" si="178"/>
        <v>Renault Megane</v>
      </c>
      <c r="G11414" t="s">
        <v>18762</v>
      </c>
      <c r="H11414" s="2" t="s">
        <v>17</v>
      </c>
      <c r="I11414" s="5">
        <v>112869</v>
      </c>
      <c r="J11414" s="2">
        <v>2019</v>
      </c>
      <c r="K11414" s="2">
        <v>85</v>
      </c>
      <c r="L11414" t="s">
        <v>30</v>
      </c>
      <c r="M11414" s="3">
        <v>13999.99</v>
      </c>
      <c r="N11414" s="2" t="s">
        <v>19</v>
      </c>
    </row>
    <row r="11415" spans="1:14" x14ac:dyDescent="0.25">
      <c r="A11415" t="s">
        <v>17206</v>
      </c>
      <c r="B11415" s="1" t="s">
        <v>18506</v>
      </c>
      <c r="C11415" t="s">
        <v>17206</v>
      </c>
      <c r="D11415" t="s">
        <v>141</v>
      </c>
      <c r="E11415" s="2" t="s">
        <v>178</v>
      </c>
      <c r="F11415" t="str">
        <f t="shared" si="178"/>
        <v>Renault Megane</v>
      </c>
      <c r="G11415" t="s">
        <v>18507</v>
      </c>
      <c r="H11415" s="2" t="s">
        <v>17</v>
      </c>
      <c r="I11415" s="5">
        <v>93797</v>
      </c>
      <c r="J11415" s="2">
        <v>2019</v>
      </c>
      <c r="K11415" s="2">
        <v>70</v>
      </c>
      <c r="L11415" t="s">
        <v>18</v>
      </c>
      <c r="M11415" s="3">
        <v>14350</v>
      </c>
      <c r="N11415" s="2" t="s">
        <v>19</v>
      </c>
    </row>
    <row r="11416" spans="1:14" x14ac:dyDescent="0.25">
      <c r="A11416" t="s">
        <v>17206</v>
      </c>
      <c r="B11416" s="1" t="s">
        <v>18625</v>
      </c>
      <c r="C11416" t="s">
        <v>17206</v>
      </c>
      <c r="D11416" t="s">
        <v>141</v>
      </c>
      <c r="E11416" s="2" t="s">
        <v>178</v>
      </c>
      <c r="F11416" t="str">
        <f t="shared" si="178"/>
        <v>Renault Megane</v>
      </c>
      <c r="G11416" t="s">
        <v>18626</v>
      </c>
      <c r="H11416" s="2" t="s">
        <v>17</v>
      </c>
      <c r="I11416" s="5">
        <v>192400</v>
      </c>
      <c r="J11416" s="2">
        <v>2019</v>
      </c>
      <c r="K11416" s="2">
        <v>70</v>
      </c>
      <c r="L11416" t="s">
        <v>18</v>
      </c>
      <c r="M11416" s="3">
        <v>13500</v>
      </c>
      <c r="N11416" s="2" t="s">
        <v>19</v>
      </c>
    </row>
    <row r="11417" spans="1:14" x14ac:dyDescent="0.25">
      <c r="A11417" t="s">
        <v>17206</v>
      </c>
      <c r="B11417" s="1" t="s">
        <v>18982</v>
      </c>
      <c r="C11417" t="s">
        <v>17206</v>
      </c>
      <c r="D11417" t="s">
        <v>141</v>
      </c>
      <c r="E11417" s="2" t="s">
        <v>178</v>
      </c>
      <c r="F11417" t="str">
        <f t="shared" si="178"/>
        <v>Renault Megane</v>
      </c>
      <c r="G11417" t="s">
        <v>18983</v>
      </c>
      <c r="H11417" s="2" t="s">
        <v>17</v>
      </c>
      <c r="I11417" s="5">
        <v>110958</v>
      </c>
      <c r="J11417" s="2">
        <v>2018</v>
      </c>
      <c r="K11417" s="2">
        <v>81</v>
      </c>
      <c r="L11417" t="s">
        <v>30</v>
      </c>
      <c r="M11417" s="3">
        <v>14898.94</v>
      </c>
      <c r="N11417" s="2" t="s">
        <v>19</v>
      </c>
    </row>
    <row r="11418" spans="1:14" x14ac:dyDescent="0.25">
      <c r="A11418" t="s">
        <v>17206</v>
      </c>
      <c r="B11418" s="1" t="s">
        <v>17249</v>
      </c>
      <c r="C11418" t="s">
        <v>17206</v>
      </c>
      <c r="D11418" t="s">
        <v>141</v>
      </c>
      <c r="E11418" s="2" t="s">
        <v>178</v>
      </c>
      <c r="F11418" t="str">
        <f t="shared" si="178"/>
        <v>Renault Megane</v>
      </c>
      <c r="G11418" t="s">
        <v>17250</v>
      </c>
      <c r="H11418" s="2" t="s">
        <v>17</v>
      </c>
      <c r="I11418" s="5">
        <v>191408</v>
      </c>
      <c r="J11418" s="2">
        <v>2015</v>
      </c>
      <c r="K11418" s="2">
        <v>81</v>
      </c>
      <c r="L11418" t="s">
        <v>96</v>
      </c>
      <c r="M11418" s="3">
        <v>6999.99</v>
      </c>
      <c r="N11418" s="2" t="s">
        <v>19</v>
      </c>
    </row>
    <row r="11419" spans="1:14" x14ac:dyDescent="0.25">
      <c r="A11419" t="s">
        <v>17206</v>
      </c>
      <c r="B11419" s="1" t="s">
        <v>18693</v>
      </c>
      <c r="C11419" t="s">
        <v>17206</v>
      </c>
      <c r="D11419" t="s">
        <v>141</v>
      </c>
      <c r="E11419" s="2" t="s">
        <v>178</v>
      </c>
      <c r="F11419" t="str">
        <f t="shared" si="178"/>
        <v>Renault Megane</v>
      </c>
      <c r="G11419" t="s">
        <v>18694</v>
      </c>
      <c r="H11419" s="2" t="s">
        <v>17</v>
      </c>
      <c r="I11419" s="5">
        <v>114020</v>
      </c>
      <c r="J11419" s="2">
        <v>2016</v>
      </c>
      <c r="K11419" s="2">
        <v>81</v>
      </c>
      <c r="L11419" t="s">
        <v>45</v>
      </c>
      <c r="M11419" s="3">
        <v>13800</v>
      </c>
      <c r="N11419" s="2" t="s">
        <v>19</v>
      </c>
    </row>
    <row r="11420" spans="1:14" x14ac:dyDescent="0.25">
      <c r="A11420" t="s">
        <v>17206</v>
      </c>
      <c r="B11420" s="1" t="s">
        <v>18980</v>
      </c>
      <c r="C11420" t="s">
        <v>17206</v>
      </c>
      <c r="D11420" t="s">
        <v>141</v>
      </c>
      <c r="E11420" s="2" t="s">
        <v>178</v>
      </c>
      <c r="F11420" t="str">
        <f t="shared" si="178"/>
        <v>Renault Megane</v>
      </c>
      <c r="G11420" t="s">
        <v>18981</v>
      </c>
      <c r="H11420" s="2" t="s">
        <v>17</v>
      </c>
      <c r="I11420" s="5">
        <v>110052</v>
      </c>
      <c r="J11420" s="2">
        <v>2017</v>
      </c>
      <c r="K11420" s="2">
        <v>81</v>
      </c>
      <c r="L11420" t="s">
        <v>96</v>
      </c>
      <c r="M11420" s="3">
        <v>14882.79</v>
      </c>
      <c r="N11420" s="2" t="s">
        <v>19</v>
      </c>
    </row>
    <row r="11421" spans="1:14" x14ac:dyDescent="0.25">
      <c r="A11421" t="s">
        <v>17206</v>
      </c>
      <c r="B11421" s="1" t="s">
        <v>19045</v>
      </c>
      <c r="C11421" t="s">
        <v>17206</v>
      </c>
      <c r="D11421" t="s">
        <v>141</v>
      </c>
      <c r="E11421" s="2" t="s">
        <v>178</v>
      </c>
      <c r="F11421" t="str">
        <f t="shared" si="178"/>
        <v>Renault Megane</v>
      </c>
      <c r="G11421" t="s">
        <v>19046</v>
      </c>
      <c r="H11421" s="2" t="s">
        <v>17</v>
      </c>
      <c r="I11421" s="5">
        <v>118500</v>
      </c>
      <c r="J11421" s="2">
        <v>2016</v>
      </c>
      <c r="K11421" s="2">
        <v>96</v>
      </c>
      <c r="L11421" t="s">
        <v>45</v>
      </c>
      <c r="M11421" s="3">
        <v>14999</v>
      </c>
      <c r="N11421" s="2" t="s">
        <v>19</v>
      </c>
    </row>
    <row r="11422" spans="1:14" x14ac:dyDescent="0.25">
      <c r="A11422" t="s">
        <v>17206</v>
      </c>
      <c r="B11422" s="1" t="s">
        <v>18803</v>
      </c>
      <c r="C11422" t="s">
        <v>17206</v>
      </c>
      <c r="D11422" t="s">
        <v>141</v>
      </c>
      <c r="E11422" s="2" t="s">
        <v>178</v>
      </c>
      <c r="F11422" t="str">
        <f t="shared" si="178"/>
        <v>Renault Megane</v>
      </c>
      <c r="G11422" t="s">
        <v>18804</v>
      </c>
      <c r="H11422" s="2" t="s">
        <v>17</v>
      </c>
      <c r="I11422" s="5">
        <v>138600</v>
      </c>
      <c r="J11422" s="2">
        <v>2018</v>
      </c>
      <c r="K11422" s="2">
        <v>66</v>
      </c>
      <c r="L11422" t="s">
        <v>18</v>
      </c>
      <c r="M11422" s="3">
        <v>14669.45</v>
      </c>
      <c r="N11422" s="2" t="s">
        <v>19</v>
      </c>
    </row>
    <row r="11423" spans="1:14" x14ac:dyDescent="0.25">
      <c r="A11423" t="s">
        <v>17206</v>
      </c>
      <c r="B11423" s="1" t="s">
        <v>17670</v>
      </c>
      <c r="C11423" t="s">
        <v>17206</v>
      </c>
      <c r="D11423" t="s">
        <v>141</v>
      </c>
      <c r="E11423" s="2" t="s">
        <v>178</v>
      </c>
      <c r="F11423" t="str">
        <f t="shared" si="178"/>
        <v>Renault Megane</v>
      </c>
      <c r="G11423" t="s">
        <v>17671</v>
      </c>
      <c r="H11423" s="2" t="s">
        <v>17</v>
      </c>
      <c r="I11423" s="5">
        <v>220022</v>
      </c>
      <c r="J11423" s="2">
        <v>2017</v>
      </c>
      <c r="K11423" s="2">
        <v>66</v>
      </c>
      <c r="L11423" t="s">
        <v>18</v>
      </c>
      <c r="M11423" s="3">
        <v>9675.49</v>
      </c>
      <c r="N11423" s="2" t="s">
        <v>19</v>
      </c>
    </row>
    <row r="11424" spans="1:14" x14ac:dyDescent="0.25">
      <c r="A11424" t="s">
        <v>17206</v>
      </c>
      <c r="B11424" s="1" t="s">
        <v>17504</v>
      </c>
      <c r="C11424" t="s">
        <v>17206</v>
      </c>
      <c r="D11424" t="s">
        <v>141</v>
      </c>
      <c r="E11424" s="2" t="s">
        <v>178</v>
      </c>
      <c r="F11424" t="str">
        <f t="shared" si="178"/>
        <v>Renault Megane</v>
      </c>
      <c r="G11424" t="s">
        <v>17505</v>
      </c>
      <c r="H11424" s="2" t="s">
        <v>17</v>
      </c>
      <c r="I11424" s="5">
        <v>153000</v>
      </c>
      <c r="J11424" s="2">
        <v>2014</v>
      </c>
      <c r="K11424" s="2">
        <v>70</v>
      </c>
      <c r="L11424" t="s">
        <v>45</v>
      </c>
      <c r="M11424" s="3">
        <v>9124.5300000000007</v>
      </c>
      <c r="N11424" s="2" t="s">
        <v>19</v>
      </c>
    </row>
    <row r="11425" spans="1:14" x14ac:dyDescent="0.25">
      <c r="A11425" t="s">
        <v>17206</v>
      </c>
      <c r="B11425" s="1" t="s">
        <v>19961</v>
      </c>
      <c r="C11425" t="s">
        <v>17206</v>
      </c>
      <c r="D11425" t="s">
        <v>141</v>
      </c>
      <c r="E11425" s="2" t="s">
        <v>178</v>
      </c>
      <c r="F11425" t="str">
        <f t="shared" si="178"/>
        <v>Renault Megane</v>
      </c>
      <c r="G11425" t="s">
        <v>19962</v>
      </c>
      <c r="H11425" s="2" t="s">
        <v>17</v>
      </c>
      <c r="I11425" s="5">
        <v>94375</v>
      </c>
      <c r="J11425" s="2">
        <v>2017</v>
      </c>
      <c r="K11425" s="2">
        <v>120</v>
      </c>
      <c r="L11425" t="s">
        <v>96</v>
      </c>
      <c r="M11425" s="3">
        <v>18490</v>
      </c>
      <c r="N11425" s="2" t="s">
        <v>19</v>
      </c>
    </row>
    <row r="11426" spans="1:14" x14ac:dyDescent="0.25">
      <c r="A11426" t="s">
        <v>17206</v>
      </c>
      <c r="B11426" s="1" t="s">
        <v>18940</v>
      </c>
      <c r="C11426" t="s">
        <v>17206</v>
      </c>
      <c r="D11426" t="s">
        <v>141</v>
      </c>
      <c r="E11426" s="2" t="s">
        <v>178</v>
      </c>
      <c r="F11426" t="str">
        <f t="shared" si="178"/>
        <v>Renault Megane</v>
      </c>
      <c r="G11426" t="s">
        <v>18941</v>
      </c>
      <c r="H11426" s="2" t="s">
        <v>36</v>
      </c>
      <c r="I11426" s="5">
        <v>79732</v>
      </c>
      <c r="J11426" s="2">
        <v>2016</v>
      </c>
      <c r="K11426" s="2">
        <v>74</v>
      </c>
      <c r="L11426" t="s">
        <v>60</v>
      </c>
      <c r="M11426" s="3">
        <v>12499</v>
      </c>
      <c r="N11426" s="2" t="s">
        <v>19</v>
      </c>
    </row>
    <row r="11427" spans="1:14" x14ac:dyDescent="0.25">
      <c r="A11427" t="s">
        <v>17206</v>
      </c>
      <c r="B11427" s="1" t="s">
        <v>18103</v>
      </c>
      <c r="C11427" t="s">
        <v>17206</v>
      </c>
      <c r="D11427" t="s">
        <v>141</v>
      </c>
      <c r="E11427" s="2" t="s">
        <v>178</v>
      </c>
      <c r="F11427" t="str">
        <f t="shared" si="178"/>
        <v>Renault Megane</v>
      </c>
      <c r="G11427" t="s">
        <v>18104</v>
      </c>
      <c r="H11427" s="2" t="s">
        <v>17</v>
      </c>
      <c r="I11427" s="5">
        <v>82000</v>
      </c>
      <c r="J11427" s="2">
        <v>2015</v>
      </c>
      <c r="K11427" s="2">
        <v>96</v>
      </c>
      <c r="L11427" t="s">
        <v>45</v>
      </c>
      <c r="M11427" s="3">
        <v>11199</v>
      </c>
      <c r="N11427" s="2" t="s">
        <v>19</v>
      </c>
    </row>
    <row r="11428" spans="1:14" x14ac:dyDescent="0.25">
      <c r="A11428" t="s">
        <v>17206</v>
      </c>
      <c r="B11428" s="1" t="s">
        <v>19229</v>
      </c>
      <c r="C11428" t="s">
        <v>17206</v>
      </c>
      <c r="D11428" t="s">
        <v>141</v>
      </c>
      <c r="E11428" s="2" t="s">
        <v>178</v>
      </c>
      <c r="F11428" t="str">
        <f t="shared" si="178"/>
        <v>Renault Megane</v>
      </c>
      <c r="G11428" t="s">
        <v>19230</v>
      </c>
      <c r="H11428" s="2" t="s">
        <v>17</v>
      </c>
      <c r="I11428" s="5">
        <v>52708</v>
      </c>
      <c r="J11428" s="2">
        <v>2019</v>
      </c>
      <c r="K11428" s="2">
        <v>85</v>
      </c>
      <c r="L11428" t="s">
        <v>45</v>
      </c>
      <c r="M11428" s="3">
        <v>15693.75</v>
      </c>
      <c r="N11428" s="2" t="s">
        <v>19</v>
      </c>
    </row>
    <row r="11429" spans="1:14" x14ac:dyDescent="0.25">
      <c r="A11429" t="s">
        <v>17206</v>
      </c>
      <c r="B11429" s="1" t="s">
        <v>18603</v>
      </c>
      <c r="C11429" t="s">
        <v>17206</v>
      </c>
      <c r="D11429" t="s">
        <v>141</v>
      </c>
      <c r="E11429" s="2" t="s">
        <v>178</v>
      </c>
      <c r="F11429" t="str">
        <f t="shared" si="178"/>
        <v>Renault Megane</v>
      </c>
      <c r="G11429" t="s">
        <v>18604</v>
      </c>
      <c r="H11429" s="2" t="s">
        <v>17</v>
      </c>
      <c r="I11429" s="5">
        <v>166044</v>
      </c>
      <c r="J11429" s="2">
        <v>2017</v>
      </c>
      <c r="K11429" s="2">
        <v>81</v>
      </c>
      <c r="L11429" t="s">
        <v>18</v>
      </c>
      <c r="M11429" s="3">
        <v>13314.38</v>
      </c>
      <c r="N11429" s="2" t="s">
        <v>19</v>
      </c>
    </row>
    <row r="11430" spans="1:14" x14ac:dyDescent="0.25">
      <c r="A11430" t="s">
        <v>17206</v>
      </c>
      <c r="B11430" s="1" t="s">
        <v>19610</v>
      </c>
      <c r="C11430" t="s">
        <v>17206</v>
      </c>
      <c r="D11430" t="s">
        <v>141</v>
      </c>
      <c r="E11430" s="2" t="s">
        <v>178</v>
      </c>
      <c r="F11430" t="str">
        <f t="shared" si="178"/>
        <v>Renault Megane</v>
      </c>
      <c r="G11430" t="s">
        <v>18604</v>
      </c>
      <c r="H11430" s="2" t="s">
        <v>17</v>
      </c>
      <c r="I11430" s="5">
        <v>68185</v>
      </c>
      <c r="J11430" s="2">
        <v>2017</v>
      </c>
      <c r="K11430" s="2">
        <v>81</v>
      </c>
      <c r="L11430" t="s">
        <v>45</v>
      </c>
      <c r="M11430" s="3">
        <v>17718.75</v>
      </c>
      <c r="N11430" s="2" t="s">
        <v>19</v>
      </c>
    </row>
    <row r="11431" spans="1:14" x14ac:dyDescent="0.25">
      <c r="A11431" t="s">
        <v>17206</v>
      </c>
      <c r="B11431" s="1" t="s">
        <v>17700</v>
      </c>
      <c r="C11431" t="s">
        <v>17206</v>
      </c>
      <c r="D11431" t="s">
        <v>141</v>
      </c>
      <c r="E11431" s="2" t="s">
        <v>178</v>
      </c>
      <c r="F11431" t="str">
        <f t="shared" si="178"/>
        <v>Renault Megane</v>
      </c>
      <c r="G11431" t="s">
        <v>17701</v>
      </c>
      <c r="H11431" s="2" t="s">
        <v>17</v>
      </c>
      <c r="I11431" s="5">
        <v>133894</v>
      </c>
      <c r="J11431" s="2">
        <v>2014</v>
      </c>
      <c r="K11431" s="2">
        <v>96</v>
      </c>
      <c r="L11431" t="s">
        <v>45</v>
      </c>
      <c r="M11431" s="3">
        <v>9899</v>
      </c>
      <c r="N11431" s="2" t="s">
        <v>19</v>
      </c>
    </row>
    <row r="11432" spans="1:14" x14ac:dyDescent="0.25">
      <c r="A11432" t="s">
        <v>17206</v>
      </c>
      <c r="B11432" s="1" t="s">
        <v>22540</v>
      </c>
      <c r="C11432" t="s">
        <v>17206</v>
      </c>
      <c r="D11432" t="s">
        <v>141</v>
      </c>
      <c r="E11432" s="2" t="s">
        <v>178</v>
      </c>
      <c r="F11432" t="str">
        <f t="shared" si="178"/>
        <v>Renault Megane</v>
      </c>
      <c r="G11432" t="s">
        <v>17701</v>
      </c>
      <c r="H11432" s="2" t="s">
        <v>17</v>
      </c>
      <c r="I11432" s="5">
        <v>196300</v>
      </c>
      <c r="J11432" s="2">
        <v>2013</v>
      </c>
      <c r="K11432" s="2">
        <v>96</v>
      </c>
      <c r="L11432" t="s">
        <v>60</v>
      </c>
      <c r="M11432" s="3">
        <v>8125</v>
      </c>
      <c r="N11432" s="2" t="s">
        <v>19</v>
      </c>
    </row>
    <row r="11433" spans="1:14" x14ac:dyDescent="0.25">
      <c r="A11433" t="s">
        <v>17206</v>
      </c>
      <c r="B11433" s="1" t="s">
        <v>19144</v>
      </c>
      <c r="C11433" t="s">
        <v>17206</v>
      </c>
      <c r="D11433" t="s">
        <v>141</v>
      </c>
      <c r="E11433" s="2" t="s">
        <v>178</v>
      </c>
      <c r="F11433" t="str">
        <f t="shared" si="178"/>
        <v>Renault Megane</v>
      </c>
      <c r="G11433" t="s">
        <v>19145</v>
      </c>
      <c r="H11433" s="2" t="s">
        <v>17</v>
      </c>
      <c r="I11433" s="5">
        <v>142400</v>
      </c>
      <c r="J11433" s="2">
        <v>2019</v>
      </c>
      <c r="K11433" s="2">
        <v>85</v>
      </c>
      <c r="L11433" t="s">
        <v>30</v>
      </c>
      <c r="M11433" s="3">
        <v>15500</v>
      </c>
      <c r="N11433" s="2" t="s">
        <v>19</v>
      </c>
    </row>
    <row r="11434" spans="1:14" x14ac:dyDescent="0.25">
      <c r="A11434" t="s">
        <v>17206</v>
      </c>
      <c r="B11434" s="1" t="s">
        <v>19853</v>
      </c>
      <c r="C11434" t="s">
        <v>17206</v>
      </c>
      <c r="D11434" t="s">
        <v>141</v>
      </c>
      <c r="E11434" s="2" t="s">
        <v>178</v>
      </c>
      <c r="F11434" t="str">
        <f t="shared" si="178"/>
        <v>Renault Megane</v>
      </c>
      <c r="G11434" t="s">
        <v>19854</v>
      </c>
      <c r="H11434" s="2" t="s">
        <v>17</v>
      </c>
      <c r="I11434" s="5">
        <v>97154</v>
      </c>
      <c r="J11434" s="2">
        <v>2020</v>
      </c>
      <c r="K11434" s="2">
        <v>85</v>
      </c>
      <c r="L11434" t="s">
        <v>60</v>
      </c>
      <c r="M11434" s="3">
        <v>18050.3</v>
      </c>
      <c r="N11434" s="2" t="s">
        <v>19</v>
      </c>
    </row>
    <row r="11435" spans="1:14" x14ac:dyDescent="0.25">
      <c r="A11435" t="s">
        <v>17206</v>
      </c>
      <c r="B11435" s="1" t="s">
        <v>20256</v>
      </c>
      <c r="C11435" t="s">
        <v>17206</v>
      </c>
      <c r="D11435" t="s">
        <v>141</v>
      </c>
      <c r="E11435" s="2" t="s">
        <v>178</v>
      </c>
      <c r="F11435" t="str">
        <f t="shared" si="178"/>
        <v>Renault Megane</v>
      </c>
      <c r="G11435" t="s">
        <v>19854</v>
      </c>
      <c r="H11435" s="2" t="s">
        <v>17</v>
      </c>
      <c r="I11435" s="5">
        <v>36103</v>
      </c>
      <c r="J11435" s="2">
        <v>2020</v>
      </c>
      <c r="K11435" s="2">
        <v>85</v>
      </c>
      <c r="L11435" t="s">
        <v>18</v>
      </c>
      <c r="M11435" s="3">
        <v>18933.75</v>
      </c>
      <c r="N11435" s="2" t="s">
        <v>19</v>
      </c>
    </row>
    <row r="11436" spans="1:14" x14ac:dyDescent="0.25">
      <c r="A11436" t="s">
        <v>17206</v>
      </c>
      <c r="B11436" s="1" t="s">
        <v>19187</v>
      </c>
      <c r="C11436" t="s">
        <v>17206</v>
      </c>
      <c r="D11436" t="s">
        <v>141</v>
      </c>
      <c r="E11436" s="2" t="s">
        <v>178</v>
      </c>
      <c r="F11436" t="str">
        <f t="shared" si="178"/>
        <v>Renault Megane</v>
      </c>
      <c r="G11436" t="s">
        <v>19188</v>
      </c>
      <c r="H11436" s="2" t="s">
        <v>17</v>
      </c>
      <c r="I11436" s="5">
        <v>115970</v>
      </c>
      <c r="J11436" s="2">
        <v>2019</v>
      </c>
      <c r="K11436" s="2">
        <v>85</v>
      </c>
      <c r="L11436" t="s">
        <v>45</v>
      </c>
      <c r="M11436" s="3">
        <v>15900</v>
      </c>
      <c r="N11436" s="2" t="s">
        <v>19</v>
      </c>
    </row>
    <row r="11437" spans="1:14" x14ac:dyDescent="0.25">
      <c r="A11437" t="s">
        <v>17206</v>
      </c>
      <c r="B11437" s="1" t="s">
        <v>19479</v>
      </c>
      <c r="C11437" t="s">
        <v>17206</v>
      </c>
      <c r="D11437" t="s">
        <v>141</v>
      </c>
      <c r="E11437" s="2" t="s">
        <v>178</v>
      </c>
      <c r="F11437" t="str">
        <f t="shared" si="178"/>
        <v>Renault Megane</v>
      </c>
      <c r="G11437" t="s">
        <v>19480</v>
      </c>
      <c r="H11437" s="2" t="s">
        <v>17</v>
      </c>
      <c r="I11437" s="5">
        <v>111355</v>
      </c>
      <c r="J11437" s="2">
        <v>2017</v>
      </c>
      <c r="K11437" s="2">
        <v>81</v>
      </c>
      <c r="L11437" t="s">
        <v>60</v>
      </c>
      <c r="M11437" s="3">
        <v>16324.9</v>
      </c>
      <c r="N11437" s="2" t="s">
        <v>19</v>
      </c>
    </row>
    <row r="11438" spans="1:14" x14ac:dyDescent="0.25">
      <c r="A11438" t="s">
        <v>17206</v>
      </c>
      <c r="B11438" s="1" t="s">
        <v>18353</v>
      </c>
      <c r="C11438" t="s">
        <v>17206</v>
      </c>
      <c r="D11438" t="s">
        <v>141</v>
      </c>
      <c r="E11438" s="2" t="s">
        <v>178</v>
      </c>
      <c r="F11438" t="str">
        <f t="shared" si="178"/>
        <v>Renault Megane</v>
      </c>
      <c r="G11438" t="s">
        <v>17757</v>
      </c>
      <c r="H11438" s="2" t="s">
        <v>17</v>
      </c>
      <c r="I11438" s="5">
        <v>180713</v>
      </c>
      <c r="J11438" s="2">
        <v>2017</v>
      </c>
      <c r="K11438" s="2">
        <v>81</v>
      </c>
      <c r="L11438" t="s">
        <v>96</v>
      </c>
      <c r="M11438" s="3">
        <v>12450</v>
      </c>
      <c r="N11438" s="2" t="s">
        <v>19</v>
      </c>
    </row>
    <row r="11439" spans="1:14" x14ac:dyDescent="0.25">
      <c r="A11439" t="s">
        <v>17206</v>
      </c>
      <c r="B11439" s="1" t="s">
        <v>17756</v>
      </c>
      <c r="C11439" t="s">
        <v>17206</v>
      </c>
      <c r="D11439" t="s">
        <v>141</v>
      </c>
      <c r="E11439" s="2" t="s">
        <v>178</v>
      </c>
      <c r="F11439" t="str">
        <f t="shared" si="178"/>
        <v>Renault Megane</v>
      </c>
      <c r="G11439" t="s">
        <v>17757</v>
      </c>
      <c r="H11439" s="2" t="s">
        <v>17</v>
      </c>
      <c r="I11439" s="5">
        <v>219653</v>
      </c>
      <c r="J11439" s="2">
        <v>2018</v>
      </c>
      <c r="K11439" s="2">
        <v>81</v>
      </c>
      <c r="L11439" t="s">
        <v>30</v>
      </c>
      <c r="M11439" s="3">
        <v>10471.83</v>
      </c>
      <c r="N11439" s="2" t="s">
        <v>19</v>
      </c>
    </row>
    <row r="11440" spans="1:14" x14ac:dyDescent="0.25">
      <c r="A11440" t="s">
        <v>17206</v>
      </c>
      <c r="B11440" s="1" t="s">
        <v>17938</v>
      </c>
      <c r="C11440" t="s">
        <v>17206</v>
      </c>
      <c r="D11440" t="s">
        <v>141</v>
      </c>
      <c r="E11440" s="2" t="s">
        <v>178</v>
      </c>
      <c r="F11440" t="str">
        <f t="shared" si="178"/>
        <v>Renault Megane</v>
      </c>
      <c r="G11440" t="s">
        <v>17757</v>
      </c>
      <c r="H11440" s="2" t="s">
        <v>17</v>
      </c>
      <c r="I11440" s="5">
        <v>175276</v>
      </c>
      <c r="J11440" s="2">
        <v>2018</v>
      </c>
      <c r="K11440" s="2">
        <v>81</v>
      </c>
      <c r="L11440" t="s">
        <v>37</v>
      </c>
      <c r="M11440" s="3">
        <v>11666.33</v>
      </c>
      <c r="N11440" s="2" t="s">
        <v>19</v>
      </c>
    </row>
    <row r="11441" spans="1:14" x14ac:dyDescent="0.25">
      <c r="A11441" t="s">
        <v>17206</v>
      </c>
      <c r="B11441" s="1" t="s">
        <v>17243</v>
      </c>
      <c r="C11441" t="s">
        <v>17206</v>
      </c>
      <c r="D11441" t="s">
        <v>141</v>
      </c>
      <c r="E11441" s="2" t="s">
        <v>178</v>
      </c>
      <c r="F11441" t="str">
        <f t="shared" si="178"/>
        <v>Renault Megane</v>
      </c>
      <c r="G11441" t="s">
        <v>17244</v>
      </c>
      <c r="H11441" s="2" t="s">
        <v>17</v>
      </c>
      <c r="I11441" s="5">
        <v>223521</v>
      </c>
      <c r="J11441" s="2">
        <v>2014</v>
      </c>
      <c r="K11441" s="2">
        <v>81</v>
      </c>
      <c r="L11441" t="s">
        <v>18</v>
      </c>
      <c r="M11441" s="3">
        <v>7558.98</v>
      </c>
      <c r="N11441" s="2" t="s">
        <v>19</v>
      </c>
    </row>
    <row r="11442" spans="1:14" x14ac:dyDescent="0.25">
      <c r="A11442" t="s">
        <v>17206</v>
      </c>
      <c r="B11442" s="1" t="s">
        <v>18917</v>
      </c>
      <c r="C11442" t="s">
        <v>17206</v>
      </c>
      <c r="D11442" t="s">
        <v>141</v>
      </c>
      <c r="E11442" s="2" t="s">
        <v>178</v>
      </c>
      <c r="F11442" t="str">
        <f t="shared" si="178"/>
        <v>Renault Megane</v>
      </c>
      <c r="G11442" t="s">
        <v>18918</v>
      </c>
      <c r="H11442" s="2" t="s">
        <v>17</v>
      </c>
      <c r="I11442" s="5">
        <v>145015</v>
      </c>
      <c r="J11442" s="2">
        <v>2017</v>
      </c>
      <c r="K11442" s="2">
        <v>81</v>
      </c>
      <c r="L11442" t="s">
        <v>45</v>
      </c>
      <c r="M11442" s="3">
        <v>13162.5</v>
      </c>
      <c r="N11442" s="2" t="s">
        <v>19</v>
      </c>
    </row>
    <row r="11443" spans="1:14" x14ac:dyDescent="0.25">
      <c r="A11443" t="s">
        <v>17206</v>
      </c>
      <c r="B11443" s="1" t="s">
        <v>19326</v>
      </c>
      <c r="C11443" t="s">
        <v>17206</v>
      </c>
      <c r="D11443" t="s">
        <v>141</v>
      </c>
      <c r="E11443" s="2" t="s">
        <v>178</v>
      </c>
      <c r="F11443" t="str">
        <f t="shared" si="178"/>
        <v>Renault Megane</v>
      </c>
      <c r="G11443" t="s">
        <v>19327</v>
      </c>
      <c r="H11443" s="2" t="s">
        <v>17</v>
      </c>
      <c r="I11443" s="5">
        <v>115869</v>
      </c>
      <c r="J11443" s="2">
        <v>2017</v>
      </c>
      <c r="K11443" s="2">
        <v>81</v>
      </c>
      <c r="L11443" t="s">
        <v>30</v>
      </c>
      <c r="M11443" s="3">
        <v>16198.98</v>
      </c>
      <c r="N11443" s="2" t="s">
        <v>19</v>
      </c>
    </row>
    <row r="11444" spans="1:14" x14ac:dyDescent="0.25">
      <c r="A11444" t="s">
        <v>17206</v>
      </c>
      <c r="B11444" s="1" t="s">
        <v>19209</v>
      </c>
      <c r="C11444" t="s">
        <v>17206</v>
      </c>
      <c r="D11444" t="s">
        <v>141</v>
      </c>
      <c r="E11444" s="2" t="s">
        <v>178</v>
      </c>
      <c r="F11444" t="str">
        <f t="shared" si="178"/>
        <v>Renault Megane</v>
      </c>
      <c r="G11444" t="s">
        <v>17985</v>
      </c>
      <c r="H11444" s="2" t="s">
        <v>17</v>
      </c>
      <c r="I11444" s="5">
        <v>142616</v>
      </c>
      <c r="J11444" s="2">
        <v>2017</v>
      </c>
      <c r="K11444" s="2">
        <v>81</v>
      </c>
      <c r="L11444" t="s">
        <v>60</v>
      </c>
      <c r="M11444" s="3">
        <v>15990</v>
      </c>
      <c r="N11444" s="2" t="s">
        <v>19</v>
      </c>
    </row>
    <row r="11445" spans="1:14" x14ac:dyDescent="0.25">
      <c r="A11445" t="s">
        <v>17206</v>
      </c>
      <c r="B11445" s="1" t="s">
        <v>19283</v>
      </c>
      <c r="C11445" t="s">
        <v>17206</v>
      </c>
      <c r="D11445" t="s">
        <v>141</v>
      </c>
      <c r="E11445" s="2" t="s">
        <v>178</v>
      </c>
      <c r="F11445" t="str">
        <f t="shared" si="178"/>
        <v>Renault Megane</v>
      </c>
      <c r="G11445" t="s">
        <v>17985</v>
      </c>
      <c r="H11445" s="2" t="s">
        <v>17</v>
      </c>
      <c r="I11445" s="5">
        <v>96895</v>
      </c>
      <c r="J11445" s="2">
        <v>2016</v>
      </c>
      <c r="K11445" s="2">
        <v>81</v>
      </c>
      <c r="L11445" t="s">
        <v>96</v>
      </c>
      <c r="M11445" s="3">
        <v>16058.63</v>
      </c>
      <c r="N11445" s="2" t="s">
        <v>19</v>
      </c>
    </row>
    <row r="11446" spans="1:14" x14ac:dyDescent="0.25">
      <c r="A11446" t="s">
        <v>17206</v>
      </c>
      <c r="B11446" s="1" t="s">
        <v>17984</v>
      </c>
      <c r="C11446" t="s">
        <v>17206</v>
      </c>
      <c r="D11446" t="s">
        <v>141</v>
      </c>
      <c r="E11446" s="2" t="s">
        <v>178</v>
      </c>
      <c r="F11446" t="str">
        <f t="shared" si="178"/>
        <v>Renault Megane</v>
      </c>
      <c r="G11446" t="s">
        <v>17985</v>
      </c>
      <c r="H11446" s="2" t="s">
        <v>17</v>
      </c>
      <c r="I11446" s="5">
        <v>181126</v>
      </c>
      <c r="J11446" s="2">
        <v>2016</v>
      </c>
      <c r="K11446" s="2">
        <v>81</v>
      </c>
      <c r="L11446" t="s">
        <v>60</v>
      </c>
      <c r="M11446" s="3">
        <v>11500</v>
      </c>
      <c r="N11446" s="2" t="s">
        <v>19</v>
      </c>
    </row>
    <row r="11447" spans="1:14" x14ac:dyDescent="0.25">
      <c r="A11447" t="s">
        <v>17206</v>
      </c>
      <c r="B11447" s="1" t="s">
        <v>18392</v>
      </c>
      <c r="C11447" t="s">
        <v>17206</v>
      </c>
      <c r="D11447" t="s">
        <v>141</v>
      </c>
      <c r="E11447" s="2" t="s">
        <v>178</v>
      </c>
      <c r="F11447" t="str">
        <f t="shared" si="178"/>
        <v>Renault Megane</v>
      </c>
      <c r="G11447" t="s">
        <v>18393</v>
      </c>
      <c r="H11447" s="2" t="s">
        <v>17</v>
      </c>
      <c r="I11447" s="5">
        <v>145191</v>
      </c>
      <c r="J11447" s="2">
        <v>2017</v>
      </c>
      <c r="K11447" s="2">
        <v>81</v>
      </c>
      <c r="L11447" t="s">
        <v>18</v>
      </c>
      <c r="M11447" s="3">
        <v>13600</v>
      </c>
      <c r="N11447" s="2" t="s">
        <v>19</v>
      </c>
    </row>
    <row r="11448" spans="1:14" x14ac:dyDescent="0.25">
      <c r="A11448" t="s">
        <v>17206</v>
      </c>
      <c r="B11448" s="1" t="s">
        <v>18818</v>
      </c>
      <c r="C11448" t="s">
        <v>17206</v>
      </c>
      <c r="D11448" t="s">
        <v>141</v>
      </c>
      <c r="E11448" s="2" t="s">
        <v>178</v>
      </c>
      <c r="F11448" t="str">
        <f t="shared" ref="F11448:F11511" si="179">D11448&amp; " " &amp; E11448</f>
        <v>Renault Megane</v>
      </c>
      <c r="G11448" t="s">
        <v>18393</v>
      </c>
      <c r="H11448" s="2" t="s">
        <v>17</v>
      </c>
      <c r="I11448" s="5">
        <v>109652</v>
      </c>
      <c r="J11448" s="2">
        <v>2018</v>
      </c>
      <c r="K11448" s="2">
        <v>81</v>
      </c>
      <c r="L11448" t="s">
        <v>60</v>
      </c>
      <c r="M11448" s="3">
        <v>14750</v>
      </c>
      <c r="N11448" s="2" t="s">
        <v>19</v>
      </c>
    </row>
    <row r="11449" spans="1:14" x14ac:dyDescent="0.25">
      <c r="A11449" t="s">
        <v>17206</v>
      </c>
      <c r="B11449" s="1" t="s">
        <v>17395</v>
      </c>
      <c r="C11449" t="s">
        <v>17206</v>
      </c>
      <c r="D11449" t="s">
        <v>141</v>
      </c>
      <c r="E11449" s="2" t="s">
        <v>178</v>
      </c>
      <c r="F11449" t="str">
        <f t="shared" si="179"/>
        <v>Renault Megane</v>
      </c>
      <c r="G11449" t="s">
        <v>17396</v>
      </c>
      <c r="H11449" s="2" t="s">
        <v>17</v>
      </c>
      <c r="I11449" s="5">
        <v>136223</v>
      </c>
      <c r="J11449" s="2">
        <v>2014</v>
      </c>
      <c r="K11449" s="2">
        <v>81</v>
      </c>
      <c r="L11449" t="s">
        <v>45</v>
      </c>
      <c r="M11449" s="3">
        <v>8403.75</v>
      </c>
      <c r="N11449" s="2" t="s">
        <v>19</v>
      </c>
    </row>
    <row r="11450" spans="1:14" x14ac:dyDescent="0.25">
      <c r="A11450" t="s">
        <v>17206</v>
      </c>
      <c r="B11450" s="1" t="s">
        <v>17894</v>
      </c>
      <c r="C11450" t="s">
        <v>17206</v>
      </c>
      <c r="D11450" t="s">
        <v>141</v>
      </c>
      <c r="E11450" s="2" t="s">
        <v>178</v>
      </c>
      <c r="F11450" t="str">
        <f t="shared" si="179"/>
        <v>Renault Megane</v>
      </c>
      <c r="G11450" t="s">
        <v>17895</v>
      </c>
      <c r="H11450" s="2" t="s">
        <v>17</v>
      </c>
      <c r="I11450" s="5">
        <v>216455</v>
      </c>
      <c r="J11450" s="2">
        <v>2016</v>
      </c>
      <c r="K11450" s="2">
        <v>96</v>
      </c>
      <c r="L11450" t="s">
        <v>45</v>
      </c>
      <c r="M11450" s="3">
        <v>10750.55</v>
      </c>
      <c r="N11450" s="2" t="s">
        <v>19</v>
      </c>
    </row>
    <row r="11451" spans="1:14" x14ac:dyDescent="0.25">
      <c r="A11451" t="s">
        <v>17206</v>
      </c>
      <c r="B11451" s="1" t="s">
        <v>18412</v>
      </c>
      <c r="C11451" t="s">
        <v>17206</v>
      </c>
      <c r="D11451" t="s">
        <v>141</v>
      </c>
      <c r="E11451" s="2" t="s">
        <v>178</v>
      </c>
      <c r="F11451" t="str">
        <f t="shared" si="179"/>
        <v>Renault Megane</v>
      </c>
      <c r="G11451" t="s">
        <v>17895</v>
      </c>
      <c r="H11451" s="2" t="s">
        <v>17</v>
      </c>
      <c r="I11451" s="5">
        <v>170462</v>
      </c>
      <c r="J11451" s="2">
        <v>2017</v>
      </c>
      <c r="K11451" s="2">
        <v>96</v>
      </c>
      <c r="L11451" t="s">
        <v>30</v>
      </c>
      <c r="M11451" s="3">
        <v>13700</v>
      </c>
      <c r="N11451" s="2" t="s">
        <v>19</v>
      </c>
    </row>
    <row r="11452" spans="1:14" x14ac:dyDescent="0.25">
      <c r="A11452" t="s">
        <v>17206</v>
      </c>
      <c r="B11452" s="1" t="s">
        <v>17816</v>
      </c>
      <c r="C11452" t="s">
        <v>17206</v>
      </c>
      <c r="D11452" t="s">
        <v>141</v>
      </c>
      <c r="E11452" s="2" t="s">
        <v>178</v>
      </c>
      <c r="F11452" t="str">
        <f t="shared" si="179"/>
        <v>Renault Megane</v>
      </c>
      <c r="G11452" t="s">
        <v>17817</v>
      </c>
      <c r="H11452" s="2" t="s">
        <v>17</v>
      </c>
      <c r="I11452" s="5">
        <v>159156</v>
      </c>
      <c r="J11452" s="2">
        <v>2016</v>
      </c>
      <c r="K11452" s="2">
        <v>66</v>
      </c>
      <c r="L11452" t="s">
        <v>45</v>
      </c>
      <c r="M11452" s="3">
        <v>11422.46</v>
      </c>
      <c r="N11452" s="2" t="s">
        <v>19</v>
      </c>
    </row>
    <row r="11453" spans="1:14" x14ac:dyDescent="0.25">
      <c r="A11453" t="s">
        <v>17206</v>
      </c>
      <c r="B11453" s="1" t="s">
        <v>17808</v>
      </c>
      <c r="C11453" t="s">
        <v>17206</v>
      </c>
      <c r="D11453" t="s">
        <v>141</v>
      </c>
      <c r="E11453" s="2" t="s">
        <v>178</v>
      </c>
      <c r="F11453" t="str">
        <f t="shared" si="179"/>
        <v>Renault Megane</v>
      </c>
      <c r="G11453" t="s">
        <v>17809</v>
      </c>
      <c r="H11453" s="2" t="s">
        <v>17</v>
      </c>
      <c r="I11453" s="5">
        <v>202197</v>
      </c>
      <c r="J11453" s="2">
        <v>2017</v>
      </c>
      <c r="K11453" s="2">
        <v>66</v>
      </c>
      <c r="L11453" t="s">
        <v>18</v>
      </c>
      <c r="M11453" s="3">
        <v>11422.46</v>
      </c>
      <c r="N11453" s="2" t="s">
        <v>19</v>
      </c>
    </row>
    <row r="11454" spans="1:14" x14ac:dyDescent="0.25">
      <c r="A11454" t="s">
        <v>17206</v>
      </c>
      <c r="B11454" s="1" t="s">
        <v>18430</v>
      </c>
      <c r="C11454" t="s">
        <v>17206</v>
      </c>
      <c r="D11454" t="s">
        <v>141</v>
      </c>
      <c r="E11454" s="2" t="s">
        <v>178</v>
      </c>
      <c r="F11454" t="str">
        <f t="shared" si="179"/>
        <v>Renault Megane</v>
      </c>
      <c r="G11454" t="s">
        <v>17809</v>
      </c>
      <c r="H11454" s="2" t="s">
        <v>17</v>
      </c>
      <c r="I11454" s="5">
        <v>174885</v>
      </c>
      <c r="J11454" s="2">
        <v>2017</v>
      </c>
      <c r="K11454" s="2">
        <v>66</v>
      </c>
      <c r="L11454" t="s">
        <v>96</v>
      </c>
      <c r="M11454" s="3">
        <v>12858.75</v>
      </c>
      <c r="N11454" s="2" t="s">
        <v>19</v>
      </c>
    </row>
    <row r="11455" spans="1:14" x14ac:dyDescent="0.25">
      <c r="A11455" t="s">
        <v>17206</v>
      </c>
      <c r="B11455" s="1" t="s">
        <v>20150</v>
      </c>
      <c r="C11455" t="s">
        <v>17206</v>
      </c>
      <c r="D11455" t="s">
        <v>141</v>
      </c>
      <c r="E11455" s="2" t="s">
        <v>178</v>
      </c>
      <c r="F11455" t="str">
        <f t="shared" si="179"/>
        <v>Renault Megane</v>
      </c>
      <c r="G11455" t="s">
        <v>20151</v>
      </c>
      <c r="H11455" s="2" t="s">
        <v>17</v>
      </c>
      <c r="I11455" s="5">
        <v>121392</v>
      </c>
      <c r="J11455" s="2">
        <v>2017</v>
      </c>
      <c r="K11455" s="2">
        <v>120</v>
      </c>
      <c r="L11455" t="s">
        <v>30</v>
      </c>
      <c r="M11455" s="3">
        <v>18990</v>
      </c>
      <c r="N11455" s="2" t="s">
        <v>19</v>
      </c>
    </row>
    <row r="11456" spans="1:14" x14ac:dyDescent="0.25">
      <c r="A11456" t="s">
        <v>17206</v>
      </c>
      <c r="B11456" s="1" t="s">
        <v>19396</v>
      </c>
      <c r="C11456" t="s">
        <v>17206</v>
      </c>
      <c r="D11456" t="s">
        <v>141</v>
      </c>
      <c r="E11456" s="2" t="s">
        <v>178</v>
      </c>
      <c r="F11456" t="str">
        <f t="shared" si="179"/>
        <v>Renault Megane</v>
      </c>
      <c r="G11456" t="s">
        <v>19397</v>
      </c>
      <c r="H11456" s="2" t="s">
        <v>36</v>
      </c>
      <c r="I11456" s="5">
        <v>78918</v>
      </c>
      <c r="J11456" s="2">
        <v>2017</v>
      </c>
      <c r="K11456" s="2">
        <v>97</v>
      </c>
      <c r="L11456" t="s">
        <v>30</v>
      </c>
      <c r="M11456" s="3">
        <v>16990</v>
      </c>
      <c r="N11456" s="2" t="s">
        <v>19</v>
      </c>
    </row>
    <row r="11457" spans="1:14" x14ac:dyDescent="0.25">
      <c r="A11457" t="s">
        <v>17206</v>
      </c>
      <c r="B11457" s="1" t="s">
        <v>19843</v>
      </c>
      <c r="C11457" t="s">
        <v>17206</v>
      </c>
      <c r="D11457" t="s">
        <v>141</v>
      </c>
      <c r="E11457" s="2" t="s">
        <v>178</v>
      </c>
      <c r="F11457" t="str">
        <f t="shared" si="179"/>
        <v>Renault Megane</v>
      </c>
      <c r="G11457" t="s">
        <v>19844</v>
      </c>
      <c r="H11457" s="2" t="s">
        <v>17</v>
      </c>
      <c r="I11457" s="5">
        <v>53242</v>
      </c>
      <c r="J11457" s="2">
        <v>2019</v>
      </c>
      <c r="K11457" s="2">
        <v>85</v>
      </c>
      <c r="L11457" t="s">
        <v>18</v>
      </c>
      <c r="M11457" s="3">
        <v>17999.990000000002</v>
      </c>
      <c r="N11457" s="2" t="s">
        <v>19</v>
      </c>
    </row>
    <row r="11458" spans="1:14" x14ac:dyDescent="0.25">
      <c r="A11458" t="s">
        <v>17206</v>
      </c>
      <c r="B11458" s="1" t="s">
        <v>17414</v>
      </c>
      <c r="C11458" t="s">
        <v>17206</v>
      </c>
      <c r="D11458" t="s">
        <v>141</v>
      </c>
      <c r="E11458" s="2" t="s">
        <v>17362</v>
      </c>
      <c r="F11458" t="str">
        <f t="shared" si="179"/>
        <v>Renault Scénic</v>
      </c>
      <c r="G11458" t="s">
        <v>17415</v>
      </c>
      <c r="H11458" s="2" t="s">
        <v>17</v>
      </c>
      <c r="I11458" s="5">
        <v>199667</v>
      </c>
      <c r="J11458" s="2">
        <v>2013</v>
      </c>
      <c r="K11458" s="2">
        <v>81</v>
      </c>
      <c r="L11458" t="s">
        <v>18</v>
      </c>
      <c r="M11458" s="3">
        <v>8600.44</v>
      </c>
      <c r="N11458" s="2" t="s">
        <v>19</v>
      </c>
    </row>
    <row r="11459" spans="1:14" x14ac:dyDescent="0.25">
      <c r="A11459" t="s">
        <v>17206</v>
      </c>
      <c r="B11459" s="1" t="s">
        <v>19012</v>
      </c>
      <c r="C11459" t="s">
        <v>17206</v>
      </c>
      <c r="D11459" t="s">
        <v>141</v>
      </c>
      <c r="E11459" s="2" t="s">
        <v>17362</v>
      </c>
      <c r="F11459" t="str">
        <f t="shared" si="179"/>
        <v>Renault Scénic</v>
      </c>
      <c r="G11459" t="s">
        <v>19013</v>
      </c>
      <c r="H11459" s="2" t="s">
        <v>17</v>
      </c>
      <c r="I11459" s="5">
        <v>148100</v>
      </c>
      <c r="J11459" s="2">
        <v>2018</v>
      </c>
      <c r="K11459" s="2">
        <v>88</v>
      </c>
      <c r="L11459" t="s">
        <v>18</v>
      </c>
      <c r="M11459" s="3">
        <v>14999.97</v>
      </c>
      <c r="N11459" s="2" t="s">
        <v>19</v>
      </c>
    </row>
    <row r="11460" spans="1:14" x14ac:dyDescent="0.25">
      <c r="A11460" t="s">
        <v>17206</v>
      </c>
      <c r="B11460" s="1" t="s">
        <v>18188</v>
      </c>
      <c r="C11460" t="s">
        <v>17206</v>
      </c>
      <c r="D11460" t="s">
        <v>141</v>
      </c>
      <c r="E11460" s="2" t="s">
        <v>17362</v>
      </c>
      <c r="F11460" t="str">
        <f t="shared" si="179"/>
        <v>Renault Scénic</v>
      </c>
      <c r="G11460" t="s">
        <v>18189</v>
      </c>
      <c r="H11460" s="2" t="s">
        <v>17</v>
      </c>
      <c r="I11460" s="5">
        <v>112079</v>
      </c>
      <c r="J11460" s="2">
        <v>2015</v>
      </c>
      <c r="K11460" s="2">
        <v>81</v>
      </c>
      <c r="L11460" t="s">
        <v>18</v>
      </c>
      <c r="M11460" s="3">
        <v>12000</v>
      </c>
      <c r="N11460" s="2" t="s">
        <v>19</v>
      </c>
    </row>
    <row r="11461" spans="1:14" x14ac:dyDescent="0.25">
      <c r="A11461" t="s">
        <v>17206</v>
      </c>
      <c r="B11461" s="1" t="s">
        <v>19481</v>
      </c>
      <c r="C11461" t="s">
        <v>17206</v>
      </c>
      <c r="D11461" t="s">
        <v>141</v>
      </c>
      <c r="E11461" s="2" t="s">
        <v>17362</v>
      </c>
      <c r="F11461" t="str">
        <f t="shared" si="179"/>
        <v>Renault Scénic</v>
      </c>
      <c r="G11461" t="s">
        <v>19482</v>
      </c>
      <c r="H11461" s="2" t="s">
        <v>17</v>
      </c>
      <c r="I11461" s="5">
        <v>119927</v>
      </c>
      <c r="J11461" s="2">
        <v>2018</v>
      </c>
      <c r="K11461" s="2">
        <v>81</v>
      </c>
      <c r="L11461" t="s">
        <v>30</v>
      </c>
      <c r="M11461" s="3">
        <v>16900</v>
      </c>
      <c r="N11461" s="2" t="s">
        <v>19</v>
      </c>
    </row>
    <row r="11462" spans="1:14" x14ac:dyDescent="0.25">
      <c r="A11462" t="s">
        <v>17206</v>
      </c>
      <c r="B11462" s="1" t="s">
        <v>17361</v>
      </c>
      <c r="C11462" t="s">
        <v>17206</v>
      </c>
      <c r="D11462" t="s">
        <v>141</v>
      </c>
      <c r="E11462" s="2" t="s">
        <v>17362</v>
      </c>
      <c r="F11462" t="str">
        <f t="shared" si="179"/>
        <v>Renault Scénic</v>
      </c>
      <c r="G11462" t="s">
        <v>17363</v>
      </c>
      <c r="H11462" s="2" t="s">
        <v>17</v>
      </c>
      <c r="I11462" s="5">
        <v>147000</v>
      </c>
      <c r="J11462" s="2">
        <v>2013</v>
      </c>
      <c r="K11462" s="2">
        <v>81</v>
      </c>
      <c r="L11462" t="s">
        <v>327</v>
      </c>
      <c r="M11462" s="3">
        <v>9003.58</v>
      </c>
      <c r="N11462" s="2" t="s">
        <v>19</v>
      </c>
    </row>
    <row r="11463" spans="1:14" x14ac:dyDescent="0.25">
      <c r="A11463" t="s">
        <v>17206</v>
      </c>
      <c r="B11463" s="1" t="s">
        <v>17535</v>
      </c>
      <c r="C11463" t="s">
        <v>17206</v>
      </c>
      <c r="D11463" t="s">
        <v>141</v>
      </c>
      <c r="E11463" s="2" t="s">
        <v>17362</v>
      </c>
      <c r="F11463" t="str">
        <f t="shared" si="179"/>
        <v>Renault Scénic</v>
      </c>
      <c r="G11463" t="s">
        <v>17536</v>
      </c>
      <c r="H11463" s="2" t="s">
        <v>17</v>
      </c>
      <c r="I11463" s="5">
        <v>204556</v>
      </c>
      <c r="J11463" s="2">
        <v>2014</v>
      </c>
      <c r="K11463" s="2">
        <v>81</v>
      </c>
      <c r="L11463" t="s">
        <v>30</v>
      </c>
      <c r="M11463" s="3">
        <v>9272.35</v>
      </c>
      <c r="N11463" s="2" t="s">
        <v>19</v>
      </c>
    </row>
    <row r="11464" spans="1:14" x14ac:dyDescent="0.25">
      <c r="A11464" t="s">
        <v>17206</v>
      </c>
      <c r="B11464" s="1" t="s">
        <v>17748</v>
      </c>
      <c r="C11464" t="s">
        <v>17206</v>
      </c>
      <c r="D11464" t="s">
        <v>141</v>
      </c>
      <c r="E11464" s="2" t="s">
        <v>17362</v>
      </c>
      <c r="F11464" t="str">
        <f t="shared" si="179"/>
        <v>Renault Scénic</v>
      </c>
      <c r="G11464" t="s">
        <v>17749</v>
      </c>
      <c r="H11464" s="2" t="s">
        <v>17</v>
      </c>
      <c r="I11464" s="5">
        <v>143200</v>
      </c>
      <c r="J11464" s="2">
        <v>2015</v>
      </c>
      <c r="K11464" s="2">
        <v>81</v>
      </c>
      <c r="L11464" t="s">
        <v>37</v>
      </c>
      <c r="M11464" s="3">
        <v>10450</v>
      </c>
      <c r="N11464" s="2" t="s">
        <v>19</v>
      </c>
    </row>
    <row r="11465" spans="1:14" x14ac:dyDescent="0.25">
      <c r="A11465" t="s">
        <v>17206</v>
      </c>
      <c r="B11465" s="1" t="s">
        <v>18543</v>
      </c>
      <c r="C11465" t="s">
        <v>17206</v>
      </c>
      <c r="D11465" t="s">
        <v>141</v>
      </c>
      <c r="E11465" s="2" t="s">
        <v>17362</v>
      </c>
      <c r="F11465" t="str">
        <f t="shared" si="179"/>
        <v>Renault Scénic</v>
      </c>
      <c r="G11465" t="s">
        <v>18544</v>
      </c>
      <c r="H11465" s="2" t="s">
        <v>17</v>
      </c>
      <c r="I11465" s="5">
        <v>138800</v>
      </c>
      <c r="J11465" s="2">
        <v>2017</v>
      </c>
      <c r="K11465" s="2">
        <v>81</v>
      </c>
      <c r="L11465" t="s">
        <v>18</v>
      </c>
      <c r="M11465" s="3">
        <v>14491.92</v>
      </c>
      <c r="N11465" s="2" t="s">
        <v>19</v>
      </c>
    </row>
    <row r="11466" spans="1:14" x14ac:dyDescent="0.25">
      <c r="A11466" t="s">
        <v>17206</v>
      </c>
      <c r="B11466" s="1" t="s">
        <v>18964</v>
      </c>
      <c r="C11466" t="s">
        <v>17206</v>
      </c>
      <c r="D11466" t="s">
        <v>141</v>
      </c>
      <c r="E11466" s="2" t="s">
        <v>17362</v>
      </c>
      <c r="F11466" t="str">
        <f t="shared" si="179"/>
        <v>Renault Scénic</v>
      </c>
      <c r="G11466" t="s">
        <v>18060</v>
      </c>
      <c r="H11466" s="2" t="s">
        <v>17</v>
      </c>
      <c r="I11466" s="5">
        <v>103344</v>
      </c>
      <c r="J11466" s="2">
        <v>2015</v>
      </c>
      <c r="K11466" s="2">
        <v>81</v>
      </c>
      <c r="L11466" t="s">
        <v>45</v>
      </c>
      <c r="M11466" s="3">
        <v>12631.89</v>
      </c>
      <c r="N11466" s="2" t="s">
        <v>19</v>
      </c>
    </row>
    <row r="11467" spans="1:14" x14ac:dyDescent="0.25">
      <c r="A11467" t="s">
        <v>17206</v>
      </c>
      <c r="B11467" s="1" t="s">
        <v>18059</v>
      </c>
      <c r="C11467" t="s">
        <v>17206</v>
      </c>
      <c r="D11467" t="s">
        <v>141</v>
      </c>
      <c r="E11467" s="2" t="s">
        <v>17362</v>
      </c>
      <c r="F11467" t="str">
        <f t="shared" si="179"/>
        <v>Renault Scénic</v>
      </c>
      <c r="G11467" t="s">
        <v>18060</v>
      </c>
      <c r="H11467" s="2" t="s">
        <v>17</v>
      </c>
      <c r="I11467" s="5">
        <v>163462</v>
      </c>
      <c r="J11467" s="2">
        <v>2015</v>
      </c>
      <c r="K11467" s="2">
        <v>81</v>
      </c>
      <c r="L11467" t="s">
        <v>30</v>
      </c>
      <c r="M11467" s="3">
        <v>9621.74</v>
      </c>
      <c r="N11467" s="2" t="s">
        <v>19</v>
      </c>
    </row>
    <row r="11468" spans="1:14" x14ac:dyDescent="0.25">
      <c r="A11468" t="s">
        <v>17206</v>
      </c>
      <c r="B11468" s="1" t="s">
        <v>19128</v>
      </c>
      <c r="C11468" t="s">
        <v>17206</v>
      </c>
      <c r="D11468" t="s">
        <v>141</v>
      </c>
      <c r="E11468" s="2" t="s">
        <v>17362</v>
      </c>
      <c r="F11468" t="str">
        <f t="shared" si="179"/>
        <v>Renault Scénic</v>
      </c>
      <c r="G11468" t="s">
        <v>19129</v>
      </c>
      <c r="H11468" s="2" t="s">
        <v>17</v>
      </c>
      <c r="I11468" s="5">
        <v>132580</v>
      </c>
      <c r="J11468" s="2">
        <v>2018</v>
      </c>
      <c r="K11468" s="2">
        <v>81</v>
      </c>
      <c r="L11468" t="s">
        <v>60</v>
      </c>
      <c r="M11468" s="3">
        <v>15200</v>
      </c>
      <c r="N11468" s="2" t="s">
        <v>19</v>
      </c>
    </row>
    <row r="11469" spans="1:14" x14ac:dyDescent="0.25">
      <c r="A11469" t="s">
        <v>17206</v>
      </c>
      <c r="B11469" s="1" t="s">
        <v>19655</v>
      </c>
      <c r="C11469" t="s">
        <v>17206</v>
      </c>
      <c r="D11469" t="s">
        <v>141</v>
      </c>
      <c r="E11469" s="2" t="s">
        <v>17362</v>
      </c>
      <c r="F11469" t="str">
        <f t="shared" si="179"/>
        <v>Renault Scénic</v>
      </c>
      <c r="G11469" t="s">
        <v>19656</v>
      </c>
      <c r="H11469" s="2" t="s">
        <v>17</v>
      </c>
      <c r="I11469" s="5">
        <v>114460</v>
      </c>
      <c r="J11469" s="2">
        <v>2016</v>
      </c>
      <c r="K11469" s="2">
        <v>96</v>
      </c>
      <c r="L11469" t="s">
        <v>30</v>
      </c>
      <c r="M11469" s="3">
        <v>17225.060000000001</v>
      </c>
      <c r="N11469" s="2" t="s">
        <v>19</v>
      </c>
    </row>
    <row r="11470" spans="1:14" x14ac:dyDescent="0.25">
      <c r="A11470" t="s">
        <v>17206</v>
      </c>
      <c r="B11470" s="1" t="s">
        <v>20498</v>
      </c>
      <c r="C11470" t="s">
        <v>17206</v>
      </c>
      <c r="D11470" t="s">
        <v>141</v>
      </c>
      <c r="E11470" s="2" t="s">
        <v>17362</v>
      </c>
      <c r="F11470" t="str">
        <f t="shared" si="179"/>
        <v>Renault Scénic</v>
      </c>
      <c r="G11470" t="s">
        <v>19656</v>
      </c>
      <c r="H11470" s="2" t="s">
        <v>17</v>
      </c>
      <c r="I11470" s="5">
        <v>57541</v>
      </c>
      <c r="J11470" s="2">
        <v>2018</v>
      </c>
      <c r="K11470" s="2">
        <v>96</v>
      </c>
      <c r="L11470" t="s">
        <v>18</v>
      </c>
      <c r="M11470" s="3">
        <v>19299</v>
      </c>
      <c r="N11470" s="2" t="s">
        <v>19</v>
      </c>
    </row>
    <row r="11471" spans="1:14" x14ac:dyDescent="0.25">
      <c r="A11471" t="s">
        <v>17206</v>
      </c>
      <c r="B11471" s="1" t="s">
        <v>19409</v>
      </c>
      <c r="C11471" t="s">
        <v>17206</v>
      </c>
      <c r="D11471" t="s">
        <v>141</v>
      </c>
      <c r="E11471" s="2" t="s">
        <v>17362</v>
      </c>
      <c r="F11471" t="str">
        <f t="shared" si="179"/>
        <v>Renault Scénic</v>
      </c>
      <c r="G11471" t="s">
        <v>19410</v>
      </c>
      <c r="H11471" s="2" t="s">
        <v>17</v>
      </c>
      <c r="I11471" s="5">
        <v>115524</v>
      </c>
      <c r="J11471" s="2">
        <v>2016</v>
      </c>
      <c r="K11471" s="2">
        <v>96</v>
      </c>
      <c r="L11471" t="s">
        <v>60</v>
      </c>
      <c r="M11471" s="3">
        <v>17000</v>
      </c>
      <c r="N11471" s="2" t="s">
        <v>19</v>
      </c>
    </row>
    <row r="11472" spans="1:14" x14ac:dyDescent="0.25">
      <c r="A11472" t="s">
        <v>17206</v>
      </c>
      <c r="B11472" s="1" t="s">
        <v>17382</v>
      </c>
      <c r="C11472" t="s">
        <v>17206</v>
      </c>
      <c r="D11472" t="s">
        <v>141</v>
      </c>
      <c r="E11472" s="2" t="s">
        <v>17362</v>
      </c>
      <c r="F11472" t="str">
        <f t="shared" si="179"/>
        <v>Renault Scénic</v>
      </c>
      <c r="G11472" t="s">
        <v>17383</v>
      </c>
      <c r="H11472" s="2" t="s">
        <v>17</v>
      </c>
      <c r="I11472" s="5">
        <v>186429</v>
      </c>
      <c r="J11472" s="2">
        <v>2014</v>
      </c>
      <c r="K11472" s="2">
        <v>81</v>
      </c>
      <c r="L11472" t="s">
        <v>30</v>
      </c>
      <c r="M11472" s="3">
        <v>8399</v>
      </c>
      <c r="N11472" s="2" t="s">
        <v>19</v>
      </c>
    </row>
    <row r="11473" spans="1:14" x14ac:dyDescent="0.25">
      <c r="A11473" t="s">
        <v>17206</v>
      </c>
      <c r="B11473" s="1" t="s">
        <v>20497</v>
      </c>
      <c r="C11473" t="s">
        <v>17206</v>
      </c>
      <c r="D11473" t="s">
        <v>141</v>
      </c>
      <c r="E11473" s="2" t="s">
        <v>580</v>
      </c>
      <c r="F11473" t="str">
        <f t="shared" si="179"/>
        <v>Renault Talisman</v>
      </c>
      <c r="G11473" t="s">
        <v>19708</v>
      </c>
      <c r="H11473" s="2" t="s">
        <v>17</v>
      </c>
      <c r="I11473" s="5">
        <v>53174</v>
      </c>
      <c r="J11473" s="2">
        <v>2019</v>
      </c>
      <c r="K11473" s="2">
        <v>88</v>
      </c>
      <c r="L11473" t="s">
        <v>30</v>
      </c>
      <c r="M11473" s="3">
        <v>20157.28</v>
      </c>
      <c r="N11473" s="2" t="s">
        <v>19</v>
      </c>
    </row>
    <row r="11474" spans="1:14" x14ac:dyDescent="0.25">
      <c r="A11474" t="s">
        <v>17206</v>
      </c>
      <c r="B11474" s="1" t="s">
        <v>19707</v>
      </c>
      <c r="C11474" t="s">
        <v>17206</v>
      </c>
      <c r="D11474" t="s">
        <v>141</v>
      </c>
      <c r="E11474" s="2" t="s">
        <v>580</v>
      </c>
      <c r="F11474" t="str">
        <f t="shared" si="179"/>
        <v>Renault Talisman</v>
      </c>
      <c r="G11474" t="s">
        <v>19708</v>
      </c>
      <c r="H11474" s="2" t="s">
        <v>17</v>
      </c>
      <c r="I11474" s="5">
        <v>162327</v>
      </c>
      <c r="J11474" s="2">
        <v>2019</v>
      </c>
      <c r="K11474" s="2">
        <v>88</v>
      </c>
      <c r="L11474" t="s">
        <v>18</v>
      </c>
      <c r="M11474" s="3">
        <v>17496.63</v>
      </c>
      <c r="N11474" s="2" t="s">
        <v>19</v>
      </c>
    </row>
    <row r="11475" spans="1:14" x14ac:dyDescent="0.25">
      <c r="A11475" t="s">
        <v>17206</v>
      </c>
      <c r="B11475" s="1" t="s">
        <v>21563</v>
      </c>
      <c r="C11475" t="s">
        <v>17206</v>
      </c>
      <c r="D11475" t="s">
        <v>141</v>
      </c>
      <c r="E11475" s="2" t="s">
        <v>580</v>
      </c>
      <c r="F11475" t="str">
        <f t="shared" si="179"/>
        <v>Renault Talisman</v>
      </c>
      <c r="G11475" t="s">
        <v>21265</v>
      </c>
      <c r="H11475" s="2" t="s">
        <v>17</v>
      </c>
      <c r="I11475" s="5">
        <v>50017</v>
      </c>
      <c r="J11475" s="2">
        <v>2019</v>
      </c>
      <c r="K11475" s="2">
        <v>110</v>
      </c>
      <c r="L11475" t="s">
        <v>96</v>
      </c>
      <c r="M11475" s="3">
        <v>26000.400000000001</v>
      </c>
      <c r="N11475" s="2" t="s">
        <v>19</v>
      </c>
    </row>
    <row r="11476" spans="1:14" x14ac:dyDescent="0.25">
      <c r="A11476" t="s">
        <v>17206</v>
      </c>
      <c r="B11476" s="1" t="s">
        <v>21264</v>
      </c>
      <c r="C11476" t="s">
        <v>17206</v>
      </c>
      <c r="D11476" t="s">
        <v>141</v>
      </c>
      <c r="E11476" s="2" t="s">
        <v>580</v>
      </c>
      <c r="F11476" t="str">
        <f t="shared" si="179"/>
        <v>Renault Talisman</v>
      </c>
      <c r="G11476" t="s">
        <v>21265</v>
      </c>
      <c r="H11476" s="2" t="s">
        <v>17</v>
      </c>
      <c r="I11476" s="5">
        <v>66995</v>
      </c>
      <c r="J11476" s="2">
        <v>2019</v>
      </c>
      <c r="K11476" s="2">
        <v>110</v>
      </c>
      <c r="L11476" t="s">
        <v>30</v>
      </c>
      <c r="M11476" s="3">
        <v>23213.22</v>
      </c>
      <c r="N11476" s="2" t="s">
        <v>19</v>
      </c>
    </row>
    <row r="11477" spans="1:14" x14ac:dyDescent="0.25">
      <c r="A11477" t="s">
        <v>17206</v>
      </c>
      <c r="B11477" s="1" t="s">
        <v>21583</v>
      </c>
      <c r="C11477" t="s">
        <v>17206</v>
      </c>
      <c r="D11477" t="s">
        <v>141</v>
      </c>
      <c r="E11477" s="2" t="s">
        <v>580</v>
      </c>
      <c r="F11477" t="str">
        <f t="shared" si="179"/>
        <v>Renault Talisman</v>
      </c>
      <c r="G11477" t="s">
        <v>21155</v>
      </c>
      <c r="H11477" s="2" t="s">
        <v>17</v>
      </c>
      <c r="I11477" s="5">
        <v>62858</v>
      </c>
      <c r="J11477" s="2">
        <v>2020</v>
      </c>
      <c r="K11477" s="2">
        <v>118</v>
      </c>
      <c r="L11477" t="s">
        <v>30</v>
      </c>
      <c r="M11477" s="3">
        <v>26300</v>
      </c>
      <c r="N11477" s="2" t="s">
        <v>19</v>
      </c>
    </row>
    <row r="11478" spans="1:14" x14ac:dyDescent="0.25">
      <c r="A11478" t="s">
        <v>17206</v>
      </c>
      <c r="B11478" s="1" t="s">
        <v>21670</v>
      </c>
      <c r="C11478" t="s">
        <v>17206</v>
      </c>
      <c r="D11478" t="s">
        <v>141</v>
      </c>
      <c r="E11478" s="2" t="s">
        <v>580</v>
      </c>
      <c r="F11478" t="str">
        <f t="shared" si="179"/>
        <v>Renault Talisman</v>
      </c>
      <c r="G11478" t="s">
        <v>21155</v>
      </c>
      <c r="H11478" s="2" t="s">
        <v>17</v>
      </c>
      <c r="I11478" s="5">
        <v>52225</v>
      </c>
      <c r="J11478" s="2">
        <v>2019</v>
      </c>
      <c r="K11478" s="2">
        <v>118</v>
      </c>
      <c r="L11478" t="s">
        <v>45</v>
      </c>
      <c r="M11478" s="3">
        <v>25867.68</v>
      </c>
      <c r="N11478" s="2" t="s">
        <v>19</v>
      </c>
    </row>
    <row r="11479" spans="1:14" x14ac:dyDescent="0.25">
      <c r="A11479" t="s">
        <v>17206</v>
      </c>
      <c r="B11479" s="1" t="s">
        <v>21154</v>
      </c>
      <c r="C11479" t="s">
        <v>17206</v>
      </c>
      <c r="D11479" t="s">
        <v>141</v>
      </c>
      <c r="E11479" s="2" t="s">
        <v>580</v>
      </c>
      <c r="F11479" t="str">
        <f t="shared" si="179"/>
        <v>Renault Talisman</v>
      </c>
      <c r="G11479" t="s">
        <v>21155</v>
      </c>
      <c r="H11479" s="2" t="s">
        <v>17</v>
      </c>
      <c r="I11479" s="5">
        <v>80478</v>
      </c>
      <c r="J11479" s="2">
        <v>2019</v>
      </c>
      <c r="K11479" s="2">
        <v>118</v>
      </c>
      <c r="L11479" t="s">
        <v>45</v>
      </c>
      <c r="M11479" s="3">
        <v>25480</v>
      </c>
      <c r="N11479" s="2" t="s">
        <v>19</v>
      </c>
    </row>
    <row r="11480" spans="1:14" x14ac:dyDescent="0.25">
      <c r="A11480" t="s">
        <v>17206</v>
      </c>
      <c r="B11480" s="1" t="s">
        <v>19312</v>
      </c>
      <c r="C11480" t="s">
        <v>17206</v>
      </c>
      <c r="D11480" t="s">
        <v>141</v>
      </c>
      <c r="E11480" s="2" t="s">
        <v>580</v>
      </c>
      <c r="F11480" t="str">
        <f t="shared" si="179"/>
        <v>Renault Talisman</v>
      </c>
      <c r="G11480" t="s">
        <v>19313</v>
      </c>
      <c r="H11480" s="2" t="s">
        <v>17</v>
      </c>
      <c r="I11480" s="5">
        <v>164000</v>
      </c>
      <c r="J11480" s="2">
        <v>2018</v>
      </c>
      <c r="K11480" s="2">
        <v>81</v>
      </c>
      <c r="L11480" t="s">
        <v>45</v>
      </c>
      <c r="M11480" s="3">
        <v>16190.32</v>
      </c>
      <c r="N11480" s="2" t="s">
        <v>19</v>
      </c>
    </row>
    <row r="11481" spans="1:14" x14ac:dyDescent="0.25">
      <c r="A11481" t="s">
        <v>17206</v>
      </c>
      <c r="B11481" s="1" t="s">
        <v>19862</v>
      </c>
      <c r="C11481" t="s">
        <v>17206</v>
      </c>
      <c r="D11481" t="s">
        <v>141</v>
      </c>
      <c r="E11481" s="2" t="s">
        <v>580</v>
      </c>
      <c r="F11481" t="str">
        <f t="shared" si="179"/>
        <v>Renault Talisman</v>
      </c>
      <c r="G11481" t="s">
        <v>19313</v>
      </c>
      <c r="H11481" s="2" t="s">
        <v>17</v>
      </c>
      <c r="I11481" s="5">
        <v>77605</v>
      </c>
      <c r="J11481" s="2">
        <v>2018</v>
      </c>
      <c r="K11481" s="2">
        <v>81</v>
      </c>
      <c r="L11481" t="s">
        <v>96</v>
      </c>
      <c r="M11481" s="3">
        <v>18123.75</v>
      </c>
      <c r="N11481" s="2" t="s">
        <v>19</v>
      </c>
    </row>
    <row r="11482" spans="1:14" x14ac:dyDescent="0.25">
      <c r="A11482" t="s">
        <v>17206</v>
      </c>
      <c r="B11482" s="1" t="s">
        <v>19175</v>
      </c>
      <c r="C11482" t="s">
        <v>17206</v>
      </c>
      <c r="D11482" t="s">
        <v>141</v>
      </c>
      <c r="E11482" s="2" t="s">
        <v>580</v>
      </c>
      <c r="F11482" t="str">
        <f t="shared" si="179"/>
        <v>Renault Talisman</v>
      </c>
      <c r="G11482" t="s">
        <v>19176</v>
      </c>
      <c r="H11482" s="2" t="s">
        <v>17</v>
      </c>
      <c r="I11482" s="5">
        <v>111259</v>
      </c>
      <c r="J11482" s="2">
        <v>2016</v>
      </c>
      <c r="K11482" s="2">
        <v>81</v>
      </c>
      <c r="L11482" t="s">
        <v>45</v>
      </c>
      <c r="M11482" s="3">
        <v>15900</v>
      </c>
      <c r="N11482" s="2" t="s">
        <v>19</v>
      </c>
    </row>
    <row r="11483" spans="1:14" x14ac:dyDescent="0.25">
      <c r="A11483" t="s">
        <v>17206</v>
      </c>
      <c r="B11483" s="1" t="s">
        <v>18533</v>
      </c>
      <c r="C11483" t="s">
        <v>17206</v>
      </c>
      <c r="D11483" t="s">
        <v>141</v>
      </c>
      <c r="E11483" s="2" t="s">
        <v>580</v>
      </c>
      <c r="F11483" t="str">
        <f t="shared" si="179"/>
        <v>Renault Talisman</v>
      </c>
      <c r="G11483" t="s">
        <v>18534</v>
      </c>
      <c r="H11483" s="2" t="s">
        <v>17</v>
      </c>
      <c r="I11483" s="5">
        <v>153838</v>
      </c>
      <c r="J11483" s="2">
        <v>2017</v>
      </c>
      <c r="K11483" s="2">
        <v>81</v>
      </c>
      <c r="L11483" t="s">
        <v>60</v>
      </c>
      <c r="M11483" s="3">
        <v>14480</v>
      </c>
      <c r="N11483" s="2" t="s">
        <v>19</v>
      </c>
    </row>
    <row r="11484" spans="1:14" x14ac:dyDescent="0.25">
      <c r="A11484" t="s">
        <v>17206</v>
      </c>
      <c r="B11484" s="1" t="s">
        <v>19225</v>
      </c>
      <c r="C11484" t="s">
        <v>17206</v>
      </c>
      <c r="D11484" t="s">
        <v>141</v>
      </c>
      <c r="E11484" s="2" t="s">
        <v>580</v>
      </c>
      <c r="F11484" t="str">
        <f t="shared" si="179"/>
        <v>Renault Talisman</v>
      </c>
      <c r="G11484" t="s">
        <v>19226</v>
      </c>
      <c r="H11484" s="2" t="s">
        <v>17</v>
      </c>
      <c r="I11484" s="5">
        <v>135699</v>
      </c>
      <c r="J11484" s="2">
        <v>2017</v>
      </c>
      <c r="K11484" s="2">
        <v>96</v>
      </c>
      <c r="L11484" t="s">
        <v>30</v>
      </c>
      <c r="M11484" s="3">
        <v>15900</v>
      </c>
      <c r="N11484" s="2" t="s">
        <v>19</v>
      </c>
    </row>
    <row r="11485" spans="1:14" x14ac:dyDescent="0.25">
      <c r="A11485" t="s">
        <v>17206</v>
      </c>
      <c r="B11485" s="1" t="s">
        <v>19566</v>
      </c>
      <c r="C11485" t="s">
        <v>17206</v>
      </c>
      <c r="D11485" t="s">
        <v>141</v>
      </c>
      <c r="E11485" s="2" t="s">
        <v>580</v>
      </c>
      <c r="F11485" t="str">
        <f t="shared" si="179"/>
        <v>Renault Talisman</v>
      </c>
      <c r="G11485" t="s">
        <v>19226</v>
      </c>
      <c r="H11485" s="2" t="s">
        <v>17</v>
      </c>
      <c r="I11485" s="5">
        <v>86636</v>
      </c>
      <c r="J11485" s="2">
        <v>2017</v>
      </c>
      <c r="K11485" s="2">
        <v>96</v>
      </c>
      <c r="L11485" t="s">
        <v>60</v>
      </c>
      <c r="M11485" s="3">
        <v>17699</v>
      </c>
      <c r="N11485" s="2" t="s">
        <v>19</v>
      </c>
    </row>
    <row r="11486" spans="1:14" x14ac:dyDescent="0.25">
      <c r="A11486" t="s">
        <v>17206</v>
      </c>
      <c r="B11486" s="1" t="s">
        <v>18826</v>
      </c>
      <c r="C11486" t="s">
        <v>17206</v>
      </c>
      <c r="D11486" t="s">
        <v>141</v>
      </c>
      <c r="E11486" s="2" t="s">
        <v>580</v>
      </c>
      <c r="F11486" t="str">
        <f t="shared" si="179"/>
        <v>Renault Talisman</v>
      </c>
      <c r="G11486" t="s">
        <v>18827</v>
      </c>
      <c r="H11486" s="2" t="s">
        <v>17</v>
      </c>
      <c r="I11486" s="5">
        <v>180000</v>
      </c>
      <c r="J11486" s="2">
        <v>2016</v>
      </c>
      <c r="K11486" s="2">
        <v>96</v>
      </c>
      <c r="L11486" t="s">
        <v>45</v>
      </c>
      <c r="M11486" s="3">
        <v>14876.07</v>
      </c>
      <c r="N11486" s="2" t="s">
        <v>19</v>
      </c>
    </row>
    <row r="11487" spans="1:14" x14ac:dyDescent="0.25">
      <c r="A11487" t="s">
        <v>17206</v>
      </c>
      <c r="B11487" s="1" t="s">
        <v>20103</v>
      </c>
      <c r="C11487" t="s">
        <v>17206</v>
      </c>
      <c r="D11487" t="s">
        <v>141</v>
      </c>
      <c r="E11487" s="2" t="s">
        <v>580</v>
      </c>
      <c r="F11487" t="str">
        <f t="shared" si="179"/>
        <v>Renault Talisman</v>
      </c>
      <c r="G11487" t="s">
        <v>19355</v>
      </c>
      <c r="H11487" s="2" t="s">
        <v>17</v>
      </c>
      <c r="I11487" s="5">
        <v>148473</v>
      </c>
      <c r="J11487" s="2">
        <v>2017</v>
      </c>
      <c r="K11487" s="2">
        <v>118</v>
      </c>
      <c r="L11487" t="s">
        <v>18</v>
      </c>
      <c r="M11487" s="3">
        <v>19231.53</v>
      </c>
      <c r="N11487" s="2" t="s">
        <v>19</v>
      </c>
    </row>
    <row r="11488" spans="1:14" x14ac:dyDescent="0.25">
      <c r="A11488" t="s">
        <v>17206</v>
      </c>
      <c r="B11488" s="1" t="s">
        <v>19354</v>
      </c>
      <c r="C11488" t="s">
        <v>17206</v>
      </c>
      <c r="D11488" t="s">
        <v>141</v>
      </c>
      <c r="E11488" s="2" t="s">
        <v>580</v>
      </c>
      <c r="F11488" t="str">
        <f t="shared" si="179"/>
        <v>Renault Talisman</v>
      </c>
      <c r="G11488" t="s">
        <v>19355</v>
      </c>
      <c r="H11488" s="2" t="s">
        <v>17</v>
      </c>
      <c r="I11488" s="5">
        <v>149636</v>
      </c>
      <c r="J11488" s="2">
        <v>2016</v>
      </c>
      <c r="K11488" s="2">
        <v>118</v>
      </c>
      <c r="L11488" t="s">
        <v>45</v>
      </c>
      <c r="M11488" s="3">
        <v>16200</v>
      </c>
      <c r="N11488" s="2" t="s">
        <v>19</v>
      </c>
    </row>
    <row r="11489" spans="1:14" x14ac:dyDescent="0.25">
      <c r="A11489" t="s">
        <v>17206</v>
      </c>
      <c r="B11489" s="1" t="s">
        <v>22658</v>
      </c>
      <c r="C11489" t="s">
        <v>17206</v>
      </c>
      <c r="D11489" t="s">
        <v>141</v>
      </c>
      <c r="E11489" s="2" t="s">
        <v>580</v>
      </c>
      <c r="F11489" t="str">
        <f t="shared" si="179"/>
        <v>Renault Talisman</v>
      </c>
      <c r="G11489" t="s">
        <v>19355</v>
      </c>
      <c r="H11489" s="2" t="s">
        <v>17</v>
      </c>
      <c r="I11489" s="5">
        <v>165617</v>
      </c>
      <c r="J11489" s="2">
        <v>2016</v>
      </c>
      <c r="K11489" s="2">
        <v>118</v>
      </c>
      <c r="L11489" t="s">
        <v>45</v>
      </c>
      <c r="M11489" s="3">
        <v>17415</v>
      </c>
      <c r="N11489" s="2" t="s">
        <v>19</v>
      </c>
    </row>
    <row r="11490" spans="1:14" x14ac:dyDescent="0.25">
      <c r="A11490" t="s">
        <v>17206</v>
      </c>
      <c r="B11490" s="1" t="s">
        <v>19973</v>
      </c>
      <c r="C11490" t="s">
        <v>17206</v>
      </c>
      <c r="D11490" t="s">
        <v>141</v>
      </c>
      <c r="E11490" s="2" t="s">
        <v>580</v>
      </c>
      <c r="F11490" t="str">
        <f t="shared" si="179"/>
        <v>Renault Talisman</v>
      </c>
      <c r="G11490" t="s">
        <v>19658</v>
      </c>
      <c r="H11490" s="2" t="s">
        <v>17</v>
      </c>
      <c r="I11490" s="5">
        <v>94912</v>
      </c>
      <c r="J11490" s="2">
        <v>2018</v>
      </c>
      <c r="K11490" s="2">
        <v>81</v>
      </c>
      <c r="L11490" t="s">
        <v>96</v>
      </c>
      <c r="M11490" s="3">
        <v>18500</v>
      </c>
      <c r="N11490" s="2" t="s">
        <v>19</v>
      </c>
    </row>
    <row r="11491" spans="1:14" x14ac:dyDescent="0.25">
      <c r="A11491" t="s">
        <v>17206</v>
      </c>
      <c r="B11491" s="1" t="s">
        <v>19966</v>
      </c>
      <c r="C11491" t="s">
        <v>17206</v>
      </c>
      <c r="D11491" t="s">
        <v>141</v>
      </c>
      <c r="E11491" s="2" t="s">
        <v>580</v>
      </c>
      <c r="F11491" t="str">
        <f t="shared" si="179"/>
        <v>Renault Talisman</v>
      </c>
      <c r="G11491" t="s">
        <v>19658</v>
      </c>
      <c r="H11491" s="2" t="s">
        <v>17</v>
      </c>
      <c r="I11491" s="5">
        <v>110000</v>
      </c>
      <c r="J11491" s="2">
        <v>2018</v>
      </c>
      <c r="K11491" s="2">
        <v>81</v>
      </c>
      <c r="L11491" t="s">
        <v>45</v>
      </c>
      <c r="M11491" s="3">
        <v>18500</v>
      </c>
      <c r="N11491" s="2" t="s">
        <v>19</v>
      </c>
    </row>
    <row r="11492" spans="1:14" x14ac:dyDescent="0.25">
      <c r="A11492" t="s">
        <v>17206</v>
      </c>
      <c r="B11492" s="1" t="s">
        <v>19657</v>
      </c>
      <c r="C11492" t="s">
        <v>17206</v>
      </c>
      <c r="D11492" t="s">
        <v>141</v>
      </c>
      <c r="E11492" s="2" t="s">
        <v>580</v>
      </c>
      <c r="F11492" t="str">
        <f t="shared" si="179"/>
        <v>Renault Talisman</v>
      </c>
      <c r="G11492" t="s">
        <v>19658</v>
      </c>
      <c r="H11492" s="2" t="s">
        <v>17</v>
      </c>
      <c r="I11492" s="5">
        <v>151446</v>
      </c>
      <c r="J11492" s="2">
        <v>2017</v>
      </c>
      <c r="K11492" s="2">
        <v>81</v>
      </c>
      <c r="L11492" t="s">
        <v>45</v>
      </c>
      <c r="M11492" s="3">
        <v>17221.03</v>
      </c>
      <c r="N11492" s="2" t="s">
        <v>19</v>
      </c>
    </row>
    <row r="11493" spans="1:14" x14ac:dyDescent="0.25">
      <c r="A11493" t="s">
        <v>17206</v>
      </c>
      <c r="B11493" s="1" t="s">
        <v>20324</v>
      </c>
      <c r="C11493" t="s">
        <v>17206</v>
      </c>
      <c r="D11493" t="s">
        <v>141</v>
      </c>
      <c r="E11493" s="2" t="s">
        <v>580</v>
      </c>
      <c r="F11493" t="str">
        <f t="shared" si="179"/>
        <v>Renault Talisman</v>
      </c>
      <c r="G11493" t="s">
        <v>19947</v>
      </c>
      <c r="H11493" s="2" t="s">
        <v>17</v>
      </c>
      <c r="I11493" s="5">
        <v>102249</v>
      </c>
      <c r="J11493" s="2">
        <v>2017</v>
      </c>
      <c r="K11493" s="2">
        <v>118</v>
      </c>
      <c r="L11493" t="s">
        <v>45</v>
      </c>
      <c r="M11493" s="3">
        <v>20200</v>
      </c>
      <c r="N11493" s="2" t="s">
        <v>19</v>
      </c>
    </row>
    <row r="11494" spans="1:14" x14ac:dyDescent="0.25">
      <c r="A11494" t="s">
        <v>17206</v>
      </c>
      <c r="B11494" s="1" t="s">
        <v>19946</v>
      </c>
      <c r="C11494" t="s">
        <v>17206</v>
      </c>
      <c r="D11494" t="s">
        <v>141</v>
      </c>
      <c r="E11494" s="2" t="s">
        <v>580</v>
      </c>
      <c r="F11494" t="str">
        <f t="shared" si="179"/>
        <v>Renault Talisman</v>
      </c>
      <c r="G11494" t="s">
        <v>19947</v>
      </c>
      <c r="H11494" s="2" t="s">
        <v>17</v>
      </c>
      <c r="I11494" s="5">
        <v>135435</v>
      </c>
      <c r="J11494" s="2">
        <v>2017</v>
      </c>
      <c r="K11494" s="2">
        <v>118</v>
      </c>
      <c r="L11494" t="s">
        <v>96</v>
      </c>
      <c r="M11494" s="3">
        <v>18448.47</v>
      </c>
      <c r="N11494" s="2" t="s">
        <v>19</v>
      </c>
    </row>
    <row r="11495" spans="1:14" x14ac:dyDescent="0.25">
      <c r="A11495" t="s">
        <v>17206</v>
      </c>
      <c r="B11495" s="1" t="s">
        <v>18955</v>
      </c>
      <c r="C11495" t="s">
        <v>17206</v>
      </c>
      <c r="D11495" t="s">
        <v>141</v>
      </c>
      <c r="E11495" s="2" t="s">
        <v>1640</v>
      </c>
      <c r="F11495" t="str">
        <f t="shared" si="179"/>
        <v>Renault Twingo</v>
      </c>
      <c r="G11495" t="s">
        <v>18956</v>
      </c>
      <c r="H11495" s="2" t="s">
        <v>36</v>
      </c>
      <c r="I11495" s="5">
        <v>12746</v>
      </c>
      <c r="J11495" s="2">
        <v>2021</v>
      </c>
      <c r="K11495" s="2">
        <v>48</v>
      </c>
      <c r="L11495" t="s">
        <v>30</v>
      </c>
      <c r="M11495" s="3">
        <v>12570</v>
      </c>
      <c r="N11495" s="2" t="s">
        <v>19</v>
      </c>
    </row>
    <row r="11496" spans="1:14" x14ac:dyDescent="0.25">
      <c r="A11496" t="s">
        <v>17206</v>
      </c>
      <c r="B11496" s="1" t="s">
        <v>18076</v>
      </c>
      <c r="C11496" t="s">
        <v>17206</v>
      </c>
      <c r="D11496" t="s">
        <v>141</v>
      </c>
      <c r="E11496" s="2" t="s">
        <v>1640</v>
      </c>
      <c r="F11496" t="str">
        <f t="shared" si="179"/>
        <v>Renault Twingo</v>
      </c>
      <c r="G11496" t="s">
        <v>18077</v>
      </c>
      <c r="H11496" s="2" t="s">
        <v>36</v>
      </c>
      <c r="I11496" s="5">
        <v>45065</v>
      </c>
      <c r="J11496" s="2">
        <v>2018</v>
      </c>
      <c r="K11496" s="2">
        <v>51</v>
      </c>
      <c r="L11496" t="s">
        <v>37</v>
      </c>
      <c r="M11496" s="3">
        <v>9500</v>
      </c>
      <c r="N11496" s="2" t="s">
        <v>19</v>
      </c>
    </row>
    <row r="11497" spans="1:14" x14ac:dyDescent="0.25">
      <c r="A11497" t="s">
        <v>17206</v>
      </c>
      <c r="B11497" s="1" t="s">
        <v>17492</v>
      </c>
      <c r="C11497" t="s">
        <v>17206</v>
      </c>
      <c r="D11497" t="s">
        <v>141</v>
      </c>
      <c r="E11497" s="2" t="s">
        <v>1640</v>
      </c>
      <c r="F11497" t="str">
        <f t="shared" si="179"/>
        <v>Renault Twingo</v>
      </c>
      <c r="G11497" t="s">
        <v>17493</v>
      </c>
      <c r="H11497" s="2" t="s">
        <v>36</v>
      </c>
      <c r="I11497" s="5">
        <v>81956</v>
      </c>
      <c r="J11497" s="2">
        <v>2015</v>
      </c>
      <c r="K11497" s="2">
        <v>52</v>
      </c>
      <c r="L11497" t="s">
        <v>1066</v>
      </c>
      <c r="M11497" s="3">
        <v>7850</v>
      </c>
      <c r="N11497" s="2" t="s">
        <v>19</v>
      </c>
    </row>
    <row r="11498" spans="1:14" x14ac:dyDescent="0.25">
      <c r="A11498" t="s">
        <v>17206</v>
      </c>
      <c r="B11498" s="1" t="s">
        <v>17495</v>
      </c>
      <c r="C11498" t="s">
        <v>17206</v>
      </c>
      <c r="D11498" t="s">
        <v>141</v>
      </c>
      <c r="E11498" s="2" t="s">
        <v>1640</v>
      </c>
      <c r="F11498" t="str">
        <f t="shared" si="179"/>
        <v>Renault Twingo</v>
      </c>
      <c r="G11498" t="s">
        <v>17493</v>
      </c>
      <c r="H11498" s="2" t="s">
        <v>36</v>
      </c>
      <c r="I11498" s="5">
        <v>28573</v>
      </c>
      <c r="J11498" s="2">
        <v>2015</v>
      </c>
      <c r="K11498" s="2">
        <v>52</v>
      </c>
      <c r="L11498" t="s">
        <v>1066</v>
      </c>
      <c r="M11498" s="3">
        <v>8300</v>
      </c>
      <c r="N11498" s="2" t="s">
        <v>19</v>
      </c>
    </row>
    <row r="11499" spans="1:14" x14ac:dyDescent="0.25">
      <c r="A11499" t="s">
        <v>17206</v>
      </c>
      <c r="B11499" s="1" t="s">
        <v>17266</v>
      </c>
      <c r="C11499" t="s">
        <v>17206</v>
      </c>
      <c r="D11499" t="s">
        <v>141</v>
      </c>
      <c r="E11499" s="2" t="s">
        <v>1640</v>
      </c>
      <c r="F11499" t="str">
        <f t="shared" si="179"/>
        <v>Renault Twingo</v>
      </c>
      <c r="G11499" t="s">
        <v>17267</v>
      </c>
      <c r="H11499" s="2" t="s">
        <v>36</v>
      </c>
      <c r="I11499" s="5">
        <v>81500</v>
      </c>
      <c r="J11499" s="2">
        <v>2015</v>
      </c>
      <c r="K11499" s="2">
        <v>52</v>
      </c>
      <c r="L11499" t="s">
        <v>30</v>
      </c>
      <c r="M11499" s="3">
        <v>7600</v>
      </c>
      <c r="N11499" s="2" t="s">
        <v>19</v>
      </c>
    </row>
    <row r="11500" spans="1:14" x14ac:dyDescent="0.25">
      <c r="A11500" t="s">
        <v>17206</v>
      </c>
      <c r="B11500" s="1" t="s">
        <v>18266</v>
      </c>
      <c r="C11500" t="s">
        <v>17206</v>
      </c>
      <c r="D11500" t="s">
        <v>141</v>
      </c>
      <c r="E11500" s="2" t="s">
        <v>1640</v>
      </c>
      <c r="F11500" t="str">
        <f t="shared" si="179"/>
        <v>Renault Twingo</v>
      </c>
      <c r="G11500" t="s">
        <v>18267</v>
      </c>
      <c r="H11500" s="2" t="s">
        <v>36</v>
      </c>
      <c r="I11500" s="5">
        <v>41587</v>
      </c>
      <c r="J11500" s="2">
        <v>2020</v>
      </c>
      <c r="K11500" s="2">
        <v>54</v>
      </c>
      <c r="L11500" t="s">
        <v>45</v>
      </c>
      <c r="M11500" s="3">
        <v>12280</v>
      </c>
      <c r="N11500" s="2" t="s">
        <v>19</v>
      </c>
    </row>
    <row r="11501" spans="1:14" x14ac:dyDescent="0.25">
      <c r="A11501" t="s">
        <v>17206</v>
      </c>
      <c r="B11501" s="1" t="s">
        <v>17328</v>
      </c>
      <c r="C11501" t="s">
        <v>17206</v>
      </c>
      <c r="D11501" t="s">
        <v>397</v>
      </c>
      <c r="E11501" s="2" t="s">
        <v>17279</v>
      </c>
      <c r="F11501" t="str">
        <f t="shared" si="179"/>
        <v>Seat Mii</v>
      </c>
      <c r="G11501" t="s">
        <v>17329</v>
      </c>
      <c r="H11501" s="2" t="s">
        <v>36</v>
      </c>
      <c r="I11501" s="5">
        <v>180000</v>
      </c>
      <c r="J11501" s="2">
        <v>2018</v>
      </c>
      <c r="K11501" s="2">
        <v>44</v>
      </c>
      <c r="L11501" t="s">
        <v>18</v>
      </c>
      <c r="M11501" s="3">
        <v>6551.2</v>
      </c>
      <c r="N11501" s="2" t="s">
        <v>19</v>
      </c>
    </row>
    <row r="11502" spans="1:14" x14ac:dyDescent="0.25">
      <c r="A11502" t="s">
        <v>17206</v>
      </c>
      <c r="B11502" s="1" t="s">
        <v>19086</v>
      </c>
      <c r="C11502" t="s">
        <v>17206</v>
      </c>
      <c r="D11502" t="s">
        <v>397</v>
      </c>
      <c r="E11502" s="2" t="s">
        <v>427</v>
      </c>
      <c r="F11502" t="str">
        <f t="shared" si="179"/>
        <v>Seat Leon</v>
      </c>
      <c r="G11502" t="s">
        <v>19087</v>
      </c>
      <c r="H11502" s="2" t="s">
        <v>36</v>
      </c>
      <c r="I11502" s="5">
        <v>84148</v>
      </c>
      <c r="J11502" s="2">
        <v>2017</v>
      </c>
      <c r="K11502" s="2">
        <v>92</v>
      </c>
      <c r="L11502" t="s">
        <v>45</v>
      </c>
      <c r="M11502" s="3">
        <v>15491.25</v>
      </c>
      <c r="N11502" s="2" t="s">
        <v>19</v>
      </c>
    </row>
    <row r="11503" spans="1:14" x14ac:dyDescent="0.25">
      <c r="A11503" t="s">
        <v>17206</v>
      </c>
      <c r="B11503" s="1" t="s">
        <v>20880</v>
      </c>
      <c r="C11503" t="s">
        <v>17206</v>
      </c>
      <c r="D11503" t="s">
        <v>397</v>
      </c>
      <c r="E11503" s="2" t="s">
        <v>8980</v>
      </c>
      <c r="F11503" t="str">
        <f t="shared" si="179"/>
        <v>Seat Alhambra</v>
      </c>
      <c r="G11503" t="s">
        <v>20881</v>
      </c>
      <c r="H11503" s="2" t="s">
        <v>17</v>
      </c>
      <c r="I11503" s="5">
        <v>150000</v>
      </c>
      <c r="J11503" s="2">
        <v>2017</v>
      </c>
      <c r="K11503" s="2">
        <v>110</v>
      </c>
      <c r="L11503" t="s">
        <v>45</v>
      </c>
      <c r="M11503" s="3">
        <v>22900</v>
      </c>
      <c r="N11503" s="2" t="s">
        <v>19</v>
      </c>
    </row>
    <row r="11504" spans="1:14" x14ac:dyDescent="0.25">
      <c r="A11504" t="s">
        <v>17206</v>
      </c>
      <c r="B11504" s="1" t="s">
        <v>22172</v>
      </c>
      <c r="C11504" t="s">
        <v>17206</v>
      </c>
      <c r="D11504" t="s">
        <v>397</v>
      </c>
      <c r="E11504" s="2" t="s">
        <v>8980</v>
      </c>
      <c r="F11504" t="str">
        <f t="shared" si="179"/>
        <v>Seat Alhambra</v>
      </c>
      <c r="G11504" t="s">
        <v>22173</v>
      </c>
      <c r="H11504" s="2" t="s">
        <v>17</v>
      </c>
      <c r="I11504" s="5">
        <v>95691</v>
      </c>
      <c r="J11504" s="2">
        <v>2018</v>
      </c>
      <c r="K11504" s="2">
        <v>135</v>
      </c>
      <c r="L11504" t="s">
        <v>30</v>
      </c>
      <c r="M11504" s="3">
        <v>37149</v>
      </c>
      <c r="N11504" s="2" t="s">
        <v>19</v>
      </c>
    </row>
    <row r="11505" spans="1:14" x14ac:dyDescent="0.25">
      <c r="A11505" t="s">
        <v>17206</v>
      </c>
      <c r="B11505" s="1" t="s">
        <v>22634</v>
      </c>
      <c r="C11505" t="s">
        <v>17206</v>
      </c>
      <c r="D11505" t="s">
        <v>397</v>
      </c>
      <c r="E11505" s="2" t="s">
        <v>2177</v>
      </c>
      <c r="F11505" t="str">
        <f t="shared" si="179"/>
        <v>Seat Arona</v>
      </c>
      <c r="G11505" t="s">
        <v>22635</v>
      </c>
      <c r="H11505" s="2" t="s">
        <v>36</v>
      </c>
      <c r="I11505" s="5">
        <v>56911</v>
      </c>
      <c r="J11505" s="2">
        <v>2018</v>
      </c>
      <c r="K11505" s="2">
        <v>85</v>
      </c>
      <c r="L11505" t="s">
        <v>18</v>
      </c>
      <c r="M11505" s="3">
        <v>18225</v>
      </c>
      <c r="N11505" s="2" t="s">
        <v>19</v>
      </c>
    </row>
    <row r="11506" spans="1:14" x14ac:dyDescent="0.25">
      <c r="A11506" t="s">
        <v>17206</v>
      </c>
      <c r="B11506" s="1" t="s">
        <v>19525</v>
      </c>
      <c r="C11506" t="s">
        <v>17206</v>
      </c>
      <c r="D11506" t="s">
        <v>397</v>
      </c>
      <c r="E11506" s="2" t="s">
        <v>2177</v>
      </c>
      <c r="F11506" t="str">
        <f t="shared" si="179"/>
        <v>Seat Arona</v>
      </c>
      <c r="G11506" t="s">
        <v>19526</v>
      </c>
      <c r="H11506" s="2" t="s">
        <v>36</v>
      </c>
      <c r="I11506" s="5">
        <v>83261</v>
      </c>
      <c r="J11506" s="2">
        <v>2019</v>
      </c>
      <c r="K11506" s="2">
        <v>70</v>
      </c>
      <c r="L11506" t="s">
        <v>37</v>
      </c>
      <c r="M11506" s="3">
        <v>16577</v>
      </c>
      <c r="N11506" s="2" t="s">
        <v>19</v>
      </c>
    </row>
    <row r="11507" spans="1:14" x14ac:dyDescent="0.25">
      <c r="A11507" t="s">
        <v>17206</v>
      </c>
      <c r="B11507" s="1" t="s">
        <v>19977</v>
      </c>
      <c r="C11507" t="s">
        <v>17206</v>
      </c>
      <c r="D11507" t="s">
        <v>397</v>
      </c>
      <c r="E11507" s="2" t="s">
        <v>2177</v>
      </c>
      <c r="F11507" t="str">
        <f t="shared" si="179"/>
        <v>Seat Arona</v>
      </c>
      <c r="G11507" t="s">
        <v>19978</v>
      </c>
      <c r="H11507" s="2" t="s">
        <v>36</v>
      </c>
      <c r="I11507" s="5">
        <v>12400</v>
      </c>
      <c r="J11507" s="2">
        <v>2021</v>
      </c>
      <c r="K11507" s="2">
        <v>70</v>
      </c>
      <c r="L11507" t="s">
        <v>45</v>
      </c>
      <c r="M11507" s="3">
        <v>18500</v>
      </c>
      <c r="N11507" s="2" t="s">
        <v>19</v>
      </c>
    </row>
    <row r="11508" spans="1:14" x14ac:dyDescent="0.25">
      <c r="A11508" t="s">
        <v>17206</v>
      </c>
      <c r="B11508" s="1" t="s">
        <v>19711</v>
      </c>
      <c r="C11508" t="s">
        <v>17206</v>
      </c>
      <c r="D11508" t="s">
        <v>397</v>
      </c>
      <c r="E11508" s="2" t="s">
        <v>2177</v>
      </c>
      <c r="F11508" t="str">
        <f t="shared" si="179"/>
        <v>Seat Arona</v>
      </c>
      <c r="G11508" t="s">
        <v>19712</v>
      </c>
      <c r="H11508" s="2" t="s">
        <v>17</v>
      </c>
      <c r="I11508" s="5">
        <v>133098</v>
      </c>
      <c r="J11508" s="2">
        <v>2018</v>
      </c>
      <c r="K11508" s="2">
        <v>70</v>
      </c>
      <c r="L11508" t="s">
        <v>45</v>
      </c>
      <c r="M11508" s="3">
        <v>17495</v>
      </c>
      <c r="N11508" s="2" t="s">
        <v>19</v>
      </c>
    </row>
    <row r="11509" spans="1:14" x14ac:dyDescent="0.25">
      <c r="A11509" t="s">
        <v>17206</v>
      </c>
      <c r="B11509" s="1" t="s">
        <v>20049</v>
      </c>
      <c r="C11509" t="s">
        <v>17206</v>
      </c>
      <c r="D11509" t="s">
        <v>397</v>
      </c>
      <c r="E11509" s="2" t="s">
        <v>2177</v>
      </c>
      <c r="F11509" t="str">
        <f t="shared" si="179"/>
        <v>Seat Arona</v>
      </c>
      <c r="G11509" t="s">
        <v>19694</v>
      </c>
      <c r="H11509" s="2" t="s">
        <v>17</v>
      </c>
      <c r="I11509" s="5">
        <v>46000</v>
      </c>
      <c r="J11509" s="2">
        <v>2019</v>
      </c>
      <c r="K11509" s="2">
        <v>70</v>
      </c>
      <c r="L11509" t="s">
        <v>30</v>
      </c>
      <c r="M11509" s="3">
        <v>18567.919999999998</v>
      </c>
      <c r="N11509" s="2" t="s">
        <v>19</v>
      </c>
    </row>
    <row r="11510" spans="1:14" x14ac:dyDescent="0.25">
      <c r="A11510" t="s">
        <v>17206</v>
      </c>
      <c r="B11510" s="1" t="s">
        <v>19693</v>
      </c>
      <c r="C11510" t="s">
        <v>17206</v>
      </c>
      <c r="D11510" t="s">
        <v>397</v>
      </c>
      <c r="E11510" s="2" t="s">
        <v>2177</v>
      </c>
      <c r="F11510" t="str">
        <f t="shared" si="179"/>
        <v>Seat Arona</v>
      </c>
      <c r="G11510" t="s">
        <v>19694</v>
      </c>
      <c r="H11510" s="2" t="s">
        <v>17</v>
      </c>
      <c r="I11510" s="5">
        <v>69000</v>
      </c>
      <c r="J11510" s="2">
        <v>2019</v>
      </c>
      <c r="K11510" s="2">
        <v>70</v>
      </c>
      <c r="L11510" t="s">
        <v>45</v>
      </c>
      <c r="M11510" s="3">
        <v>18302.48</v>
      </c>
      <c r="N11510" s="2" t="s">
        <v>19</v>
      </c>
    </row>
    <row r="11511" spans="1:14" x14ac:dyDescent="0.25">
      <c r="A11511" t="s">
        <v>17206</v>
      </c>
      <c r="B11511" s="1" t="s">
        <v>20033</v>
      </c>
      <c r="C11511" t="s">
        <v>17206</v>
      </c>
      <c r="D11511" t="s">
        <v>397</v>
      </c>
      <c r="E11511" s="2" t="s">
        <v>2177</v>
      </c>
      <c r="F11511" t="str">
        <f t="shared" si="179"/>
        <v>Seat Arona</v>
      </c>
      <c r="G11511" t="s">
        <v>20034</v>
      </c>
      <c r="H11511" s="2" t="s">
        <v>17</v>
      </c>
      <c r="I11511" s="5">
        <v>31268</v>
      </c>
      <c r="J11511" s="2">
        <v>2019</v>
      </c>
      <c r="K11511" s="2">
        <v>70</v>
      </c>
      <c r="L11511" t="s">
        <v>30</v>
      </c>
      <c r="M11511" s="3">
        <v>18800</v>
      </c>
      <c r="N11511" s="2" t="s">
        <v>19</v>
      </c>
    </row>
    <row r="11512" spans="1:14" x14ac:dyDescent="0.25">
      <c r="A11512" t="s">
        <v>17206</v>
      </c>
      <c r="B11512" s="1" t="s">
        <v>20141</v>
      </c>
      <c r="C11512" t="s">
        <v>17206</v>
      </c>
      <c r="D11512" t="s">
        <v>397</v>
      </c>
      <c r="E11512" s="2" t="s">
        <v>2177</v>
      </c>
      <c r="F11512" t="str">
        <f t="shared" ref="F11512:F11575" si="180">D11512&amp; " " &amp; E11512</f>
        <v>Seat Arona</v>
      </c>
      <c r="G11512" t="s">
        <v>20034</v>
      </c>
      <c r="H11512" s="2" t="s">
        <v>17</v>
      </c>
      <c r="I11512" s="5">
        <v>65527</v>
      </c>
      <c r="J11512" s="2">
        <v>2019</v>
      </c>
      <c r="K11512" s="2">
        <v>70</v>
      </c>
      <c r="L11512" t="s">
        <v>37</v>
      </c>
      <c r="M11512" s="3">
        <v>18979.36</v>
      </c>
      <c r="N11512" s="2" t="s">
        <v>19</v>
      </c>
    </row>
    <row r="11513" spans="1:14" x14ac:dyDescent="0.25">
      <c r="A11513" t="s">
        <v>17206</v>
      </c>
      <c r="B11513" s="1" t="s">
        <v>20389</v>
      </c>
      <c r="C11513" t="s">
        <v>17206</v>
      </c>
      <c r="D11513" t="s">
        <v>397</v>
      </c>
      <c r="E11513" s="2" t="s">
        <v>2177</v>
      </c>
      <c r="F11513" t="str">
        <f t="shared" si="180"/>
        <v>Seat Arona</v>
      </c>
      <c r="G11513" t="s">
        <v>20057</v>
      </c>
      <c r="H11513" s="2" t="s">
        <v>17</v>
      </c>
      <c r="I11513" s="5">
        <v>24159</v>
      </c>
      <c r="J11513" s="2">
        <v>2020</v>
      </c>
      <c r="K11513" s="2">
        <v>70</v>
      </c>
      <c r="L11513" t="s">
        <v>37</v>
      </c>
      <c r="M11513" s="3">
        <v>20500</v>
      </c>
      <c r="N11513" s="2" t="s">
        <v>19</v>
      </c>
    </row>
    <row r="11514" spans="1:14" x14ac:dyDescent="0.25">
      <c r="A11514" t="s">
        <v>17206</v>
      </c>
      <c r="B11514" s="1" t="s">
        <v>20056</v>
      </c>
      <c r="C11514" t="s">
        <v>17206</v>
      </c>
      <c r="D11514" t="s">
        <v>397</v>
      </c>
      <c r="E11514" s="2" t="s">
        <v>2177</v>
      </c>
      <c r="F11514" t="str">
        <f t="shared" si="180"/>
        <v>Seat Arona</v>
      </c>
      <c r="G11514" t="s">
        <v>20057</v>
      </c>
      <c r="H11514" s="2" t="s">
        <v>17</v>
      </c>
      <c r="I11514" s="5">
        <v>102000</v>
      </c>
      <c r="J11514" s="2">
        <v>2018</v>
      </c>
      <c r="K11514" s="2">
        <v>85</v>
      </c>
      <c r="L11514" t="s">
        <v>45</v>
      </c>
      <c r="M11514" s="3">
        <v>18567.919999999998</v>
      </c>
      <c r="N11514" s="2" t="s">
        <v>19</v>
      </c>
    </row>
    <row r="11515" spans="1:14" x14ac:dyDescent="0.25">
      <c r="A11515" t="s">
        <v>17206</v>
      </c>
      <c r="B11515" s="1" t="s">
        <v>20165</v>
      </c>
      <c r="C11515" t="s">
        <v>17206</v>
      </c>
      <c r="D11515" t="s">
        <v>397</v>
      </c>
      <c r="E11515" s="2" t="s">
        <v>2177</v>
      </c>
      <c r="F11515" t="str">
        <f t="shared" si="180"/>
        <v>Seat Arona</v>
      </c>
      <c r="G11515" t="s">
        <v>20057</v>
      </c>
      <c r="H11515" s="2" t="s">
        <v>17</v>
      </c>
      <c r="I11515" s="5">
        <v>74125</v>
      </c>
      <c r="J11515" s="2">
        <v>2019</v>
      </c>
      <c r="K11515" s="2">
        <v>70</v>
      </c>
      <c r="L11515" t="s">
        <v>96</v>
      </c>
      <c r="M11515" s="3">
        <v>19800</v>
      </c>
      <c r="N11515" s="2" t="s">
        <v>19</v>
      </c>
    </row>
    <row r="11516" spans="1:14" x14ac:dyDescent="0.25">
      <c r="A11516" t="s">
        <v>17206</v>
      </c>
      <c r="B11516" s="1" t="s">
        <v>20907</v>
      </c>
      <c r="C11516" t="s">
        <v>17206</v>
      </c>
      <c r="D11516" t="s">
        <v>397</v>
      </c>
      <c r="E11516" s="2" t="s">
        <v>1558</v>
      </c>
      <c r="F11516" t="str">
        <f t="shared" si="180"/>
        <v>Seat Ateca</v>
      </c>
      <c r="G11516" t="s">
        <v>19830</v>
      </c>
      <c r="H11516" s="2" t="s">
        <v>17</v>
      </c>
      <c r="I11516" s="5">
        <v>94100</v>
      </c>
      <c r="J11516" s="2">
        <v>2019</v>
      </c>
      <c r="K11516" s="2">
        <v>85</v>
      </c>
      <c r="L11516" t="s">
        <v>96</v>
      </c>
      <c r="M11516" s="3">
        <v>22990</v>
      </c>
      <c r="N11516" s="2" t="s">
        <v>19</v>
      </c>
    </row>
    <row r="11517" spans="1:14" x14ac:dyDescent="0.25">
      <c r="A11517" t="s">
        <v>17206</v>
      </c>
      <c r="B11517" s="1" t="s">
        <v>20100</v>
      </c>
      <c r="C11517" t="s">
        <v>17206</v>
      </c>
      <c r="D11517" t="s">
        <v>397</v>
      </c>
      <c r="E11517" s="2" t="s">
        <v>1558</v>
      </c>
      <c r="F11517" t="str">
        <f t="shared" si="180"/>
        <v>Seat Ateca</v>
      </c>
      <c r="G11517" t="s">
        <v>19830</v>
      </c>
      <c r="H11517" s="2" t="s">
        <v>17</v>
      </c>
      <c r="I11517" s="5">
        <v>110345</v>
      </c>
      <c r="J11517" s="2">
        <v>2016</v>
      </c>
      <c r="K11517" s="2">
        <v>85</v>
      </c>
      <c r="L11517" t="s">
        <v>54</v>
      </c>
      <c r="M11517" s="3">
        <v>19231.53</v>
      </c>
      <c r="N11517" s="2" t="s">
        <v>19</v>
      </c>
    </row>
    <row r="11518" spans="1:14" x14ac:dyDescent="0.25">
      <c r="A11518" t="s">
        <v>17206</v>
      </c>
      <c r="B11518" s="1" t="s">
        <v>19829</v>
      </c>
      <c r="C11518" t="s">
        <v>17206</v>
      </c>
      <c r="D11518" t="s">
        <v>397</v>
      </c>
      <c r="E11518" s="2" t="s">
        <v>1558</v>
      </c>
      <c r="F11518" t="str">
        <f t="shared" si="180"/>
        <v>Seat Ateca</v>
      </c>
      <c r="G11518" t="s">
        <v>19830</v>
      </c>
      <c r="H11518" s="2" t="s">
        <v>17</v>
      </c>
      <c r="I11518" s="5">
        <v>119000</v>
      </c>
      <c r="J11518" s="2">
        <v>2017</v>
      </c>
      <c r="K11518" s="2">
        <v>85</v>
      </c>
      <c r="L11518" t="s">
        <v>45</v>
      </c>
      <c r="M11518" s="3">
        <v>17999</v>
      </c>
      <c r="N11518" s="2" t="s">
        <v>19</v>
      </c>
    </row>
    <row r="11519" spans="1:14" x14ac:dyDescent="0.25">
      <c r="A11519" t="s">
        <v>17206</v>
      </c>
      <c r="B11519" s="1" t="s">
        <v>20664</v>
      </c>
      <c r="C11519" t="s">
        <v>17206</v>
      </c>
      <c r="D11519" t="s">
        <v>397</v>
      </c>
      <c r="E11519" s="2" t="s">
        <v>1558</v>
      </c>
      <c r="F11519" t="str">
        <f t="shared" si="180"/>
        <v>Seat Ateca</v>
      </c>
      <c r="G11519" t="s">
        <v>20665</v>
      </c>
      <c r="H11519" s="2" t="s">
        <v>17</v>
      </c>
      <c r="I11519" s="5">
        <v>143583</v>
      </c>
      <c r="J11519" s="2">
        <v>2019</v>
      </c>
      <c r="K11519" s="2">
        <v>85</v>
      </c>
      <c r="L11519" t="s">
        <v>45</v>
      </c>
      <c r="M11519" s="3">
        <v>20990</v>
      </c>
      <c r="N11519" s="2" t="s">
        <v>19</v>
      </c>
    </row>
    <row r="11520" spans="1:14" x14ac:dyDescent="0.25">
      <c r="A11520" t="s">
        <v>17206</v>
      </c>
      <c r="B11520" s="1" t="s">
        <v>20833</v>
      </c>
      <c r="C11520" t="s">
        <v>17206</v>
      </c>
      <c r="D11520" t="s">
        <v>397</v>
      </c>
      <c r="E11520" s="2" t="s">
        <v>1558</v>
      </c>
      <c r="F11520" t="str">
        <f t="shared" si="180"/>
        <v>Seat Ateca</v>
      </c>
      <c r="G11520" t="s">
        <v>20665</v>
      </c>
      <c r="H11520" s="2" t="s">
        <v>17</v>
      </c>
      <c r="I11520" s="5">
        <v>85056</v>
      </c>
      <c r="J11520" s="2">
        <v>2019</v>
      </c>
      <c r="K11520" s="2">
        <v>85</v>
      </c>
      <c r="L11520" t="s">
        <v>96</v>
      </c>
      <c r="M11520" s="3">
        <v>22490</v>
      </c>
      <c r="N11520" s="2" t="s">
        <v>19</v>
      </c>
    </row>
    <row r="11521" spans="1:14" x14ac:dyDescent="0.25">
      <c r="A11521" t="s">
        <v>17206</v>
      </c>
      <c r="B11521" s="1" t="s">
        <v>22746</v>
      </c>
      <c r="C11521" t="s">
        <v>17206</v>
      </c>
      <c r="D11521" t="s">
        <v>397</v>
      </c>
      <c r="E11521" s="2" t="s">
        <v>1558</v>
      </c>
      <c r="F11521" t="str">
        <f t="shared" si="180"/>
        <v>Seat Ateca</v>
      </c>
      <c r="G11521" t="s">
        <v>22747</v>
      </c>
      <c r="H11521" s="2" t="s">
        <v>17</v>
      </c>
      <c r="I11521" s="5">
        <v>6207</v>
      </c>
      <c r="J11521" s="2">
        <v>2022</v>
      </c>
      <c r="K11521" s="2">
        <v>110</v>
      </c>
      <c r="L11521" t="s">
        <v>30</v>
      </c>
      <c r="M11521" s="3">
        <v>35943.75</v>
      </c>
      <c r="N11521" s="2" t="s">
        <v>19</v>
      </c>
    </row>
    <row r="11522" spans="1:14" x14ac:dyDescent="0.25">
      <c r="A11522" t="s">
        <v>17206</v>
      </c>
      <c r="B11522" s="1" t="s">
        <v>20812</v>
      </c>
      <c r="C11522" t="s">
        <v>17206</v>
      </c>
      <c r="D11522" t="s">
        <v>397</v>
      </c>
      <c r="E11522" s="2" t="s">
        <v>1558</v>
      </c>
      <c r="F11522" t="str">
        <f t="shared" si="180"/>
        <v>Seat Ateca</v>
      </c>
      <c r="G11522" t="s">
        <v>20813</v>
      </c>
      <c r="H11522" s="2" t="s">
        <v>17</v>
      </c>
      <c r="I11522" s="5">
        <v>104400</v>
      </c>
      <c r="J11522" s="2">
        <v>2016</v>
      </c>
      <c r="K11522" s="2">
        <v>110</v>
      </c>
      <c r="L11522" t="s">
        <v>18</v>
      </c>
      <c r="M11522" s="3">
        <v>22441.77</v>
      </c>
      <c r="N11522" s="2" t="s">
        <v>19</v>
      </c>
    </row>
    <row r="11523" spans="1:14" x14ac:dyDescent="0.25">
      <c r="A11523" t="s">
        <v>17206</v>
      </c>
      <c r="B11523" s="1" t="s">
        <v>20267</v>
      </c>
      <c r="C11523" t="s">
        <v>17206</v>
      </c>
      <c r="D11523" t="s">
        <v>397</v>
      </c>
      <c r="E11523" s="2" t="s">
        <v>1558</v>
      </c>
      <c r="F11523" t="str">
        <f t="shared" si="180"/>
        <v>Seat Ateca</v>
      </c>
      <c r="G11523" t="s">
        <v>20268</v>
      </c>
      <c r="H11523" s="2" t="s">
        <v>17</v>
      </c>
      <c r="I11523" s="5">
        <v>115770</v>
      </c>
      <c r="J11523" s="2">
        <v>2016</v>
      </c>
      <c r="K11523" s="2">
        <v>110</v>
      </c>
      <c r="L11523" t="s">
        <v>18</v>
      </c>
      <c r="M11523" s="3">
        <v>20756.25</v>
      </c>
      <c r="N11523" s="2" t="s">
        <v>19</v>
      </c>
    </row>
    <row r="11524" spans="1:14" x14ac:dyDescent="0.25">
      <c r="A11524" t="s">
        <v>17206</v>
      </c>
      <c r="B11524" s="1" t="s">
        <v>17810</v>
      </c>
      <c r="C11524" t="s">
        <v>17206</v>
      </c>
      <c r="D11524" t="s">
        <v>397</v>
      </c>
      <c r="E11524" s="2" t="s">
        <v>398</v>
      </c>
      <c r="F11524" t="str">
        <f t="shared" si="180"/>
        <v>Seat Ibiza</v>
      </c>
      <c r="G11524" t="s">
        <v>17811</v>
      </c>
      <c r="H11524" s="2" t="s">
        <v>36</v>
      </c>
      <c r="I11524" s="5">
        <v>77724</v>
      </c>
      <c r="J11524" s="2">
        <v>2018</v>
      </c>
      <c r="K11524" s="2">
        <v>55</v>
      </c>
      <c r="L11524" t="s">
        <v>327</v>
      </c>
      <c r="M11524" s="3">
        <v>11400.89</v>
      </c>
      <c r="N11524" s="2" t="s">
        <v>19</v>
      </c>
    </row>
    <row r="11525" spans="1:14" x14ac:dyDescent="0.25">
      <c r="A11525" t="s">
        <v>17206</v>
      </c>
      <c r="B11525" s="1" t="s">
        <v>17713</v>
      </c>
      <c r="C11525" t="s">
        <v>17206</v>
      </c>
      <c r="D11525" t="s">
        <v>397</v>
      </c>
      <c r="E11525" s="2" t="s">
        <v>398</v>
      </c>
      <c r="F11525" t="str">
        <f t="shared" si="180"/>
        <v>Seat Ibiza</v>
      </c>
      <c r="G11525" t="s">
        <v>17714</v>
      </c>
      <c r="H11525" s="2" t="s">
        <v>36</v>
      </c>
      <c r="I11525" s="5">
        <v>116419</v>
      </c>
      <c r="J11525" s="2">
        <v>2018</v>
      </c>
      <c r="K11525" s="2">
        <v>55</v>
      </c>
      <c r="L11525" t="s">
        <v>18</v>
      </c>
      <c r="M11525" s="3">
        <v>9900</v>
      </c>
      <c r="N11525" s="2" t="s">
        <v>19</v>
      </c>
    </row>
    <row r="11526" spans="1:14" x14ac:dyDescent="0.25">
      <c r="A11526" t="s">
        <v>17206</v>
      </c>
      <c r="B11526" s="1" t="s">
        <v>19957</v>
      </c>
      <c r="C11526" t="s">
        <v>17206</v>
      </c>
      <c r="D11526" t="s">
        <v>397</v>
      </c>
      <c r="E11526" s="2" t="s">
        <v>398</v>
      </c>
      <c r="F11526" t="str">
        <f t="shared" si="180"/>
        <v>Seat Ibiza</v>
      </c>
      <c r="G11526" t="s">
        <v>19958</v>
      </c>
      <c r="H11526" s="2" t="s">
        <v>36</v>
      </c>
      <c r="I11526" s="5">
        <v>43542</v>
      </c>
      <c r="J11526" s="2">
        <v>2021</v>
      </c>
      <c r="K11526" s="2">
        <v>81</v>
      </c>
      <c r="L11526" t="s">
        <v>37</v>
      </c>
      <c r="M11526" s="3">
        <v>18490</v>
      </c>
      <c r="N11526" s="2" t="s">
        <v>19</v>
      </c>
    </row>
    <row r="11527" spans="1:14" x14ac:dyDescent="0.25">
      <c r="A11527" t="s">
        <v>17206</v>
      </c>
      <c r="B11527" s="1" t="s">
        <v>18856</v>
      </c>
      <c r="C11527" t="s">
        <v>17206</v>
      </c>
      <c r="D11527" t="s">
        <v>397</v>
      </c>
      <c r="E11527" s="2" t="s">
        <v>398</v>
      </c>
      <c r="F11527" t="str">
        <f t="shared" si="180"/>
        <v>Seat Ibiza</v>
      </c>
      <c r="G11527" t="s">
        <v>18857</v>
      </c>
      <c r="H11527" s="2" t="s">
        <v>36</v>
      </c>
      <c r="I11527" s="5">
        <v>31301</v>
      </c>
      <c r="J11527" s="2">
        <v>2017</v>
      </c>
      <c r="K11527" s="2">
        <v>70</v>
      </c>
      <c r="L11527" t="s">
        <v>45</v>
      </c>
      <c r="M11527" s="3">
        <v>14136.97</v>
      </c>
      <c r="N11527" s="2" t="s">
        <v>19</v>
      </c>
    </row>
    <row r="11528" spans="1:14" x14ac:dyDescent="0.25">
      <c r="A11528" t="s">
        <v>17206</v>
      </c>
      <c r="B11528" s="1" t="s">
        <v>17239</v>
      </c>
      <c r="C11528" t="s">
        <v>17206</v>
      </c>
      <c r="D11528" t="s">
        <v>397</v>
      </c>
      <c r="E11528" s="2" t="s">
        <v>398</v>
      </c>
      <c r="F11528" t="str">
        <f t="shared" si="180"/>
        <v>Seat Ibiza</v>
      </c>
      <c r="G11528" t="s">
        <v>17240</v>
      </c>
      <c r="H11528" s="2" t="s">
        <v>17</v>
      </c>
      <c r="I11528" s="5">
        <v>122062</v>
      </c>
      <c r="J11528" s="2">
        <v>2016</v>
      </c>
      <c r="K11528" s="2">
        <v>55</v>
      </c>
      <c r="L11528" t="s">
        <v>18</v>
      </c>
      <c r="M11528" s="3">
        <v>7593.75</v>
      </c>
      <c r="N11528" s="2" t="s">
        <v>19</v>
      </c>
    </row>
    <row r="11529" spans="1:14" x14ac:dyDescent="0.25">
      <c r="A11529" t="s">
        <v>17206</v>
      </c>
      <c r="B11529" s="1" t="s">
        <v>17483</v>
      </c>
      <c r="C11529" t="s">
        <v>17206</v>
      </c>
      <c r="D11529" t="s">
        <v>397</v>
      </c>
      <c r="E11529" s="2" t="s">
        <v>398</v>
      </c>
      <c r="F11529" t="str">
        <f t="shared" si="180"/>
        <v>Seat Ibiza</v>
      </c>
      <c r="G11529" t="s">
        <v>17484</v>
      </c>
      <c r="H11529" s="2" t="s">
        <v>17</v>
      </c>
      <c r="I11529" s="5">
        <v>179623</v>
      </c>
      <c r="J11529" s="2">
        <v>2017</v>
      </c>
      <c r="K11529" s="2">
        <v>55</v>
      </c>
      <c r="L11529" t="s">
        <v>18</v>
      </c>
      <c r="M11529" s="3">
        <v>8125</v>
      </c>
      <c r="N11529" s="2" t="s">
        <v>19</v>
      </c>
    </row>
    <row r="11530" spans="1:14" x14ac:dyDescent="0.25">
      <c r="A11530" t="s">
        <v>17206</v>
      </c>
      <c r="B11530" s="1" t="s">
        <v>19594</v>
      </c>
      <c r="C11530" t="s">
        <v>17206</v>
      </c>
      <c r="D11530" t="s">
        <v>397</v>
      </c>
      <c r="E11530" s="2" t="s">
        <v>398</v>
      </c>
      <c r="F11530" t="str">
        <f t="shared" si="180"/>
        <v>Seat Ibiza</v>
      </c>
      <c r="G11530" t="s">
        <v>19595</v>
      </c>
      <c r="H11530" s="2" t="s">
        <v>36</v>
      </c>
      <c r="I11530" s="5">
        <v>55802</v>
      </c>
      <c r="J11530" s="2">
        <v>2018</v>
      </c>
      <c r="K11530" s="2">
        <v>110</v>
      </c>
      <c r="L11530" t="s">
        <v>37</v>
      </c>
      <c r="M11530" s="3">
        <v>17718.75</v>
      </c>
      <c r="N11530" s="2" t="s">
        <v>19</v>
      </c>
    </row>
    <row r="11531" spans="1:14" x14ac:dyDescent="0.25">
      <c r="A11531" t="s">
        <v>17206</v>
      </c>
      <c r="B11531" s="1" t="s">
        <v>17496</v>
      </c>
      <c r="C11531" t="s">
        <v>17206</v>
      </c>
      <c r="D11531" t="s">
        <v>397</v>
      </c>
      <c r="E11531" s="2" t="s">
        <v>398</v>
      </c>
      <c r="F11531" t="str">
        <f t="shared" si="180"/>
        <v>Seat Ibiza</v>
      </c>
      <c r="G11531" t="s">
        <v>17497</v>
      </c>
      <c r="H11531" s="2" t="s">
        <v>17</v>
      </c>
      <c r="I11531" s="5">
        <v>160048</v>
      </c>
      <c r="J11531" s="2">
        <v>2014</v>
      </c>
      <c r="K11531" s="2">
        <v>77</v>
      </c>
      <c r="L11531" t="s">
        <v>30</v>
      </c>
      <c r="M11531" s="3">
        <v>8201.32</v>
      </c>
      <c r="N11531" s="2" t="s">
        <v>19</v>
      </c>
    </row>
    <row r="11532" spans="1:14" x14ac:dyDescent="0.25">
      <c r="A11532" t="s">
        <v>17206</v>
      </c>
      <c r="B11532" s="1" t="s">
        <v>18664</v>
      </c>
      <c r="C11532" t="s">
        <v>17206</v>
      </c>
      <c r="D11532" t="s">
        <v>397</v>
      </c>
      <c r="E11532" s="2" t="s">
        <v>398</v>
      </c>
      <c r="F11532" t="str">
        <f t="shared" si="180"/>
        <v>Seat Ibiza</v>
      </c>
      <c r="G11532" t="s">
        <v>18665</v>
      </c>
      <c r="H11532" s="2" t="s">
        <v>17</v>
      </c>
      <c r="I11532" s="5">
        <v>132600</v>
      </c>
      <c r="J11532" s="2">
        <v>2018</v>
      </c>
      <c r="K11532" s="2">
        <v>59</v>
      </c>
      <c r="L11532" t="s">
        <v>45</v>
      </c>
      <c r="M11532" s="3">
        <v>13300</v>
      </c>
      <c r="N11532" s="2" t="s">
        <v>19</v>
      </c>
    </row>
    <row r="11533" spans="1:14" x14ac:dyDescent="0.25">
      <c r="A11533" t="s">
        <v>17206</v>
      </c>
      <c r="B11533" s="1" t="s">
        <v>22527</v>
      </c>
      <c r="C11533" t="s">
        <v>17206</v>
      </c>
      <c r="D11533" t="s">
        <v>397</v>
      </c>
      <c r="E11533" s="2" t="s">
        <v>398</v>
      </c>
      <c r="F11533" t="str">
        <f t="shared" si="180"/>
        <v>Seat Ibiza</v>
      </c>
      <c r="G11533" t="s">
        <v>22528</v>
      </c>
      <c r="H11533" s="2" t="s">
        <v>36</v>
      </c>
      <c r="I11533" s="5">
        <v>130000</v>
      </c>
      <c r="J11533" s="2">
        <v>2014</v>
      </c>
      <c r="K11533" s="2">
        <v>63</v>
      </c>
      <c r="L11533" t="s">
        <v>37</v>
      </c>
      <c r="M11533" s="3">
        <v>7225</v>
      </c>
      <c r="N11533" s="2" t="s">
        <v>19</v>
      </c>
    </row>
    <row r="11534" spans="1:14" x14ac:dyDescent="0.25">
      <c r="A11534" t="s">
        <v>17206</v>
      </c>
      <c r="B11534" s="1" t="s">
        <v>20260</v>
      </c>
      <c r="C11534" t="s">
        <v>17206</v>
      </c>
      <c r="D11534" t="s">
        <v>397</v>
      </c>
      <c r="E11534" s="2" t="s">
        <v>427</v>
      </c>
      <c r="F11534" t="str">
        <f t="shared" si="180"/>
        <v>Seat Leon</v>
      </c>
      <c r="G11534" t="s">
        <v>20261</v>
      </c>
      <c r="H11534" s="2" t="s">
        <v>36</v>
      </c>
      <c r="I11534" s="5">
        <v>86396</v>
      </c>
      <c r="J11534" s="2">
        <v>2020</v>
      </c>
      <c r="K11534" s="2">
        <v>85</v>
      </c>
      <c r="L11534" t="s">
        <v>45</v>
      </c>
      <c r="M11534" s="3">
        <v>18950</v>
      </c>
      <c r="N11534" s="2" t="s">
        <v>19</v>
      </c>
    </row>
    <row r="11535" spans="1:14" x14ac:dyDescent="0.25">
      <c r="A11535" t="s">
        <v>17206</v>
      </c>
      <c r="B11535" s="1" t="s">
        <v>17682</v>
      </c>
      <c r="C11535" t="s">
        <v>17206</v>
      </c>
      <c r="D11535" t="s">
        <v>397</v>
      </c>
      <c r="E11535" s="2" t="s">
        <v>427</v>
      </c>
      <c r="F11535" t="str">
        <f t="shared" si="180"/>
        <v>Seat Leon</v>
      </c>
      <c r="G11535" t="s">
        <v>17683</v>
      </c>
      <c r="H11535" s="2" t="s">
        <v>36</v>
      </c>
      <c r="I11535" s="5">
        <v>116106</v>
      </c>
      <c r="J11535" s="2">
        <v>2014</v>
      </c>
      <c r="K11535" s="2">
        <v>81</v>
      </c>
      <c r="L11535" t="s">
        <v>30</v>
      </c>
      <c r="M11535" s="3">
        <v>9887.7199999999993</v>
      </c>
      <c r="N11535" s="2" t="s">
        <v>19</v>
      </c>
    </row>
    <row r="11536" spans="1:14" x14ac:dyDescent="0.25">
      <c r="A11536" t="s">
        <v>17206</v>
      </c>
      <c r="B11536" s="1" t="s">
        <v>18935</v>
      </c>
      <c r="C11536" t="s">
        <v>17206</v>
      </c>
      <c r="D11536" t="s">
        <v>397</v>
      </c>
      <c r="E11536" s="2" t="s">
        <v>427</v>
      </c>
      <c r="F11536" t="str">
        <f t="shared" si="180"/>
        <v>Seat Leon</v>
      </c>
      <c r="G11536" t="s">
        <v>18936</v>
      </c>
      <c r="H11536" s="2" t="s">
        <v>17</v>
      </c>
      <c r="I11536" s="5">
        <v>114715</v>
      </c>
      <c r="J11536" s="2">
        <v>2016</v>
      </c>
      <c r="K11536" s="2">
        <v>81</v>
      </c>
      <c r="L11536" t="s">
        <v>18</v>
      </c>
      <c r="M11536" s="3">
        <v>13162.5</v>
      </c>
      <c r="N11536" s="2" t="s">
        <v>19</v>
      </c>
    </row>
    <row r="11537" spans="1:14" x14ac:dyDescent="0.25">
      <c r="A11537" t="s">
        <v>17206</v>
      </c>
      <c r="B11537" s="1" t="s">
        <v>17962</v>
      </c>
      <c r="C11537" t="s">
        <v>17206</v>
      </c>
      <c r="D11537" t="s">
        <v>397</v>
      </c>
      <c r="E11537" s="2" t="s">
        <v>427</v>
      </c>
      <c r="F11537" t="str">
        <f t="shared" si="180"/>
        <v>Seat Leon</v>
      </c>
      <c r="G11537" t="s">
        <v>17963</v>
      </c>
      <c r="H11537" s="2" t="s">
        <v>17</v>
      </c>
      <c r="I11537" s="5">
        <v>112357</v>
      </c>
      <c r="J11537" s="2">
        <v>2014</v>
      </c>
      <c r="K11537" s="2">
        <v>77</v>
      </c>
      <c r="L11537" t="s">
        <v>37</v>
      </c>
      <c r="M11537" s="3">
        <v>11846.25</v>
      </c>
      <c r="N11537" s="2" t="s">
        <v>19</v>
      </c>
    </row>
    <row r="11538" spans="1:14" x14ac:dyDescent="0.25">
      <c r="A11538" t="s">
        <v>17206</v>
      </c>
      <c r="B11538" s="1" t="s">
        <v>18697</v>
      </c>
      <c r="C11538" t="s">
        <v>17206</v>
      </c>
      <c r="D11538" t="s">
        <v>397</v>
      </c>
      <c r="E11538" s="2" t="s">
        <v>427</v>
      </c>
      <c r="F11538" t="str">
        <f t="shared" si="180"/>
        <v>Seat Leon</v>
      </c>
      <c r="G11538" t="s">
        <v>18698</v>
      </c>
      <c r="H11538" s="2" t="s">
        <v>17</v>
      </c>
      <c r="I11538" s="5">
        <v>55942</v>
      </c>
      <c r="J11538" s="2">
        <v>2017</v>
      </c>
      <c r="K11538" s="2">
        <v>66</v>
      </c>
      <c r="L11538" t="s">
        <v>37</v>
      </c>
      <c r="M11538" s="3">
        <v>13803.17</v>
      </c>
      <c r="N11538" s="2" t="s">
        <v>19</v>
      </c>
    </row>
    <row r="11539" spans="1:14" x14ac:dyDescent="0.25">
      <c r="A11539" t="s">
        <v>17206</v>
      </c>
      <c r="B11539" s="1" t="s">
        <v>18801</v>
      </c>
      <c r="C11539" t="s">
        <v>17206</v>
      </c>
      <c r="D11539" t="s">
        <v>397</v>
      </c>
      <c r="E11539" s="2" t="s">
        <v>427</v>
      </c>
      <c r="F11539" t="str">
        <f t="shared" si="180"/>
        <v>Seat Leon</v>
      </c>
      <c r="G11539" t="s">
        <v>18802</v>
      </c>
      <c r="H11539" s="2" t="s">
        <v>17</v>
      </c>
      <c r="I11539" s="5">
        <v>85000</v>
      </c>
      <c r="J11539" s="2">
        <v>2016</v>
      </c>
      <c r="K11539" s="2">
        <v>81</v>
      </c>
      <c r="L11539" t="s">
        <v>30</v>
      </c>
      <c r="M11539" s="3">
        <v>14699</v>
      </c>
      <c r="N11539" s="2" t="s">
        <v>19</v>
      </c>
    </row>
    <row r="11540" spans="1:14" x14ac:dyDescent="0.25">
      <c r="A11540" t="s">
        <v>17206</v>
      </c>
      <c r="B11540" s="1" t="s">
        <v>19804</v>
      </c>
      <c r="C11540" t="s">
        <v>17206</v>
      </c>
      <c r="D11540" t="s">
        <v>397</v>
      </c>
      <c r="E11540" s="2" t="s">
        <v>427</v>
      </c>
      <c r="F11540" t="str">
        <f t="shared" si="180"/>
        <v>Seat Leon</v>
      </c>
      <c r="G11540" t="s">
        <v>19215</v>
      </c>
      <c r="H11540" s="2" t="s">
        <v>17</v>
      </c>
      <c r="I11540" s="5">
        <v>112076</v>
      </c>
      <c r="J11540" s="2">
        <v>2018</v>
      </c>
      <c r="K11540" s="2">
        <v>85</v>
      </c>
      <c r="L11540" t="s">
        <v>30</v>
      </c>
      <c r="M11540" s="3">
        <v>17904.310000000001</v>
      </c>
      <c r="N11540" s="2" t="s">
        <v>19</v>
      </c>
    </row>
    <row r="11541" spans="1:14" x14ac:dyDescent="0.25">
      <c r="A11541" t="s">
        <v>17206</v>
      </c>
      <c r="B11541" s="1" t="s">
        <v>18714</v>
      </c>
      <c r="C11541" t="s">
        <v>17206</v>
      </c>
      <c r="D11541" t="s">
        <v>397</v>
      </c>
      <c r="E11541" s="2" t="s">
        <v>427</v>
      </c>
      <c r="F11541" t="str">
        <f t="shared" si="180"/>
        <v>Seat Leon</v>
      </c>
      <c r="G11541" t="s">
        <v>18715</v>
      </c>
      <c r="H11541" s="2" t="s">
        <v>17</v>
      </c>
      <c r="I11541" s="5">
        <v>102511</v>
      </c>
      <c r="J11541" s="2">
        <v>2017</v>
      </c>
      <c r="K11541" s="2">
        <v>81</v>
      </c>
      <c r="L11541" t="s">
        <v>18</v>
      </c>
      <c r="M11541" s="3">
        <v>13900</v>
      </c>
      <c r="N11541" s="2" t="s">
        <v>19</v>
      </c>
    </row>
    <row r="11542" spans="1:14" x14ac:dyDescent="0.25">
      <c r="A11542" t="s">
        <v>17206</v>
      </c>
      <c r="B11542" s="1" t="s">
        <v>20399</v>
      </c>
      <c r="C11542" t="s">
        <v>17206</v>
      </c>
      <c r="D11542" t="s">
        <v>397</v>
      </c>
      <c r="E11542" s="2" t="s">
        <v>427</v>
      </c>
      <c r="F11542" t="str">
        <f t="shared" si="180"/>
        <v>Seat Leon</v>
      </c>
      <c r="G11542" t="s">
        <v>19215</v>
      </c>
      <c r="H11542" s="2" t="s">
        <v>17</v>
      </c>
      <c r="I11542" s="5">
        <v>69874</v>
      </c>
      <c r="J11542" s="2">
        <v>2020</v>
      </c>
      <c r="K11542" s="2">
        <v>85</v>
      </c>
      <c r="L11542" t="s">
        <v>45</v>
      </c>
      <c r="M11542" s="3">
        <v>20639</v>
      </c>
      <c r="N11542" s="2" t="s">
        <v>19</v>
      </c>
    </row>
    <row r="11543" spans="1:14" x14ac:dyDescent="0.25">
      <c r="A11543" t="s">
        <v>17206</v>
      </c>
      <c r="B11543" s="1" t="s">
        <v>20183</v>
      </c>
      <c r="C11543" t="s">
        <v>17206</v>
      </c>
      <c r="D11543" t="s">
        <v>397</v>
      </c>
      <c r="E11543" s="2" t="s">
        <v>427</v>
      </c>
      <c r="F11543" t="str">
        <f t="shared" si="180"/>
        <v>Seat Leon</v>
      </c>
      <c r="G11543" t="s">
        <v>19215</v>
      </c>
      <c r="H11543" s="2" t="s">
        <v>17</v>
      </c>
      <c r="I11543" s="5">
        <v>80956</v>
      </c>
      <c r="J11543" s="2">
        <v>2020</v>
      </c>
      <c r="K11543" s="2">
        <v>85</v>
      </c>
      <c r="L11543" t="s">
        <v>45</v>
      </c>
      <c r="M11543" s="3">
        <v>19880</v>
      </c>
      <c r="N11543" s="2" t="s">
        <v>19</v>
      </c>
    </row>
    <row r="11544" spans="1:14" x14ac:dyDescent="0.25">
      <c r="A11544" t="s">
        <v>17206</v>
      </c>
      <c r="B11544" s="1" t="s">
        <v>19214</v>
      </c>
      <c r="C11544" t="s">
        <v>17206</v>
      </c>
      <c r="D11544" t="s">
        <v>397</v>
      </c>
      <c r="E11544" s="2" t="s">
        <v>427</v>
      </c>
      <c r="F11544" t="str">
        <f t="shared" si="180"/>
        <v>Seat Leon</v>
      </c>
      <c r="G11544" t="s">
        <v>19215</v>
      </c>
      <c r="H11544" s="2" t="s">
        <v>17</v>
      </c>
      <c r="I11544" s="5">
        <v>94309</v>
      </c>
      <c r="J11544" s="2">
        <v>2018</v>
      </c>
      <c r="K11544" s="2">
        <v>85</v>
      </c>
      <c r="L11544" t="s">
        <v>45</v>
      </c>
      <c r="M11544" s="3">
        <v>15990</v>
      </c>
      <c r="N11544" s="2" t="s">
        <v>19</v>
      </c>
    </row>
    <row r="11545" spans="1:14" x14ac:dyDescent="0.25">
      <c r="A11545" t="s">
        <v>17206</v>
      </c>
      <c r="B11545" s="1" t="s">
        <v>19715</v>
      </c>
      <c r="C11545" t="s">
        <v>17206</v>
      </c>
      <c r="D11545" t="s">
        <v>397</v>
      </c>
      <c r="E11545" s="2" t="s">
        <v>427</v>
      </c>
      <c r="F11545" t="str">
        <f t="shared" si="180"/>
        <v>Seat Leon</v>
      </c>
      <c r="G11545" t="s">
        <v>19716</v>
      </c>
      <c r="H11545" s="2" t="s">
        <v>17</v>
      </c>
      <c r="I11545" s="5">
        <v>96775</v>
      </c>
      <c r="J11545" s="2">
        <v>2019</v>
      </c>
      <c r="K11545" s="2">
        <v>85</v>
      </c>
      <c r="L11545" t="s">
        <v>60</v>
      </c>
      <c r="M11545" s="3">
        <v>18400</v>
      </c>
      <c r="N11545" s="2" t="s">
        <v>19</v>
      </c>
    </row>
    <row r="11546" spans="1:14" x14ac:dyDescent="0.25">
      <c r="A11546" t="s">
        <v>17206</v>
      </c>
      <c r="B11546" s="1" t="s">
        <v>19075</v>
      </c>
      <c r="C11546" t="s">
        <v>17206</v>
      </c>
      <c r="D11546" t="s">
        <v>397</v>
      </c>
      <c r="E11546" s="2" t="s">
        <v>427</v>
      </c>
      <c r="F11546" t="str">
        <f t="shared" si="180"/>
        <v>Seat Leon</v>
      </c>
      <c r="G11546" t="s">
        <v>19076</v>
      </c>
      <c r="H11546" s="2" t="s">
        <v>17</v>
      </c>
      <c r="I11546" s="5">
        <v>147000</v>
      </c>
      <c r="J11546" s="2">
        <v>2019</v>
      </c>
      <c r="K11546" s="2">
        <v>85</v>
      </c>
      <c r="L11546" t="s">
        <v>45</v>
      </c>
      <c r="M11546" s="3">
        <v>15499</v>
      </c>
      <c r="N11546" s="2" t="s">
        <v>19</v>
      </c>
    </row>
    <row r="11547" spans="1:14" x14ac:dyDescent="0.25">
      <c r="A11547" t="s">
        <v>17206</v>
      </c>
      <c r="B11547" s="1" t="s">
        <v>17583</v>
      </c>
      <c r="C11547" t="s">
        <v>17206</v>
      </c>
      <c r="D11547" t="s">
        <v>397</v>
      </c>
      <c r="E11547" s="2" t="s">
        <v>427</v>
      </c>
      <c r="F11547" t="str">
        <f t="shared" si="180"/>
        <v>Seat Leon</v>
      </c>
      <c r="G11547" t="s">
        <v>17584</v>
      </c>
      <c r="H11547" s="2" t="s">
        <v>17</v>
      </c>
      <c r="I11547" s="5">
        <v>201414</v>
      </c>
      <c r="J11547" s="2">
        <v>2013</v>
      </c>
      <c r="K11547" s="2">
        <v>110</v>
      </c>
      <c r="L11547" t="s">
        <v>18</v>
      </c>
      <c r="M11547" s="3">
        <v>10600</v>
      </c>
      <c r="N11547" s="2" t="s">
        <v>19</v>
      </c>
    </row>
    <row r="11548" spans="1:14" x14ac:dyDescent="0.25">
      <c r="A11548" t="s">
        <v>17206</v>
      </c>
      <c r="B11548" s="1" t="s">
        <v>22710</v>
      </c>
      <c r="C11548" t="s">
        <v>17206</v>
      </c>
      <c r="D11548" t="s">
        <v>397</v>
      </c>
      <c r="E11548" s="2" t="s">
        <v>427</v>
      </c>
      <c r="F11548" t="str">
        <f t="shared" si="180"/>
        <v>Seat Leon</v>
      </c>
      <c r="G11548" t="s">
        <v>22711</v>
      </c>
      <c r="H11548" s="2" t="s">
        <v>17</v>
      </c>
      <c r="I11548" s="5">
        <v>29000</v>
      </c>
      <c r="J11548" s="2">
        <v>2021</v>
      </c>
      <c r="K11548" s="2">
        <v>85</v>
      </c>
      <c r="L11548" t="s">
        <v>45</v>
      </c>
      <c r="M11548" s="3">
        <v>23793.75</v>
      </c>
      <c r="N11548" s="2" t="s">
        <v>19</v>
      </c>
    </row>
    <row r="11549" spans="1:14" x14ac:dyDescent="0.25">
      <c r="A11549" t="s">
        <v>17206</v>
      </c>
      <c r="B11549" s="1" t="s">
        <v>20732</v>
      </c>
      <c r="C11549" t="s">
        <v>17206</v>
      </c>
      <c r="D11549" t="s">
        <v>397</v>
      </c>
      <c r="E11549" s="2" t="s">
        <v>427</v>
      </c>
      <c r="F11549" t="str">
        <f t="shared" si="180"/>
        <v>Seat Leon</v>
      </c>
      <c r="G11549" t="s">
        <v>20733</v>
      </c>
      <c r="H11549" s="2" t="s">
        <v>36</v>
      </c>
      <c r="I11549" s="5">
        <v>62384</v>
      </c>
      <c r="J11549" s="2">
        <v>2015</v>
      </c>
      <c r="K11549" s="2">
        <v>195</v>
      </c>
      <c r="L11549" t="s">
        <v>18</v>
      </c>
      <c r="M11549" s="3">
        <v>22000</v>
      </c>
      <c r="N11549" s="2" t="s">
        <v>19</v>
      </c>
    </row>
    <row r="11550" spans="1:14" x14ac:dyDescent="0.25">
      <c r="A11550" t="s">
        <v>17206</v>
      </c>
      <c r="B11550" s="1" t="s">
        <v>18227</v>
      </c>
      <c r="C11550" t="s">
        <v>17206</v>
      </c>
      <c r="D11550" t="s">
        <v>397</v>
      </c>
      <c r="E11550" s="2" t="s">
        <v>427</v>
      </c>
      <c r="F11550" t="str">
        <f t="shared" si="180"/>
        <v>Seat Leon</v>
      </c>
      <c r="G11550" t="s">
        <v>18228</v>
      </c>
      <c r="H11550" s="2" t="s">
        <v>17</v>
      </c>
      <c r="I11550" s="5">
        <v>206498</v>
      </c>
      <c r="J11550" s="2">
        <v>2015</v>
      </c>
      <c r="K11550" s="2">
        <v>110</v>
      </c>
      <c r="L11550" t="s">
        <v>30</v>
      </c>
      <c r="M11550" s="3">
        <v>12148.99</v>
      </c>
      <c r="N11550" s="2" t="s">
        <v>19</v>
      </c>
    </row>
    <row r="11551" spans="1:14" x14ac:dyDescent="0.25">
      <c r="A11551" t="s">
        <v>17206</v>
      </c>
      <c r="B11551" s="1" t="s">
        <v>18573</v>
      </c>
      <c r="C11551" t="s">
        <v>17206</v>
      </c>
      <c r="D11551" t="s">
        <v>397</v>
      </c>
      <c r="E11551" s="2" t="s">
        <v>427</v>
      </c>
      <c r="F11551" t="str">
        <f t="shared" si="180"/>
        <v>Seat Leon</v>
      </c>
      <c r="G11551" t="s">
        <v>18574</v>
      </c>
      <c r="H11551" s="2" t="s">
        <v>17</v>
      </c>
      <c r="I11551" s="5">
        <v>173887</v>
      </c>
      <c r="J11551" s="2">
        <v>2013</v>
      </c>
      <c r="K11551" s="2">
        <v>135</v>
      </c>
      <c r="L11551" t="s">
        <v>30</v>
      </c>
      <c r="M11551" s="3">
        <v>13364.95</v>
      </c>
      <c r="N11551" s="2" t="s">
        <v>19</v>
      </c>
    </row>
    <row r="11552" spans="1:14" x14ac:dyDescent="0.25">
      <c r="A11552" t="s">
        <v>17206</v>
      </c>
      <c r="B11552" s="1" t="s">
        <v>20660</v>
      </c>
      <c r="C11552" t="s">
        <v>17206</v>
      </c>
      <c r="D11552" t="s">
        <v>397</v>
      </c>
      <c r="E11552" s="2" t="s">
        <v>427</v>
      </c>
      <c r="F11552" t="str">
        <f t="shared" si="180"/>
        <v>Seat Leon</v>
      </c>
      <c r="G11552" t="s">
        <v>20661</v>
      </c>
      <c r="H11552" s="2" t="s">
        <v>36</v>
      </c>
      <c r="I11552" s="5">
        <v>134591</v>
      </c>
      <c r="J11552" s="2">
        <v>2014</v>
      </c>
      <c r="K11552" s="2">
        <v>206</v>
      </c>
      <c r="L11552" t="s">
        <v>45</v>
      </c>
      <c r="M11552" s="3">
        <v>20999.25</v>
      </c>
      <c r="N11552" s="2" t="s">
        <v>19</v>
      </c>
    </row>
    <row r="11553" spans="1:14" x14ac:dyDescent="0.25">
      <c r="A11553" t="s">
        <v>17206</v>
      </c>
      <c r="B11553" s="1" t="s">
        <v>18763</v>
      </c>
      <c r="C11553" t="s">
        <v>17206</v>
      </c>
      <c r="D11553" t="s">
        <v>397</v>
      </c>
      <c r="E11553" s="2" t="s">
        <v>427</v>
      </c>
      <c r="F11553" t="str">
        <f t="shared" si="180"/>
        <v>Seat Leon</v>
      </c>
      <c r="G11553" t="s">
        <v>18764</v>
      </c>
      <c r="H11553" s="2" t="s">
        <v>36</v>
      </c>
      <c r="I11553" s="5">
        <v>57516</v>
      </c>
      <c r="J11553" s="2">
        <v>2017</v>
      </c>
      <c r="K11553" s="2">
        <v>92</v>
      </c>
      <c r="L11553" t="s">
        <v>18</v>
      </c>
      <c r="M11553" s="3">
        <v>13972.5</v>
      </c>
      <c r="N11553" s="2" t="s">
        <v>19</v>
      </c>
    </row>
    <row r="11554" spans="1:14" x14ac:dyDescent="0.25">
      <c r="A11554" t="s">
        <v>17206</v>
      </c>
      <c r="B11554" s="1" t="s">
        <v>17406</v>
      </c>
      <c r="C11554" t="s">
        <v>17206</v>
      </c>
      <c r="D11554" t="s">
        <v>397</v>
      </c>
      <c r="E11554" s="2" t="s">
        <v>427</v>
      </c>
      <c r="F11554" t="str">
        <f t="shared" si="180"/>
        <v>Seat Leon</v>
      </c>
      <c r="G11554" t="s">
        <v>17407</v>
      </c>
      <c r="H11554" s="2" t="s">
        <v>17</v>
      </c>
      <c r="I11554" s="5">
        <v>184028</v>
      </c>
      <c r="J11554" s="2">
        <v>2015</v>
      </c>
      <c r="K11554" s="2">
        <v>77</v>
      </c>
      <c r="L11554" t="s">
        <v>37</v>
      </c>
      <c r="M11554" s="3">
        <v>8999</v>
      </c>
      <c r="N11554" s="2" t="s">
        <v>19</v>
      </c>
    </row>
    <row r="11555" spans="1:14" x14ac:dyDescent="0.25">
      <c r="A11555" t="s">
        <v>17206</v>
      </c>
      <c r="B11555" s="1" t="s">
        <v>18406</v>
      </c>
      <c r="C11555" t="s">
        <v>17206</v>
      </c>
      <c r="D11555" t="s">
        <v>397</v>
      </c>
      <c r="E11555" s="2" t="s">
        <v>427</v>
      </c>
      <c r="F11555" t="str">
        <f t="shared" si="180"/>
        <v>Seat Leon</v>
      </c>
      <c r="G11555" t="s">
        <v>18407</v>
      </c>
      <c r="H11555" s="2" t="s">
        <v>17</v>
      </c>
      <c r="I11555" s="5">
        <v>202838</v>
      </c>
      <c r="J11555" s="2">
        <v>2014</v>
      </c>
      <c r="K11555" s="2">
        <v>110</v>
      </c>
      <c r="L11555" t="s">
        <v>96</v>
      </c>
      <c r="M11555" s="3">
        <v>13668.65</v>
      </c>
      <c r="N11555" s="2" t="s">
        <v>19</v>
      </c>
    </row>
    <row r="11556" spans="1:14" x14ac:dyDescent="0.25">
      <c r="A11556" t="s">
        <v>17206</v>
      </c>
      <c r="B11556" s="1" t="s">
        <v>17278</v>
      </c>
      <c r="C11556" t="s">
        <v>17206</v>
      </c>
      <c r="D11556" t="s">
        <v>397</v>
      </c>
      <c r="E11556" s="2" t="s">
        <v>17279</v>
      </c>
      <c r="F11556" t="str">
        <f t="shared" si="180"/>
        <v>Seat Mii</v>
      </c>
      <c r="G11556" t="s">
        <v>17280</v>
      </c>
      <c r="H11556" s="2" t="s">
        <v>36</v>
      </c>
      <c r="I11556" s="5">
        <v>182000</v>
      </c>
      <c r="J11556" s="2">
        <v>2014</v>
      </c>
      <c r="K11556" s="2">
        <v>44</v>
      </c>
      <c r="L11556" t="s">
        <v>60</v>
      </c>
      <c r="M11556" s="3">
        <v>6091.98</v>
      </c>
      <c r="N11556" s="2" t="s">
        <v>19</v>
      </c>
    </row>
    <row r="11557" spans="1:14" x14ac:dyDescent="0.25">
      <c r="A11557" t="s">
        <v>17206</v>
      </c>
      <c r="B11557" s="1" t="s">
        <v>17726</v>
      </c>
      <c r="C11557" t="s">
        <v>17206</v>
      </c>
      <c r="D11557" t="s">
        <v>397</v>
      </c>
      <c r="E11557" s="2" t="s">
        <v>17279</v>
      </c>
      <c r="F11557" t="str">
        <f t="shared" si="180"/>
        <v>Seat Mii</v>
      </c>
      <c r="G11557" t="s">
        <v>17727</v>
      </c>
      <c r="H11557" s="2" t="s">
        <v>36</v>
      </c>
      <c r="I11557" s="5">
        <v>86855</v>
      </c>
      <c r="J11557" s="2">
        <v>2018</v>
      </c>
      <c r="K11557" s="2">
        <v>44</v>
      </c>
      <c r="L11557" t="s">
        <v>96</v>
      </c>
      <c r="M11557" s="3">
        <v>10206.379999999999</v>
      </c>
      <c r="N11557" s="2" t="s">
        <v>19</v>
      </c>
    </row>
    <row r="11558" spans="1:14" x14ac:dyDescent="0.25">
      <c r="A11558" t="s">
        <v>17206</v>
      </c>
      <c r="B11558" s="1" t="s">
        <v>17341</v>
      </c>
      <c r="C11558" t="s">
        <v>17206</v>
      </c>
      <c r="D11558" t="s">
        <v>397</v>
      </c>
      <c r="E11558" s="2" t="s">
        <v>17279</v>
      </c>
      <c r="F11558" t="str">
        <f t="shared" si="180"/>
        <v>Seat Mii</v>
      </c>
      <c r="G11558" t="s">
        <v>17342</v>
      </c>
      <c r="H11558" s="2" t="s">
        <v>36</v>
      </c>
      <c r="I11558" s="5">
        <v>79946</v>
      </c>
      <c r="J11558" s="2">
        <v>2017</v>
      </c>
      <c r="K11558" s="2">
        <v>44</v>
      </c>
      <c r="L11558" t="s">
        <v>30</v>
      </c>
      <c r="M11558" s="3">
        <v>8990</v>
      </c>
      <c r="N11558" s="2" t="s">
        <v>19</v>
      </c>
    </row>
    <row r="11559" spans="1:14" x14ac:dyDescent="0.25">
      <c r="A11559" t="s">
        <v>17206</v>
      </c>
      <c r="B11559" s="1" t="s">
        <v>21988</v>
      </c>
      <c r="C11559" t="s">
        <v>17206</v>
      </c>
      <c r="D11559" t="s">
        <v>397</v>
      </c>
      <c r="E11559" s="2" t="s">
        <v>21989</v>
      </c>
      <c r="F11559" t="str">
        <f t="shared" si="180"/>
        <v>Seat Tarraco</v>
      </c>
      <c r="G11559" t="s">
        <v>21990</v>
      </c>
      <c r="H11559" s="2" t="s">
        <v>17</v>
      </c>
      <c r="I11559" s="5">
        <v>46379</v>
      </c>
      <c r="J11559" s="2">
        <v>2021</v>
      </c>
      <c r="K11559" s="2">
        <v>110</v>
      </c>
      <c r="L11559" t="s">
        <v>45</v>
      </c>
      <c r="M11559" s="3">
        <v>31900</v>
      </c>
      <c r="N11559" s="2" t="s">
        <v>19</v>
      </c>
    </row>
    <row r="11560" spans="1:14" x14ac:dyDescent="0.25">
      <c r="A11560" t="s">
        <v>17206</v>
      </c>
      <c r="B11560" s="1" t="s">
        <v>17464</v>
      </c>
      <c r="C11560" t="s">
        <v>17206</v>
      </c>
      <c r="D11560" t="s">
        <v>397</v>
      </c>
      <c r="E11560" s="2" t="s">
        <v>11340</v>
      </c>
      <c r="F11560" t="str">
        <f t="shared" si="180"/>
        <v>Seat Toledo</v>
      </c>
      <c r="G11560" t="s">
        <v>17455</v>
      </c>
      <c r="H11560" s="2" t="s">
        <v>36</v>
      </c>
      <c r="I11560" s="5">
        <v>126530</v>
      </c>
      <c r="J11560" s="2">
        <v>2013</v>
      </c>
      <c r="K11560" s="2">
        <v>77</v>
      </c>
      <c r="L11560" t="s">
        <v>37</v>
      </c>
      <c r="M11560" s="3">
        <v>7825</v>
      </c>
      <c r="N11560" s="2" t="s">
        <v>19</v>
      </c>
    </row>
    <row r="11561" spans="1:14" x14ac:dyDescent="0.25">
      <c r="A11561" t="s">
        <v>17206</v>
      </c>
      <c r="B11561" s="1" t="s">
        <v>17454</v>
      </c>
      <c r="C11561" t="s">
        <v>17206</v>
      </c>
      <c r="D11561" t="s">
        <v>397</v>
      </c>
      <c r="E11561" s="2" t="s">
        <v>11340</v>
      </c>
      <c r="F11561" t="str">
        <f t="shared" si="180"/>
        <v>Seat Toledo</v>
      </c>
      <c r="G11561" t="s">
        <v>17455</v>
      </c>
      <c r="H11561" s="2" t="s">
        <v>36</v>
      </c>
      <c r="I11561" s="5">
        <v>103937</v>
      </c>
      <c r="J11561" s="2">
        <v>2013</v>
      </c>
      <c r="K11561" s="2">
        <v>77</v>
      </c>
      <c r="L11561" t="s">
        <v>30</v>
      </c>
      <c r="M11561" s="3">
        <v>7825</v>
      </c>
      <c r="N11561" s="2" t="s">
        <v>19</v>
      </c>
    </row>
    <row r="11562" spans="1:14" x14ac:dyDescent="0.25">
      <c r="A11562" t="s">
        <v>17206</v>
      </c>
      <c r="B11562" s="1" t="s">
        <v>18911</v>
      </c>
      <c r="C11562" t="s">
        <v>17206</v>
      </c>
      <c r="D11562" t="s">
        <v>397</v>
      </c>
      <c r="E11562" s="2" t="s">
        <v>11340</v>
      </c>
      <c r="F11562" t="str">
        <f t="shared" si="180"/>
        <v>Seat Toledo</v>
      </c>
      <c r="G11562" t="s">
        <v>18912</v>
      </c>
      <c r="H11562" s="2" t="s">
        <v>17</v>
      </c>
      <c r="I11562" s="5">
        <v>59497</v>
      </c>
      <c r="J11562" s="2">
        <v>2017</v>
      </c>
      <c r="K11562" s="2">
        <v>66</v>
      </c>
      <c r="L11562" t="s">
        <v>18</v>
      </c>
      <c r="M11562" s="3">
        <v>13139.56</v>
      </c>
      <c r="N11562" s="2" t="s">
        <v>19</v>
      </c>
    </row>
    <row r="11563" spans="1:14" x14ac:dyDescent="0.25">
      <c r="A11563" t="s">
        <v>17206</v>
      </c>
      <c r="B11563" s="1" t="s">
        <v>20563</v>
      </c>
      <c r="C11563" t="s">
        <v>17206</v>
      </c>
      <c r="D11563" t="s">
        <v>128</v>
      </c>
      <c r="E11563" s="2" t="s">
        <v>527</v>
      </c>
      <c r="F11563" t="str">
        <f t="shared" si="180"/>
        <v>Škoda Superb</v>
      </c>
      <c r="G11563" t="s">
        <v>1846</v>
      </c>
      <c r="H11563" s="2" t="s">
        <v>17</v>
      </c>
      <c r="I11563" s="5">
        <v>136000</v>
      </c>
      <c r="J11563" s="2">
        <v>2019</v>
      </c>
      <c r="K11563" s="2">
        <v>88</v>
      </c>
      <c r="L11563" t="s">
        <v>18</v>
      </c>
      <c r="M11563" s="3">
        <v>21663.19</v>
      </c>
      <c r="N11563" s="2" t="s">
        <v>19</v>
      </c>
    </row>
    <row r="11564" spans="1:14" x14ac:dyDescent="0.25">
      <c r="A11564" t="s">
        <v>17206</v>
      </c>
      <c r="B11564" s="1" t="s">
        <v>20071</v>
      </c>
      <c r="C11564" t="s">
        <v>17206</v>
      </c>
      <c r="D11564" t="s">
        <v>128</v>
      </c>
      <c r="E11564" s="2" t="s">
        <v>247</v>
      </c>
      <c r="F11564" t="str">
        <f t="shared" si="180"/>
        <v>Škoda Octavia</v>
      </c>
      <c r="G11564" t="s">
        <v>20072</v>
      </c>
      <c r="H11564" s="2" t="s">
        <v>17</v>
      </c>
      <c r="I11564" s="5">
        <v>127200</v>
      </c>
      <c r="J11564" s="2">
        <v>2019</v>
      </c>
      <c r="K11564" s="2">
        <v>85</v>
      </c>
      <c r="L11564" t="s">
        <v>96</v>
      </c>
      <c r="M11564" s="3">
        <v>18580</v>
      </c>
      <c r="N11564" s="2" t="s">
        <v>19</v>
      </c>
    </row>
    <row r="11565" spans="1:14" x14ac:dyDescent="0.25">
      <c r="A11565" t="s">
        <v>17206</v>
      </c>
      <c r="B11565" s="1" t="s">
        <v>17840</v>
      </c>
      <c r="C11565" t="s">
        <v>17206</v>
      </c>
      <c r="D11565" t="s">
        <v>128</v>
      </c>
      <c r="E11565" s="2" t="s">
        <v>5241</v>
      </c>
      <c r="F11565" t="str">
        <f t="shared" si="180"/>
        <v>Škoda Citigo</v>
      </c>
      <c r="G11565" t="s">
        <v>17269</v>
      </c>
      <c r="H11565" s="2" t="s">
        <v>36</v>
      </c>
      <c r="I11565" s="5">
        <v>92188</v>
      </c>
      <c r="J11565" s="2">
        <v>2019</v>
      </c>
      <c r="K11565" s="2">
        <v>44</v>
      </c>
      <c r="L11565" t="s">
        <v>18</v>
      </c>
      <c r="M11565" s="3">
        <v>10962.91</v>
      </c>
      <c r="N11565" s="2" t="s">
        <v>19</v>
      </c>
    </row>
    <row r="11566" spans="1:14" x14ac:dyDescent="0.25">
      <c r="A11566" t="s">
        <v>17206</v>
      </c>
      <c r="B11566" s="1" t="s">
        <v>17676</v>
      </c>
      <c r="C11566" t="s">
        <v>17206</v>
      </c>
      <c r="D11566" t="s">
        <v>128</v>
      </c>
      <c r="E11566" s="2" t="s">
        <v>5241</v>
      </c>
      <c r="F11566" t="str">
        <f t="shared" si="180"/>
        <v>Škoda Citigo</v>
      </c>
      <c r="G11566" t="s">
        <v>17269</v>
      </c>
      <c r="H11566" s="2" t="s">
        <v>36</v>
      </c>
      <c r="I11566" s="5">
        <v>77614</v>
      </c>
      <c r="J11566" s="2">
        <v>2018</v>
      </c>
      <c r="K11566" s="2">
        <v>44</v>
      </c>
      <c r="L11566" t="s">
        <v>18</v>
      </c>
      <c r="M11566" s="3">
        <v>9700</v>
      </c>
      <c r="N11566" s="2" t="s">
        <v>19</v>
      </c>
    </row>
    <row r="11567" spans="1:14" x14ac:dyDescent="0.25">
      <c r="A11567" t="s">
        <v>17206</v>
      </c>
      <c r="B11567" s="1" t="s">
        <v>17934</v>
      </c>
      <c r="C11567" t="s">
        <v>17206</v>
      </c>
      <c r="D11567" t="s">
        <v>128</v>
      </c>
      <c r="E11567" s="2" t="s">
        <v>5241</v>
      </c>
      <c r="F11567" t="str">
        <f t="shared" si="180"/>
        <v>Škoda Citigo</v>
      </c>
      <c r="G11567" t="s">
        <v>17269</v>
      </c>
      <c r="H11567" s="2" t="s">
        <v>36</v>
      </c>
      <c r="I11567" s="5">
        <v>52736</v>
      </c>
      <c r="J11567" s="2">
        <v>2019</v>
      </c>
      <c r="K11567" s="2">
        <v>44</v>
      </c>
      <c r="L11567" t="s">
        <v>18</v>
      </c>
      <c r="M11567" s="3">
        <v>11666.33</v>
      </c>
      <c r="N11567" s="2" t="s">
        <v>19</v>
      </c>
    </row>
    <row r="11568" spans="1:14" x14ac:dyDescent="0.25">
      <c r="A11568" t="s">
        <v>17206</v>
      </c>
      <c r="B11568" s="1" t="s">
        <v>17442</v>
      </c>
      <c r="C11568" t="s">
        <v>17206</v>
      </c>
      <c r="D11568" t="s">
        <v>128</v>
      </c>
      <c r="E11568" s="2" t="s">
        <v>5241</v>
      </c>
      <c r="F11568" t="str">
        <f t="shared" si="180"/>
        <v>Škoda Citigo</v>
      </c>
      <c r="G11568" t="s">
        <v>17269</v>
      </c>
      <c r="H11568" s="2" t="s">
        <v>36</v>
      </c>
      <c r="I11568" s="5">
        <v>101869</v>
      </c>
      <c r="J11568" s="2">
        <v>2017</v>
      </c>
      <c r="K11568" s="2">
        <v>44</v>
      </c>
      <c r="L11568" t="s">
        <v>96</v>
      </c>
      <c r="M11568" s="3">
        <v>8700</v>
      </c>
      <c r="N11568" s="2" t="s">
        <v>19</v>
      </c>
    </row>
    <row r="11569" spans="1:14" x14ac:dyDescent="0.25">
      <c r="A11569" t="s">
        <v>17206</v>
      </c>
      <c r="B11569" s="1" t="s">
        <v>17807</v>
      </c>
      <c r="C11569" t="s">
        <v>17206</v>
      </c>
      <c r="D11569" t="s">
        <v>128</v>
      </c>
      <c r="E11569" s="2" t="s">
        <v>5241</v>
      </c>
      <c r="F11569" t="str">
        <f t="shared" si="180"/>
        <v>Škoda Citigo</v>
      </c>
      <c r="G11569" t="s">
        <v>17269</v>
      </c>
      <c r="H11569" s="2" t="s">
        <v>36</v>
      </c>
      <c r="I11569" s="5">
        <v>72840</v>
      </c>
      <c r="J11569" s="2">
        <v>2019</v>
      </c>
      <c r="K11569" s="2">
        <v>44</v>
      </c>
      <c r="L11569" t="s">
        <v>30</v>
      </c>
      <c r="M11569" s="3">
        <v>11400.89</v>
      </c>
      <c r="N11569" s="2" t="s">
        <v>19</v>
      </c>
    </row>
    <row r="11570" spans="1:14" x14ac:dyDescent="0.25">
      <c r="A11570" t="s">
        <v>17206</v>
      </c>
      <c r="B11570" s="1" t="s">
        <v>17579</v>
      </c>
      <c r="C11570" t="s">
        <v>17206</v>
      </c>
      <c r="D11570" t="s">
        <v>128</v>
      </c>
      <c r="E11570" s="2" t="s">
        <v>5241</v>
      </c>
      <c r="F11570" t="str">
        <f t="shared" si="180"/>
        <v>Škoda Citigo</v>
      </c>
      <c r="G11570" t="s">
        <v>17269</v>
      </c>
      <c r="H11570" s="2" t="s">
        <v>36</v>
      </c>
      <c r="I11570" s="5">
        <v>110442</v>
      </c>
      <c r="J11570" s="2">
        <v>2018</v>
      </c>
      <c r="K11570" s="2">
        <v>44</v>
      </c>
      <c r="L11570" t="s">
        <v>18</v>
      </c>
      <c r="M11570" s="3">
        <v>9400</v>
      </c>
      <c r="N11570" s="2" t="s">
        <v>19</v>
      </c>
    </row>
    <row r="11571" spans="1:14" x14ac:dyDescent="0.25">
      <c r="A11571" t="s">
        <v>17206</v>
      </c>
      <c r="B11571" s="1" t="s">
        <v>17268</v>
      </c>
      <c r="C11571" t="s">
        <v>17206</v>
      </c>
      <c r="D11571" t="s">
        <v>128</v>
      </c>
      <c r="E11571" s="2" t="s">
        <v>5241</v>
      </c>
      <c r="F11571" t="str">
        <f t="shared" si="180"/>
        <v>Škoda Citigo</v>
      </c>
      <c r="G11571" t="s">
        <v>17269</v>
      </c>
      <c r="H11571" s="2" t="s">
        <v>36</v>
      </c>
      <c r="I11571" s="5">
        <v>150419</v>
      </c>
      <c r="J11571" s="2">
        <v>2013</v>
      </c>
      <c r="K11571" s="2">
        <v>44</v>
      </c>
      <c r="L11571" t="s">
        <v>96</v>
      </c>
      <c r="M11571" s="3">
        <v>3850</v>
      </c>
      <c r="N11571" s="2" t="s">
        <v>19</v>
      </c>
    </row>
    <row r="11572" spans="1:14" x14ac:dyDescent="0.25">
      <c r="A11572" t="s">
        <v>17206</v>
      </c>
      <c r="B11572" s="1" t="s">
        <v>17542</v>
      </c>
      <c r="C11572" t="s">
        <v>17206</v>
      </c>
      <c r="D11572" t="s">
        <v>128</v>
      </c>
      <c r="E11572" s="2" t="s">
        <v>5241</v>
      </c>
      <c r="F11572" t="str">
        <f t="shared" si="180"/>
        <v>Škoda Citigo</v>
      </c>
      <c r="G11572" t="s">
        <v>17269</v>
      </c>
      <c r="H11572" s="2" t="s">
        <v>36</v>
      </c>
      <c r="I11572" s="5">
        <v>81843</v>
      </c>
      <c r="J11572" s="2">
        <v>2018</v>
      </c>
      <c r="K11572" s="2">
        <v>44</v>
      </c>
      <c r="L11572" t="s">
        <v>18</v>
      </c>
      <c r="M11572" s="3">
        <v>9300</v>
      </c>
      <c r="N11572" s="2" t="s">
        <v>19</v>
      </c>
    </row>
    <row r="11573" spans="1:14" x14ac:dyDescent="0.25">
      <c r="A11573" t="s">
        <v>17206</v>
      </c>
      <c r="B11573" s="1" t="s">
        <v>17707</v>
      </c>
      <c r="C11573" t="s">
        <v>17206</v>
      </c>
      <c r="D11573" t="s">
        <v>128</v>
      </c>
      <c r="E11573" s="2" t="s">
        <v>5241</v>
      </c>
      <c r="F11573" t="str">
        <f t="shared" si="180"/>
        <v>Škoda Citigo</v>
      </c>
      <c r="G11573" t="s">
        <v>17269</v>
      </c>
      <c r="H11573" s="2" t="s">
        <v>36</v>
      </c>
      <c r="I11573" s="5">
        <v>48077</v>
      </c>
      <c r="J11573" s="2">
        <v>2018</v>
      </c>
      <c r="K11573" s="2">
        <v>44</v>
      </c>
      <c r="L11573" t="s">
        <v>18</v>
      </c>
      <c r="M11573" s="3">
        <v>9900</v>
      </c>
      <c r="N11573" s="2" t="s">
        <v>19</v>
      </c>
    </row>
    <row r="11574" spans="1:14" x14ac:dyDescent="0.25">
      <c r="A11574" t="s">
        <v>17206</v>
      </c>
      <c r="B11574" s="1" t="s">
        <v>18080</v>
      </c>
      <c r="C11574" t="s">
        <v>17206</v>
      </c>
      <c r="D11574" t="s">
        <v>128</v>
      </c>
      <c r="E11574" s="2" t="s">
        <v>5241</v>
      </c>
      <c r="F11574" t="str">
        <f t="shared" si="180"/>
        <v>Škoda Citigo</v>
      </c>
      <c r="G11574" t="s">
        <v>17269</v>
      </c>
      <c r="H11574" s="2" t="s">
        <v>36</v>
      </c>
      <c r="I11574" s="5">
        <v>50528</v>
      </c>
      <c r="J11574" s="2">
        <v>2019</v>
      </c>
      <c r="K11574" s="2">
        <v>44</v>
      </c>
      <c r="L11574" t="s">
        <v>18</v>
      </c>
      <c r="M11574" s="3">
        <v>11135.45</v>
      </c>
      <c r="N11574" s="2" t="s">
        <v>19</v>
      </c>
    </row>
    <row r="11575" spans="1:14" x14ac:dyDescent="0.25">
      <c r="A11575" t="s">
        <v>17206</v>
      </c>
      <c r="B11575" s="1" t="s">
        <v>18111</v>
      </c>
      <c r="C11575" t="s">
        <v>17206</v>
      </c>
      <c r="D11575" t="s">
        <v>128</v>
      </c>
      <c r="E11575" s="2" t="s">
        <v>5241</v>
      </c>
      <c r="F11575" t="str">
        <f t="shared" si="180"/>
        <v>Škoda Citigo</v>
      </c>
      <c r="G11575" t="s">
        <v>17269</v>
      </c>
      <c r="H11575" s="2" t="s">
        <v>36</v>
      </c>
      <c r="I11575" s="5">
        <v>37323</v>
      </c>
      <c r="J11575" s="2">
        <v>2019</v>
      </c>
      <c r="K11575" s="2">
        <v>44</v>
      </c>
      <c r="L11575" t="s">
        <v>18</v>
      </c>
      <c r="M11575" s="3">
        <v>11254.89</v>
      </c>
      <c r="N11575" s="2" t="s">
        <v>19</v>
      </c>
    </row>
    <row r="11576" spans="1:14" x14ac:dyDescent="0.25">
      <c r="A11576" t="s">
        <v>17206</v>
      </c>
      <c r="B11576" s="1" t="s">
        <v>17581</v>
      </c>
      <c r="C11576" t="s">
        <v>17206</v>
      </c>
      <c r="D11576" t="s">
        <v>128</v>
      </c>
      <c r="E11576" s="2" t="s">
        <v>5241</v>
      </c>
      <c r="F11576" t="str">
        <f t="shared" ref="F11576:F11639" si="181">D11576&amp; " " &amp; E11576</f>
        <v>Škoda Citigo</v>
      </c>
      <c r="G11576" t="s">
        <v>17269</v>
      </c>
      <c r="H11576" s="2" t="s">
        <v>36</v>
      </c>
      <c r="I11576" s="5">
        <v>109940</v>
      </c>
      <c r="J11576" s="2">
        <v>2018</v>
      </c>
      <c r="K11576" s="2">
        <v>44</v>
      </c>
      <c r="L11576" t="s">
        <v>18</v>
      </c>
      <c r="M11576" s="3">
        <v>9400</v>
      </c>
      <c r="N11576" s="2" t="s">
        <v>19</v>
      </c>
    </row>
    <row r="11577" spans="1:14" x14ac:dyDescent="0.25">
      <c r="A11577" t="s">
        <v>17206</v>
      </c>
      <c r="B11577" s="1" t="s">
        <v>17710</v>
      </c>
      <c r="C11577" t="s">
        <v>17206</v>
      </c>
      <c r="D11577" t="s">
        <v>128</v>
      </c>
      <c r="E11577" s="2" t="s">
        <v>5241</v>
      </c>
      <c r="F11577" t="str">
        <f t="shared" si="181"/>
        <v>Škoda Citigo</v>
      </c>
      <c r="G11577" t="s">
        <v>17269</v>
      </c>
      <c r="H11577" s="2" t="s">
        <v>36</v>
      </c>
      <c r="I11577" s="5">
        <v>44834</v>
      </c>
      <c r="J11577" s="2">
        <v>2018</v>
      </c>
      <c r="K11577" s="2">
        <v>44</v>
      </c>
      <c r="L11577" t="s">
        <v>18</v>
      </c>
      <c r="M11577" s="3">
        <v>9900</v>
      </c>
      <c r="N11577" s="2" t="s">
        <v>19</v>
      </c>
    </row>
    <row r="11578" spans="1:14" x14ac:dyDescent="0.25">
      <c r="A11578" t="s">
        <v>17206</v>
      </c>
      <c r="B11578" s="1" t="s">
        <v>17465</v>
      </c>
      <c r="C11578" t="s">
        <v>17206</v>
      </c>
      <c r="D11578" t="s">
        <v>128</v>
      </c>
      <c r="E11578" s="2" t="s">
        <v>5241</v>
      </c>
      <c r="F11578" t="str">
        <f t="shared" si="181"/>
        <v>Škoda Citigo</v>
      </c>
      <c r="G11578" t="s">
        <v>17269</v>
      </c>
      <c r="H11578" s="2" t="s">
        <v>36</v>
      </c>
      <c r="I11578" s="5">
        <v>108000</v>
      </c>
      <c r="J11578" s="2">
        <v>2019</v>
      </c>
      <c r="K11578" s="2">
        <v>44</v>
      </c>
      <c r="L11578" t="s">
        <v>18</v>
      </c>
      <c r="M11578" s="3">
        <v>7900</v>
      </c>
      <c r="N11578" s="2" t="s">
        <v>19</v>
      </c>
    </row>
    <row r="11579" spans="1:14" x14ac:dyDescent="0.25">
      <c r="A11579" t="s">
        <v>17206</v>
      </c>
      <c r="B11579" s="1" t="s">
        <v>17873</v>
      </c>
      <c r="C11579" t="s">
        <v>17206</v>
      </c>
      <c r="D11579" t="s">
        <v>128</v>
      </c>
      <c r="E11579" s="2" t="s">
        <v>5241</v>
      </c>
      <c r="F11579" t="str">
        <f t="shared" si="181"/>
        <v>Škoda Citigo</v>
      </c>
      <c r="G11579" t="s">
        <v>17269</v>
      </c>
      <c r="H11579" s="2" t="s">
        <v>36</v>
      </c>
      <c r="I11579" s="5">
        <v>51874</v>
      </c>
      <c r="J11579" s="2">
        <v>2018</v>
      </c>
      <c r="K11579" s="2">
        <v>44</v>
      </c>
      <c r="L11579" t="s">
        <v>18</v>
      </c>
      <c r="M11579" s="3">
        <v>11002.72</v>
      </c>
      <c r="N11579" s="2" t="s">
        <v>19</v>
      </c>
    </row>
    <row r="11580" spans="1:14" x14ac:dyDescent="0.25">
      <c r="A11580" t="s">
        <v>17206</v>
      </c>
      <c r="B11580" s="1" t="s">
        <v>17904</v>
      </c>
      <c r="C11580" t="s">
        <v>17206</v>
      </c>
      <c r="D11580" t="s">
        <v>128</v>
      </c>
      <c r="E11580" s="2" t="s">
        <v>5241</v>
      </c>
      <c r="F11580" t="str">
        <f t="shared" si="181"/>
        <v>Škoda Citigo</v>
      </c>
      <c r="G11580" t="s">
        <v>17340</v>
      </c>
      <c r="H11580" s="2" t="s">
        <v>36</v>
      </c>
      <c r="I11580" s="5">
        <v>66847</v>
      </c>
      <c r="J11580" s="2">
        <v>2019</v>
      </c>
      <c r="K11580" s="2">
        <v>44</v>
      </c>
      <c r="L11580" t="s">
        <v>1066</v>
      </c>
      <c r="M11580" s="3">
        <v>10830.18</v>
      </c>
      <c r="N11580" s="2" t="s">
        <v>19</v>
      </c>
    </row>
    <row r="11581" spans="1:14" x14ac:dyDescent="0.25">
      <c r="A11581" t="s">
        <v>17206</v>
      </c>
      <c r="B11581" s="1" t="s">
        <v>18049</v>
      </c>
      <c r="C11581" t="s">
        <v>17206</v>
      </c>
      <c r="D11581" t="s">
        <v>128</v>
      </c>
      <c r="E11581" s="2" t="s">
        <v>5241</v>
      </c>
      <c r="F11581" t="str">
        <f t="shared" si="181"/>
        <v>Škoda Citigo</v>
      </c>
      <c r="G11581" t="s">
        <v>17340</v>
      </c>
      <c r="H11581" s="2" t="s">
        <v>36</v>
      </c>
      <c r="I11581" s="5">
        <v>25070</v>
      </c>
      <c r="J11581" s="2">
        <v>2019</v>
      </c>
      <c r="K11581" s="2">
        <v>55</v>
      </c>
      <c r="L11581" t="s">
        <v>207</v>
      </c>
      <c r="M11581" s="3">
        <v>9567.99</v>
      </c>
      <c r="N11581" s="2" t="s">
        <v>19</v>
      </c>
    </row>
    <row r="11582" spans="1:14" x14ac:dyDescent="0.25">
      <c r="A11582" t="s">
        <v>17206</v>
      </c>
      <c r="B11582" s="1" t="s">
        <v>17923</v>
      </c>
      <c r="C11582" t="s">
        <v>17206</v>
      </c>
      <c r="D11582" t="s">
        <v>128</v>
      </c>
      <c r="E11582" s="2" t="s">
        <v>5241</v>
      </c>
      <c r="F11582" t="str">
        <f t="shared" si="181"/>
        <v>Škoda Citigo</v>
      </c>
      <c r="G11582" t="s">
        <v>17340</v>
      </c>
      <c r="H11582" s="2" t="s">
        <v>36</v>
      </c>
      <c r="I11582" s="5">
        <v>69870</v>
      </c>
      <c r="J11582" s="2">
        <v>2018</v>
      </c>
      <c r="K11582" s="2">
        <v>44</v>
      </c>
      <c r="L11582" t="s">
        <v>18</v>
      </c>
      <c r="M11582" s="3">
        <v>10870</v>
      </c>
      <c r="N11582" s="2" t="s">
        <v>19</v>
      </c>
    </row>
    <row r="11583" spans="1:14" x14ac:dyDescent="0.25">
      <c r="A11583" t="s">
        <v>17206</v>
      </c>
      <c r="B11583" s="1" t="s">
        <v>17339</v>
      </c>
      <c r="C11583" t="s">
        <v>17206</v>
      </c>
      <c r="D11583" t="s">
        <v>128</v>
      </c>
      <c r="E11583" s="2" t="s">
        <v>5241</v>
      </c>
      <c r="F11583" t="str">
        <f t="shared" si="181"/>
        <v>Škoda Citigo</v>
      </c>
      <c r="G11583" t="s">
        <v>17340</v>
      </c>
      <c r="H11583" s="2" t="s">
        <v>36</v>
      </c>
      <c r="I11583" s="5">
        <v>34020</v>
      </c>
      <c r="J11583" s="2">
        <v>2016</v>
      </c>
      <c r="K11583" s="2">
        <v>44</v>
      </c>
      <c r="L11583" t="s">
        <v>18</v>
      </c>
      <c r="M11583" s="3">
        <v>8900</v>
      </c>
      <c r="N11583" s="2" t="s">
        <v>19</v>
      </c>
    </row>
    <row r="11584" spans="1:14" x14ac:dyDescent="0.25">
      <c r="A11584" t="s">
        <v>17206</v>
      </c>
      <c r="B11584" s="1" t="s">
        <v>17803</v>
      </c>
      <c r="C11584" t="s">
        <v>17206</v>
      </c>
      <c r="D11584" t="s">
        <v>128</v>
      </c>
      <c r="E11584" s="2" t="s">
        <v>5241</v>
      </c>
      <c r="F11584" t="str">
        <f t="shared" si="181"/>
        <v>Škoda Citigo</v>
      </c>
      <c r="G11584" t="s">
        <v>17804</v>
      </c>
      <c r="H11584" s="2" t="s">
        <v>36</v>
      </c>
      <c r="I11584" s="5">
        <v>63360</v>
      </c>
      <c r="J11584" s="2">
        <v>2019</v>
      </c>
      <c r="K11584" s="2">
        <v>44</v>
      </c>
      <c r="L11584" t="s">
        <v>18</v>
      </c>
      <c r="M11584" s="3">
        <v>11400.89</v>
      </c>
      <c r="N11584" s="2" t="s">
        <v>19</v>
      </c>
    </row>
    <row r="11585" spans="1:14" x14ac:dyDescent="0.25">
      <c r="A11585" t="s">
        <v>17206</v>
      </c>
      <c r="B11585" s="1" t="s">
        <v>17533</v>
      </c>
      <c r="C11585" t="s">
        <v>17206</v>
      </c>
      <c r="D11585" t="s">
        <v>128</v>
      </c>
      <c r="E11585" s="2" t="s">
        <v>5241</v>
      </c>
      <c r="F11585" t="str">
        <f t="shared" si="181"/>
        <v>Škoda Citigo</v>
      </c>
      <c r="G11585" t="s">
        <v>17534</v>
      </c>
      <c r="H11585" s="2" t="s">
        <v>36</v>
      </c>
      <c r="I11585" s="5">
        <v>30617</v>
      </c>
      <c r="J11585" s="2">
        <v>2019</v>
      </c>
      <c r="K11585" s="2">
        <v>44</v>
      </c>
      <c r="L11585" t="s">
        <v>30</v>
      </c>
      <c r="M11585" s="3">
        <v>9208.25</v>
      </c>
      <c r="N11585" s="2" t="s">
        <v>19</v>
      </c>
    </row>
    <row r="11586" spans="1:14" x14ac:dyDescent="0.25">
      <c r="A11586" t="s">
        <v>17206</v>
      </c>
      <c r="B11586" s="1" t="s">
        <v>17818</v>
      </c>
      <c r="C11586" t="s">
        <v>17206</v>
      </c>
      <c r="D11586" t="s">
        <v>128</v>
      </c>
      <c r="E11586" s="2" t="s">
        <v>5241</v>
      </c>
      <c r="F11586" t="str">
        <f t="shared" si="181"/>
        <v>Škoda Citigo</v>
      </c>
      <c r="G11586" t="s">
        <v>17534</v>
      </c>
      <c r="H11586" s="2" t="s">
        <v>36</v>
      </c>
      <c r="I11586" s="5">
        <v>48491</v>
      </c>
      <c r="J11586" s="2">
        <v>2018</v>
      </c>
      <c r="K11586" s="2">
        <v>44</v>
      </c>
      <c r="L11586" t="s">
        <v>30</v>
      </c>
      <c r="M11586" s="3">
        <v>10900</v>
      </c>
      <c r="N11586" s="2" t="s">
        <v>19</v>
      </c>
    </row>
    <row r="11587" spans="1:14" x14ac:dyDescent="0.25">
      <c r="A11587" t="s">
        <v>17206</v>
      </c>
      <c r="B11587" s="1" t="s">
        <v>20339</v>
      </c>
      <c r="C11587" t="s">
        <v>17206</v>
      </c>
      <c r="D11587" t="s">
        <v>128</v>
      </c>
      <c r="E11587" s="2" t="s">
        <v>5241</v>
      </c>
      <c r="F11587" t="str">
        <f t="shared" si="181"/>
        <v>Škoda Citigo</v>
      </c>
      <c r="G11587" t="s">
        <v>20340</v>
      </c>
      <c r="H11587" s="2" t="s">
        <v>1300</v>
      </c>
      <c r="I11587" s="5">
        <v>5823</v>
      </c>
      <c r="J11587" s="2">
        <v>2020</v>
      </c>
      <c r="K11587" s="2">
        <v>61</v>
      </c>
      <c r="L11587" t="s">
        <v>45</v>
      </c>
      <c r="M11587" s="3">
        <v>20250</v>
      </c>
      <c r="N11587" s="2" t="s">
        <v>19</v>
      </c>
    </row>
    <row r="11588" spans="1:14" x14ac:dyDescent="0.25">
      <c r="A11588" t="s">
        <v>17206</v>
      </c>
      <c r="B11588" s="1" t="s">
        <v>20463</v>
      </c>
      <c r="C11588" t="s">
        <v>17206</v>
      </c>
      <c r="D11588" t="s">
        <v>128</v>
      </c>
      <c r="E11588" s="2" t="s">
        <v>5241</v>
      </c>
      <c r="F11588" t="str">
        <f t="shared" si="181"/>
        <v>Škoda Citigo</v>
      </c>
      <c r="G11588" t="s">
        <v>20340</v>
      </c>
      <c r="H11588" s="2" t="s">
        <v>1300</v>
      </c>
      <c r="I11588" s="5">
        <v>23486</v>
      </c>
      <c r="J11588" s="2">
        <v>2020</v>
      </c>
      <c r="K11588" s="2">
        <v>61</v>
      </c>
      <c r="L11588" t="s">
        <v>18</v>
      </c>
      <c r="M11588" s="3">
        <v>19990</v>
      </c>
      <c r="N11588" s="2" t="s">
        <v>19</v>
      </c>
    </row>
    <row r="11589" spans="1:14" x14ac:dyDescent="0.25">
      <c r="A11589" t="s">
        <v>17206</v>
      </c>
      <c r="B11589" s="1" t="s">
        <v>22399</v>
      </c>
      <c r="C11589" t="s">
        <v>17206</v>
      </c>
      <c r="D11589" t="s">
        <v>128</v>
      </c>
      <c r="E11589" s="2" t="s">
        <v>22400</v>
      </c>
      <c r="F11589" t="str">
        <f t="shared" si="181"/>
        <v>Škoda Enyaq</v>
      </c>
      <c r="G11589" t="s">
        <v>22401</v>
      </c>
      <c r="H11589" s="2" t="s">
        <v>1300</v>
      </c>
      <c r="I11589" s="5">
        <v>50000</v>
      </c>
      <c r="J11589" s="2">
        <v>2021</v>
      </c>
      <c r="K11589" s="2">
        <v>70</v>
      </c>
      <c r="L11589" t="s">
        <v>45</v>
      </c>
      <c r="M11589" s="3">
        <v>41794.410000000003</v>
      </c>
      <c r="N11589" s="2" t="s">
        <v>19</v>
      </c>
    </row>
    <row r="11590" spans="1:14" x14ac:dyDescent="0.25">
      <c r="A11590" t="s">
        <v>17206</v>
      </c>
      <c r="B11590" s="1" t="s">
        <v>22563</v>
      </c>
      <c r="C11590" t="s">
        <v>17206</v>
      </c>
      <c r="D11590" t="s">
        <v>128</v>
      </c>
      <c r="E11590" s="2" t="s">
        <v>22400</v>
      </c>
      <c r="F11590" t="str">
        <f t="shared" si="181"/>
        <v>Škoda Enyaq</v>
      </c>
      <c r="G11590" t="s">
        <v>22564</v>
      </c>
      <c r="H11590" s="2" t="s">
        <v>1300</v>
      </c>
      <c r="I11590" s="5">
        <v>37472</v>
      </c>
      <c r="J11590" s="2">
        <v>2021</v>
      </c>
      <c r="K11590" s="2">
        <v>150</v>
      </c>
      <c r="L11590" t="s">
        <v>18</v>
      </c>
      <c r="M11590" s="3">
        <v>59900</v>
      </c>
      <c r="N11590" s="2" t="s">
        <v>19</v>
      </c>
    </row>
    <row r="11591" spans="1:14" x14ac:dyDescent="0.25">
      <c r="A11591" t="s">
        <v>17206</v>
      </c>
      <c r="B11591" s="1" t="s">
        <v>18643</v>
      </c>
      <c r="C11591" t="s">
        <v>17206</v>
      </c>
      <c r="D11591" t="s">
        <v>128</v>
      </c>
      <c r="E11591" s="2" t="s">
        <v>520</v>
      </c>
      <c r="F11591" t="str">
        <f t="shared" si="181"/>
        <v>Škoda Fabia</v>
      </c>
      <c r="G11591" t="s">
        <v>18034</v>
      </c>
      <c r="H11591" s="2" t="s">
        <v>36</v>
      </c>
      <c r="I11591" s="5">
        <v>61461</v>
      </c>
      <c r="J11591" s="2">
        <v>2019</v>
      </c>
      <c r="K11591" s="2">
        <v>55</v>
      </c>
      <c r="L11591" t="s">
        <v>18</v>
      </c>
      <c r="M11591" s="3">
        <v>13190</v>
      </c>
      <c r="N11591" s="2" t="s">
        <v>19</v>
      </c>
    </row>
    <row r="11592" spans="1:14" x14ac:dyDescent="0.25">
      <c r="A11592" t="s">
        <v>17206</v>
      </c>
      <c r="B11592" s="1" t="s">
        <v>18313</v>
      </c>
      <c r="C11592" t="s">
        <v>17206</v>
      </c>
      <c r="D11592" t="s">
        <v>128</v>
      </c>
      <c r="E11592" s="2" t="s">
        <v>520</v>
      </c>
      <c r="F11592" t="str">
        <f t="shared" si="181"/>
        <v>Škoda Fabia</v>
      </c>
      <c r="G11592" t="s">
        <v>18034</v>
      </c>
      <c r="H11592" s="2" t="s">
        <v>36</v>
      </c>
      <c r="I11592" s="5">
        <v>80699</v>
      </c>
      <c r="J11592" s="2">
        <v>2019</v>
      </c>
      <c r="K11592" s="2">
        <v>55</v>
      </c>
      <c r="L11592" t="s">
        <v>18</v>
      </c>
      <c r="M11592" s="3">
        <v>12767.93</v>
      </c>
      <c r="N11592" s="2" t="s">
        <v>19</v>
      </c>
    </row>
    <row r="11593" spans="1:14" x14ac:dyDescent="0.25">
      <c r="A11593" t="s">
        <v>17206</v>
      </c>
      <c r="B11593" s="1" t="s">
        <v>18636</v>
      </c>
      <c r="C11593" t="s">
        <v>17206</v>
      </c>
      <c r="D11593" t="s">
        <v>128</v>
      </c>
      <c r="E11593" s="2" t="s">
        <v>520</v>
      </c>
      <c r="F11593" t="str">
        <f t="shared" si="181"/>
        <v>Škoda Fabia</v>
      </c>
      <c r="G11593" t="s">
        <v>18034</v>
      </c>
      <c r="H11593" s="2" t="s">
        <v>36</v>
      </c>
      <c r="I11593" s="5">
        <v>62355</v>
      </c>
      <c r="J11593" s="2">
        <v>2019</v>
      </c>
      <c r="K11593" s="2">
        <v>55</v>
      </c>
      <c r="L11593" t="s">
        <v>18</v>
      </c>
      <c r="M11593" s="3">
        <v>13170</v>
      </c>
      <c r="N11593" s="2" t="s">
        <v>19</v>
      </c>
    </row>
    <row r="11594" spans="1:14" x14ac:dyDescent="0.25">
      <c r="A11594" t="s">
        <v>17206</v>
      </c>
      <c r="B11594" s="1" t="s">
        <v>18130</v>
      </c>
      <c r="C11594" t="s">
        <v>17206</v>
      </c>
      <c r="D11594" t="s">
        <v>128</v>
      </c>
      <c r="E11594" s="2" t="s">
        <v>520</v>
      </c>
      <c r="F11594" t="str">
        <f t="shared" si="181"/>
        <v>Škoda Fabia</v>
      </c>
      <c r="G11594" t="s">
        <v>18034</v>
      </c>
      <c r="H11594" s="2" t="s">
        <v>36</v>
      </c>
      <c r="I11594" s="5">
        <v>73187</v>
      </c>
      <c r="J11594" s="2">
        <v>2018</v>
      </c>
      <c r="K11594" s="2">
        <v>55</v>
      </c>
      <c r="L11594" t="s">
        <v>37</v>
      </c>
      <c r="M11594" s="3">
        <v>11900</v>
      </c>
      <c r="N11594" s="2" t="s">
        <v>19</v>
      </c>
    </row>
    <row r="11595" spans="1:14" x14ac:dyDescent="0.25">
      <c r="A11595" t="s">
        <v>17206</v>
      </c>
      <c r="B11595" s="1" t="s">
        <v>18308</v>
      </c>
      <c r="C11595" t="s">
        <v>17206</v>
      </c>
      <c r="D11595" t="s">
        <v>128</v>
      </c>
      <c r="E11595" s="2" t="s">
        <v>520</v>
      </c>
      <c r="F11595" t="str">
        <f t="shared" si="181"/>
        <v>Škoda Fabia</v>
      </c>
      <c r="G11595" t="s">
        <v>18034</v>
      </c>
      <c r="H11595" s="2" t="s">
        <v>36</v>
      </c>
      <c r="I11595" s="5">
        <v>79686</v>
      </c>
      <c r="J11595" s="2">
        <v>2019</v>
      </c>
      <c r="K11595" s="2">
        <v>55</v>
      </c>
      <c r="L11595" t="s">
        <v>96</v>
      </c>
      <c r="M11595" s="3">
        <v>12800</v>
      </c>
      <c r="N11595" s="2" t="s">
        <v>19</v>
      </c>
    </row>
    <row r="11596" spans="1:14" x14ac:dyDescent="0.25">
      <c r="A11596" t="s">
        <v>17206</v>
      </c>
      <c r="B11596" s="1" t="s">
        <v>18420</v>
      </c>
      <c r="C11596" t="s">
        <v>17206</v>
      </c>
      <c r="D11596" t="s">
        <v>128</v>
      </c>
      <c r="E11596" s="2" t="s">
        <v>520</v>
      </c>
      <c r="F11596" t="str">
        <f t="shared" si="181"/>
        <v>Škoda Fabia</v>
      </c>
      <c r="G11596" t="s">
        <v>18034</v>
      </c>
      <c r="H11596" s="2" t="s">
        <v>36</v>
      </c>
      <c r="I11596" s="5">
        <v>73787</v>
      </c>
      <c r="J11596" s="2">
        <v>2019</v>
      </c>
      <c r="K11596" s="2">
        <v>55</v>
      </c>
      <c r="L11596" t="s">
        <v>96</v>
      </c>
      <c r="M11596" s="3">
        <v>12850</v>
      </c>
      <c r="N11596" s="2" t="s">
        <v>19</v>
      </c>
    </row>
    <row r="11597" spans="1:14" x14ac:dyDescent="0.25">
      <c r="A11597" t="s">
        <v>17206</v>
      </c>
      <c r="B11597" s="1" t="s">
        <v>18910</v>
      </c>
      <c r="C11597" t="s">
        <v>17206</v>
      </c>
      <c r="D11597" t="s">
        <v>128</v>
      </c>
      <c r="E11597" s="2" t="s">
        <v>520</v>
      </c>
      <c r="F11597" t="str">
        <f t="shared" si="181"/>
        <v>Škoda Fabia</v>
      </c>
      <c r="G11597" t="s">
        <v>18034</v>
      </c>
      <c r="H11597" s="2" t="s">
        <v>36</v>
      </c>
      <c r="I11597" s="5">
        <v>80104</v>
      </c>
      <c r="J11597" s="2">
        <v>2019</v>
      </c>
      <c r="K11597" s="2">
        <v>55</v>
      </c>
      <c r="L11597" t="s">
        <v>96</v>
      </c>
      <c r="M11597" s="3">
        <v>13100</v>
      </c>
      <c r="N11597" s="2" t="s">
        <v>19</v>
      </c>
    </row>
    <row r="11598" spans="1:14" x14ac:dyDescent="0.25">
      <c r="A11598" t="s">
        <v>17206</v>
      </c>
      <c r="B11598" s="1" t="s">
        <v>18904</v>
      </c>
      <c r="C11598" t="s">
        <v>17206</v>
      </c>
      <c r="D11598" t="s">
        <v>128</v>
      </c>
      <c r="E11598" s="2" t="s">
        <v>520</v>
      </c>
      <c r="F11598" t="str">
        <f t="shared" si="181"/>
        <v>Škoda Fabia</v>
      </c>
      <c r="G11598" t="s">
        <v>18034</v>
      </c>
      <c r="H11598" s="2" t="s">
        <v>36</v>
      </c>
      <c r="I11598" s="5">
        <v>66822</v>
      </c>
      <c r="J11598" s="2">
        <v>2019</v>
      </c>
      <c r="K11598" s="2">
        <v>55</v>
      </c>
      <c r="L11598" t="s">
        <v>96</v>
      </c>
      <c r="M11598" s="3">
        <v>13090</v>
      </c>
      <c r="N11598" s="2" t="s">
        <v>19</v>
      </c>
    </row>
    <row r="11599" spans="1:14" x14ac:dyDescent="0.25">
      <c r="A11599" t="s">
        <v>17206</v>
      </c>
      <c r="B11599" s="1" t="s">
        <v>18033</v>
      </c>
      <c r="C11599" t="s">
        <v>17206</v>
      </c>
      <c r="D11599" t="s">
        <v>128</v>
      </c>
      <c r="E11599" s="2" t="s">
        <v>520</v>
      </c>
      <c r="F11599" t="str">
        <f t="shared" si="181"/>
        <v>Škoda Fabia</v>
      </c>
      <c r="G11599" t="s">
        <v>18034</v>
      </c>
      <c r="H11599" s="2" t="s">
        <v>36</v>
      </c>
      <c r="I11599" s="5">
        <v>150694</v>
      </c>
      <c r="J11599" s="2">
        <v>2017</v>
      </c>
      <c r="K11599" s="2">
        <v>55</v>
      </c>
      <c r="L11599" t="s">
        <v>18</v>
      </c>
      <c r="M11599" s="3">
        <v>9500</v>
      </c>
      <c r="N11599" s="2" t="s">
        <v>19</v>
      </c>
    </row>
    <row r="11600" spans="1:14" x14ac:dyDescent="0.25">
      <c r="A11600" t="s">
        <v>17206</v>
      </c>
      <c r="B11600" s="1" t="s">
        <v>18304</v>
      </c>
      <c r="C11600" t="s">
        <v>17206</v>
      </c>
      <c r="D11600" t="s">
        <v>128</v>
      </c>
      <c r="E11600" s="2" t="s">
        <v>520</v>
      </c>
      <c r="F11600" t="str">
        <f t="shared" si="181"/>
        <v>Škoda Fabia</v>
      </c>
      <c r="G11600" t="s">
        <v>18034</v>
      </c>
      <c r="H11600" s="2" t="s">
        <v>36</v>
      </c>
      <c r="I11600" s="5">
        <v>83424</v>
      </c>
      <c r="J11600" s="2">
        <v>2019</v>
      </c>
      <c r="K11600" s="2">
        <v>55</v>
      </c>
      <c r="L11600" t="s">
        <v>18</v>
      </c>
      <c r="M11600" s="3">
        <v>12800</v>
      </c>
      <c r="N11600" s="2" t="s">
        <v>19</v>
      </c>
    </row>
    <row r="11601" spans="1:14" x14ac:dyDescent="0.25">
      <c r="A11601" t="s">
        <v>17206</v>
      </c>
      <c r="B11601" s="1" t="s">
        <v>18658</v>
      </c>
      <c r="C11601" t="s">
        <v>17206</v>
      </c>
      <c r="D11601" t="s">
        <v>128</v>
      </c>
      <c r="E11601" s="2" t="s">
        <v>520</v>
      </c>
      <c r="F11601" t="str">
        <f t="shared" si="181"/>
        <v>Škoda Fabia</v>
      </c>
      <c r="G11601" t="s">
        <v>18034</v>
      </c>
      <c r="H11601" s="2" t="s">
        <v>36</v>
      </c>
      <c r="I11601" s="5">
        <v>66704</v>
      </c>
      <c r="J11601" s="2">
        <v>2019</v>
      </c>
      <c r="K11601" s="2">
        <v>55</v>
      </c>
      <c r="L11601" t="s">
        <v>18</v>
      </c>
      <c r="M11601" s="3">
        <v>13200</v>
      </c>
      <c r="N11601" s="2" t="s">
        <v>19</v>
      </c>
    </row>
    <row r="11602" spans="1:14" x14ac:dyDescent="0.25">
      <c r="A11602" t="s">
        <v>17206</v>
      </c>
      <c r="B11602" s="1" t="s">
        <v>18270</v>
      </c>
      <c r="C11602" t="s">
        <v>17206</v>
      </c>
      <c r="D11602" t="s">
        <v>128</v>
      </c>
      <c r="E11602" s="2" t="s">
        <v>520</v>
      </c>
      <c r="F11602" t="str">
        <f t="shared" si="181"/>
        <v>Škoda Fabia</v>
      </c>
      <c r="G11602" t="s">
        <v>18271</v>
      </c>
      <c r="H11602" s="2" t="s">
        <v>36</v>
      </c>
      <c r="I11602" s="5">
        <v>86019</v>
      </c>
      <c r="J11602" s="2">
        <v>2019</v>
      </c>
      <c r="K11602" s="2">
        <v>44</v>
      </c>
      <c r="L11602" t="s">
        <v>37</v>
      </c>
      <c r="M11602" s="3">
        <v>12675</v>
      </c>
      <c r="N11602" s="2" t="s">
        <v>19</v>
      </c>
    </row>
    <row r="11603" spans="1:14" x14ac:dyDescent="0.25">
      <c r="A11603" t="s">
        <v>17206</v>
      </c>
      <c r="B11603" s="1" t="s">
        <v>18433</v>
      </c>
      <c r="C11603" t="s">
        <v>17206</v>
      </c>
      <c r="D11603" t="s">
        <v>128</v>
      </c>
      <c r="E11603" s="2" t="s">
        <v>520</v>
      </c>
      <c r="F11603" t="str">
        <f t="shared" si="181"/>
        <v>Škoda Fabia</v>
      </c>
      <c r="G11603" t="s">
        <v>18271</v>
      </c>
      <c r="H11603" s="2" t="s">
        <v>36</v>
      </c>
      <c r="I11603" s="5">
        <v>84521</v>
      </c>
      <c r="J11603" s="2">
        <v>2019</v>
      </c>
      <c r="K11603" s="2">
        <v>44</v>
      </c>
      <c r="L11603" t="s">
        <v>18</v>
      </c>
      <c r="M11603" s="3">
        <v>12880</v>
      </c>
      <c r="N11603" s="2" t="s">
        <v>19</v>
      </c>
    </row>
    <row r="11604" spans="1:14" x14ac:dyDescent="0.25">
      <c r="A11604" t="s">
        <v>17206</v>
      </c>
      <c r="B11604" s="1" t="s">
        <v>18965</v>
      </c>
      <c r="C11604" t="s">
        <v>17206</v>
      </c>
      <c r="D11604" t="s">
        <v>128</v>
      </c>
      <c r="E11604" s="2" t="s">
        <v>520</v>
      </c>
      <c r="F11604" t="str">
        <f t="shared" si="181"/>
        <v>Škoda Fabia</v>
      </c>
      <c r="G11604" t="s">
        <v>18271</v>
      </c>
      <c r="H11604" s="2" t="s">
        <v>36</v>
      </c>
      <c r="I11604" s="5">
        <v>96772</v>
      </c>
      <c r="J11604" s="2">
        <v>2019</v>
      </c>
      <c r="K11604" s="2">
        <v>44</v>
      </c>
      <c r="L11604" t="s">
        <v>18</v>
      </c>
      <c r="M11604" s="3">
        <v>12600</v>
      </c>
      <c r="N11604" s="2" t="s">
        <v>19</v>
      </c>
    </row>
    <row r="11605" spans="1:14" x14ac:dyDescent="0.25">
      <c r="A11605" t="s">
        <v>17206</v>
      </c>
      <c r="B11605" s="1" t="s">
        <v>17768</v>
      </c>
      <c r="C11605" t="s">
        <v>17206</v>
      </c>
      <c r="D11605" t="s">
        <v>128</v>
      </c>
      <c r="E11605" s="2" t="s">
        <v>520</v>
      </c>
      <c r="F11605" t="str">
        <f t="shared" si="181"/>
        <v>Škoda Fabia</v>
      </c>
      <c r="G11605" t="s">
        <v>17769</v>
      </c>
      <c r="H11605" s="2" t="s">
        <v>36</v>
      </c>
      <c r="I11605" s="5">
        <v>62798</v>
      </c>
      <c r="J11605" s="2">
        <v>2018</v>
      </c>
      <c r="K11605" s="2">
        <v>55</v>
      </c>
      <c r="L11605" t="s">
        <v>45</v>
      </c>
      <c r="M11605" s="3">
        <v>11300</v>
      </c>
      <c r="N11605" s="2" t="s">
        <v>19</v>
      </c>
    </row>
    <row r="11606" spans="1:14" x14ac:dyDescent="0.25">
      <c r="A11606" t="s">
        <v>17206</v>
      </c>
      <c r="B11606" s="1" t="s">
        <v>18902</v>
      </c>
      <c r="C11606" t="s">
        <v>17206</v>
      </c>
      <c r="D11606" t="s">
        <v>128</v>
      </c>
      <c r="E11606" s="2" t="s">
        <v>520</v>
      </c>
      <c r="F11606" t="str">
        <f t="shared" si="181"/>
        <v>Škoda Fabia</v>
      </c>
      <c r="G11606" t="s">
        <v>17419</v>
      </c>
      <c r="H11606" s="2" t="s">
        <v>36</v>
      </c>
      <c r="I11606" s="5">
        <v>45669</v>
      </c>
      <c r="J11606" s="2">
        <v>2019</v>
      </c>
      <c r="K11606" s="2">
        <v>55</v>
      </c>
      <c r="L11606" t="s">
        <v>18</v>
      </c>
      <c r="M11606" s="3">
        <v>13073.2</v>
      </c>
      <c r="N11606" s="2" t="s">
        <v>19</v>
      </c>
    </row>
    <row r="11607" spans="1:14" x14ac:dyDescent="0.25">
      <c r="A11607" t="s">
        <v>17206</v>
      </c>
      <c r="B11607" s="1" t="s">
        <v>17418</v>
      </c>
      <c r="C11607" t="s">
        <v>17206</v>
      </c>
      <c r="D11607" t="s">
        <v>128</v>
      </c>
      <c r="E11607" s="2" t="s">
        <v>520</v>
      </c>
      <c r="F11607" t="str">
        <f t="shared" si="181"/>
        <v>Škoda Fabia</v>
      </c>
      <c r="G11607" t="s">
        <v>17419</v>
      </c>
      <c r="H11607" s="2" t="s">
        <v>36</v>
      </c>
      <c r="I11607" s="5">
        <v>96472</v>
      </c>
      <c r="J11607" s="2">
        <v>2017</v>
      </c>
      <c r="K11607" s="2">
        <v>44</v>
      </c>
      <c r="L11607" t="s">
        <v>37</v>
      </c>
      <c r="M11607" s="3">
        <v>8425</v>
      </c>
      <c r="N11607" s="2" t="s">
        <v>19</v>
      </c>
    </row>
    <row r="11608" spans="1:14" x14ac:dyDescent="0.25">
      <c r="A11608" t="s">
        <v>17206</v>
      </c>
      <c r="B11608" s="1" t="s">
        <v>18288</v>
      </c>
      <c r="C11608" t="s">
        <v>17206</v>
      </c>
      <c r="D11608" t="s">
        <v>128</v>
      </c>
      <c r="E11608" s="2" t="s">
        <v>520</v>
      </c>
      <c r="F11608" t="str">
        <f t="shared" si="181"/>
        <v>Škoda Fabia</v>
      </c>
      <c r="G11608" t="s">
        <v>17419</v>
      </c>
      <c r="H11608" s="2" t="s">
        <v>36</v>
      </c>
      <c r="I11608" s="5">
        <v>80000</v>
      </c>
      <c r="J11608" s="2">
        <v>2020</v>
      </c>
      <c r="K11608" s="2">
        <v>44</v>
      </c>
      <c r="L11608" t="s">
        <v>60</v>
      </c>
      <c r="M11608" s="3">
        <v>12329.95</v>
      </c>
      <c r="N11608" s="2" t="s">
        <v>19</v>
      </c>
    </row>
    <row r="11609" spans="1:14" x14ac:dyDescent="0.25">
      <c r="A11609" t="s">
        <v>17206</v>
      </c>
      <c r="B11609" s="1" t="s">
        <v>18208</v>
      </c>
      <c r="C11609" t="s">
        <v>17206</v>
      </c>
      <c r="D11609" t="s">
        <v>128</v>
      </c>
      <c r="E11609" s="2" t="s">
        <v>520</v>
      </c>
      <c r="F11609" t="str">
        <f t="shared" si="181"/>
        <v>Škoda Fabia</v>
      </c>
      <c r="G11609" t="s">
        <v>17419</v>
      </c>
      <c r="H11609" s="2" t="s">
        <v>36</v>
      </c>
      <c r="I11609" s="5">
        <v>100398</v>
      </c>
      <c r="J11609" s="2">
        <v>2020</v>
      </c>
      <c r="K11609" s="2">
        <v>44</v>
      </c>
      <c r="L11609" t="s">
        <v>30</v>
      </c>
      <c r="M11609" s="3">
        <v>12065</v>
      </c>
      <c r="N11609" s="2" t="s">
        <v>19</v>
      </c>
    </row>
    <row r="11610" spans="1:14" x14ac:dyDescent="0.25">
      <c r="A11610" t="s">
        <v>17206</v>
      </c>
      <c r="B11610" s="1" t="s">
        <v>17512</v>
      </c>
      <c r="C11610" t="s">
        <v>17206</v>
      </c>
      <c r="D11610" t="s">
        <v>128</v>
      </c>
      <c r="E11610" s="2" t="s">
        <v>520</v>
      </c>
      <c r="F11610" t="str">
        <f t="shared" si="181"/>
        <v>Škoda Fabia</v>
      </c>
      <c r="G11610" t="s">
        <v>17419</v>
      </c>
      <c r="H11610" s="2" t="s">
        <v>36</v>
      </c>
      <c r="I11610" s="5">
        <v>111527</v>
      </c>
      <c r="J11610" s="2">
        <v>2016</v>
      </c>
      <c r="K11610" s="2">
        <v>55</v>
      </c>
      <c r="L11610" t="s">
        <v>18</v>
      </c>
      <c r="M11610" s="3">
        <v>8250</v>
      </c>
      <c r="N11610" s="2" t="s">
        <v>19</v>
      </c>
    </row>
    <row r="11611" spans="1:14" x14ac:dyDescent="0.25">
      <c r="A11611" t="s">
        <v>17206</v>
      </c>
      <c r="B11611" s="1" t="s">
        <v>17737</v>
      </c>
      <c r="C11611" t="s">
        <v>17206</v>
      </c>
      <c r="D11611" t="s">
        <v>128</v>
      </c>
      <c r="E11611" s="2" t="s">
        <v>520</v>
      </c>
      <c r="F11611" t="str">
        <f t="shared" si="181"/>
        <v>Škoda Fabia</v>
      </c>
      <c r="G11611" t="s">
        <v>17419</v>
      </c>
      <c r="H11611" s="2" t="s">
        <v>36</v>
      </c>
      <c r="I11611" s="5">
        <v>103916</v>
      </c>
      <c r="J11611" s="2">
        <v>2017</v>
      </c>
      <c r="K11611" s="2">
        <v>44</v>
      </c>
      <c r="L11611" t="s">
        <v>45</v>
      </c>
      <c r="M11611" s="3">
        <v>10350</v>
      </c>
      <c r="N11611" s="2" t="s">
        <v>19</v>
      </c>
    </row>
    <row r="11612" spans="1:14" x14ac:dyDescent="0.25">
      <c r="A11612" t="s">
        <v>17206</v>
      </c>
      <c r="B11612" s="1" t="s">
        <v>18680</v>
      </c>
      <c r="C11612" t="s">
        <v>17206</v>
      </c>
      <c r="D11612" t="s">
        <v>128</v>
      </c>
      <c r="E11612" s="2" t="s">
        <v>520</v>
      </c>
      <c r="F11612" t="str">
        <f t="shared" si="181"/>
        <v>Škoda Fabia</v>
      </c>
      <c r="G11612" t="s">
        <v>17419</v>
      </c>
      <c r="H11612" s="2" t="s">
        <v>36</v>
      </c>
      <c r="I11612" s="5">
        <v>77949</v>
      </c>
      <c r="J11612" s="2">
        <v>2020</v>
      </c>
      <c r="K11612" s="2">
        <v>44</v>
      </c>
      <c r="L11612" t="s">
        <v>30</v>
      </c>
      <c r="M11612" s="3">
        <v>13750.08</v>
      </c>
      <c r="N11612" s="2" t="s">
        <v>19</v>
      </c>
    </row>
    <row r="11613" spans="1:14" x14ac:dyDescent="0.25">
      <c r="A11613" t="s">
        <v>17206</v>
      </c>
      <c r="B11613" s="1" t="s">
        <v>19243</v>
      </c>
      <c r="C11613" t="s">
        <v>17206</v>
      </c>
      <c r="D11613" t="s">
        <v>128</v>
      </c>
      <c r="E11613" s="2" t="s">
        <v>520</v>
      </c>
      <c r="F11613" t="str">
        <f t="shared" si="181"/>
        <v>Škoda Fabia</v>
      </c>
      <c r="G11613" t="s">
        <v>19244</v>
      </c>
      <c r="H11613" s="2" t="s">
        <v>36</v>
      </c>
      <c r="I11613" s="5">
        <v>30000</v>
      </c>
      <c r="J11613" s="2">
        <v>2022</v>
      </c>
      <c r="K11613" s="2">
        <v>70</v>
      </c>
      <c r="L11613" t="s">
        <v>18</v>
      </c>
      <c r="M11613" s="3">
        <v>15800</v>
      </c>
      <c r="N11613" s="2" t="s">
        <v>19</v>
      </c>
    </row>
    <row r="11614" spans="1:14" x14ac:dyDescent="0.25">
      <c r="A11614" t="s">
        <v>17206</v>
      </c>
      <c r="B11614" s="1" t="s">
        <v>19058</v>
      </c>
      <c r="C11614" t="s">
        <v>17206</v>
      </c>
      <c r="D11614" t="s">
        <v>128</v>
      </c>
      <c r="E11614" s="2" t="s">
        <v>520</v>
      </c>
      <c r="F11614" t="str">
        <f t="shared" si="181"/>
        <v>Škoda Fabia</v>
      </c>
      <c r="G11614" t="s">
        <v>19059</v>
      </c>
      <c r="H11614" s="2" t="s">
        <v>36</v>
      </c>
      <c r="I11614" s="5">
        <v>30000</v>
      </c>
      <c r="J11614" s="2">
        <v>2022</v>
      </c>
      <c r="K11614" s="2">
        <v>81</v>
      </c>
      <c r="L11614" t="s">
        <v>18</v>
      </c>
      <c r="M11614" s="3">
        <v>15400</v>
      </c>
      <c r="N11614" s="2" t="s">
        <v>19</v>
      </c>
    </row>
    <row r="11615" spans="1:14" x14ac:dyDescent="0.25">
      <c r="A11615" t="s">
        <v>17206</v>
      </c>
      <c r="B11615" s="1" t="s">
        <v>17887</v>
      </c>
      <c r="C11615" t="s">
        <v>17206</v>
      </c>
      <c r="D11615" t="s">
        <v>128</v>
      </c>
      <c r="E11615" s="2" t="s">
        <v>520</v>
      </c>
      <c r="F11615" t="str">
        <f t="shared" si="181"/>
        <v>Škoda Fabia</v>
      </c>
      <c r="G11615" t="s">
        <v>17888</v>
      </c>
      <c r="H11615" s="2" t="s">
        <v>17</v>
      </c>
      <c r="I11615" s="5">
        <v>168275</v>
      </c>
      <c r="J11615" s="2">
        <v>2019</v>
      </c>
      <c r="K11615" s="2">
        <v>55</v>
      </c>
      <c r="L11615" t="s">
        <v>18</v>
      </c>
      <c r="M11615" s="3">
        <v>10750.55</v>
      </c>
      <c r="N11615" s="2" t="s">
        <v>19</v>
      </c>
    </row>
    <row r="11616" spans="1:14" x14ac:dyDescent="0.25">
      <c r="A11616" t="s">
        <v>17206</v>
      </c>
      <c r="B11616" s="1" t="s">
        <v>18457</v>
      </c>
      <c r="C11616" t="s">
        <v>17206</v>
      </c>
      <c r="D11616" t="s">
        <v>128</v>
      </c>
      <c r="E11616" s="2" t="s">
        <v>520</v>
      </c>
      <c r="F11616" t="str">
        <f t="shared" si="181"/>
        <v>Škoda Fabia</v>
      </c>
      <c r="G11616" t="s">
        <v>18458</v>
      </c>
      <c r="H11616" s="2" t="s">
        <v>36</v>
      </c>
      <c r="I11616" s="5">
        <v>44993</v>
      </c>
      <c r="J11616" s="2">
        <v>2019</v>
      </c>
      <c r="K11616" s="2">
        <v>70</v>
      </c>
      <c r="L11616" t="s">
        <v>30</v>
      </c>
      <c r="M11616" s="3">
        <v>12990</v>
      </c>
      <c r="N11616" s="2" t="s">
        <v>19</v>
      </c>
    </row>
    <row r="11617" spans="1:14" x14ac:dyDescent="0.25">
      <c r="A11617" t="s">
        <v>17206</v>
      </c>
      <c r="B11617" s="1" t="s">
        <v>19827</v>
      </c>
      <c r="C11617" t="s">
        <v>17206</v>
      </c>
      <c r="D11617" t="s">
        <v>128</v>
      </c>
      <c r="E11617" s="2" t="s">
        <v>520</v>
      </c>
      <c r="F11617" t="str">
        <f t="shared" si="181"/>
        <v>Škoda Fabia</v>
      </c>
      <c r="G11617" t="s">
        <v>19828</v>
      </c>
      <c r="H11617" s="2" t="s">
        <v>36</v>
      </c>
      <c r="I11617" s="5">
        <v>44417</v>
      </c>
      <c r="J11617" s="2">
        <v>2019</v>
      </c>
      <c r="K11617" s="2">
        <v>81</v>
      </c>
      <c r="L11617" t="s">
        <v>37</v>
      </c>
      <c r="M11617" s="3">
        <v>17999</v>
      </c>
      <c r="N11617" s="2" t="s">
        <v>19</v>
      </c>
    </row>
    <row r="11618" spans="1:14" x14ac:dyDescent="0.25">
      <c r="A11618" t="s">
        <v>17206</v>
      </c>
      <c r="B11618" s="1" t="s">
        <v>19329</v>
      </c>
      <c r="C11618" t="s">
        <v>17206</v>
      </c>
      <c r="D11618" t="s">
        <v>128</v>
      </c>
      <c r="E11618" s="2" t="s">
        <v>520</v>
      </c>
      <c r="F11618" t="str">
        <f t="shared" si="181"/>
        <v>Škoda Fabia</v>
      </c>
      <c r="G11618" t="s">
        <v>19330</v>
      </c>
      <c r="H11618" s="2" t="s">
        <v>36</v>
      </c>
      <c r="I11618" s="5">
        <v>111592</v>
      </c>
      <c r="J11618" s="2">
        <v>2018</v>
      </c>
      <c r="K11618" s="2">
        <v>81</v>
      </c>
      <c r="L11618" t="s">
        <v>18</v>
      </c>
      <c r="M11618" s="3">
        <v>16125.82</v>
      </c>
      <c r="N11618" s="2" t="s">
        <v>19</v>
      </c>
    </row>
    <row r="11619" spans="1:14" x14ac:dyDescent="0.25">
      <c r="A11619" t="s">
        <v>17206</v>
      </c>
      <c r="B11619" s="1" t="s">
        <v>17299</v>
      </c>
      <c r="C11619" t="s">
        <v>17206</v>
      </c>
      <c r="D11619" t="s">
        <v>128</v>
      </c>
      <c r="E11619" s="2" t="s">
        <v>520</v>
      </c>
      <c r="F11619" t="str">
        <f t="shared" si="181"/>
        <v>Škoda Fabia</v>
      </c>
      <c r="G11619" t="s">
        <v>17300</v>
      </c>
      <c r="H11619" s="2" t="s">
        <v>17</v>
      </c>
      <c r="I11619" s="5">
        <v>210736</v>
      </c>
      <c r="J11619" s="2">
        <v>2013</v>
      </c>
      <c r="K11619" s="2">
        <v>55</v>
      </c>
      <c r="L11619" t="s">
        <v>45</v>
      </c>
      <c r="M11619" s="3">
        <v>5624.99</v>
      </c>
      <c r="N11619" s="2" t="s">
        <v>19</v>
      </c>
    </row>
    <row r="11620" spans="1:14" x14ac:dyDescent="0.25">
      <c r="A11620" t="s">
        <v>17206</v>
      </c>
      <c r="B11620" s="1" t="s">
        <v>17428</v>
      </c>
      <c r="C11620" t="s">
        <v>17206</v>
      </c>
      <c r="D11620" t="s">
        <v>128</v>
      </c>
      <c r="E11620" s="2" t="s">
        <v>520</v>
      </c>
      <c r="F11620" t="str">
        <f t="shared" si="181"/>
        <v>Škoda Fabia</v>
      </c>
      <c r="G11620" t="s">
        <v>17429</v>
      </c>
      <c r="H11620" s="2" t="s">
        <v>36</v>
      </c>
      <c r="I11620" s="5">
        <v>137121</v>
      </c>
      <c r="J11620" s="2">
        <v>2015</v>
      </c>
      <c r="K11620" s="2">
        <v>66</v>
      </c>
      <c r="L11620" t="s">
        <v>18</v>
      </c>
      <c r="M11620" s="3">
        <v>8690</v>
      </c>
      <c r="N11620" s="2" t="s">
        <v>19</v>
      </c>
    </row>
    <row r="11621" spans="1:14" x14ac:dyDescent="0.25">
      <c r="A11621" t="s">
        <v>17206</v>
      </c>
      <c r="B11621" s="1" t="s">
        <v>18654</v>
      </c>
      <c r="C11621" t="s">
        <v>17206</v>
      </c>
      <c r="D11621" t="s">
        <v>128</v>
      </c>
      <c r="E11621" s="2" t="s">
        <v>520</v>
      </c>
      <c r="F11621" t="str">
        <f t="shared" si="181"/>
        <v>Škoda Fabia</v>
      </c>
      <c r="G11621" t="s">
        <v>18655</v>
      </c>
      <c r="H11621" s="2" t="s">
        <v>36</v>
      </c>
      <c r="I11621" s="5">
        <v>30000</v>
      </c>
      <c r="J11621" s="2">
        <v>2022</v>
      </c>
      <c r="K11621" s="2">
        <v>70</v>
      </c>
      <c r="L11621" t="s">
        <v>18</v>
      </c>
      <c r="M11621" s="3">
        <v>13259.01</v>
      </c>
      <c r="N11621" s="2" t="s">
        <v>19</v>
      </c>
    </row>
    <row r="11622" spans="1:14" x14ac:dyDescent="0.25">
      <c r="A11622" t="s">
        <v>17206</v>
      </c>
      <c r="B11622" s="1" t="s">
        <v>22439</v>
      </c>
      <c r="C11622" t="s">
        <v>17206</v>
      </c>
      <c r="D11622" t="s">
        <v>128</v>
      </c>
      <c r="E11622" s="2" t="s">
        <v>22400</v>
      </c>
      <c r="F11622" t="str">
        <f t="shared" si="181"/>
        <v>Škoda Enyaq</v>
      </c>
      <c r="G11622" t="s">
        <v>22440</v>
      </c>
      <c r="H11622" s="2" t="s">
        <v>1300</v>
      </c>
      <c r="I11622" s="5">
        <v>30000</v>
      </c>
      <c r="J11622" s="2">
        <v>2022</v>
      </c>
      <c r="K11622" s="2">
        <v>150</v>
      </c>
      <c r="L11622" t="s">
        <v>45</v>
      </c>
      <c r="M11622" s="3">
        <v>48430.55</v>
      </c>
      <c r="N11622" s="2" t="s">
        <v>19</v>
      </c>
    </row>
    <row r="11623" spans="1:14" x14ac:dyDescent="0.25">
      <c r="A11623" t="s">
        <v>17206</v>
      </c>
      <c r="B11623" s="1" t="s">
        <v>20360</v>
      </c>
      <c r="C11623" t="s">
        <v>17206</v>
      </c>
      <c r="D11623" t="s">
        <v>128</v>
      </c>
      <c r="E11623" s="2" t="s">
        <v>313</v>
      </c>
      <c r="F11623" t="str">
        <f t="shared" si="181"/>
        <v>Škoda Kamiq</v>
      </c>
      <c r="G11623" t="s">
        <v>20361</v>
      </c>
      <c r="H11623" s="2" t="s">
        <v>36</v>
      </c>
      <c r="I11623" s="5">
        <v>12947</v>
      </c>
      <c r="J11623" s="2">
        <v>2022</v>
      </c>
      <c r="K11623" s="2">
        <v>70</v>
      </c>
      <c r="L11623" t="s">
        <v>96</v>
      </c>
      <c r="M11623" s="3">
        <v>20426.04</v>
      </c>
      <c r="N11623" s="2" t="s">
        <v>19</v>
      </c>
    </row>
    <row r="11624" spans="1:14" x14ac:dyDescent="0.25">
      <c r="A11624" t="s">
        <v>17206</v>
      </c>
      <c r="B11624" s="1" t="s">
        <v>20423</v>
      </c>
      <c r="C11624" t="s">
        <v>17206</v>
      </c>
      <c r="D11624" t="s">
        <v>128</v>
      </c>
      <c r="E11624" s="2" t="s">
        <v>313</v>
      </c>
      <c r="F11624" t="str">
        <f t="shared" si="181"/>
        <v>Škoda Kamiq</v>
      </c>
      <c r="G11624" t="s">
        <v>20424</v>
      </c>
      <c r="H11624" s="2" t="s">
        <v>36</v>
      </c>
      <c r="I11624" s="5">
        <v>25300</v>
      </c>
      <c r="J11624" s="2">
        <v>2022</v>
      </c>
      <c r="K11624" s="2">
        <v>81</v>
      </c>
      <c r="L11624" t="s">
        <v>624</v>
      </c>
      <c r="M11624" s="3">
        <v>21222.38</v>
      </c>
      <c r="N11624" s="2" t="s">
        <v>19</v>
      </c>
    </row>
    <row r="11625" spans="1:14" x14ac:dyDescent="0.25">
      <c r="A11625" t="s">
        <v>17206</v>
      </c>
      <c r="B11625" s="1" t="s">
        <v>21517</v>
      </c>
      <c r="C11625" t="s">
        <v>17206</v>
      </c>
      <c r="D11625" t="s">
        <v>128</v>
      </c>
      <c r="E11625" s="2" t="s">
        <v>3952</v>
      </c>
      <c r="F11625" t="str">
        <f t="shared" si="181"/>
        <v>Škoda Karoq</v>
      </c>
      <c r="G11625" t="s">
        <v>21518</v>
      </c>
      <c r="H11625" s="2" t="s">
        <v>36</v>
      </c>
      <c r="I11625" s="5">
        <v>30000</v>
      </c>
      <c r="J11625" s="2">
        <v>2022</v>
      </c>
      <c r="K11625" s="2">
        <v>110</v>
      </c>
      <c r="L11625" t="s">
        <v>45</v>
      </c>
      <c r="M11625" s="3">
        <v>29185.75</v>
      </c>
      <c r="N11625" s="2" t="s">
        <v>19</v>
      </c>
    </row>
    <row r="11626" spans="1:14" x14ac:dyDescent="0.25">
      <c r="A11626" t="s">
        <v>17206</v>
      </c>
      <c r="B11626" s="1" t="s">
        <v>20929</v>
      </c>
      <c r="C11626" t="s">
        <v>17206</v>
      </c>
      <c r="D11626" t="s">
        <v>128</v>
      </c>
      <c r="E11626" s="2" t="s">
        <v>3952</v>
      </c>
      <c r="F11626" t="str">
        <f t="shared" si="181"/>
        <v>Škoda Karoq</v>
      </c>
      <c r="G11626" t="s">
        <v>20930</v>
      </c>
      <c r="H11626" s="2" t="s">
        <v>17</v>
      </c>
      <c r="I11626" s="5">
        <v>95000</v>
      </c>
      <c r="J11626" s="2">
        <v>2019</v>
      </c>
      <c r="K11626" s="2">
        <v>85</v>
      </c>
      <c r="L11626" t="s">
        <v>18</v>
      </c>
      <c r="M11626" s="3">
        <v>24858.98</v>
      </c>
      <c r="N11626" s="2" t="s">
        <v>19</v>
      </c>
    </row>
    <row r="11627" spans="1:14" x14ac:dyDescent="0.25">
      <c r="A11627" t="s">
        <v>17206</v>
      </c>
      <c r="B11627" s="1" t="s">
        <v>21452</v>
      </c>
      <c r="C11627" t="s">
        <v>17206</v>
      </c>
      <c r="D11627" t="s">
        <v>128</v>
      </c>
      <c r="E11627" s="2" t="s">
        <v>3952</v>
      </c>
      <c r="F11627" t="str">
        <f t="shared" si="181"/>
        <v>Škoda Karoq</v>
      </c>
      <c r="G11627" t="s">
        <v>20930</v>
      </c>
      <c r="H11627" s="2" t="s">
        <v>17</v>
      </c>
      <c r="I11627" s="5">
        <v>83538</v>
      </c>
      <c r="J11627" s="2">
        <v>2019</v>
      </c>
      <c r="K11627" s="2">
        <v>85</v>
      </c>
      <c r="L11627" t="s">
        <v>96</v>
      </c>
      <c r="M11627" s="3">
        <v>24805.89</v>
      </c>
      <c r="N11627" s="2" t="s">
        <v>19</v>
      </c>
    </row>
    <row r="11628" spans="1:14" x14ac:dyDescent="0.25">
      <c r="A11628" t="s">
        <v>17206</v>
      </c>
      <c r="B11628" s="1" t="s">
        <v>21248</v>
      </c>
      <c r="C11628" t="s">
        <v>17206</v>
      </c>
      <c r="D11628" t="s">
        <v>128</v>
      </c>
      <c r="E11628" s="2" t="s">
        <v>3952</v>
      </c>
      <c r="F11628" t="str">
        <f t="shared" si="181"/>
        <v>Škoda Karoq</v>
      </c>
      <c r="G11628" t="s">
        <v>20930</v>
      </c>
      <c r="H11628" s="2" t="s">
        <v>17</v>
      </c>
      <c r="I11628" s="5">
        <v>67000</v>
      </c>
      <c r="J11628" s="2">
        <v>2019</v>
      </c>
      <c r="K11628" s="2">
        <v>85</v>
      </c>
      <c r="L11628" t="s">
        <v>18</v>
      </c>
      <c r="M11628" s="3">
        <v>23287.5</v>
      </c>
      <c r="N11628" s="2" t="s">
        <v>19</v>
      </c>
    </row>
    <row r="11629" spans="1:14" x14ac:dyDescent="0.25">
      <c r="A11629" t="s">
        <v>17206</v>
      </c>
      <c r="B11629" s="1" t="s">
        <v>20935</v>
      </c>
      <c r="C11629" t="s">
        <v>17206</v>
      </c>
      <c r="D11629" t="s">
        <v>128</v>
      </c>
      <c r="E11629" s="2" t="s">
        <v>3952</v>
      </c>
      <c r="F11629" t="str">
        <f t="shared" si="181"/>
        <v>Škoda Karoq</v>
      </c>
      <c r="G11629" t="s">
        <v>20930</v>
      </c>
      <c r="H11629" s="2" t="s">
        <v>17</v>
      </c>
      <c r="I11629" s="5">
        <v>83035</v>
      </c>
      <c r="J11629" s="2">
        <v>2019</v>
      </c>
      <c r="K11629" s="2">
        <v>85</v>
      </c>
      <c r="L11629" t="s">
        <v>45</v>
      </c>
      <c r="M11629" s="3">
        <v>24885.52</v>
      </c>
      <c r="N11629" s="2" t="s">
        <v>19</v>
      </c>
    </row>
    <row r="11630" spans="1:14" x14ac:dyDescent="0.25">
      <c r="A11630" t="s">
        <v>17206</v>
      </c>
      <c r="B11630" s="1" t="s">
        <v>20902</v>
      </c>
      <c r="C11630" t="s">
        <v>17206</v>
      </c>
      <c r="D11630" t="s">
        <v>128</v>
      </c>
      <c r="E11630" s="2" t="s">
        <v>3952</v>
      </c>
      <c r="F11630" t="str">
        <f t="shared" si="181"/>
        <v>Škoda Karoq</v>
      </c>
      <c r="G11630" t="s">
        <v>20903</v>
      </c>
      <c r="H11630" s="2" t="s">
        <v>17</v>
      </c>
      <c r="I11630" s="5">
        <v>137515</v>
      </c>
      <c r="J11630" s="2">
        <v>2019</v>
      </c>
      <c r="K11630" s="2">
        <v>85</v>
      </c>
      <c r="L11630" t="s">
        <v>45</v>
      </c>
      <c r="M11630" s="3">
        <v>22990</v>
      </c>
      <c r="N11630" s="2" t="s">
        <v>19</v>
      </c>
    </row>
    <row r="11631" spans="1:14" x14ac:dyDescent="0.25">
      <c r="A11631" t="s">
        <v>17206</v>
      </c>
      <c r="B11631" s="1" t="s">
        <v>22706</v>
      </c>
      <c r="C11631" t="s">
        <v>17206</v>
      </c>
      <c r="D11631" t="s">
        <v>128</v>
      </c>
      <c r="E11631" s="2" t="s">
        <v>3952</v>
      </c>
      <c r="F11631" t="str">
        <f t="shared" si="181"/>
        <v>Škoda Karoq</v>
      </c>
      <c r="G11631" t="s">
        <v>22707</v>
      </c>
      <c r="H11631" s="2" t="s">
        <v>17</v>
      </c>
      <c r="I11631" s="5">
        <v>112300</v>
      </c>
      <c r="J11631" s="2">
        <v>2020</v>
      </c>
      <c r="K11631" s="2">
        <v>85</v>
      </c>
      <c r="L11631" t="s">
        <v>18</v>
      </c>
      <c r="M11631" s="3">
        <v>25211.25</v>
      </c>
      <c r="N11631" s="2" t="s">
        <v>19</v>
      </c>
    </row>
    <row r="11632" spans="1:14" x14ac:dyDescent="0.25">
      <c r="A11632" t="s">
        <v>17206</v>
      </c>
      <c r="B11632" s="1" t="s">
        <v>21079</v>
      </c>
      <c r="C11632" t="s">
        <v>17206</v>
      </c>
      <c r="D11632" t="s">
        <v>128</v>
      </c>
      <c r="E11632" s="2" t="s">
        <v>3952</v>
      </c>
      <c r="F11632" t="str">
        <f t="shared" si="181"/>
        <v>Škoda Karoq</v>
      </c>
      <c r="G11632" t="s">
        <v>21080</v>
      </c>
      <c r="H11632" s="2" t="s">
        <v>17</v>
      </c>
      <c r="I11632" s="5">
        <v>44300</v>
      </c>
      <c r="J11632" s="2">
        <v>2020</v>
      </c>
      <c r="K11632" s="2">
        <v>85</v>
      </c>
      <c r="L11632" t="s">
        <v>45</v>
      </c>
      <c r="M11632" s="3">
        <v>23999</v>
      </c>
      <c r="N11632" s="2" t="s">
        <v>19</v>
      </c>
    </row>
    <row r="11633" spans="1:14" x14ac:dyDescent="0.25">
      <c r="A11633" t="s">
        <v>17206</v>
      </c>
      <c r="B11633" s="1" t="s">
        <v>20437</v>
      </c>
      <c r="C11633" t="s">
        <v>17206</v>
      </c>
      <c r="D11633" t="s">
        <v>128</v>
      </c>
      <c r="E11633" s="2" t="s">
        <v>3952</v>
      </c>
      <c r="F11633" t="str">
        <f t="shared" si="181"/>
        <v>Škoda Karoq</v>
      </c>
      <c r="G11633" t="s">
        <v>20438</v>
      </c>
      <c r="H11633" s="2" t="s">
        <v>17</v>
      </c>
      <c r="I11633" s="5">
        <v>152079</v>
      </c>
      <c r="J11633" s="2">
        <v>2018</v>
      </c>
      <c r="K11633" s="2">
        <v>85</v>
      </c>
      <c r="L11633" t="s">
        <v>45</v>
      </c>
      <c r="M11633" s="3">
        <v>21262.5</v>
      </c>
      <c r="N11633" s="2" t="s">
        <v>19</v>
      </c>
    </row>
    <row r="11634" spans="1:14" x14ac:dyDescent="0.25">
      <c r="A11634" t="s">
        <v>17206</v>
      </c>
      <c r="B11634" s="1" t="s">
        <v>20716</v>
      </c>
      <c r="C11634" t="s">
        <v>17206</v>
      </c>
      <c r="D11634" t="s">
        <v>128</v>
      </c>
      <c r="E11634" s="2" t="s">
        <v>3952</v>
      </c>
      <c r="F11634" t="str">
        <f t="shared" si="181"/>
        <v>Škoda Karoq</v>
      </c>
      <c r="G11634" t="s">
        <v>20438</v>
      </c>
      <c r="H11634" s="2" t="s">
        <v>17</v>
      </c>
      <c r="I11634" s="5">
        <v>84058</v>
      </c>
      <c r="J11634" s="2">
        <v>2018</v>
      </c>
      <c r="K11634" s="2">
        <v>85</v>
      </c>
      <c r="L11634" t="s">
        <v>54</v>
      </c>
      <c r="M11634" s="3">
        <v>21900</v>
      </c>
      <c r="N11634" s="2" t="s">
        <v>19</v>
      </c>
    </row>
    <row r="11635" spans="1:14" x14ac:dyDescent="0.25">
      <c r="A11635" t="s">
        <v>17206</v>
      </c>
      <c r="B11635" s="1" t="s">
        <v>21124</v>
      </c>
      <c r="C11635" t="s">
        <v>17206</v>
      </c>
      <c r="D11635" t="s">
        <v>128</v>
      </c>
      <c r="E11635" s="2" t="s">
        <v>3952</v>
      </c>
      <c r="F11635" t="str">
        <f t="shared" si="181"/>
        <v>Škoda Karoq</v>
      </c>
      <c r="G11635" t="s">
        <v>20438</v>
      </c>
      <c r="H11635" s="2" t="s">
        <v>17</v>
      </c>
      <c r="I11635" s="5">
        <v>114478</v>
      </c>
      <c r="J11635" s="2">
        <v>2019</v>
      </c>
      <c r="K11635" s="2">
        <v>85</v>
      </c>
      <c r="L11635" t="s">
        <v>30</v>
      </c>
      <c r="M11635" s="3">
        <v>24275</v>
      </c>
      <c r="N11635" s="2" t="s">
        <v>19</v>
      </c>
    </row>
    <row r="11636" spans="1:14" x14ac:dyDescent="0.25">
      <c r="A11636" t="s">
        <v>17206</v>
      </c>
      <c r="B11636" s="1" t="s">
        <v>21131</v>
      </c>
      <c r="C11636" t="s">
        <v>17206</v>
      </c>
      <c r="D11636" t="s">
        <v>128</v>
      </c>
      <c r="E11636" s="2" t="s">
        <v>3952</v>
      </c>
      <c r="F11636" t="str">
        <f t="shared" si="181"/>
        <v>Škoda Karoq</v>
      </c>
      <c r="G11636" t="s">
        <v>20438</v>
      </c>
      <c r="H11636" s="2" t="s">
        <v>17</v>
      </c>
      <c r="I11636" s="5">
        <v>30300</v>
      </c>
      <c r="J11636" s="2">
        <v>2018</v>
      </c>
      <c r="K11636" s="2">
        <v>85</v>
      </c>
      <c r="L11636" t="s">
        <v>18</v>
      </c>
      <c r="M11636" s="3">
        <v>24300</v>
      </c>
      <c r="N11636" s="2" t="s">
        <v>19</v>
      </c>
    </row>
    <row r="11637" spans="1:14" x14ac:dyDescent="0.25">
      <c r="A11637" t="s">
        <v>17206</v>
      </c>
      <c r="B11637" s="1" t="s">
        <v>21458</v>
      </c>
      <c r="C11637" t="s">
        <v>17206</v>
      </c>
      <c r="D11637" t="s">
        <v>128</v>
      </c>
      <c r="E11637" s="2" t="s">
        <v>3952</v>
      </c>
      <c r="F11637" t="str">
        <f t="shared" si="181"/>
        <v>Škoda Karoq</v>
      </c>
      <c r="G11637" t="s">
        <v>20438</v>
      </c>
      <c r="H11637" s="2" t="s">
        <v>17</v>
      </c>
      <c r="I11637" s="5">
        <v>89200</v>
      </c>
      <c r="J11637" s="2">
        <v>2019</v>
      </c>
      <c r="K11637" s="2">
        <v>85</v>
      </c>
      <c r="L11637" t="s">
        <v>45</v>
      </c>
      <c r="M11637" s="3">
        <v>24805.89</v>
      </c>
      <c r="N11637" s="2" t="s">
        <v>19</v>
      </c>
    </row>
    <row r="11638" spans="1:14" x14ac:dyDescent="0.25">
      <c r="A11638" t="s">
        <v>17206</v>
      </c>
      <c r="B11638" s="1" t="s">
        <v>21268</v>
      </c>
      <c r="C11638" t="s">
        <v>17206</v>
      </c>
      <c r="D11638" t="s">
        <v>128</v>
      </c>
      <c r="E11638" s="2" t="s">
        <v>3952</v>
      </c>
      <c r="F11638" t="str">
        <f t="shared" si="181"/>
        <v>Škoda Karoq</v>
      </c>
      <c r="G11638" t="s">
        <v>20726</v>
      </c>
      <c r="H11638" s="2" t="s">
        <v>17</v>
      </c>
      <c r="I11638" s="5">
        <v>95314</v>
      </c>
      <c r="J11638" s="2">
        <v>2018</v>
      </c>
      <c r="K11638" s="2">
        <v>85</v>
      </c>
      <c r="L11638" t="s">
        <v>96</v>
      </c>
      <c r="M11638" s="3">
        <v>23490</v>
      </c>
      <c r="N11638" s="2" t="s">
        <v>19</v>
      </c>
    </row>
    <row r="11639" spans="1:14" x14ac:dyDescent="0.25">
      <c r="A11639" t="s">
        <v>17206</v>
      </c>
      <c r="B11639" s="1" t="s">
        <v>20725</v>
      </c>
      <c r="C11639" t="s">
        <v>17206</v>
      </c>
      <c r="D11639" t="s">
        <v>128</v>
      </c>
      <c r="E11639" s="2" t="s">
        <v>3952</v>
      </c>
      <c r="F11639" t="str">
        <f t="shared" si="181"/>
        <v>Škoda Karoq</v>
      </c>
      <c r="G11639" t="s">
        <v>20726</v>
      </c>
      <c r="H11639" s="2" t="s">
        <v>17</v>
      </c>
      <c r="I11639" s="5">
        <v>92835</v>
      </c>
      <c r="J11639" s="2">
        <v>2019</v>
      </c>
      <c r="K11639" s="2">
        <v>85</v>
      </c>
      <c r="L11639" t="s">
        <v>96</v>
      </c>
      <c r="M11639" s="3">
        <v>21900</v>
      </c>
      <c r="N11639" s="2" t="s">
        <v>19</v>
      </c>
    </row>
    <row r="11640" spans="1:14" x14ac:dyDescent="0.25">
      <c r="A11640" t="s">
        <v>17206</v>
      </c>
      <c r="B11640" s="1" t="s">
        <v>21668</v>
      </c>
      <c r="C11640" t="s">
        <v>17206</v>
      </c>
      <c r="D11640" t="s">
        <v>128</v>
      </c>
      <c r="E11640" s="2" t="s">
        <v>3952</v>
      </c>
      <c r="F11640" t="str">
        <f t="shared" ref="F11640:F11703" si="182">D11640&amp; " " &amp; E11640</f>
        <v>Škoda Karoq</v>
      </c>
      <c r="G11640" t="s">
        <v>21669</v>
      </c>
      <c r="H11640" s="2" t="s">
        <v>17</v>
      </c>
      <c r="I11640" s="5">
        <v>30000</v>
      </c>
      <c r="J11640" s="2">
        <v>2022</v>
      </c>
      <c r="K11640" s="2">
        <v>85</v>
      </c>
      <c r="L11640" t="s">
        <v>45</v>
      </c>
      <c r="M11640" s="3">
        <v>25900</v>
      </c>
      <c r="N11640" s="2" t="s">
        <v>19</v>
      </c>
    </row>
    <row r="11641" spans="1:14" x14ac:dyDescent="0.25">
      <c r="A11641" t="s">
        <v>17206</v>
      </c>
      <c r="B11641" s="1" t="s">
        <v>21700</v>
      </c>
      <c r="C11641" t="s">
        <v>17206</v>
      </c>
      <c r="D11641" t="s">
        <v>128</v>
      </c>
      <c r="E11641" s="2" t="s">
        <v>3952</v>
      </c>
      <c r="F11641" t="str">
        <f t="shared" si="182"/>
        <v>Škoda Karoq</v>
      </c>
      <c r="G11641" t="s">
        <v>21701</v>
      </c>
      <c r="H11641" s="2" t="s">
        <v>17</v>
      </c>
      <c r="I11641" s="5">
        <v>30000</v>
      </c>
      <c r="J11641" s="2">
        <v>2022</v>
      </c>
      <c r="K11641" s="2">
        <v>85</v>
      </c>
      <c r="L11641" t="s">
        <v>45</v>
      </c>
      <c r="M11641" s="3">
        <v>29783</v>
      </c>
      <c r="N11641" s="2" t="s">
        <v>19</v>
      </c>
    </row>
    <row r="11642" spans="1:14" x14ac:dyDescent="0.25">
      <c r="A11642" t="s">
        <v>17206</v>
      </c>
      <c r="B11642" s="1" t="s">
        <v>22160</v>
      </c>
      <c r="C11642" t="s">
        <v>17206</v>
      </c>
      <c r="D11642" t="s">
        <v>128</v>
      </c>
      <c r="E11642" s="2" t="s">
        <v>3952</v>
      </c>
      <c r="F11642" t="str">
        <f t="shared" si="182"/>
        <v>Škoda Karoq</v>
      </c>
      <c r="G11642" t="s">
        <v>22161</v>
      </c>
      <c r="H11642" s="2" t="s">
        <v>17</v>
      </c>
      <c r="I11642" s="5">
        <v>80890</v>
      </c>
      <c r="J11642" s="2">
        <v>2019</v>
      </c>
      <c r="K11642" s="2">
        <v>110</v>
      </c>
      <c r="L11642" t="s">
        <v>207</v>
      </c>
      <c r="M11642" s="3">
        <v>33990</v>
      </c>
      <c r="N11642" s="2" t="s">
        <v>19</v>
      </c>
    </row>
    <row r="11643" spans="1:14" x14ac:dyDescent="0.25">
      <c r="A11643" t="s">
        <v>17206</v>
      </c>
      <c r="B11643" s="1" t="s">
        <v>21046</v>
      </c>
      <c r="C11643" t="s">
        <v>17206</v>
      </c>
      <c r="D11643" t="s">
        <v>128</v>
      </c>
      <c r="E11643" s="2" t="s">
        <v>6280</v>
      </c>
      <c r="F11643" t="str">
        <f t="shared" si="182"/>
        <v>Škoda Kodiaq</v>
      </c>
      <c r="G11643" t="s">
        <v>21047</v>
      </c>
      <c r="H11643" s="2" t="s">
        <v>36</v>
      </c>
      <c r="I11643" s="5">
        <v>152269</v>
      </c>
      <c r="J11643" s="2">
        <v>2018</v>
      </c>
      <c r="K11643" s="2">
        <v>92</v>
      </c>
      <c r="L11643" t="s">
        <v>45</v>
      </c>
      <c r="M11643" s="3">
        <v>23876.83</v>
      </c>
      <c r="N11643" s="2" t="s">
        <v>19</v>
      </c>
    </row>
    <row r="11644" spans="1:14" x14ac:dyDescent="0.25">
      <c r="A11644" t="s">
        <v>17206</v>
      </c>
      <c r="B11644" s="1" t="s">
        <v>22240</v>
      </c>
      <c r="C11644" t="s">
        <v>17206</v>
      </c>
      <c r="D11644" t="s">
        <v>128</v>
      </c>
      <c r="E11644" s="2" t="s">
        <v>6280</v>
      </c>
      <c r="F11644" t="str">
        <f t="shared" si="182"/>
        <v>Škoda Kodiaq</v>
      </c>
      <c r="G11644" t="s">
        <v>22021</v>
      </c>
      <c r="H11644" s="2" t="s">
        <v>36</v>
      </c>
      <c r="I11644" s="5">
        <v>30000</v>
      </c>
      <c r="J11644" s="2">
        <v>2022</v>
      </c>
      <c r="K11644" s="2">
        <v>110</v>
      </c>
      <c r="L11644" t="s">
        <v>45</v>
      </c>
      <c r="M11644" s="3">
        <v>33167.43</v>
      </c>
      <c r="N11644" s="2" t="s">
        <v>19</v>
      </c>
    </row>
    <row r="11645" spans="1:14" x14ac:dyDescent="0.25">
      <c r="A11645" t="s">
        <v>17206</v>
      </c>
      <c r="B11645" s="1" t="s">
        <v>22020</v>
      </c>
      <c r="C11645" t="s">
        <v>17206</v>
      </c>
      <c r="D11645" t="s">
        <v>128</v>
      </c>
      <c r="E11645" s="2" t="s">
        <v>6280</v>
      </c>
      <c r="F11645" t="str">
        <f t="shared" si="182"/>
        <v>Škoda Kodiaq</v>
      </c>
      <c r="G11645" t="s">
        <v>22021</v>
      </c>
      <c r="H11645" s="2" t="s">
        <v>36</v>
      </c>
      <c r="I11645" s="5">
        <v>4772</v>
      </c>
      <c r="J11645" s="2">
        <v>2022</v>
      </c>
      <c r="K11645" s="2">
        <v>110</v>
      </c>
      <c r="L11645" t="s">
        <v>45</v>
      </c>
      <c r="M11645" s="3">
        <v>34900</v>
      </c>
      <c r="N11645" s="2" t="s">
        <v>19</v>
      </c>
    </row>
    <row r="11646" spans="1:14" x14ac:dyDescent="0.25">
      <c r="A11646" t="s">
        <v>17206</v>
      </c>
      <c r="B11646" s="1" t="s">
        <v>21793</v>
      </c>
      <c r="C11646" t="s">
        <v>17206</v>
      </c>
      <c r="D11646" t="s">
        <v>128</v>
      </c>
      <c r="E11646" s="2" t="s">
        <v>6280</v>
      </c>
      <c r="F11646" t="str">
        <f t="shared" si="182"/>
        <v>Škoda Kodiaq</v>
      </c>
      <c r="G11646" t="s">
        <v>21794</v>
      </c>
      <c r="H11646" s="2" t="s">
        <v>17</v>
      </c>
      <c r="I11646" s="5">
        <v>123000</v>
      </c>
      <c r="J11646" s="2">
        <v>2017</v>
      </c>
      <c r="K11646" s="2">
        <v>110</v>
      </c>
      <c r="L11646" t="s">
        <v>45</v>
      </c>
      <c r="M11646" s="3">
        <v>28900</v>
      </c>
      <c r="N11646" s="2" t="s">
        <v>19</v>
      </c>
    </row>
    <row r="11647" spans="1:14" x14ac:dyDescent="0.25">
      <c r="A11647" t="s">
        <v>17206</v>
      </c>
      <c r="B11647" s="1" t="s">
        <v>22041</v>
      </c>
      <c r="C11647" t="s">
        <v>17206</v>
      </c>
      <c r="D11647" t="s">
        <v>128</v>
      </c>
      <c r="E11647" s="2" t="s">
        <v>6280</v>
      </c>
      <c r="F11647" t="str">
        <f t="shared" si="182"/>
        <v>Škoda Kodiaq</v>
      </c>
      <c r="G11647" t="s">
        <v>21794</v>
      </c>
      <c r="H11647" s="2" t="s">
        <v>17</v>
      </c>
      <c r="I11647" s="5">
        <v>49383</v>
      </c>
      <c r="J11647" s="2">
        <v>2019</v>
      </c>
      <c r="K11647" s="2">
        <v>110</v>
      </c>
      <c r="L11647" t="s">
        <v>18</v>
      </c>
      <c r="M11647" s="3">
        <v>35400</v>
      </c>
      <c r="N11647" s="2" t="s">
        <v>19</v>
      </c>
    </row>
    <row r="11648" spans="1:14" x14ac:dyDescent="0.25">
      <c r="A11648" t="s">
        <v>17206</v>
      </c>
      <c r="B11648" s="1" t="s">
        <v>22743</v>
      </c>
      <c r="C11648" t="s">
        <v>17206</v>
      </c>
      <c r="D11648" t="s">
        <v>128</v>
      </c>
      <c r="E11648" s="2" t="s">
        <v>6280</v>
      </c>
      <c r="F11648" t="str">
        <f t="shared" si="182"/>
        <v>Škoda Kodiaq</v>
      </c>
      <c r="G11648" t="s">
        <v>22038</v>
      </c>
      <c r="H11648" s="2" t="s">
        <v>17</v>
      </c>
      <c r="I11648" s="5">
        <v>76898</v>
      </c>
      <c r="J11648" s="2">
        <v>2019</v>
      </c>
      <c r="K11648" s="2">
        <v>110</v>
      </c>
      <c r="L11648" t="s">
        <v>18</v>
      </c>
      <c r="M11648" s="3">
        <v>35800</v>
      </c>
      <c r="N11648" s="2" t="s">
        <v>19</v>
      </c>
    </row>
    <row r="11649" spans="1:14" x14ac:dyDescent="0.25">
      <c r="A11649" t="s">
        <v>17206</v>
      </c>
      <c r="B11649" s="1" t="s">
        <v>22136</v>
      </c>
      <c r="C11649" t="s">
        <v>17206</v>
      </c>
      <c r="D11649" t="s">
        <v>128</v>
      </c>
      <c r="E11649" s="2" t="s">
        <v>6280</v>
      </c>
      <c r="F11649" t="str">
        <f t="shared" si="182"/>
        <v>Škoda Kodiaq</v>
      </c>
      <c r="G11649" t="s">
        <v>22038</v>
      </c>
      <c r="H11649" s="2" t="s">
        <v>17</v>
      </c>
      <c r="I11649" s="5">
        <v>109710</v>
      </c>
      <c r="J11649" s="2">
        <v>2019</v>
      </c>
      <c r="K11649" s="2">
        <v>110</v>
      </c>
      <c r="L11649" t="s">
        <v>30</v>
      </c>
      <c r="M11649" s="3">
        <v>33963.769999999997</v>
      </c>
      <c r="N11649" s="2" t="s">
        <v>19</v>
      </c>
    </row>
    <row r="11650" spans="1:14" x14ac:dyDescent="0.25">
      <c r="A11650" t="s">
        <v>17206</v>
      </c>
      <c r="B11650" s="1" t="s">
        <v>22037</v>
      </c>
      <c r="C11650" t="s">
        <v>17206</v>
      </c>
      <c r="D11650" t="s">
        <v>128</v>
      </c>
      <c r="E11650" s="2" t="s">
        <v>6280</v>
      </c>
      <c r="F11650" t="str">
        <f t="shared" si="182"/>
        <v>Škoda Kodiaq</v>
      </c>
      <c r="G11650" t="s">
        <v>22038</v>
      </c>
      <c r="H11650" s="2" t="s">
        <v>17</v>
      </c>
      <c r="I11650" s="5">
        <v>76598</v>
      </c>
      <c r="J11650" s="2">
        <v>2019</v>
      </c>
      <c r="K11650" s="2">
        <v>110</v>
      </c>
      <c r="L11650" t="s">
        <v>30</v>
      </c>
      <c r="M11650" s="3">
        <v>35200</v>
      </c>
      <c r="N11650" s="2" t="s">
        <v>19</v>
      </c>
    </row>
    <row r="11651" spans="1:14" x14ac:dyDescent="0.25">
      <c r="A11651" t="s">
        <v>17206</v>
      </c>
      <c r="B11651" s="1" t="s">
        <v>22759</v>
      </c>
      <c r="C11651" t="s">
        <v>17206</v>
      </c>
      <c r="D11651" t="s">
        <v>128</v>
      </c>
      <c r="E11651" s="2" t="s">
        <v>6280</v>
      </c>
      <c r="F11651" t="str">
        <f t="shared" si="182"/>
        <v>Škoda Kodiaq</v>
      </c>
      <c r="G11651" t="s">
        <v>22038</v>
      </c>
      <c r="H11651" s="2" t="s">
        <v>17</v>
      </c>
      <c r="I11651" s="5">
        <v>79875</v>
      </c>
      <c r="J11651" s="2">
        <v>2020</v>
      </c>
      <c r="K11651" s="2">
        <v>110</v>
      </c>
      <c r="L11651" t="s">
        <v>30</v>
      </c>
      <c r="M11651" s="3">
        <v>36400</v>
      </c>
      <c r="N11651" s="2" t="s">
        <v>19</v>
      </c>
    </row>
    <row r="11652" spans="1:14" x14ac:dyDescent="0.25">
      <c r="A11652" t="s">
        <v>17206</v>
      </c>
      <c r="B11652" s="1" t="s">
        <v>22166</v>
      </c>
      <c r="C11652" t="s">
        <v>17206</v>
      </c>
      <c r="D11652" t="s">
        <v>128</v>
      </c>
      <c r="E11652" s="2" t="s">
        <v>6280</v>
      </c>
      <c r="F11652" t="str">
        <f t="shared" si="182"/>
        <v>Škoda Kodiaq</v>
      </c>
      <c r="G11652" t="s">
        <v>22038</v>
      </c>
      <c r="H11652" s="2" t="s">
        <v>17</v>
      </c>
      <c r="I11652" s="5">
        <v>74456</v>
      </c>
      <c r="J11652" s="2">
        <v>2019</v>
      </c>
      <c r="K11652" s="2">
        <v>110</v>
      </c>
      <c r="L11652" t="s">
        <v>45</v>
      </c>
      <c r="M11652" s="3">
        <v>34800</v>
      </c>
      <c r="N11652" s="2" t="s">
        <v>19</v>
      </c>
    </row>
    <row r="11653" spans="1:14" x14ac:dyDescent="0.25">
      <c r="A11653" t="s">
        <v>17206</v>
      </c>
      <c r="B11653" s="1" t="s">
        <v>22355</v>
      </c>
      <c r="C11653" t="s">
        <v>17206</v>
      </c>
      <c r="D11653" t="s">
        <v>128</v>
      </c>
      <c r="E11653" s="2" t="s">
        <v>6280</v>
      </c>
      <c r="F11653" t="str">
        <f t="shared" si="182"/>
        <v>Škoda Kodiaq</v>
      </c>
      <c r="G11653" t="s">
        <v>22165</v>
      </c>
      <c r="H11653" s="2" t="s">
        <v>17</v>
      </c>
      <c r="I11653" s="5">
        <v>270</v>
      </c>
      <c r="J11653" s="2">
        <v>2022</v>
      </c>
      <c r="K11653" s="2">
        <v>110</v>
      </c>
      <c r="L11653" t="s">
        <v>96</v>
      </c>
      <c r="M11653" s="3">
        <v>47033.65</v>
      </c>
      <c r="N11653" s="2" t="s">
        <v>19</v>
      </c>
    </row>
    <row r="11654" spans="1:14" x14ac:dyDescent="0.25">
      <c r="A11654" t="s">
        <v>17206</v>
      </c>
      <c r="B11654" s="1" t="s">
        <v>22164</v>
      </c>
      <c r="C11654" t="s">
        <v>17206</v>
      </c>
      <c r="D11654" t="s">
        <v>128</v>
      </c>
      <c r="E11654" s="2" t="s">
        <v>6280</v>
      </c>
      <c r="F11654" t="str">
        <f t="shared" si="182"/>
        <v>Škoda Kodiaq</v>
      </c>
      <c r="G11654" t="s">
        <v>22165</v>
      </c>
      <c r="H11654" s="2" t="s">
        <v>17</v>
      </c>
      <c r="I11654" s="5">
        <v>84859</v>
      </c>
      <c r="J11654" s="2">
        <v>2019</v>
      </c>
      <c r="K11654" s="2">
        <v>110</v>
      </c>
      <c r="L11654" t="s">
        <v>30</v>
      </c>
      <c r="M11654" s="3">
        <v>34700</v>
      </c>
      <c r="N11654" s="2" t="s">
        <v>19</v>
      </c>
    </row>
    <row r="11655" spans="1:14" x14ac:dyDescent="0.25">
      <c r="A11655" t="s">
        <v>17206</v>
      </c>
      <c r="B11655" s="1" t="s">
        <v>21530</v>
      </c>
      <c r="C11655" t="s">
        <v>17206</v>
      </c>
      <c r="D11655" t="s">
        <v>128</v>
      </c>
      <c r="E11655" s="2" t="s">
        <v>6280</v>
      </c>
      <c r="F11655" t="str">
        <f t="shared" si="182"/>
        <v>Škoda Kodiaq</v>
      </c>
      <c r="G11655" t="s">
        <v>21531</v>
      </c>
      <c r="H11655" s="2" t="s">
        <v>17</v>
      </c>
      <c r="I11655" s="5">
        <v>99888</v>
      </c>
      <c r="J11655" s="2">
        <v>2018</v>
      </c>
      <c r="K11655" s="2">
        <v>110</v>
      </c>
      <c r="L11655" t="s">
        <v>207</v>
      </c>
      <c r="M11655" s="3">
        <v>29295.24</v>
      </c>
      <c r="N11655" s="2" t="s">
        <v>19</v>
      </c>
    </row>
    <row r="11656" spans="1:14" x14ac:dyDescent="0.25">
      <c r="A11656" t="s">
        <v>17206</v>
      </c>
      <c r="B11656" s="1" t="s">
        <v>21851</v>
      </c>
      <c r="C11656" t="s">
        <v>17206</v>
      </c>
      <c r="D11656" t="s">
        <v>128</v>
      </c>
      <c r="E11656" s="2" t="s">
        <v>6280</v>
      </c>
      <c r="F11656" t="str">
        <f t="shared" si="182"/>
        <v>Škoda Kodiaq</v>
      </c>
      <c r="G11656" t="s">
        <v>21852</v>
      </c>
      <c r="H11656" s="2" t="s">
        <v>17</v>
      </c>
      <c r="I11656" s="5">
        <v>136188</v>
      </c>
      <c r="J11656" s="2">
        <v>2018</v>
      </c>
      <c r="K11656" s="2">
        <v>110</v>
      </c>
      <c r="L11656" t="s">
        <v>96</v>
      </c>
      <c r="M11656" s="3">
        <v>30512.97</v>
      </c>
      <c r="N11656" s="2" t="s">
        <v>19</v>
      </c>
    </row>
    <row r="11657" spans="1:14" x14ac:dyDescent="0.25">
      <c r="A11657" t="s">
        <v>17206</v>
      </c>
      <c r="B11657" s="1" t="s">
        <v>22859</v>
      </c>
      <c r="C11657" t="s">
        <v>17206</v>
      </c>
      <c r="D11657" t="s">
        <v>128</v>
      </c>
      <c r="E11657" s="2" t="s">
        <v>6280</v>
      </c>
      <c r="F11657" t="str">
        <f t="shared" si="182"/>
        <v>Škoda Kodiaq</v>
      </c>
      <c r="G11657" t="s">
        <v>22860</v>
      </c>
      <c r="H11657" s="2" t="s">
        <v>36</v>
      </c>
      <c r="I11657" s="5">
        <v>43507</v>
      </c>
      <c r="J11657" s="2">
        <v>2019</v>
      </c>
      <c r="K11657" s="2">
        <v>140</v>
      </c>
      <c r="L11657" t="s">
        <v>45</v>
      </c>
      <c r="M11657" s="3">
        <v>39999</v>
      </c>
      <c r="N11657" s="2" t="s">
        <v>19</v>
      </c>
    </row>
    <row r="11658" spans="1:14" x14ac:dyDescent="0.25">
      <c r="A11658" t="s">
        <v>17206</v>
      </c>
      <c r="B11658" s="1" t="s">
        <v>18552</v>
      </c>
      <c r="C11658" t="s">
        <v>17206</v>
      </c>
      <c r="D11658" t="s">
        <v>128</v>
      </c>
      <c r="E11658" s="2" t="s">
        <v>247</v>
      </c>
      <c r="F11658" t="str">
        <f t="shared" si="182"/>
        <v>Škoda Octavia</v>
      </c>
      <c r="G11658" t="s">
        <v>18553</v>
      </c>
      <c r="H11658" s="2" t="s">
        <v>36</v>
      </c>
      <c r="I11658" s="5">
        <v>144823</v>
      </c>
      <c r="J11658" s="2">
        <v>2014</v>
      </c>
      <c r="K11658" s="2">
        <v>103</v>
      </c>
      <c r="L11658" t="s">
        <v>45</v>
      </c>
      <c r="M11658" s="3">
        <v>14513.24</v>
      </c>
      <c r="N11658" s="2" t="s">
        <v>19</v>
      </c>
    </row>
    <row r="11659" spans="1:14" x14ac:dyDescent="0.25">
      <c r="A11659" t="s">
        <v>17206</v>
      </c>
      <c r="B11659" s="1" t="s">
        <v>19705</v>
      </c>
      <c r="C11659" t="s">
        <v>17206</v>
      </c>
      <c r="D11659" t="s">
        <v>128</v>
      </c>
      <c r="E11659" s="2" t="s">
        <v>247</v>
      </c>
      <c r="F11659" t="str">
        <f t="shared" si="182"/>
        <v>Škoda Octavia</v>
      </c>
      <c r="G11659" t="s">
        <v>19706</v>
      </c>
      <c r="H11659" s="2" t="s">
        <v>36</v>
      </c>
      <c r="I11659" s="5">
        <v>58276</v>
      </c>
      <c r="J11659" s="2">
        <v>2018</v>
      </c>
      <c r="K11659" s="2">
        <v>110</v>
      </c>
      <c r="L11659" t="s">
        <v>96</v>
      </c>
      <c r="M11659" s="3">
        <v>18290</v>
      </c>
      <c r="N11659" s="2" t="s">
        <v>19</v>
      </c>
    </row>
    <row r="11660" spans="1:14" x14ac:dyDescent="0.25">
      <c r="A11660" t="s">
        <v>17206</v>
      </c>
      <c r="B11660" s="1" t="s">
        <v>21297</v>
      </c>
      <c r="C11660" t="s">
        <v>17206</v>
      </c>
      <c r="D11660" t="s">
        <v>128</v>
      </c>
      <c r="E11660" s="2" t="s">
        <v>247</v>
      </c>
      <c r="F11660" t="str">
        <f t="shared" si="182"/>
        <v>Škoda Octavia</v>
      </c>
      <c r="G11660" t="s">
        <v>21298</v>
      </c>
      <c r="H11660" s="2" t="s">
        <v>36</v>
      </c>
      <c r="I11660" s="5">
        <v>14640</v>
      </c>
      <c r="J11660" s="2">
        <v>2021</v>
      </c>
      <c r="K11660" s="2">
        <v>110</v>
      </c>
      <c r="L11660" t="s">
        <v>18</v>
      </c>
      <c r="M11660" s="3">
        <v>26476.880000000001</v>
      </c>
      <c r="N11660" s="2" t="s">
        <v>19</v>
      </c>
    </row>
    <row r="11661" spans="1:14" x14ac:dyDescent="0.25">
      <c r="A11661" t="s">
        <v>17206</v>
      </c>
      <c r="B11661" s="1" t="s">
        <v>17812</v>
      </c>
      <c r="C11661" t="s">
        <v>17206</v>
      </c>
      <c r="D11661" t="s">
        <v>128</v>
      </c>
      <c r="E11661" s="2" t="s">
        <v>247</v>
      </c>
      <c r="F11661" t="str">
        <f t="shared" si="182"/>
        <v>Škoda Octavia</v>
      </c>
      <c r="G11661" t="s">
        <v>17813</v>
      </c>
      <c r="H11661" s="2" t="s">
        <v>17</v>
      </c>
      <c r="I11661" s="5">
        <v>143542</v>
      </c>
      <c r="J11661" s="2">
        <v>2015</v>
      </c>
      <c r="K11661" s="2">
        <v>81</v>
      </c>
      <c r="L11661" t="s">
        <v>18</v>
      </c>
      <c r="M11661" s="3">
        <v>11422.46</v>
      </c>
      <c r="N11661" s="2" t="s">
        <v>19</v>
      </c>
    </row>
    <row r="11662" spans="1:14" x14ac:dyDescent="0.25">
      <c r="A11662" t="s">
        <v>17206</v>
      </c>
      <c r="B11662" s="1" t="s">
        <v>19531</v>
      </c>
      <c r="C11662" t="s">
        <v>17206</v>
      </c>
      <c r="D11662" t="s">
        <v>128</v>
      </c>
      <c r="E11662" s="2" t="s">
        <v>247</v>
      </c>
      <c r="F11662" t="str">
        <f t="shared" si="182"/>
        <v>Škoda Octavia</v>
      </c>
      <c r="G11662" t="s">
        <v>17813</v>
      </c>
      <c r="H11662" s="2" t="s">
        <v>17</v>
      </c>
      <c r="I11662" s="5">
        <v>71150</v>
      </c>
      <c r="J11662" s="2">
        <v>2018</v>
      </c>
      <c r="K11662" s="2">
        <v>85</v>
      </c>
      <c r="L11662" t="s">
        <v>45</v>
      </c>
      <c r="M11662" s="3">
        <v>16577.080000000002</v>
      </c>
      <c r="N11662" s="2" t="s">
        <v>19</v>
      </c>
    </row>
    <row r="11663" spans="1:14" x14ac:dyDescent="0.25">
      <c r="A11663" t="s">
        <v>17206</v>
      </c>
      <c r="B11663" s="1" t="s">
        <v>18584</v>
      </c>
      <c r="C11663" t="s">
        <v>17206</v>
      </c>
      <c r="D11663" t="s">
        <v>128</v>
      </c>
      <c r="E11663" s="2" t="s">
        <v>247</v>
      </c>
      <c r="F11663" t="str">
        <f t="shared" si="182"/>
        <v>Škoda Octavia</v>
      </c>
      <c r="G11663" t="s">
        <v>17813</v>
      </c>
      <c r="H11663" s="2" t="s">
        <v>17</v>
      </c>
      <c r="I11663" s="5">
        <v>132101</v>
      </c>
      <c r="J11663" s="2">
        <v>2017</v>
      </c>
      <c r="K11663" s="2">
        <v>66</v>
      </c>
      <c r="L11663" t="s">
        <v>60</v>
      </c>
      <c r="M11663" s="3">
        <v>14595</v>
      </c>
      <c r="N11663" s="2" t="s">
        <v>19</v>
      </c>
    </row>
    <row r="11664" spans="1:14" x14ac:dyDescent="0.25">
      <c r="A11664" t="s">
        <v>17206</v>
      </c>
      <c r="B11664" s="1" t="s">
        <v>19754</v>
      </c>
      <c r="C11664" t="s">
        <v>17206</v>
      </c>
      <c r="D11664" t="s">
        <v>128</v>
      </c>
      <c r="E11664" s="2" t="s">
        <v>247</v>
      </c>
      <c r="F11664" t="str">
        <f t="shared" si="182"/>
        <v>Škoda Octavia</v>
      </c>
      <c r="G11664" t="s">
        <v>18220</v>
      </c>
      <c r="H11664" s="2" t="s">
        <v>17</v>
      </c>
      <c r="I11664" s="5">
        <v>115000</v>
      </c>
      <c r="J11664" s="2">
        <v>2019</v>
      </c>
      <c r="K11664" s="2">
        <v>85</v>
      </c>
      <c r="L11664" t="s">
        <v>30</v>
      </c>
      <c r="M11664" s="3">
        <v>17559.23</v>
      </c>
      <c r="N11664" s="2" t="s">
        <v>19</v>
      </c>
    </row>
    <row r="11665" spans="1:14" x14ac:dyDescent="0.25">
      <c r="A11665" t="s">
        <v>17206</v>
      </c>
      <c r="B11665" s="1" t="s">
        <v>19385</v>
      </c>
      <c r="C11665" t="s">
        <v>17206</v>
      </c>
      <c r="D11665" t="s">
        <v>128</v>
      </c>
      <c r="E11665" s="2" t="s">
        <v>247</v>
      </c>
      <c r="F11665" t="str">
        <f t="shared" si="182"/>
        <v>Škoda Octavia</v>
      </c>
      <c r="G11665" t="s">
        <v>18220</v>
      </c>
      <c r="H11665" s="2" t="s">
        <v>17</v>
      </c>
      <c r="I11665" s="5">
        <v>131023</v>
      </c>
      <c r="J11665" s="2">
        <v>2018</v>
      </c>
      <c r="K11665" s="2">
        <v>85</v>
      </c>
      <c r="L11665" t="s">
        <v>18</v>
      </c>
      <c r="M11665" s="3">
        <v>16990</v>
      </c>
      <c r="N11665" s="2" t="s">
        <v>19</v>
      </c>
    </row>
    <row r="11666" spans="1:14" x14ac:dyDescent="0.25">
      <c r="A11666" t="s">
        <v>17206</v>
      </c>
      <c r="B11666" s="1" t="s">
        <v>18384</v>
      </c>
      <c r="C11666" t="s">
        <v>17206</v>
      </c>
      <c r="D11666" t="s">
        <v>128</v>
      </c>
      <c r="E11666" s="2" t="s">
        <v>247</v>
      </c>
      <c r="F11666" t="str">
        <f t="shared" si="182"/>
        <v>Škoda Octavia</v>
      </c>
      <c r="G11666" t="s">
        <v>18220</v>
      </c>
      <c r="H11666" s="2" t="s">
        <v>17</v>
      </c>
      <c r="I11666" s="5">
        <v>182291</v>
      </c>
      <c r="J11666" s="2">
        <v>2018</v>
      </c>
      <c r="K11666" s="2">
        <v>85</v>
      </c>
      <c r="L11666" t="s">
        <v>18</v>
      </c>
      <c r="M11666" s="3">
        <v>13572.57</v>
      </c>
      <c r="N11666" s="2" t="s">
        <v>19</v>
      </c>
    </row>
    <row r="11667" spans="1:14" x14ac:dyDescent="0.25">
      <c r="A11667" t="s">
        <v>17206</v>
      </c>
      <c r="B11667" s="1" t="s">
        <v>19472</v>
      </c>
      <c r="C11667" t="s">
        <v>17206</v>
      </c>
      <c r="D11667" t="s">
        <v>128</v>
      </c>
      <c r="E11667" s="2" t="s">
        <v>247</v>
      </c>
      <c r="F11667" t="str">
        <f t="shared" si="182"/>
        <v>Škoda Octavia</v>
      </c>
      <c r="G11667" t="s">
        <v>18220</v>
      </c>
      <c r="H11667" s="2" t="s">
        <v>17</v>
      </c>
      <c r="I11667" s="5">
        <v>153759</v>
      </c>
      <c r="J11667" s="2">
        <v>2018</v>
      </c>
      <c r="K11667" s="2">
        <v>85</v>
      </c>
      <c r="L11667" t="s">
        <v>18</v>
      </c>
      <c r="M11667" s="3">
        <v>16300</v>
      </c>
      <c r="N11667" s="2" t="s">
        <v>19</v>
      </c>
    </row>
    <row r="11668" spans="1:14" x14ac:dyDescent="0.25">
      <c r="A11668" t="s">
        <v>17206</v>
      </c>
      <c r="B11668" s="1" t="s">
        <v>19508</v>
      </c>
      <c r="C11668" t="s">
        <v>17206</v>
      </c>
      <c r="D11668" t="s">
        <v>128</v>
      </c>
      <c r="E11668" s="2" t="s">
        <v>247</v>
      </c>
      <c r="F11668" t="str">
        <f t="shared" si="182"/>
        <v>Škoda Octavia</v>
      </c>
      <c r="G11668" t="s">
        <v>18220</v>
      </c>
      <c r="H11668" s="2" t="s">
        <v>17</v>
      </c>
      <c r="I11668" s="5">
        <v>90639</v>
      </c>
      <c r="J11668" s="2">
        <v>2018</v>
      </c>
      <c r="K11668" s="2">
        <v>66</v>
      </c>
      <c r="L11668" t="s">
        <v>18</v>
      </c>
      <c r="M11668" s="3">
        <v>16500</v>
      </c>
      <c r="N11668" s="2" t="s">
        <v>19</v>
      </c>
    </row>
    <row r="11669" spans="1:14" x14ac:dyDescent="0.25">
      <c r="A11669" t="s">
        <v>17206</v>
      </c>
      <c r="B11669" s="1" t="s">
        <v>18890</v>
      </c>
      <c r="C11669" t="s">
        <v>17206</v>
      </c>
      <c r="D11669" t="s">
        <v>128</v>
      </c>
      <c r="E11669" s="2" t="s">
        <v>247</v>
      </c>
      <c r="F11669" t="str">
        <f t="shared" si="182"/>
        <v>Škoda Octavia</v>
      </c>
      <c r="G11669" t="s">
        <v>18220</v>
      </c>
      <c r="H11669" s="2" t="s">
        <v>17</v>
      </c>
      <c r="I11669" s="5">
        <v>207666</v>
      </c>
      <c r="J11669" s="2">
        <v>2018</v>
      </c>
      <c r="K11669" s="2">
        <v>85</v>
      </c>
      <c r="L11669" t="s">
        <v>18</v>
      </c>
      <c r="M11669" s="3">
        <v>14200</v>
      </c>
      <c r="N11669" s="2" t="s">
        <v>19</v>
      </c>
    </row>
    <row r="11670" spans="1:14" x14ac:dyDescent="0.25">
      <c r="A11670" t="s">
        <v>17206</v>
      </c>
      <c r="B11670" s="1" t="s">
        <v>20366</v>
      </c>
      <c r="C11670" t="s">
        <v>17206</v>
      </c>
      <c r="D11670" t="s">
        <v>128</v>
      </c>
      <c r="E11670" s="2" t="s">
        <v>247</v>
      </c>
      <c r="F11670" t="str">
        <f t="shared" si="182"/>
        <v>Škoda Octavia</v>
      </c>
      <c r="G11670" t="s">
        <v>18220</v>
      </c>
      <c r="H11670" s="2" t="s">
        <v>17</v>
      </c>
      <c r="I11670" s="5">
        <v>85491</v>
      </c>
      <c r="J11670" s="2">
        <v>2019</v>
      </c>
      <c r="K11670" s="2">
        <v>85</v>
      </c>
      <c r="L11670" t="s">
        <v>30</v>
      </c>
      <c r="M11670" s="3">
        <v>20300</v>
      </c>
      <c r="N11670" s="2" t="s">
        <v>19</v>
      </c>
    </row>
    <row r="11671" spans="1:14" x14ac:dyDescent="0.25">
      <c r="A11671" t="s">
        <v>17206</v>
      </c>
      <c r="B11671" s="1" t="s">
        <v>20271</v>
      </c>
      <c r="C11671" t="s">
        <v>17206</v>
      </c>
      <c r="D11671" t="s">
        <v>128</v>
      </c>
      <c r="E11671" s="2" t="s">
        <v>247</v>
      </c>
      <c r="F11671" t="str">
        <f t="shared" si="182"/>
        <v>Škoda Octavia</v>
      </c>
      <c r="G11671" t="s">
        <v>18220</v>
      </c>
      <c r="H11671" s="2" t="s">
        <v>17</v>
      </c>
      <c r="I11671" s="5">
        <v>112586</v>
      </c>
      <c r="J11671" s="2">
        <v>2018</v>
      </c>
      <c r="K11671" s="2">
        <v>85</v>
      </c>
      <c r="L11671" t="s">
        <v>18</v>
      </c>
      <c r="M11671" s="3">
        <v>18952.810000000001</v>
      </c>
      <c r="N11671" s="2" t="s">
        <v>19</v>
      </c>
    </row>
    <row r="11672" spans="1:14" x14ac:dyDescent="0.25">
      <c r="A11672" t="s">
        <v>17206</v>
      </c>
      <c r="B11672" s="1" t="s">
        <v>19273</v>
      </c>
      <c r="C11672" t="s">
        <v>17206</v>
      </c>
      <c r="D11672" t="s">
        <v>128</v>
      </c>
      <c r="E11672" s="2" t="s">
        <v>247</v>
      </c>
      <c r="F11672" t="str">
        <f t="shared" si="182"/>
        <v>Škoda Octavia</v>
      </c>
      <c r="G11672" t="s">
        <v>18220</v>
      </c>
      <c r="H11672" s="2" t="s">
        <v>17</v>
      </c>
      <c r="I11672" s="5">
        <v>118110</v>
      </c>
      <c r="J11672" s="2">
        <v>2017</v>
      </c>
      <c r="K11672" s="2">
        <v>85</v>
      </c>
      <c r="L11672" t="s">
        <v>30</v>
      </c>
      <c r="M11672" s="3">
        <v>16000</v>
      </c>
      <c r="N11672" s="2" t="s">
        <v>19</v>
      </c>
    </row>
    <row r="11673" spans="1:14" x14ac:dyDescent="0.25">
      <c r="A11673" t="s">
        <v>17206</v>
      </c>
      <c r="B11673" s="1" t="s">
        <v>19178</v>
      </c>
      <c r="C11673" t="s">
        <v>17206</v>
      </c>
      <c r="D11673" t="s">
        <v>128</v>
      </c>
      <c r="E11673" s="2" t="s">
        <v>247</v>
      </c>
      <c r="F11673" t="str">
        <f t="shared" si="182"/>
        <v>Škoda Octavia</v>
      </c>
      <c r="G11673" t="s">
        <v>18220</v>
      </c>
      <c r="H11673" s="2" t="s">
        <v>17</v>
      </c>
      <c r="I11673" s="5">
        <v>120000</v>
      </c>
      <c r="J11673" s="2">
        <v>2019</v>
      </c>
      <c r="K11673" s="2">
        <v>85</v>
      </c>
      <c r="L11673" t="s">
        <v>30</v>
      </c>
      <c r="M11673" s="3">
        <v>15900</v>
      </c>
      <c r="N11673" s="2" t="s">
        <v>19</v>
      </c>
    </row>
    <row r="11674" spans="1:14" x14ac:dyDescent="0.25">
      <c r="A11674" t="s">
        <v>17206</v>
      </c>
      <c r="B11674" s="1" t="s">
        <v>20595</v>
      </c>
      <c r="C11674" t="s">
        <v>17206</v>
      </c>
      <c r="D11674" t="s">
        <v>128</v>
      </c>
      <c r="E11674" s="2" t="s">
        <v>247</v>
      </c>
      <c r="F11674" t="str">
        <f t="shared" si="182"/>
        <v>Škoda Octavia</v>
      </c>
      <c r="G11674" t="s">
        <v>18220</v>
      </c>
      <c r="H11674" s="2" t="s">
        <v>17</v>
      </c>
      <c r="I11674" s="5">
        <v>101511</v>
      </c>
      <c r="J11674" s="2">
        <v>2019</v>
      </c>
      <c r="K11674" s="2">
        <v>85</v>
      </c>
      <c r="L11674" t="s">
        <v>18</v>
      </c>
      <c r="M11674" s="3">
        <v>19629.7</v>
      </c>
      <c r="N11674" s="2" t="s">
        <v>19</v>
      </c>
    </row>
    <row r="11675" spans="1:14" x14ac:dyDescent="0.25">
      <c r="A11675" t="s">
        <v>17206</v>
      </c>
      <c r="B11675" s="1" t="s">
        <v>18219</v>
      </c>
      <c r="C11675" t="s">
        <v>17206</v>
      </c>
      <c r="D11675" t="s">
        <v>128</v>
      </c>
      <c r="E11675" s="2" t="s">
        <v>247</v>
      </c>
      <c r="F11675" t="str">
        <f t="shared" si="182"/>
        <v>Škoda Octavia</v>
      </c>
      <c r="G11675" t="s">
        <v>18220</v>
      </c>
      <c r="H11675" s="2" t="s">
        <v>17</v>
      </c>
      <c r="I11675" s="5">
        <v>170000</v>
      </c>
      <c r="J11675" s="2">
        <v>2017</v>
      </c>
      <c r="K11675" s="2">
        <v>81</v>
      </c>
      <c r="L11675" t="s">
        <v>18</v>
      </c>
      <c r="M11675" s="3">
        <v>12141.73</v>
      </c>
      <c r="N11675" s="2" t="s">
        <v>19</v>
      </c>
    </row>
    <row r="11676" spans="1:14" x14ac:dyDescent="0.25">
      <c r="A11676" t="s">
        <v>17206</v>
      </c>
      <c r="B11676" s="1" t="s">
        <v>22613</v>
      </c>
      <c r="C11676" t="s">
        <v>17206</v>
      </c>
      <c r="D11676" t="s">
        <v>128</v>
      </c>
      <c r="E11676" s="2" t="s">
        <v>247</v>
      </c>
      <c r="F11676" t="str">
        <f t="shared" si="182"/>
        <v>Škoda Octavia</v>
      </c>
      <c r="G11676" t="s">
        <v>18445</v>
      </c>
      <c r="H11676" s="2" t="s">
        <v>17</v>
      </c>
      <c r="I11676" s="5">
        <v>183000</v>
      </c>
      <c r="J11676" s="2">
        <v>2018</v>
      </c>
      <c r="K11676" s="2">
        <v>85</v>
      </c>
      <c r="L11676" t="s">
        <v>60</v>
      </c>
      <c r="M11676" s="3">
        <v>16200</v>
      </c>
      <c r="N11676" s="2" t="s">
        <v>19</v>
      </c>
    </row>
    <row r="11677" spans="1:14" x14ac:dyDescent="0.25">
      <c r="A11677" t="s">
        <v>17206</v>
      </c>
      <c r="B11677" s="1" t="s">
        <v>19179</v>
      </c>
      <c r="C11677" t="s">
        <v>17206</v>
      </c>
      <c r="D11677" t="s">
        <v>128</v>
      </c>
      <c r="E11677" s="2" t="s">
        <v>247</v>
      </c>
      <c r="F11677" t="str">
        <f t="shared" si="182"/>
        <v>Škoda Octavia</v>
      </c>
      <c r="G11677" t="s">
        <v>18445</v>
      </c>
      <c r="H11677" s="2" t="s">
        <v>17</v>
      </c>
      <c r="I11677" s="5">
        <v>135000</v>
      </c>
      <c r="J11677" s="2">
        <v>2018</v>
      </c>
      <c r="K11677" s="2">
        <v>85</v>
      </c>
      <c r="L11677" t="s">
        <v>18</v>
      </c>
      <c r="M11677" s="3">
        <v>15650</v>
      </c>
      <c r="N11677" s="2" t="s">
        <v>19</v>
      </c>
    </row>
    <row r="11678" spans="1:14" x14ac:dyDescent="0.25">
      <c r="A11678" t="s">
        <v>17206</v>
      </c>
      <c r="B11678" s="1" t="s">
        <v>18444</v>
      </c>
      <c r="C11678" t="s">
        <v>17206</v>
      </c>
      <c r="D11678" t="s">
        <v>128</v>
      </c>
      <c r="E11678" s="2" t="s">
        <v>247</v>
      </c>
      <c r="F11678" t="str">
        <f t="shared" si="182"/>
        <v>Škoda Octavia</v>
      </c>
      <c r="G11678" t="s">
        <v>18445</v>
      </c>
      <c r="H11678" s="2" t="s">
        <v>17</v>
      </c>
      <c r="I11678" s="5">
        <v>201000</v>
      </c>
      <c r="J11678" s="2">
        <v>2015</v>
      </c>
      <c r="K11678" s="2">
        <v>77</v>
      </c>
      <c r="L11678" t="s">
        <v>30</v>
      </c>
      <c r="M11678" s="3">
        <v>12960</v>
      </c>
      <c r="N11678" s="2" t="s">
        <v>19</v>
      </c>
    </row>
    <row r="11679" spans="1:14" x14ac:dyDescent="0.25">
      <c r="A11679" t="s">
        <v>17206</v>
      </c>
      <c r="B11679" s="1" t="s">
        <v>20035</v>
      </c>
      <c r="C11679" t="s">
        <v>17206</v>
      </c>
      <c r="D11679" t="s">
        <v>128</v>
      </c>
      <c r="E11679" s="2" t="s">
        <v>247</v>
      </c>
      <c r="F11679" t="str">
        <f t="shared" si="182"/>
        <v>Škoda Octavia</v>
      </c>
      <c r="G11679" t="s">
        <v>18445</v>
      </c>
      <c r="H11679" s="2" t="s">
        <v>17</v>
      </c>
      <c r="I11679" s="5">
        <v>105397</v>
      </c>
      <c r="J11679" s="2">
        <v>2018</v>
      </c>
      <c r="K11679" s="2">
        <v>85</v>
      </c>
      <c r="L11679" t="s">
        <v>18</v>
      </c>
      <c r="M11679" s="3">
        <v>18567.919999999998</v>
      </c>
      <c r="N11679" s="2" t="s">
        <v>19</v>
      </c>
    </row>
    <row r="11680" spans="1:14" x14ac:dyDescent="0.25">
      <c r="A11680" t="s">
        <v>17206</v>
      </c>
      <c r="B11680" s="1" t="s">
        <v>19790</v>
      </c>
      <c r="C11680" t="s">
        <v>17206</v>
      </c>
      <c r="D11680" t="s">
        <v>128</v>
      </c>
      <c r="E11680" s="2" t="s">
        <v>247</v>
      </c>
      <c r="F11680" t="str">
        <f t="shared" si="182"/>
        <v>Škoda Octavia</v>
      </c>
      <c r="G11680" t="s">
        <v>18445</v>
      </c>
      <c r="H11680" s="2" t="s">
        <v>17</v>
      </c>
      <c r="I11680" s="5">
        <v>112920</v>
      </c>
      <c r="J11680" s="2">
        <v>2018</v>
      </c>
      <c r="K11680" s="2">
        <v>85</v>
      </c>
      <c r="L11680" t="s">
        <v>18</v>
      </c>
      <c r="M11680" s="3">
        <v>17900</v>
      </c>
      <c r="N11680" s="2" t="s">
        <v>19</v>
      </c>
    </row>
    <row r="11681" spans="1:14" x14ac:dyDescent="0.25">
      <c r="A11681" t="s">
        <v>17206</v>
      </c>
      <c r="B11681" s="1" t="s">
        <v>19789</v>
      </c>
      <c r="C11681" t="s">
        <v>17206</v>
      </c>
      <c r="D11681" t="s">
        <v>128</v>
      </c>
      <c r="E11681" s="2" t="s">
        <v>247</v>
      </c>
      <c r="F11681" t="str">
        <f t="shared" si="182"/>
        <v>Škoda Octavia</v>
      </c>
      <c r="G11681" t="s">
        <v>18445</v>
      </c>
      <c r="H11681" s="2" t="s">
        <v>17</v>
      </c>
      <c r="I11681" s="5">
        <v>117647</v>
      </c>
      <c r="J11681" s="2">
        <v>2018</v>
      </c>
      <c r="K11681" s="2">
        <v>85</v>
      </c>
      <c r="L11681" t="s">
        <v>18</v>
      </c>
      <c r="M11681" s="3">
        <v>17800</v>
      </c>
      <c r="N11681" s="2" t="s">
        <v>19</v>
      </c>
    </row>
    <row r="11682" spans="1:14" x14ac:dyDescent="0.25">
      <c r="A11682" t="s">
        <v>17206</v>
      </c>
      <c r="B11682" s="1" t="s">
        <v>20231</v>
      </c>
      <c r="C11682" t="s">
        <v>17206</v>
      </c>
      <c r="D11682" t="s">
        <v>128</v>
      </c>
      <c r="E11682" s="2" t="s">
        <v>247</v>
      </c>
      <c r="F11682" t="str">
        <f t="shared" si="182"/>
        <v>Škoda Octavia</v>
      </c>
      <c r="G11682" t="s">
        <v>18445</v>
      </c>
      <c r="H11682" s="2" t="s">
        <v>17</v>
      </c>
      <c r="I11682" s="5">
        <v>111499</v>
      </c>
      <c r="J11682" s="2">
        <v>2018</v>
      </c>
      <c r="K11682" s="2">
        <v>85</v>
      </c>
      <c r="L11682" t="s">
        <v>60</v>
      </c>
      <c r="M11682" s="3">
        <v>18839</v>
      </c>
      <c r="N11682" s="2" t="s">
        <v>19</v>
      </c>
    </row>
    <row r="11683" spans="1:14" x14ac:dyDescent="0.25">
      <c r="A11683" t="s">
        <v>17206</v>
      </c>
      <c r="B11683" s="1" t="s">
        <v>18991</v>
      </c>
      <c r="C11683" t="s">
        <v>17206</v>
      </c>
      <c r="D11683" t="s">
        <v>128</v>
      </c>
      <c r="E11683" s="2" t="s">
        <v>247</v>
      </c>
      <c r="F11683" t="str">
        <f t="shared" si="182"/>
        <v>Škoda Octavia</v>
      </c>
      <c r="G11683" t="s">
        <v>18992</v>
      </c>
      <c r="H11683" s="2" t="s">
        <v>17</v>
      </c>
      <c r="I11683" s="5">
        <v>149000</v>
      </c>
      <c r="J11683" s="2">
        <v>2017</v>
      </c>
      <c r="K11683" s="2">
        <v>81</v>
      </c>
      <c r="L11683" t="s">
        <v>30</v>
      </c>
      <c r="M11683" s="3">
        <v>14900</v>
      </c>
      <c r="N11683" s="2" t="s">
        <v>19</v>
      </c>
    </row>
    <row r="11684" spans="1:14" x14ac:dyDescent="0.25">
      <c r="A11684" t="s">
        <v>17206</v>
      </c>
      <c r="B11684" s="1" t="s">
        <v>17525</v>
      </c>
      <c r="C11684" t="s">
        <v>17206</v>
      </c>
      <c r="D11684" t="s">
        <v>128</v>
      </c>
      <c r="E11684" s="2" t="s">
        <v>247</v>
      </c>
      <c r="F11684" t="str">
        <f t="shared" si="182"/>
        <v>Škoda Octavia</v>
      </c>
      <c r="G11684" t="s">
        <v>17526</v>
      </c>
      <c r="H11684" s="2" t="s">
        <v>17</v>
      </c>
      <c r="I11684" s="5">
        <v>157000</v>
      </c>
      <c r="J11684" s="2">
        <v>2013</v>
      </c>
      <c r="K11684" s="2">
        <v>77</v>
      </c>
      <c r="L11684" t="s">
        <v>30</v>
      </c>
      <c r="M11684" s="3">
        <v>9191.7199999999993</v>
      </c>
      <c r="N11684" s="2" t="s">
        <v>19</v>
      </c>
    </row>
    <row r="11685" spans="1:14" x14ac:dyDescent="0.25">
      <c r="A11685" t="s">
        <v>17206</v>
      </c>
      <c r="B11685" s="1" t="s">
        <v>17456</v>
      </c>
      <c r="C11685" t="s">
        <v>17206</v>
      </c>
      <c r="D11685" t="s">
        <v>128</v>
      </c>
      <c r="E11685" s="2" t="s">
        <v>247</v>
      </c>
      <c r="F11685" t="str">
        <f t="shared" si="182"/>
        <v>Škoda Octavia</v>
      </c>
      <c r="G11685" t="s">
        <v>17457</v>
      </c>
      <c r="H11685" s="2" t="s">
        <v>17</v>
      </c>
      <c r="I11685" s="5">
        <v>184054</v>
      </c>
      <c r="J11685" s="2">
        <v>2013</v>
      </c>
      <c r="K11685" s="2">
        <v>77</v>
      </c>
      <c r="L11685" t="s">
        <v>207</v>
      </c>
      <c r="M11685" s="3">
        <v>7825</v>
      </c>
      <c r="N11685" s="2" t="s">
        <v>19</v>
      </c>
    </row>
    <row r="11686" spans="1:14" x14ac:dyDescent="0.25">
      <c r="A11686" t="s">
        <v>17206</v>
      </c>
      <c r="B11686" s="1" t="s">
        <v>19433</v>
      </c>
      <c r="C11686" t="s">
        <v>17206</v>
      </c>
      <c r="D11686" t="s">
        <v>128</v>
      </c>
      <c r="E11686" s="2" t="s">
        <v>247</v>
      </c>
      <c r="F11686" t="str">
        <f t="shared" si="182"/>
        <v>Škoda Octavia</v>
      </c>
      <c r="G11686" t="s">
        <v>19434</v>
      </c>
      <c r="H11686" s="2" t="s">
        <v>17</v>
      </c>
      <c r="I11686" s="5">
        <v>119214</v>
      </c>
      <c r="J11686" s="2">
        <v>2018</v>
      </c>
      <c r="K11686" s="2">
        <v>85</v>
      </c>
      <c r="L11686" t="s">
        <v>60</v>
      </c>
      <c r="M11686" s="3">
        <v>16797.73</v>
      </c>
      <c r="N11686" s="2" t="s">
        <v>19</v>
      </c>
    </row>
    <row r="11687" spans="1:14" x14ac:dyDescent="0.25">
      <c r="A11687" t="s">
        <v>17206</v>
      </c>
      <c r="B11687" s="1" t="s">
        <v>19990</v>
      </c>
      <c r="C11687" t="s">
        <v>17206</v>
      </c>
      <c r="D11687" t="s">
        <v>128</v>
      </c>
      <c r="E11687" s="2" t="s">
        <v>247</v>
      </c>
      <c r="F11687" t="str">
        <f t="shared" si="182"/>
        <v>Škoda Octavia</v>
      </c>
      <c r="G11687" t="s">
        <v>19991</v>
      </c>
      <c r="H11687" s="2" t="s">
        <v>17</v>
      </c>
      <c r="I11687" s="5">
        <v>118000</v>
      </c>
      <c r="J11687" s="2">
        <v>2019</v>
      </c>
      <c r="K11687" s="2">
        <v>85</v>
      </c>
      <c r="L11687" t="s">
        <v>45</v>
      </c>
      <c r="M11687" s="3">
        <v>18500</v>
      </c>
      <c r="N11687" s="2" t="s">
        <v>19</v>
      </c>
    </row>
    <row r="11688" spans="1:14" x14ac:dyDescent="0.25">
      <c r="A11688" t="s">
        <v>17206</v>
      </c>
      <c r="B11688" s="1" t="s">
        <v>18153</v>
      </c>
      <c r="C11688" t="s">
        <v>17206</v>
      </c>
      <c r="D11688" t="s">
        <v>128</v>
      </c>
      <c r="E11688" s="2" t="s">
        <v>247</v>
      </c>
      <c r="F11688" t="str">
        <f t="shared" si="182"/>
        <v>Škoda Octavia</v>
      </c>
      <c r="G11688" t="s">
        <v>18154</v>
      </c>
      <c r="H11688" s="2" t="s">
        <v>17</v>
      </c>
      <c r="I11688" s="5">
        <v>220470</v>
      </c>
      <c r="J11688" s="2">
        <v>2014</v>
      </c>
      <c r="K11688" s="2">
        <v>81</v>
      </c>
      <c r="L11688" t="s">
        <v>45</v>
      </c>
      <c r="M11688" s="3">
        <v>11940.36</v>
      </c>
      <c r="N11688" s="2" t="s">
        <v>19</v>
      </c>
    </row>
    <row r="11689" spans="1:14" x14ac:dyDescent="0.25">
      <c r="A11689" t="s">
        <v>17206</v>
      </c>
      <c r="B11689" s="1" t="s">
        <v>19562</v>
      </c>
      <c r="C11689" t="s">
        <v>17206</v>
      </c>
      <c r="D11689" t="s">
        <v>128</v>
      </c>
      <c r="E11689" s="2" t="s">
        <v>247</v>
      </c>
      <c r="F11689" t="str">
        <f t="shared" si="182"/>
        <v>Škoda Octavia</v>
      </c>
      <c r="G11689" t="s">
        <v>19350</v>
      </c>
      <c r="H11689" s="2" t="s">
        <v>17</v>
      </c>
      <c r="I11689" s="5">
        <v>154435</v>
      </c>
      <c r="J11689" s="2">
        <v>2019</v>
      </c>
      <c r="K11689" s="2">
        <v>85</v>
      </c>
      <c r="L11689" t="s">
        <v>45</v>
      </c>
      <c r="M11689" s="3">
        <v>16706.25</v>
      </c>
      <c r="N11689" s="2" t="s">
        <v>19</v>
      </c>
    </row>
    <row r="11690" spans="1:14" x14ac:dyDescent="0.25">
      <c r="A11690" t="s">
        <v>17206</v>
      </c>
      <c r="B11690" s="1" t="s">
        <v>19662</v>
      </c>
      <c r="C11690" t="s">
        <v>17206</v>
      </c>
      <c r="D11690" t="s">
        <v>128</v>
      </c>
      <c r="E11690" s="2" t="s">
        <v>247</v>
      </c>
      <c r="F11690" t="str">
        <f t="shared" si="182"/>
        <v>Škoda Octavia</v>
      </c>
      <c r="G11690" t="s">
        <v>19350</v>
      </c>
      <c r="H11690" s="2" t="s">
        <v>17</v>
      </c>
      <c r="I11690" s="5">
        <v>112000</v>
      </c>
      <c r="J11690" s="2">
        <v>2019</v>
      </c>
      <c r="K11690" s="2">
        <v>85</v>
      </c>
      <c r="L11690" t="s">
        <v>60</v>
      </c>
      <c r="M11690" s="3">
        <v>17240.689999999999</v>
      </c>
      <c r="N11690" s="2" t="s">
        <v>19</v>
      </c>
    </row>
    <row r="11691" spans="1:14" x14ac:dyDescent="0.25">
      <c r="A11691" t="s">
        <v>17206</v>
      </c>
      <c r="B11691" s="1" t="s">
        <v>19542</v>
      </c>
      <c r="C11691" t="s">
        <v>17206</v>
      </c>
      <c r="D11691" t="s">
        <v>128</v>
      </c>
      <c r="E11691" s="2" t="s">
        <v>247</v>
      </c>
      <c r="F11691" t="str">
        <f t="shared" si="182"/>
        <v>Škoda Octavia</v>
      </c>
      <c r="G11691" t="s">
        <v>19350</v>
      </c>
      <c r="H11691" s="2" t="s">
        <v>17</v>
      </c>
      <c r="I11691" s="5">
        <v>130000</v>
      </c>
      <c r="J11691" s="2">
        <v>2019</v>
      </c>
      <c r="K11691" s="2">
        <v>85</v>
      </c>
      <c r="L11691" t="s">
        <v>60</v>
      </c>
      <c r="M11691" s="3">
        <v>16643.439999999999</v>
      </c>
      <c r="N11691" s="2" t="s">
        <v>19</v>
      </c>
    </row>
    <row r="11692" spans="1:14" x14ac:dyDescent="0.25">
      <c r="A11692" t="s">
        <v>17206</v>
      </c>
      <c r="B11692" s="1" t="s">
        <v>20093</v>
      </c>
      <c r="C11692" t="s">
        <v>17206</v>
      </c>
      <c r="D11692" t="s">
        <v>128</v>
      </c>
      <c r="E11692" s="2" t="s">
        <v>247</v>
      </c>
      <c r="F11692" t="str">
        <f t="shared" si="182"/>
        <v>Škoda Octavia</v>
      </c>
      <c r="G11692" t="s">
        <v>19350</v>
      </c>
      <c r="H11692" s="2" t="s">
        <v>17</v>
      </c>
      <c r="I11692" s="5">
        <v>56301</v>
      </c>
      <c r="J11692" s="2">
        <v>2019</v>
      </c>
      <c r="K11692" s="2">
        <v>85</v>
      </c>
      <c r="L11692" t="s">
        <v>54</v>
      </c>
      <c r="M11692" s="3">
        <v>19231.53</v>
      </c>
      <c r="N11692" s="2" t="s">
        <v>19</v>
      </c>
    </row>
    <row r="11693" spans="1:14" x14ac:dyDescent="0.25">
      <c r="A11693" t="s">
        <v>17206</v>
      </c>
      <c r="B11693" s="1" t="s">
        <v>19889</v>
      </c>
      <c r="C11693" t="s">
        <v>17206</v>
      </c>
      <c r="D11693" t="s">
        <v>128</v>
      </c>
      <c r="E11693" s="2" t="s">
        <v>247</v>
      </c>
      <c r="F11693" t="str">
        <f t="shared" si="182"/>
        <v>Škoda Octavia</v>
      </c>
      <c r="G11693" t="s">
        <v>19350</v>
      </c>
      <c r="H11693" s="2" t="s">
        <v>17</v>
      </c>
      <c r="I11693" s="5">
        <v>100000</v>
      </c>
      <c r="J11693" s="2">
        <v>2019</v>
      </c>
      <c r="K11693" s="2">
        <v>85</v>
      </c>
      <c r="L11693" t="s">
        <v>45</v>
      </c>
      <c r="M11693" s="3">
        <v>18169.75</v>
      </c>
      <c r="N11693" s="2" t="s">
        <v>19</v>
      </c>
    </row>
    <row r="11694" spans="1:14" x14ac:dyDescent="0.25">
      <c r="A11694" t="s">
        <v>17206</v>
      </c>
      <c r="B11694" s="1" t="s">
        <v>19904</v>
      </c>
      <c r="C11694" t="s">
        <v>17206</v>
      </c>
      <c r="D11694" t="s">
        <v>128</v>
      </c>
      <c r="E11694" s="2" t="s">
        <v>247</v>
      </c>
      <c r="F11694" t="str">
        <f t="shared" si="182"/>
        <v>Škoda Octavia</v>
      </c>
      <c r="G11694" t="s">
        <v>19350</v>
      </c>
      <c r="H11694" s="2" t="s">
        <v>17</v>
      </c>
      <c r="I11694" s="5">
        <v>164995</v>
      </c>
      <c r="J11694" s="2">
        <v>2019</v>
      </c>
      <c r="K11694" s="2">
        <v>85</v>
      </c>
      <c r="L11694" t="s">
        <v>45</v>
      </c>
      <c r="M11694" s="3">
        <v>17335.259999999998</v>
      </c>
      <c r="N11694" s="2" t="s">
        <v>19</v>
      </c>
    </row>
    <row r="11695" spans="1:14" x14ac:dyDescent="0.25">
      <c r="A11695" t="s">
        <v>17206</v>
      </c>
      <c r="B11695" s="1" t="s">
        <v>19868</v>
      </c>
      <c r="C11695" t="s">
        <v>17206</v>
      </c>
      <c r="D11695" t="s">
        <v>128</v>
      </c>
      <c r="E11695" s="2" t="s">
        <v>247</v>
      </c>
      <c r="F11695" t="str">
        <f t="shared" si="182"/>
        <v>Škoda Octavia</v>
      </c>
      <c r="G11695" t="s">
        <v>19350</v>
      </c>
      <c r="H11695" s="2" t="s">
        <v>17</v>
      </c>
      <c r="I11695" s="5">
        <v>101908</v>
      </c>
      <c r="J11695" s="2">
        <v>2018</v>
      </c>
      <c r="K11695" s="2">
        <v>85</v>
      </c>
      <c r="L11695" t="s">
        <v>18</v>
      </c>
      <c r="M11695" s="3">
        <v>18141.55</v>
      </c>
      <c r="N11695" s="2" t="s">
        <v>19</v>
      </c>
    </row>
    <row r="11696" spans="1:14" x14ac:dyDescent="0.25">
      <c r="A11696" t="s">
        <v>17206</v>
      </c>
      <c r="B11696" s="1" t="s">
        <v>19733</v>
      </c>
      <c r="C11696" t="s">
        <v>17206</v>
      </c>
      <c r="D11696" t="s">
        <v>128</v>
      </c>
      <c r="E11696" s="2" t="s">
        <v>247</v>
      </c>
      <c r="F11696" t="str">
        <f t="shared" si="182"/>
        <v>Škoda Octavia</v>
      </c>
      <c r="G11696" t="s">
        <v>19350</v>
      </c>
      <c r="H11696" s="2" t="s">
        <v>17</v>
      </c>
      <c r="I11696" s="5">
        <v>41036</v>
      </c>
      <c r="J11696" s="2">
        <v>2016</v>
      </c>
      <c r="K11696" s="2">
        <v>81</v>
      </c>
      <c r="L11696" t="s">
        <v>60</v>
      </c>
      <c r="M11696" s="3">
        <v>17516</v>
      </c>
      <c r="N11696" s="2" t="s">
        <v>19</v>
      </c>
    </row>
    <row r="11697" spans="1:14" x14ac:dyDescent="0.25">
      <c r="A11697" t="s">
        <v>17206</v>
      </c>
      <c r="B11697" s="1" t="s">
        <v>19671</v>
      </c>
      <c r="C11697" t="s">
        <v>17206</v>
      </c>
      <c r="D11697" t="s">
        <v>128</v>
      </c>
      <c r="E11697" s="2" t="s">
        <v>247</v>
      </c>
      <c r="F11697" t="str">
        <f t="shared" si="182"/>
        <v>Škoda Octavia</v>
      </c>
      <c r="G11697" t="s">
        <v>19350</v>
      </c>
      <c r="H11697" s="2" t="s">
        <v>17</v>
      </c>
      <c r="I11697" s="5">
        <v>130164</v>
      </c>
      <c r="J11697" s="2">
        <v>2018</v>
      </c>
      <c r="K11697" s="2">
        <v>85</v>
      </c>
      <c r="L11697" t="s">
        <v>18</v>
      </c>
      <c r="M11697" s="3">
        <v>18262.66</v>
      </c>
      <c r="N11697" s="2" t="s">
        <v>19</v>
      </c>
    </row>
    <row r="11698" spans="1:14" x14ac:dyDescent="0.25">
      <c r="A11698" t="s">
        <v>17206</v>
      </c>
      <c r="B11698" s="1" t="s">
        <v>19817</v>
      </c>
      <c r="C11698" t="s">
        <v>17206</v>
      </c>
      <c r="D11698" t="s">
        <v>128</v>
      </c>
      <c r="E11698" s="2" t="s">
        <v>247</v>
      </c>
      <c r="F11698" t="str">
        <f t="shared" si="182"/>
        <v>Škoda Octavia</v>
      </c>
      <c r="G11698" t="s">
        <v>19350</v>
      </c>
      <c r="H11698" s="2" t="s">
        <v>17</v>
      </c>
      <c r="I11698" s="5">
        <v>75500</v>
      </c>
      <c r="J11698" s="2">
        <v>2018</v>
      </c>
      <c r="K11698" s="2">
        <v>85</v>
      </c>
      <c r="L11698" t="s">
        <v>30</v>
      </c>
      <c r="M11698" s="3">
        <v>17979.96</v>
      </c>
      <c r="N11698" s="2" t="s">
        <v>19</v>
      </c>
    </row>
    <row r="11699" spans="1:14" x14ac:dyDescent="0.25">
      <c r="A11699" t="s">
        <v>17206</v>
      </c>
      <c r="B11699" s="1" t="s">
        <v>22641</v>
      </c>
      <c r="C11699" t="s">
        <v>17206</v>
      </c>
      <c r="D11699" t="s">
        <v>128</v>
      </c>
      <c r="E11699" s="2" t="s">
        <v>247</v>
      </c>
      <c r="F11699" t="str">
        <f t="shared" si="182"/>
        <v>Škoda Octavia</v>
      </c>
      <c r="G11699" t="s">
        <v>19350</v>
      </c>
      <c r="H11699" s="2" t="s">
        <v>17</v>
      </c>
      <c r="I11699" s="5">
        <v>87000</v>
      </c>
      <c r="J11699" s="2">
        <v>2017</v>
      </c>
      <c r="K11699" s="2">
        <v>85</v>
      </c>
      <c r="L11699" t="s">
        <v>54</v>
      </c>
      <c r="M11699" s="3">
        <v>16301.25</v>
      </c>
      <c r="N11699" s="2" t="s">
        <v>19</v>
      </c>
    </row>
    <row r="11700" spans="1:14" x14ac:dyDescent="0.25">
      <c r="A11700" t="s">
        <v>17206</v>
      </c>
      <c r="B11700" s="1" t="s">
        <v>19349</v>
      </c>
      <c r="C11700" t="s">
        <v>17206</v>
      </c>
      <c r="D11700" t="s">
        <v>128</v>
      </c>
      <c r="E11700" s="2" t="s">
        <v>247</v>
      </c>
      <c r="F11700" t="str">
        <f t="shared" si="182"/>
        <v>Škoda Octavia</v>
      </c>
      <c r="G11700" t="s">
        <v>19350</v>
      </c>
      <c r="H11700" s="2" t="s">
        <v>17</v>
      </c>
      <c r="I11700" s="5">
        <v>81557</v>
      </c>
      <c r="J11700" s="2">
        <v>2017</v>
      </c>
      <c r="K11700" s="2">
        <v>85</v>
      </c>
      <c r="L11700" t="s">
        <v>60</v>
      </c>
      <c r="M11700" s="3">
        <v>16200</v>
      </c>
      <c r="N11700" s="2" t="s">
        <v>19</v>
      </c>
    </row>
    <row r="11701" spans="1:14" x14ac:dyDescent="0.25">
      <c r="A11701" t="s">
        <v>17206</v>
      </c>
      <c r="B11701" s="1" t="s">
        <v>20132</v>
      </c>
      <c r="C11701" t="s">
        <v>17206</v>
      </c>
      <c r="D11701" t="s">
        <v>128</v>
      </c>
      <c r="E11701" s="2" t="s">
        <v>247</v>
      </c>
      <c r="F11701" t="str">
        <f t="shared" si="182"/>
        <v>Škoda Octavia</v>
      </c>
      <c r="G11701" t="s">
        <v>18493</v>
      </c>
      <c r="H11701" s="2" t="s">
        <v>17</v>
      </c>
      <c r="I11701" s="5">
        <v>119199</v>
      </c>
      <c r="J11701" s="2">
        <v>2019</v>
      </c>
      <c r="K11701" s="2">
        <v>85</v>
      </c>
      <c r="L11701" t="s">
        <v>18</v>
      </c>
      <c r="M11701" s="3">
        <v>18966.09</v>
      </c>
      <c r="N11701" s="2" t="s">
        <v>19</v>
      </c>
    </row>
    <row r="11702" spans="1:14" x14ac:dyDescent="0.25">
      <c r="A11702" t="s">
        <v>17206</v>
      </c>
      <c r="B11702" s="1" t="s">
        <v>18492</v>
      </c>
      <c r="C11702" t="s">
        <v>17206</v>
      </c>
      <c r="D11702" t="s">
        <v>128</v>
      </c>
      <c r="E11702" s="2" t="s">
        <v>247</v>
      </c>
      <c r="F11702" t="str">
        <f t="shared" si="182"/>
        <v>Škoda Octavia</v>
      </c>
      <c r="G11702" t="s">
        <v>18493</v>
      </c>
      <c r="H11702" s="2" t="s">
        <v>17</v>
      </c>
      <c r="I11702" s="5">
        <v>175562</v>
      </c>
      <c r="J11702" s="2">
        <v>2017</v>
      </c>
      <c r="K11702" s="2">
        <v>85</v>
      </c>
      <c r="L11702" t="s">
        <v>45</v>
      </c>
      <c r="M11702" s="3">
        <v>14304.47</v>
      </c>
      <c r="N11702" s="2" t="s">
        <v>19</v>
      </c>
    </row>
    <row r="11703" spans="1:14" x14ac:dyDescent="0.25">
      <c r="A11703" t="s">
        <v>17206</v>
      </c>
      <c r="B11703" s="1" t="s">
        <v>19771</v>
      </c>
      <c r="C11703" t="s">
        <v>17206</v>
      </c>
      <c r="D11703" t="s">
        <v>128</v>
      </c>
      <c r="E11703" s="2" t="s">
        <v>247</v>
      </c>
      <c r="F11703" t="str">
        <f t="shared" si="182"/>
        <v>Škoda Octavia</v>
      </c>
      <c r="G11703" t="s">
        <v>18493</v>
      </c>
      <c r="H11703" s="2" t="s">
        <v>17</v>
      </c>
      <c r="I11703" s="5">
        <v>84986</v>
      </c>
      <c r="J11703" s="2">
        <v>2017</v>
      </c>
      <c r="K11703" s="2">
        <v>85</v>
      </c>
      <c r="L11703" t="s">
        <v>96</v>
      </c>
      <c r="M11703" s="3">
        <v>17671.21</v>
      </c>
      <c r="N11703" s="2" t="s">
        <v>19</v>
      </c>
    </row>
    <row r="11704" spans="1:14" x14ac:dyDescent="0.25">
      <c r="A11704" t="s">
        <v>17206</v>
      </c>
      <c r="B11704" s="1" t="s">
        <v>18635</v>
      </c>
      <c r="C11704" t="s">
        <v>17206</v>
      </c>
      <c r="D11704" t="s">
        <v>128</v>
      </c>
      <c r="E11704" s="2" t="s">
        <v>247</v>
      </c>
      <c r="F11704" t="str">
        <f t="shared" ref="F11704:F11767" si="183">D11704&amp; " " &amp; E11704</f>
        <v>Škoda Octavia</v>
      </c>
      <c r="G11704" t="s">
        <v>18493</v>
      </c>
      <c r="H11704" s="2" t="s">
        <v>17</v>
      </c>
      <c r="I11704" s="5">
        <v>208639</v>
      </c>
      <c r="J11704" s="2">
        <v>2016</v>
      </c>
      <c r="K11704" s="2">
        <v>81</v>
      </c>
      <c r="L11704" t="s">
        <v>30</v>
      </c>
      <c r="M11704" s="3">
        <v>13169.42</v>
      </c>
      <c r="N11704" s="2" t="s">
        <v>19</v>
      </c>
    </row>
    <row r="11705" spans="1:14" x14ac:dyDescent="0.25">
      <c r="A11705" t="s">
        <v>17206</v>
      </c>
      <c r="B11705" s="1" t="s">
        <v>19293</v>
      </c>
      <c r="C11705" t="s">
        <v>17206</v>
      </c>
      <c r="D11705" t="s">
        <v>128</v>
      </c>
      <c r="E11705" s="2" t="s">
        <v>247</v>
      </c>
      <c r="F11705" t="str">
        <f t="shared" si="183"/>
        <v>Škoda Octavia</v>
      </c>
      <c r="G11705" t="s">
        <v>18493</v>
      </c>
      <c r="H11705" s="2" t="s">
        <v>17</v>
      </c>
      <c r="I11705" s="5">
        <v>148782</v>
      </c>
      <c r="J11705" s="2">
        <v>2017</v>
      </c>
      <c r="K11705" s="2">
        <v>85</v>
      </c>
      <c r="L11705" t="s">
        <v>60</v>
      </c>
      <c r="M11705" s="3">
        <v>16125.08</v>
      </c>
      <c r="N11705" s="2" t="s">
        <v>19</v>
      </c>
    </row>
    <row r="11706" spans="1:14" x14ac:dyDescent="0.25">
      <c r="A11706" t="s">
        <v>17206</v>
      </c>
      <c r="B11706" s="1" t="s">
        <v>18757</v>
      </c>
      <c r="C11706" t="s">
        <v>17206</v>
      </c>
      <c r="D11706" t="s">
        <v>128</v>
      </c>
      <c r="E11706" s="2" t="s">
        <v>247</v>
      </c>
      <c r="F11706" t="str">
        <f t="shared" si="183"/>
        <v>Škoda Octavia</v>
      </c>
      <c r="G11706" t="s">
        <v>18493</v>
      </c>
      <c r="H11706" s="2" t="s">
        <v>17</v>
      </c>
      <c r="I11706" s="5">
        <v>169075</v>
      </c>
      <c r="J11706" s="2">
        <v>2018</v>
      </c>
      <c r="K11706" s="2">
        <v>85</v>
      </c>
      <c r="L11706" t="s">
        <v>30</v>
      </c>
      <c r="M11706" s="3">
        <v>13999</v>
      </c>
      <c r="N11706" s="2" t="s">
        <v>19</v>
      </c>
    </row>
    <row r="11707" spans="1:14" x14ac:dyDescent="0.25">
      <c r="A11707" t="s">
        <v>17206</v>
      </c>
      <c r="B11707" s="1" t="s">
        <v>21649</v>
      </c>
      <c r="C11707" t="s">
        <v>17206</v>
      </c>
      <c r="D11707" t="s">
        <v>128</v>
      </c>
      <c r="E11707" s="2" t="s">
        <v>247</v>
      </c>
      <c r="F11707" t="str">
        <f t="shared" si="183"/>
        <v>Škoda Octavia</v>
      </c>
      <c r="G11707" t="s">
        <v>21650</v>
      </c>
      <c r="H11707" s="2" t="s">
        <v>17</v>
      </c>
      <c r="I11707" s="5">
        <v>41700</v>
      </c>
      <c r="J11707" s="2">
        <v>2021</v>
      </c>
      <c r="K11707" s="2">
        <v>85</v>
      </c>
      <c r="L11707" t="s">
        <v>45</v>
      </c>
      <c r="M11707" s="3">
        <v>25818.75</v>
      </c>
      <c r="N11707" s="2" t="s">
        <v>19</v>
      </c>
    </row>
    <row r="11708" spans="1:14" x14ac:dyDescent="0.25">
      <c r="A11708" t="s">
        <v>17206</v>
      </c>
      <c r="B11708" s="1" t="s">
        <v>20518</v>
      </c>
      <c r="C11708" t="s">
        <v>17206</v>
      </c>
      <c r="D11708" t="s">
        <v>128</v>
      </c>
      <c r="E11708" s="2" t="s">
        <v>247</v>
      </c>
      <c r="F11708" t="str">
        <f t="shared" si="183"/>
        <v>Škoda Octavia</v>
      </c>
      <c r="G11708" t="s">
        <v>20519</v>
      </c>
      <c r="H11708" s="2" t="s">
        <v>17</v>
      </c>
      <c r="I11708" s="5">
        <v>76903</v>
      </c>
      <c r="J11708" s="2">
        <v>2018</v>
      </c>
      <c r="K11708" s="2">
        <v>110</v>
      </c>
      <c r="L11708" t="s">
        <v>30</v>
      </c>
      <c r="M11708" s="3">
        <v>19451.77</v>
      </c>
      <c r="N11708" s="2" t="s">
        <v>19</v>
      </c>
    </row>
    <row r="11709" spans="1:14" x14ac:dyDescent="0.25">
      <c r="A11709" t="s">
        <v>17206</v>
      </c>
      <c r="B11709" s="1" t="s">
        <v>19182</v>
      </c>
      <c r="C11709" t="s">
        <v>17206</v>
      </c>
      <c r="D11709" t="s">
        <v>128</v>
      </c>
      <c r="E11709" s="2" t="s">
        <v>247</v>
      </c>
      <c r="F11709" t="str">
        <f t="shared" si="183"/>
        <v>Škoda Octavia</v>
      </c>
      <c r="G11709" t="s">
        <v>19183</v>
      </c>
      <c r="H11709" s="2" t="s">
        <v>17</v>
      </c>
      <c r="I11709" s="5">
        <v>189000</v>
      </c>
      <c r="J11709" s="2">
        <v>2014</v>
      </c>
      <c r="K11709" s="2">
        <v>110</v>
      </c>
      <c r="L11709" t="s">
        <v>37</v>
      </c>
      <c r="M11709" s="3">
        <v>15900</v>
      </c>
      <c r="N11709" s="2" t="s">
        <v>19</v>
      </c>
    </row>
    <row r="11710" spans="1:14" x14ac:dyDescent="0.25">
      <c r="A11710" t="s">
        <v>17206</v>
      </c>
      <c r="B11710" s="1" t="s">
        <v>21623</v>
      </c>
      <c r="C11710" t="s">
        <v>17206</v>
      </c>
      <c r="D11710" t="s">
        <v>128</v>
      </c>
      <c r="E11710" s="2" t="s">
        <v>247</v>
      </c>
      <c r="F11710" t="str">
        <f t="shared" si="183"/>
        <v>Škoda Octavia</v>
      </c>
      <c r="G11710" t="s">
        <v>21624</v>
      </c>
      <c r="H11710" s="2" t="s">
        <v>17</v>
      </c>
      <c r="I11710" s="5">
        <v>77347</v>
      </c>
      <c r="J11710" s="2">
        <v>2019</v>
      </c>
      <c r="K11710" s="2">
        <v>135</v>
      </c>
      <c r="L11710" t="s">
        <v>18</v>
      </c>
      <c r="M11710" s="3">
        <v>28220.19</v>
      </c>
      <c r="N11710" s="2" t="s">
        <v>19</v>
      </c>
    </row>
    <row r="11711" spans="1:14" x14ac:dyDescent="0.25">
      <c r="A11711" t="s">
        <v>17206</v>
      </c>
      <c r="B11711" s="1" t="s">
        <v>21792</v>
      </c>
      <c r="C11711" t="s">
        <v>17206</v>
      </c>
      <c r="D11711" t="s">
        <v>128</v>
      </c>
      <c r="E11711" s="2" t="s">
        <v>247</v>
      </c>
      <c r="F11711" t="str">
        <f t="shared" si="183"/>
        <v>Škoda Octavia</v>
      </c>
      <c r="G11711" t="s">
        <v>21624</v>
      </c>
      <c r="H11711" s="2" t="s">
        <v>17</v>
      </c>
      <c r="I11711" s="5">
        <v>112944</v>
      </c>
      <c r="J11711" s="2">
        <v>2018</v>
      </c>
      <c r="K11711" s="2">
        <v>135</v>
      </c>
      <c r="L11711" t="s">
        <v>45</v>
      </c>
      <c r="M11711" s="3">
        <v>28957.5</v>
      </c>
      <c r="N11711" s="2" t="s">
        <v>19</v>
      </c>
    </row>
    <row r="11712" spans="1:14" x14ac:dyDescent="0.25">
      <c r="A11712" t="s">
        <v>17206</v>
      </c>
      <c r="B11712" s="1" t="s">
        <v>21527</v>
      </c>
      <c r="C11712" t="s">
        <v>17206</v>
      </c>
      <c r="D11712" t="s">
        <v>128</v>
      </c>
      <c r="E11712" s="2" t="s">
        <v>247</v>
      </c>
      <c r="F11712" t="str">
        <f t="shared" si="183"/>
        <v>Škoda Octavia</v>
      </c>
      <c r="G11712" t="s">
        <v>18135</v>
      </c>
      <c r="H11712" s="2" t="s">
        <v>17</v>
      </c>
      <c r="I11712" s="5">
        <v>8000</v>
      </c>
      <c r="J11712" s="2">
        <v>2022</v>
      </c>
      <c r="K11712" s="2">
        <v>85</v>
      </c>
      <c r="L11712" t="s">
        <v>37</v>
      </c>
      <c r="M11712" s="3">
        <v>29199</v>
      </c>
      <c r="N11712" s="2" t="s">
        <v>19</v>
      </c>
    </row>
    <row r="11713" spans="1:14" x14ac:dyDescent="0.25">
      <c r="A11713" t="s">
        <v>17206</v>
      </c>
      <c r="B11713" s="1" t="s">
        <v>18999</v>
      </c>
      <c r="C11713" t="s">
        <v>17206</v>
      </c>
      <c r="D11713" t="s">
        <v>128</v>
      </c>
      <c r="E11713" s="2" t="s">
        <v>247</v>
      </c>
      <c r="F11713" t="str">
        <f t="shared" si="183"/>
        <v>Škoda Octavia</v>
      </c>
      <c r="G11713" t="s">
        <v>18135</v>
      </c>
      <c r="H11713" s="2" t="s">
        <v>17</v>
      </c>
      <c r="I11713" s="5">
        <v>99406</v>
      </c>
      <c r="J11713" s="2">
        <v>2016</v>
      </c>
      <c r="K11713" s="2">
        <v>110</v>
      </c>
      <c r="L11713" t="s">
        <v>60</v>
      </c>
      <c r="M11713" s="3">
        <v>14985</v>
      </c>
      <c r="N11713" s="2" t="s">
        <v>19</v>
      </c>
    </row>
    <row r="11714" spans="1:14" x14ac:dyDescent="0.25">
      <c r="A11714" t="s">
        <v>17206</v>
      </c>
      <c r="B11714" s="1" t="s">
        <v>18134</v>
      </c>
      <c r="C11714" t="s">
        <v>17206</v>
      </c>
      <c r="D11714" t="s">
        <v>128</v>
      </c>
      <c r="E11714" s="2" t="s">
        <v>247</v>
      </c>
      <c r="F11714" t="str">
        <f t="shared" si="183"/>
        <v>Škoda Octavia</v>
      </c>
      <c r="G11714" t="s">
        <v>18135</v>
      </c>
      <c r="H11714" s="2" t="s">
        <v>17</v>
      </c>
      <c r="I11714" s="5">
        <v>200000</v>
      </c>
      <c r="J11714" s="2">
        <v>2017</v>
      </c>
      <c r="K11714" s="2">
        <v>110</v>
      </c>
      <c r="L11714" t="s">
        <v>30</v>
      </c>
      <c r="M11714" s="3">
        <v>11900</v>
      </c>
      <c r="N11714" s="2" t="s">
        <v>19</v>
      </c>
    </row>
    <row r="11715" spans="1:14" x14ac:dyDescent="0.25">
      <c r="A11715" t="s">
        <v>17206</v>
      </c>
      <c r="B11715" s="1" t="s">
        <v>18529</v>
      </c>
      <c r="C11715" t="s">
        <v>17206</v>
      </c>
      <c r="D11715" t="s">
        <v>128</v>
      </c>
      <c r="E11715" s="2" t="s">
        <v>247</v>
      </c>
      <c r="F11715" t="str">
        <f t="shared" si="183"/>
        <v>Škoda Octavia</v>
      </c>
      <c r="G11715" t="s">
        <v>18135</v>
      </c>
      <c r="H11715" s="2" t="s">
        <v>17</v>
      </c>
      <c r="I11715" s="5">
        <v>192849</v>
      </c>
      <c r="J11715" s="2">
        <v>2018</v>
      </c>
      <c r="K11715" s="2">
        <v>110</v>
      </c>
      <c r="L11715" t="s">
        <v>30</v>
      </c>
      <c r="M11715" s="3">
        <v>14490</v>
      </c>
      <c r="N11715" s="2" t="s">
        <v>19</v>
      </c>
    </row>
    <row r="11716" spans="1:14" x14ac:dyDescent="0.25">
      <c r="A11716" t="s">
        <v>17206</v>
      </c>
      <c r="B11716" s="1" t="s">
        <v>20129</v>
      </c>
      <c r="C11716" t="s">
        <v>17206</v>
      </c>
      <c r="D11716" t="s">
        <v>128</v>
      </c>
      <c r="E11716" s="2" t="s">
        <v>247</v>
      </c>
      <c r="F11716" t="str">
        <f t="shared" si="183"/>
        <v>Škoda Octavia</v>
      </c>
      <c r="G11716" t="s">
        <v>18135</v>
      </c>
      <c r="H11716" s="2" t="s">
        <v>17</v>
      </c>
      <c r="I11716" s="5">
        <v>100393</v>
      </c>
      <c r="J11716" s="2">
        <v>2018</v>
      </c>
      <c r="K11716" s="2">
        <v>110</v>
      </c>
      <c r="L11716" t="s">
        <v>45</v>
      </c>
      <c r="M11716" s="3">
        <v>18970</v>
      </c>
      <c r="N11716" s="2" t="s">
        <v>19</v>
      </c>
    </row>
    <row r="11717" spans="1:14" x14ac:dyDescent="0.25">
      <c r="A11717" t="s">
        <v>17206</v>
      </c>
      <c r="B11717" s="1" t="s">
        <v>19255</v>
      </c>
      <c r="C11717" t="s">
        <v>17206</v>
      </c>
      <c r="D11717" t="s">
        <v>128</v>
      </c>
      <c r="E11717" s="2" t="s">
        <v>247</v>
      </c>
      <c r="F11717" t="str">
        <f t="shared" si="183"/>
        <v>Škoda Octavia</v>
      </c>
      <c r="G11717" t="s">
        <v>19256</v>
      </c>
      <c r="H11717" s="2" t="s">
        <v>17</v>
      </c>
      <c r="I11717" s="5">
        <v>247042</v>
      </c>
      <c r="J11717" s="2">
        <v>2017</v>
      </c>
      <c r="K11717" s="2">
        <v>110</v>
      </c>
      <c r="L11717" t="s">
        <v>60</v>
      </c>
      <c r="M11717" s="3">
        <v>15857.06</v>
      </c>
      <c r="N11717" s="2" t="s">
        <v>19</v>
      </c>
    </row>
    <row r="11718" spans="1:14" x14ac:dyDescent="0.25">
      <c r="A11718" t="s">
        <v>17206</v>
      </c>
      <c r="B11718" s="1" t="s">
        <v>19963</v>
      </c>
      <c r="C11718" t="s">
        <v>17206</v>
      </c>
      <c r="D11718" t="s">
        <v>128</v>
      </c>
      <c r="E11718" s="2" t="s">
        <v>247</v>
      </c>
      <c r="F11718" t="str">
        <f t="shared" si="183"/>
        <v>Škoda Octavia</v>
      </c>
      <c r="G11718" t="s">
        <v>19256</v>
      </c>
      <c r="H11718" s="2" t="s">
        <v>17</v>
      </c>
      <c r="I11718" s="5">
        <v>143684</v>
      </c>
      <c r="J11718" s="2">
        <v>2017</v>
      </c>
      <c r="K11718" s="2">
        <v>110</v>
      </c>
      <c r="L11718" t="s">
        <v>30</v>
      </c>
      <c r="M11718" s="3">
        <v>18499</v>
      </c>
      <c r="N11718" s="2" t="s">
        <v>19</v>
      </c>
    </row>
    <row r="11719" spans="1:14" x14ac:dyDescent="0.25">
      <c r="A11719" t="s">
        <v>17206</v>
      </c>
      <c r="B11719" s="1" t="s">
        <v>19964</v>
      </c>
      <c r="C11719" t="s">
        <v>17206</v>
      </c>
      <c r="D11719" t="s">
        <v>128</v>
      </c>
      <c r="E11719" s="2" t="s">
        <v>247</v>
      </c>
      <c r="F11719" t="str">
        <f t="shared" si="183"/>
        <v>Škoda Octavia</v>
      </c>
      <c r="G11719" t="s">
        <v>19965</v>
      </c>
      <c r="H11719" s="2" t="s">
        <v>36</v>
      </c>
      <c r="I11719" s="5">
        <v>92513</v>
      </c>
      <c r="J11719" s="2">
        <v>2019</v>
      </c>
      <c r="K11719" s="2">
        <v>110</v>
      </c>
      <c r="L11719" t="s">
        <v>96</v>
      </c>
      <c r="M11719" s="3">
        <v>18500</v>
      </c>
      <c r="N11719" s="2" t="s">
        <v>19</v>
      </c>
    </row>
    <row r="11720" spans="1:14" x14ac:dyDescent="0.25">
      <c r="A11720" t="s">
        <v>17206</v>
      </c>
      <c r="B11720" s="1" t="s">
        <v>18500</v>
      </c>
      <c r="C11720" t="s">
        <v>17206</v>
      </c>
      <c r="D11720" t="s">
        <v>128</v>
      </c>
      <c r="E11720" s="2" t="s">
        <v>247</v>
      </c>
      <c r="F11720" t="str">
        <f t="shared" si="183"/>
        <v>Škoda Octavia</v>
      </c>
      <c r="G11720" t="s">
        <v>18414</v>
      </c>
      <c r="H11720" s="2" t="s">
        <v>17</v>
      </c>
      <c r="I11720" s="5">
        <v>162000</v>
      </c>
      <c r="J11720" s="2">
        <v>2017</v>
      </c>
      <c r="K11720" s="2">
        <v>66</v>
      </c>
      <c r="L11720" t="s">
        <v>45</v>
      </c>
      <c r="M11720" s="3">
        <v>14320.79</v>
      </c>
      <c r="N11720" s="2" t="s">
        <v>19</v>
      </c>
    </row>
    <row r="11721" spans="1:14" x14ac:dyDescent="0.25">
      <c r="A11721" t="s">
        <v>17206</v>
      </c>
      <c r="B11721" s="1" t="s">
        <v>18413</v>
      </c>
      <c r="C11721" t="s">
        <v>17206</v>
      </c>
      <c r="D11721" t="s">
        <v>128</v>
      </c>
      <c r="E11721" s="2" t="s">
        <v>247</v>
      </c>
      <c r="F11721" t="str">
        <f t="shared" si="183"/>
        <v>Škoda Octavia</v>
      </c>
      <c r="G11721" t="s">
        <v>18414</v>
      </c>
      <c r="H11721" s="2" t="s">
        <v>17</v>
      </c>
      <c r="I11721" s="5">
        <v>176272</v>
      </c>
      <c r="J11721" s="2">
        <v>2017</v>
      </c>
      <c r="K11721" s="2">
        <v>85</v>
      </c>
      <c r="L11721" t="s">
        <v>60</v>
      </c>
      <c r="M11721" s="3">
        <v>13657.18</v>
      </c>
      <c r="N11721" s="2" t="s">
        <v>19</v>
      </c>
    </row>
    <row r="11722" spans="1:14" x14ac:dyDescent="0.25">
      <c r="A11722" t="s">
        <v>17206</v>
      </c>
      <c r="B11722" s="1" t="s">
        <v>18501</v>
      </c>
      <c r="C11722" t="s">
        <v>17206</v>
      </c>
      <c r="D11722" t="s">
        <v>128</v>
      </c>
      <c r="E11722" s="2" t="s">
        <v>247</v>
      </c>
      <c r="F11722" t="str">
        <f t="shared" si="183"/>
        <v>Škoda Octavia</v>
      </c>
      <c r="G11722" t="s">
        <v>18414</v>
      </c>
      <c r="H11722" s="2" t="s">
        <v>17</v>
      </c>
      <c r="I11722" s="5">
        <v>162535</v>
      </c>
      <c r="J11722" s="2">
        <v>2017</v>
      </c>
      <c r="K11722" s="2">
        <v>66</v>
      </c>
      <c r="L11722" t="s">
        <v>45</v>
      </c>
      <c r="M11722" s="3">
        <v>14320.79</v>
      </c>
      <c r="N11722" s="2" t="s">
        <v>19</v>
      </c>
    </row>
    <row r="11723" spans="1:14" x14ac:dyDescent="0.25">
      <c r="A11723" t="s">
        <v>17206</v>
      </c>
      <c r="B11723" s="1" t="s">
        <v>19407</v>
      </c>
      <c r="C11723" t="s">
        <v>17206</v>
      </c>
      <c r="D11723" t="s">
        <v>128</v>
      </c>
      <c r="E11723" s="2" t="s">
        <v>247</v>
      </c>
      <c r="F11723" t="str">
        <f t="shared" si="183"/>
        <v>Škoda Octavia</v>
      </c>
      <c r="G11723" t="s">
        <v>18414</v>
      </c>
      <c r="H11723" s="2" t="s">
        <v>17</v>
      </c>
      <c r="I11723" s="5">
        <v>104611</v>
      </c>
      <c r="J11723" s="2">
        <v>2018</v>
      </c>
      <c r="K11723" s="2">
        <v>85</v>
      </c>
      <c r="L11723" t="s">
        <v>45</v>
      </c>
      <c r="M11723" s="3">
        <v>17000</v>
      </c>
      <c r="N11723" s="2" t="s">
        <v>19</v>
      </c>
    </row>
    <row r="11724" spans="1:14" x14ac:dyDescent="0.25">
      <c r="A11724" t="s">
        <v>17206</v>
      </c>
      <c r="B11724" s="1" t="s">
        <v>20011</v>
      </c>
      <c r="C11724" t="s">
        <v>17206</v>
      </c>
      <c r="D11724" t="s">
        <v>128</v>
      </c>
      <c r="E11724" s="2" t="s">
        <v>247</v>
      </c>
      <c r="F11724" t="str">
        <f t="shared" si="183"/>
        <v>Škoda Octavia</v>
      </c>
      <c r="G11724" t="s">
        <v>20012</v>
      </c>
      <c r="H11724" s="2" t="s">
        <v>17</v>
      </c>
      <c r="I11724" s="5">
        <v>98675</v>
      </c>
      <c r="J11724" s="2">
        <v>2019</v>
      </c>
      <c r="K11724" s="2">
        <v>85</v>
      </c>
      <c r="L11724" t="s">
        <v>45</v>
      </c>
      <c r="M11724" s="3">
        <v>18800</v>
      </c>
      <c r="N11724" s="2" t="s">
        <v>19</v>
      </c>
    </row>
    <row r="11725" spans="1:14" x14ac:dyDescent="0.25">
      <c r="A11725" t="s">
        <v>17206</v>
      </c>
      <c r="B11725" s="1" t="s">
        <v>18585</v>
      </c>
      <c r="C11725" t="s">
        <v>17206</v>
      </c>
      <c r="D11725" t="s">
        <v>128</v>
      </c>
      <c r="E11725" s="2" t="s">
        <v>247</v>
      </c>
      <c r="F11725" t="str">
        <f t="shared" si="183"/>
        <v>Škoda Octavia</v>
      </c>
      <c r="G11725" t="s">
        <v>17607</v>
      </c>
      <c r="H11725" s="2" t="s">
        <v>17</v>
      </c>
      <c r="I11725" s="5">
        <v>168000</v>
      </c>
      <c r="J11725" s="2">
        <v>2018</v>
      </c>
      <c r="K11725" s="2">
        <v>85</v>
      </c>
      <c r="L11725" t="s">
        <v>18</v>
      </c>
      <c r="M11725" s="3">
        <v>13438.18</v>
      </c>
      <c r="N11725" s="2" t="s">
        <v>19</v>
      </c>
    </row>
    <row r="11726" spans="1:14" x14ac:dyDescent="0.25">
      <c r="A11726" t="s">
        <v>17206</v>
      </c>
      <c r="B11726" s="1" t="s">
        <v>20503</v>
      </c>
      <c r="C11726" t="s">
        <v>17206</v>
      </c>
      <c r="D11726" t="s">
        <v>128</v>
      </c>
      <c r="E11726" s="2" t="s">
        <v>247</v>
      </c>
      <c r="F11726" t="str">
        <f t="shared" si="183"/>
        <v>Škoda Octavia</v>
      </c>
      <c r="G11726" t="s">
        <v>17607</v>
      </c>
      <c r="H11726" s="2" t="s">
        <v>17</v>
      </c>
      <c r="I11726" s="5">
        <v>103858</v>
      </c>
      <c r="J11726" s="2">
        <v>2018</v>
      </c>
      <c r="K11726" s="2">
        <v>85</v>
      </c>
      <c r="L11726" t="s">
        <v>60</v>
      </c>
      <c r="M11726" s="3">
        <v>19364.259999999998</v>
      </c>
      <c r="N11726" s="2" t="s">
        <v>19</v>
      </c>
    </row>
    <row r="11727" spans="1:14" x14ac:dyDescent="0.25">
      <c r="A11727" t="s">
        <v>17206</v>
      </c>
      <c r="B11727" s="1" t="s">
        <v>19395</v>
      </c>
      <c r="C11727" t="s">
        <v>17206</v>
      </c>
      <c r="D11727" t="s">
        <v>128</v>
      </c>
      <c r="E11727" s="2" t="s">
        <v>247</v>
      </c>
      <c r="F11727" t="str">
        <f t="shared" si="183"/>
        <v>Škoda Octavia</v>
      </c>
      <c r="G11727" t="s">
        <v>17607</v>
      </c>
      <c r="H11727" s="2" t="s">
        <v>17</v>
      </c>
      <c r="I11727" s="5">
        <v>140000</v>
      </c>
      <c r="J11727" s="2">
        <v>2019</v>
      </c>
      <c r="K11727" s="2">
        <v>85</v>
      </c>
      <c r="L11727" t="s">
        <v>60</v>
      </c>
      <c r="M11727" s="3">
        <v>16975.25</v>
      </c>
      <c r="N11727" s="2" t="s">
        <v>19</v>
      </c>
    </row>
    <row r="11728" spans="1:14" x14ac:dyDescent="0.25">
      <c r="A11728" t="s">
        <v>17206</v>
      </c>
      <c r="B11728" s="1" t="s">
        <v>19773</v>
      </c>
      <c r="C11728" t="s">
        <v>17206</v>
      </c>
      <c r="D11728" t="s">
        <v>128</v>
      </c>
      <c r="E11728" s="2" t="s">
        <v>247</v>
      </c>
      <c r="F11728" t="str">
        <f t="shared" si="183"/>
        <v>Škoda Octavia</v>
      </c>
      <c r="G11728" t="s">
        <v>17607</v>
      </c>
      <c r="H11728" s="2" t="s">
        <v>17</v>
      </c>
      <c r="I11728" s="5">
        <v>105994</v>
      </c>
      <c r="J11728" s="2">
        <v>2018</v>
      </c>
      <c r="K11728" s="2">
        <v>85</v>
      </c>
      <c r="L11728" t="s">
        <v>18</v>
      </c>
      <c r="M11728" s="3">
        <v>17771.580000000002</v>
      </c>
      <c r="N11728" s="2" t="s">
        <v>19</v>
      </c>
    </row>
    <row r="11729" spans="1:14" x14ac:dyDescent="0.25">
      <c r="A11729" t="s">
        <v>17206</v>
      </c>
      <c r="B11729" s="1" t="s">
        <v>19811</v>
      </c>
      <c r="C11729" t="s">
        <v>17206</v>
      </c>
      <c r="D11729" t="s">
        <v>128</v>
      </c>
      <c r="E11729" s="2" t="s">
        <v>247</v>
      </c>
      <c r="F11729" t="str">
        <f t="shared" si="183"/>
        <v>Škoda Octavia</v>
      </c>
      <c r="G11729" t="s">
        <v>17607</v>
      </c>
      <c r="H11729" s="2" t="s">
        <v>17</v>
      </c>
      <c r="I11729" s="5">
        <v>123097</v>
      </c>
      <c r="J11729" s="2">
        <v>2018</v>
      </c>
      <c r="K11729" s="2">
        <v>85</v>
      </c>
      <c r="L11729" t="s">
        <v>18</v>
      </c>
      <c r="M11729" s="3">
        <v>17970.669999999998</v>
      </c>
      <c r="N11729" s="2" t="s">
        <v>19</v>
      </c>
    </row>
    <row r="11730" spans="1:14" x14ac:dyDescent="0.25">
      <c r="A11730" t="s">
        <v>17206</v>
      </c>
      <c r="B11730" s="1" t="s">
        <v>19631</v>
      </c>
      <c r="C11730" t="s">
        <v>17206</v>
      </c>
      <c r="D11730" t="s">
        <v>128</v>
      </c>
      <c r="E11730" s="2" t="s">
        <v>247</v>
      </c>
      <c r="F11730" t="str">
        <f t="shared" si="183"/>
        <v>Škoda Octavia</v>
      </c>
      <c r="G11730" t="s">
        <v>17607</v>
      </c>
      <c r="H11730" s="2" t="s">
        <v>17</v>
      </c>
      <c r="I11730" s="5">
        <v>111493</v>
      </c>
      <c r="J11730" s="2">
        <v>2018</v>
      </c>
      <c r="K11730" s="2">
        <v>85</v>
      </c>
      <c r="L11730" t="s">
        <v>45</v>
      </c>
      <c r="M11730" s="3">
        <v>17188</v>
      </c>
      <c r="N11730" s="2" t="s">
        <v>19</v>
      </c>
    </row>
    <row r="11731" spans="1:14" x14ac:dyDescent="0.25">
      <c r="A11731" t="s">
        <v>17206</v>
      </c>
      <c r="B11731" s="1" t="s">
        <v>19948</v>
      </c>
      <c r="C11731" t="s">
        <v>17206</v>
      </c>
      <c r="D11731" t="s">
        <v>128</v>
      </c>
      <c r="E11731" s="2" t="s">
        <v>247</v>
      </c>
      <c r="F11731" t="str">
        <f t="shared" si="183"/>
        <v>Škoda Octavia</v>
      </c>
      <c r="G11731" t="s">
        <v>17607</v>
      </c>
      <c r="H11731" s="2" t="s">
        <v>17</v>
      </c>
      <c r="I11731" s="5">
        <v>115677</v>
      </c>
      <c r="J11731" s="2">
        <v>2018</v>
      </c>
      <c r="K11731" s="2">
        <v>85</v>
      </c>
      <c r="L11731" t="s">
        <v>30</v>
      </c>
      <c r="M11731" s="3">
        <v>18435</v>
      </c>
      <c r="N11731" s="2" t="s">
        <v>19</v>
      </c>
    </row>
    <row r="11732" spans="1:14" x14ac:dyDescent="0.25">
      <c r="A11732" t="s">
        <v>17206</v>
      </c>
      <c r="B11732" s="1" t="s">
        <v>20124</v>
      </c>
      <c r="C11732" t="s">
        <v>17206</v>
      </c>
      <c r="D11732" t="s">
        <v>128</v>
      </c>
      <c r="E11732" s="2" t="s">
        <v>247</v>
      </c>
      <c r="F11732" t="str">
        <f t="shared" si="183"/>
        <v>Škoda Octavia</v>
      </c>
      <c r="G11732" t="s">
        <v>17607</v>
      </c>
      <c r="H11732" s="2" t="s">
        <v>17</v>
      </c>
      <c r="I11732" s="5">
        <v>114041</v>
      </c>
      <c r="J11732" s="2">
        <v>2020</v>
      </c>
      <c r="K11732" s="2">
        <v>85</v>
      </c>
      <c r="L11732" t="s">
        <v>18</v>
      </c>
      <c r="M11732" s="3">
        <v>19280</v>
      </c>
      <c r="N11732" s="2" t="s">
        <v>19</v>
      </c>
    </row>
    <row r="11733" spans="1:14" x14ac:dyDescent="0.25">
      <c r="A11733" t="s">
        <v>17206</v>
      </c>
      <c r="B11733" s="1" t="s">
        <v>19759</v>
      </c>
      <c r="C11733" t="s">
        <v>17206</v>
      </c>
      <c r="D11733" t="s">
        <v>128</v>
      </c>
      <c r="E11733" s="2" t="s">
        <v>247</v>
      </c>
      <c r="F11733" t="str">
        <f t="shared" si="183"/>
        <v>Škoda Octavia</v>
      </c>
      <c r="G11733" t="s">
        <v>17607</v>
      </c>
      <c r="H11733" s="2" t="s">
        <v>17</v>
      </c>
      <c r="I11733" s="5">
        <v>109200</v>
      </c>
      <c r="J11733" s="2">
        <v>2018</v>
      </c>
      <c r="K11733" s="2">
        <v>85</v>
      </c>
      <c r="L11733" t="s">
        <v>45</v>
      </c>
      <c r="M11733" s="3">
        <v>17650</v>
      </c>
      <c r="N11733" s="2" t="s">
        <v>19</v>
      </c>
    </row>
    <row r="11734" spans="1:14" x14ac:dyDescent="0.25">
      <c r="A11734" t="s">
        <v>17206</v>
      </c>
      <c r="B11734" s="1" t="s">
        <v>17606</v>
      </c>
      <c r="C11734" t="s">
        <v>17206</v>
      </c>
      <c r="D11734" t="s">
        <v>128</v>
      </c>
      <c r="E11734" s="2" t="s">
        <v>247</v>
      </c>
      <c r="F11734" t="str">
        <f t="shared" si="183"/>
        <v>Škoda Octavia</v>
      </c>
      <c r="G11734" t="s">
        <v>17607</v>
      </c>
      <c r="H11734" s="2" t="s">
        <v>17</v>
      </c>
      <c r="I11734" s="5">
        <v>165211</v>
      </c>
      <c r="J11734" s="2">
        <v>2015</v>
      </c>
      <c r="K11734" s="2">
        <v>81</v>
      </c>
      <c r="L11734" t="s">
        <v>18</v>
      </c>
      <c r="M11734" s="3">
        <v>10000</v>
      </c>
      <c r="N11734" s="2" t="s">
        <v>19</v>
      </c>
    </row>
    <row r="11735" spans="1:14" x14ac:dyDescent="0.25">
      <c r="A11735" t="s">
        <v>17206</v>
      </c>
      <c r="B11735" s="1" t="s">
        <v>20668</v>
      </c>
      <c r="C11735" t="s">
        <v>17206</v>
      </c>
      <c r="D11735" t="s">
        <v>128</v>
      </c>
      <c r="E11735" s="2" t="s">
        <v>247</v>
      </c>
      <c r="F11735" t="str">
        <f t="shared" si="183"/>
        <v>Škoda Octavia</v>
      </c>
      <c r="G11735" t="s">
        <v>17607</v>
      </c>
      <c r="H11735" s="2" t="s">
        <v>17</v>
      </c>
      <c r="I11735" s="5">
        <v>60429</v>
      </c>
      <c r="J11735" s="2">
        <v>2020</v>
      </c>
      <c r="K11735" s="2">
        <v>85</v>
      </c>
      <c r="L11735" t="s">
        <v>45</v>
      </c>
      <c r="M11735" s="3">
        <v>20999</v>
      </c>
      <c r="N11735" s="2" t="s">
        <v>19</v>
      </c>
    </row>
    <row r="11736" spans="1:14" x14ac:dyDescent="0.25">
      <c r="A11736" t="s">
        <v>17206</v>
      </c>
      <c r="B11736" s="1" t="s">
        <v>19501</v>
      </c>
      <c r="C11736" t="s">
        <v>17206</v>
      </c>
      <c r="D11736" t="s">
        <v>128</v>
      </c>
      <c r="E11736" s="2" t="s">
        <v>247</v>
      </c>
      <c r="F11736" t="str">
        <f t="shared" si="183"/>
        <v>Škoda Octavia</v>
      </c>
      <c r="G11736" t="s">
        <v>17607</v>
      </c>
      <c r="H11736" s="2" t="s">
        <v>17</v>
      </c>
      <c r="I11736" s="5">
        <v>110678</v>
      </c>
      <c r="J11736" s="2">
        <v>2017</v>
      </c>
      <c r="K11736" s="2">
        <v>85</v>
      </c>
      <c r="L11736" t="s">
        <v>18</v>
      </c>
      <c r="M11736" s="3">
        <v>16470</v>
      </c>
      <c r="N11736" s="2" t="s">
        <v>19</v>
      </c>
    </row>
    <row r="11737" spans="1:14" x14ac:dyDescent="0.25">
      <c r="A11737" t="s">
        <v>17206</v>
      </c>
      <c r="B11737" s="1" t="s">
        <v>19943</v>
      </c>
      <c r="C11737" t="s">
        <v>17206</v>
      </c>
      <c r="D11737" t="s">
        <v>128</v>
      </c>
      <c r="E11737" s="2" t="s">
        <v>247</v>
      </c>
      <c r="F11737" t="str">
        <f t="shared" si="183"/>
        <v>Škoda Octavia</v>
      </c>
      <c r="G11737" t="s">
        <v>17607</v>
      </c>
      <c r="H11737" s="2" t="s">
        <v>17</v>
      </c>
      <c r="I11737" s="5">
        <v>96575</v>
      </c>
      <c r="J11737" s="2">
        <v>2018</v>
      </c>
      <c r="K11737" s="2">
        <v>85</v>
      </c>
      <c r="L11737" t="s">
        <v>18</v>
      </c>
      <c r="M11737" s="3">
        <v>17485</v>
      </c>
      <c r="N11737" s="2" t="s">
        <v>19</v>
      </c>
    </row>
    <row r="11738" spans="1:14" x14ac:dyDescent="0.25">
      <c r="A11738" t="s">
        <v>17206</v>
      </c>
      <c r="B11738" s="1" t="s">
        <v>18766</v>
      </c>
      <c r="C11738" t="s">
        <v>17206</v>
      </c>
      <c r="D11738" t="s">
        <v>128</v>
      </c>
      <c r="E11738" s="2" t="s">
        <v>247</v>
      </c>
      <c r="F11738" t="str">
        <f t="shared" si="183"/>
        <v>Škoda Octavia</v>
      </c>
      <c r="G11738" t="s">
        <v>17607</v>
      </c>
      <c r="H11738" s="2" t="s">
        <v>17</v>
      </c>
      <c r="I11738" s="5">
        <v>137228</v>
      </c>
      <c r="J11738" s="2">
        <v>2017</v>
      </c>
      <c r="K11738" s="2">
        <v>85</v>
      </c>
      <c r="L11738" t="s">
        <v>18</v>
      </c>
      <c r="M11738" s="3">
        <v>14073.75</v>
      </c>
      <c r="N11738" s="2" t="s">
        <v>19</v>
      </c>
    </row>
    <row r="11739" spans="1:14" x14ac:dyDescent="0.25">
      <c r="A11739" t="s">
        <v>17206</v>
      </c>
      <c r="B11739" s="1" t="s">
        <v>17980</v>
      </c>
      <c r="C11739" t="s">
        <v>17206</v>
      </c>
      <c r="D11739" t="s">
        <v>128</v>
      </c>
      <c r="E11739" s="2" t="s">
        <v>247</v>
      </c>
      <c r="F11739" t="str">
        <f t="shared" si="183"/>
        <v>Škoda Octavia</v>
      </c>
      <c r="G11739" t="s">
        <v>17607</v>
      </c>
      <c r="H11739" s="2" t="s">
        <v>17</v>
      </c>
      <c r="I11739" s="5">
        <v>191562</v>
      </c>
      <c r="J11739" s="2">
        <v>2014</v>
      </c>
      <c r="K11739" s="2">
        <v>77</v>
      </c>
      <c r="L11739" t="s">
        <v>60</v>
      </c>
      <c r="M11739" s="3">
        <v>11496.94</v>
      </c>
      <c r="N11739" s="2" t="s">
        <v>19</v>
      </c>
    </row>
    <row r="11740" spans="1:14" x14ac:dyDescent="0.25">
      <c r="A11740" t="s">
        <v>17206</v>
      </c>
      <c r="B11740" s="1" t="s">
        <v>18903</v>
      </c>
      <c r="C11740" t="s">
        <v>17206</v>
      </c>
      <c r="D11740" t="s">
        <v>128</v>
      </c>
      <c r="E11740" s="2" t="s">
        <v>247</v>
      </c>
      <c r="F11740" t="str">
        <f t="shared" si="183"/>
        <v>Škoda Octavia</v>
      </c>
      <c r="G11740" t="s">
        <v>17607</v>
      </c>
      <c r="H11740" s="2" t="s">
        <v>17</v>
      </c>
      <c r="I11740" s="5">
        <v>204854</v>
      </c>
      <c r="J11740" s="2">
        <v>2017</v>
      </c>
      <c r="K11740" s="2">
        <v>85</v>
      </c>
      <c r="L11740" t="s">
        <v>45</v>
      </c>
      <c r="M11740" s="3">
        <v>13074.83</v>
      </c>
      <c r="N11740" s="2" t="s">
        <v>19</v>
      </c>
    </row>
    <row r="11741" spans="1:14" x14ac:dyDescent="0.25">
      <c r="A11741" t="s">
        <v>17206</v>
      </c>
      <c r="B11741" s="1" t="s">
        <v>19399</v>
      </c>
      <c r="C11741" t="s">
        <v>17206</v>
      </c>
      <c r="D11741" t="s">
        <v>128</v>
      </c>
      <c r="E11741" s="2" t="s">
        <v>247</v>
      </c>
      <c r="F11741" t="str">
        <f t="shared" si="183"/>
        <v>Škoda Octavia</v>
      </c>
      <c r="G11741" t="s">
        <v>17607</v>
      </c>
      <c r="H11741" s="2" t="s">
        <v>17</v>
      </c>
      <c r="I11741" s="5">
        <v>125950</v>
      </c>
      <c r="J11741" s="2">
        <v>2018</v>
      </c>
      <c r="K11741" s="2">
        <v>85</v>
      </c>
      <c r="L11741" t="s">
        <v>60</v>
      </c>
      <c r="M11741" s="3">
        <v>16900</v>
      </c>
      <c r="N11741" s="2" t="s">
        <v>19</v>
      </c>
    </row>
    <row r="11742" spans="1:14" x14ac:dyDescent="0.25">
      <c r="A11742" t="s">
        <v>17206</v>
      </c>
      <c r="B11742" s="1" t="s">
        <v>20164</v>
      </c>
      <c r="C11742" t="s">
        <v>17206</v>
      </c>
      <c r="D11742" t="s">
        <v>128</v>
      </c>
      <c r="E11742" s="2" t="s">
        <v>247</v>
      </c>
      <c r="F11742" t="str">
        <f t="shared" si="183"/>
        <v>Škoda Octavia</v>
      </c>
      <c r="G11742" t="s">
        <v>17607</v>
      </c>
      <c r="H11742" s="2" t="s">
        <v>17</v>
      </c>
      <c r="I11742" s="5">
        <v>123063</v>
      </c>
      <c r="J11742" s="2">
        <v>2018</v>
      </c>
      <c r="K11742" s="2">
        <v>85</v>
      </c>
      <c r="L11742" t="s">
        <v>60</v>
      </c>
      <c r="M11742" s="3">
        <v>19032.45</v>
      </c>
      <c r="N11742" s="2" t="s">
        <v>19</v>
      </c>
    </row>
    <row r="11743" spans="1:14" x14ac:dyDescent="0.25">
      <c r="A11743" t="s">
        <v>17206</v>
      </c>
      <c r="B11743" s="1" t="s">
        <v>19424</v>
      </c>
      <c r="C11743" t="s">
        <v>17206</v>
      </c>
      <c r="D11743" t="s">
        <v>128</v>
      </c>
      <c r="E11743" s="2" t="s">
        <v>247</v>
      </c>
      <c r="F11743" t="str">
        <f t="shared" si="183"/>
        <v>Škoda Octavia</v>
      </c>
      <c r="G11743" t="s">
        <v>17607</v>
      </c>
      <c r="H11743" s="2" t="s">
        <v>17</v>
      </c>
      <c r="I11743" s="5">
        <v>108927</v>
      </c>
      <c r="J11743" s="2">
        <v>2018</v>
      </c>
      <c r="K11743" s="2">
        <v>85</v>
      </c>
      <c r="L11743" t="s">
        <v>18</v>
      </c>
      <c r="M11743" s="3">
        <v>16900</v>
      </c>
      <c r="N11743" s="2" t="s">
        <v>19</v>
      </c>
    </row>
    <row r="11744" spans="1:14" x14ac:dyDescent="0.25">
      <c r="A11744" t="s">
        <v>17206</v>
      </c>
      <c r="B11744" s="1" t="s">
        <v>19779</v>
      </c>
      <c r="C11744" t="s">
        <v>17206</v>
      </c>
      <c r="D11744" t="s">
        <v>128</v>
      </c>
      <c r="E11744" s="2" t="s">
        <v>247</v>
      </c>
      <c r="F11744" t="str">
        <f t="shared" si="183"/>
        <v>Škoda Octavia</v>
      </c>
      <c r="G11744" t="s">
        <v>17607</v>
      </c>
      <c r="H11744" s="2" t="s">
        <v>17</v>
      </c>
      <c r="I11744" s="5">
        <v>110660</v>
      </c>
      <c r="J11744" s="2">
        <v>2019</v>
      </c>
      <c r="K11744" s="2">
        <v>85</v>
      </c>
      <c r="L11744" t="s">
        <v>18</v>
      </c>
      <c r="M11744" s="3">
        <v>17650</v>
      </c>
      <c r="N11744" s="2" t="s">
        <v>19</v>
      </c>
    </row>
    <row r="11745" spans="1:14" x14ac:dyDescent="0.25">
      <c r="A11745" t="s">
        <v>17206</v>
      </c>
      <c r="B11745" s="1" t="s">
        <v>20125</v>
      </c>
      <c r="C11745" t="s">
        <v>17206</v>
      </c>
      <c r="D11745" t="s">
        <v>128</v>
      </c>
      <c r="E11745" s="2" t="s">
        <v>247</v>
      </c>
      <c r="F11745" t="str">
        <f t="shared" si="183"/>
        <v>Škoda Octavia</v>
      </c>
      <c r="G11745" t="s">
        <v>17607</v>
      </c>
      <c r="H11745" s="2" t="s">
        <v>17</v>
      </c>
      <c r="I11745" s="5">
        <v>121600</v>
      </c>
      <c r="J11745" s="2">
        <v>2018</v>
      </c>
      <c r="K11745" s="2">
        <v>85</v>
      </c>
      <c r="L11745" t="s">
        <v>18</v>
      </c>
      <c r="M11745" s="3">
        <v>18966.09</v>
      </c>
      <c r="N11745" s="2" t="s">
        <v>19</v>
      </c>
    </row>
    <row r="11746" spans="1:14" x14ac:dyDescent="0.25">
      <c r="A11746" t="s">
        <v>17206</v>
      </c>
      <c r="B11746" s="1" t="s">
        <v>18651</v>
      </c>
      <c r="C11746" t="s">
        <v>17206</v>
      </c>
      <c r="D11746" t="s">
        <v>128</v>
      </c>
      <c r="E11746" s="2" t="s">
        <v>247</v>
      </c>
      <c r="F11746" t="str">
        <f t="shared" si="183"/>
        <v>Škoda Octavia</v>
      </c>
      <c r="G11746" t="s">
        <v>17607</v>
      </c>
      <c r="H11746" s="2" t="s">
        <v>17</v>
      </c>
      <c r="I11746" s="5">
        <v>120000</v>
      </c>
      <c r="J11746" s="2">
        <v>2018</v>
      </c>
      <c r="K11746" s="2">
        <v>66</v>
      </c>
      <c r="L11746" t="s">
        <v>45</v>
      </c>
      <c r="M11746" s="3">
        <v>13259.01</v>
      </c>
      <c r="N11746" s="2" t="s">
        <v>19</v>
      </c>
    </row>
    <row r="11747" spans="1:14" x14ac:dyDescent="0.25">
      <c r="A11747" t="s">
        <v>17206</v>
      </c>
      <c r="B11747" s="1" t="s">
        <v>20131</v>
      </c>
      <c r="C11747" t="s">
        <v>17206</v>
      </c>
      <c r="D11747" t="s">
        <v>128</v>
      </c>
      <c r="E11747" s="2" t="s">
        <v>247</v>
      </c>
      <c r="F11747" t="str">
        <f t="shared" si="183"/>
        <v>Škoda Octavia</v>
      </c>
      <c r="G11747" t="s">
        <v>17607</v>
      </c>
      <c r="H11747" s="2" t="s">
        <v>17</v>
      </c>
      <c r="I11747" s="5">
        <v>108438</v>
      </c>
      <c r="J11747" s="2">
        <v>2018</v>
      </c>
      <c r="K11747" s="2">
        <v>85</v>
      </c>
      <c r="L11747" t="s">
        <v>18</v>
      </c>
      <c r="M11747" s="3">
        <v>18966.09</v>
      </c>
      <c r="N11747" s="2" t="s">
        <v>19</v>
      </c>
    </row>
    <row r="11748" spans="1:14" x14ac:dyDescent="0.25">
      <c r="A11748" t="s">
        <v>17206</v>
      </c>
      <c r="B11748" s="1" t="s">
        <v>20082</v>
      </c>
      <c r="C11748" t="s">
        <v>17206</v>
      </c>
      <c r="D11748" t="s">
        <v>128</v>
      </c>
      <c r="E11748" s="2" t="s">
        <v>247</v>
      </c>
      <c r="F11748" t="str">
        <f t="shared" si="183"/>
        <v>Škoda Octavia</v>
      </c>
      <c r="G11748" t="s">
        <v>17607</v>
      </c>
      <c r="H11748" s="2" t="s">
        <v>17</v>
      </c>
      <c r="I11748" s="5">
        <v>111468</v>
      </c>
      <c r="J11748" s="2">
        <v>2018</v>
      </c>
      <c r="K11748" s="2">
        <v>85</v>
      </c>
      <c r="L11748" t="s">
        <v>30</v>
      </c>
      <c r="M11748" s="3">
        <v>19098.810000000001</v>
      </c>
      <c r="N11748" s="2" t="s">
        <v>19</v>
      </c>
    </row>
    <row r="11749" spans="1:14" x14ac:dyDescent="0.25">
      <c r="A11749" t="s">
        <v>17206</v>
      </c>
      <c r="B11749" s="1" t="s">
        <v>20250</v>
      </c>
      <c r="C11749" t="s">
        <v>17206</v>
      </c>
      <c r="D11749" t="s">
        <v>128</v>
      </c>
      <c r="E11749" s="2" t="s">
        <v>247</v>
      </c>
      <c r="F11749" t="str">
        <f t="shared" si="183"/>
        <v>Škoda Octavia</v>
      </c>
      <c r="G11749" t="s">
        <v>17607</v>
      </c>
      <c r="H11749" s="2" t="s">
        <v>17</v>
      </c>
      <c r="I11749" s="5">
        <v>110380</v>
      </c>
      <c r="J11749" s="2">
        <v>2018</v>
      </c>
      <c r="K11749" s="2">
        <v>85</v>
      </c>
      <c r="L11749" t="s">
        <v>45</v>
      </c>
      <c r="M11749" s="3">
        <v>18913</v>
      </c>
      <c r="N11749" s="2" t="s">
        <v>19</v>
      </c>
    </row>
    <row r="11750" spans="1:14" x14ac:dyDescent="0.25">
      <c r="A11750" t="s">
        <v>17206</v>
      </c>
      <c r="B11750" s="1" t="s">
        <v>18316</v>
      </c>
      <c r="C11750" t="s">
        <v>17206</v>
      </c>
      <c r="D11750" t="s">
        <v>128</v>
      </c>
      <c r="E11750" s="2" t="s">
        <v>247</v>
      </c>
      <c r="F11750" t="str">
        <f t="shared" si="183"/>
        <v>Škoda Octavia</v>
      </c>
      <c r="G11750" t="s">
        <v>17607</v>
      </c>
      <c r="H11750" s="2" t="s">
        <v>17</v>
      </c>
      <c r="I11750" s="5">
        <v>200100</v>
      </c>
      <c r="J11750" s="2">
        <v>2018</v>
      </c>
      <c r="K11750" s="2">
        <v>85</v>
      </c>
      <c r="L11750" t="s">
        <v>60</v>
      </c>
      <c r="M11750" s="3">
        <v>12800</v>
      </c>
      <c r="N11750" s="2" t="s">
        <v>19</v>
      </c>
    </row>
    <row r="11751" spans="1:14" x14ac:dyDescent="0.25">
      <c r="A11751" t="s">
        <v>17206</v>
      </c>
      <c r="B11751" s="1" t="s">
        <v>19992</v>
      </c>
      <c r="C11751" t="s">
        <v>17206</v>
      </c>
      <c r="D11751" t="s">
        <v>128</v>
      </c>
      <c r="E11751" s="2" t="s">
        <v>247</v>
      </c>
      <c r="F11751" t="str">
        <f t="shared" si="183"/>
        <v>Škoda Octavia</v>
      </c>
      <c r="G11751" t="s">
        <v>17607</v>
      </c>
      <c r="H11751" s="2" t="s">
        <v>17</v>
      </c>
      <c r="I11751" s="5">
        <v>116031</v>
      </c>
      <c r="J11751" s="2">
        <v>2018</v>
      </c>
      <c r="K11751" s="2">
        <v>85</v>
      </c>
      <c r="L11751" t="s">
        <v>60</v>
      </c>
      <c r="M11751" s="3">
        <v>18713.919999999998</v>
      </c>
      <c r="N11751" s="2" t="s">
        <v>19</v>
      </c>
    </row>
    <row r="11752" spans="1:14" x14ac:dyDescent="0.25">
      <c r="A11752" t="s">
        <v>17206</v>
      </c>
      <c r="B11752" s="1" t="s">
        <v>18229</v>
      </c>
      <c r="C11752" t="s">
        <v>17206</v>
      </c>
      <c r="D11752" t="s">
        <v>128</v>
      </c>
      <c r="E11752" s="2" t="s">
        <v>247</v>
      </c>
      <c r="F11752" t="str">
        <f t="shared" si="183"/>
        <v>Škoda Octavia</v>
      </c>
      <c r="G11752" t="s">
        <v>18230</v>
      </c>
      <c r="H11752" s="2" t="s">
        <v>17</v>
      </c>
      <c r="I11752" s="5">
        <v>220000</v>
      </c>
      <c r="J11752" s="2">
        <v>2017</v>
      </c>
      <c r="K11752" s="2">
        <v>81</v>
      </c>
      <c r="L11752" t="s">
        <v>18</v>
      </c>
      <c r="M11752" s="3">
        <v>12150</v>
      </c>
      <c r="N11752" s="2" t="s">
        <v>19</v>
      </c>
    </row>
    <row r="11753" spans="1:14" x14ac:dyDescent="0.25">
      <c r="A11753" t="s">
        <v>17206</v>
      </c>
      <c r="B11753" s="1" t="s">
        <v>19398</v>
      </c>
      <c r="C11753" t="s">
        <v>17206</v>
      </c>
      <c r="D11753" t="s">
        <v>128</v>
      </c>
      <c r="E11753" s="2" t="s">
        <v>247</v>
      </c>
      <c r="F11753" t="str">
        <f t="shared" si="183"/>
        <v>Škoda Octavia</v>
      </c>
      <c r="G11753" t="s">
        <v>18230</v>
      </c>
      <c r="H11753" s="2" t="s">
        <v>17</v>
      </c>
      <c r="I11753" s="5">
        <v>124198</v>
      </c>
      <c r="J11753" s="2">
        <v>2018</v>
      </c>
      <c r="K11753" s="2">
        <v>85</v>
      </c>
      <c r="L11753" t="s">
        <v>45</v>
      </c>
      <c r="M11753" s="3">
        <v>16900</v>
      </c>
      <c r="N11753" s="2" t="s">
        <v>19</v>
      </c>
    </row>
    <row r="11754" spans="1:14" x14ac:dyDescent="0.25">
      <c r="A11754" t="s">
        <v>17206</v>
      </c>
      <c r="B11754" s="1" t="s">
        <v>19748</v>
      </c>
      <c r="C11754" t="s">
        <v>17206</v>
      </c>
      <c r="D11754" t="s">
        <v>128</v>
      </c>
      <c r="E11754" s="2" t="s">
        <v>247</v>
      </c>
      <c r="F11754" t="str">
        <f t="shared" si="183"/>
        <v>Škoda Octavia</v>
      </c>
      <c r="G11754" t="s">
        <v>18230</v>
      </c>
      <c r="H11754" s="2" t="s">
        <v>17</v>
      </c>
      <c r="I11754" s="5">
        <v>118495</v>
      </c>
      <c r="J11754" s="2">
        <v>2018</v>
      </c>
      <c r="K11754" s="2">
        <v>85</v>
      </c>
      <c r="L11754" t="s">
        <v>37</v>
      </c>
      <c r="M11754" s="3">
        <v>18400</v>
      </c>
      <c r="N11754" s="2" t="s">
        <v>19</v>
      </c>
    </row>
    <row r="11755" spans="1:14" x14ac:dyDescent="0.25">
      <c r="A11755" t="s">
        <v>17206</v>
      </c>
      <c r="B11755" s="1" t="s">
        <v>20178</v>
      </c>
      <c r="C11755" t="s">
        <v>17206</v>
      </c>
      <c r="D11755" t="s">
        <v>128</v>
      </c>
      <c r="E11755" s="2" t="s">
        <v>247</v>
      </c>
      <c r="F11755" t="str">
        <f t="shared" si="183"/>
        <v>Škoda Octavia</v>
      </c>
      <c r="G11755" t="s">
        <v>18230</v>
      </c>
      <c r="H11755" s="2" t="s">
        <v>17</v>
      </c>
      <c r="I11755" s="5">
        <v>112563</v>
      </c>
      <c r="J11755" s="2">
        <v>2018</v>
      </c>
      <c r="K11755" s="2">
        <v>85</v>
      </c>
      <c r="L11755" t="s">
        <v>45</v>
      </c>
      <c r="M11755" s="3">
        <v>19895.150000000001</v>
      </c>
      <c r="N11755" s="2" t="s">
        <v>19</v>
      </c>
    </row>
    <row r="11756" spans="1:14" x14ac:dyDescent="0.25">
      <c r="A11756" t="s">
        <v>17206</v>
      </c>
      <c r="B11756" s="1" t="s">
        <v>20513</v>
      </c>
      <c r="C11756" t="s">
        <v>17206</v>
      </c>
      <c r="D11756" t="s">
        <v>128</v>
      </c>
      <c r="E11756" s="2" t="s">
        <v>247</v>
      </c>
      <c r="F11756" t="str">
        <f t="shared" si="183"/>
        <v>Škoda Octavia</v>
      </c>
      <c r="G11756" t="s">
        <v>18230</v>
      </c>
      <c r="H11756" s="2" t="s">
        <v>17</v>
      </c>
      <c r="I11756" s="5">
        <v>127714</v>
      </c>
      <c r="J11756" s="2">
        <v>2018</v>
      </c>
      <c r="K11756" s="2">
        <v>85</v>
      </c>
      <c r="L11756" t="s">
        <v>18</v>
      </c>
      <c r="M11756" s="3">
        <v>19483.71</v>
      </c>
      <c r="N11756" s="2" t="s">
        <v>19</v>
      </c>
    </row>
    <row r="11757" spans="1:14" x14ac:dyDescent="0.25">
      <c r="A11757" t="s">
        <v>17206</v>
      </c>
      <c r="B11757" s="1" t="s">
        <v>19786</v>
      </c>
      <c r="C11757" t="s">
        <v>17206</v>
      </c>
      <c r="D11757" t="s">
        <v>128</v>
      </c>
      <c r="E11757" s="2" t="s">
        <v>247</v>
      </c>
      <c r="F11757" t="str">
        <f t="shared" si="183"/>
        <v>Škoda Octavia</v>
      </c>
      <c r="G11757" t="s">
        <v>18230</v>
      </c>
      <c r="H11757" s="2" t="s">
        <v>17</v>
      </c>
      <c r="I11757" s="5">
        <v>125543</v>
      </c>
      <c r="J11757" s="2">
        <v>2018</v>
      </c>
      <c r="K11757" s="2">
        <v>85</v>
      </c>
      <c r="L11757" t="s">
        <v>37</v>
      </c>
      <c r="M11757" s="3">
        <v>17800</v>
      </c>
      <c r="N11757" s="2" t="s">
        <v>19</v>
      </c>
    </row>
    <row r="11758" spans="1:14" x14ac:dyDescent="0.25">
      <c r="A11758" t="s">
        <v>17206</v>
      </c>
      <c r="B11758" s="1" t="s">
        <v>18974</v>
      </c>
      <c r="C11758" t="s">
        <v>17206</v>
      </c>
      <c r="D11758" t="s">
        <v>128</v>
      </c>
      <c r="E11758" s="2" t="s">
        <v>247</v>
      </c>
      <c r="F11758" t="str">
        <f t="shared" si="183"/>
        <v>Škoda Octavia</v>
      </c>
      <c r="G11758" t="s">
        <v>18230</v>
      </c>
      <c r="H11758" s="2" t="s">
        <v>17</v>
      </c>
      <c r="I11758" s="5">
        <v>130945</v>
      </c>
      <c r="J11758" s="2">
        <v>2013</v>
      </c>
      <c r="K11758" s="2">
        <v>77</v>
      </c>
      <c r="L11758" t="s">
        <v>96</v>
      </c>
      <c r="M11758" s="3">
        <v>12656.22</v>
      </c>
      <c r="N11758" s="2" t="s">
        <v>19</v>
      </c>
    </row>
    <row r="11759" spans="1:14" x14ac:dyDescent="0.25">
      <c r="A11759" t="s">
        <v>17206</v>
      </c>
      <c r="B11759" s="1" t="s">
        <v>20499</v>
      </c>
      <c r="C11759" t="s">
        <v>17206</v>
      </c>
      <c r="D11759" t="s">
        <v>128</v>
      </c>
      <c r="E11759" s="2" t="s">
        <v>247</v>
      </c>
      <c r="F11759" t="str">
        <f t="shared" si="183"/>
        <v>Škoda Octavia</v>
      </c>
      <c r="G11759" t="s">
        <v>18230</v>
      </c>
      <c r="H11759" s="2" t="s">
        <v>17</v>
      </c>
      <c r="I11759" s="5">
        <v>111012</v>
      </c>
      <c r="J11759" s="2">
        <v>2018</v>
      </c>
      <c r="K11759" s="2">
        <v>85</v>
      </c>
      <c r="L11759" t="s">
        <v>96</v>
      </c>
      <c r="M11759" s="3">
        <v>19364.259999999998</v>
      </c>
      <c r="N11759" s="2" t="s">
        <v>19</v>
      </c>
    </row>
    <row r="11760" spans="1:14" x14ac:dyDescent="0.25">
      <c r="A11760" t="s">
        <v>17206</v>
      </c>
      <c r="B11760" s="1" t="s">
        <v>19245</v>
      </c>
      <c r="C11760" t="s">
        <v>17206</v>
      </c>
      <c r="D11760" t="s">
        <v>128</v>
      </c>
      <c r="E11760" s="2" t="s">
        <v>247</v>
      </c>
      <c r="F11760" t="str">
        <f t="shared" si="183"/>
        <v>Škoda Octavia</v>
      </c>
      <c r="G11760" t="s">
        <v>18230</v>
      </c>
      <c r="H11760" s="2" t="s">
        <v>17</v>
      </c>
      <c r="I11760" s="5">
        <v>144104</v>
      </c>
      <c r="J11760" s="2">
        <v>2017</v>
      </c>
      <c r="K11760" s="2">
        <v>85</v>
      </c>
      <c r="L11760" t="s">
        <v>45</v>
      </c>
      <c r="M11760" s="3">
        <v>15800</v>
      </c>
      <c r="N11760" s="2" t="s">
        <v>19</v>
      </c>
    </row>
    <row r="11761" spans="1:14" x14ac:dyDescent="0.25">
      <c r="A11761" t="s">
        <v>17206</v>
      </c>
      <c r="B11761" s="1" t="s">
        <v>20112</v>
      </c>
      <c r="C11761" t="s">
        <v>17206</v>
      </c>
      <c r="D11761" t="s">
        <v>128</v>
      </c>
      <c r="E11761" s="2" t="s">
        <v>247</v>
      </c>
      <c r="F11761" t="str">
        <f t="shared" si="183"/>
        <v>Škoda Octavia</v>
      </c>
      <c r="G11761" t="s">
        <v>18230</v>
      </c>
      <c r="H11761" s="2" t="s">
        <v>17</v>
      </c>
      <c r="I11761" s="5">
        <v>84700</v>
      </c>
      <c r="J11761" s="2">
        <v>2019</v>
      </c>
      <c r="K11761" s="2">
        <v>85</v>
      </c>
      <c r="L11761" t="s">
        <v>37</v>
      </c>
      <c r="M11761" s="3">
        <v>19236.490000000002</v>
      </c>
      <c r="N11761" s="2" t="s">
        <v>19</v>
      </c>
    </row>
    <row r="11762" spans="1:14" x14ac:dyDescent="0.25">
      <c r="A11762" t="s">
        <v>17206</v>
      </c>
      <c r="B11762" s="1" t="s">
        <v>19805</v>
      </c>
      <c r="C11762" t="s">
        <v>17206</v>
      </c>
      <c r="D11762" t="s">
        <v>128</v>
      </c>
      <c r="E11762" s="2" t="s">
        <v>247</v>
      </c>
      <c r="F11762" t="str">
        <f t="shared" si="183"/>
        <v>Škoda Octavia</v>
      </c>
      <c r="G11762" t="s">
        <v>18230</v>
      </c>
      <c r="H11762" s="2" t="s">
        <v>17</v>
      </c>
      <c r="I11762" s="5">
        <v>130600</v>
      </c>
      <c r="J11762" s="2">
        <v>2017</v>
      </c>
      <c r="K11762" s="2">
        <v>85</v>
      </c>
      <c r="L11762" t="s">
        <v>96</v>
      </c>
      <c r="M11762" s="3">
        <v>17917.580000000002</v>
      </c>
      <c r="N11762" s="2" t="s">
        <v>19</v>
      </c>
    </row>
    <row r="11763" spans="1:14" x14ac:dyDescent="0.25">
      <c r="A11763" t="s">
        <v>17206</v>
      </c>
      <c r="B11763" s="1" t="s">
        <v>19489</v>
      </c>
      <c r="C11763" t="s">
        <v>17206</v>
      </c>
      <c r="D11763" t="s">
        <v>128</v>
      </c>
      <c r="E11763" s="2" t="s">
        <v>247</v>
      </c>
      <c r="F11763" t="str">
        <f t="shared" si="183"/>
        <v>Škoda Octavia</v>
      </c>
      <c r="G11763" t="s">
        <v>18230</v>
      </c>
      <c r="H11763" s="2" t="s">
        <v>17</v>
      </c>
      <c r="I11763" s="5">
        <v>125335</v>
      </c>
      <c r="J11763" s="2">
        <v>2016</v>
      </c>
      <c r="K11763" s="2">
        <v>81</v>
      </c>
      <c r="L11763" t="s">
        <v>96</v>
      </c>
      <c r="M11763" s="3">
        <v>16394.580000000002</v>
      </c>
      <c r="N11763" s="2" t="s">
        <v>19</v>
      </c>
    </row>
    <row r="11764" spans="1:14" x14ac:dyDescent="0.25">
      <c r="A11764" t="s">
        <v>17206</v>
      </c>
      <c r="B11764" s="1" t="s">
        <v>19169</v>
      </c>
      <c r="C11764" t="s">
        <v>17206</v>
      </c>
      <c r="D11764" t="s">
        <v>128</v>
      </c>
      <c r="E11764" s="2" t="s">
        <v>247</v>
      </c>
      <c r="F11764" t="str">
        <f t="shared" si="183"/>
        <v>Škoda Octavia</v>
      </c>
      <c r="G11764" t="s">
        <v>18230</v>
      </c>
      <c r="H11764" s="2" t="s">
        <v>17</v>
      </c>
      <c r="I11764" s="5">
        <v>150000</v>
      </c>
      <c r="J11764" s="2">
        <v>2017</v>
      </c>
      <c r="K11764" s="2">
        <v>85</v>
      </c>
      <c r="L11764" t="s">
        <v>96</v>
      </c>
      <c r="M11764" s="3">
        <v>15643.13</v>
      </c>
      <c r="N11764" s="2" t="s">
        <v>19</v>
      </c>
    </row>
    <row r="11765" spans="1:14" x14ac:dyDescent="0.25">
      <c r="A11765" t="s">
        <v>17206</v>
      </c>
      <c r="B11765" s="1" t="s">
        <v>20596</v>
      </c>
      <c r="C11765" t="s">
        <v>17206</v>
      </c>
      <c r="D11765" t="s">
        <v>128</v>
      </c>
      <c r="E11765" s="2" t="s">
        <v>247</v>
      </c>
      <c r="F11765" t="str">
        <f t="shared" si="183"/>
        <v>Škoda Octavia</v>
      </c>
      <c r="G11765" t="s">
        <v>18230</v>
      </c>
      <c r="H11765" s="2" t="s">
        <v>17</v>
      </c>
      <c r="I11765" s="5">
        <v>152394</v>
      </c>
      <c r="J11765" s="2">
        <v>2019</v>
      </c>
      <c r="K11765" s="2">
        <v>85</v>
      </c>
      <c r="L11765" t="s">
        <v>45</v>
      </c>
      <c r="M11765" s="3">
        <v>19629.7</v>
      </c>
      <c r="N11765" s="2" t="s">
        <v>19</v>
      </c>
    </row>
    <row r="11766" spans="1:14" x14ac:dyDescent="0.25">
      <c r="A11766" t="s">
        <v>17206</v>
      </c>
      <c r="B11766" s="1" t="s">
        <v>19543</v>
      </c>
      <c r="C11766" t="s">
        <v>17206</v>
      </c>
      <c r="D11766" t="s">
        <v>128</v>
      </c>
      <c r="E11766" s="2" t="s">
        <v>247</v>
      </c>
      <c r="F11766" t="str">
        <f t="shared" si="183"/>
        <v>Škoda Octavia</v>
      </c>
      <c r="G11766" t="s">
        <v>18230</v>
      </c>
      <c r="H11766" s="2" t="s">
        <v>17</v>
      </c>
      <c r="I11766" s="5">
        <v>137934</v>
      </c>
      <c r="J11766" s="2">
        <v>2017</v>
      </c>
      <c r="K11766" s="2">
        <v>85</v>
      </c>
      <c r="L11766" t="s">
        <v>30</v>
      </c>
      <c r="M11766" s="3">
        <v>16600</v>
      </c>
      <c r="N11766" s="2" t="s">
        <v>19</v>
      </c>
    </row>
    <row r="11767" spans="1:14" x14ac:dyDescent="0.25">
      <c r="A11767" t="s">
        <v>17206</v>
      </c>
      <c r="B11767" s="1" t="s">
        <v>19842</v>
      </c>
      <c r="C11767" t="s">
        <v>17206</v>
      </c>
      <c r="D11767" t="s">
        <v>128</v>
      </c>
      <c r="E11767" s="2" t="s">
        <v>247</v>
      </c>
      <c r="F11767" t="str">
        <f t="shared" si="183"/>
        <v>Škoda Octavia</v>
      </c>
      <c r="G11767" t="s">
        <v>18230</v>
      </c>
      <c r="H11767" s="2" t="s">
        <v>17</v>
      </c>
      <c r="I11767" s="5">
        <v>150090</v>
      </c>
      <c r="J11767" s="2">
        <v>2019</v>
      </c>
      <c r="K11767" s="2">
        <v>85</v>
      </c>
      <c r="L11767" t="s">
        <v>60</v>
      </c>
      <c r="M11767" s="3">
        <v>18000</v>
      </c>
      <c r="N11767" s="2" t="s">
        <v>19</v>
      </c>
    </row>
    <row r="11768" spans="1:14" x14ac:dyDescent="0.25">
      <c r="A11768" t="s">
        <v>17206</v>
      </c>
      <c r="B11768" s="1" t="s">
        <v>19702</v>
      </c>
      <c r="C11768" t="s">
        <v>17206</v>
      </c>
      <c r="D11768" t="s">
        <v>128</v>
      </c>
      <c r="E11768" s="2" t="s">
        <v>247</v>
      </c>
      <c r="F11768" t="str">
        <f t="shared" ref="F11768:F11831" si="184">D11768&amp; " " &amp; E11768</f>
        <v>Škoda Octavia</v>
      </c>
      <c r="G11768" t="s">
        <v>18230</v>
      </c>
      <c r="H11768" s="2" t="s">
        <v>17</v>
      </c>
      <c r="I11768" s="5">
        <v>155169</v>
      </c>
      <c r="J11768" s="2">
        <v>2018</v>
      </c>
      <c r="K11768" s="2">
        <v>85</v>
      </c>
      <c r="L11768" t="s">
        <v>45</v>
      </c>
      <c r="M11768" s="3">
        <v>18400</v>
      </c>
      <c r="N11768" s="2" t="s">
        <v>19</v>
      </c>
    </row>
    <row r="11769" spans="1:14" x14ac:dyDescent="0.25">
      <c r="A11769" t="s">
        <v>17206</v>
      </c>
      <c r="B11769" s="1" t="s">
        <v>19383</v>
      </c>
      <c r="C11769" t="s">
        <v>17206</v>
      </c>
      <c r="D11769" t="s">
        <v>128</v>
      </c>
      <c r="E11769" s="2" t="s">
        <v>247</v>
      </c>
      <c r="F11769" t="str">
        <f t="shared" si="184"/>
        <v>Škoda Octavia</v>
      </c>
      <c r="G11769" t="s">
        <v>18230</v>
      </c>
      <c r="H11769" s="2" t="s">
        <v>17</v>
      </c>
      <c r="I11769" s="5">
        <v>122308</v>
      </c>
      <c r="J11769" s="2">
        <v>2017</v>
      </c>
      <c r="K11769" s="2">
        <v>85</v>
      </c>
      <c r="L11769" t="s">
        <v>30</v>
      </c>
      <c r="M11769" s="3">
        <v>16900</v>
      </c>
      <c r="N11769" s="2" t="s">
        <v>19</v>
      </c>
    </row>
    <row r="11770" spans="1:14" x14ac:dyDescent="0.25">
      <c r="A11770" t="s">
        <v>17206</v>
      </c>
      <c r="B11770" s="1" t="s">
        <v>19386</v>
      </c>
      <c r="C11770" t="s">
        <v>17206</v>
      </c>
      <c r="D11770" t="s">
        <v>128</v>
      </c>
      <c r="E11770" s="2" t="s">
        <v>247</v>
      </c>
      <c r="F11770" t="str">
        <f t="shared" si="184"/>
        <v>Škoda Octavia</v>
      </c>
      <c r="G11770" t="s">
        <v>18230</v>
      </c>
      <c r="H11770" s="2" t="s">
        <v>17</v>
      </c>
      <c r="I11770" s="5">
        <v>180623</v>
      </c>
      <c r="J11770" s="2">
        <v>2018</v>
      </c>
      <c r="K11770" s="2">
        <v>85</v>
      </c>
      <c r="L11770" t="s">
        <v>45</v>
      </c>
      <c r="M11770" s="3">
        <v>16900</v>
      </c>
      <c r="N11770" s="2" t="s">
        <v>19</v>
      </c>
    </row>
    <row r="11771" spans="1:14" x14ac:dyDescent="0.25">
      <c r="A11771" t="s">
        <v>17206</v>
      </c>
      <c r="B11771" s="1" t="s">
        <v>20110</v>
      </c>
      <c r="C11771" t="s">
        <v>17206</v>
      </c>
      <c r="D11771" t="s">
        <v>128</v>
      </c>
      <c r="E11771" s="2" t="s">
        <v>247</v>
      </c>
      <c r="F11771" t="str">
        <f t="shared" si="184"/>
        <v>Škoda Octavia</v>
      </c>
      <c r="G11771" t="s">
        <v>18230</v>
      </c>
      <c r="H11771" s="2" t="s">
        <v>17</v>
      </c>
      <c r="I11771" s="5">
        <v>112389</v>
      </c>
      <c r="J11771" s="2">
        <v>2018</v>
      </c>
      <c r="K11771" s="2">
        <v>85</v>
      </c>
      <c r="L11771" t="s">
        <v>30</v>
      </c>
      <c r="M11771" s="3">
        <v>19232</v>
      </c>
      <c r="N11771" s="2" t="s">
        <v>19</v>
      </c>
    </row>
    <row r="11772" spans="1:14" x14ac:dyDescent="0.25">
      <c r="A11772" t="s">
        <v>17206</v>
      </c>
      <c r="B11772" s="1" t="s">
        <v>20146</v>
      </c>
      <c r="C11772" t="s">
        <v>17206</v>
      </c>
      <c r="D11772" t="s">
        <v>128</v>
      </c>
      <c r="E11772" s="2" t="s">
        <v>247</v>
      </c>
      <c r="F11772" t="str">
        <f t="shared" si="184"/>
        <v>Škoda Octavia</v>
      </c>
      <c r="G11772" t="s">
        <v>18230</v>
      </c>
      <c r="H11772" s="2" t="s">
        <v>17</v>
      </c>
      <c r="I11772" s="5">
        <v>120651</v>
      </c>
      <c r="J11772" s="2">
        <v>2019</v>
      </c>
      <c r="K11772" s="2">
        <v>85</v>
      </c>
      <c r="L11772" t="s">
        <v>96</v>
      </c>
      <c r="M11772" s="3">
        <v>18990</v>
      </c>
      <c r="N11772" s="2" t="s">
        <v>19</v>
      </c>
    </row>
    <row r="11773" spans="1:14" x14ac:dyDescent="0.25">
      <c r="A11773" t="s">
        <v>17206</v>
      </c>
      <c r="B11773" s="1" t="s">
        <v>19774</v>
      </c>
      <c r="C11773" t="s">
        <v>17206</v>
      </c>
      <c r="D11773" t="s">
        <v>128</v>
      </c>
      <c r="E11773" s="2" t="s">
        <v>247</v>
      </c>
      <c r="F11773" t="str">
        <f t="shared" si="184"/>
        <v>Škoda Octavia</v>
      </c>
      <c r="G11773" t="s">
        <v>18230</v>
      </c>
      <c r="H11773" s="2" t="s">
        <v>17</v>
      </c>
      <c r="I11773" s="5">
        <v>115031</v>
      </c>
      <c r="J11773" s="2">
        <v>2018</v>
      </c>
      <c r="K11773" s="2">
        <v>85</v>
      </c>
      <c r="L11773" t="s">
        <v>30</v>
      </c>
      <c r="M11773" s="3">
        <v>17855</v>
      </c>
      <c r="N11773" s="2" t="s">
        <v>19</v>
      </c>
    </row>
    <row r="11774" spans="1:14" x14ac:dyDescent="0.25">
      <c r="A11774" t="s">
        <v>17206</v>
      </c>
      <c r="B11774" s="1" t="s">
        <v>20254</v>
      </c>
      <c r="C11774" t="s">
        <v>17206</v>
      </c>
      <c r="D11774" t="s">
        <v>128</v>
      </c>
      <c r="E11774" s="2" t="s">
        <v>247</v>
      </c>
      <c r="F11774" t="str">
        <f t="shared" si="184"/>
        <v>Škoda Octavia</v>
      </c>
      <c r="G11774" t="s">
        <v>18230</v>
      </c>
      <c r="H11774" s="2" t="s">
        <v>17</v>
      </c>
      <c r="I11774" s="5">
        <v>127822</v>
      </c>
      <c r="J11774" s="2">
        <v>2019</v>
      </c>
      <c r="K11774" s="2">
        <v>85</v>
      </c>
      <c r="L11774" t="s">
        <v>45</v>
      </c>
      <c r="M11774" s="3">
        <v>18930</v>
      </c>
      <c r="N11774" s="2" t="s">
        <v>19</v>
      </c>
    </row>
    <row r="11775" spans="1:14" x14ac:dyDescent="0.25">
      <c r="A11775" t="s">
        <v>17206</v>
      </c>
      <c r="B11775" s="1" t="s">
        <v>19860</v>
      </c>
      <c r="C11775" t="s">
        <v>17206</v>
      </c>
      <c r="D11775" t="s">
        <v>128</v>
      </c>
      <c r="E11775" s="2" t="s">
        <v>247</v>
      </c>
      <c r="F11775" t="str">
        <f t="shared" si="184"/>
        <v>Škoda Octavia</v>
      </c>
      <c r="G11775" t="s">
        <v>18230</v>
      </c>
      <c r="H11775" s="2" t="s">
        <v>17</v>
      </c>
      <c r="I11775" s="5">
        <v>110361</v>
      </c>
      <c r="J11775" s="2">
        <v>2018</v>
      </c>
      <c r="K11775" s="2">
        <v>85</v>
      </c>
      <c r="L11775" t="s">
        <v>45</v>
      </c>
      <c r="M11775" s="3">
        <v>18144</v>
      </c>
      <c r="N11775" s="2" t="s">
        <v>19</v>
      </c>
    </row>
    <row r="11776" spans="1:14" x14ac:dyDescent="0.25">
      <c r="A11776" t="s">
        <v>17206</v>
      </c>
      <c r="B11776" s="1" t="s">
        <v>19550</v>
      </c>
      <c r="C11776" t="s">
        <v>17206</v>
      </c>
      <c r="D11776" t="s">
        <v>128</v>
      </c>
      <c r="E11776" s="2" t="s">
        <v>247</v>
      </c>
      <c r="F11776" t="str">
        <f t="shared" si="184"/>
        <v>Škoda Octavia</v>
      </c>
      <c r="G11776" t="s">
        <v>18230</v>
      </c>
      <c r="H11776" s="2" t="s">
        <v>17</v>
      </c>
      <c r="I11776" s="5">
        <v>183000</v>
      </c>
      <c r="J11776" s="2">
        <v>2018</v>
      </c>
      <c r="K11776" s="2">
        <v>85</v>
      </c>
      <c r="L11776" t="s">
        <v>45</v>
      </c>
      <c r="M11776" s="3">
        <v>16554.38</v>
      </c>
      <c r="N11776" s="2" t="s">
        <v>19</v>
      </c>
    </row>
    <row r="11777" spans="1:14" x14ac:dyDescent="0.25">
      <c r="A11777" t="s">
        <v>17206</v>
      </c>
      <c r="B11777" s="1" t="s">
        <v>18807</v>
      </c>
      <c r="C11777" t="s">
        <v>17206</v>
      </c>
      <c r="D11777" t="s">
        <v>128</v>
      </c>
      <c r="E11777" s="2" t="s">
        <v>247</v>
      </c>
      <c r="F11777" t="str">
        <f t="shared" si="184"/>
        <v>Škoda Octavia</v>
      </c>
      <c r="G11777" t="s">
        <v>18808</v>
      </c>
      <c r="H11777" s="2" t="s">
        <v>17</v>
      </c>
      <c r="I11777" s="5">
        <v>115035</v>
      </c>
      <c r="J11777" s="2">
        <v>2015</v>
      </c>
      <c r="K11777" s="2">
        <v>81</v>
      </c>
      <c r="L11777" t="s">
        <v>54</v>
      </c>
      <c r="M11777" s="3">
        <v>14699</v>
      </c>
      <c r="N11777" s="2" t="s">
        <v>19</v>
      </c>
    </row>
    <row r="11778" spans="1:14" x14ac:dyDescent="0.25">
      <c r="A11778" t="s">
        <v>17206</v>
      </c>
      <c r="B11778" s="1" t="s">
        <v>19798</v>
      </c>
      <c r="C11778" t="s">
        <v>17206</v>
      </c>
      <c r="D11778" t="s">
        <v>128</v>
      </c>
      <c r="E11778" s="2" t="s">
        <v>247</v>
      </c>
      <c r="F11778" t="str">
        <f t="shared" si="184"/>
        <v>Škoda Octavia</v>
      </c>
      <c r="G11778" t="s">
        <v>19799</v>
      </c>
      <c r="H11778" s="2" t="s">
        <v>17</v>
      </c>
      <c r="I11778" s="5">
        <v>102146</v>
      </c>
      <c r="J11778" s="2">
        <v>2018</v>
      </c>
      <c r="K11778" s="2">
        <v>85</v>
      </c>
      <c r="L11778" t="s">
        <v>18</v>
      </c>
      <c r="M11778" s="3">
        <v>17900</v>
      </c>
      <c r="N11778" s="2" t="s">
        <v>19</v>
      </c>
    </row>
    <row r="11779" spans="1:14" x14ac:dyDescent="0.25">
      <c r="A11779" t="s">
        <v>17206</v>
      </c>
      <c r="B11779" s="1" t="s">
        <v>19939</v>
      </c>
      <c r="C11779" t="s">
        <v>17206</v>
      </c>
      <c r="D11779" t="s">
        <v>128</v>
      </c>
      <c r="E11779" s="2" t="s">
        <v>247</v>
      </c>
      <c r="F11779" t="str">
        <f t="shared" si="184"/>
        <v>Škoda Octavia</v>
      </c>
      <c r="G11779" t="s">
        <v>19940</v>
      </c>
      <c r="H11779" s="2" t="s">
        <v>17</v>
      </c>
      <c r="I11779" s="5">
        <v>120150</v>
      </c>
      <c r="J11779" s="2">
        <v>2018</v>
      </c>
      <c r="K11779" s="2">
        <v>85</v>
      </c>
      <c r="L11779" t="s">
        <v>18</v>
      </c>
      <c r="M11779" s="3">
        <v>17400</v>
      </c>
      <c r="N11779" s="2" t="s">
        <v>19</v>
      </c>
    </row>
    <row r="11780" spans="1:14" x14ac:dyDescent="0.25">
      <c r="A11780" t="s">
        <v>17206</v>
      </c>
      <c r="B11780" s="1" t="s">
        <v>18753</v>
      </c>
      <c r="C11780" t="s">
        <v>17206</v>
      </c>
      <c r="D11780" t="s">
        <v>128</v>
      </c>
      <c r="E11780" s="2" t="s">
        <v>247</v>
      </c>
      <c r="F11780" t="str">
        <f t="shared" si="184"/>
        <v>Škoda Octavia</v>
      </c>
      <c r="G11780" t="s">
        <v>18754</v>
      </c>
      <c r="H11780" s="2" t="s">
        <v>17</v>
      </c>
      <c r="I11780" s="5">
        <v>173415</v>
      </c>
      <c r="J11780" s="2">
        <v>2017</v>
      </c>
      <c r="K11780" s="2">
        <v>85</v>
      </c>
      <c r="L11780" t="s">
        <v>60</v>
      </c>
      <c r="M11780" s="3">
        <v>13999</v>
      </c>
      <c r="N11780" s="2" t="s">
        <v>19</v>
      </c>
    </row>
    <row r="11781" spans="1:14" x14ac:dyDescent="0.25">
      <c r="A11781" t="s">
        <v>17206</v>
      </c>
      <c r="B11781" s="1" t="s">
        <v>19476</v>
      </c>
      <c r="C11781" t="s">
        <v>17206</v>
      </c>
      <c r="D11781" t="s">
        <v>128</v>
      </c>
      <c r="E11781" s="2" t="s">
        <v>527</v>
      </c>
      <c r="F11781" t="str">
        <f t="shared" si="184"/>
        <v>Škoda Superb</v>
      </c>
      <c r="G11781" t="s">
        <v>19477</v>
      </c>
      <c r="H11781" s="2" t="s">
        <v>17</v>
      </c>
      <c r="I11781" s="5">
        <v>140000</v>
      </c>
      <c r="J11781" s="2">
        <v>2019</v>
      </c>
      <c r="K11781" s="2">
        <v>85</v>
      </c>
      <c r="L11781" t="s">
        <v>96</v>
      </c>
      <c r="M11781" s="3">
        <v>16900</v>
      </c>
      <c r="N11781" s="2" t="s">
        <v>19</v>
      </c>
    </row>
    <row r="11782" spans="1:14" x14ac:dyDescent="0.25">
      <c r="A11782" t="s">
        <v>17206</v>
      </c>
      <c r="B11782" s="1" t="s">
        <v>20294</v>
      </c>
      <c r="C11782" t="s">
        <v>17206</v>
      </c>
      <c r="D11782" t="s">
        <v>128</v>
      </c>
      <c r="E11782" s="2" t="s">
        <v>247</v>
      </c>
      <c r="F11782" t="str">
        <f t="shared" si="184"/>
        <v>Škoda Octavia</v>
      </c>
      <c r="G11782" t="s">
        <v>20295</v>
      </c>
      <c r="H11782" s="2" t="s">
        <v>17</v>
      </c>
      <c r="I11782" s="5">
        <v>32851</v>
      </c>
      <c r="J11782" s="2">
        <v>2020</v>
      </c>
      <c r="K11782" s="2">
        <v>85</v>
      </c>
      <c r="L11782" t="s">
        <v>45</v>
      </c>
      <c r="M11782" s="3">
        <v>20862.78</v>
      </c>
      <c r="N11782" s="2" t="s">
        <v>19</v>
      </c>
    </row>
    <row r="11783" spans="1:14" x14ac:dyDescent="0.25">
      <c r="A11783" t="s">
        <v>17206</v>
      </c>
      <c r="B11783" s="1" t="s">
        <v>20106</v>
      </c>
      <c r="C11783" t="s">
        <v>17206</v>
      </c>
      <c r="D11783" t="s">
        <v>128</v>
      </c>
      <c r="E11783" s="2" t="s">
        <v>247</v>
      </c>
      <c r="F11783" t="str">
        <f t="shared" si="184"/>
        <v>Škoda Octavia</v>
      </c>
      <c r="G11783" t="s">
        <v>20107</v>
      </c>
      <c r="H11783" s="2" t="s">
        <v>17</v>
      </c>
      <c r="I11783" s="5">
        <v>106949</v>
      </c>
      <c r="J11783" s="2">
        <v>2019</v>
      </c>
      <c r="K11783" s="2">
        <v>85</v>
      </c>
      <c r="L11783" t="s">
        <v>60</v>
      </c>
      <c r="M11783" s="3">
        <v>19231.53</v>
      </c>
      <c r="N11783" s="2" t="s">
        <v>19</v>
      </c>
    </row>
    <row r="11784" spans="1:14" x14ac:dyDescent="0.25">
      <c r="A11784" t="s">
        <v>17206</v>
      </c>
      <c r="B11784" s="1" t="s">
        <v>19985</v>
      </c>
      <c r="C11784" t="s">
        <v>17206</v>
      </c>
      <c r="D11784" t="s">
        <v>128</v>
      </c>
      <c r="E11784" s="2" t="s">
        <v>247</v>
      </c>
      <c r="F11784" t="str">
        <f t="shared" si="184"/>
        <v>Škoda Octavia</v>
      </c>
      <c r="G11784" t="s">
        <v>19986</v>
      </c>
      <c r="H11784" s="2" t="s">
        <v>17</v>
      </c>
      <c r="I11784" s="5">
        <v>84500</v>
      </c>
      <c r="J11784" s="2">
        <v>2019</v>
      </c>
      <c r="K11784" s="2">
        <v>85</v>
      </c>
      <c r="L11784" t="s">
        <v>45</v>
      </c>
      <c r="M11784" s="3">
        <v>18500</v>
      </c>
      <c r="N11784" s="2" t="s">
        <v>19</v>
      </c>
    </row>
    <row r="11785" spans="1:14" x14ac:dyDescent="0.25">
      <c r="A11785" t="s">
        <v>17206</v>
      </c>
      <c r="B11785" s="1" t="s">
        <v>19191</v>
      </c>
      <c r="C11785" t="s">
        <v>17206</v>
      </c>
      <c r="D11785" t="s">
        <v>128</v>
      </c>
      <c r="E11785" s="2" t="s">
        <v>247</v>
      </c>
      <c r="F11785" t="str">
        <f t="shared" si="184"/>
        <v>Škoda Octavia</v>
      </c>
      <c r="G11785" t="s">
        <v>19192</v>
      </c>
      <c r="H11785" s="2" t="s">
        <v>17</v>
      </c>
      <c r="I11785" s="5">
        <v>111850</v>
      </c>
      <c r="J11785" s="2">
        <v>2018</v>
      </c>
      <c r="K11785" s="2">
        <v>85</v>
      </c>
      <c r="L11785" t="s">
        <v>96</v>
      </c>
      <c r="M11785" s="3">
        <v>15913.46</v>
      </c>
      <c r="N11785" s="2" t="s">
        <v>19</v>
      </c>
    </row>
    <row r="11786" spans="1:14" x14ac:dyDescent="0.25">
      <c r="A11786" t="s">
        <v>17206</v>
      </c>
      <c r="B11786" s="1" t="s">
        <v>17788</v>
      </c>
      <c r="C11786" t="s">
        <v>17206</v>
      </c>
      <c r="D11786" t="s">
        <v>128</v>
      </c>
      <c r="E11786" s="2" t="s">
        <v>247</v>
      </c>
      <c r="F11786" t="str">
        <f t="shared" si="184"/>
        <v>Škoda Octavia</v>
      </c>
      <c r="G11786" t="s">
        <v>17789</v>
      </c>
      <c r="H11786" s="2" t="s">
        <v>17</v>
      </c>
      <c r="I11786" s="5">
        <v>190000</v>
      </c>
      <c r="J11786" s="2">
        <v>2016</v>
      </c>
      <c r="K11786" s="2">
        <v>81</v>
      </c>
      <c r="L11786" t="s">
        <v>18</v>
      </c>
      <c r="M11786" s="3">
        <v>11340</v>
      </c>
      <c r="N11786" s="2" t="s">
        <v>19</v>
      </c>
    </row>
    <row r="11787" spans="1:14" x14ac:dyDescent="0.25">
      <c r="A11787" t="s">
        <v>17206</v>
      </c>
      <c r="B11787" s="1" t="s">
        <v>19492</v>
      </c>
      <c r="C11787" t="s">
        <v>17206</v>
      </c>
      <c r="D11787" t="s">
        <v>128</v>
      </c>
      <c r="E11787" s="2" t="s">
        <v>247</v>
      </c>
      <c r="F11787" t="str">
        <f t="shared" si="184"/>
        <v>Škoda Octavia</v>
      </c>
      <c r="G11787" t="s">
        <v>17789</v>
      </c>
      <c r="H11787" s="2" t="s">
        <v>17</v>
      </c>
      <c r="I11787" s="5">
        <v>90548</v>
      </c>
      <c r="J11787" s="2">
        <v>2019</v>
      </c>
      <c r="K11787" s="2">
        <v>85</v>
      </c>
      <c r="L11787" t="s">
        <v>45</v>
      </c>
      <c r="M11787" s="3">
        <v>16431.080000000002</v>
      </c>
      <c r="N11787" s="2" t="s">
        <v>19</v>
      </c>
    </row>
    <row r="11788" spans="1:14" x14ac:dyDescent="0.25">
      <c r="A11788" t="s">
        <v>17206</v>
      </c>
      <c r="B11788" s="1" t="s">
        <v>19628</v>
      </c>
      <c r="C11788" t="s">
        <v>17206</v>
      </c>
      <c r="D11788" t="s">
        <v>128</v>
      </c>
      <c r="E11788" s="2" t="s">
        <v>247</v>
      </c>
      <c r="F11788" t="str">
        <f t="shared" si="184"/>
        <v>Škoda Octavia</v>
      </c>
      <c r="G11788" t="s">
        <v>17789</v>
      </c>
      <c r="H11788" s="2" t="s">
        <v>17</v>
      </c>
      <c r="I11788" s="5">
        <v>112000</v>
      </c>
      <c r="J11788" s="2">
        <v>2019</v>
      </c>
      <c r="K11788" s="2">
        <v>85</v>
      </c>
      <c r="L11788" t="s">
        <v>45</v>
      </c>
      <c r="M11788" s="3">
        <v>17174.330000000002</v>
      </c>
      <c r="N11788" s="2" t="s">
        <v>19</v>
      </c>
    </row>
    <row r="11789" spans="1:14" x14ac:dyDescent="0.25">
      <c r="A11789" t="s">
        <v>17206</v>
      </c>
      <c r="B11789" s="1" t="s">
        <v>19993</v>
      </c>
      <c r="C11789" t="s">
        <v>17206</v>
      </c>
      <c r="D11789" t="s">
        <v>128</v>
      </c>
      <c r="E11789" s="2" t="s">
        <v>247</v>
      </c>
      <c r="F11789" t="str">
        <f t="shared" si="184"/>
        <v>Škoda Octavia</v>
      </c>
      <c r="G11789" t="s">
        <v>17789</v>
      </c>
      <c r="H11789" s="2" t="s">
        <v>17</v>
      </c>
      <c r="I11789" s="5">
        <v>120000</v>
      </c>
      <c r="J11789" s="2">
        <v>2019</v>
      </c>
      <c r="K11789" s="2">
        <v>85</v>
      </c>
      <c r="L11789" t="s">
        <v>45</v>
      </c>
      <c r="M11789" s="3">
        <v>18535.310000000001</v>
      </c>
      <c r="N11789" s="2" t="s">
        <v>19</v>
      </c>
    </row>
    <row r="11790" spans="1:14" x14ac:dyDescent="0.25">
      <c r="A11790" t="s">
        <v>17206</v>
      </c>
      <c r="B11790" s="1" t="s">
        <v>19989</v>
      </c>
      <c r="C11790" t="s">
        <v>17206</v>
      </c>
      <c r="D11790" t="s">
        <v>128</v>
      </c>
      <c r="E11790" s="2" t="s">
        <v>247</v>
      </c>
      <c r="F11790" t="str">
        <f t="shared" si="184"/>
        <v>Škoda Octavia</v>
      </c>
      <c r="G11790" t="s">
        <v>17789</v>
      </c>
      <c r="H11790" s="2" t="s">
        <v>17</v>
      </c>
      <c r="I11790" s="5">
        <v>125000</v>
      </c>
      <c r="J11790" s="2">
        <v>2019</v>
      </c>
      <c r="K11790" s="2">
        <v>85</v>
      </c>
      <c r="L11790" t="s">
        <v>30</v>
      </c>
      <c r="M11790" s="3">
        <v>18713.919999999998</v>
      </c>
      <c r="N11790" s="2" t="s">
        <v>19</v>
      </c>
    </row>
    <row r="11791" spans="1:14" x14ac:dyDescent="0.25">
      <c r="A11791" t="s">
        <v>17206</v>
      </c>
      <c r="B11791" s="1" t="s">
        <v>19861</v>
      </c>
      <c r="C11791" t="s">
        <v>17206</v>
      </c>
      <c r="D11791" t="s">
        <v>128</v>
      </c>
      <c r="E11791" s="2" t="s">
        <v>247</v>
      </c>
      <c r="F11791" t="str">
        <f t="shared" si="184"/>
        <v>Škoda Octavia</v>
      </c>
      <c r="G11791" t="s">
        <v>17789</v>
      </c>
      <c r="H11791" s="2" t="s">
        <v>17</v>
      </c>
      <c r="I11791" s="5">
        <v>116949</v>
      </c>
      <c r="J11791" s="2">
        <v>2017</v>
      </c>
      <c r="K11791" s="2">
        <v>85</v>
      </c>
      <c r="L11791" t="s">
        <v>30</v>
      </c>
      <c r="M11791" s="3">
        <v>18169.75</v>
      </c>
      <c r="N11791" s="2" t="s">
        <v>19</v>
      </c>
    </row>
    <row r="11792" spans="1:14" x14ac:dyDescent="0.25">
      <c r="A11792" t="s">
        <v>17206</v>
      </c>
      <c r="B11792" s="1" t="s">
        <v>18609</v>
      </c>
      <c r="C11792" t="s">
        <v>17206</v>
      </c>
      <c r="D11792" t="s">
        <v>128</v>
      </c>
      <c r="E11792" s="2" t="s">
        <v>247</v>
      </c>
      <c r="F11792" t="str">
        <f t="shared" si="184"/>
        <v>Škoda Octavia</v>
      </c>
      <c r="G11792" t="s">
        <v>17789</v>
      </c>
      <c r="H11792" s="2" t="s">
        <v>17</v>
      </c>
      <c r="I11792" s="5">
        <v>85125</v>
      </c>
      <c r="J11792" s="2">
        <v>2016</v>
      </c>
      <c r="K11792" s="2">
        <v>81</v>
      </c>
      <c r="L11792" t="s">
        <v>45</v>
      </c>
      <c r="M11792" s="3">
        <v>13438.18</v>
      </c>
      <c r="N11792" s="2" t="s">
        <v>19</v>
      </c>
    </row>
    <row r="11793" spans="1:14" x14ac:dyDescent="0.25">
      <c r="A11793" t="s">
        <v>17206</v>
      </c>
      <c r="B11793" s="1" t="s">
        <v>20087</v>
      </c>
      <c r="C11793" t="s">
        <v>17206</v>
      </c>
      <c r="D11793" t="s">
        <v>128</v>
      </c>
      <c r="E11793" s="2" t="s">
        <v>247</v>
      </c>
      <c r="F11793" t="str">
        <f t="shared" si="184"/>
        <v>Škoda Octavia</v>
      </c>
      <c r="G11793" t="s">
        <v>17789</v>
      </c>
      <c r="H11793" s="2" t="s">
        <v>17</v>
      </c>
      <c r="I11793" s="5">
        <v>97133</v>
      </c>
      <c r="J11793" s="2">
        <v>2018</v>
      </c>
      <c r="K11793" s="2">
        <v>85</v>
      </c>
      <c r="L11793" t="s">
        <v>30</v>
      </c>
      <c r="M11793" s="3">
        <v>19098.810000000001</v>
      </c>
      <c r="N11793" s="2" t="s">
        <v>19</v>
      </c>
    </row>
    <row r="11794" spans="1:14" x14ac:dyDescent="0.25">
      <c r="A11794" t="s">
        <v>17206</v>
      </c>
      <c r="B11794" s="1" t="s">
        <v>20249</v>
      </c>
      <c r="C11794" t="s">
        <v>17206</v>
      </c>
      <c r="D11794" t="s">
        <v>128</v>
      </c>
      <c r="E11794" s="2" t="s">
        <v>247</v>
      </c>
      <c r="F11794" t="str">
        <f t="shared" si="184"/>
        <v>Škoda Octavia</v>
      </c>
      <c r="G11794" t="s">
        <v>17789</v>
      </c>
      <c r="H11794" s="2" t="s">
        <v>17</v>
      </c>
      <c r="I11794" s="5">
        <v>114343</v>
      </c>
      <c r="J11794" s="2">
        <v>2018</v>
      </c>
      <c r="K11794" s="2">
        <v>85</v>
      </c>
      <c r="L11794" t="s">
        <v>30</v>
      </c>
      <c r="M11794" s="3">
        <v>18913</v>
      </c>
      <c r="N11794" s="2" t="s">
        <v>19</v>
      </c>
    </row>
    <row r="11795" spans="1:14" x14ac:dyDescent="0.25">
      <c r="A11795" t="s">
        <v>17206</v>
      </c>
      <c r="B11795" s="1" t="s">
        <v>20416</v>
      </c>
      <c r="C11795" t="s">
        <v>17206</v>
      </c>
      <c r="D11795" t="s">
        <v>128</v>
      </c>
      <c r="E11795" s="2" t="s">
        <v>247</v>
      </c>
      <c r="F11795" t="str">
        <f t="shared" si="184"/>
        <v>Škoda Octavia</v>
      </c>
      <c r="G11795" t="s">
        <v>17789</v>
      </c>
      <c r="H11795" s="2" t="s">
        <v>17</v>
      </c>
      <c r="I11795" s="5">
        <v>80481</v>
      </c>
      <c r="J11795" s="2">
        <v>2020</v>
      </c>
      <c r="K11795" s="2">
        <v>85</v>
      </c>
      <c r="L11795" t="s">
        <v>96</v>
      </c>
      <c r="M11795" s="3">
        <v>21222.38</v>
      </c>
      <c r="N11795" s="2" t="s">
        <v>19</v>
      </c>
    </row>
    <row r="11796" spans="1:14" x14ac:dyDescent="0.25">
      <c r="A11796" t="s">
        <v>17206</v>
      </c>
      <c r="B11796" s="1" t="s">
        <v>20045</v>
      </c>
      <c r="C11796" t="s">
        <v>17206</v>
      </c>
      <c r="D11796" t="s">
        <v>128</v>
      </c>
      <c r="E11796" s="2" t="s">
        <v>247</v>
      </c>
      <c r="F11796" t="str">
        <f t="shared" si="184"/>
        <v>Škoda Octavia</v>
      </c>
      <c r="G11796" t="s">
        <v>17789</v>
      </c>
      <c r="H11796" s="2" t="s">
        <v>17</v>
      </c>
      <c r="I11796" s="5">
        <v>124573</v>
      </c>
      <c r="J11796" s="2">
        <v>2018</v>
      </c>
      <c r="K11796" s="2">
        <v>85</v>
      </c>
      <c r="L11796" t="s">
        <v>45</v>
      </c>
      <c r="M11796" s="3">
        <v>18567.919999999998</v>
      </c>
      <c r="N11796" s="2" t="s">
        <v>19</v>
      </c>
    </row>
    <row r="11797" spans="1:14" x14ac:dyDescent="0.25">
      <c r="A11797" t="s">
        <v>17206</v>
      </c>
      <c r="B11797" s="1" t="s">
        <v>19465</v>
      </c>
      <c r="C11797" t="s">
        <v>17206</v>
      </c>
      <c r="D11797" t="s">
        <v>128</v>
      </c>
      <c r="E11797" s="2" t="s">
        <v>247</v>
      </c>
      <c r="F11797" t="str">
        <f t="shared" si="184"/>
        <v>Škoda Octavia</v>
      </c>
      <c r="G11797" t="s">
        <v>17789</v>
      </c>
      <c r="H11797" s="2" t="s">
        <v>17</v>
      </c>
      <c r="I11797" s="5">
        <v>108896</v>
      </c>
      <c r="J11797" s="2">
        <v>2017</v>
      </c>
      <c r="K11797" s="2">
        <v>85</v>
      </c>
      <c r="L11797" t="s">
        <v>60</v>
      </c>
      <c r="M11797" s="3">
        <v>16300</v>
      </c>
      <c r="N11797" s="2" t="s">
        <v>19</v>
      </c>
    </row>
    <row r="11798" spans="1:14" x14ac:dyDescent="0.25">
      <c r="A11798" t="s">
        <v>17206</v>
      </c>
      <c r="B11798" s="1" t="s">
        <v>19882</v>
      </c>
      <c r="C11798" t="s">
        <v>17206</v>
      </c>
      <c r="D11798" t="s">
        <v>128</v>
      </c>
      <c r="E11798" s="2" t="s">
        <v>247</v>
      </c>
      <c r="F11798" t="str">
        <f t="shared" si="184"/>
        <v>Škoda Octavia</v>
      </c>
      <c r="G11798" t="s">
        <v>17789</v>
      </c>
      <c r="H11798" s="2" t="s">
        <v>17</v>
      </c>
      <c r="I11798" s="5">
        <v>96761</v>
      </c>
      <c r="J11798" s="2">
        <v>2017</v>
      </c>
      <c r="K11798" s="2">
        <v>85</v>
      </c>
      <c r="L11798" t="s">
        <v>60</v>
      </c>
      <c r="M11798" s="3">
        <v>18190</v>
      </c>
      <c r="N11798" s="2" t="s">
        <v>19</v>
      </c>
    </row>
    <row r="11799" spans="1:14" x14ac:dyDescent="0.25">
      <c r="A11799" t="s">
        <v>17206</v>
      </c>
      <c r="B11799" s="1" t="s">
        <v>20013</v>
      </c>
      <c r="C11799" t="s">
        <v>17206</v>
      </c>
      <c r="D11799" t="s">
        <v>128</v>
      </c>
      <c r="E11799" s="2" t="s">
        <v>247</v>
      </c>
      <c r="F11799" t="str">
        <f t="shared" si="184"/>
        <v>Škoda Octavia</v>
      </c>
      <c r="G11799" t="s">
        <v>17789</v>
      </c>
      <c r="H11799" s="2" t="s">
        <v>17</v>
      </c>
      <c r="I11799" s="5">
        <v>78532</v>
      </c>
      <c r="J11799" s="2">
        <v>2018</v>
      </c>
      <c r="K11799" s="2">
        <v>85</v>
      </c>
      <c r="L11799" t="s">
        <v>18</v>
      </c>
      <c r="M11799" s="3">
        <v>18800</v>
      </c>
      <c r="N11799" s="2" t="s">
        <v>19</v>
      </c>
    </row>
    <row r="11800" spans="1:14" x14ac:dyDescent="0.25">
      <c r="A11800" t="s">
        <v>17206</v>
      </c>
      <c r="B11800" s="1" t="s">
        <v>20042</v>
      </c>
      <c r="C11800" t="s">
        <v>17206</v>
      </c>
      <c r="D11800" t="s">
        <v>128</v>
      </c>
      <c r="E11800" s="2" t="s">
        <v>247</v>
      </c>
      <c r="F11800" t="str">
        <f t="shared" si="184"/>
        <v>Škoda Octavia</v>
      </c>
      <c r="G11800" t="s">
        <v>17789</v>
      </c>
      <c r="H11800" s="2" t="s">
        <v>17</v>
      </c>
      <c r="I11800" s="5">
        <v>108045</v>
      </c>
      <c r="J11800" s="2">
        <v>2018</v>
      </c>
      <c r="K11800" s="2">
        <v>85</v>
      </c>
      <c r="L11800" t="s">
        <v>96</v>
      </c>
      <c r="M11800" s="3">
        <v>18567.919999999998</v>
      </c>
      <c r="N11800" s="2" t="s">
        <v>19</v>
      </c>
    </row>
    <row r="11801" spans="1:14" x14ac:dyDescent="0.25">
      <c r="A11801" t="s">
        <v>17206</v>
      </c>
      <c r="B11801" s="1" t="s">
        <v>20016</v>
      </c>
      <c r="C11801" t="s">
        <v>17206</v>
      </c>
      <c r="D11801" t="s">
        <v>128</v>
      </c>
      <c r="E11801" s="2" t="s">
        <v>247</v>
      </c>
      <c r="F11801" t="str">
        <f t="shared" si="184"/>
        <v>Škoda Octavia</v>
      </c>
      <c r="G11801" t="s">
        <v>17789</v>
      </c>
      <c r="H11801" s="2" t="s">
        <v>17</v>
      </c>
      <c r="I11801" s="5">
        <v>53826</v>
      </c>
      <c r="J11801" s="2">
        <v>2017</v>
      </c>
      <c r="K11801" s="2">
        <v>85</v>
      </c>
      <c r="L11801" t="s">
        <v>54</v>
      </c>
      <c r="M11801" s="3">
        <v>18813.45</v>
      </c>
      <c r="N11801" s="2" t="s">
        <v>19</v>
      </c>
    </row>
    <row r="11802" spans="1:14" x14ac:dyDescent="0.25">
      <c r="A11802" t="s">
        <v>17206</v>
      </c>
      <c r="B11802" s="1" t="s">
        <v>20530</v>
      </c>
      <c r="C11802" t="s">
        <v>17206</v>
      </c>
      <c r="D11802" t="s">
        <v>128</v>
      </c>
      <c r="E11802" s="2" t="s">
        <v>247</v>
      </c>
      <c r="F11802" t="str">
        <f t="shared" si="184"/>
        <v>Škoda Octavia</v>
      </c>
      <c r="G11802" t="s">
        <v>17789</v>
      </c>
      <c r="H11802" s="2" t="s">
        <v>17</v>
      </c>
      <c r="I11802" s="5">
        <v>55682</v>
      </c>
      <c r="J11802" s="2">
        <v>2019</v>
      </c>
      <c r="K11802" s="2">
        <v>85</v>
      </c>
      <c r="L11802" t="s">
        <v>45</v>
      </c>
      <c r="M11802" s="3">
        <v>19499</v>
      </c>
      <c r="N11802" s="2" t="s">
        <v>19</v>
      </c>
    </row>
    <row r="11803" spans="1:14" x14ac:dyDescent="0.25">
      <c r="A11803" t="s">
        <v>17206</v>
      </c>
      <c r="B11803" s="1" t="s">
        <v>19177</v>
      </c>
      <c r="C11803" t="s">
        <v>17206</v>
      </c>
      <c r="D11803" t="s">
        <v>128</v>
      </c>
      <c r="E11803" s="2" t="s">
        <v>247</v>
      </c>
      <c r="F11803" t="str">
        <f t="shared" si="184"/>
        <v>Škoda Octavia</v>
      </c>
      <c r="G11803" t="s">
        <v>17789</v>
      </c>
      <c r="H11803" s="2" t="s">
        <v>17</v>
      </c>
      <c r="I11803" s="5">
        <v>116000</v>
      </c>
      <c r="J11803" s="2">
        <v>2019</v>
      </c>
      <c r="K11803" s="2">
        <v>85</v>
      </c>
      <c r="L11803" t="s">
        <v>30</v>
      </c>
      <c r="M11803" s="3">
        <v>15900</v>
      </c>
      <c r="N11803" s="2" t="s">
        <v>19</v>
      </c>
    </row>
    <row r="11804" spans="1:14" x14ac:dyDescent="0.25">
      <c r="A11804" t="s">
        <v>17206</v>
      </c>
      <c r="B11804" s="1" t="s">
        <v>19632</v>
      </c>
      <c r="C11804" t="s">
        <v>17206</v>
      </c>
      <c r="D11804" t="s">
        <v>128</v>
      </c>
      <c r="E11804" s="2" t="s">
        <v>247</v>
      </c>
      <c r="F11804" t="str">
        <f t="shared" si="184"/>
        <v>Škoda Octavia</v>
      </c>
      <c r="G11804" t="s">
        <v>17789</v>
      </c>
      <c r="H11804" s="2" t="s">
        <v>17</v>
      </c>
      <c r="I11804" s="5">
        <v>127704</v>
      </c>
      <c r="J11804" s="2">
        <v>2018</v>
      </c>
      <c r="K11804" s="2">
        <v>85</v>
      </c>
      <c r="L11804" t="s">
        <v>18</v>
      </c>
      <c r="M11804" s="3">
        <v>17189</v>
      </c>
      <c r="N11804" s="2" t="s">
        <v>19</v>
      </c>
    </row>
    <row r="11805" spans="1:14" x14ac:dyDescent="0.25">
      <c r="A11805" t="s">
        <v>17206</v>
      </c>
      <c r="B11805" s="1" t="s">
        <v>20065</v>
      </c>
      <c r="C11805" t="s">
        <v>17206</v>
      </c>
      <c r="D11805" t="s">
        <v>128</v>
      </c>
      <c r="E11805" s="2" t="s">
        <v>247</v>
      </c>
      <c r="F11805" t="str">
        <f t="shared" si="184"/>
        <v>Škoda Octavia</v>
      </c>
      <c r="G11805" t="s">
        <v>17789</v>
      </c>
      <c r="H11805" s="2" t="s">
        <v>17</v>
      </c>
      <c r="I11805" s="5">
        <v>125159</v>
      </c>
      <c r="J11805" s="2">
        <v>2019</v>
      </c>
      <c r="K11805" s="2">
        <v>85</v>
      </c>
      <c r="L11805" t="s">
        <v>45</v>
      </c>
      <c r="M11805" s="3">
        <v>18600</v>
      </c>
      <c r="N11805" s="2" t="s">
        <v>19</v>
      </c>
    </row>
    <row r="11806" spans="1:14" x14ac:dyDescent="0.25">
      <c r="A11806" t="s">
        <v>17206</v>
      </c>
      <c r="B11806" s="1" t="s">
        <v>19604</v>
      </c>
      <c r="C11806" t="s">
        <v>17206</v>
      </c>
      <c r="D11806" t="s">
        <v>128</v>
      </c>
      <c r="E11806" s="2" t="s">
        <v>247</v>
      </c>
      <c r="F11806" t="str">
        <f t="shared" si="184"/>
        <v>Škoda Octavia</v>
      </c>
      <c r="G11806" t="s">
        <v>17789</v>
      </c>
      <c r="H11806" s="2" t="s">
        <v>17</v>
      </c>
      <c r="I11806" s="5">
        <v>117148</v>
      </c>
      <c r="J11806" s="2">
        <v>2018</v>
      </c>
      <c r="K11806" s="2">
        <v>85</v>
      </c>
      <c r="L11806" t="s">
        <v>18</v>
      </c>
      <c r="M11806" s="3">
        <v>17719</v>
      </c>
      <c r="N11806" s="2" t="s">
        <v>19</v>
      </c>
    </row>
    <row r="11807" spans="1:14" x14ac:dyDescent="0.25">
      <c r="A11807" t="s">
        <v>17206</v>
      </c>
      <c r="B11807" s="1" t="s">
        <v>18993</v>
      </c>
      <c r="C11807" t="s">
        <v>17206</v>
      </c>
      <c r="D11807" t="s">
        <v>128</v>
      </c>
      <c r="E11807" s="2" t="s">
        <v>247</v>
      </c>
      <c r="F11807" t="str">
        <f t="shared" si="184"/>
        <v>Škoda Octavia</v>
      </c>
      <c r="G11807" t="s">
        <v>17789</v>
      </c>
      <c r="H11807" s="2" t="s">
        <v>17</v>
      </c>
      <c r="I11807" s="5">
        <v>145000</v>
      </c>
      <c r="J11807" s="2">
        <v>2018</v>
      </c>
      <c r="K11807" s="2">
        <v>66</v>
      </c>
      <c r="L11807" t="s">
        <v>45</v>
      </c>
      <c r="M11807" s="3">
        <v>14900</v>
      </c>
      <c r="N11807" s="2" t="s">
        <v>19</v>
      </c>
    </row>
    <row r="11808" spans="1:14" x14ac:dyDescent="0.25">
      <c r="A11808" t="s">
        <v>17206</v>
      </c>
      <c r="B11808" s="1" t="s">
        <v>19849</v>
      </c>
      <c r="C11808" t="s">
        <v>17206</v>
      </c>
      <c r="D11808" t="s">
        <v>128</v>
      </c>
      <c r="E11808" s="2" t="s">
        <v>247</v>
      </c>
      <c r="F11808" t="str">
        <f t="shared" si="184"/>
        <v>Škoda Octavia</v>
      </c>
      <c r="G11808" t="s">
        <v>17789</v>
      </c>
      <c r="H11808" s="2" t="s">
        <v>17</v>
      </c>
      <c r="I11808" s="5">
        <v>118057</v>
      </c>
      <c r="J11808" s="2">
        <v>2018</v>
      </c>
      <c r="K11808" s="2">
        <v>85</v>
      </c>
      <c r="L11808" t="s">
        <v>96</v>
      </c>
      <c r="M11808" s="3">
        <v>18039</v>
      </c>
      <c r="N11808" s="2" t="s">
        <v>19</v>
      </c>
    </row>
    <row r="11809" spans="1:14" x14ac:dyDescent="0.25">
      <c r="A11809" t="s">
        <v>17206</v>
      </c>
      <c r="B11809" s="1" t="s">
        <v>18207</v>
      </c>
      <c r="C11809" t="s">
        <v>17206</v>
      </c>
      <c r="D11809" t="s">
        <v>128</v>
      </c>
      <c r="E11809" s="2" t="s">
        <v>247</v>
      </c>
      <c r="F11809" t="str">
        <f t="shared" si="184"/>
        <v>Škoda Octavia</v>
      </c>
      <c r="G11809" t="s">
        <v>17789</v>
      </c>
      <c r="H11809" s="2" t="s">
        <v>17</v>
      </c>
      <c r="I11809" s="5">
        <v>196586</v>
      </c>
      <c r="J11809" s="2">
        <v>2016</v>
      </c>
      <c r="K11809" s="2">
        <v>81</v>
      </c>
      <c r="L11809" t="s">
        <v>18</v>
      </c>
      <c r="M11809" s="3">
        <v>12098.36</v>
      </c>
      <c r="N11809" s="2" t="s">
        <v>19</v>
      </c>
    </row>
    <row r="11810" spans="1:14" x14ac:dyDescent="0.25">
      <c r="A11810" t="s">
        <v>17206</v>
      </c>
      <c r="B11810" s="1" t="s">
        <v>19478</v>
      </c>
      <c r="C11810" t="s">
        <v>17206</v>
      </c>
      <c r="D11810" t="s">
        <v>128</v>
      </c>
      <c r="E11810" s="2" t="s">
        <v>247</v>
      </c>
      <c r="F11810" t="str">
        <f t="shared" si="184"/>
        <v>Škoda Octavia</v>
      </c>
      <c r="G11810" t="s">
        <v>17789</v>
      </c>
      <c r="H11810" s="2" t="s">
        <v>17</v>
      </c>
      <c r="I11810" s="5">
        <v>124837</v>
      </c>
      <c r="J11810" s="2">
        <v>2018</v>
      </c>
      <c r="K11810" s="2">
        <v>85</v>
      </c>
      <c r="L11810" t="s">
        <v>96</v>
      </c>
      <c r="M11810" s="3">
        <v>16300</v>
      </c>
      <c r="N11810" s="2" t="s">
        <v>19</v>
      </c>
    </row>
    <row r="11811" spans="1:14" x14ac:dyDescent="0.25">
      <c r="A11811" t="s">
        <v>17206</v>
      </c>
      <c r="B11811" s="1" t="s">
        <v>19613</v>
      </c>
      <c r="C11811" t="s">
        <v>17206</v>
      </c>
      <c r="D11811" t="s">
        <v>128</v>
      </c>
      <c r="E11811" s="2" t="s">
        <v>247</v>
      </c>
      <c r="F11811" t="str">
        <f t="shared" si="184"/>
        <v>Škoda Octavia</v>
      </c>
      <c r="G11811" t="s">
        <v>18970</v>
      </c>
      <c r="H11811" s="2" t="s">
        <v>17</v>
      </c>
      <c r="I11811" s="5">
        <v>111698</v>
      </c>
      <c r="J11811" s="2">
        <v>2018</v>
      </c>
      <c r="K11811" s="2">
        <v>85</v>
      </c>
      <c r="L11811" t="s">
        <v>45</v>
      </c>
      <c r="M11811" s="3">
        <v>17738.400000000001</v>
      </c>
      <c r="N11811" s="2" t="s">
        <v>19</v>
      </c>
    </row>
    <row r="11812" spans="1:14" x14ac:dyDescent="0.25">
      <c r="A11812" t="s">
        <v>17206</v>
      </c>
      <c r="B11812" s="1" t="s">
        <v>20313</v>
      </c>
      <c r="C11812" t="s">
        <v>17206</v>
      </c>
      <c r="D11812" t="s">
        <v>128</v>
      </c>
      <c r="E11812" s="2" t="s">
        <v>247</v>
      </c>
      <c r="F11812" t="str">
        <f t="shared" si="184"/>
        <v>Škoda Octavia</v>
      </c>
      <c r="G11812" t="s">
        <v>18970</v>
      </c>
      <c r="H11812" s="2" t="s">
        <v>17</v>
      </c>
      <c r="I11812" s="5">
        <v>101731</v>
      </c>
      <c r="J11812" s="2">
        <v>2018</v>
      </c>
      <c r="K11812" s="2">
        <v>85</v>
      </c>
      <c r="L11812" t="s">
        <v>60</v>
      </c>
      <c r="M11812" s="3">
        <v>20160.59</v>
      </c>
      <c r="N11812" s="2" t="s">
        <v>19</v>
      </c>
    </row>
    <row r="11813" spans="1:14" x14ac:dyDescent="0.25">
      <c r="A11813" t="s">
        <v>17206</v>
      </c>
      <c r="B11813" s="1" t="s">
        <v>20538</v>
      </c>
      <c r="C11813" t="s">
        <v>17206</v>
      </c>
      <c r="D11813" t="s">
        <v>128</v>
      </c>
      <c r="E11813" s="2" t="s">
        <v>247</v>
      </c>
      <c r="F11813" t="str">
        <f t="shared" si="184"/>
        <v>Škoda Octavia</v>
      </c>
      <c r="G11813" t="s">
        <v>18970</v>
      </c>
      <c r="H11813" s="2" t="s">
        <v>17</v>
      </c>
      <c r="I11813" s="5">
        <v>126939</v>
      </c>
      <c r="J11813" s="2">
        <v>2019</v>
      </c>
      <c r="K11813" s="2">
        <v>85</v>
      </c>
      <c r="L11813" t="s">
        <v>30</v>
      </c>
      <c r="M11813" s="3">
        <v>19536.8</v>
      </c>
      <c r="N11813" s="2" t="s">
        <v>19</v>
      </c>
    </row>
    <row r="11814" spans="1:14" x14ac:dyDescent="0.25">
      <c r="A11814" t="s">
        <v>17206</v>
      </c>
      <c r="B11814" s="1" t="s">
        <v>19971</v>
      </c>
      <c r="C11814" t="s">
        <v>17206</v>
      </c>
      <c r="D11814" t="s">
        <v>128</v>
      </c>
      <c r="E11814" s="2" t="s">
        <v>247</v>
      </c>
      <c r="F11814" t="str">
        <f t="shared" si="184"/>
        <v>Škoda Octavia</v>
      </c>
      <c r="G11814" t="s">
        <v>18970</v>
      </c>
      <c r="H11814" s="2" t="s">
        <v>17</v>
      </c>
      <c r="I11814" s="5">
        <v>86237</v>
      </c>
      <c r="J11814" s="2">
        <v>2017</v>
      </c>
      <c r="K11814" s="2">
        <v>85</v>
      </c>
      <c r="L11814" t="s">
        <v>60</v>
      </c>
      <c r="M11814" s="3">
        <v>18500</v>
      </c>
      <c r="N11814" s="2" t="s">
        <v>19</v>
      </c>
    </row>
    <row r="11815" spans="1:14" x14ac:dyDescent="0.25">
      <c r="A11815" t="s">
        <v>17206</v>
      </c>
      <c r="B11815" s="1" t="s">
        <v>19155</v>
      </c>
      <c r="C11815" t="s">
        <v>17206</v>
      </c>
      <c r="D11815" t="s">
        <v>128</v>
      </c>
      <c r="E11815" s="2" t="s">
        <v>247</v>
      </c>
      <c r="F11815" t="str">
        <f t="shared" si="184"/>
        <v>Škoda Octavia</v>
      </c>
      <c r="G11815" t="s">
        <v>18970</v>
      </c>
      <c r="H11815" s="2" t="s">
        <v>17</v>
      </c>
      <c r="I11815" s="5">
        <v>175280</v>
      </c>
      <c r="J11815" s="2">
        <v>2016</v>
      </c>
      <c r="K11815" s="2">
        <v>81</v>
      </c>
      <c r="L11815" t="s">
        <v>96</v>
      </c>
      <c r="M11815" s="3">
        <v>15592.5</v>
      </c>
      <c r="N11815" s="2" t="s">
        <v>19</v>
      </c>
    </row>
    <row r="11816" spans="1:14" x14ac:dyDescent="0.25">
      <c r="A11816" t="s">
        <v>17206</v>
      </c>
      <c r="B11816" s="1" t="s">
        <v>20544</v>
      </c>
      <c r="C11816" t="s">
        <v>17206</v>
      </c>
      <c r="D11816" t="s">
        <v>128</v>
      </c>
      <c r="E11816" s="2" t="s">
        <v>247</v>
      </c>
      <c r="F11816" t="str">
        <f t="shared" si="184"/>
        <v>Škoda Octavia</v>
      </c>
      <c r="G11816" t="s">
        <v>18970</v>
      </c>
      <c r="H11816" s="2" t="s">
        <v>17</v>
      </c>
      <c r="I11816" s="5">
        <v>85710</v>
      </c>
      <c r="J11816" s="2">
        <v>2019</v>
      </c>
      <c r="K11816" s="2">
        <v>85</v>
      </c>
      <c r="L11816" t="s">
        <v>45</v>
      </c>
      <c r="M11816" s="3">
        <v>19533.21</v>
      </c>
      <c r="N11816" s="2" t="s">
        <v>19</v>
      </c>
    </row>
    <row r="11817" spans="1:14" x14ac:dyDescent="0.25">
      <c r="A11817" t="s">
        <v>17206</v>
      </c>
      <c r="B11817" s="1" t="s">
        <v>19269</v>
      </c>
      <c r="C11817" t="s">
        <v>17206</v>
      </c>
      <c r="D11817" t="s">
        <v>128</v>
      </c>
      <c r="E11817" s="2" t="s">
        <v>247</v>
      </c>
      <c r="F11817" t="str">
        <f t="shared" si="184"/>
        <v>Škoda Octavia</v>
      </c>
      <c r="G11817" t="s">
        <v>18970</v>
      </c>
      <c r="H11817" s="2" t="s">
        <v>17</v>
      </c>
      <c r="I11817" s="5">
        <v>148000</v>
      </c>
      <c r="J11817" s="2">
        <v>2018</v>
      </c>
      <c r="K11817" s="2">
        <v>85</v>
      </c>
      <c r="L11817" t="s">
        <v>54</v>
      </c>
      <c r="M11817" s="3">
        <v>15900</v>
      </c>
      <c r="N11817" s="2" t="s">
        <v>19</v>
      </c>
    </row>
    <row r="11818" spans="1:14" x14ac:dyDescent="0.25">
      <c r="A11818" t="s">
        <v>17206</v>
      </c>
      <c r="B11818" s="1" t="s">
        <v>20173</v>
      </c>
      <c r="C11818" t="s">
        <v>17206</v>
      </c>
      <c r="D11818" t="s">
        <v>128</v>
      </c>
      <c r="E11818" s="2" t="s">
        <v>247</v>
      </c>
      <c r="F11818" t="str">
        <f t="shared" si="184"/>
        <v>Škoda Octavia</v>
      </c>
      <c r="G11818" t="s">
        <v>18970</v>
      </c>
      <c r="H11818" s="2" t="s">
        <v>17</v>
      </c>
      <c r="I11818" s="5">
        <v>148188</v>
      </c>
      <c r="J11818" s="2">
        <v>2018</v>
      </c>
      <c r="K11818" s="2">
        <v>85</v>
      </c>
      <c r="L11818" t="s">
        <v>60</v>
      </c>
      <c r="M11818" s="3">
        <v>19842.060000000001</v>
      </c>
      <c r="N11818" s="2" t="s">
        <v>19</v>
      </c>
    </row>
    <row r="11819" spans="1:14" x14ac:dyDescent="0.25">
      <c r="A11819" t="s">
        <v>17206</v>
      </c>
      <c r="B11819" s="1" t="s">
        <v>20174</v>
      </c>
      <c r="C11819" t="s">
        <v>17206</v>
      </c>
      <c r="D11819" t="s">
        <v>128</v>
      </c>
      <c r="E11819" s="2" t="s">
        <v>247</v>
      </c>
      <c r="F11819" t="str">
        <f t="shared" si="184"/>
        <v>Škoda Octavia</v>
      </c>
      <c r="G11819" t="s">
        <v>18970</v>
      </c>
      <c r="H11819" s="2" t="s">
        <v>17</v>
      </c>
      <c r="I11819" s="5">
        <v>91056</v>
      </c>
      <c r="J11819" s="2">
        <v>2019</v>
      </c>
      <c r="K11819" s="2">
        <v>85</v>
      </c>
      <c r="L11819" t="s">
        <v>30</v>
      </c>
      <c r="M11819" s="3">
        <v>19780</v>
      </c>
      <c r="N11819" s="2" t="s">
        <v>19</v>
      </c>
    </row>
    <row r="11820" spans="1:14" x14ac:dyDescent="0.25">
      <c r="A11820" t="s">
        <v>17206</v>
      </c>
      <c r="B11820" s="1" t="s">
        <v>19917</v>
      </c>
      <c r="C11820" t="s">
        <v>17206</v>
      </c>
      <c r="D11820" t="s">
        <v>128</v>
      </c>
      <c r="E11820" s="2" t="s">
        <v>247</v>
      </c>
      <c r="F11820" t="str">
        <f t="shared" si="184"/>
        <v>Škoda Octavia</v>
      </c>
      <c r="G11820" t="s">
        <v>18970</v>
      </c>
      <c r="H11820" s="2" t="s">
        <v>17</v>
      </c>
      <c r="I11820" s="5">
        <v>172436</v>
      </c>
      <c r="J11820" s="2">
        <v>2019</v>
      </c>
      <c r="K11820" s="2">
        <v>85</v>
      </c>
      <c r="L11820" t="s">
        <v>18</v>
      </c>
      <c r="M11820" s="3">
        <v>17300</v>
      </c>
      <c r="N11820" s="2" t="s">
        <v>19</v>
      </c>
    </row>
    <row r="11821" spans="1:14" x14ac:dyDescent="0.25">
      <c r="A11821" t="s">
        <v>17206</v>
      </c>
      <c r="B11821" s="1" t="s">
        <v>19727</v>
      </c>
      <c r="C11821" t="s">
        <v>17206</v>
      </c>
      <c r="D11821" t="s">
        <v>128</v>
      </c>
      <c r="E11821" s="2" t="s">
        <v>247</v>
      </c>
      <c r="F11821" t="str">
        <f t="shared" si="184"/>
        <v>Škoda Octavia</v>
      </c>
      <c r="G11821" t="s">
        <v>18970</v>
      </c>
      <c r="H11821" s="2" t="s">
        <v>17</v>
      </c>
      <c r="I11821" s="5">
        <v>163614</v>
      </c>
      <c r="J11821" s="2">
        <v>2018</v>
      </c>
      <c r="K11821" s="2">
        <v>85</v>
      </c>
      <c r="L11821" t="s">
        <v>45</v>
      </c>
      <c r="M11821" s="3">
        <v>17500</v>
      </c>
      <c r="N11821" s="2" t="s">
        <v>19</v>
      </c>
    </row>
    <row r="11822" spans="1:14" x14ac:dyDescent="0.25">
      <c r="A11822" t="s">
        <v>17206</v>
      </c>
      <c r="B11822" s="1" t="s">
        <v>19903</v>
      </c>
      <c r="C11822" t="s">
        <v>17206</v>
      </c>
      <c r="D11822" t="s">
        <v>128</v>
      </c>
      <c r="E11822" s="2" t="s">
        <v>247</v>
      </c>
      <c r="F11822" t="str">
        <f t="shared" si="184"/>
        <v>Škoda Octavia</v>
      </c>
      <c r="G11822" t="s">
        <v>18970</v>
      </c>
      <c r="H11822" s="2" t="s">
        <v>17</v>
      </c>
      <c r="I11822" s="5">
        <v>134494</v>
      </c>
      <c r="J11822" s="2">
        <v>2018</v>
      </c>
      <c r="K11822" s="2">
        <v>85</v>
      </c>
      <c r="L11822" t="s">
        <v>30</v>
      </c>
      <c r="M11822" s="3">
        <v>17300</v>
      </c>
      <c r="N11822" s="2" t="s">
        <v>19</v>
      </c>
    </row>
    <row r="11823" spans="1:14" x14ac:dyDescent="0.25">
      <c r="A11823" t="s">
        <v>17206</v>
      </c>
      <c r="B11823" s="1" t="s">
        <v>19474</v>
      </c>
      <c r="C11823" t="s">
        <v>17206</v>
      </c>
      <c r="D11823" t="s">
        <v>128</v>
      </c>
      <c r="E11823" s="2" t="s">
        <v>247</v>
      </c>
      <c r="F11823" t="str">
        <f t="shared" si="184"/>
        <v>Škoda Octavia</v>
      </c>
      <c r="G11823" t="s">
        <v>18970</v>
      </c>
      <c r="H11823" s="2" t="s">
        <v>17</v>
      </c>
      <c r="I11823" s="5">
        <v>150289</v>
      </c>
      <c r="J11823" s="2">
        <v>2018</v>
      </c>
      <c r="K11823" s="2">
        <v>85</v>
      </c>
      <c r="L11823" t="s">
        <v>30</v>
      </c>
      <c r="M11823" s="3">
        <v>16900</v>
      </c>
      <c r="N11823" s="2" t="s">
        <v>19</v>
      </c>
    </row>
    <row r="11824" spans="1:14" x14ac:dyDescent="0.25">
      <c r="A11824" t="s">
        <v>17206</v>
      </c>
      <c r="B11824" s="1" t="s">
        <v>19170</v>
      </c>
      <c r="C11824" t="s">
        <v>17206</v>
      </c>
      <c r="D11824" t="s">
        <v>128</v>
      </c>
      <c r="E11824" s="2" t="s">
        <v>247</v>
      </c>
      <c r="F11824" t="str">
        <f t="shared" si="184"/>
        <v>Škoda Octavia</v>
      </c>
      <c r="G11824" t="s">
        <v>18970</v>
      </c>
      <c r="H11824" s="2" t="s">
        <v>17</v>
      </c>
      <c r="I11824" s="5">
        <v>155148</v>
      </c>
      <c r="J11824" s="2">
        <v>2017</v>
      </c>
      <c r="K11824" s="2">
        <v>85</v>
      </c>
      <c r="L11824" t="s">
        <v>96</v>
      </c>
      <c r="M11824" s="3">
        <v>15693.75</v>
      </c>
      <c r="N11824" s="2" t="s">
        <v>19</v>
      </c>
    </row>
    <row r="11825" spans="1:14" x14ac:dyDescent="0.25">
      <c r="A11825" t="s">
        <v>17206</v>
      </c>
      <c r="B11825" s="1" t="s">
        <v>19629</v>
      </c>
      <c r="C11825" t="s">
        <v>17206</v>
      </c>
      <c r="D11825" t="s">
        <v>128</v>
      </c>
      <c r="E11825" s="2" t="s">
        <v>247</v>
      </c>
      <c r="F11825" t="str">
        <f t="shared" si="184"/>
        <v>Škoda Octavia</v>
      </c>
      <c r="G11825" t="s">
        <v>18970</v>
      </c>
      <c r="H11825" s="2" t="s">
        <v>17</v>
      </c>
      <c r="I11825" s="5">
        <v>137509</v>
      </c>
      <c r="J11825" s="2">
        <v>2017</v>
      </c>
      <c r="K11825" s="2">
        <v>85</v>
      </c>
      <c r="L11825" t="s">
        <v>96</v>
      </c>
      <c r="M11825" s="3">
        <v>17180</v>
      </c>
      <c r="N11825" s="2" t="s">
        <v>19</v>
      </c>
    </row>
    <row r="11826" spans="1:14" x14ac:dyDescent="0.25">
      <c r="A11826" t="s">
        <v>17206</v>
      </c>
      <c r="B11826" s="1" t="s">
        <v>20041</v>
      </c>
      <c r="C11826" t="s">
        <v>17206</v>
      </c>
      <c r="D11826" t="s">
        <v>128</v>
      </c>
      <c r="E11826" s="2" t="s">
        <v>247</v>
      </c>
      <c r="F11826" t="str">
        <f t="shared" si="184"/>
        <v>Škoda Octavia</v>
      </c>
      <c r="G11826" t="s">
        <v>18970</v>
      </c>
      <c r="H11826" s="2" t="s">
        <v>17</v>
      </c>
      <c r="I11826" s="5">
        <v>108000</v>
      </c>
      <c r="J11826" s="2">
        <v>2019</v>
      </c>
      <c r="K11826" s="2">
        <v>85</v>
      </c>
      <c r="L11826" t="s">
        <v>45</v>
      </c>
      <c r="M11826" s="3">
        <v>18800</v>
      </c>
      <c r="N11826" s="2" t="s">
        <v>19</v>
      </c>
    </row>
    <row r="11827" spans="1:14" x14ac:dyDescent="0.25">
      <c r="A11827" t="s">
        <v>17206</v>
      </c>
      <c r="B11827" s="1" t="s">
        <v>19897</v>
      </c>
      <c r="C11827" t="s">
        <v>17206</v>
      </c>
      <c r="D11827" t="s">
        <v>128</v>
      </c>
      <c r="E11827" s="2" t="s">
        <v>247</v>
      </c>
      <c r="F11827" t="str">
        <f t="shared" si="184"/>
        <v>Škoda Octavia</v>
      </c>
      <c r="G11827" t="s">
        <v>18970</v>
      </c>
      <c r="H11827" s="2" t="s">
        <v>17</v>
      </c>
      <c r="I11827" s="5">
        <v>146629</v>
      </c>
      <c r="J11827" s="2">
        <v>2017</v>
      </c>
      <c r="K11827" s="2">
        <v>85</v>
      </c>
      <c r="L11827" t="s">
        <v>30</v>
      </c>
      <c r="M11827" s="3">
        <v>17300</v>
      </c>
      <c r="N11827" s="2" t="s">
        <v>19</v>
      </c>
    </row>
    <row r="11828" spans="1:14" x14ac:dyDescent="0.25">
      <c r="A11828" t="s">
        <v>17206</v>
      </c>
      <c r="B11828" s="1" t="s">
        <v>19372</v>
      </c>
      <c r="C11828" t="s">
        <v>17206</v>
      </c>
      <c r="D11828" t="s">
        <v>128</v>
      </c>
      <c r="E11828" s="2" t="s">
        <v>247</v>
      </c>
      <c r="F11828" t="str">
        <f t="shared" si="184"/>
        <v>Škoda Octavia</v>
      </c>
      <c r="G11828" t="s">
        <v>18970</v>
      </c>
      <c r="H11828" s="2" t="s">
        <v>17</v>
      </c>
      <c r="I11828" s="5">
        <v>153161</v>
      </c>
      <c r="J11828" s="2">
        <v>2018</v>
      </c>
      <c r="K11828" s="2">
        <v>85</v>
      </c>
      <c r="L11828" t="s">
        <v>45</v>
      </c>
      <c r="M11828" s="3">
        <v>16900</v>
      </c>
      <c r="N11828" s="2" t="s">
        <v>19</v>
      </c>
    </row>
    <row r="11829" spans="1:14" x14ac:dyDescent="0.25">
      <c r="A11829" t="s">
        <v>17206</v>
      </c>
      <c r="B11829" s="1" t="s">
        <v>18969</v>
      </c>
      <c r="C11829" t="s">
        <v>17206</v>
      </c>
      <c r="D11829" t="s">
        <v>128</v>
      </c>
      <c r="E11829" s="2" t="s">
        <v>247</v>
      </c>
      <c r="F11829" t="str">
        <f t="shared" si="184"/>
        <v>Škoda Octavia</v>
      </c>
      <c r="G11829" t="s">
        <v>18970</v>
      </c>
      <c r="H11829" s="2" t="s">
        <v>17</v>
      </c>
      <c r="I11829" s="5">
        <v>173575</v>
      </c>
      <c r="J11829" s="2">
        <v>2016</v>
      </c>
      <c r="K11829" s="2">
        <v>81</v>
      </c>
      <c r="L11829" t="s">
        <v>18</v>
      </c>
      <c r="M11829" s="3">
        <v>12656.25</v>
      </c>
      <c r="N11829" s="2" t="s">
        <v>19</v>
      </c>
    </row>
    <row r="11830" spans="1:14" x14ac:dyDescent="0.25">
      <c r="A11830" t="s">
        <v>17206</v>
      </c>
      <c r="B11830" s="1" t="s">
        <v>19823</v>
      </c>
      <c r="C11830" t="s">
        <v>17206</v>
      </c>
      <c r="D11830" t="s">
        <v>128</v>
      </c>
      <c r="E11830" s="2" t="s">
        <v>247</v>
      </c>
      <c r="F11830" t="str">
        <f t="shared" si="184"/>
        <v>Škoda Octavia</v>
      </c>
      <c r="G11830" t="s">
        <v>18970</v>
      </c>
      <c r="H11830" s="2" t="s">
        <v>17</v>
      </c>
      <c r="I11830" s="5">
        <v>152206</v>
      </c>
      <c r="J11830" s="2">
        <v>2019</v>
      </c>
      <c r="K11830" s="2">
        <v>85</v>
      </c>
      <c r="L11830" t="s">
        <v>45</v>
      </c>
      <c r="M11830" s="3">
        <v>17990</v>
      </c>
      <c r="N11830" s="2" t="s">
        <v>19</v>
      </c>
    </row>
    <row r="11831" spans="1:14" x14ac:dyDescent="0.25">
      <c r="A11831" t="s">
        <v>17206</v>
      </c>
      <c r="B11831" s="1" t="s">
        <v>18759</v>
      </c>
      <c r="C11831" t="s">
        <v>17206</v>
      </c>
      <c r="D11831" t="s">
        <v>128</v>
      </c>
      <c r="E11831" s="2" t="s">
        <v>247</v>
      </c>
      <c r="F11831" t="str">
        <f t="shared" si="184"/>
        <v>Škoda Octavia</v>
      </c>
      <c r="G11831" t="s">
        <v>18760</v>
      </c>
      <c r="H11831" s="2" t="s">
        <v>36</v>
      </c>
      <c r="I11831" s="5">
        <v>129467</v>
      </c>
      <c r="J11831" s="2">
        <v>2014</v>
      </c>
      <c r="K11831" s="2">
        <v>132</v>
      </c>
      <c r="L11831" t="s">
        <v>45</v>
      </c>
      <c r="M11831" s="3">
        <v>13990</v>
      </c>
      <c r="N11831" s="2" t="s">
        <v>19</v>
      </c>
    </row>
    <row r="11832" spans="1:14" x14ac:dyDescent="0.25">
      <c r="A11832" t="s">
        <v>17206</v>
      </c>
      <c r="B11832" s="1" t="s">
        <v>17890</v>
      </c>
      <c r="C11832" t="s">
        <v>17206</v>
      </c>
      <c r="D11832" t="s">
        <v>128</v>
      </c>
      <c r="E11832" s="2" t="s">
        <v>247</v>
      </c>
      <c r="F11832" t="str">
        <f t="shared" ref="F11832:F11895" si="185">D11832&amp; " " &amp; E11832</f>
        <v>Škoda Octavia</v>
      </c>
      <c r="G11832" t="s">
        <v>17891</v>
      </c>
      <c r="H11832" s="2" t="s">
        <v>17</v>
      </c>
      <c r="I11832" s="5">
        <v>164000</v>
      </c>
      <c r="J11832" s="2">
        <v>2013</v>
      </c>
      <c r="K11832" s="2">
        <v>110</v>
      </c>
      <c r="L11832" t="s">
        <v>96</v>
      </c>
      <c r="M11832" s="3">
        <v>10700.27</v>
      </c>
      <c r="N11832" s="2" t="s">
        <v>19</v>
      </c>
    </row>
    <row r="11833" spans="1:14" x14ac:dyDescent="0.25">
      <c r="A11833" t="s">
        <v>17206</v>
      </c>
      <c r="B11833" s="1" t="s">
        <v>19850</v>
      </c>
      <c r="C11833" t="s">
        <v>17206</v>
      </c>
      <c r="D11833" t="s">
        <v>128</v>
      </c>
      <c r="E11833" s="2" t="s">
        <v>247</v>
      </c>
      <c r="F11833" t="str">
        <f t="shared" si="185"/>
        <v>Škoda Octavia</v>
      </c>
      <c r="G11833" t="s">
        <v>17891</v>
      </c>
      <c r="H11833" s="2" t="s">
        <v>17</v>
      </c>
      <c r="I11833" s="5">
        <v>115330</v>
      </c>
      <c r="J11833" s="2">
        <v>2017</v>
      </c>
      <c r="K11833" s="2">
        <v>110</v>
      </c>
      <c r="L11833" t="s">
        <v>60</v>
      </c>
      <c r="M11833" s="3">
        <v>18100</v>
      </c>
      <c r="N11833" s="2" t="s">
        <v>19</v>
      </c>
    </row>
    <row r="11834" spans="1:14" x14ac:dyDescent="0.25">
      <c r="A11834" t="s">
        <v>17206</v>
      </c>
      <c r="B11834" s="1" t="s">
        <v>20850</v>
      </c>
      <c r="C11834" t="s">
        <v>17206</v>
      </c>
      <c r="D11834" t="s">
        <v>128</v>
      </c>
      <c r="E11834" s="2" t="s">
        <v>247</v>
      </c>
      <c r="F11834" t="str">
        <f t="shared" si="185"/>
        <v>Škoda Octavia</v>
      </c>
      <c r="G11834" t="s">
        <v>17891</v>
      </c>
      <c r="H11834" s="2" t="s">
        <v>17</v>
      </c>
      <c r="I11834" s="5">
        <v>55290</v>
      </c>
      <c r="J11834" s="2">
        <v>2020</v>
      </c>
      <c r="K11834" s="2">
        <v>85</v>
      </c>
      <c r="L11834" t="s">
        <v>60</v>
      </c>
      <c r="M11834" s="3">
        <v>23651.200000000001</v>
      </c>
      <c r="N11834" s="2" t="s">
        <v>19</v>
      </c>
    </row>
    <row r="11835" spans="1:14" x14ac:dyDescent="0.25">
      <c r="A11835" t="s">
        <v>17206</v>
      </c>
      <c r="B11835" s="1" t="s">
        <v>18159</v>
      </c>
      <c r="C11835" t="s">
        <v>17206</v>
      </c>
      <c r="D11835" t="s">
        <v>128</v>
      </c>
      <c r="E11835" s="2" t="s">
        <v>247</v>
      </c>
      <c r="F11835" t="str">
        <f t="shared" si="185"/>
        <v>Škoda Octavia</v>
      </c>
      <c r="G11835" t="s">
        <v>18160</v>
      </c>
      <c r="H11835" s="2" t="s">
        <v>17</v>
      </c>
      <c r="I11835" s="5">
        <v>162000</v>
      </c>
      <c r="J11835" s="2">
        <v>2014</v>
      </c>
      <c r="K11835" s="2">
        <v>110</v>
      </c>
      <c r="L11835" t="s">
        <v>30</v>
      </c>
      <c r="M11835" s="3">
        <v>11900</v>
      </c>
      <c r="N11835" s="2" t="s">
        <v>19</v>
      </c>
    </row>
    <row r="11836" spans="1:14" x14ac:dyDescent="0.25">
      <c r="A11836" t="s">
        <v>17206</v>
      </c>
      <c r="B11836" s="1" t="s">
        <v>18195</v>
      </c>
      <c r="C11836" t="s">
        <v>17206</v>
      </c>
      <c r="D11836" t="s">
        <v>128</v>
      </c>
      <c r="E11836" s="2" t="s">
        <v>247</v>
      </c>
      <c r="F11836" t="str">
        <f t="shared" si="185"/>
        <v>Škoda Octavia</v>
      </c>
      <c r="G11836" t="s">
        <v>18196</v>
      </c>
      <c r="H11836" s="2" t="s">
        <v>17</v>
      </c>
      <c r="I11836" s="5">
        <v>166000</v>
      </c>
      <c r="J11836" s="2">
        <v>2014</v>
      </c>
      <c r="K11836" s="2">
        <v>110</v>
      </c>
      <c r="L11836" t="s">
        <v>60</v>
      </c>
      <c r="M11836" s="3">
        <v>12094.37</v>
      </c>
      <c r="N11836" s="2" t="s">
        <v>19</v>
      </c>
    </row>
    <row r="11837" spans="1:14" x14ac:dyDescent="0.25">
      <c r="A11837" t="s">
        <v>17206</v>
      </c>
      <c r="B11837" s="1" t="s">
        <v>19381</v>
      </c>
      <c r="C11837" t="s">
        <v>17206</v>
      </c>
      <c r="D11837" t="s">
        <v>128</v>
      </c>
      <c r="E11837" s="2" t="s">
        <v>247</v>
      </c>
      <c r="F11837" t="str">
        <f t="shared" si="185"/>
        <v>Škoda Octavia</v>
      </c>
      <c r="G11837" t="s">
        <v>19382</v>
      </c>
      <c r="H11837" s="2" t="s">
        <v>17</v>
      </c>
      <c r="I11837" s="5">
        <v>168767</v>
      </c>
      <c r="J11837" s="2">
        <v>2014</v>
      </c>
      <c r="K11837" s="2">
        <v>135</v>
      </c>
      <c r="L11837" t="s">
        <v>30</v>
      </c>
      <c r="M11837" s="3">
        <v>16922.16</v>
      </c>
      <c r="N11837" s="2" t="s">
        <v>19</v>
      </c>
    </row>
    <row r="11838" spans="1:14" x14ac:dyDescent="0.25">
      <c r="A11838" t="s">
        <v>17206</v>
      </c>
      <c r="B11838" s="1" t="s">
        <v>20467</v>
      </c>
      <c r="C11838" t="s">
        <v>17206</v>
      </c>
      <c r="D11838" t="s">
        <v>128</v>
      </c>
      <c r="E11838" s="2" t="s">
        <v>247</v>
      </c>
      <c r="F11838" t="str">
        <f t="shared" si="185"/>
        <v>Škoda Octavia</v>
      </c>
      <c r="G11838" t="s">
        <v>19382</v>
      </c>
      <c r="H11838" s="2" t="s">
        <v>17</v>
      </c>
      <c r="I11838" s="5">
        <v>140747</v>
      </c>
      <c r="J11838" s="2">
        <v>2016</v>
      </c>
      <c r="K11838" s="2">
        <v>135</v>
      </c>
      <c r="L11838" t="s">
        <v>60</v>
      </c>
      <c r="M11838" s="3">
        <v>20000</v>
      </c>
      <c r="N11838" s="2" t="s">
        <v>19</v>
      </c>
    </row>
    <row r="11839" spans="1:14" x14ac:dyDescent="0.25">
      <c r="A11839" t="s">
        <v>17206</v>
      </c>
      <c r="B11839" s="1" t="s">
        <v>19617</v>
      </c>
      <c r="C11839" t="s">
        <v>17206</v>
      </c>
      <c r="D11839" t="s">
        <v>128</v>
      </c>
      <c r="E11839" s="2" t="s">
        <v>247</v>
      </c>
      <c r="F11839" t="str">
        <f t="shared" si="185"/>
        <v>Škoda Octavia</v>
      </c>
      <c r="G11839" t="s">
        <v>19618</v>
      </c>
      <c r="H11839" s="2" t="s">
        <v>17</v>
      </c>
      <c r="I11839" s="5">
        <v>176664</v>
      </c>
      <c r="J11839" s="2">
        <v>2015</v>
      </c>
      <c r="K11839" s="2">
        <v>135</v>
      </c>
      <c r="L11839" t="s">
        <v>30</v>
      </c>
      <c r="M11839" s="3">
        <v>17133.689999999999</v>
      </c>
      <c r="N11839" s="2" t="s">
        <v>19</v>
      </c>
    </row>
    <row r="11840" spans="1:14" x14ac:dyDescent="0.25">
      <c r="A11840" t="s">
        <v>17206</v>
      </c>
      <c r="B11840" s="1" t="s">
        <v>20163</v>
      </c>
      <c r="C11840" t="s">
        <v>17206</v>
      </c>
      <c r="D11840" t="s">
        <v>128</v>
      </c>
      <c r="E11840" s="2" t="s">
        <v>247</v>
      </c>
      <c r="F11840" t="str">
        <f t="shared" si="185"/>
        <v>Škoda Octavia</v>
      </c>
      <c r="G11840" t="s">
        <v>19618</v>
      </c>
      <c r="H11840" s="2" t="s">
        <v>17</v>
      </c>
      <c r="I11840" s="5">
        <v>169054</v>
      </c>
      <c r="J11840" s="2">
        <v>2015</v>
      </c>
      <c r="K11840" s="2">
        <v>135</v>
      </c>
      <c r="L11840" t="s">
        <v>18</v>
      </c>
      <c r="M11840" s="3">
        <v>19000</v>
      </c>
      <c r="N11840" s="2" t="s">
        <v>19</v>
      </c>
    </row>
    <row r="11841" spans="1:14" x14ac:dyDescent="0.25">
      <c r="A11841" t="s">
        <v>17206</v>
      </c>
      <c r="B11841" s="1" t="s">
        <v>20111</v>
      </c>
      <c r="C11841" t="s">
        <v>17206</v>
      </c>
      <c r="D11841" t="s">
        <v>128</v>
      </c>
      <c r="E11841" s="2" t="s">
        <v>247</v>
      </c>
      <c r="F11841" t="str">
        <f t="shared" si="185"/>
        <v>Škoda Octavia</v>
      </c>
      <c r="G11841" t="s">
        <v>19618</v>
      </c>
      <c r="H11841" s="2" t="s">
        <v>17</v>
      </c>
      <c r="I11841" s="5">
        <v>182874</v>
      </c>
      <c r="J11841" s="2">
        <v>2015</v>
      </c>
      <c r="K11841" s="2">
        <v>135</v>
      </c>
      <c r="L11841" t="s">
        <v>18</v>
      </c>
      <c r="M11841" s="3">
        <v>19237.5</v>
      </c>
      <c r="N11841" s="2" t="s">
        <v>19</v>
      </c>
    </row>
    <row r="11842" spans="1:14" x14ac:dyDescent="0.25">
      <c r="A11842" t="s">
        <v>17206</v>
      </c>
      <c r="B11842" s="1" t="s">
        <v>19926</v>
      </c>
      <c r="C11842" t="s">
        <v>17206</v>
      </c>
      <c r="D11842" t="s">
        <v>128</v>
      </c>
      <c r="E11842" s="2" t="s">
        <v>247</v>
      </c>
      <c r="F11842" t="str">
        <f t="shared" si="185"/>
        <v>Škoda Octavia</v>
      </c>
      <c r="G11842" t="s">
        <v>19390</v>
      </c>
      <c r="H11842" s="2" t="s">
        <v>17</v>
      </c>
      <c r="I11842" s="5">
        <v>147889</v>
      </c>
      <c r="J11842" s="2">
        <v>2017</v>
      </c>
      <c r="K11842" s="2">
        <v>110</v>
      </c>
      <c r="L11842" t="s">
        <v>45</v>
      </c>
      <c r="M11842" s="3">
        <v>17413.2</v>
      </c>
      <c r="N11842" s="2" t="s">
        <v>19</v>
      </c>
    </row>
    <row r="11843" spans="1:14" x14ac:dyDescent="0.25">
      <c r="A11843" t="s">
        <v>17206</v>
      </c>
      <c r="B11843" s="1" t="s">
        <v>21356</v>
      </c>
      <c r="C11843" t="s">
        <v>17206</v>
      </c>
      <c r="D11843" t="s">
        <v>128</v>
      </c>
      <c r="E11843" s="2" t="s">
        <v>247</v>
      </c>
      <c r="F11843" t="str">
        <f t="shared" si="185"/>
        <v>Škoda Octavia</v>
      </c>
      <c r="G11843" t="s">
        <v>19390</v>
      </c>
      <c r="H11843" s="2" t="s">
        <v>17</v>
      </c>
      <c r="I11843" s="5">
        <v>30000</v>
      </c>
      <c r="J11843" s="2">
        <v>2022</v>
      </c>
      <c r="K11843" s="2">
        <v>85</v>
      </c>
      <c r="L11843" t="s">
        <v>60</v>
      </c>
      <c r="M11843" s="3">
        <v>26900</v>
      </c>
      <c r="N11843" s="2" t="s">
        <v>19</v>
      </c>
    </row>
    <row r="11844" spans="1:14" x14ac:dyDescent="0.25">
      <c r="A11844" t="s">
        <v>17206</v>
      </c>
      <c r="B11844" s="1" t="s">
        <v>19389</v>
      </c>
      <c r="C11844" t="s">
        <v>17206</v>
      </c>
      <c r="D11844" t="s">
        <v>128</v>
      </c>
      <c r="E11844" s="2" t="s">
        <v>247</v>
      </c>
      <c r="F11844" t="str">
        <f t="shared" si="185"/>
        <v>Škoda Octavia</v>
      </c>
      <c r="G11844" t="s">
        <v>19390</v>
      </c>
      <c r="H11844" s="2" t="s">
        <v>17</v>
      </c>
      <c r="I11844" s="5">
        <v>148356</v>
      </c>
      <c r="J11844" s="2">
        <v>2017</v>
      </c>
      <c r="K11844" s="2">
        <v>110</v>
      </c>
      <c r="L11844" t="s">
        <v>30</v>
      </c>
      <c r="M11844" s="3">
        <v>16908.75</v>
      </c>
      <c r="N11844" s="2" t="s">
        <v>19</v>
      </c>
    </row>
    <row r="11845" spans="1:14" x14ac:dyDescent="0.25">
      <c r="A11845" t="s">
        <v>17206</v>
      </c>
      <c r="B11845" s="1" t="s">
        <v>21498</v>
      </c>
      <c r="C11845" t="s">
        <v>17206</v>
      </c>
      <c r="D11845" t="s">
        <v>128</v>
      </c>
      <c r="E11845" s="2" t="s">
        <v>247</v>
      </c>
      <c r="F11845" t="str">
        <f t="shared" si="185"/>
        <v>Škoda Octavia</v>
      </c>
      <c r="G11845" t="s">
        <v>19390</v>
      </c>
      <c r="H11845" s="2" t="s">
        <v>17</v>
      </c>
      <c r="I11845" s="5">
        <v>37677</v>
      </c>
      <c r="J11845" s="2">
        <v>2020</v>
      </c>
      <c r="K11845" s="2">
        <v>85</v>
      </c>
      <c r="L11845" t="s">
        <v>18</v>
      </c>
      <c r="M11845" s="3">
        <v>27899</v>
      </c>
      <c r="N11845" s="2" t="s">
        <v>19</v>
      </c>
    </row>
    <row r="11846" spans="1:14" x14ac:dyDescent="0.25">
      <c r="A11846" t="s">
        <v>17206</v>
      </c>
      <c r="B11846" s="1" t="s">
        <v>20980</v>
      </c>
      <c r="C11846" t="s">
        <v>17206</v>
      </c>
      <c r="D11846" t="s">
        <v>128</v>
      </c>
      <c r="E11846" s="2" t="s">
        <v>247</v>
      </c>
      <c r="F11846" t="str">
        <f t="shared" si="185"/>
        <v>Škoda Octavia</v>
      </c>
      <c r="G11846" t="s">
        <v>19390</v>
      </c>
      <c r="H11846" s="2" t="s">
        <v>17</v>
      </c>
      <c r="I11846" s="5">
        <v>46483</v>
      </c>
      <c r="J11846" s="2">
        <v>2020</v>
      </c>
      <c r="K11846" s="2">
        <v>85</v>
      </c>
      <c r="L11846" t="s">
        <v>30</v>
      </c>
      <c r="M11846" s="3">
        <v>24998.63</v>
      </c>
      <c r="N11846" s="2" t="s">
        <v>19</v>
      </c>
    </row>
    <row r="11847" spans="1:14" x14ac:dyDescent="0.25">
      <c r="A11847" t="s">
        <v>17206</v>
      </c>
      <c r="B11847" s="1" t="s">
        <v>21350</v>
      </c>
      <c r="C11847" t="s">
        <v>17206</v>
      </c>
      <c r="D11847" t="s">
        <v>128</v>
      </c>
      <c r="E11847" s="2" t="s">
        <v>247</v>
      </c>
      <c r="F11847" t="str">
        <f t="shared" si="185"/>
        <v>Škoda Octavia</v>
      </c>
      <c r="G11847" t="s">
        <v>19390</v>
      </c>
      <c r="H11847" s="2" t="s">
        <v>17</v>
      </c>
      <c r="I11847" s="5">
        <v>30000</v>
      </c>
      <c r="J11847" s="2">
        <v>2022</v>
      </c>
      <c r="K11847" s="2">
        <v>85</v>
      </c>
      <c r="L11847" t="s">
        <v>45</v>
      </c>
      <c r="M11847" s="3">
        <v>26900</v>
      </c>
      <c r="N11847" s="2" t="s">
        <v>19</v>
      </c>
    </row>
    <row r="11848" spans="1:14" x14ac:dyDescent="0.25">
      <c r="A11848" t="s">
        <v>17206</v>
      </c>
      <c r="B11848" s="1" t="s">
        <v>20005</v>
      </c>
      <c r="C11848" t="s">
        <v>17206</v>
      </c>
      <c r="D11848" t="s">
        <v>128</v>
      </c>
      <c r="E11848" s="2" t="s">
        <v>247</v>
      </c>
      <c r="F11848" t="str">
        <f t="shared" si="185"/>
        <v>Škoda Octavia</v>
      </c>
      <c r="G11848" t="s">
        <v>19390</v>
      </c>
      <c r="H11848" s="2" t="s">
        <v>17</v>
      </c>
      <c r="I11848" s="5">
        <v>121034</v>
      </c>
      <c r="J11848" s="2">
        <v>2018</v>
      </c>
      <c r="K11848" s="2">
        <v>110</v>
      </c>
      <c r="L11848" t="s">
        <v>45</v>
      </c>
      <c r="M11848" s="3">
        <v>18749</v>
      </c>
      <c r="N11848" s="2" t="s">
        <v>19</v>
      </c>
    </row>
    <row r="11849" spans="1:14" x14ac:dyDescent="0.25">
      <c r="A11849" t="s">
        <v>17206</v>
      </c>
      <c r="B11849" s="1" t="s">
        <v>21704</v>
      </c>
      <c r="C11849" t="s">
        <v>17206</v>
      </c>
      <c r="D11849" t="s">
        <v>128</v>
      </c>
      <c r="E11849" s="2" t="s">
        <v>247</v>
      </c>
      <c r="F11849" t="str">
        <f t="shared" si="185"/>
        <v>Škoda Octavia</v>
      </c>
      <c r="G11849" t="s">
        <v>19813</v>
      </c>
      <c r="H11849" s="2" t="s">
        <v>17</v>
      </c>
      <c r="I11849" s="5">
        <v>30000</v>
      </c>
      <c r="J11849" s="2">
        <v>2022</v>
      </c>
      <c r="K11849" s="2">
        <v>110</v>
      </c>
      <c r="L11849" t="s">
        <v>18</v>
      </c>
      <c r="M11849" s="3">
        <v>29849.360000000001</v>
      </c>
      <c r="N11849" s="2" t="s">
        <v>19</v>
      </c>
    </row>
    <row r="11850" spans="1:14" x14ac:dyDescent="0.25">
      <c r="A11850" t="s">
        <v>17206</v>
      </c>
      <c r="B11850" s="1" t="s">
        <v>21189</v>
      </c>
      <c r="C11850" t="s">
        <v>17206</v>
      </c>
      <c r="D11850" t="s">
        <v>128</v>
      </c>
      <c r="E11850" s="2" t="s">
        <v>247</v>
      </c>
      <c r="F11850" t="str">
        <f t="shared" si="185"/>
        <v>Škoda Octavia</v>
      </c>
      <c r="G11850" t="s">
        <v>19813</v>
      </c>
      <c r="H11850" s="2" t="s">
        <v>17</v>
      </c>
      <c r="I11850" s="5">
        <v>31216</v>
      </c>
      <c r="J11850" s="2">
        <v>2020</v>
      </c>
      <c r="K11850" s="2">
        <v>110</v>
      </c>
      <c r="L11850" t="s">
        <v>60</v>
      </c>
      <c r="M11850" s="3">
        <v>25008.46</v>
      </c>
      <c r="N11850" s="2" t="s">
        <v>19</v>
      </c>
    </row>
    <row r="11851" spans="1:14" x14ac:dyDescent="0.25">
      <c r="A11851" t="s">
        <v>17206</v>
      </c>
      <c r="B11851" s="1" t="s">
        <v>20485</v>
      </c>
      <c r="C11851" t="s">
        <v>17206</v>
      </c>
      <c r="D11851" t="s">
        <v>128</v>
      </c>
      <c r="E11851" s="2" t="s">
        <v>247</v>
      </c>
      <c r="F11851" t="str">
        <f t="shared" si="185"/>
        <v>Škoda Octavia</v>
      </c>
      <c r="G11851" t="s">
        <v>19813</v>
      </c>
      <c r="H11851" s="2" t="s">
        <v>17</v>
      </c>
      <c r="I11851" s="5">
        <v>117502</v>
      </c>
      <c r="J11851" s="2">
        <v>2018</v>
      </c>
      <c r="K11851" s="2">
        <v>110</v>
      </c>
      <c r="L11851" t="s">
        <v>45</v>
      </c>
      <c r="M11851" s="3">
        <v>20027.87</v>
      </c>
      <c r="N11851" s="2" t="s">
        <v>19</v>
      </c>
    </row>
    <row r="11852" spans="1:14" x14ac:dyDescent="0.25">
      <c r="A11852" t="s">
        <v>17206</v>
      </c>
      <c r="B11852" s="1" t="s">
        <v>21928</v>
      </c>
      <c r="C11852" t="s">
        <v>17206</v>
      </c>
      <c r="D11852" t="s">
        <v>128</v>
      </c>
      <c r="E11852" s="2" t="s">
        <v>247</v>
      </c>
      <c r="F11852" t="str">
        <f t="shared" si="185"/>
        <v>Škoda Octavia</v>
      </c>
      <c r="G11852" t="s">
        <v>19813</v>
      </c>
      <c r="H11852" s="2" t="s">
        <v>17</v>
      </c>
      <c r="I11852" s="5">
        <v>35345</v>
      </c>
      <c r="J11852" s="2">
        <v>2020</v>
      </c>
      <c r="K11852" s="2">
        <v>110</v>
      </c>
      <c r="L11852" t="s">
        <v>45</v>
      </c>
      <c r="M11852" s="3">
        <v>32499</v>
      </c>
      <c r="N11852" s="2" t="s">
        <v>19</v>
      </c>
    </row>
    <row r="11853" spans="1:14" x14ac:dyDescent="0.25">
      <c r="A11853" t="s">
        <v>17206</v>
      </c>
      <c r="B11853" s="1" t="s">
        <v>19812</v>
      </c>
      <c r="C11853" t="s">
        <v>17206</v>
      </c>
      <c r="D11853" t="s">
        <v>128</v>
      </c>
      <c r="E11853" s="2" t="s">
        <v>247</v>
      </c>
      <c r="F11853" t="str">
        <f t="shared" si="185"/>
        <v>Škoda Octavia</v>
      </c>
      <c r="G11853" t="s">
        <v>19813</v>
      </c>
      <c r="H11853" s="2" t="s">
        <v>17</v>
      </c>
      <c r="I11853" s="5">
        <v>92125</v>
      </c>
      <c r="J11853" s="2">
        <v>2017</v>
      </c>
      <c r="K11853" s="2">
        <v>110</v>
      </c>
      <c r="L11853" t="s">
        <v>30</v>
      </c>
      <c r="M11853" s="3">
        <v>17900</v>
      </c>
      <c r="N11853" s="2" t="s">
        <v>19</v>
      </c>
    </row>
    <row r="11854" spans="1:14" x14ac:dyDescent="0.25">
      <c r="A11854" t="s">
        <v>17206</v>
      </c>
      <c r="B11854" s="1" t="s">
        <v>20282</v>
      </c>
      <c r="C11854" t="s">
        <v>17206</v>
      </c>
      <c r="D11854" t="s">
        <v>128</v>
      </c>
      <c r="E11854" s="2" t="s">
        <v>247</v>
      </c>
      <c r="F11854" t="str">
        <f t="shared" si="185"/>
        <v>Škoda Octavia</v>
      </c>
      <c r="G11854" t="s">
        <v>19813</v>
      </c>
      <c r="H11854" s="2" t="s">
        <v>17</v>
      </c>
      <c r="I11854" s="5">
        <v>78916</v>
      </c>
      <c r="J11854" s="2">
        <v>2019</v>
      </c>
      <c r="K11854" s="2">
        <v>110</v>
      </c>
      <c r="L11854" t="s">
        <v>37</v>
      </c>
      <c r="M11854" s="3">
        <v>20849</v>
      </c>
      <c r="N11854" s="2" t="s">
        <v>19</v>
      </c>
    </row>
    <row r="11855" spans="1:14" x14ac:dyDescent="0.25">
      <c r="A11855" t="s">
        <v>17206</v>
      </c>
      <c r="B11855" s="1" t="s">
        <v>18448</v>
      </c>
      <c r="C11855" t="s">
        <v>17206</v>
      </c>
      <c r="D11855" t="s">
        <v>128</v>
      </c>
      <c r="E11855" s="2" t="s">
        <v>247</v>
      </c>
      <c r="F11855" t="str">
        <f t="shared" si="185"/>
        <v>Škoda Octavia</v>
      </c>
      <c r="G11855" t="s">
        <v>18449</v>
      </c>
      <c r="H11855" s="2" t="s">
        <v>17</v>
      </c>
      <c r="I11855" s="5">
        <v>157821</v>
      </c>
      <c r="J11855" s="2">
        <v>2015</v>
      </c>
      <c r="K11855" s="2">
        <v>81</v>
      </c>
      <c r="L11855" t="s">
        <v>45</v>
      </c>
      <c r="M11855" s="3">
        <v>12999</v>
      </c>
      <c r="N11855" s="2" t="s">
        <v>19</v>
      </c>
    </row>
    <row r="11856" spans="1:14" x14ac:dyDescent="0.25">
      <c r="A11856" t="s">
        <v>17206</v>
      </c>
      <c r="B11856" s="1" t="s">
        <v>18115</v>
      </c>
      <c r="C11856" t="s">
        <v>17206</v>
      </c>
      <c r="D11856" t="s">
        <v>128</v>
      </c>
      <c r="E11856" s="2" t="s">
        <v>644</v>
      </c>
      <c r="F11856" t="str">
        <f t="shared" si="185"/>
        <v>Škoda Rapid</v>
      </c>
      <c r="G11856" t="s">
        <v>17960</v>
      </c>
      <c r="H11856" s="2" t="s">
        <v>36</v>
      </c>
      <c r="I11856" s="5">
        <v>56842</v>
      </c>
      <c r="J11856" s="2">
        <v>2018</v>
      </c>
      <c r="K11856" s="2">
        <v>70</v>
      </c>
      <c r="L11856" t="s">
        <v>37</v>
      </c>
      <c r="M11856" s="3">
        <v>11279.25</v>
      </c>
      <c r="N11856" s="2" t="s">
        <v>19</v>
      </c>
    </row>
    <row r="11857" spans="1:14" x14ac:dyDescent="0.25">
      <c r="A11857" t="s">
        <v>17206</v>
      </c>
      <c r="B11857" s="1" t="s">
        <v>17959</v>
      </c>
      <c r="C11857" t="s">
        <v>17206</v>
      </c>
      <c r="D11857" t="s">
        <v>128</v>
      </c>
      <c r="E11857" s="2" t="s">
        <v>644</v>
      </c>
      <c r="F11857" t="str">
        <f t="shared" si="185"/>
        <v>Škoda Rapid</v>
      </c>
      <c r="G11857" t="s">
        <v>17960</v>
      </c>
      <c r="H11857" s="2" t="s">
        <v>36</v>
      </c>
      <c r="I11857" s="5">
        <v>99189</v>
      </c>
      <c r="J11857" s="2">
        <v>2018</v>
      </c>
      <c r="K11857" s="2">
        <v>70</v>
      </c>
      <c r="L11857" t="s">
        <v>18</v>
      </c>
      <c r="M11857" s="3">
        <v>11890</v>
      </c>
      <c r="N11857" s="2" t="s">
        <v>19</v>
      </c>
    </row>
    <row r="11858" spans="1:14" x14ac:dyDescent="0.25">
      <c r="A11858" t="s">
        <v>17206</v>
      </c>
      <c r="B11858" s="1" t="s">
        <v>18425</v>
      </c>
      <c r="C11858" t="s">
        <v>17206</v>
      </c>
      <c r="D11858" t="s">
        <v>128</v>
      </c>
      <c r="E11858" s="2" t="s">
        <v>644</v>
      </c>
      <c r="F11858" t="str">
        <f t="shared" si="185"/>
        <v>Škoda Rapid</v>
      </c>
      <c r="G11858" t="s">
        <v>17822</v>
      </c>
      <c r="H11858" s="2" t="s">
        <v>36</v>
      </c>
      <c r="I11858" s="5">
        <v>84651</v>
      </c>
      <c r="J11858" s="2">
        <v>2018</v>
      </c>
      <c r="K11858" s="2">
        <v>70</v>
      </c>
      <c r="L11858" t="s">
        <v>18</v>
      </c>
      <c r="M11858" s="3">
        <v>12860.84</v>
      </c>
      <c r="N11858" s="2" t="s">
        <v>19</v>
      </c>
    </row>
    <row r="11859" spans="1:14" x14ac:dyDescent="0.25">
      <c r="A11859" t="s">
        <v>17206</v>
      </c>
      <c r="B11859" s="1" t="s">
        <v>17821</v>
      </c>
      <c r="C11859" t="s">
        <v>17206</v>
      </c>
      <c r="D11859" t="s">
        <v>128</v>
      </c>
      <c r="E11859" s="2" t="s">
        <v>644</v>
      </c>
      <c r="F11859" t="str">
        <f t="shared" si="185"/>
        <v>Škoda Rapid</v>
      </c>
      <c r="G11859" t="s">
        <v>17822</v>
      </c>
      <c r="H11859" s="2" t="s">
        <v>36</v>
      </c>
      <c r="I11859" s="5">
        <v>82372</v>
      </c>
      <c r="J11859" s="2">
        <v>2018</v>
      </c>
      <c r="K11859" s="2">
        <v>70</v>
      </c>
      <c r="L11859" t="s">
        <v>37</v>
      </c>
      <c r="M11859" s="3">
        <v>11435.89</v>
      </c>
      <c r="N11859" s="2" t="s">
        <v>19</v>
      </c>
    </row>
    <row r="11860" spans="1:14" x14ac:dyDescent="0.25">
      <c r="A11860" t="s">
        <v>17206</v>
      </c>
      <c r="B11860" s="1" t="s">
        <v>18293</v>
      </c>
      <c r="C11860" t="s">
        <v>17206</v>
      </c>
      <c r="D11860" t="s">
        <v>128</v>
      </c>
      <c r="E11860" s="2" t="s">
        <v>644</v>
      </c>
      <c r="F11860" t="str">
        <f t="shared" si="185"/>
        <v>Škoda Rapid</v>
      </c>
      <c r="G11860" t="s">
        <v>18294</v>
      </c>
      <c r="H11860" s="2" t="s">
        <v>36</v>
      </c>
      <c r="I11860" s="5">
        <v>103280</v>
      </c>
      <c r="J11860" s="2">
        <v>2019</v>
      </c>
      <c r="K11860" s="2">
        <v>70</v>
      </c>
      <c r="L11860" t="s">
        <v>18</v>
      </c>
      <c r="M11860" s="3">
        <v>12700</v>
      </c>
      <c r="N11860" s="2" t="s">
        <v>19</v>
      </c>
    </row>
    <row r="11861" spans="1:14" x14ac:dyDescent="0.25">
      <c r="A11861" t="s">
        <v>17206</v>
      </c>
      <c r="B11861" s="1" t="s">
        <v>18948</v>
      </c>
      <c r="C11861" t="s">
        <v>17206</v>
      </c>
      <c r="D11861" t="s">
        <v>128</v>
      </c>
      <c r="E11861" s="2" t="s">
        <v>644</v>
      </c>
      <c r="F11861" t="str">
        <f t="shared" si="185"/>
        <v>Škoda Rapid</v>
      </c>
      <c r="G11861" t="s">
        <v>18294</v>
      </c>
      <c r="H11861" s="2" t="s">
        <v>36</v>
      </c>
      <c r="I11861" s="5">
        <v>119481</v>
      </c>
      <c r="J11861" s="2">
        <v>2019</v>
      </c>
      <c r="K11861" s="2">
        <v>70</v>
      </c>
      <c r="L11861" t="s">
        <v>18</v>
      </c>
      <c r="M11861" s="3">
        <v>12500</v>
      </c>
      <c r="N11861" s="2" t="s">
        <v>19</v>
      </c>
    </row>
    <row r="11862" spans="1:14" x14ac:dyDescent="0.25">
      <c r="A11862" t="s">
        <v>17206</v>
      </c>
      <c r="B11862" s="1" t="s">
        <v>17436</v>
      </c>
      <c r="C11862" t="s">
        <v>17206</v>
      </c>
      <c r="D11862" t="s">
        <v>128</v>
      </c>
      <c r="E11862" s="2" t="s">
        <v>644</v>
      </c>
      <c r="F11862" t="str">
        <f t="shared" si="185"/>
        <v>Škoda Rapid</v>
      </c>
      <c r="G11862" t="s">
        <v>17437</v>
      </c>
      <c r="H11862" s="2" t="s">
        <v>36</v>
      </c>
      <c r="I11862" s="5">
        <v>119400</v>
      </c>
      <c r="J11862" s="2">
        <v>2014</v>
      </c>
      <c r="K11862" s="2">
        <v>63</v>
      </c>
      <c r="L11862" t="s">
        <v>54</v>
      </c>
      <c r="M11862" s="3">
        <v>8656.8799999999992</v>
      </c>
      <c r="N11862" s="2" t="s">
        <v>19</v>
      </c>
    </row>
    <row r="11863" spans="1:14" x14ac:dyDescent="0.25">
      <c r="A11863" t="s">
        <v>17206</v>
      </c>
      <c r="B11863" s="1" t="s">
        <v>17325</v>
      </c>
      <c r="C11863" t="s">
        <v>17206</v>
      </c>
      <c r="D11863" t="s">
        <v>128</v>
      </c>
      <c r="E11863" s="2" t="s">
        <v>644</v>
      </c>
      <c r="F11863" t="str">
        <f t="shared" si="185"/>
        <v>Škoda Rapid</v>
      </c>
      <c r="G11863" t="s">
        <v>17326</v>
      </c>
      <c r="H11863" s="2" t="s">
        <v>36</v>
      </c>
      <c r="I11863" s="5">
        <v>120045</v>
      </c>
      <c r="J11863" s="2">
        <v>2013</v>
      </c>
      <c r="K11863" s="2">
        <v>63</v>
      </c>
      <c r="L11863" t="s">
        <v>207</v>
      </c>
      <c r="M11863" s="3">
        <v>8890</v>
      </c>
      <c r="N11863" s="2" t="s">
        <v>19</v>
      </c>
    </row>
    <row r="11864" spans="1:14" x14ac:dyDescent="0.25">
      <c r="A11864" t="s">
        <v>17206</v>
      </c>
      <c r="B11864" s="1" t="s">
        <v>17462</v>
      </c>
      <c r="C11864" t="s">
        <v>17206</v>
      </c>
      <c r="D11864" t="s">
        <v>128</v>
      </c>
      <c r="E11864" s="2" t="s">
        <v>644</v>
      </c>
      <c r="F11864" t="str">
        <f t="shared" si="185"/>
        <v>Škoda Rapid</v>
      </c>
      <c r="G11864" t="s">
        <v>17463</v>
      </c>
      <c r="H11864" s="2" t="s">
        <v>17</v>
      </c>
      <c r="I11864" s="5">
        <v>172082</v>
      </c>
      <c r="J11864" s="2">
        <v>2016</v>
      </c>
      <c r="K11864" s="2">
        <v>66</v>
      </c>
      <c r="L11864" t="s">
        <v>45</v>
      </c>
      <c r="M11864" s="3">
        <v>8825</v>
      </c>
      <c r="N11864" s="2" t="s">
        <v>19</v>
      </c>
    </row>
    <row r="11865" spans="1:14" x14ac:dyDescent="0.25">
      <c r="A11865" t="s">
        <v>17206</v>
      </c>
      <c r="B11865" s="1" t="s">
        <v>17601</v>
      </c>
      <c r="C11865" t="s">
        <v>17206</v>
      </c>
      <c r="D11865" t="s">
        <v>128</v>
      </c>
      <c r="E11865" s="2" t="s">
        <v>644</v>
      </c>
      <c r="F11865" t="str">
        <f t="shared" si="185"/>
        <v>Škoda Rapid</v>
      </c>
      <c r="G11865" t="s">
        <v>17463</v>
      </c>
      <c r="H11865" s="2" t="s">
        <v>17</v>
      </c>
      <c r="I11865" s="5">
        <v>219518</v>
      </c>
      <c r="J11865" s="2">
        <v>2018</v>
      </c>
      <c r="K11865" s="2">
        <v>66</v>
      </c>
      <c r="L11865" t="s">
        <v>37</v>
      </c>
      <c r="M11865" s="3">
        <v>10631.25</v>
      </c>
      <c r="N11865" s="2" t="s">
        <v>19</v>
      </c>
    </row>
    <row r="11866" spans="1:14" x14ac:dyDescent="0.25">
      <c r="A11866" t="s">
        <v>17206</v>
      </c>
      <c r="B11866" s="1" t="s">
        <v>18923</v>
      </c>
      <c r="C11866" t="s">
        <v>17206</v>
      </c>
      <c r="D11866" t="s">
        <v>128</v>
      </c>
      <c r="E11866" s="2" t="s">
        <v>644</v>
      </c>
      <c r="F11866" t="str">
        <f t="shared" si="185"/>
        <v>Škoda Rapid</v>
      </c>
      <c r="G11866" t="s">
        <v>18924</v>
      </c>
      <c r="H11866" s="2" t="s">
        <v>17</v>
      </c>
      <c r="I11866" s="5">
        <v>137394</v>
      </c>
      <c r="J11866" s="2">
        <v>2017</v>
      </c>
      <c r="K11866" s="2">
        <v>66</v>
      </c>
      <c r="L11866" t="s">
        <v>45</v>
      </c>
      <c r="M11866" s="3">
        <v>13162.5</v>
      </c>
      <c r="N11866" s="2" t="s">
        <v>19</v>
      </c>
    </row>
    <row r="11867" spans="1:14" x14ac:dyDescent="0.25">
      <c r="A11867" t="s">
        <v>17206</v>
      </c>
      <c r="B11867" s="1" t="s">
        <v>18575</v>
      </c>
      <c r="C11867" t="s">
        <v>17206</v>
      </c>
      <c r="D11867" t="s">
        <v>128</v>
      </c>
      <c r="E11867" s="2" t="s">
        <v>644</v>
      </c>
      <c r="F11867" t="str">
        <f t="shared" si="185"/>
        <v>Škoda Rapid</v>
      </c>
      <c r="G11867" t="s">
        <v>18427</v>
      </c>
      <c r="H11867" s="2" t="s">
        <v>17</v>
      </c>
      <c r="I11867" s="5">
        <v>89384</v>
      </c>
      <c r="J11867" s="2">
        <v>2019</v>
      </c>
      <c r="K11867" s="2">
        <v>85</v>
      </c>
      <c r="L11867" t="s">
        <v>60</v>
      </c>
      <c r="M11867" s="3">
        <v>13400</v>
      </c>
      <c r="N11867" s="2" t="s">
        <v>19</v>
      </c>
    </row>
    <row r="11868" spans="1:14" x14ac:dyDescent="0.25">
      <c r="A11868" t="s">
        <v>17206</v>
      </c>
      <c r="B11868" s="1" t="s">
        <v>18426</v>
      </c>
      <c r="C11868" t="s">
        <v>17206</v>
      </c>
      <c r="D11868" t="s">
        <v>128</v>
      </c>
      <c r="E11868" s="2" t="s">
        <v>644</v>
      </c>
      <c r="F11868" t="str">
        <f t="shared" si="185"/>
        <v>Škoda Rapid</v>
      </c>
      <c r="G11868" t="s">
        <v>18427</v>
      </c>
      <c r="H11868" s="2" t="s">
        <v>17</v>
      </c>
      <c r="I11868" s="5">
        <v>113463</v>
      </c>
      <c r="J11868" s="2">
        <v>2019</v>
      </c>
      <c r="K11868" s="2">
        <v>85</v>
      </c>
      <c r="L11868" t="s">
        <v>60</v>
      </c>
      <c r="M11868" s="3">
        <v>12900</v>
      </c>
      <c r="N11868" s="2" t="s">
        <v>19</v>
      </c>
    </row>
    <row r="11869" spans="1:14" x14ac:dyDescent="0.25">
      <c r="A11869" t="s">
        <v>17206</v>
      </c>
      <c r="B11869" s="1" t="s">
        <v>18064</v>
      </c>
      <c r="C11869" t="s">
        <v>17206</v>
      </c>
      <c r="D11869" t="s">
        <v>128</v>
      </c>
      <c r="E11869" s="2" t="s">
        <v>644</v>
      </c>
      <c r="F11869" t="str">
        <f t="shared" si="185"/>
        <v>Škoda Rapid</v>
      </c>
      <c r="G11869" t="s">
        <v>18065</v>
      </c>
      <c r="H11869" s="2" t="s">
        <v>36</v>
      </c>
      <c r="I11869" s="5">
        <v>80304</v>
      </c>
      <c r="J11869" s="2">
        <v>2018</v>
      </c>
      <c r="K11869" s="2">
        <v>70</v>
      </c>
      <c r="L11869" t="s">
        <v>60</v>
      </c>
      <c r="M11869" s="3">
        <v>9609.1299999999992</v>
      </c>
      <c r="N11869" s="2" t="s">
        <v>19</v>
      </c>
    </row>
    <row r="11870" spans="1:14" x14ac:dyDescent="0.25">
      <c r="A11870" t="s">
        <v>17206</v>
      </c>
      <c r="B11870" s="1" t="s">
        <v>18652</v>
      </c>
      <c r="C11870" t="s">
        <v>17206</v>
      </c>
      <c r="D11870" t="s">
        <v>128</v>
      </c>
      <c r="E11870" s="2" t="s">
        <v>644</v>
      </c>
      <c r="F11870" t="str">
        <f t="shared" si="185"/>
        <v>Škoda Rapid</v>
      </c>
      <c r="G11870" t="s">
        <v>18653</v>
      </c>
      <c r="H11870" s="2" t="s">
        <v>36</v>
      </c>
      <c r="I11870" s="5">
        <v>84561</v>
      </c>
      <c r="J11870" s="2">
        <v>2018</v>
      </c>
      <c r="K11870" s="2">
        <v>70</v>
      </c>
      <c r="L11870" t="s">
        <v>18</v>
      </c>
      <c r="M11870" s="3">
        <v>13200</v>
      </c>
      <c r="N11870" s="2" t="s">
        <v>19</v>
      </c>
    </row>
    <row r="11871" spans="1:14" x14ac:dyDescent="0.25">
      <c r="A11871" t="s">
        <v>17206</v>
      </c>
      <c r="B11871" s="1" t="s">
        <v>17692</v>
      </c>
      <c r="C11871" t="s">
        <v>17206</v>
      </c>
      <c r="D11871" t="s">
        <v>128</v>
      </c>
      <c r="E11871" s="2" t="s">
        <v>644</v>
      </c>
      <c r="F11871" t="str">
        <f t="shared" si="185"/>
        <v>Škoda Rapid</v>
      </c>
      <c r="G11871" t="s">
        <v>17693</v>
      </c>
      <c r="H11871" s="2" t="s">
        <v>17</v>
      </c>
      <c r="I11871" s="5">
        <v>120000</v>
      </c>
      <c r="J11871" s="2">
        <v>2018</v>
      </c>
      <c r="K11871" s="2">
        <v>66</v>
      </c>
      <c r="L11871" t="s">
        <v>45</v>
      </c>
      <c r="M11871" s="3">
        <v>9887.85</v>
      </c>
      <c r="N11871" s="2" t="s">
        <v>19</v>
      </c>
    </row>
    <row r="11872" spans="1:14" x14ac:dyDescent="0.25">
      <c r="A11872" t="s">
        <v>17206</v>
      </c>
      <c r="B11872" s="1" t="s">
        <v>17487</v>
      </c>
      <c r="C11872" t="s">
        <v>17206</v>
      </c>
      <c r="D11872" t="s">
        <v>128</v>
      </c>
      <c r="E11872" s="2" t="s">
        <v>644</v>
      </c>
      <c r="F11872" t="str">
        <f t="shared" si="185"/>
        <v>Škoda Rapid</v>
      </c>
      <c r="G11872" t="s">
        <v>17488</v>
      </c>
      <c r="H11872" s="2" t="s">
        <v>17</v>
      </c>
      <c r="I11872" s="5">
        <v>201271</v>
      </c>
      <c r="J11872" s="2">
        <v>2017</v>
      </c>
      <c r="K11872" s="2">
        <v>85</v>
      </c>
      <c r="L11872" t="s">
        <v>18</v>
      </c>
      <c r="M11872" s="3">
        <v>8215.5400000000009</v>
      </c>
      <c r="N11872" s="2" t="s">
        <v>19</v>
      </c>
    </row>
    <row r="11873" spans="1:14" x14ac:dyDescent="0.25">
      <c r="A11873" t="s">
        <v>17206</v>
      </c>
      <c r="B11873" s="1" t="s">
        <v>17489</v>
      </c>
      <c r="C11873" t="s">
        <v>17206</v>
      </c>
      <c r="D11873" t="s">
        <v>128</v>
      </c>
      <c r="E11873" s="2" t="s">
        <v>644</v>
      </c>
      <c r="F11873" t="str">
        <f t="shared" si="185"/>
        <v>Škoda Rapid</v>
      </c>
      <c r="G11873" t="s">
        <v>17488</v>
      </c>
      <c r="H11873" s="2" t="s">
        <v>17</v>
      </c>
      <c r="I11873" s="5">
        <v>224220</v>
      </c>
      <c r="J11873" s="2">
        <v>2016</v>
      </c>
      <c r="K11873" s="2">
        <v>85</v>
      </c>
      <c r="L11873" t="s">
        <v>18</v>
      </c>
      <c r="M11873" s="3">
        <v>8100</v>
      </c>
      <c r="N11873" s="2" t="s">
        <v>19</v>
      </c>
    </row>
    <row r="11874" spans="1:14" x14ac:dyDescent="0.25">
      <c r="A11874" t="s">
        <v>17206</v>
      </c>
      <c r="B11874" s="1" t="s">
        <v>19783</v>
      </c>
      <c r="C11874" t="s">
        <v>17206</v>
      </c>
      <c r="D11874" t="s">
        <v>128</v>
      </c>
      <c r="E11874" s="2" t="s">
        <v>2473</v>
      </c>
      <c r="F11874" t="str">
        <f t="shared" si="185"/>
        <v>Škoda Scala</v>
      </c>
      <c r="G11874" t="s">
        <v>19232</v>
      </c>
      <c r="H11874" s="2" t="s">
        <v>36</v>
      </c>
      <c r="I11874" s="5">
        <v>34358</v>
      </c>
      <c r="J11874" s="2">
        <v>2020</v>
      </c>
      <c r="K11874" s="2">
        <v>70</v>
      </c>
      <c r="L11874" t="s">
        <v>37</v>
      </c>
      <c r="M11874" s="3">
        <v>17800</v>
      </c>
      <c r="N11874" s="2" t="s">
        <v>19</v>
      </c>
    </row>
    <row r="11875" spans="1:14" x14ac:dyDescent="0.25">
      <c r="A11875" t="s">
        <v>17206</v>
      </c>
      <c r="B11875" s="1" t="s">
        <v>19231</v>
      </c>
      <c r="C11875" t="s">
        <v>17206</v>
      </c>
      <c r="D11875" t="s">
        <v>128</v>
      </c>
      <c r="E11875" s="2" t="s">
        <v>2473</v>
      </c>
      <c r="F11875" t="str">
        <f t="shared" si="185"/>
        <v>Škoda Scala</v>
      </c>
      <c r="G11875" t="s">
        <v>19232</v>
      </c>
      <c r="H11875" s="2" t="s">
        <v>36</v>
      </c>
      <c r="I11875" s="5">
        <v>96345</v>
      </c>
      <c r="J11875" s="2">
        <v>2019</v>
      </c>
      <c r="K11875" s="2">
        <v>85</v>
      </c>
      <c r="L11875" t="s">
        <v>96</v>
      </c>
      <c r="M11875" s="3">
        <v>15700</v>
      </c>
      <c r="N11875" s="2" t="s">
        <v>19</v>
      </c>
    </row>
    <row r="11876" spans="1:14" x14ac:dyDescent="0.25">
      <c r="A11876" t="s">
        <v>17206</v>
      </c>
      <c r="B11876" s="1" t="s">
        <v>19241</v>
      </c>
      <c r="C11876" t="s">
        <v>17206</v>
      </c>
      <c r="D11876" t="s">
        <v>128</v>
      </c>
      <c r="E11876" s="2" t="s">
        <v>2473</v>
      </c>
      <c r="F11876" t="str">
        <f t="shared" si="185"/>
        <v>Škoda Scala</v>
      </c>
      <c r="G11876" t="s">
        <v>19242</v>
      </c>
      <c r="H11876" s="2" t="s">
        <v>36</v>
      </c>
      <c r="I11876" s="5">
        <v>35000</v>
      </c>
      <c r="J11876" s="2">
        <v>2022</v>
      </c>
      <c r="K11876" s="2">
        <v>81</v>
      </c>
      <c r="L11876" t="s">
        <v>18</v>
      </c>
      <c r="M11876" s="3">
        <v>15847.1</v>
      </c>
      <c r="N11876" s="2" t="s">
        <v>19</v>
      </c>
    </row>
    <row r="11877" spans="1:14" x14ac:dyDescent="0.25">
      <c r="A11877" t="s">
        <v>17206</v>
      </c>
      <c r="B11877" s="1" t="s">
        <v>19921</v>
      </c>
      <c r="C11877" t="s">
        <v>17206</v>
      </c>
      <c r="D11877" t="s">
        <v>128</v>
      </c>
      <c r="E11877" s="2" t="s">
        <v>2473</v>
      </c>
      <c r="F11877" t="str">
        <f t="shared" si="185"/>
        <v>Škoda Scala</v>
      </c>
      <c r="G11877" t="s">
        <v>19242</v>
      </c>
      <c r="H11877" s="2" t="s">
        <v>36</v>
      </c>
      <c r="I11877" s="5">
        <v>30000</v>
      </c>
      <c r="J11877" s="2">
        <v>2022</v>
      </c>
      <c r="K11877" s="2">
        <v>81</v>
      </c>
      <c r="L11877" t="s">
        <v>18</v>
      </c>
      <c r="M11877" s="3">
        <v>17400</v>
      </c>
      <c r="N11877" s="2" t="s">
        <v>19</v>
      </c>
    </row>
    <row r="11878" spans="1:14" x14ac:dyDescent="0.25">
      <c r="A11878" t="s">
        <v>17206</v>
      </c>
      <c r="B11878" s="1" t="s">
        <v>20187</v>
      </c>
      <c r="C11878" t="s">
        <v>17206</v>
      </c>
      <c r="D11878" t="s">
        <v>128</v>
      </c>
      <c r="E11878" s="2" t="s">
        <v>2473</v>
      </c>
      <c r="F11878" t="str">
        <f t="shared" si="185"/>
        <v>Škoda Scala</v>
      </c>
      <c r="G11878" t="s">
        <v>20188</v>
      </c>
      <c r="H11878" s="2" t="s">
        <v>17</v>
      </c>
      <c r="I11878" s="5">
        <v>48000</v>
      </c>
      <c r="J11878" s="2">
        <v>2021</v>
      </c>
      <c r="K11878" s="2">
        <v>85</v>
      </c>
      <c r="L11878" t="s">
        <v>96</v>
      </c>
      <c r="M11878" s="3">
        <v>19828.79</v>
      </c>
      <c r="N11878" s="2" t="s">
        <v>19</v>
      </c>
    </row>
    <row r="11879" spans="1:14" x14ac:dyDescent="0.25">
      <c r="A11879" t="s">
        <v>17206</v>
      </c>
      <c r="B11879" s="1" t="s">
        <v>20464</v>
      </c>
      <c r="C11879" t="s">
        <v>17206</v>
      </c>
      <c r="D11879" t="s">
        <v>128</v>
      </c>
      <c r="E11879" s="2" t="s">
        <v>2473</v>
      </c>
      <c r="F11879" t="str">
        <f t="shared" si="185"/>
        <v>Škoda Scala</v>
      </c>
      <c r="G11879" t="s">
        <v>20188</v>
      </c>
      <c r="H11879" s="2" t="s">
        <v>17</v>
      </c>
      <c r="I11879" s="5">
        <v>110000</v>
      </c>
      <c r="J11879" s="2">
        <v>2020</v>
      </c>
      <c r="K11879" s="2">
        <v>85</v>
      </c>
      <c r="L11879" t="s">
        <v>30</v>
      </c>
      <c r="M11879" s="3">
        <v>19999</v>
      </c>
      <c r="N11879" s="2" t="s">
        <v>19</v>
      </c>
    </row>
    <row r="11880" spans="1:14" x14ac:dyDescent="0.25">
      <c r="A11880" t="s">
        <v>17206</v>
      </c>
      <c r="B11880" s="1" t="s">
        <v>21262</v>
      </c>
      <c r="C11880" t="s">
        <v>17206</v>
      </c>
      <c r="D11880" t="s">
        <v>128</v>
      </c>
      <c r="E11880" s="2" t="s">
        <v>2473</v>
      </c>
      <c r="F11880" t="str">
        <f t="shared" si="185"/>
        <v>Škoda Scala</v>
      </c>
      <c r="G11880" t="s">
        <v>20188</v>
      </c>
      <c r="H11880" s="2" t="s">
        <v>17</v>
      </c>
      <c r="I11880" s="5">
        <v>17676</v>
      </c>
      <c r="J11880" s="2">
        <v>2021</v>
      </c>
      <c r="K11880" s="2">
        <v>85</v>
      </c>
      <c r="L11880" t="s">
        <v>96</v>
      </c>
      <c r="M11880" s="3">
        <v>23345.94</v>
      </c>
      <c r="N11880" s="2" t="s">
        <v>19</v>
      </c>
    </row>
    <row r="11881" spans="1:14" x14ac:dyDescent="0.25">
      <c r="A11881" t="s">
        <v>17206</v>
      </c>
      <c r="B11881" s="1" t="s">
        <v>19227</v>
      </c>
      <c r="C11881" t="s">
        <v>17206</v>
      </c>
      <c r="D11881" t="s">
        <v>128</v>
      </c>
      <c r="E11881" s="2" t="s">
        <v>2473</v>
      </c>
      <c r="F11881" t="str">
        <f t="shared" si="185"/>
        <v>Škoda Scala</v>
      </c>
      <c r="G11881" t="s">
        <v>19228</v>
      </c>
      <c r="H11881" s="2" t="s">
        <v>36</v>
      </c>
      <c r="I11881" s="5">
        <v>32148</v>
      </c>
      <c r="J11881" s="2">
        <v>2020</v>
      </c>
      <c r="K11881" s="2">
        <v>70</v>
      </c>
      <c r="L11881" t="s">
        <v>96</v>
      </c>
      <c r="M11881" s="3">
        <v>15990</v>
      </c>
      <c r="N11881" s="2" t="s">
        <v>19</v>
      </c>
    </row>
    <row r="11882" spans="1:14" x14ac:dyDescent="0.25">
      <c r="A11882" t="s">
        <v>17206</v>
      </c>
      <c r="B11882" s="1" t="s">
        <v>22114</v>
      </c>
      <c r="C11882" t="s">
        <v>17206</v>
      </c>
      <c r="D11882" t="s">
        <v>128</v>
      </c>
      <c r="E11882" s="2" t="s">
        <v>6280</v>
      </c>
      <c r="F11882" t="str">
        <f t="shared" si="185"/>
        <v>Škoda Kodiaq</v>
      </c>
      <c r="G11882" t="s">
        <v>22115</v>
      </c>
      <c r="H11882" s="2" t="s">
        <v>17</v>
      </c>
      <c r="I11882" s="5">
        <v>30000</v>
      </c>
      <c r="J11882" s="2">
        <v>2022</v>
      </c>
      <c r="K11882" s="2">
        <v>110</v>
      </c>
      <c r="L11882" t="s">
        <v>30</v>
      </c>
      <c r="M11882" s="3">
        <v>39900</v>
      </c>
      <c r="N11882" s="2" t="s">
        <v>19</v>
      </c>
    </row>
    <row r="11883" spans="1:14" x14ac:dyDescent="0.25">
      <c r="A11883" t="s">
        <v>17206</v>
      </c>
      <c r="B11883" s="1" t="s">
        <v>18423</v>
      </c>
      <c r="C11883" t="s">
        <v>17206</v>
      </c>
      <c r="D11883" t="s">
        <v>128</v>
      </c>
      <c r="E11883" s="2" t="s">
        <v>247</v>
      </c>
      <c r="F11883" t="str">
        <f t="shared" si="185"/>
        <v>Škoda Octavia</v>
      </c>
      <c r="G11883" t="s">
        <v>18424</v>
      </c>
      <c r="H11883" s="2" t="s">
        <v>36</v>
      </c>
      <c r="I11883" s="5">
        <v>90445</v>
      </c>
      <c r="J11883" s="2">
        <v>2016</v>
      </c>
      <c r="K11883" s="2">
        <v>81</v>
      </c>
      <c r="L11883" t="s">
        <v>45</v>
      </c>
      <c r="M11883" s="3">
        <v>13668.75</v>
      </c>
      <c r="N11883" s="2" t="s">
        <v>19</v>
      </c>
    </row>
    <row r="11884" spans="1:14" x14ac:dyDescent="0.25">
      <c r="A11884" t="s">
        <v>17206</v>
      </c>
      <c r="B11884" s="1" t="s">
        <v>21897</v>
      </c>
      <c r="C11884" t="s">
        <v>17206</v>
      </c>
      <c r="D11884" t="s">
        <v>128</v>
      </c>
      <c r="E11884" s="2" t="s">
        <v>247</v>
      </c>
      <c r="F11884" t="str">
        <f t="shared" si="185"/>
        <v>Škoda Octavia</v>
      </c>
      <c r="G11884" t="s">
        <v>21898</v>
      </c>
      <c r="H11884" s="2" t="s">
        <v>17</v>
      </c>
      <c r="I11884" s="5">
        <v>77535</v>
      </c>
      <c r="J11884" s="2">
        <v>2019</v>
      </c>
      <c r="K11884" s="2">
        <v>135</v>
      </c>
      <c r="L11884" t="s">
        <v>30</v>
      </c>
      <c r="M11884" s="3">
        <v>31000</v>
      </c>
      <c r="N11884" s="2" t="s">
        <v>19</v>
      </c>
    </row>
    <row r="11885" spans="1:14" x14ac:dyDescent="0.25">
      <c r="A11885" t="s">
        <v>17206</v>
      </c>
      <c r="B11885" s="1" t="s">
        <v>20396</v>
      </c>
      <c r="C11885" t="s">
        <v>17206</v>
      </c>
      <c r="D11885" t="s">
        <v>128</v>
      </c>
      <c r="E11885" s="2" t="s">
        <v>527</v>
      </c>
      <c r="F11885" t="str">
        <f t="shared" si="185"/>
        <v>Škoda Superb</v>
      </c>
      <c r="G11885" t="s">
        <v>19487</v>
      </c>
      <c r="H11885" s="2" t="s">
        <v>17</v>
      </c>
      <c r="I11885" s="5">
        <v>94953</v>
      </c>
      <c r="J11885" s="2">
        <v>2016</v>
      </c>
      <c r="K11885" s="2">
        <v>88</v>
      </c>
      <c r="L11885" t="s">
        <v>30</v>
      </c>
      <c r="M11885" s="3">
        <v>20558.759999999998</v>
      </c>
      <c r="N11885" s="2" t="s">
        <v>19</v>
      </c>
    </row>
    <row r="11886" spans="1:14" x14ac:dyDescent="0.25">
      <c r="A11886" t="s">
        <v>17206</v>
      </c>
      <c r="B11886" s="1" t="s">
        <v>20469</v>
      </c>
      <c r="C11886" t="s">
        <v>17206</v>
      </c>
      <c r="D11886" t="s">
        <v>128</v>
      </c>
      <c r="E11886" s="2" t="s">
        <v>527</v>
      </c>
      <c r="F11886" t="str">
        <f t="shared" si="185"/>
        <v>Škoda Superb</v>
      </c>
      <c r="G11886" t="s">
        <v>19487</v>
      </c>
      <c r="H11886" s="2" t="s">
        <v>17</v>
      </c>
      <c r="I11886" s="5">
        <v>103278</v>
      </c>
      <c r="J11886" s="2">
        <v>2018</v>
      </c>
      <c r="K11886" s="2">
        <v>88</v>
      </c>
      <c r="L11886" t="s">
        <v>30</v>
      </c>
      <c r="M11886" s="3">
        <v>19999</v>
      </c>
      <c r="N11886" s="2" t="s">
        <v>19</v>
      </c>
    </row>
    <row r="11887" spans="1:14" x14ac:dyDescent="0.25">
      <c r="A11887" t="s">
        <v>17206</v>
      </c>
      <c r="B11887" s="1" t="s">
        <v>19486</v>
      </c>
      <c r="C11887" t="s">
        <v>17206</v>
      </c>
      <c r="D11887" t="s">
        <v>128</v>
      </c>
      <c r="E11887" s="2" t="s">
        <v>527</v>
      </c>
      <c r="F11887" t="str">
        <f t="shared" si="185"/>
        <v>Škoda Superb</v>
      </c>
      <c r="G11887" t="s">
        <v>19487</v>
      </c>
      <c r="H11887" s="2" t="s">
        <v>17</v>
      </c>
      <c r="I11887" s="5">
        <v>108500</v>
      </c>
      <c r="J11887" s="2">
        <v>2015</v>
      </c>
      <c r="K11887" s="2">
        <v>88</v>
      </c>
      <c r="L11887" t="s">
        <v>18</v>
      </c>
      <c r="M11887" s="3">
        <v>16399</v>
      </c>
      <c r="N11887" s="2" t="s">
        <v>19</v>
      </c>
    </row>
    <row r="11888" spans="1:14" x14ac:dyDescent="0.25">
      <c r="A11888" t="s">
        <v>17206</v>
      </c>
      <c r="B11888" s="1" t="s">
        <v>20221</v>
      </c>
      <c r="C11888" t="s">
        <v>17206</v>
      </c>
      <c r="D11888" t="s">
        <v>128</v>
      </c>
      <c r="E11888" s="2" t="s">
        <v>527</v>
      </c>
      <c r="F11888" t="str">
        <f t="shared" si="185"/>
        <v>Škoda Superb</v>
      </c>
      <c r="G11888" t="s">
        <v>20222</v>
      </c>
      <c r="H11888" s="2" t="s">
        <v>17</v>
      </c>
      <c r="I11888" s="5">
        <v>57000</v>
      </c>
      <c r="J11888" s="2">
        <v>2017</v>
      </c>
      <c r="K11888" s="2">
        <v>88</v>
      </c>
      <c r="L11888" t="s">
        <v>45</v>
      </c>
      <c r="M11888" s="3">
        <v>19900</v>
      </c>
      <c r="N11888" s="2" t="s">
        <v>19</v>
      </c>
    </row>
    <row r="11889" spans="1:14" x14ac:dyDescent="0.25">
      <c r="A11889" t="s">
        <v>17206</v>
      </c>
      <c r="B11889" s="1" t="s">
        <v>19682</v>
      </c>
      <c r="C11889" t="s">
        <v>17206</v>
      </c>
      <c r="D11889" t="s">
        <v>128</v>
      </c>
      <c r="E11889" s="2" t="s">
        <v>527</v>
      </c>
      <c r="F11889" t="str">
        <f t="shared" si="185"/>
        <v>Škoda Superb</v>
      </c>
      <c r="G11889" t="s">
        <v>19683</v>
      </c>
      <c r="H11889" s="2" t="s">
        <v>17</v>
      </c>
      <c r="I11889" s="5">
        <v>194572</v>
      </c>
      <c r="J11889" s="2">
        <v>2017</v>
      </c>
      <c r="K11889" s="2">
        <v>88</v>
      </c>
      <c r="L11889" t="s">
        <v>45</v>
      </c>
      <c r="M11889" s="3">
        <v>18231.22</v>
      </c>
      <c r="N11889" s="2" t="s">
        <v>19</v>
      </c>
    </row>
    <row r="11890" spans="1:14" x14ac:dyDescent="0.25">
      <c r="A11890" t="s">
        <v>17206</v>
      </c>
      <c r="B11890" s="1" t="s">
        <v>20362</v>
      </c>
      <c r="C11890" t="s">
        <v>17206</v>
      </c>
      <c r="D11890" t="s">
        <v>128</v>
      </c>
      <c r="E11890" s="2" t="s">
        <v>527</v>
      </c>
      <c r="F11890" t="str">
        <f t="shared" si="185"/>
        <v>Škoda Superb</v>
      </c>
      <c r="G11890" t="s">
        <v>20363</v>
      </c>
      <c r="H11890" s="2" t="s">
        <v>17</v>
      </c>
      <c r="I11890" s="5">
        <v>111372</v>
      </c>
      <c r="J11890" s="2">
        <v>2018</v>
      </c>
      <c r="K11890" s="2">
        <v>88</v>
      </c>
      <c r="L11890" t="s">
        <v>30</v>
      </c>
      <c r="M11890" s="3">
        <v>20248.990000000002</v>
      </c>
      <c r="N11890" s="2" t="s">
        <v>19</v>
      </c>
    </row>
    <row r="11891" spans="1:14" x14ac:dyDescent="0.25">
      <c r="A11891" t="s">
        <v>17206</v>
      </c>
      <c r="B11891" s="1" t="s">
        <v>20682</v>
      </c>
      <c r="C11891" t="s">
        <v>17206</v>
      </c>
      <c r="D11891" t="s">
        <v>128</v>
      </c>
      <c r="E11891" s="2" t="s">
        <v>527</v>
      </c>
      <c r="F11891" t="str">
        <f t="shared" si="185"/>
        <v>Škoda Superb</v>
      </c>
      <c r="G11891" t="s">
        <v>20683</v>
      </c>
      <c r="H11891" s="2" t="s">
        <v>17</v>
      </c>
      <c r="I11891" s="5">
        <v>107272</v>
      </c>
      <c r="J11891" s="2">
        <v>2018</v>
      </c>
      <c r="K11891" s="2">
        <v>88</v>
      </c>
      <c r="L11891" t="s">
        <v>45</v>
      </c>
      <c r="M11891" s="3">
        <v>21100</v>
      </c>
      <c r="N11891" s="2" t="s">
        <v>19</v>
      </c>
    </row>
    <row r="11892" spans="1:14" x14ac:dyDescent="0.25">
      <c r="A11892" t="s">
        <v>17206</v>
      </c>
      <c r="B11892" s="1" t="s">
        <v>20958</v>
      </c>
      <c r="C11892" t="s">
        <v>17206</v>
      </c>
      <c r="D11892" t="s">
        <v>128</v>
      </c>
      <c r="E11892" s="2" t="s">
        <v>527</v>
      </c>
      <c r="F11892" t="str">
        <f t="shared" si="185"/>
        <v>Škoda Superb</v>
      </c>
      <c r="G11892" t="s">
        <v>20653</v>
      </c>
      <c r="H11892" s="2" t="s">
        <v>17</v>
      </c>
      <c r="I11892" s="5">
        <v>126229</v>
      </c>
      <c r="J11892" s="2">
        <v>2019</v>
      </c>
      <c r="K11892" s="2">
        <v>110</v>
      </c>
      <c r="L11892" t="s">
        <v>18</v>
      </c>
      <c r="M11892" s="3">
        <v>24990</v>
      </c>
      <c r="N11892" s="2" t="s">
        <v>19</v>
      </c>
    </row>
    <row r="11893" spans="1:14" x14ac:dyDescent="0.25">
      <c r="A11893" t="s">
        <v>17206</v>
      </c>
      <c r="B11893" s="1" t="s">
        <v>20652</v>
      </c>
      <c r="C11893" t="s">
        <v>17206</v>
      </c>
      <c r="D11893" t="s">
        <v>128</v>
      </c>
      <c r="E11893" s="2" t="s">
        <v>527</v>
      </c>
      <c r="F11893" t="str">
        <f t="shared" si="185"/>
        <v>Škoda Superb</v>
      </c>
      <c r="G11893" t="s">
        <v>20653</v>
      </c>
      <c r="H11893" s="2" t="s">
        <v>17</v>
      </c>
      <c r="I11893" s="5">
        <v>138160</v>
      </c>
      <c r="J11893" s="2">
        <v>2018</v>
      </c>
      <c r="K11893" s="2">
        <v>110</v>
      </c>
      <c r="L11893" t="s">
        <v>45</v>
      </c>
      <c r="M11893" s="3">
        <v>20958.75</v>
      </c>
      <c r="N11893" s="2" t="s">
        <v>19</v>
      </c>
    </row>
    <row r="11894" spans="1:14" x14ac:dyDescent="0.25">
      <c r="A11894" t="s">
        <v>17206</v>
      </c>
      <c r="B11894" s="1" t="s">
        <v>21542</v>
      </c>
      <c r="C11894" t="s">
        <v>17206</v>
      </c>
      <c r="D11894" t="s">
        <v>128</v>
      </c>
      <c r="E11894" s="2" t="s">
        <v>527</v>
      </c>
      <c r="F11894" t="str">
        <f t="shared" si="185"/>
        <v>Škoda Superb</v>
      </c>
      <c r="G11894" t="s">
        <v>20974</v>
      </c>
      <c r="H11894" s="2" t="s">
        <v>17</v>
      </c>
      <c r="I11894" s="5">
        <v>88100</v>
      </c>
      <c r="J11894" s="2">
        <v>2019</v>
      </c>
      <c r="K11894" s="2">
        <v>110</v>
      </c>
      <c r="L11894" t="s">
        <v>45</v>
      </c>
      <c r="M11894" s="3">
        <v>29362.5</v>
      </c>
      <c r="N11894" s="2" t="s">
        <v>19</v>
      </c>
    </row>
    <row r="11895" spans="1:14" x14ac:dyDescent="0.25">
      <c r="A11895" t="s">
        <v>17206</v>
      </c>
      <c r="B11895" s="1" t="s">
        <v>21738</v>
      </c>
      <c r="C11895" t="s">
        <v>17206</v>
      </c>
      <c r="D11895" t="s">
        <v>128</v>
      </c>
      <c r="E11895" s="2" t="s">
        <v>527</v>
      </c>
      <c r="F11895" t="str">
        <f t="shared" si="185"/>
        <v>Škoda Superb</v>
      </c>
      <c r="G11895" t="s">
        <v>20974</v>
      </c>
      <c r="H11895" s="2" t="s">
        <v>17</v>
      </c>
      <c r="I11895" s="5">
        <v>66602</v>
      </c>
      <c r="J11895" s="2">
        <v>2019</v>
      </c>
      <c r="K11895" s="2">
        <v>110</v>
      </c>
      <c r="L11895" t="s">
        <v>18</v>
      </c>
      <c r="M11895" s="3">
        <v>29990</v>
      </c>
      <c r="N11895" s="2" t="s">
        <v>19</v>
      </c>
    </row>
    <row r="11896" spans="1:14" x14ac:dyDescent="0.25">
      <c r="A11896" t="s">
        <v>17206</v>
      </c>
      <c r="B11896" s="1" t="s">
        <v>20973</v>
      </c>
      <c r="C11896" t="s">
        <v>17206</v>
      </c>
      <c r="D11896" t="s">
        <v>128</v>
      </c>
      <c r="E11896" s="2" t="s">
        <v>527</v>
      </c>
      <c r="F11896" t="str">
        <f t="shared" ref="F11896:F11959" si="186">D11896&amp; " " &amp; E11896</f>
        <v>Škoda Superb</v>
      </c>
      <c r="G11896" t="s">
        <v>20974</v>
      </c>
      <c r="H11896" s="2" t="s">
        <v>17</v>
      </c>
      <c r="I11896" s="5">
        <v>95763</v>
      </c>
      <c r="J11896" s="2">
        <v>2018</v>
      </c>
      <c r="K11896" s="2">
        <v>110</v>
      </c>
      <c r="L11896" t="s">
        <v>54</v>
      </c>
      <c r="M11896" s="3">
        <v>24900</v>
      </c>
      <c r="N11896" s="2" t="s">
        <v>19</v>
      </c>
    </row>
    <row r="11897" spans="1:14" x14ac:dyDescent="0.25">
      <c r="A11897" t="s">
        <v>17206</v>
      </c>
      <c r="B11897" s="1" t="s">
        <v>20886</v>
      </c>
      <c r="C11897" t="s">
        <v>17206</v>
      </c>
      <c r="D11897" t="s">
        <v>128</v>
      </c>
      <c r="E11897" s="2" t="s">
        <v>527</v>
      </c>
      <c r="F11897" t="str">
        <f t="shared" si="186"/>
        <v>Škoda Superb</v>
      </c>
      <c r="G11897" t="s">
        <v>19677</v>
      </c>
      <c r="H11897" s="2" t="s">
        <v>17</v>
      </c>
      <c r="I11897" s="5">
        <v>107384</v>
      </c>
      <c r="J11897" s="2">
        <v>2018</v>
      </c>
      <c r="K11897" s="2">
        <v>110</v>
      </c>
      <c r="L11897" t="s">
        <v>60</v>
      </c>
      <c r="M11897" s="3">
        <v>22947.77</v>
      </c>
      <c r="N11897" s="2" t="s">
        <v>19</v>
      </c>
    </row>
    <row r="11898" spans="1:14" x14ac:dyDescent="0.25">
      <c r="A11898" t="s">
        <v>17206</v>
      </c>
      <c r="B11898" s="1" t="s">
        <v>19676</v>
      </c>
      <c r="C11898" t="s">
        <v>17206</v>
      </c>
      <c r="D11898" t="s">
        <v>128</v>
      </c>
      <c r="E11898" s="2" t="s">
        <v>527</v>
      </c>
      <c r="F11898" t="str">
        <f t="shared" si="186"/>
        <v>Škoda Superb</v>
      </c>
      <c r="G11898" t="s">
        <v>19677</v>
      </c>
      <c r="H11898" s="2" t="s">
        <v>17</v>
      </c>
      <c r="I11898" s="5">
        <v>176442</v>
      </c>
      <c r="J11898" s="2">
        <v>2017</v>
      </c>
      <c r="K11898" s="2">
        <v>110</v>
      </c>
      <c r="L11898" t="s">
        <v>45</v>
      </c>
      <c r="M11898" s="3">
        <v>18230</v>
      </c>
      <c r="N11898" s="2" t="s">
        <v>19</v>
      </c>
    </row>
    <row r="11899" spans="1:14" x14ac:dyDescent="0.25">
      <c r="A11899" t="s">
        <v>17206</v>
      </c>
      <c r="B11899" s="1" t="s">
        <v>22768</v>
      </c>
      <c r="C11899" t="s">
        <v>17206</v>
      </c>
      <c r="D11899" t="s">
        <v>128</v>
      </c>
      <c r="E11899" s="2" t="s">
        <v>527</v>
      </c>
      <c r="F11899" t="str">
        <f t="shared" si="186"/>
        <v>Škoda Superb</v>
      </c>
      <c r="G11899" t="s">
        <v>22010</v>
      </c>
      <c r="H11899" s="2" t="s">
        <v>17</v>
      </c>
      <c r="I11899" s="5">
        <v>30956</v>
      </c>
      <c r="J11899" s="2">
        <v>2021</v>
      </c>
      <c r="K11899" s="2">
        <v>110</v>
      </c>
      <c r="L11899" t="s">
        <v>45</v>
      </c>
      <c r="M11899" s="3">
        <v>36485.5</v>
      </c>
      <c r="N11899" s="2" t="s">
        <v>19</v>
      </c>
    </row>
    <row r="11900" spans="1:14" x14ac:dyDescent="0.25">
      <c r="A11900" t="s">
        <v>17206</v>
      </c>
      <c r="B11900" s="1" t="s">
        <v>22009</v>
      </c>
      <c r="C11900" t="s">
        <v>17206</v>
      </c>
      <c r="D11900" t="s">
        <v>128</v>
      </c>
      <c r="E11900" s="2" t="s">
        <v>527</v>
      </c>
      <c r="F11900" t="str">
        <f t="shared" si="186"/>
        <v>Škoda Superb</v>
      </c>
      <c r="G11900" t="s">
        <v>22010</v>
      </c>
      <c r="H11900" s="2" t="s">
        <v>17</v>
      </c>
      <c r="I11900" s="5">
        <v>30000</v>
      </c>
      <c r="J11900" s="2">
        <v>2022</v>
      </c>
      <c r="K11900" s="2">
        <v>110</v>
      </c>
      <c r="L11900" t="s">
        <v>30</v>
      </c>
      <c r="M11900" s="3">
        <v>34900</v>
      </c>
      <c r="N11900" s="2" t="s">
        <v>19</v>
      </c>
    </row>
    <row r="11901" spans="1:14" x14ac:dyDescent="0.25">
      <c r="A11901" t="s">
        <v>17206</v>
      </c>
      <c r="B11901" s="1" t="s">
        <v>21090</v>
      </c>
      <c r="C11901" t="s">
        <v>17206</v>
      </c>
      <c r="D11901" t="s">
        <v>128</v>
      </c>
      <c r="E11901" s="2" t="s">
        <v>527</v>
      </c>
      <c r="F11901" t="str">
        <f t="shared" si="186"/>
        <v>Škoda Superb</v>
      </c>
      <c r="G11901" t="s">
        <v>21091</v>
      </c>
      <c r="H11901" s="2" t="s">
        <v>17</v>
      </c>
      <c r="I11901" s="5">
        <v>147525</v>
      </c>
      <c r="J11901" s="2">
        <v>2017</v>
      </c>
      <c r="K11901" s="2">
        <v>110</v>
      </c>
      <c r="L11901" t="s">
        <v>30</v>
      </c>
      <c r="M11901" s="3">
        <v>24188.73</v>
      </c>
      <c r="N11901" s="2" t="s">
        <v>19</v>
      </c>
    </row>
    <row r="11902" spans="1:14" x14ac:dyDescent="0.25">
      <c r="A11902" t="s">
        <v>17206</v>
      </c>
      <c r="B11902" s="1" t="s">
        <v>22088</v>
      </c>
      <c r="C11902" t="s">
        <v>17206</v>
      </c>
      <c r="D11902" t="s">
        <v>128</v>
      </c>
      <c r="E11902" s="2" t="s">
        <v>527</v>
      </c>
      <c r="F11902" t="str">
        <f t="shared" si="186"/>
        <v>Škoda Superb</v>
      </c>
      <c r="G11902" t="s">
        <v>21091</v>
      </c>
      <c r="H11902" s="2" t="s">
        <v>17</v>
      </c>
      <c r="I11902" s="5">
        <v>82022</v>
      </c>
      <c r="J11902" s="2">
        <v>2020</v>
      </c>
      <c r="K11902" s="2">
        <v>140</v>
      </c>
      <c r="L11902" t="s">
        <v>45</v>
      </c>
      <c r="M11902" s="3">
        <v>39487.5</v>
      </c>
      <c r="N11902" s="2" t="s">
        <v>19</v>
      </c>
    </row>
    <row r="11903" spans="1:14" x14ac:dyDescent="0.25">
      <c r="A11903" t="s">
        <v>17206</v>
      </c>
      <c r="B11903" s="1" t="s">
        <v>20714</v>
      </c>
      <c r="C11903" t="s">
        <v>17206</v>
      </c>
      <c r="D11903" t="s">
        <v>128</v>
      </c>
      <c r="E11903" s="2" t="s">
        <v>527</v>
      </c>
      <c r="F11903" t="str">
        <f t="shared" si="186"/>
        <v>Škoda Superb</v>
      </c>
      <c r="G11903" t="s">
        <v>20715</v>
      </c>
      <c r="H11903" s="2" t="s">
        <v>17</v>
      </c>
      <c r="I11903" s="5">
        <v>168464</v>
      </c>
      <c r="J11903" s="2">
        <v>2018</v>
      </c>
      <c r="K11903" s="2">
        <v>110</v>
      </c>
      <c r="L11903" t="s">
        <v>30</v>
      </c>
      <c r="M11903" s="3">
        <v>21900</v>
      </c>
      <c r="N11903" s="2" t="s">
        <v>19</v>
      </c>
    </row>
    <row r="11904" spans="1:14" x14ac:dyDescent="0.25">
      <c r="A11904" t="s">
        <v>17206</v>
      </c>
      <c r="B11904" s="1" t="s">
        <v>21857</v>
      </c>
      <c r="C11904" t="s">
        <v>17206</v>
      </c>
      <c r="D11904" t="s">
        <v>128</v>
      </c>
      <c r="E11904" s="2" t="s">
        <v>527</v>
      </c>
      <c r="F11904" t="str">
        <f t="shared" si="186"/>
        <v>Škoda Superb</v>
      </c>
      <c r="G11904" t="s">
        <v>21858</v>
      </c>
      <c r="H11904" s="2" t="s">
        <v>17</v>
      </c>
      <c r="I11904" s="5">
        <v>49000</v>
      </c>
      <c r="J11904" s="2">
        <v>2020</v>
      </c>
      <c r="K11904" s="2">
        <v>110</v>
      </c>
      <c r="L11904" t="s">
        <v>30</v>
      </c>
      <c r="M11904" s="3">
        <v>30900</v>
      </c>
      <c r="N11904" s="2" t="s">
        <v>19</v>
      </c>
    </row>
    <row r="11905" spans="1:14" x14ac:dyDescent="0.25">
      <c r="A11905" t="s">
        <v>17206</v>
      </c>
      <c r="B11905" s="1" t="s">
        <v>21986</v>
      </c>
      <c r="C11905" t="s">
        <v>17206</v>
      </c>
      <c r="D11905" t="s">
        <v>128</v>
      </c>
      <c r="E11905" s="2" t="s">
        <v>527</v>
      </c>
      <c r="F11905" t="str">
        <f t="shared" si="186"/>
        <v>Škoda Superb</v>
      </c>
      <c r="G11905" t="s">
        <v>21987</v>
      </c>
      <c r="H11905" s="2" t="s">
        <v>17</v>
      </c>
      <c r="I11905" s="5">
        <v>103302</v>
      </c>
      <c r="J11905" s="2">
        <v>2018</v>
      </c>
      <c r="K11905" s="2">
        <v>110</v>
      </c>
      <c r="L11905" t="s">
        <v>1066</v>
      </c>
      <c r="M11905" s="3">
        <v>32000.06</v>
      </c>
      <c r="N11905" s="2" t="s">
        <v>19</v>
      </c>
    </row>
    <row r="11906" spans="1:14" x14ac:dyDescent="0.25">
      <c r="A11906" t="s">
        <v>17206</v>
      </c>
      <c r="B11906" s="1" t="s">
        <v>21476</v>
      </c>
      <c r="C11906" t="s">
        <v>17206</v>
      </c>
      <c r="D11906" t="s">
        <v>128</v>
      </c>
      <c r="E11906" s="2" t="s">
        <v>527</v>
      </c>
      <c r="F11906" t="str">
        <f t="shared" si="186"/>
        <v>Škoda Superb</v>
      </c>
      <c r="G11906" t="s">
        <v>21477</v>
      </c>
      <c r="H11906" s="2" t="s">
        <v>17</v>
      </c>
      <c r="I11906" s="5">
        <v>126708</v>
      </c>
      <c r="J11906" s="2">
        <v>2019</v>
      </c>
      <c r="K11906" s="2">
        <v>110</v>
      </c>
      <c r="L11906" t="s">
        <v>30</v>
      </c>
      <c r="M11906" s="3">
        <v>27680.52</v>
      </c>
      <c r="N11906" s="2" t="s">
        <v>19</v>
      </c>
    </row>
    <row r="11907" spans="1:14" x14ac:dyDescent="0.25">
      <c r="A11907" t="s">
        <v>17206</v>
      </c>
      <c r="B11907" s="1" t="s">
        <v>21121</v>
      </c>
      <c r="C11907" t="s">
        <v>17206</v>
      </c>
      <c r="D11907" t="s">
        <v>128</v>
      </c>
      <c r="E11907" s="2" t="s">
        <v>527</v>
      </c>
      <c r="F11907" t="str">
        <f t="shared" si="186"/>
        <v>Škoda Superb</v>
      </c>
      <c r="G11907" t="s">
        <v>20645</v>
      </c>
      <c r="H11907" s="2" t="s">
        <v>17</v>
      </c>
      <c r="I11907" s="5">
        <v>113657</v>
      </c>
      <c r="J11907" s="2">
        <v>2017</v>
      </c>
      <c r="K11907" s="2">
        <v>110</v>
      </c>
      <c r="L11907" t="s">
        <v>207</v>
      </c>
      <c r="M11907" s="3">
        <v>24296.240000000002</v>
      </c>
      <c r="N11907" s="2" t="s">
        <v>19</v>
      </c>
    </row>
    <row r="11908" spans="1:14" x14ac:dyDescent="0.25">
      <c r="A11908" t="s">
        <v>17206</v>
      </c>
      <c r="B11908" s="1" t="s">
        <v>20644</v>
      </c>
      <c r="C11908" t="s">
        <v>17206</v>
      </c>
      <c r="D11908" t="s">
        <v>128</v>
      </c>
      <c r="E11908" s="2" t="s">
        <v>527</v>
      </c>
      <c r="F11908" t="str">
        <f t="shared" si="186"/>
        <v>Škoda Superb</v>
      </c>
      <c r="G11908" t="s">
        <v>20645</v>
      </c>
      <c r="H11908" s="2" t="s">
        <v>17</v>
      </c>
      <c r="I11908" s="5">
        <v>101000</v>
      </c>
      <c r="J11908" s="2">
        <v>2016</v>
      </c>
      <c r="K11908" s="2">
        <v>110</v>
      </c>
      <c r="L11908" t="s">
        <v>45</v>
      </c>
      <c r="M11908" s="3">
        <v>20900</v>
      </c>
      <c r="N11908" s="2" t="s">
        <v>19</v>
      </c>
    </row>
    <row r="11909" spans="1:14" x14ac:dyDescent="0.25">
      <c r="A11909" t="s">
        <v>17206</v>
      </c>
      <c r="B11909" s="1" t="s">
        <v>21654</v>
      </c>
      <c r="C11909" t="s">
        <v>17206</v>
      </c>
      <c r="D11909" t="s">
        <v>128</v>
      </c>
      <c r="E11909" s="2" t="s">
        <v>527</v>
      </c>
      <c r="F11909" t="str">
        <f t="shared" si="186"/>
        <v>Škoda Superb</v>
      </c>
      <c r="G11909" t="s">
        <v>19627</v>
      </c>
      <c r="H11909" s="2" t="s">
        <v>17</v>
      </c>
      <c r="I11909" s="5">
        <v>116257</v>
      </c>
      <c r="J11909" s="2">
        <v>2018</v>
      </c>
      <c r="K11909" s="2">
        <v>110</v>
      </c>
      <c r="L11909" t="s">
        <v>18</v>
      </c>
      <c r="M11909" s="3">
        <v>25818.65</v>
      </c>
      <c r="N11909" s="2" t="s">
        <v>19</v>
      </c>
    </row>
    <row r="11910" spans="1:14" x14ac:dyDescent="0.25">
      <c r="A11910" t="s">
        <v>17206</v>
      </c>
      <c r="B11910" s="1" t="s">
        <v>21658</v>
      </c>
      <c r="C11910" t="s">
        <v>17206</v>
      </c>
      <c r="D11910" t="s">
        <v>128</v>
      </c>
      <c r="E11910" s="2" t="s">
        <v>527</v>
      </c>
      <c r="F11910" t="str">
        <f t="shared" si="186"/>
        <v>Škoda Superb</v>
      </c>
      <c r="G11910" t="s">
        <v>19627</v>
      </c>
      <c r="H11910" s="2" t="s">
        <v>17</v>
      </c>
      <c r="I11910" s="5">
        <v>92945</v>
      </c>
      <c r="J11910" s="2">
        <v>2019</v>
      </c>
      <c r="K11910" s="2">
        <v>110</v>
      </c>
      <c r="L11910" t="s">
        <v>30</v>
      </c>
      <c r="M11910" s="3">
        <v>25880.94</v>
      </c>
      <c r="N11910" s="2" t="s">
        <v>19</v>
      </c>
    </row>
    <row r="11911" spans="1:14" x14ac:dyDescent="0.25">
      <c r="A11911" t="s">
        <v>17206</v>
      </c>
      <c r="B11911" s="1" t="s">
        <v>20932</v>
      </c>
      <c r="C11911" t="s">
        <v>17206</v>
      </c>
      <c r="D11911" t="s">
        <v>128</v>
      </c>
      <c r="E11911" s="2" t="s">
        <v>527</v>
      </c>
      <c r="F11911" t="str">
        <f t="shared" si="186"/>
        <v>Škoda Superb</v>
      </c>
      <c r="G11911" t="s">
        <v>19627</v>
      </c>
      <c r="H11911" s="2" t="s">
        <v>17</v>
      </c>
      <c r="I11911" s="5">
        <v>124568</v>
      </c>
      <c r="J11911" s="2">
        <v>2017</v>
      </c>
      <c r="K11911" s="2">
        <v>110</v>
      </c>
      <c r="L11911" t="s">
        <v>30</v>
      </c>
      <c r="M11911" s="3">
        <v>23160.13</v>
      </c>
      <c r="N11911" s="2" t="s">
        <v>19</v>
      </c>
    </row>
    <row r="11912" spans="1:14" x14ac:dyDescent="0.25">
      <c r="A11912" t="s">
        <v>17206</v>
      </c>
      <c r="B11912" s="1" t="s">
        <v>21122</v>
      </c>
      <c r="C11912" t="s">
        <v>17206</v>
      </c>
      <c r="D11912" t="s">
        <v>128</v>
      </c>
      <c r="E11912" s="2" t="s">
        <v>527</v>
      </c>
      <c r="F11912" t="str">
        <f t="shared" si="186"/>
        <v>Škoda Superb</v>
      </c>
      <c r="G11912" t="s">
        <v>19627</v>
      </c>
      <c r="H11912" s="2" t="s">
        <v>17</v>
      </c>
      <c r="I11912" s="5">
        <v>124000</v>
      </c>
      <c r="J11912" s="2">
        <v>2017</v>
      </c>
      <c r="K11912" s="2">
        <v>110</v>
      </c>
      <c r="L11912" t="s">
        <v>30</v>
      </c>
      <c r="M11912" s="3">
        <v>24266.37</v>
      </c>
      <c r="N11912" s="2" t="s">
        <v>19</v>
      </c>
    </row>
    <row r="11913" spans="1:14" x14ac:dyDescent="0.25">
      <c r="A11913" t="s">
        <v>17206</v>
      </c>
      <c r="B11913" s="1" t="s">
        <v>19626</v>
      </c>
      <c r="C11913" t="s">
        <v>17206</v>
      </c>
      <c r="D11913" t="s">
        <v>128</v>
      </c>
      <c r="E11913" s="2" t="s">
        <v>527</v>
      </c>
      <c r="F11913" t="str">
        <f t="shared" si="186"/>
        <v>Škoda Superb</v>
      </c>
      <c r="G11913" t="s">
        <v>19627</v>
      </c>
      <c r="H11913" s="2" t="s">
        <v>17</v>
      </c>
      <c r="I11913" s="5">
        <v>197968</v>
      </c>
      <c r="J11913" s="2">
        <v>2016</v>
      </c>
      <c r="K11913" s="2">
        <v>110</v>
      </c>
      <c r="L11913" t="s">
        <v>30</v>
      </c>
      <c r="M11913" s="3">
        <v>17010</v>
      </c>
      <c r="N11913" s="2" t="s">
        <v>19</v>
      </c>
    </row>
    <row r="11914" spans="1:14" x14ac:dyDescent="0.25">
      <c r="A11914" t="s">
        <v>17206</v>
      </c>
      <c r="B11914" s="1" t="s">
        <v>20314</v>
      </c>
      <c r="C11914" t="s">
        <v>17206</v>
      </c>
      <c r="D11914" t="s">
        <v>128</v>
      </c>
      <c r="E11914" s="2" t="s">
        <v>527</v>
      </c>
      <c r="F11914" t="str">
        <f t="shared" si="186"/>
        <v>Škoda Superb</v>
      </c>
      <c r="G11914" t="s">
        <v>19627</v>
      </c>
      <c r="H11914" s="2" t="s">
        <v>17</v>
      </c>
      <c r="I11914" s="5">
        <v>141458</v>
      </c>
      <c r="J11914" s="2">
        <v>2015</v>
      </c>
      <c r="K11914" s="2">
        <v>140</v>
      </c>
      <c r="L11914" t="s">
        <v>30</v>
      </c>
      <c r="M11914" s="3">
        <v>20200</v>
      </c>
      <c r="N11914" s="2" t="s">
        <v>19</v>
      </c>
    </row>
    <row r="11915" spans="1:14" x14ac:dyDescent="0.25">
      <c r="A11915" t="s">
        <v>17206</v>
      </c>
      <c r="B11915" s="1" t="s">
        <v>18882</v>
      </c>
      <c r="C11915" t="s">
        <v>17206</v>
      </c>
      <c r="D11915" t="s">
        <v>128</v>
      </c>
      <c r="E11915" s="2" t="s">
        <v>527</v>
      </c>
      <c r="F11915" t="str">
        <f t="shared" si="186"/>
        <v>Škoda Superb</v>
      </c>
      <c r="G11915" t="s">
        <v>18883</v>
      </c>
      <c r="H11915" s="2" t="s">
        <v>17</v>
      </c>
      <c r="I11915" s="5">
        <v>140701</v>
      </c>
      <c r="J11915" s="2">
        <v>2013</v>
      </c>
      <c r="K11915" s="2">
        <v>103</v>
      </c>
      <c r="L11915" t="s">
        <v>60</v>
      </c>
      <c r="M11915" s="3">
        <v>14199</v>
      </c>
      <c r="N11915" s="2" t="s">
        <v>19</v>
      </c>
    </row>
    <row r="11916" spans="1:14" x14ac:dyDescent="0.25">
      <c r="A11916" t="s">
        <v>17206</v>
      </c>
      <c r="B11916" s="1" t="s">
        <v>18885</v>
      </c>
      <c r="C11916" t="s">
        <v>17206</v>
      </c>
      <c r="D11916" t="s">
        <v>128</v>
      </c>
      <c r="E11916" s="2" t="s">
        <v>527</v>
      </c>
      <c r="F11916" t="str">
        <f t="shared" si="186"/>
        <v>Škoda Superb</v>
      </c>
      <c r="G11916" t="s">
        <v>18886</v>
      </c>
      <c r="H11916" s="2" t="s">
        <v>17</v>
      </c>
      <c r="I11916" s="5">
        <v>180067</v>
      </c>
      <c r="J11916" s="2">
        <v>2016</v>
      </c>
      <c r="K11916" s="2">
        <v>88</v>
      </c>
      <c r="L11916" t="s">
        <v>30</v>
      </c>
      <c r="M11916" s="3">
        <v>14200</v>
      </c>
      <c r="N11916" s="2" t="s">
        <v>19</v>
      </c>
    </row>
    <row r="11917" spans="1:14" x14ac:dyDescent="0.25">
      <c r="A11917" t="s">
        <v>17206</v>
      </c>
      <c r="B11917" s="1" t="s">
        <v>20413</v>
      </c>
      <c r="C11917" t="s">
        <v>17206</v>
      </c>
      <c r="D11917" t="s">
        <v>128</v>
      </c>
      <c r="E11917" s="2" t="s">
        <v>527</v>
      </c>
      <c r="F11917" t="str">
        <f t="shared" si="186"/>
        <v>Škoda Superb</v>
      </c>
      <c r="G11917" t="s">
        <v>20264</v>
      </c>
      <c r="H11917" s="2" t="s">
        <v>17</v>
      </c>
      <c r="I11917" s="5">
        <v>118316</v>
      </c>
      <c r="J11917" s="2">
        <v>2018</v>
      </c>
      <c r="K11917" s="2">
        <v>88</v>
      </c>
      <c r="L11917" t="s">
        <v>60</v>
      </c>
      <c r="M11917" s="3">
        <v>21195.83</v>
      </c>
      <c r="N11917" s="2" t="s">
        <v>19</v>
      </c>
    </row>
    <row r="11918" spans="1:14" x14ac:dyDescent="0.25">
      <c r="A11918" t="s">
        <v>17206</v>
      </c>
      <c r="B11918" s="1" t="s">
        <v>20263</v>
      </c>
      <c r="C11918" t="s">
        <v>17206</v>
      </c>
      <c r="D11918" t="s">
        <v>128</v>
      </c>
      <c r="E11918" s="2" t="s">
        <v>527</v>
      </c>
      <c r="F11918" t="str">
        <f t="shared" si="186"/>
        <v>Škoda Superb</v>
      </c>
      <c r="G11918" t="s">
        <v>20264</v>
      </c>
      <c r="H11918" s="2" t="s">
        <v>17</v>
      </c>
      <c r="I11918" s="5">
        <v>87000</v>
      </c>
      <c r="J11918" s="2">
        <v>2017</v>
      </c>
      <c r="K11918" s="2">
        <v>88</v>
      </c>
      <c r="L11918" t="s">
        <v>45</v>
      </c>
      <c r="M11918" s="3">
        <v>20700</v>
      </c>
      <c r="N11918" s="2" t="s">
        <v>19</v>
      </c>
    </row>
    <row r="11919" spans="1:14" x14ac:dyDescent="0.25">
      <c r="A11919" t="s">
        <v>17206</v>
      </c>
      <c r="B11919" s="1" t="s">
        <v>18820</v>
      </c>
      <c r="C11919" t="s">
        <v>17206</v>
      </c>
      <c r="D11919" t="s">
        <v>128</v>
      </c>
      <c r="E11919" s="2" t="s">
        <v>527</v>
      </c>
      <c r="F11919" t="str">
        <f t="shared" si="186"/>
        <v>Škoda Superb</v>
      </c>
      <c r="G11919" t="s">
        <v>18821</v>
      </c>
      <c r="H11919" s="2" t="s">
        <v>17</v>
      </c>
      <c r="I11919" s="5">
        <v>227925</v>
      </c>
      <c r="J11919" s="2">
        <v>2015</v>
      </c>
      <c r="K11919" s="2">
        <v>110</v>
      </c>
      <c r="L11919" t="s">
        <v>18</v>
      </c>
      <c r="M11919" s="3">
        <v>14782</v>
      </c>
      <c r="N11919" s="2" t="s">
        <v>19</v>
      </c>
    </row>
    <row r="11920" spans="1:14" x14ac:dyDescent="0.25">
      <c r="A11920" t="s">
        <v>17206</v>
      </c>
      <c r="B11920" s="1" t="s">
        <v>21554</v>
      </c>
      <c r="C11920" t="s">
        <v>17206</v>
      </c>
      <c r="D11920" t="s">
        <v>128</v>
      </c>
      <c r="E11920" s="2" t="s">
        <v>527</v>
      </c>
      <c r="F11920" t="str">
        <f t="shared" si="186"/>
        <v>Škoda Superb</v>
      </c>
      <c r="G11920" t="s">
        <v>21159</v>
      </c>
      <c r="H11920" s="2" t="s">
        <v>17</v>
      </c>
      <c r="I11920" s="5">
        <v>113202</v>
      </c>
      <c r="J11920" s="2">
        <v>2019</v>
      </c>
      <c r="K11920" s="2">
        <v>110</v>
      </c>
      <c r="L11920" t="s">
        <v>30</v>
      </c>
      <c r="M11920" s="3">
        <v>29477.87</v>
      </c>
      <c r="N11920" s="2" t="s">
        <v>19</v>
      </c>
    </row>
    <row r="11921" spans="1:14" x14ac:dyDescent="0.25">
      <c r="A11921" t="s">
        <v>17206</v>
      </c>
      <c r="B11921" s="1" t="s">
        <v>21192</v>
      </c>
      <c r="C11921" t="s">
        <v>17206</v>
      </c>
      <c r="D11921" t="s">
        <v>128</v>
      </c>
      <c r="E11921" s="2" t="s">
        <v>527</v>
      </c>
      <c r="F11921" t="str">
        <f t="shared" si="186"/>
        <v>Škoda Superb</v>
      </c>
      <c r="G11921" t="s">
        <v>21159</v>
      </c>
      <c r="H11921" s="2" t="s">
        <v>17</v>
      </c>
      <c r="I11921" s="5">
        <v>103335</v>
      </c>
      <c r="J11921" s="2">
        <v>2017</v>
      </c>
      <c r="K11921" s="2">
        <v>110</v>
      </c>
      <c r="L11921" t="s">
        <v>45</v>
      </c>
      <c r="M11921" s="3">
        <v>25164.240000000002</v>
      </c>
      <c r="N11921" s="2" t="s">
        <v>19</v>
      </c>
    </row>
    <row r="11922" spans="1:14" x14ac:dyDescent="0.25">
      <c r="A11922" t="s">
        <v>17206</v>
      </c>
      <c r="B11922" s="1" t="s">
        <v>21283</v>
      </c>
      <c r="C11922" t="s">
        <v>17206</v>
      </c>
      <c r="D11922" t="s">
        <v>128</v>
      </c>
      <c r="E11922" s="2" t="s">
        <v>527</v>
      </c>
      <c r="F11922" t="str">
        <f t="shared" si="186"/>
        <v>Škoda Superb</v>
      </c>
      <c r="G11922" t="s">
        <v>21159</v>
      </c>
      <c r="H11922" s="2" t="s">
        <v>17</v>
      </c>
      <c r="I11922" s="5">
        <v>96080</v>
      </c>
      <c r="J11922" s="2">
        <v>2018</v>
      </c>
      <c r="K11922" s="2">
        <v>110</v>
      </c>
      <c r="L11922" t="s">
        <v>96</v>
      </c>
      <c r="M11922" s="3">
        <v>26478.2</v>
      </c>
      <c r="N11922" s="2" t="s">
        <v>19</v>
      </c>
    </row>
    <row r="11923" spans="1:14" x14ac:dyDescent="0.25">
      <c r="A11923" t="s">
        <v>17206</v>
      </c>
      <c r="B11923" s="1" t="s">
        <v>21659</v>
      </c>
      <c r="C11923" t="s">
        <v>17206</v>
      </c>
      <c r="D11923" t="s">
        <v>128</v>
      </c>
      <c r="E11923" s="2" t="s">
        <v>527</v>
      </c>
      <c r="F11923" t="str">
        <f t="shared" si="186"/>
        <v>Škoda Superb</v>
      </c>
      <c r="G11923" t="s">
        <v>21159</v>
      </c>
      <c r="H11923" s="2" t="s">
        <v>17</v>
      </c>
      <c r="I11923" s="5">
        <v>115365</v>
      </c>
      <c r="J11923" s="2">
        <v>2018</v>
      </c>
      <c r="K11923" s="2">
        <v>140</v>
      </c>
      <c r="L11923" t="s">
        <v>18</v>
      </c>
      <c r="M11923" s="3">
        <v>25854.41</v>
      </c>
      <c r="N11923" s="2" t="s">
        <v>19</v>
      </c>
    </row>
    <row r="11924" spans="1:14" x14ac:dyDescent="0.25">
      <c r="A11924" t="s">
        <v>17206</v>
      </c>
      <c r="B11924" s="1" t="s">
        <v>21730</v>
      </c>
      <c r="C11924" t="s">
        <v>17206</v>
      </c>
      <c r="D11924" t="s">
        <v>128</v>
      </c>
      <c r="E11924" s="2" t="s">
        <v>527</v>
      </c>
      <c r="F11924" t="str">
        <f t="shared" si="186"/>
        <v>Škoda Superb</v>
      </c>
      <c r="G11924" t="s">
        <v>21159</v>
      </c>
      <c r="H11924" s="2" t="s">
        <v>17</v>
      </c>
      <c r="I11924" s="5">
        <v>105780</v>
      </c>
      <c r="J11924" s="2">
        <v>2020</v>
      </c>
      <c r="K11924" s="2">
        <v>110</v>
      </c>
      <c r="L11924" t="s">
        <v>18</v>
      </c>
      <c r="M11924" s="3">
        <v>29902.45</v>
      </c>
      <c r="N11924" s="2" t="s">
        <v>19</v>
      </c>
    </row>
    <row r="11925" spans="1:14" x14ac:dyDescent="0.25">
      <c r="A11925" t="s">
        <v>17206</v>
      </c>
      <c r="B11925" s="1" t="s">
        <v>21607</v>
      </c>
      <c r="C11925" t="s">
        <v>17206</v>
      </c>
      <c r="D11925" t="s">
        <v>128</v>
      </c>
      <c r="E11925" s="2" t="s">
        <v>527</v>
      </c>
      <c r="F11925" t="str">
        <f t="shared" si="186"/>
        <v>Škoda Superb</v>
      </c>
      <c r="G11925" t="s">
        <v>21159</v>
      </c>
      <c r="H11925" s="2" t="s">
        <v>17</v>
      </c>
      <c r="I11925" s="5">
        <v>115500</v>
      </c>
      <c r="J11925" s="2">
        <v>2018</v>
      </c>
      <c r="K11925" s="2">
        <v>110</v>
      </c>
      <c r="L11925" t="s">
        <v>60</v>
      </c>
      <c r="M11925" s="3">
        <v>26385.29</v>
      </c>
      <c r="N11925" s="2" t="s">
        <v>19</v>
      </c>
    </row>
    <row r="11926" spans="1:14" x14ac:dyDescent="0.25">
      <c r="A11926" t="s">
        <v>17206</v>
      </c>
      <c r="B11926" s="1" t="s">
        <v>21158</v>
      </c>
      <c r="C11926" t="s">
        <v>17206</v>
      </c>
      <c r="D11926" t="s">
        <v>128</v>
      </c>
      <c r="E11926" s="2" t="s">
        <v>527</v>
      </c>
      <c r="F11926" t="str">
        <f t="shared" si="186"/>
        <v>Škoda Superb</v>
      </c>
      <c r="G11926" t="s">
        <v>21159</v>
      </c>
      <c r="H11926" s="2" t="s">
        <v>17</v>
      </c>
      <c r="I11926" s="5">
        <v>113220</v>
      </c>
      <c r="J11926" s="2">
        <v>2018</v>
      </c>
      <c r="K11926" s="2">
        <v>110</v>
      </c>
      <c r="L11926" t="s">
        <v>18</v>
      </c>
      <c r="M11926" s="3">
        <v>25515</v>
      </c>
      <c r="N11926" s="2" t="s">
        <v>19</v>
      </c>
    </row>
    <row r="11927" spans="1:14" x14ac:dyDescent="0.25">
      <c r="A11927" t="s">
        <v>17206</v>
      </c>
      <c r="B11927" s="1" t="s">
        <v>21690</v>
      </c>
      <c r="C11927" t="s">
        <v>17206</v>
      </c>
      <c r="D11927" t="s">
        <v>128</v>
      </c>
      <c r="E11927" s="2" t="s">
        <v>527</v>
      </c>
      <c r="F11927" t="str">
        <f t="shared" si="186"/>
        <v>Škoda Superb</v>
      </c>
      <c r="G11927" t="s">
        <v>21159</v>
      </c>
      <c r="H11927" s="2" t="s">
        <v>17</v>
      </c>
      <c r="I11927" s="5">
        <v>99500</v>
      </c>
      <c r="J11927" s="2">
        <v>2018</v>
      </c>
      <c r="K11927" s="2">
        <v>110</v>
      </c>
      <c r="L11927" t="s">
        <v>30</v>
      </c>
      <c r="M11927" s="3">
        <v>25990</v>
      </c>
      <c r="N11927" s="2" t="s">
        <v>19</v>
      </c>
    </row>
    <row r="11928" spans="1:14" x14ac:dyDescent="0.25">
      <c r="A11928" t="s">
        <v>17206</v>
      </c>
      <c r="B11928" s="1" t="s">
        <v>21332</v>
      </c>
      <c r="C11928" t="s">
        <v>17206</v>
      </c>
      <c r="D11928" t="s">
        <v>128</v>
      </c>
      <c r="E11928" s="2" t="s">
        <v>527</v>
      </c>
      <c r="F11928" t="str">
        <f t="shared" si="186"/>
        <v>Škoda Superb</v>
      </c>
      <c r="G11928" t="s">
        <v>21159</v>
      </c>
      <c r="H11928" s="2" t="s">
        <v>17</v>
      </c>
      <c r="I11928" s="5">
        <v>87369</v>
      </c>
      <c r="J11928" s="2">
        <v>2018</v>
      </c>
      <c r="K11928" s="2">
        <v>110</v>
      </c>
      <c r="L11928" t="s">
        <v>45</v>
      </c>
      <c r="M11928" s="3">
        <v>26810</v>
      </c>
      <c r="N11928" s="2" t="s">
        <v>19</v>
      </c>
    </row>
    <row r="11929" spans="1:14" x14ac:dyDescent="0.25">
      <c r="A11929" t="s">
        <v>17206</v>
      </c>
      <c r="B11929" s="1" t="s">
        <v>21683</v>
      </c>
      <c r="C11929" t="s">
        <v>17206</v>
      </c>
      <c r="D11929" t="s">
        <v>128</v>
      </c>
      <c r="E11929" s="2" t="s">
        <v>527</v>
      </c>
      <c r="F11929" t="str">
        <f t="shared" si="186"/>
        <v>Škoda Superb</v>
      </c>
      <c r="G11929" t="s">
        <v>21159</v>
      </c>
      <c r="H11929" s="2" t="s">
        <v>17</v>
      </c>
      <c r="I11929" s="5">
        <v>86950</v>
      </c>
      <c r="J11929" s="2">
        <v>2018</v>
      </c>
      <c r="K11929" s="2">
        <v>140</v>
      </c>
      <c r="L11929" t="s">
        <v>45</v>
      </c>
      <c r="M11929" s="3">
        <v>25900</v>
      </c>
      <c r="N11929" s="2" t="s">
        <v>19</v>
      </c>
    </row>
    <row r="11930" spans="1:14" x14ac:dyDescent="0.25">
      <c r="A11930" t="s">
        <v>17206</v>
      </c>
      <c r="B11930" s="1" t="s">
        <v>21435</v>
      </c>
      <c r="C11930" t="s">
        <v>17206</v>
      </c>
      <c r="D11930" t="s">
        <v>128</v>
      </c>
      <c r="E11930" s="2" t="s">
        <v>527</v>
      </c>
      <c r="F11930" t="str">
        <f t="shared" si="186"/>
        <v>Škoda Superb</v>
      </c>
      <c r="G11930" t="s">
        <v>21159</v>
      </c>
      <c r="H11930" s="2" t="s">
        <v>17</v>
      </c>
      <c r="I11930" s="5">
        <v>118573</v>
      </c>
      <c r="J11930" s="2">
        <v>2018</v>
      </c>
      <c r="K11930" s="2">
        <v>110</v>
      </c>
      <c r="L11930" t="s">
        <v>18</v>
      </c>
      <c r="M11930" s="3">
        <v>24500</v>
      </c>
      <c r="N11930" s="2" t="s">
        <v>19</v>
      </c>
    </row>
    <row r="11931" spans="1:14" x14ac:dyDescent="0.25">
      <c r="A11931" t="s">
        <v>17206</v>
      </c>
      <c r="B11931" s="1" t="s">
        <v>21619</v>
      </c>
      <c r="C11931" t="s">
        <v>17206</v>
      </c>
      <c r="D11931" t="s">
        <v>128</v>
      </c>
      <c r="E11931" s="2" t="s">
        <v>527</v>
      </c>
      <c r="F11931" t="str">
        <f t="shared" si="186"/>
        <v>Škoda Superb</v>
      </c>
      <c r="G11931" t="s">
        <v>21159</v>
      </c>
      <c r="H11931" s="2" t="s">
        <v>17</v>
      </c>
      <c r="I11931" s="5">
        <v>102592</v>
      </c>
      <c r="J11931" s="2">
        <v>2019</v>
      </c>
      <c r="K11931" s="2">
        <v>110</v>
      </c>
      <c r="L11931" t="s">
        <v>45</v>
      </c>
      <c r="M11931" s="3">
        <v>28137.23</v>
      </c>
      <c r="N11931" s="2" t="s">
        <v>19</v>
      </c>
    </row>
    <row r="11932" spans="1:14" x14ac:dyDescent="0.25">
      <c r="A11932" t="s">
        <v>17206</v>
      </c>
      <c r="B11932" s="1" t="s">
        <v>21491</v>
      </c>
      <c r="C11932" t="s">
        <v>17206</v>
      </c>
      <c r="D11932" t="s">
        <v>128</v>
      </c>
      <c r="E11932" s="2" t="s">
        <v>527</v>
      </c>
      <c r="F11932" t="str">
        <f t="shared" si="186"/>
        <v>Škoda Superb</v>
      </c>
      <c r="G11932" t="s">
        <v>21492</v>
      </c>
      <c r="H11932" s="2" t="s">
        <v>17</v>
      </c>
      <c r="I11932" s="5">
        <v>101168</v>
      </c>
      <c r="J11932" s="2">
        <v>2018</v>
      </c>
      <c r="K11932" s="2">
        <v>110</v>
      </c>
      <c r="L11932" t="s">
        <v>30</v>
      </c>
      <c r="M11932" s="3">
        <v>24830</v>
      </c>
      <c r="N11932" s="2" t="s">
        <v>19</v>
      </c>
    </row>
    <row r="11933" spans="1:14" x14ac:dyDescent="0.25">
      <c r="A11933" t="s">
        <v>17206</v>
      </c>
      <c r="B11933" s="1" t="s">
        <v>21613</v>
      </c>
      <c r="C11933" t="s">
        <v>17206</v>
      </c>
      <c r="D11933" t="s">
        <v>128</v>
      </c>
      <c r="E11933" s="2" t="s">
        <v>527</v>
      </c>
      <c r="F11933" t="str">
        <f t="shared" si="186"/>
        <v>Škoda Superb</v>
      </c>
      <c r="G11933" t="s">
        <v>21492</v>
      </c>
      <c r="H11933" s="2" t="s">
        <v>17</v>
      </c>
      <c r="I11933" s="5">
        <v>112326</v>
      </c>
      <c r="J11933" s="2">
        <v>2019</v>
      </c>
      <c r="K11933" s="2">
        <v>110</v>
      </c>
      <c r="L11933" t="s">
        <v>45</v>
      </c>
      <c r="M11933" s="3">
        <v>28004.51</v>
      </c>
      <c r="N11933" s="2" t="s">
        <v>19</v>
      </c>
    </row>
    <row r="11934" spans="1:14" x14ac:dyDescent="0.25">
      <c r="A11934" t="s">
        <v>17206</v>
      </c>
      <c r="B11934" s="1" t="s">
        <v>18380</v>
      </c>
      <c r="C11934" t="s">
        <v>17206</v>
      </c>
      <c r="D11934" t="s">
        <v>128</v>
      </c>
      <c r="E11934" s="2" t="s">
        <v>527</v>
      </c>
      <c r="F11934" t="str">
        <f t="shared" si="186"/>
        <v>Škoda Superb</v>
      </c>
      <c r="G11934" t="s">
        <v>18381</v>
      </c>
      <c r="H11934" s="2" t="s">
        <v>17</v>
      </c>
      <c r="I11934" s="5">
        <v>180000</v>
      </c>
      <c r="J11934" s="2">
        <v>2014</v>
      </c>
      <c r="K11934" s="2">
        <v>103</v>
      </c>
      <c r="L11934" t="s">
        <v>18</v>
      </c>
      <c r="M11934" s="3">
        <v>13567.5</v>
      </c>
      <c r="N11934" s="2" t="s">
        <v>19</v>
      </c>
    </row>
    <row r="11935" spans="1:14" x14ac:dyDescent="0.25">
      <c r="A11935" t="s">
        <v>17206</v>
      </c>
      <c r="B11935" s="1" t="s">
        <v>21193</v>
      </c>
      <c r="C11935" t="s">
        <v>17206</v>
      </c>
      <c r="D11935" t="s">
        <v>128</v>
      </c>
      <c r="E11935" s="2" t="s">
        <v>527</v>
      </c>
      <c r="F11935" t="str">
        <f t="shared" si="186"/>
        <v>Škoda Superb</v>
      </c>
      <c r="G11935" t="s">
        <v>21194</v>
      </c>
      <c r="H11935" s="2" t="s">
        <v>17</v>
      </c>
      <c r="I11935" s="5">
        <v>178503</v>
      </c>
      <c r="J11935" s="2">
        <v>2016</v>
      </c>
      <c r="K11935" s="2">
        <v>140</v>
      </c>
      <c r="L11935" t="s">
        <v>30</v>
      </c>
      <c r="M11935" s="3">
        <v>25690</v>
      </c>
      <c r="N11935" s="2" t="s">
        <v>19</v>
      </c>
    </row>
    <row r="11936" spans="1:14" x14ac:dyDescent="0.25">
      <c r="A11936" t="s">
        <v>17206</v>
      </c>
      <c r="B11936" s="1" t="s">
        <v>21673</v>
      </c>
      <c r="C11936" t="s">
        <v>17206</v>
      </c>
      <c r="D11936" t="s">
        <v>128</v>
      </c>
      <c r="E11936" s="2" t="s">
        <v>527</v>
      </c>
      <c r="F11936" t="str">
        <f t="shared" si="186"/>
        <v>Škoda Superb</v>
      </c>
      <c r="G11936" t="s">
        <v>20573</v>
      </c>
      <c r="H11936" s="2" t="s">
        <v>17</v>
      </c>
      <c r="I11936" s="5">
        <v>98030</v>
      </c>
      <c r="J11936" s="2">
        <v>2018</v>
      </c>
      <c r="K11936" s="2">
        <v>110</v>
      </c>
      <c r="L11936" t="s">
        <v>30</v>
      </c>
      <c r="M11936" s="3">
        <v>25867.68</v>
      </c>
      <c r="N11936" s="2" t="s">
        <v>19</v>
      </c>
    </row>
    <row r="11937" spans="1:14" x14ac:dyDescent="0.25">
      <c r="A11937" t="s">
        <v>17206</v>
      </c>
      <c r="B11937" s="1" t="s">
        <v>20572</v>
      </c>
      <c r="C11937" t="s">
        <v>17206</v>
      </c>
      <c r="D11937" t="s">
        <v>128</v>
      </c>
      <c r="E11937" s="2" t="s">
        <v>527</v>
      </c>
      <c r="F11937" t="str">
        <f t="shared" si="186"/>
        <v>Škoda Superb</v>
      </c>
      <c r="G11937" t="s">
        <v>20573</v>
      </c>
      <c r="H11937" s="2" t="s">
        <v>17</v>
      </c>
      <c r="I11937" s="5">
        <v>90000</v>
      </c>
      <c r="J11937" s="2">
        <v>2017</v>
      </c>
      <c r="K11937" s="2">
        <v>110</v>
      </c>
      <c r="L11937" t="s">
        <v>30</v>
      </c>
      <c r="M11937" s="3">
        <v>21700</v>
      </c>
      <c r="N11937" s="2" t="s">
        <v>19</v>
      </c>
    </row>
    <row r="11938" spans="1:14" x14ac:dyDescent="0.25">
      <c r="A11938" t="s">
        <v>17206</v>
      </c>
      <c r="B11938" s="1" t="s">
        <v>21197</v>
      </c>
      <c r="C11938" t="s">
        <v>17206</v>
      </c>
      <c r="D11938" t="s">
        <v>128</v>
      </c>
      <c r="E11938" s="2" t="s">
        <v>527</v>
      </c>
      <c r="F11938" t="str">
        <f t="shared" si="186"/>
        <v>Škoda Superb</v>
      </c>
      <c r="G11938" t="s">
        <v>21198</v>
      </c>
      <c r="H11938" s="2" t="s">
        <v>17</v>
      </c>
      <c r="I11938" s="5">
        <v>165000</v>
      </c>
      <c r="J11938" s="2">
        <v>2016</v>
      </c>
      <c r="K11938" s="2">
        <v>110</v>
      </c>
      <c r="L11938" t="s">
        <v>18</v>
      </c>
      <c r="M11938" s="3">
        <v>25111.02</v>
      </c>
      <c r="N11938" s="2" t="s">
        <v>19</v>
      </c>
    </row>
    <row r="11939" spans="1:14" x14ac:dyDescent="0.25">
      <c r="A11939" t="s">
        <v>17206</v>
      </c>
      <c r="B11939" s="1" t="s">
        <v>21763</v>
      </c>
      <c r="C11939" t="s">
        <v>17206</v>
      </c>
      <c r="D11939" t="s">
        <v>128</v>
      </c>
      <c r="E11939" s="2" t="s">
        <v>527</v>
      </c>
      <c r="F11939" t="str">
        <f t="shared" si="186"/>
        <v>Škoda Superb</v>
      </c>
      <c r="G11939" t="s">
        <v>21198</v>
      </c>
      <c r="H11939" s="2" t="s">
        <v>17</v>
      </c>
      <c r="I11939" s="5">
        <v>99771</v>
      </c>
      <c r="J11939" s="2">
        <v>2019</v>
      </c>
      <c r="K11939" s="2">
        <v>110</v>
      </c>
      <c r="L11939" t="s">
        <v>18</v>
      </c>
      <c r="M11939" s="3">
        <v>28734.49</v>
      </c>
      <c r="N11939" s="2" t="s">
        <v>19</v>
      </c>
    </row>
    <row r="11940" spans="1:14" x14ac:dyDescent="0.25">
      <c r="A11940" t="s">
        <v>17206</v>
      </c>
      <c r="B11940" s="1" t="s">
        <v>21385</v>
      </c>
      <c r="C11940" t="s">
        <v>17206</v>
      </c>
      <c r="D11940" t="s">
        <v>128</v>
      </c>
      <c r="E11940" s="2" t="s">
        <v>527</v>
      </c>
      <c r="F11940" t="str">
        <f t="shared" si="186"/>
        <v>Škoda Superb</v>
      </c>
      <c r="G11940" t="s">
        <v>21198</v>
      </c>
      <c r="H11940" s="2" t="s">
        <v>17</v>
      </c>
      <c r="I11940" s="5">
        <v>103628</v>
      </c>
      <c r="J11940" s="2">
        <v>2019</v>
      </c>
      <c r="K11940" s="2">
        <v>140</v>
      </c>
      <c r="L11940" t="s">
        <v>18</v>
      </c>
      <c r="M11940" s="3">
        <v>27149</v>
      </c>
      <c r="N11940" s="2" t="s">
        <v>19</v>
      </c>
    </row>
    <row r="11941" spans="1:14" x14ac:dyDescent="0.25">
      <c r="A11941" t="s">
        <v>17206</v>
      </c>
      <c r="B11941" s="1" t="s">
        <v>21703</v>
      </c>
      <c r="C11941" t="s">
        <v>17206</v>
      </c>
      <c r="D11941" t="s">
        <v>128</v>
      </c>
      <c r="E11941" s="2" t="s">
        <v>527</v>
      </c>
      <c r="F11941" t="str">
        <f t="shared" si="186"/>
        <v>Škoda Superb</v>
      </c>
      <c r="G11941" t="s">
        <v>21198</v>
      </c>
      <c r="H11941" s="2" t="s">
        <v>17</v>
      </c>
      <c r="I11941" s="5">
        <v>67405</v>
      </c>
      <c r="J11941" s="2">
        <v>2019</v>
      </c>
      <c r="K11941" s="2">
        <v>110</v>
      </c>
      <c r="L11941" t="s">
        <v>96</v>
      </c>
      <c r="M11941" s="3">
        <v>29665</v>
      </c>
      <c r="N11941" s="2" t="s">
        <v>19</v>
      </c>
    </row>
    <row r="11942" spans="1:14" x14ac:dyDescent="0.25">
      <c r="A11942" t="s">
        <v>17206</v>
      </c>
      <c r="B11942" s="1" t="s">
        <v>21342</v>
      </c>
      <c r="C11942" t="s">
        <v>17206</v>
      </c>
      <c r="D11942" t="s">
        <v>128</v>
      </c>
      <c r="E11942" s="2" t="s">
        <v>527</v>
      </c>
      <c r="F11942" t="str">
        <f t="shared" si="186"/>
        <v>Škoda Superb</v>
      </c>
      <c r="G11942" t="s">
        <v>21198</v>
      </c>
      <c r="H11942" s="2" t="s">
        <v>17</v>
      </c>
      <c r="I11942" s="5">
        <v>101275</v>
      </c>
      <c r="J11942" s="2">
        <v>2019</v>
      </c>
      <c r="K11942" s="2">
        <v>110</v>
      </c>
      <c r="L11942" t="s">
        <v>45</v>
      </c>
      <c r="M11942" s="3">
        <v>26900</v>
      </c>
      <c r="N11942" s="2" t="s">
        <v>19</v>
      </c>
    </row>
    <row r="11943" spans="1:14" x14ac:dyDescent="0.25">
      <c r="A11943" t="s">
        <v>17206</v>
      </c>
      <c r="B11943" s="1" t="s">
        <v>21357</v>
      </c>
      <c r="C11943" t="s">
        <v>17206</v>
      </c>
      <c r="D11943" t="s">
        <v>128</v>
      </c>
      <c r="E11943" s="2" t="s">
        <v>527</v>
      </c>
      <c r="F11943" t="str">
        <f t="shared" si="186"/>
        <v>Škoda Superb</v>
      </c>
      <c r="G11943" t="s">
        <v>21198</v>
      </c>
      <c r="H11943" s="2" t="s">
        <v>17</v>
      </c>
      <c r="I11943" s="5">
        <v>109000</v>
      </c>
      <c r="J11943" s="2">
        <v>2018</v>
      </c>
      <c r="K11943" s="2">
        <v>110</v>
      </c>
      <c r="L11943" t="s">
        <v>60</v>
      </c>
      <c r="M11943" s="3">
        <v>26916.19</v>
      </c>
      <c r="N11943" s="2" t="s">
        <v>19</v>
      </c>
    </row>
    <row r="11944" spans="1:14" x14ac:dyDescent="0.25">
      <c r="A11944" t="s">
        <v>17206</v>
      </c>
      <c r="B11944" s="1" t="s">
        <v>22219</v>
      </c>
      <c r="C11944" t="s">
        <v>17206</v>
      </c>
      <c r="D11944" t="s">
        <v>128</v>
      </c>
      <c r="E11944" s="2" t="s">
        <v>527</v>
      </c>
      <c r="F11944" t="str">
        <f t="shared" si="186"/>
        <v>Škoda Superb</v>
      </c>
      <c r="G11944" t="s">
        <v>22220</v>
      </c>
      <c r="H11944" s="2" t="s">
        <v>17</v>
      </c>
      <c r="I11944" s="5">
        <v>125000</v>
      </c>
      <c r="J11944" s="2">
        <v>2018</v>
      </c>
      <c r="K11944" s="2">
        <v>140</v>
      </c>
      <c r="L11944" t="s">
        <v>60</v>
      </c>
      <c r="M11944" s="3">
        <v>33000</v>
      </c>
      <c r="N11944" s="2" t="s">
        <v>19</v>
      </c>
    </row>
    <row r="11945" spans="1:14" x14ac:dyDescent="0.25">
      <c r="A11945" t="s">
        <v>17206</v>
      </c>
      <c r="B11945" s="1" t="s">
        <v>17777</v>
      </c>
      <c r="C11945" t="s">
        <v>17206</v>
      </c>
      <c r="D11945" t="s">
        <v>128</v>
      </c>
      <c r="E11945" s="2" t="s">
        <v>17778</v>
      </c>
      <c r="F11945" t="str">
        <f t="shared" si="186"/>
        <v>Škoda Yeti</v>
      </c>
      <c r="G11945" t="s">
        <v>17779</v>
      </c>
      <c r="H11945" s="2" t="s">
        <v>17</v>
      </c>
      <c r="I11945" s="5">
        <v>227163</v>
      </c>
      <c r="J11945" s="2">
        <v>2015</v>
      </c>
      <c r="K11945" s="2">
        <v>77</v>
      </c>
      <c r="L11945" t="s">
        <v>30</v>
      </c>
      <c r="M11945" s="3">
        <v>11299</v>
      </c>
      <c r="N11945" s="2" t="s">
        <v>19</v>
      </c>
    </row>
    <row r="11946" spans="1:14" x14ac:dyDescent="0.25">
      <c r="A11946" t="s">
        <v>17206</v>
      </c>
      <c r="B11946" s="1" t="s">
        <v>17830</v>
      </c>
      <c r="C11946" t="s">
        <v>17206</v>
      </c>
      <c r="D11946" t="s">
        <v>128</v>
      </c>
      <c r="E11946" s="2" t="s">
        <v>17778</v>
      </c>
      <c r="F11946" t="str">
        <f t="shared" si="186"/>
        <v>Škoda Yeti</v>
      </c>
      <c r="G11946" t="s">
        <v>17831</v>
      </c>
      <c r="H11946" s="2" t="s">
        <v>17</v>
      </c>
      <c r="I11946" s="5">
        <v>231090</v>
      </c>
      <c r="J11946" s="2">
        <v>2015</v>
      </c>
      <c r="K11946" s="2">
        <v>81</v>
      </c>
      <c r="L11946" t="s">
        <v>30</v>
      </c>
      <c r="M11946" s="3">
        <v>10900</v>
      </c>
      <c r="N11946" s="2" t="s">
        <v>19</v>
      </c>
    </row>
    <row r="11947" spans="1:14" x14ac:dyDescent="0.25">
      <c r="A11947" t="s">
        <v>17206</v>
      </c>
      <c r="B11947" s="1" t="s">
        <v>20098</v>
      </c>
      <c r="C11947" t="s">
        <v>17206</v>
      </c>
      <c r="D11947" t="s">
        <v>1306</v>
      </c>
      <c r="E11947" s="2" t="s">
        <v>4120</v>
      </c>
      <c r="F11947" t="str">
        <f t="shared" si="186"/>
        <v>Smart forfour</v>
      </c>
      <c r="G11947" t="s">
        <v>20099</v>
      </c>
      <c r="H11947" s="2" t="s">
        <v>1300</v>
      </c>
      <c r="I11947" s="5">
        <v>14500</v>
      </c>
      <c r="J11947" s="2">
        <v>2021</v>
      </c>
      <c r="K11947" s="2">
        <v>60</v>
      </c>
      <c r="L11947" t="s">
        <v>18</v>
      </c>
      <c r="M11947" s="3">
        <v>19233.560000000001</v>
      </c>
      <c r="N11947" s="2" t="s">
        <v>19</v>
      </c>
    </row>
    <row r="11948" spans="1:14" x14ac:dyDescent="0.25">
      <c r="A11948" t="s">
        <v>17206</v>
      </c>
      <c r="B11948" s="1" t="s">
        <v>19845</v>
      </c>
      <c r="C11948" t="s">
        <v>17206</v>
      </c>
      <c r="D11948" t="s">
        <v>1306</v>
      </c>
      <c r="E11948" s="2" t="s">
        <v>4120</v>
      </c>
      <c r="F11948" t="str">
        <f t="shared" si="186"/>
        <v>Smart forfour</v>
      </c>
      <c r="G11948" t="s">
        <v>19846</v>
      </c>
      <c r="H11948" s="2" t="s">
        <v>1300</v>
      </c>
      <c r="I11948" s="5">
        <v>13200</v>
      </c>
      <c r="J11948" s="2">
        <v>2021</v>
      </c>
      <c r="K11948" s="2">
        <v>60</v>
      </c>
      <c r="L11948" t="s">
        <v>30</v>
      </c>
      <c r="M11948" s="3">
        <v>17999</v>
      </c>
      <c r="N11948" s="2" t="s">
        <v>19</v>
      </c>
    </row>
    <row r="11949" spans="1:14" x14ac:dyDescent="0.25">
      <c r="A11949" t="s">
        <v>17206</v>
      </c>
      <c r="B11949" s="1" t="s">
        <v>19473</v>
      </c>
      <c r="C11949" t="s">
        <v>17206</v>
      </c>
      <c r="D11949" t="s">
        <v>1306</v>
      </c>
      <c r="E11949" s="2" t="s">
        <v>17254</v>
      </c>
      <c r="F11949" t="str">
        <f t="shared" si="186"/>
        <v>Smart fortwo</v>
      </c>
      <c r="G11949" t="s">
        <v>5433</v>
      </c>
      <c r="H11949" s="2" t="s">
        <v>1300</v>
      </c>
      <c r="I11949" s="5">
        <v>20073</v>
      </c>
      <c r="J11949" s="2">
        <v>2018</v>
      </c>
      <c r="K11949" s="2">
        <v>60</v>
      </c>
      <c r="L11949" t="s">
        <v>30</v>
      </c>
      <c r="M11949" s="3">
        <v>16900</v>
      </c>
      <c r="N11949" s="2" t="s">
        <v>19</v>
      </c>
    </row>
    <row r="11950" spans="1:14" x14ac:dyDescent="0.25">
      <c r="A11950" t="s">
        <v>17206</v>
      </c>
      <c r="B11950" s="1" t="s">
        <v>20524</v>
      </c>
      <c r="C11950" t="s">
        <v>17206</v>
      </c>
      <c r="D11950" t="s">
        <v>1306</v>
      </c>
      <c r="E11950" s="2" t="s">
        <v>17254</v>
      </c>
      <c r="F11950" t="str">
        <f t="shared" si="186"/>
        <v>Smart fortwo</v>
      </c>
      <c r="G11950" t="s">
        <v>20525</v>
      </c>
      <c r="H11950" s="2" t="s">
        <v>1300</v>
      </c>
      <c r="I11950" s="5">
        <v>18893</v>
      </c>
      <c r="J11950" s="2">
        <v>2020</v>
      </c>
      <c r="K11950" s="2">
        <v>60</v>
      </c>
      <c r="L11950" t="s">
        <v>1066</v>
      </c>
      <c r="M11950" s="3">
        <v>19499</v>
      </c>
      <c r="N11950" s="2" t="s">
        <v>19</v>
      </c>
    </row>
    <row r="11951" spans="1:14" x14ac:dyDescent="0.25">
      <c r="A11951" t="s">
        <v>17206</v>
      </c>
      <c r="B11951" s="1" t="s">
        <v>19730</v>
      </c>
      <c r="C11951" t="s">
        <v>17206</v>
      </c>
      <c r="D11951" t="s">
        <v>1306</v>
      </c>
      <c r="E11951" s="2" t="s">
        <v>17254</v>
      </c>
      <c r="F11951" t="str">
        <f t="shared" si="186"/>
        <v>Smart fortwo</v>
      </c>
      <c r="G11951" t="s">
        <v>19110</v>
      </c>
      <c r="H11951" s="2" t="s">
        <v>1300</v>
      </c>
      <c r="I11951" s="5">
        <v>15125</v>
      </c>
      <c r="J11951" s="2">
        <v>2019</v>
      </c>
      <c r="K11951" s="2">
        <v>41</v>
      </c>
      <c r="L11951" t="s">
        <v>18</v>
      </c>
      <c r="M11951" s="3">
        <v>17516.25</v>
      </c>
      <c r="N11951" s="2" t="s">
        <v>19</v>
      </c>
    </row>
    <row r="11952" spans="1:14" x14ac:dyDescent="0.25">
      <c r="A11952" t="s">
        <v>17206</v>
      </c>
      <c r="B11952" s="1" t="s">
        <v>19109</v>
      </c>
      <c r="C11952" t="s">
        <v>17206</v>
      </c>
      <c r="D11952" t="s">
        <v>1306</v>
      </c>
      <c r="E11952" s="2" t="s">
        <v>17254</v>
      </c>
      <c r="F11952" t="str">
        <f t="shared" si="186"/>
        <v>Smart fortwo</v>
      </c>
      <c r="G11952" t="s">
        <v>19110</v>
      </c>
      <c r="H11952" s="2" t="s">
        <v>1300</v>
      </c>
      <c r="I11952" s="5">
        <v>22720</v>
      </c>
      <c r="J11952" s="2">
        <v>2019</v>
      </c>
      <c r="K11952" s="2">
        <v>41</v>
      </c>
      <c r="L11952" t="s">
        <v>30</v>
      </c>
      <c r="M11952" s="3">
        <v>15187.75</v>
      </c>
      <c r="N11952" s="2" t="s">
        <v>19</v>
      </c>
    </row>
    <row r="11953" spans="1:14" x14ac:dyDescent="0.25">
      <c r="A11953" t="s">
        <v>17206</v>
      </c>
      <c r="B11953" s="1" t="s">
        <v>19020</v>
      </c>
      <c r="C11953" t="s">
        <v>17206</v>
      </c>
      <c r="D11953" t="s">
        <v>1306</v>
      </c>
      <c r="E11953" s="2" t="s">
        <v>17254</v>
      </c>
      <c r="F11953" t="str">
        <f t="shared" si="186"/>
        <v>Smart fortwo</v>
      </c>
      <c r="G11953" t="s">
        <v>19021</v>
      </c>
      <c r="H11953" s="2" t="s">
        <v>1300</v>
      </c>
      <c r="I11953" s="5">
        <v>21400</v>
      </c>
      <c r="J11953" s="2">
        <v>2019</v>
      </c>
      <c r="K11953" s="2">
        <v>60</v>
      </c>
      <c r="L11953" t="s">
        <v>30</v>
      </c>
      <c r="M11953" s="3">
        <v>15000</v>
      </c>
      <c r="N11953" s="2" t="s">
        <v>19</v>
      </c>
    </row>
    <row r="11954" spans="1:14" x14ac:dyDescent="0.25">
      <c r="A11954" t="s">
        <v>17206</v>
      </c>
      <c r="B11954" s="1" t="s">
        <v>18876</v>
      </c>
      <c r="C11954" t="s">
        <v>17206</v>
      </c>
      <c r="D11954" t="s">
        <v>1306</v>
      </c>
      <c r="E11954" s="2" t="s">
        <v>17254</v>
      </c>
      <c r="F11954" t="str">
        <f t="shared" si="186"/>
        <v>Smart fortwo</v>
      </c>
      <c r="G11954" t="s">
        <v>18877</v>
      </c>
      <c r="H11954" s="2" t="s">
        <v>1300</v>
      </c>
      <c r="I11954" s="5">
        <v>43910</v>
      </c>
      <c r="J11954" s="2">
        <v>2017</v>
      </c>
      <c r="K11954" s="2">
        <v>41</v>
      </c>
      <c r="L11954" t="s">
        <v>207</v>
      </c>
      <c r="M11954" s="3">
        <v>14175</v>
      </c>
      <c r="N11954" s="2" t="s">
        <v>19</v>
      </c>
    </row>
    <row r="11955" spans="1:14" x14ac:dyDescent="0.25">
      <c r="A11955" t="s">
        <v>17206</v>
      </c>
      <c r="B11955" s="1" t="s">
        <v>20063</v>
      </c>
      <c r="C11955" t="s">
        <v>17206</v>
      </c>
      <c r="D11955" t="s">
        <v>1306</v>
      </c>
      <c r="E11955" s="2" t="s">
        <v>17254</v>
      </c>
      <c r="F11955" t="str">
        <f t="shared" si="186"/>
        <v>Smart fortwo</v>
      </c>
      <c r="G11955" t="s">
        <v>20064</v>
      </c>
      <c r="H11955" s="2" t="s">
        <v>1300</v>
      </c>
      <c r="I11955" s="5">
        <v>18435</v>
      </c>
      <c r="J11955" s="2">
        <v>2018</v>
      </c>
      <c r="K11955" s="2">
        <v>60</v>
      </c>
      <c r="L11955" t="s">
        <v>45</v>
      </c>
      <c r="M11955" s="3">
        <v>18581.060000000001</v>
      </c>
      <c r="N11955" s="2" t="s">
        <v>19</v>
      </c>
    </row>
    <row r="11956" spans="1:14" x14ac:dyDescent="0.25">
      <c r="A11956" t="s">
        <v>17206</v>
      </c>
      <c r="B11956" s="1" t="s">
        <v>19047</v>
      </c>
      <c r="C11956" t="s">
        <v>17206</v>
      </c>
      <c r="D11956" t="s">
        <v>1306</v>
      </c>
      <c r="E11956" s="2" t="s">
        <v>17254</v>
      </c>
      <c r="F11956" t="str">
        <f t="shared" si="186"/>
        <v>Smart fortwo</v>
      </c>
      <c r="G11956" t="s">
        <v>19048</v>
      </c>
      <c r="H11956" s="2" t="s">
        <v>1300</v>
      </c>
      <c r="I11956" s="5">
        <v>30303</v>
      </c>
      <c r="J11956" s="2">
        <v>2018</v>
      </c>
      <c r="K11956" s="2">
        <v>41</v>
      </c>
      <c r="L11956" t="s">
        <v>207</v>
      </c>
      <c r="M11956" s="3">
        <v>15319.53</v>
      </c>
      <c r="N11956" s="2" t="s">
        <v>19</v>
      </c>
    </row>
    <row r="11957" spans="1:14" x14ac:dyDescent="0.25">
      <c r="A11957" t="s">
        <v>17206</v>
      </c>
      <c r="B11957" s="1" t="s">
        <v>20522</v>
      </c>
      <c r="C11957" t="s">
        <v>17206</v>
      </c>
      <c r="D11957" t="s">
        <v>1306</v>
      </c>
      <c r="E11957" s="2" t="s">
        <v>4120</v>
      </c>
      <c r="F11957" t="str">
        <f t="shared" si="186"/>
        <v>Smart forfour</v>
      </c>
      <c r="G11957" t="s">
        <v>20523</v>
      </c>
      <c r="H11957" s="2" t="s">
        <v>1300</v>
      </c>
      <c r="I11957" s="5">
        <v>28823</v>
      </c>
      <c r="J11957" s="2">
        <v>2020</v>
      </c>
      <c r="K11957" s="2">
        <v>60</v>
      </c>
      <c r="L11957" t="s">
        <v>30</v>
      </c>
      <c r="M11957" s="3">
        <v>19499</v>
      </c>
      <c r="N11957" s="2" t="s">
        <v>19</v>
      </c>
    </row>
    <row r="11958" spans="1:14" x14ac:dyDescent="0.25">
      <c r="A11958" t="s">
        <v>17206</v>
      </c>
      <c r="B11958" s="1" t="s">
        <v>18069</v>
      </c>
      <c r="C11958" t="s">
        <v>17206</v>
      </c>
      <c r="D11958" t="s">
        <v>1306</v>
      </c>
      <c r="E11958" s="2" t="s">
        <v>4120</v>
      </c>
      <c r="F11958" t="str">
        <f t="shared" si="186"/>
        <v>Smart forfour</v>
      </c>
      <c r="G11958" t="s">
        <v>18070</v>
      </c>
      <c r="H11958" s="2" t="s">
        <v>36</v>
      </c>
      <c r="I11958" s="5">
        <v>56119</v>
      </c>
      <c r="J11958" s="2">
        <v>2015</v>
      </c>
      <c r="K11958" s="2">
        <v>52</v>
      </c>
      <c r="L11958" t="s">
        <v>624</v>
      </c>
      <c r="M11958" s="3">
        <v>9619.0499999999993</v>
      </c>
      <c r="N11958" s="2" t="s">
        <v>19</v>
      </c>
    </row>
    <row r="11959" spans="1:14" x14ac:dyDescent="0.25">
      <c r="A11959" t="s">
        <v>17206</v>
      </c>
      <c r="B11959" s="1" t="s">
        <v>18402</v>
      </c>
      <c r="C11959" t="s">
        <v>17206</v>
      </c>
      <c r="D11959" t="s">
        <v>1306</v>
      </c>
      <c r="E11959" s="2" t="s">
        <v>4120</v>
      </c>
      <c r="F11959" t="str">
        <f t="shared" si="186"/>
        <v>Smart forfour</v>
      </c>
      <c r="G11959" t="s">
        <v>18403</v>
      </c>
      <c r="H11959" s="2" t="s">
        <v>36</v>
      </c>
      <c r="I11959" s="5">
        <v>25199</v>
      </c>
      <c r="J11959" s="2">
        <v>2019</v>
      </c>
      <c r="K11959" s="2">
        <v>52</v>
      </c>
      <c r="L11959" t="s">
        <v>45</v>
      </c>
      <c r="M11959" s="3">
        <v>13668.75</v>
      </c>
      <c r="N11959" s="2" t="s">
        <v>19</v>
      </c>
    </row>
    <row r="11960" spans="1:14" x14ac:dyDescent="0.25">
      <c r="A11960" t="s">
        <v>17206</v>
      </c>
      <c r="B11960" s="1" t="s">
        <v>18908</v>
      </c>
      <c r="C11960" t="s">
        <v>17206</v>
      </c>
      <c r="D11960" t="s">
        <v>1306</v>
      </c>
      <c r="E11960" s="2" t="s">
        <v>17254</v>
      </c>
      <c r="F11960" t="str">
        <f t="shared" ref="F11960:F12023" si="187">D11960&amp; " " &amp; E11960</f>
        <v>Smart fortwo</v>
      </c>
      <c r="G11960" t="s">
        <v>17940</v>
      </c>
      <c r="H11960" s="2" t="s">
        <v>36</v>
      </c>
      <c r="I11960" s="5">
        <v>82367</v>
      </c>
      <c r="J11960" s="2">
        <v>2015</v>
      </c>
      <c r="K11960" s="2">
        <v>66</v>
      </c>
      <c r="L11960" t="s">
        <v>30</v>
      </c>
      <c r="M11960" s="3">
        <v>13102.23</v>
      </c>
      <c r="N11960" s="2" t="s">
        <v>19</v>
      </c>
    </row>
    <row r="11961" spans="1:14" x14ac:dyDescent="0.25">
      <c r="A11961" t="s">
        <v>17206</v>
      </c>
      <c r="B11961" s="1" t="s">
        <v>17939</v>
      </c>
      <c r="C11961" t="s">
        <v>17206</v>
      </c>
      <c r="D11961" t="s">
        <v>1306</v>
      </c>
      <c r="E11961" s="2" t="s">
        <v>17254</v>
      </c>
      <c r="F11961" t="str">
        <f t="shared" si="187"/>
        <v>Smart fortwo</v>
      </c>
      <c r="G11961" t="s">
        <v>17940</v>
      </c>
      <c r="H11961" s="2" t="s">
        <v>36</v>
      </c>
      <c r="I11961" s="5">
        <v>34288</v>
      </c>
      <c r="J11961" s="2">
        <v>2016</v>
      </c>
      <c r="K11961" s="2">
        <v>52</v>
      </c>
      <c r="L11961" t="s">
        <v>30</v>
      </c>
      <c r="M11961" s="3">
        <v>11652.25</v>
      </c>
      <c r="N11961" s="2" t="s">
        <v>19</v>
      </c>
    </row>
    <row r="11962" spans="1:14" x14ac:dyDescent="0.25">
      <c r="A11962" t="s">
        <v>17206</v>
      </c>
      <c r="B11962" s="1" t="s">
        <v>17635</v>
      </c>
      <c r="C11962" t="s">
        <v>17206</v>
      </c>
      <c r="D11962" t="s">
        <v>1306</v>
      </c>
      <c r="E11962" s="2" t="s">
        <v>17254</v>
      </c>
      <c r="F11962" t="str">
        <f t="shared" si="187"/>
        <v>Smart fortwo</v>
      </c>
      <c r="G11962" t="s">
        <v>17636</v>
      </c>
      <c r="H11962" s="2" t="s">
        <v>36</v>
      </c>
      <c r="I11962" s="5">
        <v>87012</v>
      </c>
      <c r="J11962" s="2">
        <v>2017</v>
      </c>
      <c r="K11962" s="2">
        <v>52</v>
      </c>
      <c r="L11962" t="s">
        <v>96</v>
      </c>
      <c r="M11962" s="3">
        <v>10078.64</v>
      </c>
      <c r="N11962" s="2" t="s">
        <v>19</v>
      </c>
    </row>
    <row r="11963" spans="1:14" x14ac:dyDescent="0.25">
      <c r="A11963" t="s">
        <v>17206</v>
      </c>
      <c r="B11963" s="1" t="s">
        <v>18394</v>
      </c>
      <c r="C11963" t="s">
        <v>17206</v>
      </c>
      <c r="D11963" t="s">
        <v>1306</v>
      </c>
      <c r="E11963" s="2" t="s">
        <v>17254</v>
      </c>
      <c r="F11963" t="str">
        <f t="shared" si="187"/>
        <v>Smart fortwo</v>
      </c>
      <c r="G11963" t="s">
        <v>17636</v>
      </c>
      <c r="H11963" s="2" t="s">
        <v>36</v>
      </c>
      <c r="I11963" s="5">
        <v>34673</v>
      </c>
      <c r="J11963" s="2">
        <v>2017</v>
      </c>
      <c r="K11963" s="2">
        <v>52</v>
      </c>
      <c r="L11963" t="s">
        <v>18</v>
      </c>
      <c r="M11963" s="3">
        <v>13606.16</v>
      </c>
      <c r="N11963" s="2" t="s">
        <v>19</v>
      </c>
    </row>
    <row r="11964" spans="1:14" x14ac:dyDescent="0.25">
      <c r="A11964" t="s">
        <v>17206</v>
      </c>
      <c r="B11964" s="1" t="s">
        <v>19031</v>
      </c>
      <c r="C11964" t="s">
        <v>17206</v>
      </c>
      <c r="D11964" t="s">
        <v>1306</v>
      </c>
      <c r="E11964" s="2" t="s">
        <v>17254</v>
      </c>
      <c r="F11964" t="str">
        <f t="shared" si="187"/>
        <v>Smart fortwo</v>
      </c>
      <c r="G11964" t="s">
        <v>17636</v>
      </c>
      <c r="H11964" s="2" t="s">
        <v>36</v>
      </c>
      <c r="I11964" s="5">
        <v>59521</v>
      </c>
      <c r="J11964" s="2">
        <v>2016</v>
      </c>
      <c r="K11964" s="2">
        <v>52</v>
      </c>
      <c r="L11964" t="s">
        <v>60</v>
      </c>
      <c r="M11964" s="3">
        <v>15050.77</v>
      </c>
      <c r="N11964" s="2" t="s">
        <v>19</v>
      </c>
    </row>
    <row r="11965" spans="1:14" x14ac:dyDescent="0.25">
      <c r="A11965" t="s">
        <v>17206</v>
      </c>
      <c r="B11965" s="1" t="s">
        <v>17826</v>
      </c>
      <c r="C11965" t="s">
        <v>17206</v>
      </c>
      <c r="D11965" t="s">
        <v>1306</v>
      </c>
      <c r="E11965" s="2" t="s">
        <v>17254</v>
      </c>
      <c r="F11965" t="str">
        <f t="shared" si="187"/>
        <v>Smart fortwo</v>
      </c>
      <c r="G11965" t="s">
        <v>17636</v>
      </c>
      <c r="H11965" s="2" t="s">
        <v>36</v>
      </c>
      <c r="I11965" s="5">
        <v>48918</v>
      </c>
      <c r="J11965" s="2">
        <v>2016</v>
      </c>
      <c r="K11965" s="2">
        <v>52</v>
      </c>
      <c r="L11965" t="s">
        <v>18</v>
      </c>
      <c r="M11965" s="3">
        <v>11440.49</v>
      </c>
      <c r="N11965" s="2" t="s">
        <v>19</v>
      </c>
    </row>
    <row r="11966" spans="1:14" x14ac:dyDescent="0.25">
      <c r="A11966" t="s">
        <v>17206</v>
      </c>
      <c r="B11966" s="1" t="s">
        <v>17253</v>
      </c>
      <c r="C11966" t="s">
        <v>17206</v>
      </c>
      <c r="D11966" t="s">
        <v>1306</v>
      </c>
      <c r="E11966" s="2" t="s">
        <v>17254</v>
      </c>
      <c r="F11966" t="str">
        <f t="shared" si="187"/>
        <v>Smart fortwo</v>
      </c>
      <c r="G11966" t="s">
        <v>17255</v>
      </c>
      <c r="H11966" s="2" t="s">
        <v>36</v>
      </c>
      <c r="I11966" s="5">
        <v>106617</v>
      </c>
      <c r="J11966" s="2">
        <v>2013</v>
      </c>
      <c r="K11966" s="2">
        <v>52</v>
      </c>
      <c r="L11966" t="s">
        <v>37</v>
      </c>
      <c r="M11966" s="3">
        <v>7559.09</v>
      </c>
      <c r="N11966" s="2" t="s">
        <v>19</v>
      </c>
    </row>
    <row r="11967" spans="1:14" x14ac:dyDescent="0.25">
      <c r="A11967" t="s">
        <v>17206</v>
      </c>
      <c r="B11967" s="1" t="s">
        <v>18670</v>
      </c>
      <c r="C11967" t="s">
        <v>17206</v>
      </c>
      <c r="D11967" t="s">
        <v>6916</v>
      </c>
      <c r="E11967" s="2" t="s">
        <v>18671</v>
      </c>
      <c r="F11967" t="str">
        <f t="shared" si="187"/>
        <v>Subaru Forester</v>
      </c>
      <c r="G11967" t="s">
        <v>18672</v>
      </c>
      <c r="H11967" s="2" t="s">
        <v>17</v>
      </c>
      <c r="I11967" s="5">
        <v>144619</v>
      </c>
      <c r="J11967" s="2">
        <v>2014</v>
      </c>
      <c r="K11967" s="2">
        <v>108</v>
      </c>
      <c r="L11967" t="s">
        <v>18</v>
      </c>
      <c r="M11967" s="3">
        <v>13770</v>
      </c>
      <c r="N11967" s="2" t="s">
        <v>19</v>
      </c>
    </row>
    <row r="11968" spans="1:14" x14ac:dyDescent="0.25">
      <c r="A11968" t="s">
        <v>17206</v>
      </c>
      <c r="B11968" s="1" t="s">
        <v>19582</v>
      </c>
      <c r="C11968" t="s">
        <v>17206</v>
      </c>
      <c r="D11968" t="s">
        <v>6916</v>
      </c>
      <c r="E11968" s="2" t="s">
        <v>15439</v>
      </c>
      <c r="F11968" t="str">
        <f t="shared" si="187"/>
        <v>Subaru XV</v>
      </c>
      <c r="G11968" t="s">
        <v>19583</v>
      </c>
      <c r="H11968" s="2" t="s">
        <v>17</v>
      </c>
      <c r="I11968" s="5">
        <v>127112</v>
      </c>
      <c r="J11968" s="2">
        <v>2016</v>
      </c>
      <c r="K11968" s="2">
        <v>108</v>
      </c>
      <c r="L11968" t="s">
        <v>96</v>
      </c>
      <c r="M11968" s="3">
        <v>17717.740000000002</v>
      </c>
      <c r="N11968" s="2" t="s">
        <v>19</v>
      </c>
    </row>
    <row r="11969" spans="1:14" x14ac:dyDescent="0.25">
      <c r="A11969" t="s">
        <v>17206</v>
      </c>
      <c r="B11969" s="1" t="s">
        <v>21418</v>
      </c>
      <c r="C11969" t="s">
        <v>17206</v>
      </c>
      <c r="D11969" t="s">
        <v>105</v>
      </c>
      <c r="E11969" s="2" t="s">
        <v>13864</v>
      </c>
      <c r="F11969" t="str">
        <f t="shared" si="187"/>
        <v>Suzuki Jimny</v>
      </c>
      <c r="G11969" t="s">
        <v>21419</v>
      </c>
      <c r="H11969" s="2" t="s">
        <v>36</v>
      </c>
      <c r="I11969" s="5">
        <v>263</v>
      </c>
      <c r="J11969" s="2">
        <v>2022</v>
      </c>
      <c r="K11969" s="2">
        <v>15</v>
      </c>
      <c r="L11969" t="s">
        <v>60</v>
      </c>
      <c r="M11969" s="3">
        <v>27313.11</v>
      </c>
      <c r="N11969" s="2" t="s">
        <v>19</v>
      </c>
    </row>
    <row r="11970" spans="1:14" x14ac:dyDescent="0.25">
      <c r="A11970" t="s">
        <v>17206</v>
      </c>
      <c r="B11970" s="1" t="s">
        <v>20344</v>
      </c>
      <c r="C11970" t="s">
        <v>17206</v>
      </c>
      <c r="D11970" t="s">
        <v>105</v>
      </c>
      <c r="E11970" s="2" t="s">
        <v>25182</v>
      </c>
      <c r="F11970" t="str">
        <f t="shared" si="187"/>
        <v>Suzuki Swace</v>
      </c>
      <c r="G11970" t="s">
        <v>1137</v>
      </c>
      <c r="H11970" s="2" t="s">
        <v>25138</v>
      </c>
      <c r="I11970" s="5">
        <v>91366</v>
      </c>
      <c r="J11970" s="2">
        <v>2020</v>
      </c>
      <c r="K11970" s="2">
        <v>72</v>
      </c>
      <c r="L11970" t="s">
        <v>18</v>
      </c>
      <c r="M11970" s="3">
        <v>20250</v>
      </c>
      <c r="N11970" s="2" t="s">
        <v>19</v>
      </c>
    </row>
    <row r="11971" spans="1:14" x14ac:dyDescent="0.25">
      <c r="A11971" t="s">
        <v>17206</v>
      </c>
      <c r="B11971" s="1" t="s">
        <v>18112</v>
      </c>
      <c r="C11971" t="s">
        <v>17206</v>
      </c>
      <c r="D11971" t="s">
        <v>105</v>
      </c>
      <c r="E11971" s="2" t="s">
        <v>5403</v>
      </c>
      <c r="F11971" t="str">
        <f t="shared" si="187"/>
        <v>Suzuki Ignis</v>
      </c>
      <c r="G11971" t="s">
        <v>18113</v>
      </c>
      <c r="H11971" s="2" t="s">
        <v>36</v>
      </c>
      <c r="I11971" s="5">
        <v>93000</v>
      </c>
      <c r="J11971" s="2">
        <v>2018</v>
      </c>
      <c r="K11971" s="2">
        <v>66</v>
      </c>
      <c r="L11971" t="s">
        <v>37</v>
      </c>
      <c r="M11971" s="3">
        <v>11274.64</v>
      </c>
      <c r="N11971" s="2" t="s">
        <v>19</v>
      </c>
    </row>
    <row r="11972" spans="1:14" x14ac:dyDescent="0.25">
      <c r="A11972" t="s">
        <v>17206</v>
      </c>
      <c r="B11972" s="1" t="s">
        <v>17631</v>
      </c>
      <c r="C11972" t="s">
        <v>17206</v>
      </c>
      <c r="D11972" t="s">
        <v>105</v>
      </c>
      <c r="E11972" s="2" t="s">
        <v>5403</v>
      </c>
      <c r="F11972" t="str">
        <f t="shared" si="187"/>
        <v>Suzuki Ignis</v>
      </c>
      <c r="G11972" t="s">
        <v>17632</v>
      </c>
      <c r="H11972" s="2" t="s">
        <v>36</v>
      </c>
      <c r="I11972" s="5">
        <v>96579</v>
      </c>
      <c r="J11972" s="2">
        <v>2018</v>
      </c>
      <c r="K11972" s="2">
        <v>66</v>
      </c>
      <c r="L11972" t="s">
        <v>96</v>
      </c>
      <c r="M11972" s="3">
        <v>10025</v>
      </c>
      <c r="N11972" s="2" t="s">
        <v>19</v>
      </c>
    </row>
    <row r="11973" spans="1:14" x14ac:dyDescent="0.25">
      <c r="A11973" t="s">
        <v>17206</v>
      </c>
      <c r="B11973" s="1" t="s">
        <v>19309</v>
      </c>
      <c r="C11973" t="s">
        <v>17206</v>
      </c>
      <c r="D11973" t="s">
        <v>105</v>
      </c>
      <c r="E11973" s="2" t="s">
        <v>13864</v>
      </c>
      <c r="F11973" t="str">
        <f t="shared" si="187"/>
        <v>Suzuki Jimny</v>
      </c>
      <c r="G11973" t="s">
        <v>19310</v>
      </c>
      <c r="H11973" s="2" t="s">
        <v>36</v>
      </c>
      <c r="I11973" s="5">
        <v>59720</v>
      </c>
      <c r="J11973" s="2">
        <v>2014</v>
      </c>
      <c r="K11973" s="2">
        <v>62</v>
      </c>
      <c r="L11973" t="s">
        <v>45</v>
      </c>
      <c r="M11973" s="3">
        <v>16125.82</v>
      </c>
      <c r="N11973" s="2" t="s">
        <v>19</v>
      </c>
    </row>
    <row r="11974" spans="1:14" x14ac:dyDescent="0.25">
      <c r="A11974" t="s">
        <v>17206</v>
      </c>
      <c r="B11974" s="1" t="s">
        <v>17864</v>
      </c>
      <c r="C11974" t="s">
        <v>17206</v>
      </c>
      <c r="D11974" t="s">
        <v>105</v>
      </c>
      <c r="E11974" s="2" t="s">
        <v>1573</v>
      </c>
      <c r="F11974" t="str">
        <f t="shared" si="187"/>
        <v>Suzuki Swift</v>
      </c>
      <c r="G11974" t="s">
        <v>17865</v>
      </c>
      <c r="H11974" s="2" t="s">
        <v>36</v>
      </c>
      <c r="I11974" s="5">
        <v>51651</v>
      </c>
      <c r="J11974" s="2">
        <v>2017</v>
      </c>
      <c r="K11974" s="2">
        <v>69</v>
      </c>
      <c r="L11974" t="s">
        <v>30</v>
      </c>
      <c r="M11974" s="3">
        <v>10999.9</v>
      </c>
      <c r="N11974" s="2" t="s">
        <v>19</v>
      </c>
    </row>
    <row r="11975" spans="1:14" x14ac:dyDescent="0.25">
      <c r="A11975" t="s">
        <v>17206</v>
      </c>
      <c r="B11975" s="1" t="s">
        <v>19342</v>
      </c>
      <c r="C11975" t="s">
        <v>17206</v>
      </c>
      <c r="D11975" t="s">
        <v>105</v>
      </c>
      <c r="E11975" s="2" t="s">
        <v>1573</v>
      </c>
      <c r="F11975" t="str">
        <f t="shared" si="187"/>
        <v>Suzuki Swift</v>
      </c>
      <c r="G11975" t="s">
        <v>19343</v>
      </c>
      <c r="H11975" s="2" t="s">
        <v>36</v>
      </c>
      <c r="I11975" s="5">
        <v>12742</v>
      </c>
      <c r="J11975" s="2">
        <v>2021</v>
      </c>
      <c r="K11975" s="2">
        <v>61</v>
      </c>
      <c r="L11975" t="s">
        <v>18</v>
      </c>
      <c r="M11975" s="3">
        <v>16200</v>
      </c>
      <c r="N11975" s="2" t="s">
        <v>19</v>
      </c>
    </row>
    <row r="11976" spans="1:14" x14ac:dyDescent="0.25">
      <c r="A11976" t="s">
        <v>17206</v>
      </c>
      <c r="B11976" s="1" t="s">
        <v>19713</v>
      </c>
      <c r="C11976" t="s">
        <v>17206</v>
      </c>
      <c r="D11976" t="s">
        <v>105</v>
      </c>
      <c r="E11976" s="2" t="s">
        <v>1573</v>
      </c>
      <c r="F11976" t="str">
        <f t="shared" si="187"/>
        <v>Suzuki Swift</v>
      </c>
      <c r="G11976" t="s">
        <v>19714</v>
      </c>
      <c r="H11976" s="2" t="s">
        <v>36</v>
      </c>
      <c r="I11976" s="5">
        <v>58221</v>
      </c>
      <c r="J11976" s="2">
        <v>2018</v>
      </c>
      <c r="K11976" s="2">
        <v>103</v>
      </c>
      <c r="L11976" t="s">
        <v>18</v>
      </c>
      <c r="M11976" s="3">
        <v>17499</v>
      </c>
      <c r="N11976" s="2" t="s">
        <v>19</v>
      </c>
    </row>
    <row r="11977" spans="1:14" x14ac:dyDescent="0.25">
      <c r="A11977" t="s">
        <v>17206</v>
      </c>
      <c r="B11977" s="1" t="s">
        <v>17543</v>
      </c>
      <c r="C11977" t="s">
        <v>17206</v>
      </c>
      <c r="D11977" t="s">
        <v>105</v>
      </c>
      <c r="E11977" s="2" t="s">
        <v>1573</v>
      </c>
      <c r="F11977" t="str">
        <f t="shared" si="187"/>
        <v>Suzuki Swift</v>
      </c>
      <c r="G11977" t="s">
        <v>17544</v>
      </c>
      <c r="H11977" s="2" t="s">
        <v>36</v>
      </c>
      <c r="I11977" s="5">
        <v>138783</v>
      </c>
      <c r="J11977" s="2">
        <v>2013</v>
      </c>
      <c r="K11977" s="2">
        <v>100</v>
      </c>
      <c r="L11977" t="s">
        <v>18</v>
      </c>
      <c r="M11977" s="3">
        <v>9350</v>
      </c>
      <c r="N11977" s="2" t="s">
        <v>19</v>
      </c>
    </row>
    <row r="11978" spans="1:14" x14ac:dyDescent="0.25">
      <c r="A11978" t="s">
        <v>17206</v>
      </c>
      <c r="B11978" s="1" t="s">
        <v>19967</v>
      </c>
      <c r="C11978" t="s">
        <v>17206</v>
      </c>
      <c r="D11978" t="s">
        <v>105</v>
      </c>
      <c r="E11978" s="2" t="s">
        <v>2061</v>
      </c>
      <c r="F11978" t="str">
        <f t="shared" si="187"/>
        <v>Suzuki SX4</v>
      </c>
      <c r="G11978" t="s">
        <v>19968</v>
      </c>
      <c r="H11978" s="2" t="s">
        <v>36</v>
      </c>
      <c r="I11978" s="5">
        <v>33203</v>
      </c>
      <c r="J11978" s="2">
        <v>2019</v>
      </c>
      <c r="K11978" s="2">
        <v>82</v>
      </c>
      <c r="L11978" t="s">
        <v>30</v>
      </c>
      <c r="M11978" s="3">
        <v>18500</v>
      </c>
      <c r="N11978" s="2" t="s">
        <v>19</v>
      </c>
    </row>
    <row r="11979" spans="1:14" x14ac:dyDescent="0.25">
      <c r="A11979" t="s">
        <v>17206</v>
      </c>
      <c r="B11979" s="1" t="s">
        <v>18531</v>
      </c>
      <c r="C11979" t="s">
        <v>17206</v>
      </c>
      <c r="D11979" t="s">
        <v>105</v>
      </c>
      <c r="E11979" s="2" t="s">
        <v>2061</v>
      </c>
      <c r="F11979" t="str">
        <f t="shared" si="187"/>
        <v>Suzuki SX4</v>
      </c>
      <c r="G11979" t="s">
        <v>18532</v>
      </c>
      <c r="H11979" s="2" t="s">
        <v>36</v>
      </c>
      <c r="I11979" s="5">
        <v>131489</v>
      </c>
      <c r="J11979" s="2">
        <v>2018</v>
      </c>
      <c r="K11979" s="2">
        <v>82</v>
      </c>
      <c r="L11979" t="s">
        <v>18</v>
      </c>
      <c r="M11979" s="3">
        <v>14478.75</v>
      </c>
      <c r="N11979" s="2" t="s">
        <v>19</v>
      </c>
    </row>
    <row r="11980" spans="1:14" x14ac:dyDescent="0.25">
      <c r="A11980" t="s">
        <v>17206</v>
      </c>
      <c r="B11980" s="1" t="s">
        <v>19814</v>
      </c>
      <c r="C11980" t="s">
        <v>17206</v>
      </c>
      <c r="D11980" t="s">
        <v>105</v>
      </c>
      <c r="E11980" s="2" t="s">
        <v>2061</v>
      </c>
      <c r="F11980" t="str">
        <f t="shared" si="187"/>
        <v>Suzuki SX4</v>
      </c>
      <c r="G11980" t="s">
        <v>18990</v>
      </c>
      <c r="H11980" s="2" t="s">
        <v>36</v>
      </c>
      <c r="I11980" s="5">
        <v>29102</v>
      </c>
      <c r="J11980" s="2">
        <v>2018</v>
      </c>
      <c r="K11980" s="2">
        <v>82</v>
      </c>
      <c r="L11980" t="s">
        <v>37</v>
      </c>
      <c r="M11980" s="3">
        <v>17941.22</v>
      </c>
      <c r="N11980" s="2" t="s">
        <v>19</v>
      </c>
    </row>
    <row r="11981" spans="1:14" x14ac:dyDescent="0.25">
      <c r="A11981" t="s">
        <v>17206</v>
      </c>
      <c r="B11981" s="1" t="s">
        <v>18989</v>
      </c>
      <c r="C11981" t="s">
        <v>17206</v>
      </c>
      <c r="D11981" t="s">
        <v>105</v>
      </c>
      <c r="E11981" s="2" t="s">
        <v>2061</v>
      </c>
      <c r="F11981" t="str">
        <f t="shared" si="187"/>
        <v>Suzuki SX4</v>
      </c>
      <c r="G11981" t="s">
        <v>18990</v>
      </c>
      <c r="H11981" s="2" t="s">
        <v>36</v>
      </c>
      <c r="I11981" s="5">
        <v>67450</v>
      </c>
      <c r="J11981" s="2">
        <v>2019</v>
      </c>
      <c r="K11981" s="2">
        <v>82</v>
      </c>
      <c r="L11981" t="s">
        <v>45</v>
      </c>
      <c r="M11981" s="3">
        <v>14900</v>
      </c>
      <c r="N11981" s="2" t="s">
        <v>19</v>
      </c>
    </row>
    <row r="11982" spans="1:14" x14ac:dyDescent="0.25">
      <c r="A11982" t="s">
        <v>17206</v>
      </c>
      <c r="B11982" s="1" t="s">
        <v>20761</v>
      </c>
      <c r="C11982" t="s">
        <v>17206</v>
      </c>
      <c r="D11982" t="s">
        <v>105</v>
      </c>
      <c r="E11982" s="2" t="s">
        <v>106</v>
      </c>
      <c r="F11982" t="str">
        <f t="shared" si="187"/>
        <v>Suzuki Vitara</v>
      </c>
      <c r="G11982" t="s">
        <v>20762</v>
      </c>
      <c r="H11982" s="2" t="s">
        <v>36</v>
      </c>
      <c r="I11982" s="5">
        <v>24646</v>
      </c>
      <c r="J11982" s="2">
        <v>2021</v>
      </c>
      <c r="K11982" s="2">
        <v>95</v>
      </c>
      <c r="L11982" t="s">
        <v>1066</v>
      </c>
      <c r="M11982" s="3">
        <v>22173</v>
      </c>
      <c r="N11982" s="2" t="s">
        <v>19</v>
      </c>
    </row>
    <row r="11983" spans="1:14" x14ac:dyDescent="0.25">
      <c r="A11983" t="s">
        <v>17206</v>
      </c>
      <c r="B11983" s="1" t="s">
        <v>21242</v>
      </c>
      <c r="C11983" t="s">
        <v>17206</v>
      </c>
      <c r="D11983" t="s">
        <v>105</v>
      </c>
      <c r="E11983" s="2" t="s">
        <v>106</v>
      </c>
      <c r="F11983" t="str">
        <f t="shared" si="187"/>
        <v>Suzuki Vitara</v>
      </c>
      <c r="G11983" t="s">
        <v>21243</v>
      </c>
      <c r="H11983" s="2" t="s">
        <v>25138</v>
      </c>
      <c r="I11983" s="5">
        <v>26962</v>
      </c>
      <c r="J11983" s="2">
        <v>2021</v>
      </c>
      <c r="K11983" s="2">
        <v>95</v>
      </c>
      <c r="L11983" t="s">
        <v>96</v>
      </c>
      <c r="M11983" s="3">
        <v>23287.5</v>
      </c>
      <c r="N11983" s="2" t="s">
        <v>19</v>
      </c>
    </row>
    <row r="11984" spans="1:14" x14ac:dyDescent="0.25">
      <c r="A11984" t="s">
        <v>17206</v>
      </c>
      <c r="B11984" s="1" t="s">
        <v>18520</v>
      </c>
      <c r="C11984" t="s">
        <v>17206</v>
      </c>
      <c r="D11984" t="s">
        <v>105</v>
      </c>
      <c r="E11984" s="2" t="s">
        <v>106</v>
      </c>
      <c r="F11984" t="str">
        <f t="shared" si="187"/>
        <v>Suzuki Vitara</v>
      </c>
      <c r="G11984" t="s">
        <v>18521</v>
      </c>
      <c r="H11984" s="2" t="s">
        <v>36</v>
      </c>
      <c r="I11984" s="5">
        <v>153810</v>
      </c>
      <c r="J11984" s="2">
        <v>2016</v>
      </c>
      <c r="K11984" s="2">
        <v>88</v>
      </c>
      <c r="L11984" t="s">
        <v>60</v>
      </c>
      <c r="M11984" s="3">
        <v>14446.05</v>
      </c>
      <c r="N11984" s="2" t="s">
        <v>19</v>
      </c>
    </row>
    <row r="11985" spans="1:14" x14ac:dyDescent="0.25">
      <c r="A11985" t="s">
        <v>17206</v>
      </c>
      <c r="B11985" s="1" t="s">
        <v>19240</v>
      </c>
      <c r="C11985" t="s">
        <v>17206</v>
      </c>
      <c r="D11985" t="s">
        <v>105</v>
      </c>
      <c r="E11985" s="2" t="s">
        <v>106</v>
      </c>
      <c r="F11985" t="str">
        <f t="shared" si="187"/>
        <v>Suzuki Vitara</v>
      </c>
      <c r="G11985" t="s">
        <v>18521</v>
      </c>
      <c r="H11985" s="2" t="s">
        <v>36</v>
      </c>
      <c r="I11985" s="5">
        <v>80618</v>
      </c>
      <c r="J11985" s="2">
        <v>2017</v>
      </c>
      <c r="K11985" s="2">
        <v>88</v>
      </c>
      <c r="L11985" t="s">
        <v>18</v>
      </c>
      <c r="M11985" s="3">
        <v>15693.78</v>
      </c>
      <c r="N11985" s="2" t="s">
        <v>19</v>
      </c>
    </row>
    <row r="11986" spans="1:14" x14ac:dyDescent="0.25">
      <c r="A11986" t="s">
        <v>17206</v>
      </c>
      <c r="B11986" s="1" t="s">
        <v>19298</v>
      </c>
      <c r="C11986" t="s">
        <v>17206</v>
      </c>
      <c r="D11986" t="s">
        <v>105</v>
      </c>
      <c r="E11986" s="2" t="s">
        <v>106</v>
      </c>
      <c r="F11986" t="str">
        <f t="shared" si="187"/>
        <v>Suzuki Vitara</v>
      </c>
      <c r="G11986" t="s">
        <v>19299</v>
      </c>
      <c r="H11986" s="2" t="s">
        <v>17</v>
      </c>
      <c r="I11986" s="5">
        <v>106732</v>
      </c>
      <c r="J11986" s="2">
        <v>2016</v>
      </c>
      <c r="K11986" s="2">
        <v>88</v>
      </c>
      <c r="L11986" t="s">
        <v>96</v>
      </c>
      <c r="M11986" s="3">
        <v>16125.82</v>
      </c>
      <c r="N11986" s="2" t="s">
        <v>19</v>
      </c>
    </row>
    <row r="11987" spans="1:14" x14ac:dyDescent="0.25">
      <c r="A11987" t="s">
        <v>17206</v>
      </c>
      <c r="B11987" s="1" t="s">
        <v>18829</v>
      </c>
      <c r="C11987" t="s">
        <v>17206</v>
      </c>
      <c r="D11987" t="s">
        <v>105</v>
      </c>
      <c r="E11987" s="2" t="s">
        <v>106</v>
      </c>
      <c r="F11987" t="str">
        <f t="shared" si="187"/>
        <v>Suzuki Vitara</v>
      </c>
      <c r="G11987" t="s">
        <v>18830</v>
      </c>
      <c r="H11987" s="2" t="s">
        <v>17</v>
      </c>
      <c r="I11987" s="5">
        <v>113695</v>
      </c>
      <c r="J11987" s="2">
        <v>2015</v>
      </c>
      <c r="K11987" s="2">
        <v>88</v>
      </c>
      <c r="L11987" t="s">
        <v>624</v>
      </c>
      <c r="M11987" s="3">
        <v>14833.07</v>
      </c>
      <c r="N11987" s="2" t="s">
        <v>19</v>
      </c>
    </row>
    <row r="11988" spans="1:14" x14ac:dyDescent="0.25">
      <c r="A11988" t="s">
        <v>17206</v>
      </c>
      <c r="B11988" s="1" t="s">
        <v>19139</v>
      </c>
      <c r="C11988" t="s">
        <v>17206</v>
      </c>
      <c r="D11988" t="s">
        <v>105</v>
      </c>
      <c r="E11988" s="2" t="s">
        <v>106</v>
      </c>
      <c r="F11988" t="str">
        <f t="shared" si="187"/>
        <v>Suzuki Vitara</v>
      </c>
      <c r="G11988" t="s">
        <v>19042</v>
      </c>
      <c r="H11988" s="2" t="s">
        <v>36</v>
      </c>
      <c r="I11988" s="5">
        <v>94699</v>
      </c>
      <c r="J11988" s="2">
        <v>2016</v>
      </c>
      <c r="K11988" s="2">
        <v>88</v>
      </c>
      <c r="L11988" t="s">
        <v>60</v>
      </c>
      <c r="M11988" s="3">
        <v>15500</v>
      </c>
      <c r="N11988" s="2" t="s">
        <v>19</v>
      </c>
    </row>
    <row r="11989" spans="1:14" x14ac:dyDescent="0.25">
      <c r="A11989" t="s">
        <v>17206</v>
      </c>
      <c r="B11989" s="1" t="s">
        <v>19931</v>
      </c>
      <c r="C11989" t="s">
        <v>17206</v>
      </c>
      <c r="D11989" t="s">
        <v>105</v>
      </c>
      <c r="E11989" s="2" t="s">
        <v>106</v>
      </c>
      <c r="F11989" t="str">
        <f t="shared" si="187"/>
        <v>Suzuki Vitara</v>
      </c>
      <c r="G11989" t="s">
        <v>19042</v>
      </c>
      <c r="H11989" s="2" t="s">
        <v>36</v>
      </c>
      <c r="I11989" s="5">
        <v>87275</v>
      </c>
      <c r="J11989" s="2">
        <v>2017</v>
      </c>
      <c r="K11989" s="2">
        <v>88</v>
      </c>
      <c r="L11989" t="s">
        <v>45</v>
      </c>
      <c r="M11989" s="3">
        <v>17469.64</v>
      </c>
      <c r="N11989" s="2" t="s">
        <v>19</v>
      </c>
    </row>
    <row r="11990" spans="1:14" x14ac:dyDescent="0.25">
      <c r="A11990" t="s">
        <v>17206</v>
      </c>
      <c r="B11990" s="1" t="s">
        <v>19041</v>
      </c>
      <c r="C11990" t="s">
        <v>17206</v>
      </c>
      <c r="D11990" t="s">
        <v>105</v>
      </c>
      <c r="E11990" s="2" t="s">
        <v>106</v>
      </c>
      <c r="F11990" t="str">
        <f t="shared" si="187"/>
        <v>Suzuki Vitara</v>
      </c>
      <c r="G11990" t="s">
        <v>19042</v>
      </c>
      <c r="H11990" s="2" t="s">
        <v>36</v>
      </c>
      <c r="I11990" s="5">
        <v>94669</v>
      </c>
      <c r="J11990" s="2">
        <v>2018</v>
      </c>
      <c r="K11990" s="2">
        <v>88</v>
      </c>
      <c r="L11990" t="s">
        <v>60</v>
      </c>
      <c r="M11990" s="3">
        <v>15252.34</v>
      </c>
      <c r="N11990" s="2" t="s">
        <v>19</v>
      </c>
    </row>
    <row r="11991" spans="1:14" x14ac:dyDescent="0.25">
      <c r="A11991" t="s">
        <v>17206</v>
      </c>
      <c r="B11991" s="1" t="s">
        <v>19088</v>
      </c>
      <c r="C11991" t="s">
        <v>17206</v>
      </c>
      <c r="D11991" t="s">
        <v>105</v>
      </c>
      <c r="E11991" s="2" t="s">
        <v>106</v>
      </c>
      <c r="F11991" t="str">
        <f t="shared" si="187"/>
        <v>Suzuki Vitara</v>
      </c>
      <c r="G11991" t="s">
        <v>19089</v>
      </c>
      <c r="H11991" s="2" t="s">
        <v>36</v>
      </c>
      <c r="I11991" s="5">
        <v>159829</v>
      </c>
      <c r="J11991" s="2">
        <v>2015</v>
      </c>
      <c r="K11991" s="2">
        <v>88</v>
      </c>
      <c r="L11991" t="s">
        <v>60</v>
      </c>
      <c r="M11991" s="3">
        <v>15086.25</v>
      </c>
      <c r="N11991" s="2" t="s">
        <v>19</v>
      </c>
    </row>
    <row r="11992" spans="1:14" x14ac:dyDescent="0.25">
      <c r="A11992" t="s">
        <v>17206</v>
      </c>
      <c r="B11992" s="1" t="s">
        <v>19287</v>
      </c>
      <c r="C11992" t="s">
        <v>17206</v>
      </c>
      <c r="D11992" t="s">
        <v>105</v>
      </c>
      <c r="E11992" s="2" t="s">
        <v>106</v>
      </c>
      <c r="F11992" t="str">
        <f t="shared" si="187"/>
        <v>Suzuki Vitara</v>
      </c>
      <c r="G11992" t="s">
        <v>19288</v>
      </c>
      <c r="H11992" s="2" t="s">
        <v>17</v>
      </c>
      <c r="I11992" s="5">
        <v>145237</v>
      </c>
      <c r="J11992" s="2">
        <v>2016</v>
      </c>
      <c r="K11992" s="2">
        <v>88</v>
      </c>
      <c r="L11992" t="s">
        <v>96</v>
      </c>
      <c r="M11992" s="3">
        <v>16000</v>
      </c>
      <c r="N11992" s="2" t="s">
        <v>19</v>
      </c>
    </row>
    <row r="11993" spans="1:14" x14ac:dyDescent="0.25">
      <c r="A11993" t="s">
        <v>17206</v>
      </c>
      <c r="B11993" s="1" t="s">
        <v>22670</v>
      </c>
      <c r="C11993" t="s">
        <v>17206</v>
      </c>
      <c r="D11993" t="s">
        <v>2328</v>
      </c>
      <c r="E11993" s="2" t="s">
        <v>22671</v>
      </c>
      <c r="F11993" t="str">
        <f t="shared" si="187"/>
        <v>Tesla Model 3</v>
      </c>
      <c r="G11993" t="s">
        <v>22671</v>
      </c>
      <c r="H11993" s="2" t="s">
        <v>1300</v>
      </c>
      <c r="I11993" s="5">
        <v>53647</v>
      </c>
      <c r="J11993" s="2">
        <v>2021</v>
      </c>
      <c r="K11993" s="2">
        <v>155</v>
      </c>
      <c r="L11993" t="s">
        <v>18</v>
      </c>
      <c r="M11993" s="3">
        <v>52625</v>
      </c>
      <c r="N11993" s="2" t="s">
        <v>19</v>
      </c>
    </row>
    <row r="11994" spans="1:14" x14ac:dyDescent="0.25">
      <c r="A11994" t="s">
        <v>17206</v>
      </c>
      <c r="B11994" s="1" t="s">
        <v>22118</v>
      </c>
      <c r="C11994" t="s">
        <v>17206</v>
      </c>
      <c r="D11994" t="s">
        <v>343</v>
      </c>
      <c r="E11994" s="2" t="s">
        <v>344</v>
      </c>
      <c r="F11994" t="str">
        <f t="shared" si="187"/>
        <v>Toyota Yaris</v>
      </c>
      <c r="G11994" t="s">
        <v>22119</v>
      </c>
      <c r="H11994" s="2" t="s">
        <v>25138</v>
      </c>
      <c r="I11994" s="5">
        <v>18596</v>
      </c>
      <c r="J11994" s="2">
        <v>2022</v>
      </c>
      <c r="K11994" s="2">
        <v>68</v>
      </c>
      <c r="L11994" t="s">
        <v>1066</v>
      </c>
      <c r="M11994" s="3">
        <v>33844.32</v>
      </c>
      <c r="N11994" s="2" t="s">
        <v>19</v>
      </c>
    </row>
    <row r="11995" spans="1:14" x14ac:dyDescent="0.25">
      <c r="A11995" t="s">
        <v>17206</v>
      </c>
      <c r="B11995" s="1" t="s">
        <v>22614</v>
      </c>
      <c r="C11995" t="s">
        <v>17206</v>
      </c>
      <c r="D11995" t="s">
        <v>343</v>
      </c>
      <c r="E11995" s="2" t="s">
        <v>344</v>
      </c>
      <c r="F11995" t="str">
        <f t="shared" si="187"/>
        <v>Toyota Yaris</v>
      </c>
      <c r="G11995" t="s">
        <v>22615</v>
      </c>
      <c r="H11995" s="2" t="s">
        <v>25138</v>
      </c>
      <c r="I11995" s="5">
        <v>66155</v>
      </c>
      <c r="J11995" s="2">
        <v>2013</v>
      </c>
      <c r="K11995" s="2">
        <v>1500</v>
      </c>
      <c r="L11995" t="s">
        <v>96</v>
      </c>
      <c r="M11995" s="3">
        <v>11643.75</v>
      </c>
      <c r="N11995" s="2" t="s">
        <v>19</v>
      </c>
    </row>
    <row r="11996" spans="1:14" x14ac:dyDescent="0.25">
      <c r="A11996" t="s">
        <v>17206</v>
      </c>
      <c r="B11996" s="1" t="s">
        <v>18453</v>
      </c>
      <c r="C11996" t="s">
        <v>17206</v>
      </c>
      <c r="D11996" t="s">
        <v>343</v>
      </c>
      <c r="E11996" s="2" t="s">
        <v>344</v>
      </c>
      <c r="F11996" t="str">
        <f t="shared" si="187"/>
        <v>Toyota Yaris</v>
      </c>
      <c r="G11996" t="s">
        <v>18454</v>
      </c>
      <c r="H11996" s="2" t="s">
        <v>36</v>
      </c>
      <c r="I11996" s="5">
        <v>114169</v>
      </c>
      <c r="J11996" s="2">
        <v>2016</v>
      </c>
      <c r="K11996" s="2">
        <v>55</v>
      </c>
      <c r="L11996" t="s">
        <v>37</v>
      </c>
      <c r="M11996" s="3">
        <v>12960</v>
      </c>
      <c r="N11996" s="2" t="s">
        <v>19</v>
      </c>
    </row>
    <row r="11997" spans="1:14" x14ac:dyDescent="0.25">
      <c r="A11997" t="s">
        <v>17206</v>
      </c>
      <c r="B11997" s="1" t="s">
        <v>21696</v>
      </c>
      <c r="C11997" t="s">
        <v>17206</v>
      </c>
      <c r="D11997" t="s">
        <v>343</v>
      </c>
      <c r="E11997" s="2" t="s">
        <v>1632</v>
      </c>
      <c r="F11997" t="str">
        <f t="shared" si="187"/>
        <v>Toyota Corolla</v>
      </c>
      <c r="G11997" t="s">
        <v>21697</v>
      </c>
      <c r="H11997" s="2" t="s">
        <v>25138</v>
      </c>
      <c r="I11997" s="5">
        <v>8901</v>
      </c>
      <c r="J11997" s="2">
        <v>2022</v>
      </c>
      <c r="K11997" s="2">
        <v>72</v>
      </c>
      <c r="L11997" t="s">
        <v>45</v>
      </c>
      <c r="M11997" s="3">
        <v>29623.73</v>
      </c>
      <c r="N11997" s="2" t="s">
        <v>19</v>
      </c>
    </row>
    <row r="11998" spans="1:14" x14ac:dyDescent="0.25">
      <c r="A11998" t="s">
        <v>17206</v>
      </c>
      <c r="B11998" s="1" t="s">
        <v>19125</v>
      </c>
      <c r="C11998" t="s">
        <v>17206</v>
      </c>
      <c r="D11998" t="s">
        <v>343</v>
      </c>
      <c r="E11998" s="2" t="s">
        <v>1143</v>
      </c>
      <c r="F11998" t="str">
        <f t="shared" si="187"/>
        <v>Toyota Auris</v>
      </c>
      <c r="G11998" t="s">
        <v>19126</v>
      </c>
      <c r="H11998" s="2" t="s">
        <v>17</v>
      </c>
      <c r="I11998" s="5">
        <v>92942</v>
      </c>
      <c r="J11998" s="2">
        <v>2017</v>
      </c>
      <c r="K11998" s="2">
        <v>66</v>
      </c>
      <c r="L11998" t="s">
        <v>18</v>
      </c>
      <c r="M11998" s="3">
        <v>15200</v>
      </c>
      <c r="N11998" s="2" t="s">
        <v>19</v>
      </c>
    </row>
    <row r="11999" spans="1:14" x14ac:dyDescent="0.25">
      <c r="A11999" t="s">
        <v>17206</v>
      </c>
      <c r="B11999" s="1" t="s">
        <v>18175</v>
      </c>
      <c r="C11999" t="s">
        <v>17206</v>
      </c>
      <c r="D11999" t="s">
        <v>343</v>
      </c>
      <c r="E11999" s="2" t="s">
        <v>1143</v>
      </c>
      <c r="F11999" t="str">
        <f t="shared" si="187"/>
        <v>Toyota Auris</v>
      </c>
      <c r="G11999" t="s">
        <v>18176</v>
      </c>
      <c r="H11999" s="2" t="s">
        <v>17</v>
      </c>
      <c r="I11999" s="5">
        <v>180217</v>
      </c>
      <c r="J11999" s="2">
        <v>2013</v>
      </c>
      <c r="K11999" s="2">
        <v>91</v>
      </c>
      <c r="L11999" t="s">
        <v>18</v>
      </c>
      <c r="M11999" s="3">
        <v>11999</v>
      </c>
      <c r="N11999" s="2" t="s">
        <v>19</v>
      </c>
    </row>
    <row r="12000" spans="1:14" x14ac:dyDescent="0.25">
      <c r="A12000" t="s">
        <v>17206</v>
      </c>
      <c r="B12000" s="1" t="s">
        <v>17754</v>
      </c>
      <c r="C12000" t="s">
        <v>17206</v>
      </c>
      <c r="D12000" t="s">
        <v>343</v>
      </c>
      <c r="E12000" s="2" t="s">
        <v>1143</v>
      </c>
      <c r="F12000" t="str">
        <f t="shared" si="187"/>
        <v>Toyota Auris</v>
      </c>
      <c r="G12000" t="s">
        <v>17755</v>
      </c>
      <c r="H12000" s="2" t="s">
        <v>17</v>
      </c>
      <c r="I12000" s="5">
        <v>151047</v>
      </c>
      <c r="J12000" s="2">
        <v>2014</v>
      </c>
      <c r="K12000" s="2">
        <v>66</v>
      </c>
      <c r="L12000" t="s">
        <v>45</v>
      </c>
      <c r="M12000" s="3">
        <v>10445.290000000001</v>
      </c>
      <c r="N12000" s="2" t="s">
        <v>19</v>
      </c>
    </row>
    <row r="12001" spans="1:14" x14ac:dyDescent="0.25">
      <c r="A12001" t="s">
        <v>17206</v>
      </c>
      <c r="B12001" s="1" t="s">
        <v>20206</v>
      </c>
      <c r="C12001" t="s">
        <v>17206</v>
      </c>
      <c r="D12001" t="s">
        <v>343</v>
      </c>
      <c r="E12001" s="2" t="s">
        <v>1143</v>
      </c>
      <c r="F12001" t="str">
        <f t="shared" si="187"/>
        <v>Toyota Auris</v>
      </c>
      <c r="G12001" t="s">
        <v>20207</v>
      </c>
      <c r="H12001" s="2" t="s">
        <v>36</v>
      </c>
      <c r="I12001" s="5">
        <v>138288</v>
      </c>
      <c r="J12001" s="2">
        <v>2016</v>
      </c>
      <c r="K12001" s="2">
        <v>73</v>
      </c>
      <c r="L12001" t="s">
        <v>96</v>
      </c>
      <c r="M12001" s="3">
        <v>19908.419999999998</v>
      </c>
      <c r="N12001" s="2" t="s">
        <v>19</v>
      </c>
    </row>
    <row r="12002" spans="1:14" x14ac:dyDescent="0.25">
      <c r="A12002" t="s">
        <v>17206</v>
      </c>
      <c r="B12002" s="1" t="s">
        <v>19320</v>
      </c>
      <c r="C12002" t="s">
        <v>17206</v>
      </c>
      <c r="D12002" t="s">
        <v>343</v>
      </c>
      <c r="E12002" s="2" t="s">
        <v>8873</v>
      </c>
      <c r="F12002" t="str">
        <f t="shared" si="187"/>
        <v>Toyota Avensis</v>
      </c>
      <c r="G12002" t="s">
        <v>19321</v>
      </c>
      <c r="H12002" s="2" t="s">
        <v>17</v>
      </c>
      <c r="I12002" s="5">
        <v>150000</v>
      </c>
      <c r="J12002" s="2">
        <v>2016</v>
      </c>
      <c r="K12002" s="2">
        <v>105</v>
      </c>
      <c r="L12002" t="s">
        <v>45</v>
      </c>
      <c r="M12002" s="3">
        <v>16191.33</v>
      </c>
      <c r="N12002" s="2" t="s">
        <v>19</v>
      </c>
    </row>
    <row r="12003" spans="1:14" x14ac:dyDescent="0.25">
      <c r="A12003" t="s">
        <v>17206</v>
      </c>
      <c r="B12003" s="1" t="s">
        <v>19359</v>
      </c>
      <c r="C12003" t="s">
        <v>17206</v>
      </c>
      <c r="D12003" t="s">
        <v>343</v>
      </c>
      <c r="E12003" s="2" t="s">
        <v>8873</v>
      </c>
      <c r="F12003" t="str">
        <f t="shared" si="187"/>
        <v>Toyota Avensis</v>
      </c>
      <c r="G12003" t="s">
        <v>19321</v>
      </c>
      <c r="H12003" s="2" t="s">
        <v>17</v>
      </c>
      <c r="I12003" s="5">
        <v>124870</v>
      </c>
      <c r="J12003" s="2">
        <v>2016</v>
      </c>
      <c r="K12003" s="2">
        <v>105</v>
      </c>
      <c r="L12003" t="s">
        <v>30</v>
      </c>
      <c r="M12003" s="3">
        <v>16299</v>
      </c>
      <c r="N12003" s="2" t="s">
        <v>19</v>
      </c>
    </row>
    <row r="12004" spans="1:14" x14ac:dyDescent="0.25">
      <c r="A12004" t="s">
        <v>17206</v>
      </c>
      <c r="B12004" s="1" t="s">
        <v>20700</v>
      </c>
      <c r="C12004" t="s">
        <v>17206</v>
      </c>
      <c r="D12004" t="s">
        <v>343</v>
      </c>
      <c r="E12004" s="2" t="s">
        <v>8873</v>
      </c>
      <c r="F12004" t="str">
        <f t="shared" si="187"/>
        <v>Toyota Avensis</v>
      </c>
      <c r="G12004" t="s">
        <v>19306</v>
      </c>
      <c r="H12004" s="2" t="s">
        <v>17</v>
      </c>
      <c r="I12004" s="5">
        <v>76352</v>
      </c>
      <c r="J12004" s="2">
        <v>2019</v>
      </c>
      <c r="K12004" s="2">
        <v>105</v>
      </c>
      <c r="L12004" t="s">
        <v>45</v>
      </c>
      <c r="M12004" s="3">
        <v>21859.45</v>
      </c>
      <c r="N12004" s="2" t="s">
        <v>19</v>
      </c>
    </row>
    <row r="12005" spans="1:14" x14ac:dyDescent="0.25">
      <c r="A12005" t="s">
        <v>17206</v>
      </c>
      <c r="B12005" s="1" t="s">
        <v>19305</v>
      </c>
      <c r="C12005" t="s">
        <v>17206</v>
      </c>
      <c r="D12005" t="s">
        <v>343</v>
      </c>
      <c r="E12005" s="2" t="s">
        <v>8873</v>
      </c>
      <c r="F12005" t="str">
        <f t="shared" si="187"/>
        <v>Toyota Avensis</v>
      </c>
      <c r="G12005" t="s">
        <v>19306</v>
      </c>
      <c r="H12005" s="2" t="s">
        <v>17</v>
      </c>
      <c r="I12005" s="5">
        <v>151000</v>
      </c>
      <c r="J12005" s="2">
        <v>2017</v>
      </c>
      <c r="K12005" s="2">
        <v>105</v>
      </c>
      <c r="L12005" t="s">
        <v>30</v>
      </c>
      <c r="M12005" s="3">
        <v>16125.82</v>
      </c>
      <c r="N12005" s="2" t="s">
        <v>19</v>
      </c>
    </row>
    <row r="12006" spans="1:14" x14ac:dyDescent="0.25">
      <c r="A12006" t="s">
        <v>17206</v>
      </c>
      <c r="B12006" s="1" t="s">
        <v>20380</v>
      </c>
      <c r="C12006" t="s">
        <v>17206</v>
      </c>
      <c r="D12006" t="s">
        <v>343</v>
      </c>
      <c r="E12006" s="2" t="s">
        <v>8873</v>
      </c>
      <c r="F12006" t="str">
        <f t="shared" si="187"/>
        <v>Toyota Avensis</v>
      </c>
      <c r="G12006" t="s">
        <v>19306</v>
      </c>
      <c r="H12006" s="2" t="s">
        <v>17</v>
      </c>
      <c r="I12006" s="5">
        <v>70092</v>
      </c>
      <c r="J12006" s="2">
        <v>2018</v>
      </c>
      <c r="K12006" s="2">
        <v>105</v>
      </c>
      <c r="L12006" t="s">
        <v>30</v>
      </c>
      <c r="M12006" s="3">
        <v>20479.13</v>
      </c>
      <c r="N12006" s="2" t="s">
        <v>19</v>
      </c>
    </row>
    <row r="12007" spans="1:14" x14ac:dyDescent="0.25">
      <c r="A12007" t="s">
        <v>17206</v>
      </c>
      <c r="B12007" s="1" t="s">
        <v>19314</v>
      </c>
      <c r="C12007" t="s">
        <v>17206</v>
      </c>
      <c r="D12007" t="s">
        <v>343</v>
      </c>
      <c r="E12007" s="2" t="s">
        <v>8873</v>
      </c>
      <c r="F12007" t="str">
        <f t="shared" si="187"/>
        <v>Toyota Avensis</v>
      </c>
      <c r="G12007" t="s">
        <v>19315</v>
      </c>
      <c r="H12007" s="2" t="s">
        <v>17</v>
      </c>
      <c r="I12007" s="5">
        <v>143304</v>
      </c>
      <c r="J12007" s="2">
        <v>2015</v>
      </c>
      <c r="K12007" s="2">
        <v>105</v>
      </c>
      <c r="L12007" t="s">
        <v>30</v>
      </c>
      <c r="M12007" s="3">
        <v>16125.82</v>
      </c>
      <c r="N12007" s="2" t="s">
        <v>19</v>
      </c>
    </row>
    <row r="12008" spans="1:14" x14ac:dyDescent="0.25">
      <c r="A12008" t="s">
        <v>17206</v>
      </c>
      <c r="B12008" s="1" t="s">
        <v>18728</v>
      </c>
      <c r="C12008" t="s">
        <v>17206</v>
      </c>
      <c r="D12008" t="s">
        <v>343</v>
      </c>
      <c r="E12008" s="2" t="s">
        <v>8873</v>
      </c>
      <c r="F12008" t="str">
        <f t="shared" si="187"/>
        <v>Toyota Avensis</v>
      </c>
      <c r="G12008" t="s">
        <v>18729</v>
      </c>
      <c r="H12008" s="2" t="s">
        <v>17</v>
      </c>
      <c r="I12008" s="5">
        <v>157684</v>
      </c>
      <c r="J12008" s="2">
        <v>2015</v>
      </c>
      <c r="K12008" s="2">
        <v>105</v>
      </c>
      <c r="L12008" t="s">
        <v>18</v>
      </c>
      <c r="M12008" s="3">
        <v>13908.52</v>
      </c>
      <c r="N12008" s="2" t="s">
        <v>19</v>
      </c>
    </row>
    <row r="12009" spans="1:14" x14ac:dyDescent="0.25">
      <c r="A12009" t="s">
        <v>17206</v>
      </c>
      <c r="B12009" s="1" t="s">
        <v>18122</v>
      </c>
      <c r="C12009" t="s">
        <v>17206</v>
      </c>
      <c r="D12009" t="s">
        <v>343</v>
      </c>
      <c r="E12009" s="2" t="s">
        <v>8873</v>
      </c>
      <c r="F12009" t="str">
        <f t="shared" si="187"/>
        <v>Toyota Avensis</v>
      </c>
      <c r="G12009" t="s">
        <v>18123</v>
      </c>
      <c r="H12009" s="2" t="s">
        <v>17</v>
      </c>
      <c r="I12009" s="5">
        <v>183802</v>
      </c>
      <c r="J12009" s="2">
        <v>2014</v>
      </c>
      <c r="K12009" s="2">
        <v>91</v>
      </c>
      <c r="L12009" t="s">
        <v>30</v>
      </c>
      <c r="M12009" s="3">
        <v>11900</v>
      </c>
      <c r="N12009" s="2" t="s">
        <v>19</v>
      </c>
    </row>
    <row r="12010" spans="1:14" x14ac:dyDescent="0.25">
      <c r="A12010" t="s">
        <v>17206</v>
      </c>
      <c r="B12010" s="1" t="s">
        <v>17912</v>
      </c>
      <c r="C12010" t="s">
        <v>17206</v>
      </c>
      <c r="D12010" t="s">
        <v>343</v>
      </c>
      <c r="E12010" s="2" t="s">
        <v>1237</v>
      </c>
      <c r="F12010" t="str">
        <f t="shared" si="187"/>
        <v>Toyota Aygo</v>
      </c>
      <c r="G12010" t="s">
        <v>17913</v>
      </c>
      <c r="H12010" s="2" t="s">
        <v>36</v>
      </c>
      <c r="I12010" s="5">
        <v>39141</v>
      </c>
      <c r="J12010" s="2">
        <v>2019</v>
      </c>
      <c r="K12010" s="2">
        <v>53</v>
      </c>
      <c r="L12010" t="s">
        <v>18</v>
      </c>
      <c r="M12010" s="3">
        <v>10900</v>
      </c>
      <c r="N12010" s="2" t="s">
        <v>19</v>
      </c>
    </row>
    <row r="12011" spans="1:14" x14ac:dyDescent="0.25">
      <c r="A12011" t="s">
        <v>17206</v>
      </c>
      <c r="B12011" s="1" t="s">
        <v>17567</v>
      </c>
      <c r="C12011" t="s">
        <v>17206</v>
      </c>
      <c r="D12011" t="s">
        <v>343</v>
      </c>
      <c r="E12011" s="2" t="s">
        <v>1237</v>
      </c>
      <c r="F12011" t="str">
        <f t="shared" si="187"/>
        <v>Toyota Aygo</v>
      </c>
      <c r="G12011" t="s">
        <v>17568</v>
      </c>
      <c r="H12011" s="2" t="s">
        <v>36</v>
      </c>
      <c r="I12011" s="5">
        <v>53500</v>
      </c>
      <c r="J12011" s="2">
        <v>2019</v>
      </c>
      <c r="K12011" s="2">
        <v>53</v>
      </c>
      <c r="L12011" t="s">
        <v>18</v>
      </c>
      <c r="M12011" s="3">
        <v>10500</v>
      </c>
      <c r="N12011" s="2" t="s">
        <v>19</v>
      </c>
    </row>
    <row r="12012" spans="1:14" x14ac:dyDescent="0.25">
      <c r="A12012" t="s">
        <v>17206</v>
      </c>
      <c r="B12012" s="1" t="s">
        <v>17571</v>
      </c>
      <c r="C12012" t="s">
        <v>17206</v>
      </c>
      <c r="D12012" t="s">
        <v>343</v>
      </c>
      <c r="E12012" s="2" t="s">
        <v>1237</v>
      </c>
      <c r="F12012" t="str">
        <f t="shared" si="187"/>
        <v>Toyota Aygo</v>
      </c>
      <c r="G12012" t="s">
        <v>17568</v>
      </c>
      <c r="H12012" s="2" t="s">
        <v>36</v>
      </c>
      <c r="I12012" s="5">
        <v>55500</v>
      </c>
      <c r="J12012" s="2">
        <v>2019</v>
      </c>
      <c r="K12012" s="2">
        <v>53</v>
      </c>
      <c r="L12012" t="s">
        <v>18</v>
      </c>
      <c r="M12012" s="3">
        <v>10500</v>
      </c>
      <c r="N12012" s="2" t="s">
        <v>19</v>
      </c>
    </row>
    <row r="12013" spans="1:14" x14ac:dyDescent="0.25">
      <c r="A12013" t="s">
        <v>17206</v>
      </c>
      <c r="B12013" s="1" t="s">
        <v>18094</v>
      </c>
      <c r="C12013" t="s">
        <v>17206</v>
      </c>
      <c r="D12013" t="s">
        <v>343</v>
      </c>
      <c r="E12013" s="2" t="s">
        <v>1237</v>
      </c>
      <c r="F12013" t="str">
        <f t="shared" si="187"/>
        <v>Toyota Aygo</v>
      </c>
      <c r="G12013" t="s">
        <v>17729</v>
      </c>
      <c r="H12013" s="2" t="s">
        <v>36</v>
      </c>
      <c r="I12013" s="5">
        <v>53152</v>
      </c>
      <c r="J12013" s="2">
        <v>2018</v>
      </c>
      <c r="K12013" s="2">
        <v>51</v>
      </c>
      <c r="L12013" t="s">
        <v>45</v>
      </c>
      <c r="M12013" s="3">
        <v>11095.63</v>
      </c>
      <c r="N12013" s="2" t="s">
        <v>19</v>
      </c>
    </row>
    <row r="12014" spans="1:14" x14ac:dyDescent="0.25">
      <c r="A12014" t="s">
        <v>17206</v>
      </c>
      <c r="B12014" s="1" t="s">
        <v>17728</v>
      </c>
      <c r="C12014" t="s">
        <v>17206</v>
      </c>
      <c r="D12014" t="s">
        <v>343</v>
      </c>
      <c r="E12014" s="2" t="s">
        <v>1237</v>
      </c>
      <c r="F12014" t="str">
        <f t="shared" si="187"/>
        <v>Toyota Aygo</v>
      </c>
      <c r="G12014" t="s">
        <v>17729</v>
      </c>
      <c r="H12014" s="2" t="s">
        <v>36</v>
      </c>
      <c r="I12014" s="5">
        <v>75128</v>
      </c>
      <c r="J12014" s="2">
        <v>2019</v>
      </c>
      <c r="K12014" s="2">
        <v>53</v>
      </c>
      <c r="L12014" t="s">
        <v>18</v>
      </c>
      <c r="M12014" s="3">
        <v>10200</v>
      </c>
      <c r="N12014" s="2" t="s">
        <v>19</v>
      </c>
    </row>
    <row r="12015" spans="1:14" x14ac:dyDescent="0.25">
      <c r="A12015" t="s">
        <v>17206</v>
      </c>
      <c r="B12015" s="1" t="s">
        <v>19953</v>
      </c>
      <c r="C12015" t="s">
        <v>17206</v>
      </c>
      <c r="D12015" t="s">
        <v>343</v>
      </c>
      <c r="E12015" s="2" t="s">
        <v>1136</v>
      </c>
      <c r="F12015" t="str">
        <f t="shared" si="187"/>
        <v>Toyota C-HR</v>
      </c>
      <c r="G12015" t="s">
        <v>19615</v>
      </c>
      <c r="H12015" s="2" t="s">
        <v>36</v>
      </c>
      <c r="I12015" s="5">
        <v>73619</v>
      </c>
      <c r="J12015" s="2">
        <v>2018</v>
      </c>
      <c r="K12015" s="2">
        <v>85</v>
      </c>
      <c r="L12015" t="s">
        <v>45</v>
      </c>
      <c r="M12015" s="3">
        <v>18427.5</v>
      </c>
      <c r="N12015" s="2" t="s">
        <v>19</v>
      </c>
    </row>
    <row r="12016" spans="1:14" x14ac:dyDescent="0.25">
      <c r="A12016" t="s">
        <v>17206</v>
      </c>
      <c r="B12016" s="1" t="s">
        <v>19614</v>
      </c>
      <c r="C12016" t="s">
        <v>17206</v>
      </c>
      <c r="D12016" t="s">
        <v>343</v>
      </c>
      <c r="E12016" s="2" t="s">
        <v>1136</v>
      </c>
      <c r="F12016" t="str">
        <f t="shared" si="187"/>
        <v>Toyota C-HR</v>
      </c>
      <c r="G12016" t="s">
        <v>19615</v>
      </c>
      <c r="H12016" s="2" t="s">
        <v>36</v>
      </c>
      <c r="I12016" s="5">
        <v>88592</v>
      </c>
      <c r="J12016" s="2">
        <v>2018</v>
      </c>
      <c r="K12016" s="2">
        <v>85</v>
      </c>
      <c r="L12016" t="s">
        <v>18</v>
      </c>
      <c r="M12016" s="3">
        <v>17010</v>
      </c>
      <c r="N12016" s="2" t="s">
        <v>19</v>
      </c>
    </row>
    <row r="12017" spans="1:14" x14ac:dyDescent="0.25">
      <c r="A12017" t="s">
        <v>17206</v>
      </c>
      <c r="B12017" s="1" t="s">
        <v>20686</v>
      </c>
      <c r="C12017" t="s">
        <v>17206</v>
      </c>
      <c r="D12017" t="s">
        <v>343</v>
      </c>
      <c r="E12017" s="2" t="s">
        <v>1136</v>
      </c>
      <c r="F12017" t="str">
        <f t="shared" si="187"/>
        <v>Toyota C-HR</v>
      </c>
      <c r="G12017" t="s">
        <v>20687</v>
      </c>
      <c r="H12017" s="2" t="s">
        <v>36</v>
      </c>
      <c r="I12017" s="5">
        <v>75473</v>
      </c>
      <c r="J12017" s="2">
        <v>2017</v>
      </c>
      <c r="K12017" s="2">
        <v>72</v>
      </c>
      <c r="L12017" t="s">
        <v>18</v>
      </c>
      <c r="M12017" s="3">
        <v>21000</v>
      </c>
      <c r="N12017" s="2" t="s">
        <v>19</v>
      </c>
    </row>
    <row r="12018" spans="1:14" x14ac:dyDescent="0.25">
      <c r="A12018" t="s">
        <v>17206</v>
      </c>
      <c r="B12018" s="1" t="s">
        <v>21507</v>
      </c>
      <c r="C12018" t="s">
        <v>17206</v>
      </c>
      <c r="D12018" t="s">
        <v>343</v>
      </c>
      <c r="E12018" s="2" t="s">
        <v>1136</v>
      </c>
      <c r="F12018" t="str">
        <f t="shared" si="187"/>
        <v>Toyota C-HR</v>
      </c>
      <c r="G12018" t="s">
        <v>20687</v>
      </c>
      <c r="H12018" s="2" t="s">
        <v>36</v>
      </c>
      <c r="I12018" s="5">
        <v>47573</v>
      </c>
      <c r="J12018" s="2">
        <v>2019</v>
      </c>
      <c r="K12018" s="2">
        <v>72</v>
      </c>
      <c r="L12018" t="s">
        <v>45</v>
      </c>
      <c r="M12018" s="3">
        <v>27990</v>
      </c>
      <c r="N12018" s="2" t="s">
        <v>19</v>
      </c>
    </row>
    <row r="12019" spans="1:14" x14ac:dyDescent="0.25">
      <c r="A12019" t="s">
        <v>17206</v>
      </c>
      <c r="B12019" s="1" t="s">
        <v>21634</v>
      </c>
      <c r="C12019" t="s">
        <v>17206</v>
      </c>
      <c r="D12019" t="s">
        <v>343</v>
      </c>
      <c r="E12019" s="2" t="s">
        <v>1136</v>
      </c>
      <c r="F12019" t="str">
        <f t="shared" si="187"/>
        <v>Toyota C-HR</v>
      </c>
      <c r="G12019" t="s">
        <v>21635</v>
      </c>
      <c r="H12019" s="2" t="s">
        <v>36</v>
      </c>
      <c r="I12019" s="5">
        <v>58934</v>
      </c>
      <c r="J12019" s="2">
        <v>2020</v>
      </c>
      <c r="K12019" s="2">
        <v>112</v>
      </c>
      <c r="L12019" t="s">
        <v>45</v>
      </c>
      <c r="M12019" s="3">
        <v>28333.07</v>
      </c>
      <c r="N12019" s="2" t="s">
        <v>19</v>
      </c>
    </row>
    <row r="12020" spans="1:14" x14ac:dyDescent="0.25">
      <c r="A12020" t="s">
        <v>17206</v>
      </c>
      <c r="B12020" s="1" t="s">
        <v>22241</v>
      </c>
      <c r="C12020" t="s">
        <v>17206</v>
      </c>
      <c r="D12020" t="s">
        <v>343</v>
      </c>
      <c r="E12020" s="2" t="s">
        <v>1136</v>
      </c>
      <c r="F12020" t="str">
        <f t="shared" si="187"/>
        <v>Toyota C-HR</v>
      </c>
      <c r="G12020" t="s">
        <v>21635</v>
      </c>
      <c r="H12020" s="2" t="s">
        <v>36</v>
      </c>
      <c r="I12020" s="5">
        <v>17753</v>
      </c>
      <c r="J12020" s="2">
        <v>2021</v>
      </c>
      <c r="K12020" s="2">
        <v>112</v>
      </c>
      <c r="L12020" t="s">
        <v>45</v>
      </c>
      <c r="M12020" s="3">
        <v>33087.800000000003</v>
      </c>
      <c r="N12020" s="2" t="s">
        <v>19</v>
      </c>
    </row>
    <row r="12021" spans="1:14" x14ac:dyDescent="0.25">
      <c r="A12021" t="s">
        <v>17206</v>
      </c>
      <c r="B12021" s="1" t="s">
        <v>17522</v>
      </c>
      <c r="C12021" t="s">
        <v>17206</v>
      </c>
      <c r="D12021" t="s">
        <v>343</v>
      </c>
      <c r="E12021" s="2" t="s">
        <v>1632</v>
      </c>
      <c r="F12021" t="str">
        <f t="shared" si="187"/>
        <v>Toyota Corolla</v>
      </c>
      <c r="G12021" t="s">
        <v>17523</v>
      </c>
      <c r="H12021" s="2" t="s">
        <v>36</v>
      </c>
      <c r="I12021" s="5">
        <v>159081</v>
      </c>
      <c r="J12021" s="2">
        <v>2014</v>
      </c>
      <c r="K12021" s="2">
        <v>73</v>
      </c>
      <c r="L12021" t="s">
        <v>18</v>
      </c>
      <c r="M12021" s="3">
        <v>9205.16</v>
      </c>
      <c r="N12021" s="2" t="s">
        <v>19</v>
      </c>
    </row>
    <row r="12022" spans="1:14" x14ac:dyDescent="0.25">
      <c r="A12022" t="s">
        <v>17206</v>
      </c>
      <c r="B12022" s="1" t="s">
        <v>18179</v>
      </c>
      <c r="C12022" t="s">
        <v>17206</v>
      </c>
      <c r="D12022" t="s">
        <v>343</v>
      </c>
      <c r="E12022" s="2" t="s">
        <v>1632</v>
      </c>
      <c r="F12022" t="str">
        <f t="shared" si="187"/>
        <v>Toyota Corolla</v>
      </c>
      <c r="G12022" t="s">
        <v>18180</v>
      </c>
      <c r="H12022" s="2" t="s">
        <v>17</v>
      </c>
      <c r="I12022" s="5">
        <v>101099</v>
      </c>
      <c r="J12022" s="2">
        <v>2015</v>
      </c>
      <c r="K12022" s="2">
        <v>66</v>
      </c>
      <c r="L12022" t="s">
        <v>18</v>
      </c>
      <c r="M12022" s="3">
        <v>12000</v>
      </c>
      <c r="N12022" s="2" t="s">
        <v>19</v>
      </c>
    </row>
    <row r="12023" spans="1:14" x14ac:dyDescent="0.25">
      <c r="A12023" t="s">
        <v>17206</v>
      </c>
      <c r="B12023" s="1" t="s">
        <v>18184</v>
      </c>
      <c r="C12023" t="s">
        <v>17206</v>
      </c>
      <c r="D12023" t="s">
        <v>343</v>
      </c>
      <c r="E12023" s="2" t="s">
        <v>1632</v>
      </c>
      <c r="F12023" t="str">
        <f t="shared" si="187"/>
        <v>Toyota Corolla</v>
      </c>
      <c r="G12023" t="s">
        <v>18180</v>
      </c>
      <c r="H12023" s="2" t="s">
        <v>17</v>
      </c>
      <c r="I12023" s="5">
        <v>106428</v>
      </c>
      <c r="J12023" s="2">
        <v>2014</v>
      </c>
      <c r="K12023" s="2">
        <v>66</v>
      </c>
      <c r="L12023" t="s">
        <v>18</v>
      </c>
      <c r="M12023" s="3">
        <v>11999.99</v>
      </c>
      <c r="N12023" s="2" t="s">
        <v>19</v>
      </c>
    </row>
    <row r="12024" spans="1:14" x14ac:dyDescent="0.25">
      <c r="A12024" t="s">
        <v>17206</v>
      </c>
      <c r="B12024" s="1" t="s">
        <v>19123</v>
      </c>
      <c r="C12024" t="s">
        <v>17206</v>
      </c>
      <c r="D12024" t="s">
        <v>343</v>
      </c>
      <c r="E12024" s="2" t="s">
        <v>1632</v>
      </c>
      <c r="F12024" t="str">
        <f t="shared" ref="F12024:F12087" si="188">D12024&amp; " " &amp; E12024</f>
        <v>Toyota Corolla</v>
      </c>
      <c r="G12024" t="s">
        <v>19124</v>
      </c>
      <c r="H12024" s="2" t="s">
        <v>17</v>
      </c>
      <c r="I12024" s="5">
        <v>53832</v>
      </c>
      <c r="J12024" s="2">
        <v>2017</v>
      </c>
      <c r="K12024" s="2">
        <v>66</v>
      </c>
      <c r="L12024" t="s">
        <v>18</v>
      </c>
      <c r="M12024" s="3">
        <v>15196.63</v>
      </c>
      <c r="N12024" s="2" t="s">
        <v>19</v>
      </c>
    </row>
    <row r="12025" spans="1:14" x14ac:dyDescent="0.25">
      <c r="A12025" t="s">
        <v>17206</v>
      </c>
      <c r="B12025" s="1" t="s">
        <v>20581</v>
      </c>
      <c r="C12025" t="s">
        <v>17206</v>
      </c>
      <c r="D12025" t="s">
        <v>343</v>
      </c>
      <c r="E12025" s="2" t="s">
        <v>1632</v>
      </c>
      <c r="F12025" t="str">
        <f t="shared" si="188"/>
        <v>Toyota Corolla</v>
      </c>
      <c r="G12025" t="s">
        <v>20582</v>
      </c>
      <c r="H12025" s="2" t="s">
        <v>36</v>
      </c>
      <c r="I12025" s="5">
        <v>7364</v>
      </c>
      <c r="J12025" s="2">
        <v>2022</v>
      </c>
      <c r="K12025" s="2">
        <v>92</v>
      </c>
      <c r="L12025" t="s">
        <v>18</v>
      </c>
      <c r="M12025" s="3">
        <v>21768.75</v>
      </c>
      <c r="N12025" s="2" t="s">
        <v>19</v>
      </c>
    </row>
    <row r="12026" spans="1:14" x14ac:dyDescent="0.25">
      <c r="A12026" t="s">
        <v>17206</v>
      </c>
      <c r="B12026" s="1" t="s">
        <v>20872</v>
      </c>
      <c r="C12026" t="s">
        <v>17206</v>
      </c>
      <c r="D12026" t="s">
        <v>343</v>
      </c>
      <c r="E12026" s="2" t="s">
        <v>1632</v>
      </c>
      <c r="F12026" t="str">
        <f t="shared" si="188"/>
        <v>Toyota Corolla</v>
      </c>
      <c r="G12026" t="s">
        <v>20873</v>
      </c>
      <c r="H12026" s="2" t="s">
        <v>36</v>
      </c>
      <c r="I12026" s="5">
        <v>34892</v>
      </c>
      <c r="J12026" s="2">
        <v>2019</v>
      </c>
      <c r="K12026" s="2">
        <v>72</v>
      </c>
      <c r="L12026" t="s">
        <v>18</v>
      </c>
      <c r="M12026" s="3">
        <v>23793.75</v>
      </c>
      <c r="N12026" s="2" t="s">
        <v>19</v>
      </c>
    </row>
    <row r="12027" spans="1:14" x14ac:dyDescent="0.25">
      <c r="A12027" t="s">
        <v>17206</v>
      </c>
      <c r="B12027" s="1" t="s">
        <v>21364</v>
      </c>
      <c r="C12027" t="s">
        <v>17206</v>
      </c>
      <c r="D12027" t="s">
        <v>343</v>
      </c>
      <c r="E12027" s="2" t="s">
        <v>1632</v>
      </c>
      <c r="F12027" t="str">
        <f t="shared" si="188"/>
        <v>Toyota Corolla</v>
      </c>
      <c r="G12027" t="s">
        <v>21365</v>
      </c>
      <c r="H12027" s="2" t="s">
        <v>36</v>
      </c>
      <c r="I12027" s="5">
        <v>25999</v>
      </c>
      <c r="J12027" s="2">
        <v>2021</v>
      </c>
      <c r="K12027" s="2">
        <v>72</v>
      </c>
      <c r="L12027" t="s">
        <v>60</v>
      </c>
      <c r="M12027" s="3">
        <v>26890</v>
      </c>
      <c r="N12027" s="2" t="s">
        <v>19</v>
      </c>
    </row>
    <row r="12028" spans="1:14" x14ac:dyDescent="0.25">
      <c r="A12028" t="s">
        <v>17206</v>
      </c>
      <c r="B12028" s="1" t="s">
        <v>19764</v>
      </c>
      <c r="C12028" t="s">
        <v>17206</v>
      </c>
      <c r="D12028" t="s">
        <v>343</v>
      </c>
      <c r="E12028" s="2" t="s">
        <v>16345</v>
      </c>
      <c r="F12028" t="str">
        <f t="shared" si="188"/>
        <v>Toyota Prius</v>
      </c>
      <c r="G12028" t="s">
        <v>19765</v>
      </c>
      <c r="H12028" s="2" t="s">
        <v>36</v>
      </c>
      <c r="I12028" s="5">
        <v>59282</v>
      </c>
      <c r="J12028" s="2">
        <v>2016</v>
      </c>
      <c r="K12028" s="2">
        <v>72</v>
      </c>
      <c r="L12028" t="s">
        <v>18</v>
      </c>
      <c r="M12028" s="3">
        <v>17750</v>
      </c>
      <c r="N12028" s="2" t="s">
        <v>19</v>
      </c>
    </row>
    <row r="12029" spans="1:14" x14ac:dyDescent="0.25">
      <c r="A12029" t="s">
        <v>17206</v>
      </c>
      <c r="B12029" s="1" t="s">
        <v>20459</v>
      </c>
      <c r="C12029" t="s">
        <v>17206</v>
      </c>
      <c r="D12029" t="s">
        <v>343</v>
      </c>
      <c r="E12029" s="2" t="s">
        <v>569</v>
      </c>
      <c r="F12029" t="str">
        <f t="shared" si="188"/>
        <v>Toyota RAV4</v>
      </c>
      <c r="G12029" t="s">
        <v>20460</v>
      </c>
      <c r="H12029" s="2" t="s">
        <v>17</v>
      </c>
      <c r="I12029" s="5">
        <v>206657</v>
      </c>
      <c r="J12029" s="2">
        <v>2016</v>
      </c>
      <c r="K12029" s="2">
        <v>105</v>
      </c>
      <c r="L12029" t="s">
        <v>18</v>
      </c>
      <c r="M12029" s="3">
        <v>19989.3</v>
      </c>
      <c r="N12029" s="2" t="s">
        <v>19</v>
      </c>
    </row>
    <row r="12030" spans="1:14" x14ac:dyDescent="0.25">
      <c r="A12030" t="s">
        <v>17206</v>
      </c>
      <c r="B12030" s="1" t="s">
        <v>21646</v>
      </c>
      <c r="C12030" t="s">
        <v>17206</v>
      </c>
      <c r="D12030" t="s">
        <v>343</v>
      </c>
      <c r="E12030" s="2" t="s">
        <v>569</v>
      </c>
      <c r="F12030" t="str">
        <f t="shared" si="188"/>
        <v>Toyota RAV4</v>
      </c>
      <c r="G12030" t="s">
        <v>21647</v>
      </c>
      <c r="H12030" s="2" t="s">
        <v>36</v>
      </c>
      <c r="I12030" s="5">
        <v>98934</v>
      </c>
      <c r="J12030" s="2">
        <v>2017</v>
      </c>
      <c r="K12030" s="2">
        <v>114</v>
      </c>
      <c r="L12030" t="s">
        <v>18</v>
      </c>
      <c r="M12030" s="3">
        <v>28350</v>
      </c>
      <c r="N12030" s="2" t="s">
        <v>19</v>
      </c>
    </row>
    <row r="12031" spans="1:14" x14ac:dyDescent="0.25">
      <c r="A12031" t="s">
        <v>17206</v>
      </c>
      <c r="B12031" s="1" t="s">
        <v>18390</v>
      </c>
      <c r="C12031" t="s">
        <v>17206</v>
      </c>
      <c r="D12031" t="s">
        <v>343</v>
      </c>
      <c r="E12031" s="2" t="s">
        <v>344</v>
      </c>
      <c r="F12031" t="str">
        <f t="shared" si="188"/>
        <v>Toyota Yaris</v>
      </c>
      <c r="G12031" t="s">
        <v>18391</v>
      </c>
      <c r="H12031" s="2" t="s">
        <v>36</v>
      </c>
      <c r="I12031" s="5">
        <v>64210</v>
      </c>
      <c r="J12031" s="2">
        <v>2019</v>
      </c>
      <c r="K12031" s="2">
        <v>51</v>
      </c>
      <c r="L12031" t="s">
        <v>18</v>
      </c>
      <c r="M12031" s="3">
        <v>13657.17</v>
      </c>
      <c r="N12031" s="2" t="s">
        <v>19</v>
      </c>
    </row>
    <row r="12032" spans="1:14" x14ac:dyDescent="0.25">
      <c r="A12032" t="s">
        <v>17206</v>
      </c>
      <c r="B12032" s="1" t="s">
        <v>18734</v>
      </c>
      <c r="C12032" t="s">
        <v>17206</v>
      </c>
      <c r="D12032" t="s">
        <v>343</v>
      </c>
      <c r="E12032" s="2" t="s">
        <v>344</v>
      </c>
      <c r="F12032" t="str">
        <f t="shared" si="188"/>
        <v>Toyota Yaris</v>
      </c>
      <c r="G12032" t="s">
        <v>18690</v>
      </c>
      <c r="H12032" s="2" t="s">
        <v>36</v>
      </c>
      <c r="I12032" s="5">
        <v>18160</v>
      </c>
      <c r="J12032" s="2">
        <v>2019</v>
      </c>
      <c r="K12032" s="2">
        <v>53</v>
      </c>
      <c r="L12032" t="s">
        <v>18</v>
      </c>
      <c r="M12032" s="3">
        <v>13922.62</v>
      </c>
      <c r="N12032" s="2" t="s">
        <v>19</v>
      </c>
    </row>
    <row r="12033" spans="1:14" x14ac:dyDescent="0.25">
      <c r="A12033" t="s">
        <v>17206</v>
      </c>
      <c r="B12033" s="1" t="s">
        <v>18689</v>
      </c>
      <c r="C12033" t="s">
        <v>17206</v>
      </c>
      <c r="D12033" t="s">
        <v>343</v>
      </c>
      <c r="E12033" s="2" t="s">
        <v>344</v>
      </c>
      <c r="F12033" t="str">
        <f t="shared" si="188"/>
        <v>Toyota Yaris</v>
      </c>
      <c r="G12033" t="s">
        <v>18690</v>
      </c>
      <c r="H12033" s="2" t="s">
        <v>36</v>
      </c>
      <c r="I12033" s="5">
        <v>50968</v>
      </c>
      <c r="J12033" s="2">
        <v>2019</v>
      </c>
      <c r="K12033" s="2">
        <v>53</v>
      </c>
      <c r="L12033" t="s">
        <v>18</v>
      </c>
      <c r="M12033" s="3">
        <v>13789.9</v>
      </c>
      <c r="N12033" s="2" t="s">
        <v>19</v>
      </c>
    </row>
    <row r="12034" spans="1:14" x14ac:dyDescent="0.25">
      <c r="A12034" t="s">
        <v>17206</v>
      </c>
      <c r="B12034" s="1" t="s">
        <v>18157</v>
      </c>
      <c r="C12034" t="s">
        <v>17206</v>
      </c>
      <c r="D12034" t="s">
        <v>343</v>
      </c>
      <c r="E12034" s="2" t="s">
        <v>344</v>
      </c>
      <c r="F12034" t="str">
        <f t="shared" si="188"/>
        <v>Toyota Yaris</v>
      </c>
      <c r="G12034" t="s">
        <v>18158</v>
      </c>
      <c r="H12034" s="2" t="s">
        <v>36</v>
      </c>
      <c r="I12034" s="5">
        <v>61146</v>
      </c>
      <c r="J12034" s="2">
        <v>2018</v>
      </c>
      <c r="K12034" s="2">
        <v>53</v>
      </c>
      <c r="L12034" t="s">
        <v>60</v>
      </c>
      <c r="M12034" s="3">
        <v>11931.78</v>
      </c>
      <c r="N12034" s="2" t="s">
        <v>19</v>
      </c>
    </row>
    <row r="12035" spans="1:14" x14ac:dyDescent="0.25">
      <c r="A12035" t="s">
        <v>17206</v>
      </c>
      <c r="B12035" s="1" t="s">
        <v>17994</v>
      </c>
      <c r="C12035" t="s">
        <v>17206</v>
      </c>
      <c r="D12035" t="s">
        <v>343</v>
      </c>
      <c r="E12035" s="2" t="s">
        <v>344</v>
      </c>
      <c r="F12035" t="str">
        <f t="shared" si="188"/>
        <v>Toyota Yaris</v>
      </c>
      <c r="G12035" t="s">
        <v>17995</v>
      </c>
      <c r="H12035" s="2" t="s">
        <v>36</v>
      </c>
      <c r="I12035" s="5">
        <v>56046</v>
      </c>
      <c r="J12035" s="2">
        <v>2016</v>
      </c>
      <c r="K12035" s="2">
        <v>51</v>
      </c>
      <c r="L12035" t="s">
        <v>18</v>
      </c>
      <c r="M12035" s="3">
        <v>11542.5</v>
      </c>
      <c r="N12035" s="2" t="s">
        <v>19</v>
      </c>
    </row>
    <row r="12036" spans="1:14" x14ac:dyDescent="0.25">
      <c r="A12036" t="s">
        <v>17206</v>
      </c>
      <c r="B12036" s="1" t="s">
        <v>18289</v>
      </c>
      <c r="C12036" t="s">
        <v>17206</v>
      </c>
      <c r="D12036" t="s">
        <v>343</v>
      </c>
      <c r="E12036" s="2" t="s">
        <v>344</v>
      </c>
      <c r="F12036" t="str">
        <f t="shared" si="188"/>
        <v>Toyota Yaris</v>
      </c>
      <c r="G12036" t="s">
        <v>18290</v>
      </c>
      <c r="H12036" s="2" t="s">
        <v>36</v>
      </c>
      <c r="I12036" s="5">
        <v>55700</v>
      </c>
      <c r="J12036" s="2">
        <v>2018</v>
      </c>
      <c r="K12036" s="2">
        <v>51</v>
      </c>
      <c r="L12036" t="s">
        <v>18</v>
      </c>
      <c r="M12036" s="3">
        <v>12728.12</v>
      </c>
      <c r="N12036" s="2" t="s">
        <v>19</v>
      </c>
    </row>
    <row r="12037" spans="1:14" x14ac:dyDescent="0.25">
      <c r="A12037" t="s">
        <v>17206</v>
      </c>
      <c r="B12037" s="1" t="s">
        <v>17443</v>
      </c>
      <c r="C12037" t="s">
        <v>17206</v>
      </c>
      <c r="D12037" t="s">
        <v>343</v>
      </c>
      <c r="E12037" s="2" t="s">
        <v>344</v>
      </c>
      <c r="F12037" t="str">
        <f t="shared" si="188"/>
        <v>Toyota Yaris</v>
      </c>
      <c r="G12037" t="s">
        <v>17444</v>
      </c>
      <c r="H12037" s="2" t="s">
        <v>36</v>
      </c>
      <c r="I12037" s="5">
        <v>142311</v>
      </c>
      <c r="J12037" s="2">
        <v>2013</v>
      </c>
      <c r="K12037" s="2">
        <v>73</v>
      </c>
      <c r="L12037" t="s">
        <v>18</v>
      </c>
      <c r="M12037" s="3">
        <v>8700</v>
      </c>
      <c r="N12037" s="2" t="s">
        <v>19</v>
      </c>
    </row>
    <row r="12038" spans="1:14" x14ac:dyDescent="0.25">
      <c r="A12038" t="s">
        <v>17206</v>
      </c>
      <c r="B12038" s="1" t="s">
        <v>17730</v>
      </c>
      <c r="C12038" t="s">
        <v>17206</v>
      </c>
      <c r="D12038" t="s">
        <v>343</v>
      </c>
      <c r="E12038" s="2" t="s">
        <v>344</v>
      </c>
      <c r="F12038" t="str">
        <f t="shared" si="188"/>
        <v>Toyota Yaris</v>
      </c>
      <c r="G12038" t="s">
        <v>17731</v>
      </c>
      <c r="H12038" s="2" t="s">
        <v>17</v>
      </c>
      <c r="I12038" s="5">
        <v>109851</v>
      </c>
      <c r="J12038" s="2">
        <v>2015</v>
      </c>
      <c r="K12038" s="2">
        <v>66</v>
      </c>
      <c r="L12038" t="s">
        <v>60</v>
      </c>
      <c r="M12038" s="3">
        <v>10200</v>
      </c>
      <c r="N12038" s="2" t="s">
        <v>19</v>
      </c>
    </row>
    <row r="12039" spans="1:14" x14ac:dyDescent="0.25">
      <c r="A12039" t="s">
        <v>17206</v>
      </c>
      <c r="B12039" s="1" t="s">
        <v>17545</v>
      </c>
      <c r="C12039" t="s">
        <v>17206</v>
      </c>
      <c r="D12039" t="s">
        <v>343</v>
      </c>
      <c r="E12039" s="2" t="s">
        <v>344</v>
      </c>
      <c r="F12039" t="str">
        <f t="shared" si="188"/>
        <v>Toyota Yaris</v>
      </c>
      <c r="G12039" t="s">
        <v>17546</v>
      </c>
      <c r="H12039" s="2" t="s">
        <v>17</v>
      </c>
      <c r="I12039" s="5">
        <v>161582</v>
      </c>
      <c r="J12039" s="2">
        <v>2016</v>
      </c>
      <c r="K12039" s="2">
        <v>66</v>
      </c>
      <c r="L12039" t="s">
        <v>18</v>
      </c>
      <c r="M12039" s="3">
        <v>9325</v>
      </c>
      <c r="N12039" s="2" t="s">
        <v>19</v>
      </c>
    </row>
    <row r="12040" spans="1:14" x14ac:dyDescent="0.25">
      <c r="A12040" t="s">
        <v>17206</v>
      </c>
      <c r="B12040" s="1" t="s">
        <v>21422</v>
      </c>
      <c r="C12040" t="s">
        <v>17206</v>
      </c>
      <c r="D12040" t="s">
        <v>343</v>
      </c>
      <c r="E12040" s="2" t="s">
        <v>344</v>
      </c>
      <c r="F12040" t="str">
        <f t="shared" si="188"/>
        <v>Toyota Yaris</v>
      </c>
      <c r="G12040" t="s">
        <v>21423</v>
      </c>
      <c r="H12040" s="2" t="s">
        <v>36</v>
      </c>
      <c r="I12040" s="5">
        <v>10300</v>
      </c>
      <c r="J12040" s="2">
        <v>2022</v>
      </c>
      <c r="K12040" s="2">
        <v>68</v>
      </c>
      <c r="L12040" t="s">
        <v>37</v>
      </c>
      <c r="M12040" s="3">
        <v>24300</v>
      </c>
      <c r="N12040" s="2" t="s">
        <v>19</v>
      </c>
    </row>
    <row r="12041" spans="1:14" x14ac:dyDescent="0.25">
      <c r="A12041" t="s">
        <v>17206</v>
      </c>
      <c r="B12041" s="1" t="s">
        <v>19905</v>
      </c>
      <c r="C12041" t="s">
        <v>17206</v>
      </c>
      <c r="D12041" t="s">
        <v>343</v>
      </c>
      <c r="E12041" s="2" t="s">
        <v>344</v>
      </c>
      <c r="F12041" t="str">
        <f t="shared" si="188"/>
        <v>Toyota Yaris</v>
      </c>
      <c r="G12041" t="s">
        <v>19906</v>
      </c>
      <c r="H12041" s="2" t="s">
        <v>25138</v>
      </c>
      <c r="I12041" s="5">
        <v>71269</v>
      </c>
      <c r="J12041" s="2">
        <v>2019</v>
      </c>
      <c r="K12041" s="2">
        <v>54</v>
      </c>
      <c r="L12041" t="s">
        <v>18</v>
      </c>
      <c r="M12041" s="3">
        <v>17253.96</v>
      </c>
      <c r="N12041" s="2" t="s">
        <v>19</v>
      </c>
    </row>
    <row r="12042" spans="1:14" x14ac:dyDescent="0.25">
      <c r="A12042" t="s">
        <v>17206</v>
      </c>
      <c r="B12042" s="1" t="s">
        <v>18490</v>
      </c>
      <c r="C12042" t="s">
        <v>17206</v>
      </c>
      <c r="D12042" t="s">
        <v>200</v>
      </c>
      <c r="E12042" s="2" t="s">
        <v>3783</v>
      </c>
      <c r="F12042" t="str">
        <f t="shared" si="188"/>
        <v>Volvo S60</v>
      </c>
      <c r="G12042" t="s">
        <v>18491</v>
      </c>
      <c r="H12042" s="2" t="s">
        <v>17</v>
      </c>
      <c r="I12042" s="5">
        <v>195302</v>
      </c>
      <c r="J12042" s="2">
        <v>2015</v>
      </c>
      <c r="K12042" s="2">
        <v>84</v>
      </c>
      <c r="L12042" t="s">
        <v>45</v>
      </c>
      <c r="M12042" s="3">
        <v>14306.63</v>
      </c>
      <c r="N12042" s="2" t="s">
        <v>19</v>
      </c>
    </row>
    <row r="12043" spans="1:14" x14ac:dyDescent="0.25">
      <c r="A12043" t="s">
        <v>17206</v>
      </c>
      <c r="B12043" s="1" t="s">
        <v>19513</v>
      </c>
      <c r="C12043" t="s">
        <v>17206</v>
      </c>
      <c r="D12043" t="s">
        <v>200</v>
      </c>
      <c r="E12043" s="2" t="s">
        <v>3783</v>
      </c>
      <c r="F12043" t="str">
        <f t="shared" si="188"/>
        <v>Volvo S60</v>
      </c>
      <c r="G12043" t="s">
        <v>19514</v>
      </c>
      <c r="H12043" s="2" t="s">
        <v>17</v>
      </c>
      <c r="I12043" s="5">
        <v>95520</v>
      </c>
      <c r="J12043" s="2">
        <v>2017</v>
      </c>
      <c r="K12043" s="2">
        <v>88</v>
      </c>
      <c r="L12043" t="s">
        <v>30</v>
      </c>
      <c r="M12043" s="3">
        <v>16900</v>
      </c>
      <c r="N12043" s="2" t="s">
        <v>19</v>
      </c>
    </row>
    <row r="12044" spans="1:14" x14ac:dyDescent="0.25">
      <c r="A12044" t="s">
        <v>17206</v>
      </c>
      <c r="B12044" s="1" t="s">
        <v>19408</v>
      </c>
      <c r="C12044" t="s">
        <v>17206</v>
      </c>
      <c r="D12044" t="s">
        <v>200</v>
      </c>
      <c r="E12044" s="2" t="s">
        <v>3783</v>
      </c>
      <c r="F12044" t="str">
        <f t="shared" si="188"/>
        <v>Volvo S60</v>
      </c>
      <c r="G12044" t="s">
        <v>18031</v>
      </c>
      <c r="H12044" s="2" t="s">
        <v>17</v>
      </c>
      <c r="I12044" s="5">
        <v>138557</v>
      </c>
      <c r="J12044" s="2">
        <v>2017</v>
      </c>
      <c r="K12044" s="2">
        <v>88</v>
      </c>
      <c r="L12044" t="s">
        <v>30</v>
      </c>
      <c r="M12044" s="3">
        <v>17000</v>
      </c>
      <c r="N12044" s="2" t="s">
        <v>19</v>
      </c>
    </row>
    <row r="12045" spans="1:14" x14ac:dyDescent="0.25">
      <c r="A12045" t="s">
        <v>17206</v>
      </c>
      <c r="B12045" s="1" t="s">
        <v>18030</v>
      </c>
      <c r="C12045" t="s">
        <v>17206</v>
      </c>
      <c r="D12045" t="s">
        <v>200</v>
      </c>
      <c r="E12045" s="2" t="s">
        <v>3783</v>
      </c>
      <c r="F12045" t="str">
        <f t="shared" si="188"/>
        <v>Volvo S60</v>
      </c>
      <c r="G12045" t="s">
        <v>18031</v>
      </c>
      <c r="H12045" s="2" t="s">
        <v>17</v>
      </c>
      <c r="I12045" s="5">
        <v>204000</v>
      </c>
      <c r="J12045" s="2">
        <v>2013</v>
      </c>
      <c r="K12045" s="2">
        <v>84</v>
      </c>
      <c r="L12045" t="s">
        <v>30</v>
      </c>
      <c r="M12045" s="3">
        <v>9425</v>
      </c>
      <c r="N12045" s="2" t="s">
        <v>19</v>
      </c>
    </row>
    <row r="12046" spans="1:14" x14ac:dyDescent="0.25">
      <c r="A12046" t="s">
        <v>17206</v>
      </c>
      <c r="B12046" s="1" t="s">
        <v>21351</v>
      </c>
      <c r="C12046" t="s">
        <v>17206</v>
      </c>
      <c r="D12046" t="s">
        <v>200</v>
      </c>
      <c r="E12046" s="2" t="s">
        <v>2373</v>
      </c>
      <c r="F12046" t="str">
        <f t="shared" si="188"/>
        <v>Volvo S90</v>
      </c>
      <c r="G12046" t="s">
        <v>21352</v>
      </c>
      <c r="H12046" s="2" t="s">
        <v>17</v>
      </c>
      <c r="I12046" s="5">
        <v>111151</v>
      </c>
      <c r="J12046" s="2">
        <v>2017</v>
      </c>
      <c r="K12046" s="2">
        <v>110</v>
      </c>
      <c r="L12046" t="s">
        <v>30</v>
      </c>
      <c r="M12046" s="3">
        <v>26900</v>
      </c>
      <c r="N12046" s="2" t="s">
        <v>19</v>
      </c>
    </row>
    <row r="12047" spans="1:14" x14ac:dyDescent="0.25">
      <c r="A12047" t="s">
        <v>17206</v>
      </c>
      <c r="B12047" s="1" t="s">
        <v>22142</v>
      </c>
      <c r="C12047" t="s">
        <v>17206</v>
      </c>
      <c r="D12047" t="s">
        <v>200</v>
      </c>
      <c r="E12047" s="2" t="s">
        <v>2373</v>
      </c>
      <c r="F12047" t="str">
        <f t="shared" si="188"/>
        <v>Volvo S90</v>
      </c>
      <c r="G12047" t="s">
        <v>22035</v>
      </c>
      <c r="H12047" s="2" t="s">
        <v>17</v>
      </c>
      <c r="I12047" s="5">
        <v>161913</v>
      </c>
      <c r="J12047" s="2">
        <v>2018</v>
      </c>
      <c r="K12047" s="2">
        <v>110</v>
      </c>
      <c r="L12047" t="s">
        <v>96</v>
      </c>
      <c r="M12047" s="3">
        <v>34000</v>
      </c>
      <c r="N12047" s="2" t="s">
        <v>19</v>
      </c>
    </row>
    <row r="12048" spans="1:14" x14ac:dyDescent="0.25">
      <c r="A12048" t="s">
        <v>17206</v>
      </c>
      <c r="B12048" s="1" t="s">
        <v>22034</v>
      </c>
      <c r="C12048" t="s">
        <v>17206</v>
      </c>
      <c r="D12048" t="s">
        <v>200</v>
      </c>
      <c r="E12048" s="2" t="s">
        <v>2373</v>
      </c>
      <c r="F12048" t="str">
        <f t="shared" si="188"/>
        <v>Volvo S90</v>
      </c>
      <c r="G12048" t="s">
        <v>22035</v>
      </c>
      <c r="H12048" s="2" t="s">
        <v>17</v>
      </c>
      <c r="I12048" s="5">
        <v>80231</v>
      </c>
      <c r="J12048" s="2">
        <v>2018</v>
      </c>
      <c r="K12048" s="2">
        <v>110</v>
      </c>
      <c r="L12048" t="s">
        <v>45</v>
      </c>
      <c r="M12048" s="3">
        <v>34990</v>
      </c>
      <c r="N12048" s="2" t="s">
        <v>19</v>
      </c>
    </row>
    <row r="12049" spans="1:14" x14ac:dyDescent="0.25">
      <c r="A12049" t="s">
        <v>17206</v>
      </c>
      <c r="B12049" s="1" t="s">
        <v>21760</v>
      </c>
      <c r="C12049" t="s">
        <v>17206</v>
      </c>
      <c r="D12049" t="s">
        <v>200</v>
      </c>
      <c r="E12049" s="2" t="s">
        <v>2373</v>
      </c>
      <c r="F12049" t="str">
        <f t="shared" si="188"/>
        <v>Volvo S90</v>
      </c>
      <c r="G12049" t="s">
        <v>21761</v>
      </c>
      <c r="H12049" s="2" t="s">
        <v>17</v>
      </c>
      <c r="I12049" s="5">
        <v>66942</v>
      </c>
      <c r="J12049" s="2">
        <v>2017</v>
      </c>
      <c r="K12049" s="2">
        <v>110</v>
      </c>
      <c r="L12049" t="s">
        <v>96</v>
      </c>
      <c r="M12049" s="3">
        <v>29990</v>
      </c>
      <c r="N12049" s="2" t="s">
        <v>19</v>
      </c>
    </row>
    <row r="12050" spans="1:14" x14ac:dyDescent="0.25">
      <c r="A12050" t="s">
        <v>17206</v>
      </c>
      <c r="B12050" s="1" t="s">
        <v>21843</v>
      </c>
      <c r="C12050" t="s">
        <v>17206</v>
      </c>
      <c r="D12050" t="s">
        <v>200</v>
      </c>
      <c r="E12050" s="2" t="s">
        <v>2373</v>
      </c>
      <c r="F12050" t="str">
        <f t="shared" si="188"/>
        <v>Volvo S90</v>
      </c>
      <c r="G12050" t="s">
        <v>21844</v>
      </c>
      <c r="H12050" s="2" t="s">
        <v>17</v>
      </c>
      <c r="I12050" s="5">
        <v>119663</v>
      </c>
      <c r="J12050" s="2">
        <v>2018</v>
      </c>
      <c r="K12050" s="2">
        <v>140</v>
      </c>
      <c r="L12050" t="s">
        <v>30</v>
      </c>
      <c r="M12050" s="3">
        <v>30273.75</v>
      </c>
      <c r="N12050" s="2" t="s">
        <v>19</v>
      </c>
    </row>
    <row r="12051" spans="1:14" x14ac:dyDescent="0.25">
      <c r="A12051" t="s">
        <v>17206</v>
      </c>
      <c r="B12051" s="1" t="s">
        <v>21679</v>
      </c>
      <c r="C12051" t="s">
        <v>17206</v>
      </c>
      <c r="D12051" t="s">
        <v>200</v>
      </c>
      <c r="E12051" s="2" t="s">
        <v>2373</v>
      </c>
      <c r="F12051" t="str">
        <f t="shared" si="188"/>
        <v>Volvo S90</v>
      </c>
      <c r="G12051" t="s">
        <v>21680</v>
      </c>
      <c r="H12051" s="2" t="s">
        <v>17</v>
      </c>
      <c r="I12051" s="5">
        <v>177816</v>
      </c>
      <c r="J12051" s="2">
        <v>2018</v>
      </c>
      <c r="K12051" s="2">
        <v>140</v>
      </c>
      <c r="L12051" t="s">
        <v>96</v>
      </c>
      <c r="M12051" s="3">
        <v>25900</v>
      </c>
      <c r="N12051" s="2" t="s">
        <v>19</v>
      </c>
    </row>
    <row r="12052" spans="1:14" x14ac:dyDescent="0.25">
      <c r="A12052" t="s">
        <v>17206</v>
      </c>
      <c r="B12052" s="1" t="s">
        <v>22731</v>
      </c>
      <c r="C12052" t="s">
        <v>17206</v>
      </c>
      <c r="D12052" t="s">
        <v>200</v>
      </c>
      <c r="E12052" s="2" t="s">
        <v>2373</v>
      </c>
      <c r="F12052" t="str">
        <f t="shared" si="188"/>
        <v>Volvo S90</v>
      </c>
      <c r="G12052" t="s">
        <v>21680</v>
      </c>
      <c r="H12052" s="2" t="s">
        <v>17</v>
      </c>
      <c r="I12052" s="5">
        <v>93000</v>
      </c>
      <c r="J12052" s="2">
        <v>2018</v>
      </c>
      <c r="K12052" s="2">
        <v>140</v>
      </c>
      <c r="L12052" t="s">
        <v>30</v>
      </c>
      <c r="M12052" s="3">
        <v>37462.49</v>
      </c>
      <c r="N12052" s="2" t="s">
        <v>19</v>
      </c>
    </row>
    <row r="12053" spans="1:14" x14ac:dyDescent="0.25">
      <c r="A12053" t="s">
        <v>17206</v>
      </c>
      <c r="B12053" s="1" t="s">
        <v>21845</v>
      </c>
      <c r="C12053" t="s">
        <v>17206</v>
      </c>
      <c r="D12053" t="s">
        <v>200</v>
      </c>
      <c r="E12053" s="2" t="s">
        <v>2373</v>
      </c>
      <c r="F12053" t="str">
        <f t="shared" si="188"/>
        <v>Volvo S90</v>
      </c>
      <c r="G12053" t="s">
        <v>21846</v>
      </c>
      <c r="H12053" s="2" t="s">
        <v>36</v>
      </c>
      <c r="I12053" s="5">
        <v>101052</v>
      </c>
      <c r="J12053" s="2">
        <v>2018</v>
      </c>
      <c r="K12053" s="2">
        <v>184</v>
      </c>
      <c r="L12053" t="s">
        <v>30</v>
      </c>
      <c r="M12053" s="3">
        <v>30900</v>
      </c>
      <c r="N12053" s="2" t="s">
        <v>19</v>
      </c>
    </row>
    <row r="12054" spans="1:14" x14ac:dyDescent="0.25">
      <c r="A12054" t="s">
        <v>17206</v>
      </c>
      <c r="B12054" s="1" t="s">
        <v>17703</v>
      </c>
      <c r="C12054" t="s">
        <v>17206</v>
      </c>
      <c r="D12054" t="s">
        <v>200</v>
      </c>
      <c r="E12054" s="2" t="s">
        <v>201</v>
      </c>
      <c r="F12054" t="str">
        <f t="shared" si="188"/>
        <v>Volvo V40</v>
      </c>
      <c r="G12054" t="s">
        <v>17704</v>
      </c>
      <c r="H12054" s="2" t="s">
        <v>17</v>
      </c>
      <c r="I12054" s="5">
        <v>188700</v>
      </c>
      <c r="J12054" s="2">
        <v>2015</v>
      </c>
      <c r="K12054" s="2">
        <v>84</v>
      </c>
      <c r="L12054" t="s">
        <v>45</v>
      </c>
      <c r="M12054" s="3">
        <v>9944.26</v>
      </c>
      <c r="N12054" s="2" t="s">
        <v>19</v>
      </c>
    </row>
    <row r="12055" spans="1:14" x14ac:dyDescent="0.25">
      <c r="A12055" t="s">
        <v>17206</v>
      </c>
      <c r="B12055" s="1" t="s">
        <v>19521</v>
      </c>
      <c r="C12055" t="s">
        <v>17206</v>
      </c>
      <c r="D12055" t="s">
        <v>200</v>
      </c>
      <c r="E12055" s="2" t="s">
        <v>201</v>
      </c>
      <c r="F12055" t="str">
        <f t="shared" si="188"/>
        <v>Volvo V40</v>
      </c>
      <c r="G12055" t="s">
        <v>19522</v>
      </c>
      <c r="H12055" s="2" t="s">
        <v>17</v>
      </c>
      <c r="I12055" s="5">
        <v>162626</v>
      </c>
      <c r="J12055" s="2">
        <v>2016</v>
      </c>
      <c r="K12055" s="2">
        <v>88</v>
      </c>
      <c r="L12055" t="s">
        <v>30</v>
      </c>
      <c r="M12055" s="3">
        <v>16503.75</v>
      </c>
      <c r="N12055" s="2" t="s">
        <v>19</v>
      </c>
    </row>
    <row r="12056" spans="1:14" x14ac:dyDescent="0.25">
      <c r="A12056" t="s">
        <v>17206</v>
      </c>
      <c r="B12056" s="1" t="s">
        <v>18169</v>
      </c>
      <c r="C12056" t="s">
        <v>17206</v>
      </c>
      <c r="D12056" t="s">
        <v>200</v>
      </c>
      <c r="E12056" s="2" t="s">
        <v>201</v>
      </c>
      <c r="F12056" t="str">
        <f t="shared" si="188"/>
        <v>Volvo V40</v>
      </c>
      <c r="G12056" t="s">
        <v>18170</v>
      </c>
      <c r="H12056" s="2" t="s">
        <v>17</v>
      </c>
      <c r="I12056" s="5">
        <v>161094</v>
      </c>
      <c r="J12056" s="2">
        <v>2015</v>
      </c>
      <c r="K12056" s="2">
        <v>88</v>
      </c>
      <c r="L12056" t="s">
        <v>37</v>
      </c>
      <c r="M12056" s="3">
        <v>11946.71</v>
      </c>
      <c r="N12056" s="2" t="s">
        <v>19</v>
      </c>
    </row>
    <row r="12057" spans="1:14" x14ac:dyDescent="0.25">
      <c r="A12057" t="s">
        <v>17206</v>
      </c>
      <c r="B12057" s="1" t="s">
        <v>19257</v>
      </c>
      <c r="C12057" t="s">
        <v>17206</v>
      </c>
      <c r="D12057" t="s">
        <v>200</v>
      </c>
      <c r="E12057" s="2" t="s">
        <v>201</v>
      </c>
      <c r="F12057" t="str">
        <f t="shared" si="188"/>
        <v>Volvo V40</v>
      </c>
      <c r="G12057" t="s">
        <v>18170</v>
      </c>
      <c r="H12057" s="2" t="s">
        <v>17</v>
      </c>
      <c r="I12057" s="5">
        <v>91250</v>
      </c>
      <c r="J12057" s="2">
        <v>2017</v>
      </c>
      <c r="K12057" s="2">
        <v>88</v>
      </c>
      <c r="L12057" t="s">
        <v>96</v>
      </c>
      <c r="M12057" s="3">
        <v>15850</v>
      </c>
      <c r="N12057" s="2" t="s">
        <v>19</v>
      </c>
    </row>
    <row r="12058" spans="1:14" x14ac:dyDescent="0.25">
      <c r="A12058" t="s">
        <v>17206</v>
      </c>
      <c r="B12058" s="1" t="s">
        <v>19065</v>
      </c>
      <c r="C12058" t="s">
        <v>17206</v>
      </c>
      <c r="D12058" t="s">
        <v>200</v>
      </c>
      <c r="E12058" s="2" t="s">
        <v>201</v>
      </c>
      <c r="F12058" t="str">
        <f t="shared" si="188"/>
        <v>Volvo V40</v>
      </c>
      <c r="G12058" t="s">
        <v>19066</v>
      </c>
      <c r="H12058" s="2" t="s">
        <v>17</v>
      </c>
      <c r="I12058" s="5">
        <v>96471</v>
      </c>
      <c r="J12058" s="2">
        <v>2016</v>
      </c>
      <c r="K12058" s="2">
        <v>88</v>
      </c>
      <c r="L12058" t="s">
        <v>45</v>
      </c>
      <c r="M12058" s="3">
        <v>15400</v>
      </c>
      <c r="N12058" s="2" t="s">
        <v>19</v>
      </c>
    </row>
    <row r="12059" spans="1:14" x14ac:dyDescent="0.25">
      <c r="A12059" t="s">
        <v>17206</v>
      </c>
      <c r="B12059" s="1" t="s">
        <v>19691</v>
      </c>
      <c r="C12059" t="s">
        <v>17206</v>
      </c>
      <c r="D12059" t="s">
        <v>200</v>
      </c>
      <c r="E12059" s="2" t="s">
        <v>201</v>
      </c>
      <c r="F12059" t="str">
        <f t="shared" si="188"/>
        <v>Volvo V40</v>
      </c>
      <c r="G12059" t="s">
        <v>19692</v>
      </c>
      <c r="H12059" s="2" t="s">
        <v>17</v>
      </c>
      <c r="I12059" s="5">
        <v>114135</v>
      </c>
      <c r="J12059" s="2">
        <v>2018</v>
      </c>
      <c r="K12059" s="2">
        <v>110</v>
      </c>
      <c r="L12059" t="s">
        <v>45</v>
      </c>
      <c r="M12059" s="3">
        <v>18300</v>
      </c>
      <c r="N12059" s="2" t="s">
        <v>19</v>
      </c>
    </row>
    <row r="12060" spans="1:14" x14ac:dyDescent="0.25">
      <c r="A12060" t="s">
        <v>17206</v>
      </c>
      <c r="B12060" s="1" t="s">
        <v>19536</v>
      </c>
      <c r="C12060" t="s">
        <v>17206</v>
      </c>
      <c r="D12060" t="s">
        <v>200</v>
      </c>
      <c r="E12060" s="2" t="s">
        <v>201</v>
      </c>
      <c r="F12060" t="str">
        <f t="shared" si="188"/>
        <v>Volvo V40</v>
      </c>
      <c r="G12060" t="s">
        <v>19537</v>
      </c>
      <c r="H12060" s="2" t="s">
        <v>17</v>
      </c>
      <c r="I12060" s="5">
        <v>168253</v>
      </c>
      <c r="J12060" s="2">
        <v>2018</v>
      </c>
      <c r="K12060" s="2">
        <v>110</v>
      </c>
      <c r="L12060" t="s">
        <v>96</v>
      </c>
      <c r="M12060" s="3">
        <v>16590.349999999999</v>
      </c>
      <c r="N12060" s="2" t="s">
        <v>19</v>
      </c>
    </row>
    <row r="12061" spans="1:14" x14ac:dyDescent="0.25">
      <c r="A12061" t="s">
        <v>17206</v>
      </c>
      <c r="B12061" s="1" t="s">
        <v>19784</v>
      </c>
      <c r="C12061" t="s">
        <v>17206</v>
      </c>
      <c r="D12061" t="s">
        <v>200</v>
      </c>
      <c r="E12061" s="2" t="s">
        <v>201</v>
      </c>
      <c r="F12061" t="str">
        <f t="shared" si="188"/>
        <v>Volvo V40</v>
      </c>
      <c r="G12061" t="s">
        <v>19537</v>
      </c>
      <c r="H12061" s="2" t="s">
        <v>17</v>
      </c>
      <c r="I12061" s="5">
        <v>111275</v>
      </c>
      <c r="J12061" s="2">
        <v>2017</v>
      </c>
      <c r="K12061" s="2">
        <v>110</v>
      </c>
      <c r="L12061" t="s">
        <v>37</v>
      </c>
      <c r="M12061" s="3">
        <v>17900</v>
      </c>
      <c r="N12061" s="2" t="s">
        <v>19</v>
      </c>
    </row>
    <row r="12062" spans="1:14" x14ac:dyDescent="0.25">
      <c r="A12062" t="s">
        <v>17206</v>
      </c>
      <c r="B12062" s="1" t="s">
        <v>17838</v>
      </c>
      <c r="C12062" t="s">
        <v>17206</v>
      </c>
      <c r="D12062" t="s">
        <v>200</v>
      </c>
      <c r="E12062" s="2" t="s">
        <v>201</v>
      </c>
      <c r="F12062" t="str">
        <f t="shared" si="188"/>
        <v>Volvo V40</v>
      </c>
      <c r="G12062" t="s">
        <v>17839</v>
      </c>
      <c r="H12062" s="2" t="s">
        <v>17</v>
      </c>
      <c r="I12062" s="5">
        <v>205958</v>
      </c>
      <c r="J12062" s="2">
        <v>2014</v>
      </c>
      <c r="K12062" s="2">
        <v>140</v>
      </c>
      <c r="L12062" t="s">
        <v>96</v>
      </c>
      <c r="M12062" s="3">
        <v>10935</v>
      </c>
      <c r="N12062" s="2" t="s">
        <v>19</v>
      </c>
    </row>
    <row r="12063" spans="1:14" x14ac:dyDescent="0.25">
      <c r="A12063" t="s">
        <v>17206</v>
      </c>
      <c r="B12063" s="1" t="s">
        <v>17882</v>
      </c>
      <c r="C12063" t="s">
        <v>17206</v>
      </c>
      <c r="D12063" t="s">
        <v>200</v>
      </c>
      <c r="E12063" s="2" t="s">
        <v>1282</v>
      </c>
      <c r="F12063" t="str">
        <f t="shared" si="188"/>
        <v>Volvo V60</v>
      </c>
      <c r="G12063" t="s">
        <v>17883</v>
      </c>
      <c r="H12063" s="2" t="s">
        <v>17</v>
      </c>
      <c r="I12063" s="5">
        <v>217552</v>
      </c>
      <c r="J12063" s="2">
        <v>2013</v>
      </c>
      <c r="K12063" s="2">
        <v>84</v>
      </c>
      <c r="L12063" t="s">
        <v>624</v>
      </c>
      <c r="M12063" s="3">
        <v>10700</v>
      </c>
      <c r="N12063" s="2" t="s">
        <v>19</v>
      </c>
    </row>
    <row r="12064" spans="1:14" x14ac:dyDescent="0.25">
      <c r="A12064" t="s">
        <v>17206</v>
      </c>
      <c r="B12064" s="1" t="s">
        <v>17733</v>
      </c>
      <c r="C12064" t="s">
        <v>17206</v>
      </c>
      <c r="D12064" t="s">
        <v>200</v>
      </c>
      <c r="E12064" s="2" t="s">
        <v>1282</v>
      </c>
      <c r="F12064" t="str">
        <f t="shared" si="188"/>
        <v>Volvo V60</v>
      </c>
      <c r="G12064" t="s">
        <v>17734</v>
      </c>
      <c r="H12064" s="2" t="s">
        <v>17</v>
      </c>
      <c r="I12064" s="5">
        <v>189298</v>
      </c>
      <c r="J12064" s="2">
        <v>2015</v>
      </c>
      <c r="K12064" s="2">
        <v>88</v>
      </c>
      <c r="L12064" t="s">
        <v>96</v>
      </c>
      <c r="M12064" s="3">
        <v>10339.11</v>
      </c>
      <c r="N12064" s="2" t="s">
        <v>19</v>
      </c>
    </row>
    <row r="12065" spans="1:14" x14ac:dyDescent="0.25">
      <c r="A12065" t="s">
        <v>17206</v>
      </c>
      <c r="B12065" s="1" t="s">
        <v>19427</v>
      </c>
      <c r="C12065" t="s">
        <v>17206</v>
      </c>
      <c r="D12065" t="s">
        <v>200</v>
      </c>
      <c r="E12065" s="2" t="s">
        <v>1282</v>
      </c>
      <c r="F12065" t="str">
        <f t="shared" si="188"/>
        <v>Volvo V60</v>
      </c>
      <c r="G12065" t="s">
        <v>17734</v>
      </c>
      <c r="H12065" s="2" t="s">
        <v>17</v>
      </c>
      <c r="I12065" s="5">
        <v>137630</v>
      </c>
      <c r="J12065" s="2">
        <v>2017</v>
      </c>
      <c r="K12065" s="2">
        <v>88</v>
      </c>
      <c r="L12065" t="s">
        <v>30</v>
      </c>
      <c r="M12065" s="3">
        <v>16999</v>
      </c>
      <c r="N12065" s="2" t="s">
        <v>19</v>
      </c>
    </row>
    <row r="12066" spans="1:14" x14ac:dyDescent="0.25">
      <c r="A12066" t="s">
        <v>17206</v>
      </c>
      <c r="B12066" s="1" t="s">
        <v>21791</v>
      </c>
      <c r="C12066" t="s">
        <v>17206</v>
      </c>
      <c r="D12066" t="s">
        <v>200</v>
      </c>
      <c r="E12066" s="2" t="s">
        <v>1282</v>
      </c>
      <c r="F12066" t="str">
        <f t="shared" si="188"/>
        <v>Volvo V60</v>
      </c>
      <c r="G12066" t="s">
        <v>21582</v>
      </c>
      <c r="H12066" s="2" t="s">
        <v>17</v>
      </c>
      <c r="I12066" s="5">
        <v>96895</v>
      </c>
      <c r="J12066" s="2">
        <v>2019</v>
      </c>
      <c r="K12066" s="2">
        <v>110</v>
      </c>
      <c r="L12066" t="s">
        <v>30</v>
      </c>
      <c r="M12066" s="3">
        <v>28900</v>
      </c>
      <c r="N12066" s="2" t="s">
        <v>19</v>
      </c>
    </row>
    <row r="12067" spans="1:14" x14ac:dyDescent="0.25">
      <c r="A12067" t="s">
        <v>17206</v>
      </c>
      <c r="B12067" s="1" t="s">
        <v>21581</v>
      </c>
      <c r="C12067" t="s">
        <v>17206</v>
      </c>
      <c r="D12067" t="s">
        <v>200</v>
      </c>
      <c r="E12067" s="2" t="s">
        <v>1282</v>
      </c>
      <c r="F12067" t="str">
        <f t="shared" si="188"/>
        <v>Volvo V60</v>
      </c>
      <c r="G12067" t="s">
        <v>21582</v>
      </c>
      <c r="H12067" s="2" t="s">
        <v>17</v>
      </c>
      <c r="I12067" s="5">
        <v>110606</v>
      </c>
      <c r="J12067" s="2">
        <v>2019</v>
      </c>
      <c r="K12067" s="2">
        <v>110</v>
      </c>
      <c r="L12067" t="s">
        <v>96</v>
      </c>
      <c r="M12067" s="3">
        <v>26300</v>
      </c>
      <c r="N12067" s="2" t="s">
        <v>19</v>
      </c>
    </row>
    <row r="12068" spans="1:14" x14ac:dyDescent="0.25">
      <c r="A12068" t="s">
        <v>17206</v>
      </c>
      <c r="B12068" s="1" t="s">
        <v>22086</v>
      </c>
      <c r="C12068" t="s">
        <v>17206</v>
      </c>
      <c r="D12068" t="s">
        <v>200</v>
      </c>
      <c r="E12068" s="2" t="s">
        <v>1282</v>
      </c>
      <c r="F12068" t="str">
        <f t="shared" si="188"/>
        <v>Volvo V60</v>
      </c>
      <c r="G12068" t="s">
        <v>22087</v>
      </c>
      <c r="H12068" s="2" t="s">
        <v>17</v>
      </c>
      <c r="I12068" s="5">
        <v>84688</v>
      </c>
      <c r="J12068" s="2">
        <v>2018</v>
      </c>
      <c r="K12068" s="2">
        <v>140</v>
      </c>
      <c r="L12068" t="s">
        <v>45</v>
      </c>
      <c r="M12068" s="3">
        <v>38880</v>
      </c>
      <c r="N12068" s="2" t="s">
        <v>19</v>
      </c>
    </row>
    <row r="12069" spans="1:14" x14ac:dyDescent="0.25">
      <c r="A12069" t="s">
        <v>17206</v>
      </c>
      <c r="B12069" s="1" t="s">
        <v>22089</v>
      </c>
      <c r="C12069" t="s">
        <v>17206</v>
      </c>
      <c r="D12069" t="s">
        <v>200</v>
      </c>
      <c r="E12069" s="2" t="s">
        <v>2425</v>
      </c>
      <c r="F12069" t="str">
        <f t="shared" si="188"/>
        <v>Volvo V90</v>
      </c>
      <c r="G12069" t="s">
        <v>22090</v>
      </c>
      <c r="H12069" s="2" t="s">
        <v>17</v>
      </c>
      <c r="I12069" s="5">
        <v>87630</v>
      </c>
      <c r="J12069" s="2">
        <v>2019</v>
      </c>
      <c r="K12069" s="2">
        <v>140</v>
      </c>
      <c r="L12069" t="s">
        <v>45</v>
      </c>
      <c r="M12069" s="3">
        <v>39386.25</v>
      </c>
      <c r="N12069" s="2" t="s">
        <v>19</v>
      </c>
    </row>
    <row r="12070" spans="1:14" x14ac:dyDescent="0.25">
      <c r="A12070" t="s">
        <v>17206</v>
      </c>
      <c r="B12070" s="1" t="s">
        <v>22319</v>
      </c>
      <c r="C12070" t="s">
        <v>17206</v>
      </c>
      <c r="D12070" t="s">
        <v>200</v>
      </c>
      <c r="E12070" s="2" t="s">
        <v>2351</v>
      </c>
      <c r="F12070" t="str">
        <f t="shared" si="188"/>
        <v>Volvo XC40</v>
      </c>
      <c r="G12070" t="s">
        <v>22320</v>
      </c>
      <c r="H12070" s="2" t="s">
        <v>17</v>
      </c>
      <c r="I12070" s="5">
        <v>22758</v>
      </c>
      <c r="J12070" s="2">
        <v>2020</v>
      </c>
      <c r="K12070" s="2">
        <v>110</v>
      </c>
      <c r="L12070" t="s">
        <v>60</v>
      </c>
      <c r="M12070" s="3">
        <v>44346.01</v>
      </c>
      <c r="N12070" s="2" t="s">
        <v>19</v>
      </c>
    </row>
    <row r="12071" spans="1:14" x14ac:dyDescent="0.25">
      <c r="A12071" t="s">
        <v>17206</v>
      </c>
      <c r="B12071" s="1" t="s">
        <v>21887</v>
      </c>
      <c r="C12071" t="s">
        <v>17206</v>
      </c>
      <c r="D12071" t="s">
        <v>200</v>
      </c>
      <c r="E12071" s="2" t="s">
        <v>2351</v>
      </c>
      <c r="F12071" t="str">
        <f t="shared" si="188"/>
        <v>Volvo XC40</v>
      </c>
      <c r="G12071" t="s">
        <v>21888</v>
      </c>
      <c r="H12071" s="2" t="s">
        <v>17</v>
      </c>
      <c r="I12071" s="5">
        <v>116604</v>
      </c>
      <c r="J12071" s="2">
        <v>2019</v>
      </c>
      <c r="K12071" s="2">
        <v>110</v>
      </c>
      <c r="L12071" t="s">
        <v>45</v>
      </c>
      <c r="M12071" s="3">
        <v>31000</v>
      </c>
      <c r="N12071" s="2" t="s">
        <v>19</v>
      </c>
    </row>
    <row r="12072" spans="1:14" x14ac:dyDescent="0.25">
      <c r="A12072" t="s">
        <v>17206</v>
      </c>
      <c r="B12072" s="1" t="s">
        <v>22866</v>
      </c>
      <c r="C12072" t="s">
        <v>17206</v>
      </c>
      <c r="D12072" t="s">
        <v>200</v>
      </c>
      <c r="E12072" s="2" t="s">
        <v>2351</v>
      </c>
      <c r="F12072" t="str">
        <f t="shared" si="188"/>
        <v>Volvo XC40</v>
      </c>
      <c r="G12072" t="s">
        <v>22867</v>
      </c>
      <c r="H12072" s="2" t="s">
        <v>36</v>
      </c>
      <c r="I12072" s="5">
        <v>13315</v>
      </c>
      <c r="J12072" s="2">
        <v>2021</v>
      </c>
      <c r="K12072" s="2">
        <v>120</v>
      </c>
      <c r="L12072" t="s">
        <v>30</v>
      </c>
      <c r="M12072" s="3">
        <v>40399</v>
      </c>
      <c r="N12072" s="2" t="s">
        <v>19</v>
      </c>
    </row>
    <row r="12073" spans="1:14" x14ac:dyDescent="0.25">
      <c r="A12073" t="s">
        <v>17206</v>
      </c>
      <c r="B12073" s="1" t="s">
        <v>21069</v>
      </c>
      <c r="C12073" t="s">
        <v>17206</v>
      </c>
      <c r="D12073" t="s">
        <v>200</v>
      </c>
      <c r="E12073" s="2" t="s">
        <v>1496</v>
      </c>
      <c r="F12073" t="str">
        <f t="shared" si="188"/>
        <v>Volvo XC60</v>
      </c>
      <c r="G12073" t="s">
        <v>21070</v>
      </c>
      <c r="H12073" s="2" t="s">
        <v>17</v>
      </c>
      <c r="I12073" s="5">
        <v>153000</v>
      </c>
      <c r="J12073" s="2">
        <v>2015</v>
      </c>
      <c r="K12073" s="2">
        <v>140</v>
      </c>
      <c r="L12073" t="s">
        <v>54</v>
      </c>
      <c r="M12073" s="3">
        <v>23929.919999999998</v>
      </c>
      <c r="N12073" s="2" t="s">
        <v>19</v>
      </c>
    </row>
    <row r="12074" spans="1:14" x14ac:dyDescent="0.25">
      <c r="A12074" t="s">
        <v>17206</v>
      </c>
      <c r="B12074" s="1" t="s">
        <v>21088</v>
      </c>
      <c r="C12074" t="s">
        <v>17206</v>
      </c>
      <c r="D12074" t="s">
        <v>200</v>
      </c>
      <c r="E12074" s="2" t="s">
        <v>1496</v>
      </c>
      <c r="F12074" t="str">
        <f t="shared" si="188"/>
        <v>Volvo XC60</v>
      </c>
      <c r="G12074" t="s">
        <v>21070</v>
      </c>
      <c r="H12074" s="2" t="s">
        <v>17</v>
      </c>
      <c r="I12074" s="5">
        <v>127655</v>
      </c>
      <c r="J12074" s="2">
        <v>2016</v>
      </c>
      <c r="K12074" s="2">
        <v>140</v>
      </c>
      <c r="L12074" t="s">
        <v>60</v>
      </c>
      <c r="M12074" s="3">
        <v>24155.42</v>
      </c>
      <c r="N12074" s="2" t="s">
        <v>19</v>
      </c>
    </row>
    <row r="12075" spans="1:14" x14ac:dyDescent="0.25">
      <c r="A12075" t="s">
        <v>17206</v>
      </c>
      <c r="B12075" s="1" t="s">
        <v>22497</v>
      </c>
      <c r="C12075" t="s">
        <v>17206</v>
      </c>
      <c r="D12075" t="s">
        <v>200</v>
      </c>
      <c r="E12075" s="2" t="s">
        <v>1496</v>
      </c>
      <c r="F12075" t="str">
        <f t="shared" si="188"/>
        <v>Volvo XC60</v>
      </c>
      <c r="G12075" t="s">
        <v>22498</v>
      </c>
      <c r="H12075" s="2" t="s">
        <v>17</v>
      </c>
      <c r="I12075" s="5">
        <v>52929</v>
      </c>
      <c r="J12075" s="2">
        <v>2021</v>
      </c>
      <c r="K12075" s="2">
        <v>145</v>
      </c>
      <c r="L12075" t="s">
        <v>96</v>
      </c>
      <c r="M12075" s="3">
        <v>51403.54</v>
      </c>
      <c r="N12075" s="2" t="s">
        <v>19</v>
      </c>
    </row>
    <row r="12076" spans="1:14" x14ac:dyDescent="0.25">
      <c r="A12076" t="s">
        <v>17206</v>
      </c>
      <c r="B12076" s="1" t="s">
        <v>22694</v>
      </c>
      <c r="C12076" t="s">
        <v>17206</v>
      </c>
      <c r="D12076" t="s">
        <v>200</v>
      </c>
      <c r="E12076" s="2" t="s">
        <v>1496</v>
      </c>
      <c r="F12076" t="str">
        <f t="shared" si="188"/>
        <v>Volvo XC60</v>
      </c>
      <c r="G12076" t="s">
        <v>22695</v>
      </c>
      <c r="H12076" s="2" t="s">
        <v>17</v>
      </c>
      <c r="I12076" s="5">
        <v>19412</v>
      </c>
      <c r="J12076" s="2">
        <v>2019</v>
      </c>
      <c r="K12076" s="2">
        <v>173</v>
      </c>
      <c r="L12076" t="s">
        <v>18</v>
      </c>
      <c r="M12076" s="3">
        <v>55432.51</v>
      </c>
      <c r="N12076" s="2" t="s">
        <v>19</v>
      </c>
    </row>
    <row r="12077" spans="1:14" x14ac:dyDescent="0.25">
      <c r="A12077" t="s">
        <v>17206</v>
      </c>
      <c r="B12077" s="1" t="s">
        <v>22395</v>
      </c>
      <c r="C12077" t="s">
        <v>17206</v>
      </c>
      <c r="D12077" t="s">
        <v>200</v>
      </c>
      <c r="E12077" s="2" t="s">
        <v>1496</v>
      </c>
      <c r="F12077" t="str">
        <f t="shared" si="188"/>
        <v>Volvo XC60</v>
      </c>
      <c r="G12077" t="s">
        <v>22396</v>
      </c>
      <c r="H12077" s="2" t="s">
        <v>17</v>
      </c>
      <c r="I12077" s="5">
        <v>187356</v>
      </c>
      <c r="J12077" s="2">
        <v>2019</v>
      </c>
      <c r="K12077" s="2">
        <v>140</v>
      </c>
      <c r="L12077" t="s">
        <v>30</v>
      </c>
      <c r="M12077" s="3">
        <v>42018.75</v>
      </c>
      <c r="N12077" s="2" t="s">
        <v>19</v>
      </c>
    </row>
    <row r="12078" spans="1:14" x14ac:dyDescent="0.25">
      <c r="A12078" t="s">
        <v>17206</v>
      </c>
      <c r="B12078" s="1" t="s">
        <v>21348</v>
      </c>
      <c r="C12078" t="s">
        <v>17206</v>
      </c>
      <c r="D12078" t="s">
        <v>200</v>
      </c>
      <c r="E12078" s="2" t="s">
        <v>1496</v>
      </c>
      <c r="F12078" t="str">
        <f t="shared" si="188"/>
        <v>Volvo XC60</v>
      </c>
      <c r="G12078" t="s">
        <v>21349</v>
      </c>
      <c r="H12078" s="2" t="s">
        <v>17</v>
      </c>
      <c r="I12078" s="5">
        <v>123000</v>
      </c>
      <c r="J12078" s="2">
        <v>2017</v>
      </c>
      <c r="K12078" s="2">
        <v>110</v>
      </c>
      <c r="L12078" t="s">
        <v>45</v>
      </c>
      <c r="M12078" s="3">
        <v>26900</v>
      </c>
      <c r="N12078" s="2" t="s">
        <v>19</v>
      </c>
    </row>
    <row r="12079" spans="1:14" x14ac:dyDescent="0.25">
      <c r="A12079" t="s">
        <v>17206</v>
      </c>
      <c r="B12079" s="1" t="s">
        <v>21421</v>
      </c>
      <c r="C12079" t="s">
        <v>17206</v>
      </c>
      <c r="D12079" t="s">
        <v>200</v>
      </c>
      <c r="E12079" s="2" t="s">
        <v>1496</v>
      </c>
      <c r="F12079" t="str">
        <f t="shared" si="188"/>
        <v>Volvo XC60</v>
      </c>
      <c r="G12079" t="s">
        <v>21349</v>
      </c>
      <c r="H12079" s="2" t="s">
        <v>17</v>
      </c>
      <c r="I12079" s="5">
        <v>87000</v>
      </c>
      <c r="J12079" s="2">
        <v>2017</v>
      </c>
      <c r="K12079" s="2">
        <v>110</v>
      </c>
      <c r="L12079" t="s">
        <v>45</v>
      </c>
      <c r="M12079" s="3">
        <v>27312.36</v>
      </c>
      <c r="N12079" s="2" t="s">
        <v>19</v>
      </c>
    </row>
    <row r="12080" spans="1:14" x14ac:dyDescent="0.25">
      <c r="A12080" t="s">
        <v>17206</v>
      </c>
      <c r="B12080" s="1" t="s">
        <v>21216</v>
      </c>
      <c r="C12080" t="s">
        <v>17206</v>
      </c>
      <c r="D12080" t="s">
        <v>200</v>
      </c>
      <c r="E12080" s="2" t="s">
        <v>1496</v>
      </c>
      <c r="F12080" t="str">
        <f t="shared" si="188"/>
        <v>Volvo XC60</v>
      </c>
      <c r="G12080" t="s">
        <v>21217</v>
      </c>
      <c r="H12080" s="2" t="s">
        <v>17</v>
      </c>
      <c r="I12080" s="5">
        <v>104000</v>
      </c>
      <c r="J12080" s="2">
        <v>2017</v>
      </c>
      <c r="K12080" s="2">
        <v>110</v>
      </c>
      <c r="L12080" t="s">
        <v>18</v>
      </c>
      <c r="M12080" s="3">
        <v>25281.7</v>
      </c>
      <c r="N12080" s="2" t="s">
        <v>19</v>
      </c>
    </row>
    <row r="12081" spans="1:14" x14ac:dyDescent="0.25">
      <c r="A12081" t="s">
        <v>17206</v>
      </c>
      <c r="B12081" s="1" t="s">
        <v>20406</v>
      </c>
      <c r="C12081" t="s">
        <v>17206</v>
      </c>
      <c r="D12081" t="s">
        <v>200</v>
      </c>
      <c r="E12081" s="2" t="s">
        <v>1496</v>
      </c>
      <c r="F12081" t="str">
        <f t="shared" si="188"/>
        <v>Volvo XC60</v>
      </c>
      <c r="G12081" t="s">
        <v>20407</v>
      </c>
      <c r="H12081" s="2" t="s">
        <v>17</v>
      </c>
      <c r="I12081" s="5">
        <v>149500</v>
      </c>
      <c r="J12081" s="2">
        <v>2016</v>
      </c>
      <c r="K12081" s="2">
        <v>110</v>
      </c>
      <c r="L12081" t="s">
        <v>54</v>
      </c>
      <c r="M12081" s="3">
        <v>21161.25</v>
      </c>
      <c r="N12081" s="2" t="s">
        <v>19</v>
      </c>
    </row>
    <row r="12082" spans="1:14" x14ac:dyDescent="0.25">
      <c r="A12082" t="s">
        <v>17206</v>
      </c>
      <c r="B12082" s="1" t="s">
        <v>20623</v>
      </c>
      <c r="C12082" t="s">
        <v>17206</v>
      </c>
      <c r="D12082" t="s">
        <v>200</v>
      </c>
      <c r="E12082" s="2" t="s">
        <v>1496</v>
      </c>
      <c r="F12082" t="str">
        <f t="shared" si="188"/>
        <v>Volvo XC60</v>
      </c>
      <c r="G12082" t="s">
        <v>20624</v>
      </c>
      <c r="H12082" s="2" t="s">
        <v>17</v>
      </c>
      <c r="I12082" s="5">
        <v>205748</v>
      </c>
      <c r="J12082" s="2">
        <v>2016</v>
      </c>
      <c r="K12082" s="2">
        <v>140</v>
      </c>
      <c r="L12082" t="s">
        <v>96</v>
      </c>
      <c r="M12082" s="3">
        <v>19743.75</v>
      </c>
      <c r="N12082" s="2" t="s">
        <v>19</v>
      </c>
    </row>
    <row r="12083" spans="1:14" x14ac:dyDescent="0.25">
      <c r="A12083" t="s">
        <v>17206</v>
      </c>
      <c r="B12083" s="1" t="s">
        <v>20984</v>
      </c>
      <c r="C12083" t="s">
        <v>17206</v>
      </c>
      <c r="D12083" t="s">
        <v>200</v>
      </c>
      <c r="E12083" s="2" t="s">
        <v>1496</v>
      </c>
      <c r="F12083" t="str">
        <f t="shared" si="188"/>
        <v>Volvo XC60</v>
      </c>
      <c r="G12083" t="s">
        <v>20985</v>
      </c>
      <c r="H12083" s="2" t="s">
        <v>17</v>
      </c>
      <c r="I12083" s="5">
        <v>185870</v>
      </c>
      <c r="J12083" s="2">
        <v>2016</v>
      </c>
      <c r="K12083" s="2">
        <v>140</v>
      </c>
      <c r="L12083" t="s">
        <v>30</v>
      </c>
      <c r="M12083" s="3">
        <v>24999</v>
      </c>
      <c r="N12083" s="2" t="s">
        <v>19</v>
      </c>
    </row>
    <row r="12084" spans="1:14" x14ac:dyDescent="0.25">
      <c r="A12084" t="s">
        <v>17206</v>
      </c>
      <c r="B12084" s="1" t="s">
        <v>22578</v>
      </c>
      <c r="C12084" t="s">
        <v>17206</v>
      </c>
      <c r="D12084" t="s">
        <v>200</v>
      </c>
      <c r="E12084" s="2" t="s">
        <v>1496</v>
      </c>
      <c r="F12084" t="str">
        <f t="shared" si="188"/>
        <v>Volvo XC60</v>
      </c>
      <c r="G12084" t="s">
        <v>22579</v>
      </c>
      <c r="H12084" s="2" t="s">
        <v>25138</v>
      </c>
      <c r="I12084" s="5">
        <v>44800</v>
      </c>
      <c r="J12084" s="2">
        <v>2019</v>
      </c>
      <c r="K12084" s="2">
        <v>223</v>
      </c>
      <c r="L12084" t="s">
        <v>45</v>
      </c>
      <c r="M12084" s="3">
        <v>59990</v>
      </c>
      <c r="N12084" s="2" t="s">
        <v>19</v>
      </c>
    </row>
    <row r="12085" spans="1:14" x14ac:dyDescent="0.25">
      <c r="A12085" t="s">
        <v>17206</v>
      </c>
      <c r="B12085" s="1" t="s">
        <v>22556</v>
      </c>
      <c r="C12085" t="s">
        <v>17206</v>
      </c>
      <c r="D12085" t="s">
        <v>200</v>
      </c>
      <c r="E12085" s="2" t="s">
        <v>1496</v>
      </c>
      <c r="F12085" t="str">
        <f t="shared" si="188"/>
        <v>Volvo XC60</v>
      </c>
      <c r="G12085" t="s">
        <v>22557</v>
      </c>
      <c r="H12085" s="2" t="s">
        <v>25138</v>
      </c>
      <c r="I12085" s="5">
        <v>66200</v>
      </c>
      <c r="J12085" s="2">
        <v>2020</v>
      </c>
      <c r="K12085" s="2">
        <v>223</v>
      </c>
      <c r="L12085" t="s">
        <v>60</v>
      </c>
      <c r="M12085" s="3">
        <v>57000</v>
      </c>
      <c r="N12085" s="2" t="s">
        <v>19</v>
      </c>
    </row>
    <row r="12086" spans="1:14" x14ac:dyDescent="0.25">
      <c r="A12086" t="s">
        <v>17206</v>
      </c>
      <c r="B12086" s="1" t="s">
        <v>21778</v>
      </c>
      <c r="C12086" t="s">
        <v>17206</v>
      </c>
      <c r="D12086" t="s">
        <v>200</v>
      </c>
      <c r="E12086" s="2" t="s">
        <v>2416</v>
      </c>
      <c r="F12086" t="str">
        <f t="shared" si="188"/>
        <v>Volvo XC90</v>
      </c>
      <c r="G12086" t="s">
        <v>21779</v>
      </c>
      <c r="H12086" s="2" t="s">
        <v>17</v>
      </c>
      <c r="I12086" s="5">
        <v>205043</v>
      </c>
      <c r="J12086" s="2">
        <v>2016</v>
      </c>
      <c r="K12086" s="2">
        <v>140</v>
      </c>
      <c r="L12086" t="s">
        <v>18</v>
      </c>
      <c r="M12086" s="3">
        <v>28856.25</v>
      </c>
      <c r="N12086" s="2" t="s">
        <v>19</v>
      </c>
    </row>
    <row r="12087" spans="1:14" x14ac:dyDescent="0.25">
      <c r="A12087" t="s">
        <v>17206</v>
      </c>
      <c r="B12087" s="1" t="s">
        <v>22091</v>
      </c>
      <c r="C12087" t="s">
        <v>17206</v>
      </c>
      <c r="D12087" t="s">
        <v>200</v>
      </c>
      <c r="E12087" s="2" t="s">
        <v>2416</v>
      </c>
      <c r="F12087" t="str">
        <f t="shared" si="188"/>
        <v>Volvo XC90</v>
      </c>
      <c r="G12087" t="s">
        <v>22092</v>
      </c>
      <c r="H12087" s="2" t="s">
        <v>17</v>
      </c>
      <c r="I12087" s="5">
        <v>241726</v>
      </c>
      <c r="J12087" s="2">
        <v>2016</v>
      </c>
      <c r="K12087" s="2">
        <v>165</v>
      </c>
      <c r="L12087" t="s">
        <v>96</v>
      </c>
      <c r="M12087" s="3">
        <v>38981.25</v>
      </c>
      <c r="N12087" s="2" t="s">
        <v>19</v>
      </c>
    </row>
    <row r="12088" spans="1:14" x14ac:dyDescent="0.25">
      <c r="A12088" t="s">
        <v>17206</v>
      </c>
      <c r="B12088" s="1" t="s">
        <v>22655</v>
      </c>
      <c r="C12088" t="s">
        <v>17206</v>
      </c>
      <c r="D12088" t="s">
        <v>200</v>
      </c>
      <c r="E12088" s="2" t="s">
        <v>2416</v>
      </c>
      <c r="F12088" t="str">
        <f t="shared" ref="F12088:F12151" si="189">D12088&amp; " " &amp; E12088</f>
        <v>Volvo XC90</v>
      </c>
      <c r="G12088" t="s">
        <v>22092</v>
      </c>
      <c r="H12088" s="2" t="s">
        <v>17</v>
      </c>
      <c r="I12088" s="5">
        <v>182156</v>
      </c>
      <c r="J12088" s="2">
        <v>2017</v>
      </c>
      <c r="K12088" s="2">
        <v>173</v>
      </c>
      <c r="L12088" t="s">
        <v>96</v>
      </c>
      <c r="M12088" s="3">
        <v>51999</v>
      </c>
      <c r="N12088" s="2" t="s">
        <v>19</v>
      </c>
    </row>
    <row r="12089" spans="1:14" x14ac:dyDescent="0.25">
      <c r="A12089" t="s">
        <v>17206</v>
      </c>
      <c r="B12089" s="1" t="s">
        <v>22174</v>
      </c>
      <c r="C12089" t="s">
        <v>17206</v>
      </c>
      <c r="D12089" t="s">
        <v>200</v>
      </c>
      <c r="E12089" s="2" t="s">
        <v>2416</v>
      </c>
      <c r="F12089" t="str">
        <f t="shared" si="189"/>
        <v>Volvo XC90</v>
      </c>
      <c r="G12089" t="s">
        <v>22092</v>
      </c>
      <c r="H12089" s="2" t="s">
        <v>17</v>
      </c>
      <c r="I12089" s="5">
        <v>196955</v>
      </c>
      <c r="J12089" s="2">
        <v>2017</v>
      </c>
      <c r="K12089" s="2">
        <v>173</v>
      </c>
      <c r="L12089" t="s">
        <v>18</v>
      </c>
      <c r="M12089" s="3">
        <v>37462.5</v>
      </c>
      <c r="N12089" s="2" t="s">
        <v>19</v>
      </c>
    </row>
    <row r="12090" spans="1:14" x14ac:dyDescent="0.25">
      <c r="A12090" t="s">
        <v>17206</v>
      </c>
      <c r="B12090" s="1" t="s">
        <v>22076</v>
      </c>
      <c r="C12090" t="s">
        <v>17206</v>
      </c>
      <c r="D12090" t="s">
        <v>200</v>
      </c>
      <c r="E12090" s="2" t="s">
        <v>2416</v>
      </c>
      <c r="F12090" t="str">
        <f t="shared" si="189"/>
        <v>Volvo XC90</v>
      </c>
      <c r="G12090" t="s">
        <v>22077</v>
      </c>
      <c r="H12090" s="2" t="s">
        <v>17</v>
      </c>
      <c r="I12090" s="5">
        <v>167262</v>
      </c>
      <c r="J12090" s="2">
        <v>2015</v>
      </c>
      <c r="K12090" s="2">
        <v>165</v>
      </c>
      <c r="L12090" t="s">
        <v>18</v>
      </c>
      <c r="M12090" s="3">
        <v>38970.730000000003</v>
      </c>
      <c r="N12090" s="2" t="s">
        <v>19</v>
      </c>
    </row>
    <row r="12091" spans="1:14" x14ac:dyDescent="0.25">
      <c r="A12091" t="s">
        <v>17206</v>
      </c>
      <c r="B12091" s="1" t="s">
        <v>18742</v>
      </c>
      <c r="C12091" t="s">
        <v>17206</v>
      </c>
      <c r="D12091" t="s">
        <v>25187</v>
      </c>
      <c r="E12091" s="2" t="s">
        <v>112</v>
      </c>
      <c r="F12091" t="str">
        <f t="shared" si="189"/>
        <v>VW Polo</v>
      </c>
      <c r="G12091" t="s">
        <v>291</v>
      </c>
      <c r="H12091" s="2" t="s">
        <v>36</v>
      </c>
      <c r="I12091" s="5">
        <v>21225</v>
      </c>
      <c r="J12091" s="2">
        <v>2019</v>
      </c>
      <c r="K12091" s="2">
        <v>48</v>
      </c>
      <c r="L12091" t="s">
        <v>18</v>
      </c>
      <c r="M12091" s="3">
        <v>13950</v>
      </c>
      <c r="N12091" s="2" t="s">
        <v>19</v>
      </c>
    </row>
    <row r="12092" spans="1:14" x14ac:dyDescent="0.25">
      <c r="A12092" t="s">
        <v>17206</v>
      </c>
      <c r="B12092" s="1" t="s">
        <v>18819</v>
      </c>
      <c r="C12092" t="s">
        <v>17206</v>
      </c>
      <c r="D12092" t="s">
        <v>25187</v>
      </c>
      <c r="E12092" s="2" t="s">
        <v>112</v>
      </c>
      <c r="F12092" t="str">
        <f t="shared" si="189"/>
        <v>VW Polo</v>
      </c>
      <c r="G12092" t="s">
        <v>85</v>
      </c>
      <c r="H12092" s="2" t="s">
        <v>17</v>
      </c>
      <c r="I12092" s="5">
        <v>92000</v>
      </c>
      <c r="J12092" s="2">
        <v>2019</v>
      </c>
      <c r="K12092" s="2">
        <v>70</v>
      </c>
      <c r="L12092" t="s">
        <v>18</v>
      </c>
      <c r="M12092" s="3">
        <v>14700</v>
      </c>
      <c r="N12092" s="2" t="s">
        <v>19</v>
      </c>
    </row>
    <row r="12093" spans="1:14" x14ac:dyDescent="0.25">
      <c r="A12093" t="s">
        <v>17206</v>
      </c>
      <c r="B12093" s="1" t="s">
        <v>19436</v>
      </c>
      <c r="C12093" t="s">
        <v>17206</v>
      </c>
      <c r="D12093" t="s">
        <v>25187</v>
      </c>
      <c r="E12093" s="2" t="s">
        <v>17368</v>
      </c>
      <c r="F12093" t="str">
        <f t="shared" si="189"/>
        <v>VW Golf</v>
      </c>
      <c r="G12093" t="s">
        <v>19437</v>
      </c>
      <c r="H12093" s="2" t="s">
        <v>17</v>
      </c>
      <c r="I12093" s="5">
        <v>129935</v>
      </c>
      <c r="J12093" s="2">
        <v>2017</v>
      </c>
      <c r="K12093" s="2">
        <v>81</v>
      </c>
      <c r="L12093" t="s">
        <v>45</v>
      </c>
      <c r="M12093" s="3">
        <v>16706.349999999999</v>
      </c>
      <c r="N12093" s="2" t="s">
        <v>19</v>
      </c>
    </row>
    <row r="12094" spans="1:14" x14ac:dyDescent="0.25">
      <c r="A12094" t="s">
        <v>17206</v>
      </c>
      <c r="B12094" s="1" t="s">
        <v>19806</v>
      </c>
      <c r="C12094" t="s">
        <v>17206</v>
      </c>
      <c r="D12094" t="s">
        <v>25187</v>
      </c>
      <c r="E12094" s="2" t="s">
        <v>473</v>
      </c>
      <c r="F12094" t="str">
        <f t="shared" si="189"/>
        <v>VW Tiguan</v>
      </c>
      <c r="G12094" t="s">
        <v>147</v>
      </c>
      <c r="H12094" s="2" t="s">
        <v>17</v>
      </c>
      <c r="I12094" s="5">
        <v>176248</v>
      </c>
      <c r="J12094" s="2">
        <v>2016</v>
      </c>
      <c r="K12094" s="2">
        <v>85</v>
      </c>
      <c r="L12094" t="s">
        <v>54</v>
      </c>
      <c r="M12094" s="3">
        <v>17941.5</v>
      </c>
      <c r="N12094" s="2" t="s">
        <v>19</v>
      </c>
    </row>
    <row r="12095" spans="1:14" x14ac:dyDescent="0.25">
      <c r="A12095" t="s">
        <v>17206</v>
      </c>
      <c r="B12095" s="1" t="s">
        <v>20890</v>
      </c>
      <c r="C12095" t="s">
        <v>17206</v>
      </c>
      <c r="D12095" t="s">
        <v>25187</v>
      </c>
      <c r="E12095" s="2" t="s">
        <v>17368</v>
      </c>
      <c r="F12095" t="str">
        <f t="shared" si="189"/>
        <v>VW Golf</v>
      </c>
      <c r="G12095" t="s">
        <v>20891</v>
      </c>
      <c r="H12095" s="2" t="s">
        <v>17</v>
      </c>
      <c r="I12095" s="5">
        <v>152224</v>
      </c>
      <c r="J12095" s="2">
        <v>2017</v>
      </c>
      <c r="K12095" s="2">
        <v>110</v>
      </c>
      <c r="L12095" t="s">
        <v>18</v>
      </c>
      <c r="M12095" s="3">
        <v>23793.75</v>
      </c>
      <c r="N12095" s="2" t="s">
        <v>19</v>
      </c>
    </row>
    <row r="12096" spans="1:14" x14ac:dyDescent="0.25">
      <c r="A12096" t="s">
        <v>17206</v>
      </c>
      <c r="B12096" s="1" t="s">
        <v>22214</v>
      </c>
      <c r="C12096" t="s">
        <v>17206</v>
      </c>
      <c r="D12096" t="s">
        <v>25187</v>
      </c>
      <c r="E12096" s="2" t="s">
        <v>473</v>
      </c>
      <c r="F12096" t="str">
        <f t="shared" si="189"/>
        <v>VW Tiguan</v>
      </c>
      <c r="G12096" t="s">
        <v>22215</v>
      </c>
      <c r="H12096" s="2" t="s">
        <v>17</v>
      </c>
      <c r="I12096" s="5">
        <v>101303</v>
      </c>
      <c r="J12096" s="2">
        <v>2019</v>
      </c>
      <c r="K12096" s="2">
        <v>110</v>
      </c>
      <c r="L12096" t="s">
        <v>30</v>
      </c>
      <c r="M12096" s="3">
        <v>37990</v>
      </c>
      <c r="N12096" s="2" t="s">
        <v>19</v>
      </c>
    </row>
    <row r="12097" spans="1:14" x14ac:dyDescent="0.25">
      <c r="A12097" t="s">
        <v>17206</v>
      </c>
      <c r="B12097" s="1" t="s">
        <v>19580</v>
      </c>
      <c r="C12097" t="s">
        <v>17206</v>
      </c>
      <c r="D12097" t="s">
        <v>25187</v>
      </c>
      <c r="E12097" s="2" t="s">
        <v>11877</v>
      </c>
      <c r="F12097" t="str">
        <f t="shared" si="189"/>
        <v>VW Amarok</v>
      </c>
      <c r="G12097" t="s">
        <v>19581</v>
      </c>
      <c r="H12097" s="2" t="s">
        <v>17</v>
      </c>
      <c r="I12097" s="5">
        <v>167995</v>
      </c>
      <c r="J12097" s="2">
        <v>2013</v>
      </c>
      <c r="K12097" s="2">
        <v>103</v>
      </c>
      <c r="L12097" t="s">
        <v>207</v>
      </c>
      <c r="M12097" s="3">
        <v>17708.169999999998</v>
      </c>
      <c r="N12097" s="2" t="s">
        <v>19</v>
      </c>
    </row>
    <row r="12098" spans="1:14" x14ac:dyDescent="0.25">
      <c r="A12098" t="s">
        <v>17206</v>
      </c>
      <c r="B12098" s="1" t="s">
        <v>22143</v>
      </c>
      <c r="C12098" t="s">
        <v>17206</v>
      </c>
      <c r="D12098" t="s">
        <v>25187</v>
      </c>
      <c r="E12098" s="2" t="s">
        <v>11877</v>
      </c>
      <c r="F12098" t="str">
        <f t="shared" si="189"/>
        <v>VW Amarok</v>
      </c>
      <c r="G12098" t="s">
        <v>22144</v>
      </c>
      <c r="H12098" s="2" t="s">
        <v>17</v>
      </c>
      <c r="I12098" s="5">
        <v>90046</v>
      </c>
      <c r="J12098" s="2">
        <v>2018</v>
      </c>
      <c r="K12098" s="2">
        <v>150</v>
      </c>
      <c r="L12098" t="s">
        <v>18</v>
      </c>
      <c r="M12098" s="3">
        <v>34422.720000000001</v>
      </c>
      <c r="N12098" s="2" t="s">
        <v>19</v>
      </c>
    </row>
    <row r="12099" spans="1:14" x14ac:dyDescent="0.25">
      <c r="A12099" t="s">
        <v>17206</v>
      </c>
      <c r="B12099" s="1" t="s">
        <v>22832</v>
      </c>
      <c r="C12099" t="s">
        <v>17206</v>
      </c>
      <c r="D12099" t="s">
        <v>25187</v>
      </c>
      <c r="E12099" s="2" t="s">
        <v>11877</v>
      </c>
      <c r="F12099" t="str">
        <f t="shared" si="189"/>
        <v>VW Amarok</v>
      </c>
      <c r="G12099" t="s">
        <v>22833</v>
      </c>
      <c r="H12099" s="2" t="s">
        <v>17</v>
      </c>
      <c r="I12099" s="5">
        <v>38341</v>
      </c>
      <c r="J12099" s="2">
        <v>2017</v>
      </c>
      <c r="K12099" s="2">
        <v>165</v>
      </c>
      <c r="L12099" t="s">
        <v>60</v>
      </c>
      <c r="M12099" s="3">
        <v>39962.839999999997</v>
      </c>
      <c r="N12099" s="2" t="s">
        <v>19</v>
      </c>
    </row>
    <row r="12100" spans="1:14" x14ac:dyDescent="0.25">
      <c r="A12100" t="s">
        <v>17206</v>
      </c>
      <c r="B12100" s="1" t="s">
        <v>21326</v>
      </c>
      <c r="C12100" t="s">
        <v>17206</v>
      </c>
      <c r="D12100" t="s">
        <v>25187</v>
      </c>
      <c r="E12100" s="2" t="s">
        <v>3728</v>
      </c>
      <c r="F12100" t="str">
        <f t="shared" si="189"/>
        <v>VW Arteon</v>
      </c>
      <c r="G12100" t="s">
        <v>21327</v>
      </c>
      <c r="H12100" s="2" t="s">
        <v>17</v>
      </c>
      <c r="I12100" s="5">
        <v>50078</v>
      </c>
      <c r="J12100" s="2">
        <v>2019</v>
      </c>
      <c r="K12100" s="2">
        <v>110</v>
      </c>
      <c r="L12100" t="s">
        <v>45</v>
      </c>
      <c r="M12100" s="3">
        <v>26831.25</v>
      </c>
      <c r="N12100" s="2" t="s">
        <v>19</v>
      </c>
    </row>
    <row r="12101" spans="1:14" x14ac:dyDescent="0.25">
      <c r="A12101" t="s">
        <v>17206</v>
      </c>
      <c r="B12101" s="1" t="s">
        <v>22163</v>
      </c>
      <c r="C12101" t="s">
        <v>17206</v>
      </c>
      <c r="D12101" t="s">
        <v>25187</v>
      </c>
      <c r="E12101" s="2" t="s">
        <v>3728</v>
      </c>
      <c r="F12101" t="str">
        <f t="shared" si="189"/>
        <v>VW Arteon</v>
      </c>
      <c r="G12101" t="s">
        <v>21327</v>
      </c>
      <c r="H12101" s="2" t="s">
        <v>17</v>
      </c>
      <c r="I12101" s="5">
        <v>66238</v>
      </c>
      <c r="J12101" s="2">
        <v>2019</v>
      </c>
      <c r="K12101" s="2">
        <v>110</v>
      </c>
      <c r="L12101" t="s">
        <v>18</v>
      </c>
      <c r="M12101" s="3">
        <v>34728.75</v>
      </c>
      <c r="N12101" s="2" t="s">
        <v>19</v>
      </c>
    </row>
    <row r="12102" spans="1:14" x14ac:dyDescent="0.25">
      <c r="A12102" t="s">
        <v>17206</v>
      </c>
      <c r="B12102" s="1" t="s">
        <v>22838</v>
      </c>
      <c r="C12102" t="s">
        <v>17206</v>
      </c>
      <c r="D12102" t="s">
        <v>25187</v>
      </c>
      <c r="E12102" s="2" t="s">
        <v>3728</v>
      </c>
      <c r="F12102" t="str">
        <f t="shared" si="189"/>
        <v>VW Arteon</v>
      </c>
      <c r="G12102" t="s">
        <v>21006</v>
      </c>
      <c r="H12102" s="2" t="s">
        <v>17</v>
      </c>
      <c r="I12102" s="5">
        <v>17192</v>
      </c>
      <c r="J12102" s="2">
        <v>2022</v>
      </c>
      <c r="K12102" s="2">
        <v>110</v>
      </c>
      <c r="L12102" t="s">
        <v>45</v>
      </c>
      <c r="M12102" s="3">
        <v>40042.47</v>
      </c>
      <c r="N12102" s="2" t="s">
        <v>19</v>
      </c>
    </row>
    <row r="12103" spans="1:14" x14ac:dyDescent="0.25">
      <c r="A12103" t="s">
        <v>17206</v>
      </c>
      <c r="B12103" s="1" t="s">
        <v>21800</v>
      </c>
      <c r="C12103" t="s">
        <v>17206</v>
      </c>
      <c r="D12103" t="s">
        <v>25187</v>
      </c>
      <c r="E12103" s="2" t="s">
        <v>3728</v>
      </c>
      <c r="F12103" t="str">
        <f t="shared" si="189"/>
        <v>VW Arteon</v>
      </c>
      <c r="G12103" t="s">
        <v>21006</v>
      </c>
      <c r="H12103" s="2" t="s">
        <v>17</v>
      </c>
      <c r="I12103" s="5">
        <v>108828</v>
      </c>
      <c r="J12103" s="2">
        <v>2017</v>
      </c>
      <c r="K12103" s="2">
        <v>110</v>
      </c>
      <c r="L12103" t="s">
        <v>45</v>
      </c>
      <c r="M12103" s="3">
        <v>30114.81</v>
      </c>
      <c r="N12103" s="2" t="s">
        <v>19</v>
      </c>
    </row>
    <row r="12104" spans="1:14" x14ac:dyDescent="0.25">
      <c r="A12104" t="s">
        <v>17206</v>
      </c>
      <c r="B12104" s="1" t="s">
        <v>22298</v>
      </c>
      <c r="C12104" t="s">
        <v>17206</v>
      </c>
      <c r="D12104" t="s">
        <v>25187</v>
      </c>
      <c r="E12104" s="2" t="s">
        <v>3728</v>
      </c>
      <c r="F12104" t="str">
        <f t="shared" si="189"/>
        <v>VW Arteon</v>
      </c>
      <c r="G12104" t="s">
        <v>21006</v>
      </c>
      <c r="H12104" s="2" t="s">
        <v>17</v>
      </c>
      <c r="I12104" s="5">
        <v>26403</v>
      </c>
      <c r="J12104" s="2">
        <v>2021</v>
      </c>
      <c r="K12104" s="2">
        <v>110</v>
      </c>
      <c r="L12104" t="s">
        <v>60</v>
      </c>
      <c r="M12104" s="3">
        <v>43900</v>
      </c>
      <c r="N12104" s="2" t="s">
        <v>19</v>
      </c>
    </row>
    <row r="12105" spans="1:14" x14ac:dyDescent="0.25">
      <c r="A12105" t="s">
        <v>17206</v>
      </c>
      <c r="B12105" s="1" t="s">
        <v>22381</v>
      </c>
      <c r="C12105" t="s">
        <v>17206</v>
      </c>
      <c r="D12105" t="s">
        <v>25187</v>
      </c>
      <c r="E12105" s="2" t="s">
        <v>3728</v>
      </c>
      <c r="F12105" t="str">
        <f t="shared" si="189"/>
        <v>VW Arteon</v>
      </c>
      <c r="G12105" t="s">
        <v>21006</v>
      </c>
      <c r="H12105" s="2" t="s">
        <v>17</v>
      </c>
      <c r="I12105" s="5">
        <v>60450</v>
      </c>
      <c r="J12105" s="2">
        <v>2021</v>
      </c>
      <c r="K12105" s="2">
        <v>147</v>
      </c>
      <c r="L12105" t="s">
        <v>30</v>
      </c>
      <c r="M12105" s="3">
        <v>47900</v>
      </c>
      <c r="N12105" s="2" t="s">
        <v>19</v>
      </c>
    </row>
    <row r="12106" spans="1:14" x14ac:dyDescent="0.25">
      <c r="A12106" t="s">
        <v>17206</v>
      </c>
      <c r="B12106" s="1" t="s">
        <v>22042</v>
      </c>
      <c r="C12106" t="s">
        <v>17206</v>
      </c>
      <c r="D12106" t="s">
        <v>25187</v>
      </c>
      <c r="E12106" s="2" t="s">
        <v>3728</v>
      </c>
      <c r="F12106" t="str">
        <f t="shared" si="189"/>
        <v>VW Arteon</v>
      </c>
      <c r="G12106" t="s">
        <v>21006</v>
      </c>
      <c r="H12106" s="2" t="s">
        <v>17</v>
      </c>
      <c r="I12106" s="5">
        <v>98005</v>
      </c>
      <c r="J12106" s="2">
        <v>2019</v>
      </c>
      <c r="K12106" s="2">
        <v>140</v>
      </c>
      <c r="L12106" t="s">
        <v>1066</v>
      </c>
      <c r="M12106" s="3">
        <v>34906.1</v>
      </c>
      <c r="N12106" s="2" t="s">
        <v>19</v>
      </c>
    </row>
    <row r="12107" spans="1:14" x14ac:dyDescent="0.25">
      <c r="A12107" t="s">
        <v>17206</v>
      </c>
      <c r="B12107" s="1" t="s">
        <v>21801</v>
      </c>
      <c r="C12107" t="s">
        <v>17206</v>
      </c>
      <c r="D12107" t="s">
        <v>25187</v>
      </c>
      <c r="E12107" s="2" t="s">
        <v>3728</v>
      </c>
      <c r="F12107" t="str">
        <f t="shared" si="189"/>
        <v>VW Arteon</v>
      </c>
      <c r="G12107" t="s">
        <v>21006</v>
      </c>
      <c r="H12107" s="2" t="s">
        <v>17</v>
      </c>
      <c r="I12107" s="5">
        <v>104000</v>
      </c>
      <c r="J12107" s="2">
        <v>2017</v>
      </c>
      <c r="K12107" s="2">
        <v>110</v>
      </c>
      <c r="L12107" t="s">
        <v>30</v>
      </c>
      <c r="M12107" s="3">
        <v>30000</v>
      </c>
      <c r="N12107" s="2" t="s">
        <v>19</v>
      </c>
    </row>
    <row r="12108" spans="1:14" x14ac:dyDescent="0.25">
      <c r="A12108" t="s">
        <v>17206</v>
      </c>
      <c r="B12108" s="1" t="s">
        <v>22040</v>
      </c>
      <c r="C12108" t="s">
        <v>17206</v>
      </c>
      <c r="D12108" t="s">
        <v>25187</v>
      </c>
      <c r="E12108" s="2" t="s">
        <v>3728</v>
      </c>
      <c r="F12108" t="str">
        <f t="shared" si="189"/>
        <v>VW Arteon</v>
      </c>
      <c r="G12108" t="s">
        <v>21006</v>
      </c>
      <c r="H12108" s="2" t="s">
        <v>17</v>
      </c>
      <c r="I12108" s="5">
        <v>67000</v>
      </c>
      <c r="J12108" s="2">
        <v>2019</v>
      </c>
      <c r="K12108" s="2">
        <v>110</v>
      </c>
      <c r="L12108" t="s">
        <v>45</v>
      </c>
      <c r="M12108" s="3">
        <v>34900</v>
      </c>
      <c r="N12108" s="2" t="s">
        <v>19</v>
      </c>
    </row>
    <row r="12109" spans="1:14" x14ac:dyDescent="0.25">
      <c r="A12109" t="s">
        <v>17206</v>
      </c>
      <c r="B12109" s="1" t="s">
        <v>21005</v>
      </c>
      <c r="C12109" t="s">
        <v>17206</v>
      </c>
      <c r="D12109" t="s">
        <v>25187</v>
      </c>
      <c r="E12109" s="2" t="s">
        <v>3728</v>
      </c>
      <c r="F12109" t="str">
        <f t="shared" si="189"/>
        <v>VW Arteon</v>
      </c>
      <c r="G12109" t="s">
        <v>21006</v>
      </c>
      <c r="H12109" s="2" t="s">
        <v>17</v>
      </c>
      <c r="I12109" s="5">
        <v>161253</v>
      </c>
      <c r="J12109" s="2">
        <v>2017</v>
      </c>
      <c r="K12109" s="2">
        <v>110</v>
      </c>
      <c r="L12109" t="s">
        <v>30</v>
      </c>
      <c r="M12109" s="3">
        <v>24999</v>
      </c>
      <c r="N12109" s="2" t="s">
        <v>19</v>
      </c>
    </row>
    <row r="12110" spans="1:14" x14ac:dyDescent="0.25">
      <c r="A12110" t="s">
        <v>17206</v>
      </c>
      <c r="B12110" s="1" t="s">
        <v>22131</v>
      </c>
      <c r="C12110" t="s">
        <v>17206</v>
      </c>
      <c r="D12110" t="s">
        <v>25187</v>
      </c>
      <c r="E12110" s="2" t="s">
        <v>3728</v>
      </c>
      <c r="F12110" t="str">
        <f t="shared" si="189"/>
        <v>VW Arteon</v>
      </c>
      <c r="G12110" t="s">
        <v>21006</v>
      </c>
      <c r="H12110" s="2" t="s">
        <v>17</v>
      </c>
      <c r="I12110" s="5">
        <v>59000</v>
      </c>
      <c r="J12110" s="2">
        <v>2019</v>
      </c>
      <c r="K12110" s="2">
        <v>110</v>
      </c>
      <c r="L12110" t="s">
        <v>45</v>
      </c>
      <c r="M12110" s="3">
        <v>33900</v>
      </c>
      <c r="N12110" s="2" t="s">
        <v>19</v>
      </c>
    </row>
    <row r="12111" spans="1:14" x14ac:dyDescent="0.25">
      <c r="A12111" t="s">
        <v>17206</v>
      </c>
      <c r="B12111" s="1" t="s">
        <v>21606</v>
      </c>
      <c r="C12111" t="s">
        <v>17206</v>
      </c>
      <c r="D12111" t="s">
        <v>25187</v>
      </c>
      <c r="E12111" s="2" t="s">
        <v>3728</v>
      </c>
      <c r="F12111" t="str">
        <f t="shared" si="189"/>
        <v>VW Arteon</v>
      </c>
      <c r="G12111" t="s">
        <v>21006</v>
      </c>
      <c r="H12111" s="2" t="s">
        <v>17</v>
      </c>
      <c r="I12111" s="5">
        <v>129193</v>
      </c>
      <c r="J12111" s="2">
        <v>2017</v>
      </c>
      <c r="K12111" s="2">
        <v>110</v>
      </c>
      <c r="L12111" t="s">
        <v>18</v>
      </c>
      <c r="M12111" s="3">
        <v>28000</v>
      </c>
      <c r="N12111" s="2" t="s">
        <v>19</v>
      </c>
    </row>
    <row r="12112" spans="1:14" x14ac:dyDescent="0.25">
      <c r="A12112" t="s">
        <v>17206</v>
      </c>
      <c r="B12112" s="1" t="s">
        <v>21508</v>
      </c>
      <c r="C12112" t="s">
        <v>17206</v>
      </c>
      <c r="D12112" t="s">
        <v>25187</v>
      </c>
      <c r="E12112" s="2" t="s">
        <v>3728</v>
      </c>
      <c r="F12112" t="str">
        <f t="shared" si="189"/>
        <v>VW Arteon</v>
      </c>
      <c r="G12112" t="s">
        <v>21006</v>
      </c>
      <c r="H12112" s="2" t="s">
        <v>17</v>
      </c>
      <c r="I12112" s="5">
        <v>137396</v>
      </c>
      <c r="J12112" s="2">
        <v>2019</v>
      </c>
      <c r="K12112" s="2">
        <v>110</v>
      </c>
      <c r="L12112" t="s">
        <v>45</v>
      </c>
      <c r="M12112" s="3">
        <v>28990</v>
      </c>
      <c r="N12112" s="2" t="s">
        <v>19</v>
      </c>
    </row>
    <row r="12113" spans="1:14" x14ac:dyDescent="0.25">
      <c r="A12113" t="s">
        <v>17206</v>
      </c>
      <c r="B12113" s="1" t="s">
        <v>21830</v>
      </c>
      <c r="C12113" t="s">
        <v>17206</v>
      </c>
      <c r="D12113" t="s">
        <v>25187</v>
      </c>
      <c r="E12113" s="2" t="s">
        <v>3728</v>
      </c>
      <c r="F12113" t="str">
        <f t="shared" si="189"/>
        <v>VW Arteon</v>
      </c>
      <c r="G12113" t="s">
        <v>21006</v>
      </c>
      <c r="H12113" s="2" t="s">
        <v>17</v>
      </c>
      <c r="I12113" s="5">
        <v>69500</v>
      </c>
      <c r="J12113" s="2">
        <v>2018</v>
      </c>
      <c r="K12113" s="2">
        <v>110</v>
      </c>
      <c r="L12113" t="s">
        <v>30</v>
      </c>
      <c r="M12113" s="3">
        <v>30375</v>
      </c>
      <c r="N12113" s="2" t="s">
        <v>19</v>
      </c>
    </row>
    <row r="12114" spans="1:14" x14ac:dyDescent="0.25">
      <c r="A12114" t="s">
        <v>17206</v>
      </c>
      <c r="B12114" s="1" t="s">
        <v>22029</v>
      </c>
      <c r="C12114" t="s">
        <v>17206</v>
      </c>
      <c r="D12114" t="s">
        <v>25187</v>
      </c>
      <c r="E12114" s="2" t="s">
        <v>3728</v>
      </c>
      <c r="F12114" t="str">
        <f t="shared" si="189"/>
        <v>VW Arteon</v>
      </c>
      <c r="G12114" t="s">
        <v>22030</v>
      </c>
      <c r="H12114" s="2" t="s">
        <v>17</v>
      </c>
      <c r="I12114" s="5">
        <v>34260</v>
      </c>
      <c r="J12114" s="2">
        <v>2019</v>
      </c>
      <c r="K12114" s="2">
        <v>110</v>
      </c>
      <c r="L12114" t="s">
        <v>18</v>
      </c>
      <c r="M12114" s="3">
        <v>34931.25</v>
      </c>
      <c r="N12114" s="2" t="s">
        <v>19</v>
      </c>
    </row>
    <row r="12115" spans="1:14" x14ac:dyDescent="0.25">
      <c r="A12115" t="s">
        <v>17206</v>
      </c>
      <c r="B12115" s="1" t="s">
        <v>22873</v>
      </c>
      <c r="C12115" t="s">
        <v>17206</v>
      </c>
      <c r="D12115" t="s">
        <v>25187</v>
      </c>
      <c r="E12115" s="2" t="s">
        <v>3728</v>
      </c>
      <c r="F12115" t="str">
        <f t="shared" si="189"/>
        <v>VW Arteon</v>
      </c>
      <c r="G12115" t="s">
        <v>21710</v>
      </c>
      <c r="H12115" s="2" t="s">
        <v>17</v>
      </c>
      <c r="I12115" s="5">
        <v>33938</v>
      </c>
      <c r="J12115" s="2">
        <v>2020</v>
      </c>
      <c r="K12115" s="2">
        <v>110</v>
      </c>
      <c r="L12115" t="s">
        <v>18</v>
      </c>
      <c r="M12115" s="3">
        <v>41000</v>
      </c>
      <c r="N12115" s="2" t="s">
        <v>19</v>
      </c>
    </row>
    <row r="12116" spans="1:14" x14ac:dyDescent="0.25">
      <c r="A12116" t="s">
        <v>17206</v>
      </c>
      <c r="B12116" s="1" t="s">
        <v>22427</v>
      </c>
      <c r="C12116" t="s">
        <v>17206</v>
      </c>
      <c r="D12116" t="s">
        <v>25187</v>
      </c>
      <c r="E12116" s="2" t="s">
        <v>3728</v>
      </c>
      <c r="F12116" t="str">
        <f t="shared" si="189"/>
        <v>VW Arteon</v>
      </c>
      <c r="G12116" t="s">
        <v>21710</v>
      </c>
      <c r="H12116" s="2" t="s">
        <v>17</v>
      </c>
      <c r="I12116" s="5">
        <v>36102</v>
      </c>
      <c r="J12116" s="2">
        <v>2020</v>
      </c>
      <c r="K12116" s="2">
        <v>140</v>
      </c>
      <c r="L12116" t="s">
        <v>45</v>
      </c>
      <c r="M12116" s="3">
        <v>42500</v>
      </c>
      <c r="N12116" s="2" t="s">
        <v>19</v>
      </c>
    </row>
    <row r="12117" spans="1:14" x14ac:dyDescent="0.25">
      <c r="A12117" t="s">
        <v>17206</v>
      </c>
      <c r="B12117" s="1" t="s">
        <v>22426</v>
      </c>
      <c r="C12117" t="s">
        <v>17206</v>
      </c>
      <c r="D12117" t="s">
        <v>25187</v>
      </c>
      <c r="E12117" s="2" t="s">
        <v>3728</v>
      </c>
      <c r="F12117" t="str">
        <f t="shared" si="189"/>
        <v>VW Arteon</v>
      </c>
      <c r="G12117" t="s">
        <v>21710</v>
      </c>
      <c r="H12117" s="2" t="s">
        <v>17</v>
      </c>
      <c r="I12117" s="5">
        <v>33788</v>
      </c>
      <c r="J12117" s="2">
        <v>2020</v>
      </c>
      <c r="K12117" s="2">
        <v>140</v>
      </c>
      <c r="L12117" t="s">
        <v>18</v>
      </c>
      <c r="M12117" s="3">
        <v>42500</v>
      </c>
      <c r="N12117" s="2" t="s">
        <v>19</v>
      </c>
    </row>
    <row r="12118" spans="1:14" x14ac:dyDescent="0.25">
      <c r="A12118" t="s">
        <v>17206</v>
      </c>
      <c r="B12118" s="1" t="s">
        <v>21709</v>
      </c>
      <c r="C12118" t="s">
        <v>17206</v>
      </c>
      <c r="D12118" t="s">
        <v>25187</v>
      </c>
      <c r="E12118" s="2" t="s">
        <v>3728</v>
      </c>
      <c r="F12118" t="str">
        <f t="shared" si="189"/>
        <v>VW Arteon</v>
      </c>
      <c r="G12118" t="s">
        <v>21710</v>
      </c>
      <c r="H12118" s="2" t="s">
        <v>17</v>
      </c>
      <c r="I12118" s="5">
        <v>148960</v>
      </c>
      <c r="J12118" s="2">
        <v>2017</v>
      </c>
      <c r="K12118" s="2">
        <v>110</v>
      </c>
      <c r="L12118" t="s">
        <v>45</v>
      </c>
      <c r="M12118" s="3">
        <v>29868.75</v>
      </c>
      <c r="N12118" s="2" t="s">
        <v>19</v>
      </c>
    </row>
    <row r="12119" spans="1:14" x14ac:dyDescent="0.25">
      <c r="A12119" t="s">
        <v>17206</v>
      </c>
      <c r="B12119" s="1" t="s">
        <v>22445</v>
      </c>
      <c r="C12119" t="s">
        <v>17206</v>
      </c>
      <c r="D12119" t="s">
        <v>25187</v>
      </c>
      <c r="E12119" s="2" t="s">
        <v>3728</v>
      </c>
      <c r="F12119" t="str">
        <f t="shared" si="189"/>
        <v>VW Arteon</v>
      </c>
      <c r="G12119" t="s">
        <v>21710</v>
      </c>
      <c r="H12119" s="2" t="s">
        <v>17</v>
      </c>
      <c r="I12119" s="5">
        <v>30000</v>
      </c>
      <c r="J12119" s="2">
        <v>2022</v>
      </c>
      <c r="K12119" s="2">
        <v>147</v>
      </c>
      <c r="L12119" t="s">
        <v>18</v>
      </c>
      <c r="M12119" s="3">
        <v>49400</v>
      </c>
      <c r="N12119" s="2" t="s">
        <v>19</v>
      </c>
    </row>
    <row r="12120" spans="1:14" x14ac:dyDescent="0.25">
      <c r="A12120" t="s">
        <v>17206</v>
      </c>
      <c r="B12120" s="1" t="s">
        <v>22864</v>
      </c>
      <c r="C12120" t="s">
        <v>17206</v>
      </c>
      <c r="D12120" t="s">
        <v>25187</v>
      </c>
      <c r="E12120" s="2" t="s">
        <v>3728</v>
      </c>
      <c r="F12120" t="str">
        <f t="shared" si="189"/>
        <v>VW Arteon</v>
      </c>
      <c r="G12120" t="s">
        <v>21710</v>
      </c>
      <c r="H12120" s="2" t="s">
        <v>17</v>
      </c>
      <c r="I12120" s="5">
        <v>30000</v>
      </c>
      <c r="J12120" s="2">
        <v>2020</v>
      </c>
      <c r="K12120" s="2">
        <v>140</v>
      </c>
      <c r="L12120" t="s">
        <v>30</v>
      </c>
      <c r="M12120" s="3">
        <v>40900</v>
      </c>
      <c r="N12120" s="2" t="s">
        <v>19</v>
      </c>
    </row>
    <row r="12121" spans="1:14" x14ac:dyDescent="0.25">
      <c r="A12121" t="s">
        <v>17206</v>
      </c>
      <c r="B12121" s="1" t="s">
        <v>21967</v>
      </c>
      <c r="C12121" t="s">
        <v>17206</v>
      </c>
      <c r="D12121" t="s">
        <v>25187</v>
      </c>
      <c r="E12121" s="2" t="s">
        <v>3728</v>
      </c>
      <c r="F12121" t="str">
        <f t="shared" si="189"/>
        <v>VW Arteon</v>
      </c>
      <c r="G12121" t="s">
        <v>21968</v>
      </c>
      <c r="H12121" s="2" t="s">
        <v>17</v>
      </c>
      <c r="I12121" s="5">
        <v>90374</v>
      </c>
      <c r="J12121" s="2">
        <v>2017</v>
      </c>
      <c r="K12121" s="2">
        <v>110</v>
      </c>
      <c r="L12121" t="s">
        <v>30</v>
      </c>
      <c r="M12121" s="3">
        <v>31840.2</v>
      </c>
      <c r="N12121" s="2" t="s">
        <v>19</v>
      </c>
    </row>
    <row r="12122" spans="1:14" x14ac:dyDescent="0.25">
      <c r="A12122" t="s">
        <v>17206</v>
      </c>
      <c r="B12122" s="1" t="s">
        <v>21753</v>
      </c>
      <c r="C12122" t="s">
        <v>17206</v>
      </c>
      <c r="D12122" t="s">
        <v>25187</v>
      </c>
      <c r="E12122" s="2" t="s">
        <v>3728</v>
      </c>
      <c r="F12122" t="str">
        <f t="shared" si="189"/>
        <v>VW Arteon</v>
      </c>
      <c r="G12122" t="s">
        <v>21754</v>
      </c>
      <c r="H12122" s="2" t="s">
        <v>17</v>
      </c>
      <c r="I12122" s="5">
        <v>158735</v>
      </c>
      <c r="J12122" s="2">
        <v>2017</v>
      </c>
      <c r="K12122" s="2">
        <v>176</v>
      </c>
      <c r="L12122" t="s">
        <v>18</v>
      </c>
      <c r="M12122" s="3">
        <v>28429.09</v>
      </c>
      <c r="N12122" s="2" t="s">
        <v>19</v>
      </c>
    </row>
    <row r="12123" spans="1:14" x14ac:dyDescent="0.25">
      <c r="A12123" t="s">
        <v>17206</v>
      </c>
      <c r="B12123" s="1" t="s">
        <v>22305</v>
      </c>
      <c r="C12123" t="s">
        <v>17206</v>
      </c>
      <c r="D12123" t="s">
        <v>25187</v>
      </c>
      <c r="E12123" s="2" t="s">
        <v>3728</v>
      </c>
      <c r="F12123" t="str">
        <f t="shared" si="189"/>
        <v>VW Arteon</v>
      </c>
      <c r="G12123" t="s">
        <v>22294</v>
      </c>
      <c r="H12123" s="2" t="s">
        <v>17</v>
      </c>
      <c r="I12123" s="5">
        <v>67000</v>
      </c>
      <c r="J12123" s="2">
        <v>2020</v>
      </c>
      <c r="K12123" s="2">
        <v>140</v>
      </c>
      <c r="L12123" t="s">
        <v>30</v>
      </c>
      <c r="M12123" s="3">
        <v>44346.01</v>
      </c>
      <c r="N12123" s="2" t="s">
        <v>19</v>
      </c>
    </row>
    <row r="12124" spans="1:14" x14ac:dyDescent="0.25">
      <c r="A12124" t="s">
        <v>17206</v>
      </c>
      <c r="B12124" s="1" t="s">
        <v>22441</v>
      </c>
      <c r="C12124" t="s">
        <v>17206</v>
      </c>
      <c r="D12124" t="s">
        <v>25187</v>
      </c>
      <c r="E12124" s="2" t="s">
        <v>3728</v>
      </c>
      <c r="F12124" t="str">
        <f t="shared" si="189"/>
        <v>VW Arteon</v>
      </c>
      <c r="G12124" t="s">
        <v>22294</v>
      </c>
      <c r="H12124" s="2" t="s">
        <v>17</v>
      </c>
      <c r="I12124" s="5">
        <v>64148</v>
      </c>
      <c r="J12124" s="2">
        <v>2020</v>
      </c>
      <c r="K12124" s="2">
        <v>140</v>
      </c>
      <c r="L12124" t="s">
        <v>45</v>
      </c>
      <c r="M12124" s="3">
        <v>42500</v>
      </c>
      <c r="N12124" s="2" t="s">
        <v>19</v>
      </c>
    </row>
    <row r="12125" spans="1:14" x14ac:dyDescent="0.25">
      <c r="A12125" t="s">
        <v>17206</v>
      </c>
      <c r="B12125" s="1" t="s">
        <v>22293</v>
      </c>
      <c r="C12125" t="s">
        <v>17206</v>
      </c>
      <c r="D12125" t="s">
        <v>25187</v>
      </c>
      <c r="E12125" s="2" t="s">
        <v>3728</v>
      </c>
      <c r="F12125" t="str">
        <f t="shared" si="189"/>
        <v>VW Arteon</v>
      </c>
      <c r="G12125" t="s">
        <v>22294</v>
      </c>
      <c r="H12125" s="2" t="s">
        <v>17</v>
      </c>
      <c r="I12125" s="5">
        <v>24000</v>
      </c>
      <c r="J12125" s="2">
        <v>2021</v>
      </c>
      <c r="K12125" s="2">
        <v>147</v>
      </c>
      <c r="L12125" t="s">
        <v>18</v>
      </c>
      <c r="M12125" s="3">
        <v>43545</v>
      </c>
      <c r="N12125" s="2" t="s">
        <v>19</v>
      </c>
    </row>
    <row r="12126" spans="1:14" x14ac:dyDescent="0.25">
      <c r="A12126" t="s">
        <v>17206</v>
      </c>
      <c r="B12126" s="1" t="s">
        <v>18485</v>
      </c>
      <c r="C12126" t="s">
        <v>17206</v>
      </c>
      <c r="D12126" t="s">
        <v>25187</v>
      </c>
      <c r="E12126" s="2" t="s">
        <v>2412</v>
      </c>
      <c r="F12126" t="str">
        <f t="shared" si="189"/>
        <v>VW Beetle</v>
      </c>
      <c r="G12126" t="s">
        <v>18486</v>
      </c>
      <c r="H12126" s="2" t="s">
        <v>36</v>
      </c>
      <c r="I12126" s="5">
        <v>102831</v>
      </c>
      <c r="J12126" s="2">
        <v>2013</v>
      </c>
      <c r="K12126" s="2">
        <v>118</v>
      </c>
      <c r="L12126" t="s">
        <v>30</v>
      </c>
      <c r="M12126" s="3">
        <v>14295.5</v>
      </c>
      <c r="N12126" s="2" t="s">
        <v>19</v>
      </c>
    </row>
    <row r="12127" spans="1:14" x14ac:dyDescent="0.25">
      <c r="A12127" t="s">
        <v>17206</v>
      </c>
      <c r="B12127" s="1" t="s">
        <v>18854</v>
      </c>
      <c r="C12127" t="s">
        <v>17206</v>
      </c>
      <c r="D12127" t="s">
        <v>25187</v>
      </c>
      <c r="E12127" s="2" t="s">
        <v>2412</v>
      </c>
      <c r="F12127" t="str">
        <f t="shared" si="189"/>
        <v>VW Beetle</v>
      </c>
      <c r="G12127" t="s">
        <v>18855</v>
      </c>
      <c r="H12127" s="2" t="s">
        <v>17</v>
      </c>
      <c r="I12127" s="5">
        <v>143471</v>
      </c>
      <c r="J12127" s="2">
        <v>2015</v>
      </c>
      <c r="K12127" s="2">
        <v>81</v>
      </c>
      <c r="L12127" t="s">
        <v>18</v>
      </c>
      <c r="M12127" s="3">
        <v>14161.52</v>
      </c>
      <c r="N12127" s="2" t="s">
        <v>19</v>
      </c>
    </row>
    <row r="12128" spans="1:14" x14ac:dyDescent="0.25">
      <c r="A12128" t="s">
        <v>17206</v>
      </c>
      <c r="B12128" s="1" t="s">
        <v>19611</v>
      </c>
      <c r="C12128" t="s">
        <v>17206</v>
      </c>
      <c r="D12128" t="s">
        <v>25187</v>
      </c>
      <c r="E12128" s="2" t="s">
        <v>2412</v>
      </c>
      <c r="F12128" t="str">
        <f t="shared" si="189"/>
        <v>VW Beetle</v>
      </c>
      <c r="G12128" t="s">
        <v>19612</v>
      </c>
      <c r="H12128" s="2" t="s">
        <v>17</v>
      </c>
      <c r="I12128" s="5">
        <v>34890</v>
      </c>
      <c r="J12128" s="2">
        <v>2017</v>
      </c>
      <c r="K12128" s="2">
        <v>110</v>
      </c>
      <c r="L12128" t="s">
        <v>45</v>
      </c>
      <c r="M12128" s="3">
        <v>17738.400000000001</v>
      </c>
      <c r="N12128" s="2" t="s">
        <v>19</v>
      </c>
    </row>
    <row r="12129" spans="1:14" x14ac:dyDescent="0.25">
      <c r="A12129" t="s">
        <v>17206</v>
      </c>
      <c r="B12129" s="1" t="s">
        <v>20277</v>
      </c>
      <c r="C12129" t="s">
        <v>17206</v>
      </c>
      <c r="D12129" t="s">
        <v>25187</v>
      </c>
      <c r="E12129" s="2" t="s">
        <v>71</v>
      </c>
      <c r="F12129" t="str">
        <f t="shared" si="189"/>
        <v>VW Caddy</v>
      </c>
      <c r="G12129" t="s">
        <v>71</v>
      </c>
      <c r="H12129" s="2" t="s">
        <v>36</v>
      </c>
      <c r="I12129" s="5">
        <v>31151</v>
      </c>
      <c r="J12129" s="2">
        <v>2019</v>
      </c>
      <c r="K12129" s="2">
        <v>75</v>
      </c>
      <c r="L12129" t="s">
        <v>45</v>
      </c>
      <c r="M12129" s="3">
        <v>20784.57</v>
      </c>
      <c r="N12129" s="2" t="s">
        <v>19</v>
      </c>
    </row>
    <row r="12130" spans="1:14" x14ac:dyDescent="0.25">
      <c r="A12130" t="s">
        <v>17206</v>
      </c>
      <c r="B12130" s="1" t="s">
        <v>19669</v>
      </c>
      <c r="C12130" t="s">
        <v>17206</v>
      </c>
      <c r="D12130" t="s">
        <v>25187</v>
      </c>
      <c r="E12130" s="2" t="s">
        <v>71</v>
      </c>
      <c r="F12130" t="str">
        <f t="shared" si="189"/>
        <v>VW Caddy</v>
      </c>
      <c r="G12130" t="s">
        <v>19670</v>
      </c>
      <c r="H12130" s="2" t="s">
        <v>17</v>
      </c>
      <c r="I12130" s="5">
        <v>137217</v>
      </c>
      <c r="J12130" s="2">
        <v>2015</v>
      </c>
      <c r="K12130" s="2">
        <v>75</v>
      </c>
      <c r="L12130" t="s">
        <v>30</v>
      </c>
      <c r="M12130" s="3">
        <v>18225</v>
      </c>
      <c r="N12130" s="2" t="s">
        <v>19</v>
      </c>
    </row>
    <row r="12131" spans="1:14" x14ac:dyDescent="0.25">
      <c r="A12131" t="s">
        <v>17206</v>
      </c>
      <c r="B12131" s="1" t="s">
        <v>20603</v>
      </c>
      <c r="C12131" t="s">
        <v>17206</v>
      </c>
      <c r="D12131" t="s">
        <v>25187</v>
      </c>
      <c r="E12131" s="2" t="s">
        <v>71</v>
      </c>
      <c r="F12131" t="str">
        <f t="shared" si="189"/>
        <v>VW Caddy</v>
      </c>
      <c r="G12131" t="s">
        <v>19670</v>
      </c>
      <c r="H12131" s="2" t="s">
        <v>17</v>
      </c>
      <c r="I12131" s="5">
        <v>164850</v>
      </c>
      <c r="J12131" s="2">
        <v>2018</v>
      </c>
      <c r="K12131" s="2">
        <v>75</v>
      </c>
      <c r="L12131" t="s">
        <v>18</v>
      </c>
      <c r="M12131" s="3">
        <v>19600</v>
      </c>
      <c r="N12131" s="2" t="s">
        <v>19</v>
      </c>
    </row>
    <row r="12132" spans="1:14" x14ac:dyDescent="0.25">
      <c r="A12132" t="s">
        <v>17206</v>
      </c>
      <c r="B12132" s="1" t="s">
        <v>22002</v>
      </c>
      <c r="C12132" t="s">
        <v>17206</v>
      </c>
      <c r="D12132" t="s">
        <v>25187</v>
      </c>
      <c r="E12132" s="2" t="s">
        <v>71</v>
      </c>
      <c r="F12132" t="str">
        <f t="shared" si="189"/>
        <v>VW Caddy</v>
      </c>
      <c r="G12132" t="s">
        <v>22003</v>
      </c>
      <c r="H12132" s="2" t="s">
        <v>17</v>
      </c>
      <c r="I12132" s="5">
        <v>16406</v>
      </c>
      <c r="J12132" s="2">
        <v>2022</v>
      </c>
      <c r="K12132" s="2">
        <v>75</v>
      </c>
      <c r="L12132" t="s">
        <v>18</v>
      </c>
      <c r="M12132" s="3">
        <v>32384.37</v>
      </c>
      <c r="N12132" s="2" t="s">
        <v>19</v>
      </c>
    </row>
    <row r="12133" spans="1:14" x14ac:dyDescent="0.25">
      <c r="A12133" t="s">
        <v>17206</v>
      </c>
      <c r="B12133" s="1" t="s">
        <v>20481</v>
      </c>
      <c r="C12133" t="s">
        <v>17206</v>
      </c>
      <c r="D12133" t="s">
        <v>25187</v>
      </c>
      <c r="E12133" s="2" t="s">
        <v>71</v>
      </c>
      <c r="F12133" t="str">
        <f t="shared" si="189"/>
        <v>VW Caddy</v>
      </c>
      <c r="G12133" t="s">
        <v>20482</v>
      </c>
      <c r="H12133" s="2" t="s">
        <v>17</v>
      </c>
      <c r="I12133" s="5">
        <v>125750</v>
      </c>
      <c r="J12133" s="2">
        <v>2016</v>
      </c>
      <c r="K12133" s="2">
        <v>110</v>
      </c>
      <c r="L12133" t="s">
        <v>45</v>
      </c>
      <c r="M12133" s="3">
        <v>20143.84</v>
      </c>
      <c r="N12133" s="2" t="s">
        <v>19</v>
      </c>
    </row>
    <row r="12134" spans="1:14" x14ac:dyDescent="0.25">
      <c r="A12134" t="s">
        <v>17206</v>
      </c>
      <c r="B12134" s="1" t="s">
        <v>21899</v>
      </c>
      <c r="C12134" t="s">
        <v>17206</v>
      </c>
      <c r="D12134" t="s">
        <v>25187</v>
      </c>
      <c r="E12134" s="2" t="s">
        <v>71</v>
      </c>
      <c r="F12134" t="str">
        <f t="shared" si="189"/>
        <v>VW Caddy</v>
      </c>
      <c r="G12134" t="s">
        <v>21900</v>
      </c>
      <c r="H12134" s="2" t="s">
        <v>17</v>
      </c>
      <c r="I12134" s="5">
        <v>128702</v>
      </c>
      <c r="J12134" s="2">
        <v>2018</v>
      </c>
      <c r="K12134" s="2">
        <v>110</v>
      </c>
      <c r="L12134" t="s">
        <v>60</v>
      </c>
      <c r="M12134" s="3">
        <v>31387.5</v>
      </c>
      <c r="N12134" s="2" t="s">
        <v>19</v>
      </c>
    </row>
    <row r="12135" spans="1:14" x14ac:dyDescent="0.25">
      <c r="A12135" t="s">
        <v>17206</v>
      </c>
      <c r="B12135" s="1" t="s">
        <v>20414</v>
      </c>
      <c r="C12135" t="s">
        <v>17206</v>
      </c>
      <c r="D12135" t="s">
        <v>25187</v>
      </c>
      <c r="E12135" s="2" t="s">
        <v>71</v>
      </c>
      <c r="F12135" t="str">
        <f t="shared" si="189"/>
        <v>VW Caddy</v>
      </c>
      <c r="G12135" t="s">
        <v>20415</v>
      </c>
      <c r="H12135" s="2" t="s">
        <v>17</v>
      </c>
      <c r="I12135" s="5">
        <v>40616</v>
      </c>
      <c r="J12135" s="2">
        <v>2021</v>
      </c>
      <c r="K12135" s="2">
        <v>75</v>
      </c>
      <c r="L12135" t="s">
        <v>18</v>
      </c>
      <c r="M12135" s="3">
        <v>21222.38</v>
      </c>
      <c r="N12135" s="2" t="s">
        <v>19</v>
      </c>
    </row>
    <row r="12136" spans="1:14" x14ac:dyDescent="0.25">
      <c r="A12136" t="s">
        <v>17206</v>
      </c>
      <c r="B12136" s="1" t="s">
        <v>17708</v>
      </c>
      <c r="C12136" t="s">
        <v>17206</v>
      </c>
      <c r="D12136" t="s">
        <v>25187</v>
      </c>
      <c r="E12136" s="2" t="s">
        <v>71</v>
      </c>
      <c r="F12136" t="str">
        <f t="shared" si="189"/>
        <v>VW Caddy</v>
      </c>
      <c r="G12136" t="s">
        <v>17709</v>
      </c>
      <c r="H12136" s="2" t="s">
        <v>17</v>
      </c>
      <c r="I12136" s="5">
        <v>193160</v>
      </c>
      <c r="J12136" s="2">
        <v>2014</v>
      </c>
      <c r="K12136" s="2">
        <v>75</v>
      </c>
      <c r="L12136" t="s">
        <v>37</v>
      </c>
      <c r="M12136" s="3">
        <v>9954.2099999999991</v>
      </c>
      <c r="N12136" s="2" t="s">
        <v>19</v>
      </c>
    </row>
    <row r="12137" spans="1:14" x14ac:dyDescent="0.25">
      <c r="A12137" t="s">
        <v>17206</v>
      </c>
      <c r="B12137" s="1" t="s">
        <v>18090</v>
      </c>
      <c r="C12137" t="s">
        <v>17206</v>
      </c>
      <c r="D12137" t="s">
        <v>25187</v>
      </c>
      <c r="E12137" s="2" t="s">
        <v>71</v>
      </c>
      <c r="F12137" t="str">
        <f t="shared" si="189"/>
        <v>VW Caddy</v>
      </c>
      <c r="G12137" t="s">
        <v>17709</v>
      </c>
      <c r="H12137" s="2" t="s">
        <v>17</v>
      </c>
      <c r="I12137" s="5">
        <v>228500</v>
      </c>
      <c r="J12137" s="2">
        <v>2015</v>
      </c>
      <c r="K12137" s="2">
        <v>55</v>
      </c>
      <c r="L12137" t="s">
        <v>18</v>
      </c>
      <c r="M12137" s="3">
        <v>11137.5</v>
      </c>
      <c r="N12137" s="2" t="s">
        <v>19</v>
      </c>
    </row>
    <row r="12138" spans="1:14" x14ac:dyDescent="0.25">
      <c r="A12138" t="s">
        <v>17206</v>
      </c>
      <c r="B12138" s="1" t="s">
        <v>18535</v>
      </c>
      <c r="C12138" t="s">
        <v>17206</v>
      </c>
      <c r="D12138" t="s">
        <v>25187</v>
      </c>
      <c r="E12138" s="2" t="s">
        <v>71</v>
      </c>
      <c r="F12138" t="str">
        <f t="shared" si="189"/>
        <v>VW Caddy</v>
      </c>
      <c r="G12138" t="s">
        <v>18020</v>
      </c>
      <c r="H12138" s="2" t="s">
        <v>17</v>
      </c>
      <c r="I12138" s="5">
        <v>171514</v>
      </c>
      <c r="J12138" s="2">
        <v>2017</v>
      </c>
      <c r="K12138" s="2">
        <v>55</v>
      </c>
      <c r="L12138" t="s">
        <v>18</v>
      </c>
      <c r="M12138" s="3">
        <v>14375</v>
      </c>
      <c r="N12138" s="2" t="s">
        <v>19</v>
      </c>
    </row>
    <row r="12139" spans="1:14" x14ac:dyDescent="0.25">
      <c r="A12139" t="s">
        <v>17206</v>
      </c>
      <c r="B12139" s="1" t="s">
        <v>19040</v>
      </c>
      <c r="C12139" t="s">
        <v>17206</v>
      </c>
      <c r="D12139" t="s">
        <v>25187</v>
      </c>
      <c r="E12139" s="2" t="s">
        <v>71</v>
      </c>
      <c r="F12139" t="str">
        <f t="shared" si="189"/>
        <v>VW Caddy</v>
      </c>
      <c r="G12139" t="s">
        <v>18020</v>
      </c>
      <c r="H12139" s="2" t="s">
        <v>17</v>
      </c>
      <c r="I12139" s="5">
        <v>148377</v>
      </c>
      <c r="J12139" s="2">
        <v>2017</v>
      </c>
      <c r="K12139" s="2">
        <v>55</v>
      </c>
      <c r="L12139" t="s">
        <v>18</v>
      </c>
      <c r="M12139" s="3">
        <v>14999</v>
      </c>
      <c r="N12139" s="2" t="s">
        <v>19</v>
      </c>
    </row>
    <row r="12140" spans="1:14" x14ac:dyDescent="0.25">
      <c r="A12140" t="s">
        <v>17206</v>
      </c>
      <c r="B12140" s="1" t="s">
        <v>19738</v>
      </c>
      <c r="C12140" t="s">
        <v>17206</v>
      </c>
      <c r="D12140" t="s">
        <v>25187</v>
      </c>
      <c r="E12140" s="2" t="s">
        <v>71</v>
      </c>
      <c r="F12140" t="str">
        <f t="shared" si="189"/>
        <v>VW Caddy</v>
      </c>
      <c r="G12140" t="s">
        <v>18020</v>
      </c>
      <c r="H12140" s="2" t="s">
        <v>17</v>
      </c>
      <c r="I12140" s="5">
        <v>53550</v>
      </c>
      <c r="J12140" s="2">
        <v>2017</v>
      </c>
      <c r="K12140" s="2">
        <v>55</v>
      </c>
      <c r="L12140" t="s">
        <v>18</v>
      </c>
      <c r="M12140" s="3">
        <v>17499</v>
      </c>
      <c r="N12140" s="2" t="s">
        <v>19</v>
      </c>
    </row>
    <row r="12141" spans="1:14" x14ac:dyDescent="0.25">
      <c r="A12141" t="s">
        <v>17206</v>
      </c>
      <c r="B12141" s="1" t="s">
        <v>18019</v>
      </c>
      <c r="C12141" t="s">
        <v>17206</v>
      </c>
      <c r="D12141" t="s">
        <v>25187</v>
      </c>
      <c r="E12141" s="2" t="s">
        <v>71</v>
      </c>
      <c r="F12141" t="str">
        <f t="shared" si="189"/>
        <v>VW Caddy</v>
      </c>
      <c r="G12141" t="s">
        <v>18020</v>
      </c>
      <c r="H12141" s="2" t="s">
        <v>17</v>
      </c>
      <c r="I12141" s="5">
        <v>203662</v>
      </c>
      <c r="J12141" s="2">
        <v>2017</v>
      </c>
      <c r="K12141" s="2">
        <v>55</v>
      </c>
      <c r="L12141" t="s">
        <v>18</v>
      </c>
      <c r="M12141" s="3">
        <v>11499</v>
      </c>
      <c r="N12141" s="2" t="s">
        <v>19</v>
      </c>
    </row>
    <row r="12142" spans="1:14" x14ac:dyDescent="0.25">
      <c r="A12142" t="s">
        <v>17206</v>
      </c>
      <c r="B12142" s="1" t="s">
        <v>19294</v>
      </c>
      <c r="C12142" t="s">
        <v>17206</v>
      </c>
      <c r="D12142" t="s">
        <v>25187</v>
      </c>
      <c r="E12142" s="2" t="s">
        <v>71</v>
      </c>
      <c r="F12142" t="str">
        <f t="shared" si="189"/>
        <v>VW Caddy</v>
      </c>
      <c r="G12142" t="s">
        <v>18020</v>
      </c>
      <c r="H12142" s="2" t="s">
        <v>17</v>
      </c>
      <c r="I12142" s="5">
        <v>100330</v>
      </c>
      <c r="J12142" s="2">
        <v>2017</v>
      </c>
      <c r="K12142" s="2">
        <v>55</v>
      </c>
      <c r="L12142" t="s">
        <v>18</v>
      </c>
      <c r="M12142" s="3">
        <v>15999</v>
      </c>
      <c r="N12142" s="2" t="s">
        <v>19</v>
      </c>
    </row>
    <row r="12143" spans="1:14" x14ac:dyDescent="0.25">
      <c r="A12143" t="s">
        <v>17206</v>
      </c>
      <c r="B12143" s="1" t="s">
        <v>18477</v>
      </c>
      <c r="C12143" t="s">
        <v>17206</v>
      </c>
      <c r="D12143" t="s">
        <v>25187</v>
      </c>
      <c r="E12143" s="2" t="s">
        <v>71</v>
      </c>
      <c r="F12143" t="str">
        <f t="shared" si="189"/>
        <v>VW Caddy</v>
      </c>
      <c r="G12143" t="s">
        <v>18478</v>
      </c>
      <c r="H12143" s="2" t="s">
        <v>17</v>
      </c>
      <c r="I12143" s="5">
        <v>164435</v>
      </c>
      <c r="J12143" s="2">
        <v>2019</v>
      </c>
      <c r="K12143" s="2">
        <v>55</v>
      </c>
      <c r="L12143" t="s">
        <v>18</v>
      </c>
      <c r="M12143" s="3">
        <v>14300</v>
      </c>
      <c r="N12143" s="2" t="s">
        <v>19</v>
      </c>
    </row>
    <row r="12144" spans="1:14" x14ac:dyDescent="0.25">
      <c r="A12144" t="s">
        <v>17206</v>
      </c>
      <c r="B12144" s="1" t="s">
        <v>20009</v>
      </c>
      <c r="C12144" t="s">
        <v>17206</v>
      </c>
      <c r="D12144" t="s">
        <v>25187</v>
      </c>
      <c r="E12144" s="2" t="s">
        <v>71</v>
      </c>
      <c r="F12144" t="str">
        <f t="shared" si="189"/>
        <v>VW Caddy</v>
      </c>
      <c r="G12144" t="s">
        <v>20010</v>
      </c>
      <c r="H12144" s="2" t="s">
        <v>17</v>
      </c>
      <c r="I12144" s="5">
        <v>117343</v>
      </c>
      <c r="J12144" s="2">
        <v>2019</v>
      </c>
      <c r="K12144" s="2">
        <v>75</v>
      </c>
      <c r="L12144" t="s">
        <v>18</v>
      </c>
      <c r="M12144" s="3">
        <v>18781.88</v>
      </c>
      <c r="N12144" s="2" t="s">
        <v>19</v>
      </c>
    </row>
    <row r="12145" spans="1:14" x14ac:dyDescent="0.25">
      <c r="A12145" t="s">
        <v>17206</v>
      </c>
      <c r="B12145" s="1" t="s">
        <v>19140</v>
      </c>
      <c r="C12145" t="s">
        <v>17206</v>
      </c>
      <c r="D12145" t="s">
        <v>25187</v>
      </c>
      <c r="E12145" s="2" t="s">
        <v>71</v>
      </c>
      <c r="F12145" t="str">
        <f t="shared" si="189"/>
        <v>VW Caddy</v>
      </c>
      <c r="G12145" t="s">
        <v>18379</v>
      </c>
      <c r="H12145" s="2" t="s">
        <v>17</v>
      </c>
      <c r="I12145" s="5">
        <v>160140</v>
      </c>
      <c r="J12145" s="2">
        <v>2017</v>
      </c>
      <c r="K12145" s="2">
        <v>75</v>
      </c>
      <c r="L12145" t="s">
        <v>18</v>
      </c>
      <c r="M12145" s="3">
        <v>15507.66</v>
      </c>
      <c r="N12145" s="2" t="s">
        <v>19</v>
      </c>
    </row>
    <row r="12146" spans="1:14" x14ac:dyDescent="0.25">
      <c r="A12146" t="s">
        <v>17206</v>
      </c>
      <c r="B12146" s="1" t="s">
        <v>18378</v>
      </c>
      <c r="C12146" t="s">
        <v>17206</v>
      </c>
      <c r="D12146" t="s">
        <v>25187</v>
      </c>
      <c r="E12146" s="2" t="s">
        <v>71</v>
      </c>
      <c r="F12146" t="str">
        <f t="shared" si="189"/>
        <v>VW Caddy</v>
      </c>
      <c r="G12146" t="s">
        <v>18379</v>
      </c>
      <c r="H12146" s="2" t="s">
        <v>17</v>
      </c>
      <c r="I12146" s="5">
        <v>169660</v>
      </c>
      <c r="J12146" s="2">
        <v>2016</v>
      </c>
      <c r="K12146" s="2">
        <v>75</v>
      </c>
      <c r="L12146" t="s">
        <v>18</v>
      </c>
      <c r="M12146" s="3">
        <v>13572.63</v>
      </c>
      <c r="N12146" s="2" t="s">
        <v>19</v>
      </c>
    </row>
    <row r="12147" spans="1:14" x14ac:dyDescent="0.25">
      <c r="A12147" t="s">
        <v>17206</v>
      </c>
      <c r="B12147" s="1" t="s">
        <v>22630</v>
      </c>
      <c r="C12147" t="s">
        <v>17206</v>
      </c>
      <c r="D12147" t="s">
        <v>25187</v>
      </c>
      <c r="E12147" s="2" t="s">
        <v>71</v>
      </c>
      <c r="F12147" t="str">
        <f t="shared" si="189"/>
        <v>VW Caddy</v>
      </c>
      <c r="G12147" t="s">
        <v>18379</v>
      </c>
      <c r="H12147" s="2" t="s">
        <v>17</v>
      </c>
      <c r="I12147" s="5">
        <v>104500</v>
      </c>
      <c r="J12147" s="2">
        <v>2017</v>
      </c>
      <c r="K12147" s="2">
        <v>75</v>
      </c>
      <c r="L12147" t="s">
        <v>45</v>
      </c>
      <c r="M12147" s="3">
        <v>16394.580000000002</v>
      </c>
      <c r="N12147" s="2" t="s">
        <v>19</v>
      </c>
    </row>
    <row r="12148" spans="1:14" x14ac:dyDescent="0.25">
      <c r="A12148" t="s">
        <v>17206</v>
      </c>
      <c r="B12148" s="1" t="s">
        <v>20475</v>
      </c>
      <c r="C12148" t="s">
        <v>17206</v>
      </c>
      <c r="D12148" t="s">
        <v>25187</v>
      </c>
      <c r="E12148" s="2" t="s">
        <v>71</v>
      </c>
      <c r="F12148" t="str">
        <f t="shared" si="189"/>
        <v>VW Caddy</v>
      </c>
      <c r="G12148" t="s">
        <v>20476</v>
      </c>
      <c r="H12148" s="2" t="s">
        <v>17</v>
      </c>
      <c r="I12148" s="5">
        <v>64353</v>
      </c>
      <c r="J12148" s="2">
        <v>2018</v>
      </c>
      <c r="K12148" s="2">
        <v>75</v>
      </c>
      <c r="L12148" t="s">
        <v>45</v>
      </c>
      <c r="M12148" s="3">
        <v>20000</v>
      </c>
      <c r="N12148" s="2" t="s">
        <v>19</v>
      </c>
    </row>
    <row r="12149" spans="1:14" x14ac:dyDescent="0.25">
      <c r="A12149" t="s">
        <v>17206</v>
      </c>
      <c r="B12149" s="1" t="s">
        <v>19387</v>
      </c>
      <c r="C12149" t="s">
        <v>17206</v>
      </c>
      <c r="D12149" t="s">
        <v>25187</v>
      </c>
      <c r="E12149" s="2" t="s">
        <v>22906</v>
      </c>
      <c r="F12149" t="str">
        <f t="shared" si="189"/>
        <v>VW up!</v>
      </c>
      <c r="G12149" t="s">
        <v>19388</v>
      </c>
      <c r="H12149" s="2" t="s">
        <v>1300</v>
      </c>
      <c r="I12149" s="5">
        <v>51781</v>
      </c>
      <c r="J12149" s="2">
        <v>2014</v>
      </c>
      <c r="K12149" s="2">
        <v>60</v>
      </c>
      <c r="L12149" t="s">
        <v>207</v>
      </c>
      <c r="M12149" s="3">
        <v>16988.52</v>
      </c>
      <c r="N12149" s="2" t="s">
        <v>19</v>
      </c>
    </row>
    <row r="12150" spans="1:14" x14ac:dyDescent="0.25">
      <c r="A12150" t="s">
        <v>17206</v>
      </c>
      <c r="B12150" s="1" t="s">
        <v>19688</v>
      </c>
      <c r="C12150" t="s">
        <v>17206</v>
      </c>
      <c r="D12150" t="s">
        <v>25187</v>
      </c>
      <c r="E12150" s="2" t="s">
        <v>22906</v>
      </c>
      <c r="F12150" t="str">
        <f t="shared" si="189"/>
        <v>VW up!</v>
      </c>
      <c r="G12150" t="s">
        <v>19689</v>
      </c>
      <c r="H12150" s="2" t="s">
        <v>1300</v>
      </c>
      <c r="I12150" s="5">
        <v>44135</v>
      </c>
      <c r="J12150" s="2">
        <v>2020</v>
      </c>
      <c r="K12150" s="2">
        <v>60</v>
      </c>
      <c r="L12150" t="s">
        <v>45</v>
      </c>
      <c r="M12150" s="3">
        <v>18275.93</v>
      </c>
      <c r="N12150" s="2" t="s">
        <v>19</v>
      </c>
    </row>
    <row r="12151" spans="1:14" x14ac:dyDescent="0.25">
      <c r="A12151" t="s">
        <v>17206</v>
      </c>
      <c r="B12151" s="1" t="s">
        <v>19895</v>
      </c>
      <c r="C12151" t="s">
        <v>17206</v>
      </c>
      <c r="D12151" t="s">
        <v>25187</v>
      </c>
      <c r="E12151" s="2" t="s">
        <v>17368</v>
      </c>
      <c r="F12151" t="str">
        <f t="shared" si="189"/>
        <v>VW Golf</v>
      </c>
      <c r="G12151" t="s">
        <v>19896</v>
      </c>
      <c r="H12151" s="2" t="s">
        <v>36</v>
      </c>
      <c r="I12151" s="5">
        <v>26908</v>
      </c>
      <c r="J12151" s="2">
        <v>2019</v>
      </c>
      <c r="K12151" s="2">
        <v>85</v>
      </c>
      <c r="L12151" t="s">
        <v>18</v>
      </c>
      <c r="M12151" s="3">
        <v>17290</v>
      </c>
      <c r="N12151" s="2" t="s">
        <v>19</v>
      </c>
    </row>
    <row r="12152" spans="1:14" x14ac:dyDescent="0.25">
      <c r="A12152" t="s">
        <v>17206</v>
      </c>
      <c r="B12152" s="1" t="s">
        <v>19069</v>
      </c>
      <c r="C12152" t="s">
        <v>17206</v>
      </c>
      <c r="D12152" t="s">
        <v>25187</v>
      </c>
      <c r="E12152" s="2" t="s">
        <v>17368</v>
      </c>
      <c r="F12152" t="str">
        <f t="shared" ref="F12152:F12215" si="190">D12152&amp; " " &amp; E12152</f>
        <v>VW Golf</v>
      </c>
      <c r="G12152" t="s">
        <v>19070</v>
      </c>
      <c r="H12152" s="2" t="s">
        <v>36</v>
      </c>
      <c r="I12152" s="5">
        <v>75010</v>
      </c>
      <c r="J12152" s="2">
        <v>2018</v>
      </c>
      <c r="K12152" s="2">
        <v>81</v>
      </c>
      <c r="L12152" t="s">
        <v>37</v>
      </c>
      <c r="M12152" s="3">
        <v>15413.6</v>
      </c>
      <c r="N12152" s="2" t="s">
        <v>19</v>
      </c>
    </row>
    <row r="12153" spans="1:14" x14ac:dyDescent="0.25">
      <c r="A12153" t="s">
        <v>17206</v>
      </c>
      <c r="B12153" s="1" t="s">
        <v>19751</v>
      </c>
      <c r="C12153" t="s">
        <v>17206</v>
      </c>
      <c r="D12153" t="s">
        <v>25187</v>
      </c>
      <c r="E12153" s="2" t="s">
        <v>17368</v>
      </c>
      <c r="F12153" t="str">
        <f t="shared" si="190"/>
        <v>VW Golf</v>
      </c>
      <c r="G12153" t="s">
        <v>19070</v>
      </c>
      <c r="H12153" s="2" t="s">
        <v>36</v>
      </c>
      <c r="I12153" s="5">
        <v>97144</v>
      </c>
      <c r="J12153" s="2">
        <v>2018</v>
      </c>
      <c r="K12153" s="2">
        <v>81</v>
      </c>
      <c r="L12153" t="s">
        <v>37</v>
      </c>
      <c r="M12153" s="3">
        <v>17559.23</v>
      </c>
      <c r="N12153" s="2" t="s">
        <v>19</v>
      </c>
    </row>
    <row r="12154" spans="1:14" x14ac:dyDescent="0.25">
      <c r="A12154" t="s">
        <v>17206</v>
      </c>
      <c r="B12154" s="1" t="s">
        <v>19164</v>
      </c>
      <c r="C12154" t="s">
        <v>17206</v>
      </c>
      <c r="D12154" t="s">
        <v>25187</v>
      </c>
      <c r="E12154" s="2" t="s">
        <v>17368</v>
      </c>
      <c r="F12154" t="str">
        <f t="shared" si="190"/>
        <v>VW Golf</v>
      </c>
      <c r="G12154" t="s">
        <v>19070</v>
      </c>
      <c r="H12154" s="2" t="s">
        <v>36</v>
      </c>
      <c r="I12154" s="5">
        <v>82241</v>
      </c>
      <c r="J12154" s="2">
        <v>2018</v>
      </c>
      <c r="K12154" s="2">
        <v>81</v>
      </c>
      <c r="L12154" t="s">
        <v>18</v>
      </c>
      <c r="M12154" s="3">
        <v>15683.63</v>
      </c>
      <c r="N12154" s="2" t="s">
        <v>19</v>
      </c>
    </row>
    <row r="12155" spans="1:14" x14ac:dyDescent="0.25">
      <c r="A12155" t="s">
        <v>17206</v>
      </c>
      <c r="B12155" s="1" t="s">
        <v>19351</v>
      </c>
      <c r="C12155" t="s">
        <v>17206</v>
      </c>
      <c r="D12155" t="s">
        <v>25187</v>
      </c>
      <c r="E12155" s="2" t="s">
        <v>17368</v>
      </c>
      <c r="F12155" t="str">
        <f t="shared" si="190"/>
        <v>VW Golf</v>
      </c>
      <c r="G12155" t="s">
        <v>19352</v>
      </c>
      <c r="H12155" s="2" t="s">
        <v>36</v>
      </c>
      <c r="I12155" s="5">
        <v>102016</v>
      </c>
      <c r="J12155" s="2">
        <v>2018</v>
      </c>
      <c r="K12155" s="2">
        <v>65</v>
      </c>
      <c r="L12155" t="s">
        <v>96</v>
      </c>
      <c r="M12155" s="3">
        <v>16200</v>
      </c>
      <c r="N12155" s="2" t="s">
        <v>19</v>
      </c>
    </row>
    <row r="12156" spans="1:14" x14ac:dyDescent="0.25">
      <c r="A12156" t="s">
        <v>17206</v>
      </c>
      <c r="B12156" s="1" t="s">
        <v>17593</v>
      </c>
      <c r="C12156" t="s">
        <v>17206</v>
      </c>
      <c r="D12156" t="s">
        <v>25187</v>
      </c>
      <c r="E12156" s="2" t="s">
        <v>17368</v>
      </c>
      <c r="F12156" t="str">
        <f t="shared" si="190"/>
        <v>VW Golf</v>
      </c>
      <c r="G12156" t="s">
        <v>17594</v>
      </c>
      <c r="H12156" s="2" t="s">
        <v>36</v>
      </c>
      <c r="I12156" s="5">
        <v>171710</v>
      </c>
      <c r="J12156" s="2">
        <v>2014</v>
      </c>
      <c r="K12156" s="2">
        <v>63</v>
      </c>
      <c r="L12156" t="s">
        <v>30</v>
      </c>
      <c r="M12156" s="3">
        <v>10631.25</v>
      </c>
      <c r="N12156" s="2" t="s">
        <v>19</v>
      </c>
    </row>
    <row r="12157" spans="1:14" x14ac:dyDescent="0.25">
      <c r="A12157" t="s">
        <v>17206</v>
      </c>
      <c r="B12157" s="1" t="s">
        <v>17657</v>
      </c>
      <c r="C12157" t="s">
        <v>17206</v>
      </c>
      <c r="D12157" t="s">
        <v>25187</v>
      </c>
      <c r="E12157" s="2" t="s">
        <v>17368</v>
      </c>
      <c r="F12157" t="str">
        <f t="shared" si="190"/>
        <v>VW Golf</v>
      </c>
      <c r="G12157" t="s">
        <v>17594</v>
      </c>
      <c r="H12157" s="2" t="s">
        <v>36</v>
      </c>
      <c r="I12157" s="5">
        <v>161382</v>
      </c>
      <c r="J12157" s="2">
        <v>2014</v>
      </c>
      <c r="K12157" s="2">
        <v>63</v>
      </c>
      <c r="L12157" t="s">
        <v>45</v>
      </c>
      <c r="M12157" s="3">
        <v>10125</v>
      </c>
      <c r="N12157" s="2" t="s">
        <v>19</v>
      </c>
    </row>
    <row r="12158" spans="1:14" x14ac:dyDescent="0.25">
      <c r="A12158" t="s">
        <v>17206</v>
      </c>
      <c r="B12158" s="1" t="s">
        <v>20795</v>
      </c>
      <c r="C12158" t="s">
        <v>17206</v>
      </c>
      <c r="D12158" t="s">
        <v>25187</v>
      </c>
      <c r="E12158" s="2" t="s">
        <v>17368</v>
      </c>
      <c r="F12158" t="str">
        <f t="shared" si="190"/>
        <v>VW Golf</v>
      </c>
      <c r="G12158" t="s">
        <v>19643</v>
      </c>
      <c r="H12158" s="2" t="s">
        <v>25138</v>
      </c>
      <c r="I12158" s="5">
        <v>103362</v>
      </c>
      <c r="J12158" s="2">
        <v>2016</v>
      </c>
      <c r="K12158" s="2">
        <v>110</v>
      </c>
      <c r="L12158" t="s">
        <v>18</v>
      </c>
      <c r="M12158" s="3">
        <v>22275</v>
      </c>
      <c r="N12158" s="2" t="s">
        <v>19</v>
      </c>
    </row>
    <row r="12159" spans="1:14" x14ac:dyDescent="0.25">
      <c r="A12159" t="s">
        <v>17206</v>
      </c>
      <c r="B12159" s="1" t="s">
        <v>19642</v>
      </c>
      <c r="C12159" t="s">
        <v>17206</v>
      </c>
      <c r="D12159" t="s">
        <v>25187</v>
      </c>
      <c r="E12159" s="2" t="s">
        <v>17368</v>
      </c>
      <c r="F12159" t="str">
        <f t="shared" si="190"/>
        <v>VW Golf</v>
      </c>
      <c r="G12159" t="s">
        <v>19643</v>
      </c>
      <c r="H12159" s="2" t="s">
        <v>25138</v>
      </c>
      <c r="I12159" s="5">
        <v>171934</v>
      </c>
      <c r="J12159" s="2">
        <v>2015</v>
      </c>
      <c r="K12159" s="2">
        <v>110</v>
      </c>
      <c r="L12159" t="s">
        <v>45</v>
      </c>
      <c r="M12159" s="3">
        <v>17200.88</v>
      </c>
      <c r="N12159" s="2" t="s">
        <v>19</v>
      </c>
    </row>
    <row r="12160" spans="1:14" x14ac:dyDescent="0.25">
      <c r="A12160" t="s">
        <v>17206</v>
      </c>
      <c r="B12160" s="1" t="s">
        <v>22054</v>
      </c>
      <c r="C12160" t="s">
        <v>17206</v>
      </c>
      <c r="D12160" t="s">
        <v>25187</v>
      </c>
      <c r="E12160" s="2" t="s">
        <v>17368</v>
      </c>
      <c r="F12160" t="str">
        <f t="shared" si="190"/>
        <v>VW Golf</v>
      </c>
      <c r="G12160" t="s">
        <v>22055</v>
      </c>
      <c r="H12160" s="2" t="s">
        <v>25138</v>
      </c>
      <c r="I12160" s="5">
        <v>39373</v>
      </c>
      <c r="J12160" s="2">
        <v>2021</v>
      </c>
      <c r="K12160" s="2">
        <v>110</v>
      </c>
      <c r="L12160" t="s">
        <v>45</v>
      </c>
      <c r="M12160" s="3">
        <v>38499</v>
      </c>
      <c r="N12160" s="2" t="s">
        <v>19</v>
      </c>
    </row>
    <row r="12161" spans="1:14" x14ac:dyDescent="0.25">
      <c r="A12161" t="s">
        <v>17206</v>
      </c>
      <c r="B12161" s="1" t="s">
        <v>21702</v>
      </c>
      <c r="C12161" t="s">
        <v>17206</v>
      </c>
      <c r="D12161" t="s">
        <v>25187</v>
      </c>
      <c r="E12161" s="2" t="s">
        <v>17368</v>
      </c>
      <c r="F12161" t="str">
        <f t="shared" si="190"/>
        <v>VW Golf</v>
      </c>
      <c r="G12161" t="s">
        <v>21066</v>
      </c>
      <c r="H12161" s="2" t="s">
        <v>36</v>
      </c>
      <c r="I12161" s="5">
        <v>19895</v>
      </c>
      <c r="J12161" s="2">
        <v>2021</v>
      </c>
      <c r="K12161" s="2">
        <v>96</v>
      </c>
      <c r="L12161" t="s">
        <v>1066</v>
      </c>
      <c r="M12161" s="3">
        <v>29731.98</v>
      </c>
      <c r="N12161" s="2" t="s">
        <v>19</v>
      </c>
    </row>
    <row r="12162" spans="1:14" x14ac:dyDescent="0.25">
      <c r="A12162" t="s">
        <v>17206</v>
      </c>
      <c r="B12162" s="1" t="s">
        <v>21065</v>
      </c>
      <c r="C12162" t="s">
        <v>17206</v>
      </c>
      <c r="D12162" t="s">
        <v>25187</v>
      </c>
      <c r="E12162" s="2" t="s">
        <v>17368</v>
      </c>
      <c r="F12162" t="str">
        <f t="shared" si="190"/>
        <v>VW Golf</v>
      </c>
      <c r="G12162" t="s">
        <v>21066</v>
      </c>
      <c r="H12162" s="2" t="s">
        <v>36</v>
      </c>
      <c r="I12162" s="5">
        <v>57800</v>
      </c>
      <c r="J12162" s="2">
        <v>2020</v>
      </c>
      <c r="K12162" s="2">
        <v>96</v>
      </c>
      <c r="L12162" t="s">
        <v>18</v>
      </c>
      <c r="M12162" s="3">
        <v>23900</v>
      </c>
      <c r="N12162" s="2" t="s">
        <v>19</v>
      </c>
    </row>
    <row r="12163" spans="1:14" x14ac:dyDescent="0.25">
      <c r="A12163" t="s">
        <v>17206</v>
      </c>
      <c r="B12163" s="1" t="s">
        <v>21839</v>
      </c>
      <c r="C12163" t="s">
        <v>17206</v>
      </c>
      <c r="D12163" t="s">
        <v>25187</v>
      </c>
      <c r="E12163" s="2" t="s">
        <v>17368</v>
      </c>
      <c r="F12163" t="str">
        <f t="shared" si="190"/>
        <v>VW Golf</v>
      </c>
      <c r="G12163" t="s">
        <v>21840</v>
      </c>
      <c r="H12163" s="2" t="s">
        <v>36</v>
      </c>
      <c r="I12163" s="5">
        <v>31635</v>
      </c>
      <c r="J12163" s="2">
        <v>2021</v>
      </c>
      <c r="K12163" s="2">
        <v>110</v>
      </c>
      <c r="L12163" t="s">
        <v>18</v>
      </c>
      <c r="M12163" s="3">
        <v>30882.29</v>
      </c>
      <c r="N12163" s="2" t="s">
        <v>19</v>
      </c>
    </row>
    <row r="12164" spans="1:14" x14ac:dyDescent="0.25">
      <c r="A12164" t="s">
        <v>17206</v>
      </c>
      <c r="B12164" s="1" t="s">
        <v>22004</v>
      </c>
      <c r="C12164" t="s">
        <v>17206</v>
      </c>
      <c r="D12164" t="s">
        <v>25187</v>
      </c>
      <c r="E12164" s="2" t="s">
        <v>17368</v>
      </c>
      <c r="F12164" t="str">
        <f t="shared" si="190"/>
        <v>VW Golf</v>
      </c>
      <c r="G12164" t="s">
        <v>21840</v>
      </c>
      <c r="H12164" s="2" t="s">
        <v>36</v>
      </c>
      <c r="I12164" s="5">
        <v>30000</v>
      </c>
      <c r="J12164" s="2">
        <v>2022</v>
      </c>
      <c r="K12164" s="2">
        <v>110</v>
      </c>
      <c r="L12164" t="s">
        <v>18</v>
      </c>
      <c r="M12164" s="3">
        <v>32326.2</v>
      </c>
      <c r="N12164" s="2" t="s">
        <v>19</v>
      </c>
    </row>
    <row r="12165" spans="1:14" x14ac:dyDescent="0.25">
      <c r="A12165" t="s">
        <v>17206</v>
      </c>
      <c r="B12165" s="1" t="s">
        <v>21979</v>
      </c>
      <c r="C12165" t="s">
        <v>17206</v>
      </c>
      <c r="D12165" t="s">
        <v>25187</v>
      </c>
      <c r="E12165" s="2" t="s">
        <v>17368</v>
      </c>
      <c r="F12165" t="str">
        <f t="shared" si="190"/>
        <v>VW Golf</v>
      </c>
      <c r="G12165" t="s">
        <v>21840</v>
      </c>
      <c r="H12165" s="2" t="s">
        <v>36</v>
      </c>
      <c r="I12165" s="5">
        <v>30970</v>
      </c>
      <c r="J12165" s="2">
        <v>2021</v>
      </c>
      <c r="K12165" s="2">
        <v>110</v>
      </c>
      <c r="L12165" t="s">
        <v>18</v>
      </c>
      <c r="M12165" s="3">
        <v>31900</v>
      </c>
      <c r="N12165" s="2" t="s">
        <v>19</v>
      </c>
    </row>
    <row r="12166" spans="1:14" x14ac:dyDescent="0.25">
      <c r="A12166" t="s">
        <v>17206</v>
      </c>
      <c r="B12166" s="1" t="s">
        <v>20625</v>
      </c>
      <c r="C12166" t="s">
        <v>17206</v>
      </c>
      <c r="D12166" t="s">
        <v>25187</v>
      </c>
      <c r="E12166" s="2" t="s">
        <v>17368</v>
      </c>
      <c r="F12166" t="str">
        <f t="shared" si="190"/>
        <v>VW Golf</v>
      </c>
      <c r="G12166" t="s">
        <v>20626</v>
      </c>
      <c r="H12166" s="2" t="s">
        <v>36</v>
      </c>
      <c r="I12166" s="5">
        <v>45637</v>
      </c>
      <c r="J12166" s="2">
        <v>2019</v>
      </c>
      <c r="K12166" s="2">
        <v>96</v>
      </c>
      <c r="L12166" t="s">
        <v>18</v>
      </c>
      <c r="M12166" s="3">
        <v>19743.75</v>
      </c>
      <c r="N12166" s="2" t="s">
        <v>19</v>
      </c>
    </row>
    <row r="12167" spans="1:14" x14ac:dyDescent="0.25">
      <c r="A12167" t="s">
        <v>17206</v>
      </c>
      <c r="B12167" s="1" t="s">
        <v>18107</v>
      </c>
      <c r="C12167" t="s">
        <v>17206</v>
      </c>
      <c r="D12167" t="s">
        <v>25187</v>
      </c>
      <c r="E12167" s="2" t="s">
        <v>17368</v>
      </c>
      <c r="F12167" t="str">
        <f t="shared" si="190"/>
        <v>VW Golf</v>
      </c>
      <c r="G12167" t="s">
        <v>17917</v>
      </c>
      <c r="H12167" s="2" t="s">
        <v>17</v>
      </c>
      <c r="I12167" s="5">
        <v>176850</v>
      </c>
      <c r="J12167" s="2">
        <v>2015</v>
      </c>
      <c r="K12167" s="2">
        <v>66</v>
      </c>
      <c r="L12167" t="s">
        <v>18</v>
      </c>
      <c r="M12167" s="3">
        <v>11200</v>
      </c>
      <c r="N12167" s="2" t="s">
        <v>19</v>
      </c>
    </row>
    <row r="12168" spans="1:14" x14ac:dyDescent="0.25">
      <c r="A12168" t="s">
        <v>17206</v>
      </c>
      <c r="B12168" s="1" t="s">
        <v>17916</v>
      </c>
      <c r="C12168" t="s">
        <v>17206</v>
      </c>
      <c r="D12168" t="s">
        <v>25187</v>
      </c>
      <c r="E12168" s="2" t="s">
        <v>17368</v>
      </c>
      <c r="F12168" t="str">
        <f t="shared" si="190"/>
        <v>VW Golf</v>
      </c>
      <c r="G12168" t="s">
        <v>17917</v>
      </c>
      <c r="H12168" s="2" t="s">
        <v>17</v>
      </c>
      <c r="I12168" s="5">
        <v>172976</v>
      </c>
      <c r="J12168" s="2">
        <v>2015</v>
      </c>
      <c r="K12168" s="2">
        <v>66</v>
      </c>
      <c r="L12168" t="s">
        <v>18</v>
      </c>
      <c r="M12168" s="3">
        <v>10900</v>
      </c>
      <c r="N12168" s="2" t="s">
        <v>19</v>
      </c>
    </row>
    <row r="12169" spans="1:14" x14ac:dyDescent="0.25">
      <c r="A12169" t="s">
        <v>17206</v>
      </c>
      <c r="B12169" s="1" t="s">
        <v>18171</v>
      </c>
      <c r="C12169" t="s">
        <v>17206</v>
      </c>
      <c r="D12169" t="s">
        <v>25187</v>
      </c>
      <c r="E12169" s="2" t="s">
        <v>17368</v>
      </c>
      <c r="F12169" t="str">
        <f t="shared" si="190"/>
        <v>VW Golf</v>
      </c>
      <c r="G12169" t="s">
        <v>18172</v>
      </c>
      <c r="H12169" s="2" t="s">
        <v>17</v>
      </c>
      <c r="I12169" s="5">
        <v>174047</v>
      </c>
      <c r="J12169" s="2">
        <v>2015</v>
      </c>
      <c r="K12169" s="2">
        <v>81</v>
      </c>
      <c r="L12169" t="s">
        <v>30</v>
      </c>
      <c r="M12169" s="3">
        <v>11959.98</v>
      </c>
      <c r="N12169" s="2" t="s">
        <v>19</v>
      </c>
    </row>
    <row r="12170" spans="1:14" x14ac:dyDescent="0.25">
      <c r="A12170" t="s">
        <v>17206</v>
      </c>
      <c r="B12170" s="1" t="s">
        <v>18710</v>
      </c>
      <c r="C12170" t="s">
        <v>17206</v>
      </c>
      <c r="D12170" t="s">
        <v>25187</v>
      </c>
      <c r="E12170" s="2" t="s">
        <v>17368</v>
      </c>
      <c r="F12170" t="str">
        <f t="shared" si="190"/>
        <v>VW Golf</v>
      </c>
      <c r="G12170" t="s">
        <v>18711</v>
      </c>
      <c r="H12170" s="2" t="s">
        <v>17</v>
      </c>
      <c r="I12170" s="5">
        <v>120560</v>
      </c>
      <c r="J12170" s="2">
        <v>2016</v>
      </c>
      <c r="K12170" s="2">
        <v>81</v>
      </c>
      <c r="L12170" t="s">
        <v>18</v>
      </c>
      <c r="M12170" s="3">
        <v>13900</v>
      </c>
      <c r="N12170" s="2" t="s">
        <v>19</v>
      </c>
    </row>
    <row r="12171" spans="1:14" x14ac:dyDescent="0.25">
      <c r="A12171" t="s">
        <v>17206</v>
      </c>
      <c r="B12171" s="1" t="s">
        <v>22545</v>
      </c>
      <c r="C12171" t="s">
        <v>17206</v>
      </c>
      <c r="D12171" t="s">
        <v>25187</v>
      </c>
      <c r="E12171" s="2" t="s">
        <v>17368</v>
      </c>
      <c r="F12171" t="str">
        <f t="shared" si="190"/>
        <v>VW Golf</v>
      </c>
      <c r="G12171" t="s">
        <v>17626</v>
      </c>
      <c r="H12171" s="2" t="s">
        <v>17</v>
      </c>
      <c r="I12171" s="5">
        <v>202000</v>
      </c>
      <c r="J12171" s="2">
        <v>2014</v>
      </c>
      <c r="K12171" s="2">
        <v>81</v>
      </c>
      <c r="L12171" t="s">
        <v>45</v>
      </c>
      <c r="M12171" s="3">
        <v>10530</v>
      </c>
      <c r="N12171" s="2" t="s">
        <v>19</v>
      </c>
    </row>
    <row r="12172" spans="1:14" x14ac:dyDescent="0.25">
      <c r="A12172" t="s">
        <v>17206</v>
      </c>
      <c r="B12172" s="1" t="s">
        <v>17625</v>
      </c>
      <c r="C12172" t="s">
        <v>17206</v>
      </c>
      <c r="D12172" t="s">
        <v>25187</v>
      </c>
      <c r="E12172" s="2" t="s">
        <v>17368</v>
      </c>
      <c r="F12172" t="str">
        <f t="shared" si="190"/>
        <v>VW Golf</v>
      </c>
      <c r="G12172" t="s">
        <v>17626</v>
      </c>
      <c r="H12172" s="2" t="s">
        <v>17</v>
      </c>
      <c r="I12172" s="5">
        <v>190020</v>
      </c>
      <c r="J12172" s="2">
        <v>2013</v>
      </c>
      <c r="K12172" s="2">
        <v>81</v>
      </c>
      <c r="L12172" t="s">
        <v>96</v>
      </c>
      <c r="M12172" s="3">
        <v>10024.89</v>
      </c>
      <c r="N12172" s="2" t="s">
        <v>19</v>
      </c>
    </row>
    <row r="12173" spans="1:14" x14ac:dyDescent="0.25">
      <c r="A12173" t="s">
        <v>17206</v>
      </c>
      <c r="B12173" s="1" t="s">
        <v>22606</v>
      </c>
      <c r="C12173" t="s">
        <v>17206</v>
      </c>
      <c r="D12173" t="s">
        <v>25187</v>
      </c>
      <c r="E12173" s="2" t="s">
        <v>17368</v>
      </c>
      <c r="F12173" t="str">
        <f t="shared" si="190"/>
        <v>VW Golf</v>
      </c>
      <c r="G12173" t="s">
        <v>22607</v>
      </c>
      <c r="H12173" s="2" t="s">
        <v>17</v>
      </c>
      <c r="I12173" s="5">
        <v>199000</v>
      </c>
      <c r="J12173" s="2">
        <v>2014</v>
      </c>
      <c r="K12173" s="2">
        <v>77</v>
      </c>
      <c r="L12173" t="s">
        <v>45</v>
      </c>
      <c r="M12173" s="3">
        <v>11998.13</v>
      </c>
      <c r="N12173" s="2" t="s">
        <v>19</v>
      </c>
    </row>
    <row r="12174" spans="1:14" x14ac:dyDescent="0.25">
      <c r="A12174" t="s">
        <v>17206</v>
      </c>
      <c r="B12174" s="1" t="s">
        <v>18929</v>
      </c>
      <c r="C12174" t="s">
        <v>17206</v>
      </c>
      <c r="D12174" t="s">
        <v>25187</v>
      </c>
      <c r="E12174" s="2" t="s">
        <v>17368</v>
      </c>
      <c r="F12174" t="str">
        <f t="shared" si="190"/>
        <v>VW Golf</v>
      </c>
      <c r="G12174" t="s">
        <v>18930</v>
      </c>
      <c r="H12174" s="2" t="s">
        <v>17</v>
      </c>
      <c r="I12174" s="5">
        <v>133650</v>
      </c>
      <c r="J12174" s="2">
        <v>2016</v>
      </c>
      <c r="K12174" s="2">
        <v>81</v>
      </c>
      <c r="L12174" t="s">
        <v>18</v>
      </c>
      <c r="M12174" s="3">
        <v>13159.48</v>
      </c>
      <c r="N12174" s="2" t="s">
        <v>19</v>
      </c>
    </row>
    <row r="12175" spans="1:14" x14ac:dyDescent="0.25">
      <c r="A12175" t="s">
        <v>17206</v>
      </c>
      <c r="B12175" s="1" t="s">
        <v>18659</v>
      </c>
      <c r="C12175" t="s">
        <v>17206</v>
      </c>
      <c r="D12175" t="s">
        <v>25187</v>
      </c>
      <c r="E12175" s="2" t="s">
        <v>17368</v>
      </c>
      <c r="F12175" t="str">
        <f t="shared" si="190"/>
        <v>VW Golf</v>
      </c>
      <c r="G12175" t="s">
        <v>18660</v>
      </c>
      <c r="H12175" s="2" t="s">
        <v>17</v>
      </c>
      <c r="I12175" s="5">
        <v>138780</v>
      </c>
      <c r="J12175" s="2">
        <v>2016</v>
      </c>
      <c r="K12175" s="2">
        <v>81</v>
      </c>
      <c r="L12175" t="s">
        <v>45</v>
      </c>
      <c r="M12175" s="3">
        <v>13265</v>
      </c>
      <c r="N12175" s="2" t="s">
        <v>19</v>
      </c>
    </row>
    <row r="12176" spans="1:14" x14ac:dyDescent="0.25">
      <c r="A12176" t="s">
        <v>17206</v>
      </c>
      <c r="B12176" s="1" t="s">
        <v>18705</v>
      </c>
      <c r="C12176" t="s">
        <v>17206</v>
      </c>
      <c r="D12176" t="s">
        <v>25187</v>
      </c>
      <c r="E12176" s="2" t="s">
        <v>17368</v>
      </c>
      <c r="F12176" t="str">
        <f t="shared" si="190"/>
        <v>VW Golf</v>
      </c>
      <c r="G12176" t="s">
        <v>18660</v>
      </c>
      <c r="H12176" s="2" t="s">
        <v>17</v>
      </c>
      <c r="I12176" s="5">
        <v>145179</v>
      </c>
      <c r="J12176" s="2">
        <v>2016</v>
      </c>
      <c r="K12176" s="2">
        <v>81</v>
      </c>
      <c r="L12176" t="s">
        <v>45</v>
      </c>
      <c r="M12176" s="3">
        <v>13871.25</v>
      </c>
      <c r="N12176" s="2" t="s">
        <v>19</v>
      </c>
    </row>
    <row r="12177" spans="1:14" x14ac:dyDescent="0.25">
      <c r="A12177" t="s">
        <v>17206</v>
      </c>
      <c r="B12177" s="1" t="s">
        <v>17643</v>
      </c>
      <c r="C12177" t="s">
        <v>17206</v>
      </c>
      <c r="D12177" t="s">
        <v>25187</v>
      </c>
      <c r="E12177" s="2" t="s">
        <v>17368</v>
      </c>
      <c r="F12177" t="str">
        <f t="shared" si="190"/>
        <v>VW Golf</v>
      </c>
      <c r="G12177" t="s">
        <v>17566</v>
      </c>
      <c r="H12177" s="2" t="s">
        <v>17</v>
      </c>
      <c r="I12177" s="5">
        <v>232298</v>
      </c>
      <c r="J12177" s="2">
        <v>2013</v>
      </c>
      <c r="K12177" s="2">
        <v>77</v>
      </c>
      <c r="L12177" t="s">
        <v>45</v>
      </c>
      <c r="M12177" s="3">
        <v>10078.64</v>
      </c>
      <c r="N12177" s="2" t="s">
        <v>19</v>
      </c>
    </row>
    <row r="12178" spans="1:14" x14ac:dyDescent="0.25">
      <c r="A12178" t="s">
        <v>17206</v>
      </c>
      <c r="B12178" s="1" t="s">
        <v>19942</v>
      </c>
      <c r="C12178" t="s">
        <v>17206</v>
      </c>
      <c r="D12178" t="s">
        <v>25187</v>
      </c>
      <c r="E12178" s="2" t="s">
        <v>17368</v>
      </c>
      <c r="F12178" t="str">
        <f t="shared" si="190"/>
        <v>VW Golf</v>
      </c>
      <c r="G12178" t="s">
        <v>17566</v>
      </c>
      <c r="H12178" s="2" t="s">
        <v>17</v>
      </c>
      <c r="I12178" s="5">
        <v>120665</v>
      </c>
      <c r="J12178" s="2">
        <v>2018</v>
      </c>
      <c r="K12178" s="2">
        <v>85</v>
      </c>
      <c r="L12178" t="s">
        <v>18</v>
      </c>
      <c r="M12178" s="3">
        <v>17400</v>
      </c>
      <c r="N12178" s="2" t="s">
        <v>19</v>
      </c>
    </row>
    <row r="12179" spans="1:14" x14ac:dyDescent="0.25">
      <c r="A12179" t="s">
        <v>17206</v>
      </c>
      <c r="B12179" s="1" t="s">
        <v>20347</v>
      </c>
      <c r="C12179" t="s">
        <v>17206</v>
      </c>
      <c r="D12179" t="s">
        <v>25187</v>
      </c>
      <c r="E12179" s="2" t="s">
        <v>17368</v>
      </c>
      <c r="F12179" t="str">
        <f t="shared" si="190"/>
        <v>VW Golf</v>
      </c>
      <c r="G12179" t="s">
        <v>17566</v>
      </c>
      <c r="H12179" s="2" t="s">
        <v>17</v>
      </c>
      <c r="I12179" s="5">
        <v>82940</v>
      </c>
      <c r="J12179" s="2">
        <v>2019</v>
      </c>
      <c r="K12179" s="2">
        <v>85</v>
      </c>
      <c r="L12179" t="s">
        <v>30</v>
      </c>
      <c r="M12179" s="3">
        <v>20293.32</v>
      </c>
      <c r="N12179" s="2" t="s">
        <v>19</v>
      </c>
    </row>
    <row r="12180" spans="1:14" x14ac:dyDescent="0.25">
      <c r="A12180" t="s">
        <v>17206</v>
      </c>
      <c r="B12180" s="1" t="s">
        <v>20017</v>
      </c>
      <c r="C12180" t="s">
        <v>17206</v>
      </c>
      <c r="D12180" t="s">
        <v>25187</v>
      </c>
      <c r="E12180" s="2" t="s">
        <v>17368</v>
      </c>
      <c r="F12180" t="str">
        <f t="shared" si="190"/>
        <v>VW Golf</v>
      </c>
      <c r="G12180" t="s">
        <v>17566</v>
      </c>
      <c r="H12180" s="2" t="s">
        <v>17</v>
      </c>
      <c r="I12180" s="5">
        <v>114491</v>
      </c>
      <c r="J12180" s="2">
        <v>2018</v>
      </c>
      <c r="K12180" s="2">
        <v>85</v>
      </c>
      <c r="L12180" t="s">
        <v>45</v>
      </c>
      <c r="M12180" s="3">
        <v>18833.37</v>
      </c>
      <c r="N12180" s="2" t="s">
        <v>19</v>
      </c>
    </row>
    <row r="12181" spans="1:14" x14ac:dyDescent="0.25">
      <c r="A12181" t="s">
        <v>17206</v>
      </c>
      <c r="B12181" s="1" t="s">
        <v>19818</v>
      </c>
      <c r="C12181" t="s">
        <v>17206</v>
      </c>
      <c r="D12181" t="s">
        <v>25187</v>
      </c>
      <c r="E12181" s="2" t="s">
        <v>17368</v>
      </c>
      <c r="F12181" t="str">
        <f t="shared" si="190"/>
        <v>VW Golf</v>
      </c>
      <c r="G12181" t="s">
        <v>17566</v>
      </c>
      <c r="H12181" s="2" t="s">
        <v>17</v>
      </c>
      <c r="I12181" s="5">
        <v>103466</v>
      </c>
      <c r="J12181" s="2">
        <v>2018</v>
      </c>
      <c r="K12181" s="2">
        <v>85</v>
      </c>
      <c r="L12181" t="s">
        <v>30</v>
      </c>
      <c r="M12181" s="3">
        <v>17900</v>
      </c>
      <c r="N12181" s="2" t="s">
        <v>19</v>
      </c>
    </row>
    <row r="12182" spans="1:14" x14ac:dyDescent="0.25">
      <c r="A12182" t="s">
        <v>17206</v>
      </c>
      <c r="B12182" s="1" t="s">
        <v>20677</v>
      </c>
      <c r="C12182" t="s">
        <v>17206</v>
      </c>
      <c r="D12182" t="s">
        <v>25187</v>
      </c>
      <c r="E12182" s="2" t="s">
        <v>17368</v>
      </c>
      <c r="F12182" t="str">
        <f t="shared" si="190"/>
        <v>VW Golf</v>
      </c>
      <c r="G12182" t="s">
        <v>17566</v>
      </c>
      <c r="H12182" s="2" t="s">
        <v>17</v>
      </c>
      <c r="I12182" s="5">
        <v>76481</v>
      </c>
      <c r="J12182" s="2">
        <v>2019</v>
      </c>
      <c r="K12182" s="2">
        <v>85</v>
      </c>
      <c r="L12182" t="s">
        <v>45</v>
      </c>
      <c r="M12182" s="3">
        <v>21097.95</v>
      </c>
      <c r="N12182" s="2" t="s">
        <v>19</v>
      </c>
    </row>
    <row r="12183" spans="1:14" x14ac:dyDescent="0.25">
      <c r="A12183" t="s">
        <v>17206</v>
      </c>
      <c r="B12183" s="1" t="s">
        <v>20545</v>
      </c>
      <c r="C12183" t="s">
        <v>17206</v>
      </c>
      <c r="D12183" t="s">
        <v>25187</v>
      </c>
      <c r="E12183" s="2" t="s">
        <v>17368</v>
      </c>
      <c r="F12183" t="str">
        <f t="shared" si="190"/>
        <v>VW Golf</v>
      </c>
      <c r="G12183" t="s">
        <v>17566</v>
      </c>
      <c r="H12183" s="2" t="s">
        <v>17</v>
      </c>
      <c r="I12183" s="5">
        <v>107742</v>
      </c>
      <c r="J12183" s="2">
        <v>2018</v>
      </c>
      <c r="K12183" s="2">
        <v>85</v>
      </c>
      <c r="L12183" t="s">
        <v>60</v>
      </c>
      <c r="M12183" s="3">
        <v>19523.53</v>
      </c>
      <c r="N12183" s="2" t="s">
        <v>19</v>
      </c>
    </row>
    <row r="12184" spans="1:14" x14ac:dyDescent="0.25">
      <c r="A12184" t="s">
        <v>17206</v>
      </c>
      <c r="B12184" s="1" t="s">
        <v>20473</v>
      </c>
      <c r="C12184" t="s">
        <v>17206</v>
      </c>
      <c r="D12184" t="s">
        <v>25187</v>
      </c>
      <c r="E12184" s="2" t="s">
        <v>17368</v>
      </c>
      <c r="F12184" t="str">
        <f t="shared" si="190"/>
        <v>VW Golf</v>
      </c>
      <c r="G12184" t="s">
        <v>17566</v>
      </c>
      <c r="H12184" s="2" t="s">
        <v>17</v>
      </c>
      <c r="I12184" s="5">
        <v>90133</v>
      </c>
      <c r="J12184" s="2">
        <v>2019</v>
      </c>
      <c r="K12184" s="2">
        <v>85</v>
      </c>
      <c r="L12184" t="s">
        <v>30</v>
      </c>
      <c r="M12184" s="3">
        <v>20027.87</v>
      </c>
      <c r="N12184" s="2" t="s">
        <v>19</v>
      </c>
    </row>
    <row r="12185" spans="1:14" x14ac:dyDescent="0.25">
      <c r="A12185" t="s">
        <v>17206</v>
      </c>
      <c r="B12185" s="1" t="s">
        <v>20108</v>
      </c>
      <c r="C12185" t="s">
        <v>17206</v>
      </c>
      <c r="D12185" t="s">
        <v>25187</v>
      </c>
      <c r="E12185" s="2" t="s">
        <v>17368</v>
      </c>
      <c r="F12185" t="str">
        <f t="shared" si="190"/>
        <v>VW Golf</v>
      </c>
      <c r="G12185" t="s">
        <v>17566</v>
      </c>
      <c r="H12185" s="2" t="s">
        <v>17</v>
      </c>
      <c r="I12185" s="5">
        <v>112591</v>
      </c>
      <c r="J12185" s="2">
        <v>2018</v>
      </c>
      <c r="K12185" s="2">
        <v>85</v>
      </c>
      <c r="L12185" t="s">
        <v>45</v>
      </c>
      <c r="M12185" s="3">
        <v>19231.53</v>
      </c>
      <c r="N12185" s="2" t="s">
        <v>19</v>
      </c>
    </row>
    <row r="12186" spans="1:14" x14ac:dyDescent="0.25">
      <c r="A12186" t="s">
        <v>17206</v>
      </c>
      <c r="B12186" s="1" t="s">
        <v>18301</v>
      </c>
      <c r="C12186" t="s">
        <v>17206</v>
      </c>
      <c r="D12186" t="s">
        <v>25187</v>
      </c>
      <c r="E12186" s="2" t="s">
        <v>17368</v>
      </c>
      <c r="F12186" t="str">
        <f t="shared" si="190"/>
        <v>VW Golf</v>
      </c>
      <c r="G12186" t="s">
        <v>17566</v>
      </c>
      <c r="H12186" s="2" t="s">
        <v>17</v>
      </c>
      <c r="I12186" s="5">
        <v>147669</v>
      </c>
      <c r="J12186" s="2">
        <v>2013</v>
      </c>
      <c r="K12186" s="2">
        <v>77</v>
      </c>
      <c r="L12186" t="s">
        <v>60</v>
      </c>
      <c r="M12186" s="3">
        <v>12766.28</v>
      </c>
      <c r="N12186" s="2" t="s">
        <v>19</v>
      </c>
    </row>
    <row r="12187" spans="1:14" x14ac:dyDescent="0.25">
      <c r="A12187" t="s">
        <v>17206</v>
      </c>
      <c r="B12187" s="1" t="s">
        <v>18225</v>
      </c>
      <c r="C12187" t="s">
        <v>17206</v>
      </c>
      <c r="D12187" t="s">
        <v>25187</v>
      </c>
      <c r="E12187" s="2" t="s">
        <v>17368</v>
      </c>
      <c r="F12187" t="str">
        <f t="shared" si="190"/>
        <v>VW Golf</v>
      </c>
      <c r="G12187" t="s">
        <v>17566</v>
      </c>
      <c r="H12187" s="2" t="s">
        <v>17</v>
      </c>
      <c r="I12187" s="5">
        <v>155694</v>
      </c>
      <c r="J12187" s="2">
        <v>2014</v>
      </c>
      <c r="K12187" s="2">
        <v>77</v>
      </c>
      <c r="L12187" t="s">
        <v>96</v>
      </c>
      <c r="M12187" s="3">
        <v>12148.12</v>
      </c>
      <c r="N12187" s="2" t="s">
        <v>19</v>
      </c>
    </row>
    <row r="12188" spans="1:14" x14ac:dyDescent="0.25">
      <c r="A12188" t="s">
        <v>17206</v>
      </c>
      <c r="B12188" s="1" t="s">
        <v>20182</v>
      </c>
      <c r="C12188" t="s">
        <v>17206</v>
      </c>
      <c r="D12188" t="s">
        <v>25187</v>
      </c>
      <c r="E12188" s="2" t="s">
        <v>17368</v>
      </c>
      <c r="F12188" t="str">
        <f t="shared" si="190"/>
        <v>VW Golf</v>
      </c>
      <c r="G12188" t="s">
        <v>17566</v>
      </c>
      <c r="H12188" s="2" t="s">
        <v>17</v>
      </c>
      <c r="I12188" s="5">
        <v>103561</v>
      </c>
      <c r="J12188" s="2">
        <v>2019</v>
      </c>
      <c r="K12188" s="2">
        <v>85</v>
      </c>
      <c r="L12188" t="s">
        <v>45</v>
      </c>
      <c r="M12188" s="3">
        <v>19895.150000000001</v>
      </c>
      <c r="N12188" s="2" t="s">
        <v>19</v>
      </c>
    </row>
    <row r="12189" spans="1:14" x14ac:dyDescent="0.25">
      <c r="A12189" t="s">
        <v>17206</v>
      </c>
      <c r="B12189" s="1" t="s">
        <v>19739</v>
      </c>
      <c r="C12189" t="s">
        <v>17206</v>
      </c>
      <c r="D12189" t="s">
        <v>25187</v>
      </c>
      <c r="E12189" s="2" t="s">
        <v>17368</v>
      </c>
      <c r="F12189" t="str">
        <f t="shared" si="190"/>
        <v>VW Golf</v>
      </c>
      <c r="G12189" t="s">
        <v>17566</v>
      </c>
      <c r="H12189" s="2" t="s">
        <v>17</v>
      </c>
      <c r="I12189" s="5">
        <v>128600</v>
      </c>
      <c r="J12189" s="2">
        <v>2019</v>
      </c>
      <c r="K12189" s="2">
        <v>85</v>
      </c>
      <c r="L12189" t="s">
        <v>18</v>
      </c>
      <c r="M12189" s="3">
        <v>17499.900000000001</v>
      </c>
      <c r="N12189" s="2" t="s">
        <v>19</v>
      </c>
    </row>
    <row r="12190" spans="1:14" x14ac:dyDescent="0.25">
      <c r="A12190" t="s">
        <v>17206</v>
      </c>
      <c r="B12190" s="1" t="s">
        <v>20053</v>
      </c>
      <c r="C12190" t="s">
        <v>17206</v>
      </c>
      <c r="D12190" t="s">
        <v>25187</v>
      </c>
      <c r="E12190" s="2" t="s">
        <v>17368</v>
      </c>
      <c r="F12190" t="str">
        <f t="shared" si="190"/>
        <v>VW Golf</v>
      </c>
      <c r="G12190" t="s">
        <v>17566</v>
      </c>
      <c r="H12190" s="2" t="s">
        <v>17</v>
      </c>
      <c r="I12190" s="5">
        <v>119895</v>
      </c>
      <c r="J12190" s="2">
        <v>2018</v>
      </c>
      <c r="K12190" s="2">
        <v>85</v>
      </c>
      <c r="L12190" t="s">
        <v>18</v>
      </c>
      <c r="M12190" s="3">
        <v>18567.919999999998</v>
      </c>
      <c r="N12190" s="2" t="s">
        <v>19</v>
      </c>
    </row>
    <row r="12191" spans="1:14" x14ac:dyDescent="0.25">
      <c r="A12191" t="s">
        <v>17206</v>
      </c>
      <c r="B12191" s="1" t="s">
        <v>19701</v>
      </c>
      <c r="C12191" t="s">
        <v>17206</v>
      </c>
      <c r="D12191" t="s">
        <v>25187</v>
      </c>
      <c r="E12191" s="2" t="s">
        <v>17368</v>
      </c>
      <c r="F12191" t="str">
        <f t="shared" si="190"/>
        <v>VW Golf</v>
      </c>
      <c r="G12191" t="s">
        <v>17566</v>
      </c>
      <c r="H12191" s="2" t="s">
        <v>17</v>
      </c>
      <c r="I12191" s="5">
        <v>103781</v>
      </c>
      <c r="J12191" s="2">
        <v>2019</v>
      </c>
      <c r="K12191" s="2">
        <v>85</v>
      </c>
      <c r="L12191" t="s">
        <v>30</v>
      </c>
      <c r="M12191" s="3">
        <v>18370</v>
      </c>
      <c r="N12191" s="2" t="s">
        <v>19</v>
      </c>
    </row>
    <row r="12192" spans="1:14" x14ac:dyDescent="0.25">
      <c r="A12192" t="s">
        <v>17206</v>
      </c>
      <c r="B12192" s="1" t="s">
        <v>20203</v>
      </c>
      <c r="C12192" t="s">
        <v>17206</v>
      </c>
      <c r="D12192" t="s">
        <v>25187</v>
      </c>
      <c r="E12192" s="2" t="s">
        <v>17368</v>
      </c>
      <c r="F12192" t="str">
        <f t="shared" si="190"/>
        <v>VW Golf</v>
      </c>
      <c r="G12192" t="s">
        <v>17566</v>
      </c>
      <c r="H12192" s="2" t="s">
        <v>17</v>
      </c>
      <c r="I12192" s="5">
        <v>107805</v>
      </c>
      <c r="J12192" s="2">
        <v>2018</v>
      </c>
      <c r="K12192" s="2">
        <v>85</v>
      </c>
      <c r="L12192" t="s">
        <v>45</v>
      </c>
      <c r="M12192" s="3">
        <v>18833.37</v>
      </c>
      <c r="N12192" s="2" t="s">
        <v>19</v>
      </c>
    </row>
    <row r="12193" spans="1:14" x14ac:dyDescent="0.25">
      <c r="A12193" t="s">
        <v>17206</v>
      </c>
      <c r="B12193" s="1" t="s">
        <v>19074</v>
      </c>
      <c r="C12193" t="s">
        <v>17206</v>
      </c>
      <c r="D12193" t="s">
        <v>25187</v>
      </c>
      <c r="E12193" s="2" t="s">
        <v>17368</v>
      </c>
      <c r="F12193" t="str">
        <f t="shared" si="190"/>
        <v>VW Golf</v>
      </c>
      <c r="G12193" t="s">
        <v>17566</v>
      </c>
      <c r="H12193" s="2" t="s">
        <v>17</v>
      </c>
      <c r="I12193" s="5">
        <v>89274</v>
      </c>
      <c r="J12193" s="2">
        <v>2017</v>
      </c>
      <c r="K12193" s="2">
        <v>81</v>
      </c>
      <c r="L12193" t="s">
        <v>30</v>
      </c>
      <c r="M12193" s="3">
        <v>15453.91</v>
      </c>
      <c r="N12193" s="2" t="s">
        <v>19</v>
      </c>
    </row>
    <row r="12194" spans="1:14" x14ac:dyDescent="0.25">
      <c r="A12194" t="s">
        <v>17206</v>
      </c>
      <c r="B12194" s="1" t="s">
        <v>19775</v>
      </c>
      <c r="C12194" t="s">
        <v>17206</v>
      </c>
      <c r="D12194" t="s">
        <v>25187</v>
      </c>
      <c r="E12194" s="2" t="s">
        <v>17368</v>
      </c>
      <c r="F12194" t="str">
        <f t="shared" si="190"/>
        <v>VW Golf</v>
      </c>
      <c r="G12194" t="s">
        <v>17566</v>
      </c>
      <c r="H12194" s="2" t="s">
        <v>17</v>
      </c>
      <c r="I12194" s="5">
        <v>154900</v>
      </c>
      <c r="J12194" s="2">
        <v>2019</v>
      </c>
      <c r="K12194" s="2">
        <v>85</v>
      </c>
      <c r="L12194" t="s">
        <v>30</v>
      </c>
      <c r="M12194" s="3">
        <v>17771.580000000002</v>
      </c>
      <c r="N12194" s="2" t="s">
        <v>19</v>
      </c>
    </row>
    <row r="12195" spans="1:14" x14ac:dyDescent="0.25">
      <c r="A12195" t="s">
        <v>17206</v>
      </c>
      <c r="B12195" s="1" t="s">
        <v>20127</v>
      </c>
      <c r="C12195" t="s">
        <v>17206</v>
      </c>
      <c r="D12195" t="s">
        <v>25187</v>
      </c>
      <c r="E12195" s="2" t="s">
        <v>17368</v>
      </c>
      <c r="F12195" t="str">
        <f t="shared" si="190"/>
        <v>VW Golf</v>
      </c>
      <c r="G12195" t="s">
        <v>17566</v>
      </c>
      <c r="H12195" s="2" t="s">
        <v>17</v>
      </c>
      <c r="I12195" s="5">
        <v>92017</v>
      </c>
      <c r="J12195" s="2">
        <v>2018</v>
      </c>
      <c r="K12195" s="2">
        <v>85</v>
      </c>
      <c r="L12195" t="s">
        <v>96</v>
      </c>
      <c r="M12195" s="3">
        <v>18952.82</v>
      </c>
      <c r="N12195" s="2" t="s">
        <v>19</v>
      </c>
    </row>
    <row r="12196" spans="1:14" x14ac:dyDescent="0.25">
      <c r="A12196" t="s">
        <v>17206</v>
      </c>
      <c r="B12196" s="1" t="s">
        <v>19111</v>
      </c>
      <c r="C12196" t="s">
        <v>17206</v>
      </c>
      <c r="D12196" t="s">
        <v>25187</v>
      </c>
      <c r="E12196" s="2" t="s">
        <v>17368</v>
      </c>
      <c r="F12196" t="str">
        <f t="shared" si="190"/>
        <v>VW Golf</v>
      </c>
      <c r="G12196" t="s">
        <v>17566</v>
      </c>
      <c r="H12196" s="2" t="s">
        <v>17</v>
      </c>
      <c r="I12196" s="5">
        <v>121255</v>
      </c>
      <c r="J12196" s="2">
        <v>2015</v>
      </c>
      <c r="K12196" s="2">
        <v>81</v>
      </c>
      <c r="L12196" t="s">
        <v>18</v>
      </c>
      <c r="M12196" s="3">
        <v>15186.49</v>
      </c>
      <c r="N12196" s="2" t="s">
        <v>19</v>
      </c>
    </row>
    <row r="12197" spans="1:14" x14ac:dyDescent="0.25">
      <c r="A12197" t="s">
        <v>17206</v>
      </c>
      <c r="B12197" s="1" t="s">
        <v>18569</v>
      </c>
      <c r="C12197" t="s">
        <v>17206</v>
      </c>
      <c r="D12197" t="s">
        <v>25187</v>
      </c>
      <c r="E12197" s="2" t="s">
        <v>17368</v>
      </c>
      <c r="F12197" t="str">
        <f t="shared" si="190"/>
        <v>VW Golf</v>
      </c>
      <c r="G12197" t="s">
        <v>17566</v>
      </c>
      <c r="H12197" s="2" t="s">
        <v>17</v>
      </c>
      <c r="I12197" s="5">
        <v>148320</v>
      </c>
      <c r="J12197" s="2">
        <v>2015</v>
      </c>
      <c r="K12197" s="2">
        <v>81</v>
      </c>
      <c r="L12197" t="s">
        <v>45</v>
      </c>
      <c r="M12197" s="3">
        <v>13357.56</v>
      </c>
      <c r="N12197" s="2" t="s">
        <v>19</v>
      </c>
    </row>
    <row r="12198" spans="1:14" x14ac:dyDescent="0.25">
      <c r="A12198" t="s">
        <v>17206</v>
      </c>
      <c r="B12198" s="1" t="s">
        <v>19894</v>
      </c>
      <c r="C12198" t="s">
        <v>17206</v>
      </c>
      <c r="D12198" t="s">
        <v>25187</v>
      </c>
      <c r="E12198" s="2" t="s">
        <v>17368</v>
      </c>
      <c r="F12198" t="str">
        <f t="shared" si="190"/>
        <v>VW Golf</v>
      </c>
      <c r="G12198" t="s">
        <v>17566</v>
      </c>
      <c r="H12198" s="2" t="s">
        <v>17</v>
      </c>
      <c r="I12198" s="5">
        <v>108526</v>
      </c>
      <c r="J12198" s="2">
        <v>2019</v>
      </c>
      <c r="K12198" s="2">
        <v>85</v>
      </c>
      <c r="L12198" t="s">
        <v>45</v>
      </c>
      <c r="M12198" s="3">
        <v>18200</v>
      </c>
      <c r="N12198" s="2" t="s">
        <v>19</v>
      </c>
    </row>
    <row r="12199" spans="1:14" x14ac:dyDescent="0.25">
      <c r="A12199" t="s">
        <v>17206</v>
      </c>
      <c r="B12199" s="1" t="s">
        <v>20227</v>
      </c>
      <c r="C12199" t="s">
        <v>17206</v>
      </c>
      <c r="D12199" t="s">
        <v>25187</v>
      </c>
      <c r="E12199" s="2" t="s">
        <v>17368</v>
      </c>
      <c r="F12199" t="str">
        <f t="shared" si="190"/>
        <v>VW Golf</v>
      </c>
      <c r="G12199" t="s">
        <v>17566</v>
      </c>
      <c r="H12199" s="2" t="s">
        <v>17</v>
      </c>
      <c r="I12199" s="5">
        <v>117072</v>
      </c>
      <c r="J12199" s="2">
        <v>2018</v>
      </c>
      <c r="K12199" s="2">
        <v>85</v>
      </c>
      <c r="L12199" t="s">
        <v>30</v>
      </c>
      <c r="M12199" s="3">
        <v>18833.37</v>
      </c>
      <c r="N12199" s="2" t="s">
        <v>19</v>
      </c>
    </row>
    <row r="12200" spans="1:14" x14ac:dyDescent="0.25">
      <c r="A12200" t="s">
        <v>17206</v>
      </c>
      <c r="B12200" s="1" t="s">
        <v>19464</v>
      </c>
      <c r="C12200" t="s">
        <v>17206</v>
      </c>
      <c r="D12200" t="s">
        <v>25187</v>
      </c>
      <c r="E12200" s="2" t="s">
        <v>17368</v>
      </c>
      <c r="F12200" t="str">
        <f t="shared" si="190"/>
        <v>VW Golf</v>
      </c>
      <c r="G12200" t="s">
        <v>17566</v>
      </c>
      <c r="H12200" s="2" t="s">
        <v>17</v>
      </c>
      <c r="I12200" s="5">
        <v>150000</v>
      </c>
      <c r="J12200" s="2">
        <v>2018</v>
      </c>
      <c r="K12200" s="2">
        <v>85</v>
      </c>
      <c r="L12200" t="s">
        <v>45</v>
      </c>
      <c r="M12200" s="3">
        <v>16895.61</v>
      </c>
      <c r="N12200" s="2" t="s">
        <v>19</v>
      </c>
    </row>
    <row r="12201" spans="1:14" x14ac:dyDescent="0.25">
      <c r="A12201" t="s">
        <v>17206</v>
      </c>
      <c r="B12201" s="1" t="s">
        <v>18647</v>
      </c>
      <c r="C12201" t="s">
        <v>17206</v>
      </c>
      <c r="D12201" t="s">
        <v>25187</v>
      </c>
      <c r="E12201" s="2" t="s">
        <v>17368</v>
      </c>
      <c r="F12201" t="str">
        <f t="shared" si="190"/>
        <v>VW Golf</v>
      </c>
      <c r="G12201" t="s">
        <v>17566</v>
      </c>
      <c r="H12201" s="2" t="s">
        <v>17</v>
      </c>
      <c r="I12201" s="5">
        <v>121756</v>
      </c>
      <c r="J12201" s="2">
        <v>2015</v>
      </c>
      <c r="K12201" s="2">
        <v>81</v>
      </c>
      <c r="L12201" t="s">
        <v>30</v>
      </c>
      <c r="M12201" s="3">
        <v>13261.99</v>
      </c>
      <c r="N12201" s="2" t="s">
        <v>19</v>
      </c>
    </row>
    <row r="12202" spans="1:14" x14ac:dyDescent="0.25">
      <c r="A12202" t="s">
        <v>17206</v>
      </c>
      <c r="B12202" s="1" t="s">
        <v>19442</v>
      </c>
      <c r="C12202" t="s">
        <v>17206</v>
      </c>
      <c r="D12202" t="s">
        <v>25187</v>
      </c>
      <c r="E12202" s="2" t="s">
        <v>17368</v>
      </c>
      <c r="F12202" t="str">
        <f t="shared" si="190"/>
        <v>VW Golf</v>
      </c>
      <c r="G12202" t="s">
        <v>17566</v>
      </c>
      <c r="H12202" s="2" t="s">
        <v>17</v>
      </c>
      <c r="I12202" s="5">
        <v>114070</v>
      </c>
      <c r="J12202" s="2">
        <v>2018</v>
      </c>
      <c r="K12202" s="2">
        <v>85</v>
      </c>
      <c r="L12202" t="s">
        <v>18</v>
      </c>
      <c r="M12202" s="3">
        <v>16797.73</v>
      </c>
      <c r="N12202" s="2" t="s">
        <v>19</v>
      </c>
    </row>
    <row r="12203" spans="1:14" x14ac:dyDescent="0.25">
      <c r="A12203" t="s">
        <v>17206</v>
      </c>
      <c r="B12203" s="1" t="s">
        <v>20067</v>
      </c>
      <c r="C12203" t="s">
        <v>17206</v>
      </c>
      <c r="D12203" t="s">
        <v>25187</v>
      </c>
      <c r="E12203" s="2" t="s">
        <v>17368</v>
      </c>
      <c r="F12203" t="str">
        <f t="shared" si="190"/>
        <v>VW Golf</v>
      </c>
      <c r="G12203" t="s">
        <v>17566</v>
      </c>
      <c r="H12203" s="2" t="s">
        <v>17</v>
      </c>
      <c r="I12203" s="5">
        <v>96912</v>
      </c>
      <c r="J12203" s="2">
        <v>2019</v>
      </c>
      <c r="K12203" s="2">
        <v>85</v>
      </c>
      <c r="L12203" t="s">
        <v>18</v>
      </c>
      <c r="M12203" s="3">
        <v>18570</v>
      </c>
      <c r="N12203" s="2" t="s">
        <v>19</v>
      </c>
    </row>
    <row r="12204" spans="1:14" x14ac:dyDescent="0.25">
      <c r="A12204" t="s">
        <v>17206</v>
      </c>
      <c r="B12204" s="1" t="s">
        <v>17605</v>
      </c>
      <c r="C12204" t="s">
        <v>17206</v>
      </c>
      <c r="D12204" t="s">
        <v>25187</v>
      </c>
      <c r="E12204" s="2" t="s">
        <v>17368</v>
      </c>
      <c r="F12204" t="str">
        <f t="shared" si="190"/>
        <v>VW Golf</v>
      </c>
      <c r="G12204" t="s">
        <v>17566</v>
      </c>
      <c r="H12204" s="2" t="s">
        <v>17</v>
      </c>
      <c r="I12204" s="5">
        <v>173434</v>
      </c>
      <c r="J12204" s="2">
        <v>2013</v>
      </c>
      <c r="K12204" s="2">
        <v>77</v>
      </c>
      <c r="L12204" t="s">
        <v>30</v>
      </c>
      <c r="M12204" s="3">
        <v>10631.25</v>
      </c>
      <c r="N12204" s="2" t="s">
        <v>19</v>
      </c>
    </row>
    <row r="12205" spans="1:14" x14ac:dyDescent="0.25">
      <c r="A12205" t="s">
        <v>17206</v>
      </c>
      <c r="B12205" s="1" t="s">
        <v>20066</v>
      </c>
      <c r="C12205" t="s">
        <v>17206</v>
      </c>
      <c r="D12205" t="s">
        <v>25187</v>
      </c>
      <c r="E12205" s="2" t="s">
        <v>17368</v>
      </c>
      <c r="F12205" t="str">
        <f t="shared" si="190"/>
        <v>VW Golf</v>
      </c>
      <c r="G12205" t="s">
        <v>17566</v>
      </c>
      <c r="H12205" s="2" t="s">
        <v>17</v>
      </c>
      <c r="I12205" s="5">
        <v>97517</v>
      </c>
      <c r="J12205" s="2">
        <v>2019</v>
      </c>
      <c r="K12205" s="2">
        <v>85</v>
      </c>
      <c r="L12205" t="s">
        <v>96</v>
      </c>
      <c r="M12205" s="3">
        <v>18570</v>
      </c>
      <c r="N12205" s="2" t="s">
        <v>19</v>
      </c>
    </row>
    <row r="12206" spans="1:14" x14ac:dyDescent="0.25">
      <c r="A12206" t="s">
        <v>17206</v>
      </c>
      <c r="B12206" s="1" t="s">
        <v>17565</v>
      </c>
      <c r="C12206" t="s">
        <v>17206</v>
      </c>
      <c r="D12206" t="s">
        <v>25187</v>
      </c>
      <c r="E12206" s="2" t="s">
        <v>17368</v>
      </c>
      <c r="F12206" t="str">
        <f t="shared" si="190"/>
        <v>VW Golf</v>
      </c>
      <c r="G12206" t="s">
        <v>17566</v>
      </c>
      <c r="H12206" s="2" t="s">
        <v>17</v>
      </c>
      <c r="I12206" s="5">
        <v>164748</v>
      </c>
      <c r="J12206" s="2">
        <v>2013</v>
      </c>
      <c r="K12206" s="2">
        <v>77</v>
      </c>
      <c r="L12206" t="s">
        <v>45</v>
      </c>
      <c r="M12206" s="3">
        <v>10499.9</v>
      </c>
      <c r="N12206" s="2" t="s">
        <v>19</v>
      </c>
    </row>
    <row r="12207" spans="1:14" x14ac:dyDescent="0.25">
      <c r="A12207" t="s">
        <v>17206</v>
      </c>
      <c r="B12207" s="1" t="s">
        <v>19292</v>
      </c>
      <c r="C12207" t="s">
        <v>17206</v>
      </c>
      <c r="D12207" t="s">
        <v>25187</v>
      </c>
      <c r="E12207" s="2" t="s">
        <v>17368</v>
      </c>
      <c r="F12207" t="str">
        <f t="shared" si="190"/>
        <v>VW Golf</v>
      </c>
      <c r="G12207" t="s">
        <v>17566</v>
      </c>
      <c r="H12207" s="2" t="s">
        <v>17</v>
      </c>
      <c r="I12207" s="5">
        <v>117830</v>
      </c>
      <c r="J12207" s="2">
        <v>2018</v>
      </c>
      <c r="K12207" s="2">
        <v>85</v>
      </c>
      <c r="L12207" t="s">
        <v>18</v>
      </c>
      <c r="M12207" s="3">
        <v>16098.75</v>
      </c>
      <c r="N12207" s="2" t="s">
        <v>19</v>
      </c>
    </row>
    <row r="12208" spans="1:14" x14ac:dyDescent="0.25">
      <c r="A12208" t="s">
        <v>17206</v>
      </c>
      <c r="B12208" s="1" t="s">
        <v>20232</v>
      </c>
      <c r="C12208" t="s">
        <v>17206</v>
      </c>
      <c r="D12208" t="s">
        <v>25187</v>
      </c>
      <c r="E12208" s="2" t="s">
        <v>17368</v>
      </c>
      <c r="F12208" t="str">
        <f t="shared" si="190"/>
        <v>VW Golf</v>
      </c>
      <c r="G12208" t="s">
        <v>17566</v>
      </c>
      <c r="H12208" s="2" t="s">
        <v>17</v>
      </c>
      <c r="I12208" s="5">
        <v>78317</v>
      </c>
      <c r="J12208" s="2">
        <v>2019</v>
      </c>
      <c r="K12208" s="2">
        <v>85</v>
      </c>
      <c r="L12208" t="s">
        <v>45</v>
      </c>
      <c r="M12208" s="3">
        <v>18890</v>
      </c>
      <c r="N12208" s="2" t="s">
        <v>19</v>
      </c>
    </row>
    <row r="12209" spans="1:14" x14ac:dyDescent="0.25">
      <c r="A12209" t="s">
        <v>17206</v>
      </c>
      <c r="B12209" s="1" t="s">
        <v>19778</v>
      </c>
      <c r="C12209" t="s">
        <v>17206</v>
      </c>
      <c r="D12209" t="s">
        <v>25187</v>
      </c>
      <c r="E12209" s="2" t="s">
        <v>17368</v>
      </c>
      <c r="F12209" t="str">
        <f t="shared" si="190"/>
        <v>VW Golf</v>
      </c>
      <c r="G12209" t="s">
        <v>17566</v>
      </c>
      <c r="H12209" s="2" t="s">
        <v>17</v>
      </c>
      <c r="I12209" s="5">
        <v>93009</v>
      </c>
      <c r="J12209" s="2">
        <v>2019</v>
      </c>
      <c r="K12209" s="2">
        <v>85</v>
      </c>
      <c r="L12209" t="s">
        <v>45</v>
      </c>
      <c r="M12209" s="3">
        <v>17900</v>
      </c>
      <c r="N12209" s="2" t="s">
        <v>19</v>
      </c>
    </row>
    <row r="12210" spans="1:14" x14ac:dyDescent="0.25">
      <c r="A12210" t="s">
        <v>17206</v>
      </c>
      <c r="B12210" s="1" t="s">
        <v>20054</v>
      </c>
      <c r="C12210" t="s">
        <v>17206</v>
      </c>
      <c r="D12210" t="s">
        <v>25187</v>
      </c>
      <c r="E12210" s="2" t="s">
        <v>17368</v>
      </c>
      <c r="F12210" t="str">
        <f t="shared" si="190"/>
        <v>VW Golf</v>
      </c>
      <c r="G12210" t="s">
        <v>17566</v>
      </c>
      <c r="H12210" s="2" t="s">
        <v>17</v>
      </c>
      <c r="I12210" s="5">
        <v>98431</v>
      </c>
      <c r="J12210" s="2">
        <v>2019</v>
      </c>
      <c r="K12210" s="2">
        <v>85</v>
      </c>
      <c r="L12210" t="s">
        <v>30</v>
      </c>
      <c r="M12210" s="3">
        <v>18570</v>
      </c>
      <c r="N12210" s="2" t="s">
        <v>19</v>
      </c>
    </row>
    <row r="12211" spans="1:14" x14ac:dyDescent="0.25">
      <c r="A12211" t="s">
        <v>17206</v>
      </c>
      <c r="B12211" s="1" t="s">
        <v>17970</v>
      </c>
      <c r="C12211" t="s">
        <v>17206</v>
      </c>
      <c r="D12211" t="s">
        <v>25187</v>
      </c>
      <c r="E12211" s="2" t="s">
        <v>17368</v>
      </c>
      <c r="F12211" t="str">
        <f t="shared" si="190"/>
        <v>VW Golf</v>
      </c>
      <c r="G12211" t="s">
        <v>17566</v>
      </c>
      <c r="H12211" s="2" t="s">
        <v>17</v>
      </c>
      <c r="I12211" s="5">
        <v>198643</v>
      </c>
      <c r="J12211" s="2">
        <v>2014</v>
      </c>
      <c r="K12211" s="2">
        <v>77</v>
      </c>
      <c r="L12211" t="s">
        <v>30</v>
      </c>
      <c r="M12211" s="3">
        <v>11441.25</v>
      </c>
      <c r="N12211" s="2" t="s">
        <v>19</v>
      </c>
    </row>
    <row r="12212" spans="1:14" x14ac:dyDescent="0.25">
      <c r="A12212" t="s">
        <v>17206</v>
      </c>
      <c r="B12212" s="1" t="s">
        <v>19888</v>
      </c>
      <c r="C12212" t="s">
        <v>17206</v>
      </c>
      <c r="D12212" t="s">
        <v>25187</v>
      </c>
      <c r="E12212" s="2" t="s">
        <v>17368</v>
      </c>
      <c r="F12212" t="str">
        <f t="shared" si="190"/>
        <v>VW Golf</v>
      </c>
      <c r="G12212" t="s">
        <v>17566</v>
      </c>
      <c r="H12212" s="2" t="s">
        <v>17</v>
      </c>
      <c r="I12212" s="5">
        <v>109727</v>
      </c>
      <c r="J12212" s="2">
        <v>2019</v>
      </c>
      <c r="K12212" s="2">
        <v>85</v>
      </c>
      <c r="L12212" t="s">
        <v>37</v>
      </c>
      <c r="M12212" s="3">
        <v>18200</v>
      </c>
      <c r="N12212" s="2" t="s">
        <v>19</v>
      </c>
    </row>
    <row r="12213" spans="1:14" x14ac:dyDescent="0.25">
      <c r="A12213" t="s">
        <v>17206</v>
      </c>
      <c r="B12213" s="1" t="s">
        <v>20199</v>
      </c>
      <c r="C12213" t="s">
        <v>17206</v>
      </c>
      <c r="D12213" t="s">
        <v>25187</v>
      </c>
      <c r="E12213" s="2" t="s">
        <v>17368</v>
      </c>
      <c r="F12213" t="str">
        <f t="shared" si="190"/>
        <v>VW Golf</v>
      </c>
      <c r="G12213" t="s">
        <v>17566</v>
      </c>
      <c r="H12213" s="2" t="s">
        <v>17</v>
      </c>
      <c r="I12213" s="5">
        <v>51853</v>
      </c>
      <c r="J12213" s="2">
        <v>2018</v>
      </c>
      <c r="K12213" s="2">
        <v>85</v>
      </c>
      <c r="L12213" t="s">
        <v>18</v>
      </c>
      <c r="M12213" s="3">
        <v>19900</v>
      </c>
      <c r="N12213" s="2" t="s">
        <v>19</v>
      </c>
    </row>
    <row r="12214" spans="1:14" x14ac:dyDescent="0.25">
      <c r="A12214" t="s">
        <v>17206</v>
      </c>
      <c r="B12214" s="1" t="s">
        <v>18708</v>
      </c>
      <c r="C12214" t="s">
        <v>17206</v>
      </c>
      <c r="D12214" t="s">
        <v>25187</v>
      </c>
      <c r="E12214" s="2" t="s">
        <v>17368</v>
      </c>
      <c r="F12214" t="str">
        <f t="shared" si="190"/>
        <v>VW Golf</v>
      </c>
      <c r="G12214" t="s">
        <v>17566</v>
      </c>
      <c r="H12214" s="2" t="s">
        <v>17</v>
      </c>
      <c r="I12214" s="5">
        <v>128505</v>
      </c>
      <c r="J12214" s="2">
        <v>2015</v>
      </c>
      <c r="K12214" s="2">
        <v>77</v>
      </c>
      <c r="L12214" t="s">
        <v>30</v>
      </c>
      <c r="M12214" s="3">
        <v>13871.25</v>
      </c>
      <c r="N12214" s="2" t="s">
        <v>19</v>
      </c>
    </row>
    <row r="12215" spans="1:14" x14ac:dyDescent="0.25">
      <c r="A12215" t="s">
        <v>17206</v>
      </c>
      <c r="B12215" s="1" t="s">
        <v>18862</v>
      </c>
      <c r="C12215" t="s">
        <v>17206</v>
      </c>
      <c r="D12215" t="s">
        <v>25187</v>
      </c>
      <c r="E12215" s="2" t="s">
        <v>17368</v>
      </c>
      <c r="F12215" t="str">
        <f t="shared" si="190"/>
        <v>VW Golf</v>
      </c>
      <c r="G12215" t="s">
        <v>17566</v>
      </c>
      <c r="H12215" s="2" t="s">
        <v>17</v>
      </c>
      <c r="I12215" s="5">
        <v>107885</v>
      </c>
      <c r="J12215" s="2">
        <v>2015</v>
      </c>
      <c r="K12215" s="2">
        <v>81</v>
      </c>
      <c r="L12215" t="s">
        <v>60</v>
      </c>
      <c r="M12215" s="3">
        <v>14175</v>
      </c>
      <c r="N12215" s="2" t="s">
        <v>19</v>
      </c>
    </row>
    <row r="12216" spans="1:14" x14ac:dyDescent="0.25">
      <c r="A12216" t="s">
        <v>17206</v>
      </c>
      <c r="B12216" s="1" t="s">
        <v>17964</v>
      </c>
      <c r="C12216" t="s">
        <v>17206</v>
      </c>
      <c r="D12216" t="s">
        <v>25187</v>
      </c>
      <c r="E12216" s="2" t="s">
        <v>17368</v>
      </c>
      <c r="F12216" t="str">
        <f t="shared" ref="F12216:F12279" si="191">D12216&amp; " " &amp; E12216</f>
        <v>VW Golf</v>
      </c>
      <c r="G12216" t="s">
        <v>17566</v>
      </c>
      <c r="H12216" s="2" t="s">
        <v>17</v>
      </c>
      <c r="I12216" s="5">
        <v>185374</v>
      </c>
      <c r="J12216" s="2">
        <v>2013</v>
      </c>
      <c r="K12216" s="2">
        <v>77</v>
      </c>
      <c r="L12216" t="s">
        <v>45</v>
      </c>
      <c r="M12216" s="3">
        <v>11846.25</v>
      </c>
      <c r="N12216" s="2" t="s">
        <v>19</v>
      </c>
    </row>
    <row r="12217" spans="1:14" x14ac:dyDescent="0.25">
      <c r="A12217" t="s">
        <v>17206</v>
      </c>
      <c r="B12217" s="1" t="s">
        <v>19719</v>
      </c>
      <c r="C12217" t="s">
        <v>17206</v>
      </c>
      <c r="D12217" t="s">
        <v>25187</v>
      </c>
      <c r="E12217" s="2" t="s">
        <v>17368</v>
      </c>
      <c r="F12217" t="str">
        <f t="shared" si="191"/>
        <v>VW Golf</v>
      </c>
      <c r="G12217" t="s">
        <v>17566</v>
      </c>
      <c r="H12217" s="2" t="s">
        <v>17</v>
      </c>
      <c r="I12217" s="5">
        <v>108213</v>
      </c>
      <c r="J12217" s="2">
        <v>2018</v>
      </c>
      <c r="K12217" s="2">
        <v>85</v>
      </c>
      <c r="L12217" t="s">
        <v>45</v>
      </c>
      <c r="M12217" s="3">
        <v>17500</v>
      </c>
      <c r="N12217" s="2" t="s">
        <v>19</v>
      </c>
    </row>
    <row r="12218" spans="1:14" x14ac:dyDescent="0.25">
      <c r="A12218" t="s">
        <v>17206</v>
      </c>
      <c r="B12218" s="1" t="s">
        <v>19586</v>
      </c>
      <c r="C12218" t="s">
        <v>17206</v>
      </c>
      <c r="D12218" t="s">
        <v>25187</v>
      </c>
      <c r="E12218" s="2" t="s">
        <v>17368</v>
      </c>
      <c r="F12218" t="str">
        <f t="shared" si="191"/>
        <v>VW Golf</v>
      </c>
      <c r="G12218" t="s">
        <v>17566</v>
      </c>
      <c r="H12218" s="2" t="s">
        <v>17</v>
      </c>
      <c r="I12218" s="5">
        <v>57600</v>
      </c>
      <c r="J12218" s="2">
        <v>2019</v>
      </c>
      <c r="K12218" s="2">
        <v>85</v>
      </c>
      <c r="L12218" t="s">
        <v>45</v>
      </c>
      <c r="M12218" s="3">
        <v>17700</v>
      </c>
      <c r="N12218" s="2" t="s">
        <v>19</v>
      </c>
    </row>
    <row r="12219" spans="1:14" x14ac:dyDescent="0.25">
      <c r="A12219" t="s">
        <v>17206</v>
      </c>
      <c r="B12219" s="1" t="s">
        <v>19697</v>
      </c>
      <c r="C12219" t="s">
        <v>17206</v>
      </c>
      <c r="D12219" t="s">
        <v>25187</v>
      </c>
      <c r="E12219" s="2" t="s">
        <v>17368</v>
      </c>
      <c r="F12219" t="str">
        <f t="shared" si="191"/>
        <v>VW Golf</v>
      </c>
      <c r="G12219" t="s">
        <v>17566</v>
      </c>
      <c r="H12219" s="2" t="s">
        <v>17</v>
      </c>
      <c r="I12219" s="5">
        <v>104281</v>
      </c>
      <c r="J12219" s="2">
        <v>2019</v>
      </c>
      <c r="K12219" s="2">
        <v>85</v>
      </c>
      <c r="L12219" t="s">
        <v>45</v>
      </c>
      <c r="M12219" s="3">
        <v>18370</v>
      </c>
      <c r="N12219" s="2" t="s">
        <v>19</v>
      </c>
    </row>
    <row r="12220" spans="1:14" x14ac:dyDescent="0.25">
      <c r="A12220" t="s">
        <v>17206</v>
      </c>
      <c r="B12220" s="1" t="s">
        <v>19547</v>
      </c>
      <c r="C12220" t="s">
        <v>17206</v>
      </c>
      <c r="D12220" t="s">
        <v>25187</v>
      </c>
      <c r="E12220" s="2" t="s">
        <v>17368</v>
      </c>
      <c r="F12220" t="str">
        <f t="shared" si="191"/>
        <v>VW Golf</v>
      </c>
      <c r="G12220" t="s">
        <v>17566</v>
      </c>
      <c r="H12220" s="2" t="s">
        <v>17</v>
      </c>
      <c r="I12220" s="5">
        <v>119798</v>
      </c>
      <c r="J12220" s="2">
        <v>2018</v>
      </c>
      <c r="K12220" s="2">
        <v>85</v>
      </c>
      <c r="L12220" t="s">
        <v>45</v>
      </c>
      <c r="M12220" s="3">
        <v>16670</v>
      </c>
      <c r="N12220" s="2" t="s">
        <v>19</v>
      </c>
    </row>
    <row r="12221" spans="1:14" x14ac:dyDescent="0.25">
      <c r="A12221" t="s">
        <v>17206</v>
      </c>
      <c r="B12221" s="1" t="s">
        <v>17834</v>
      </c>
      <c r="C12221" t="s">
        <v>17206</v>
      </c>
      <c r="D12221" t="s">
        <v>25187</v>
      </c>
      <c r="E12221" s="2" t="s">
        <v>17368</v>
      </c>
      <c r="F12221" t="str">
        <f t="shared" si="191"/>
        <v>VW Golf</v>
      </c>
      <c r="G12221" t="s">
        <v>17566</v>
      </c>
      <c r="H12221" s="2" t="s">
        <v>17</v>
      </c>
      <c r="I12221" s="5">
        <v>227779</v>
      </c>
      <c r="J12221" s="2">
        <v>2016</v>
      </c>
      <c r="K12221" s="2">
        <v>81</v>
      </c>
      <c r="L12221" t="s">
        <v>45</v>
      </c>
      <c r="M12221" s="3">
        <v>10935</v>
      </c>
      <c r="N12221" s="2" t="s">
        <v>19</v>
      </c>
    </row>
    <row r="12222" spans="1:14" x14ac:dyDescent="0.25">
      <c r="A12222" t="s">
        <v>17206</v>
      </c>
      <c r="B12222" s="1" t="s">
        <v>20233</v>
      </c>
      <c r="C12222" t="s">
        <v>17206</v>
      </c>
      <c r="D12222" t="s">
        <v>25187</v>
      </c>
      <c r="E12222" s="2" t="s">
        <v>17368</v>
      </c>
      <c r="F12222" t="str">
        <f t="shared" si="191"/>
        <v>VW Golf</v>
      </c>
      <c r="G12222" t="s">
        <v>17566</v>
      </c>
      <c r="H12222" s="2" t="s">
        <v>17</v>
      </c>
      <c r="I12222" s="5">
        <v>77431</v>
      </c>
      <c r="J12222" s="2">
        <v>2019</v>
      </c>
      <c r="K12222" s="2">
        <v>85</v>
      </c>
      <c r="L12222" t="s">
        <v>18</v>
      </c>
      <c r="M12222" s="3">
        <v>18890</v>
      </c>
      <c r="N12222" s="2" t="s">
        <v>19</v>
      </c>
    </row>
    <row r="12223" spans="1:14" x14ac:dyDescent="0.25">
      <c r="A12223" t="s">
        <v>17206</v>
      </c>
      <c r="B12223" s="1" t="s">
        <v>17622</v>
      </c>
      <c r="C12223" t="s">
        <v>17206</v>
      </c>
      <c r="D12223" t="s">
        <v>25187</v>
      </c>
      <c r="E12223" s="2" t="s">
        <v>17368</v>
      </c>
      <c r="F12223" t="str">
        <f t="shared" si="191"/>
        <v>VW Golf</v>
      </c>
      <c r="G12223" t="s">
        <v>17566</v>
      </c>
      <c r="H12223" s="2" t="s">
        <v>17</v>
      </c>
      <c r="I12223" s="5">
        <v>156000</v>
      </c>
      <c r="J12223" s="2">
        <v>2013</v>
      </c>
      <c r="K12223" s="2">
        <v>77</v>
      </c>
      <c r="L12223" t="s">
        <v>96</v>
      </c>
      <c r="M12223" s="3">
        <v>10600</v>
      </c>
      <c r="N12223" s="2" t="s">
        <v>19</v>
      </c>
    </row>
    <row r="12224" spans="1:14" x14ac:dyDescent="0.25">
      <c r="A12224" t="s">
        <v>17206</v>
      </c>
      <c r="B12224" s="1" t="s">
        <v>18347</v>
      </c>
      <c r="C12224" t="s">
        <v>17206</v>
      </c>
      <c r="D12224" t="s">
        <v>25187</v>
      </c>
      <c r="E12224" s="2" t="s">
        <v>17368</v>
      </c>
      <c r="F12224" t="str">
        <f t="shared" si="191"/>
        <v>VW Golf</v>
      </c>
      <c r="G12224" t="s">
        <v>17566</v>
      </c>
      <c r="H12224" s="2" t="s">
        <v>17</v>
      </c>
      <c r="I12224" s="5">
        <v>108200</v>
      </c>
      <c r="J12224" s="2">
        <v>2014</v>
      </c>
      <c r="K12224" s="2">
        <v>77</v>
      </c>
      <c r="L12224" t="s">
        <v>96</v>
      </c>
      <c r="M12224" s="3">
        <v>12400</v>
      </c>
      <c r="N12224" s="2" t="s">
        <v>19</v>
      </c>
    </row>
    <row r="12225" spans="1:14" x14ac:dyDescent="0.25">
      <c r="A12225" t="s">
        <v>17206</v>
      </c>
      <c r="B12225" s="1" t="s">
        <v>20521</v>
      </c>
      <c r="C12225" t="s">
        <v>17206</v>
      </c>
      <c r="D12225" t="s">
        <v>25187</v>
      </c>
      <c r="E12225" s="2" t="s">
        <v>17368</v>
      </c>
      <c r="F12225" t="str">
        <f t="shared" si="191"/>
        <v>VW Golf</v>
      </c>
      <c r="G12225" t="s">
        <v>17566</v>
      </c>
      <c r="H12225" s="2" t="s">
        <v>17</v>
      </c>
      <c r="I12225" s="5">
        <v>46294</v>
      </c>
      <c r="J12225" s="2">
        <v>2019</v>
      </c>
      <c r="K12225" s="2">
        <v>85</v>
      </c>
      <c r="L12225" t="s">
        <v>45</v>
      </c>
      <c r="M12225" s="3">
        <v>19490.63</v>
      </c>
      <c r="N12225" s="2" t="s">
        <v>19</v>
      </c>
    </row>
    <row r="12226" spans="1:14" x14ac:dyDescent="0.25">
      <c r="A12226" t="s">
        <v>17206</v>
      </c>
      <c r="B12226" s="1" t="s">
        <v>19819</v>
      </c>
      <c r="C12226" t="s">
        <v>17206</v>
      </c>
      <c r="D12226" t="s">
        <v>25187</v>
      </c>
      <c r="E12226" s="2" t="s">
        <v>17368</v>
      </c>
      <c r="F12226" t="str">
        <f t="shared" si="191"/>
        <v>VW Golf</v>
      </c>
      <c r="G12226" t="s">
        <v>17566</v>
      </c>
      <c r="H12226" s="2" t="s">
        <v>17</v>
      </c>
      <c r="I12226" s="5">
        <v>66613</v>
      </c>
      <c r="J12226" s="2">
        <v>2019</v>
      </c>
      <c r="K12226" s="2">
        <v>85</v>
      </c>
      <c r="L12226" t="s">
        <v>30</v>
      </c>
      <c r="M12226" s="3">
        <v>17997.189999999999</v>
      </c>
      <c r="N12226" s="2" t="s">
        <v>19</v>
      </c>
    </row>
    <row r="12227" spans="1:14" x14ac:dyDescent="0.25">
      <c r="A12227" t="s">
        <v>17206</v>
      </c>
      <c r="B12227" s="1" t="s">
        <v>17862</v>
      </c>
      <c r="C12227" t="s">
        <v>17206</v>
      </c>
      <c r="D12227" t="s">
        <v>25187</v>
      </c>
      <c r="E12227" s="2" t="s">
        <v>17368</v>
      </c>
      <c r="F12227" t="str">
        <f t="shared" si="191"/>
        <v>VW Golf</v>
      </c>
      <c r="G12227" t="s">
        <v>17566</v>
      </c>
      <c r="H12227" s="2" t="s">
        <v>17</v>
      </c>
      <c r="I12227" s="5">
        <v>157187</v>
      </c>
      <c r="J12227" s="2">
        <v>2013</v>
      </c>
      <c r="K12227" s="2">
        <v>77</v>
      </c>
      <c r="L12227" t="s">
        <v>96</v>
      </c>
      <c r="M12227" s="3">
        <v>10650</v>
      </c>
      <c r="N12227" s="2" t="s">
        <v>19</v>
      </c>
    </row>
    <row r="12228" spans="1:14" x14ac:dyDescent="0.25">
      <c r="A12228" t="s">
        <v>17206</v>
      </c>
      <c r="B12228" s="1" t="s">
        <v>19635</v>
      </c>
      <c r="C12228" t="s">
        <v>17206</v>
      </c>
      <c r="D12228" t="s">
        <v>25187</v>
      </c>
      <c r="E12228" s="2" t="s">
        <v>17368</v>
      </c>
      <c r="F12228" t="str">
        <f t="shared" si="191"/>
        <v>VW Golf</v>
      </c>
      <c r="G12228" t="s">
        <v>18333</v>
      </c>
      <c r="H12228" s="2" t="s">
        <v>17</v>
      </c>
      <c r="I12228" s="5">
        <v>109097</v>
      </c>
      <c r="J12228" s="2">
        <v>2018</v>
      </c>
      <c r="K12228" s="2">
        <v>85</v>
      </c>
      <c r="L12228" t="s">
        <v>60</v>
      </c>
      <c r="M12228" s="3">
        <v>17200</v>
      </c>
      <c r="N12228" s="2" t="s">
        <v>19</v>
      </c>
    </row>
    <row r="12229" spans="1:14" x14ac:dyDescent="0.25">
      <c r="A12229" t="s">
        <v>17206</v>
      </c>
      <c r="B12229" s="1" t="s">
        <v>20031</v>
      </c>
      <c r="C12229" t="s">
        <v>17206</v>
      </c>
      <c r="D12229" t="s">
        <v>25187</v>
      </c>
      <c r="E12229" s="2" t="s">
        <v>17368</v>
      </c>
      <c r="F12229" t="str">
        <f t="shared" si="191"/>
        <v>VW Golf</v>
      </c>
      <c r="G12229" t="s">
        <v>18333</v>
      </c>
      <c r="H12229" s="2" t="s">
        <v>17</v>
      </c>
      <c r="I12229" s="5">
        <v>128027</v>
      </c>
      <c r="J12229" s="2">
        <v>2019</v>
      </c>
      <c r="K12229" s="2">
        <v>85</v>
      </c>
      <c r="L12229" t="s">
        <v>30</v>
      </c>
      <c r="M12229" s="3">
        <v>18800</v>
      </c>
      <c r="N12229" s="2" t="s">
        <v>19</v>
      </c>
    </row>
    <row r="12230" spans="1:14" x14ac:dyDescent="0.25">
      <c r="A12230" t="s">
        <v>17206</v>
      </c>
      <c r="B12230" s="1" t="s">
        <v>19686</v>
      </c>
      <c r="C12230" t="s">
        <v>17206</v>
      </c>
      <c r="D12230" t="s">
        <v>25187</v>
      </c>
      <c r="E12230" s="2" t="s">
        <v>17368</v>
      </c>
      <c r="F12230" t="str">
        <f t="shared" si="191"/>
        <v>VW Golf</v>
      </c>
      <c r="G12230" t="s">
        <v>18333</v>
      </c>
      <c r="H12230" s="2" t="s">
        <v>17</v>
      </c>
      <c r="I12230" s="5">
        <v>148024</v>
      </c>
      <c r="J12230" s="2">
        <v>2018</v>
      </c>
      <c r="K12230" s="2">
        <v>85</v>
      </c>
      <c r="L12230" t="s">
        <v>18</v>
      </c>
      <c r="M12230" s="3">
        <v>18289.2</v>
      </c>
      <c r="N12230" s="2" t="s">
        <v>19</v>
      </c>
    </row>
    <row r="12231" spans="1:14" x14ac:dyDescent="0.25">
      <c r="A12231" t="s">
        <v>17206</v>
      </c>
      <c r="B12231" s="1" t="s">
        <v>19982</v>
      </c>
      <c r="C12231" t="s">
        <v>17206</v>
      </c>
      <c r="D12231" t="s">
        <v>25187</v>
      </c>
      <c r="E12231" s="2" t="s">
        <v>17368</v>
      </c>
      <c r="F12231" t="str">
        <f t="shared" si="191"/>
        <v>VW Golf</v>
      </c>
      <c r="G12231" t="s">
        <v>18333</v>
      </c>
      <c r="H12231" s="2" t="s">
        <v>17</v>
      </c>
      <c r="I12231" s="5">
        <v>149932</v>
      </c>
      <c r="J12231" s="2">
        <v>2018</v>
      </c>
      <c r="K12231" s="2">
        <v>85</v>
      </c>
      <c r="L12231" t="s">
        <v>18</v>
      </c>
      <c r="M12231" s="3">
        <v>18700.64</v>
      </c>
      <c r="N12231" s="2" t="s">
        <v>19</v>
      </c>
    </row>
    <row r="12232" spans="1:14" x14ac:dyDescent="0.25">
      <c r="A12232" t="s">
        <v>17206</v>
      </c>
      <c r="B12232" s="1" t="s">
        <v>20040</v>
      </c>
      <c r="C12232" t="s">
        <v>17206</v>
      </c>
      <c r="D12232" t="s">
        <v>25187</v>
      </c>
      <c r="E12232" s="2" t="s">
        <v>17368</v>
      </c>
      <c r="F12232" t="str">
        <f t="shared" si="191"/>
        <v>VW Golf</v>
      </c>
      <c r="G12232" t="s">
        <v>18333</v>
      </c>
      <c r="H12232" s="2" t="s">
        <v>17</v>
      </c>
      <c r="I12232" s="5">
        <v>140535</v>
      </c>
      <c r="J12232" s="2">
        <v>2018</v>
      </c>
      <c r="K12232" s="2">
        <v>85</v>
      </c>
      <c r="L12232" t="s">
        <v>18</v>
      </c>
      <c r="M12232" s="3">
        <v>18567.919999999998</v>
      </c>
      <c r="N12232" s="2" t="s">
        <v>19</v>
      </c>
    </row>
    <row r="12233" spans="1:14" x14ac:dyDescent="0.25">
      <c r="A12233" t="s">
        <v>17206</v>
      </c>
      <c r="B12233" s="1" t="s">
        <v>21028</v>
      </c>
      <c r="C12233" t="s">
        <v>17206</v>
      </c>
      <c r="D12233" t="s">
        <v>25187</v>
      </c>
      <c r="E12233" s="2" t="s">
        <v>17368</v>
      </c>
      <c r="F12233" t="str">
        <f t="shared" si="191"/>
        <v>VW Golf</v>
      </c>
      <c r="G12233" t="s">
        <v>18333</v>
      </c>
      <c r="H12233" s="2" t="s">
        <v>17</v>
      </c>
      <c r="I12233" s="5">
        <v>61953</v>
      </c>
      <c r="J12233" s="2">
        <v>2019</v>
      </c>
      <c r="K12233" s="2">
        <v>85</v>
      </c>
      <c r="L12233" t="s">
        <v>96</v>
      </c>
      <c r="M12233" s="3">
        <v>23797.200000000001</v>
      </c>
      <c r="N12233" s="2" t="s">
        <v>19</v>
      </c>
    </row>
    <row r="12234" spans="1:14" x14ac:dyDescent="0.25">
      <c r="A12234" t="s">
        <v>17206</v>
      </c>
      <c r="B12234" s="1" t="s">
        <v>18922</v>
      </c>
      <c r="C12234" t="s">
        <v>17206</v>
      </c>
      <c r="D12234" t="s">
        <v>25187</v>
      </c>
      <c r="E12234" s="2" t="s">
        <v>17368</v>
      </c>
      <c r="F12234" t="str">
        <f t="shared" si="191"/>
        <v>VW Golf</v>
      </c>
      <c r="G12234" t="s">
        <v>18333</v>
      </c>
      <c r="H12234" s="2" t="s">
        <v>17</v>
      </c>
      <c r="I12234" s="5">
        <v>111630</v>
      </c>
      <c r="J12234" s="2">
        <v>2014</v>
      </c>
      <c r="K12234" s="2">
        <v>77</v>
      </c>
      <c r="L12234" t="s">
        <v>96</v>
      </c>
      <c r="M12234" s="3">
        <v>13153</v>
      </c>
      <c r="N12234" s="2" t="s">
        <v>19</v>
      </c>
    </row>
    <row r="12235" spans="1:14" x14ac:dyDescent="0.25">
      <c r="A12235" t="s">
        <v>17206</v>
      </c>
      <c r="B12235" s="1" t="s">
        <v>19216</v>
      </c>
      <c r="C12235" t="s">
        <v>17206</v>
      </c>
      <c r="D12235" t="s">
        <v>25187</v>
      </c>
      <c r="E12235" s="2" t="s">
        <v>17368</v>
      </c>
      <c r="F12235" t="str">
        <f t="shared" si="191"/>
        <v>VW Golf</v>
      </c>
      <c r="G12235" t="s">
        <v>18333</v>
      </c>
      <c r="H12235" s="2" t="s">
        <v>17</v>
      </c>
      <c r="I12235" s="5">
        <v>118279</v>
      </c>
      <c r="J12235" s="2">
        <v>2017</v>
      </c>
      <c r="K12235" s="2">
        <v>85</v>
      </c>
      <c r="L12235" t="s">
        <v>18</v>
      </c>
      <c r="M12235" s="3">
        <v>15997.5</v>
      </c>
      <c r="N12235" s="2" t="s">
        <v>19</v>
      </c>
    </row>
    <row r="12236" spans="1:14" x14ac:dyDescent="0.25">
      <c r="A12236" t="s">
        <v>17206</v>
      </c>
      <c r="B12236" s="1" t="s">
        <v>20029</v>
      </c>
      <c r="C12236" t="s">
        <v>17206</v>
      </c>
      <c r="D12236" t="s">
        <v>25187</v>
      </c>
      <c r="E12236" s="2" t="s">
        <v>17368</v>
      </c>
      <c r="F12236" t="str">
        <f t="shared" si="191"/>
        <v>VW Golf</v>
      </c>
      <c r="G12236" t="s">
        <v>18333</v>
      </c>
      <c r="H12236" s="2" t="s">
        <v>17</v>
      </c>
      <c r="I12236" s="5">
        <v>111023</v>
      </c>
      <c r="J12236" s="2">
        <v>2018</v>
      </c>
      <c r="K12236" s="2">
        <v>85</v>
      </c>
      <c r="L12236" t="s">
        <v>30</v>
      </c>
      <c r="M12236" s="3">
        <v>18833</v>
      </c>
      <c r="N12236" s="2" t="s">
        <v>19</v>
      </c>
    </row>
    <row r="12237" spans="1:14" x14ac:dyDescent="0.25">
      <c r="A12237" t="s">
        <v>17206</v>
      </c>
      <c r="B12237" s="1" t="s">
        <v>19690</v>
      </c>
      <c r="C12237" t="s">
        <v>17206</v>
      </c>
      <c r="D12237" t="s">
        <v>25187</v>
      </c>
      <c r="E12237" s="2" t="s">
        <v>17368</v>
      </c>
      <c r="F12237" t="str">
        <f t="shared" si="191"/>
        <v>VW Golf</v>
      </c>
      <c r="G12237" t="s">
        <v>18333</v>
      </c>
      <c r="H12237" s="2" t="s">
        <v>17</v>
      </c>
      <c r="I12237" s="5">
        <v>89011</v>
      </c>
      <c r="J12237" s="2">
        <v>2018</v>
      </c>
      <c r="K12237" s="2">
        <v>85</v>
      </c>
      <c r="L12237" t="s">
        <v>60</v>
      </c>
      <c r="M12237" s="3">
        <v>18326.25</v>
      </c>
      <c r="N12237" s="2" t="s">
        <v>19</v>
      </c>
    </row>
    <row r="12238" spans="1:14" x14ac:dyDescent="0.25">
      <c r="A12238" t="s">
        <v>17206</v>
      </c>
      <c r="B12238" s="1" t="s">
        <v>19999</v>
      </c>
      <c r="C12238" t="s">
        <v>17206</v>
      </c>
      <c r="D12238" t="s">
        <v>25187</v>
      </c>
      <c r="E12238" s="2" t="s">
        <v>17368</v>
      </c>
      <c r="F12238" t="str">
        <f t="shared" si="191"/>
        <v>VW Golf</v>
      </c>
      <c r="G12238" t="s">
        <v>18333</v>
      </c>
      <c r="H12238" s="2" t="s">
        <v>17</v>
      </c>
      <c r="I12238" s="5">
        <v>45535</v>
      </c>
      <c r="J12238" s="2">
        <v>2017</v>
      </c>
      <c r="K12238" s="2">
        <v>85</v>
      </c>
      <c r="L12238" t="s">
        <v>18</v>
      </c>
      <c r="M12238" s="3">
        <v>18731.25</v>
      </c>
      <c r="N12238" s="2" t="s">
        <v>19</v>
      </c>
    </row>
    <row r="12239" spans="1:14" x14ac:dyDescent="0.25">
      <c r="A12239" t="s">
        <v>17206</v>
      </c>
      <c r="B12239" s="1" t="s">
        <v>20404</v>
      </c>
      <c r="C12239" t="s">
        <v>17206</v>
      </c>
      <c r="D12239" t="s">
        <v>25187</v>
      </c>
      <c r="E12239" s="2" t="s">
        <v>17368</v>
      </c>
      <c r="F12239" t="str">
        <f t="shared" si="191"/>
        <v>VW Golf</v>
      </c>
      <c r="G12239" t="s">
        <v>18333</v>
      </c>
      <c r="H12239" s="2" t="s">
        <v>17</v>
      </c>
      <c r="I12239" s="5">
        <v>37545</v>
      </c>
      <c r="J12239" s="2">
        <v>2019</v>
      </c>
      <c r="K12239" s="2">
        <v>85</v>
      </c>
      <c r="L12239" t="s">
        <v>30</v>
      </c>
      <c r="M12239" s="3">
        <v>20500</v>
      </c>
      <c r="N12239" s="2" t="s">
        <v>19</v>
      </c>
    </row>
    <row r="12240" spans="1:14" x14ac:dyDescent="0.25">
      <c r="A12240" t="s">
        <v>17206</v>
      </c>
      <c r="B12240" s="1" t="s">
        <v>18536</v>
      </c>
      <c r="C12240" t="s">
        <v>17206</v>
      </c>
      <c r="D12240" t="s">
        <v>25187</v>
      </c>
      <c r="E12240" s="2" t="s">
        <v>17368</v>
      </c>
      <c r="F12240" t="str">
        <f t="shared" si="191"/>
        <v>VW Golf</v>
      </c>
      <c r="G12240" t="s">
        <v>18333</v>
      </c>
      <c r="H12240" s="2" t="s">
        <v>17</v>
      </c>
      <c r="I12240" s="5">
        <v>152860</v>
      </c>
      <c r="J12240" s="2">
        <v>2013</v>
      </c>
      <c r="K12240" s="2">
        <v>77</v>
      </c>
      <c r="L12240" t="s">
        <v>96</v>
      </c>
      <c r="M12240" s="3">
        <v>14497.99</v>
      </c>
      <c r="N12240" s="2" t="s">
        <v>19</v>
      </c>
    </row>
    <row r="12241" spans="1:14" x14ac:dyDescent="0.25">
      <c r="A12241" t="s">
        <v>17206</v>
      </c>
      <c r="B12241" s="1" t="s">
        <v>18332</v>
      </c>
      <c r="C12241" t="s">
        <v>17206</v>
      </c>
      <c r="D12241" t="s">
        <v>25187</v>
      </c>
      <c r="E12241" s="2" t="s">
        <v>17368</v>
      </c>
      <c r="F12241" t="str">
        <f t="shared" si="191"/>
        <v>VW Golf</v>
      </c>
      <c r="G12241" t="s">
        <v>18333</v>
      </c>
      <c r="H12241" s="2" t="s">
        <v>17</v>
      </c>
      <c r="I12241" s="5">
        <v>114837</v>
      </c>
      <c r="J12241" s="2">
        <v>2013</v>
      </c>
      <c r="K12241" s="2">
        <v>77</v>
      </c>
      <c r="L12241" t="s">
        <v>30</v>
      </c>
      <c r="M12241" s="3">
        <v>12352.5</v>
      </c>
      <c r="N12241" s="2" t="s">
        <v>19</v>
      </c>
    </row>
    <row r="12242" spans="1:14" x14ac:dyDescent="0.25">
      <c r="A12242" t="s">
        <v>17206</v>
      </c>
      <c r="B12242" s="1" t="s">
        <v>19919</v>
      </c>
      <c r="C12242" t="s">
        <v>17206</v>
      </c>
      <c r="D12242" t="s">
        <v>25187</v>
      </c>
      <c r="E12242" s="2" t="s">
        <v>17368</v>
      </c>
      <c r="F12242" t="str">
        <f t="shared" si="191"/>
        <v>VW Golf</v>
      </c>
      <c r="G12242" t="s">
        <v>18333</v>
      </c>
      <c r="H12242" s="2" t="s">
        <v>17</v>
      </c>
      <c r="I12242" s="5">
        <v>105557</v>
      </c>
      <c r="J12242" s="2">
        <v>2017</v>
      </c>
      <c r="K12242" s="2">
        <v>85</v>
      </c>
      <c r="L12242" t="s">
        <v>1066</v>
      </c>
      <c r="M12242" s="3">
        <v>17350</v>
      </c>
      <c r="N12242" s="2" t="s">
        <v>19</v>
      </c>
    </row>
    <row r="12243" spans="1:14" x14ac:dyDescent="0.25">
      <c r="A12243" t="s">
        <v>17206</v>
      </c>
      <c r="B12243" s="1" t="s">
        <v>18081</v>
      </c>
      <c r="C12243" t="s">
        <v>17206</v>
      </c>
      <c r="D12243" t="s">
        <v>25187</v>
      </c>
      <c r="E12243" s="2" t="s">
        <v>17368</v>
      </c>
      <c r="F12243" t="str">
        <f t="shared" si="191"/>
        <v>VW Golf</v>
      </c>
      <c r="G12243" t="s">
        <v>18039</v>
      </c>
      <c r="H12243" s="2" t="s">
        <v>17</v>
      </c>
      <c r="I12243" s="5">
        <v>211738</v>
      </c>
      <c r="J12243" s="2">
        <v>2014</v>
      </c>
      <c r="K12243" s="2">
        <v>77</v>
      </c>
      <c r="L12243" t="s">
        <v>96</v>
      </c>
      <c r="M12243" s="3">
        <v>11086.5</v>
      </c>
      <c r="N12243" s="2" t="s">
        <v>19</v>
      </c>
    </row>
    <row r="12244" spans="1:14" x14ac:dyDescent="0.25">
      <c r="A12244" t="s">
        <v>17206</v>
      </c>
      <c r="B12244" s="1" t="s">
        <v>18579</v>
      </c>
      <c r="C12244" t="s">
        <v>17206</v>
      </c>
      <c r="D12244" t="s">
        <v>25187</v>
      </c>
      <c r="E12244" s="2" t="s">
        <v>17368</v>
      </c>
      <c r="F12244" t="str">
        <f t="shared" si="191"/>
        <v>VW Golf</v>
      </c>
      <c r="G12244" t="s">
        <v>18039</v>
      </c>
      <c r="H12244" s="2" t="s">
        <v>17</v>
      </c>
      <c r="I12244" s="5">
        <v>172470</v>
      </c>
      <c r="J12244" s="2">
        <v>2014</v>
      </c>
      <c r="K12244" s="2">
        <v>77</v>
      </c>
      <c r="L12244" t="s">
        <v>30</v>
      </c>
      <c r="M12244" s="3">
        <v>13365</v>
      </c>
      <c r="N12244" s="2" t="s">
        <v>19</v>
      </c>
    </row>
    <row r="12245" spans="1:14" x14ac:dyDescent="0.25">
      <c r="A12245" t="s">
        <v>17206</v>
      </c>
      <c r="B12245" s="1" t="s">
        <v>18038</v>
      </c>
      <c r="C12245" t="s">
        <v>17206</v>
      </c>
      <c r="D12245" t="s">
        <v>25187</v>
      </c>
      <c r="E12245" s="2" t="s">
        <v>17368</v>
      </c>
      <c r="F12245" t="str">
        <f t="shared" si="191"/>
        <v>VW Golf</v>
      </c>
      <c r="G12245" t="s">
        <v>18039</v>
      </c>
      <c r="H12245" s="2" t="s">
        <v>17</v>
      </c>
      <c r="I12245" s="5">
        <v>211882</v>
      </c>
      <c r="J12245" s="2">
        <v>2014</v>
      </c>
      <c r="K12245" s="2">
        <v>77</v>
      </c>
      <c r="L12245" t="s">
        <v>45</v>
      </c>
      <c r="M12245" s="3">
        <v>9500</v>
      </c>
      <c r="N12245" s="2" t="s">
        <v>19</v>
      </c>
    </row>
    <row r="12246" spans="1:14" x14ac:dyDescent="0.25">
      <c r="A12246" t="s">
        <v>17206</v>
      </c>
      <c r="B12246" s="1" t="s">
        <v>19597</v>
      </c>
      <c r="C12246" t="s">
        <v>17206</v>
      </c>
      <c r="D12246" t="s">
        <v>25187</v>
      </c>
      <c r="E12246" s="2" t="s">
        <v>17368</v>
      </c>
      <c r="F12246" t="str">
        <f t="shared" si="191"/>
        <v>VW Golf</v>
      </c>
      <c r="G12246" t="s">
        <v>18039</v>
      </c>
      <c r="H12246" s="2" t="s">
        <v>17</v>
      </c>
      <c r="I12246" s="5">
        <v>98054</v>
      </c>
      <c r="J12246" s="2">
        <v>2017</v>
      </c>
      <c r="K12246" s="2">
        <v>85</v>
      </c>
      <c r="L12246" t="s">
        <v>45</v>
      </c>
      <c r="M12246" s="3">
        <v>17718.75</v>
      </c>
      <c r="N12246" s="2" t="s">
        <v>19</v>
      </c>
    </row>
    <row r="12247" spans="1:14" x14ac:dyDescent="0.25">
      <c r="A12247" t="s">
        <v>17206</v>
      </c>
      <c r="B12247" s="1" t="s">
        <v>18371</v>
      </c>
      <c r="C12247" t="s">
        <v>17206</v>
      </c>
      <c r="D12247" t="s">
        <v>25187</v>
      </c>
      <c r="E12247" s="2" t="s">
        <v>17368</v>
      </c>
      <c r="F12247" t="str">
        <f t="shared" si="191"/>
        <v>VW Golf</v>
      </c>
      <c r="G12247" t="s">
        <v>18039</v>
      </c>
      <c r="H12247" s="2" t="s">
        <v>17</v>
      </c>
      <c r="I12247" s="5">
        <v>188000</v>
      </c>
      <c r="J12247" s="2">
        <v>2017</v>
      </c>
      <c r="K12247" s="2">
        <v>81</v>
      </c>
      <c r="L12247" t="s">
        <v>30</v>
      </c>
      <c r="M12247" s="3">
        <v>12490</v>
      </c>
      <c r="N12247" s="2" t="s">
        <v>19</v>
      </c>
    </row>
    <row r="12248" spans="1:14" x14ac:dyDescent="0.25">
      <c r="A12248" t="s">
        <v>17206</v>
      </c>
      <c r="B12248" s="1" t="s">
        <v>19890</v>
      </c>
      <c r="C12248" t="s">
        <v>17206</v>
      </c>
      <c r="D12248" t="s">
        <v>25187</v>
      </c>
      <c r="E12248" s="2" t="s">
        <v>17368</v>
      </c>
      <c r="F12248" t="str">
        <f t="shared" si="191"/>
        <v>VW Golf</v>
      </c>
      <c r="G12248" t="s">
        <v>19891</v>
      </c>
      <c r="H12248" s="2" t="s">
        <v>17</v>
      </c>
      <c r="I12248" s="5">
        <v>108015</v>
      </c>
      <c r="J12248" s="2">
        <v>2019</v>
      </c>
      <c r="K12248" s="2">
        <v>85</v>
      </c>
      <c r="L12248" t="s">
        <v>18</v>
      </c>
      <c r="M12248" s="3">
        <v>18170</v>
      </c>
      <c r="N12248" s="2" t="s">
        <v>19</v>
      </c>
    </row>
    <row r="12249" spans="1:14" x14ac:dyDescent="0.25">
      <c r="A12249" t="s">
        <v>17206</v>
      </c>
      <c r="B12249" s="1" t="s">
        <v>19835</v>
      </c>
      <c r="C12249" t="s">
        <v>17206</v>
      </c>
      <c r="D12249" t="s">
        <v>25187</v>
      </c>
      <c r="E12249" s="2" t="s">
        <v>17368</v>
      </c>
      <c r="F12249" t="str">
        <f t="shared" si="191"/>
        <v>VW Golf</v>
      </c>
      <c r="G12249" t="s">
        <v>19836</v>
      </c>
      <c r="H12249" s="2" t="s">
        <v>17</v>
      </c>
      <c r="I12249" s="5">
        <v>123143</v>
      </c>
      <c r="J12249" s="2">
        <v>2018</v>
      </c>
      <c r="K12249" s="2">
        <v>85</v>
      </c>
      <c r="L12249" t="s">
        <v>18</v>
      </c>
      <c r="M12249" s="3">
        <v>17999</v>
      </c>
      <c r="N12249" s="2" t="s">
        <v>19</v>
      </c>
    </row>
    <row r="12250" spans="1:14" x14ac:dyDescent="0.25">
      <c r="A12250" t="s">
        <v>17206</v>
      </c>
      <c r="B12250" s="1" t="s">
        <v>20006</v>
      </c>
      <c r="C12250" t="s">
        <v>17206</v>
      </c>
      <c r="D12250" t="s">
        <v>25187</v>
      </c>
      <c r="E12250" s="2" t="s">
        <v>17368</v>
      </c>
      <c r="F12250" t="str">
        <f t="shared" si="191"/>
        <v>VW Golf</v>
      </c>
      <c r="G12250" t="s">
        <v>19852</v>
      </c>
      <c r="H12250" s="2" t="s">
        <v>17</v>
      </c>
      <c r="I12250" s="5">
        <v>87300</v>
      </c>
      <c r="J12250" s="2">
        <v>2019</v>
      </c>
      <c r="K12250" s="2">
        <v>85</v>
      </c>
      <c r="L12250" t="s">
        <v>30</v>
      </c>
      <c r="M12250" s="3">
        <v>18790</v>
      </c>
      <c r="N12250" s="2" t="s">
        <v>19</v>
      </c>
    </row>
    <row r="12251" spans="1:14" x14ac:dyDescent="0.25">
      <c r="A12251" t="s">
        <v>17206</v>
      </c>
      <c r="B12251" s="1" t="s">
        <v>19851</v>
      </c>
      <c r="C12251" t="s">
        <v>17206</v>
      </c>
      <c r="D12251" t="s">
        <v>25187</v>
      </c>
      <c r="E12251" s="2" t="s">
        <v>17368</v>
      </c>
      <c r="F12251" t="str">
        <f t="shared" si="191"/>
        <v>VW Golf</v>
      </c>
      <c r="G12251" t="s">
        <v>19852</v>
      </c>
      <c r="H12251" s="2" t="s">
        <v>17</v>
      </c>
      <c r="I12251" s="5">
        <v>109644</v>
      </c>
      <c r="J12251" s="2">
        <v>2019</v>
      </c>
      <c r="K12251" s="2">
        <v>85</v>
      </c>
      <c r="L12251" t="s">
        <v>96</v>
      </c>
      <c r="M12251" s="3">
        <v>18100</v>
      </c>
      <c r="N12251" s="2" t="s">
        <v>19</v>
      </c>
    </row>
    <row r="12252" spans="1:14" x14ac:dyDescent="0.25">
      <c r="A12252" t="s">
        <v>17206</v>
      </c>
      <c r="B12252" s="1" t="s">
        <v>20004</v>
      </c>
      <c r="C12252" t="s">
        <v>17206</v>
      </c>
      <c r="D12252" t="s">
        <v>25187</v>
      </c>
      <c r="E12252" s="2" t="s">
        <v>17368</v>
      </c>
      <c r="F12252" t="str">
        <f t="shared" si="191"/>
        <v>VW Golf</v>
      </c>
      <c r="G12252" t="s">
        <v>19852</v>
      </c>
      <c r="H12252" s="2" t="s">
        <v>17</v>
      </c>
      <c r="I12252" s="5">
        <v>89123</v>
      </c>
      <c r="J12252" s="2">
        <v>2019</v>
      </c>
      <c r="K12252" s="2">
        <v>85</v>
      </c>
      <c r="L12252" t="s">
        <v>96</v>
      </c>
      <c r="M12252" s="3">
        <v>18790</v>
      </c>
      <c r="N12252" s="2" t="s">
        <v>19</v>
      </c>
    </row>
    <row r="12253" spans="1:14" x14ac:dyDescent="0.25">
      <c r="A12253" t="s">
        <v>17206</v>
      </c>
      <c r="B12253" s="1" t="s">
        <v>20345</v>
      </c>
      <c r="C12253" t="s">
        <v>17206</v>
      </c>
      <c r="D12253" t="s">
        <v>25187</v>
      </c>
      <c r="E12253" s="2" t="s">
        <v>17368</v>
      </c>
      <c r="F12253" t="str">
        <f t="shared" si="191"/>
        <v>VW Golf</v>
      </c>
      <c r="G12253" t="s">
        <v>20346</v>
      </c>
      <c r="H12253" s="2" t="s">
        <v>17</v>
      </c>
      <c r="I12253" s="5">
        <v>50952</v>
      </c>
      <c r="J12253" s="2">
        <v>2019</v>
      </c>
      <c r="K12253" s="2">
        <v>85</v>
      </c>
      <c r="L12253" t="s">
        <v>60</v>
      </c>
      <c r="M12253" s="3">
        <v>20251.34</v>
      </c>
      <c r="N12253" s="2" t="s">
        <v>19</v>
      </c>
    </row>
    <row r="12254" spans="1:14" x14ac:dyDescent="0.25">
      <c r="A12254" t="s">
        <v>17206</v>
      </c>
      <c r="B12254" s="1" t="s">
        <v>19949</v>
      </c>
      <c r="C12254" t="s">
        <v>17206</v>
      </c>
      <c r="D12254" t="s">
        <v>25187</v>
      </c>
      <c r="E12254" s="2" t="s">
        <v>17368</v>
      </c>
      <c r="F12254" t="str">
        <f t="shared" si="191"/>
        <v>VW Golf</v>
      </c>
      <c r="G12254" t="s">
        <v>19950</v>
      </c>
      <c r="H12254" s="2" t="s">
        <v>17</v>
      </c>
      <c r="I12254" s="5">
        <v>108000</v>
      </c>
      <c r="J12254" s="2">
        <v>2018</v>
      </c>
      <c r="K12254" s="2">
        <v>85</v>
      </c>
      <c r="L12254" t="s">
        <v>18</v>
      </c>
      <c r="M12254" s="3">
        <v>18443.91</v>
      </c>
      <c r="N12254" s="2" t="s">
        <v>19</v>
      </c>
    </row>
    <row r="12255" spans="1:14" x14ac:dyDescent="0.25">
      <c r="A12255" t="s">
        <v>17206</v>
      </c>
      <c r="B12255" s="1" t="s">
        <v>20480</v>
      </c>
      <c r="C12255" t="s">
        <v>17206</v>
      </c>
      <c r="D12255" t="s">
        <v>25187</v>
      </c>
      <c r="E12255" s="2" t="s">
        <v>17368</v>
      </c>
      <c r="F12255" t="str">
        <f t="shared" si="191"/>
        <v>VW Golf</v>
      </c>
      <c r="G12255" t="s">
        <v>19950</v>
      </c>
      <c r="H12255" s="2" t="s">
        <v>17</v>
      </c>
      <c r="I12255" s="5">
        <v>77504</v>
      </c>
      <c r="J12255" s="2">
        <v>2018</v>
      </c>
      <c r="K12255" s="2">
        <v>85</v>
      </c>
      <c r="L12255" t="s">
        <v>18</v>
      </c>
      <c r="M12255" s="3">
        <v>20000</v>
      </c>
      <c r="N12255" s="2" t="s">
        <v>19</v>
      </c>
    </row>
    <row r="12256" spans="1:14" x14ac:dyDescent="0.25">
      <c r="A12256" t="s">
        <v>17206</v>
      </c>
      <c r="B12256" s="1" t="s">
        <v>19364</v>
      </c>
      <c r="C12256" t="s">
        <v>17206</v>
      </c>
      <c r="D12256" t="s">
        <v>25187</v>
      </c>
      <c r="E12256" s="2" t="s">
        <v>17368</v>
      </c>
      <c r="F12256" t="str">
        <f t="shared" si="191"/>
        <v>VW Golf</v>
      </c>
      <c r="G12256" t="s">
        <v>19365</v>
      </c>
      <c r="H12256" s="2" t="s">
        <v>17</v>
      </c>
      <c r="I12256" s="5">
        <v>106000</v>
      </c>
      <c r="J12256" s="2">
        <v>2018</v>
      </c>
      <c r="K12256" s="2">
        <v>85</v>
      </c>
      <c r="L12256" t="s">
        <v>30</v>
      </c>
      <c r="M12256" s="3">
        <v>16200</v>
      </c>
      <c r="N12256" s="2" t="s">
        <v>19</v>
      </c>
    </row>
    <row r="12257" spans="1:14" x14ac:dyDescent="0.25">
      <c r="A12257" t="s">
        <v>17206</v>
      </c>
      <c r="B12257" s="1" t="s">
        <v>17524</v>
      </c>
      <c r="C12257" t="s">
        <v>17206</v>
      </c>
      <c r="D12257" t="s">
        <v>25187</v>
      </c>
      <c r="E12257" s="2" t="s">
        <v>17368</v>
      </c>
      <c r="F12257" t="str">
        <f t="shared" si="191"/>
        <v>VW Golf</v>
      </c>
      <c r="G12257" t="s">
        <v>17369</v>
      </c>
      <c r="H12257" s="2" t="s">
        <v>17</v>
      </c>
      <c r="I12257" s="5">
        <v>193031</v>
      </c>
      <c r="J12257" s="2">
        <v>2014</v>
      </c>
      <c r="K12257" s="2">
        <v>77</v>
      </c>
      <c r="L12257" t="s">
        <v>96</v>
      </c>
      <c r="M12257" s="3">
        <v>9177.2999999999993</v>
      </c>
      <c r="N12257" s="2" t="s">
        <v>19</v>
      </c>
    </row>
    <row r="12258" spans="1:14" x14ac:dyDescent="0.25">
      <c r="A12258" t="s">
        <v>17206</v>
      </c>
      <c r="B12258" s="1" t="s">
        <v>17863</v>
      </c>
      <c r="C12258" t="s">
        <v>17206</v>
      </c>
      <c r="D12258" t="s">
        <v>25187</v>
      </c>
      <c r="E12258" s="2" t="s">
        <v>17368</v>
      </c>
      <c r="F12258" t="str">
        <f t="shared" si="191"/>
        <v>VW Golf</v>
      </c>
      <c r="G12258" t="s">
        <v>17369</v>
      </c>
      <c r="H12258" s="2" t="s">
        <v>17</v>
      </c>
      <c r="I12258" s="5">
        <v>144054</v>
      </c>
      <c r="J12258" s="2">
        <v>2016</v>
      </c>
      <c r="K12258" s="2">
        <v>81</v>
      </c>
      <c r="L12258" t="s">
        <v>18</v>
      </c>
      <c r="M12258" s="3">
        <v>11002.72</v>
      </c>
      <c r="N12258" s="2" t="s">
        <v>19</v>
      </c>
    </row>
    <row r="12259" spans="1:14" x14ac:dyDescent="0.25">
      <c r="A12259" t="s">
        <v>17206</v>
      </c>
      <c r="B12259" s="1" t="s">
        <v>17573</v>
      </c>
      <c r="C12259" t="s">
        <v>17206</v>
      </c>
      <c r="D12259" t="s">
        <v>25187</v>
      </c>
      <c r="E12259" s="2" t="s">
        <v>17368</v>
      </c>
      <c r="F12259" t="str">
        <f t="shared" si="191"/>
        <v>VW Golf</v>
      </c>
      <c r="G12259" t="s">
        <v>17369</v>
      </c>
      <c r="H12259" s="2" t="s">
        <v>17</v>
      </c>
      <c r="I12259" s="5">
        <v>151705</v>
      </c>
      <c r="J12259" s="2">
        <v>2016</v>
      </c>
      <c r="K12259" s="2">
        <v>81</v>
      </c>
      <c r="L12259" t="s">
        <v>18</v>
      </c>
      <c r="M12259" s="3">
        <v>10604.55</v>
      </c>
      <c r="N12259" s="2" t="s">
        <v>19</v>
      </c>
    </row>
    <row r="12260" spans="1:14" x14ac:dyDescent="0.25">
      <c r="A12260" t="s">
        <v>17206</v>
      </c>
      <c r="B12260" s="1" t="s">
        <v>17753</v>
      </c>
      <c r="C12260" t="s">
        <v>17206</v>
      </c>
      <c r="D12260" t="s">
        <v>25187</v>
      </c>
      <c r="E12260" s="2" t="s">
        <v>17368</v>
      </c>
      <c r="F12260" t="str">
        <f t="shared" si="191"/>
        <v>VW Golf</v>
      </c>
      <c r="G12260" t="s">
        <v>17369</v>
      </c>
      <c r="H12260" s="2" t="s">
        <v>17</v>
      </c>
      <c r="I12260" s="5">
        <v>105000</v>
      </c>
      <c r="J12260" s="2">
        <v>2016</v>
      </c>
      <c r="K12260" s="2">
        <v>66</v>
      </c>
      <c r="L12260" t="s">
        <v>96</v>
      </c>
      <c r="M12260" s="3">
        <v>10473.629999999999</v>
      </c>
      <c r="N12260" s="2" t="s">
        <v>19</v>
      </c>
    </row>
    <row r="12261" spans="1:14" x14ac:dyDescent="0.25">
      <c r="A12261" t="s">
        <v>17206</v>
      </c>
      <c r="B12261" s="1" t="s">
        <v>18730</v>
      </c>
      <c r="C12261" t="s">
        <v>17206</v>
      </c>
      <c r="D12261" t="s">
        <v>25187</v>
      </c>
      <c r="E12261" s="2" t="s">
        <v>17368</v>
      </c>
      <c r="F12261" t="str">
        <f t="shared" si="191"/>
        <v>VW Golf</v>
      </c>
      <c r="G12261" t="s">
        <v>17369</v>
      </c>
      <c r="H12261" s="2" t="s">
        <v>17</v>
      </c>
      <c r="I12261" s="5">
        <v>185398</v>
      </c>
      <c r="J12261" s="2">
        <v>2016</v>
      </c>
      <c r="K12261" s="2">
        <v>81</v>
      </c>
      <c r="L12261" t="s">
        <v>60</v>
      </c>
      <c r="M12261" s="3">
        <v>13908.52</v>
      </c>
      <c r="N12261" s="2" t="s">
        <v>19</v>
      </c>
    </row>
    <row r="12262" spans="1:14" x14ac:dyDescent="0.25">
      <c r="A12262" t="s">
        <v>17206</v>
      </c>
      <c r="B12262" s="1" t="s">
        <v>18828</v>
      </c>
      <c r="C12262" t="s">
        <v>17206</v>
      </c>
      <c r="D12262" t="s">
        <v>25187</v>
      </c>
      <c r="E12262" s="2" t="s">
        <v>17368</v>
      </c>
      <c r="F12262" t="str">
        <f t="shared" si="191"/>
        <v>VW Golf</v>
      </c>
      <c r="G12262" t="s">
        <v>17369</v>
      </c>
      <c r="H12262" s="2" t="s">
        <v>17</v>
      </c>
      <c r="I12262" s="5">
        <v>48626</v>
      </c>
      <c r="J12262" s="2">
        <v>2015</v>
      </c>
      <c r="K12262" s="2">
        <v>81</v>
      </c>
      <c r="L12262" t="s">
        <v>30</v>
      </c>
      <c r="M12262" s="3">
        <v>14862.63</v>
      </c>
      <c r="N12262" s="2" t="s">
        <v>19</v>
      </c>
    </row>
    <row r="12263" spans="1:14" x14ac:dyDescent="0.25">
      <c r="A12263" t="s">
        <v>17206</v>
      </c>
      <c r="B12263" s="1" t="s">
        <v>17677</v>
      </c>
      <c r="C12263" t="s">
        <v>17206</v>
      </c>
      <c r="D12263" t="s">
        <v>25187</v>
      </c>
      <c r="E12263" s="2" t="s">
        <v>17368</v>
      </c>
      <c r="F12263" t="str">
        <f t="shared" si="191"/>
        <v>VW Golf</v>
      </c>
      <c r="G12263" t="s">
        <v>17369</v>
      </c>
      <c r="H12263" s="2" t="s">
        <v>17</v>
      </c>
      <c r="I12263" s="5">
        <v>200750</v>
      </c>
      <c r="J12263" s="2">
        <v>2013</v>
      </c>
      <c r="K12263" s="2">
        <v>77</v>
      </c>
      <c r="L12263" t="s">
        <v>30</v>
      </c>
      <c r="M12263" s="3">
        <v>9776.2800000000007</v>
      </c>
      <c r="N12263" s="2" t="s">
        <v>19</v>
      </c>
    </row>
    <row r="12264" spans="1:14" x14ac:dyDescent="0.25">
      <c r="A12264" t="s">
        <v>17206</v>
      </c>
      <c r="B12264" s="1" t="s">
        <v>18389</v>
      </c>
      <c r="C12264" t="s">
        <v>17206</v>
      </c>
      <c r="D12264" t="s">
        <v>25187</v>
      </c>
      <c r="E12264" s="2" t="s">
        <v>17368</v>
      </c>
      <c r="F12264" t="str">
        <f t="shared" si="191"/>
        <v>VW Golf</v>
      </c>
      <c r="G12264" t="s">
        <v>17369</v>
      </c>
      <c r="H12264" s="2" t="s">
        <v>17</v>
      </c>
      <c r="I12264" s="5">
        <v>98221</v>
      </c>
      <c r="J12264" s="2">
        <v>2015</v>
      </c>
      <c r="K12264" s="2">
        <v>81</v>
      </c>
      <c r="L12264" t="s">
        <v>18</v>
      </c>
      <c r="M12264" s="3">
        <v>13649.92</v>
      </c>
      <c r="N12264" s="2" t="s">
        <v>19</v>
      </c>
    </row>
    <row r="12265" spans="1:14" x14ac:dyDescent="0.25">
      <c r="A12265" t="s">
        <v>17206</v>
      </c>
      <c r="B12265" s="1" t="s">
        <v>17829</v>
      </c>
      <c r="C12265" t="s">
        <v>17206</v>
      </c>
      <c r="D12265" t="s">
        <v>25187</v>
      </c>
      <c r="E12265" s="2" t="s">
        <v>17368</v>
      </c>
      <c r="F12265" t="str">
        <f t="shared" si="191"/>
        <v>VW Golf</v>
      </c>
      <c r="G12265" t="s">
        <v>17369</v>
      </c>
      <c r="H12265" s="2" t="s">
        <v>17</v>
      </c>
      <c r="I12265" s="5">
        <v>155087</v>
      </c>
      <c r="J12265" s="2">
        <v>2016</v>
      </c>
      <c r="K12265" s="2">
        <v>66</v>
      </c>
      <c r="L12265" t="s">
        <v>96</v>
      </c>
      <c r="M12265" s="3">
        <v>10935</v>
      </c>
      <c r="N12265" s="2" t="s">
        <v>19</v>
      </c>
    </row>
    <row r="12266" spans="1:14" x14ac:dyDescent="0.25">
      <c r="A12266" t="s">
        <v>17206</v>
      </c>
      <c r="B12266" s="1" t="s">
        <v>17367</v>
      </c>
      <c r="C12266" t="s">
        <v>17206</v>
      </c>
      <c r="D12266" t="s">
        <v>25187</v>
      </c>
      <c r="E12266" s="2" t="s">
        <v>17368</v>
      </c>
      <c r="F12266" t="str">
        <f t="shared" si="191"/>
        <v>VW Golf</v>
      </c>
      <c r="G12266" t="s">
        <v>17369</v>
      </c>
      <c r="H12266" s="2" t="s">
        <v>17</v>
      </c>
      <c r="I12266" s="5">
        <v>186000</v>
      </c>
      <c r="J12266" s="2">
        <v>2013</v>
      </c>
      <c r="K12266" s="2">
        <v>77</v>
      </c>
      <c r="L12266" t="s">
        <v>45</v>
      </c>
      <c r="M12266" s="3">
        <v>9025</v>
      </c>
      <c r="N12266" s="2" t="s">
        <v>19</v>
      </c>
    </row>
    <row r="12267" spans="1:14" x14ac:dyDescent="0.25">
      <c r="A12267" t="s">
        <v>17206</v>
      </c>
      <c r="B12267" s="1" t="s">
        <v>17899</v>
      </c>
      <c r="C12267" t="s">
        <v>17206</v>
      </c>
      <c r="D12267" t="s">
        <v>25187</v>
      </c>
      <c r="E12267" s="2" t="s">
        <v>17368</v>
      </c>
      <c r="F12267" t="str">
        <f t="shared" si="191"/>
        <v>VW Golf</v>
      </c>
      <c r="G12267" t="s">
        <v>17369</v>
      </c>
      <c r="H12267" s="2" t="s">
        <v>17</v>
      </c>
      <c r="I12267" s="5">
        <v>177951</v>
      </c>
      <c r="J12267" s="2">
        <v>2015</v>
      </c>
      <c r="K12267" s="2">
        <v>66</v>
      </c>
      <c r="L12267" t="s">
        <v>18</v>
      </c>
      <c r="M12267" s="3">
        <v>10800</v>
      </c>
      <c r="N12267" s="2" t="s">
        <v>19</v>
      </c>
    </row>
    <row r="12268" spans="1:14" x14ac:dyDescent="0.25">
      <c r="A12268" t="s">
        <v>17206</v>
      </c>
      <c r="B12268" s="1" t="s">
        <v>18741</v>
      </c>
      <c r="C12268" t="s">
        <v>17206</v>
      </c>
      <c r="D12268" t="s">
        <v>25187</v>
      </c>
      <c r="E12268" s="2" t="s">
        <v>17368</v>
      </c>
      <c r="F12268" t="str">
        <f t="shared" si="191"/>
        <v>VW Golf</v>
      </c>
      <c r="G12268" t="s">
        <v>17369</v>
      </c>
      <c r="H12268" s="2" t="s">
        <v>17</v>
      </c>
      <c r="I12268" s="5">
        <v>148980</v>
      </c>
      <c r="J12268" s="2">
        <v>2017</v>
      </c>
      <c r="K12268" s="2">
        <v>66</v>
      </c>
      <c r="L12268" t="s">
        <v>30</v>
      </c>
      <c r="M12268" s="3">
        <v>13975.71</v>
      </c>
      <c r="N12268" s="2" t="s">
        <v>19</v>
      </c>
    </row>
    <row r="12269" spans="1:14" x14ac:dyDescent="0.25">
      <c r="A12269" t="s">
        <v>17206</v>
      </c>
      <c r="B12269" s="1" t="s">
        <v>18216</v>
      </c>
      <c r="C12269" t="s">
        <v>17206</v>
      </c>
      <c r="D12269" t="s">
        <v>25187</v>
      </c>
      <c r="E12269" s="2" t="s">
        <v>17368</v>
      </c>
      <c r="F12269" t="str">
        <f t="shared" si="191"/>
        <v>VW Golf</v>
      </c>
      <c r="G12269" t="s">
        <v>17369</v>
      </c>
      <c r="H12269" s="2" t="s">
        <v>17</v>
      </c>
      <c r="I12269" s="5">
        <v>119858</v>
      </c>
      <c r="J12269" s="2">
        <v>2015</v>
      </c>
      <c r="K12269" s="2">
        <v>66</v>
      </c>
      <c r="L12269" t="s">
        <v>18</v>
      </c>
      <c r="M12269" s="3">
        <v>12100</v>
      </c>
      <c r="N12269" s="2" t="s">
        <v>19</v>
      </c>
    </row>
    <row r="12270" spans="1:14" x14ac:dyDescent="0.25">
      <c r="A12270" t="s">
        <v>17206</v>
      </c>
      <c r="B12270" s="1" t="s">
        <v>17860</v>
      </c>
      <c r="C12270" t="s">
        <v>17206</v>
      </c>
      <c r="D12270" t="s">
        <v>25187</v>
      </c>
      <c r="E12270" s="2" t="s">
        <v>17368</v>
      </c>
      <c r="F12270" t="str">
        <f t="shared" si="191"/>
        <v>VW Golf</v>
      </c>
      <c r="G12270" t="s">
        <v>17369</v>
      </c>
      <c r="H12270" s="2" t="s">
        <v>17</v>
      </c>
      <c r="I12270" s="5">
        <v>170666</v>
      </c>
      <c r="J12270" s="2">
        <v>2015</v>
      </c>
      <c r="K12270" s="2">
        <v>66</v>
      </c>
      <c r="L12270" t="s">
        <v>18</v>
      </c>
      <c r="M12270" s="3">
        <v>11000</v>
      </c>
      <c r="N12270" s="2" t="s">
        <v>19</v>
      </c>
    </row>
    <row r="12271" spans="1:14" x14ac:dyDescent="0.25">
      <c r="A12271" t="s">
        <v>17206</v>
      </c>
      <c r="B12271" s="1" t="s">
        <v>18254</v>
      </c>
      <c r="C12271" t="s">
        <v>17206</v>
      </c>
      <c r="D12271" t="s">
        <v>25187</v>
      </c>
      <c r="E12271" s="2" t="s">
        <v>17368</v>
      </c>
      <c r="F12271" t="str">
        <f t="shared" si="191"/>
        <v>VW Golf</v>
      </c>
      <c r="G12271" t="s">
        <v>17369</v>
      </c>
      <c r="H12271" s="2" t="s">
        <v>17</v>
      </c>
      <c r="I12271" s="5">
        <v>137430</v>
      </c>
      <c r="J12271" s="2">
        <v>2015</v>
      </c>
      <c r="K12271" s="2">
        <v>66</v>
      </c>
      <c r="L12271" t="s">
        <v>18</v>
      </c>
      <c r="M12271" s="3">
        <v>12276.86</v>
      </c>
      <c r="N12271" s="2" t="s">
        <v>19</v>
      </c>
    </row>
    <row r="12272" spans="1:14" x14ac:dyDescent="0.25">
      <c r="A12272" t="s">
        <v>17206</v>
      </c>
      <c r="B12272" s="1" t="s">
        <v>18087</v>
      </c>
      <c r="C12272" t="s">
        <v>17206</v>
      </c>
      <c r="D12272" t="s">
        <v>25187</v>
      </c>
      <c r="E12272" s="2" t="s">
        <v>17368</v>
      </c>
      <c r="F12272" t="str">
        <f t="shared" si="191"/>
        <v>VW Golf</v>
      </c>
      <c r="G12272" t="s">
        <v>17369</v>
      </c>
      <c r="H12272" s="2" t="s">
        <v>17</v>
      </c>
      <c r="I12272" s="5">
        <v>166061</v>
      </c>
      <c r="J12272" s="2">
        <v>2015</v>
      </c>
      <c r="K12272" s="2">
        <v>66</v>
      </c>
      <c r="L12272" t="s">
        <v>18</v>
      </c>
      <c r="M12272" s="3">
        <v>11100</v>
      </c>
      <c r="N12272" s="2" t="s">
        <v>19</v>
      </c>
    </row>
    <row r="12273" spans="1:14" x14ac:dyDescent="0.25">
      <c r="A12273" t="s">
        <v>17206</v>
      </c>
      <c r="B12273" s="1" t="s">
        <v>18295</v>
      </c>
      <c r="C12273" t="s">
        <v>17206</v>
      </c>
      <c r="D12273" t="s">
        <v>25187</v>
      </c>
      <c r="E12273" s="2" t="s">
        <v>17368</v>
      </c>
      <c r="F12273" t="str">
        <f t="shared" si="191"/>
        <v>VW Golf</v>
      </c>
      <c r="G12273" t="s">
        <v>17369</v>
      </c>
      <c r="H12273" s="2" t="s">
        <v>17</v>
      </c>
      <c r="I12273" s="5">
        <v>141632</v>
      </c>
      <c r="J12273" s="2">
        <v>2016</v>
      </c>
      <c r="K12273" s="2">
        <v>66</v>
      </c>
      <c r="L12273" t="s">
        <v>18</v>
      </c>
      <c r="M12273" s="3">
        <v>12700</v>
      </c>
      <c r="N12273" s="2" t="s">
        <v>19</v>
      </c>
    </row>
    <row r="12274" spans="1:14" x14ac:dyDescent="0.25">
      <c r="A12274" t="s">
        <v>17206</v>
      </c>
      <c r="B12274" s="1" t="s">
        <v>18287</v>
      </c>
      <c r="C12274" t="s">
        <v>17206</v>
      </c>
      <c r="D12274" t="s">
        <v>25187</v>
      </c>
      <c r="E12274" s="2" t="s">
        <v>17368</v>
      </c>
      <c r="F12274" t="str">
        <f t="shared" si="191"/>
        <v>VW Golf</v>
      </c>
      <c r="G12274" t="s">
        <v>17369</v>
      </c>
      <c r="H12274" s="2" t="s">
        <v>17</v>
      </c>
      <c r="I12274" s="5">
        <v>143800</v>
      </c>
      <c r="J12274" s="2">
        <v>2016</v>
      </c>
      <c r="K12274" s="2">
        <v>66</v>
      </c>
      <c r="L12274" t="s">
        <v>30</v>
      </c>
      <c r="M12274" s="3">
        <v>12700</v>
      </c>
      <c r="N12274" s="2" t="s">
        <v>19</v>
      </c>
    </row>
    <row r="12275" spans="1:14" x14ac:dyDescent="0.25">
      <c r="A12275" t="s">
        <v>17206</v>
      </c>
      <c r="B12275" s="1" t="s">
        <v>18624</v>
      </c>
      <c r="C12275" t="s">
        <v>17206</v>
      </c>
      <c r="D12275" t="s">
        <v>25187</v>
      </c>
      <c r="E12275" s="2" t="s">
        <v>17368</v>
      </c>
      <c r="F12275" t="str">
        <f t="shared" si="191"/>
        <v>VW Golf</v>
      </c>
      <c r="G12275" t="s">
        <v>17369</v>
      </c>
      <c r="H12275" s="2" t="s">
        <v>17</v>
      </c>
      <c r="I12275" s="5">
        <v>160121</v>
      </c>
      <c r="J12275" s="2">
        <v>2016</v>
      </c>
      <c r="K12275" s="2">
        <v>81</v>
      </c>
      <c r="L12275" t="s">
        <v>30</v>
      </c>
      <c r="M12275" s="3">
        <v>13163</v>
      </c>
      <c r="N12275" s="2" t="s">
        <v>19</v>
      </c>
    </row>
    <row r="12276" spans="1:14" x14ac:dyDescent="0.25">
      <c r="A12276" t="s">
        <v>17206</v>
      </c>
      <c r="B12276" s="1" t="s">
        <v>17691</v>
      </c>
      <c r="C12276" t="s">
        <v>17206</v>
      </c>
      <c r="D12276" t="s">
        <v>25187</v>
      </c>
      <c r="E12276" s="2" t="s">
        <v>17368</v>
      </c>
      <c r="F12276" t="str">
        <f t="shared" si="191"/>
        <v>VW Golf</v>
      </c>
      <c r="G12276" t="s">
        <v>17369</v>
      </c>
      <c r="H12276" s="2" t="s">
        <v>17</v>
      </c>
      <c r="I12276" s="5">
        <v>201408</v>
      </c>
      <c r="J12276" s="2">
        <v>2014</v>
      </c>
      <c r="K12276" s="2">
        <v>77</v>
      </c>
      <c r="L12276" t="s">
        <v>45</v>
      </c>
      <c r="M12276" s="3">
        <v>9800</v>
      </c>
      <c r="N12276" s="2" t="s">
        <v>19</v>
      </c>
    </row>
    <row r="12277" spans="1:14" x14ac:dyDescent="0.25">
      <c r="A12277" t="s">
        <v>17206</v>
      </c>
      <c r="B12277" s="1" t="s">
        <v>17915</v>
      </c>
      <c r="C12277" t="s">
        <v>17206</v>
      </c>
      <c r="D12277" t="s">
        <v>25187</v>
      </c>
      <c r="E12277" s="2" t="s">
        <v>17368</v>
      </c>
      <c r="F12277" t="str">
        <f t="shared" si="191"/>
        <v>VW Golf</v>
      </c>
      <c r="G12277" t="s">
        <v>17369</v>
      </c>
      <c r="H12277" s="2" t="s">
        <v>17</v>
      </c>
      <c r="I12277" s="5">
        <v>173119</v>
      </c>
      <c r="J12277" s="2">
        <v>2015</v>
      </c>
      <c r="K12277" s="2">
        <v>66</v>
      </c>
      <c r="L12277" t="s">
        <v>18</v>
      </c>
      <c r="M12277" s="3">
        <v>10900</v>
      </c>
      <c r="N12277" s="2" t="s">
        <v>19</v>
      </c>
    </row>
    <row r="12278" spans="1:14" x14ac:dyDescent="0.25">
      <c r="A12278" t="s">
        <v>17206</v>
      </c>
      <c r="B12278" s="1" t="s">
        <v>22636</v>
      </c>
      <c r="C12278" t="s">
        <v>17206</v>
      </c>
      <c r="D12278" t="s">
        <v>25187</v>
      </c>
      <c r="E12278" s="2" t="s">
        <v>17368</v>
      </c>
      <c r="F12278" t="str">
        <f t="shared" si="191"/>
        <v>VW Golf</v>
      </c>
      <c r="G12278" t="s">
        <v>17369</v>
      </c>
      <c r="H12278" s="2" t="s">
        <v>17</v>
      </c>
      <c r="I12278" s="5">
        <v>79228</v>
      </c>
      <c r="J12278" s="2">
        <v>2019</v>
      </c>
      <c r="K12278" s="2">
        <v>85</v>
      </c>
      <c r="L12278" t="s">
        <v>45</v>
      </c>
      <c r="M12278" s="3">
        <v>17718.75</v>
      </c>
      <c r="N12278" s="2" t="s">
        <v>19</v>
      </c>
    </row>
    <row r="12279" spans="1:14" x14ac:dyDescent="0.25">
      <c r="A12279" t="s">
        <v>17206</v>
      </c>
      <c r="B12279" s="1" t="s">
        <v>17866</v>
      </c>
      <c r="C12279" t="s">
        <v>17206</v>
      </c>
      <c r="D12279" t="s">
        <v>25187</v>
      </c>
      <c r="E12279" s="2" t="s">
        <v>17368</v>
      </c>
      <c r="F12279" t="str">
        <f t="shared" si="191"/>
        <v>VW Golf</v>
      </c>
      <c r="G12279" t="s">
        <v>17369</v>
      </c>
      <c r="H12279" s="2" t="s">
        <v>17</v>
      </c>
      <c r="I12279" s="5">
        <v>169653</v>
      </c>
      <c r="J12279" s="2">
        <v>2015</v>
      </c>
      <c r="K12279" s="2">
        <v>66</v>
      </c>
      <c r="L12279" t="s">
        <v>18</v>
      </c>
      <c r="M12279" s="3">
        <v>11000</v>
      </c>
      <c r="N12279" s="2" t="s">
        <v>19</v>
      </c>
    </row>
    <row r="12280" spans="1:14" x14ac:dyDescent="0.25">
      <c r="A12280" t="s">
        <v>17206</v>
      </c>
      <c r="B12280" s="1" t="s">
        <v>18436</v>
      </c>
      <c r="C12280" t="s">
        <v>17206</v>
      </c>
      <c r="D12280" t="s">
        <v>25187</v>
      </c>
      <c r="E12280" s="2" t="s">
        <v>17368</v>
      </c>
      <c r="F12280" t="str">
        <f t="shared" ref="F12280:F12343" si="192">D12280&amp; " " &amp; E12280</f>
        <v>VW Golf</v>
      </c>
      <c r="G12280" t="s">
        <v>17369</v>
      </c>
      <c r="H12280" s="2" t="s">
        <v>17</v>
      </c>
      <c r="I12280" s="5">
        <v>138098</v>
      </c>
      <c r="J12280" s="2">
        <v>2016</v>
      </c>
      <c r="K12280" s="2">
        <v>66</v>
      </c>
      <c r="L12280" t="s">
        <v>45</v>
      </c>
      <c r="M12280" s="3">
        <v>12900</v>
      </c>
      <c r="N12280" s="2" t="s">
        <v>19</v>
      </c>
    </row>
    <row r="12281" spans="1:14" x14ac:dyDescent="0.25">
      <c r="A12281" t="s">
        <v>17206</v>
      </c>
      <c r="B12281" s="1" t="s">
        <v>17886</v>
      </c>
      <c r="C12281" t="s">
        <v>17206</v>
      </c>
      <c r="D12281" t="s">
        <v>25187</v>
      </c>
      <c r="E12281" s="2" t="s">
        <v>17368</v>
      </c>
      <c r="F12281" t="str">
        <f t="shared" si="192"/>
        <v>VW Golf</v>
      </c>
      <c r="G12281" t="s">
        <v>17369</v>
      </c>
      <c r="H12281" s="2" t="s">
        <v>17</v>
      </c>
      <c r="I12281" s="5">
        <v>182421</v>
      </c>
      <c r="J12281" s="2">
        <v>2015</v>
      </c>
      <c r="K12281" s="2">
        <v>66</v>
      </c>
      <c r="L12281" t="s">
        <v>18</v>
      </c>
      <c r="M12281" s="3">
        <v>10700</v>
      </c>
      <c r="N12281" s="2" t="s">
        <v>19</v>
      </c>
    </row>
    <row r="12282" spans="1:14" x14ac:dyDescent="0.25">
      <c r="A12282" t="s">
        <v>17206</v>
      </c>
      <c r="B12282" s="1" t="s">
        <v>17920</v>
      </c>
      <c r="C12282" t="s">
        <v>17206</v>
      </c>
      <c r="D12282" t="s">
        <v>25187</v>
      </c>
      <c r="E12282" s="2" t="s">
        <v>17368</v>
      </c>
      <c r="F12282" t="str">
        <f t="shared" si="192"/>
        <v>VW Golf</v>
      </c>
      <c r="G12282" t="s">
        <v>17369</v>
      </c>
      <c r="H12282" s="2" t="s">
        <v>17</v>
      </c>
      <c r="I12282" s="5">
        <v>175500</v>
      </c>
      <c r="J12282" s="2">
        <v>2014</v>
      </c>
      <c r="K12282" s="2">
        <v>77</v>
      </c>
      <c r="L12282" t="s">
        <v>60</v>
      </c>
      <c r="M12282" s="3">
        <v>10793.25</v>
      </c>
      <c r="N12282" s="2" t="s">
        <v>19</v>
      </c>
    </row>
    <row r="12283" spans="1:14" x14ac:dyDescent="0.25">
      <c r="A12283" t="s">
        <v>17206</v>
      </c>
      <c r="B12283" s="1" t="s">
        <v>18139</v>
      </c>
      <c r="C12283" t="s">
        <v>17206</v>
      </c>
      <c r="D12283" t="s">
        <v>25187</v>
      </c>
      <c r="E12283" s="2" t="s">
        <v>17368</v>
      </c>
      <c r="F12283" t="str">
        <f t="shared" si="192"/>
        <v>VW Golf</v>
      </c>
      <c r="G12283" t="s">
        <v>17369</v>
      </c>
      <c r="H12283" s="2" t="s">
        <v>17</v>
      </c>
      <c r="I12283" s="5">
        <v>139787</v>
      </c>
      <c r="J12283" s="2">
        <v>2015</v>
      </c>
      <c r="K12283" s="2">
        <v>66</v>
      </c>
      <c r="L12283" t="s">
        <v>18</v>
      </c>
      <c r="M12283" s="3">
        <v>11900</v>
      </c>
      <c r="N12283" s="2" t="s">
        <v>19</v>
      </c>
    </row>
    <row r="12284" spans="1:14" x14ac:dyDescent="0.25">
      <c r="A12284" t="s">
        <v>17206</v>
      </c>
      <c r="B12284" s="1" t="s">
        <v>17772</v>
      </c>
      <c r="C12284" t="s">
        <v>17206</v>
      </c>
      <c r="D12284" t="s">
        <v>25187</v>
      </c>
      <c r="E12284" s="2" t="s">
        <v>17368</v>
      </c>
      <c r="F12284" t="str">
        <f t="shared" si="192"/>
        <v>VW Golf</v>
      </c>
      <c r="G12284" t="s">
        <v>17369</v>
      </c>
      <c r="H12284" s="2" t="s">
        <v>17</v>
      </c>
      <c r="I12284" s="5">
        <v>157200</v>
      </c>
      <c r="J12284" s="2">
        <v>2015</v>
      </c>
      <c r="K12284" s="2">
        <v>66</v>
      </c>
      <c r="L12284" t="s">
        <v>30</v>
      </c>
      <c r="M12284" s="3">
        <v>11289.38</v>
      </c>
      <c r="N12284" s="2" t="s">
        <v>19</v>
      </c>
    </row>
    <row r="12285" spans="1:14" x14ac:dyDescent="0.25">
      <c r="A12285" t="s">
        <v>17206</v>
      </c>
      <c r="B12285" s="1" t="s">
        <v>18586</v>
      </c>
      <c r="C12285" t="s">
        <v>17206</v>
      </c>
      <c r="D12285" t="s">
        <v>25187</v>
      </c>
      <c r="E12285" s="2" t="s">
        <v>17368</v>
      </c>
      <c r="F12285" t="str">
        <f t="shared" si="192"/>
        <v>VW Golf</v>
      </c>
      <c r="G12285" t="s">
        <v>17369</v>
      </c>
      <c r="H12285" s="2" t="s">
        <v>17</v>
      </c>
      <c r="I12285" s="5">
        <v>118022</v>
      </c>
      <c r="J12285" s="2">
        <v>2016</v>
      </c>
      <c r="K12285" s="2">
        <v>66</v>
      </c>
      <c r="L12285" t="s">
        <v>37</v>
      </c>
      <c r="M12285" s="3">
        <v>13400</v>
      </c>
      <c r="N12285" s="2" t="s">
        <v>19</v>
      </c>
    </row>
    <row r="12286" spans="1:14" x14ac:dyDescent="0.25">
      <c r="A12286" t="s">
        <v>17206</v>
      </c>
      <c r="B12286" s="1" t="s">
        <v>18417</v>
      </c>
      <c r="C12286" t="s">
        <v>17206</v>
      </c>
      <c r="D12286" t="s">
        <v>25187</v>
      </c>
      <c r="E12286" s="2" t="s">
        <v>17368</v>
      </c>
      <c r="F12286" t="str">
        <f t="shared" si="192"/>
        <v>VW Golf</v>
      </c>
      <c r="G12286" t="s">
        <v>17369</v>
      </c>
      <c r="H12286" s="2" t="s">
        <v>17</v>
      </c>
      <c r="I12286" s="5">
        <v>118741</v>
      </c>
      <c r="J12286" s="2">
        <v>2016</v>
      </c>
      <c r="K12286" s="2">
        <v>66</v>
      </c>
      <c r="L12286" t="s">
        <v>30</v>
      </c>
      <c r="M12286" s="3">
        <v>13700</v>
      </c>
      <c r="N12286" s="2" t="s">
        <v>19</v>
      </c>
    </row>
    <row r="12287" spans="1:14" x14ac:dyDescent="0.25">
      <c r="A12287" t="s">
        <v>17206</v>
      </c>
      <c r="B12287" s="1" t="s">
        <v>18398</v>
      </c>
      <c r="C12287" t="s">
        <v>17206</v>
      </c>
      <c r="D12287" t="s">
        <v>25187</v>
      </c>
      <c r="E12287" s="2" t="s">
        <v>17368</v>
      </c>
      <c r="F12287" t="str">
        <f t="shared" si="192"/>
        <v>VW Golf</v>
      </c>
      <c r="G12287" t="s">
        <v>17369</v>
      </c>
      <c r="H12287" s="2" t="s">
        <v>17</v>
      </c>
      <c r="I12287" s="5">
        <v>117130</v>
      </c>
      <c r="J12287" s="2">
        <v>2016</v>
      </c>
      <c r="K12287" s="2">
        <v>66</v>
      </c>
      <c r="L12287" t="s">
        <v>30</v>
      </c>
      <c r="M12287" s="3">
        <v>13600</v>
      </c>
      <c r="N12287" s="2" t="s">
        <v>19</v>
      </c>
    </row>
    <row r="12288" spans="1:14" x14ac:dyDescent="0.25">
      <c r="A12288" t="s">
        <v>17206</v>
      </c>
      <c r="B12288" s="1" t="s">
        <v>18893</v>
      </c>
      <c r="C12288" t="s">
        <v>17206</v>
      </c>
      <c r="D12288" t="s">
        <v>25187</v>
      </c>
      <c r="E12288" s="2" t="s">
        <v>17368</v>
      </c>
      <c r="F12288" t="str">
        <f t="shared" si="192"/>
        <v>VW Golf</v>
      </c>
      <c r="G12288" t="s">
        <v>17369</v>
      </c>
      <c r="H12288" s="2" t="s">
        <v>17</v>
      </c>
      <c r="I12288" s="5">
        <v>130251</v>
      </c>
      <c r="J12288" s="2">
        <v>2016</v>
      </c>
      <c r="K12288" s="2">
        <v>66</v>
      </c>
      <c r="L12288" t="s">
        <v>30</v>
      </c>
      <c r="M12288" s="3">
        <v>13000</v>
      </c>
      <c r="N12288" s="2" t="s">
        <v>19</v>
      </c>
    </row>
    <row r="12289" spans="1:14" x14ac:dyDescent="0.25">
      <c r="A12289" t="s">
        <v>17206</v>
      </c>
      <c r="B12289" s="1" t="s">
        <v>19104</v>
      </c>
      <c r="C12289" t="s">
        <v>17206</v>
      </c>
      <c r="D12289" t="s">
        <v>25187</v>
      </c>
      <c r="E12289" s="2" t="s">
        <v>17368</v>
      </c>
      <c r="F12289" t="str">
        <f t="shared" si="192"/>
        <v>VW Golf</v>
      </c>
      <c r="G12289" t="s">
        <v>17369</v>
      </c>
      <c r="H12289" s="2" t="s">
        <v>17</v>
      </c>
      <c r="I12289" s="5">
        <v>79121</v>
      </c>
      <c r="J12289" s="2">
        <v>2016</v>
      </c>
      <c r="K12289" s="2">
        <v>81</v>
      </c>
      <c r="L12289" t="s">
        <v>45</v>
      </c>
      <c r="M12289" s="3">
        <v>15100</v>
      </c>
      <c r="N12289" s="2" t="s">
        <v>19</v>
      </c>
    </row>
    <row r="12290" spans="1:14" x14ac:dyDescent="0.25">
      <c r="A12290" t="s">
        <v>17206</v>
      </c>
      <c r="B12290" s="1" t="s">
        <v>18191</v>
      </c>
      <c r="C12290" t="s">
        <v>17206</v>
      </c>
      <c r="D12290" t="s">
        <v>25187</v>
      </c>
      <c r="E12290" s="2" t="s">
        <v>17368</v>
      </c>
      <c r="F12290" t="str">
        <f t="shared" si="192"/>
        <v>VW Golf</v>
      </c>
      <c r="G12290" t="s">
        <v>17369</v>
      </c>
      <c r="H12290" s="2" t="s">
        <v>17</v>
      </c>
      <c r="I12290" s="5">
        <v>129079</v>
      </c>
      <c r="J12290" s="2">
        <v>2015</v>
      </c>
      <c r="K12290" s="2">
        <v>66</v>
      </c>
      <c r="L12290" t="s">
        <v>18</v>
      </c>
      <c r="M12290" s="3">
        <v>12000</v>
      </c>
      <c r="N12290" s="2" t="s">
        <v>19</v>
      </c>
    </row>
    <row r="12291" spans="1:14" x14ac:dyDescent="0.25">
      <c r="A12291" t="s">
        <v>17206</v>
      </c>
      <c r="B12291" s="1" t="s">
        <v>17983</v>
      </c>
      <c r="C12291" t="s">
        <v>17206</v>
      </c>
      <c r="D12291" t="s">
        <v>25187</v>
      </c>
      <c r="E12291" s="2" t="s">
        <v>17368</v>
      </c>
      <c r="F12291" t="str">
        <f t="shared" si="192"/>
        <v>VW Golf</v>
      </c>
      <c r="G12291" t="s">
        <v>17369</v>
      </c>
      <c r="H12291" s="2" t="s">
        <v>17</v>
      </c>
      <c r="I12291" s="5">
        <v>156863</v>
      </c>
      <c r="J12291" s="2">
        <v>2015</v>
      </c>
      <c r="K12291" s="2">
        <v>66</v>
      </c>
      <c r="L12291" t="s">
        <v>18</v>
      </c>
      <c r="M12291" s="3">
        <v>11500</v>
      </c>
      <c r="N12291" s="2" t="s">
        <v>19</v>
      </c>
    </row>
    <row r="12292" spans="1:14" x14ac:dyDescent="0.25">
      <c r="A12292" t="s">
        <v>17206</v>
      </c>
      <c r="B12292" s="1" t="s">
        <v>18102</v>
      </c>
      <c r="C12292" t="s">
        <v>17206</v>
      </c>
      <c r="D12292" t="s">
        <v>25187</v>
      </c>
      <c r="E12292" s="2" t="s">
        <v>17368</v>
      </c>
      <c r="F12292" t="str">
        <f t="shared" si="192"/>
        <v>VW Golf</v>
      </c>
      <c r="G12292" t="s">
        <v>17369</v>
      </c>
      <c r="H12292" s="2" t="s">
        <v>17</v>
      </c>
      <c r="I12292" s="5">
        <v>160246</v>
      </c>
      <c r="J12292" s="2">
        <v>2015</v>
      </c>
      <c r="K12292" s="2">
        <v>66</v>
      </c>
      <c r="L12292" t="s">
        <v>18</v>
      </c>
      <c r="M12292" s="3">
        <v>11200</v>
      </c>
      <c r="N12292" s="2" t="s">
        <v>19</v>
      </c>
    </row>
    <row r="12293" spans="1:14" x14ac:dyDescent="0.25">
      <c r="A12293" t="s">
        <v>17206</v>
      </c>
      <c r="B12293" s="1" t="s">
        <v>18921</v>
      </c>
      <c r="C12293" t="s">
        <v>17206</v>
      </c>
      <c r="D12293" t="s">
        <v>25187</v>
      </c>
      <c r="E12293" s="2" t="s">
        <v>17368</v>
      </c>
      <c r="F12293" t="str">
        <f t="shared" si="192"/>
        <v>VW Golf</v>
      </c>
      <c r="G12293" t="s">
        <v>17369</v>
      </c>
      <c r="H12293" s="2" t="s">
        <v>17</v>
      </c>
      <c r="I12293" s="5">
        <v>135751</v>
      </c>
      <c r="J12293" s="2">
        <v>2016</v>
      </c>
      <c r="K12293" s="2">
        <v>66</v>
      </c>
      <c r="L12293" t="s">
        <v>18</v>
      </c>
      <c r="M12293" s="3">
        <v>13100</v>
      </c>
      <c r="N12293" s="2" t="s">
        <v>19</v>
      </c>
    </row>
    <row r="12294" spans="1:14" x14ac:dyDescent="0.25">
      <c r="A12294" t="s">
        <v>17206</v>
      </c>
      <c r="B12294" s="1" t="s">
        <v>17861</v>
      </c>
      <c r="C12294" t="s">
        <v>17206</v>
      </c>
      <c r="D12294" t="s">
        <v>25187</v>
      </c>
      <c r="E12294" s="2" t="s">
        <v>17368</v>
      </c>
      <c r="F12294" t="str">
        <f t="shared" si="192"/>
        <v>VW Golf</v>
      </c>
      <c r="G12294" t="s">
        <v>17369</v>
      </c>
      <c r="H12294" s="2" t="s">
        <v>17</v>
      </c>
      <c r="I12294" s="5">
        <v>170505</v>
      </c>
      <c r="J12294" s="2">
        <v>2015</v>
      </c>
      <c r="K12294" s="2">
        <v>66</v>
      </c>
      <c r="L12294" t="s">
        <v>18</v>
      </c>
      <c r="M12294" s="3">
        <v>11000</v>
      </c>
      <c r="N12294" s="2" t="s">
        <v>19</v>
      </c>
    </row>
    <row r="12295" spans="1:14" x14ac:dyDescent="0.25">
      <c r="A12295" t="s">
        <v>17206</v>
      </c>
      <c r="B12295" s="1" t="s">
        <v>18668</v>
      </c>
      <c r="C12295" t="s">
        <v>17206</v>
      </c>
      <c r="D12295" t="s">
        <v>25187</v>
      </c>
      <c r="E12295" s="2" t="s">
        <v>17368</v>
      </c>
      <c r="F12295" t="str">
        <f t="shared" si="192"/>
        <v>VW Golf</v>
      </c>
      <c r="G12295" t="s">
        <v>17369</v>
      </c>
      <c r="H12295" s="2" t="s">
        <v>17</v>
      </c>
      <c r="I12295" s="5">
        <v>121820</v>
      </c>
      <c r="J12295" s="2">
        <v>2016</v>
      </c>
      <c r="K12295" s="2">
        <v>66</v>
      </c>
      <c r="L12295" t="s">
        <v>30</v>
      </c>
      <c r="M12295" s="3">
        <v>13300</v>
      </c>
      <c r="N12295" s="2" t="s">
        <v>19</v>
      </c>
    </row>
    <row r="12296" spans="1:14" x14ac:dyDescent="0.25">
      <c r="A12296" t="s">
        <v>17206</v>
      </c>
      <c r="B12296" s="1" t="s">
        <v>17933</v>
      </c>
      <c r="C12296" t="s">
        <v>17206</v>
      </c>
      <c r="D12296" t="s">
        <v>25187</v>
      </c>
      <c r="E12296" s="2" t="s">
        <v>17368</v>
      </c>
      <c r="F12296" t="str">
        <f t="shared" si="192"/>
        <v>VW Golf</v>
      </c>
      <c r="G12296" t="s">
        <v>17369</v>
      </c>
      <c r="H12296" s="2" t="s">
        <v>17</v>
      </c>
      <c r="I12296" s="5">
        <v>172242</v>
      </c>
      <c r="J12296" s="2">
        <v>2015</v>
      </c>
      <c r="K12296" s="2">
        <v>66</v>
      </c>
      <c r="L12296" t="s">
        <v>18</v>
      </c>
      <c r="M12296" s="3">
        <v>10900</v>
      </c>
      <c r="N12296" s="2" t="s">
        <v>19</v>
      </c>
    </row>
    <row r="12297" spans="1:14" x14ac:dyDescent="0.25">
      <c r="A12297" t="s">
        <v>17206</v>
      </c>
      <c r="B12297" s="1" t="s">
        <v>18686</v>
      </c>
      <c r="C12297" t="s">
        <v>17206</v>
      </c>
      <c r="D12297" t="s">
        <v>25187</v>
      </c>
      <c r="E12297" s="2" t="s">
        <v>17368</v>
      </c>
      <c r="F12297" t="str">
        <f t="shared" si="192"/>
        <v>VW Golf</v>
      </c>
      <c r="G12297" t="s">
        <v>17369</v>
      </c>
      <c r="H12297" s="2" t="s">
        <v>17</v>
      </c>
      <c r="I12297" s="5">
        <v>127107</v>
      </c>
      <c r="J12297" s="2">
        <v>2016</v>
      </c>
      <c r="K12297" s="2">
        <v>66</v>
      </c>
      <c r="L12297" t="s">
        <v>37</v>
      </c>
      <c r="M12297" s="3">
        <v>13300</v>
      </c>
      <c r="N12297" s="2" t="s">
        <v>19</v>
      </c>
    </row>
    <row r="12298" spans="1:14" x14ac:dyDescent="0.25">
      <c r="A12298" t="s">
        <v>17206</v>
      </c>
      <c r="B12298" s="1" t="s">
        <v>17999</v>
      </c>
      <c r="C12298" t="s">
        <v>17206</v>
      </c>
      <c r="D12298" t="s">
        <v>25187</v>
      </c>
      <c r="E12298" s="2" t="s">
        <v>17368</v>
      </c>
      <c r="F12298" t="str">
        <f t="shared" si="192"/>
        <v>VW Golf</v>
      </c>
      <c r="G12298" t="s">
        <v>17369</v>
      </c>
      <c r="H12298" s="2" t="s">
        <v>17</v>
      </c>
      <c r="I12298" s="5">
        <v>148793</v>
      </c>
      <c r="J12298" s="2">
        <v>2015</v>
      </c>
      <c r="K12298" s="2">
        <v>66</v>
      </c>
      <c r="L12298" t="s">
        <v>18</v>
      </c>
      <c r="M12298" s="3">
        <v>11600</v>
      </c>
      <c r="N12298" s="2" t="s">
        <v>19</v>
      </c>
    </row>
    <row r="12299" spans="1:14" x14ac:dyDescent="0.25">
      <c r="A12299" t="s">
        <v>17206</v>
      </c>
      <c r="B12299" s="1" t="s">
        <v>17974</v>
      </c>
      <c r="C12299" t="s">
        <v>17206</v>
      </c>
      <c r="D12299" t="s">
        <v>25187</v>
      </c>
      <c r="E12299" s="2" t="s">
        <v>17368</v>
      </c>
      <c r="F12299" t="str">
        <f t="shared" si="192"/>
        <v>VW Golf</v>
      </c>
      <c r="G12299" t="s">
        <v>17369</v>
      </c>
      <c r="H12299" s="2" t="s">
        <v>17</v>
      </c>
      <c r="I12299" s="5">
        <v>155889</v>
      </c>
      <c r="J12299" s="2">
        <v>2015</v>
      </c>
      <c r="K12299" s="2">
        <v>66</v>
      </c>
      <c r="L12299" t="s">
        <v>18</v>
      </c>
      <c r="M12299" s="3">
        <v>11500</v>
      </c>
      <c r="N12299" s="2" t="s">
        <v>19</v>
      </c>
    </row>
    <row r="12300" spans="1:14" x14ac:dyDescent="0.25">
      <c r="A12300" t="s">
        <v>17206</v>
      </c>
      <c r="B12300" s="1" t="s">
        <v>18822</v>
      </c>
      <c r="C12300" t="s">
        <v>17206</v>
      </c>
      <c r="D12300" t="s">
        <v>25187</v>
      </c>
      <c r="E12300" s="2" t="s">
        <v>17368</v>
      </c>
      <c r="F12300" t="str">
        <f t="shared" si="192"/>
        <v>VW Golf</v>
      </c>
      <c r="G12300" t="s">
        <v>17369</v>
      </c>
      <c r="H12300" s="2" t="s">
        <v>17</v>
      </c>
      <c r="I12300" s="5">
        <v>97364</v>
      </c>
      <c r="J12300" s="2">
        <v>2017</v>
      </c>
      <c r="K12300" s="2">
        <v>66</v>
      </c>
      <c r="L12300" t="s">
        <v>37</v>
      </c>
      <c r="M12300" s="3">
        <v>14800</v>
      </c>
      <c r="N12300" s="2" t="s">
        <v>19</v>
      </c>
    </row>
    <row r="12301" spans="1:14" x14ac:dyDescent="0.25">
      <c r="A12301" t="s">
        <v>17206</v>
      </c>
      <c r="B12301" s="1" t="s">
        <v>18185</v>
      </c>
      <c r="C12301" t="s">
        <v>17206</v>
      </c>
      <c r="D12301" t="s">
        <v>25187</v>
      </c>
      <c r="E12301" s="2" t="s">
        <v>17368</v>
      </c>
      <c r="F12301" t="str">
        <f t="shared" si="192"/>
        <v>VW Golf</v>
      </c>
      <c r="G12301" t="s">
        <v>17369</v>
      </c>
      <c r="H12301" s="2" t="s">
        <v>17</v>
      </c>
      <c r="I12301" s="5">
        <v>131241</v>
      </c>
      <c r="J12301" s="2">
        <v>2015</v>
      </c>
      <c r="K12301" s="2">
        <v>66</v>
      </c>
      <c r="L12301" t="s">
        <v>18</v>
      </c>
      <c r="M12301" s="3">
        <v>12000</v>
      </c>
      <c r="N12301" s="2" t="s">
        <v>19</v>
      </c>
    </row>
    <row r="12302" spans="1:14" x14ac:dyDescent="0.25">
      <c r="A12302" t="s">
        <v>17206</v>
      </c>
      <c r="B12302" s="1" t="s">
        <v>18089</v>
      </c>
      <c r="C12302" t="s">
        <v>17206</v>
      </c>
      <c r="D12302" t="s">
        <v>25187</v>
      </c>
      <c r="E12302" s="2" t="s">
        <v>17368</v>
      </c>
      <c r="F12302" t="str">
        <f t="shared" si="192"/>
        <v>VW Golf</v>
      </c>
      <c r="G12302" t="s">
        <v>17369</v>
      </c>
      <c r="H12302" s="2" t="s">
        <v>17</v>
      </c>
      <c r="I12302" s="5">
        <v>164343</v>
      </c>
      <c r="J12302" s="2">
        <v>2015</v>
      </c>
      <c r="K12302" s="2">
        <v>66</v>
      </c>
      <c r="L12302" t="s">
        <v>18</v>
      </c>
      <c r="M12302" s="3">
        <v>11100</v>
      </c>
      <c r="N12302" s="2" t="s">
        <v>19</v>
      </c>
    </row>
    <row r="12303" spans="1:14" x14ac:dyDescent="0.25">
      <c r="A12303" t="s">
        <v>17206</v>
      </c>
      <c r="B12303" s="1" t="s">
        <v>18887</v>
      </c>
      <c r="C12303" t="s">
        <v>17206</v>
      </c>
      <c r="D12303" t="s">
        <v>25187</v>
      </c>
      <c r="E12303" s="2" t="s">
        <v>17368</v>
      </c>
      <c r="F12303" t="str">
        <f t="shared" si="192"/>
        <v>VW Golf</v>
      </c>
      <c r="G12303" t="s">
        <v>17369</v>
      </c>
      <c r="H12303" s="2" t="s">
        <v>17</v>
      </c>
      <c r="I12303" s="5">
        <v>128559</v>
      </c>
      <c r="J12303" s="2">
        <v>2016</v>
      </c>
      <c r="K12303" s="2">
        <v>66</v>
      </c>
      <c r="L12303" t="s">
        <v>37</v>
      </c>
      <c r="M12303" s="3">
        <v>13000</v>
      </c>
      <c r="N12303" s="2" t="s">
        <v>19</v>
      </c>
    </row>
    <row r="12304" spans="1:14" x14ac:dyDescent="0.25">
      <c r="A12304" t="s">
        <v>17206</v>
      </c>
      <c r="B12304" s="1" t="s">
        <v>17977</v>
      </c>
      <c r="C12304" t="s">
        <v>17206</v>
      </c>
      <c r="D12304" t="s">
        <v>25187</v>
      </c>
      <c r="E12304" s="2" t="s">
        <v>17368</v>
      </c>
      <c r="F12304" t="str">
        <f t="shared" si="192"/>
        <v>VW Golf</v>
      </c>
      <c r="G12304" t="s">
        <v>17369</v>
      </c>
      <c r="H12304" s="2" t="s">
        <v>17</v>
      </c>
      <c r="I12304" s="5">
        <v>151962</v>
      </c>
      <c r="J12304" s="2">
        <v>2015</v>
      </c>
      <c r="K12304" s="2">
        <v>66</v>
      </c>
      <c r="L12304" t="s">
        <v>18</v>
      </c>
      <c r="M12304" s="3">
        <v>11500</v>
      </c>
      <c r="N12304" s="2" t="s">
        <v>19</v>
      </c>
    </row>
    <row r="12305" spans="1:14" x14ac:dyDescent="0.25">
      <c r="A12305" t="s">
        <v>17206</v>
      </c>
      <c r="B12305" s="1" t="s">
        <v>18192</v>
      </c>
      <c r="C12305" t="s">
        <v>17206</v>
      </c>
      <c r="D12305" t="s">
        <v>25187</v>
      </c>
      <c r="E12305" s="2" t="s">
        <v>17368</v>
      </c>
      <c r="F12305" t="str">
        <f t="shared" si="192"/>
        <v>VW Golf</v>
      </c>
      <c r="G12305" t="s">
        <v>17369</v>
      </c>
      <c r="H12305" s="2" t="s">
        <v>17</v>
      </c>
      <c r="I12305" s="5">
        <v>136041</v>
      </c>
      <c r="J12305" s="2">
        <v>2016</v>
      </c>
      <c r="K12305" s="2">
        <v>66</v>
      </c>
      <c r="L12305" t="s">
        <v>37</v>
      </c>
      <c r="M12305" s="3">
        <v>12000</v>
      </c>
      <c r="N12305" s="2" t="s">
        <v>19</v>
      </c>
    </row>
    <row r="12306" spans="1:14" x14ac:dyDescent="0.25">
      <c r="A12306" t="s">
        <v>17206</v>
      </c>
      <c r="B12306" s="1" t="s">
        <v>18100</v>
      </c>
      <c r="C12306" t="s">
        <v>17206</v>
      </c>
      <c r="D12306" t="s">
        <v>25187</v>
      </c>
      <c r="E12306" s="2" t="s">
        <v>17368</v>
      </c>
      <c r="F12306" t="str">
        <f t="shared" si="192"/>
        <v>VW Golf</v>
      </c>
      <c r="G12306" t="s">
        <v>17369</v>
      </c>
      <c r="H12306" s="2" t="s">
        <v>17</v>
      </c>
      <c r="I12306" s="5">
        <v>160830</v>
      </c>
      <c r="J12306" s="2">
        <v>2015</v>
      </c>
      <c r="K12306" s="2">
        <v>66</v>
      </c>
      <c r="L12306" t="s">
        <v>18</v>
      </c>
      <c r="M12306" s="3">
        <v>11200</v>
      </c>
      <c r="N12306" s="2" t="s">
        <v>19</v>
      </c>
    </row>
    <row r="12307" spans="1:14" x14ac:dyDescent="0.25">
      <c r="A12307" t="s">
        <v>17206</v>
      </c>
      <c r="B12307" s="1" t="s">
        <v>17967</v>
      </c>
      <c r="C12307" t="s">
        <v>17206</v>
      </c>
      <c r="D12307" t="s">
        <v>25187</v>
      </c>
      <c r="E12307" s="2" t="s">
        <v>17368</v>
      </c>
      <c r="F12307" t="str">
        <f t="shared" si="192"/>
        <v>VW Golf</v>
      </c>
      <c r="G12307" t="s">
        <v>17369</v>
      </c>
      <c r="H12307" s="2" t="s">
        <v>17</v>
      </c>
      <c r="I12307" s="5">
        <v>145988</v>
      </c>
      <c r="J12307" s="2">
        <v>2015</v>
      </c>
      <c r="K12307" s="2">
        <v>66</v>
      </c>
      <c r="L12307" t="s">
        <v>18</v>
      </c>
      <c r="M12307" s="3">
        <v>11450</v>
      </c>
      <c r="N12307" s="2" t="s">
        <v>19</v>
      </c>
    </row>
    <row r="12308" spans="1:14" x14ac:dyDescent="0.25">
      <c r="A12308" t="s">
        <v>17206</v>
      </c>
      <c r="B12308" s="1" t="s">
        <v>18415</v>
      </c>
      <c r="C12308" t="s">
        <v>17206</v>
      </c>
      <c r="D12308" t="s">
        <v>25187</v>
      </c>
      <c r="E12308" s="2" t="s">
        <v>17368</v>
      </c>
      <c r="F12308" t="str">
        <f t="shared" si="192"/>
        <v>VW Golf</v>
      </c>
      <c r="G12308" t="s">
        <v>17369</v>
      </c>
      <c r="H12308" s="2" t="s">
        <v>17</v>
      </c>
      <c r="I12308" s="5">
        <v>109395</v>
      </c>
      <c r="J12308" s="2">
        <v>2016</v>
      </c>
      <c r="K12308" s="2">
        <v>66</v>
      </c>
      <c r="L12308" t="s">
        <v>18</v>
      </c>
      <c r="M12308" s="3">
        <v>13700</v>
      </c>
      <c r="N12308" s="2" t="s">
        <v>19</v>
      </c>
    </row>
    <row r="12309" spans="1:14" x14ac:dyDescent="0.25">
      <c r="A12309" t="s">
        <v>17206</v>
      </c>
      <c r="B12309" s="1" t="s">
        <v>18447</v>
      </c>
      <c r="C12309" t="s">
        <v>17206</v>
      </c>
      <c r="D12309" t="s">
        <v>25187</v>
      </c>
      <c r="E12309" s="2" t="s">
        <v>17368</v>
      </c>
      <c r="F12309" t="str">
        <f t="shared" si="192"/>
        <v>VW Golf</v>
      </c>
      <c r="G12309" t="s">
        <v>17369</v>
      </c>
      <c r="H12309" s="2" t="s">
        <v>17</v>
      </c>
      <c r="I12309" s="5">
        <v>136732</v>
      </c>
      <c r="J12309" s="2">
        <v>2016</v>
      </c>
      <c r="K12309" s="2">
        <v>66</v>
      </c>
      <c r="L12309" t="s">
        <v>18</v>
      </c>
      <c r="M12309" s="3">
        <v>12900</v>
      </c>
      <c r="N12309" s="2" t="s">
        <v>19</v>
      </c>
    </row>
    <row r="12310" spans="1:14" x14ac:dyDescent="0.25">
      <c r="A12310" t="s">
        <v>17206</v>
      </c>
      <c r="B12310" s="1" t="s">
        <v>18979</v>
      </c>
      <c r="C12310" t="s">
        <v>17206</v>
      </c>
      <c r="D12310" t="s">
        <v>25187</v>
      </c>
      <c r="E12310" s="2" t="s">
        <v>17368</v>
      </c>
      <c r="F12310" t="str">
        <f t="shared" si="192"/>
        <v>VW Golf</v>
      </c>
      <c r="G12310" t="s">
        <v>17369</v>
      </c>
      <c r="H12310" s="2" t="s">
        <v>17</v>
      </c>
      <c r="I12310" s="5">
        <v>124497</v>
      </c>
      <c r="J12310" s="2">
        <v>2016</v>
      </c>
      <c r="K12310" s="2">
        <v>81</v>
      </c>
      <c r="L12310" t="s">
        <v>18</v>
      </c>
      <c r="M12310" s="3">
        <v>12656.25</v>
      </c>
      <c r="N12310" s="2" t="s">
        <v>19</v>
      </c>
    </row>
    <row r="12311" spans="1:14" x14ac:dyDescent="0.25">
      <c r="A12311" t="s">
        <v>17206</v>
      </c>
      <c r="B12311" s="1" t="s">
        <v>17747</v>
      </c>
      <c r="C12311" t="s">
        <v>17206</v>
      </c>
      <c r="D12311" t="s">
        <v>25187</v>
      </c>
      <c r="E12311" s="2" t="s">
        <v>17368</v>
      </c>
      <c r="F12311" t="str">
        <f t="shared" si="192"/>
        <v>VW Golf</v>
      </c>
      <c r="G12311" t="s">
        <v>17369</v>
      </c>
      <c r="H12311" s="2" t="s">
        <v>17</v>
      </c>
      <c r="I12311" s="5">
        <v>180008</v>
      </c>
      <c r="J12311" s="2">
        <v>2013</v>
      </c>
      <c r="K12311" s="2">
        <v>66</v>
      </c>
      <c r="L12311" t="s">
        <v>18</v>
      </c>
      <c r="M12311" s="3">
        <v>10327.5</v>
      </c>
      <c r="N12311" s="2" t="s">
        <v>19</v>
      </c>
    </row>
    <row r="12312" spans="1:14" x14ac:dyDescent="0.25">
      <c r="A12312" t="s">
        <v>17206</v>
      </c>
      <c r="B12312" s="1" t="s">
        <v>17998</v>
      </c>
      <c r="C12312" t="s">
        <v>17206</v>
      </c>
      <c r="D12312" t="s">
        <v>25187</v>
      </c>
      <c r="E12312" s="2" t="s">
        <v>17368</v>
      </c>
      <c r="F12312" t="str">
        <f t="shared" si="192"/>
        <v>VW Golf</v>
      </c>
      <c r="G12312" t="s">
        <v>17369</v>
      </c>
      <c r="H12312" s="2" t="s">
        <v>17</v>
      </c>
      <c r="I12312" s="5">
        <v>187072</v>
      </c>
      <c r="J12312" s="2">
        <v>2016</v>
      </c>
      <c r="K12312" s="2">
        <v>66</v>
      </c>
      <c r="L12312" t="s">
        <v>37</v>
      </c>
      <c r="M12312" s="3">
        <v>11542.5</v>
      </c>
      <c r="N12312" s="2" t="s">
        <v>19</v>
      </c>
    </row>
    <row r="12313" spans="1:14" x14ac:dyDescent="0.25">
      <c r="A12313" t="s">
        <v>17206</v>
      </c>
      <c r="B12313" s="1" t="s">
        <v>18376</v>
      </c>
      <c r="C12313" t="s">
        <v>17206</v>
      </c>
      <c r="D12313" t="s">
        <v>25187</v>
      </c>
      <c r="E12313" s="2" t="s">
        <v>17368</v>
      </c>
      <c r="F12313" t="str">
        <f t="shared" si="192"/>
        <v>VW Golf</v>
      </c>
      <c r="G12313" t="s">
        <v>17369</v>
      </c>
      <c r="H12313" s="2" t="s">
        <v>17</v>
      </c>
      <c r="I12313" s="5">
        <v>176175</v>
      </c>
      <c r="J12313" s="2">
        <v>2015</v>
      </c>
      <c r="K12313" s="2">
        <v>66</v>
      </c>
      <c r="L12313" t="s">
        <v>37</v>
      </c>
      <c r="M12313" s="3">
        <v>13516.88</v>
      </c>
      <c r="N12313" s="2" t="s">
        <v>19</v>
      </c>
    </row>
    <row r="12314" spans="1:14" x14ac:dyDescent="0.25">
      <c r="A12314" t="s">
        <v>17206</v>
      </c>
      <c r="B12314" s="1" t="s">
        <v>18467</v>
      </c>
      <c r="C12314" t="s">
        <v>17206</v>
      </c>
      <c r="D12314" t="s">
        <v>25187</v>
      </c>
      <c r="E12314" s="2" t="s">
        <v>17368</v>
      </c>
      <c r="F12314" t="str">
        <f t="shared" si="192"/>
        <v>VW Golf</v>
      </c>
      <c r="G12314" t="s">
        <v>18468</v>
      </c>
      <c r="H12314" s="2" t="s">
        <v>17</v>
      </c>
      <c r="I12314" s="5">
        <v>121013</v>
      </c>
      <c r="J12314" s="2">
        <v>2015</v>
      </c>
      <c r="K12314" s="2">
        <v>77</v>
      </c>
      <c r="L12314" t="s">
        <v>18</v>
      </c>
      <c r="M12314" s="3">
        <v>14244.48</v>
      </c>
      <c r="N12314" s="2" t="s">
        <v>19</v>
      </c>
    </row>
    <row r="12315" spans="1:14" x14ac:dyDescent="0.25">
      <c r="A12315" t="s">
        <v>17206</v>
      </c>
      <c r="B12315" s="1" t="s">
        <v>19296</v>
      </c>
      <c r="C12315" t="s">
        <v>17206</v>
      </c>
      <c r="D12315" t="s">
        <v>25187</v>
      </c>
      <c r="E12315" s="2" t="s">
        <v>17368</v>
      </c>
      <c r="F12315" t="str">
        <f t="shared" si="192"/>
        <v>VW Golf</v>
      </c>
      <c r="G12315" t="s">
        <v>19297</v>
      </c>
      <c r="H12315" s="2" t="s">
        <v>17</v>
      </c>
      <c r="I12315" s="5">
        <v>78145</v>
      </c>
      <c r="J12315" s="2">
        <v>2017</v>
      </c>
      <c r="K12315" s="2">
        <v>85</v>
      </c>
      <c r="L12315" t="s">
        <v>18</v>
      </c>
      <c r="M12315" s="3">
        <v>16125.82</v>
      </c>
      <c r="N12315" s="2" t="s">
        <v>19</v>
      </c>
    </row>
    <row r="12316" spans="1:14" x14ac:dyDescent="0.25">
      <c r="A12316" t="s">
        <v>17206</v>
      </c>
      <c r="B12316" s="1" t="s">
        <v>19051</v>
      </c>
      <c r="C12316" t="s">
        <v>17206</v>
      </c>
      <c r="D12316" t="s">
        <v>25187</v>
      </c>
      <c r="E12316" s="2" t="s">
        <v>17368</v>
      </c>
      <c r="F12316" t="str">
        <f t="shared" si="192"/>
        <v>VW Golf</v>
      </c>
      <c r="G12316" t="s">
        <v>19006</v>
      </c>
      <c r="H12316" s="2" t="s">
        <v>17</v>
      </c>
      <c r="I12316" s="5">
        <v>145853</v>
      </c>
      <c r="J12316" s="2">
        <v>2017</v>
      </c>
      <c r="K12316" s="2">
        <v>85</v>
      </c>
      <c r="L12316" t="s">
        <v>45</v>
      </c>
      <c r="M12316" s="3">
        <v>15295</v>
      </c>
      <c r="N12316" s="2" t="s">
        <v>19</v>
      </c>
    </row>
    <row r="12317" spans="1:14" x14ac:dyDescent="0.25">
      <c r="A12317" t="s">
        <v>17206</v>
      </c>
      <c r="B12317" s="1" t="s">
        <v>19793</v>
      </c>
      <c r="C12317" t="s">
        <v>17206</v>
      </c>
      <c r="D12317" t="s">
        <v>25187</v>
      </c>
      <c r="E12317" s="2" t="s">
        <v>17368</v>
      </c>
      <c r="F12317" t="str">
        <f t="shared" si="192"/>
        <v>VW Golf</v>
      </c>
      <c r="G12317" t="s">
        <v>19006</v>
      </c>
      <c r="H12317" s="2" t="s">
        <v>17</v>
      </c>
      <c r="I12317" s="5">
        <v>89337</v>
      </c>
      <c r="J12317" s="2">
        <v>2017</v>
      </c>
      <c r="K12317" s="2">
        <v>85</v>
      </c>
      <c r="L12317" t="s">
        <v>96</v>
      </c>
      <c r="M12317" s="3">
        <v>17900</v>
      </c>
      <c r="N12317" s="2" t="s">
        <v>19</v>
      </c>
    </row>
    <row r="12318" spans="1:14" x14ac:dyDescent="0.25">
      <c r="A12318" t="s">
        <v>17206</v>
      </c>
      <c r="B12318" s="1" t="s">
        <v>19429</v>
      </c>
      <c r="C12318" t="s">
        <v>17206</v>
      </c>
      <c r="D12318" t="s">
        <v>25187</v>
      </c>
      <c r="E12318" s="2" t="s">
        <v>17368</v>
      </c>
      <c r="F12318" t="str">
        <f t="shared" si="192"/>
        <v>VW Golf</v>
      </c>
      <c r="G12318" t="s">
        <v>19006</v>
      </c>
      <c r="H12318" s="2" t="s">
        <v>17</v>
      </c>
      <c r="I12318" s="5">
        <v>105000</v>
      </c>
      <c r="J12318" s="2">
        <v>2017</v>
      </c>
      <c r="K12318" s="2">
        <v>85</v>
      </c>
      <c r="L12318" t="s">
        <v>45</v>
      </c>
      <c r="M12318" s="3">
        <v>16720</v>
      </c>
      <c r="N12318" s="2" t="s">
        <v>19</v>
      </c>
    </row>
    <row r="12319" spans="1:14" x14ac:dyDescent="0.25">
      <c r="A12319" t="s">
        <v>17206</v>
      </c>
      <c r="B12319" s="1" t="s">
        <v>20081</v>
      </c>
      <c r="C12319" t="s">
        <v>17206</v>
      </c>
      <c r="D12319" t="s">
        <v>25187</v>
      </c>
      <c r="E12319" s="2" t="s">
        <v>17368</v>
      </c>
      <c r="F12319" t="str">
        <f t="shared" si="192"/>
        <v>VW Golf</v>
      </c>
      <c r="G12319" t="s">
        <v>19006</v>
      </c>
      <c r="H12319" s="2" t="s">
        <v>17</v>
      </c>
      <c r="I12319" s="5">
        <v>53000</v>
      </c>
      <c r="J12319" s="2">
        <v>2017</v>
      </c>
      <c r="K12319" s="2">
        <v>85</v>
      </c>
      <c r="L12319" t="s">
        <v>327</v>
      </c>
      <c r="M12319" s="3">
        <v>19149.41</v>
      </c>
      <c r="N12319" s="2" t="s">
        <v>19</v>
      </c>
    </row>
    <row r="12320" spans="1:14" x14ac:dyDescent="0.25">
      <c r="A12320" t="s">
        <v>17206</v>
      </c>
      <c r="B12320" s="1" t="s">
        <v>19005</v>
      </c>
      <c r="C12320" t="s">
        <v>17206</v>
      </c>
      <c r="D12320" t="s">
        <v>25187</v>
      </c>
      <c r="E12320" s="2" t="s">
        <v>17368</v>
      </c>
      <c r="F12320" t="str">
        <f t="shared" si="192"/>
        <v>VW Golf</v>
      </c>
      <c r="G12320" t="s">
        <v>19006</v>
      </c>
      <c r="H12320" s="2" t="s">
        <v>17</v>
      </c>
      <c r="I12320" s="5">
        <v>193463</v>
      </c>
      <c r="J12320" s="2">
        <v>2017</v>
      </c>
      <c r="K12320" s="2">
        <v>85</v>
      </c>
      <c r="L12320" t="s">
        <v>18</v>
      </c>
      <c r="M12320" s="3">
        <v>14995</v>
      </c>
      <c r="N12320" s="2" t="s">
        <v>19</v>
      </c>
    </row>
    <row r="12321" spans="1:14" x14ac:dyDescent="0.25">
      <c r="A12321" t="s">
        <v>17206</v>
      </c>
      <c r="B12321" s="1" t="s">
        <v>20425</v>
      </c>
      <c r="C12321" t="s">
        <v>17206</v>
      </c>
      <c r="D12321" t="s">
        <v>25187</v>
      </c>
      <c r="E12321" s="2" t="s">
        <v>17368</v>
      </c>
      <c r="F12321" t="str">
        <f t="shared" si="192"/>
        <v>VW Golf</v>
      </c>
      <c r="G12321" t="s">
        <v>20426</v>
      </c>
      <c r="H12321" s="2" t="s">
        <v>17</v>
      </c>
      <c r="I12321" s="5">
        <v>30050</v>
      </c>
      <c r="J12321" s="2">
        <v>2016</v>
      </c>
      <c r="K12321" s="2">
        <v>81</v>
      </c>
      <c r="L12321" t="s">
        <v>45</v>
      </c>
      <c r="M12321" s="3">
        <v>21235.65</v>
      </c>
      <c r="N12321" s="2" t="s">
        <v>19</v>
      </c>
    </row>
    <row r="12322" spans="1:14" x14ac:dyDescent="0.25">
      <c r="A12322" t="s">
        <v>17206</v>
      </c>
      <c r="B12322" s="1" t="s">
        <v>19115</v>
      </c>
      <c r="C12322" t="s">
        <v>17206</v>
      </c>
      <c r="D12322" t="s">
        <v>25187</v>
      </c>
      <c r="E12322" s="2" t="s">
        <v>17368</v>
      </c>
      <c r="F12322" t="str">
        <f t="shared" si="192"/>
        <v>VW Golf</v>
      </c>
      <c r="G12322" t="s">
        <v>19092</v>
      </c>
      <c r="H12322" s="2" t="s">
        <v>17</v>
      </c>
      <c r="I12322" s="5">
        <v>93367</v>
      </c>
      <c r="J12322" s="2">
        <v>2016</v>
      </c>
      <c r="K12322" s="2">
        <v>81</v>
      </c>
      <c r="L12322" t="s">
        <v>37</v>
      </c>
      <c r="M12322" s="3">
        <v>15187.5</v>
      </c>
      <c r="N12322" s="2" t="s">
        <v>19</v>
      </c>
    </row>
    <row r="12323" spans="1:14" x14ac:dyDescent="0.25">
      <c r="A12323" t="s">
        <v>17206</v>
      </c>
      <c r="B12323" s="1" t="s">
        <v>19091</v>
      </c>
      <c r="C12323" t="s">
        <v>17206</v>
      </c>
      <c r="D12323" t="s">
        <v>25187</v>
      </c>
      <c r="E12323" s="2" t="s">
        <v>17368</v>
      </c>
      <c r="F12323" t="str">
        <f t="shared" si="192"/>
        <v>VW Golf</v>
      </c>
      <c r="G12323" t="s">
        <v>19092</v>
      </c>
      <c r="H12323" s="2" t="s">
        <v>17</v>
      </c>
      <c r="I12323" s="5">
        <v>77114</v>
      </c>
      <c r="J12323" s="2">
        <v>2016</v>
      </c>
      <c r="K12323" s="2">
        <v>81</v>
      </c>
      <c r="L12323" t="s">
        <v>96</v>
      </c>
      <c r="M12323" s="3">
        <v>15499</v>
      </c>
      <c r="N12323" s="2" t="s">
        <v>19</v>
      </c>
    </row>
    <row r="12324" spans="1:14" x14ac:dyDescent="0.25">
      <c r="A12324" t="s">
        <v>17206</v>
      </c>
      <c r="B12324" s="1" t="s">
        <v>19563</v>
      </c>
      <c r="C12324" t="s">
        <v>17206</v>
      </c>
      <c r="D12324" t="s">
        <v>25187</v>
      </c>
      <c r="E12324" s="2" t="s">
        <v>17368</v>
      </c>
      <c r="F12324" t="str">
        <f t="shared" si="192"/>
        <v>VW Golf</v>
      </c>
      <c r="G12324" t="s">
        <v>18556</v>
      </c>
      <c r="H12324" s="2" t="s">
        <v>17</v>
      </c>
      <c r="I12324" s="5">
        <v>150001</v>
      </c>
      <c r="J12324" s="2">
        <v>2020</v>
      </c>
      <c r="K12324" s="2">
        <v>85</v>
      </c>
      <c r="L12324" t="s">
        <v>18</v>
      </c>
      <c r="M12324" s="3">
        <v>16706.25</v>
      </c>
      <c r="N12324" s="2" t="s">
        <v>19</v>
      </c>
    </row>
    <row r="12325" spans="1:14" x14ac:dyDescent="0.25">
      <c r="A12325" t="s">
        <v>17206</v>
      </c>
      <c r="B12325" s="1" t="s">
        <v>18555</v>
      </c>
      <c r="C12325" t="s">
        <v>17206</v>
      </c>
      <c r="D12325" t="s">
        <v>25187</v>
      </c>
      <c r="E12325" s="2" t="s">
        <v>17368</v>
      </c>
      <c r="F12325" t="str">
        <f t="shared" si="192"/>
        <v>VW Golf</v>
      </c>
      <c r="G12325" t="s">
        <v>18556</v>
      </c>
      <c r="H12325" s="2" t="s">
        <v>17</v>
      </c>
      <c r="I12325" s="5">
        <v>122422</v>
      </c>
      <c r="J12325" s="2">
        <v>2020</v>
      </c>
      <c r="K12325" s="2">
        <v>85</v>
      </c>
      <c r="L12325" t="s">
        <v>18</v>
      </c>
      <c r="M12325" s="3">
        <v>14549</v>
      </c>
      <c r="N12325" s="2" t="s">
        <v>19</v>
      </c>
    </row>
    <row r="12326" spans="1:14" x14ac:dyDescent="0.25">
      <c r="A12326" t="s">
        <v>17206</v>
      </c>
      <c r="B12326" s="1" t="s">
        <v>18835</v>
      </c>
      <c r="C12326" t="s">
        <v>17206</v>
      </c>
      <c r="D12326" t="s">
        <v>25187</v>
      </c>
      <c r="E12326" s="2" t="s">
        <v>17368</v>
      </c>
      <c r="F12326" t="str">
        <f t="shared" si="192"/>
        <v>VW Golf</v>
      </c>
      <c r="G12326" t="s">
        <v>18836</v>
      </c>
      <c r="H12326" s="2" t="s">
        <v>17</v>
      </c>
      <c r="I12326" s="5">
        <v>185636</v>
      </c>
      <c r="J12326" s="2">
        <v>2018</v>
      </c>
      <c r="K12326" s="2">
        <v>85</v>
      </c>
      <c r="L12326" t="s">
        <v>96</v>
      </c>
      <c r="M12326" s="3">
        <v>14073.75</v>
      </c>
      <c r="N12326" s="2" t="s">
        <v>19</v>
      </c>
    </row>
    <row r="12327" spans="1:14" x14ac:dyDescent="0.25">
      <c r="A12327" t="s">
        <v>17206</v>
      </c>
      <c r="B12327" s="1" t="s">
        <v>19935</v>
      </c>
      <c r="C12327" t="s">
        <v>17206</v>
      </c>
      <c r="D12327" t="s">
        <v>25187</v>
      </c>
      <c r="E12327" s="2" t="s">
        <v>17368</v>
      </c>
      <c r="F12327" t="str">
        <f t="shared" si="192"/>
        <v>VW Golf</v>
      </c>
      <c r="G12327" t="s">
        <v>19936</v>
      </c>
      <c r="H12327" s="2" t="s">
        <v>17</v>
      </c>
      <c r="I12327" s="5">
        <v>180258</v>
      </c>
      <c r="J12327" s="2">
        <v>2015</v>
      </c>
      <c r="K12327" s="2">
        <v>135</v>
      </c>
      <c r="L12327" t="s">
        <v>45</v>
      </c>
      <c r="M12327" s="3">
        <v>17469.64</v>
      </c>
      <c r="N12327" s="2" t="s">
        <v>19</v>
      </c>
    </row>
    <row r="12328" spans="1:14" x14ac:dyDescent="0.25">
      <c r="A12328" t="s">
        <v>17206</v>
      </c>
      <c r="B12328" s="1" t="s">
        <v>20348</v>
      </c>
      <c r="C12328" t="s">
        <v>17206</v>
      </c>
      <c r="D12328" t="s">
        <v>25187</v>
      </c>
      <c r="E12328" s="2" t="s">
        <v>17368</v>
      </c>
      <c r="F12328" t="str">
        <f t="shared" si="192"/>
        <v>VW Golf</v>
      </c>
      <c r="G12328" t="s">
        <v>19936</v>
      </c>
      <c r="H12328" s="2" t="s">
        <v>17</v>
      </c>
      <c r="I12328" s="5">
        <v>164437</v>
      </c>
      <c r="J12328" s="2">
        <v>2013</v>
      </c>
      <c r="K12328" s="2">
        <v>135</v>
      </c>
      <c r="L12328" t="s">
        <v>18</v>
      </c>
      <c r="M12328" s="3">
        <v>20250</v>
      </c>
      <c r="N12328" s="2" t="s">
        <v>19</v>
      </c>
    </row>
    <row r="12329" spans="1:14" x14ac:dyDescent="0.25">
      <c r="A12329" t="s">
        <v>17206</v>
      </c>
      <c r="B12329" s="1" t="s">
        <v>20615</v>
      </c>
      <c r="C12329" t="s">
        <v>17206</v>
      </c>
      <c r="D12329" t="s">
        <v>25187</v>
      </c>
      <c r="E12329" s="2" t="s">
        <v>17368</v>
      </c>
      <c r="F12329" t="str">
        <f t="shared" si="192"/>
        <v>VW Golf</v>
      </c>
      <c r="G12329" t="s">
        <v>19936</v>
      </c>
      <c r="H12329" s="2" t="s">
        <v>17</v>
      </c>
      <c r="I12329" s="5">
        <v>123802</v>
      </c>
      <c r="J12329" s="2">
        <v>2014</v>
      </c>
      <c r="K12329" s="2">
        <v>135</v>
      </c>
      <c r="L12329" t="s">
        <v>18</v>
      </c>
      <c r="M12329" s="3">
        <v>19700</v>
      </c>
      <c r="N12329" s="2" t="s">
        <v>19</v>
      </c>
    </row>
    <row r="12330" spans="1:14" x14ac:dyDescent="0.25">
      <c r="A12330" t="s">
        <v>17206</v>
      </c>
      <c r="B12330" s="1" t="s">
        <v>21603</v>
      </c>
      <c r="C12330" t="s">
        <v>17206</v>
      </c>
      <c r="D12330" t="s">
        <v>25187</v>
      </c>
      <c r="E12330" s="2" t="s">
        <v>17368</v>
      </c>
      <c r="F12330" t="str">
        <f t="shared" si="192"/>
        <v>VW Golf</v>
      </c>
      <c r="G12330" t="s">
        <v>19498</v>
      </c>
      <c r="H12330" s="2" t="s">
        <v>17</v>
      </c>
      <c r="I12330" s="5">
        <v>102713</v>
      </c>
      <c r="J12330" s="2">
        <v>2018</v>
      </c>
      <c r="K12330" s="2">
        <v>135</v>
      </c>
      <c r="L12330" t="s">
        <v>18</v>
      </c>
      <c r="M12330" s="3">
        <v>26325</v>
      </c>
      <c r="N12330" s="2" t="s">
        <v>19</v>
      </c>
    </row>
    <row r="12331" spans="1:14" x14ac:dyDescent="0.25">
      <c r="A12331" t="s">
        <v>17206</v>
      </c>
      <c r="B12331" s="1" t="s">
        <v>21199</v>
      </c>
      <c r="C12331" t="s">
        <v>17206</v>
      </c>
      <c r="D12331" t="s">
        <v>25187</v>
      </c>
      <c r="E12331" s="2" t="s">
        <v>17368</v>
      </c>
      <c r="F12331" t="str">
        <f t="shared" si="192"/>
        <v>VW Golf</v>
      </c>
      <c r="G12331" t="s">
        <v>19498</v>
      </c>
      <c r="H12331" s="2" t="s">
        <v>17</v>
      </c>
      <c r="I12331" s="5">
        <v>102810</v>
      </c>
      <c r="J12331" s="2">
        <v>2017</v>
      </c>
      <c r="K12331" s="2">
        <v>135</v>
      </c>
      <c r="L12331" t="s">
        <v>30</v>
      </c>
      <c r="M12331" s="3">
        <v>25617</v>
      </c>
      <c r="N12331" s="2" t="s">
        <v>19</v>
      </c>
    </row>
    <row r="12332" spans="1:14" x14ac:dyDescent="0.25">
      <c r="A12332" t="s">
        <v>17206</v>
      </c>
      <c r="B12332" s="1" t="s">
        <v>21156</v>
      </c>
      <c r="C12332" t="s">
        <v>17206</v>
      </c>
      <c r="D12332" t="s">
        <v>25187</v>
      </c>
      <c r="E12332" s="2" t="s">
        <v>17368</v>
      </c>
      <c r="F12332" t="str">
        <f t="shared" si="192"/>
        <v>VW Golf</v>
      </c>
      <c r="G12332" t="s">
        <v>19498</v>
      </c>
      <c r="H12332" s="2" t="s">
        <v>17</v>
      </c>
      <c r="I12332" s="5">
        <v>97244</v>
      </c>
      <c r="J12332" s="2">
        <v>2016</v>
      </c>
      <c r="K12332" s="2">
        <v>135</v>
      </c>
      <c r="L12332" t="s">
        <v>30</v>
      </c>
      <c r="M12332" s="3">
        <v>25312.5</v>
      </c>
      <c r="N12332" s="2" t="s">
        <v>19</v>
      </c>
    </row>
    <row r="12333" spans="1:14" x14ac:dyDescent="0.25">
      <c r="A12333" t="s">
        <v>17206</v>
      </c>
      <c r="B12333" s="1" t="s">
        <v>19497</v>
      </c>
      <c r="C12333" t="s">
        <v>17206</v>
      </c>
      <c r="D12333" t="s">
        <v>25187</v>
      </c>
      <c r="E12333" s="2" t="s">
        <v>17368</v>
      </c>
      <c r="F12333" t="str">
        <f t="shared" si="192"/>
        <v>VW Golf</v>
      </c>
      <c r="G12333" t="s">
        <v>19498</v>
      </c>
      <c r="H12333" s="2" t="s">
        <v>17</v>
      </c>
      <c r="I12333" s="5">
        <v>210246</v>
      </c>
      <c r="J12333" s="2">
        <v>2016</v>
      </c>
      <c r="K12333" s="2">
        <v>135</v>
      </c>
      <c r="L12333" t="s">
        <v>45</v>
      </c>
      <c r="M12333" s="3">
        <v>16493.63</v>
      </c>
      <c r="N12333" s="2" t="s">
        <v>19</v>
      </c>
    </row>
    <row r="12334" spans="1:14" x14ac:dyDescent="0.25">
      <c r="A12334" t="s">
        <v>17206</v>
      </c>
      <c r="B12334" s="1" t="s">
        <v>19772</v>
      </c>
      <c r="C12334" t="s">
        <v>17206</v>
      </c>
      <c r="D12334" t="s">
        <v>25187</v>
      </c>
      <c r="E12334" s="2" t="s">
        <v>17368</v>
      </c>
      <c r="F12334" t="str">
        <f t="shared" si="192"/>
        <v>VW Golf</v>
      </c>
      <c r="G12334" t="s">
        <v>19498</v>
      </c>
      <c r="H12334" s="2" t="s">
        <v>17</v>
      </c>
      <c r="I12334" s="5">
        <v>187943</v>
      </c>
      <c r="J12334" s="2">
        <v>2014</v>
      </c>
      <c r="K12334" s="2">
        <v>135</v>
      </c>
      <c r="L12334" t="s">
        <v>30</v>
      </c>
      <c r="M12334" s="3">
        <v>17800</v>
      </c>
      <c r="N12334" s="2" t="s">
        <v>19</v>
      </c>
    </row>
    <row r="12335" spans="1:14" x14ac:dyDescent="0.25">
      <c r="A12335" t="s">
        <v>17206</v>
      </c>
      <c r="B12335" s="1" t="s">
        <v>19927</v>
      </c>
      <c r="C12335" t="s">
        <v>17206</v>
      </c>
      <c r="D12335" t="s">
        <v>25187</v>
      </c>
      <c r="E12335" s="2" t="s">
        <v>17368</v>
      </c>
      <c r="F12335" t="str">
        <f t="shared" si="192"/>
        <v>VW Golf</v>
      </c>
      <c r="G12335" t="s">
        <v>19498</v>
      </c>
      <c r="H12335" s="2" t="s">
        <v>17</v>
      </c>
      <c r="I12335" s="5">
        <v>149700</v>
      </c>
      <c r="J12335" s="2">
        <v>2015</v>
      </c>
      <c r="K12335" s="2">
        <v>135</v>
      </c>
      <c r="L12335" t="s">
        <v>18</v>
      </c>
      <c r="M12335" s="3">
        <v>17436.04</v>
      </c>
      <c r="N12335" s="2" t="s">
        <v>19</v>
      </c>
    </row>
    <row r="12336" spans="1:14" x14ac:dyDescent="0.25">
      <c r="A12336" t="s">
        <v>17206</v>
      </c>
      <c r="B12336" s="1" t="s">
        <v>21561</v>
      </c>
      <c r="C12336" t="s">
        <v>17206</v>
      </c>
      <c r="D12336" t="s">
        <v>25187</v>
      </c>
      <c r="E12336" s="2" t="s">
        <v>17368</v>
      </c>
      <c r="F12336" t="str">
        <f t="shared" si="192"/>
        <v>VW Golf</v>
      </c>
      <c r="G12336" t="s">
        <v>21562</v>
      </c>
      <c r="H12336" s="2" t="s">
        <v>36</v>
      </c>
      <c r="I12336" s="5">
        <v>62711</v>
      </c>
      <c r="J12336" s="2">
        <v>2018</v>
      </c>
      <c r="K12336" s="2">
        <v>169</v>
      </c>
      <c r="L12336" t="s">
        <v>18</v>
      </c>
      <c r="M12336" s="3">
        <v>26000</v>
      </c>
      <c r="N12336" s="2" t="s">
        <v>19</v>
      </c>
    </row>
    <row r="12337" spans="1:14" x14ac:dyDescent="0.25">
      <c r="A12337" t="s">
        <v>17206</v>
      </c>
      <c r="B12337" s="1" t="s">
        <v>21593</v>
      </c>
      <c r="C12337" t="s">
        <v>17206</v>
      </c>
      <c r="D12337" t="s">
        <v>25187</v>
      </c>
      <c r="E12337" s="2" t="s">
        <v>17368</v>
      </c>
      <c r="F12337" t="str">
        <f t="shared" si="192"/>
        <v>VW Golf</v>
      </c>
      <c r="G12337" t="s">
        <v>21562</v>
      </c>
      <c r="H12337" s="2" t="s">
        <v>36</v>
      </c>
      <c r="I12337" s="5">
        <v>90132</v>
      </c>
      <c r="J12337" s="2">
        <v>2017</v>
      </c>
      <c r="K12337" s="2">
        <v>169</v>
      </c>
      <c r="L12337" t="s">
        <v>18</v>
      </c>
      <c r="M12337" s="3">
        <v>26325</v>
      </c>
      <c r="N12337" s="2" t="s">
        <v>19</v>
      </c>
    </row>
    <row r="12338" spans="1:14" x14ac:dyDescent="0.25">
      <c r="A12338" t="s">
        <v>17206</v>
      </c>
      <c r="B12338" s="1" t="s">
        <v>21803</v>
      </c>
      <c r="C12338" t="s">
        <v>17206</v>
      </c>
      <c r="D12338" t="s">
        <v>25187</v>
      </c>
      <c r="E12338" s="2" t="s">
        <v>17368</v>
      </c>
      <c r="F12338" t="str">
        <f t="shared" si="192"/>
        <v>VW Golf</v>
      </c>
      <c r="G12338" t="s">
        <v>21699</v>
      </c>
      <c r="H12338" s="2" t="s">
        <v>36</v>
      </c>
      <c r="I12338" s="5">
        <v>39368</v>
      </c>
      <c r="J12338" s="2">
        <v>2017</v>
      </c>
      <c r="K12338" s="2">
        <v>169</v>
      </c>
      <c r="L12338" t="s">
        <v>18</v>
      </c>
      <c r="M12338" s="3">
        <v>30000</v>
      </c>
      <c r="N12338" s="2" t="s">
        <v>19</v>
      </c>
    </row>
    <row r="12339" spans="1:14" x14ac:dyDescent="0.25">
      <c r="A12339" t="s">
        <v>17206</v>
      </c>
      <c r="B12339" s="1" t="s">
        <v>21698</v>
      </c>
      <c r="C12339" t="s">
        <v>17206</v>
      </c>
      <c r="D12339" t="s">
        <v>25187</v>
      </c>
      <c r="E12339" s="2" t="s">
        <v>17368</v>
      </c>
      <c r="F12339" t="str">
        <f t="shared" si="192"/>
        <v>VW Golf</v>
      </c>
      <c r="G12339" t="s">
        <v>21699</v>
      </c>
      <c r="H12339" s="2" t="s">
        <v>36</v>
      </c>
      <c r="I12339" s="5">
        <v>52826</v>
      </c>
      <c r="J12339" s="2">
        <v>2018</v>
      </c>
      <c r="K12339" s="2">
        <v>180</v>
      </c>
      <c r="L12339" t="s">
        <v>37</v>
      </c>
      <c r="M12339" s="3">
        <v>29767.5</v>
      </c>
      <c r="N12339" s="2" t="s">
        <v>19</v>
      </c>
    </row>
    <row r="12340" spans="1:14" x14ac:dyDescent="0.25">
      <c r="A12340" t="s">
        <v>17206</v>
      </c>
      <c r="B12340" s="1" t="s">
        <v>21733</v>
      </c>
      <c r="C12340" t="s">
        <v>17206</v>
      </c>
      <c r="D12340" t="s">
        <v>25187</v>
      </c>
      <c r="E12340" s="2" t="s">
        <v>17368</v>
      </c>
      <c r="F12340" t="str">
        <f t="shared" si="192"/>
        <v>VW Golf</v>
      </c>
      <c r="G12340" t="s">
        <v>21734</v>
      </c>
      <c r="H12340" s="2" t="s">
        <v>36</v>
      </c>
      <c r="I12340" s="5">
        <v>81200</v>
      </c>
      <c r="J12340" s="2">
        <v>2018</v>
      </c>
      <c r="K12340" s="2">
        <v>180</v>
      </c>
      <c r="L12340" t="s">
        <v>45</v>
      </c>
      <c r="M12340" s="3">
        <v>29950</v>
      </c>
      <c r="N12340" s="2" t="s">
        <v>19</v>
      </c>
    </row>
    <row r="12341" spans="1:14" x14ac:dyDescent="0.25">
      <c r="A12341" t="s">
        <v>17206</v>
      </c>
      <c r="B12341" s="1" t="s">
        <v>22424</v>
      </c>
      <c r="C12341" t="s">
        <v>17206</v>
      </c>
      <c r="D12341" t="s">
        <v>25187</v>
      </c>
      <c r="E12341" s="2" t="s">
        <v>17368</v>
      </c>
      <c r="F12341" t="str">
        <f t="shared" si="192"/>
        <v>VW Golf</v>
      </c>
      <c r="G12341" t="s">
        <v>22425</v>
      </c>
      <c r="H12341" s="2" t="s">
        <v>36</v>
      </c>
      <c r="I12341" s="5">
        <v>25875</v>
      </c>
      <c r="J12341" s="2">
        <v>2019</v>
      </c>
      <c r="K12341" s="2">
        <v>221</v>
      </c>
      <c r="L12341" t="s">
        <v>30</v>
      </c>
      <c r="M12341" s="3">
        <v>42550</v>
      </c>
      <c r="N12341" s="2" t="s">
        <v>19</v>
      </c>
    </row>
    <row r="12342" spans="1:14" x14ac:dyDescent="0.25">
      <c r="A12342" t="s">
        <v>17206</v>
      </c>
      <c r="B12342" s="1" t="s">
        <v>21308</v>
      </c>
      <c r="C12342" t="s">
        <v>17206</v>
      </c>
      <c r="D12342" t="s">
        <v>25187</v>
      </c>
      <c r="E12342" s="2" t="s">
        <v>17368</v>
      </c>
      <c r="F12342" t="str">
        <f t="shared" si="192"/>
        <v>VW Golf</v>
      </c>
      <c r="G12342" t="s">
        <v>21226</v>
      </c>
      <c r="H12342" s="2" t="s">
        <v>17</v>
      </c>
      <c r="I12342" s="5">
        <v>31337</v>
      </c>
      <c r="J12342" s="2">
        <v>2022</v>
      </c>
      <c r="K12342" s="2">
        <v>85</v>
      </c>
      <c r="L12342" t="s">
        <v>45</v>
      </c>
      <c r="M12342" s="3">
        <v>26628.75</v>
      </c>
      <c r="N12342" s="2" t="s">
        <v>19</v>
      </c>
    </row>
    <row r="12343" spans="1:14" x14ac:dyDescent="0.25">
      <c r="A12343" t="s">
        <v>17206</v>
      </c>
      <c r="B12343" s="1" t="s">
        <v>21225</v>
      </c>
      <c r="C12343" t="s">
        <v>17206</v>
      </c>
      <c r="D12343" t="s">
        <v>25187</v>
      </c>
      <c r="E12343" s="2" t="s">
        <v>17368</v>
      </c>
      <c r="F12343" t="str">
        <f t="shared" si="192"/>
        <v>VW Golf</v>
      </c>
      <c r="G12343" t="s">
        <v>21226</v>
      </c>
      <c r="H12343" s="2" t="s">
        <v>17</v>
      </c>
      <c r="I12343" s="5">
        <v>27888</v>
      </c>
      <c r="J12343" s="2">
        <v>2021</v>
      </c>
      <c r="K12343" s="2">
        <v>85</v>
      </c>
      <c r="L12343" t="s">
        <v>18</v>
      </c>
      <c r="M12343" s="3">
        <v>25199</v>
      </c>
      <c r="N12343" s="2" t="s">
        <v>19</v>
      </c>
    </row>
    <row r="12344" spans="1:14" x14ac:dyDescent="0.25">
      <c r="A12344" t="s">
        <v>17206</v>
      </c>
      <c r="B12344" s="1" t="s">
        <v>19131</v>
      </c>
      <c r="C12344" t="s">
        <v>17206</v>
      </c>
      <c r="D12344" t="s">
        <v>25187</v>
      </c>
      <c r="E12344" s="2" t="s">
        <v>17368</v>
      </c>
      <c r="F12344" t="str">
        <f t="shared" ref="F12344:F12407" si="193">D12344&amp; " " &amp; E12344</f>
        <v>VW Golf</v>
      </c>
      <c r="G12344" t="s">
        <v>18269</v>
      </c>
      <c r="H12344" s="2" t="s">
        <v>17</v>
      </c>
      <c r="I12344" s="5">
        <v>148000</v>
      </c>
      <c r="J12344" s="2">
        <v>2016</v>
      </c>
      <c r="K12344" s="2">
        <v>110</v>
      </c>
      <c r="L12344" t="s">
        <v>30</v>
      </c>
      <c r="M12344" s="3">
        <v>15218.74</v>
      </c>
      <c r="N12344" s="2" t="s">
        <v>19</v>
      </c>
    </row>
    <row r="12345" spans="1:14" x14ac:dyDescent="0.25">
      <c r="A12345" t="s">
        <v>17206</v>
      </c>
      <c r="B12345" s="1" t="s">
        <v>18268</v>
      </c>
      <c r="C12345" t="s">
        <v>17206</v>
      </c>
      <c r="D12345" t="s">
        <v>25187</v>
      </c>
      <c r="E12345" s="2" t="s">
        <v>17368</v>
      </c>
      <c r="F12345" t="str">
        <f t="shared" si="193"/>
        <v>VW Golf</v>
      </c>
      <c r="G12345" t="s">
        <v>18269</v>
      </c>
      <c r="H12345" s="2" t="s">
        <v>17</v>
      </c>
      <c r="I12345" s="5">
        <v>112783</v>
      </c>
      <c r="J12345" s="2">
        <v>2013</v>
      </c>
      <c r="K12345" s="2">
        <v>110</v>
      </c>
      <c r="L12345" t="s">
        <v>96</v>
      </c>
      <c r="M12345" s="3">
        <v>12290</v>
      </c>
      <c r="N12345" s="2" t="s">
        <v>19</v>
      </c>
    </row>
    <row r="12346" spans="1:14" x14ac:dyDescent="0.25">
      <c r="A12346" t="s">
        <v>17206</v>
      </c>
      <c r="B12346" s="1" t="s">
        <v>20312</v>
      </c>
      <c r="C12346" t="s">
        <v>17206</v>
      </c>
      <c r="D12346" t="s">
        <v>25187</v>
      </c>
      <c r="E12346" s="2" t="s">
        <v>17368</v>
      </c>
      <c r="F12346" t="str">
        <f t="shared" si="193"/>
        <v>VW Golf</v>
      </c>
      <c r="G12346" t="s">
        <v>19056</v>
      </c>
      <c r="H12346" s="2" t="s">
        <v>17</v>
      </c>
      <c r="I12346" s="5">
        <v>104770</v>
      </c>
      <c r="J12346" s="2">
        <v>2017</v>
      </c>
      <c r="K12346" s="2">
        <v>110</v>
      </c>
      <c r="L12346" t="s">
        <v>60</v>
      </c>
      <c r="M12346" s="3">
        <v>20157.28</v>
      </c>
      <c r="N12346" s="2" t="s">
        <v>19</v>
      </c>
    </row>
    <row r="12347" spans="1:14" x14ac:dyDescent="0.25">
      <c r="A12347" t="s">
        <v>17206</v>
      </c>
      <c r="B12347" s="1" t="s">
        <v>20490</v>
      </c>
      <c r="C12347" t="s">
        <v>17206</v>
      </c>
      <c r="D12347" t="s">
        <v>25187</v>
      </c>
      <c r="E12347" s="2" t="s">
        <v>17368</v>
      </c>
      <c r="F12347" t="str">
        <f t="shared" si="193"/>
        <v>VW Golf</v>
      </c>
      <c r="G12347" t="s">
        <v>19056</v>
      </c>
      <c r="H12347" s="2" t="s">
        <v>17</v>
      </c>
      <c r="I12347" s="5">
        <v>126380</v>
      </c>
      <c r="J12347" s="2">
        <v>2018</v>
      </c>
      <c r="K12347" s="2">
        <v>110</v>
      </c>
      <c r="L12347" t="s">
        <v>18</v>
      </c>
      <c r="M12347" s="3">
        <v>20022.89</v>
      </c>
      <c r="N12347" s="2" t="s">
        <v>19</v>
      </c>
    </row>
    <row r="12348" spans="1:14" x14ac:dyDescent="0.25">
      <c r="A12348" t="s">
        <v>17206</v>
      </c>
      <c r="B12348" s="1" t="s">
        <v>19055</v>
      </c>
      <c r="C12348" t="s">
        <v>17206</v>
      </c>
      <c r="D12348" t="s">
        <v>25187</v>
      </c>
      <c r="E12348" s="2" t="s">
        <v>17368</v>
      </c>
      <c r="F12348" t="str">
        <f t="shared" si="193"/>
        <v>VW Golf</v>
      </c>
      <c r="G12348" t="s">
        <v>19056</v>
      </c>
      <c r="H12348" s="2" t="s">
        <v>17</v>
      </c>
      <c r="I12348" s="5">
        <v>134000</v>
      </c>
      <c r="J12348" s="2">
        <v>2014</v>
      </c>
      <c r="K12348" s="2">
        <v>110</v>
      </c>
      <c r="L12348" t="s">
        <v>96</v>
      </c>
      <c r="M12348" s="3">
        <v>15390</v>
      </c>
      <c r="N12348" s="2" t="s">
        <v>19</v>
      </c>
    </row>
    <row r="12349" spans="1:14" x14ac:dyDescent="0.25">
      <c r="A12349" t="s">
        <v>17206</v>
      </c>
      <c r="B12349" s="1" t="s">
        <v>19460</v>
      </c>
      <c r="C12349" t="s">
        <v>17206</v>
      </c>
      <c r="D12349" t="s">
        <v>25187</v>
      </c>
      <c r="E12349" s="2" t="s">
        <v>17368</v>
      </c>
      <c r="F12349" t="str">
        <f t="shared" si="193"/>
        <v>VW Golf</v>
      </c>
      <c r="G12349" t="s">
        <v>19056</v>
      </c>
      <c r="H12349" s="2" t="s">
        <v>17</v>
      </c>
      <c r="I12349" s="5">
        <v>118136</v>
      </c>
      <c r="J12349" s="2">
        <v>2017</v>
      </c>
      <c r="K12349" s="2">
        <v>110</v>
      </c>
      <c r="L12349" t="s">
        <v>45</v>
      </c>
      <c r="M12349" s="3">
        <v>16899</v>
      </c>
      <c r="N12349" s="2" t="s">
        <v>19</v>
      </c>
    </row>
    <row r="12350" spans="1:14" x14ac:dyDescent="0.25">
      <c r="A12350" t="s">
        <v>17206</v>
      </c>
      <c r="B12350" s="1" t="s">
        <v>22413</v>
      </c>
      <c r="C12350" t="s">
        <v>17206</v>
      </c>
      <c r="D12350" t="s">
        <v>25187</v>
      </c>
      <c r="E12350" s="2" t="s">
        <v>17368</v>
      </c>
      <c r="F12350" t="str">
        <f t="shared" si="193"/>
        <v>VW Golf</v>
      </c>
      <c r="G12350" t="s">
        <v>22414</v>
      </c>
      <c r="H12350" s="2" t="s">
        <v>17</v>
      </c>
      <c r="I12350" s="5">
        <v>35322</v>
      </c>
      <c r="J12350" s="2">
        <v>2021</v>
      </c>
      <c r="K12350" s="2">
        <v>147</v>
      </c>
      <c r="L12350" t="s">
        <v>1066</v>
      </c>
      <c r="M12350" s="3">
        <v>42330.28</v>
      </c>
      <c r="N12350" s="2" t="s">
        <v>19</v>
      </c>
    </row>
    <row r="12351" spans="1:14" x14ac:dyDescent="0.25">
      <c r="A12351" t="s">
        <v>17206</v>
      </c>
      <c r="B12351" s="1" t="s">
        <v>19032</v>
      </c>
      <c r="C12351" t="s">
        <v>17206</v>
      </c>
      <c r="D12351" t="s">
        <v>25187</v>
      </c>
      <c r="E12351" s="2" t="s">
        <v>17368</v>
      </c>
      <c r="F12351" t="str">
        <f t="shared" si="193"/>
        <v>VW Golf</v>
      </c>
      <c r="G12351" t="s">
        <v>18602</v>
      </c>
      <c r="H12351" s="2" t="s">
        <v>17</v>
      </c>
      <c r="I12351" s="5">
        <v>249850</v>
      </c>
      <c r="J12351" s="2">
        <v>2018</v>
      </c>
      <c r="K12351" s="2">
        <v>110</v>
      </c>
      <c r="L12351" t="s">
        <v>45</v>
      </c>
      <c r="M12351" s="3">
        <v>15288.75</v>
      </c>
      <c r="N12351" s="2" t="s">
        <v>19</v>
      </c>
    </row>
    <row r="12352" spans="1:14" x14ac:dyDescent="0.25">
      <c r="A12352" t="s">
        <v>17206</v>
      </c>
      <c r="B12352" s="1" t="s">
        <v>19837</v>
      </c>
      <c r="C12352" t="s">
        <v>17206</v>
      </c>
      <c r="D12352" t="s">
        <v>25187</v>
      </c>
      <c r="E12352" s="2" t="s">
        <v>17368</v>
      </c>
      <c r="F12352" t="str">
        <f t="shared" si="193"/>
        <v>VW Golf</v>
      </c>
      <c r="G12352" t="s">
        <v>18602</v>
      </c>
      <c r="H12352" s="2" t="s">
        <v>17</v>
      </c>
      <c r="I12352" s="5">
        <v>157327</v>
      </c>
      <c r="J12352" s="2">
        <v>2018</v>
      </c>
      <c r="K12352" s="2">
        <v>110</v>
      </c>
      <c r="L12352" t="s">
        <v>30</v>
      </c>
      <c r="M12352" s="3">
        <v>18010.490000000002</v>
      </c>
      <c r="N12352" s="2" t="s">
        <v>19</v>
      </c>
    </row>
    <row r="12353" spans="1:14" x14ac:dyDescent="0.25">
      <c r="A12353" t="s">
        <v>17206</v>
      </c>
      <c r="B12353" s="1" t="s">
        <v>19907</v>
      </c>
      <c r="C12353" t="s">
        <v>17206</v>
      </c>
      <c r="D12353" t="s">
        <v>25187</v>
      </c>
      <c r="E12353" s="2" t="s">
        <v>17368</v>
      </c>
      <c r="F12353" t="str">
        <f t="shared" si="193"/>
        <v>VW Golf</v>
      </c>
      <c r="G12353" t="s">
        <v>18602</v>
      </c>
      <c r="H12353" s="2" t="s">
        <v>17</v>
      </c>
      <c r="I12353" s="5">
        <v>180594</v>
      </c>
      <c r="J12353" s="2">
        <v>2018</v>
      </c>
      <c r="K12353" s="2">
        <v>110</v>
      </c>
      <c r="L12353" t="s">
        <v>30</v>
      </c>
      <c r="M12353" s="3">
        <v>17253.830000000002</v>
      </c>
      <c r="N12353" s="2" t="s">
        <v>19</v>
      </c>
    </row>
    <row r="12354" spans="1:14" x14ac:dyDescent="0.25">
      <c r="A12354" t="s">
        <v>17206</v>
      </c>
      <c r="B12354" s="1" t="s">
        <v>18601</v>
      </c>
      <c r="C12354" t="s">
        <v>17206</v>
      </c>
      <c r="D12354" t="s">
        <v>25187</v>
      </c>
      <c r="E12354" s="2" t="s">
        <v>17368</v>
      </c>
      <c r="F12354" t="str">
        <f t="shared" si="193"/>
        <v>VW Golf</v>
      </c>
      <c r="G12354" t="s">
        <v>18602</v>
      </c>
      <c r="H12354" s="2" t="s">
        <v>17</v>
      </c>
      <c r="I12354" s="5">
        <v>172197</v>
      </c>
      <c r="J12354" s="2">
        <v>2014</v>
      </c>
      <c r="K12354" s="2">
        <v>110</v>
      </c>
      <c r="L12354" t="s">
        <v>45</v>
      </c>
      <c r="M12354" s="3">
        <v>13466.25</v>
      </c>
      <c r="N12354" s="2" t="s">
        <v>19</v>
      </c>
    </row>
    <row r="12355" spans="1:14" x14ac:dyDescent="0.25">
      <c r="A12355" t="s">
        <v>17206</v>
      </c>
      <c r="B12355" s="1" t="s">
        <v>19130</v>
      </c>
      <c r="C12355" t="s">
        <v>17206</v>
      </c>
      <c r="D12355" t="s">
        <v>25187</v>
      </c>
      <c r="E12355" s="2" t="s">
        <v>17368</v>
      </c>
      <c r="F12355" t="str">
        <f t="shared" si="193"/>
        <v>VW Golf</v>
      </c>
      <c r="G12355" t="s">
        <v>18602</v>
      </c>
      <c r="H12355" s="2" t="s">
        <v>17</v>
      </c>
      <c r="I12355" s="5">
        <v>146053</v>
      </c>
      <c r="J12355" s="2">
        <v>2013</v>
      </c>
      <c r="K12355" s="2">
        <v>110</v>
      </c>
      <c r="L12355" t="s">
        <v>45</v>
      </c>
      <c r="M12355" s="3">
        <v>15199</v>
      </c>
      <c r="N12355" s="2" t="s">
        <v>19</v>
      </c>
    </row>
    <row r="12356" spans="1:14" x14ac:dyDescent="0.25">
      <c r="A12356" t="s">
        <v>17206</v>
      </c>
      <c r="B12356" s="1" t="s">
        <v>18479</v>
      </c>
      <c r="C12356" t="s">
        <v>17206</v>
      </c>
      <c r="D12356" t="s">
        <v>25187</v>
      </c>
      <c r="E12356" s="2" t="s">
        <v>17368</v>
      </c>
      <c r="F12356" t="str">
        <f t="shared" si="193"/>
        <v>VW Golf</v>
      </c>
      <c r="G12356" t="s">
        <v>18480</v>
      </c>
      <c r="H12356" s="2" t="s">
        <v>17</v>
      </c>
      <c r="I12356" s="5">
        <v>181236</v>
      </c>
      <c r="J12356" s="2">
        <v>2013</v>
      </c>
      <c r="K12356" s="2">
        <v>110</v>
      </c>
      <c r="L12356" t="s">
        <v>30</v>
      </c>
      <c r="M12356" s="3">
        <v>14244.48</v>
      </c>
      <c r="N12356" s="2" t="s">
        <v>19</v>
      </c>
    </row>
    <row r="12357" spans="1:14" x14ac:dyDescent="0.25">
      <c r="A12357" t="s">
        <v>17206</v>
      </c>
      <c r="B12357" s="1" t="s">
        <v>22620</v>
      </c>
      <c r="C12357" t="s">
        <v>17206</v>
      </c>
      <c r="D12357" t="s">
        <v>25187</v>
      </c>
      <c r="E12357" s="2" t="s">
        <v>17368</v>
      </c>
      <c r="F12357" t="str">
        <f t="shared" si="193"/>
        <v>VW Golf</v>
      </c>
      <c r="G12357" t="s">
        <v>18480</v>
      </c>
      <c r="H12357" s="2" t="s">
        <v>17</v>
      </c>
      <c r="I12357" s="5">
        <v>184520</v>
      </c>
      <c r="J12357" s="2">
        <v>2014</v>
      </c>
      <c r="K12357" s="2">
        <v>110</v>
      </c>
      <c r="L12357" t="s">
        <v>30</v>
      </c>
      <c r="M12357" s="3">
        <v>13162.5</v>
      </c>
      <c r="N12357" s="2" t="s">
        <v>19</v>
      </c>
    </row>
    <row r="12358" spans="1:14" x14ac:dyDescent="0.25">
      <c r="A12358" t="s">
        <v>17206</v>
      </c>
      <c r="B12358" s="1" t="s">
        <v>18712</v>
      </c>
      <c r="C12358" t="s">
        <v>17206</v>
      </c>
      <c r="D12358" t="s">
        <v>25187</v>
      </c>
      <c r="E12358" s="2" t="s">
        <v>17368</v>
      </c>
      <c r="F12358" t="str">
        <f t="shared" si="193"/>
        <v>VW Golf</v>
      </c>
      <c r="G12358" t="s">
        <v>18480</v>
      </c>
      <c r="H12358" s="2" t="s">
        <v>17</v>
      </c>
      <c r="I12358" s="5">
        <v>174447</v>
      </c>
      <c r="J12358" s="2">
        <v>2014</v>
      </c>
      <c r="K12358" s="2">
        <v>110</v>
      </c>
      <c r="L12358" t="s">
        <v>18</v>
      </c>
      <c r="M12358" s="3">
        <v>13899</v>
      </c>
      <c r="N12358" s="2" t="s">
        <v>19</v>
      </c>
    </row>
    <row r="12359" spans="1:14" x14ac:dyDescent="0.25">
      <c r="A12359" t="s">
        <v>17206</v>
      </c>
      <c r="B12359" s="1" t="s">
        <v>21153</v>
      </c>
      <c r="C12359" t="s">
        <v>17206</v>
      </c>
      <c r="D12359" t="s">
        <v>25187</v>
      </c>
      <c r="E12359" s="2" t="s">
        <v>17368</v>
      </c>
      <c r="F12359" t="str">
        <f t="shared" si="193"/>
        <v>VW Golf</v>
      </c>
      <c r="G12359" t="s">
        <v>20861</v>
      </c>
      <c r="H12359" s="2" t="s">
        <v>17</v>
      </c>
      <c r="I12359" s="5">
        <v>34800</v>
      </c>
      <c r="J12359" s="2">
        <v>2020</v>
      </c>
      <c r="K12359" s="2">
        <v>85</v>
      </c>
      <c r="L12359" t="s">
        <v>30</v>
      </c>
      <c r="M12359" s="3">
        <v>25411.84</v>
      </c>
      <c r="N12359" s="2" t="s">
        <v>19</v>
      </c>
    </row>
    <row r="12360" spans="1:14" x14ac:dyDescent="0.25">
      <c r="A12360" t="s">
        <v>17206</v>
      </c>
      <c r="B12360" s="1" t="s">
        <v>20860</v>
      </c>
      <c r="C12360" t="s">
        <v>17206</v>
      </c>
      <c r="D12360" t="s">
        <v>25187</v>
      </c>
      <c r="E12360" s="2" t="s">
        <v>17368</v>
      </c>
      <c r="F12360" t="str">
        <f t="shared" si="193"/>
        <v>VW Golf</v>
      </c>
      <c r="G12360" t="s">
        <v>20861</v>
      </c>
      <c r="H12360" s="2" t="s">
        <v>17</v>
      </c>
      <c r="I12360" s="5">
        <v>30731</v>
      </c>
      <c r="J12360" s="2">
        <v>2021</v>
      </c>
      <c r="K12360" s="2">
        <v>85</v>
      </c>
      <c r="L12360" t="s">
        <v>18</v>
      </c>
      <c r="M12360" s="3">
        <v>23730.84</v>
      </c>
      <c r="N12360" s="2" t="s">
        <v>19</v>
      </c>
    </row>
    <row r="12361" spans="1:14" x14ac:dyDescent="0.25">
      <c r="A12361" t="s">
        <v>17206</v>
      </c>
      <c r="B12361" s="1" t="s">
        <v>21335</v>
      </c>
      <c r="C12361" t="s">
        <v>17206</v>
      </c>
      <c r="D12361" t="s">
        <v>25187</v>
      </c>
      <c r="E12361" s="2" t="s">
        <v>17368</v>
      </c>
      <c r="F12361" t="str">
        <f t="shared" si="193"/>
        <v>VW Golf</v>
      </c>
      <c r="G12361" t="s">
        <v>20861</v>
      </c>
      <c r="H12361" s="2" t="s">
        <v>17</v>
      </c>
      <c r="I12361" s="5">
        <v>40500</v>
      </c>
      <c r="J12361" s="2">
        <v>2020</v>
      </c>
      <c r="K12361" s="2">
        <v>85</v>
      </c>
      <c r="L12361" t="s">
        <v>45</v>
      </c>
      <c r="M12361" s="3">
        <v>26876.37</v>
      </c>
      <c r="N12361" s="2" t="s">
        <v>19</v>
      </c>
    </row>
    <row r="12362" spans="1:14" x14ac:dyDescent="0.25">
      <c r="A12362" t="s">
        <v>17206</v>
      </c>
      <c r="B12362" s="1" t="s">
        <v>21233</v>
      </c>
      <c r="C12362" t="s">
        <v>17206</v>
      </c>
      <c r="D12362" t="s">
        <v>25187</v>
      </c>
      <c r="E12362" s="2" t="s">
        <v>17368</v>
      </c>
      <c r="F12362" t="str">
        <f t="shared" si="193"/>
        <v>VW Golf</v>
      </c>
      <c r="G12362" t="s">
        <v>20861</v>
      </c>
      <c r="H12362" s="2" t="s">
        <v>17</v>
      </c>
      <c r="I12362" s="5">
        <v>47252</v>
      </c>
      <c r="J12362" s="2">
        <v>2021</v>
      </c>
      <c r="K12362" s="2">
        <v>85</v>
      </c>
      <c r="L12362" t="s">
        <v>30</v>
      </c>
      <c r="M12362" s="3">
        <v>25300</v>
      </c>
      <c r="N12362" s="2" t="s">
        <v>19</v>
      </c>
    </row>
    <row r="12363" spans="1:14" x14ac:dyDescent="0.25">
      <c r="A12363" t="s">
        <v>17206</v>
      </c>
      <c r="B12363" s="1" t="s">
        <v>21202</v>
      </c>
      <c r="C12363" t="s">
        <v>17206</v>
      </c>
      <c r="D12363" t="s">
        <v>25187</v>
      </c>
      <c r="E12363" s="2" t="s">
        <v>17368</v>
      </c>
      <c r="F12363" t="str">
        <f t="shared" si="193"/>
        <v>VW Golf</v>
      </c>
      <c r="G12363" t="s">
        <v>20861</v>
      </c>
      <c r="H12363" s="2" t="s">
        <v>17</v>
      </c>
      <c r="I12363" s="5">
        <v>55000</v>
      </c>
      <c r="J12363" s="2">
        <v>2021</v>
      </c>
      <c r="K12363" s="2">
        <v>85</v>
      </c>
      <c r="L12363" t="s">
        <v>45</v>
      </c>
      <c r="M12363" s="3">
        <v>25200</v>
      </c>
      <c r="N12363" s="2" t="s">
        <v>19</v>
      </c>
    </row>
    <row r="12364" spans="1:14" x14ac:dyDescent="0.25">
      <c r="A12364" t="s">
        <v>17206</v>
      </c>
      <c r="B12364" s="1" t="s">
        <v>21132</v>
      </c>
      <c r="C12364" t="s">
        <v>17206</v>
      </c>
      <c r="D12364" t="s">
        <v>25187</v>
      </c>
      <c r="E12364" s="2" t="s">
        <v>17368</v>
      </c>
      <c r="F12364" t="str">
        <f t="shared" si="193"/>
        <v>VW Golf</v>
      </c>
      <c r="G12364" t="s">
        <v>20861</v>
      </c>
      <c r="H12364" s="2" t="s">
        <v>17</v>
      </c>
      <c r="I12364" s="5">
        <v>41752</v>
      </c>
      <c r="J12364" s="2">
        <v>2020</v>
      </c>
      <c r="K12364" s="2">
        <v>85</v>
      </c>
      <c r="L12364" t="s">
        <v>18</v>
      </c>
      <c r="M12364" s="3">
        <v>24250</v>
      </c>
      <c r="N12364" s="2" t="s">
        <v>19</v>
      </c>
    </row>
    <row r="12365" spans="1:14" x14ac:dyDescent="0.25">
      <c r="A12365" t="s">
        <v>17206</v>
      </c>
      <c r="B12365" s="1" t="s">
        <v>21330</v>
      </c>
      <c r="C12365" t="s">
        <v>17206</v>
      </c>
      <c r="D12365" t="s">
        <v>25187</v>
      </c>
      <c r="E12365" s="2" t="s">
        <v>17368</v>
      </c>
      <c r="F12365" t="str">
        <f t="shared" si="193"/>
        <v>VW Golf</v>
      </c>
      <c r="G12365" t="s">
        <v>20861</v>
      </c>
      <c r="H12365" s="2" t="s">
        <v>17</v>
      </c>
      <c r="I12365" s="5">
        <v>9950</v>
      </c>
      <c r="J12365" s="2">
        <v>2021</v>
      </c>
      <c r="K12365" s="2">
        <v>85</v>
      </c>
      <c r="L12365" t="s">
        <v>45</v>
      </c>
      <c r="M12365" s="3">
        <v>26800</v>
      </c>
      <c r="N12365" s="2" t="s">
        <v>19</v>
      </c>
    </row>
    <row r="12366" spans="1:14" x14ac:dyDescent="0.25">
      <c r="A12366" t="s">
        <v>17206</v>
      </c>
      <c r="B12366" s="1" t="s">
        <v>21286</v>
      </c>
      <c r="C12366" t="s">
        <v>17206</v>
      </c>
      <c r="D12366" t="s">
        <v>25187</v>
      </c>
      <c r="E12366" s="2" t="s">
        <v>17368</v>
      </c>
      <c r="F12366" t="str">
        <f t="shared" si="193"/>
        <v>VW Golf</v>
      </c>
      <c r="G12366" t="s">
        <v>21208</v>
      </c>
      <c r="H12366" s="2" t="s">
        <v>17</v>
      </c>
      <c r="I12366" s="5">
        <v>56265</v>
      </c>
      <c r="J12366" s="2">
        <v>2020</v>
      </c>
      <c r="K12366" s="2">
        <v>110</v>
      </c>
      <c r="L12366" t="s">
        <v>45</v>
      </c>
      <c r="M12366" s="3">
        <v>26531.29</v>
      </c>
      <c r="N12366" s="2" t="s">
        <v>19</v>
      </c>
    </row>
    <row r="12367" spans="1:14" x14ac:dyDescent="0.25">
      <c r="A12367" t="s">
        <v>17206</v>
      </c>
      <c r="B12367" s="1" t="s">
        <v>21833</v>
      </c>
      <c r="C12367" t="s">
        <v>17206</v>
      </c>
      <c r="D12367" t="s">
        <v>25187</v>
      </c>
      <c r="E12367" s="2" t="s">
        <v>17368</v>
      </c>
      <c r="F12367" t="str">
        <f t="shared" si="193"/>
        <v>VW Golf</v>
      </c>
      <c r="G12367" t="s">
        <v>21208</v>
      </c>
      <c r="H12367" s="2" t="s">
        <v>17</v>
      </c>
      <c r="I12367" s="5">
        <v>39152</v>
      </c>
      <c r="J12367" s="2">
        <v>2020</v>
      </c>
      <c r="K12367" s="2">
        <v>110</v>
      </c>
      <c r="L12367" t="s">
        <v>30</v>
      </c>
      <c r="M12367" s="3">
        <v>30437.49</v>
      </c>
      <c r="N12367" s="2" t="s">
        <v>19</v>
      </c>
    </row>
    <row r="12368" spans="1:14" x14ac:dyDescent="0.25">
      <c r="A12368" t="s">
        <v>17206</v>
      </c>
      <c r="B12368" s="1" t="s">
        <v>21207</v>
      </c>
      <c r="C12368" t="s">
        <v>17206</v>
      </c>
      <c r="D12368" t="s">
        <v>25187</v>
      </c>
      <c r="E12368" s="2" t="s">
        <v>17368</v>
      </c>
      <c r="F12368" t="str">
        <f t="shared" si="193"/>
        <v>VW Golf</v>
      </c>
      <c r="G12368" t="s">
        <v>21208</v>
      </c>
      <c r="H12368" s="2" t="s">
        <v>17</v>
      </c>
      <c r="I12368" s="5">
        <v>55000</v>
      </c>
      <c r="J12368" s="2">
        <v>2020</v>
      </c>
      <c r="K12368" s="2">
        <v>110</v>
      </c>
      <c r="L12368" t="s">
        <v>30</v>
      </c>
      <c r="M12368" s="3">
        <v>25204.06</v>
      </c>
      <c r="N12368" s="2" t="s">
        <v>19</v>
      </c>
    </row>
    <row r="12369" spans="1:14" x14ac:dyDescent="0.25">
      <c r="A12369" t="s">
        <v>17206</v>
      </c>
      <c r="B12369" s="1" t="s">
        <v>21601</v>
      </c>
      <c r="C12369" t="s">
        <v>17206</v>
      </c>
      <c r="D12369" t="s">
        <v>25187</v>
      </c>
      <c r="E12369" s="2" t="s">
        <v>17368</v>
      </c>
      <c r="F12369" t="str">
        <f t="shared" si="193"/>
        <v>VW Golf</v>
      </c>
      <c r="G12369" t="s">
        <v>21208</v>
      </c>
      <c r="H12369" s="2" t="s">
        <v>17</v>
      </c>
      <c r="I12369" s="5">
        <v>55000</v>
      </c>
      <c r="J12369" s="2">
        <v>2021</v>
      </c>
      <c r="K12369" s="2">
        <v>110</v>
      </c>
      <c r="L12369" t="s">
        <v>30</v>
      </c>
      <c r="M12369" s="3">
        <v>26398.57</v>
      </c>
      <c r="N12369" s="2" t="s">
        <v>19</v>
      </c>
    </row>
    <row r="12370" spans="1:14" x14ac:dyDescent="0.25">
      <c r="A12370" t="s">
        <v>17206</v>
      </c>
      <c r="B12370" s="1" t="s">
        <v>21481</v>
      </c>
      <c r="C12370" t="s">
        <v>17206</v>
      </c>
      <c r="D12370" t="s">
        <v>25187</v>
      </c>
      <c r="E12370" s="2" t="s">
        <v>17368</v>
      </c>
      <c r="F12370" t="str">
        <f t="shared" si="193"/>
        <v>VW Golf</v>
      </c>
      <c r="G12370" t="s">
        <v>21208</v>
      </c>
      <c r="H12370" s="2" t="s">
        <v>17</v>
      </c>
      <c r="I12370" s="5">
        <v>56000</v>
      </c>
      <c r="J12370" s="2">
        <v>2021</v>
      </c>
      <c r="K12370" s="2">
        <v>110</v>
      </c>
      <c r="L12370" t="s">
        <v>18</v>
      </c>
      <c r="M12370" s="3">
        <v>27858.52</v>
      </c>
      <c r="N12370" s="2" t="s">
        <v>19</v>
      </c>
    </row>
    <row r="12371" spans="1:14" x14ac:dyDescent="0.25">
      <c r="A12371" t="s">
        <v>17206</v>
      </c>
      <c r="B12371" s="1" t="s">
        <v>21402</v>
      </c>
      <c r="C12371" t="s">
        <v>17206</v>
      </c>
      <c r="D12371" t="s">
        <v>25187</v>
      </c>
      <c r="E12371" s="2" t="s">
        <v>17368</v>
      </c>
      <c r="F12371" t="str">
        <f t="shared" si="193"/>
        <v>VW Golf</v>
      </c>
      <c r="G12371" t="s">
        <v>21208</v>
      </c>
      <c r="H12371" s="2" t="s">
        <v>17</v>
      </c>
      <c r="I12371" s="5">
        <v>50000</v>
      </c>
      <c r="J12371" s="2">
        <v>2021</v>
      </c>
      <c r="K12371" s="2">
        <v>110</v>
      </c>
      <c r="L12371" t="s">
        <v>45</v>
      </c>
      <c r="M12371" s="3">
        <v>27194.9</v>
      </c>
      <c r="N12371" s="2" t="s">
        <v>19</v>
      </c>
    </row>
    <row r="12372" spans="1:14" x14ac:dyDescent="0.25">
      <c r="A12372" t="s">
        <v>17206</v>
      </c>
      <c r="B12372" s="1" t="s">
        <v>21984</v>
      </c>
      <c r="C12372" t="s">
        <v>17206</v>
      </c>
      <c r="D12372" t="s">
        <v>25187</v>
      </c>
      <c r="E12372" s="2" t="s">
        <v>17368</v>
      </c>
      <c r="F12372" t="str">
        <f t="shared" si="193"/>
        <v>VW Golf</v>
      </c>
      <c r="G12372" t="s">
        <v>21208</v>
      </c>
      <c r="H12372" s="2" t="s">
        <v>17</v>
      </c>
      <c r="I12372" s="5">
        <v>47379</v>
      </c>
      <c r="J12372" s="2">
        <v>2020</v>
      </c>
      <c r="K12372" s="2">
        <v>110</v>
      </c>
      <c r="L12372" t="s">
        <v>45</v>
      </c>
      <c r="M12372" s="3">
        <v>32105.65</v>
      </c>
      <c r="N12372" s="2" t="s">
        <v>19</v>
      </c>
    </row>
    <row r="12373" spans="1:14" x14ac:dyDescent="0.25">
      <c r="A12373" t="s">
        <v>17206</v>
      </c>
      <c r="B12373" s="1" t="s">
        <v>21985</v>
      </c>
      <c r="C12373" t="s">
        <v>17206</v>
      </c>
      <c r="D12373" t="s">
        <v>25187</v>
      </c>
      <c r="E12373" s="2" t="s">
        <v>17368</v>
      </c>
      <c r="F12373" t="str">
        <f t="shared" si="193"/>
        <v>VW Golf</v>
      </c>
      <c r="G12373" t="s">
        <v>21208</v>
      </c>
      <c r="H12373" s="2" t="s">
        <v>17</v>
      </c>
      <c r="I12373" s="5">
        <v>47090</v>
      </c>
      <c r="J12373" s="2">
        <v>2020</v>
      </c>
      <c r="K12373" s="2">
        <v>110</v>
      </c>
      <c r="L12373" t="s">
        <v>30</v>
      </c>
      <c r="M12373" s="3">
        <v>32172.01</v>
      </c>
      <c r="N12373" s="2" t="s">
        <v>19</v>
      </c>
    </row>
    <row r="12374" spans="1:14" x14ac:dyDescent="0.25">
      <c r="A12374" t="s">
        <v>17206</v>
      </c>
      <c r="B12374" s="1" t="s">
        <v>21921</v>
      </c>
      <c r="C12374" t="s">
        <v>17206</v>
      </c>
      <c r="D12374" t="s">
        <v>25187</v>
      </c>
      <c r="E12374" s="2" t="s">
        <v>17368</v>
      </c>
      <c r="F12374" t="str">
        <f t="shared" si="193"/>
        <v>VW Golf</v>
      </c>
      <c r="G12374" t="s">
        <v>21208</v>
      </c>
      <c r="H12374" s="2" t="s">
        <v>17</v>
      </c>
      <c r="I12374" s="5">
        <v>45051</v>
      </c>
      <c r="J12374" s="2">
        <v>2020</v>
      </c>
      <c r="K12374" s="2">
        <v>110</v>
      </c>
      <c r="L12374" t="s">
        <v>45</v>
      </c>
      <c r="M12374" s="3">
        <v>32503.82</v>
      </c>
      <c r="N12374" s="2" t="s">
        <v>19</v>
      </c>
    </row>
    <row r="12375" spans="1:14" x14ac:dyDescent="0.25">
      <c r="A12375" t="s">
        <v>17206</v>
      </c>
      <c r="B12375" s="1" t="s">
        <v>21915</v>
      </c>
      <c r="C12375" t="s">
        <v>17206</v>
      </c>
      <c r="D12375" t="s">
        <v>25187</v>
      </c>
      <c r="E12375" s="2" t="s">
        <v>17368</v>
      </c>
      <c r="F12375" t="str">
        <f t="shared" si="193"/>
        <v>VW Golf</v>
      </c>
      <c r="G12375" t="s">
        <v>21208</v>
      </c>
      <c r="H12375" s="2" t="s">
        <v>17</v>
      </c>
      <c r="I12375" s="5">
        <v>41527</v>
      </c>
      <c r="J12375" s="2">
        <v>2020</v>
      </c>
      <c r="K12375" s="2">
        <v>110</v>
      </c>
      <c r="L12375" t="s">
        <v>45</v>
      </c>
      <c r="M12375" s="3">
        <v>32400</v>
      </c>
      <c r="N12375" s="2" t="s">
        <v>19</v>
      </c>
    </row>
    <row r="12376" spans="1:14" x14ac:dyDescent="0.25">
      <c r="A12376" t="s">
        <v>17206</v>
      </c>
      <c r="B12376" s="1" t="s">
        <v>21488</v>
      </c>
      <c r="C12376" t="s">
        <v>17206</v>
      </c>
      <c r="D12376" t="s">
        <v>25187</v>
      </c>
      <c r="E12376" s="2" t="s">
        <v>17368</v>
      </c>
      <c r="F12376" t="str">
        <f t="shared" si="193"/>
        <v>VW Golf</v>
      </c>
      <c r="G12376" t="s">
        <v>21208</v>
      </c>
      <c r="H12376" s="2" t="s">
        <v>17</v>
      </c>
      <c r="I12376" s="5">
        <v>41121</v>
      </c>
      <c r="J12376" s="2">
        <v>2020</v>
      </c>
      <c r="K12376" s="2">
        <v>110</v>
      </c>
      <c r="L12376" t="s">
        <v>45</v>
      </c>
      <c r="M12376" s="3">
        <v>27743</v>
      </c>
      <c r="N12376" s="2" t="s">
        <v>19</v>
      </c>
    </row>
    <row r="12377" spans="1:14" x14ac:dyDescent="0.25">
      <c r="A12377" t="s">
        <v>17206</v>
      </c>
      <c r="B12377" s="1" t="s">
        <v>21920</v>
      </c>
      <c r="C12377" t="s">
        <v>17206</v>
      </c>
      <c r="D12377" t="s">
        <v>25187</v>
      </c>
      <c r="E12377" s="2" t="s">
        <v>17368</v>
      </c>
      <c r="F12377" t="str">
        <f t="shared" si="193"/>
        <v>VW Golf</v>
      </c>
      <c r="G12377" t="s">
        <v>21208</v>
      </c>
      <c r="H12377" s="2" t="s">
        <v>17</v>
      </c>
      <c r="I12377" s="5">
        <v>44414</v>
      </c>
      <c r="J12377" s="2">
        <v>2020</v>
      </c>
      <c r="K12377" s="2">
        <v>110</v>
      </c>
      <c r="L12377" t="s">
        <v>45</v>
      </c>
      <c r="M12377" s="3">
        <v>32400</v>
      </c>
      <c r="N12377" s="2" t="s">
        <v>19</v>
      </c>
    </row>
    <row r="12378" spans="1:14" x14ac:dyDescent="0.25">
      <c r="A12378" t="s">
        <v>17206</v>
      </c>
      <c r="B12378" s="1" t="s">
        <v>21947</v>
      </c>
      <c r="C12378" t="s">
        <v>17206</v>
      </c>
      <c r="D12378" t="s">
        <v>25187</v>
      </c>
      <c r="E12378" s="2" t="s">
        <v>17368</v>
      </c>
      <c r="F12378" t="str">
        <f t="shared" si="193"/>
        <v>VW Golf</v>
      </c>
      <c r="G12378" t="s">
        <v>21208</v>
      </c>
      <c r="H12378" s="2" t="s">
        <v>17</v>
      </c>
      <c r="I12378" s="5">
        <v>38086</v>
      </c>
      <c r="J12378" s="2">
        <v>2021</v>
      </c>
      <c r="K12378" s="2">
        <v>110</v>
      </c>
      <c r="L12378" t="s">
        <v>45</v>
      </c>
      <c r="M12378" s="3">
        <v>32900</v>
      </c>
      <c r="N12378" s="2" t="s">
        <v>19</v>
      </c>
    </row>
    <row r="12379" spans="1:14" x14ac:dyDescent="0.25">
      <c r="A12379" t="s">
        <v>17206</v>
      </c>
      <c r="B12379" s="1" t="s">
        <v>18755</v>
      </c>
      <c r="C12379" t="s">
        <v>17206</v>
      </c>
      <c r="D12379" t="s">
        <v>25187</v>
      </c>
      <c r="E12379" s="2" t="s">
        <v>17368</v>
      </c>
      <c r="F12379" t="str">
        <f t="shared" si="193"/>
        <v>VW Golf</v>
      </c>
      <c r="G12379" t="s">
        <v>18756</v>
      </c>
      <c r="H12379" s="2" t="s">
        <v>17</v>
      </c>
      <c r="I12379" s="5">
        <v>185132</v>
      </c>
      <c r="J12379" s="2">
        <v>2016</v>
      </c>
      <c r="K12379" s="2">
        <v>110</v>
      </c>
      <c r="L12379" t="s">
        <v>18</v>
      </c>
      <c r="M12379" s="3">
        <v>13999</v>
      </c>
      <c r="N12379" s="2" t="s">
        <v>19</v>
      </c>
    </row>
    <row r="12380" spans="1:14" x14ac:dyDescent="0.25">
      <c r="A12380" t="s">
        <v>17206</v>
      </c>
      <c r="B12380" s="1" t="s">
        <v>21376</v>
      </c>
      <c r="C12380" t="s">
        <v>17206</v>
      </c>
      <c r="D12380" t="s">
        <v>25187</v>
      </c>
      <c r="E12380" s="2" t="s">
        <v>17368</v>
      </c>
      <c r="F12380" t="str">
        <f t="shared" si="193"/>
        <v>VW Golf</v>
      </c>
      <c r="G12380" t="s">
        <v>21377</v>
      </c>
      <c r="H12380" s="2" t="s">
        <v>17</v>
      </c>
      <c r="I12380" s="5">
        <v>42553</v>
      </c>
      <c r="J12380" s="2">
        <v>2019</v>
      </c>
      <c r="K12380" s="2">
        <v>110</v>
      </c>
      <c r="L12380" t="s">
        <v>30</v>
      </c>
      <c r="M12380" s="3">
        <v>27010.75</v>
      </c>
      <c r="N12380" s="2" t="s">
        <v>19</v>
      </c>
    </row>
    <row r="12381" spans="1:14" x14ac:dyDescent="0.25">
      <c r="A12381" t="s">
        <v>17206</v>
      </c>
      <c r="B12381" s="1" t="s">
        <v>22162</v>
      </c>
      <c r="C12381" t="s">
        <v>17206</v>
      </c>
      <c r="D12381" t="s">
        <v>25187</v>
      </c>
      <c r="E12381" s="2" t="s">
        <v>17368</v>
      </c>
      <c r="F12381" t="str">
        <f t="shared" si="193"/>
        <v>VW Golf</v>
      </c>
      <c r="G12381" t="s">
        <v>21377</v>
      </c>
      <c r="H12381" s="2" t="s">
        <v>17</v>
      </c>
      <c r="I12381" s="5">
        <v>50668</v>
      </c>
      <c r="J12381" s="2">
        <v>2020</v>
      </c>
      <c r="K12381" s="2">
        <v>110</v>
      </c>
      <c r="L12381" t="s">
        <v>30</v>
      </c>
      <c r="M12381" s="3">
        <v>33950</v>
      </c>
      <c r="N12381" s="2" t="s">
        <v>19</v>
      </c>
    </row>
    <row r="12382" spans="1:14" x14ac:dyDescent="0.25">
      <c r="A12382" t="s">
        <v>17206</v>
      </c>
      <c r="B12382" s="1" t="s">
        <v>22714</v>
      </c>
      <c r="C12382" t="s">
        <v>17206</v>
      </c>
      <c r="D12382" t="s">
        <v>25187</v>
      </c>
      <c r="E12382" s="2" t="s">
        <v>17368</v>
      </c>
      <c r="F12382" t="str">
        <f t="shared" si="193"/>
        <v>VW Golf</v>
      </c>
      <c r="G12382" t="s">
        <v>21377</v>
      </c>
      <c r="H12382" s="2" t="s">
        <v>17</v>
      </c>
      <c r="I12382" s="5">
        <v>108500</v>
      </c>
      <c r="J12382" s="2">
        <v>2018</v>
      </c>
      <c r="K12382" s="2">
        <v>110</v>
      </c>
      <c r="L12382" t="s">
        <v>96</v>
      </c>
      <c r="M12382" s="3">
        <v>25110</v>
      </c>
      <c r="N12382" s="2" t="s">
        <v>19</v>
      </c>
    </row>
    <row r="12383" spans="1:14" x14ac:dyDescent="0.25">
      <c r="A12383" t="s">
        <v>17206</v>
      </c>
      <c r="B12383" s="1" t="s">
        <v>22205</v>
      </c>
      <c r="C12383" t="s">
        <v>17206</v>
      </c>
      <c r="D12383" t="s">
        <v>25187</v>
      </c>
      <c r="E12383" s="2" t="s">
        <v>17368</v>
      </c>
      <c r="F12383" t="str">
        <f t="shared" si="193"/>
        <v>VW Golf</v>
      </c>
      <c r="G12383" t="s">
        <v>22206</v>
      </c>
      <c r="H12383" s="2" t="s">
        <v>17</v>
      </c>
      <c r="I12383" s="5">
        <v>19000</v>
      </c>
      <c r="J12383" s="2">
        <v>2021</v>
      </c>
      <c r="K12383" s="2">
        <v>110</v>
      </c>
      <c r="L12383" t="s">
        <v>18</v>
      </c>
      <c r="M12383" s="3">
        <v>38290.53</v>
      </c>
      <c r="N12383" s="2" t="s">
        <v>19</v>
      </c>
    </row>
    <row r="12384" spans="1:14" x14ac:dyDescent="0.25">
      <c r="A12384" t="s">
        <v>17206</v>
      </c>
      <c r="B12384" s="1" t="s">
        <v>21211</v>
      </c>
      <c r="C12384" t="s">
        <v>17206</v>
      </c>
      <c r="D12384" t="s">
        <v>25187</v>
      </c>
      <c r="E12384" s="2" t="s">
        <v>17368</v>
      </c>
      <c r="F12384" t="str">
        <f t="shared" si="193"/>
        <v>VW Golf</v>
      </c>
      <c r="G12384" t="s">
        <v>21203</v>
      </c>
      <c r="H12384" s="2" t="s">
        <v>17</v>
      </c>
      <c r="I12384" s="5">
        <v>55000</v>
      </c>
      <c r="J12384" s="2">
        <v>2021</v>
      </c>
      <c r="K12384" s="2">
        <v>85</v>
      </c>
      <c r="L12384" t="s">
        <v>30</v>
      </c>
      <c r="M12384" s="3">
        <v>25204.06</v>
      </c>
      <c r="N12384" s="2" t="s">
        <v>19</v>
      </c>
    </row>
    <row r="12385" spans="1:14" x14ac:dyDescent="0.25">
      <c r="A12385" t="s">
        <v>17206</v>
      </c>
      <c r="B12385" s="1" t="s">
        <v>21991</v>
      </c>
      <c r="C12385" t="s">
        <v>17206</v>
      </c>
      <c r="D12385" t="s">
        <v>25187</v>
      </c>
      <c r="E12385" s="2" t="s">
        <v>17368</v>
      </c>
      <c r="F12385" t="str">
        <f t="shared" si="193"/>
        <v>VW Golf</v>
      </c>
      <c r="G12385" t="s">
        <v>21203</v>
      </c>
      <c r="H12385" s="2" t="s">
        <v>17</v>
      </c>
      <c r="I12385" s="5">
        <v>38693</v>
      </c>
      <c r="J12385" s="2">
        <v>2021</v>
      </c>
      <c r="K12385" s="2">
        <v>85</v>
      </c>
      <c r="L12385" t="s">
        <v>45</v>
      </c>
      <c r="M12385" s="3">
        <v>32096.25</v>
      </c>
      <c r="N12385" s="2" t="s">
        <v>19</v>
      </c>
    </row>
    <row r="12386" spans="1:14" x14ac:dyDescent="0.25">
      <c r="A12386" t="s">
        <v>17206</v>
      </c>
      <c r="B12386" s="1" t="s">
        <v>21685</v>
      </c>
      <c r="C12386" t="s">
        <v>17206</v>
      </c>
      <c r="D12386" t="s">
        <v>25187</v>
      </c>
      <c r="E12386" s="2" t="s">
        <v>17368</v>
      </c>
      <c r="F12386" t="str">
        <f t="shared" si="193"/>
        <v>VW Golf</v>
      </c>
      <c r="G12386" t="s">
        <v>21203</v>
      </c>
      <c r="H12386" s="2" t="s">
        <v>17</v>
      </c>
      <c r="I12386" s="5">
        <v>25596</v>
      </c>
      <c r="J12386" s="2">
        <v>2021</v>
      </c>
      <c r="K12386" s="2">
        <v>85</v>
      </c>
      <c r="L12386" t="s">
        <v>45</v>
      </c>
      <c r="M12386" s="3">
        <v>28400</v>
      </c>
      <c r="N12386" s="2" t="s">
        <v>19</v>
      </c>
    </row>
    <row r="12387" spans="1:14" x14ac:dyDescent="0.25">
      <c r="A12387" t="s">
        <v>17206</v>
      </c>
      <c r="B12387" s="1" t="s">
        <v>19740</v>
      </c>
      <c r="C12387" t="s">
        <v>17206</v>
      </c>
      <c r="D12387" t="s">
        <v>25187</v>
      </c>
      <c r="E12387" s="2" t="s">
        <v>17368</v>
      </c>
      <c r="F12387" t="str">
        <f t="shared" si="193"/>
        <v>VW Golf</v>
      </c>
      <c r="G12387" t="s">
        <v>19741</v>
      </c>
      <c r="H12387" s="2" t="s">
        <v>17</v>
      </c>
      <c r="I12387" s="5">
        <v>90000</v>
      </c>
      <c r="J12387" s="2">
        <v>2016</v>
      </c>
      <c r="K12387" s="2">
        <v>110</v>
      </c>
      <c r="L12387" t="s">
        <v>60</v>
      </c>
      <c r="M12387" s="3">
        <v>17500</v>
      </c>
      <c r="N12387" s="2" t="s">
        <v>19</v>
      </c>
    </row>
    <row r="12388" spans="1:14" x14ac:dyDescent="0.25">
      <c r="A12388" t="s">
        <v>17206</v>
      </c>
      <c r="B12388" s="1" t="s">
        <v>21914</v>
      </c>
      <c r="C12388" t="s">
        <v>17206</v>
      </c>
      <c r="D12388" t="s">
        <v>25187</v>
      </c>
      <c r="E12388" s="2" t="s">
        <v>17368</v>
      </c>
      <c r="F12388" t="str">
        <f t="shared" si="193"/>
        <v>VW Golf</v>
      </c>
      <c r="G12388" t="s">
        <v>21503</v>
      </c>
      <c r="H12388" s="2" t="s">
        <v>17</v>
      </c>
      <c r="I12388" s="5">
        <v>43804</v>
      </c>
      <c r="J12388" s="2">
        <v>2021</v>
      </c>
      <c r="K12388" s="2">
        <v>110</v>
      </c>
      <c r="L12388" t="s">
        <v>18</v>
      </c>
      <c r="M12388" s="3">
        <v>32400</v>
      </c>
      <c r="N12388" s="2" t="s">
        <v>19</v>
      </c>
    </row>
    <row r="12389" spans="1:14" x14ac:dyDescent="0.25">
      <c r="A12389" t="s">
        <v>17206</v>
      </c>
      <c r="B12389" s="1" t="s">
        <v>21502</v>
      </c>
      <c r="C12389" t="s">
        <v>17206</v>
      </c>
      <c r="D12389" t="s">
        <v>25187</v>
      </c>
      <c r="E12389" s="2" t="s">
        <v>17368</v>
      </c>
      <c r="F12389" t="str">
        <f t="shared" si="193"/>
        <v>VW Golf</v>
      </c>
      <c r="G12389" t="s">
        <v>21503</v>
      </c>
      <c r="H12389" s="2" t="s">
        <v>17</v>
      </c>
      <c r="I12389" s="5">
        <v>57000</v>
      </c>
      <c r="J12389" s="2">
        <v>2021</v>
      </c>
      <c r="K12389" s="2">
        <v>110</v>
      </c>
      <c r="L12389" t="s">
        <v>18</v>
      </c>
      <c r="M12389" s="3">
        <v>27858.52</v>
      </c>
      <c r="N12389" s="2" t="s">
        <v>19</v>
      </c>
    </row>
    <row r="12390" spans="1:14" x14ac:dyDescent="0.25">
      <c r="A12390" t="s">
        <v>17206</v>
      </c>
      <c r="B12390" s="1" t="s">
        <v>22243</v>
      </c>
      <c r="C12390" t="s">
        <v>17206</v>
      </c>
      <c r="D12390" t="s">
        <v>25187</v>
      </c>
      <c r="E12390" s="2" t="s">
        <v>17368</v>
      </c>
      <c r="F12390" t="str">
        <f t="shared" si="193"/>
        <v>VW Golf</v>
      </c>
      <c r="G12390" t="s">
        <v>21503</v>
      </c>
      <c r="H12390" s="2" t="s">
        <v>17</v>
      </c>
      <c r="I12390" s="5">
        <v>40705</v>
      </c>
      <c r="J12390" s="2">
        <v>2021</v>
      </c>
      <c r="K12390" s="2">
        <v>110</v>
      </c>
      <c r="L12390" t="s">
        <v>30</v>
      </c>
      <c r="M12390" s="3">
        <v>33167.43</v>
      </c>
      <c r="N12390" s="2" t="s">
        <v>19</v>
      </c>
    </row>
    <row r="12391" spans="1:14" x14ac:dyDescent="0.25">
      <c r="A12391" t="s">
        <v>17206</v>
      </c>
      <c r="B12391" s="1" t="s">
        <v>21957</v>
      </c>
      <c r="C12391" t="s">
        <v>17206</v>
      </c>
      <c r="D12391" t="s">
        <v>25187</v>
      </c>
      <c r="E12391" s="2" t="s">
        <v>17368</v>
      </c>
      <c r="F12391" t="str">
        <f t="shared" si="193"/>
        <v>VW Golf</v>
      </c>
      <c r="G12391" t="s">
        <v>21503</v>
      </c>
      <c r="H12391" s="2" t="s">
        <v>17</v>
      </c>
      <c r="I12391" s="5">
        <v>49055</v>
      </c>
      <c r="J12391" s="2">
        <v>2021</v>
      </c>
      <c r="K12391" s="2">
        <v>110</v>
      </c>
      <c r="L12391" t="s">
        <v>18</v>
      </c>
      <c r="M12391" s="3">
        <v>31840.2</v>
      </c>
      <c r="N12391" s="2" t="s">
        <v>19</v>
      </c>
    </row>
    <row r="12392" spans="1:14" x14ac:dyDescent="0.25">
      <c r="A12392" t="s">
        <v>17206</v>
      </c>
      <c r="B12392" s="1" t="s">
        <v>22250</v>
      </c>
      <c r="C12392" t="s">
        <v>17206</v>
      </c>
      <c r="D12392" t="s">
        <v>25187</v>
      </c>
      <c r="E12392" s="2" t="s">
        <v>17368</v>
      </c>
      <c r="F12392" t="str">
        <f t="shared" si="193"/>
        <v>VW Golf</v>
      </c>
      <c r="G12392" t="s">
        <v>21503</v>
      </c>
      <c r="H12392" s="2" t="s">
        <v>17</v>
      </c>
      <c r="I12392" s="5">
        <v>39078</v>
      </c>
      <c r="J12392" s="2">
        <v>2021</v>
      </c>
      <c r="K12392" s="2">
        <v>110</v>
      </c>
      <c r="L12392" t="s">
        <v>18</v>
      </c>
      <c r="M12392" s="3">
        <v>33200</v>
      </c>
      <c r="N12392" s="2" t="s">
        <v>19</v>
      </c>
    </row>
    <row r="12393" spans="1:14" x14ac:dyDescent="0.25">
      <c r="A12393" t="s">
        <v>17206</v>
      </c>
      <c r="B12393" s="1" t="s">
        <v>22384</v>
      </c>
      <c r="C12393" t="s">
        <v>17206</v>
      </c>
      <c r="D12393" t="s">
        <v>25187</v>
      </c>
      <c r="E12393" s="2" t="s">
        <v>17368</v>
      </c>
      <c r="F12393" t="str">
        <f t="shared" si="193"/>
        <v>VW Golf</v>
      </c>
      <c r="G12393" t="s">
        <v>22385</v>
      </c>
      <c r="H12393" s="2" t="s">
        <v>36</v>
      </c>
      <c r="I12393" s="5">
        <v>20695</v>
      </c>
      <c r="J12393" s="2">
        <v>2021</v>
      </c>
      <c r="K12393" s="2">
        <v>180</v>
      </c>
      <c r="L12393" t="s">
        <v>37</v>
      </c>
      <c r="M12393" s="3">
        <v>41130.800000000003</v>
      </c>
      <c r="N12393" s="2" t="s">
        <v>19</v>
      </c>
    </row>
    <row r="12394" spans="1:14" x14ac:dyDescent="0.25">
      <c r="A12394" t="s">
        <v>17206</v>
      </c>
      <c r="B12394" s="1" t="s">
        <v>22666</v>
      </c>
      <c r="C12394" t="s">
        <v>17206</v>
      </c>
      <c r="D12394" t="s">
        <v>25187</v>
      </c>
      <c r="E12394" s="2" t="s">
        <v>17368</v>
      </c>
      <c r="F12394" t="str">
        <f t="shared" si="193"/>
        <v>VW Golf</v>
      </c>
      <c r="G12394" t="s">
        <v>22667</v>
      </c>
      <c r="H12394" s="2" t="s">
        <v>36</v>
      </c>
      <c r="I12394" s="5">
        <v>19335</v>
      </c>
      <c r="J12394" s="2">
        <v>2021</v>
      </c>
      <c r="K12394" s="2">
        <v>235</v>
      </c>
      <c r="L12394" t="s">
        <v>18</v>
      </c>
      <c r="M12394" s="3">
        <v>53000</v>
      </c>
      <c r="N12394" s="2" t="s">
        <v>19</v>
      </c>
    </row>
    <row r="12395" spans="1:14" x14ac:dyDescent="0.25">
      <c r="A12395" t="s">
        <v>17206</v>
      </c>
      <c r="B12395" s="1" t="s">
        <v>18963</v>
      </c>
      <c r="C12395" t="s">
        <v>17206</v>
      </c>
      <c r="D12395" t="s">
        <v>25187</v>
      </c>
      <c r="E12395" s="2" t="s">
        <v>17368</v>
      </c>
      <c r="F12395" t="str">
        <f t="shared" si="193"/>
        <v>VW Golf</v>
      </c>
      <c r="G12395" t="s">
        <v>18312</v>
      </c>
      <c r="H12395" s="2" t="s">
        <v>17</v>
      </c>
      <c r="I12395" s="5">
        <v>143019</v>
      </c>
      <c r="J12395" s="2">
        <v>2015</v>
      </c>
      <c r="K12395" s="2">
        <v>81</v>
      </c>
      <c r="L12395" t="s">
        <v>54</v>
      </c>
      <c r="M12395" s="3">
        <v>12595.39</v>
      </c>
      <c r="N12395" s="2" t="s">
        <v>19</v>
      </c>
    </row>
    <row r="12396" spans="1:14" x14ac:dyDescent="0.25">
      <c r="A12396" t="s">
        <v>17206</v>
      </c>
      <c r="B12396" s="1" t="s">
        <v>18311</v>
      </c>
      <c r="C12396" t="s">
        <v>17206</v>
      </c>
      <c r="D12396" t="s">
        <v>25187</v>
      </c>
      <c r="E12396" s="2" t="s">
        <v>17368</v>
      </c>
      <c r="F12396" t="str">
        <f t="shared" si="193"/>
        <v>VW Golf</v>
      </c>
      <c r="G12396" t="s">
        <v>18312</v>
      </c>
      <c r="H12396" s="2" t="s">
        <v>17</v>
      </c>
      <c r="I12396" s="5">
        <v>124464</v>
      </c>
      <c r="J12396" s="2">
        <v>2014</v>
      </c>
      <c r="K12396" s="2">
        <v>81</v>
      </c>
      <c r="L12396" t="s">
        <v>96</v>
      </c>
      <c r="M12396" s="3">
        <v>12847.57</v>
      </c>
      <c r="N12396" s="2" t="s">
        <v>19</v>
      </c>
    </row>
    <row r="12397" spans="1:14" x14ac:dyDescent="0.25">
      <c r="A12397" t="s">
        <v>17206</v>
      </c>
      <c r="B12397" s="1" t="s">
        <v>18848</v>
      </c>
      <c r="C12397" t="s">
        <v>17206</v>
      </c>
      <c r="D12397" t="s">
        <v>25187</v>
      </c>
      <c r="E12397" s="2" t="s">
        <v>17368</v>
      </c>
      <c r="F12397" t="str">
        <f t="shared" si="193"/>
        <v>VW Golf</v>
      </c>
      <c r="G12397" t="s">
        <v>18849</v>
      </c>
      <c r="H12397" s="2" t="s">
        <v>17</v>
      </c>
      <c r="I12397" s="5">
        <v>146609</v>
      </c>
      <c r="J12397" s="2">
        <v>2015</v>
      </c>
      <c r="K12397" s="2">
        <v>81</v>
      </c>
      <c r="L12397" t="s">
        <v>45</v>
      </c>
      <c r="M12397" s="3">
        <v>14110.09</v>
      </c>
      <c r="N12397" s="2" t="s">
        <v>19</v>
      </c>
    </row>
    <row r="12398" spans="1:14" x14ac:dyDescent="0.25">
      <c r="A12398" t="s">
        <v>17206</v>
      </c>
      <c r="B12398" s="1" t="s">
        <v>18788</v>
      </c>
      <c r="C12398" t="s">
        <v>17206</v>
      </c>
      <c r="D12398" t="s">
        <v>25187</v>
      </c>
      <c r="E12398" s="2" t="s">
        <v>17368</v>
      </c>
      <c r="F12398" t="str">
        <f t="shared" si="193"/>
        <v>VW Golf</v>
      </c>
      <c r="G12398" t="s">
        <v>18789</v>
      </c>
      <c r="H12398" s="2" t="s">
        <v>17</v>
      </c>
      <c r="I12398" s="5">
        <v>150033</v>
      </c>
      <c r="J12398" s="2">
        <v>2016</v>
      </c>
      <c r="K12398" s="2">
        <v>81</v>
      </c>
      <c r="L12398" t="s">
        <v>18</v>
      </c>
      <c r="M12398" s="3">
        <v>14661.06</v>
      </c>
      <c r="N12398" s="2" t="s">
        <v>19</v>
      </c>
    </row>
    <row r="12399" spans="1:14" x14ac:dyDescent="0.25">
      <c r="A12399" t="s">
        <v>17206</v>
      </c>
      <c r="B12399" s="1" t="s">
        <v>18961</v>
      </c>
      <c r="C12399" t="s">
        <v>17206</v>
      </c>
      <c r="D12399" t="s">
        <v>25187</v>
      </c>
      <c r="E12399" s="2" t="s">
        <v>17368</v>
      </c>
      <c r="F12399" t="str">
        <f t="shared" si="193"/>
        <v>VW Golf</v>
      </c>
      <c r="G12399" t="s">
        <v>18962</v>
      </c>
      <c r="H12399" s="2" t="s">
        <v>17</v>
      </c>
      <c r="I12399" s="5">
        <v>127258</v>
      </c>
      <c r="J12399" s="2">
        <v>2014</v>
      </c>
      <c r="K12399" s="2">
        <v>81</v>
      </c>
      <c r="L12399" t="s">
        <v>45</v>
      </c>
      <c r="M12399" s="3">
        <v>12600</v>
      </c>
      <c r="N12399" s="2" t="s">
        <v>19</v>
      </c>
    </row>
    <row r="12400" spans="1:14" x14ac:dyDescent="0.25">
      <c r="A12400" t="s">
        <v>17206</v>
      </c>
      <c r="B12400" s="1" t="s">
        <v>20245</v>
      </c>
      <c r="C12400" t="s">
        <v>17206</v>
      </c>
      <c r="D12400" t="s">
        <v>25187</v>
      </c>
      <c r="E12400" s="2" t="s">
        <v>17368</v>
      </c>
      <c r="F12400" t="str">
        <f t="shared" si="193"/>
        <v>VW Golf</v>
      </c>
      <c r="G12400" t="s">
        <v>20246</v>
      </c>
      <c r="H12400" s="2" t="s">
        <v>17</v>
      </c>
      <c r="I12400" s="5">
        <v>108600</v>
      </c>
      <c r="J12400" s="2">
        <v>2019</v>
      </c>
      <c r="K12400" s="2">
        <v>85</v>
      </c>
      <c r="L12400" t="s">
        <v>30</v>
      </c>
      <c r="M12400" s="3">
        <v>18900</v>
      </c>
      <c r="N12400" s="2" t="s">
        <v>19</v>
      </c>
    </row>
    <row r="12401" spans="1:14" x14ac:dyDescent="0.25">
      <c r="A12401" t="s">
        <v>17206</v>
      </c>
      <c r="B12401" s="1" t="s">
        <v>18891</v>
      </c>
      <c r="C12401" t="s">
        <v>17206</v>
      </c>
      <c r="D12401" t="s">
        <v>25187</v>
      </c>
      <c r="E12401" s="2" t="s">
        <v>17368</v>
      </c>
      <c r="F12401" t="str">
        <f t="shared" si="193"/>
        <v>VW Golf</v>
      </c>
      <c r="G12401" t="s">
        <v>18419</v>
      </c>
      <c r="H12401" s="2" t="s">
        <v>17</v>
      </c>
      <c r="I12401" s="5">
        <v>134984</v>
      </c>
      <c r="J12401" s="2">
        <v>2016</v>
      </c>
      <c r="K12401" s="2">
        <v>81</v>
      </c>
      <c r="L12401" t="s">
        <v>30</v>
      </c>
      <c r="M12401" s="3">
        <v>13008.16</v>
      </c>
      <c r="N12401" s="2" t="s">
        <v>19</v>
      </c>
    </row>
    <row r="12402" spans="1:14" x14ac:dyDescent="0.25">
      <c r="A12402" t="s">
        <v>17206</v>
      </c>
      <c r="B12402" s="1" t="s">
        <v>18418</v>
      </c>
      <c r="C12402" t="s">
        <v>17206</v>
      </c>
      <c r="D12402" t="s">
        <v>25187</v>
      </c>
      <c r="E12402" s="2" t="s">
        <v>17368</v>
      </c>
      <c r="F12402" t="str">
        <f t="shared" si="193"/>
        <v>VW Golf</v>
      </c>
      <c r="G12402" t="s">
        <v>18419</v>
      </c>
      <c r="H12402" s="2" t="s">
        <v>17</v>
      </c>
      <c r="I12402" s="5">
        <v>176748</v>
      </c>
      <c r="J12402" s="2">
        <v>2016</v>
      </c>
      <c r="K12402" s="2">
        <v>81</v>
      </c>
      <c r="L12402" t="s">
        <v>60</v>
      </c>
      <c r="M12402" s="3">
        <v>13668.75</v>
      </c>
      <c r="N12402" s="2" t="s">
        <v>19</v>
      </c>
    </row>
    <row r="12403" spans="1:14" x14ac:dyDescent="0.25">
      <c r="A12403" t="s">
        <v>17206</v>
      </c>
      <c r="B12403" s="1" t="s">
        <v>17874</v>
      </c>
      <c r="C12403" t="s">
        <v>17206</v>
      </c>
      <c r="D12403" t="s">
        <v>25187</v>
      </c>
      <c r="E12403" s="2" t="s">
        <v>17368</v>
      </c>
      <c r="F12403" t="str">
        <f t="shared" si="193"/>
        <v>VW Golf</v>
      </c>
      <c r="G12403" t="s">
        <v>17875</v>
      </c>
      <c r="H12403" s="2" t="s">
        <v>17</v>
      </c>
      <c r="I12403" s="5">
        <v>183666</v>
      </c>
      <c r="J12403" s="2">
        <v>2015</v>
      </c>
      <c r="K12403" s="2">
        <v>81</v>
      </c>
      <c r="L12403" t="s">
        <v>30</v>
      </c>
      <c r="M12403" s="3">
        <v>10649</v>
      </c>
      <c r="N12403" s="2" t="s">
        <v>19</v>
      </c>
    </row>
    <row r="12404" spans="1:14" x14ac:dyDescent="0.25">
      <c r="A12404" t="s">
        <v>17206</v>
      </c>
      <c r="B12404" s="1" t="s">
        <v>18564</v>
      </c>
      <c r="C12404" t="s">
        <v>17206</v>
      </c>
      <c r="D12404" t="s">
        <v>25187</v>
      </c>
      <c r="E12404" s="2" t="s">
        <v>17368</v>
      </c>
      <c r="F12404" t="str">
        <f t="shared" si="193"/>
        <v>VW Golf</v>
      </c>
      <c r="G12404" t="s">
        <v>17875</v>
      </c>
      <c r="H12404" s="2" t="s">
        <v>17</v>
      </c>
      <c r="I12404" s="5">
        <v>74000</v>
      </c>
      <c r="J12404" s="2">
        <v>2016</v>
      </c>
      <c r="K12404" s="2">
        <v>81</v>
      </c>
      <c r="L12404" t="s">
        <v>96</v>
      </c>
      <c r="M12404" s="3">
        <v>14661.06</v>
      </c>
      <c r="N12404" s="2" t="s">
        <v>19</v>
      </c>
    </row>
    <row r="12405" spans="1:14" x14ac:dyDescent="0.25">
      <c r="A12405" t="s">
        <v>17206</v>
      </c>
      <c r="B12405" s="1" t="s">
        <v>19097</v>
      </c>
      <c r="C12405" t="s">
        <v>17206</v>
      </c>
      <c r="D12405" t="s">
        <v>25187</v>
      </c>
      <c r="E12405" s="2" t="s">
        <v>17368</v>
      </c>
      <c r="F12405" t="str">
        <f t="shared" si="193"/>
        <v>VW Golf</v>
      </c>
      <c r="G12405" t="s">
        <v>17875</v>
      </c>
      <c r="H12405" s="2" t="s">
        <v>17</v>
      </c>
      <c r="I12405" s="5">
        <v>109224</v>
      </c>
      <c r="J12405" s="2">
        <v>2015</v>
      </c>
      <c r="K12405" s="2">
        <v>81</v>
      </c>
      <c r="L12405" t="s">
        <v>45</v>
      </c>
      <c r="M12405" s="3">
        <v>15117.96</v>
      </c>
      <c r="N12405" s="2" t="s">
        <v>19</v>
      </c>
    </row>
    <row r="12406" spans="1:14" x14ac:dyDescent="0.25">
      <c r="A12406" t="s">
        <v>17206</v>
      </c>
      <c r="B12406" s="1" t="s">
        <v>17576</v>
      </c>
      <c r="C12406" t="s">
        <v>17206</v>
      </c>
      <c r="D12406" t="s">
        <v>25187</v>
      </c>
      <c r="E12406" s="2" t="s">
        <v>17368</v>
      </c>
      <c r="F12406" t="str">
        <f t="shared" si="193"/>
        <v>VW Golf</v>
      </c>
      <c r="G12406" t="s">
        <v>17577</v>
      </c>
      <c r="H12406" s="2" t="s">
        <v>17</v>
      </c>
      <c r="I12406" s="5">
        <v>169770</v>
      </c>
      <c r="J12406" s="2">
        <v>2013</v>
      </c>
      <c r="K12406" s="2">
        <v>81</v>
      </c>
      <c r="L12406" t="s">
        <v>60</v>
      </c>
      <c r="M12406" s="3">
        <v>10550</v>
      </c>
      <c r="N12406" s="2" t="s">
        <v>19</v>
      </c>
    </row>
    <row r="12407" spans="1:14" x14ac:dyDescent="0.25">
      <c r="A12407" t="s">
        <v>17206</v>
      </c>
      <c r="B12407" s="1" t="s">
        <v>18213</v>
      </c>
      <c r="C12407" t="s">
        <v>17206</v>
      </c>
      <c r="D12407" t="s">
        <v>25187</v>
      </c>
      <c r="E12407" s="2" t="s">
        <v>17368</v>
      </c>
      <c r="F12407" t="str">
        <f t="shared" si="193"/>
        <v>VW Golf</v>
      </c>
      <c r="G12407" t="s">
        <v>17739</v>
      </c>
      <c r="H12407" s="2" t="s">
        <v>17</v>
      </c>
      <c r="I12407" s="5">
        <v>203000</v>
      </c>
      <c r="J12407" s="2">
        <v>2017</v>
      </c>
      <c r="K12407" s="2">
        <v>85</v>
      </c>
      <c r="L12407" t="s">
        <v>45</v>
      </c>
      <c r="M12407" s="3">
        <v>12144.14</v>
      </c>
      <c r="N12407" s="2" t="s">
        <v>19</v>
      </c>
    </row>
    <row r="12408" spans="1:14" x14ac:dyDescent="0.25">
      <c r="A12408" t="s">
        <v>17206</v>
      </c>
      <c r="B12408" s="1" t="s">
        <v>17973</v>
      </c>
      <c r="C12408" t="s">
        <v>17206</v>
      </c>
      <c r="D12408" t="s">
        <v>25187</v>
      </c>
      <c r="E12408" s="2" t="s">
        <v>17368</v>
      </c>
      <c r="F12408" t="str">
        <f t="shared" ref="F12408:F12471" si="194">D12408&amp; " " &amp; E12408</f>
        <v>VW Golf</v>
      </c>
      <c r="G12408" t="s">
        <v>17739</v>
      </c>
      <c r="H12408" s="2" t="s">
        <v>17</v>
      </c>
      <c r="I12408" s="5">
        <v>200000</v>
      </c>
      <c r="J12408" s="2">
        <v>2017</v>
      </c>
      <c r="K12408" s="2">
        <v>81</v>
      </c>
      <c r="L12408" t="s">
        <v>45</v>
      </c>
      <c r="M12408" s="3">
        <v>11493.79</v>
      </c>
      <c r="N12408" s="2" t="s">
        <v>19</v>
      </c>
    </row>
    <row r="12409" spans="1:14" x14ac:dyDescent="0.25">
      <c r="A12409" t="s">
        <v>17206</v>
      </c>
      <c r="B12409" s="1" t="s">
        <v>19972</v>
      </c>
      <c r="C12409" t="s">
        <v>17206</v>
      </c>
      <c r="D12409" t="s">
        <v>25187</v>
      </c>
      <c r="E12409" s="2" t="s">
        <v>17368</v>
      </c>
      <c r="F12409" t="str">
        <f t="shared" si="194"/>
        <v>VW Golf</v>
      </c>
      <c r="G12409" t="s">
        <v>17739</v>
      </c>
      <c r="H12409" s="2" t="s">
        <v>17</v>
      </c>
      <c r="I12409" s="5">
        <v>73598</v>
      </c>
      <c r="J12409" s="2">
        <v>2019</v>
      </c>
      <c r="K12409" s="2">
        <v>85</v>
      </c>
      <c r="L12409" t="s">
        <v>30</v>
      </c>
      <c r="M12409" s="3">
        <v>18500</v>
      </c>
      <c r="N12409" s="2" t="s">
        <v>19</v>
      </c>
    </row>
    <row r="12410" spans="1:14" x14ac:dyDescent="0.25">
      <c r="A12410" t="s">
        <v>17206</v>
      </c>
      <c r="B12410" s="1" t="s">
        <v>18377</v>
      </c>
      <c r="C12410" t="s">
        <v>17206</v>
      </c>
      <c r="D12410" t="s">
        <v>25187</v>
      </c>
      <c r="E12410" s="2" t="s">
        <v>17368</v>
      </c>
      <c r="F12410" t="str">
        <f t="shared" si="194"/>
        <v>VW Golf</v>
      </c>
      <c r="G12410" t="s">
        <v>17739</v>
      </c>
      <c r="H12410" s="2" t="s">
        <v>17</v>
      </c>
      <c r="I12410" s="5">
        <v>116664</v>
      </c>
      <c r="J12410" s="2">
        <v>2016</v>
      </c>
      <c r="K12410" s="2">
        <v>81</v>
      </c>
      <c r="L12410" t="s">
        <v>45</v>
      </c>
      <c r="M12410" s="3">
        <v>13500</v>
      </c>
      <c r="N12410" s="2" t="s">
        <v>19</v>
      </c>
    </row>
    <row r="12411" spans="1:14" x14ac:dyDescent="0.25">
      <c r="A12411" t="s">
        <v>17206</v>
      </c>
      <c r="B12411" s="1" t="s">
        <v>19054</v>
      </c>
      <c r="C12411" t="s">
        <v>17206</v>
      </c>
      <c r="D12411" t="s">
        <v>25187</v>
      </c>
      <c r="E12411" s="2" t="s">
        <v>17368</v>
      </c>
      <c r="F12411" t="str">
        <f t="shared" si="194"/>
        <v>VW Golf</v>
      </c>
      <c r="G12411" t="s">
        <v>17739</v>
      </c>
      <c r="H12411" s="2" t="s">
        <v>17</v>
      </c>
      <c r="I12411" s="5">
        <v>121739</v>
      </c>
      <c r="J12411" s="2">
        <v>2017</v>
      </c>
      <c r="K12411" s="2">
        <v>85</v>
      </c>
      <c r="L12411" t="s">
        <v>96</v>
      </c>
      <c r="M12411" s="3">
        <v>15370</v>
      </c>
      <c r="N12411" s="2" t="s">
        <v>19</v>
      </c>
    </row>
    <row r="12412" spans="1:14" x14ac:dyDescent="0.25">
      <c r="A12412" t="s">
        <v>17206</v>
      </c>
      <c r="B12412" s="1" t="s">
        <v>19816</v>
      </c>
      <c r="C12412" t="s">
        <v>17206</v>
      </c>
      <c r="D12412" t="s">
        <v>25187</v>
      </c>
      <c r="E12412" s="2" t="s">
        <v>17368</v>
      </c>
      <c r="F12412" t="str">
        <f t="shared" si="194"/>
        <v>VW Golf</v>
      </c>
      <c r="G12412" t="s">
        <v>17739</v>
      </c>
      <c r="H12412" s="2" t="s">
        <v>17</v>
      </c>
      <c r="I12412" s="5">
        <v>97320</v>
      </c>
      <c r="J12412" s="2">
        <v>2019</v>
      </c>
      <c r="K12412" s="2">
        <v>85</v>
      </c>
      <c r="L12412" t="s">
        <v>45</v>
      </c>
      <c r="M12412" s="3">
        <v>17970</v>
      </c>
      <c r="N12412" s="2" t="s">
        <v>19</v>
      </c>
    </row>
    <row r="12413" spans="1:14" x14ac:dyDescent="0.25">
      <c r="A12413" t="s">
        <v>17206</v>
      </c>
      <c r="B12413" s="1" t="s">
        <v>19864</v>
      </c>
      <c r="C12413" t="s">
        <v>17206</v>
      </c>
      <c r="D12413" t="s">
        <v>25187</v>
      </c>
      <c r="E12413" s="2" t="s">
        <v>17368</v>
      </c>
      <c r="F12413" t="str">
        <f t="shared" si="194"/>
        <v>VW Golf</v>
      </c>
      <c r="G12413" t="s">
        <v>17739</v>
      </c>
      <c r="H12413" s="2" t="s">
        <v>17</v>
      </c>
      <c r="I12413" s="5">
        <v>93604</v>
      </c>
      <c r="J12413" s="2">
        <v>2016</v>
      </c>
      <c r="K12413" s="2">
        <v>81</v>
      </c>
      <c r="L12413" t="s">
        <v>18</v>
      </c>
      <c r="M12413" s="3">
        <v>18127.990000000002</v>
      </c>
      <c r="N12413" s="2" t="s">
        <v>19</v>
      </c>
    </row>
    <row r="12414" spans="1:14" x14ac:dyDescent="0.25">
      <c r="A12414" t="s">
        <v>17206</v>
      </c>
      <c r="B12414" s="1" t="s">
        <v>18331</v>
      </c>
      <c r="C12414" t="s">
        <v>17206</v>
      </c>
      <c r="D12414" t="s">
        <v>25187</v>
      </c>
      <c r="E12414" s="2" t="s">
        <v>17368</v>
      </c>
      <c r="F12414" t="str">
        <f t="shared" si="194"/>
        <v>VW Golf</v>
      </c>
      <c r="G12414" t="s">
        <v>17739</v>
      </c>
      <c r="H12414" s="2" t="s">
        <v>17</v>
      </c>
      <c r="I12414" s="5">
        <v>165556</v>
      </c>
      <c r="J12414" s="2">
        <v>2017</v>
      </c>
      <c r="K12414" s="2">
        <v>85</v>
      </c>
      <c r="L12414" t="s">
        <v>30</v>
      </c>
      <c r="M12414" s="3">
        <v>12352.5</v>
      </c>
      <c r="N12414" s="2" t="s">
        <v>19</v>
      </c>
    </row>
    <row r="12415" spans="1:14" x14ac:dyDescent="0.25">
      <c r="A12415" t="s">
        <v>17206</v>
      </c>
      <c r="B12415" s="1" t="s">
        <v>18395</v>
      </c>
      <c r="C12415" t="s">
        <v>17206</v>
      </c>
      <c r="D12415" t="s">
        <v>25187</v>
      </c>
      <c r="E12415" s="2" t="s">
        <v>17368</v>
      </c>
      <c r="F12415" t="str">
        <f t="shared" si="194"/>
        <v>VW Golf</v>
      </c>
      <c r="G12415" t="s">
        <v>17739</v>
      </c>
      <c r="H12415" s="2" t="s">
        <v>17</v>
      </c>
      <c r="I12415" s="5">
        <v>172305</v>
      </c>
      <c r="J12415" s="2">
        <v>2018</v>
      </c>
      <c r="K12415" s="2">
        <v>85</v>
      </c>
      <c r="L12415" t="s">
        <v>45</v>
      </c>
      <c r="M12415" s="3">
        <v>13650</v>
      </c>
      <c r="N12415" s="2" t="s">
        <v>19</v>
      </c>
    </row>
    <row r="12416" spans="1:14" x14ac:dyDescent="0.25">
      <c r="A12416" t="s">
        <v>17206</v>
      </c>
      <c r="B12416" s="1" t="s">
        <v>17738</v>
      </c>
      <c r="C12416" t="s">
        <v>17206</v>
      </c>
      <c r="D12416" t="s">
        <v>25187</v>
      </c>
      <c r="E12416" s="2" t="s">
        <v>17368</v>
      </c>
      <c r="F12416" t="str">
        <f t="shared" si="194"/>
        <v>VW Golf</v>
      </c>
      <c r="G12416" t="s">
        <v>17739</v>
      </c>
      <c r="H12416" s="2" t="s">
        <v>17</v>
      </c>
      <c r="I12416" s="5">
        <v>183464</v>
      </c>
      <c r="J12416" s="2">
        <v>2015</v>
      </c>
      <c r="K12416" s="2">
        <v>81</v>
      </c>
      <c r="L12416" t="s">
        <v>60</v>
      </c>
      <c r="M12416" s="3">
        <v>10327.5</v>
      </c>
      <c r="N12416" s="2" t="s">
        <v>19</v>
      </c>
    </row>
    <row r="12417" spans="1:14" x14ac:dyDescent="0.25">
      <c r="A12417" t="s">
        <v>17206</v>
      </c>
      <c r="B12417" s="1" t="s">
        <v>19938</v>
      </c>
      <c r="C12417" t="s">
        <v>17206</v>
      </c>
      <c r="D12417" t="s">
        <v>25187</v>
      </c>
      <c r="E12417" s="2" t="s">
        <v>17368</v>
      </c>
      <c r="F12417" t="str">
        <f t="shared" si="194"/>
        <v>VW Golf</v>
      </c>
      <c r="G12417" t="s">
        <v>17739</v>
      </c>
      <c r="H12417" s="2" t="s">
        <v>17</v>
      </c>
      <c r="I12417" s="5">
        <v>109078</v>
      </c>
      <c r="J12417" s="2">
        <v>2019</v>
      </c>
      <c r="K12417" s="2">
        <v>85</v>
      </c>
      <c r="L12417" t="s">
        <v>30</v>
      </c>
      <c r="M12417" s="3">
        <v>17470</v>
      </c>
      <c r="N12417" s="2" t="s">
        <v>19</v>
      </c>
    </row>
    <row r="12418" spans="1:14" x14ac:dyDescent="0.25">
      <c r="A12418" t="s">
        <v>17206</v>
      </c>
      <c r="B12418" s="1" t="s">
        <v>18823</v>
      </c>
      <c r="C12418" t="s">
        <v>17206</v>
      </c>
      <c r="D12418" t="s">
        <v>25187</v>
      </c>
      <c r="E12418" s="2" t="s">
        <v>17368</v>
      </c>
      <c r="F12418" t="str">
        <f t="shared" si="194"/>
        <v>VW Golf</v>
      </c>
      <c r="G12418" t="s">
        <v>17739</v>
      </c>
      <c r="H12418" s="2" t="s">
        <v>17</v>
      </c>
      <c r="I12418" s="5">
        <v>177471</v>
      </c>
      <c r="J12418" s="2">
        <v>2019</v>
      </c>
      <c r="K12418" s="2">
        <v>85</v>
      </c>
      <c r="L12418" t="s">
        <v>45</v>
      </c>
      <c r="M12418" s="3">
        <v>14797.69</v>
      </c>
      <c r="N12418" s="2" t="s">
        <v>19</v>
      </c>
    </row>
    <row r="12419" spans="1:14" x14ac:dyDescent="0.25">
      <c r="A12419" t="s">
        <v>17206</v>
      </c>
      <c r="B12419" s="1" t="s">
        <v>18713</v>
      </c>
      <c r="C12419" t="s">
        <v>17206</v>
      </c>
      <c r="D12419" t="s">
        <v>25187</v>
      </c>
      <c r="E12419" s="2" t="s">
        <v>17368</v>
      </c>
      <c r="F12419" t="str">
        <f t="shared" si="194"/>
        <v>VW Golf</v>
      </c>
      <c r="G12419" t="s">
        <v>17739</v>
      </c>
      <c r="H12419" s="2" t="s">
        <v>17</v>
      </c>
      <c r="I12419" s="5">
        <v>115973</v>
      </c>
      <c r="J12419" s="2">
        <v>2017</v>
      </c>
      <c r="K12419" s="2">
        <v>81</v>
      </c>
      <c r="L12419" t="s">
        <v>60</v>
      </c>
      <c r="M12419" s="3">
        <v>13898.5</v>
      </c>
      <c r="N12419" s="2" t="s">
        <v>19</v>
      </c>
    </row>
    <row r="12420" spans="1:14" x14ac:dyDescent="0.25">
      <c r="A12420" t="s">
        <v>17206</v>
      </c>
      <c r="B12420" s="1" t="s">
        <v>19758</v>
      </c>
      <c r="C12420" t="s">
        <v>17206</v>
      </c>
      <c r="D12420" t="s">
        <v>25187</v>
      </c>
      <c r="E12420" s="2" t="s">
        <v>17368</v>
      </c>
      <c r="F12420" t="str">
        <f t="shared" si="194"/>
        <v>VW Golf</v>
      </c>
      <c r="G12420" t="s">
        <v>18152</v>
      </c>
      <c r="H12420" s="2" t="s">
        <v>17</v>
      </c>
      <c r="I12420" s="5">
        <v>101305</v>
      </c>
      <c r="J12420" s="2">
        <v>2019</v>
      </c>
      <c r="K12420" s="2">
        <v>85</v>
      </c>
      <c r="L12420" t="s">
        <v>18</v>
      </c>
      <c r="M12420" s="3">
        <v>17750</v>
      </c>
      <c r="N12420" s="2" t="s">
        <v>19</v>
      </c>
    </row>
    <row r="12421" spans="1:14" x14ac:dyDescent="0.25">
      <c r="A12421" t="s">
        <v>17206</v>
      </c>
      <c r="B12421" s="1" t="s">
        <v>20500</v>
      </c>
      <c r="C12421" t="s">
        <v>17206</v>
      </c>
      <c r="D12421" t="s">
        <v>25187</v>
      </c>
      <c r="E12421" s="2" t="s">
        <v>17368</v>
      </c>
      <c r="F12421" t="str">
        <f t="shared" si="194"/>
        <v>VW Golf</v>
      </c>
      <c r="G12421" t="s">
        <v>18152</v>
      </c>
      <c r="H12421" s="2" t="s">
        <v>17</v>
      </c>
      <c r="I12421" s="5">
        <v>100332</v>
      </c>
      <c r="J12421" s="2">
        <v>2018</v>
      </c>
      <c r="K12421" s="2">
        <v>85</v>
      </c>
      <c r="L12421" t="s">
        <v>45</v>
      </c>
      <c r="M12421" s="3">
        <v>19369</v>
      </c>
      <c r="N12421" s="2" t="s">
        <v>19</v>
      </c>
    </row>
    <row r="12422" spans="1:14" x14ac:dyDescent="0.25">
      <c r="A12422" t="s">
        <v>17206</v>
      </c>
      <c r="B12422" s="1" t="s">
        <v>18151</v>
      </c>
      <c r="C12422" t="s">
        <v>17206</v>
      </c>
      <c r="D12422" t="s">
        <v>25187</v>
      </c>
      <c r="E12422" s="2" t="s">
        <v>17368</v>
      </c>
      <c r="F12422" t="str">
        <f t="shared" si="194"/>
        <v>VW Golf</v>
      </c>
      <c r="G12422" t="s">
        <v>18152</v>
      </c>
      <c r="H12422" s="2" t="s">
        <v>17</v>
      </c>
      <c r="I12422" s="5">
        <v>215000</v>
      </c>
      <c r="J12422" s="2">
        <v>2017</v>
      </c>
      <c r="K12422" s="2">
        <v>81</v>
      </c>
      <c r="L12422" t="s">
        <v>60</v>
      </c>
      <c r="M12422" s="3">
        <v>11909.88</v>
      </c>
      <c r="N12422" s="2" t="s">
        <v>19</v>
      </c>
    </row>
    <row r="12423" spans="1:14" x14ac:dyDescent="0.25">
      <c r="A12423" t="s">
        <v>17206</v>
      </c>
      <c r="B12423" s="1" t="s">
        <v>19270</v>
      </c>
      <c r="C12423" t="s">
        <v>17206</v>
      </c>
      <c r="D12423" t="s">
        <v>25187</v>
      </c>
      <c r="E12423" s="2" t="s">
        <v>17368</v>
      </c>
      <c r="F12423" t="str">
        <f t="shared" si="194"/>
        <v>VW Golf</v>
      </c>
      <c r="G12423" t="s">
        <v>18152</v>
      </c>
      <c r="H12423" s="2" t="s">
        <v>17</v>
      </c>
      <c r="I12423" s="5">
        <v>135726</v>
      </c>
      <c r="J12423" s="2">
        <v>2017</v>
      </c>
      <c r="K12423" s="2">
        <v>85</v>
      </c>
      <c r="L12423" t="s">
        <v>45</v>
      </c>
      <c r="M12423" s="3">
        <v>15900</v>
      </c>
      <c r="N12423" s="2" t="s">
        <v>19</v>
      </c>
    </row>
    <row r="12424" spans="1:14" x14ac:dyDescent="0.25">
      <c r="A12424" t="s">
        <v>17206</v>
      </c>
      <c r="B12424" s="1" t="s">
        <v>18373</v>
      </c>
      <c r="C12424" t="s">
        <v>17206</v>
      </c>
      <c r="D12424" t="s">
        <v>25187</v>
      </c>
      <c r="E12424" s="2" t="s">
        <v>17368</v>
      </c>
      <c r="F12424" t="str">
        <f t="shared" si="194"/>
        <v>VW Golf</v>
      </c>
      <c r="G12424" t="s">
        <v>18152</v>
      </c>
      <c r="H12424" s="2" t="s">
        <v>17</v>
      </c>
      <c r="I12424" s="5">
        <v>185000</v>
      </c>
      <c r="J12424" s="2">
        <v>2018</v>
      </c>
      <c r="K12424" s="2">
        <v>85</v>
      </c>
      <c r="L12424" t="s">
        <v>45</v>
      </c>
      <c r="M12424" s="3">
        <v>13500</v>
      </c>
      <c r="N12424" s="2" t="s">
        <v>19</v>
      </c>
    </row>
    <row r="12425" spans="1:14" x14ac:dyDescent="0.25">
      <c r="A12425" t="s">
        <v>17206</v>
      </c>
      <c r="B12425" s="1" t="s">
        <v>20334</v>
      </c>
      <c r="C12425" t="s">
        <v>17206</v>
      </c>
      <c r="D12425" t="s">
        <v>25187</v>
      </c>
      <c r="E12425" s="2" t="s">
        <v>17368</v>
      </c>
      <c r="F12425" t="str">
        <f t="shared" si="194"/>
        <v>VW Golf</v>
      </c>
      <c r="G12425" t="s">
        <v>18152</v>
      </c>
      <c r="H12425" s="2" t="s">
        <v>17</v>
      </c>
      <c r="I12425" s="5">
        <v>106303</v>
      </c>
      <c r="J12425" s="2">
        <v>2019</v>
      </c>
      <c r="K12425" s="2">
        <v>85</v>
      </c>
      <c r="L12425" t="s">
        <v>60</v>
      </c>
      <c r="M12425" s="3">
        <v>20160.59</v>
      </c>
      <c r="N12425" s="2" t="s">
        <v>19</v>
      </c>
    </row>
    <row r="12426" spans="1:14" x14ac:dyDescent="0.25">
      <c r="A12426" t="s">
        <v>17206</v>
      </c>
      <c r="B12426" s="1" t="s">
        <v>19755</v>
      </c>
      <c r="C12426" t="s">
        <v>17206</v>
      </c>
      <c r="D12426" t="s">
        <v>25187</v>
      </c>
      <c r="E12426" s="2" t="s">
        <v>17368</v>
      </c>
      <c r="F12426" t="str">
        <f t="shared" si="194"/>
        <v>VW Golf</v>
      </c>
      <c r="G12426" t="s">
        <v>18152</v>
      </c>
      <c r="H12426" s="2" t="s">
        <v>17</v>
      </c>
      <c r="I12426" s="5">
        <v>104485</v>
      </c>
      <c r="J12426" s="2">
        <v>2019</v>
      </c>
      <c r="K12426" s="2">
        <v>85</v>
      </c>
      <c r="L12426" t="s">
        <v>37</v>
      </c>
      <c r="M12426" s="3">
        <v>17750</v>
      </c>
      <c r="N12426" s="2" t="s">
        <v>19</v>
      </c>
    </row>
    <row r="12427" spans="1:14" x14ac:dyDescent="0.25">
      <c r="A12427" t="s">
        <v>17206</v>
      </c>
      <c r="B12427" s="1" t="s">
        <v>19744</v>
      </c>
      <c r="C12427" t="s">
        <v>17206</v>
      </c>
      <c r="D12427" t="s">
        <v>25187</v>
      </c>
      <c r="E12427" s="2" t="s">
        <v>17368</v>
      </c>
      <c r="F12427" t="str">
        <f t="shared" si="194"/>
        <v>VW Golf</v>
      </c>
      <c r="G12427" t="s">
        <v>19745</v>
      </c>
      <c r="H12427" s="2" t="s">
        <v>17</v>
      </c>
      <c r="I12427" s="5">
        <v>54281</v>
      </c>
      <c r="J12427" s="2">
        <v>2016</v>
      </c>
      <c r="K12427" s="2">
        <v>81</v>
      </c>
      <c r="L12427" t="s">
        <v>60</v>
      </c>
      <c r="M12427" s="3">
        <v>17519.28</v>
      </c>
      <c r="N12427" s="2" t="s">
        <v>19</v>
      </c>
    </row>
    <row r="12428" spans="1:14" x14ac:dyDescent="0.25">
      <c r="A12428" t="s">
        <v>17206</v>
      </c>
      <c r="B12428" s="1" t="s">
        <v>19666</v>
      </c>
      <c r="C12428" t="s">
        <v>17206</v>
      </c>
      <c r="D12428" t="s">
        <v>25187</v>
      </c>
      <c r="E12428" s="2" t="s">
        <v>17368</v>
      </c>
      <c r="F12428" t="str">
        <f t="shared" si="194"/>
        <v>VW Golf</v>
      </c>
      <c r="G12428" t="s">
        <v>19667</v>
      </c>
      <c r="H12428" s="2" t="s">
        <v>17</v>
      </c>
      <c r="I12428" s="5">
        <v>132500</v>
      </c>
      <c r="J12428" s="2">
        <v>2016</v>
      </c>
      <c r="K12428" s="2">
        <v>81</v>
      </c>
      <c r="L12428" t="s">
        <v>37</v>
      </c>
      <c r="M12428" s="3">
        <v>18225</v>
      </c>
      <c r="N12428" s="2" t="s">
        <v>19</v>
      </c>
    </row>
    <row r="12429" spans="1:14" x14ac:dyDescent="0.25">
      <c r="A12429" t="s">
        <v>17206</v>
      </c>
      <c r="B12429" s="1" t="s">
        <v>18137</v>
      </c>
      <c r="C12429" t="s">
        <v>17206</v>
      </c>
      <c r="D12429" t="s">
        <v>25187</v>
      </c>
      <c r="E12429" s="2" t="s">
        <v>17368</v>
      </c>
      <c r="F12429" t="str">
        <f t="shared" si="194"/>
        <v>VW Golf</v>
      </c>
      <c r="G12429" t="s">
        <v>18138</v>
      </c>
      <c r="H12429" s="2" t="s">
        <v>17</v>
      </c>
      <c r="I12429" s="5">
        <v>166986</v>
      </c>
      <c r="J12429" s="2">
        <v>2016</v>
      </c>
      <c r="K12429" s="2">
        <v>81</v>
      </c>
      <c r="L12429" t="s">
        <v>45</v>
      </c>
      <c r="M12429" s="3">
        <v>11900</v>
      </c>
      <c r="N12429" s="2" t="s">
        <v>19</v>
      </c>
    </row>
    <row r="12430" spans="1:14" x14ac:dyDescent="0.25">
      <c r="A12430" t="s">
        <v>17206</v>
      </c>
      <c r="B12430" s="1" t="s">
        <v>18083</v>
      </c>
      <c r="C12430" t="s">
        <v>17206</v>
      </c>
      <c r="D12430" t="s">
        <v>25187</v>
      </c>
      <c r="E12430" s="2" t="s">
        <v>17368</v>
      </c>
      <c r="F12430" t="str">
        <f t="shared" si="194"/>
        <v>VW Golf</v>
      </c>
      <c r="G12430" t="s">
        <v>18084</v>
      </c>
      <c r="H12430" s="2" t="s">
        <v>17</v>
      </c>
      <c r="I12430" s="5">
        <v>148500</v>
      </c>
      <c r="J12430" s="2">
        <v>2014</v>
      </c>
      <c r="K12430" s="2">
        <v>77</v>
      </c>
      <c r="L12430" t="s">
        <v>30</v>
      </c>
      <c r="M12430" s="3">
        <v>11137.5</v>
      </c>
      <c r="N12430" s="2" t="s">
        <v>19</v>
      </c>
    </row>
    <row r="12431" spans="1:14" x14ac:dyDescent="0.25">
      <c r="A12431" t="s">
        <v>17206</v>
      </c>
      <c r="B12431" s="1" t="s">
        <v>17841</v>
      </c>
      <c r="C12431" t="s">
        <v>17206</v>
      </c>
      <c r="D12431" t="s">
        <v>25187</v>
      </c>
      <c r="E12431" s="2" t="s">
        <v>17368</v>
      </c>
      <c r="F12431" t="str">
        <f t="shared" si="194"/>
        <v>VW Golf</v>
      </c>
      <c r="G12431" t="s">
        <v>17828</v>
      </c>
      <c r="H12431" s="2" t="s">
        <v>17</v>
      </c>
      <c r="I12431" s="5">
        <v>175870</v>
      </c>
      <c r="J12431" s="2">
        <v>2014</v>
      </c>
      <c r="K12431" s="2">
        <v>77</v>
      </c>
      <c r="L12431" t="s">
        <v>30</v>
      </c>
      <c r="M12431" s="3">
        <v>10950</v>
      </c>
      <c r="N12431" s="2" t="s">
        <v>19</v>
      </c>
    </row>
    <row r="12432" spans="1:14" x14ac:dyDescent="0.25">
      <c r="A12432" t="s">
        <v>17206</v>
      </c>
      <c r="B12432" s="1" t="s">
        <v>17827</v>
      </c>
      <c r="C12432" t="s">
        <v>17206</v>
      </c>
      <c r="D12432" t="s">
        <v>25187</v>
      </c>
      <c r="E12432" s="2" t="s">
        <v>17368</v>
      </c>
      <c r="F12432" t="str">
        <f t="shared" si="194"/>
        <v>VW Golf</v>
      </c>
      <c r="G12432" t="s">
        <v>17828</v>
      </c>
      <c r="H12432" s="2" t="s">
        <v>17</v>
      </c>
      <c r="I12432" s="5">
        <v>175500</v>
      </c>
      <c r="J12432" s="2">
        <v>2014</v>
      </c>
      <c r="K12432" s="2">
        <v>77</v>
      </c>
      <c r="L12432" t="s">
        <v>45</v>
      </c>
      <c r="M12432" s="3">
        <v>11425</v>
      </c>
      <c r="N12432" s="2" t="s">
        <v>19</v>
      </c>
    </row>
    <row r="12433" spans="1:14" x14ac:dyDescent="0.25">
      <c r="A12433" t="s">
        <v>17206</v>
      </c>
      <c r="B12433" s="1" t="s">
        <v>19204</v>
      </c>
      <c r="C12433" t="s">
        <v>17206</v>
      </c>
      <c r="D12433" t="s">
        <v>25187</v>
      </c>
      <c r="E12433" s="2" t="s">
        <v>17368</v>
      </c>
      <c r="F12433" t="str">
        <f t="shared" si="194"/>
        <v>VW Golf</v>
      </c>
      <c r="G12433" t="s">
        <v>18696</v>
      </c>
      <c r="H12433" s="2" t="s">
        <v>17</v>
      </c>
      <c r="I12433" s="5">
        <v>177747</v>
      </c>
      <c r="J12433" s="2">
        <v>2017</v>
      </c>
      <c r="K12433" s="2">
        <v>110</v>
      </c>
      <c r="L12433" t="s">
        <v>45</v>
      </c>
      <c r="M12433" s="3">
        <v>15924.25</v>
      </c>
      <c r="N12433" s="2" t="s">
        <v>19</v>
      </c>
    </row>
    <row r="12434" spans="1:14" x14ac:dyDescent="0.25">
      <c r="A12434" t="s">
        <v>17206</v>
      </c>
      <c r="B12434" s="1" t="s">
        <v>18695</v>
      </c>
      <c r="C12434" t="s">
        <v>17206</v>
      </c>
      <c r="D12434" t="s">
        <v>25187</v>
      </c>
      <c r="E12434" s="2" t="s">
        <v>17368</v>
      </c>
      <c r="F12434" t="str">
        <f t="shared" si="194"/>
        <v>VW Golf</v>
      </c>
      <c r="G12434" t="s">
        <v>18696</v>
      </c>
      <c r="H12434" s="2" t="s">
        <v>17</v>
      </c>
      <c r="I12434" s="5">
        <v>180994</v>
      </c>
      <c r="J12434" s="2">
        <v>2016</v>
      </c>
      <c r="K12434" s="2">
        <v>110</v>
      </c>
      <c r="L12434" t="s">
        <v>45</v>
      </c>
      <c r="M12434" s="3">
        <v>13841.33</v>
      </c>
      <c r="N12434" s="2" t="s">
        <v>19</v>
      </c>
    </row>
    <row r="12435" spans="1:14" x14ac:dyDescent="0.25">
      <c r="A12435" t="s">
        <v>17206</v>
      </c>
      <c r="B12435" s="1" t="s">
        <v>18499</v>
      </c>
      <c r="C12435" t="s">
        <v>17206</v>
      </c>
      <c r="D12435" t="s">
        <v>25187</v>
      </c>
      <c r="E12435" s="2" t="s">
        <v>17368</v>
      </c>
      <c r="F12435" t="str">
        <f t="shared" si="194"/>
        <v>VW Golf</v>
      </c>
      <c r="G12435" t="s">
        <v>18168</v>
      </c>
      <c r="H12435" s="2" t="s">
        <v>17</v>
      </c>
      <c r="I12435" s="5">
        <v>178556</v>
      </c>
      <c r="J12435" s="2">
        <v>2017</v>
      </c>
      <c r="K12435" s="2">
        <v>110</v>
      </c>
      <c r="L12435" t="s">
        <v>45</v>
      </c>
      <c r="M12435" s="3">
        <v>14326.88</v>
      </c>
      <c r="N12435" s="2" t="s">
        <v>19</v>
      </c>
    </row>
    <row r="12436" spans="1:14" x14ac:dyDescent="0.25">
      <c r="A12436" t="s">
        <v>17206</v>
      </c>
      <c r="B12436" s="1" t="s">
        <v>18167</v>
      </c>
      <c r="C12436" t="s">
        <v>17206</v>
      </c>
      <c r="D12436" t="s">
        <v>25187</v>
      </c>
      <c r="E12436" s="2" t="s">
        <v>17368</v>
      </c>
      <c r="F12436" t="str">
        <f t="shared" si="194"/>
        <v>VW Golf</v>
      </c>
      <c r="G12436" t="s">
        <v>18168</v>
      </c>
      <c r="H12436" s="2" t="s">
        <v>17</v>
      </c>
      <c r="I12436" s="5">
        <v>164485</v>
      </c>
      <c r="J12436" s="2">
        <v>2016</v>
      </c>
      <c r="K12436" s="2">
        <v>110</v>
      </c>
      <c r="L12436" t="s">
        <v>45</v>
      </c>
      <c r="M12436" s="3">
        <v>11947.5</v>
      </c>
      <c r="N12436" s="2" t="s">
        <v>19</v>
      </c>
    </row>
    <row r="12437" spans="1:14" x14ac:dyDescent="0.25">
      <c r="A12437" t="s">
        <v>17206</v>
      </c>
      <c r="B12437" s="1" t="s">
        <v>19609</v>
      </c>
      <c r="C12437" t="s">
        <v>17206</v>
      </c>
      <c r="D12437" t="s">
        <v>25187</v>
      </c>
      <c r="E12437" s="2" t="s">
        <v>17368</v>
      </c>
      <c r="F12437" t="str">
        <f t="shared" si="194"/>
        <v>VW Golf</v>
      </c>
      <c r="G12437" t="s">
        <v>19026</v>
      </c>
      <c r="H12437" s="2" t="s">
        <v>17</v>
      </c>
      <c r="I12437" s="5">
        <v>165539</v>
      </c>
      <c r="J12437" s="2">
        <v>2018</v>
      </c>
      <c r="K12437" s="2">
        <v>110</v>
      </c>
      <c r="L12437" t="s">
        <v>37</v>
      </c>
      <c r="M12437" s="3">
        <v>17731.22</v>
      </c>
      <c r="N12437" s="2" t="s">
        <v>19</v>
      </c>
    </row>
    <row r="12438" spans="1:14" x14ac:dyDescent="0.25">
      <c r="A12438" t="s">
        <v>17206</v>
      </c>
      <c r="B12438" s="1" t="s">
        <v>19025</v>
      </c>
      <c r="C12438" t="s">
        <v>17206</v>
      </c>
      <c r="D12438" t="s">
        <v>25187</v>
      </c>
      <c r="E12438" s="2" t="s">
        <v>17368</v>
      </c>
      <c r="F12438" t="str">
        <f t="shared" si="194"/>
        <v>VW Golf</v>
      </c>
      <c r="G12438" t="s">
        <v>19026</v>
      </c>
      <c r="H12438" s="2" t="s">
        <v>17</v>
      </c>
      <c r="I12438" s="5">
        <v>169350</v>
      </c>
      <c r="J12438" s="2">
        <v>2015</v>
      </c>
      <c r="K12438" s="2">
        <v>110</v>
      </c>
      <c r="L12438" t="s">
        <v>30</v>
      </c>
      <c r="M12438" s="3">
        <v>15000</v>
      </c>
      <c r="N12438" s="2" t="s">
        <v>19</v>
      </c>
    </row>
    <row r="12439" spans="1:14" x14ac:dyDescent="0.25">
      <c r="A12439" t="s">
        <v>17206</v>
      </c>
      <c r="B12439" s="1" t="s">
        <v>21372</v>
      </c>
      <c r="C12439" t="s">
        <v>17206</v>
      </c>
      <c r="D12439" t="s">
        <v>25187</v>
      </c>
      <c r="E12439" s="2" t="s">
        <v>17368</v>
      </c>
      <c r="F12439" t="str">
        <f t="shared" si="194"/>
        <v>VW Golf</v>
      </c>
      <c r="G12439" t="s">
        <v>21373</v>
      </c>
      <c r="H12439" s="2" t="s">
        <v>17</v>
      </c>
      <c r="I12439" s="5">
        <v>29649</v>
      </c>
      <c r="J12439" s="2">
        <v>2021</v>
      </c>
      <c r="K12439" s="2">
        <v>85</v>
      </c>
      <c r="L12439" t="s">
        <v>45</v>
      </c>
      <c r="M12439" s="3">
        <v>27033.75</v>
      </c>
      <c r="N12439" s="2" t="s">
        <v>19</v>
      </c>
    </row>
    <row r="12440" spans="1:14" x14ac:dyDescent="0.25">
      <c r="A12440" t="s">
        <v>17206</v>
      </c>
      <c r="B12440" s="1" t="s">
        <v>21874</v>
      </c>
      <c r="C12440" t="s">
        <v>17206</v>
      </c>
      <c r="D12440" t="s">
        <v>25187</v>
      </c>
      <c r="E12440" s="2" t="s">
        <v>17368</v>
      </c>
      <c r="F12440" t="str">
        <f t="shared" si="194"/>
        <v>VW Golf</v>
      </c>
      <c r="G12440" t="s">
        <v>21875</v>
      </c>
      <c r="H12440" s="2" t="s">
        <v>17</v>
      </c>
      <c r="I12440" s="5">
        <v>41142</v>
      </c>
      <c r="J12440" s="2">
        <v>2021</v>
      </c>
      <c r="K12440" s="2">
        <v>110</v>
      </c>
      <c r="L12440" t="s">
        <v>45</v>
      </c>
      <c r="M12440" s="3">
        <v>31083.75</v>
      </c>
      <c r="N12440" s="2" t="s">
        <v>19</v>
      </c>
    </row>
    <row r="12441" spans="1:14" x14ac:dyDescent="0.25">
      <c r="A12441" t="s">
        <v>17206</v>
      </c>
      <c r="B12441" s="1" t="s">
        <v>19568</v>
      </c>
      <c r="C12441" t="s">
        <v>17206</v>
      </c>
      <c r="D12441" t="s">
        <v>25187</v>
      </c>
      <c r="E12441" s="2" t="s">
        <v>17368</v>
      </c>
      <c r="F12441" t="str">
        <f t="shared" si="194"/>
        <v>VW Golf</v>
      </c>
      <c r="G12441" t="s">
        <v>19569</v>
      </c>
      <c r="H12441" s="2" t="s">
        <v>17</v>
      </c>
      <c r="I12441" s="5">
        <v>77338</v>
      </c>
      <c r="J12441" s="2">
        <v>2015</v>
      </c>
      <c r="K12441" s="2">
        <v>81</v>
      </c>
      <c r="L12441" t="s">
        <v>96</v>
      </c>
      <c r="M12441" s="3">
        <v>16706.25</v>
      </c>
      <c r="N12441" s="2" t="s">
        <v>19</v>
      </c>
    </row>
    <row r="12442" spans="1:14" x14ac:dyDescent="0.25">
      <c r="A12442" t="s">
        <v>17206</v>
      </c>
      <c r="B12442" s="1" t="s">
        <v>22012</v>
      </c>
      <c r="C12442" t="s">
        <v>17206</v>
      </c>
      <c r="D12442" t="s">
        <v>25187</v>
      </c>
      <c r="E12442" s="2" t="s">
        <v>21895</v>
      </c>
      <c r="F12442" t="str">
        <f t="shared" si="194"/>
        <v>VW ID.3</v>
      </c>
      <c r="G12442" t="s">
        <v>22013</v>
      </c>
      <c r="H12442" s="2" t="s">
        <v>1300</v>
      </c>
      <c r="I12442" s="5">
        <v>40000</v>
      </c>
      <c r="J12442" s="2">
        <v>2022</v>
      </c>
      <c r="K12442" s="2">
        <v>70</v>
      </c>
      <c r="L12442" t="s">
        <v>45</v>
      </c>
      <c r="M12442" s="3">
        <v>34900</v>
      </c>
      <c r="N12442" s="2" t="s">
        <v>19</v>
      </c>
    </row>
    <row r="12443" spans="1:14" x14ac:dyDescent="0.25">
      <c r="A12443" t="s">
        <v>17206</v>
      </c>
      <c r="B12443" s="1" t="s">
        <v>21894</v>
      </c>
      <c r="C12443" t="s">
        <v>17206</v>
      </c>
      <c r="D12443" t="s">
        <v>25187</v>
      </c>
      <c r="E12443" s="2" t="s">
        <v>21895</v>
      </c>
      <c r="F12443" t="str">
        <f t="shared" si="194"/>
        <v>VW ID.3</v>
      </c>
      <c r="G12443" t="s">
        <v>21896</v>
      </c>
      <c r="H12443" s="2" t="s">
        <v>1300</v>
      </c>
      <c r="I12443" s="5">
        <v>68018</v>
      </c>
      <c r="J12443" s="2">
        <v>2020</v>
      </c>
      <c r="K12443" s="2">
        <v>70</v>
      </c>
      <c r="L12443" t="s">
        <v>207</v>
      </c>
      <c r="M12443" s="3">
        <v>32398.98</v>
      </c>
      <c r="N12443" s="2" t="s">
        <v>19</v>
      </c>
    </row>
    <row r="12444" spans="1:14" x14ac:dyDescent="0.25">
      <c r="A12444" t="s">
        <v>17206</v>
      </c>
      <c r="B12444" s="1" t="s">
        <v>22259</v>
      </c>
      <c r="C12444" t="s">
        <v>17206</v>
      </c>
      <c r="D12444" t="s">
        <v>25187</v>
      </c>
      <c r="E12444" s="2" t="s">
        <v>21895</v>
      </c>
      <c r="F12444" t="str">
        <f t="shared" si="194"/>
        <v>VW ID.3</v>
      </c>
      <c r="G12444" t="s">
        <v>21896</v>
      </c>
      <c r="H12444" s="2" t="s">
        <v>1300</v>
      </c>
      <c r="I12444" s="5">
        <v>39875</v>
      </c>
      <c r="J12444" s="2">
        <v>2020</v>
      </c>
      <c r="K12444" s="2">
        <v>70</v>
      </c>
      <c r="L12444" t="s">
        <v>45</v>
      </c>
      <c r="M12444" s="3">
        <v>33400</v>
      </c>
      <c r="N12444" s="2" t="s">
        <v>19</v>
      </c>
    </row>
    <row r="12445" spans="1:14" x14ac:dyDescent="0.25">
      <c r="A12445" t="s">
        <v>17206</v>
      </c>
      <c r="B12445" s="1" t="s">
        <v>22692</v>
      </c>
      <c r="C12445" t="s">
        <v>17206</v>
      </c>
      <c r="D12445" t="s">
        <v>25187</v>
      </c>
      <c r="E12445" s="2" t="s">
        <v>22301</v>
      </c>
      <c r="F12445" t="str">
        <f t="shared" si="194"/>
        <v>VW ID.4</v>
      </c>
      <c r="G12445" t="s">
        <v>22301</v>
      </c>
      <c r="H12445" s="2" t="s">
        <v>1300</v>
      </c>
      <c r="I12445" s="5">
        <v>30000</v>
      </c>
      <c r="J12445" s="2">
        <v>2022</v>
      </c>
      <c r="K12445" s="2">
        <v>70</v>
      </c>
      <c r="L12445" t="s">
        <v>45</v>
      </c>
      <c r="M12445" s="3">
        <v>54947.24</v>
      </c>
      <c r="N12445" s="2" t="s">
        <v>19</v>
      </c>
    </row>
    <row r="12446" spans="1:14" x14ac:dyDescent="0.25">
      <c r="A12446" t="s">
        <v>17206</v>
      </c>
      <c r="B12446" s="1" t="s">
        <v>22300</v>
      </c>
      <c r="C12446" t="s">
        <v>17206</v>
      </c>
      <c r="D12446" t="s">
        <v>25187</v>
      </c>
      <c r="E12446" s="2" t="s">
        <v>22301</v>
      </c>
      <c r="F12446" t="str">
        <f t="shared" si="194"/>
        <v>VW ID.4</v>
      </c>
      <c r="G12446" t="s">
        <v>22302</v>
      </c>
      <c r="H12446" s="2" t="s">
        <v>1300</v>
      </c>
      <c r="I12446" s="5">
        <v>30000</v>
      </c>
      <c r="J12446" s="2">
        <v>2022</v>
      </c>
      <c r="K12446" s="2">
        <v>70</v>
      </c>
      <c r="L12446" t="s">
        <v>96</v>
      </c>
      <c r="M12446" s="3">
        <v>43900</v>
      </c>
      <c r="N12446" s="2" t="s">
        <v>19</v>
      </c>
    </row>
    <row r="12447" spans="1:14" x14ac:dyDescent="0.25">
      <c r="A12447" t="s">
        <v>17206</v>
      </c>
      <c r="B12447" s="1" t="s">
        <v>22334</v>
      </c>
      <c r="C12447" t="s">
        <v>17206</v>
      </c>
      <c r="D12447" t="s">
        <v>25187</v>
      </c>
      <c r="E12447" s="2" t="s">
        <v>22301</v>
      </c>
      <c r="F12447" t="str">
        <f t="shared" si="194"/>
        <v>VW ID.4</v>
      </c>
      <c r="G12447" t="s">
        <v>22335</v>
      </c>
      <c r="H12447" s="2" t="s">
        <v>1300</v>
      </c>
      <c r="I12447" s="5">
        <v>37880</v>
      </c>
      <c r="J12447" s="2">
        <v>2021</v>
      </c>
      <c r="K12447" s="2">
        <v>150</v>
      </c>
      <c r="L12447" t="s">
        <v>45</v>
      </c>
      <c r="M12447" s="3">
        <v>45563</v>
      </c>
      <c r="N12447" s="2" t="s">
        <v>19</v>
      </c>
    </row>
    <row r="12448" spans="1:14" x14ac:dyDescent="0.25">
      <c r="A12448" t="s">
        <v>17206</v>
      </c>
      <c r="B12448" s="1" t="s">
        <v>22559</v>
      </c>
      <c r="C12448" t="s">
        <v>17206</v>
      </c>
      <c r="D12448" t="s">
        <v>25187</v>
      </c>
      <c r="E12448" s="2" t="s">
        <v>23322</v>
      </c>
      <c r="F12448" t="str">
        <f t="shared" si="194"/>
        <v>VW ID.5</v>
      </c>
      <c r="G12448" t="s">
        <v>22560</v>
      </c>
      <c r="H12448" s="2" t="s">
        <v>1300</v>
      </c>
      <c r="I12448" s="5">
        <v>30000</v>
      </c>
      <c r="J12448" s="2">
        <v>2022</v>
      </c>
      <c r="K12448" s="2">
        <v>77</v>
      </c>
      <c r="L12448" t="s">
        <v>37</v>
      </c>
      <c r="M12448" s="3">
        <v>59711.99</v>
      </c>
      <c r="N12448" s="2" t="s">
        <v>19</v>
      </c>
    </row>
    <row r="12449" spans="1:14" x14ac:dyDescent="0.25">
      <c r="A12449" t="s">
        <v>17206</v>
      </c>
      <c r="B12449" s="1" t="s">
        <v>22323</v>
      </c>
      <c r="C12449" t="s">
        <v>17206</v>
      </c>
      <c r="D12449" t="s">
        <v>25187</v>
      </c>
      <c r="E12449" s="2" t="s">
        <v>23322</v>
      </c>
      <c r="F12449" t="str">
        <f t="shared" si="194"/>
        <v>VW ID.5</v>
      </c>
      <c r="G12449" t="s">
        <v>22324</v>
      </c>
      <c r="H12449" s="2" t="s">
        <v>1300</v>
      </c>
      <c r="I12449" s="5">
        <v>30000</v>
      </c>
      <c r="J12449" s="2">
        <v>2022</v>
      </c>
      <c r="K12449" s="2">
        <v>70</v>
      </c>
      <c r="L12449" t="s">
        <v>45</v>
      </c>
      <c r="M12449" s="3">
        <v>44900</v>
      </c>
      <c r="N12449" s="2" t="s">
        <v>19</v>
      </c>
    </row>
    <row r="12450" spans="1:14" x14ac:dyDescent="0.25">
      <c r="A12450" t="s">
        <v>17206</v>
      </c>
      <c r="B12450" s="1" t="s">
        <v>22681</v>
      </c>
      <c r="C12450" t="s">
        <v>17206</v>
      </c>
      <c r="D12450" t="s">
        <v>25187</v>
      </c>
      <c r="E12450" s="2" t="s">
        <v>23322</v>
      </c>
      <c r="F12450" t="str">
        <f t="shared" si="194"/>
        <v>VW ID.5</v>
      </c>
      <c r="G12450" t="s">
        <v>22682</v>
      </c>
      <c r="H12450" s="2" t="s">
        <v>1300</v>
      </c>
      <c r="I12450" s="5">
        <v>30000</v>
      </c>
      <c r="J12450" s="2">
        <v>2022</v>
      </c>
      <c r="K12450" s="2">
        <v>70</v>
      </c>
      <c r="L12450" t="s">
        <v>37</v>
      </c>
      <c r="M12450" s="3">
        <v>53009.49</v>
      </c>
      <c r="N12450" s="2" t="s">
        <v>19</v>
      </c>
    </row>
    <row r="12451" spans="1:14" x14ac:dyDescent="0.25">
      <c r="A12451" t="s">
        <v>17206</v>
      </c>
      <c r="B12451" s="1" t="s">
        <v>18247</v>
      </c>
      <c r="C12451" t="s">
        <v>17206</v>
      </c>
      <c r="D12451" t="s">
        <v>25187</v>
      </c>
      <c r="E12451" s="2" t="s">
        <v>4235</v>
      </c>
      <c r="F12451" t="str">
        <f t="shared" si="194"/>
        <v>VW Jetta</v>
      </c>
      <c r="G12451" t="s">
        <v>18026</v>
      </c>
      <c r="H12451" s="2" t="s">
        <v>17</v>
      </c>
      <c r="I12451" s="5">
        <v>78000</v>
      </c>
      <c r="J12451" s="2">
        <v>2014</v>
      </c>
      <c r="K12451" s="2">
        <v>77</v>
      </c>
      <c r="L12451" t="s">
        <v>30</v>
      </c>
      <c r="M12451" s="3">
        <v>12150</v>
      </c>
      <c r="N12451" s="2" t="s">
        <v>19</v>
      </c>
    </row>
    <row r="12452" spans="1:14" x14ac:dyDescent="0.25">
      <c r="A12452" t="s">
        <v>17206</v>
      </c>
      <c r="B12452" s="1" t="s">
        <v>18025</v>
      </c>
      <c r="C12452" t="s">
        <v>17206</v>
      </c>
      <c r="D12452" t="s">
        <v>25187</v>
      </c>
      <c r="E12452" s="2" t="s">
        <v>4235</v>
      </c>
      <c r="F12452" t="str">
        <f t="shared" si="194"/>
        <v>VW Jetta</v>
      </c>
      <c r="G12452" t="s">
        <v>18026</v>
      </c>
      <c r="H12452" s="2" t="s">
        <v>17</v>
      </c>
      <c r="I12452" s="5">
        <v>211520</v>
      </c>
      <c r="J12452" s="2">
        <v>2014</v>
      </c>
      <c r="K12452" s="2">
        <v>77</v>
      </c>
      <c r="L12452" t="s">
        <v>18</v>
      </c>
      <c r="M12452" s="3">
        <v>9406.73</v>
      </c>
      <c r="N12452" s="2" t="s">
        <v>19</v>
      </c>
    </row>
    <row r="12453" spans="1:14" x14ac:dyDescent="0.25">
      <c r="A12453" t="s">
        <v>17206</v>
      </c>
      <c r="B12453" s="1" t="s">
        <v>17711</v>
      </c>
      <c r="C12453" t="s">
        <v>17206</v>
      </c>
      <c r="D12453" t="s">
        <v>25187</v>
      </c>
      <c r="E12453" s="2" t="s">
        <v>22906</v>
      </c>
      <c r="F12453" t="str">
        <f t="shared" si="194"/>
        <v>VW up!</v>
      </c>
      <c r="G12453" t="s">
        <v>17712</v>
      </c>
      <c r="H12453" s="2" t="s">
        <v>36</v>
      </c>
      <c r="I12453" s="5">
        <v>85365</v>
      </c>
      <c r="J12453" s="2">
        <v>2018</v>
      </c>
      <c r="K12453" s="2">
        <v>55</v>
      </c>
      <c r="L12453" t="s">
        <v>18</v>
      </c>
      <c r="M12453" s="3">
        <v>9900</v>
      </c>
      <c r="N12453" s="2" t="s">
        <v>19</v>
      </c>
    </row>
    <row r="12454" spans="1:14" x14ac:dyDescent="0.25">
      <c r="A12454" t="s">
        <v>17206</v>
      </c>
      <c r="B12454" s="1" t="s">
        <v>17716</v>
      </c>
      <c r="C12454" t="s">
        <v>17206</v>
      </c>
      <c r="D12454" t="s">
        <v>25187</v>
      </c>
      <c r="E12454" s="2" t="s">
        <v>22906</v>
      </c>
      <c r="F12454" t="str">
        <f t="shared" si="194"/>
        <v>VW up!</v>
      </c>
      <c r="G12454" t="s">
        <v>17712</v>
      </c>
      <c r="H12454" s="2" t="s">
        <v>36</v>
      </c>
      <c r="I12454" s="5">
        <v>82164</v>
      </c>
      <c r="J12454" s="2">
        <v>2018</v>
      </c>
      <c r="K12454" s="2">
        <v>55</v>
      </c>
      <c r="L12454" t="s">
        <v>18</v>
      </c>
      <c r="M12454" s="3">
        <v>9900</v>
      </c>
      <c r="N12454" s="2" t="s">
        <v>19</v>
      </c>
    </row>
    <row r="12455" spans="1:14" x14ac:dyDescent="0.25">
      <c r="A12455" t="s">
        <v>17206</v>
      </c>
      <c r="B12455" s="1" t="s">
        <v>18056</v>
      </c>
      <c r="C12455" t="s">
        <v>17206</v>
      </c>
      <c r="D12455" t="s">
        <v>25187</v>
      </c>
      <c r="E12455" s="2" t="s">
        <v>22906</v>
      </c>
      <c r="F12455" t="str">
        <f t="shared" si="194"/>
        <v>VW up!</v>
      </c>
      <c r="G12455" t="s">
        <v>17712</v>
      </c>
      <c r="H12455" s="2" t="s">
        <v>36</v>
      </c>
      <c r="I12455" s="5">
        <v>110000</v>
      </c>
      <c r="J12455" s="2">
        <v>2018</v>
      </c>
      <c r="K12455" s="2">
        <v>55</v>
      </c>
      <c r="L12455" t="s">
        <v>18</v>
      </c>
      <c r="M12455" s="3">
        <v>9542.77</v>
      </c>
      <c r="N12455" s="2" t="s">
        <v>19</v>
      </c>
    </row>
    <row r="12456" spans="1:14" x14ac:dyDescent="0.25">
      <c r="A12456" t="s">
        <v>17206</v>
      </c>
      <c r="B12456" s="1" t="s">
        <v>18943</v>
      </c>
      <c r="C12456" t="s">
        <v>17206</v>
      </c>
      <c r="D12456" t="s">
        <v>25187</v>
      </c>
      <c r="E12456" s="2" t="s">
        <v>464</v>
      </c>
      <c r="F12456" t="str">
        <f t="shared" si="194"/>
        <v>VW Passat</v>
      </c>
      <c r="G12456" t="s">
        <v>18944</v>
      </c>
      <c r="H12456" s="2" t="s">
        <v>36</v>
      </c>
      <c r="I12456" s="5">
        <v>169277</v>
      </c>
      <c r="J12456" s="2">
        <v>2014</v>
      </c>
      <c r="K12456" s="2">
        <v>118</v>
      </c>
      <c r="L12456" t="s">
        <v>18</v>
      </c>
      <c r="M12456" s="3">
        <v>13162.5</v>
      </c>
      <c r="N12456" s="2" t="s">
        <v>19</v>
      </c>
    </row>
    <row r="12457" spans="1:14" x14ac:dyDescent="0.25">
      <c r="A12457" t="s">
        <v>17206</v>
      </c>
      <c r="B12457" s="1" t="s">
        <v>22126</v>
      </c>
      <c r="C12457" t="s">
        <v>17206</v>
      </c>
      <c r="D12457" t="s">
        <v>25187</v>
      </c>
      <c r="E12457" s="2" t="s">
        <v>464</v>
      </c>
      <c r="F12457" t="str">
        <f t="shared" si="194"/>
        <v>VW Passat</v>
      </c>
      <c r="G12457" t="s">
        <v>22127</v>
      </c>
      <c r="H12457" s="2" t="s">
        <v>36</v>
      </c>
      <c r="I12457" s="5">
        <v>25903</v>
      </c>
      <c r="J12457" s="2">
        <v>2020</v>
      </c>
      <c r="K12457" s="2">
        <v>110</v>
      </c>
      <c r="L12457" t="s">
        <v>96</v>
      </c>
      <c r="M12457" s="3">
        <v>33770</v>
      </c>
      <c r="N12457" s="2" t="s">
        <v>19</v>
      </c>
    </row>
    <row r="12458" spans="1:14" x14ac:dyDescent="0.25">
      <c r="A12458" t="s">
        <v>17206</v>
      </c>
      <c r="B12458" s="1" t="s">
        <v>19200</v>
      </c>
      <c r="C12458" t="s">
        <v>17206</v>
      </c>
      <c r="D12458" t="s">
        <v>25187</v>
      </c>
      <c r="E12458" s="2" t="s">
        <v>464</v>
      </c>
      <c r="F12458" t="str">
        <f t="shared" si="194"/>
        <v>VW Passat</v>
      </c>
      <c r="G12458" t="s">
        <v>18265</v>
      </c>
      <c r="H12458" s="2" t="s">
        <v>17</v>
      </c>
      <c r="I12458" s="5">
        <v>183259</v>
      </c>
      <c r="J12458" s="2">
        <v>2016</v>
      </c>
      <c r="K12458" s="2">
        <v>88</v>
      </c>
      <c r="L12458" t="s">
        <v>45</v>
      </c>
      <c r="M12458" s="3">
        <v>15991.44</v>
      </c>
      <c r="N12458" s="2" t="s">
        <v>19</v>
      </c>
    </row>
    <row r="12459" spans="1:14" x14ac:dyDescent="0.25">
      <c r="A12459" t="s">
        <v>17206</v>
      </c>
      <c r="B12459" s="1" t="s">
        <v>18264</v>
      </c>
      <c r="C12459" t="s">
        <v>17206</v>
      </c>
      <c r="D12459" t="s">
        <v>25187</v>
      </c>
      <c r="E12459" s="2" t="s">
        <v>464</v>
      </c>
      <c r="F12459" t="str">
        <f t="shared" si="194"/>
        <v>VW Passat</v>
      </c>
      <c r="G12459" t="s">
        <v>18265</v>
      </c>
      <c r="H12459" s="2" t="s">
        <v>17</v>
      </c>
      <c r="I12459" s="5">
        <v>171567</v>
      </c>
      <c r="J12459" s="2">
        <v>2014</v>
      </c>
      <c r="K12459" s="2">
        <v>77</v>
      </c>
      <c r="L12459" t="s">
        <v>30</v>
      </c>
      <c r="M12459" s="3">
        <v>12295.94</v>
      </c>
      <c r="N12459" s="2" t="s">
        <v>19</v>
      </c>
    </row>
    <row r="12460" spans="1:14" x14ac:dyDescent="0.25">
      <c r="A12460" t="s">
        <v>17206</v>
      </c>
      <c r="B12460" s="1" t="s">
        <v>19445</v>
      </c>
      <c r="C12460" t="s">
        <v>17206</v>
      </c>
      <c r="D12460" t="s">
        <v>25187</v>
      </c>
      <c r="E12460" s="2" t="s">
        <v>464</v>
      </c>
      <c r="F12460" t="str">
        <f t="shared" si="194"/>
        <v>VW Passat</v>
      </c>
      <c r="G12460" t="s">
        <v>18265</v>
      </c>
      <c r="H12460" s="2" t="s">
        <v>17</v>
      </c>
      <c r="I12460" s="5">
        <v>150471</v>
      </c>
      <c r="J12460" s="2">
        <v>2015</v>
      </c>
      <c r="K12460" s="2">
        <v>88</v>
      </c>
      <c r="L12460" t="s">
        <v>60</v>
      </c>
      <c r="M12460" s="3">
        <v>16797.73</v>
      </c>
      <c r="N12460" s="2" t="s">
        <v>19</v>
      </c>
    </row>
    <row r="12461" spans="1:14" x14ac:dyDescent="0.25">
      <c r="A12461" t="s">
        <v>17206</v>
      </c>
      <c r="B12461" s="1" t="s">
        <v>18284</v>
      </c>
      <c r="C12461" t="s">
        <v>17206</v>
      </c>
      <c r="D12461" t="s">
        <v>25187</v>
      </c>
      <c r="E12461" s="2" t="s">
        <v>464</v>
      </c>
      <c r="F12461" t="str">
        <f t="shared" si="194"/>
        <v>VW Passat</v>
      </c>
      <c r="G12461" t="s">
        <v>18265</v>
      </c>
      <c r="H12461" s="2" t="s">
        <v>17</v>
      </c>
      <c r="I12461" s="5">
        <v>100746</v>
      </c>
      <c r="J12461" s="2">
        <v>2014</v>
      </c>
      <c r="K12461" s="2">
        <v>77</v>
      </c>
      <c r="L12461" t="s">
        <v>30</v>
      </c>
      <c r="M12461" s="3">
        <v>12675.03</v>
      </c>
      <c r="N12461" s="2" t="s">
        <v>19</v>
      </c>
    </row>
    <row r="12462" spans="1:14" x14ac:dyDescent="0.25">
      <c r="A12462" t="s">
        <v>17206</v>
      </c>
      <c r="B12462" s="1" t="s">
        <v>20602</v>
      </c>
      <c r="C12462" t="s">
        <v>17206</v>
      </c>
      <c r="D12462" t="s">
        <v>25187</v>
      </c>
      <c r="E12462" s="2" t="s">
        <v>464</v>
      </c>
      <c r="F12462" t="str">
        <f t="shared" si="194"/>
        <v>VW Passat</v>
      </c>
      <c r="G12462" t="s">
        <v>18265</v>
      </c>
      <c r="H12462" s="2" t="s">
        <v>17</v>
      </c>
      <c r="I12462" s="5">
        <v>64331</v>
      </c>
      <c r="J12462" s="2">
        <v>2017</v>
      </c>
      <c r="K12462" s="2">
        <v>88</v>
      </c>
      <c r="L12462" t="s">
        <v>45</v>
      </c>
      <c r="M12462" s="3">
        <v>19642.98</v>
      </c>
      <c r="N12462" s="2" t="s">
        <v>19</v>
      </c>
    </row>
    <row r="12463" spans="1:14" x14ac:dyDescent="0.25">
      <c r="A12463" t="s">
        <v>17206</v>
      </c>
      <c r="B12463" s="1" t="s">
        <v>19987</v>
      </c>
      <c r="C12463" t="s">
        <v>17206</v>
      </c>
      <c r="D12463" t="s">
        <v>25187</v>
      </c>
      <c r="E12463" s="2" t="s">
        <v>464</v>
      </c>
      <c r="F12463" t="str">
        <f t="shared" si="194"/>
        <v>VW Passat</v>
      </c>
      <c r="G12463" t="s">
        <v>18265</v>
      </c>
      <c r="H12463" s="2" t="s">
        <v>17</v>
      </c>
      <c r="I12463" s="5">
        <v>99700</v>
      </c>
      <c r="J12463" s="2">
        <v>2018</v>
      </c>
      <c r="K12463" s="2">
        <v>88</v>
      </c>
      <c r="L12463" t="s">
        <v>45</v>
      </c>
      <c r="M12463" s="3">
        <v>18499</v>
      </c>
      <c r="N12463" s="2" t="s">
        <v>19</v>
      </c>
    </row>
    <row r="12464" spans="1:14" x14ac:dyDescent="0.25">
      <c r="A12464" t="s">
        <v>17206</v>
      </c>
      <c r="B12464" s="1" t="s">
        <v>19064</v>
      </c>
      <c r="C12464" t="s">
        <v>17206</v>
      </c>
      <c r="D12464" t="s">
        <v>25187</v>
      </c>
      <c r="E12464" s="2" t="s">
        <v>464</v>
      </c>
      <c r="F12464" t="str">
        <f t="shared" si="194"/>
        <v>VW Passat</v>
      </c>
      <c r="G12464" t="s">
        <v>18265</v>
      </c>
      <c r="H12464" s="2" t="s">
        <v>17</v>
      </c>
      <c r="I12464" s="5">
        <v>167867</v>
      </c>
      <c r="J12464" s="2">
        <v>2015</v>
      </c>
      <c r="K12464" s="2">
        <v>88</v>
      </c>
      <c r="L12464" t="s">
        <v>18</v>
      </c>
      <c r="M12464" s="3">
        <v>15491.25</v>
      </c>
      <c r="N12464" s="2" t="s">
        <v>19</v>
      </c>
    </row>
    <row r="12465" spans="1:14" x14ac:dyDescent="0.25">
      <c r="A12465" t="s">
        <v>17206</v>
      </c>
      <c r="B12465" s="1" t="s">
        <v>20492</v>
      </c>
      <c r="C12465" t="s">
        <v>17206</v>
      </c>
      <c r="D12465" t="s">
        <v>25187</v>
      </c>
      <c r="E12465" s="2" t="s">
        <v>464</v>
      </c>
      <c r="F12465" t="str">
        <f t="shared" si="194"/>
        <v>VW Passat</v>
      </c>
      <c r="G12465" t="s">
        <v>18265</v>
      </c>
      <c r="H12465" s="2" t="s">
        <v>17</v>
      </c>
      <c r="I12465" s="5">
        <v>117484</v>
      </c>
      <c r="J12465" s="2">
        <v>2016</v>
      </c>
      <c r="K12465" s="2">
        <v>88</v>
      </c>
      <c r="L12465" t="s">
        <v>30</v>
      </c>
      <c r="M12465" s="3">
        <v>20148.75</v>
      </c>
      <c r="N12465" s="2" t="s">
        <v>19</v>
      </c>
    </row>
    <row r="12466" spans="1:14" x14ac:dyDescent="0.25">
      <c r="A12466" t="s">
        <v>17206</v>
      </c>
      <c r="B12466" s="1" t="s">
        <v>19172</v>
      </c>
      <c r="C12466" t="s">
        <v>17206</v>
      </c>
      <c r="D12466" t="s">
        <v>25187</v>
      </c>
      <c r="E12466" s="2" t="s">
        <v>464</v>
      </c>
      <c r="F12466" t="str">
        <f t="shared" si="194"/>
        <v>VW Passat</v>
      </c>
      <c r="G12466" t="s">
        <v>19173</v>
      </c>
      <c r="H12466" s="2" t="s">
        <v>17</v>
      </c>
      <c r="I12466" s="5">
        <v>186880</v>
      </c>
      <c r="J12466" s="2">
        <v>2015</v>
      </c>
      <c r="K12466" s="2">
        <v>88</v>
      </c>
      <c r="L12466" t="s">
        <v>60</v>
      </c>
      <c r="M12466" s="3">
        <v>15693.65</v>
      </c>
      <c r="N12466" s="2" t="s">
        <v>19</v>
      </c>
    </row>
    <row r="12467" spans="1:14" x14ac:dyDescent="0.25">
      <c r="A12467" t="s">
        <v>17206</v>
      </c>
      <c r="B12467" s="1" t="s">
        <v>19212</v>
      </c>
      <c r="C12467" t="s">
        <v>17206</v>
      </c>
      <c r="D12467" t="s">
        <v>25187</v>
      </c>
      <c r="E12467" s="2" t="s">
        <v>464</v>
      </c>
      <c r="F12467" t="str">
        <f t="shared" si="194"/>
        <v>VW Passat</v>
      </c>
      <c r="G12467" t="s">
        <v>19173</v>
      </c>
      <c r="H12467" s="2" t="s">
        <v>17</v>
      </c>
      <c r="I12467" s="5">
        <v>176500</v>
      </c>
      <c r="J12467" s="2">
        <v>2018</v>
      </c>
      <c r="K12467" s="2">
        <v>88</v>
      </c>
      <c r="L12467" t="s">
        <v>45</v>
      </c>
      <c r="M12467" s="3">
        <v>15997.5</v>
      </c>
      <c r="N12467" s="2" t="s">
        <v>19</v>
      </c>
    </row>
    <row r="12468" spans="1:14" x14ac:dyDescent="0.25">
      <c r="A12468" t="s">
        <v>17206</v>
      </c>
      <c r="B12468" s="1" t="s">
        <v>20643</v>
      </c>
      <c r="C12468" t="s">
        <v>17206</v>
      </c>
      <c r="D12468" t="s">
        <v>25187</v>
      </c>
      <c r="E12468" s="2" t="s">
        <v>464</v>
      </c>
      <c r="F12468" t="str">
        <f t="shared" si="194"/>
        <v>VW Passat</v>
      </c>
      <c r="G12468" t="s">
        <v>19173</v>
      </c>
      <c r="H12468" s="2" t="s">
        <v>17</v>
      </c>
      <c r="I12468" s="5">
        <v>123712</v>
      </c>
      <c r="J12468" s="2">
        <v>2015</v>
      </c>
      <c r="K12468" s="2">
        <v>88</v>
      </c>
      <c r="L12468" t="s">
        <v>60</v>
      </c>
      <c r="M12468" s="3">
        <v>20900</v>
      </c>
      <c r="N12468" s="2" t="s">
        <v>19</v>
      </c>
    </row>
    <row r="12469" spans="1:14" x14ac:dyDescent="0.25">
      <c r="A12469" t="s">
        <v>17206</v>
      </c>
      <c r="B12469" s="1" t="s">
        <v>20440</v>
      </c>
      <c r="C12469" t="s">
        <v>17206</v>
      </c>
      <c r="D12469" t="s">
        <v>25187</v>
      </c>
      <c r="E12469" s="2" t="s">
        <v>464</v>
      </c>
      <c r="F12469" t="str">
        <f t="shared" si="194"/>
        <v>VW Passat</v>
      </c>
      <c r="G12469" t="s">
        <v>19173</v>
      </c>
      <c r="H12469" s="2" t="s">
        <v>17</v>
      </c>
      <c r="I12469" s="5">
        <v>110796</v>
      </c>
      <c r="J12469" s="2">
        <v>2018</v>
      </c>
      <c r="K12469" s="2">
        <v>88</v>
      </c>
      <c r="L12469" t="s">
        <v>60</v>
      </c>
      <c r="M12469" s="3">
        <v>21249</v>
      </c>
      <c r="N12469" s="2" t="s">
        <v>19</v>
      </c>
    </row>
    <row r="12470" spans="1:14" x14ac:dyDescent="0.25">
      <c r="A12470" t="s">
        <v>17206</v>
      </c>
      <c r="B12470" s="1" t="s">
        <v>20144</v>
      </c>
      <c r="C12470" t="s">
        <v>17206</v>
      </c>
      <c r="D12470" t="s">
        <v>25187</v>
      </c>
      <c r="E12470" s="2" t="s">
        <v>464</v>
      </c>
      <c r="F12470" t="str">
        <f t="shared" si="194"/>
        <v>VW Passat</v>
      </c>
      <c r="G12470" t="s">
        <v>19173</v>
      </c>
      <c r="H12470" s="2" t="s">
        <v>17</v>
      </c>
      <c r="I12470" s="5">
        <v>164225</v>
      </c>
      <c r="J12470" s="2">
        <v>2019</v>
      </c>
      <c r="K12470" s="2">
        <v>88</v>
      </c>
      <c r="L12470" t="s">
        <v>60</v>
      </c>
      <c r="M12470" s="3">
        <v>18990</v>
      </c>
      <c r="N12470" s="2" t="s">
        <v>19</v>
      </c>
    </row>
    <row r="12471" spans="1:14" x14ac:dyDescent="0.25">
      <c r="A12471" t="s">
        <v>17206</v>
      </c>
      <c r="B12471" s="1" t="s">
        <v>20814</v>
      </c>
      <c r="C12471" t="s">
        <v>17206</v>
      </c>
      <c r="D12471" t="s">
        <v>25187</v>
      </c>
      <c r="E12471" s="2" t="s">
        <v>464</v>
      </c>
      <c r="F12471" t="str">
        <f t="shared" si="194"/>
        <v>VW Passat</v>
      </c>
      <c r="G12471" t="s">
        <v>19173</v>
      </c>
      <c r="H12471" s="2" t="s">
        <v>17</v>
      </c>
      <c r="I12471" s="5">
        <v>100000</v>
      </c>
      <c r="J12471" s="2">
        <v>2019</v>
      </c>
      <c r="K12471" s="2">
        <v>88</v>
      </c>
      <c r="L12471" t="s">
        <v>30</v>
      </c>
      <c r="M12471" s="3">
        <v>22400</v>
      </c>
      <c r="N12471" s="2" t="s">
        <v>19</v>
      </c>
    </row>
    <row r="12472" spans="1:14" x14ac:dyDescent="0.25">
      <c r="A12472" t="s">
        <v>17206</v>
      </c>
      <c r="B12472" s="1" t="s">
        <v>20468</v>
      </c>
      <c r="C12472" t="s">
        <v>17206</v>
      </c>
      <c r="D12472" t="s">
        <v>25187</v>
      </c>
      <c r="E12472" s="2" t="s">
        <v>464</v>
      </c>
      <c r="F12472" t="str">
        <f t="shared" ref="F12472:F12535" si="195">D12472&amp; " " &amp; E12472</f>
        <v>VW Passat</v>
      </c>
      <c r="G12472" t="s">
        <v>19173</v>
      </c>
      <c r="H12472" s="2" t="s">
        <v>17</v>
      </c>
      <c r="I12472" s="5">
        <v>140600</v>
      </c>
      <c r="J12472" s="2">
        <v>2018</v>
      </c>
      <c r="K12472" s="2">
        <v>88</v>
      </c>
      <c r="L12472" t="s">
        <v>30</v>
      </c>
      <c r="M12472" s="3">
        <v>19999.990000000002</v>
      </c>
      <c r="N12472" s="2" t="s">
        <v>19</v>
      </c>
    </row>
    <row r="12473" spans="1:14" x14ac:dyDescent="0.25">
      <c r="A12473" t="s">
        <v>17206</v>
      </c>
      <c r="B12473" s="1" t="s">
        <v>19358</v>
      </c>
      <c r="C12473" t="s">
        <v>17206</v>
      </c>
      <c r="D12473" t="s">
        <v>25187</v>
      </c>
      <c r="E12473" s="2" t="s">
        <v>464</v>
      </c>
      <c r="F12473" t="str">
        <f t="shared" si="195"/>
        <v>VW Passat</v>
      </c>
      <c r="G12473" t="s">
        <v>19173</v>
      </c>
      <c r="H12473" s="2" t="s">
        <v>17</v>
      </c>
      <c r="I12473" s="5">
        <v>212000</v>
      </c>
      <c r="J12473" s="2">
        <v>2015</v>
      </c>
      <c r="K12473" s="2">
        <v>88</v>
      </c>
      <c r="L12473" t="s">
        <v>45</v>
      </c>
      <c r="M12473" s="3">
        <v>16200</v>
      </c>
      <c r="N12473" s="2" t="s">
        <v>19</v>
      </c>
    </row>
    <row r="12474" spans="1:14" x14ac:dyDescent="0.25">
      <c r="A12474" t="s">
        <v>17206</v>
      </c>
      <c r="B12474" s="1" t="s">
        <v>20385</v>
      </c>
      <c r="C12474" t="s">
        <v>17206</v>
      </c>
      <c r="D12474" t="s">
        <v>25187</v>
      </c>
      <c r="E12474" s="2" t="s">
        <v>464</v>
      </c>
      <c r="F12474" t="str">
        <f t="shared" si="195"/>
        <v>VW Passat</v>
      </c>
      <c r="G12474" t="s">
        <v>20386</v>
      </c>
      <c r="H12474" s="2" t="s">
        <v>17</v>
      </c>
      <c r="I12474" s="5">
        <v>134000</v>
      </c>
      <c r="J12474" s="2">
        <v>2016</v>
      </c>
      <c r="K12474" s="2">
        <v>88</v>
      </c>
      <c r="L12474" t="s">
        <v>45</v>
      </c>
      <c r="M12474" s="3">
        <v>20500</v>
      </c>
      <c r="N12474" s="2" t="s">
        <v>19</v>
      </c>
    </row>
    <row r="12475" spans="1:14" x14ac:dyDescent="0.25">
      <c r="A12475" t="s">
        <v>17206</v>
      </c>
      <c r="B12475" s="1" t="s">
        <v>20695</v>
      </c>
      <c r="C12475" t="s">
        <v>17206</v>
      </c>
      <c r="D12475" t="s">
        <v>25187</v>
      </c>
      <c r="E12475" s="2" t="s">
        <v>464</v>
      </c>
      <c r="F12475" t="str">
        <f t="shared" si="195"/>
        <v>VW Passat</v>
      </c>
      <c r="G12475" t="s">
        <v>20696</v>
      </c>
      <c r="H12475" s="2" t="s">
        <v>17</v>
      </c>
      <c r="I12475" s="5">
        <v>126161</v>
      </c>
      <c r="J12475" s="2">
        <v>2017</v>
      </c>
      <c r="K12475" s="2">
        <v>88</v>
      </c>
      <c r="L12475" t="s">
        <v>37</v>
      </c>
      <c r="M12475" s="3">
        <v>21899.93</v>
      </c>
      <c r="N12475" s="2" t="s">
        <v>19</v>
      </c>
    </row>
    <row r="12476" spans="1:14" x14ac:dyDescent="0.25">
      <c r="A12476" t="s">
        <v>17206</v>
      </c>
      <c r="B12476" s="1" t="s">
        <v>21261</v>
      </c>
      <c r="C12476" t="s">
        <v>17206</v>
      </c>
      <c r="D12476" t="s">
        <v>25187</v>
      </c>
      <c r="E12476" s="2" t="s">
        <v>464</v>
      </c>
      <c r="F12476" t="str">
        <f t="shared" si="195"/>
        <v>VW Passat</v>
      </c>
      <c r="G12476" t="s">
        <v>20696</v>
      </c>
      <c r="H12476" s="2" t="s">
        <v>17</v>
      </c>
      <c r="I12476" s="5">
        <v>123000</v>
      </c>
      <c r="J12476" s="2">
        <v>2018</v>
      </c>
      <c r="K12476" s="2">
        <v>88</v>
      </c>
      <c r="L12476" t="s">
        <v>45</v>
      </c>
      <c r="M12476" s="3">
        <v>23251.05</v>
      </c>
      <c r="N12476" s="2" t="s">
        <v>19</v>
      </c>
    </row>
    <row r="12477" spans="1:14" x14ac:dyDescent="0.25">
      <c r="A12477" t="s">
        <v>17206</v>
      </c>
      <c r="B12477" s="1" t="s">
        <v>20511</v>
      </c>
      <c r="C12477" t="s">
        <v>17206</v>
      </c>
      <c r="D12477" t="s">
        <v>25187</v>
      </c>
      <c r="E12477" s="2" t="s">
        <v>464</v>
      </c>
      <c r="F12477" t="str">
        <f t="shared" si="195"/>
        <v>VW Passat</v>
      </c>
      <c r="G12477" t="s">
        <v>20512</v>
      </c>
      <c r="H12477" s="2" t="s">
        <v>17</v>
      </c>
      <c r="I12477" s="5">
        <v>99548</v>
      </c>
      <c r="J12477" s="2">
        <v>2017</v>
      </c>
      <c r="K12477" s="2">
        <v>88</v>
      </c>
      <c r="L12477" t="s">
        <v>18</v>
      </c>
      <c r="M12477" s="3">
        <v>19443.89</v>
      </c>
      <c r="N12477" s="2" t="s">
        <v>19</v>
      </c>
    </row>
    <row r="12478" spans="1:14" x14ac:dyDescent="0.25">
      <c r="A12478" t="s">
        <v>17206</v>
      </c>
      <c r="B12478" s="1" t="s">
        <v>20648</v>
      </c>
      <c r="C12478" t="s">
        <v>17206</v>
      </c>
      <c r="D12478" t="s">
        <v>25187</v>
      </c>
      <c r="E12478" s="2" t="s">
        <v>464</v>
      </c>
      <c r="F12478" t="str">
        <f t="shared" si="195"/>
        <v>VW Passat</v>
      </c>
      <c r="G12478" t="s">
        <v>20512</v>
      </c>
      <c r="H12478" s="2" t="s">
        <v>17</v>
      </c>
      <c r="I12478" s="5">
        <v>91000</v>
      </c>
      <c r="J12478" s="2">
        <v>2018</v>
      </c>
      <c r="K12478" s="2">
        <v>88</v>
      </c>
      <c r="L12478" t="s">
        <v>45</v>
      </c>
      <c r="M12478" s="3">
        <v>20900</v>
      </c>
      <c r="N12478" s="2" t="s">
        <v>19</v>
      </c>
    </row>
    <row r="12479" spans="1:14" x14ac:dyDescent="0.25">
      <c r="A12479" t="s">
        <v>17206</v>
      </c>
      <c r="B12479" s="1" t="s">
        <v>21868</v>
      </c>
      <c r="C12479" t="s">
        <v>17206</v>
      </c>
      <c r="D12479" t="s">
        <v>25187</v>
      </c>
      <c r="E12479" s="2" t="s">
        <v>464</v>
      </c>
      <c r="F12479" t="str">
        <f t="shared" si="195"/>
        <v>VW Passat</v>
      </c>
      <c r="G12479" t="s">
        <v>21869</v>
      </c>
      <c r="H12479" s="2" t="s">
        <v>17</v>
      </c>
      <c r="I12479" s="5">
        <v>15500</v>
      </c>
      <c r="J12479" s="2">
        <v>2020</v>
      </c>
      <c r="K12479" s="2">
        <v>88</v>
      </c>
      <c r="L12479" t="s">
        <v>18</v>
      </c>
      <c r="M12479" s="3">
        <v>30982.5</v>
      </c>
      <c r="N12479" s="2" t="s">
        <v>19</v>
      </c>
    </row>
    <row r="12480" spans="1:14" x14ac:dyDescent="0.25">
      <c r="A12480" t="s">
        <v>17206</v>
      </c>
      <c r="B12480" s="1" t="s">
        <v>19540</v>
      </c>
      <c r="C12480" t="s">
        <v>17206</v>
      </c>
      <c r="D12480" t="s">
        <v>25187</v>
      </c>
      <c r="E12480" s="2" t="s">
        <v>464</v>
      </c>
      <c r="F12480" t="str">
        <f t="shared" si="195"/>
        <v>VW Passat</v>
      </c>
      <c r="G12480" t="s">
        <v>19541</v>
      </c>
      <c r="H12480" s="2" t="s">
        <v>17</v>
      </c>
      <c r="I12480" s="5">
        <v>78677</v>
      </c>
      <c r="J12480" s="2">
        <v>2016</v>
      </c>
      <c r="K12480" s="2">
        <v>88</v>
      </c>
      <c r="L12480" t="s">
        <v>45</v>
      </c>
      <c r="M12480" s="3">
        <v>16592.43</v>
      </c>
      <c r="N12480" s="2" t="s">
        <v>19</v>
      </c>
    </row>
    <row r="12481" spans="1:14" x14ac:dyDescent="0.25">
      <c r="A12481" t="s">
        <v>17206</v>
      </c>
      <c r="B12481" s="1" t="s">
        <v>19720</v>
      </c>
      <c r="C12481" t="s">
        <v>17206</v>
      </c>
      <c r="D12481" t="s">
        <v>25187</v>
      </c>
      <c r="E12481" s="2" t="s">
        <v>464</v>
      </c>
      <c r="F12481" t="str">
        <f t="shared" si="195"/>
        <v>VW Passat</v>
      </c>
      <c r="G12481" t="s">
        <v>19541</v>
      </c>
      <c r="H12481" s="2" t="s">
        <v>17</v>
      </c>
      <c r="I12481" s="5">
        <v>82300</v>
      </c>
      <c r="J12481" s="2">
        <v>2016</v>
      </c>
      <c r="K12481" s="2">
        <v>88</v>
      </c>
      <c r="L12481" t="s">
        <v>60</v>
      </c>
      <c r="M12481" s="3">
        <v>17500</v>
      </c>
      <c r="N12481" s="2" t="s">
        <v>19</v>
      </c>
    </row>
    <row r="12482" spans="1:14" x14ac:dyDescent="0.25">
      <c r="A12482" t="s">
        <v>17206</v>
      </c>
      <c r="B12482" s="1" t="s">
        <v>19988</v>
      </c>
      <c r="C12482" t="s">
        <v>17206</v>
      </c>
      <c r="D12482" t="s">
        <v>25187</v>
      </c>
      <c r="E12482" s="2" t="s">
        <v>464</v>
      </c>
      <c r="F12482" t="str">
        <f t="shared" si="195"/>
        <v>VW Passat</v>
      </c>
      <c r="G12482" t="s">
        <v>19541</v>
      </c>
      <c r="H12482" s="2" t="s">
        <v>17</v>
      </c>
      <c r="I12482" s="5">
        <v>109980</v>
      </c>
      <c r="J12482" s="2">
        <v>2018</v>
      </c>
      <c r="K12482" s="2">
        <v>88</v>
      </c>
      <c r="L12482" t="s">
        <v>96</v>
      </c>
      <c r="M12482" s="3">
        <v>18528.75</v>
      </c>
      <c r="N12482" s="2" t="s">
        <v>19</v>
      </c>
    </row>
    <row r="12483" spans="1:14" x14ac:dyDescent="0.25">
      <c r="A12483" t="s">
        <v>17206</v>
      </c>
      <c r="B12483" s="1" t="s">
        <v>19932</v>
      </c>
      <c r="C12483" t="s">
        <v>17206</v>
      </c>
      <c r="D12483" t="s">
        <v>25187</v>
      </c>
      <c r="E12483" s="2" t="s">
        <v>464</v>
      </c>
      <c r="F12483" t="str">
        <f t="shared" si="195"/>
        <v>VW Passat</v>
      </c>
      <c r="G12483" t="s">
        <v>19933</v>
      </c>
      <c r="H12483" s="2" t="s">
        <v>17</v>
      </c>
      <c r="I12483" s="5">
        <v>129413</v>
      </c>
      <c r="J12483" s="2">
        <v>2016</v>
      </c>
      <c r="K12483" s="2">
        <v>88</v>
      </c>
      <c r="L12483" t="s">
        <v>18</v>
      </c>
      <c r="M12483" s="3">
        <v>17469.64</v>
      </c>
      <c r="N12483" s="2" t="s">
        <v>19</v>
      </c>
    </row>
    <row r="12484" spans="1:14" x14ac:dyDescent="0.25">
      <c r="A12484" t="s">
        <v>17206</v>
      </c>
      <c r="B12484" s="1" t="s">
        <v>20828</v>
      </c>
      <c r="C12484" t="s">
        <v>17206</v>
      </c>
      <c r="D12484" t="s">
        <v>25187</v>
      </c>
      <c r="E12484" s="2" t="s">
        <v>464</v>
      </c>
      <c r="F12484" t="str">
        <f t="shared" si="195"/>
        <v>VW Passat</v>
      </c>
      <c r="G12484" t="s">
        <v>19103</v>
      </c>
      <c r="H12484" s="2" t="s">
        <v>17</v>
      </c>
      <c r="I12484" s="5">
        <v>88060</v>
      </c>
      <c r="J12484" s="2">
        <v>2018</v>
      </c>
      <c r="K12484" s="2">
        <v>110</v>
      </c>
      <c r="L12484" t="s">
        <v>96</v>
      </c>
      <c r="M12484" s="3">
        <v>22483.24</v>
      </c>
      <c r="N12484" s="2" t="s">
        <v>19</v>
      </c>
    </row>
    <row r="12485" spans="1:14" x14ac:dyDescent="0.25">
      <c r="A12485" t="s">
        <v>17206</v>
      </c>
      <c r="B12485" s="1" t="s">
        <v>21315</v>
      </c>
      <c r="C12485" t="s">
        <v>17206</v>
      </c>
      <c r="D12485" t="s">
        <v>25187</v>
      </c>
      <c r="E12485" s="2" t="s">
        <v>464</v>
      </c>
      <c r="F12485" t="str">
        <f t="shared" si="195"/>
        <v>VW Passat</v>
      </c>
      <c r="G12485" t="s">
        <v>19103</v>
      </c>
      <c r="H12485" s="2" t="s">
        <v>17</v>
      </c>
      <c r="I12485" s="5">
        <v>55730</v>
      </c>
      <c r="J12485" s="2">
        <v>2019</v>
      </c>
      <c r="K12485" s="2">
        <v>110</v>
      </c>
      <c r="L12485" t="s">
        <v>96</v>
      </c>
      <c r="M12485" s="3">
        <v>26531.279999999999</v>
      </c>
      <c r="N12485" s="2" t="s">
        <v>19</v>
      </c>
    </row>
    <row r="12486" spans="1:14" x14ac:dyDescent="0.25">
      <c r="A12486" t="s">
        <v>17206</v>
      </c>
      <c r="B12486" s="1" t="s">
        <v>20555</v>
      </c>
      <c r="C12486" t="s">
        <v>17206</v>
      </c>
      <c r="D12486" t="s">
        <v>25187</v>
      </c>
      <c r="E12486" s="2" t="s">
        <v>464</v>
      </c>
      <c r="F12486" t="str">
        <f t="shared" si="195"/>
        <v>VW Passat</v>
      </c>
      <c r="G12486" t="s">
        <v>19103</v>
      </c>
      <c r="H12486" s="2" t="s">
        <v>17</v>
      </c>
      <c r="I12486" s="5">
        <v>88241</v>
      </c>
      <c r="J12486" s="2">
        <v>2017</v>
      </c>
      <c r="K12486" s="2">
        <v>110</v>
      </c>
      <c r="L12486" t="s">
        <v>30</v>
      </c>
      <c r="M12486" s="3">
        <v>21501.09</v>
      </c>
      <c r="N12486" s="2" t="s">
        <v>19</v>
      </c>
    </row>
    <row r="12487" spans="1:14" x14ac:dyDescent="0.25">
      <c r="A12487" t="s">
        <v>17206</v>
      </c>
      <c r="B12487" s="1" t="s">
        <v>19162</v>
      </c>
      <c r="C12487" t="s">
        <v>17206</v>
      </c>
      <c r="D12487" t="s">
        <v>25187</v>
      </c>
      <c r="E12487" s="2" t="s">
        <v>464</v>
      </c>
      <c r="F12487" t="str">
        <f t="shared" si="195"/>
        <v>VW Passat</v>
      </c>
      <c r="G12487" t="s">
        <v>19103</v>
      </c>
      <c r="H12487" s="2" t="s">
        <v>17</v>
      </c>
      <c r="I12487" s="5">
        <v>199521</v>
      </c>
      <c r="J12487" s="2">
        <v>2016</v>
      </c>
      <c r="K12487" s="2">
        <v>110</v>
      </c>
      <c r="L12487" t="s">
        <v>45</v>
      </c>
      <c r="M12487" s="3">
        <v>15621.89</v>
      </c>
      <c r="N12487" s="2" t="s">
        <v>19</v>
      </c>
    </row>
    <row r="12488" spans="1:14" x14ac:dyDescent="0.25">
      <c r="A12488" t="s">
        <v>17206</v>
      </c>
      <c r="B12488" s="1" t="s">
        <v>21411</v>
      </c>
      <c r="C12488" t="s">
        <v>17206</v>
      </c>
      <c r="D12488" t="s">
        <v>25187</v>
      </c>
      <c r="E12488" s="2" t="s">
        <v>464</v>
      </c>
      <c r="F12488" t="str">
        <f t="shared" si="195"/>
        <v>VW Passat</v>
      </c>
      <c r="G12488" t="s">
        <v>19103</v>
      </c>
      <c r="H12488" s="2" t="s">
        <v>17</v>
      </c>
      <c r="I12488" s="5">
        <v>104279</v>
      </c>
      <c r="J12488" s="2">
        <v>2019</v>
      </c>
      <c r="K12488" s="2">
        <v>110</v>
      </c>
      <c r="L12488" t="s">
        <v>18</v>
      </c>
      <c r="M12488" s="3">
        <v>27340.9</v>
      </c>
      <c r="N12488" s="2" t="s">
        <v>19</v>
      </c>
    </row>
    <row r="12489" spans="1:14" x14ac:dyDescent="0.25">
      <c r="A12489" t="s">
        <v>17206</v>
      </c>
      <c r="B12489" s="1" t="s">
        <v>19876</v>
      </c>
      <c r="C12489" t="s">
        <v>17206</v>
      </c>
      <c r="D12489" t="s">
        <v>25187</v>
      </c>
      <c r="E12489" s="2" t="s">
        <v>464</v>
      </c>
      <c r="F12489" t="str">
        <f t="shared" si="195"/>
        <v>VW Passat</v>
      </c>
      <c r="G12489" t="s">
        <v>19103</v>
      </c>
      <c r="H12489" s="2" t="s">
        <v>17</v>
      </c>
      <c r="I12489" s="5">
        <v>141653</v>
      </c>
      <c r="J12489" s="2">
        <v>2016</v>
      </c>
      <c r="K12489" s="2">
        <v>110</v>
      </c>
      <c r="L12489" t="s">
        <v>30</v>
      </c>
      <c r="M12489" s="3">
        <v>18183.02</v>
      </c>
      <c r="N12489" s="2" t="s">
        <v>19</v>
      </c>
    </row>
    <row r="12490" spans="1:14" x14ac:dyDescent="0.25">
      <c r="A12490" t="s">
        <v>17206</v>
      </c>
      <c r="B12490" s="1" t="s">
        <v>20667</v>
      </c>
      <c r="C12490" t="s">
        <v>17206</v>
      </c>
      <c r="D12490" t="s">
        <v>25187</v>
      </c>
      <c r="E12490" s="2" t="s">
        <v>464</v>
      </c>
      <c r="F12490" t="str">
        <f t="shared" si="195"/>
        <v>VW Passat</v>
      </c>
      <c r="G12490" t="s">
        <v>19103</v>
      </c>
      <c r="H12490" s="2" t="s">
        <v>17</v>
      </c>
      <c r="I12490" s="5">
        <v>124701</v>
      </c>
      <c r="J12490" s="2">
        <v>2019</v>
      </c>
      <c r="K12490" s="2">
        <v>110</v>
      </c>
      <c r="L12490" t="s">
        <v>96</v>
      </c>
      <c r="M12490" s="3">
        <v>20999.99</v>
      </c>
      <c r="N12490" s="2" t="s">
        <v>19</v>
      </c>
    </row>
    <row r="12491" spans="1:14" x14ac:dyDescent="0.25">
      <c r="A12491" t="s">
        <v>17206</v>
      </c>
      <c r="B12491" s="1" t="s">
        <v>19378</v>
      </c>
      <c r="C12491" t="s">
        <v>17206</v>
      </c>
      <c r="D12491" t="s">
        <v>25187</v>
      </c>
      <c r="E12491" s="2" t="s">
        <v>464</v>
      </c>
      <c r="F12491" t="str">
        <f t="shared" si="195"/>
        <v>VW Passat</v>
      </c>
      <c r="G12491" t="s">
        <v>19103</v>
      </c>
      <c r="H12491" s="2" t="s">
        <v>17</v>
      </c>
      <c r="I12491" s="5">
        <v>166000</v>
      </c>
      <c r="J12491" s="2">
        <v>2016</v>
      </c>
      <c r="K12491" s="2">
        <v>110</v>
      </c>
      <c r="L12491" t="s">
        <v>45</v>
      </c>
      <c r="M12491" s="3">
        <v>16300</v>
      </c>
      <c r="N12491" s="2" t="s">
        <v>19</v>
      </c>
    </row>
    <row r="12492" spans="1:14" x14ac:dyDescent="0.25">
      <c r="A12492" t="s">
        <v>17206</v>
      </c>
      <c r="B12492" s="1" t="s">
        <v>19570</v>
      </c>
      <c r="C12492" t="s">
        <v>17206</v>
      </c>
      <c r="D12492" t="s">
        <v>25187</v>
      </c>
      <c r="E12492" s="2" t="s">
        <v>464</v>
      </c>
      <c r="F12492" t="str">
        <f t="shared" si="195"/>
        <v>VW Passat</v>
      </c>
      <c r="G12492" t="s">
        <v>19103</v>
      </c>
      <c r="H12492" s="2" t="s">
        <v>17</v>
      </c>
      <c r="I12492" s="5">
        <v>135189</v>
      </c>
      <c r="J12492" s="2">
        <v>2017</v>
      </c>
      <c r="K12492" s="2">
        <v>110</v>
      </c>
      <c r="L12492" t="s">
        <v>30</v>
      </c>
      <c r="M12492" s="3">
        <v>17700</v>
      </c>
      <c r="N12492" s="2" t="s">
        <v>19</v>
      </c>
    </row>
    <row r="12493" spans="1:14" x14ac:dyDescent="0.25">
      <c r="A12493" t="s">
        <v>17206</v>
      </c>
      <c r="B12493" s="1" t="s">
        <v>20369</v>
      </c>
      <c r="C12493" t="s">
        <v>17206</v>
      </c>
      <c r="D12493" t="s">
        <v>25187</v>
      </c>
      <c r="E12493" s="2" t="s">
        <v>464</v>
      </c>
      <c r="F12493" t="str">
        <f t="shared" si="195"/>
        <v>VW Passat</v>
      </c>
      <c r="G12493" t="s">
        <v>19103</v>
      </c>
      <c r="H12493" s="2" t="s">
        <v>17</v>
      </c>
      <c r="I12493" s="5">
        <v>99985</v>
      </c>
      <c r="J12493" s="2">
        <v>2017</v>
      </c>
      <c r="K12493" s="2">
        <v>110</v>
      </c>
      <c r="L12493" t="s">
        <v>60</v>
      </c>
      <c r="M12493" s="3">
        <v>20430</v>
      </c>
      <c r="N12493" s="2" t="s">
        <v>19</v>
      </c>
    </row>
    <row r="12494" spans="1:14" x14ac:dyDescent="0.25">
      <c r="A12494" t="s">
        <v>17206</v>
      </c>
      <c r="B12494" s="1" t="s">
        <v>19601</v>
      </c>
      <c r="C12494" t="s">
        <v>17206</v>
      </c>
      <c r="D12494" t="s">
        <v>25187</v>
      </c>
      <c r="E12494" s="2" t="s">
        <v>464</v>
      </c>
      <c r="F12494" t="str">
        <f t="shared" si="195"/>
        <v>VW Passat</v>
      </c>
      <c r="G12494" t="s">
        <v>19103</v>
      </c>
      <c r="H12494" s="2" t="s">
        <v>17</v>
      </c>
      <c r="I12494" s="5">
        <v>166282</v>
      </c>
      <c r="J12494" s="2">
        <v>2015</v>
      </c>
      <c r="K12494" s="2">
        <v>110</v>
      </c>
      <c r="L12494" t="s">
        <v>30</v>
      </c>
      <c r="M12494" s="3">
        <v>17718.75</v>
      </c>
      <c r="N12494" s="2" t="s">
        <v>19</v>
      </c>
    </row>
    <row r="12495" spans="1:14" x14ac:dyDescent="0.25">
      <c r="A12495" t="s">
        <v>17206</v>
      </c>
      <c r="B12495" s="1" t="s">
        <v>19648</v>
      </c>
      <c r="C12495" t="s">
        <v>17206</v>
      </c>
      <c r="D12495" t="s">
        <v>25187</v>
      </c>
      <c r="E12495" s="2" t="s">
        <v>464</v>
      </c>
      <c r="F12495" t="str">
        <f t="shared" si="195"/>
        <v>VW Passat</v>
      </c>
      <c r="G12495" t="s">
        <v>19103</v>
      </c>
      <c r="H12495" s="2" t="s">
        <v>17</v>
      </c>
      <c r="I12495" s="5">
        <v>206000</v>
      </c>
      <c r="J12495" s="2">
        <v>2016</v>
      </c>
      <c r="K12495" s="2">
        <v>110</v>
      </c>
      <c r="L12495" t="s">
        <v>18</v>
      </c>
      <c r="M12495" s="3">
        <v>17212.5</v>
      </c>
      <c r="N12495" s="2" t="s">
        <v>19</v>
      </c>
    </row>
    <row r="12496" spans="1:14" x14ac:dyDescent="0.25">
      <c r="A12496" t="s">
        <v>17206</v>
      </c>
      <c r="B12496" s="1" t="s">
        <v>20342</v>
      </c>
      <c r="C12496" t="s">
        <v>17206</v>
      </c>
      <c r="D12496" t="s">
        <v>25187</v>
      </c>
      <c r="E12496" s="2" t="s">
        <v>464</v>
      </c>
      <c r="F12496" t="str">
        <f t="shared" si="195"/>
        <v>VW Passat</v>
      </c>
      <c r="G12496" t="s">
        <v>19103</v>
      </c>
      <c r="H12496" s="2" t="s">
        <v>17</v>
      </c>
      <c r="I12496" s="5">
        <v>92547</v>
      </c>
      <c r="J12496" s="2">
        <v>2017</v>
      </c>
      <c r="K12496" s="2">
        <v>110</v>
      </c>
      <c r="L12496" t="s">
        <v>45</v>
      </c>
      <c r="M12496" s="3">
        <v>20250</v>
      </c>
      <c r="N12496" s="2" t="s">
        <v>19</v>
      </c>
    </row>
    <row r="12497" spans="1:14" x14ac:dyDescent="0.25">
      <c r="A12497" t="s">
        <v>17206</v>
      </c>
      <c r="B12497" s="1" t="s">
        <v>19886</v>
      </c>
      <c r="C12497" t="s">
        <v>17206</v>
      </c>
      <c r="D12497" t="s">
        <v>25187</v>
      </c>
      <c r="E12497" s="2" t="s">
        <v>464</v>
      </c>
      <c r="F12497" t="str">
        <f t="shared" si="195"/>
        <v>VW Passat</v>
      </c>
      <c r="G12497" t="s">
        <v>19103</v>
      </c>
      <c r="H12497" s="2" t="s">
        <v>17</v>
      </c>
      <c r="I12497" s="5">
        <v>120789</v>
      </c>
      <c r="J12497" s="2">
        <v>2015</v>
      </c>
      <c r="K12497" s="2">
        <v>110</v>
      </c>
      <c r="L12497" t="s">
        <v>60</v>
      </c>
      <c r="M12497" s="3">
        <v>18199</v>
      </c>
      <c r="N12497" s="2" t="s">
        <v>19</v>
      </c>
    </row>
    <row r="12498" spans="1:14" x14ac:dyDescent="0.25">
      <c r="A12498" t="s">
        <v>17206</v>
      </c>
      <c r="B12498" s="1" t="s">
        <v>19102</v>
      </c>
      <c r="C12498" t="s">
        <v>17206</v>
      </c>
      <c r="D12498" t="s">
        <v>25187</v>
      </c>
      <c r="E12498" s="2" t="s">
        <v>464</v>
      </c>
      <c r="F12498" t="str">
        <f t="shared" si="195"/>
        <v>VW Passat</v>
      </c>
      <c r="G12498" t="s">
        <v>19103</v>
      </c>
      <c r="H12498" s="2" t="s">
        <v>17</v>
      </c>
      <c r="I12498" s="5">
        <v>214926</v>
      </c>
      <c r="J12498" s="2">
        <v>2015</v>
      </c>
      <c r="K12498" s="2">
        <v>110</v>
      </c>
      <c r="L12498" t="s">
        <v>30</v>
      </c>
      <c r="M12498" s="3">
        <v>15187.5</v>
      </c>
      <c r="N12498" s="2" t="s">
        <v>19</v>
      </c>
    </row>
    <row r="12499" spans="1:14" x14ac:dyDescent="0.25">
      <c r="A12499" t="s">
        <v>17206</v>
      </c>
      <c r="B12499" s="1" t="s">
        <v>20149</v>
      </c>
      <c r="C12499" t="s">
        <v>17206</v>
      </c>
      <c r="D12499" t="s">
        <v>25187</v>
      </c>
      <c r="E12499" s="2" t="s">
        <v>464</v>
      </c>
      <c r="F12499" t="str">
        <f t="shared" si="195"/>
        <v>VW Passat</v>
      </c>
      <c r="G12499" t="s">
        <v>19103</v>
      </c>
      <c r="H12499" s="2" t="s">
        <v>17</v>
      </c>
      <c r="I12499" s="5">
        <v>134225</v>
      </c>
      <c r="J12499" s="2">
        <v>2016</v>
      </c>
      <c r="K12499" s="2">
        <v>110</v>
      </c>
      <c r="L12499" t="s">
        <v>18</v>
      </c>
      <c r="M12499" s="3">
        <v>18990</v>
      </c>
      <c r="N12499" s="2" t="s">
        <v>19</v>
      </c>
    </row>
    <row r="12500" spans="1:14" x14ac:dyDescent="0.25">
      <c r="A12500" t="s">
        <v>17206</v>
      </c>
      <c r="B12500" s="1" t="s">
        <v>19589</v>
      </c>
      <c r="C12500" t="s">
        <v>17206</v>
      </c>
      <c r="D12500" t="s">
        <v>25187</v>
      </c>
      <c r="E12500" s="2" t="s">
        <v>464</v>
      </c>
      <c r="F12500" t="str">
        <f t="shared" si="195"/>
        <v>VW Passat</v>
      </c>
      <c r="G12500" t="s">
        <v>19103</v>
      </c>
      <c r="H12500" s="2" t="s">
        <v>17</v>
      </c>
      <c r="I12500" s="5">
        <v>187486</v>
      </c>
      <c r="J12500" s="2">
        <v>2018</v>
      </c>
      <c r="K12500" s="2">
        <v>110</v>
      </c>
      <c r="L12500" t="s">
        <v>45</v>
      </c>
      <c r="M12500" s="3">
        <v>17718.75</v>
      </c>
      <c r="N12500" s="2" t="s">
        <v>19</v>
      </c>
    </row>
    <row r="12501" spans="1:14" x14ac:dyDescent="0.25">
      <c r="A12501" t="s">
        <v>17206</v>
      </c>
      <c r="B12501" s="1" t="s">
        <v>18455</v>
      </c>
      <c r="C12501" t="s">
        <v>17206</v>
      </c>
      <c r="D12501" t="s">
        <v>25187</v>
      </c>
      <c r="E12501" s="2" t="s">
        <v>464</v>
      </c>
      <c r="F12501" t="str">
        <f t="shared" si="195"/>
        <v>VW Passat</v>
      </c>
      <c r="G12501" t="s">
        <v>18456</v>
      </c>
      <c r="H12501" s="2" t="s">
        <v>17</v>
      </c>
      <c r="I12501" s="5">
        <v>180409</v>
      </c>
      <c r="J12501" s="2">
        <v>2013</v>
      </c>
      <c r="K12501" s="2">
        <v>103</v>
      </c>
      <c r="L12501" t="s">
        <v>30</v>
      </c>
      <c r="M12501" s="3">
        <v>12970.13</v>
      </c>
      <c r="N12501" s="2" t="s">
        <v>19</v>
      </c>
    </row>
    <row r="12502" spans="1:14" x14ac:dyDescent="0.25">
      <c r="A12502" t="s">
        <v>17206</v>
      </c>
      <c r="B12502" s="1" t="s">
        <v>20708</v>
      </c>
      <c r="C12502" t="s">
        <v>17206</v>
      </c>
      <c r="D12502" t="s">
        <v>25187</v>
      </c>
      <c r="E12502" s="2" t="s">
        <v>464</v>
      </c>
      <c r="F12502" t="str">
        <f t="shared" si="195"/>
        <v>VW Passat</v>
      </c>
      <c r="G12502" t="s">
        <v>18456</v>
      </c>
      <c r="H12502" s="2" t="s">
        <v>17</v>
      </c>
      <c r="I12502" s="5">
        <v>151507</v>
      </c>
      <c r="J12502" s="2">
        <v>2018</v>
      </c>
      <c r="K12502" s="2">
        <v>110</v>
      </c>
      <c r="L12502" t="s">
        <v>18</v>
      </c>
      <c r="M12502" s="3">
        <v>21900</v>
      </c>
      <c r="N12502" s="2" t="s">
        <v>19</v>
      </c>
    </row>
    <row r="12503" spans="1:14" x14ac:dyDescent="0.25">
      <c r="A12503" t="s">
        <v>17206</v>
      </c>
      <c r="B12503" s="1" t="s">
        <v>20636</v>
      </c>
      <c r="C12503" t="s">
        <v>17206</v>
      </c>
      <c r="D12503" t="s">
        <v>25187</v>
      </c>
      <c r="E12503" s="2" t="s">
        <v>464</v>
      </c>
      <c r="F12503" t="str">
        <f t="shared" si="195"/>
        <v>VW Passat</v>
      </c>
      <c r="G12503" t="s">
        <v>18456</v>
      </c>
      <c r="H12503" s="2" t="s">
        <v>17</v>
      </c>
      <c r="I12503" s="5">
        <v>150363</v>
      </c>
      <c r="J12503" s="2">
        <v>2015</v>
      </c>
      <c r="K12503" s="2">
        <v>110</v>
      </c>
      <c r="L12503" t="s">
        <v>45</v>
      </c>
      <c r="M12503" s="3">
        <v>19743.75</v>
      </c>
      <c r="N12503" s="2" t="s">
        <v>19</v>
      </c>
    </row>
    <row r="12504" spans="1:14" x14ac:dyDescent="0.25">
      <c r="A12504" t="s">
        <v>17206</v>
      </c>
      <c r="B12504" s="1" t="s">
        <v>19039</v>
      </c>
      <c r="C12504" t="s">
        <v>17206</v>
      </c>
      <c r="D12504" t="s">
        <v>25187</v>
      </c>
      <c r="E12504" s="2" t="s">
        <v>464</v>
      </c>
      <c r="F12504" t="str">
        <f t="shared" si="195"/>
        <v>VW Passat</v>
      </c>
      <c r="G12504" t="s">
        <v>18456</v>
      </c>
      <c r="H12504" s="2" t="s">
        <v>17</v>
      </c>
      <c r="I12504" s="5">
        <v>160000</v>
      </c>
      <c r="J12504" s="2">
        <v>2017</v>
      </c>
      <c r="K12504" s="2">
        <v>110</v>
      </c>
      <c r="L12504" t="s">
        <v>30</v>
      </c>
      <c r="M12504" s="3">
        <v>15250</v>
      </c>
      <c r="N12504" s="2" t="s">
        <v>19</v>
      </c>
    </row>
    <row r="12505" spans="1:14" x14ac:dyDescent="0.25">
      <c r="A12505" t="s">
        <v>17206</v>
      </c>
      <c r="B12505" s="1" t="s">
        <v>19934</v>
      </c>
      <c r="C12505" t="s">
        <v>17206</v>
      </c>
      <c r="D12505" t="s">
        <v>25187</v>
      </c>
      <c r="E12505" s="2" t="s">
        <v>464</v>
      </c>
      <c r="F12505" t="str">
        <f t="shared" si="195"/>
        <v>VW Passat</v>
      </c>
      <c r="G12505" t="s">
        <v>18456</v>
      </c>
      <c r="H12505" s="2" t="s">
        <v>17</v>
      </c>
      <c r="I12505" s="5">
        <v>136711</v>
      </c>
      <c r="J12505" s="2">
        <v>2015</v>
      </c>
      <c r="K12505" s="2">
        <v>110</v>
      </c>
      <c r="L12505" t="s">
        <v>54</v>
      </c>
      <c r="M12505" s="3">
        <v>17490</v>
      </c>
      <c r="N12505" s="2" t="s">
        <v>19</v>
      </c>
    </row>
    <row r="12506" spans="1:14" x14ac:dyDescent="0.25">
      <c r="A12506" t="s">
        <v>17206</v>
      </c>
      <c r="B12506" s="1" t="s">
        <v>20763</v>
      </c>
      <c r="C12506" t="s">
        <v>17206</v>
      </c>
      <c r="D12506" t="s">
        <v>25187</v>
      </c>
      <c r="E12506" s="2" t="s">
        <v>464</v>
      </c>
      <c r="F12506" t="str">
        <f t="shared" si="195"/>
        <v>VW Passat</v>
      </c>
      <c r="G12506" t="s">
        <v>18456</v>
      </c>
      <c r="H12506" s="2" t="s">
        <v>17</v>
      </c>
      <c r="I12506" s="5">
        <v>123336</v>
      </c>
      <c r="J12506" s="2">
        <v>2018</v>
      </c>
      <c r="K12506" s="2">
        <v>110</v>
      </c>
      <c r="L12506" t="s">
        <v>30</v>
      </c>
      <c r="M12506" s="3">
        <v>22173</v>
      </c>
      <c r="N12506" s="2" t="s">
        <v>19</v>
      </c>
    </row>
    <row r="12507" spans="1:14" x14ac:dyDescent="0.25">
      <c r="A12507" t="s">
        <v>17206</v>
      </c>
      <c r="B12507" s="1" t="s">
        <v>20510</v>
      </c>
      <c r="C12507" t="s">
        <v>17206</v>
      </c>
      <c r="D12507" t="s">
        <v>25187</v>
      </c>
      <c r="E12507" s="2" t="s">
        <v>464</v>
      </c>
      <c r="F12507" t="str">
        <f t="shared" si="195"/>
        <v>VW Passat</v>
      </c>
      <c r="G12507" t="s">
        <v>18456</v>
      </c>
      <c r="H12507" s="2" t="s">
        <v>17</v>
      </c>
      <c r="I12507" s="5">
        <v>132517</v>
      </c>
      <c r="J12507" s="2">
        <v>2015</v>
      </c>
      <c r="K12507" s="2">
        <v>110</v>
      </c>
      <c r="L12507" t="s">
        <v>45</v>
      </c>
      <c r="M12507" s="3">
        <v>19458.490000000002</v>
      </c>
      <c r="N12507" s="2" t="s">
        <v>19</v>
      </c>
    </row>
    <row r="12508" spans="1:14" x14ac:dyDescent="0.25">
      <c r="A12508" t="s">
        <v>17206</v>
      </c>
      <c r="B12508" s="1" t="s">
        <v>20126</v>
      </c>
      <c r="C12508" t="s">
        <v>17206</v>
      </c>
      <c r="D12508" t="s">
        <v>25187</v>
      </c>
      <c r="E12508" s="2" t="s">
        <v>464</v>
      </c>
      <c r="F12508" t="str">
        <f t="shared" si="195"/>
        <v>VW Passat</v>
      </c>
      <c r="G12508" t="s">
        <v>18456</v>
      </c>
      <c r="H12508" s="2" t="s">
        <v>17</v>
      </c>
      <c r="I12508" s="5">
        <v>175739</v>
      </c>
      <c r="J12508" s="2">
        <v>2015</v>
      </c>
      <c r="K12508" s="2">
        <v>110</v>
      </c>
      <c r="L12508" t="s">
        <v>45</v>
      </c>
      <c r="M12508" s="3">
        <v>19244.669999999998</v>
      </c>
      <c r="N12508" s="2" t="s">
        <v>19</v>
      </c>
    </row>
    <row r="12509" spans="1:14" x14ac:dyDescent="0.25">
      <c r="A12509" t="s">
        <v>17206</v>
      </c>
      <c r="B12509" s="1" t="s">
        <v>19960</v>
      </c>
      <c r="C12509" t="s">
        <v>17206</v>
      </c>
      <c r="D12509" t="s">
        <v>25187</v>
      </c>
      <c r="E12509" s="2" t="s">
        <v>464</v>
      </c>
      <c r="F12509" t="str">
        <f t="shared" si="195"/>
        <v>VW Passat</v>
      </c>
      <c r="G12509" t="s">
        <v>18456</v>
      </c>
      <c r="H12509" s="2" t="s">
        <v>17</v>
      </c>
      <c r="I12509" s="5">
        <v>155717</v>
      </c>
      <c r="J12509" s="2">
        <v>2018</v>
      </c>
      <c r="K12509" s="2">
        <v>110</v>
      </c>
      <c r="L12509" t="s">
        <v>30</v>
      </c>
      <c r="M12509" s="3">
        <v>18500</v>
      </c>
      <c r="N12509" s="2" t="s">
        <v>19</v>
      </c>
    </row>
    <row r="12510" spans="1:14" x14ac:dyDescent="0.25">
      <c r="A12510" t="s">
        <v>17206</v>
      </c>
      <c r="B12510" s="1" t="s">
        <v>20255</v>
      </c>
      <c r="C12510" t="s">
        <v>17206</v>
      </c>
      <c r="D12510" t="s">
        <v>25187</v>
      </c>
      <c r="E12510" s="2" t="s">
        <v>464</v>
      </c>
      <c r="F12510" t="str">
        <f t="shared" si="195"/>
        <v>VW Passat</v>
      </c>
      <c r="G12510" t="s">
        <v>18456</v>
      </c>
      <c r="H12510" s="2" t="s">
        <v>17</v>
      </c>
      <c r="I12510" s="5">
        <v>149467</v>
      </c>
      <c r="J12510" s="2">
        <v>2016</v>
      </c>
      <c r="K12510" s="2">
        <v>140</v>
      </c>
      <c r="L12510" t="s">
        <v>54</v>
      </c>
      <c r="M12510" s="3">
        <v>18912.87</v>
      </c>
      <c r="N12510" s="2" t="s">
        <v>19</v>
      </c>
    </row>
    <row r="12511" spans="1:14" x14ac:dyDescent="0.25">
      <c r="A12511" t="s">
        <v>17206</v>
      </c>
      <c r="B12511" s="1" t="s">
        <v>21384</v>
      </c>
      <c r="C12511" t="s">
        <v>17206</v>
      </c>
      <c r="D12511" t="s">
        <v>25187</v>
      </c>
      <c r="E12511" s="2" t="s">
        <v>464</v>
      </c>
      <c r="F12511" t="str">
        <f t="shared" si="195"/>
        <v>VW Passat</v>
      </c>
      <c r="G12511" t="s">
        <v>18456</v>
      </c>
      <c r="H12511" s="2" t="s">
        <v>17</v>
      </c>
      <c r="I12511" s="5">
        <v>80020</v>
      </c>
      <c r="J12511" s="2">
        <v>2018</v>
      </c>
      <c r="K12511" s="2">
        <v>110</v>
      </c>
      <c r="L12511" t="s">
        <v>30</v>
      </c>
      <c r="M12511" s="3">
        <v>27035.64</v>
      </c>
      <c r="N12511" s="2" t="s">
        <v>19</v>
      </c>
    </row>
    <row r="12512" spans="1:14" x14ac:dyDescent="0.25">
      <c r="A12512" t="s">
        <v>17206</v>
      </c>
      <c r="B12512" s="1" t="s">
        <v>21241</v>
      </c>
      <c r="C12512" t="s">
        <v>17206</v>
      </c>
      <c r="D12512" t="s">
        <v>25187</v>
      </c>
      <c r="E12512" s="2" t="s">
        <v>464</v>
      </c>
      <c r="F12512" t="str">
        <f t="shared" si="195"/>
        <v>VW Passat</v>
      </c>
      <c r="G12512" t="s">
        <v>18456</v>
      </c>
      <c r="H12512" s="2" t="s">
        <v>17</v>
      </c>
      <c r="I12512" s="5">
        <v>142446</v>
      </c>
      <c r="J12512" s="2">
        <v>2017</v>
      </c>
      <c r="K12512" s="2">
        <v>110</v>
      </c>
      <c r="L12512" t="s">
        <v>18</v>
      </c>
      <c r="M12512" s="3">
        <v>23279.58</v>
      </c>
      <c r="N12512" s="2" t="s">
        <v>19</v>
      </c>
    </row>
    <row r="12513" spans="1:14" x14ac:dyDescent="0.25">
      <c r="A12513" t="s">
        <v>17206</v>
      </c>
      <c r="B12513" s="1" t="s">
        <v>21120</v>
      </c>
      <c r="C12513" t="s">
        <v>17206</v>
      </c>
      <c r="D12513" t="s">
        <v>25187</v>
      </c>
      <c r="E12513" s="2" t="s">
        <v>464</v>
      </c>
      <c r="F12513" t="str">
        <f t="shared" si="195"/>
        <v>VW Passat</v>
      </c>
      <c r="G12513" t="s">
        <v>18456</v>
      </c>
      <c r="H12513" s="2" t="s">
        <v>17</v>
      </c>
      <c r="I12513" s="5">
        <v>105651</v>
      </c>
      <c r="J12513" s="2">
        <v>2017</v>
      </c>
      <c r="K12513" s="2">
        <v>110</v>
      </c>
      <c r="L12513" t="s">
        <v>30</v>
      </c>
      <c r="M12513" s="3">
        <v>24280</v>
      </c>
      <c r="N12513" s="2" t="s">
        <v>19</v>
      </c>
    </row>
    <row r="12514" spans="1:14" x14ac:dyDescent="0.25">
      <c r="A12514" t="s">
        <v>17206</v>
      </c>
      <c r="B12514" s="1" t="s">
        <v>21010</v>
      </c>
      <c r="C12514" t="s">
        <v>17206</v>
      </c>
      <c r="D12514" t="s">
        <v>25187</v>
      </c>
      <c r="E12514" s="2" t="s">
        <v>464</v>
      </c>
      <c r="F12514" t="str">
        <f t="shared" si="195"/>
        <v>VW Passat</v>
      </c>
      <c r="G12514" t="s">
        <v>18456</v>
      </c>
      <c r="H12514" s="2" t="s">
        <v>17</v>
      </c>
      <c r="I12514" s="5">
        <v>122000</v>
      </c>
      <c r="J12514" s="2">
        <v>2019</v>
      </c>
      <c r="K12514" s="2">
        <v>110</v>
      </c>
      <c r="L12514" t="s">
        <v>45</v>
      </c>
      <c r="M12514" s="3">
        <v>22550</v>
      </c>
      <c r="N12514" s="2" t="s">
        <v>19</v>
      </c>
    </row>
    <row r="12515" spans="1:14" x14ac:dyDescent="0.25">
      <c r="A12515" t="s">
        <v>17206</v>
      </c>
      <c r="B12515" s="1" t="s">
        <v>20262</v>
      </c>
      <c r="C12515" t="s">
        <v>17206</v>
      </c>
      <c r="D12515" t="s">
        <v>25187</v>
      </c>
      <c r="E12515" s="2" t="s">
        <v>464</v>
      </c>
      <c r="F12515" t="str">
        <f t="shared" si="195"/>
        <v>VW Passat</v>
      </c>
      <c r="G12515" t="s">
        <v>18456</v>
      </c>
      <c r="H12515" s="2" t="s">
        <v>17</v>
      </c>
      <c r="I12515" s="5">
        <v>177841</v>
      </c>
      <c r="J12515" s="2">
        <v>2017</v>
      </c>
      <c r="K12515" s="2">
        <v>110</v>
      </c>
      <c r="L12515" t="s">
        <v>18</v>
      </c>
      <c r="M12515" s="3">
        <v>20730</v>
      </c>
      <c r="N12515" s="2" t="s">
        <v>19</v>
      </c>
    </row>
    <row r="12516" spans="1:14" x14ac:dyDescent="0.25">
      <c r="A12516" t="s">
        <v>17206</v>
      </c>
      <c r="B12516" s="1" t="s">
        <v>21660</v>
      </c>
      <c r="C12516" t="s">
        <v>17206</v>
      </c>
      <c r="D12516" t="s">
        <v>25187</v>
      </c>
      <c r="E12516" s="2" t="s">
        <v>464</v>
      </c>
      <c r="F12516" t="str">
        <f t="shared" si="195"/>
        <v>VW Passat</v>
      </c>
      <c r="G12516" t="s">
        <v>21049</v>
      </c>
      <c r="H12516" s="2" t="s">
        <v>17</v>
      </c>
      <c r="I12516" s="5">
        <v>86400</v>
      </c>
      <c r="J12516" s="2">
        <v>2018</v>
      </c>
      <c r="K12516" s="2">
        <v>110</v>
      </c>
      <c r="L12516" t="s">
        <v>45</v>
      </c>
      <c r="M12516" s="3">
        <v>25801.31</v>
      </c>
      <c r="N12516" s="2" t="s">
        <v>19</v>
      </c>
    </row>
    <row r="12517" spans="1:14" x14ac:dyDescent="0.25">
      <c r="A12517" t="s">
        <v>17206</v>
      </c>
      <c r="B12517" s="1" t="s">
        <v>21048</v>
      </c>
      <c r="C12517" t="s">
        <v>17206</v>
      </c>
      <c r="D12517" t="s">
        <v>25187</v>
      </c>
      <c r="E12517" s="2" t="s">
        <v>464</v>
      </c>
      <c r="F12517" t="str">
        <f t="shared" si="195"/>
        <v>VW Passat</v>
      </c>
      <c r="G12517" t="s">
        <v>21049</v>
      </c>
      <c r="H12517" s="2" t="s">
        <v>17</v>
      </c>
      <c r="I12517" s="5">
        <v>77130</v>
      </c>
      <c r="J12517" s="2">
        <v>2019</v>
      </c>
      <c r="K12517" s="2">
        <v>110</v>
      </c>
      <c r="L12517" t="s">
        <v>60</v>
      </c>
      <c r="M12517" s="3">
        <v>23900</v>
      </c>
      <c r="N12517" s="2" t="s">
        <v>19</v>
      </c>
    </row>
    <row r="12518" spans="1:14" x14ac:dyDescent="0.25">
      <c r="A12518" t="s">
        <v>17206</v>
      </c>
      <c r="B12518" s="1" t="s">
        <v>20240</v>
      </c>
      <c r="C12518" t="s">
        <v>17206</v>
      </c>
      <c r="D12518" t="s">
        <v>25187</v>
      </c>
      <c r="E12518" s="2" t="s">
        <v>464</v>
      </c>
      <c r="F12518" t="str">
        <f t="shared" si="195"/>
        <v>VW Passat</v>
      </c>
      <c r="G12518" t="s">
        <v>19185</v>
      </c>
      <c r="H12518" s="2" t="s">
        <v>17</v>
      </c>
      <c r="I12518" s="5">
        <v>189841</v>
      </c>
      <c r="J12518" s="2">
        <v>2018</v>
      </c>
      <c r="K12518" s="2">
        <v>110</v>
      </c>
      <c r="L12518" t="s">
        <v>45</v>
      </c>
      <c r="M12518" s="3">
        <v>18900</v>
      </c>
      <c r="N12518" s="2" t="s">
        <v>19</v>
      </c>
    </row>
    <row r="12519" spans="1:14" x14ac:dyDescent="0.25">
      <c r="A12519" t="s">
        <v>17206</v>
      </c>
      <c r="B12519" s="1" t="s">
        <v>19184</v>
      </c>
      <c r="C12519" t="s">
        <v>17206</v>
      </c>
      <c r="D12519" t="s">
        <v>25187</v>
      </c>
      <c r="E12519" s="2" t="s">
        <v>464</v>
      </c>
      <c r="F12519" t="str">
        <f t="shared" si="195"/>
        <v>VW Passat</v>
      </c>
      <c r="G12519" t="s">
        <v>19185</v>
      </c>
      <c r="H12519" s="2" t="s">
        <v>17</v>
      </c>
      <c r="I12519" s="5">
        <v>160000</v>
      </c>
      <c r="J12519" s="2">
        <v>2017</v>
      </c>
      <c r="K12519" s="2">
        <v>110</v>
      </c>
      <c r="L12519" t="s">
        <v>18</v>
      </c>
      <c r="M12519" s="3">
        <v>15913.46</v>
      </c>
      <c r="N12519" s="2" t="s">
        <v>19</v>
      </c>
    </row>
    <row r="12520" spans="1:14" x14ac:dyDescent="0.25">
      <c r="A12520" t="s">
        <v>17206</v>
      </c>
      <c r="B12520" s="1" t="s">
        <v>19524</v>
      </c>
      <c r="C12520" t="s">
        <v>17206</v>
      </c>
      <c r="D12520" t="s">
        <v>25187</v>
      </c>
      <c r="E12520" s="2" t="s">
        <v>464</v>
      </c>
      <c r="F12520" t="str">
        <f t="shared" si="195"/>
        <v>VW Passat</v>
      </c>
      <c r="G12520" t="s">
        <v>18460</v>
      </c>
      <c r="H12520" s="2" t="s">
        <v>17</v>
      </c>
      <c r="I12520" s="5">
        <v>106501</v>
      </c>
      <c r="J12520" s="2">
        <v>2013</v>
      </c>
      <c r="K12520" s="2">
        <v>103</v>
      </c>
      <c r="L12520" t="s">
        <v>30</v>
      </c>
      <c r="M12520" s="3">
        <v>16528.97</v>
      </c>
      <c r="N12520" s="2" t="s">
        <v>19</v>
      </c>
    </row>
    <row r="12521" spans="1:14" x14ac:dyDescent="0.25">
      <c r="A12521" t="s">
        <v>17206</v>
      </c>
      <c r="B12521" s="1" t="s">
        <v>20959</v>
      </c>
      <c r="C12521" t="s">
        <v>17206</v>
      </c>
      <c r="D12521" t="s">
        <v>25187</v>
      </c>
      <c r="E12521" s="2" t="s">
        <v>464</v>
      </c>
      <c r="F12521" t="str">
        <f t="shared" si="195"/>
        <v>VW Passat</v>
      </c>
      <c r="G12521" t="s">
        <v>18460</v>
      </c>
      <c r="H12521" s="2" t="s">
        <v>17</v>
      </c>
      <c r="I12521" s="5">
        <v>83221</v>
      </c>
      <c r="J12521" s="2">
        <v>2016</v>
      </c>
      <c r="K12521" s="2">
        <v>110</v>
      </c>
      <c r="L12521" t="s">
        <v>37</v>
      </c>
      <c r="M12521" s="3">
        <v>24958.14</v>
      </c>
      <c r="N12521" s="2" t="s">
        <v>19</v>
      </c>
    </row>
    <row r="12522" spans="1:14" x14ac:dyDescent="0.25">
      <c r="A12522" t="s">
        <v>17206</v>
      </c>
      <c r="B12522" s="1" t="s">
        <v>21042</v>
      </c>
      <c r="C12522" t="s">
        <v>17206</v>
      </c>
      <c r="D12522" t="s">
        <v>25187</v>
      </c>
      <c r="E12522" s="2" t="s">
        <v>464</v>
      </c>
      <c r="F12522" t="str">
        <f t="shared" si="195"/>
        <v>VW Passat</v>
      </c>
      <c r="G12522" t="s">
        <v>18460</v>
      </c>
      <c r="H12522" s="2" t="s">
        <v>17</v>
      </c>
      <c r="I12522" s="5">
        <v>100612</v>
      </c>
      <c r="J12522" s="2">
        <v>2018</v>
      </c>
      <c r="K12522" s="2">
        <v>110</v>
      </c>
      <c r="L12522" t="s">
        <v>18</v>
      </c>
      <c r="M12522" s="3">
        <v>23876.83</v>
      </c>
      <c r="N12522" s="2" t="s">
        <v>19</v>
      </c>
    </row>
    <row r="12523" spans="1:14" x14ac:dyDescent="0.25">
      <c r="A12523" t="s">
        <v>17206</v>
      </c>
      <c r="B12523" s="1" t="s">
        <v>20646</v>
      </c>
      <c r="C12523" t="s">
        <v>17206</v>
      </c>
      <c r="D12523" t="s">
        <v>25187</v>
      </c>
      <c r="E12523" s="2" t="s">
        <v>464</v>
      </c>
      <c r="F12523" t="str">
        <f t="shared" si="195"/>
        <v>VW Passat</v>
      </c>
      <c r="G12523" t="s">
        <v>18460</v>
      </c>
      <c r="H12523" s="2" t="s">
        <v>17</v>
      </c>
      <c r="I12523" s="5">
        <v>114644</v>
      </c>
      <c r="J12523" s="2">
        <v>2015</v>
      </c>
      <c r="K12523" s="2">
        <v>110</v>
      </c>
      <c r="L12523" t="s">
        <v>45</v>
      </c>
      <c r="M12523" s="3">
        <v>20900</v>
      </c>
      <c r="N12523" s="2" t="s">
        <v>19</v>
      </c>
    </row>
    <row r="12524" spans="1:14" x14ac:dyDescent="0.25">
      <c r="A12524" t="s">
        <v>17206</v>
      </c>
      <c r="B12524" s="1" t="s">
        <v>18459</v>
      </c>
      <c r="C12524" t="s">
        <v>17206</v>
      </c>
      <c r="D12524" t="s">
        <v>25187</v>
      </c>
      <c r="E12524" s="2" t="s">
        <v>464</v>
      </c>
      <c r="F12524" t="str">
        <f t="shared" si="195"/>
        <v>VW Passat</v>
      </c>
      <c r="G12524" t="s">
        <v>18460</v>
      </c>
      <c r="H12524" s="2" t="s">
        <v>17</v>
      </c>
      <c r="I12524" s="5">
        <v>172864</v>
      </c>
      <c r="J12524" s="2">
        <v>2014</v>
      </c>
      <c r="K12524" s="2">
        <v>130</v>
      </c>
      <c r="L12524" t="s">
        <v>45</v>
      </c>
      <c r="M12524" s="3">
        <v>12999.99</v>
      </c>
      <c r="N12524" s="2" t="s">
        <v>19</v>
      </c>
    </row>
    <row r="12525" spans="1:14" x14ac:dyDescent="0.25">
      <c r="A12525" t="s">
        <v>17206</v>
      </c>
      <c r="B12525" s="1" t="s">
        <v>20239</v>
      </c>
      <c r="C12525" t="s">
        <v>17206</v>
      </c>
      <c r="D12525" t="s">
        <v>25187</v>
      </c>
      <c r="E12525" s="2" t="s">
        <v>464</v>
      </c>
      <c r="F12525" t="str">
        <f t="shared" si="195"/>
        <v>VW Passat</v>
      </c>
      <c r="G12525" t="s">
        <v>18460</v>
      </c>
      <c r="H12525" s="2" t="s">
        <v>17</v>
      </c>
      <c r="I12525" s="5">
        <v>185764</v>
      </c>
      <c r="J12525" s="2">
        <v>2015</v>
      </c>
      <c r="K12525" s="2">
        <v>110</v>
      </c>
      <c r="L12525" t="s">
        <v>30</v>
      </c>
      <c r="M12525" s="3">
        <v>18900</v>
      </c>
      <c r="N12525" s="2" t="s">
        <v>19</v>
      </c>
    </row>
    <row r="12526" spans="1:14" x14ac:dyDescent="0.25">
      <c r="A12526" t="s">
        <v>17206</v>
      </c>
      <c r="B12526" s="1" t="s">
        <v>20439</v>
      </c>
      <c r="C12526" t="s">
        <v>17206</v>
      </c>
      <c r="D12526" t="s">
        <v>25187</v>
      </c>
      <c r="E12526" s="2" t="s">
        <v>464</v>
      </c>
      <c r="F12526" t="str">
        <f t="shared" si="195"/>
        <v>VW Passat</v>
      </c>
      <c r="G12526" t="s">
        <v>18460</v>
      </c>
      <c r="H12526" s="2" t="s">
        <v>17</v>
      </c>
      <c r="I12526" s="5">
        <v>92198</v>
      </c>
      <c r="J12526" s="2">
        <v>2017</v>
      </c>
      <c r="K12526" s="2">
        <v>110</v>
      </c>
      <c r="L12526" t="s">
        <v>18</v>
      </c>
      <c r="M12526" s="3">
        <v>21262.5</v>
      </c>
      <c r="N12526" s="2" t="s">
        <v>19</v>
      </c>
    </row>
    <row r="12527" spans="1:14" x14ac:dyDescent="0.25">
      <c r="A12527" t="s">
        <v>17206</v>
      </c>
      <c r="B12527" s="1" t="s">
        <v>20705</v>
      </c>
      <c r="C12527" t="s">
        <v>17206</v>
      </c>
      <c r="D12527" t="s">
        <v>25187</v>
      </c>
      <c r="E12527" s="2" t="s">
        <v>464</v>
      </c>
      <c r="F12527" t="str">
        <f t="shared" si="195"/>
        <v>VW Passat</v>
      </c>
      <c r="G12527" t="s">
        <v>18460</v>
      </c>
      <c r="H12527" s="2" t="s">
        <v>17</v>
      </c>
      <c r="I12527" s="5">
        <v>110000</v>
      </c>
      <c r="J12527" s="2">
        <v>2018</v>
      </c>
      <c r="K12527" s="2">
        <v>110</v>
      </c>
      <c r="L12527" t="s">
        <v>45</v>
      </c>
      <c r="M12527" s="3">
        <v>21900</v>
      </c>
      <c r="N12527" s="2" t="s">
        <v>19</v>
      </c>
    </row>
    <row r="12528" spans="1:14" x14ac:dyDescent="0.25">
      <c r="A12528" t="s">
        <v>17206</v>
      </c>
      <c r="B12528" s="1" t="s">
        <v>21129</v>
      </c>
      <c r="C12528" t="s">
        <v>17206</v>
      </c>
      <c r="D12528" t="s">
        <v>25187</v>
      </c>
      <c r="E12528" s="2" t="s">
        <v>464</v>
      </c>
      <c r="F12528" t="str">
        <f t="shared" si="195"/>
        <v>VW Passat</v>
      </c>
      <c r="G12528" t="s">
        <v>18460</v>
      </c>
      <c r="H12528" s="2" t="s">
        <v>17</v>
      </c>
      <c r="I12528" s="5">
        <v>81386</v>
      </c>
      <c r="J12528" s="2">
        <v>2019</v>
      </c>
      <c r="K12528" s="2">
        <v>110</v>
      </c>
      <c r="L12528" t="s">
        <v>45</v>
      </c>
      <c r="M12528" s="3">
        <v>24300</v>
      </c>
      <c r="N12528" s="2" t="s">
        <v>19</v>
      </c>
    </row>
    <row r="12529" spans="1:14" x14ac:dyDescent="0.25">
      <c r="A12529" t="s">
        <v>17206</v>
      </c>
      <c r="B12529" s="1" t="s">
        <v>19863</v>
      </c>
      <c r="C12529" t="s">
        <v>17206</v>
      </c>
      <c r="D12529" t="s">
        <v>25187</v>
      </c>
      <c r="E12529" s="2" t="s">
        <v>464</v>
      </c>
      <c r="F12529" t="str">
        <f t="shared" si="195"/>
        <v>VW Passat</v>
      </c>
      <c r="G12529" t="s">
        <v>18847</v>
      </c>
      <c r="H12529" s="2" t="s">
        <v>17</v>
      </c>
      <c r="I12529" s="5">
        <v>176443</v>
      </c>
      <c r="J12529" s="2">
        <v>2015</v>
      </c>
      <c r="K12529" s="2">
        <v>110</v>
      </c>
      <c r="L12529" t="s">
        <v>60</v>
      </c>
      <c r="M12529" s="3">
        <v>18141.55</v>
      </c>
      <c r="N12529" s="2" t="s">
        <v>19</v>
      </c>
    </row>
    <row r="12530" spans="1:14" x14ac:dyDescent="0.25">
      <c r="A12530" t="s">
        <v>17206</v>
      </c>
      <c r="B12530" s="1" t="s">
        <v>18846</v>
      </c>
      <c r="C12530" t="s">
        <v>17206</v>
      </c>
      <c r="D12530" t="s">
        <v>25187</v>
      </c>
      <c r="E12530" s="2" t="s">
        <v>464</v>
      </c>
      <c r="F12530" t="str">
        <f t="shared" si="195"/>
        <v>VW Passat</v>
      </c>
      <c r="G12530" t="s">
        <v>18847</v>
      </c>
      <c r="H12530" s="2" t="s">
        <v>17</v>
      </c>
      <c r="I12530" s="5">
        <v>204600</v>
      </c>
      <c r="J12530" s="2">
        <v>2014</v>
      </c>
      <c r="K12530" s="2">
        <v>103</v>
      </c>
      <c r="L12530" t="s">
        <v>30</v>
      </c>
      <c r="M12530" s="3">
        <v>14110.09</v>
      </c>
      <c r="N12530" s="2" t="s">
        <v>19</v>
      </c>
    </row>
    <row r="12531" spans="1:14" x14ac:dyDescent="0.25">
      <c r="A12531" t="s">
        <v>17206</v>
      </c>
      <c r="B12531" s="1" t="s">
        <v>20855</v>
      </c>
      <c r="C12531" t="s">
        <v>17206</v>
      </c>
      <c r="D12531" t="s">
        <v>25187</v>
      </c>
      <c r="E12531" s="2" t="s">
        <v>464</v>
      </c>
      <c r="F12531" t="str">
        <f t="shared" si="195"/>
        <v>VW Passat</v>
      </c>
      <c r="G12531" t="s">
        <v>18847</v>
      </c>
      <c r="H12531" s="2" t="s">
        <v>17</v>
      </c>
      <c r="I12531" s="5">
        <v>108980</v>
      </c>
      <c r="J12531" s="2">
        <v>2017</v>
      </c>
      <c r="K12531" s="2">
        <v>110</v>
      </c>
      <c r="L12531" t="s">
        <v>30</v>
      </c>
      <c r="M12531" s="3">
        <v>23500</v>
      </c>
      <c r="N12531" s="2" t="s">
        <v>19</v>
      </c>
    </row>
    <row r="12532" spans="1:14" x14ac:dyDescent="0.25">
      <c r="A12532" t="s">
        <v>17206</v>
      </c>
      <c r="B12532" s="1" t="s">
        <v>20297</v>
      </c>
      <c r="C12532" t="s">
        <v>17206</v>
      </c>
      <c r="D12532" t="s">
        <v>25187</v>
      </c>
      <c r="E12532" s="2" t="s">
        <v>464</v>
      </c>
      <c r="F12532" t="str">
        <f t="shared" si="195"/>
        <v>VW Passat</v>
      </c>
      <c r="G12532" t="s">
        <v>18847</v>
      </c>
      <c r="H12532" s="2" t="s">
        <v>17</v>
      </c>
      <c r="I12532" s="5">
        <v>188271</v>
      </c>
      <c r="J12532" s="2">
        <v>2017</v>
      </c>
      <c r="K12532" s="2">
        <v>110</v>
      </c>
      <c r="L12532" t="s">
        <v>45</v>
      </c>
      <c r="M12532" s="3">
        <v>20900</v>
      </c>
      <c r="N12532" s="2" t="s">
        <v>19</v>
      </c>
    </row>
    <row r="12533" spans="1:14" x14ac:dyDescent="0.25">
      <c r="A12533" t="s">
        <v>17206</v>
      </c>
      <c r="B12533" s="1" t="s">
        <v>21587</v>
      </c>
      <c r="C12533" t="s">
        <v>17206</v>
      </c>
      <c r="D12533" t="s">
        <v>25187</v>
      </c>
      <c r="E12533" s="2" t="s">
        <v>464</v>
      </c>
      <c r="F12533" t="str">
        <f t="shared" si="195"/>
        <v>VW Passat</v>
      </c>
      <c r="G12533" t="s">
        <v>18847</v>
      </c>
      <c r="H12533" s="2" t="s">
        <v>17</v>
      </c>
      <c r="I12533" s="5">
        <v>151500</v>
      </c>
      <c r="J12533" s="2">
        <v>2016</v>
      </c>
      <c r="K12533" s="2">
        <v>140</v>
      </c>
      <c r="L12533" t="s">
        <v>54</v>
      </c>
      <c r="M12533" s="3">
        <v>26325</v>
      </c>
      <c r="N12533" s="2" t="s">
        <v>19</v>
      </c>
    </row>
    <row r="12534" spans="1:14" x14ac:dyDescent="0.25">
      <c r="A12534" t="s">
        <v>17206</v>
      </c>
      <c r="B12534" s="1" t="s">
        <v>20874</v>
      </c>
      <c r="C12534" t="s">
        <v>17206</v>
      </c>
      <c r="D12534" t="s">
        <v>25187</v>
      </c>
      <c r="E12534" s="2" t="s">
        <v>464</v>
      </c>
      <c r="F12534" t="str">
        <f t="shared" si="195"/>
        <v>VW Passat</v>
      </c>
      <c r="G12534" t="s">
        <v>18847</v>
      </c>
      <c r="H12534" s="2" t="s">
        <v>17</v>
      </c>
      <c r="I12534" s="5">
        <v>139470</v>
      </c>
      <c r="J12534" s="2">
        <v>2015</v>
      </c>
      <c r="K12534" s="2">
        <v>110</v>
      </c>
      <c r="L12534" t="s">
        <v>30</v>
      </c>
      <c r="M12534" s="3">
        <v>23793.75</v>
      </c>
      <c r="N12534" s="2" t="s">
        <v>19</v>
      </c>
    </row>
    <row r="12535" spans="1:14" x14ac:dyDescent="0.25">
      <c r="A12535" t="s">
        <v>17206</v>
      </c>
      <c r="B12535" s="1" t="s">
        <v>21036</v>
      </c>
      <c r="C12535" t="s">
        <v>17206</v>
      </c>
      <c r="D12535" t="s">
        <v>25187</v>
      </c>
      <c r="E12535" s="2" t="s">
        <v>464</v>
      </c>
      <c r="F12535" t="str">
        <f t="shared" si="195"/>
        <v>VW Passat</v>
      </c>
      <c r="G12535" t="s">
        <v>18847</v>
      </c>
      <c r="H12535" s="2" t="s">
        <v>17</v>
      </c>
      <c r="I12535" s="5">
        <v>133063</v>
      </c>
      <c r="J12535" s="2">
        <v>2016</v>
      </c>
      <c r="K12535" s="2">
        <v>140</v>
      </c>
      <c r="L12535" t="s">
        <v>1066</v>
      </c>
      <c r="M12535" s="3">
        <v>23793.75</v>
      </c>
      <c r="N12535" s="2" t="s">
        <v>19</v>
      </c>
    </row>
    <row r="12536" spans="1:14" x14ac:dyDescent="0.25">
      <c r="A12536" t="s">
        <v>17206</v>
      </c>
      <c r="B12536" s="1" t="s">
        <v>21386</v>
      </c>
      <c r="C12536" t="s">
        <v>17206</v>
      </c>
      <c r="D12536" t="s">
        <v>25187</v>
      </c>
      <c r="E12536" s="2" t="s">
        <v>464</v>
      </c>
      <c r="F12536" t="str">
        <f t="shared" ref="F12536:F12599" si="196">D12536&amp; " " &amp; E12536</f>
        <v>VW Passat</v>
      </c>
      <c r="G12536" t="s">
        <v>21387</v>
      </c>
      <c r="H12536" s="2" t="s">
        <v>17</v>
      </c>
      <c r="I12536" s="5">
        <v>47770</v>
      </c>
      <c r="J12536" s="2">
        <v>2018</v>
      </c>
      <c r="K12536" s="2">
        <v>110</v>
      </c>
      <c r="L12536" t="s">
        <v>45</v>
      </c>
      <c r="M12536" s="3">
        <v>26990</v>
      </c>
      <c r="N12536" s="2" t="s">
        <v>19</v>
      </c>
    </row>
    <row r="12537" spans="1:14" x14ac:dyDescent="0.25">
      <c r="A12537" t="s">
        <v>17206</v>
      </c>
      <c r="B12537" s="1" t="s">
        <v>22229</v>
      </c>
      <c r="C12537" t="s">
        <v>17206</v>
      </c>
      <c r="D12537" t="s">
        <v>25187</v>
      </c>
      <c r="E12537" s="2" t="s">
        <v>464</v>
      </c>
      <c r="F12537" t="str">
        <f t="shared" si="196"/>
        <v>VW Passat</v>
      </c>
      <c r="G12537" t="s">
        <v>22230</v>
      </c>
      <c r="H12537" s="2" t="s">
        <v>17</v>
      </c>
      <c r="I12537" s="5">
        <v>30000</v>
      </c>
      <c r="J12537" s="2">
        <v>2022</v>
      </c>
      <c r="K12537" s="2">
        <v>90</v>
      </c>
      <c r="L12537" t="s">
        <v>30</v>
      </c>
      <c r="M12537" s="3">
        <v>33167.43</v>
      </c>
      <c r="N12537" s="2" t="s">
        <v>19</v>
      </c>
    </row>
    <row r="12538" spans="1:14" x14ac:dyDescent="0.25">
      <c r="A12538" t="s">
        <v>17206</v>
      </c>
      <c r="B12538" s="1" t="s">
        <v>22097</v>
      </c>
      <c r="C12538" t="s">
        <v>17206</v>
      </c>
      <c r="D12538" t="s">
        <v>25187</v>
      </c>
      <c r="E12538" s="2" t="s">
        <v>464</v>
      </c>
      <c r="F12538" t="str">
        <f t="shared" si="196"/>
        <v>VW Passat</v>
      </c>
      <c r="G12538" t="s">
        <v>21368</v>
      </c>
      <c r="H12538" s="2" t="s">
        <v>17</v>
      </c>
      <c r="I12538" s="5">
        <v>30000</v>
      </c>
      <c r="J12538" s="2">
        <v>2022</v>
      </c>
      <c r="K12538" s="2">
        <v>110</v>
      </c>
      <c r="L12538" t="s">
        <v>45</v>
      </c>
      <c r="M12538" s="3">
        <v>39591.21</v>
      </c>
      <c r="N12538" s="2" t="s">
        <v>19</v>
      </c>
    </row>
    <row r="12539" spans="1:14" x14ac:dyDescent="0.25">
      <c r="A12539" t="s">
        <v>17206</v>
      </c>
      <c r="B12539" s="1" t="s">
        <v>21367</v>
      </c>
      <c r="C12539" t="s">
        <v>17206</v>
      </c>
      <c r="D12539" t="s">
        <v>25187</v>
      </c>
      <c r="E12539" s="2" t="s">
        <v>464</v>
      </c>
      <c r="F12539" t="str">
        <f t="shared" si="196"/>
        <v>VW Passat</v>
      </c>
      <c r="G12539" t="s">
        <v>21368</v>
      </c>
      <c r="H12539" s="2" t="s">
        <v>17</v>
      </c>
      <c r="I12539" s="5">
        <v>124576</v>
      </c>
      <c r="J12539" s="2">
        <v>2020</v>
      </c>
      <c r="K12539" s="2">
        <v>110</v>
      </c>
      <c r="L12539" t="s">
        <v>30</v>
      </c>
      <c r="M12539" s="3">
        <v>26990</v>
      </c>
      <c r="N12539" s="2" t="s">
        <v>19</v>
      </c>
    </row>
    <row r="12540" spans="1:14" x14ac:dyDescent="0.25">
      <c r="A12540" t="s">
        <v>17206</v>
      </c>
      <c r="B12540" s="1" t="s">
        <v>20770</v>
      </c>
      <c r="C12540" t="s">
        <v>17206</v>
      </c>
      <c r="D12540" t="s">
        <v>25187</v>
      </c>
      <c r="E12540" s="2" t="s">
        <v>464</v>
      </c>
      <c r="F12540" t="str">
        <f t="shared" si="196"/>
        <v>VW Passat</v>
      </c>
      <c r="G12540" t="s">
        <v>20771</v>
      </c>
      <c r="H12540" s="2" t="s">
        <v>17</v>
      </c>
      <c r="I12540" s="5">
        <v>70303</v>
      </c>
      <c r="J12540" s="2">
        <v>2018</v>
      </c>
      <c r="K12540" s="2">
        <v>110</v>
      </c>
      <c r="L12540" t="s">
        <v>45</v>
      </c>
      <c r="M12540" s="3">
        <v>22273.52</v>
      </c>
      <c r="N12540" s="2" t="s">
        <v>19</v>
      </c>
    </row>
    <row r="12541" spans="1:14" x14ac:dyDescent="0.25">
      <c r="A12541" t="s">
        <v>17206</v>
      </c>
      <c r="B12541" s="1" t="s">
        <v>21300</v>
      </c>
      <c r="C12541" t="s">
        <v>17206</v>
      </c>
      <c r="D12541" t="s">
        <v>25187</v>
      </c>
      <c r="E12541" s="2" t="s">
        <v>464</v>
      </c>
      <c r="F12541" t="str">
        <f t="shared" si="196"/>
        <v>VW Passat</v>
      </c>
      <c r="G12541" t="s">
        <v>21301</v>
      </c>
      <c r="H12541" s="2" t="s">
        <v>17</v>
      </c>
      <c r="I12541" s="5">
        <v>100725</v>
      </c>
      <c r="J12541" s="2">
        <v>2019</v>
      </c>
      <c r="K12541" s="2">
        <v>110</v>
      </c>
      <c r="L12541" t="s">
        <v>45</v>
      </c>
      <c r="M12541" s="3">
        <v>26531.29</v>
      </c>
      <c r="N12541" s="2" t="s">
        <v>19</v>
      </c>
    </row>
    <row r="12542" spans="1:14" x14ac:dyDescent="0.25">
      <c r="A12542" t="s">
        <v>17206</v>
      </c>
      <c r="B12542" s="1" t="s">
        <v>19152</v>
      </c>
      <c r="C12542" t="s">
        <v>17206</v>
      </c>
      <c r="D12542" t="s">
        <v>25187</v>
      </c>
      <c r="E12542" s="2" t="s">
        <v>464</v>
      </c>
      <c r="F12542" t="str">
        <f t="shared" si="196"/>
        <v>VW Passat</v>
      </c>
      <c r="G12542" t="s">
        <v>19153</v>
      </c>
      <c r="H12542" s="2" t="s">
        <v>17</v>
      </c>
      <c r="I12542" s="5">
        <v>194575</v>
      </c>
      <c r="J12542" s="2">
        <v>2013</v>
      </c>
      <c r="K12542" s="2">
        <v>130</v>
      </c>
      <c r="L12542" t="s">
        <v>54</v>
      </c>
      <c r="M12542" s="3">
        <v>15588.29</v>
      </c>
      <c r="N12542" s="2" t="s">
        <v>19</v>
      </c>
    </row>
    <row r="12543" spans="1:14" x14ac:dyDescent="0.25">
      <c r="A12543" t="s">
        <v>17206</v>
      </c>
      <c r="B12543" s="1" t="s">
        <v>21526</v>
      </c>
      <c r="C12543" t="s">
        <v>17206</v>
      </c>
      <c r="D12543" t="s">
        <v>25187</v>
      </c>
      <c r="E12543" s="2" t="s">
        <v>464</v>
      </c>
      <c r="F12543" t="str">
        <f t="shared" si="196"/>
        <v>VW Passat</v>
      </c>
      <c r="G12543" t="s">
        <v>19153</v>
      </c>
      <c r="H12543" s="2" t="s">
        <v>17</v>
      </c>
      <c r="I12543" s="5">
        <v>125843</v>
      </c>
      <c r="J12543" s="2">
        <v>2019</v>
      </c>
      <c r="K12543" s="2">
        <v>140</v>
      </c>
      <c r="L12543" t="s">
        <v>96</v>
      </c>
      <c r="M12543" s="3">
        <v>28990</v>
      </c>
      <c r="N12543" s="2" t="s">
        <v>19</v>
      </c>
    </row>
    <row r="12544" spans="1:14" x14ac:dyDescent="0.25">
      <c r="A12544" t="s">
        <v>17206</v>
      </c>
      <c r="B12544" s="1" t="s">
        <v>18483</v>
      </c>
      <c r="C12544" t="s">
        <v>17206</v>
      </c>
      <c r="D12544" t="s">
        <v>25187</v>
      </c>
      <c r="E12544" s="2" t="s">
        <v>464</v>
      </c>
      <c r="F12544" t="str">
        <f t="shared" si="196"/>
        <v>VW Passat</v>
      </c>
      <c r="G12544" t="s">
        <v>18484</v>
      </c>
      <c r="H12544" s="2" t="s">
        <v>17</v>
      </c>
      <c r="I12544" s="5">
        <v>170602</v>
      </c>
      <c r="J12544" s="2">
        <v>2016</v>
      </c>
      <c r="K12544" s="2">
        <v>88</v>
      </c>
      <c r="L12544" t="s">
        <v>18</v>
      </c>
      <c r="M12544" s="3">
        <v>14299</v>
      </c>
      <c r="N12544" s="2" t="s">
        <v>19</v>
      </c>
    </row>
    <row r="12545" spans="1:14" x14ac:dyDescent="0.25">
      <c r="A12545" t="s">
        <v>17206</v>
      </c>
      <c r="B12545" s="1" t="s">
        <v>21266</v>
      </c>
      <c r="C12545" t="s">
        <v>17206</v>
      </c>
      <c r="D12545" t="s">
        <v>25187</v>
      </c>
      <c r="E12545" s="2" t="s">
        <v>464</v>
      </c>
      <c r="F12545" t="str">
        <f t="shared" si="196"/>
        <v>VW Passat</v>
      </c>
      <c r="G12545" t="s">
        <v>17552</v>
      </c>
      <c r="H12545" s="2" t="s">
        <v>17</v>
      </c>
      <c r="I12545" s="5">
        <v>116710</v>
      </c>
      <c r="J12545" s="2">
        <v>2018</v>
      </c>
      <c r="K12545" s="2">
        <v>88</v>
      </c>
      <c r="L12545" t="s">
        <v>45</v>
      </c>
      <c r="M12545" s="3">
        <v>23399.03</v>
      </c>
      <c r="N12545" s="2" t="s">
        <v>19</v>
      </c>
    </row>
    <row r="12546" spans="1:14" x14ac:dyDescent="0.25">
      <c r="A12546" t="s">
        <v>17206</v>
      </c>
      <c r="B12546" s="1" t="s">
        <v>18401</v>
      </c>
      <c r="C12546" t="s">
        <v>17206</v>
      </c>
      <c r="D12546" t="s">
        <v>25187</v>
      </c>
      <c r="E12546" s="2" t="s">
        <v>464</v>
      </c>
      <c r="F12546" t="str">
        <f t="shared" si="196"/>
        <v>VW Passat</v>
      </c>
      <c r="G12546" t="s">
        <v>17552</v>
      </c>
      <c r="H12546" s="2" t="s">
        <v>17</v>
      </c>
      <c r="I12546" s="5">
        <v>181835</v>
      </c>
      <c r="J12546" s="2">
        <v>2015</v>
      </c>
      <c r="K12546" s="2">
        <v>88</v>
      </c>
      <c r="L12546" t="s">
        <v>96</v>
      </c>
      <c r="M12546" s="3">
        <v>13639.76</v>
      </c>
      <c r="N12546" s="2" t="s">
        <v>19</v>
      </c>
    </row>
    <row r="12547" spans="1:14" x14ac:dyDescent="0.25">
      <c r="A12547" t="s">
        <v>17206</v>
      </c>
      <c r="B12547" s="1" t="s">
        <v>18875</v>
      </c>
      <c r="C12547" t="s">
        <v>17206</v>
      </c>
      <c r="D12547" t="s">
        <v>25187</v>
      </c>
      <c r="E12547" s="2" t="s">
        <v>464</v>
      </c>
      <c r="F12547" t="str">
        <f t="shared" si="196"/>
        <v>VW Passat</v>
      </c>
      <c r="G12547" t="s">
        <v>17552</v>
      </c>
      <c r="H12547" s="2" t="s">
        <v>17</v>
      </c>
      <c r="I12547" s="5">
        <v>184105</v>
      </c>
      <c r="J12547" s="2">
        <v>2016</v>
      </c>
      <c r="K12547" s="2">
        <v>88</v>
      </c>
      <c r="L12547" t="s">
        <v>45</v>
      </c>
      <c r="M12547" s="3">
        <v>14221.63</v>
      </c>
      <c r="N12547" s="2" t="s">
        <v>19</v>
      </c>
    </row>
    <row r="12548" spans="1:14" x14ac:dyDescent="0.25">
      <c r="A12548" t="s">
        <v>17206</v>
      </c>
      <c r="B12548" s="1" t="s">
        <v>20408</v>
      </c>
      <c r="C12548" t="s">
        <v>17206</v>
      </c>
      <c r="D12548" t="s">
        <v>25187</v>
      </c>
      <c r="E12548" s="2" t="s">
        <v>464</v>
      </c>
      <c r="F12548" t="str">
        <f t="shared" si="196"/>
        <v>VW Passat</v>
      </c>
      <c r="G12548" t="s">
        <v>17552</v>
      </c>
      <c r="H12548" s="2" t="s">
        <v>17</v>
      </c>
      <c r="I12548" s="5">
        <v>98484</v>
      </c>
      <c r="J12548" s="2">
        <v>2018</v>
      </c>
      <c r="K12548" s="2">
        <v>88</v>
      </c>
      <c r="L12548" t="s">
        <v>60</v>
      </c>
      <c r="M12548" s="3">
        <v>20700</v>
      </c>
      <c r="N12548" s="2" t="s">
        <v>19</v>
      </c>
    </row>
    <row r="12549" spans="1:14" x14ac:dyDescent="0.25">
      <c r="A12549" t="s">
        <v>17206</v>
      </c>
      <c r="B12549" s="1" t="s">
        <v>18197</v>
      </c>
      <c r="C12549" t="s">
        <v>17206</v>
      </c>
      <c r="D12549" t="s">
        <v>25187</v>
      </c>
      <c r="E12549" s="2" t="s">
        <v>464</v>
      </c>
      <c r="F12549" t="str">
        <f t="shared" si="196"/>
        <v>VW Passat</v>
      </c>
      <c r="G12549" t="s">
        <v>17552</v>
      </c>
      <c r="H12549" s="2" t="s">
        <v>17</v>
      </c>
      <c r="I12549" s="5">
        <v>160241</v>
      </c>
      <c r="J12549" s="2">
        <v>2013</v>
      </c>
      <c r="K12549" s="2">
        <v>77</v>
      </c>
      <c r="L12549" t="s">
        <v>54</v>
      </c>
      <c r="M12549" s="3">
        <v>12094.37</v>
      </c>
      <c r="N12549" s="2" t="s">
        <v>19</v>
      </c>
    </row>
    <row r="12550" spans="1:14" x14ac:dyDescent="0.25">
      <c r="A12550" t="s">
        <v>17206</v>
      </c>
      <c r="B12550" s="1" t="s">
        <v>19680</v>
      </c>
      <c r="C12550" t="s">
        <v>17206</v>
      </c>
      <c r="D12550" t="s">
        <v>25187</v>
      </c>
      <c r="E12550" s="2" t="s">
        <v>464</v>
      </c>
      <c r="F12550" t="str">
        <f t="shared" si="196"/>
        <v>VW Passat</v>
      </c>
      <c r="G12550" t="s">
        <v>17552</v>
      </c>
      <c r="H12550" s="2" t="s">
        <v>17</v>
      </c>
      <c r="I12550" s="5">
        <v>100000</v>
      </c>
      <c r="J12550" s="2">
        <v>2018</v>
      </c>
      <c r="K12550" s="2">
        <v>88</v>
      </c>
      <c r="L12550" t="s">
        <v>96</v>
      </c>
      <c r="M12550" s="3">
        <v>18237.43</v>
      </c>
      <c r="N12550" s="2" t="s">
        <v>19</v>
      </c>
    </row>
    <row r="12551" spans="1:14" x14ac:dyDescent="0.25">
      <c r="A12551" t="s">
        <v>17206</v>
      </c>
      <c r="B12551" s="1" t="s">
        <v>18988</v>
      </c>
      <c r="C12551" t="s">
        <v>17206</v>
      </c>
      <c r="D12551" t="s">
        <v>25187</v>
      </c>
      <c r="E12551" s="2" t="s">
        <v>464</v>
      </c>
      <c r="F12551" t="str">
        <f t="shared" si="196"/>
        <v>VW Passat</v>
      </c>
      <c r="G12551" t="s">
        <v>17552</v>
      </c>
      <c r="H12551" s="2" t="s">
        <v>17</v>
      </c>
      <c r="I12551" s="5">
        <v>211559</v>
      </c>
      <c r="J12551" s="2">
        <v>2018</v>
      </c>
      <c r="K12551" s="2">
        <v>88</v>
      </c>
      <c r="L12551" t="s">
        <v>96</v>
      </c>
      <c r="M12551" s="3">
        <v>14883.75</v>
      </c>
      <c r="N12551" s="2" t="s">
        <v>19</v>
      </c>
    </row>
    <row r="12552" spans="1:14" x14ac:dyDescent="0.25">
      <c r="A12552" t="s">
        <v>17206</v>
      </c>
      <c r="B12552" s="1" t="s">
        <v>19600</v>
      </c>
      <c r="C12552" t="s">
        <v>17206</v>
      </c>
      <c r="D12552" t="s">
        <v>25187</v>
      </c>
      <c r="E12552" s="2" t="s">
        <v>464</v>
      </c>
      <c r="F12552" t="str">
        <f t="shared" si="196"/>
        <v>VW Passat</v>
      </c>
      <c r="G12552" t="s">
        <v>17552</v>
      </c>
      <c r="H12552" s="2" t="s">
        <v>17</v>
      </c>
      <c r="I12552" s="5">
        <v>149104</v>
      </c>
      <c r="J12552" s="2">
        <v>2018</v>
      </c>
      <c r="K12552" s="2">
        <v>88</v>
      </c>
      <c r="L12552" t="s">
        <v>45</v>
      </c>
      <c r="M12552" s="3">
        <v>17718.75</v>
      </c>
      <c r="N12552" s="2" t="s">
        <v>19</v>
      </c>
    </row>
    <row r="12553" spans="1:14" x14ac:dyDescent="0.25">
      <c r="A12553" t="s">
        <v>17206</v>
      </c>
      <c r="B12553" s="1" t="s">
        <v>18408</v>
      </c>
      <c r="C12553" t="s">
        <v>17206</v>
      </c>
      <c r="D12553" t="s">
        <v>25187</v>
      </c>
      <c r="E12553" s="2" t="s">
        <v>464</v>
      </c>
      <c r="F12553" t="str">
        <f t="shared" si="196"/>
        <v>VW Passat</v>
      </c>
      <c r="G12553" t="s">
        <v>17552</v>
      </c>
      <c r="H12553" s="2" t="s">
        <v>17</v>
      </c>
      <c r="I12553" s="5">
        <v>228857</v>
      </c>
      <c r="J12553" s="2">
        <v>2016</v>
      </c>
      <c r="K12553" s="2">
        <v>88</v>
      </c>
      <c r="L12553" t="s">
        <v>30</v>
      </c>
      <c r="M12553" s="3">
        <v>13668.75</v>
      </c>
      <c r="N12553" s="2" t="s">
        <v>19</v>
      </c>
    </row>
    <row r="12554" spans="1:14" x14ac:dyDescent="0.25">
      <c r="A12554" t="s">
        <v>17206</v>
      </c>
      <c r="B12554" s="1" t="s">
        <v>17551</v>
      </c>
      <c r="C12554" t="s">
        <v>17206</v>
      </c>
      <c r="D12554" t="s">
        <v>25187</v>
      </c>
      <c r="E12554" s="2" t="s">
        <v>464</v>
      </c>
      <c r="F12554" t="str">
        <f t="shared" si="196"/>
        <v>VW Passat</v>
      </c>
      <c r="G12554" t="s">
        <v>17552</v>
      </c>
      <c r="H12554" s="2" t="s">
        <v>17</v>
      </c>
      <c r="I12554" s="5">
        <v>210925</v>
      </c>
      <c r="J12554" s="2">
        <v>2013</v>
      </c>
      <c r="K12554" s="2">
        <v>77</v>
      </c>
      <c r="L12554" t="s">
        <v>45</v>
      </c>
      <c r="M12554" s="3">
        <v>10500</v>
      </c>
      <c r="N12554" s="2" t="s">
        <v>19</v>
      </c>
    </row>
    <row r="12555" spans="1:14" x14ac:dyDescent="0.25">
      <c r="A12555" t="s">
        <v>17206</v>
      </c>
      <c r="B12555" s="1" t="s">
        <v>18221</v>
      </c>
      <c r="C12555" t="s">
        <v>17206</v>
      </c>
      <c r="D12555" t="s">
        <v>25187</v>
      </c>
      <c r="E12555" s="2" t="s">
        <v>464</v>
      </c>
      <c r="F12555" t="str">
        <f t="shared" si="196"/>
        <v>VW Passat</v>
      </c>
      <c r="G12555" t="s">
        <v>17552</v>
      </c>
      <c r="H12555" s="2" t="s">
        <v>17</v>
      </c>
      <c r="I12555" s="5">
        <v>190000</v>
      </c>
      <c r="J12555" s="2">
        <v>2016</v>
      </c>
      <c r="K12555" s="2">
        <v>88</v>
      </c>
      <c r="L12555" t="s">
        <v>60</v>
      </c>
      <c r="M12555" s="3">
        <v>12150</v>
      </c>
      <c r="N12555" s="2" t="s">
        <v>19</v>
      </c>
    </row>
    <row r="12556" spans="1:14" x14ac:dyDescent="0.25">
      <c r="A12556" t="s">
        <v>17206</v>
      </c>
      <c r="B12556" s="1" t="s">
        <v>20552</v>
      </c>
      <c r="C12556" t="s">
        <v>17206</v>
      </c>
      <c r="D12556" t="s">
        <v>25187</v>
      </c>
      <c r="E12556" s="2" t="s">
        <v>464</v>
      </c>
      <c r="F12556" t="str">
        <f t="shared" si="196"/>
        <v>VW Passat</v>
      </c>
      <c r="G12556" t="s">
        <v>18582</v>
      </c>
      <c r="H12556" s="2" t="s">
        <v>17</v>
      </c>
      <c r="I12556" s="5">
        <v>100925</v>
      </c>
      <c r="J12556" s="2">
        <v>2019</v>
      </c>
      <c r="K12556" s="2">
        <v>88</v>
      </c>
      <c r="L12556" t="s">
        <v>30</v>
      </c>
      <c r="M12556" s="3">
        <v>21500</v>
      </c>
      <c r="N12556" s="2" t="s">
        <v>19</v>
      </c>
    </row>
    <row r="12557" spans="1:14" x14ac:dyDescent="0.25">
      <c r="A12557" t="s">
        <v>17206</v>
      </c>
      <c r="B12557" s="1" t="s">
        <v>18581</v>
      </c>
      <c r="C12557" t="s">
        <v>17206</v>
      </c>
      <c r="D12557" t="s">
        <v>25187</v>
      </c>
      <c r="E12557" s="2" t="s">
        <v>464</v>
      </c>
      <c r="F12557" t="str">
        <f t="shared" si="196"/>
        <v>VW Passat</v>
      </c>
      <c r="G12557" t="s">
        <v>18582</v>
      </c>
      <c r="H12557" s="2" t="s">
        <v>17</v>
      </c>
      <c r="I12557" s="5">
        <v>202249</v>
      </c>
      <c r="J12557" s="2">
        <v>2016</v>
      </c>
      <c r="K12557" s="2">
        <v>88</v>
      </c>
      <c r="L12557" t="s">
        <v>96</v>
      </c>
      <c r="M12557" s="3">
        <v>14660.96</v>
      </c>
      <c r="N12557" s="2" t="s">
        <v>19</v>
      </c>
    </row>
    <row r="12558" spans="1:14" x14ac:dyDescent="0.25">
      <c r="A12558" t="s">
        <v>17206</v>
      </c>
      <c r="B12558" s="1" t="s">
        <v>19551</v>
      </c>
      <c r="C12558" t="s">
        <v>17206</v>
      </c>
      <c r="D12558" t="s">
        <v>25187</v>
      </c>
      <c r="E12558" s="2" t="s">
        <v>464</v>
      </c>
      <c r="F12558" t="str">
        <f t="shared" si="196"/>
        <v>VW Passat</v>
      </c>
      <c r="G12558" t="s">
        <v>18582</v>
      </c>
      <c r="H12558" s="2" t="s">
        <v>17</v>
      </c>
      <c r="I12558" s="5">
        <v>142689</v>
      </c>
      <c r="J12558" s="2">
        <v>2017</v>
      </c>
      <c r="K12558" s="2">
        <v>88</v>
      </c>
      <c r="L12558" t="s">
        <v>45</v>
      </c>
      <c r="M12558" s="3">
        <v>16500</v>
      </c>
      <c r="N12558" s="2" t="s">
        <v>19</v>
      </c>
    </row>
    <row r="12559" spans="1:14" x14ac:dyDescent="0.25">
      <c r="A12559" t="s">
        <v>17206</v>
      </c>
      <c r="B12559" s="1" t="s">
        <v>19665</v>
      </c>
      <c r="C12559" t="s">
        <v>17206</v>
      </c>
      <c r="D12559" t="s">
        <v>25187</v>
      </c>
      <c r="E12559" s="2" t="s">
        <v>464</v>
      </c>
      <c r="F12559" t="str">
        <f t="shared" si="196"/>
        <v>VW Passat</v>
      </c>
      <c r="G12559" t="s">
        <v>18582</v>
      </c>
      <c r="H12559" s="2" t="s">
        <v>17</v>
      </c>
      <c r="I12559" s="5">
        <v>122009</v>
      </c>
      <c r="J12559" s="2">
        <v>2016</v>
      </c>
      <c r="K12559" s="2">
        <v>88</v>
      </c>
      <c r="L12559" t="s">
        <v>30</v>
      </c>
      <c r="M12559" s="3">
        <v>17250</v>
      </c>
      <c r="N12559" s="2" t="s">
        <v>19</v>
      </c>
    </row>
    <row r="12560" spans="1:14" x14ac:dyDescent="0.25">
      <c r="A12560" t="s">
        <v>17206</v>
      </c>
      <c r="B12560" s="1" t="s">
        <v>19495</v>
      </c>
      <c r="C12560" t="s">
        <v>17206</v>
      </c>
      <c r="D12560" t="s">
        <v>25187</v>
      </c>
      <c r="E12560" s="2" t="s">
        <v>464</v>
      </c>
      <c r="F12560" t="str">
        <f t="shared" si="196"/>
        <v>VW Passat</v>
      </c>
      <c r="G12560" t="s">
        <v>18582</v>
      </c>
      <c r="H12560" s="2" t="s">
        <v>17</v>
      </c>
      <c r="I12560" s="5">
        <v>160000</v>
      </c>
      <c r="J12560" s="2">
        <v>2017</v>
      </c>
      <c r="K12560" s="2">
        <v>88</v>
      </c>
      <c r="L12560" t="s">
        <v>45</v>
      </c>
      <c r="M12560" s="3">
        <v>16402.5</v>
      </c>
      <c r="N12560" s="2" t="s">
        <v>19</v>
      </c>
    </row>
    <row r="12561" spans="1:14" x14ac:dyDescent="0.25">
      <c r="A12561" t="s">
        <v>17206</v>
      </c>
      <c r="B12561" s="1" t="s">
        <v>19174</v>
      </c>
      <c r="C12561" t="s">
        <v>17206</v>
      </c>
      <c r="D12561" t="s">
        <v>25187</v>
      </c>
      <c r="E12561" s="2" t="s">
        <v>464</v>
      </c>
      <c r="F12561" t="str">
        <f t="shared" si="196"/>
        <v>VW Passat</v>
      </c>
      <c r="G12561" t="s">
        <v>17673</v>
      </c>
      <c r="H12561" s="2" t="s">
        <v>17</v>
      </c>
      <c r="I12561" s="5">
        <v>179963</v>
      </c>
      <c r="J12561" s="2">
        <v>2018</v>
      </c>
      <c r="K12561" s="2">
        <v>88</v>
      </c>
      <c r="L12561" t="s">
        <v>96</v>
      </c>
      <c r="M12561" s="3">
        <v>15693.75</v>
      </c>
      <c r="N12561" s="2" t="s">
        <v>19</v>
      </c>
    </row>
    <row r="12562" spans="1:14" x14ac:dyDescent="0.25">
      <c r="A12562" t="s">
        <v>17206</v>
      </c>
      <c r="B12562" s="1" t="s">
        <v>18743</v>
      </c>
      <c r="C12562" t="s">
        <v>17206</v>
      </c>
      <c r="D12562" t="s">
        <v>25187</v>
      </c>
      <c r="E12562" s="2" t="s">
        <v>464</v>
      </c>
      <c r="F12562" t="str">
        <f t="shared" si="196"/>
        <v>VW Passat</v>
      </c>
      <c r="G12562" t="s">
        <v>17673</v>
      </c>
      <c r="H12562" s="2" t="s">
        <v>17</v>
      </c>
      <c r="I12562" s="5">
        <v>157840</v>
      </c>
      <c r="J12562" s="2">
        <v>2015</v>
      </c>
      <c r="K12562" s="2">
        <v>88</v>
      </c>
      <c r="L12562" t="s">
        <v>45</v>
      </c>
      <c r="M12562" s="3">
        <v>13921.88</v>
      </c>
      <c r="N12562" s="2" t="s">
        <v>19</v>
      </c>
    </row>
    <row r="12563" spans="1:14" x14ac:dyDescent="0.25">
      <c r="A12563" t="s">
        <v>17206</v>
      </c>
      <c r="B12563" s="1" t="s">
        <v>17672</v>
      </c>
      <c r="C12563" t="s">
        <v>17206</v>
      </c>
      <c r="D12563" t="s">
        <v>25187</v>
      </c>
      <c r="E12563" s="2" t="s">
        <v>464</v>
      </c>
      <c r="F12563" t="str">
        <f t="shared" si="196"/>
        <v>VW Passat</v>
      </c>
      <c r="G12563" t="s">
        <v>17673</v>
      </c>
      <c r="H12563" s="2" t="s">
        <v>17</v>
      </c>
      <c r="I12563" s="5">
        <v>206643</v>
      </c>
      <c r="J12563" s="2">
        <v>2013</v>
      </c>
      <c r="K12563" s="2">
        <v>77</v>
      </c>
      <c r="L12563" t="s">
        <v>96</v>
      </c>
      <c r="M12563" s="3">
        <v>9725</v>
      </c>
      <c r="N12563" s="2" t="s">
        <v>19</v>
      </c>
    </row>
    <row r="12564" spans="1:14" x14ac:dyDescent="0.25">
      <c r="A12564" t="s">
        <v>17206</v>
      </c>
      <c r="B12564" s="1" t="s">
        <v>18226</v>
      </c>
      <c r="C12564" t="s">
        <v>17206</v>
      </c>
      <c r="D12564" t="s">
        <v>25187</v>
      </c>
      <c r="E12564" s="2" t="s">
        <v>464</v>
      </c>
      <c r="F12564" t="str">
        <f t="shared" si="196"/>
        <v>VW Passat</v>
      </c>
      <c r="G12564" t="s">
        <v>17673</v>
      </c>
      <c r="H12564" s="2" t="s">
        <v>17</v>
      </c>
      <c r="I12564" s="5">
        <v>221529</v>
      </c>
      <c r="J12564" s="2">
        <v>2015</v>
      </c>
      <c r="K12564" s="2">
        <v>88</v>
      </c>
      <c r="L12564" t="s">
        <v>60</v>
      </c>
      <c r="M12564" s="3">
        <v>12134.68</v>
      </c>
      <c r="N12564" s="2" t="s">
        <v>19</v>
      </c>
    </row>
    <row r="12565" spans="1:14" x14ac:dyDescent="0.25">
      <c r="A12565" t="s">
        <v>17206</v>
      </c>
      <c r="B12565" s="1" t="s">
        <v>20397</v>
      </c>
      <c r="C12565" t="s">
        <v>17206</v>
      </c>
      <c r="D12565" t="s">
        <v>25187</v>
      </c>
      <c r="E12565" s="2" t="s">
        <v>464</v>
      </c>
      <c r="F12565" t="str">
        <f t="shared" si="196"/>
        <v>VW Passat</v>
      </c>
      <c r="G12565" t="s">
        <v>20398</v>
      </c>
      <c r="H12565" s="2" t="s">
        <v>17</v>
      </c>
      <c r="I12565" s="5">
        <v>112983</v>
      </c>
      <c r="J12565" s="2">
        <v>2019</v>
      </c>
      <c r="K12565" s="2">
        <v>110</v>
      </c>
      <c r="L12565" t="s">
        <v>45</v>
      </c>
      <c r="M12565" s="3">
        <v>20553.75</v>
      </c>
      <c r="N12565" s="2" t="s">
        <v>19</v>
      </c>
    </row>
    <row r="12566" spans="1:14" x14ac:dyDescent="0.25">
      <c r="A12566" t="s">
        <v>17206</v>
      </c>
      <c r="B12566" s="1" t="s">
        <v>18916</v>
      </c>
      <c r="C12566" t="s">
        <v>17206</v>
      </c>
      <c r="D12566" t="s">
        <v>25187</v>
      </c>
      <c r="E12566" s="2" t="s">
        <v>464</v>
      </c>
      <c r="F12566" t="str">
        <f t="shared" si="196"/>
        <v>VW Passat</v>
      </c>
      <c r="G12566" t="s">
        <v>17997</v>
      </c>
      <c r="H12566" s="2" t="s">
        <v>17</v>
      </c>
      <c r="I12566" s="5">
        <v>155000</v>
      </c>
      <c r="J12566" s="2">
        <v>2014</v>
      </c>
      <c r="K12566" s="2">
        <v>103</v>
      </c>
      <c r="L12566" t="s">
        <v>30</v>
      </c>
      <c r="M12566" s="3">
        <v>13102.23</v>
      </c>
      <c r="N12566" s="2" t="s">
        <v>19</v>
      </c>
    </row>
    <row r="12567" spans="1:14" x14ac:dyDescent="0.25">
      <c r="A12567" t="s">
        <v>17206</v>
      </c>
      <c r="B12567" s="1" t="s">
        <v>20507</v>
      </c>
      <c r="C12567" t="s">
        <v>17206</v>
      </c>
      <c r="D12567" t="s">
        <v>25187</v>
      </c>
      <c r="E12567" s="2" t="s">
        <v>464</v>
      </c>
      <c r="F12567" t="str">
        <f t="shared" si="196"/>
        <v>VW Passat</v>
      </c>
      <c r="G12567" t="s">
        <v>17997</v>
      </c>
      <c r="H12567" s="2" t="s">
        <v>17</v>
      </c>
      <c r="I12567" s="5">
        <v>70182</v>
      </c>
      <c r="J12567" s="2">
        <v>2016</v>
      </c>
      <c r="K12567" s="2">
        <v>110</v>
      </c>
      <c r="L12567" t="s">
        <v>60</v>
      </c>
      <c r="M12567" s="3">
        <v>19485.37</v>
      </c>
      <c r="N12567" s="2" t="s">
        <v>19</v>
      </c>
    </row>
    <row r="12568" spans="1:14" x14ac:dyDescent="0.25">
      <c r="A12568" t="s">
        <v>17206</v>
      </c>
      <c r="B12568" s="1" t="s">
        <v>20417</v>
      </c>
      <c r="C12568" t="s">
        <v>17206</v>
      </c>
      <c r="D12568" t="s">
        <v>25187</v>
      </c>
      <c r="E12568" s="2" t="s">
        <v>464</v>
      </c>
      <c r="F12568" t="str">
        <f t="shared" si="196"/>
        <v>VW Passat</v>
      </c>
      <c r="G12568" t="s">
        <v>17997</v>
      </c>
      <c r="H12568" s="2" t="s">
        <v>17</v>
      </c>
      <c r="I12568" s="5">
        <v>106030</v>
      </c>
      <c r="J12568" s="2">
        <v>2017</v>
      </c>
      <c r="K12568" s="2">
        <v>110</v>
      </c>
      <c r="L12568" t="s">
        <v>96</v>
      </c>
      <c r="M12568" s="3">
        <v>21169.279999999999</v>
      </c>
      <c r="N12568" s="2" t="s">
        <v>19</v>
      </c>
    </row>
    <row r="12569" spans="1:14" x14ac:dyDescent="0.25">
      <c r="A12569" t="s">
        <v>17206</v>
      </c>
      <c r="B12569" s="1" t="s">
        <v>18198</v>
      </c>
      <c r="C12569" t="s">
        <v>17206</v>
      </c>
      <c r="D12569" t="s">
        <v>25187</v>
      </c>
      <c r="E12569" s="2" t="s">
        <v>464</v>
      </c>
      <c r="F12569" t="str">
        <f t="shared" si="196"/>
        <v>VW Passat</v>
      </c>
      <c r="G12569" t="s">
        <v>17997</v>
      </c>
      <c r="H12569" s="2" t="s">
        <v>17</v>
      </c>
      <c r="I12569" s="5">
        <v>230695</v>
      </c>
      <c r="J12569" s="2">
        <v>2014</v>
      </c>
      <c r="K12569" s="2">
        <v>103</v>
      </c>
      <c r="L12569" t="s">
        <v>30</v>
      </c>
      <c r="M12569" s="3">
        <v>12094.37</v>
      </c>
      <c r="N12569" s="2" t="s">
        <v>19</v>
      </c>
    </row>
    <row r="12570" spans="1:14" x14ac:dyDescent="0.25">
      <c r="A12570" t="s">
        <v>17206</v>
      </c>
      <c r="B12570" s="1" t="s">
        <v>19916</v>
      </c>
      <c r="C12570" t="s">
        <v>17206</v>
      </c>
      <c r="D12570" t="s">
        <v>25187</v>
      </c>
      <c r="E12570" s="2" t="s">
        <v>464</v>
      </c>
      <c r="F12570" t="str">
        <f t="shared" si="196"/>
        <v>VW Passat</v>
      </c>
      <c r="G12570" t="s">
        <v>17997</v>
      </c>
      <c r="H12570" s="2" t="s">
        <v>17</v>
      </c>
      <c r="I12570" s="5">
        <v>113961</v>
      </c>
      <c r="J12570" s="2">
        <v>2016</v>
      </c>
      <c r="K12570" s="2">
        <v>110</v>
      </c>
      <c r="L12570" t="s">
        <v>60</v>
      </c>
      <c r="M12570" s="3">
        <v>17300</v>
      </c>
      <c r="N12570" s="2" t="s">
        <v>19</v>
      </c>
    </row>
    <row r="12571" spans="1:14" x14ac:dyDescent="0.25">
      <c r="A12571" t="s">
        <v>17206</v>
      </c>
      <c r="B12571" s="1" t="s">
        <v>17996</v>
      </c>
      <c r="C12571" t="s">
        <v>17206</v>
      </c>
      <c r="D12571" t="s">
        <v>25187</v>
      </c>
      <c r="E12571" s="2" t="s">
        <v>464</v>
      </c>
      <c r="F12571" t="str">
        <f t="shared" si="196"/>
        <v>VW Passat</v>
      </c>
      <c r="G12571" t="s">
        <v>17997</v>
      </c>
      <c r="H12571" s="2" t="s">
        <v>17</v>
      </c>
      <c r="I12571" s="5">
        <v>227115</v>
      </c>
      <c r="J12571" s="2">
        <v>2014</v>
      </c>
      <c r="K12571" s="2">
        <v>103</v>
      </c>
      <c r="L12571" t="s">
        <v>30</v>
      </c>
      <c r="M12571" s="3">
        <v>11590.43</v>
      </c>
      <c r="N12571" s="2" t="s">
        <v>19</v>
      </c>
    </row>
    <row r="12572" spans="1:14" x14ac:dyDescent="0.25">
      <c r="A12572" t="s">
        <v>17206</v>
      </c>
      <c r="B12572" s="1" t="s">
        <v>19084</v>
      </c>
      <c r="C12572" t="s">
        <v>17206</v>
      </c>
      <c r="D12572" t="s">
        <v>25187</v>
      </c>
      <c r="E12572" s="2" t="s">
        <v>464</v>
      </c>
      <c r="F12572" t="str">
        <f t="shared" si="196"/>
        <v>VW Passat</v>
      </c>
      <c r="G12572" t="s">
        <v>17997</v>
      </c>
      <c r="H12572" s="2" t="s">
        <v>17</v>
      </c>
      <c r="I12572" s="5">
        <v>180000</v>
      </c>
      <c r="J12572" s="2">
        <v>2015</v>
      </c>
      <c r="K12572" s="2">
        <v>110</v>
      </c>
      <c r="L12572" t="s">
        <v>60</v>
      </c>
      <c r="M12572" s="3">
        <v>15499.37</v>
      </c>
      <c r="N12572" s="2" t="s">
        <v>19</v>
      </c>
    </row>
    <row r="12573" spans="1:14" x14ac:dyDescent="0.25">
      <c r="A12573" t="s">
        <v>17206</v>
      </c>
      <c r="B12573" s="1" t="s">
        <v>20427</v>
      </c>
      <c r="C12573" t="s">
        <v>17206</v>
      </c>
      <c r="D12573" t="s">
        <v>25187</v>
      </c>
      <c r="E12573" s="2" t="s">
        <v>464</v>
      </c>
      <c r="F12573" t="str">
        <f t="shared" si="196"/>
        <v>VW Passat</v>
      </c>
      <c r="G12573" t="s">
        <v>17997</v>
      </c>
      <c r="H12573" s="2" t="s">
        <v>17</v>
      </c>
      <c r="I12573" s="5">
        <v>112100</v>
      </c>
      <c r="J12573" s="2">
        <v>2017</v>
      </c>
      <c r="K12573" s="2">
        <v>110</v>
      </c>
      <c r="L12573" t="s">
        <v>45</v>
      </c>
      <c r="M12573" s="3">
        <v>21220.39</v>
      </c>
      <c r="N12573" s="2" t="s">
        <v>19</v>
      </c>
    </row>
    <row r="12574" spans="1:14" x14ac:dyDescent="0.25">
      <c r="A12574" t="s">
        <v>17206</v>
      </c>
      <c r="B12574" s="1" t="s">
        <v>21174</v>
      </c>
      <c r="C12574" t="s">
        <v>17206</v>
      </c>
      <c r="D12574" t="s">
        <v>25187</v>
      </c>
      <c r="E12574" s="2" t="s">
        <v>464</v>
      </c>
      <c r="F12574" t="str">
        <f t="shared" si="196"/>
        <v>VW Passat</v>
      </c>
      <c r="G12574" t="s">
        <v>17997</v>
      </c>
      <c r="H12574" s="2" t="s">
        <v>17</v>
      </c>
      <c r="I12574" s="5">
        <v>97968</v>
      </c>
      <c r="J12574" s="2">
        <v>2018</v>
      </c>
      <c r="K12574" s="2">
        <v>110</v>
      </c>
      <c r="L12574" t="s">
        <v>30</v>
      </c>
      <c r="M12574" s="3">
        <v>25500</v>
      </c>
      <c r="N12574" s="2" t="s">
        <v>19</v>
      </c>
    </row>
    <row r="12575" spans="1:14" x14ac:dyDescent="0.25">
      <c r="A12575" t="s">
        <v>17206</v>
      </c>
      <c r="B12575" s="1" t="s">
        <v>19605</v>
      </c>
      <c r="C12575" t="s">
        <v>17206</v>
      </c>
      <c r="D12575" t="s">
        <v>25187</v>
      </c>
      <c r="E12575" s="2" t="s">
        <v>464</v>
      </c>
      <c r="F12575" t="str">
        <f t="shared" si="196"/>
        <v>VW Passat</v>
      </c>
      <c r="G12575" t="s">
        <v>17997</v>
      </c>
      <c r="H12575" s="2" t="s">
        <v>17</v>
      </c>
      <c r="I12575" s="5">
        <v>162398</v>
      </c>
      <c r="J12575" s="2">
        <v>2015</v>
      </c>
      <c r="K12575" s="2">
        <v>110</v>
      </c>
      <c r="L12575" t="s">
        <v>30</v>
      </c>
      <c r="M12575" s="3">
        <v>17738.400000000001</v>
      </c>
      <c r="N12575" s="2" t="s">
        <v>19</v>
      </c>
    </row>
    <row r="12576" spans="1:14" x14ac:dyDescent="0.25">
      <c r="A12576" t="s">
        <v>17206</v>
      </c>
      <c r="B12576" s="1" t="s">
        <v>19519</v>
      </c>
      <c r="C12576" t="s">
        <v>17206</v>
      </c>
      <c r="D12576" t="s">
        <v>25187</v>
      </c>
      <c r="E12576" s="2" t="s">
        <v>464</v>
      </c>
      <c r="F12576" t="str">
        <f t="shared" si="196"/>
        <v>VW Passat</v>
      </c>
      <c r="G12576" t="s">
        <v>17997</v>
      </c>
      <c r="H12576" s="2" t="s">
        <v>17</v>
      </c>
      <c r="I12576" s="5">
        <v>187893</v>
      </c>
      <c r="J12576" s="2">
        <v>2016</v>
      </c>
      <c r="K12576" s="2">
        <v>110</v>
      </c>
      <c r="L12576" t="s">
        <v>30</v>
      </c>
      <c r="M12576" s="3">
        <v>16503.75</v>
      </c>
      <c r="N12576" s="2" t="s">
        <v>19</v>
      </c>
    </row>
    <row r="12577" spans="1:14" x14ac:dyDescent="0.25">
      <c r="A12577" t="s">
        <v>17206</v>
      </c>
      <c r="B12577" s="1" t="s">
        <v>20390</v>
      </c>
      <c r="C12577" t="s">
        <v>17206</v>
      </c>
      <c r="D12577" t="s">
        <v>25187</v>
      </c>
      <c r="E12577" s="2" t="s">
        <v>464</v>
      </c>
      <c r="F12577" t="str">
        <f t="shared" si="196"/>
        <v>VW Passat</v>
      </c>
      <c r="G12577" t="s">
        <v>17997</v>
      </c>
      <c r="H12577" s="2" t="s">
        <v>17</v>
      </c>
      <c r="I12577" s="5">
        <v>75624</v>
      </c>
      <c r="J12577" s="2">
        <v>2016</v>
      </c>
      <c r="K12577" s="2">
        <v>110</v>
      </c>
      <c r="L12577" t="s">
        <v>45</v>
      </c>
      <c r="M12577" s="3">
        <v>20553.75</v>
      </c>
      <c r="N12577" s="2" t="s">
        <v>19</v>
      </c>
    </row>
    <row r="12578" spans="1:14" x14ac:dyDescent="0.25">
      <c r="A12578" t="s">
        <v>17206</v>
      </c>
      <c r="B12578" s="1" t="s">
        <v>18446</v>
      </c>
      <c r="C12578" t="s">
        <v>17206</v>
      </c>
      <c r="D12578" t="s">
        <v>25187</v>
      </c>
      <c r="E12578" s="2" t="s">
        <v>464</v>
      </c>
      <c r="F12578" t="str">
        <f t="shared" si="196"/>
        <v>VW Passat</v>
      </c>
      <c r="G12578" t="s">
        <v>17997</v>
      </c>
      <c r="H12578" s="2" t="s">
        <v>17</v>
      </c>
      <c r="I12578" s="5">
        <v>189325</v>
      </c>
      <c r="J12578" s="2">
        <v>2014</v>
      </c>
      <c r="K12578" s="2">
        <v>103</v>
      </c>
      <c r="L12578" t="s">
        <v>30</v>
      </c>
      <c r="M12578" s="3">
        <v>12960</v>
      </c>
      <c r="N12578" s="2" t="s">
        <v>19</v>
      </c>
    </row>
    <row r="12579" spans="1:14" x14ac:dyDescent="0.25">
      <c r="A12579" t="s">
        <v>17206</v>
      </c>
      <c r="B12579" s="1" t="s">
        <v>20531</v>
      </c>
      <c r="C12579" t="s">
        <v>17206</v>
      </c>
      <c r="D12579" t="s">
        <v>25187</v>
      </c>
      <c r="E12579" s="2" t="s">
        <v>464</v>
      </c>
      <c r="F12579" t="str">
        <f t="shared" si="196"/>
        <v>VW Passat</v>
      </c>
      <c r="G12579" t="s">
        <v>17997</v>
      </c>
      <c r="H12579" s="2" t="s">
        <v>17</v>
      </c>
      <c r="I12579" s="5">
        <v>98847</v>
      </c>
      <c r="J12579" s="2">
        <v>2016</v>
      </c>
      <c r="K12579" s="2">
        <v>110</v>
      </c>
      <c r="L12579" t="s">
        <v>60</v>
      </c>
      <c r="M12579" s="3">
        <v>19499.990000000002</v>
      </c>
      <c r="N12579" s="2" t="s">
        <v>19</v>
      </c>
    </row>
    <row r="12580" spans="1:14" x14ac:dyDescent="0.25">
      <c r="A12580" t="s">
        <v>17206</v>
      </c>
      <c r="B12580" s="1" t="s">
        <v>20796</v>
      </c>
      <c r="C12580" t="s">
        <v>17206</v>
      </c>
      <c r="D12580" t="s">
        <v>25187</v>
      </c>
      <c r="E12580" s="2" t="s">
        <v>464</v>
      </c>
      <c r="F12580" t="str">
        <f t="shared" si="196"/>
        <v>VW Passat</v>
      </c>
      <c r="G12580" t="s">
        <v>17997</v>
      </c>
      <c r="H12580" s="2" t="s">
        <v>17</v>
      </c>
      <c r="I12580" s="5">
        <v>44180</v>
      </c>
      <c r="J12580" s="2">
        <v>2017</v>
      </c>
      <c r="K12580" s="2">
        <v>110</v>
      </c>
      <c r="L12580" t="s">
        <v>45</v>
      </c>
      <c r="M12580" s="3">
        <v>22299</v>
      </c>
      <c r="N12580" s="2" t="s">
        <v>19</v>
      </c>
    </row>
    <row r="12581" spans="1:14" x14ac:dyDescent="0.25">
      <c r="A12581" t="s">
        <v>17206</v>
      </c>
      <c r="B12581" s="1" t="s">
        <v>18146</v>
      </c>
      <c r="C12581" t="s">
        <v>17206</v>
      </c>
      <c r="D12581" t="s">
        <v>25187</v>
      </c>
      <c r="E12581" s="2" t="s">
        <v>464</v>
      </c>
      <c r="F12581" t="str">
        <f t="shared" si="196"/>
        <v>VW Passat</v>
      </c>
      <c r="G12581" t="s">
        <v>17997</v>
      </c>
      <c r="H12581" s="2" t="s">
        <v>17</v>
      </c>
      <c r="I12581" s="5">
        <v>166000</v>
      </c>
      <c r="J12581" s="2">
        <v>2014</v>
      </c>
      <c r="K12581" s="2">
        <v>103</v>
      </c>
      <c r="L12581" t="s">
        <v>96</v>
      </c>
      <c r="M12581" s="3">
        <v>11900</v>
      </c>
      <c r="N12581" s="2" t="s">
        <v>19</v>
      </c>
    </row>
    <row r="12582" spans="1:14" x14ac:dyDescent="0.25">
      <c r="A12582" t="s">
        <v>17206</v>
      </c>
      <c r="B12582" s="1" t="s">
        <v>20608</v>
      </c>
      <c r="C12582" t="s">
        <v>17206</v>
      </c>
      <c r="D12582" t="s">
        <v>25187</v>
      </c>
      <c r="E12582" s="2" t="s">
        <v>464</v>
      </c>
      <c r="F12582" t="str">
        <f t="shared" si="196"/>
        <v>VW Passat</v>
      </c>
      <c r="G12582" t="s">
        <v>17997</v>
      </c>
      <c r="H12582" s="2" t="s">
        <v>17</v>
      </c>
      <c r="I12582" s="5">
        <v>135100</v>
      </c>
      <c r="J12582" s="2">
        <v>2019</v>
      </c>
      <c r="K12582" s="2">
        <v>110</v>
      </c>
      <c r="L12582" t="s">
        <v>30</v>
      </c>
      <c r="M12582" s="3">
        <v>19700</v>
      </c>
      <c r="N12582" s="2" t="s">
        <v>19</v>
      </c>
    </row>
    <row r="12583" spans="1:14" x14ac:dyDescent="0.25">
      <c r="A12583" t="s">
        <v>17206</v>
      </c>
      <c r="B12583" s="1" t="s">
        <v>18093</v>
      </c>
      <c r="C12583" t="s">
        <v>17206</v>
      </c>
      <c r="D12583" t="s">
        <v>25187</v>
      </c>
      <c r="E12583" s="2" t="s">
        <v>464</v>
      </c>
      <c r="F12583" t="str">
        <f t="shared" si="196"/>
        <v>VW Passat</v>
      </c>
      <c r="G12583" t="s">
        <v>17997</v>
      </c>
      <c r="H12583" s="2" t="s">
        <v>17</v>
      </c>
      <c r="I12583" s="5">
        <v>167000</v>
      </c>
      <c r="J12583" s="2">
        <v>2013</v>
      </c>
      <c r="K12583" s="2">
        <v>103</v>
      </c>
      <c r="L12583" t="s">
        <v>30</v>
      </c>
      <c r="M12583" s="3">
        <v>11137.5</v>
      </c>
      <c r="N12583" s="2" t="s">
        <v>19</v>
      </c>
    </row>
    <row r="12584" spans="1:14" x14ac:dyDescent="0.25">
      <c r="A12584" t="s">
        <v>17206</v>
      </c>
      <c r="B12584" s="1" t="s">
        <v>21310</v>
      </c>
      <c r="C12584" t="s">
        <v>17206</v>
      </c>
      <c r="D12584" t="s">
        <v>25187</v>
      </c>
      <c r="E12584" s="2" t="s">
        <v>464</v>
      </c>
      <c r="F12584" t="str">
        <f t="shared" si="196"/>
        <v>VW Passat</v>
      </c>
      <c r="G12584" t="s">
        <v>19555</v>
      </c>
      <c r="H12584" s="2" t="s">
        <v>17</v>
      </c>
      <c r="I12584" s="5">
        <v>131552</v>
      </c>
      <c r="J12584" s="2">
        <v>2018</v>
      </c>
      <c r="K12584" s="2">
        <v>110</v>
      </c>
      <c r="L12584" t="s">
        <v>18</v>
      </c>
      <c r="M12584" s="3">
        <v>26756.92</v>
      </c>
      <c r="N12584" s="2" t="s">
        <v>19</v>
      </c>
    </row>
    <row r="12585" spans="1:14" x14ac:dyDescent="0.25">
      <c r="A12585" t="s">
        <v>17206</v>
      </c>
      <c r="B12585" s="1" t="s">
        <v>21580</v>
      </c>
      <c r="C12585" t="s">
        <v>17206</v>
      </c>
      <c r="D12585" t="s">
        <v>25187</v>
      </c>
      <c r="E12585" s="2" t="s">
        <v>464</v>
      </c>
      <c r="F12585" t="str">
        <f t="shared" si="196"/>
        <v>VW Passat</v>
      </c>
      <c r="G12585" t="s">
        <v>19555</v>
      </c>
      <c r="H12585" s="2" t="s">
        <v>17</v>
      </c>
      <c r="I12585" s="5">
        <v>105080</v>
      </c>
      <c r="J12585" s="2">
        <v>2018</v>
      </c>
      <c r="K12585" s="2">
        <v>110</v>
      </c>
      <c r="L12585" t="s">
        <v>30</v>
      </c>
      <c r="M12585" s="3">
        <v>26226.03</v>
      </c>
      <c r="N12585" s="2" t="s">
        <v>19</v>
      </c>
    </row>
    <row r="12586" spans="1:14" x14ac:dyDescent="0.25">
      <c r="A12586" t="s">
        <v>17206</v>
      </c>
      <c r="B12586" s="1" t="s">
        <v>20862</v>
      </c>
      <c r="C12586" t="s">
        <v>17206</v>
      </c>
      <c r="D12586" t="s">
        <v>25187</v>
      </c>
      <c r="E12586" s="2" t="s">
        <v>464</v>
      </c>
      <c r="F12586" t="str">
        <f t="shared" si="196"/>
        <v>VW Passat</v>
      </c>
      <c r="G12586" t="s">
        <v>19555</v>
      </c>
      <c r="H12586" s="2" t="s">
        <v>17</v>
      </c>
      <c r="I12586" s="5">
        <v>108314</v>
      </c>
      <c r="J12586" s="2">
        <v>2018</v>
      </c>
      <c r="K12586" s="2">
        <v>110</v>
      </c>
      <c r="L12586" t="s">
        <v>60</v>
      </c>
      <c r="M12586" s="3">
        <v>23744.11</v>
      </c>
      <c r="N12586" s="2" t="s">
        <v>19</v>
      </c>
    </row>
    <row r="12587" spans="1:14" x14ac:dyDescent="0.25">
      <c r="A12587" t="s">
        <v>17206</v>
      </c>
      <c r="B12587" s="1" t="s">
        <v>21567</v>
      </c>
      <c r="C12587" t="s">
        <v>17206</v>
      </c>
      <c r="D12587" t="s">
        <v>25187</v>
      </c>
      <c r="E12587" s="2" t="s">
        <v>464</v>
      </c>
      <c r="F12587" t="str">
        <f t="shared" si="196"/>
        <v>VW Passat</v>
      </c>
      <c r="G12587" t="s">
        <v>19555</v>
      </c>
      <c r="H12587" s="2" t="s">
        <v>17</v>
      </c>
      <c r="I12587" s="5">
        <v>113586</v>
      </c>
      <c r="J12587" s="2">
        <v>2019</v>
      </c>
      <c r="K12587" s="2">
        <v>110</v>
      </c>
      <c r="L12587" t="s">
        <v>60</v>
      </c>
      <c r="M12587" s="3">
        <v>26000.400000000001</v>
      </c>
      <c r="N12587" s="2" t="s">
        <v>19</v>
      </c>
    </row>
    <row r="12588" spans="1:14" x14ac:dyDescent="0.25">
      <c r="A12588" t="s">
        <v>17206</v>
      </c>
      <c r="B12588" s="1" t="s">
        <v>21267</v>
      </c>
      <c r="C12588" t="s">
        <v>17206</v>
      </c>
      <c r="D12588" t="s">
        <v>25187</v>
      </c>
      <c r="E12588" s="2" t="s">
        <v>464</v>
      </c>
      <c r="F12588" t="str">
        <f t="shared" si="196"/>
        <v>VW Passat</v>
      </c>
      <c r="G12588" t="s">
        <v>19555</v>
      </c>
      <c r="H12588" s="2" t="s">
        <v>17</v>
      </c>
      <c r="I12588" s="5">
        <v>140645</v>
      </c>
      <c r="J12588" s="2">
        <v>2018</v>
      </c>
      <c r="K12588" s="2">
        <v>110</v>
      </c>
      <c r="L12588" t="s">
        <v>30</v>
      </c>
      <c r="M12588" s="3">
        <v>23491.93</v>
      </c>
      <c r="N12588" s="2" t="s">
        <v>19</v>
      </c>
    </row>
    <row r="12589" spans="1:14" x14ac:dyDescent="0.25">
      <c r="A12589" t="s">
        <v>17206</v>
      </c>
      <c r="B12589" s="1" t="s">
        <v>21494</v>
      </c>
      <c r="C12589" t="s">
        <v>17206</v>
      </c>
      <c r="D12589" t="s">
        <v>25187</v>
      </c>
      <c r="E12589" s="2" t="s">
        <v>464</v>
      </c>
      <c r="F12589" t="str">
        <f t="shared" si="196"/>
        <v>VW Passat</v>
      </c>
      <c r="G12589" t="s">
        <v>19555</v>
      </c>
      <c r="H12589" s="2" t="s">
        <v>17</v>
      </c>
      <c r="I12589" s="5">
        <v>83320</v>
      </c>
      <c r="J12589" s="2">
        <v>2019</v>
      </c>
      <c r="K12589" s="2">
        <v>110</v>
      </c>
      <c r="L12589" t="s">
        <v>60</v>
      </c>
      <c r="M12589" s="3">
        <v>27858.52</v>
      </c>
      <c r="N12589" s="2" t="s">
        <v>19</v>
      </c>
    </row>
    <row r="12590" spans="1:14" x14ac:dyDescent="0.25">
      <c r="A12590" t="s">
        <v>17206</v>
      </c>
      <c r="B12590" s="1" t="s">
        <v>20960</v>
      </c>
      <c r="C12590" t="s">
        <v>17206</v>
      </c>
      <c r="D12590" t="s">
        <v>25187</v>
      </c>
      <c r="E12590" s="2" t="s">
        <v>464</v>
      </c>
      <c r="F12590" t="str">
        <f t="shared" si="196"/>
        <v>VW Passat</v>
      </c>
      <c r="G12590" t="s">
        <v>19555</v>
      </c>
      <c r="H12590" s="2" t="s">
        <v>17</v>
      </c>
      <c r="I12590" s="5">
        <v>86443</v>
      </c>
      <c r="J12590" s="2">
        <v>2019</v>
      </c>
      <c r="K12590" s="2">
        <v>110</v>
      </c>
      <c r="L12590" t="s">
        <v>30</v>
      </c>
      <c r="M12590" s="3">
        <v>24900</v>
      </c>
      <c r="N12590" s="2" t="s">
        <v>19</v>
      </c>
    </row>
    <row r="12591" spans="1:14" x14ac:dyDescent="0.25">
      <c r="A12591" t="s">
        <v>17206</v>
      </c>
      <c r="B12591" s="1" t="s">
        <v>20411</v>
      </c>
      <c r="C12591" t="s">
        <v>17206</v>
      </c>
      <c r="D12591" t="s">
        <v>25187</v>
      </c>
      <c r="E12591" s="2" t="s">
        <v>464</v>
      </c>
      <c r="F12591" t="str">
        <f t="shared" si="196"/>
        <v>VW Passat</v>
      </c>
      <c r="G12591" t="s">
        <v>19555</v>
      </c>
      <c r="H12591" s="2" t="s">
        <v>17</v>
      </c>
      <c r="I12591" s="5">
        <v>85057</v>
      </c>
      <c r="J12591" s="2">
        <v>2016</v>
      </c>
      <c r="K12591" s="2">
        <v>110</v>
      </c>
      <c r="L12591" t="s">
        <v>60</v>
      </c>
      <c r="M12591" s="3">
        <v>21192.02</v>
      </c>
      <c r="N12591" s="2" t="s">
        <v>19</v>
      </c>
    </row>
    <row r="12592" spans="1:14" x14ac:dyDescent="0.25">
      <c r="A12592" t="s">
        <v>17206</v>
      </c>
      <c r="B12592" s="1" t="s">
        <v>19616</v>
      </c>
      <c r="C12592" t="s">
        <v>17206</v>
      </c>
      <c r="D12592" t="s">
        <v>25187</v>
      </c>
      <c r="E12592" s="2" t="s">
        <v>464</v>
      </c>
      <c r="F12592" t="str">
        <f t="shared" si="196"/>
        <v>VW Passat</v>
      </c>
      <c r="G12592" t="s">
        <v>19555</v>
      </c>
      <c r="H12592" s="2" t="s">
        <v>17</v>
      </c>
      <c r="I12592" s="5">
        <v>123830</v>
      </c>
      <c r="J12592" s="2">
        <v>2016</v>
      </c>
      <c r="K12592" s="2">
        <v>110</v>
      </c>
      <c r="L12592" t="s">
        <v>60</v>
      </c>
      <c r="M12592" s="3">
        <v>17749</v>
      </c>
      <c r="N12592" s="2" t="s">
        <v>19</v>
      </c>
    </row>
    <row r="12593" spans="1:14" x14ac:dyDescent="0.25">
      <c r="A12593" t="s">
        <v>17206</v>
      </c>
      <c r="B12593" s="1" t="s">
        <v>21474</v>
      </c>
      <c r="C12593" t="s">
        <v>17206</v>
      </c>
      <c r="D12593" t="s">
        <v>25187</v>
      </c>
      <c r="E12593" s="2" t="s">
        <v>464</v>
      </c>
      <c r="F12593" t="str">
        <f t="shared" si="196"/>
        <v>VW Passat</v>
      </c>
      <c r="G12593" t="s">
        <v>19555</v>
      </c>
      <c r="H12593" s="2" t="s">
        <v>17</v>
      </c>
      <c r="I12593" s="5">
        <v>81288</v>
      </c>
      <c r="J12593" s="2">
        <v>2019</v>
      </c>
      <c r="K12593" s="2">
        <v>110</v>
      </c>
      <c r="L12593" t="s">
        <v>96</v>
      </c>
      <c r="M12593" s="3">
        <v>27400</v>
      </c>
      <c r="N12593" s="2" t="s">
        <v>19</v>
      </c>
    </row>
    <row r="12594" spans="1:14" x14ac:dyDescent="0.25">
      <c r="A12594" t="s">
        <v>17206</v>
      </c>
      <c r="B12594" s="1" t="s">
        <v>21345</v>
      </c>
      <c r="C12594" t="s">
        <v>17206</v>
      </c>
      <c r="D12594" t="s">
        <v>25187</v>
      </c>
      <c r="E12594" s="2" t="s">
        <v>464</v>
      </c>
      <c r="F12594" t="str">
        <f t="shared" si="196"/>
        <v>VW Passat</v>
      </c>
      <c r="G12594" t="s">
        <v>19555</v>
      </c>
      <c r="H12594" s="2" t="s">
        <v>17</v>
      </c>
      <c r="I12594" s="5">
        <v>98488</v>
      </c>
      <c r="J12594" s="2">
        <v>2019</v>
      </c>
      <c r="K12594" s="2">
        <v>110</v>
      </c>
      <c r="L12594" t="s">
        <v>60</v>
      </c>
      <c r="M12594" s="3">
        <v>26900</v>
      </c>
      <c r="N12594" s="2" t="s">
        <v>19</v>
      </c>
    </row>
    <row r="12595" spans="1:14" x14ac:dyDescent="0.25">
      <c r="A12595" t="s">
        <v>17206</v>
      </c>
      <c r="B12595" s="1" t="s">
        <v>21401</v>
      </c>
      <c r="C12595" t="s">
        <v>17206</v>
      </c>
      <c r="D12595" t="s">
        <v>25187</v>
      </c>
      <c r="E12595" s="2" t="s">
        <v>464</v>
      </c>
      <c r="F12595" t="str">
        <f t="shared" si="196"/>
        <v>VW Passat</v>
      </c>
      <c r="G12595" t="s">
        <v>19555</v>
      </c>
      <c r="H12595" s="2" t="s">
        <v>17</v>
      </c>
      <c r="I12595" s="5">
        <v>93931</v>
      </c>
      <c r="J12595" s="2">
        <v>2019</v>
      </c>
      <c r="K12595" s="2">
        <v>110</v>
      </c>
      <c r="L12595" t="s">
        <v>45</v>
      </c>
      <c r="M12595" s="3">
        <v>27274.54</v>
      </c>
      <c r="N12595" s="2" t="s">
        <v>19</v>
      </c>
    </row>
    <row r="12596" spans="1:14" x14ac:dyDescent="0.25">
      <c r="A12596" t="s">
        <v>17206</v>
      </c>
      <c r="B12596" s="1" t="s">
        <v>21302</v>
      </c>
      <c r="C12596" t="s">
        <v>17206</v>
      </c>
      <c r="D12596" t="s">
        <v>25187</v>
      </c>
      <c r="E12596" s="2" t="s">
        <v>464</v>
      </c>
      <c r="F12596" t="str">
        <f t="shared" si="196"/>
        <v>VW Passat</v>
      </c>
      <c r="G12596" t="s">
        <v>19555</v>
      </c>
      <c r="H12596" s="2" t="s">
        <v>17</v>
      </c>
      <c r="I12596" s="5">
        <v>90188</v>
      </c>
      <c r="J12596" s="2">
        <v>2018</v>
      </c>
      <c r="K12596" s="2">
        <v>110</v>
      </c>
      <c r="L12596" t="s">
        <v>30</v>
      </c>
      <c r="M12596" s="3">
        <v>26500</v>
      </c>
      <c r="N12596" s="2" t="s">
        <v>19</v>
      </c>
    </row>
    <row r="12597" spans="1:14" x14ac:dyDescent="0.25">
      <c r="A12597" t="s">
        <v>17206</v>
      </c>
      <c r="B12597" s="1" t="s">
        <v>20748</v>
      </c>
      <c r="C12597" t="s">
        <v>17206</v>
      </c>
      <c r="D12597" t="s">
        <v>25187</v>
      </c>
      <c r="E12597" s="2" t="s">
        <v>464</v>
      </c>
      <c r="F12597" t="str">
        <f t="shared" si="196"/>
        <v>VW Passat</v>
      </c>
      <c r="G12597" t="s">
        <v>19555</v>
      </c>
      <c r="H12597" s="2" t="s">
        <v>17</v>
      </c>
      <c r="I12597" s="5">
        <v>149241</v>
      </c>
      <c r="J12597" s="2">
        <v>2019</v>
      </c>
      <c r="K12597" s="2">
        <v>110</v>
      </c>
      <c r="L12597" t="s">
        <v>45</v>
      </c>
      <c r="M12597" s="3">
        <v>22163.599999999999</v>
      </c>
      <c r="N12597" s="2" t="s">
        <v>19</v>
      </c>
    </row>
    <row r="12598" spans="1:14" x14ac:dyDescent="0.25">
      <c r="A12598" t="s">
        <v>17206</v>
      </c>
      <c r="B12598" s="1" t="s">
        <v>20729</v>
      </c>
      <c r="C12598" t="s">
        <v>17206</v>
      </c>
      <c r="D12598" t="s">
        <v>25187</v>
      </c>
      <c r="E12598" s="2" t="s">
        <v>464</v>
      </c>
      <c r="F12598" t="str">
        <f t="shared" si="196"/>
        <v>VW Passat</v>
      </c>
      <c r="G12598" t="s">
        <v>19555</v>
      </c>
      <c r="H12598" s="2" t="s">
        <v>17</v>
      </c>
      <c r="I12598" s="5">
        <v>129398</v>
      </c>
      <c r="J12598" s="2">
        <v>2019</v>
      </c>
      <c r="K12598" s="2">
        <v>110</v>
      </c>
      <c r="L12598" t="s">
        <v>45</v>
      </c>
      <c r="M12598" s="3">
        <v>21990</v>
      </c>
      <c r="N12598" s="2" t="s">
        <v>19</v>
      </c>
    </row>
    <row r="12599" spans="1:14" x14ac:dyDescent="0.25">
      <c r="A12599" t="s">
        <v>17206</v>
      </c>
      <c r="B12599" s="1" t="s">
        <v>19941</v>
      </c>
      <c r="C12599" t="s">
        <v>17206</v>
      </c>
      <c r="D12599" t="s">
        <v>25187</v>
      </c>
      <c r="E12599" s="2" t="s">
        <v>464</v>
      </c>
      <c r="F12599" t="str">
        <f t="shared" si="196"/>
        <v>VW Passat</v>
      </c>
      <c r="G12599" t="s">
        <v>19555</v>
      </c>
      <c r="H12599" s="2" t="s">
        <v>17</v>
      </c>
      <c r="I12599" s="5">
        <v>139969</v>
      </c>
      <c r="J12599" s="2">
        <v>2015</v>
      </c>
      <c r="K12599" s="2">
        <v>110</v>
      </c>
      <c r="L12599" t="s">
        <v>45</v>
      </c>
      <c r="M12599" s="3">
        <v>18400</v>
      </c>
      <c r="N12599" s="2" t="s">
        <v>19</v>
      </c>
    </row>
    <row r="12600" spans="1:14" x14ac:dyDescent="0.25">
      <c r="A12600" t="s">
        <v>17206</v>
      </c>
      <c r="B12600" s="1" t="s">
        <v>21168</v>
      </c>
      <c r="C12600" t="s">
        <v>17206</v>
      </c>
      <c r="D12600" t="s">
        <v>25187</v>
      </c>
      <c r="E12600" s="2" t="s">
        <v>464</v>
      </c>
      <c r="F12600" t="str">
        <f t="shared" ref="F12600:F12663" si="197">D12600&amp; " " &amp; E12600</f>
        <v>VW Passat</v>
      </c>
      <c r="G12600" t="s">
        <v>19555</v>
      </c>
      <c r="H12600" s="2" t="s">
        <v>17</v>
      </c>
      <c r="I12600" s="5">
        <v>113480</v>
      </c>
      <c r="J12600" s="2">
        <v>2018</v>
      </c>
      <c r="K12600" s="2">
        <v>110</v>
      </c>
      <c r="L12600" t="s">
        <v>96</v>
      </c>
      <c r="M12600" s="3">
        <v>25500</v>
      </c>
      <c r="N12600" s="2" t="s">
        <v>19</v>
      </c>
    </row>
    <row r="12601" spans="1:14" x14ac:dyDescent="0.25">
      <c r="A12601" t="s">
        <v>17206</v>
      </c>
      <c r="B12601" s="1" t="s">
        <v>21493</v>
      </c>
      <c r="C12601" t="s">
        <v>17206</v>
      </c>
      <c r="D12601" t="s">
        <v>25187</v>
      </c>
      <c r="E12601" s="2" t="s">
        <v>464</v>
      </c>
      <c r="F12601" t="str">
        <f t="shared" si="197"/>
        <v>VW Passat</v>
      </c>
      <c r="G12601" t="s">
        <v>19555</v>
      </c>
      <c r="H12601" s="2" t="s">
        <v>17</v>
      </c>
      <c r="I12601" s="5">
        <v>69897</v>
      </c>
      <c r="J12601" s="2">
        <v>2019</v>
      </c>
      <c r="K12601" s="2">
        <v>110</v>
      </c>
      <c r="L12601" t="s">
        <v>60</v>
      </c>
      <c r="M12601" s="3">
        <v>27700</v>
      </c>
      <c r="N12601" s="2" t="s">
        <v>19</v>
      </c>
    </row>
    <row r="12602" spans="1:14" x14ac:dyDescent="0.25">
      <c r="A12602" t="s">
        <v>17206</v>
      </c>
      <c r="B12602" s="1" t="s">
        <v>21307</v>
      </c>
      <c r="C12602" t="s">
        <v>17206</v>
      </c>
      <c r="D12602" t="s">
        <v>25187</v>
      </c>
      <c r="E12602" s="2" t="s">
        <v>464</v>
      </c>
      <c r="F12602" t="str">
        <f t="shared" si="197"/>
        <v>VW Passat</v>
      </c>
      <c r="G12602" t="s">
        <v>19555</v>
      </c>
      <c r="H12602" s="2" t="s">
        <v>17</v>
      </c>
      <c r="I12602" s="5">
        <v>106287</v>
      </c>
      <c r="J12602" s="2">
        <v>2019</v>
      </c>
      <c r="K12602" s="2">
        <v>140</v>
      </c>
      <c r="L12602" t="s">
        <v>96</v>
      </c>
      <c r="M12602" s="3">
        <v>26500</v>
      </c>
      <c r="N12602" s="2" t="s">
        <v>19</v>
      </c>
    </row>
    <row r="12603" spans="1:14" x14ac:dyDescent="0.25">
      <c r="A12603" t="s">
        <v>17206</v>
      </c>
      <c r="B12603" s="1" t="s">
        <v>20642</v>
      </c>
      <c r="C12603" t="s">
        <v>17206</v>
      </c>
      <c r="D12603" t="s">
        <v>25187</v>
      </c>
      <c r="E12603" s="2" t="s">
        <v>464</v>
      </c>
      <c r="F12603" t="str">
        <f t="shared" si="197"/>
        <v>VW Passat</v>
      </c>
      <c r="G12603" t="s">
        <v>19555</v>
      </c>
      <c r="H12603" s="2" t="s">
        <v>17</v>
      </c>
      <c r="I12603" s="5">
        <v>112143</v>
      </c>
      <c r="J12603" s="2">
        <v>2016</v>
      </c>
      <c r="K12603" s="2">
        <v>110</v>
      </c>
      <c r="L12603" t="s">
        <v>54</v>
      </c>
      <c r="M12603" s="3">
        <v>20900</v>
      </c>
      <c r="N12603" s="2" t="s">
        <v>19</v>
      </c>
    </row>
    <row r="12604" spans="1:14" x14ac:dyDescent="0.25">
      <c r="A12604" t="s">
        <v>17206</v>
      </c>
      <c r="B12604" s="1" t="s">
        <v>19554</v>
      </c>
      <c r="C12604" t="s">
        <v>17206</v>
      </c>
      <c r="D12604" t="s">
        <v>25187</v>
      </c>
      <c r="E12604" s="2" t="s">
        <v>464</v>
      </c>
      <c r="F12604" t="str">
        <f t="shared" si="197"/>
        <v>VW Passat</v>
      </c>
      <c r="G12604" t="s">
        <v>19555</v>
      </c>
      <c r="H12604" s="2" t="s">
        <v>17</v>
      </c>
      <c r="I12604" s="5">
        <v>143000</v>
      </c>
      <c r="J12604" s="2">
        <v>2015</v>
      </c>
      <c r="K12604" s="2">
        <v>110</v>
      </c>
      <c r="L12604" t="s">
        <v>60</v>
      </c>
      <c r="M12604" s="3">
        <v>16700</v>
      </c>
      <c r="N12604" s="2" t="s">
        <v>19</v>
      </c>
    </row>
    <row r="12605" spans="1:14" x14ac:dyDescent="0.25">
      <c r="A12605" t="s">
        <v>17206</v>
      </c>
      <c r="B12605" s="1" t="s">
        <v>20583</v>
      </c>
      <c r="C12605" t="s">
        <v>17206</v>
      </c>
      <c r="D12605" t="s">
        <v>25187</v>
      </c>
      <c r="E12605" s="2" t="s">
        <v>464</v>
      </c>
      <c r="F12605" t="str">
        <f t="shared" si="197"/>
        <v>VW Passat</v>
      </c>
      <c r="G12605" t="s">
        <v>19555</v>
      </c>
      <c r="H12605" s="2" t="s">
        <v>17</v>
      </c>
      <c r="I12605" s="5">
        <v>127740</v>
      </c>
      <c r="J12605" s="2">
        <v>2016</v>
      </c>
      <c r="K12605" s="2">
        <v>110</v>
      </c>
      <c r="L12605" t="s">
        <v>30</v>
      </c>
      <c r="M12605" s="3">
        <v>21768.75</v>
      </c>
      <c r="N12605" s="2" t="s">
        <v>19</v>
      </c>
    </row>
    <row r="12606" spans="1:14" x14ac:dyDescent="0.25">
      <c r="A12606" t="s">
        <v>17206</v>
      </c>
      <c r="B12606" s="1" t="s">
        <v>19504</v>
      </c>
      <c r="C12606" t="s">
        <v>17206</v>
      </c>
      <c r="D12606" t="s">
        <v>25187</v>
      </c>
      <c r="E12606" s="2" t="s">
        <v>464</v>
      </c>
      <c r="F12606" t="str">
        <f t="shared" si="197"/>
        <v>VW Passat</v>
      </c>
      <c r="G12606" t="s">
        <v>19505</v>
      </c>
      <c r="H12606" s="2" t="s">
        <v>17</v>
      </c>
      <c r="I12606" s="5">
        <v>159745</v>
      </c>
      <c r="J12606" s="2">
        <v>2018</v>
      </c>
      <c r="K12606" s="2">
        <v>110</v>
      </c>
      <c r="L12606" t="s">
        <v>18</v>
      </c>
      <c r="M12606" s="3">
        <v>16400</v>
      </c>
      <c r="N12606" s="2" t="s">
        <v>19</v>
      </c>
    </row>
    <row r="12607" spans="1:14" x14ac:dyDescent="0.25">
      <c r="A12607" t="s">
        <v>17206</v>
      </c>
      <c r="B12607" s="1" t="s">
        <v>21057</v>
      </c>
      <c r="C12607" t="s">
        <v>17206</v>
      </c>
      <c r="D12607" t="s">
        <v>25187</v>
      </c>
      <c r="E12607" s="2" t="s">
        <v>464</v>
      </c>
      <c r="F12607" t="str">
        <f t="shared" si="197"/>
        <v>VW Passat</v>
      </c>
      <c r="G12607" t="s">
        <v>20943</v>
      </c>
      <c r="H12607" s="2" t="s">
        <v>17</v>
      </c>
      <c r="I12607" s="5">
        <v>115416</v>
      </c>
      <c r="J12607" s="2">
        <v>2019</v>
      </c>
      <c r="K12607" s="2">
        <v>110</v>
      </c>
      <c r="L12607" t="s">
        <v>30</v>
      </c>
      <c r="M12607" s="3">
        <v>23876.83</v>
      </c>
      <c r="N12607" s="2" t="s">
        <v>19</v>
      </c>
    </row>
    <row r="12608" spans="1:14" x14ac:dyDescent="0.25">
      <c r="A12608" t="s">
        <v>17206</v>
      </c>
      <c r="B12608" s="1" t="s">
        <v>20942</v>
      </c>
      <c r="C12608" t="s">
        <v>17206</v>
      </c>
      <c r="D12608" t="s">
        <v>25187</v>
      </c>
      <c r="E12608" s="2" t="s">
        <v>464</v>
      </c>
      <c r="F12608" t="str">
        <f t="shared" si="197"/>
        <v>VW Passat</v>
      </c>
      <c r="G12608" t="s">
        <v>20943</v>
      </c>
      <c r="H12608" s="2" t="s">
        <v>17</v>
      </c>
      <c r="I12608" s="5">
        <v>78211</v>
      </c>
      <c r="J12608" s="2">
        <v>2018</v>
      </c>
      <c r="K12608" s="2">
        <v>110</v>
      </c>
      <c r="L12608" t="s">
        <v>60</v>
      </c>
      <c r="M12608" s="3">
        <v>24900</v>
      </c>
      <c r="N12608" s="2" t="s">
        <v>19</v>
      </c>
    </row>
    <row r="12609" spans="1:14" x14ac:dyDescent="0.25">
      <c r="A12609" t="s">
        <v>17206</v>
      </c>
      <c r="B12609" s="1" t="s">
        <v>20202</v>
      </c>
      <c r="C12609" t="s">
        <v>17206</v>
      </c>
      <c r="D12609" t="s">
        <v>25187</v>
      </c>
      <c r="E12609" s="2" t="s">
        <v>464</v>
      </c>
      <c r="F12609" t="str">
        <f t="shared" si="197"/>
        <v>VW Passat</v>
      </c>
      <c r="G12609" t="s">
        <v>18859</v>
      </c>
      <c r="H12609" s="2" t="s">
        <v>17</v>
      </c>
      <c r="I12609" s="5">
        <v>99481</v>
      </c>
      <c r="J12609" s="2">
        <v>2018</v>
      </c>
      <c r="K12609" s="2">
        <v>110</v>
      </c>
      <c r="L12609" t="s">
        <v>96</v>
      </c>
      <c r="M12609" s="3">
        <v>19900</v>
      </c>
      <c r="N12609" s="2" t="s">
        <v>19</v>
      </c>
    </row>
    <row r="12610" spans="1:14" x14ac:dyDescent="0.25">
      <c r="A12610" t="s">
        <v>17206</v>
      </c>
      <c r="B12610" s="1" t="s">
        <v>20697</v>
      </c>
      <c r="C12610" t="s">
        <v>17206</v>
      </c>
      <c r="D12610" t="s">
        <v>25187</v>
      </c>
      <c r="E12610" s="2" t="s">
        <v>464</v>
      </c>
      <c r="F12610" t="str">
        <f t="shared" si="197"/>
        <v>VW Passat</v>
      </c>
      <c r="G12610" t="s">
        <v>18859</v>
      </c>
      <c r="H12610" s="2" t="s">
        <v>17</v>
      </c>
      <c r="I12610" s="5">
        <v>158486</v>
      </c>
      <c r="J12610" s="2">
        <v>2018</v>
      </c>
      <c r="K12610" s="2">
        <v>110</v>
      </c>
      <c r="L12610" t="s">
        <v>54</v>
      </c>
      <c r="M12610" s="3">
        <v>21102.93</v>
      </c>
      <c r="N12610" s="2" t="s">
        <v>19</v>
      </c>
    </row>
    <row r="12611" spans="1:14" x14ac:dyDescent="0.25">
      <c r="A12611" t="s">
        <v>17206</v>
      </c>
      <c r="B12611" s="1" t="s">
        <v>21027</v>
      </c>
      <c r="C12611" t="s">
        <v>17206</v>
      </c>
      <c r="D12611" t="s">
        <v>25187</v>
      </c>
      <c r="E12611" s="2" t="s">
        <v>464</v>
      </c>
      <c r="F12611" t="str">
        <f t="shared" si="197"/>
        <v>VW Passat</v>
      </c>
      <c r="G12611" t="s">
        <v>18859</v>
      </c>
      <c r="H12611" s="2" t="s">
        <v>17</v>
      </c>
      <c r="I12611" s="5">
        <v>92014</v>
      </c>
      <c r="J12611" s="2">
        <v>2017</v>
      </c>
      <c r="K12611" s="2">
        <v>110</v>
      </c>
      <c r="L12611" t="s">
        <v>30</v>
      </c>
      <c r="M12611" s="3">
        <v>22828.19</v>
      </c>
      <c r="N12611" s="2" t="s">
        <v>19</v>
      </c>
    </row>
    <row r="12612" spans="1:14" x14ac:dyDescent="0.25">
      <c r="A12612" t="s">
        <v>17206</v>
      </c>
      <c r="B12612" s="1" t="s">
        <v>18858</v>
      </c>
      <c r="C12612" t="s">
        <v>17206</v>
      </c>
      <c r="D12612" t="s">
        <v>25187</v>
      </c>
      <c r="E12612" s="2" t="s">
        <v>464</v>
      </c>
      <c r="F12612" t="str">
        <f t="shared" si="197"/>
        <v>VW Passat</v>
      </c>
      <c r="G12612" t="s">
        <v>18859</v>
      </c>
      <c r="H12612" s="2" t="s">
        <v>17</v>
      </c>
      <c r="I12612" s="5">
        <v>202000</v>
      </c>
      <c r="J12612" s="2">
        <v>2015</v>
      </c>
      <c r="K12612" s="2">
        <v>110</v>
      </c>
      <c r="L12612" t="s">
        <v>45</v>
      </c>
      <c r="M12612" s="3">
        <v>14175</v>
      </c>
      <c r="N12612" s="2" t="s">
        <v>19</v>
      </c>
    </row>
    <row r="12613" spans="1:14" x14ac:dyDescent="0.25">
      <c r="A12613" t="s">
        <v>17206</v>
      </c>
      <c r="B12613" s="1" t="s">
        <v>20808</v>
      </c>
      <c r="C12613" t="s">
        <v>17206</v>
      </c>
      <c r="D12613" t="s">
        <v>25187</v>
      </c>
      <c r="E12613" s="2" t="s">
        <v>464</v>
      </c>
      <c r="F12613" t="str">
        <f t="shared" si="197"/>
        <v>VW Passat</v>
      </c>
      <c r="G12613" t="s">
        <v>18859</v>
      </c>
      <c r="H12613" s="2" t="s">
        <v>17</v>
      </c>
      <c r="I12613" s="5">
        <v>133269</v>
      </c>
      <c r="J12613" s="2">
        <v>2018</v>
      </c>
      <c r="K12613" s="2">
        <v>110</v>
      </c>
      <c r="L12613" t="s">
        <v>45</v>
      </c>
      <c r="M12613" s="3">
        <v>22300</v>
      </c>
      <c r="N12613" s="2" t="s">
        <v>19</v>
      </c>
    </row>
    <row r="12614" spans="1:14" x14ac:dyDescent="0.25">
      <c r="A12614" t="s">
        <v>17206</v>
      </c>
      <c r="B12614" s="1" t="s">
        <v>20140</v>
      </c>
      <c r="C12614" t="s">
        <v>17206</v>
      </c>
      <c r="D12614" t="s">
        <v>25187</v>
      </c>
      <c r="E12614" s="2" t="s">
        <v>464</v>
      </c>
      <c r="F12614" t="str">
        <f t="shared" si="197"/>
        <v>VW Passat</v>
      </c>
      <c r="G12614" t="s">
        <v>18859</v>
      </c>
      <c r="H12614" s="2" t="s">
        <v>17</v>
      </c>
      <c r="I12614" s="5">
        <v>162000</v>
      </c>
      <c r="J12614" s="2">
        <v>2016</v>
      </c>
      <c r="K12614" s="2">
        <v>140</v>
      </c>
      <c r="L12614" t="s">
        <v>45</v>
      </c>
      <c r="M12614" s="3">
        <v>18979.23</v>
      </c>
      <c r="N12614" s="2" t="s">
        <v>19</v>
      </c>
    </row>
    <row r="12615" spans="1:14" x14ac:dyDescent="0.25">
      <c r="A12615" t="s">
        <v>17206</v>
      </c>
      <c r="B12615" s="1" t="s">
        <v>21577</v>
      </c>
      <c r="C12615" t="s">
        <v>17206</v>
      </c>
      <c r="D12615" t="s">
        <v>25187</v>
      </c>
      <c r="E12615" s="2" t="s">
        <v>464</v>
      </c>
      <c r="F12615" t="str">
        <f t="shared" si="197"/>
        <v>VW Passat</v>
      </c>
      <c r="G12615" t="s">
        <v>19494</v>
      </c>
      <c r="H12615" s="2" t="s">
        <v>17</v>
      </c>
      <c r="I12615" s="5">
        <v>155863</v>
      </c>
      <c r="J12615" s="2">
        <v>2019</v>
      </c>
      <c r="K12615" s="2">
        <v>110</v>
      </c>
      <c r="L12615" t="s">
        <v>18</v>
      </c>
      <c r="M12615" s="3">
        <v>26158.87</v>
      </c>
      <c r="N12615" s="2" t="s">
        <v>19</v>
      </c>
    </row>
    <row r="12616" spans="1:14" x14ac:dyDescent="0.25">
      <c r="A12616" t="s">
        <v>17206</v>
      </c>
      <c r="B12616" s="1" t="s">
        <v>20865</v>
      </c>
      <c r="C12616" t="s">
        <v>17206</v>
      </c>
      <c r="D12616" t="s">
        <v>25187</v>
      </c>
      <c r="E12616" s="2" t="s">
        <v>464</v>
      </c>
      <c r="F12616" t="str">
        <f t="shared" si="197"/>
        <v>VW Passat</v>
      </c>
      <c r="G12616" t="s">
        <v>19494</v>
      </c>
      <c r="H12616" s="2" t="s">
        <v>17</v>
      </c>
      <c r="I12616" s="5">
        <v>135221</v>
      </c>
      <c r="J12616" s="2">
        <v>2017</v>
      </c>
      <c r="K12616" s="2">
        <v>110</v>
      </c>
      <c r="L12616" t="s">
        <v>30</v>
      </c>
      <c r="M12616" s="3">
        <v>23729.55</v>
      </c>
      <c r="N12616" s="2" t="s">
        <v>19</v>
      </c>
    </row>
    <row r="12617" spans="1:14" x14ac:dyDescent="0.25">
      <c r="A12617" t="s">
        <v>17206</v>
      </c>
      <c r="B12617" s="1" t="s">
        <v>19493</v>
      </c>
      <c r="C12617" t="s">
        <v>17206</v>
      </c>
      <c r="D12617" t="s">
        <v>25187</v>
      </c>
      <c r="E12617" s="2" t="s">
        <v>464</v>
      </c>
      <c r="F12617" t="str">
        <f t="shared" si="197"/>
        <v>VW Passat</v>
      </c>
      <c r="G12617" t="s">
        <v>19494</v>
      </c>
      <c r="H12617" s="2" t="s">
        <v>17</v>
      </c>
      <c r="I12617" s="5">
        <v>209500</v>
      </c>
      <c r="J12617" s="2">
        <v>2017</v>
      </c>
      <c r="K12617" s="2">
        <v>110</v>
      </c>
      <c r="L12617" t="s">
        <v>30</v>
      </c>
      <c r="M12617" s="3">
        <v>16450</v>
      </c>
      <c r="N12617" s="2" t="s">
        <v>19</v>
      </c>
    </row>
    <row r="12618" spans="1:14" x14ac:dyDescent="0.25">
      <c r="A12618" t="s">
        <v>17206</v>
      </c>
      <c r="B12618" s="1" t="s">
        <v>20237</v>
      </c>
      <c r="C12618" t="s">
        <v>17206</v>
      </c>
      <c r="D12618" t="s">
        <v>25187</v>
      </c>
      <c r="E12618" s="2" t="s">
        <v>464</v>
      </c>
      <c r="F12618" t="str">
        <f t="shared" si="197"/>
        <v>VW Passat</v>
      </c>
      <c r="G12618" t="s">
        <v>19494</v>
      </c>
      <c r="H12618" s="2" t="s">
        <v>17</v>
      </c>
      <c r="I12618" s="5">
        <v>134000</v>
      </c>
      <c r="J12618" s="2">
        <v>2016</v>
      </c>
      <c r="K12618" s="2">
        <v>110</v>
      </c>
      <c r="L12618" t="s">
        <v>54</v>
      </c>
      <c r="M12618" s="3">
        <v>18900</v>
      </c>
      <c r="N12618" s="2" t="s">
        <v>19</v>
      </c>
    </row>
    <row r="12619" spans="1:14" x14ac:dyDescent="0.25">
      <c r="A12619" t="s">
        <v>17206</v>
      </c>
      <c r="B12619" s="1" t="s">
        <v>19857</v>
      </c>
      <c r="C12619" t="s">
        <v>17206</v>
      </c>
      <c r="D12619" t="s">
        <v>25187</v>
      </c>
      <c r="E12619" s="2" t="s">
        <v>464</v>
      </c>
      <c r="F12619" t="str">
        <f t="shared" si="197"/>
        <v>VW Passat</v>
      </c>
      <c r="G12619" t="s">
        <v>19494</v>
      </c>
      <c r="H12619" s="2" t="s">
        <v>17</v>
      </c>
      <c r="I12619" s="5">
        <v>177266</v>
      </c>
      <c r="J12619" s="2">
        <v>2015</v>
      </c>
      <c r="K12619" s="2">
        <v>140</v>
      </c>
      <c r="L12619" t="s">
        <v>45</v>
      </c>
      <c r="M12619" s="3">
        <v>18123</v>
      </c>
      <c r="N12619" s="2" t="s">
        <v>19</v>
      </c>
    </row>
    <row r="12620" spans="1:14" x14ac:dyDescent="0.25">
      <c r="A12620" t="s">
        <v>17206</v>
      </c>
      <c r="B12620" s="1" t="s">
        <v>20441</v>
      </c>
      <c r="C12620" t="s">
        <v>17206</v>
      </c>
      <c r="D12620" t="s">
        <v>25187</v>
      </c>
      <c r="E12620" s="2" t="s">
        <v>464</v>
      </c>
      <c r="F12620" t="str">
        <f t="shared" si="197"/>
        <v>VW Passat</v>
      </c>
      <c r="G12620" t="s">
        <v>19494</v>
      </c>
      <c r="H12620" s="2" t="s">
        <v>17</v>
      </c>
      <c r="I12620" s="5">
        <v>111798</v>
      </c>
      <c r="J12620" s="2">
        <v>2015</v>
      </c>
      <c r="K12620" s="2">
        <v>140</v>
      </c>
      <c r="L12620" t="s">
        <v>45</v>
      </c>
      <c r="M12620" s="3">
        <v>21363.75</v>
      </c>
      <c r="N12620" s="2" t="s">
        <v>19</v>
      </c>
    </row>
    <row r="12621" spans="1:14" x14ac:dyDescent="0.25">
      <c r="A12621" t="s">
        <v>17206</v>
      </c>
      <c r="B12621" s="1" t="s">
        <v>21375</v>
      </c>
      <c r="C12621" t="s">
        <v>17206</v>
      </c>
      <c r="D12621" t="s">
        <v>25187</v>
      </c>
      <c r="E12621" s="2" t="s">
        <v>464</v>
      </c>
      <c r="F12621" t="str">
        <f t="shared" si="197"/>
        <v>VW Passat</v>
      </c>
      <c r="G12621" t="s">
        <v>19494</v>
      </c>
      <c r="H12621" s="2" t="s">
        <v>17</v>
      </c>
      <c r="I12621" s="5">
        <v>93253</v>
      </c>
      <c r="J12621" s="2">
        <v>2019</v>
      </c>
      <c r="K12621" s="2">
        <v>110</v>
      </c>
      <c r="L12621" t="s">
        <v>18</v>
      </c>
      <c r="M12621" s="3">
        <v>27000</v>
      </c>
      <c r="N12621" s="2" t="s">
        <v>19</v>
      </c>
    </row>
    <row r="12622" spans="1:14" x14ac:dyDescent="0.25">
      <c r="A12622" t="s">
        <v>17206</v>
      </c>
      <c r="B12622" s="1" t="s">
        <v>20678</v>
      </c>
      <c r="C12622" t="s">
        <v>17206</v>
      </c>
      <c r="D12622" t="s">
        <v>25187</v>
      </c>
      <c r="E12622" s="2" t="s">
        <v>464</v>
      </c>
      <c r="F12622" t="str">
        <f t="shared" si="197"/>
        <v>VW Passat</v>
      </c>
      <c r="G12622" t="s">
        <v>19494</v>
      </c>
      <c r="H12622" s="2" t="s">
        <v>17</v>
      </c>
      <c r="I12622" s="5">
        <v>132121</v>
      </c>
      <c r="J12622" s="2">
        <v>2016</v>
      </c>
      <c r="K12622" s="2">
        <v>140</v>
      </c>
      <c r="L12622" t="s">
        <v>96</v>
      </c>
      <c r="M12622" s="3">
        <v>20998</v>
      </c>
      <c r="N12622" s="2" t="s">
        <v>19</v>
      </c>
    </row>
    <row r="12623" spans="1:14" x14ac:dyDescent="0.25">
      <c r="A12623" t="s">
        <v>17206</v>
      </c>
      <c r="B12623" s="1" t="s">
        <v>20062</v>
      </c>
      <c r="C12623" t="s">
        <v>17206</v>
      </c>
      <c r="D12623" t="s">
        <v>25187</v>
      </c>
      <c r="E12623" s="2" t="s">
        <v>464</v>
      </c>
      <c r="F12623" t="str">
        <f t="shared" si="197"/>
        <v>VW Passat</v>
      </c>
      <c r="G12623" t="s">
        <v>19494</v>
      </c>
      <c r="H12623" s="2" t="s">
        <v>17</v>
      </c>
      <c r="I12623" s="5">
        <v>173609</v>
      </c>
      <c r="J12623" s="2">
        <v>2015</v>
      </c>
      <c r="K12623" s="2">
        <v>110</v>
      </c>
      <c r="L12623" t="s">
        <v>45</v>
      </c>
      <c r="M12623" s="3">
        <v>18599</v>
      </c>
      <c r="N12623" s="2" t="s">
        <v>19</v>
      </c>
    </row>
    <row r="12624" spans="1:14" x14ac:dyDescent="0.25">
      <c r="A12624" t="s">
        <v>17206</v>
      </c>
      <c r="B12624" s="1" t="s">
        <v>20811</v>
      </c>
      <c r="C12624" t="s">
        <v>17206</v>
      </c>
      <c r="D12624" t="s">
        <v>25187</v>
      </c>
      <c r="E12624" s="2" t="s">
        <v>464</v>
      </c>
      <c r="F12624" t="str">
        <f t="shared" si="197"/>
        <v>VW Passat</v>
      </c>
      <c r="G12624" t="s">
        <v>19494</v>
      </c>
      <c r="H12624" s="2" t="s">
        <v>17</v>
      </c>
      <c r="I12624" s="5">
        <v>133923</v>
      </c>
      <c r="J12624" s="2">
        <v>2018</v>
      </c>
      <c r="K12624" s="2">
        <v>110</v>
      </c>
      <c r="L12624" t="s">
        <v>30</v>
      </c>
      <c r="M12624" s="3">
        <v>22400</v>
      </c>
      <c r="N12624" s="2" t="s">
        <v>19</v>
      </c>
    </row>
    <row r="12625" spans="1:14" x14ac:dyDescent="0.25">
      <c r="A12625" t="s">
        <v>17206</v>
      </c>
      <c r="B12625" s="1" t="s">
        <v>20712</v>
      </c>
      <c r="C12625" t="s">
        <v>17206</v>
      </c>
      <c r="D12625" t="s">
        <v>25187</v>
      </c>
      <c r="E12625" s="2" t="s">
        <v>464</v>
      </c>
      <c r="F12625" t="str">
        <f t="shared" si="197"/>
        <v>VW Passat</v>
      </c>
      <c r="G12625" t="s">
        <v>19494</v>
      </c>
      <c r="H12625" s="2" t="s">
        <v>17</v>
      </c>
      <c r="I12625" s="5">
        <v>189242</v>
      </c>
      <c r="J12625" s="2">
        <v>2018</v>
      </c>
      <c r="K12625" s="2">
        <v>110</v>
      </c>
      <c r="L12625" t="s">
        <v>18</v>
      </c>
      <c r="M12625" s="3">
        <v>21900</v>
      </c>
      <c r="N12625" s="2" t="s">
        <v>19</v>
      </c>
    </row>
    <row r="12626" spans="1:14" x14ac:dyDescent="0.25">
      <c r="A12626" t="s">
        <v>17206</v>
      </c>
      <c r="B12626" s="1" t="s">
        <v>19593</v>
      </c>
      <c r="C12626" t="s">
        <v>17206</v>
      </c>
      <c r="D12626" t="s">
        <v>25187</v>
      </c>
      <c r="E12626" s="2" t="s">
        <v>464</v>
      </c>
      <c r="F12626" t="str">
        <f t="shared" si="197"/>
        <v>VW Passat</v>
      </c>
      <c r="G12626" t="s">
        <v>19494</v>
      </c>
      <c r="H12626" s="2" t="s">
        <v>17</v>
      </c>
      <c r="I12626" s="5">
        <v>147711</v>
      </c>
      <c r="J12626" s="2">
        <v>2016</v>
      </c>
      <c r="K12626" s="2">
        <v>110</v>
      </c>
      <c r="L12626" t="s">
        <v>45</v>
      </c>
      <c r="M12626" s="3">
        <v>17718.75</v>
      </c>
      <c r="N12626" s="2" t="s">
        <v>19</v>
      </c>
    </row>
    <row r="12627" spans="1:14" x14ac:dyDescent="0.25">
      <c r="A12627" t="s">
        <v>17206</v>
      </c>
      <c r="B12627" s="1" t="s">
        <v>21575</v>
      </c>
      <c r="C12627" t="s">
        <v>17206</v>
      </c>
      <c r="D12627" t="s">
        <v>25187</v>
      </c>
      <c r="E12627" s="2" t="s">
        <v>464</v>
      </c>
      <c r="F12627" t="str">
        <f t="shared" si="197"/>
        <v>VW Passat</v>
      </c>
      <c r="G12627" t="s">
        <v>21576</v>
      </c>
      <c r="H12627" s="2" t="s">
        <v>17</v>
      </c>
      <c r="I12627" s="5">
        <v>158046</v>
      </c>
      <c r="J12627" s="2">
        <v>2018</v>
      </c>
      <c r="K12627" s="2">
        <v>110</v>
      </c>
      <c r="L12627" t="s">
        <v>45</v>
      </c>
      <c r="M12627" s="3">
        <v>26271.65</v>
      </c>
      <c r="N12627" s="2" t="s">
        <v>19</v>
      </c>
    </row>
    <row r="12628" spans="1:14" x14ac:dyDescent="0.25">
      <c r="A12628" t="s">
        <v>17206</v>
      </c>
      <c r="B12628" s="1" t="s">
        <v>21424</v>
      </c>
      <c r="C12628" t="s">
        <v>17206</v>
      </c>
      <c r="D12628" t="s">
        <v>25187</v>
      </c>
      <c r="E12628" s="2" t="s">
        <v>464</v>
      </c>
      <c r="F12628" t="str">
        <f t="shared" si="197"/>
        <v>VW Passat</v>
      </c>
      <c r="G12628" t="s">
        <v>21425</v>
      </c>
      <c r="H12628" s="2" t="s">
        <v>17</v>
      </c>
      <c r="I12628" s="5">
        <v>134404</v>
      </c>
      <c r="J12628" s="2">
        <v>2018</v>
      </c>
      <c r="K12628" s="2">
        <v>110</v>
      </c>
      <c r="L12628" t="s">
        <v>18</v>
      </c>
      <c r="M12628" s="3">
        <v>24323.11</v>
      </c>
      <c r="N12628" s="2" t="s">
        <v>19</v>
      </c>
    </row>
    <row r="12629" spans="1:14" x14ac:dyDescent="0.25">
      <c r="A12629" t="s">
        <v>17206</v>
      </c>
      <c r="B12629" s="1" t="s">
        <v>22185</v>
      </c>
      <c r="C12629" t="s">
        <v>17206</v>
      </c>
      <c r="D12629" t="s">
        <v>25187</v>
      </c>
      <c r="E12629" s="2" t="s">
        <v>464</v>
      </c>
      <c r="F12629" t="str">
        <f t="shared" si="197"/>
        <v>VW Passat</v>
      </c>
      <c r="G12629" t="s">
        <v>20951</v>
      </c>
      <c r="H12629" s="2" t="s">
        <v>17</v>
      </c>
      <c r="I12629" s="5">
        <v>27810</v>
      </c>
      <c r="J12629" s="2">
        <v>2020</v>
      </c>
      <c r="K12629" s="2">
        <v>110</v>
      </c>
      <c r="L12629" t="s">
        <v>18</v>
      </c>
      <c r="M12629" s="3">
        <v>37626.92</v>
      </c>
      <c r="N12629" s="2" t="s">
        <v>19</v>
      </c>
    </row>
    <row r="12630" spans="1:14" x14ac:dyDescent="0.25">
      <c r="A12630" t="s">
        <v>17206</v>
      </c>
      <c r="B12630" s="1" t="s">
        <v>20950</v>
      </c>
      <c r="C12630" t="s">
        <v>17206</v>
      </c>
      <c r="D12630" t="s">
        <v>25187</v>
      </c>
      <c r="E12630" s="2" t="s">
        <v>464</v>
      </c>
      <c r="F12630" t="str">
        <f t="shared" si="197"/>
        <v>VW Passat</v>
      </c>
      <c r="G12630" t="s">
        <v>20951</v>
      </c>
      <c r="H12630" s="2" t="s">
        <v>17</v>
      </c>
      <c r="I12630" s="5">
        <v>148892</v>
      </c>
      <c r="J12630" s="2">
        <v>2020</v>
      </c>
      <c r="K12630" s="2">
        <v>110</v>
      </c>
      <c r="L12630" t="s">
        <v>60</v>
      </c>
      <c r="M12630" s="3">
        <v>24900</v>
      </c>
      <c r="N12630" s="2" t="s">
        <v>19</v>
      </c>
    </row>
    <row r="12631" spans="1:14" x14ac:dyDescent="0.25">
      <c r="A12631" t="s">
        <v>17206</v>
      </c>
      <c r="B12631" s="1" t="s">
        <v>21642</v>
      </c>
      <c r="C12631" t="s">
        <v>17206</v>
      </c>
      <c r="D12631" t="s">
        <v>25187</v>
      </c>
      <c r="E12631" s="2" t="s">
        <v>464</v>
      </c>
      <c r="F12631" t="str">
        <f t="shared" si="197"/>
        <v>VW Passat</v>
      </c>
      <c r="G12631" t="s">
        <v>20951</v>
      </c>
      <c r="H12631" s="2" t="s">
        <v>17</v>
      </c>
      <c r="I12631" s="5">
        <v>91598</v>
      </c>
      <c r="J12631" s="2">
        <v>2019</v>
      </c>
      <c r="K12631" s="2">
        <v>140</v>
      </c>
      <c r="L12631" t="s">
        <v>30</v>
      </c>
      <c r="M12631" s="3">
        <v>28256.25</v>
      </c>
      <c r="N12631" s="2" t="s">
        <v>19</v>
      </c>
    </row>
    <row r="12632" spans="1:14" x14ac:dyDescent="0.25">
      <c r="A12632" t="s">
        <v>17206</v>
      </c>
      <c r="B12632" s="1" t="s">
        <v>21692</v>
      </c>
      <c r="C12632" t="s">
        <v>17206</v>
      </c>
      <c r="D12632" t="s">
        <v>25187</v>
      </c>
      <c r="E12632" s="2" t="s">
        <v>464</v>
      </c>
      <c r="F12632" t="str">
        <f t="shared" si="197"/>
        <v>VW Passat</v>
      </c>
      <c r="G12632" t="s">
        <v>20951</v>
      </c>
      <c r="H12632" s="2" t="s">
        <v>17</v>
      </c>
      <c r="I12632" s="5">
        <v>139825</v>
      </c>
      <c r="J12632" s="2">
        <v>2020</v>
      </c>
      <c r="K12632" s="2">
        <v>90</v>
      </c>
      <c r="L12632" t="s">
        <v>60</v>
      </c>
      <c r="M12632" s="3">
        <v>25990</v>
      </c>
      <c r="N12632" s="2" t="s">
        <v>19</v>
      </c>
    </row>
    <row r="12633" spans="1:14" x14ac:dyDescent="0.25">
      <c r="A12633" t="s">
        <v>17206</v>
      </c>
      <c r="B12633" s="1" t="s">
        <v>21946</v>
      </c>
      <c r="C12633" t="s">
        <v>17206</v>
      </c>
      <c r="D12633" t="s">
        <v>25187</v>
      </c>
      <c r="E12633" s="2" t="s">
        <v>464</v>
      </c>
      <c r="F12633" t="str">
        <f t="shared" si="197"/>
        <v>VW Passat</v>
      </c>
      <c r="G12633" t="s">
        <v>20951</v>
      </c>
      <c r="H12633" s="2" t="s">
        <v>17</v>
      </c>
      <c r="I12633" s="5">
        <v>26127</v>
      </c>
      <c r="J12633" s="2">
        <v>2021</v>
      </c>
      <c r="K12633" s="2">
        <v>110</v>
      </c>
      <c r="L12633" t="s">
        <v>45</v>
      </c>
      <c r="M12633" s="3">
        <v>32900</v>
      </c>
      <c r="N12633" s="2" t="s">
        <v>19</v>
      </c>
    </row>
    <row r="12634" spans="1:14" x14ac:dyDescent="0.25">
      <c r="A12634" t="s">
        <v>17206</v>
      </c>
      <c r="B12634" s="1" t="s">
        <v>21236</v>
      </c>
      <c r="C12634" t="s">
        <v>17206</v>
      </c>
      <c r="D12634" t="s">
        <v>25187</v>
      </c>
      <c r="E12634" s="2" t="s">
        <v>464</v>
      </c>
      <c r="F12634" t="str">
        <f t="shared" si="197"/>
        <v>VW Passat</v>
      </c>
      <c r="G12634" t="s">
        <v>21237</v>
      </c>
      <c r="H12634" s="2" t="s">
        <v>17</v>
      </c>
      <c r="I12634" s="5">
        <v>124147</v>
      </c>
      <c r="J12634" s="2">
        <v>2018</v>
      </c>
      <c r="K12634" s="2">
        <v>140</v>
      </c>
      <c r="L12634" t="s">
        <v>30</v>
      </c>
      <c r="M12634" s="3">
        <v>23186.25</v>
      </c>
      <c r="N12634" s="2" t="s">
        <v>19</v>
      </c>
    </row>
    <row r="12635" spans="1:14" x14ac:dyDescent="0.25">
      <c r="A12635" t="s">
        <v>17206</v>
      </c>
      <c r="B12635" s="1" t="s">
        <v>21497</v>
      </c>
      <c r="C12635" t="s">
        <v>17206</v>
      </c>
      <c r="D12635" t="s">
        <v>25187</v>
      </c>
      <c r="E12635" s="2" t="s">
        <v>464</v>
      </c>
      <c r="F12635" t="str">
        <f t="shared" si="197"/>
        <v>VW Passat</v>
      </c>
      <c r="G12635" t="s">
        <v>21237</v>
      </c>
      <c r="H12635" s="2" t="s">
        <v>17</v>
      </c>
      <c r="I12635" s="5">
        <v>105428</v>
      </c>
      <c r="J12635" s="2">
        <v>2018</v>
      </c>
      <c r="K12635" s="2">
        <v>140</v>
      </c>
      <c r="L12635" t="s">
        <v>96</v>
      </c>
      <c r="M12635" s="3">
        <v>27800</v>
      </c>
      <c r="N12635" s="2" t="s">
        <v>19</v>
      </c>
    </row>
    <row r="12636" spans="1:14" x14ac:dyDescent="0.25">
      <c r="A12636" t="s">
        <v>17206</v>
      </c>
      <c r="B12636" s="1" t="s">
        <v>21965</v>
      </c>
      <c r="C12636" t="s">
        <v>17206</v>
      </c>
      <c r="D12636" t="s">
        <v>25187</v>
      </c>
      <c r="E12636" s="2" t="s">
        <v>464</v>
      </c>
      <c r="F12636" t="str">
        <f t="shared" si="197"/>
        <v>VW Passat</v>
      </c>
      <c r="G12636" t="s">
        <v>21966</v>
      </c>
      <c r="H12636" s="2" t="s">
        <v>17</v>
      </c>
      <c r="I12636" s="5">
        <v>62419</v>
      </c>
      <c r="J12636" s="2">
        <v>2018</v>
      </c>
      <c r="K12636" s="2">
        <v>140</v>
      </c>
      <c r="L12636" t="s">
        <v>96</v>
      </c>
      <c r="M12636" s="3">
        <v>31893.75</v>
      </c>
      <c r="N12636" s="2" t="s">
        <v>19</v>
      </c>
    </row>
    <row r="12637" spans="1:14" x14ac:dyDescent="0.25">
      <c r="A12637" t="s">
        <v>17206</v>
      </c>
      <c r="B12637" s="1" t="s">
        <v>19698</v>
      </c>
      <c r="C12637" t="s">
        <v>17206</v>
      </c>
      <c r="D12637" t="s">
        <v>25187</v>
      </c>
      <c r="E12637" s="2" t="s">
        <v>112</v>
      </c>
      <c r="F12637" t="str">
        <f t="shared" si="197"/>
        <v>VW Polo</v>
      </c>
      <c r="G12637" t="s">
        <v>19699</v>
      </c>
      <c r="H12637" s="2" t="s">
        <v>36</v>
      </c>
      <c r="I12637" s="5">
        <v>16425</v>
      </c>
      <c r="J12637" s="2">
        <v>2020</v>
      </c>
      <c r="K12637" s="2">
        <v>59</v>
      </c>
      <c r="L12637" t="s">
        <v>45</v>
      </c>
      <c r="M12637" s="3">
        <v>18400</v>
      </c>
      <c r="N12637" s="2" t="s">
        <v>19</v>
      </c>
    </row>
    <row r="12638" spans="1:14" x14ac:dyDescent="0.25">
      <c r="A12638" t="s">
        <v>17206</v>
      </c>
      <c r="B12638" s="1" t="s">
        <v>18644</v>
      </c>
      <c r="C12638" t="s">
        <v>17206</v>
      </c>
      <c r="D12638" t="s">
        <v>25187</v>
      </c>
      <c r="E12638" s="2" t="s">
        <v>112</v>
      </c>
      <c r="F12638" t="str">
        <f t="shared" si="197"/>
        <v>VW Polo</v>
      </c>
      <c r="G12638" t="s">
        <v>18383</v>
      </c>
      <c r="H12638" s="2" t="s">
        <v>36</v>
      </c>
      <c r="I12638" s="5">
        <v>42785</v>
      </c>
      <c r="J12638" s="2">
        <v>2018</v>
      </c>
      <c r="K12638" s="2">
        <v>55</v>
      </c>
      <c r="L12638" t="s">
        <v>37</v>
      </c>
      <c r="M12638" s="3">
        <v>13259.01</v>
      </c>
      <c r="N12638" s="2" t="s">
        <v>19</v>
      </c>
    </row>
    <row r="12639" spans="1:14" x14ac:dyDescent="0.25">
      <c r="A12639" t="s">
        <v>17206</v>
      </c>
      <c r="B12639" s="1" t="s">
        <v>18382</v>
      </c>
      <c r="C12639" t="s">
        <v>17206</v>
      </c>
      <c r="D12639" t="s">
        <v>25187</v>
      </c>
      <c r="E12639" s="2" t="s">
        <v>112</v>
      </c>
      <c r="F12639" t="str">
        <f t="shared" si="197"/>
        <v>VW Polo</v>
      </c>
      <c r="G12639" t="s">
        <v>18383</v>
      </c>
      <c r="H12639" s="2" t="s">
        <v>36</v>
      </c>
      <c r="I12639" s="5">
        <v>56970</v>
      </c>
      <c r="J12639" s="2">
        <v>2018</v>
      </c>
      <c r="K12639" s="2">
        <v>55</v>
      </c>
      <c r="L12639" t="s">
        <v>18</v>
      </c>
      <c r="M12639" s="3">
        <v>12499</v>
      </c>
      <c r="N12639" s="2" t="s">
        <v>19</v>
      </c>
    </row>
    <row r="12640" spans="1:14" x14ac:dyDescent="0.25">
      <c r="A12640" t="s">
        <v>17206</v>
      </c>
      <c r="B12640" s="1" t="s">
        <v>19265</v>
      </c>
      <c r="C12640" t="s">
        <v>17206</v>
      </c>
      <c r="D12640" t="s">
        <v>25187</v>
      </c>
      <c r="E12640" s="2" t="s">
        <v>112</v>
      </c>
      <c r="F12640" t="str">
        <f t="shared" si="197"/>
        <v>VW Polo</v>
      </c>
      <c r="G12640" t="s">
        <v>19266</v>
      </c>
      <c r="H12640" s="2" t="s">
        <v>36</v>
      </c>
      <c r="I12640" s="5">
        <v>30000</v>
      </c>
      <c r="J12640" s="2">
        <v>2021</v>
      </c>
      <c r="K12640" s="2">
        <v>70</v>
      </c>
      <c r="L12640" t="s">
        <v>18</v>
      </c>
      <c r="M12640" s="3">
        <v>15767.47</v>
      </c>
      <c r="N12640" s="2" t="s">
        <v>19</v>
      </c>
    </row>
    <row r="12641" spans="1:14" x14ac:dyDescent="0.25">
      <c r="A12641" t="s">
        <v>17206</v>
      </c>
      <c r="B12641" s="1" t="s">
        <v>19756</v>
      </c>
      <c r="C12641" t="s">
        <v>17206</v>
      </c>
      <c r="D12641" t="s">
        <v>25187</v>
      </c>
      <c r="E12641" s="2" t="s">
        <v>112</v>
      </c>
      <c r="F12641" t="str">
        <f t="shared" si="197"/>
        <v>VW Polo</v>
      </c>
      <c r="G12641" t="s">
        <v>19757</v>
      </c>
      <c r="H12641" s="2" t="s">
        <v>36</v>
      </c>
      <c r="I12641" s="5">
        <v>30000</v>
      </c>
      <c r="J12641" s="2">
        <v>2022</v>
      </c>
      <c r="K12641" s="2">
        <v>70</v>
      </c>
      <c r="L12641" t="s">
        <v>30</v>
      </c>
      <c r="M12641" s="3">
        <v>17625.59</v>
      </c>
      <c r="N12641" s="2" t="s">
        <v>19</v>
      </c>
    </row>
    <row r="12642" spans="1:14" x14ac:dyDescent="0.25">
      <c r="A12642" t="s">
        <v>17206</v>
      </c>
      <c r="B12642" s="1" t="s">
        <v>20032</v>
      </c>
      <c r="C12642" t="s">
        <v>17206</v>
      </c>
      <c r="D12642" t="s">
        <v>25187</v>
      </c>
      <c r="E12642" s="2" t="s">
        <v>112</v>
      </c>
      <c r="F12642" t="str">
        <f t="shared" si="197"/>
        <v>VW Polo</v>
      </c>
      <c r="G12642" t="s">
        <v>19757</v>
      </c>
      <c r="H12642" s="2" t="s">
        <v>36</v>
      </c>
      <c r="I12642" s="5">
        <v>30000</v>
      </c>
      <c r="J12642" s="2">
        <v>2022</v>
      </c>
      <c r="K12642" s="2">
        <v>70</v>
      </c>
      <c r="L12642" t="s">
        <v>60</v>
      </c>
      <c r="M12642" s="3">
        <v>18567.919999999998</v>
      </c>
      <c r="N12642" s="2" t="s">
        <v>19</v>
      </c>
    </row>
    <row r="12643" spans="1:14" x14ac:dyDescent="0.25">
      <c r="A12643" t="s">
        <v>17206</v>
      </c>
      <c r="B12643" s="1" t="s">
        <v>19785</v>
      </c>
      <c r="C12643" t="s">
        <v>17206</v>
      </c>
      <c r="D12643" t="s">
        <v>25187</v>
      </c>
      <c r="E12643" s="2" t="s">
        <v>112</v>
      </c>
      <c r="F12643" t="str">
        <f t="shared" si="197"/>
        <v>VW Polo</v>
      </c>
      <c r="G12643" t="s">
        <v>19757</v>
      </c>
      <c r="H12643" s="2" t="s">
        <v>36</v>
      </c>
      <c r="I12643" s="5">
        <v>30000</v>
      </c>
      <c r="J12643" s="2">
        <v>2022</v>
      </c>
      <c r="K12643" s="2">
        <v>70</v>
      </c>
      <c r="L12643" t="s">
        <v>45</v>
      </c>
      <c r="M12643" s="3">
        <v>17900</v>
      </c>
      <c r="N12643" s="2" t="s">
        <v>19</v>
      </c>
    </row>
    <row r="12644" spans="1:14" x14ac:dyDescent="0.25">
      <c r="A12644" t="s">
        <v>17206</v>
      </c>
      <c r="B12644" s="1" t="s">
        <v>20186</v>
      </c>
      <c r="C12644" t="s">
        <v>17206</v>
      </c>
      <c r="D12644" t="s">
        <v>25187</v>
      </c>
      <c r="E12644" s="2" t="s">
        <v>112</v>
      </c>
      <c r="F12644" t="str">
        <f t="shared" si="197"/>
        <v>VW Polo</v>
      </c>
      <c r="G12644" t="s">
        <v>19757</v>
      </c>
      <c r="H12644" s="2" t="s">
        <v>36</v>
      </c>
      <c r="I12644" s="5">
        <v>13409</v>
      </c>
      <c r="J12644" s="2">
        <v>2022</v>
      </c>
      <c r="K12644" s="2">
        <v>70</v>
      </c>
      <c r="L12644" t="s">
        <v>60</v>
      </c>
      <c r="M12644" s="3">
        <v>19794.38</v>
      </c>
      <c r="N12644" s="2" t="s">
        <v>19</v>
      </c>
    </row>
    <row r="12645" spans="1:14" x14ac:dyDescent="0.25">
      <c r="A12645" t="s">
        <v>17206</v>
      </c>
      <c r="B12645" s="1" t="s">
        <v>20925</v>
      </c>
      <c r="C12645" t="s">
        <v>17206</v>
      </c>
      <c r="D12645" t="s">
        <v>25187</v>
      </c>
      <c r="E12645" s="2" t="s">
        <v>112</v>
      </c>
      <c r="F12645" t="str">
        <f t="shared" si="197"/>
        <v>VW Polo</v>
      </c>
      <c r="G12645" t="s">
        <v>20926</v>
      </c>
      <c r="H12645" s="2" t="s">
        <v>36</v>
      </c>
      <c r="I12645" s="5">
        <v>25300</v>
      </c>
      <c r="J12645" s="2">
        <v>2022</v>
      </c>
      <c r="K12645" s="2">
        <v>81</v>
      </c>
      <c r="L12645" t="s">
        <v>45</v>
      </c>
      <c r="M12645" s="3">
        <v>24850.799999999999</v>
      </c>
      <c r="N12645" s="2" t="s">
        <v>19</v>
      </c>
    </row>
    <row r="12646" spans="1:14" x14ac:dyDescent="0.25">
      <c r="A12646" t="s">
        <v>17206</v>
      </c>
      <c r="B12646" s="1" t="s">
        <v>17225</v>
      </c>
      <c r="C12646" t="s">
        <v>17206</v>
      </c>
      <c r="D12646" t="s">
        <v>25187</v>
      </c>
      <c r="E12646" s="2" t="s">
        <v>112</v>
      </c>
      <c r="F12646" t="str">
        <f t="shared" si="197"/>
        <v>VW Polo</v>
      </c>
      <c r="G12646" t="s">
        <v>17226</v>
      </c>
      <c r="H12646" s="2" t="s">
        <v>17</v>
      </c>
      <c r="I12646" s="5">
        <v>192000</v>
      </c>
      <c r="J12646" s="2">
        <v>2014</v>
      </c>
      <c r="K12646" s="2">
        <v>55</v>
      </c>
      <c r="L12646" t="s">
        <v>18</v>
      </c>
      <c r="M12646" s="3">
        <v>7067.25</v>
      </c>
      <c r="N12646" s="2" t="s">
        <v>19</v>
      </c>
    </row>
    <row r="12647" spans="1:14" x14ac:dyDescent="0.25">
      <c r="A12647" t="s">
        <v>17206</v>
      </c>
      <c r="B12647" s="1" t="s">
        <v>17357</v>
      </c>
      <c r="C12647" t="s">
        <v>17206</v>
      </c>
      <c r="D12647" t="s">
        <v>25187</v>
      </c>
      <c r="E12647" s="2" t="s">
        <v>112</v>
      </c>
      <c r="F12647" t="str">
        <f t="shared" si="197"/>
        <v>VW Polo</v>
      </c>
      <c r="G12647" t="s">
        <v>17358</v>
      </c>
      <c r="H12647" s="2" t="s">
        <v>36</v>
      </c>
      <c r="I12647" s="5">
        <v>144533</v>
      </c>
      <c r="J12647" s="2">
        <v>2014</v>
      </c>
      <c r="K12647" s="2">
        <v>66</v>
      </c>
      <c r="L12647" t="s">
        <v>96</v>
      </c>
      <c r="M12647" s="3">
        <v>9000</v>
      </c>
      <c r="N12647" s="2" t="s">
        <v>19</v>
      </c>
    </row>
    <row r="12648" spans="1:14" x14ac:dyDescent="0.25">
      <c r="A12648" t="s">
        <v>17206</v>
      </c>
      <c r="B12648" s="1" t="s">
        <v>22621</v>
      </c>
      <c r="C12648" t="s">
        <v>17206</v>
      </c>
      <c r="D12648" t="s">
        <v>25187</v>
      </c>
      <c r="E12648" s="2" t="s">
        <v>112</v>
      </c>
      <c r="F12648" t="str">
        <f t="shared" si="197"/>
        <v>VW Polo</v>
      </c>
      <c r="G12648" t="s">
        <v>22622</v>
      </c>
      <c r="H12648" s="2" t="s">
        <v>36</v>
      </c>
      <c r="I12648" s="5">
        <v>57400</v>
      </c>
      <c r="J12648" s="2">
        <v>2015</v>
      </c>
      <c r="K12648" s="2">
        <v>66</v>
      </c>
      <c r="L12648" t="s">
        <v>30</v>
      </c>
      <c r="M12648" s="3">
        <v>13162.5</v>
      </c>
      <c r="N12648" s="2" t="s">
        <v>19</v>
      </c>
    </row>
    <row r="12649" spans="1:14" x14ac:dyDescent="0.25">
      <c r="A12649" t="s">
        <v>17206</v>
      </c>
      <c r="B12649" s="1" t="s">
        <v>17846</v>
      </c>
      <c r="C12649" t="s">
        <v>17206</v>
      </c>
      <c r="D12649" t="s">
        <v>25187</v>
      </c>
      <c r="E12649" s="2" t="s">
        <v>112</v>
      </c>
      <c r="F12649" t="str">
        <f t="shared" si="197"/>
        <v>VW Polo</v>
      </c>
      <c r="G12649" t="s">
        <v>17847</v>
      </c>
      <c r="H12649" s="2" t="s">
        <v>17</v>
      </c>
      <c r="I12649" s="5">
        <v>169800</v>
      </c>
      <c r="J12649" s="2">
        <v>2016</v>
      </c>
      <c r="K12649" s="2">
        <v>66</v>
      </c>
      <c r="L12649" t="s">
        <v>37</v>
      </c>
      <c r="M12649" s="3">
        <v>11000</v>
      </c>
      <c r="N12649" s="2" t="s">
        <v>19</v>
      </c>
    </row>
    <row r="12650" spans="1:14" x14ac:dyDescent="0.25">
      <c r="A12650" t="s">
        <v>17206</v>
      </c>
      <c r="B12650" s="1" t="s">
        <v>18011</v>
      </c>
      <c r="C12650" t="s">
        <v>17206</v>
      </c>
      <c r="D12650" t="s">
        <v>25187</v>
      </c>
      <c r="E12650" s="2" t="s">
        <v>112</v>
      </c>
      <c r="F12650" t="str">
        <f t="shared" si="197"/>
        <v>VW Polo</v>
      </c>
      <c r="G12650" t="s">
        <v>17793</v>
      </c>
      <c r="H12650" s="2" t="s">
        <v>17</v>
      </c>
      <c r="I12650" s="5">
        <v>123063</v>
      </c>
      <c r="J12650" s="2">
        <v>2017</v>
      </c>
      <c r="K12650" s="2">
        <v>55</v>
      </c>
      <c r="L12650" t="s">
        <v>37</v>
      </c>
      <c r="M12650" s="3">
        <v>9400</v>
      </c>
      <c r="N12650" s="2" t="s">
        <v>19</v>
      </c>
    </row>
    <row r="12651" spans="1:14" x14ac:dyDescent="0.25">
      <c r="A12651" t="s">
        <v>17206</v>
      </c>
      <c r="B12651" s="1" t="s">
        <v>17792</v>
      </c>
      <c r="C12651" t="s">
        <v>17206</v>
      </c>
      <c r="D12651" t="s">
        <v>25187</v>
      </c>
      <c r="E12651" s="2" t="s">
        <v>112</v>
      </c>
      <c r="F12651" t="str">
        <f t="shared" si="197"/>
        <v>VW Polo</v>
      </c>
      <c r="G12651" t="s">
        <v>17793</v>
      </c>
      <c r="H12651" s="2" t="s">
        <v>17</v>
      </c>
      <c r="I12651" s="5">
        <v>113731</v>
      </c>
      <c r="J12651" s="2">
        <v>2015</v>
      </c>
      <c r="K12651" s="2">
        <v>66</v>
      </c>
      <c r="L12651" t="s">
        <v>18</v>
      </c>
      <c r="M12651" s="3">
        <v>10490</v>
      </c>
      <c r="N12651" s="2" t="s">
        <v>19</v>
      </c>
    </row>
    <row r="12652" spans="1:14" x14ac:dyDescent="0.25">
      <c r="A12652" t="s">
        <v>17206</v>
      </c>
      <c r="B12652" s="1" t="s">
        <v>17494</v>
      </c>
      <c r="C12652" t="s">
        <v>17206</v>
      </c>
      <c r="D12652" t="s">
        <v>25187</v>
      </c>
      <c r="E12652" s="2" t="s">
        <v>112</v>
      </c>
      <c r="F12652" t="str">
        <f t="shared" si="197"/>
        <v>VW Polo</v>
      </c>
      <c r="G12652" t="s">
        <v>17336</v>
      </c>
      <c r="H12652" s="2" t="s">
        <v>17</v>
      </c>
      <c r="I12652" s="5">
        <v>190000</v>
      </c>
      <c r="J12652" s="2">
        <v>2017</v>
      </c>
      <c r="K12652" s="2">
        <v>55</v>
      </c>
      <c r="L12652" t="s">
        <v>18</v>
      </c>
      <c r="M12652" s="3">
        <v>8268.6299999999992</v>
      </c>
      <c r="N12652" s="2" t="s">
        <v>19</v>
      </c>
    </row>
    <row r="12653" spans="1:14" x14ac:dyDescent="0.25">
      <c r="A12653" t="s">
        <v>17206</v>
      </c>
      <c r="B12653" s="1" t="s">
        <v>17335</v>
      </c>
      <c r="C12653" t="s">
        <v>17206</v>
      </c>
      <c r="D12653" t="s">
        <v>25187</v>
      </c>
      <c r="E12653" s="2" t="s">
        <v>112</v>
      </c>
      <c r="F12653" t="str">
        <f t="shared" si="197"/>
        <v>VW Polo</v>
      </c>
      <c r="G12653" t="s">
        <v>17336</v>
      </c>
      <c r="H12653" s="2" t="s">
        <v>17</v>
      </c>
      <c r="I12653" s="5">
        <v>107247</v>
      </c>
      <c r="J12653" s="2">
        <v>2015</v>
      </c>
      <c r="K12653" s="2">
        <v>55</v>
      </c>
      <c r="L12653" t="s">
        <v>18</v>
      </c>
      <c r="M12653" s="3">
        <v>8888.8799999999992</v>
      </c>
      <c r="N12653" s="2" t="s">
        <v>19</v>
      </c>
    </row>
    <row r="12654" spans="1:14" x14ac:dyDescent="0.25">
      <c r="A12654" t="s">
        <v>17206</v>
      </c>
      <c r="B12654" s="1" t="s">
        <v>18029</v>
      </c>
      <c r="C12654" t="s">
        <v>17206</v>
      </c>
      <c r="D12654" t="s">
        <v>25187</v>
      </c>
      <c r="E12654" s="2" t="s">
        <v>112</v>
      </c>
      <c r="F12654" t="str">
        <f t="shared" si="197"/>
        <v>VW Polo</v>
      </c>
      <c r="G12654" t="s">
        <v>17336</v>
      </c>
      <c r="H12654" s="2" t="s">
        <v>17</v>
      </c>
      <c r="I12654" s="5">
        <v>139940</v>
      </c>
      <c r="J12654" s="2">
        <v>2017</v>
      </c>
      <c r="K12654" s="2">
        <v>55</v>
      </c>
      <c r="L12654" t="s">
        <v>45</v>
      </c>
      <c r="M12654" s="3">
        <v>9449.86</v>
      </c>
      <c r="N12654" s="2" t="s">
        <v>19</v>
      </c>
    </row>
    <row r="12655" spans="1:14" x14ac:dyDescent="0.25">
      <c r="A12655" t="s">
        <v>17206</v>
      </c>
      <c r="B12655" s="1" t="s">
        <v>17405</v>
      </c>
      <c r="C12655" t="s">
        <v>17206</v>
      </c>
      <c r="D12655" t="s">
        <v>25187</v>
      </c>
      <c r="E12655" s="2" t="s">
        <v>112</v>
      </c>
      <c r="F12655" t="str">
        <f t="shared" si="197"/>
        <v>VW Polo</v>
      </c>
      <c r="G12655" t="s">
        <v>17336</v>
      </c>
      <c r="H12655" s="2" t="s">
        <v>17</v>
      </c>
      <c r="I12655" s="5">
        <v>158515</v>
      </c>
      <c r="J12655" s="2">
        <v>2016</v>
      </c>
      <c r="K12655" s="2">
        <v>55</v>
      </c>
      <c r="L12655" t="s">
        <v>18</v>
      </c>
      <c r="M12655" s="3">
        <v>8606.25</v>
      </c>
      <c r="N12655" s="2" t="s">
        <v>19</v>
      </c>
    </row>
    <row r="12656" spans="1:14" x14ac:dyDescent="0.25">
      <c r="A12656" t="s">
        <v>17206</v>
      </c>
      <c r="B12656" s="1" t="s">
        <v>18516</v>
      </c>
      <c r="C12656" t="s">
        <v>17206</v>
      </c>
      <c r="D12656" t="s">
        <v>25187</v>
      </c>
      <c r="E12656" s="2" t="s">
        <v>112</v>
      </c>
      <c r="F12656" t="str">
        <f t="shared" si="197"/>
        <v>VW Polo</v>
      </c>
      <c r="G12656" t="s">
        <v>18517</v>
      </c>
      <c r="H12656" s="2" t="s">
        <v>17</v>
      </c>
      <c r="I12656" s="5">
        <v>96756</v>
      </c>
      <c r="J12656" s="2">
        <v>2019</v>
      </c>
      <c r="K12656" s="2">
        <v>59</v>
      </c>
      <c r="L12656" t="s">
        <v>18</v>
      </c>
      <c r="M12656" s="3">
        <v>14393.64</v>
      </c>
      <c r="N12656" s="2" t="s">
        <v>19</v>
      </c>
    </row>
    <row r="12657" spans="1:14" x14ac:dyDescent="0.25">
      <c r="A12657" t="s">
        <v>17206</v>
      </c>
      <c r="B12657" s="1" t="s">
        <v>18679</v>
      </c>
      <c r="C12657" t="s">
        <v>17206</v>
      </c>
      <c r="D12657" t="s">
        <v>25187</v>
      </c>
      <c r="E12657" s="2" t="s">
        <v>112</v>
      </c>
      <c r="F12657" t="str">
        <f t="shared" si="197"/>
        <v>VW Polo</v>
      </c>
      <c r="G12657" t="s">
        <v>18517</v>
      </c>
      <c r="H12657" s="2" t="s">
        <v>17</v>
      </c>
      <c r="I12657" s="5">
        <v>133000</v>
      </c>
      <c r="J12657" s="2">
        <v>2019</v>
      </c>
      <c r="K12657" s="2">
        <v>59</v>
      </c>
      <c r="L12657" t="s">
        <v>18</v>
      </c>
      <c r="M12657" s="3">
        <v>13750.08</v>
      </c>
      <c r="N12657" s="2" t="s">
        <v>19</v>
      </c>
    </row>
    <row r="12658" spans="1:14" x14ac:dyDescent="0.25">
      <c r="A12658" t="s">
        <v>17206</v>
      </c>
      <c r="B12658" s="1" t="s">
        <v>19831</v>
      </c>
      <c r="C12658" t="s">
        <v>17206</v>
      </c>
      <c r="D12658" t="s">
        <v>25187</v>
      </c>
      <c r="E12658" s="2" t="s">
        <v>112</v>
      </c>
      <c r="F12658" t="str">
        <f t="shared" si="197"/>
        <v>VW Polo</v>
      </c>
      <c r="G12658" t="s">
        <v>19832</v>
      </c>
      <c r="H12658" s="2" t="s">
        <v>17</v>
      </c>
      <c r="I12658" s="5">
        <v>52341</v>
      </c>
      <c r="J12658" s="2">
        <v>2020</v>
      </c>
      <c r="K12658" s="2">
        <v>70</v>
      </c>
      <c r="L12658" t="s">
        <v>37</v>
      </c>
      <c r="M12658" s="3">
        <v>17999.990000000002</v>
      </c>
      <c r="N12658" s="2" t="s">
        <v>19</v>
      </c>
    </row>
    <row r="12659" spans="1:14" x14ac:dyDescent="0.25">
      <c r="A12659" t="s">
        <v>17206</v>
      </c>
      <c r="B12659" s="1" t="s">
        <v>19189</v>
      </c>
      <c r="C12659" t="s">
        <v>17206</v>
      </c>
      <c r="D12659" t="s">
        <v>25187</v>
      </c>
      <c r="E12659" s="2" t="s">
        <v>112</v>
      </c>
      <c r="F12659" t="str">
        <f t="shared" si="197"/>
        <v>VW Polo</v>
      </c>
      <c r="G12659" t="s">
        <v>18474</v>
      </c>
      <c r="H12659" s="2" t="s">
        <v>17</v>
      </c>
      <c r="I12659" s="5">
        <v>49632</v>
      </c>
      <c r="J12659" s="2">
        <v>2019</v>
      </c>
      <c r="K12659" s="2">
        <v>70</v>
      </c>
      <c r="L12659" t="s">
        <v>30</v>
      </c>
      <c r="M12659" s="3">
        <v>15900.06</v>
      </c>
      <c r="N12659" s="2" t="s">
        <v>19</v>
      </c>
    </row>
    <row r="12660" spans="1:14" x14ac:dyDescent="0.25">
      <c r="A12660" t="s">
        <v>17206</v>
      </c>
      <c r="B12660" s="1" t="s">
        <v>18580</v>
      </c>
      <c r="C12660" t="s">
        <v>17206</v>
      </c>
      <c r="D12660" t="s">
        <v>25187</v>
      </c>
      <c r="E12660" s="2" t="s">
        <v>112</v>
      </c>
      <c r="F12660" t="str">
        <f t="shared" si="197"/>
        <v>VW Polo</v>
      </c>
      <c r="G12660" t="s">
        <v>18474</v>
      </c>
      <c r="H12660" s="2" t="s">
        <v>17</v>
      </c>
      <c r="I12660" s="5">
        <v>159102</v>
      </c>
      <c r="J12660" s="2">
        <v>2018</v>
      </c>
      <c r="K12660" s="2">
        <v>70</v>
      </c>
      <c r="L12660" t="s">
        <v>37</v>
      </c>
      <c r="M12660" s="3">
        <v>13365</v>
      </c>
      <c r="N12660" s="2" t="s">
        <v>19</v>
      </c>
    </row>
    <row r="12661" spans="1:14" x14ac:dyDescent="0.25">
      <c r="A12661" t="s">
        <v>17206</v>
      </c>
      <c r="B12661" s="1" t="s">
        <v>18473</v>
      </c>
      <c r="C12661" t="s">
        <v>17206</v>
      </c>
      <c r="D12661" t="s">
        <v>25187</v>
      </c>
      <c r="E12661" s="2" t="s">
        <v>112</v>
      </c>
      <c r="F12661" t="str">
        <f t="shared" si="197"/>
        <v>VW Polo</v>
      </c>
      <c r="G12661" t="s">
        <v>18474</v>
      </c>
      <c r="H12661" s="2" t="s">
        <v>17</v>
      </c>
      <c r="I12661" s="5">
        <v>156300</v>
      </c>
      <c r="J12661" s="2">
        <v>2018</v>
      </c>
      <c r="K12661" s="2">
        <v>59</v>
      </c>
      <c r="L12661" t="s">
        <v>60</v>
      </c>
      <c r="M12661" s="3">
        <v>13000</v>
      </c>
      <c r="N12661" s="2" t="s">
        <v>19</v>
      </c>
    </row>
    <row r="12662" spans="1:14" x14ac:dyDescent="0.25">
      <c r="A12662" t="s">
        <v>17206</v>
      </c>
      <c r="B12662" s="1" t="s">
        <v>19826</v>
      </c>
      <c r="C12662" t="s">
        <v>17206</v>
      </c>
      <c r="D12662" t="s">
        <v>25187</v>
      </c>
      <c r="E12662" s="2" t="s">
        <v>112</v>
      </c>
      <c r="F12662" t="str">
        <f t="shared" si="197"/>
        <v>VW Polo</v>
      </c>
      <c r="G12662" t="s">
        <v>18474</v>
      </c>
      <c r="H12662" s="2" t="s">
        <v>17</v>
      </c>
      <c r="I12662" s="5">
        <v>17642</v>
      </c>
      <c r="J12662" s="2">
        <v>2020</v>
      </c>
      <c r="K12662" s="2">
        <v>70</v>
      </c>
      <c r="L12662" t="s">
        <v>18</v>
      </c>
      <c r="M12662" s="3">
        <v>17999</v>
      </c>
      <c r="N12662" s="2" t="s">
        <v>19</v>
      </c>
    </row>
    <row r="12663" spans="1:14" x14ac:dyDescent="0.25">
      <c r="A12663" t="s">
        <v>17206</v>
      </c>
      <c r="B12663" s="1" t="s">
        <v>19007</v>
      </c>
      <c r="C12663" t="s">
        <v>17206</v>
      </c>
      <c r="D12663" t="s">
        <v>25187</v>
      </c>
      <c r="E12663" s="2" t="s">
        <v>112</v>
      </c>
      <c r="F12663" t="str">
        <f t="shared" si="197"/>
        <v>VW Polo</v>
      </c>
      <c r="G12663" t="s">
        <v>18474</v>
      </c>
      <c r="H12663" s="2" t="s">
        <v>17</v>
      </c>
      <c r="I12663" s="5">
        <v>96488</v>
      </c>
      <c r="J12663" s="2">
        <v>2020</v>
      </c>
      <c r="K12663" s="2">
        <v>70</v>
      </c>
      <c r="L12663" t="s">
        <v>18</v>
      </c>
      <c r="M12663" s="3">
        <v>14990</v>
      </c>
      <c r="N12663" s="2" t="s">
        <v>19</v>
      </c>
    </row>
    <row r="12664" spans="1:14" x14ac:dyDescent="0.25">
      <c r="A12664" t="s">
        <v>17206</v>
      </c>
      <c r="B12664" s="1" t="s">
        <v>19201</v>
      </c>
      <c r="C12664" t="s">
        <v>17206</v>
      </c>
      <c r="D12664" t="s">
        <v>25187</v>
      </c>
      <c r="E12664" s="2" t="s">
        <v>112</v>
      </c>
      <c r="F12664" t="str">
        <f t="shared" ref="F12664:F12727" si="198">D12664&amp; " " &amp; E12664</f>
        <v>VW Polo</v>
      </c>
      <c r="G12664" t="s">
        <v>18474</v>
      </c>
      <c r="H12664" s="2" t="s">
        <v>17</v>
      </c>
      <c r="I12664" s="5">
        <v>26087</v>
      </c>
      <c r="J12664" s="2">
        <v>2019</v>
      </c>
      <c r="K12664" s="2">
        <v>70</v>
      </c>
      <c r="L12664" t="s">
        <v>45</v>
      </c>
      <c r="M12664" s="3">
        <v>15997.5</v>
      </c>
      <c r="N12664" s="2" t="s">
        <v>19</v>
      </c>
    </row>
    <row r="12665" spans="1:14" x14ac:dyDescent="0.25">
      <c r="A12665" t="s">
        <v>17206</v>
      </c>
      <c r="B12665" s="1" t="s">
        <v>18780</v>
      </c>
      <c r="C12665" t="s">
        <v>17206</v>
      </c>
      <c r="D12665" t="s">
        <v>25187</v>
      </c>
      <c r="E12665" s="2" t="s">
        <v>112</v>
      </c>
      <c r="F12665" t="str">
        <f t="shared" si="198"/>
        <v>VW Polo</v>
      </c>
      <c r="G12665" t="s">
        <v>18781</v>
      </c>
      <c r="H12665" s="2" t="s">
        <v>17</v>
      </c>
      <c r="I12665" s="5">
        <v>125000</v>
      </c>
      <c r="J12665" s="2">
        <v>2019</v>
      </c>
      <c r="K12665" s="2">
        <v>70</v>
      </c>
      <c r="L12665" t="s">
        <v>18</v>
      </c>
      <c r="M12665" s="3">
        <v>14681.25</v>
      </c>
      <c r="N12665" s="2" t="s">
        <v>19</v>
      </c>
    </row>
    <row r="12666" spans="1:14" x14ac:dyDescent="0.25">
      <c r="A12666" t="s">
        <v>17206</v>
      </c>
      <c r="B12666" s="1" t="s">
        <v>20145</v>
      </c>
      <c r="C12666" t="s">
        <v>17206</v>
      </c>
      <c r="D12666" t="s">
        <v>25187</v>
      </c>
      <c r="E12666" s="2" t="s">
        <v>112</v>
      </c>
      <c r="F12666" t="str">
        <f t="shared" si="198"/>
        <v>VW Polo</v>
      </c>
      <c r="G12666" t="s">
        <v>18781</v>
      </c>
      <c r="H12666" s="2" t="s">
        <v>17</v>
      </c>
      <c r="I12666" s="5">
        <v>104039</v>
      </c>
      <c r="J12666" s="2">
        <v>2019</v>
      </c>
      <c r="K12666" s="2">
        <v>70</v>
      </c>
      <c r="L12666" t="s">
        <v>30</v>
      </c>
      <c r="M12666" s="3">
        <v>18990</v>
      </c>
      <c r="N12666" s="2" t="s">
        <v>19</v>
      </c>
    </row>
    <row r="12667" spans="1:14" x14ac:dyDescent="0.25">
      <c r="A12667" t="s">
        <v>17206</v>
      </c>
      <c r="B12667" s="1" t="s">
        <v>18144</v>
      </c>
      <c r="C12667" t="s">
        <v>17206</v>
      </c>
      <c r="D12667" t="s">
        <v>25187</v>
      </c>
      <c r="E12667" s="2" t="s">
        <v>112</v>
      </c>
      <c r="F12667" t="str">
        <f t="shared" si="198"/>
        <v>VW Polo</v>
      </c>
      <c r="G12667" t="s">
        <v>18145</v>
      </c>
      <c r="H12667" s="2" t="s">
        <v>17</v>
      </c>
      <c r="I12667" s="5">
        <v>109000</v>
      </c>
      <c r="J12667" s="2">
        <v>2018</v>
      </c>
      <c r="K12667" s="2">
        <v>59</v>
      </c>
      <c r="L12667" t="s">
        <v>18</v>
      </c>
      <c r="M12667" s="3">
        <v>11900</v>
      </c>
      <c r="N12667" s="2" t="s">
        <v>19</v>
      </c>
    </row>
    <row r="12668" spans="1:14" x14ac:dyDescent="0.25">
      <c r="A12668" t="s">
        <v>17206</v>
      </c>
      <c r="B12668" s="1" t="s">
        <v>18363</v>
      </c>
      <c r="C12668" t="s">
        <v>17206</v>
      </c>
      <c r="D12668" t="s">
        <v>25187</v>
      </c>
      <c r="E12668" s="2" t="s">
        <v>112</v>
      </c>
      <c r="F12668" t="str">
        <f t="shared" si="198"/>
        <v>VW Polo</v>
      </c>
      <c r="G12668" t="s">
        <v>18145</v>
      </c>
      <c r="H12668" s="2" t="s">
        <v>17</v>
      </c>
      <c r="I12668" s="5">
        <v>113253</v>
      </c>
      <c r="J12668" s="2">
        <v>2018</v>
      </c>
      <c r="K12668" s="2">
        <v>59</v>
      </c>
      <c r="L12668" t="s">
        <v>45</v>
      </c>
      <c r="M12668" s="3">
        <v>13500</v>
      </c>
      <c r="N12668" s="2" t="s">
        <v>19</v>
      </c>
    </row>
    <row r="12669" spans="1:14" x14ac:dyDescent="0.25">
      <c r="A12669" t="s">
        <v>17206</v>
      </c>
      <c r="B12669" s="1" t="s">
        <v>18721</v>
      </c>
      <c r="C12669" t="s">
        <v>17206</v>
      </c>
      <c r="D12669" t="s">
        <v>25187</v>
      </c>
      <c r="E12669" s="2" t="s">
        <v>112</v>
      </c>
      <c r="F12669" t="str">
        <f t="shared" si="198"/>
        <v>VW Polo</v>
      </c>
      <c r="G12669" t="s">
        <v>18145</v>
      </c>
      <c r="H12669" s="2" t="s">
        <v>17</v>
      </c>
      <c r="I12669" s="5">
        <v>130597</v>
      </c>
      <c r="J12669" s="2">
        <v>2019</v>
      </c>
      <c r="K12669" s="2">
        <v>70</v>
      </c>
      <c r="L12669" t="s">
        <v>30</v>
      </c>
      <c r="M12669" s="3">
        <v>13900</v>
      </c>
      <c r="N12669" s="2" t="s">
        <v>19</v>
      </c>
    </row>
    <row r="12670" spans="1:14" x14ac:dyDescent="0.25">
      <c r="A12670" t="s">
        <v>17206</v>
      </c>
      <c r="B12670" s="1" t="s">
        <v>18752</v>
      </c>
      <c r="C12670" t="s">
        <v>17206</v>
      </c>
      <c r="D12670" t="s">
        <v>25187</v>
      </c>
      <c r="E12670" s="2" t="s">
        <v>112</v>
      </c>
      <c r="F12670" t="str">
        <f t="shared" si="198"/>
        <v>VW Polo</v>
      </c>
      <c r="G12670" t="s">
        <v>18145</v>
      </c>
      <c r="H12670" s="2" t="s">
        <v>17</v>
      </c>
      <c r="I12670" s="5">
        <v>92368</v>
      </c>
      <c r="J12670" s="2">
        <v>2018</v>
      </c>
      <c r="K12670" s="2">
        <v>70</v>
      </c>
      <c r="L12670" t="s">
        <v>18</v>
      </c>
      <c r="M12670" s="3">
        <v>13940</v>
      </c>
      <c r="N12670" s="2" t="s">
        <v>19</v>
      </c>
    </row>
    <row r="12671" spans="1:14" x14ac:dyDescent="0.25">
      <c r="A12671" t="s">
        <v>17206</v>
      </c>
      <c r="B12671" s="1" t="s">
        <v>19171</v>
      </c>
      <c r="C12671" t="s">
        <v>17206</v>
      </c>
      <c r="D12671" t="s">
        <v>25187</v>
      </c>
      <c r="E12671" s="2" t="s">
        <v>112</v>
      </c>
      <c r="F12671" t="str">
        <f t="shared" si="198"/>
        <v>VW Polo</v>
      </c>
      <c r="G12671" t="s">
        <v>18145</v>
      </c>
      <c r="H12671" s="2" t="s">
        <v>17</v>
      </c>
      <c r="I12671" s="5">
        <v>64530</v>
      </c>
      <c r="J12671" s="2">
        <v>2018</v>
      </c>
      <c r="K12671" s="2">
        <v>59</v>
      </c>
      <c r="L12671" t="s">
        <v>18</v>
      </c>
      <c r="M12671" s="3">
        <v>15693.75</v>
      </c>
      <c r="N12671" s="2" t="s">
        <v>19</v>
      </c>
    </row>
    <row r="12672" spans="1:14" x14ac:dyDescent="0.25">
      <c r="A12672" t="s">
        <v>17206</v>
      </c>
      <c r="B12672" s="1" t="s">
        <v>18542</v>
      </c>
      <c r="C12672" t="s">
        <v>17206</v>
      </c>
      <c r="D12672" t="s">
        <v>25187</v>
      </c>
      <c r="E12672" s="2" t="s">
        <v>112</v>
      </c>
      <c r="F12672" t="str">
        <f t="shared" si="198"/>
        <v>VW Polo</v>
      </c>
      <c r="G12672" t="s">
        <v>18145</v>
      </c>
      <c r="H12672" s="2" t="s">
        <v>17</v>
      </c>
      <c r="I12672" s="5">
        <v>80117</v>
      </c>
      <c r="J12672" s="2">
        <v>2019</v>
      </c>
      <c r="K12672" s="2">
        <v>70</v>
      </c>
      <c r="L12672" t="s">
        <v>18</v>
      </c>
      <c r="M12672" s="3">
        <v>14500</v>
      </c>
      <c r="N12672" s="2" t="s">
        <v>19</v>
      </c>
    </row>
    <row r="12673" spans="1:14" x14ac:dyDescent="0.25">
      <c r="A12673" t="s">
        <v>17206</v>
      </c>
      <c r="B12673" s="1" t="s">
        <v>20983</v>
      </c>
      <c r="C12673" t="s">
        <v>17206</v>
      </c>
      <c r="D12673" t="s">
        <v>25187</v>
      </c>
      <c r="E12673" s="2" t="s">
        <v>112</v>
      </c>
      <c r="F12673" t="str">
        <f t="shared" si="198"/>
        <v>VW Polo</v>
      </c>
      <c r="G12673" t="s">
        <v>20690</v>
      </c>
      <c r="H12673" s="2" t="s">
        <v>36</v>
      </c>
      <c r="I12673" s="5">
        <v>70880</v>
      </c>
      <c r="J12673" s="2">
        <v>2018</v>
      </c>
      <c r="K12673" s="2">
        <v>147</v>
      </c>
      <c r="L12673" t="s">
        <v>37</v>
      </c>
      <c r="M12673" s="3">
        <v>24999</v>
      </c>
      <c r="N12673" s="2" t="s">
        <v>19</v>
      </c>
    </row>
    <row r="12674" spans="1:14" x14ac:dyDescent="0.25">
      <c r="A12674" t="s">
        <v>17206</v>
      </c>
      <c r="B12674" s="1" t="s">
        <v>20689</v>
      </c>
      <c r="C12674" t="s">
        <v>17206</v>
      </c>
      <c r="D12674" t="s">
        <v>25187</v>
      </c>
      <c r="E12674" s="2" t="s">
        <v>112</v>
      </c>
      <c r="F12674" t="str">
        <f t="shared" si="198"/>
        <v>VW Polo</v>
      </c>
      <c r="G12674" t="s">
        <v>20690</v>
      </c>
      <c r="H12674" s="2" t="s">
        <v>36</v>
      </c>
      <c r="I12674" s="5">
        <v>51265</v>
      </c>
      <c r="J12674" s="2">
        <v>2019</v>
      </c>
      <c r="K12674" s="2">
        <v>147</v>
      </c>
      <c r="L12674" t="s">
        <v>18</v>
      </c>
      <c r="M12674" s="3">
        <v>21899</v>
      </c>
      <c r="N12674" s="2" t="s">
        <v>19</v>
      </c>
    </row>
    <row r="12675" spans="1:14" x14ac:dyDescent="0.25">
      <c r="A12675" t="s">
        <v>17206</v>
      </c>
      <c r="B12675" s="1" t="s">
        <v>18900</v>
      </c>
      <c r="C12675" t="s">
        <v>17206</v>
      </c>
      <c r="D12675" t="s">
        <v>25187</v>
      </c>
      <c r="E12675" s="2" t="s">
        <v>863</v>
      </c>
      <c r="F12675" t="str">
        <f t="shared" si="198"/>
        <v>VW Scirocco</v>
      </c>
      <c r="G12675" t="s">
        <v>18901</v>
      </c>
      <c r="H12675" s="2" t="s">
        <v>36</v>
      </c>
      <c r="I12675" s="5">
        <v>167698</v>
      </c>
      <c r="J12675" s="2">
        <v>2013</v>
      </c>
      <c r="K12675" s="2">
        <v>118</v>
      </c>
      <c r="L12675" t="s">
        <v>18</v>
      </c>
      <c r="M12675" s="3">
        <v>13000</v>
      </c>
      <c r="N12675" s="2" t="s">
        <v>19</v>
      </c>
    </row>
    <row r="12676" spans="1:14" x14ac:dyDescent="0.25">
      <c r="A12676" t="s">
        <v>17206</v>
      </c>
      <c r="B12676" s="1" t="s">
        <v>21071</v>
      </c>
      <c r="C12676" t="s">
        <v>17206</v>
      </c>
      <c r="D12676" t="s">
        <v>25187</v>
      </c>
      <c r="E12676" s="2" t="s">
        <v>1067</v>
      </c>
      <c r="F12676" t="str">
        <f t="shared" si="198"/>
        <v>VW Sharan</v>
      </c>
      <c r="G12676" t="s">
        <v>21072</v>
      </c>
      <c r="H12676" s="2" t="s">
        <v>17</v>
      </c>
      <c r="I12676" s="5">
        <v>153106</v>
      </c>
      <c r="J12676" s="2">
        <v>2018</v>
      </c>
      <c r="K12676" s="2">
        <v>110</v>
      </c>
      <c r="L12676" t="s">
        <v>45</v>
      </c>
      <c r="M12676" s="3">
        <v>23900</v>
      </c>
      <c r="N12676" s="2" t="s">
        <v>19</v>
      </c>
    </row>
    <row r="12677" spans="1:14" x14ac:dyDescent="0.25">
      <c r="A12677" t="s">
        <v>17206</v>
      </c>
      <c r="B12677" s="1" t="s">
        <v>21695</v>
      </c>
      <c r="C12677" t="s">
        <v>17206</v>
      </c>
      <c r="D12677" t="s">
        <v>25187</v>
      </c>
      <c r="E12677" s="2" t="s">
        <v>1067</v>
      </c>
      <c r="F12677" t="str">
        <f t="shared" si="198"/>
        <v>VW Sharan</v>
      </c>
      <c r="G12677" t="s">
        <v>21072</v>
      </c>
      <c r="H12677" s="2" t="s">
        <v>17</v>
      </c>
      <c r="I12677" s="5">
        <v>131047</v>
      </c>
      <c r="J12677" s="2">
        <v>2018</v>
      </c>
      <c r="K12677" s="2">
        <v>85</v>
      </c>
      <c r="L12677" t="s">
        <v>54</v>
      </c>
      <c r="M12677" s="3">
        <v>25990</v>
      </c>
      <c r="N12677" s="2" t="s">
        <v>19</v>
      </c>
    </row>
    <row r="12678" spans="1:14" x14ac:dyDescent="0.25">
      <c r="A12678" t="s">
        <v>17206</v>
      </c>
      <c r="B12678" s="1" t="s">
        <v>20744</v>
      </c>
      <c r="C12678" t="s">
        <v>17206</v>
      </c>
      <c r="D12678" t="s">
        <v>25187</v>
      </c>
      <c r="E12678" s="2" t="s">
        <v>4997</v>
      </c>
      <c r="F12678" t="str">
        <f t="shared" si="198"/>
        <v>VW Taigo</v>
      </c>
      <c r="G12678" t="s">
        <v>20745</v>
      </c>
      <c r="H12678" s="2" t="s">
        <v>36</v>
      </c>
      <c r="I12678" s="5">
        <v>15191</v>
      </c>
      <c r="J12678" s="2">
        <v>2022</v>
      </c>
      <c r="K12678" s="2">
        <v>81</v>
      </c>
      <c r="L12678" t="s">
        <v>18</v>
      </c>
      <c r="M12678" s="3">
        <v>22072.5</v>
      </c>
      <c r="N12678" s="2" t="s">
        <v>19</v>
      </c>
    </row>
    <row r="12679" spans="1:14" x14ac:dyDescent="0.25">
      <c r="A12679" t="s">
        <v>17206</v>
      </c>
      <c r="B12679" s="1" t="s">
        <v>20747</v>
      </c>
      <c r="C12679" t="s">
        <v>17206</v>
      </c>
      <c r="D12679" t="s">
        <v>25187</v>
      </c>
      <c r="E12679" s="2" t="s">
        <v>20019</v>
      </c>
      <c r="F12679" t="str">
        <f t="shared" si="198"/>
        <v>VW T-Cross</v>
      </c>
      <c r="G12679" t="s">
        <v>20020</v>
      </c>
      <c r="H12679" s="2" t="s">
        <v>36</v>
      </c>
      <c r="I12679" s="5">
        <v>675</v>
      </c>
      <c r="J12679" s="2">
        <v>2022</v>
      </c>
      <c r="K12679" s="2">
        <v>70</v>
      </c>
      <c r="L12679" t="s">
        <v>45</v>
      </c>
      <c r="M12679" s="3">
        <v>22173</v>
      </c>
      <c r="N12679" s="2" t="s">
        <v>19</v>
      </c>
    </row>
    <row r="12680" spans="1:14" x14ac:dyDescent="0.25">
      <c r="A12680" t="s">
        <v>17206</v>
      </c>
      <c r="B12680" s="1" t="s">
        <v>20078</v>
      </c>
      <c r="C12680" t="s">
        <v>17206</v>
      </c>
      <c r="D12680" t="s">
        <v>25187</v>
      </c>
      <c r="E12680" s="2" t="s">
        <v>20019</v>
      </c>
      <c r="F12680" t="str">
        <f t="shared" si="198"/>
        <v>VW T-Cross</v>
      </c>
      <c r="G12680" t="s">
        <v>20020</v>
      </c>
      <c r="H12680" s="2" t="s">
        <v>36</v>
      </c>
      <c r="I12680" s="5">
        <v>30000</v>
      </c>
      <c r="J12680" s="2">
        <v>2022</v>
      </c>
      <c r="K12680" s="2">
        <v>81</v>
      </c>
      <c r="L12680" t="s">
        <v>96</v>
      </c>
      <c r="M12680" s="3">
        <v>19200</v>
      </c>
      <c r="N12680" s="2" t="s">
        <v>19</v>
      </c>
    </row>
    <row r="12681" spans="1:14" x14ac:dyDescent="0.25">
      <c r="A12681" t="s">
        <v>17206</v>
      </c>
      <c r="B12681" s="1" t="s">
        <v>20018</v>
      </c>
      <c r="C12681" t="s">
        <v>17206</v>
      </c>
      <c r="D12681" t="s">
        <v>25187</v>
      </c>
      <c r="E12681" s="2" t="s">
        <v>20019</v>
      </c>
      <c r="F12681" t="str">
        <f t="shared" si="198"/>
        <v>VW T-Cross</v>
      </c>
      <c r="G12681" t="s">
        <v>20020</v>
      </c>
      <c r="H12681" s="2" t="s">
        <v>36</v>
      </c>
      <c r="I12681" s="5">
        <v>30000</v>
      </c>
      <c r="J12681" s="2">
        <v>2022</v>
      </c>
      <c r="K12681" s="2">
        <v>81</v>
      </c>
      <c r="L12681" t="s">
        <v>45</v>
      </c>
      <c r="M12681" s="3">
        <v>18800</v>
      </c>
      <c r="N12681" s="2" t="s">
        <v>19</v>
      </c>
    </row>
    <row r="12682" spans="1:14" x14ac:dyDescent="0.25">
      <c r="A12682" t="s">
        <v>17206</v>
      </c>
      <c r="B12682" s="1" t="s">
        <v>20128</v>
      </c>
      <c r="C12682" t="s">
        <v>17206</v>
      </c>
      <c r="D12682" t="s">
        <v>25187</v>
      </c>
      <c r="E12682" s="2" t="s">
        <v>20019</v>
      </c>
      <c r="F12682" t="str">
        <f t="shared" si="198"/>
        <v>VW T-Cross</v>
      </c>
      <c r="G12682" t="s">
        <v>20020</v>
      </c>
      <c r="H12682" s="2" t="s">
        <v>36</v>
      </c>
      <c r="I12682" s="5">
        <v>22561</v>
      </c>
      <c r="J12682" s="2">
        <v>2021</v>
      </c>
      <c r="K12682" s="2">
        <v>70</v>
      </c>
      <c r="L12682" t="s">
        <v>37</v>
      </c>
      <c r="M12682" s="3">
        <v>19250</v>
      </c>
      <c r="N12682" s="2" t="s">
        <v>19</v>
      </c>
    </row>
    <row r="12683" spans="1:14" x14ac:dyDescent="0.25">
      <c r="A12683" t="s">
        <v>17206</v>
      </c>
      <c r="B12683" s="1" t="s">
        <v>20402</v>
      </c>
      <c r="C12683" t="s">
        <v>17206</v>
      </c>
      <c r="D12683" t="s">
        <v>25187</v>
      </c>
      <c r="E12683" s="2" t="s">
        <v>20019</v>
      </c>
      <c r="F12683" t="str">
        <f t="shared" si="198"/>
        <v>VW T-Cross</v>
      </c>
      <c r="G12683" t="s">
        <v>20403</v>
      </c>
      <c r="H12683" s="2" t="s">
        <v>36</v>
      </c>
      <c r="I12683" s="5">
        <v>85074</v>
      </c>
      <c r="J12683" s="2">
        <v>2019</v>
      </c>
      <c r="K12683" s="2">
        <v>85</v>
      </c>
      <c r="L12683" t="s">
        <v>30</v>
      </c>
      <c r="M12683" s="3">
        <v>21161.25</v>
      </c>
      <c r="N12683" s="2" t="s">
        <v>19</v>
      </c>
    </row>
    <row r="12684" spans="1:14" x14ac:dyDescent="0.25">
      <c r="A12684" t="s">
        <v>17206</v>
      </c>
      <c r="B12684" s="1" t="s">
        <v>20724</v>
      </c>
      <c r="C12684" t="s">
        <v>17206</v>
      </c>
      <c r="D12684" t="s">
        <v>25187</v>
      </c>
      <c r="E12684" s="2" t="s">
        <v>20019</v>
      </c>
      <c r="F12684" t="str">
        <f t="shared" si="198"/>
        <v>VW T-Cross</v>
      </c>
      <c r="G12684" t="s">
        <v>20403</v>
      </c>
      <c r="H12684" s="2" t="s">
        <v>36</v>
      </c>
      <c r="I12684" s="5">
        <v>9633</v>
      </c>
      <c r="J12684" s="2">
        <v>2021</v>
      </c>
      <c r="K12684" s="2">
        <v>81</v>
      </c>
      <c r="L12684" t="s">
        <v>45</v>
      </c>
      <c r="M12684" s="3">
        <v>21900</v>
      </c>
      <c r="N12684" s="2" t="s">
        <v>19</v>
      </c>
    </row>
    <row r="12685" spans="1:14" x14ac:dyDescent="0.25">
      <c r="A12685" t="s">
        <v>17206</v>
      </c>
      <c r="B12685" s="1" t="s">
        <v>20204</v>
      </c>
      <c r="C12685" t="s">
        <v>17206</v>
      </c>
      <c r="D12685" t="s">
        <v>25187</v>
      </c>
      <c r="E12685" s="2" t="s">
        <v>20019</v>
      </c>
      <c r="F12685" t="str">
        <f t="shared" si="198"/>
        <v>VW T-Cross</v>
      </c>
      <c r="G12685" t="s">
        <v>20205</v>
      </c>
      <c r="H12685" s="2" t="s">
        <v>36</v>
      </c>
      <c r="I12685" s="5">
        <v>30000</v>
      </c>
      <c r="J12685" s="2">
        <v>2022</v>
      </c>
      <c r="K12685" s="2">
        <v>81</v>
      </c>
      <c r="L12685" t="s">
        <v>30</v>
      </c>
      <c r="M12685" s="3">
        <v>19900</v>
      </c>
      <c r="N12685" s="2" t="s">
        <v>19</v>
      </c>
    </row>
    <row r="12686" spans="1:14" x14ac:dyDescent="0.25">
      <c r="A12686" t="s">
        <v>17206</v>
      </c>
      <c r="B12686" s="1" t="s">
        <v>20220</v>
      </c>
      <c r="C12686" t="s">
        <v>17206</v>
      </c>
      <c r="D12686" t="s">
        <v>25187</v>
      </c>
      <c r="E12686" s="2" t="s">
        <v>20019</v>
      </c>
      <c r="F12686" t="str">
        <f t="shared" si="198"/>
        <v>VW T-Cross</v>
      </c>
      <c r="G12686" t="s">
        <v>20205</v>
      </c>
      <c r="H12686" s="2" t="s">
        <v>36</v>
      </c>
      <c r="I12686" s="5">
        <v>27848</v>
      </c>
      <c r="J12686" s="2">
        <v>2020</v>
      </c>
      <c r="K12686" s="2">
        <v>85</v>
      </c>
      <c r="L12686" t="s">
        <v>45</v>
      </c>
      <c r="M12686" s="3">
        <v>19900</v>
      </c>
      <c r="N12686" s="2" t="s">
        <v>19</v>
      </c>
    </row>
    <row r="12687" spans="1:14" x14ac:dyDescent="0.25">
      <c r="A12687" t="s">
        <v>17206</v>
      </c>
      <c r="B12687" s="1" t="s">
        <v>21011</v>
      </c>
      <c r="C12687" t="s">
        <v>17206</v>
      </c>
      <c r="D12687" t="s">
        <v>25187</v>
      </c>
      <c r="E12687" s="2" t="s">
        <v>20019</v>
      </c>
      <c r="F12687" t="str">
        <f t="shared" si="198"/>
        <v>VW T-Cross</v>
      </c>
      <c r="G12687" t="s">
        <v>20205</v>
      </c>
      <c r="H12687" s="2" t="s">
        <v>36</v>
      </c>
      <c r="I12687" s="5">
        <v>30000</v>
      </c>
      <c r="J12687" s="2">
        <v>2022</v>
      </c>
      <c r="K12687" s="2">
        <v>81</v>
      </c>
      <c r="L12687" t="s">
        <v>60</v>
      </c>
      <c r="M12687" s="3">
        <v>22761.96</v>
      </c>
      <c r="N12687" s="2" t="s">
        <v>19</v>
      </c>
    </row>
    <row r="12688" spans="1:14" x14ac:dyDescent="0.25">
      <c r="A12688" t="s">
        <v>17206</v>
      </c>
      <c r="B12688" s="1" t="s">
        <v>20412</v>
      </c>
      <c r="C12688" t="s">
        <v>17206</v>
      </c>
      <c r="D12688" t="s">
        <v>25187</v>
      </c>
      <c r="E12688" s="2" t="s">
        <v>20019</v>
      </c>
      <c r="F12688" t="str">
        <f t="shared" si="198"/>
        <v>VW T-Cross</v>
      </c>
      <c r="G12688" t="s">
        <v>20205</v>
      </c>
      <c r="H12688" s="2" t="s">
        <v>36</v>
      </c>
      <c r="I12688" s="5">
        <v>30000</v>
      </c>
      <c r="J12688" s="2">
        <v>2022</v>
      </c>
      <c r="K12688" s="2">
        <v>81</v>
      </c>
      <c r="L12688" t="s">
        <v>207</v>
      </c>
      <c r="M12688" s="3">
        <v>21222.37</v>
      </c>
      <c r="N12688" s="2" t="s">
        <v>19</v>
      </c>
    </row>
    <row r="12689" spans="1:14" x14ac:dyDescent="0.25">
      <c r="A12689" t="s">
        <v>17206</v>
      </c>
      <c r="B12689" s="1" t="s">
        <v>21220</v>
      </c>
      <c r="C12689" t="s">
        <v>17206</v>
      </c>
      <c r="D12689" t="s">
        <v>25187</v>
      </c>
      <c r="E12689" s="2" t="s">
        <v>20019</v>
      </c>
      <c r="F12689" t="str">
        <f t="shared" si="198"/>
        <v>VW T-Cross</v>
      </c>
      <c r="G12689" t="s">
        <v>21221</v>
      </c>
      <c r="H12689" s="2" t="s">
        <v>36</v>
      </c>
      <c r="I12689" s="5">
        <v>30000</v>
      </c>
      <c r="J12689" s="2">
        <v>2022</v>
      </c>
      <c r="K12689" s="2">
        <v>81</v>
      </c>
      <c r="L12689" t="s">
        <v>30</v>
      </c>
      <c r="M12689" s="3">
        <v>25204.06</v>
      </c>
      <c r="N12689" s="2" t="s">
        <v>19</v>
      </c>
    </row>
    <row r="12690" spans="1:14" x14ac:dyDescent="0.25">
      <c r="A12690" t="s">
        <v>17206</v>
      </c>
      <c r="B12690" s="1" t="s">
        <v>21336</v>
      </c>
      <c r="C12690" t="s">
        <v>17206</v>
      </c>
      <c r="D12690" t="s">
        <v>25187</v>
      </c>
      <c r="E12690" s="2" t="s">
        <v>20019</v>
      </c>
      <c r="F12690" t="str">
        <f t="shared" si="198"/>
        <v>VW T-Cross</v>
      </c>
      <c r="G12690" t="s">
        <v>21337</v>
      </c>
      <c r="H12690" s="2" t="s">
        <v>17</v>
      </c>
      <c r="I12690" s="5">
        <v>41444</v>
      </c>
      <c r="J12690" s="2">
        <v>2019</v>
      </c>
      <c r="K12690" s="2">
        <v>70</v>
      </c>
      <c r="L12690" t="s">
        <v>96</v>
      </c>
      <c r="M12690" s="3">
        <v>26810.01</v>
      </c>
      <c r="N12690" s="2" t="s">
        <v>19</v>
      </c>
    </row>
    <row r="12691" spans="1:14" x14ac:dyDescent="0.25">
      <c r="A12691" t="s">
        <v>17206</v>
      </c>
      <c r="B12691" s="1" t="s">
        <v>22373</v>
      </c>
      <c r="C12691" t="s">
        <v>17206</v>
      </c>
      <c r="D12691" t="s">
        <v>25187</v>
      </c>
      <c r="E12691" s="2" t="s">
        <v>473</v>
      </c>
      <c r="F12691" t="str">
        <f t="shared" si="198"/>
        <v>VW Tiguan</v>
      </c>
      <c r="G12691" t="s">
        <v>22374</v>
      </c>
      <c r="H12691" s="2" t="s">
        <v>25138</v>
      </c>
      <c r="I12691" s="5">
        <v>30000</v>
      </c>
      <c r="J12691" s="2">
        <v>2022</v>
      </c>
      <c r="K12691" s="2">
        <v>110</v>
      </c>
      <c r="L12691" t="s">
        <v>96</v>
      </c>
      <c r="M12691" s="3">
        <v>47700</v>
      </c>
      <c r="N12691" s="2" t="s">
        <v>19</v>
      </c>
    </row>
    <row r="12692" spans="1:14" x14ac:dyDescent="0.25">
      <c r="A12692" t="s">
        <v>17206</v>
      </c>
      <c r="B12692" s="1" t="s">
        <v>19646</v>
      </c>
      <c r="C12692" t="s">
        <v>17206</v>
      </c>
      <c r="D12692" t="s">
        <v>25187</v>
      </c>
      <c r="E12692" s="2" t="s">
        <v>473</v>
      </c>
      <c r="F12692" t="str">
        <f t="shared" si="198"/>
        <v>VW Tiguan</v>
      </c>
      <c r="G12692" t="s">
        <v>19647</v>
      </c>
      <c r="H12692" s="2" t="s">
        <v>17</v>
      </c>
      <c r="I12692" s="5">
        <v>118989</v>
      </c>
      <c r="J12692" s="2">
        <v>2013</v>
      </c>
      <c r="K12692" s="2">
        <v>103</v>
      </c>
      <c r="L12692" t="s">
        <v>18</v>
      </c>
      <c r="M12692" s="3">
        <v>17212.5</v>
      </c>
      <c r="N12692" s="2" t="s">
        <v>19</v>
      </c>
    </row>
    <row r="12693" spans="1:14" x14ac:dyDescent="0.25">
      <c r="A12693" t="s">
        <v>17206</v>
      </c>
      <c r="B12693" s="1" t="s">
        <v>19922</v>
      </c>
      <c r="C12693" t="s">
        <v>17206</v>
      </c>
      <c r="D12693" t="s">
        <v>25187</v>
      </c>
      <c r="E12693" s="2" t="s">
        <v>473</v>
      </c>
      <c r="F12693" t="str">
        <f t="shared" si="198"/>
        <v>VW Tiguan</v>
      </c>
      <c r="G12693" t="s">
        <v>19923</v>
      </c>
      <c r="H12693" s="2" t="s">
        <v>17</v>
      </c>
      <c r="I12693" s="5">
        <v>157490</v>
      </c>
      <c r="J12693" s="2">
        <v>2015</v>
      </c>
      <c r="K12693" s="2">
        <v>103</v>
      </c>
      <c r="L12693" t="s">
        <v>60</v>
      </c>
      <c r="M12693" s="3">
        <v>17402.45</v>
      </c>
      <c r="N12693" s="2" t="s">
        <v>19</v>
      </c>
    </row>
    <row r="12694" spans="1:14" x14ac:dyDescent="0.25">
      <c r="A12694" t="s">
        <v>17206</v>
      </c>
      <c r="B12694" s="1" t="s">
        <v>19248</v>
      </c>
      <c r="C12694" t="s">
        <v>17206</v>
      </c>
      <c r="D12694" t="s">
        <v>25187</v>
      </c>
      <c r="E12694" s="2" t="s">
        <v>473</v>
      </c>
      <c r="F12694" t="str">
        <f t="shared" si="198"/>
        <v>VW Tiguan</v>
      </c>
      <c r="G12694" t="s">
        <v>19249</v>
      </c>
      <c r="H12694" s="2" t="s">
        <v>17</v>
      </c>
      <c r="I12694" s="5">
        <v>150816</v>
      </c>
      <c r="J12694" s="2">
        <v>2015</v>
      </c>
      <c r="K12694" s="2">
        <v>81</v>
      </c>
      <c r="L12694" t="s">
        <v>18</v>
      </c>
      <c r="M12694" s="3">
        <v>15800</v>
      </c>
      <c r="N12694" s="2" t="s">
        <v>19</v>
      </c>
    </row>
    <row r="12695" spans="1:14" x14ac:dyDescent="0.25">
      <c r="A12695" t="s">
        <v>17206</v>
      </c>
      <c r="B12695" s="1" t="s">
        <v>20640</v>
      </c>
      <c r="C12695" t="s">
        <v>17206</v>
      </c>
      <c r="D12695" t="s">
        <v>25187</v>
      </c>
      <c r="E12695" s="2" t="s">
        <v>473</v>
      </c>
      <c r="F12695" t="str">
        <f t="shared" si="198"/>
        <v>VW Tiguan</v>
      </c>
      <c r="G12695" t="s">
        <v>19249</v>
      </c>
      <c r="H12695" s="2" t="s">
        <v>17</v>
      </c>
      <c r="I12695" s="5">
        <v>124615</v>
      </c>
      <c r="J12695" s="2">
        <v>2016</v>
      </c>
      <c r="K12695" s="2">
        <v>110</v>
      </c>
      <c r="L12695" t="s">
        <v>30</v>
      </c>
      <c r="M12695" s="3">
        <v>19750</v>
      </c>
      <c r="N12695" s="2" t="s">
        <v>19</v>
      </c>
    </row>
    <row r="12696" spans="1:14" x14ac:dyDescent="0.25">
      <c r="A12696" t="s">
        <v>17206</v>
      </c>
      <c r="B12696" s="1" t="s">
        <v>19561</v>
      </c>
      <c r="C12696" t="s">
        <v>17206</v>
      </c>
      <c r="D12696" t="s">
        <v>25187</v>
      </c>
      <c r="E12696" s="2" t="s">
        <v>473</v>
      </c>
      <c r="F12696" t="str">
        <f t="shared" si="198"/>
        <v>VW Tiguan</v>
      </c>
      <c r="G12696" t="s">
        <v>19249</v>
      </c>
      <c r="H12696" s="2" t="s">
        <v>17</v>
      </c>
      <c r="I12696" s="5">
        <v>150000</v>
      </c>
      <c r="J12696" s="2">
        <v>2014</v>
      </c>
      <c r="K12696" s="2">
        <v>103</v>
      </c>
      <c r="L12696" t="s">
        <v>45</v>
      </c>
      <c r="M12696" s="3">
        <v>16700</v>
      </c>
      <c r="N12696" s="2" t="s">
        <v>19</v>
      </c>
    </row>
    <row r="12697" spans="1:14" x14ac:dyDescent="0.25">
      <c r="A12697" t="s">
        <v>17206</v>
      </c>
      <c r="B12697" s="1" t="s">
        <v>21299</v>
      </c>
      <c r="C12697" t="s">
        <v>17206</v>
      </c>
      <c r="D12697" t="s">
        <v>25187</v>
      </c>
      <c r="E12697" s="2" t="s">
        <v>473</v>
      </c>
      <c r="F12697" t="str">
        <f t="shared" si="198"/>
        <v>VW Tiguan</v>
      </c>
      <c r="G12697" t="s">
        <v>21109</v>
      </c>
      <c r="H12697" s="2" t="s">
        <v>17</v>
      </c>
      <c r="I12697" s="5">
        <v>48727</v>
      </c>
      <c r="J12697" s="2">
        <v>2018</v>
      </c>
      <c r="K12697" s="2">
        <v>85</v>
      </c>
      <c r="L12697" t="s">
        <v>45</v>
      </c>
      <c r="M12697" s="3">
        <v>26544.560000000001</v>
      </c>
      <c r="N12697" s="2" t="s">
        <v>19</v>
      </c>
    </row>
    <row r="12698" spans="1:14" x14ac:dyDescent="0.25">
      <c r="A12698" t="s">
        <v>17206</v>
      </c>
      <c r="B12698" s="1" t="s">
        <v>21108</v>
      </c>
      <c r="C12698" t="s">
        <v>17206</v>
      </c>
      <c r="D12698" t="s">
        <v>25187</v>
      </c>
      <c r="E12698" s="2" t="s">
        <v>473</v>
      </c>
      <c r="F12698" t="str">
        <f t="shared" si="198"/>
        <v>VW Tiguan</v>
      </c>
      <c r="G12698" t="s">
        <v>21109</v>
      </c>
      <c r="H12698" s="2" t="s">
        <v>17</v>
      </c>
      <c r="I12698" s="5">
        <v>126116</v>
      </c>
      <c r="J12698" s="2">
        <v>2017</v>
      </c>
      <c r="K12698" s="2">
        <v>85</v>
      </c>
      <c r="L12698" t="s">
        <v>18</v>
      </c>
      <c r="M12698" s="3">
        <v>24296.240000000002</v>
      </c>
      <c r="N12698" s="2" t="s">
        <v>19</v>
      </c>
    </row>
    <row r="12699" spans="1:14" x14ac:dyDescent="0.25">
      <c r="A12699" t="s">
        <v>17206</v>
      </c>
      <c r="B12699" s="1" t="s">
        <v>21165</v>
      </c>
      <c r="C12699" t="s">
        <v>17206</v>
      </c>
      <c r="D12699" t="s">
        <v>25187</v>
      </c>
      <c r="E12699" s="2" t="s">
        <v>473</v>
      </c>
      <c r="F12699" t="str">
        <f t="shared" si="198"/>
        <v>VW Tiguan</v>
      </c>
      <c r="G12699" t="s">
        <v>21109</v>
      </c>
      <c r="H12699" s="2" t="s">
        <v>17</v>
      </c>
      <c r="I12699" s="5">
        <v>96497</v>
      </c>
      <c r="J12699" s="2">
        <v>2018</v>
      </c>
      <c r="K12699" s="2">
        <v>85</v>
      </c>
      <c r="L12699" t="s">
        <v>45</v>
      </c>
      <c r="M12699" s="3">
        <v>25532.55</v>
      </c>
      <c r="N12699" s="2" t="s">
        <v>19</v>
      </c>
    </row>
    <row r="12700" spans="1:14" x14ac:dyDescent="0.25">
      <c r="A12700" t="s">
        <v>17206</v>
      </c>
      <c r="B12700" s="1" t="s">
        <v>21612</v>
      </c>
      <c r="C12700" t="s">
        <v>17206</v>
      </c>
      <c r="D12700" t="s">
        <v>25187</v>
      </c>
      <c r="E12700" s="2" t="s">
        <v>473</v>
      </c>
      <c r="F12700" t="str">
        <f t="shared" si="198"/>
        <v>VW Tiguan</v>
      </c>
      <c r="G12700" t="s">
        <v>21109</v>
      </c>
      <c r="H12700" s="2" t="s">
        <v>17</v>
      </c>
      <c r="I12700" s="5">
        <v>98735</v>
      </c>
      <c r="J12700" s="2">
        <v>2019</v>
      </c>
      <c r="K12700" s="2">
        <v>110</v>
      </c>
      <c r="L12700" t="s">
        <v>30</v>
      </c>
      <c r="M12700" s="3">
        <v>28046.25</v>
      </c>
      <c r="N12700" s="2" t="s">
        <v>19</v>
      </c>
    </row>
    <row r="12701" spans="1:14" x14ac:dyDescent="0.25">
      <c r="A12701" t="s">
        <v>17206</v>
      </c>
      <c r="B12701" s="1" t="s">
        <v>21821</v>
      </c>
      <c r="C12701" t="s">
        <v>17206</v>
      </c>
      <c r="D12701" t="s">
        <v>25187</v>
      </c>
      <c r="E12701" s="2" t="s">
        <v>473</v>
      </c>
      <c r="F12701" t="str">
        <f t="shared" si="198"/>
        <v>VW Tiguan</v>
      </c>
      <c r="G12701" t="s">
        <v>20947</v>
      </c>
      <c r="H12701" s="2" t="s">
        <v>17</v>
      </c>
      <c r="I12701" s="5">
        <v>66530</v>
      </c>
      <c r="J12701" s="2">
        <v>2019</v>
      </c>
      <c r="K12701" s="2">
        <v>110</v>
      </c>
      <c r="L12701" t="s">
        <v>30</v>
      </c>
      <c r="M12701" s="3">
        <v>30375</v>
      </c>
      <c r="N12701" s="2" t="s">
        <v>19</v>
      </c>
    </row>
    <row r="12702" spans="1:14" x14ac:dyDescent="0.25">
      <c r="A12702" t="s">
        <v>17206</v>
      </c>
      <c r="B12702" s="1" t="s">
        <v>20946</v>
      </c>
      <c r="C12702" t="s">
        <v>17206</v>
      </c>
      <c r="D12702" t="s">
        <v>25187</v>
      </c>
      <c r="E12702" s="2" t="s">
        <v>473</v>
      </c>
      <c r="F12702" t="str">
        <f t="shared" si="198"/>
        <v>VW Tiguan</v>
      </c>
      <c r="G12702" t="s">
        <v>20947</v>
      </c>
      <c r="H12702" s="2" t="s">
        <v>17</v>
      </c>
      <c r="I12702" s="5">
        <v>76000</v>
      </c>
      <c r="J12702" s="2">
        <v>2018</v>
      </c>
      <c r="K12702" s="2">
        <v>110</v>
      </c>
      <c r="L12702" t="s">
        <v>30</v>
      </c>
      <c r="M12702" s="3">
        <v>24900</v>
      </c>
      <c r="N12702" s="2" t="s">
        <v>19</v>
      </c>
    </row>
    <row r="12703" spans="1:14" x14ac:dyDescent="0.25">
      <c r="A12703" t="s">
        <v>17206</v>
      </c>
      <c r="B12703" s="1" t="s">
        <v>22182</v>
      </c>
      <c r="C12703" t="s">
        <v>17206</v>
      </c>
      <c r="D12703" t="s">
        <v>25187</v>
      </c>
      <c r="E12703" s="2" t="s">
        <v>473</v>
      </c>
      <c r="F12703" t="str">
        <f t="shared" si="198"/>
        <v>VW Tiguan</v>
      </c>
      <c r="G12703" t="s">
        <v>22099</v>
      </c>
      <c r="H12703" s="2" t="s">
        <v>17</v>
      </c>
      <c r="I12703" s="5">
        <v>31060</v>
      </c>
      <c r="J12703" s="2">
        <v>2020</v>
      </c>
      <c r="K12703" s="2">
        <v>110</v>
      </c>
      <c r="L12703" t="s">
        <v>60</v>
      </c>
      <c r="M12703" s="3">
        <v>37100</v>
      </c>
      <c r="N12703" s="2" t="s">
        <v>19</v>
      </c>
    </row>
    <row r="12704" spans="1:14" x14ac:dyDescent="0.25">
      <c r="A12704" t="s">
        <v>17206</v>
      </c>
      <c r="B12704" s="1" t="s">
        <v>22775</v>
      </c>
      <c r="C12704" t="s">
        <v>17206</v>
      </c>
      <c r="D12704" t="s">
        <v>25187</v>
      </c>
      <c r="E12704" s="2" t="s">
        <v>473</v>
      </c>
      <c r="F12704" t="str">
        <f t="shared" si="198"/>
        <v>VW Tiguan</v>
      </c>
      <c r="G12704" t="s">
        <v>22099</v>
      </c>
      <c r="H12704" s="2" t="s">
        <v>17</v>
      </c>
      <c r="I12704" s="5">
        <v>42800</v>
      </c>
      <c r="J12704" s="2">
        <v>2020</v>
      </c>
      <c r="K12704" s="2">
        <v>110</v>
      </c>
      <c r="L12704" t="s">
        <v>18</v>
      </c>
      <c r="M12704" s="3">
        <v>36900</v>
      </c>
      <c r="N12704" s="2" t="s">
        <v>19</v>
      </c>
    </row>
    <row r="12705" spans="1:14" x14ac:dyDescent="0.25">
      <c r="A12705" t="s">
        <v>17206</v>
      </c>
      <c r="B12705" s="1" t="s">
        <v>22771</v>
      </c>
      <c r="C12705" t="s">
        <v>17206</v>
      </c>
      <c r="D12705" t="s">
        <v>25187</v>
      </c>
      <c r="E12705" s="2" t="s">
        <v>473</v>
      </c>
      <c r="F12705" t="str">
        <f t="shared" si="198"/>
        <v>VW Tiguan</v>
      </c>
      <c r="G12705" t="s">
        <v>22099</v>
      </c>
      <c r="H12705" s="2" t="s">
        <v>17</v>
      </c>
      <c r="I12705" s="5">
        <v>30000</v>
      </c>
      <c r="J12705" s="2">
        <v>2022</v>
      </c>
      <c r="K12705" s="2">
        <v>110</v>
      </c>
      <c r="L12705" t="s">
        <v>60</v>
      </c>
      <c r="M12705" s="3">
        <v>36900</v>
      </c>
      <c r="N12705" s="2" t="s">
        <v>19</v>
      </c>
    </row>
    <row r="12706" spans="1:14" x14ac:dyDescent="0.25">
      <c r="A12706" t="s">
        <v>17206</v>
      </c>
      <c r="B12706" s="1" t="s">
        <v>22098</v>
      </c>
      <c r="C12706" t="s">
        <v>17206</v>
      </c>
      <c r="D12706" t="s">
        <v>25187</v>
      </c>
      <c r="E12706" s="2" t="s">
        <v>473</v>
      </c>
      <c r="F12706" t="str">
        <f t="shared" si="198"/>
        <v>VW Tiguan</v>
      </c>
      <c r="G12706" t="s">
        <v>22099</v>
      </c>
      <c r="H12706" s="2" t="s">
        <v>17</v>
      </c>
      <c r="I12706" s="5">
        <v>42879</v>
      </c>
      <c r="J12706" s="2">
        <v>2021</v>
      </c>
      <c r="K12706" s="2">
        <v>110</v>
      </c>
      <c r="L12706" t="s">
        <v>96</v>
      </c>
      <c r="M12706" s="3">
        <v>39791.25</v>
      </c>
      <c r="N12706" s="2" t="s">
        <v>19</v>
      </c>
    </row>
    <row r="12707" spans="1:14" x14ac:dyDescent="0.25">
      <c r="A12707" t="s">
        <v>17206</v>
      </c>
      <c r="B12707" s="1" t="s">
        <v>21864</v>
      </c>
      <c r="C12707" t="s">
        <v>17206</v>
      </c>
      <c r="D12707" t="s">
        <v>25187</v>
      </c>
      <c r="E12707" s="2" t="s">
        <v>473</v>
      </c>
      <c r="F12707" t="str">
        <f t="shared" si="198"/>
        <v>VW Tiguan</v>
      </c>
      <c r="G12707" t="s">
        <v>21672</v>
      </c>
      <c r="H12707" s="2" t="s">
        <v>17</v>
      </c>
      <c r="I12707" s="5">
        <v>50004</v>
      </c>
      <c r="J12707" s="2">
        <v>2017</v>
      </c>
      <c r="K12707" s="2">
        <v>110</v>
      </c>
      <c r="L12707" t="s">
        <v>45</v>
      </c>
      <c r="M12707" s="3">
        <v>30982.5</v>
      </c>
      <c r="N12707" s="2" t="s">
        <v>19</v>
      </c>
    </row>
    <row r="12708" spans="1:14" x14ac:dyDescent="0.25">
      <c r="A12708" t="s">
        <v>17206</v>
      </c>
      <c r="B12708" s="1" t="s">
        <v>21671</v>
      </c>
      <c r="C12708" t="s">
        <v>17206</v>
      </c>
      <c r="D12708" t="s">
        <v>25187</v>
      </c>
      <c r="E12708" s="2" t="s">
        <v>473</v>
      </c>
      <c r="F12708" t="str">
        <f t="shared" si="198"/>
        <v>VW Tiguan</v>
      </c>
      <c r="G12708" t="s">
        <v>21672</v>
      </c>
      <c r="H12708" s="2" t="s">
        <v>17</v>
      </c>
      <c r="I12708" s="5">
        <v>144680</v>
      </c>
      <c r="J12708" s="2">
        <v>2016</v>
      </c>
      <c r="K12708" s="2">
        <v>110</v>
      </c>
      <c r="L12708" t="s">
        <v>96</v>
      </c>
      <c r="M12708" s="3">
        <v>25934.04</v>
      </c>
      <c r="N12708" s="2" t="s">
        <v>19</v>
      </c>
    </row>
    <row r="12709" spans="1:14" x14ac:dyDescent="0.25">
      <c r="A12709" t="s">
        <v>17206</v>
      </c>
      <c r="B12709" s="1" t="s">
        <v>21717</v>
      </c>
      <c r="C12709" t="s">
        <v>17206</v>
      </c>
      <c r="D12709" t="s">
        <v>25187</v>
      </c>
      <c r="E12709" s="2" t="s">
        <v>473</v>
      </c>
      <c r="F12709" t="str">
        <f t="shared" si="198"/>
        <v>VW Tiguan</v>
      </c>
      <c r="G12709" t="s">
        <v>21170</v>
      </c>
      <c r="H12709" s="2" t="s">
        <v>17</v>
      </c>
      <c r="I12709" s="5">
        <v>137500</v>
      </c>
      <c r="J12709" s="2">
        <v>2017</v>
      </c>
      <c r="K12709" s="2">
        <v>110</v>
      </c>
      <c r="L12709" t="s">
        <v>18</v>
      </c>
      <c r="M12709" s="3">
        <v>29899</v>
      </c>
      <c r="N12709" s="2" t="s">
        <v>19</v>
      </c>
    </row>
    <row r="12710" spans="1:14" x14ac:dyDescent="0.25">
      <c r="A12710" t="s">
        <v>17206</v>
      </c>
      <c r="B12710" s="1" t="s">
        <v>22218</v>
      </c>
      <c r="C12710" t="s">
        <v>17206</v>
      </c>
      <c r="D12710" t="s">
        <v>25187</v>
      </c>
      <c r="E12710" s="2" t="s">
        <v>473</v>
      </c>
      <c r="F12710" t="str">
        <f t="shared" si="198"/>
        <v>VW Tiguan</v>
      </c>
      <c r="G12710" t="s">
        <v>21170</v>
      </c>
      <c r="H12710" s="2" t="s">
        <v>17</v>
      </c>
      <c r="I12710" s="5">
        <v>50092</v>
      </c>
      <c r="J12710" s="2">
        <v>2020</v>
      </c>
      <c r="K12710" s="2">
        <v>110</v>
      </c>
      <c r="L12710" t="s">
        <v>96</v>
      </c>
      <c r="M12710" s="3">
        <v>37900</v>
      </c>
      <c r="N12710" s="2" t="s">
        <v>19</v>
      </c>
    </row>
    <row r="12711" spans="1:14" x14ac:dyDescent="0.25">
      <c r="A12711" t="s">
        <v>17206</v>
      </c>
      <c r="B12711" s="1" t="s">
        <v>22262</v>
      </c>
      <c r="C12711" t="s">
        <v>17206</v>
      </c>
      <c r="D12711" t="s">
        <v>25187</v>
      </c>
      <c r="E12711" s="2" t="s">
        <v>473</v>
      </c>
      <c r="F12711" t="str">
        <f t="shared" si="198"/>
        <v>VW Tiguan</v>
      </c>
      <c r="G12711" t="s">
        <v>21170</v>
      </c>
      <c r="H12711" s="2" t="s">
        <v>17</v>
      </c>
      <c r="I12711" s="5">
        <v>78921</v>
      </c>
      <c r="J12711" s="2">
        <v>2019</v>
      </c>
      <c r="K12711" s="2">
        <v>110</v>
      </c>
      <c r="L12711" t="s">
        <v>45</v>
      </c>
      <c r="M12711" s="3">
        <v>33400</v>
      </c>
      <c r="N12711" s="2" t="s">
        <v>19</v>
      </c>
    </row>
    <row r="12712" spans="1:14" x14ac:dyDescent="0.25">
      <c r="A12712" t="s">
        <v>17206</v>
      </c>
      <c r="B12712" s="1" t="s">
        <v>22772</v>
      </c>
      <c r="C12712" t="s">
        <v>17206</v>
      </c>
      <c r="D12712" t="s">
        <v>25187</v>
      </c>
      <c r="E12712" s="2" t="s">
        <v>473</v>
      </c>
      <c r="F12712" t="str">
        <f t="shared" si="198"/>
        <v>VW Tiguan</v>
      </c>
      <c r="G12712" t="s">
        <v>21170</v>
      </c>
      <c r="H12712" s="2" t="s">
        <v>17</v>
      </c>
      <c r="I12712" s="5">
        <v>57226</v>
      </c>
      <c r="J12712" s="2">
        <v>2020</v>
      </c>
      <c r="K12712" s="2">
        <v>110</v>
      </c>
      <c r="L12712" t="s">
        <v>45</v>
      </c>
      <c r="M12712" s="3">
        <v>36700</v>
      </c>
      <c r="N12712" s="2" t="s">
        <v>19</v>
      </c>
    </row>
    <row r="12713" spans="1:14" x14ac:dyDescent="0.25">
      <c r="A12713" t="s">
        <v>17206</v>
      </c>
      <c r="B12713" s="1" t="s">
        <v>21992</v>
      </c>
      <c r="C12713" t="s">
        <v>17206</v>
      </c>
      <c r="D12713" t="s">
        <v>25187</v>
      </c>
      <c r="E12713" s="2" t="s">
        <v>473</v>
      </c>
      <c r="F12713" t="str">
        <f t="shared" si="198"/>
        <v>VW Tiguan</v>
      </c>
      <c r="G12713" t="s">
        <v>21170</v>
      </c>
      <c r="H12713" s="2" t="s">
        <v>17</v>
      </c>
      <c r="I12713" s="5">
        <v>102101</v>
      </c>
      <c r="J12713" s="2">
        <v>2019</v>
      </c>
      <c r="K12713" s="2">
        <v>110</v>
      </c>
      <c r="L12713" t="s">
        <v>45</v>
      </c>
      <c r="M12713" s="3">
        <v>31998.16</v>
      </c>
      <c r="N12713" s="2" t="s">
        <v>19</v>
      </c>
    </row>
    <row r="12714" spans="1:14" x14ac:dyDescent="0.25">
      <c r="A12714" t="s">
        <v>17206</v>
      </c>
      <c r="B12714" s="1" t="s">
        <v>22113</v>
      </c>
      <c r="C12714" t="s">
        <v>17206</v>
      </c>
      <c r="D12714" t="s">
        <v>25187</v>
      </c>
      <c r="E12714" s="2" t="s">
        <v>473</v>
      </c>
      <c r="F12714" t="str">
        <f t="shared" si="198"/>
        <v>VW Tiguan</v>
      </c>
      <c r="G12714" t="s">
        <v>21170</v>
      </c>
      <c r="H12714" s="2" t="s">
        <v>17</v>
      </c>
      <c r="I12714" s="5">
        <v>72000</v>
      </c>
      <c r="J12714" s="2">
        <v>2019</v>
      </c>
      <c r="K12714" s="2">
        <v>110</v>
      </c>
      <c r="L12714" t="s">
        <v>45</v>
      </c>
      <c r="M12714" s="3">
        <v>33412.699999999997</v>
      </c>
      <c r="N12714" s="2" t="s">
        <v>19</v>
      </c>
    </row>
    <row r="12715" spans="1:14" x14ac:dyDescent="0.25">
      <c r="A12715" t="s">
        <v>17206</v>
      </c>
      <c r="B12715" s="1" t="s">
        <v>22026</v>
      </c>
      <c r="C12715" t="s">
        <v>17206</v>
      </c>
      <c r="D12715" t="s">
        <v>25187</v>
      </c>
      <c r="E12715" s="2" t="s">
        <v>473</v>
      </c>
      <c r="F12715" t="str">
        <f t="shared" si="198"/>
        <v>VW Tiguan</v>
      </c>
      <c r="G12715" t="s">
        <v>21170</v>
      </c>
      <c r="H12715" s="2" t="s">
        <v>17</v>
      </c>
      <c r="I12715" s="5">
        <v>108590</v>
      </c>
      <c r="J12715" s="2">
        <v>2019</v>
      </c>
      <c r="K12715" s="2">
        <v>110</v>
      </c>
      <c r="L12715" t="s">
        <v>18</v>
      </c>
      <c r="M12715" s="3">
        <v>35000</v>
      </c>
      <c r="N12715" s="2" t="s">
        <v>19</v>
      </c>
    </row>
    <row r="12716" spans="1:14" x14ac:dyDescent="0.25">
      <c r="A12716" t="s">
        <v>17206</v>
      </c>
      <c r="B12716" s="1" t="s">
        <v>21173</v>
      </c>
      <c r="C12716" t="s">
        <v>17206</v>
      </c>
      <c r="D12716" t="s">
        <v>25187</v>
      </c>
      <c r="E12716" s="2" t="s">
        <v>473</v>
      </c>
      <c r="F12716" t="str">
        <f t="shared" si="198"/>
        <v>VW Tiguan</v>
      </c>
      <c r="G12716" t="s">
        <v>21170</v>
      </c>
      <c r="H12716" s="2" t="s">
        <v>17</v>
      </c>
      <c r="I12716" s="5">
        <v>150125</v>
      </c>
      <c r="J12716" s="2">
        <v>2017</v>
      </c>
      <c r="K12716" s="2">
        <v>110</v>
      </c>
      <c r="L12716" t="s">
        <v>54</v>
      </c>
      <c r="M12716" s="3">
        <v>25616.25</v>
      </c>
      <c r="N12716" s="2" t="s">
        <v>19</v>
      </c>
    </row>
    <row r="12717" spans="1:14" x14ac:dyDescent="0.25">
      <c r="A12717" t="s">
        <v>17206</v>
      </c>
      <c r="B12717" s="1" t="s">
        <v>21535</v>
      </c>
      <c r="C12717" t="s">
        <v>17206</v>
      </c>
      <c r="D12717" t="s">
        <v>25187</v>
      </c>
      <c r="E12717" s="2" t="s">
        <v>473</v>
      </c>
      <c r="F12717" t="str">
        <f t="shared" si="198"/>
        <v>VW Tiguan</v>
      </c>
      <c r="G12717" t="s">
        <v>21170</v>
      </c>
      <c r="H12717" s="2" t="s">
        <v>17</v>
      </c>
      <c r="I12717" s="5">
        <v>135637</v>
      </c>
      <c r="J12717" s="2">
        <v>2019</v>
      </c>
      <c r="K12717" s="2">
        <v>110</v>
      </c>
      <c r="L12717" t="s">
        <v>18</v>
      </c>
      <c r="M12717" s="3">
        <v>29261.25</v>
      </c>
      <c r="N12717" s="2" t="s">
        <v>19</v>
      </c>
    </row>
    <row r="12718" spans="1:14" x14ac:dyDescent="0.25">
      <c r="A12718" t="s">
        <v>17206</v>
      </c>
      <c r="B12718" s="1" t="s">
        <v>21169</v>
      </c>
      <c r="C12718" t="s">
        <v>17206</v>
      </c>
      <c r="D12718" t="s">
        <v>25187</v>
      </c>
      <c r="E12718" s="2" t="s">
        <v>473</v>
      </c>
      <c r="F12718" t="str">
        <f t="shared" si="198"/>
        <v>VW Tiguan</v>
      </c>
      <c r="G12718" t="s">
        <v>21170</v>
      </c>
      <c r="H12718" s="2" t="s">
        <v>17</v>
      </c>
      <c r="I12718" s="5">
        <v>134585</v>
      </c>
      <c r="J12718" s="2">
        <v>2017</v>
      </c>
      <c r="K12718" s="2">
        <v>110</v>
      </c>
      <c r="L12718" t="s">
        <v>45</v>
      </c>
      <c r="M12718" s="3">
        <v>25500</v>
      </c>
      <c r="N12718" s="2" t="s">
        <v>19</v>
      </c>
    </row>
    <row r="12719" spans="1:14" x14ac:dyDescent="0.25">
      <c r="A12719" t="s">
        <v>17206</v>
      </c>
      <c r="B12719" s="1" t="s">
        <v>21611</v>
      </c>
      <c r="C12719" t="s">
        <v>17206</v>
      </c>
      <c r="D12719" t="s">
        <v>25187</v>
      </c>
      <c r="E12719" s="2" t="s">
        <v>473</v>
      </c>
      <c r="F12719" t="str">
        <f t="shared" si="198"/>
        <v>VW Tiguan</v>
      </c>
      <c r="G12719" t="s">
        <v>21170</v>
      </c>
      <c r="H12719" s="2" t="s">
        <v>17</v>
      </c>
      <c r="I12719" s="5">
        <v>100290</v>
      </c>
      <c r="J12719" s="2">
        <v>2017</v>
      </c>
      <c r="K12719" s="2">
        <v>110</v>
      </c>
      <c r="L12719" t="s">
        <v>18</v>
      </c>
      <c r="M12719" s="3">
        <v>28000</v>
      </c>
      <c r="N12719" s="2" t="s">
        <v>19</v>
      </c>
    </row>
    <row r="12720" spans="1:14" x14ac:dyDescent="0.25">
      <c r="A12720" t="s">
        <v>17206</v>
      </c>
      <c r="B12720" s="1" t="s">
        <v>21215</v>
      </c>
      <c r="C12720" t="s">
        <v>17206</v>
      </c>
      <c r="D12720" t="s">
        <v>25187</v>
      </c>
      <c r="E12720" s="2" t="s">
        <v>473</v>
      </c>
      <c r="F12720" t="str">
        <f t="shared" si="198"/>
        <v>VW Tiguan</v>
      </c>
      <c r="G12720" t="s">
        <v>21170</v>
      </c>
      <c r="H12720" s="2" t="s">
        <v>17</v>
      </c>
      <c r="I12720" s="5">
        <v>181999</v>
      </c>
      <c r="J12720" s="2">
        <v>2016</v>
      </c>
      <c r="K12720" s="2">
        <v>110</v>
      </c>
      <c r="L12720" t="s">
        <v>18</v>
      </c>
      <c r="M12720" s="3">
        <v>25196.6</v>
      </c>
      <c r="N12720" s="2" t="s">
        <v>19</v>
      </c>
    </row>
    <row r="12721" spans="1:14" x14ac:dyDescent="0.25">
      <c r="A12721" t="s">
        <v>17206</v>
      </c>
      <c r="B12721" s="1" t="s">
        <v>21744</v>
      </c>
      <c r="C12721" t="s">
        <v>17206</v>
      </c>
      <c r="D12721" t="s">
        <v>25187</v>
      </c>
      <c r="E12721" s="2" t="s">
        <v>473</v>
      </c>
      <c r="F12721" t="str">
        <f t="shared" si="198"/>
        <v>VW Tiguan</v>
      </c>
      <c r="G12721" t="s">
        <v>21745</v>
      </c>
      <c r="H12721" s="2" t="s">
        <v>17</v>
      </c>
      <c r="I12721" s="5">
        <v>43500</v>
      </c>
      <c r="J12721" s="2">
        <v>2021</v>
      </c>
      <c r="K12721" s="2">
        <v>90</v>
      </c>
      <c r="L12721" t="s">
        <v>37</v>
      </c>
      <c r="M12721" s="3">
        <v>28489</v>
      </c>
      <c r="N12721" s="2" t="s">
        <v>19</v>
      </c>
    </row>
    <row r="12722" spans="1:14" x14ac:dyDescent="0.25">
      <c r="A12722" t="s">
        <v>17206</v>
      </c>
      <c r="B12722" s="1" t="s">
        <v>22154</v>
      </c>
      <c r="C12722" t="s">
        <v>17206</v>
      </c>
      <c r="D12722" t="s">
        <v>25187</v>
      </c>
      <c r="E12722" s="2" t="s">
        <v>473</v>
      </c>
      <c r="F12722" t="str">
        <f t="shared" si="198"/>
        <v>VW Tiguan</v>
      </c>
      <c r="G12722" t="s">
        <v>22155</v>
      </c>
      <c r="H12722" s="2" t="s">
        <v>17</v>
      </c>
      <c r="I12722" s="5">
        <v>114855</v>
      </c>
      <c r="J12722" s="2">
        <v>2018</v>
      </c>
      <c r="K12722" s="2">
        <v>110</v>
      </c>
      <c r="L12722" t="s">
        <v>18</v>
      </c>
      <c r="M12722" s="3">
        <v>34425</v>
      </c>
      <c r="N12722" s="2" t="s">
        <v>19</v>
      </c>
    </row>
    <row r="12723" spans="1:14" x14ac:dyDescent="0.25">
      <c r="A12723" t="s">
        <v>17206</v>
      </c>
      <c r="B12723" s="1" t="s">
        <v>21958</v>
      </c>
      <c r="C12723" t="s">
        <v>17206</v>
      </c>
      <c r="D12723" t="s">
        <v>25187</v>
      </c>
      <c r="E12723" s="2" t="s">
        <v>473</v>
      </c>
      <c r="F12723" t="str">
        <f t="shared" si="198"/>
        <v>VW Tiguan</v>
      </c>
      <c r="G12723" t="s">
        <v>21959</v>
      </c>
      <c r="H12723" s="2" t="s">
        <v>17</v>
      </c>
      <c r="I12723" s="5">
        <v>91216</v>
      </c>
      <c r="J12723" s="2">
        <v>2018</v>
      </c>
      <c r="K12723" s="2">
        <v>110</v>
      </c>
      <c r="L12723" t="s">
        <v>18</v>
      </c>
      <c r="M12723" s="3">
        <v>31800</v>
      </c>
      <c r="N12723" s="2" t="s">
        <v>19</v>
      </c>
    </row>
    <row r="12724" spans="1:14" x14ac:dyDescent="0.25">
      <c r="A12724" t="s">
        <v>17206</v>
      </c>
      <c r="B12724" s="1" t="s">
        <v>20302</v>
      </c>
      <c r="C12724" t="s">
        <v>17206</v>
      </c>
      <c r="D12724" t="s">
        <v>25187</v>
      </c>
      <c r="E12724" s="2" t="s">
        <v>473</v>
      </c>
      <c r="F12724" t="str">
        <f t="shared" si="198"/>
        <v>VW Tiguan</v>
      </c>
      <c r="G12724" t="s">
        <v>20303</v>
      </c>
      <c r="H12724" s="2" t="s">
        <v>17</v>
      </c>
      <c r="I12724" s="5">
        <v>117801</v>
      </c>
      <c r="J12724" s="2">
        <v>2016</v>
      </c>
      <c r="K12724" s="2">
        <v>85</v>
      </c>
      <c r="L12724" t="s">
        <v>37</v>
      </c>
      <c r="M12724" s="3">
        <v>20799</v>
      </c>
      <c r="N12724" s="2" t="s">
        <v>19</v>
      </c>
    </row>
    <row r="12725" spans="1:14" x14ac:dyDescent="0.25">
      <c r="A12725" t="s">
        <v>17206</v>
      </c>
      <c r="B12725" s="1" t="s">
        <v>21338</v>
      </c>
      <c r="C12725" t="s">
        <v>17206</v>
      </c>
      <c r="D12725" t="s">
        <v>25187</v>
      </c>
      <c r="E12725" s="2" t="s">
        <v>473</v>
      </c>
      <c r="F12725" t="str">
        <f t="shared" si="198"/>
        <v>VW Tiguan</v>
      </c>
      <c r="G12725" t="s">
        <v>20303</v>
      </c>
      <c r="H12725" s="2" t="s">
        <v>17</v>
      </c>
      <c r="I12725" s="5">
        <v>50067</v>
      </c>
      <c r="J12725" s="2">
        <v>2019</v>
      </c>
      <c r="K12725" s="2">
        <v>110</v>
      </c>
      <c r="L12725" t="s">
        <v>45</v>
      </c>
      <c r="M12725" s="3">
        <v>26876.37</v>
      </c>
      <c r="N12725" s="2" t="s">
        <v>19</v>
      </c>
    </row>
    <row r="12726" spans="1:14" x14ac:dyDescent="0.25">
      <c r="A12726" t="s">
        <v>17206</v>
      </c>
      <c r="B12726" s="1" t="s">
        <v>21648</v>
      </c>
      <c r="C12726" t="s">
        <v>17206</v>
      </c>
      <c r="D12726" t="s">
        <v>25187</v>
      </c>
      <c r="E12726" s="2" t="s">
        <v>473</v>
      </c>
      <c r="F12726" t="str">
        <f t="shared" si="198"/>
        <v>VW Tiguan</v>
      </c>
      <c r="G12726" t="s">
        <v>20303</v>
      </c>
      <c r="H12726" s="2" t="s">
        <v>17</v>
      </c>
      <c r="I12726" s="5">
        <v>58441</v>
      </c>
      <c r="J12726" s="2">
        <v>2018</v>
      </c>
      <c r="K12726" s="2">
        <v>85</v>
      </c>
      <c r="L12726" t="s">
        <v>30</v>
      </c>
      <c r="M12726" s="3">
        <v>28354.57</v>
      </c>
      <c r="N12726" s="2" t="s">
        <v>19</v>
      </c>
    </row>
    <row r="12727" spans="1:14" x14ac:dyDescent="0.25">
      <c r="A12727" t="s">
        <v>17206</v>
      </c>
      <c r="B12727" s="1" t="s">
        <v>21164</v>
      </c>
      <c r="C12727" t="s">
        <v>17206</v>
      </c>
      <c r="D12727" t="s">
        <v>25187</v>
      </c>
      <c r="E12727" s="2" t="s">
        <v>473</v>
      </c>
      <c r="F12727" t="str">
        <f t="shared" si="198"/>
        <v>VW Tiguan</v>
      </c>
      <c r="G12727" t="s">
        <v>20303</v>
      </c>
      <c r="H12727" s="2" t="s">
        <v>17</v>
      </c>
      <c r="I12727" s="5">
        <v>78472</v>
      </c>
      <c r="J12727" s="2">
        <v>2018</v>
      </c>
      <c r="K12727" s="2">
        <v>110</v>
      </c>
      <c r="L12727" t="s">
        <v>18</v>
      </c>
      <c r="M12727" s="3">
        <v>25532.55</v>
      </c>
      <c r="N12727" s="2" t="s">
        <v>19</v>
      </c>
    </row>
    <row r="12728" spans="1:14" x14ac:dyDescent="0.25">
      <c r="A12728" t="s">
        <v>17206</v>
      </c>
      <c r="B12728" s="1" t="s">
        <v>21076</v>
      </c>
      <c r="C12728" t="s">
        <v>17206</v>
      </c>
      <c r="D12728" t="s">
        <v>25187</v>
      </c>
      <c r="E12728" s="2" t="s">
        <v>473</v>
      </c>
      <c r="F12728" t="str">
        <f t="shared" ref="F12728:F12791" si="199">D12728&amp; " " &amp; E12728</f>
        <v>VW Tiguan</v>
      </c>
      <c r="G12728" t="s">
        <v>20303</v>
      </c>
      <c r="H12728" s="2" t="s">
        <v>17</v>
      </c>
      <c r="I12728" s="5">
        <v>102580</v>
      </c>
      <c r="J12728" s="2">
        <v>2017</v>
      </c>
      <c r="K12728" s="2">
        <v>85</v>
      </c>
      <c r="L12728" t="s">
        <v>45</v>
      </c>
      <c r="M12728" s="3">
        <v>23999</v>
      </c>
      <c r="N12728" s="2" t="s">
        <v>19</v>
      </c>
    </row>
    <row r="12729" spans="1:14" x14ac:dyDescent="0.25">
      <c r="A12729" t="s">
        <v>17206</v>
      </c>
      <c r="B12729" s="1" t="s">
        <v>21339</v>
      </c>
      <c r="C12729" t="s">
        <v>17206</v>
      </c>
      <c r="D12729" t="s">
        <v>25187</v>
      </c>
      <c r="E12729" s="2" t="s">
        <v>473</v>
      </c>
      <c r="F12729" t="str">
        <f t="shared" si="199"/>
        <v>VW Tiguan</v>
      </c>
      <c r="G12729" t="s">
        <v>20303</v>
      </c>
      <c r="H12729" s="2" t="s">
        <v>17</v>
      </c>
      <c r="I12729" s="5">
        <v>35060</v>
      </c>
      <c r="J12729" s="2">
        <v>2019</v>
      </c>
      <c r="K12729" s="2">
        <v>110</v>
      </c>
      <c r="L12729" t="s">
        <v>1066</v>
      </c>
      <c r="M12729" s="3">
        <v>26831.25</v>
      </c>
      <c r="N12729" s="2" t="s">
        <v>19</v>
      </c>
    </row>
    <row r="12730" spans="1:14" x14ac:dyDescent="0.25">
      <c r="A12730" t="s">
        <v>17206</v>
      </c>
      <c r="B12730" s="1" t="s">
        <v>20784</v>
      </c>
      <c r="C12730" t="s">
        <v>17206</v>
      </c>
      <c r="D12730" t="s">
        <v>25187</v>
      </c>
      <c r="E12730" s="2" t="s">
        <v>473</v>
      </c>
      <c r="F12730" t="str">
        <f t="shared" si="199"/>
        <v>VW Tiguan</v>
      </c>
      <c r="G12730" t="s">
        <v>20303</v>
      </c>
      <c r="H12730" s="2" t="s">
        <v>17</v>
      </c>
      <c r="I12730" s="5">
        <v>122000</v>
      </c>
      <c r="J12730" s="2">
        <v>2018</v>
      </c>
      <c r="K12730" s="2">
        <v>85</v>
      </c>
      <c r="L12730" t="s">
        <v>18</v>
      </c>
      <c r="M12730" s="3">
        <v>22275</v>
      </c>
      <c r="N12730" s="2" t="s">
        <v>19</v>
      </c>
    </row>
    <row r="12731" spans="1:14" x14ac:dyDescent="0.25">
      <c r="A12731" t="s">
        <v>17206</v>
      </c>
      <c r="B12731" s="1" t="s">
        <v>20405</v>
      </c>
      <c r="C12731" t="s">
        <v>17206</v>
      </c>
      <c r="D12731" t="s">
        <v>25187</v>
      </c>
      <c r="E12731" s="2" t="s">
        <v>473</v>
      </c>
      <c r="F12731" t="str">
        <f t="shared" si="199"/>
        <v>VW Tiguan</v>
      </c>
      <c r="G12731" t="s">
        <v>20303</v>
      </c>
      <c r="H12731" s="2" t="s">
        <v>17</v>
      </c>
      <c r="I12731" s="5">
        <v>120621</v>
      </c>
      <c r="J12731" s="2">
        <v>2017</v>
      </c>
      <c r="K12731" s="2">
        <v>110</v>
      </c>
      <c r="L12731" t="s">
        <v>54</v>
      </c>
      <c r="M12731" s="3">
        <v>21165.14</v>
      </c>
      <c r="N12731" s="2" t="s">
        <v>19</v>
      </c>
    </row>
    <row r="12732" spans="1:14" x14ac:dyDescent="0.25">
      <c r="A12732" t="s">
        <v>17206</v>
      </c>
      <c r="B12732" s="1" t="s">
        <v>21089</v>
      </c>
      <c r="C12732" t="s">
        <v>17206</v>
      </c>
      <c r="D12732" t="s">
        <v>25187</v>
      </c>
      <c r="E12732" s="2" t="s">
        <v>473</v>
      </c>
      <c r="F12732" t="str">
        <f t="shared" si="199"/>
        <v>VW Tiguan</v>
      </c>
      <c r="G12732" t="s">
        <v>20303</v>
      </c>
      <c r="H12732" s="2" t="s">
        <v>17</v>
      </c>
      <c r="I12732" s="5">
        <v>94277</v>
      </c>
      <c r="J12732" s="2">
        <v>2016</v>
      </c>
      <c r="K12732" s="2">
        <v>85</v>
      </c>
      <c r="L12732" t="s">
        <v>18</v>
      </c>
      <c r="M12732" s="3">
        <v>24188.73</v>
      </c>
      <c r="N12732" s="2" t="s">
        <v>19</v>
      </c>
    </row>
    <row r="12733" spans="1:14" x14ac:dyDescent="0.25">
      <c r="A12733" t="s">
        <v>17206</v>
      </c>
      <c r="B12733" s="1" t="s">
        <v>21785</v>
      </c>
      <c r="C12733" t="s">
        <v>17206</v>
      </c>
      <c r="D12733" t="s">
        <v>25187</v>
      </c>
      <c r="E12733" s="2" t="s">
        <v>473</v>
      </c>
      <c r="F12733" t="str">
        <f t="shared" si="199"/>
        <v>VW Tiguan</v>
      </c>
      <c r="G12733" t="s">
        <v>21786</v>
      </c>
      <c r="H12733" s="2" t="s">
        <v>17</v>
      </c>
      <c r="I12733" s="5">
        <v>82517</v>
      </c>
      <c r="J12733" s="2">
        <v>2016</v>
      </c>
      <c r="K12733" s="2">
        <v>110</v>
      </c>
      <c r="L12733" t="s">
        <v>18</v>
      </c>
      <c r="M12733" s="3">
        <v>28856.25</v>
      </c>
      <c r="N12733" s="2" t="s">
        <v>19</v>
      </c>
    </row>
    <row r="12734" spans="1:14" x14ac:dyDescent="0.25">
      <c r="A12734" t="s">
        <v>17206</v>
      </c>
      <c r="B12734" s="1" t="s">
        <v>21479</v>
      </c>
      <c r="C12734" t="s">
        <v>17206</v>
      </c>
      <c r="D12734" t="s">
        <v>25187</v>
      </c>
      <c r="E12734" s="2" t="s">
        <v>473</v>
      </c>
      <c r="F12734" t="str">
        <f t="shared" si="199"/>
        <v>VW Tiguan</v>
      </c>
      <c r="G12734" t="s">
        <v>21480</v>
      </c>
      <c r="H12734" s="2" t="s">
        <v>17</v>
      </c>
      <c r="I12734" s="5">
        <v>212000</v>
      </c>
      <c r="J12734" s="2">
        <v>2016</v>
      </c>
      <c r="K12734" s="2">
        <v>140</v>
      </c>
      <c r="L12734" t="s">
        <v>45</v>
      </c>
      <c r="M12734" s="3">
        <v>27641.25</v>
      </c>
      <c r="N12734" s="2" t="s">
        <v>19</v>
      </c>
    </row>
    <row r="12735" spans="1:14" x14ac:dyDescent="0.25">
      <c r="A12735" t="s">
        <v>17206</v>
      </c>
      <c r="B12735" s="1" t="s">
        <v>21909</v>
      </c>
      <c r="C12735" t="s">
        <v>17206</v>
      </c>
      <c r="D12735" t="s">
        <v>25187</v>
      </c>
      <c r="E12735" s="2" t="s">
        <v>473</v>
      </c>
      <c r="F12735" t="str">
        <f t="shared" si="199"/>
        <v>VW Tiguan</v>
      </c>
      <c r="G12735" t="s">
        <v>21480</v>
      </c>
      <c r="H12735" s="2" t="s">
        <v>17</v>
      </c>
      <c r="I12735" s="5">
        <v>143324</v>
      </c>
      <c r="J12735" s="2">
        <v>2017</v>
      </c>
      <c r="K12735" s="2">
        <v>110</v>
      </c>
      <c r="L12735" t="s">
        <v>30</v>
      </c>
      <c r="M12735" s="3">
        <v>32400</v>
      </c>
      <c r="N12735" s="2" t="s">
        <v>19</v>
      </c>
    </row>
    <row r="12736" spans="1:14" x14ac:dyDescent="0.25">
      <c r="A12736" t="s">
        <v>17206</v>
      </c>
      <c r="B12736" s="1" t="s">
        <v>21588</v>
      </c>
      <c r="C12736" t="s">
        <v>17206</v>
      </c>
      <c r="D12736" t="s">
        <v>25187</v>
      </c>
      <c r="E12736" s="2" t="s">
        <v>473</v>
      </c>
      <c r="F12736" t="str">
        <f t="shared" si="199"/>
        <v>VW Tiguan</v>
      </c>
      <c r="G12736" t="s">
        <v>21480</v>
      </c>
      <c r="H12736" s="2" t="s">
        <v>17</v>
      </c>
      <c r="I12736" s="5">
        <v>117145</v>
      </c>
      <c r="J12736" s="2">
        <v>2016</v>
      </c>
      <c r="K12736" s="2">
        <v>140</v>
      </c>
      <c r="L12736" t="s">
        <v>30</v>
      </c>
      <c r="M12736" s="3">
        <v>26325</v>
      </c>
      <c r="N12736" s="2" t="s">
        <v>19</v>
      </c>
    </row>
    <row r="12737" spans="1:14" x14ac:dyDescent="0.25">
      <c r="A12737" t="s">
        <v>17206</v>
      </c>
      <c r="B12737" s="1" t="s">
        <v>21553</v>
      </c>
      <c r="C12737" t="s">
        <v>17206</v>
      </c>
      <c r="D12737" t="s">
        <v>25187</v>
      </c>
      <c r="E12737" s="2" t="s">
        <v>473</v>
      </c>
      <c r="F12737" t="str">
        <f t="shared" si="199"/>
        <v>VW Tiguan</v>
      </c>
      <c r="G12737" t="s">
        <v>21480</v>
      </c>
      <c r="H12737" s="2" t="s">
        <v>17</v>
      </c>
      <c r="I12737" s="5">
        <v>67138</v>
      </c>
      <c r="J12737" s="2">
        <v>2019</v>
      </c>
      <c r="K12737" s="2">
        <v>110</v>
      </c>
      <c r="L12737" t="s">
        <v>18</v>
      </c>
      <c r="M12737" s="3">
        <v>29500</v>
      </c>
      <c r="N12737" s="2" t="s">
        <v>19</v>
      </c>
    </row>
    <row r="12738" spans="1:14" x14ac:dyDescent="0.25">
      <c r="A12738" t="s">
        <v>17206</v>
      </c>
      <c r="B12738" s="1" t="s">
        <v>21974</v>
      </c>
      <c r="C12738" t="s">
        <v>17206</v>
      </c>
      <c r="D12738" t="s">
        <v>25187</v>
      </c>
      <c r="E12738" s="2" t="s">
        <v>473</v>
      </c>
      <c r="F12738" t="str">
        <f t="shared" si="199"/>
        <v>VW Tiguan</v>
      </c>
      <c r="G12738" t="s">
        <v>21480</v>
      </c>
      <c r="H12738" s="2" t="s">
        <v>17</v>
      </c>
      <c r="I12738" s="5">
        <v>115349</v>
      </c>
      <c r="J12738" s="2">
        <v>2017</v>
      </c>
      <c r="K12738" s="2">
        <v>110</v>
      </c>
      <c r="L12738" t="s">
        <v>30</v>
      </c>
      <c r="M12738" s="3">
        <v>31840.2</v>
      </c>
      <c r="N12738" s="2" t="s">
        <v>19</v>
      </c>
    </row>
    <row r="12739" spans="1:14" x14ac:dyDescent="0.25">
      <c r="A12739" t="s">
        <v>17206</v>
      </c>
      <c r="B12739" s="1" t="s">
        <v>22461</v>
      </c>
      <c r="C12739" t="s">
        <v>17206</v>
      </c>
      <c r="D12739" t="s">
        <v>25187</v>
      </c>
      <c r="E12739" s="2" t="s">
        <v>473</v>
      </c>
      <c r="F12739" t="str">
        <f t="shared" si="199"/>
        <v>VW Tiguan</v>
      </c>
      <c r="G12739" t="s">
        <v>22462</v>
      </c>
      <c r="H12739" s="2" t="s">
        <v>17</v>
      </c>
      <c r="I12739" s="5">
        <v>36938</v>
      </c>
      <c r="J12739" s="2">
        <v>2021</v>
      </c>
      <c r="K12739" s="2">
        <v>110</v>
      </c>
      <c r="L12739" t="s">
        <v>30</v>
      </c>
      <c r="M12739" s="3">
        <v>49452.52</v>
      </c>
      <c r="N12739" s="2" t="s">
        <v>19</v>
      </c>
    </row>
    <row r="12740" spans="1:14" x14ac:dyDescent="0.25">
      <c r="A12740" t="s">
        <v>17206</v>
      </c>
      <c r="B12740" s="1" t="s">
        <v>22804</v>
      </c>
      <c r="C12740" t="s">
        <v>17206</v>
      </c>
      <c r="D12740" t="s">
        <v>25187</v>
      </c>
      <c r="E12740" s="2" t="s">
        <v>5590</v>
      </c>
      <c r="F12740" t="str">
        <f t="shared" si="199"/>
        <v>VW Touareg</v>
      </c>
      <c r="G12740" t="s">
        <v>22805</v>
      </c>
      <c r="H12740" s="2" t="s">
        <v>17</v>
      </c>
      <c r="I12740" s="5">
        <v>46213</v>
      </c>
      <c r="J12740" s="2">
        <v>2019</v>
      </c>
      <c r="K12740" s="2">
        <v>210</v>
      </c>
      <c r="L12740" t="s">
        <v>45</v>
      </c>
      <c r="M12740" s="3">
        <v>73500</v>
      </c>
      <c r="N12740" s="2" t="s">
        <v>19</v>
      </c>
    </row>
    <row r="12741" spans="1:14" x14ac:dyDescent="0.25">
      <c r="A12741" t="s">
        <v>17206</v>
      </c>
      <c r="B12741" s="1" t="s">
        <v>22603</v>
      </c>
      <c r="C12741" t="s">
        <v>17206</v>
      </c>
      <c r="D12741" t="s">
        <v>25187</v>
      </c>
      <c r="E12741" s="2" t="s">
        <v>1065</v>
      </c>
      <c r="F12741" t="str">
        <f t="shared" si="199"/>
        <v>VW Touran</v>
      </c>
      <c r="G12741" t="s">
        <v>18092</v>
      </c>
      <c r="H12741" s="2" t="s">
        <v>17</v>
      </c>
      <c r="I12741" s="5">
        <v>204000</v>
      </c>
      <c r="J12741" s="2">
        <v>2013</v>
      </c>
      <c r="K12741" s="2">
        <v>77</v>
      </c>
      <c r="L12741" t="s">
        <v>60</v>
      </c>
      <c r="M12741" s="3">
        <v>10935</v>
      </c>
      <c r="N12741" s="2" t="s">
        <v>19</v>
      </c>
    </row>
    <row r="12742" spans="1:14" x14ac:dyDescent="0.25">
      <c r="A12742" t="s">
        <v>17206</v>
      </c>
      <c r="B12742" s="1" t="s">
        <v>18091</v>
      </c>
      <c r="C12742" t="s">
        <v>17206</v>
      </c>
      <c r="D12742" t="s">
        <v>25187</v>
      </c>
      <c r="E12742" s="2" t="s">
        <v>1065</v>
      </c>
      <c r="F12742" t="str">
        <f t="shared" si="199"/>
        <v>VW Touran</v>
      </c>
      <c r="G12742" t="s">
        <v>18092</v>
      </c>
      <c r="H12742" s="2" t="s">
        <v>17</v>
      </c>
      <c r="I12742" s="5">
        <v>204002</v>
      </c>
      <c r="J12742" s="2">
        <v>2013</v>
      </c>
      <c r="K12742" s="2">
        <v>77</v>
      </c>
      <c r="L12742" t="s">
        <v>45</v>
      </c>
      <c r="M12742" s="3">
        <v>11137.5</v>
      </c>
      <c r="N12742" s="2" t="s">
        <v>19</v>
      </c>
    </row>
    <row r="12743" spans="1:14" x14ac:dyDescent="0.25">
      <c r="A12743" t="s">
        <v>17206</v>
      </c>
      <c r="B12743" s="1" t="s">
        <v>18986</v>
      </c>
      <c r="C12743" t="s">
        <v>17206</v>
      </c>
      <c r="D12743" t="s">
        <v>25187</v>
      </c>
      <c r="E12743" s="2" t="s">
        <v>1065</v>
      </c>
      <c r="F12743" t="str">
        <f t="shared" si="199"/>
        <v>VW Touran</v>
      </c>
      <c r="G12743" t="s">
        <v>18987</v>
      </c>
      <c r="H12743" s="2" t="s">
        <v>17</v>
      </c>
      <c r="I12743" s="5">
        <v>142269</v>
      </c>
      <c r="J12743" s="2">
        <v>2015</v>
      </c>
      <c r="K12743" s="2">
        <v>77</v>
      </c>
      <c r="L12743" t="s">
        <v>30</v>
      </c>
      <c r="M12743" s="3">
        <v>12656.25</v>
      </c>
      <c r="N12743" s="2" t="s">
        <v>19</v>
      </c>
    </row>
    <row r="12744" spans="1:14" x14ac:dyDescent="0.25">
      <c r="A12744" t="s">
        <v>17206</v>
      </c>
      <c r="B12744" s="1" t="s">
        <v>18209</v>
      </c>
      <c r="C12744" t="s">
        <v>17206</v>
      </c>
      <c r="D12744" t="s">
        <v>25187</v>
      </c>
      <c r="E12744" s="2" t="s">
        <v>1065</v>
      </c>
      <c r="F12744" t="str">
        <f t="shared" si="199"/>
        <v>VW Touran</v>
      </c>
      <c r="G12744" t="s">
        <v>18210</v>
      </c>
      <c r="H12744" s="2" t="s">
        <v>17</v>
      </c>
      <c r="I12744" s="5">
        <v>164497</v>
      </c>
      <c r="J12744" s="2">
        <v>2015</v>
      </c>
      <c r="K12744" s="2">
        <v>77</v>
      </c>
      <c r="L12744" t="s">
        <v>60</v>
      </c>
      <c r="M12744" s="3">
        <v>12110.96</v>
      </c>
      <c r="N12744" s="2" t="s">
        <v>19</v>
      </c>
    </row>
    <row r="12745" spans="1:14" x14ac:dyDescent="0.25">
      <c r="A12745" t="s">
        <v>17206</v>
      </c>
      <c r="B12745" s="1" t="s">
        <v>21050</v>
      </c>
      <c r="C12745" t="s">
        <v>17206</v>
      </c>
      <c r="D12745" t="s">
        <v>25187</v>
      </c>
      <c r="E12745" s="2" t="s">
        <v>1065</v>
      </c>
      <c r="F12745" t="str">
        <f t="shared" si="199"/>
        <v>VW Touran</v>
      </c>
      <c r="G12745" t="s">
        <v>20037</v>
      </c>
      <c r="H12745" s="2" t="s">
        <v>17</v>
      </c>
      <c r="I12745" s="5">
        <v>80724</v>
      </c>
      <c r="J12745" s="2">
        <v>2019</v>
      </c>
      <c r="K12745" s="2">
        <v>85</v>
      </c>
      <c r="L12745" t="s">
        <v>45</v>
      </c>
      <c r="M12745" s="3">
        <v>23900</v>
      </c>
      <c r="N12745" s="2" t="s">
        <v>19</v>
      </c>
    </row>
    <row r="12746" spans="1:14" x14ac:dyDescent="0.25">
      <c r="A12746" t="s">
        <v>17206</v>
      </c>
      <c r="B12746" s="1" t="s">
        <v>21026</v>
      </c>
      <c r="C12746" t="s">
        <v>17206</v>
      </c>
      <c r="D12746" t="s">
        <v>25187</v>
      </c>
      <c r="E12746" s="2" t="s">
        <v>1065</v>
      </c>
      <c r="F12746" t="str">
        <f t="shared" si="199"/>
        <v>VW Touran</v>
      </c>
      <c r="G12746" t="s">
        <v>20037</v>
      </c>
      <c r="H12746" s="2" t="s">
        <v>17</v>
      </c>
      <c r="I12746" s="5">
        <v>94550</v>
      </c>
      <c r="J12746" s="2">
        <v>2018</v>
      </c>
      <c r="K12746" s="2">
        <v>85</v>
      </c>
      <c r="L12746" t="s">
        <v>60</v>
      </c>
      <c r="M12746" s="3">
        <v>22700</v>
      </c>
      <c r="N12746" s="2" t="s">
        <v>19</v>
      </c>
    </row>
    <row r="12747" spans="1:14" x14ac:dyDescent="0.25">
      <c r="A12747" t="s">
        <v>17206</v>
      </c>
      <c r="B12747" s="1" t="s">
        <v>20753</v>
      </c>
      <c r="C12747" t="s">
        <v>17206</v>
      </c>
      <c r="D12747" t="s">
        <v>25187</v>
      </c>
      <c r="E12747" s="2" t="s">
        <v>1065</v>
      </c>
      <c r="F12747" t="str">
        <f t="shared" si="199"/>
        <v>VW Touran</v>
      </c>
      <c r="G12747" t="s">
        <v>20037</v>
      </c>
      <c r="H12747" s="2" t="s">
        <v>17</v>
      </c>
      <c r="I12747" s="5">
        <v>102000</v>
      </c>
      <c r="J12747" s="2">
        <v>2018</v>
      </c>
      <c r="K12747" s="2">
        <v>85</v>
      </c>
      <c r="L12747" t="s">
        <v>45</v>
      </c>
      <c r="M12747" s="3">
        <v>22100</v>
      </c>
      <c r="N12747" s="2" t="s">
        <v>19</v>
      </c>
    </row>
    <row r="12748" spans="1:14" x14ac:dyDescent="0.25">
      <c r="A12748" t="s">
        <v>17206</v>
      </c>
      <c r="B12748" s="1" t="s">
        <v>20036</v>
      </c>
      <c r="C12748" t="s">
        <v>17206</v>
      </c>
      <c r="D12748" t="s">
        <v>25187</v>
      </c>
      <c r="E12748" s="2" t="s">
        <v>1065</v>
      </c>
      <c r="F12748" t="str">
        <f t="shared" si="199"/>
        <v>VW Touran</v>
      </c>
      <c r="G12748" t="s">
        <v>20037</v>
      </c>
      <c r="H12748" s="2" t="s">
        <v>17</v>
      </c>
      <c r="I12748" s="5">
        <v>103505</v>
      </c>
      <c r="J12748" s="2">
        <v>2016</v>
      </c>
      <c r="K12748" s="2">
        <v>81</v>
      </c>
      <c r="L12748" t="s">
        <v>45</v>
      </c>
      <c r="M12748" s="3">
        <v>18544.689999999999</v>
      </c>
      <c r="N12748" s="2" t="s">
        <v>19</v>
      </c>
    </row>
    <row r="12749" spans="1:14" x14ac:dyDescent="0.25">
      <c r="A12749" t="s">
        <v>17206</v>
      </c>
      <c r="B12749" s="1" t="s">
        <v>20839</v>
      </c>
      <c r="C12749" t="s">
        <v>17206</v>
      </c>
      <c r="D12749" t="s">
        <v>25187</v>
      </c>
      <c r="E12749" s="2" t="s">
        <v>1065</v>
      </c>
      <c r="F12749" t="str">
        <f t="shared" si="199"/>
        <v>VW Touran</v>
      </c>
      <c r="G12749" t="s">
        <v>20840</v>
      </c>
      <c r="H12749" s="2" t="s">
        <v>17</v>
      </c>
      <c r="I12749" s="5">
        <v>112549</v>
      </c>
      <c r="J12749" s="2">
        <v>2019</v>
      </c>
      <c r="K12749" s="2">
        <v>85</v>
      </c>
      <c r="L12749" t="s">
        <v>45</v>
      </c>
      <c r="M12749" s="3">
        <v>23500</v>
      </c>
      <c r="N12749" s="2" t="s">
        <v>19</v>
      </c>
    </row>
    <row r="12750" spans="1:14" x14ac:dyDescent="0.25">
      <c r="A12750" t="s">
        <v>17206</v>
      </c>
      <c r="B12750" s="1" t="s">
        <v>22651</v>
      </c>
      <c r="C12750" t="s">
        <v>17206</v>
      </c>
      <c r="D12750" t="s">
        <v>25187</v>
      </c>
      <c r="E12750" s="2" t="s">
        <v>1065</v>
      </c>
      <c r="F12750" t="str">
        <f t="shared" si="199"/>
        <v>VW Touran</v>
      </c>
      <c r="G12750" t="s">
        <v>22652</v>
      </c>
      <c r="H12750" s="2" t="s">
        <v>17</v>
      </c>
      <c r="I12750" s="5">
        <v>120386</v>
      </c>
      <c r="J12750" s="2">
        <v>2015</v>
      </c>
      <c r="K12750" s="2">
        <v>81</v>
      </c>
      <c r="L12750" t="s">
        <v>45</v>
      </c>
      <c r="M12750" s="3">
        <v>18630</v>
      </c>
      <c r="N12750" s="2" t="s">
        <v>19</v>
      </c>
    </row>
    <row r="12751" spans="1:14" x14ac:dyDescent="0.25">
      <c r="A12751" t="s">
        <v>17206</v>
      </c>
      <c r="B12751" s="1" t="s">
        <v>20863</v>
      </c>
      <c r="C12751" t="s">
        <v>17206</v>
      </c>
      <c r="D12751" t="s">
        <v>25187</v>
      </c>
      <c r="E12751" s="2" t="s">
        <v>1065</v>
      </c>
      <c r="F12751" t="str">
        <f t="shared" si="199"/>
        <v>VW Touran</v>
      </c>
      <c r="G12751" t="s">
        <v>20864</v>
      </c>
      <c r="H12751" s="2" t="s">
        <v>17</v>
      </c>
      <c r="I12751" s="5">
        <v>111986</v>
      </c>
      <c r="J12751" s="2">
        <v>2018</v>
      </c>
      <c r="K12751" s="2">
        <v>85</v>
      </c>
      <c r="L12751" t="s">
        <v>96</v>
      </c>
      <c r="M12751" s="3">
        <v>23700</v>
      </c>
      <c r="N12751" s="2" t="s">
        <v>19</v>
      </c>
    </row>
    <row r="12752" spans="1:14" x14ac:dyDescent="0.25">
      <c r="A12752" t="s">
        <v>17206</v>
      </c>
      <c r="B12752" s="1" t="s">
        <v>21625</v>
      </c>
      <c r="C12752" t="s">
        <v>17206</v>
      </c>
      <c r="D12752" t="s">
        <v>25187</v>
      </c>
      <c r="E12752" s="2" t="s">
        <v>1065</v>
      </c>
      <c r="F12752" t="str">
        <f t="shared" si="199"/>
        <v>VW Touran</v>
      </c>
      <c r="G12752" t="s">
        <v>21626</v>
      </c>
      <c r="H12752" s="2" t="s">
        <v>17</v>
      </c>
      <c r="I12752" s="5">
        <v>46721</v>
      </c>
      <c r="J12752" s="2">
        <v>2019</v>
      </c>
      <c r="K12752" s="2">
        <v>85</v>
      </c>
      <c r="L12752" t="s">
        <v>30</v>
      </c>
      <c r="M12752" s="3">
        <v>28256.69</v>
      </c>
      <c r="N12752" s="2" t="s">
        <v>19</v>
      </c>
    </row>
    <row r="12753" spans="1:14" x14ac:dyDescent="0.25">
      <c r="A12753" t="s">
        <v>17206</v>
      </c>
      <c r="B12753" s="1" t="s">
        <v>20887</v>
      </c>
      <c r="C12753" t="s">
        <v>17206</v>
      </c>
      <c r="D12753" t="s">
        <v>25187</v>
      </c>
      <c r="E12753" s="2" t="s">
        <v>1065</v>
      </c>
      <c r="F12753" t="str">
        <f t="shared" si="199"/>
        <v>VW Touran</v>
      </c>
      <c r="G12753" t="s">
        <v>20888</v>
      </c>
      <c r="H12753" s="2" t="s">
        <v>17</v>
      </c>
      <c r="I12753" s="5">
        <v>99163</v>
      </c>
      <c r="J12753" s="2">
        <v>2019</v>
      </c>
      <c r="K12753" s="2">
        <v>85</v>
      </c>
      <c r="L12753" t="s">
        <v>45</v>
      </c>
      <c r="M12753" s="3">
        <v>22900</v>
      </c>
      <c r="N12753" s="2" t="s">
        <v>19</v>
      </c>
    </row>
    <row r="12754" spans="1:14" x14ac:dyDescent="0.25">
      <c r="A12754" t="s">
        <v>17206</v>
      </c>
      <c r="B12754" s="1" t="s">
        <v>20656</v>
      </c>
      <c r="C12754" t="s">
        <v>17206</v>
      </c>
      <c r="D12754" t="s">
        <v>25187</v>
      </c>
      <c r="E12754" s="2" t="s">
        <v>1065</v>
      </c>
      <c r="F12754" t="str">
        <f t="shared" si="199"/>
        <v>VW Touran</v>
      </c>
      <c r="G12754" t="s">
        <v>20657</v>
      </c>
      <c r="H12754" s="2" t="s">
        <v>17</v>
      </c>
      <c r="I12754" s="5">
        <v>91452</v>
      </c>
      <c r="J12754" s="2">
        <v>2017</v>
      </c>
      <c r="K12754" s="2">
        <v>110</v>
      </c>
      <c r="L12754" t="s">
        <v>60</v>
      </c>
      <c r="M12754" s="3">
        <v>20950</v>
      </c>
      <c r="N12754" s="2" t="s">
        <v>19</v>
      </c>
    </row>
    <row r="12755" spans="1:14" x14ac:dyDescent="0.25">
      <c r="A12755" t="s">
        <v>17206</v>
      </c>
      <c r="B12755" s="1" t="s">
        <v>20868</v>
      </c>
      <c r="C12755" t="s">
        <v>17206</v>
      </c>
      <c r="D12755" t="s">
        <v>25187</v>
      </c>
      <c r="E12755" s="2" t="s">
        <v>1065</v>
      </c>
      <c r="F12755" t="str">
        <f t="shared" si="199"/>
        <v>VW Touran</v>
      </c>
      <c r="G12755" t="s">
        <v>20657</v>
      </c>
      <c r="H12755" s="2" t="s">
        <v>17</v>
      </c>
      <c r="I12755" s="5">
        <v>116025</v>
      </c>
      <c r="J12755" s="2">
        <v>2019</v>
      </c>
      <c r="K12755" s="2">
        <v>110</v>
      </c>
      <c r="L12755" t="s">
        <v>60</v>
      </c>
      <c r="M12755" s="3">
        <v>23711.1</v>
      </c>
      <c r="N12755" s="2" t="s">
        <v>19</v>
      </c>
    </row>
    <row r="12756" spans="1:14" x14ac:dyDescent="0.25">
      <c r="A12756" t="s">
        <v>17206</v>
      </c>
      <c r="B12756" s="1" t="s">
        <v>22192</v>
      </c>
      <c r="C12756" t="s">
        <v>17206</v>
      </c>
      <c r="D12756" t="s">
        <v>25187</v>
      </c>
      <c r="E12756" s="2" t="s">
        <v>1065</v>
      </c>
      <c r="F12756" t="str">
        <f t="shared" si="199"/>
        <v>VW Touran</v>
      </c>
      <c r="G12756" t="s">
        <v>21119</v>
      </c>
      <c r="H12756" s="2" t="s">
        <v>17</v>
      </c>
      <c r="I12756" s="5">
        <v>15756</v>
      </c>
      <c r="J12756" s="2">
        <v>2021</v>
      </c>
      <c r="K12756" s="2">
        <v>110</v>
      </c>
      <c r="L12756" t="s">
        <v>18</v>
      </c>
      <c r="M12756" s="3">
        <v>37499</v>
      </c>
      <c r="N12756" s="2" t="s">
        <v>19</v>
      </c>
    </row>
    <row r="12757" spans="1:14" x14ac:dyDescent="0.25">
      <c r="A12757" t="s">
        <v>17206</v>
      </c>
      <c r="B12757" s="1" t="s">
        <v>21118</v>
      </c>
      <c r="C12757" t="s">
        <v>17206</v>
      </c>
      <c r="D12757" t="s">
        <v>25187</v>
      </c>
      <c r="E12757" s="2" t="s">
        <v>1065</v>
      </c>
      <c r="F12757" t="str">
        <f t="shared" si="199"/>
        <v>VW Touran</v>
      </c>
      <c r="G12757" t="s">
        <v>21119</v>
      </c>
      <c r="H12757" s="2" t="s">
        <v>17</v>
      </c>
      <c r="I12757" s="5">
        <v>187627</v>
      </c>
      <c r="J12757" s="2">
        <v>2018</v>
      </c>
      <c r="K12757" s="2">
        <v>110</v>
      </c>
      <c r="L12757" t="s">
        <v>96</v>
      </c>
      <c r="M12757" s="3">
        <v>24300</v>
      </c>
      <c r="N12757" s="2" t="s">
        <v>19</v>
      </c>
    </row>
    <row r="12758" spans="1:14" x14ac:dyDescent="0.25">
      <c r="A12758" t="s">
        <v>17206</v>
      </c>
      <c r="B12758" s="1" t="s">
        <v>21434</v>
      </c>
      <c r="C12758" t="s">
        <v>17206</v>
      </c>
      <c r="D12758" t="s">
        <v>25187</v>
      </c>
      <c r="E12758" s="2" t="s">
        <v>1065</v>
      </c>
      <c r="F12758" t="str">
        <f t="shared" si="199"/>
        <v>VW Touran</v>
      </c>
      <c r="G12758" t="s">
        <v>21119</v>
      </c>
      <c r="H12758" s="2" t="s">
        <v>17</v>
      </c>
      <c r="I12758" s="5">
        <v>98072</v>
      </c>
      <c r="J12758" s="2">
        <v>2019</v>
      </c>
      <c r="K12758" s="2">
        <v>85</v>
      </c>
      <c r="L12758" t="s">
        <v>30</v>
      </c>
      <c r="M12758" s="3">
        <v>24549</v>
      </c>
      <c r="N12758" s="2" t="s">
        <v>19</v>
      </c>
    </row>
    <row r="12759" spans="1:14" x14ac:dyDescent="0.25">
      <c r="A12759" t="s">
        <v>17206</v>
      </c>
      <c r="B12759" s="1" t="s">
        <v>21461</v>
      </c>
      <c r="C12759" t="s">
        <v>17206</v>
      </c>
      <c r="D12759" t="s">
        <v>25187</v>
      </c>
      <c r="E12759" s="2" t="s">
        <v>1065</v>
      </c>
      <c r="F12759" t="str">
        <f t="shared" si="199"/>
        <v>VW Touran</v>
      </c>
      <c r="G12759" t="s">
        <v>21462</v>
      </c>
      <c r="H12759" s="2" t="s">
        <v>17</v>
      </c>
      <c r="I12759" s="5">
        <v>102827</v>
      </c>
      <c r="J12759" s="2">
        <v>2017</v>
      </c>
      <c r="K12759" s="2">
        <v>110</v>
      </c>
      <c r="L12759" t="s">
        <v>30</v>
      </c>
      <c r="M12759" s="3">
        <v>24810</v>
      </c>
      <c r="N12759" s="2" t="s">
        <v>19</v>
      </c>
    </row>
    <row r="12760" spans="1:14" x14ac:dyDescent="0.25">
      <c r="A12760" t="s">
        <v>17206</v>
      </c>
      <c r="B12760" s="1" t="s">
        <v>21705</v>
      </c>
      <c r="C12760" t="s">
        <v>17206</v>
      </c>
      <c r="D12760" t="s">
        <v>25187</v>
      </c>
      <c r="E12760" s="2" t="s">
        <v>1065</v>
      </c>
      <c r="F12760" t="str">
        <f t="shared" si="199"/>
        <v>VW Touran</v>
      </c>
      <c r="G12760" t="s">
        <v>21706</v>
      </c>
      <c r="H12760" s="2" t="s">
        <v>17</v>
      </c>
      <c r="I12760" s="5">
        <v>30446</v>
      </c>
      <c r="J12760" s="2">
        <v>2021</v>
      </c>
      <c r="K12760" s="2">
        <v>90</v>
      </c>
      <c r="L12760" t="s">
        <v>96</v>
      </c>
      <c r="M12760" s="3">
        <v>29796.27</v>
      </c>
      <c r="N12760" s="2" t="s">
        <v>19</v>
      </c>
    </row>
    <row r="12761" spans="1:14" x14ac:dyDescent="0.25">
      <c r="A12761" t="s">
        <v>17206</v>
      </c>
      <c r="B12761" s="1" t="s">
        <v>20558</v>
      </c>
      <c r="C12761" t="s">
        <v>17206</v>
      </c>
      <c r="D12761" t="s">
        <v>25187</v>
      </c>
      <c r="E12761" s="2" t="s">
        <v>725</v>
      </c>
      <c r="F12761" t="str">
        <f t="shared" si="199"/>
        <v>VW T-Roc</v>
      </c>
      <c r="G12761" t="s">
        <v>20479</v>
      </c>
      <c r="H12761" s="2" t="s">
        <v>36</v>
      </c>
      <c r="I12761" s="5">
        <v>33964</v>
      </c>
      <c r="J12761" s="2">
        <v>2018</v>
      </c>
      <c r="K12761" s="2">
        <v>85</v>
      </c>
      <c r="L12761" t="s">
        <v>30</v>
      </c>
      <c r="M12761" s="3">
        <v>21501.09</v>
      </c>
      <c r="N12761" s="2" t="s">
        <v>19</v>
      </c>
    </row>
    <row r="12762" spans="1:14" x14ac:dyDescent="0.25">
      <c r="A12762" t="s">
        <v>17206</v>
      </c>
      <c r="B12762" s="1" t="s">
        <v>20478</v>
      </c>
      <c r="C12762" t="s">
        <v>17206</v>
      </c>
      <c r="D12762" t="s">
        <v>25187</v>
      </c>
      <c r="E12762" s="2" t="s">
        <v>725</v>
      </c>
      <c r="F12762" t="str">
        <f t="shared" si="199"/>
        <v>VW T-Roc</v>
      </c>
      <c r="G12762" t="s">
        <v>20479</v>
      </c>
      <c r="H12762" s="2" t="s">
        <v>36</v>
      </c>
      <c r="I12762" s="5">
        <v>85754</v>
      </c>
      <c r="J12762" s="2">
        <v>2018</v>
      </c>
      <c r="K12762" s="2">
        <v>85</v>
      </c>
      <c r="L12762" t="s">
        <v>18</v>
      </c>
      <c r="M12762" s="3">
        <v>20143.84</v>
      </c>
      <c r="N12762" s="2" t="s">
        <v>19</v>
      </c>
    </row>
    <row r="12763" spans="1:14" x14ac:dyDescent="0.25">
      <c r="A12763" t="s">
        <v>17206</v>
      </c>
      <c r="B12763" s="1" t="s">
        <v>20094</v>
      </c>
      <c r="C12763" t="s">
        <v>17206</v>
      </c>
      <c r="D12763" t="s">
        <v>25187</v>
      </c>
      <c r="E12763" s="2" t="s">
        <v>725</v>
      </c>
      <c r="F12763" t="str">
        <f t="shared" si="199"/>
        <v>VW T-Roc</v>
      </c>
      <c r="G12763" t="s">
        <v>20095</v>
      </c>
      <c r="H12763" s="2" t="s">
        <v>36</v>
      </c>
      <c r="I12763" s="5">
        <v>34488</v>
      </c>
      <c r="J12763" s="2">
        <v>2019</v>
      </c>
      <c r="K12763" s="2">
        <v>85</v>
      </c>
      <c r="L12763" t="s">
        <v>624</v>
      </c>
      <c r="M12763" s="3">
        <v>19216.599999999999</v>
      </c>
      <c r="N12763" s="2" t="s">
        <v>19</v>
      </c>
    </row>
    <row r="12764" spans="1:14" x14ac:dyDescent="0.25">
      <c r="A12764" t="s">
        <v>17206</v>
      </c>
      <c r="B12764" s="1" t="s">
        <v>21341</v>
      </c>
      <c r="C12764" t="s">
        <v>17206</v>
      </c>
      <c r="D12764" t="s">
        <v>25187</v>
      </c>
      <c r="E12764" s="2" t="s">
        <v>725</v>
      </c>
      <c r="F12764" t="str">
        <f t="shared" si="199"/>
        <v>VW T-Roc</v>
      </c>
      <c r="G12764" t="s">
        <v>19574</v>
      </c>
      <c r="H12764" s="2" t="s">
        <v>36</v>
      </c>
      <c r="I12764" s="5">
        <v>24828</v>
      </c>
      <c r="J12764" s="2">
        <v>2021</v>
      </c>
      <c r="K12764" s="2">
        <v>81</v>
      </c>
      <c r="L12764" t="s">
        <v>30</v>
      </c>
      <c r="M12764" s="3">
        <v>26876.37</v>
      </c>
      <c r="N12764" s="2" t="s">
        <v>19</v>
      </c>
    </row>
    <row r="12765" spans="1:14" x14ac:dyDescent="0.25">
      <c r="A12765" t="s">
        <v>17206</v>
      </c>
      <c r="B12765" s="1" t="s">
        <v>20309</v>
      </c>
      <c r="C12765" t="s">
        <v>17206</v>
      </c>
      <c r="D12765" t="s">
        <v>25187</v>
      </c>
      <c r="E12765" s="2" t="s">
        <v>725</v>
      </c>
      <c r="F12765" t="str">
        <f t="shared" si="199"/>
        <v>VW T-Roc</v>
      </c>
      <c r="G12765" t="s">
        <v>19574</v>
      </c>
      <c r="H12765" s="2" t="s">
        <v>36</v>
      </c>
      <c r="I12765" s="5">
        <v>59954</v>
      </c>
      <c r="J12765" s="2">
        <v>2019</v>
      </c>
      <c r="K12765" s="2">
        <v>85</v>
      </c>
      <c r="L12765" t="s">
        <v>1066</v>
      </c>
      <c r="M12765" s="3">
        <v>20157.28</v>
      </c>
      <c r="N12765" s="2" t="s">
        <v>19</v>
      </c>
    </row>
    <row r="12766" spans="1:14" x14ac:dyDescent="0.25">
      <c r="A12766" t="s">
        <v>17206</v>
      </c>
      <c r="B12766" s="1" t="s">
        <v>20679</v>
      </c>
      <c r="C12766" t="s">
        <v>17206</v>
      </c>
      <c r="D12766" t="s">
        <v>25187</v>
      </c>
      <c r="E12766" s="2" t="s">
        <v>725</v>
      </c>
      <c r="F12766" t="str">
        <f t="shared" si="199"/>
        <v>VW T-Roc</v>
      </c>
      <c r="G12766" t="s">
        <v>19574</v>
      </c>
      <c r="H12766" s="2" t="s">
        <v>36</v>
      </c>
      <c r="I12766" s="5">
        <v>87691</v>
      </c>
      <c r="J12766" s="2">
        <v>2019</v>
      </c>
      <c r="K12766" s="2">
        <v>85</v>
      </c>
      <c r="L12766" t="s">
        <v>18</v>
      </c>
      <c r="M12766" s="3">
        <v>20999</v>
      </c>
      <c r="N12766" s="2" t="s">
        <v>19</v>
      </c>
    </row>
    <row r="12767" spans="1:14" x14ac:dyDescent="0.25">
      <c r="A12767" t="s">
        <v>17206</v>
      </c>
      <c r="B12767" s="1" t="s">
        <v>21040</v>
      </c>
      <c r="C12767" t="s">
        <v>17206</v>
      </c>
      <c r="D12767" t="s">
        <v>25187</v>
      </c>
      <c r="E12767" s="2" t="s">
        <v>725</v>
      </c>
      <c r="F12767" t="str">
        <f t="shared" si="199"/>
        <v>VW T-Roc</v>
      </c>
      <c r="G12767" t="s">
        <v>19574</v>
      </c>
      <c r="H12767" s="2" t="s">
        <v>36</v>
      </c>
      <c r="I12767" s="5">
        <v>21556</v>
      </c>
      <c r="J12767" s="2">
        <v>2019</v>
      </c>
      <c r="K12767" s="2">
        <v>85</v>
      </c>
      <c r="L12767" t="s">
        <v>18</v>
      </c>
      <c r="M12767" s="3">
        <v>22844.91</v>
      </c>
      <c r="N12767" s="2" t="s">
        <v>19</v>
      </c>
    </row>
    <row r="12768" spans="1:14" x14ac:dyDescent="0.25">
      <c r="A12768" t="s">
        <v>17206</v>
      </c>
      <c r="B12768" s="1" t="s">
        <v>19885</v>
      </c>
      <c r="C12768" t="s">
        <v>17206</v>
      </c>
      <c r="D12768" t="s">
        <v>25187</v>
      </c>
      <c r="E12768" s="2" t="s">
        <v>725</v>
      </c>
      <c r="F12768" t="str">
        <f t="shared" si="199"/>
        <v>VW T-Roc</v>
      </c>
      <c r="G12768" t="s">
        <v>19574</v>
      </c>
      <c r="H12768" s="2" t="s">
        <v>36</v>
      </c>
      <c r="I12768" s="5">
        <v>106280</v>
      </c>
      <c r="J12768" s="2">
        <v>2018</v>
      </c>
      <c r="K12768" s="2">
        <v>85</v>
      </c>
      <c r="L12768" t="s">
        <v>96</v>
      </c>
      <c r="M12768" s="3">
        <v>18123.75</v>
      </c>
      <c r="N12768" s="2" t="s">
        <v>19</v>
      </c>
    </row>
    <row r="12769" spans="1:14" x14ac:dyDescent="0.25">
      <c r="A12769" t="s">
        <v>17206</v>
      </c>
      <c r="B12769" s="1" t="s">
        <v>20030</v>
      </c>
      <c r="C12769" t="s">
        <v>17206</v>
      </c>
      <c r="D12769" t="s">
        <v>25187</v>
      </c>
      <c r="E12769" s="2" t="s">
        <v>725</v>
      </c>
      <c r="F12769" t="str">
        <f t="shared" si="199"/>
        <v>VW T-Roc</v>
      </c>
      <c r="G12769" t="s">
        <v>19574</v>
      </c>
      <c r="H12769" s="2" t="s">
        <v>36</v>
      </c>
      <c r="I12769" s="5">
        <v>85000</v>
      </c>
      <c r="J12769" s="2">
        <v>2020</v>
      </c>
      <c r="K12769" s="2">
        <v>85</v>
      </c>
      <c r="L12769" t="s">
        <v>1066</v>
      </c>
      <c r="M12769" s="3">
        <v>18800</v>
      </c>
      <c r="N12769" s="2" t="s">
        <v>19</v>
      </c>
    </row>
    <row r="12770" spans="1:14" x14ac:dyDescent="0.25">
      <c r="A12770" t="s">
        <v>17206</v>
      </c>
      <c r="B12770" s="1" t="s">
        <v>20647</v>
      </c>
      <c r="C12770" t="s">
        <v>17206</v>
      </c>
      <c r="D12770" t="s">
        <v>25187</v>
      </c>
      <c r="E12770" s="2" t="s">
        <v>725</v>
      </c>
      <c r="F12770" t="str">
        <f t="shared" si="199"/>
        <v>VW T-Roc</v>
      </c>
      <c r="G12770" t="s">
        <v>19574</v>
      </c>
      <c r="H12770" s="2" t="s">
        <v>36</v>
      </c>
      <c r="I12770" s="5">
        <v>82235</v>
      </c>
      <c r="J12770" s="2">
        <v>2018</v>
      </c>
      <c r="K12770" s="2">
        <v>85</v>
      </c>
      <c r="L12770" t="s">
        <v>1066</v>
      </c>
      <c r="M12770" s="3">
        <v>19750</v>
      </c>
      <c r="N12770" s="2" t="s">
        <v>19</v>
      </c>
    </row>
    <row r="12771" spans="1:14" x14ac:dyDescent="0.25">
      <c r="A12771" t="s">
        <v>17206</v>
      </c>
      <c r="B12771" s="1" t="s">
        <v>19573</v>
      </c>
      <c r="C12771" t="s">
        <v>17206</v>
      </c>
      <c r="D12771" t="s">
        <v>25187</v>
      </c>
      <c r="E12771" s="2" t="s">
        <v>725</v>
      </c>
      <c r="F12771" t="str">
        <f t="shared" si="199"/>
        <v>VW T-Roc</v>
      </c>
      <c r="G12771" t="s">
        <v>19574</v>
      </c>
      <c r="H12771" s="2" t="s">
        <v>36</v>
      </c>
      <c r="I12771" s="5">
        <v>166423</v>
      </c>
      <c r="J12771" s="2">
        <v>2018</v>
      </c>
      <c r="K12771" s="2">
        <v>85</v>
      </c>
      <c r="L12771" t="s">
        <v>18</v>
      </c>
      <c r="M12771" s="3">
        <v>16706.25</v>
      </c>
      <c r="N12771" s="2" t="s">
        <v>19</v>
      </c>
    </row>
    <row r="12772" spans="1:14" x14ac:dyDescent="0.25">
      <c r="A12772" t="s">
        <v>17206</v>
      </c>
      <c r="B12772" s="1" t="s">
        <v>20296</v>
      </c>
      <c r="C12772" t="s">
        <v>17206</v>
      </c>
      <c r="D12772" t="s">
        <v>25187</v>
      </c>
      <c r="E12772" s="2" t="s">
        <v>725</v>
      </c>
      <c r="F12772" t="str">
        <f t="shared" si="199"/>
        <v>VW T-Roc</v>
      </c>
      <c r="G12772" t="s">
        <v>19574</v>
      </c>
      <c r="H12772" s="2" t="s">
        <v>36</v>
      </c>
      <c r="I12772" s="5">
        <v>66683</v>
      </c>
      <c r="J12772" s="2">
        <v>2019</v>
      </c>
      <c r="K12772" s="2">
        <v>85</v>
      </c>
      <c r="L12772" t="s">
        <v>45</v>
      </c>
      <c r="M12772" s="3">
        <v>20857.5</v>
      </c>
      <c r="N12772" s="2" t="s">
        <v>19</v>
      </c>
    </row>
    <row r="12773" spans="1:14" x14ac:dyDescent="0.25">
      <c r="A12773" t="s">
        <v>17206</v>
      </c>
      <c r="B12773" s="1" t="s">
        <v>21674</v>
      </c>
      <c r="C12773" t="s">
        <v>17206</v>
      </c>
      <c r="D12773" t="s">
        <v>25187</v>
      </c>
      <c r="E12773" s="2" t="s">
        <v>725</v>
      </c>
      <c r="F12773" t="str">
        <f t="shared" si="199"/>
        <v>VW T-Roc</v>
      </c>
      <c r="G12773" t="s">
        <v>20707</v>
      </c>
      <c r="H12773" s="2" t="s">
        <v>36</v>
      </c>
      <c r="I12773" s="5">
        <v>15896</v>
      </c>
      <c r="J12773" s="2">
        <v>2022</v>
      </c>
      <c r="K12773" s="2">
        <v>81</v>
      </c>
      <c r="L12773" t="s">
        <v>60</v>
      </c>
      <c r="M12773" s="3">
        <v>25966.95</v>
      </c>
      <c r="N12773" s="2" t="s">
        <v>19</v>
      </c>
    </row>
    <row r="12774" spans="1:14" x14ac:dyDescent="0.25">
      <c r="A12774" t="s">
        <v>17206</v>
      </c>
      <c r="B12774" s="1" t="s">
        <v>20706</v>
      </c>
      <c r="C12774" t="s">
        <v>17206</v>
      </c>
      <c r="D12774" t="s">
        <v>25187</v>
      </c>
      <c r="E12774" s="2" t="s">
        <v>725</v>
      </c>
      <c r="F12774" t="str">
        <f t="shared" si="199"/>
        <v>VW T-Roc</v>
      </c>
      <c r="G12774" t="s">
        <v>20707</v>
      </c>
      <c r="H12774" s="2" t="s">
        <v>36</v>
      </c>
      <c r="I12774" s="5">
        <v>30000</v>
      </c>
      <c r="J12774" s="2">
        <v>2022</v>
      </c>
      <c r="K12774" s="2">
        <v>81</v>
      </c>
      <c r="L12774" t="s">
        <v>18</v>
      </c>
      <c r="M12774" s="3">
        <v>21900</v>
      </c>
      <c r="N12774" s="2" t="s">
        <v>19</v>
      </c>
    </row>
    <row r="12775" spans="1:14" x14ac:dyDescent="0.25">
      <c r="A12775" t="s">
        <v>17206</v>
      </c>
      <c r="B12775" s="1" t="s">
        <v>21457</v>
      </c>
      <c r="C12775" t="s">
        <v>17206</v>
      </c>
      <c r="D12775" t="s">
        <v>25187</v>
      </c>
      <c r="E12775" s="2" t="s">
        <v>725</v>
      </c>
      <c r="F12775" t="str">
        <f t="shared" si="199"/>
        <v>VW T-Roc</v>
      </c>
      <c r="G12775" t="s">
        <v>20707</v>
      </c>
      <c r="H12775" s="2" t="s">
        <v>36</v>
      </c>
      <c r="I12775" s="5">
        <v>11300</v>
      </c>
      <c r="J12775" s="2">
        <v>2022</v>
      </c>
      <c r="K12775" s="2">
        <v>81</v>
      </c>
      <c r="L12775" t="s">
        <v>45</v>
      </c>
      <c r="M12775" s="3">
        <v>24806.25</v>
      </c>
      <c r="N12775" s="2" t="s">
        <v>19</v>
      </c>
    </row>
    <row r="12776" spans="1:14" x14ac:dyDescent="0.25">
      <c r="A12776" t="s">
        <v>17206</v>
      </c>
      <c r="B12776" s="1" t="s">
        <v>21439</v>
      </c>
      <c r="C12776" t="s">
        <v>17206</v>
      </c>
      <c r="D12776" t="s">
        <v>25187</v>
      </c>
      <c r="E12776" s="2" t="s">
        <v>725</v>
      </c>
      <c r="F12776" t="str">
        <f t="shared" si="199"/>
        <v>VW T-Roc</v>
      </c>
      <c r="G12776" t="s">
        <v>20707</v>
      </c>
      <c r="H12776" s="2" t="s">
        <v>36</v>
      </c>
      <c r="I12776" s="5">
        <v>12585</v>
      </c>
      <c r="J12776" s="2">
        <v>2022</v>
      </c>
      <c r="K12776" s="2">
        <v>81</v>
      </c>
      <c r="L12776" t="s">
        <v>37</v>
      </c>
      <c r="M12776" s="3">
        <v>24502.5</v>
      </c>
      <c r="N12776" s="2" t="s">
        <v>19</v>
      </c>
    </row>
    <row r="12777" spans="1:14" x14ac:dyDescent="0.25">
      <c r="A12777" t="s">
        <v>17206</v>
      </c>
      <c r="B12777" s="1" t="s">
        <v>20940</v>
      </c>
      <c r="C12777" t="s">
        <v>17206</v>
      </c>
      <c r="D12777" t="s">
        <v>25187</v>
      </c>
      <c r="E12777" s="2" t="s">
        <v>725</v>
      </c>
      <c r="F12777" t="str">
        <f t="shared" si="199"/>
        <v>VW T-Roc</v>
      </c>
      <c r="G12777" t="s">
        <v>20941</v>
      </c>
      <c r="H12777" s="2" t="s">
        <v>36</v>
      </c>
      <c r="I12777" s="5">
        <v>30000</v>
      </c>
      <c r="J12777" s="2">
        <v>2022</v>
      </c>
      <c r="K12777" s="2">
        <v>81</v>
      </c>
      <c r="L12777" t="s">
        <v>60</v>
      </c>
      <c r="M12777" s="3">
        <v>24900</v>
      </c>
      <c r="N12777" s="2" t="s">
        <v>19</v>
      </c>
    </row>
    <row r="12778" spans="1:14" x14ac:dyDescent="0.25">
      <c r="A12778" t="s">
        <v>17206</v>
      </c>
      <c r="B12778" s="1" t="s">
        <v>21519</v>
      </c>
      <c r="C12778" t="s">
        <v>17206</v>
      </c>
      <c r="D12778" t="s">
        <v>25187</v>
      </c>
      <c r="E12778" s="2" t="s">
        <v>725</v>
      </c>
      <c r="F12778" t="str">
        <f t="shared" si="199"/>
        <v>VW T-Roc</v>
      </c>
      <c r="G12778" t="s">
        <v>21520</v>
      </c>
      <c r="H12778" s="2" t="s">
        <v>36</v>
      </c>
      <c r="I12778" s="5">
        <v>38000</v>
      </c>
      <c r="J12778" s="2">
        <v>2020</v>
      </c>
      <c r="K12778" s="2">
        <v>110</v>
      </c>
      <c r="L12778" t="s">
        <v>45</v>
      </c>
      <c r="M12778" s="3">
        <v>27900</v>
      </c>
      <c r="N12778" s="2" t="s">
        <v>19</v>
      </c>
    </row>
    <row r="12779" spans="1:14" x14ac:dyDescent="0.25">
      <c r="A12779" t="s">
        <v>17206</v>
      </c>
      <c r="B12779" s="1" t="s">
        <v>21279</v>
      </c>
      <c r="C12779" t="s">
        <v>17206</v>
      </c>
      <c r="D12779" t="s">
        <v>25187</v>
      </c>
      <c r="E12779" s="2" t="s">
        <v>725</v>
      </c>
      <c r="F12779" t="str">
        <f t="shared" si="199"/>
        <v>VW T-Roc</v>
      </c>
      <c r="G12779" t="s">
        <v>21280</v>
      </c>
      <c r="H12779" s="2" t="s">
        <v>36</v>
      </c>
      <c r="I12779" s="5">
        <v>42610</v>
      </c>
      <c r="J12779" s="2">
        <v>2018</v>
      </c>
      <c r="K12779" s="2">
        <v>110</v>
      </c>
      <c r="L12779" t="s">
        <v>1066</v>
      </c>
      <c r="M12779" s="3">
        <v>26411.7</v>
      </c>
      <c r="N12779" s="2" t="s">
        <v>19</v>
      </c>
    </row>
    <row r="12780" spans="1:14" x14ac:dyDescent="0.25">
      <c r="A12780" t="s">
        <v>17206</v>
      </c>
      <c r="B12780" s="1" t="s">
        <v>22260</v>
      </c>
      <c r="C12780" t="s">
        <v>17206</v>
      </c>
      <c r="D12780" t="s">
        <v>25187</v>
      </c>
      <c r="E12780" s="2" t="s">
        <v>725</v>
      </c>
      <c r="F12780" t="str">
        <f t="shared" si="199"/>
        <v>VW T-Roc</v>
      </c>
      <c r="G12780" t="s">
        <v>22261</v>
      </c>
      <c r="H12780" s="2" t="s">
        <v>36</v>
      </c>
      <c r="I12780" s="5">
        <v>12567</v>
      </c>
      <c r="J12780" s="2">
        <v>2022</v>
      </c>
      <c r="K12780" s="2">
        <v>110</v>
      </c>
      <c r="L12780" t="s">
        <v>18</v>
      </c>
      <c r="M12780" s="3">
        <v>33412.5</v>
      </c>
      <c r="N12780" s="2" t="s">
        <v>19</v>
      </c>
    </row>
    <row r="12781" spans="1:14" x14ac:dyDescent="0.25">
      <c r="A12781" t="s">
        <v>17206</v>
      </c>
      <c r="B12781" s="1" t="s">
        <v>20853</v>
      </c>
      <c r="C12781" t="s">
        <v>17206</v>
      </c>
      <c r="D12781" t="s">
        <v>25187</v>
      </c>
      <c r="E12781" s="2" t="s">
        <v>725</v>
      </c>
      <c r="F12781" t="str">
        <f t="shared" si="199"/>
        <v>VW T-Roc</v>
      </c>
      <c r="G12781" t="s">
        <v>20854</v>
      </c>
      <c r="H12781" s="2" t="s">
        <v>17</v>
      </c>
      <c r="I12781" s="5">
        <v>39000</v>
      </c>
      <c r="J12781" s="2">
        <v>2020</v>
      </c>
      <c r="K12781" s="2">
        <v>85</v>
      </c>
      <c r="L12781" t="s">
        <v>624</v>
      </c>
      <c r="M12781" s="3">
        <v>23677.75</v>
      </c>
      <c r="N12781" s="2" t="s">
        <v>19</v>
      </c>
    </row>
    <row r="12782" spans="1:14" x14ac:dyDescent="0.25">
      <c r="A12782" t="s">
        <v>17206</v>
      </c>
      <c r="B12782" s="1" t="s">
        <v>21081</v>
      </c>
      <c r="C12782" t="s">
        <v>17206</v>
      </c>
      <c r="D12782" t="s">
        <v>25187</v>
      </c>
      <c r="E12782" s="2" t="s">
        <v>725</v>
      </c>
      <c r="F12782" t="str">
        <f t="shared" si="199"/>
        <v>VW T-Roc</v>
      </c>
      <c r="G12782" t="s">
        <v>21082</v>
      </c>
      <c r="H12782" s="2" t="s">
        <v>17</v>
      </c>
      <c r="I12782" s="5">
        <v>87244</v>
      </c>
      <c r="J12782" s="2">
        <v>2019</v>
      </c>
      <c r="K12782" s="2">
        <v>85</v>
      </c>
      <c r="L12782" t="s">
        <v>624</v>
      </c>
      <c r="M12782" s="3">
        <v>23996.25</v>
      </c>
      <c r="N12782" s="2" t="s">
        <v>19</v>
      </c>
    </row>
    <row r="12783" spans="1:14" x14ac:dyDescent="0.25">
      <c r="A12783" t="s">
        <v>17206</v>
      </c>
      <c r="B12783" s="1" t="s">
        <v>21223</v>
      </c>
      <c r="C12783" t="s">
        <v>17206</v>
      </c>
      <c r="D12783" t="s">
        <v>25187</v>
      </c>
      <c r="E12783" s="2" t="s">
        <v>725</v>
      </c>
      <c r="F12783" t="str">
        <f t="shared" si="199"/>
        <v>VW T-Roc</v>
      </c>
      <c r="G12783" t="s">
        <v>21224</v>
      </c>
      <c r="H12783" s="2" t="s">
        <v>17</v>
      </c>
      <c r="I12783" s="5">
        <v>40047</v>
      </c>
      <c r="J12783" s="2">
        <v>2019</v>
      </c>
      <c r="K12783" s="2">
        <v>85</v>
      </c>
      <c r="L12783" t="s">
        <v>1066</v>
      </c>
      <c r="M12783" s="3">
        <v>23186.240000000002</v>
      </c>
      <c r="N12783" s="2" t="s">
        <v>19</v>
      </c>
    </row>
    <row r="12784" spans="1:14" x14ac:dyDescent="0.25">
      <c r="A12784" t="s">
        <v>17206</v>
      </c>
      <c r="B12784" s="1" t="s">
        <v>21053</v>
      </c>
      <c r="C12784" t="s">
        <v>17206</v>
      </c>
      <c r="D12784" t="s">
        <v>25187</v>
      </c>
      <c r="E12784" s="2" t="s">
        <v>725</v>
      </c>
      <c r="F12784" t="str">
        <f t="shared" si="199"/>
        <v>VW T-Roc</v>
      </c>
      <c r="G12784" t="s">
        <v>21054</v>
      </c>
      <c r="H12784" s="2" t="s">
        <v>17</v>
      </c>
      <c r="I12784" s="5">
        <v>30000</v>
      </c>
      <c r="J12784" s="2">
        <v>2022</v>
      </c>
      <c r="K12784" s="2">
        <v>85</v>
      </c>
      <c r="L12784" t="s">
        <v>30</v>
      </c>
      <c r="M12784" s="3">
        <v>23900</v>
      </c>
      <c r="N12784" s="2" t="s">
        <v>19</v>
      </c>
    </row>
    <row r="12785" spans="1:14" x14ac:dyDescent="0.25">
      <c r="A12785" t="s">
        <v>17206</v>
      </c>
      <c r="B12785" s="1" t="s">
        <v>21943</v>
      </c>
      <c r="C12785" t="s">
        <v>17206</v>
      </c>
      <c r="D12785" t="s">
        <v>25187</v>
      </c>
      <c r="E12785" s="2" t="s">
        <v>725</v>
      </c>
      <c r="F12785" t="str">
        <f t="shared" si="199"/>
        <v>VW T-Roc</v>
      </c>
      <c r="G12785" t="s">
        <v>21944</v>
      </c>
      <c r="H12785" s="2" t="s">
        <v>17</v>
      </c>
      <c r="I12785" s="5">
        <v>12000</v>
      </c>
      <c r="J12785" s="2">
        <v>2022</v>
      </c>
      <c r="K12785" s="2">
        <v>85</v>
      </c>
      <c r="L12785" t="s">
        <v>45</v>
      </c>
      <c r="M12785" s="3">
        <v>32800</v>
      </c>
      <c r="N12785" s="2" t="s">
        <v>19</v>
      </c>
    </row>
    <row r="12786" spans="1:14" x14ac:dyDescent="0.25">
      <c r="A12786" t="s">
        <v>17206</v>
      </c>
      <c r="B12786" s="1" t="s">
        <v>22233</v>
      </c>
      <c r="C12786" t="s">
        <v>17206</v>
      </c>
      <c r="D12786" t="s">
        <v>25187</v>
      </c>
      <c r="E12786" s="2" t="s">
        <v>725</v>
      </c>
      <c r="F12786" t="str">
        <f t="shared" si="199"/>
        <v>VW T-Roc</v>
      </c>
      <c r="G12786" t="s">
        <v>21944</v>
      </c>
      <c r="H12786" s="2" t="s">
        <v>17</v>
      </c>
      <c r="I12786" s="5">
        <v>9400</v>
      </c>
      <c r="J12786" s="2">
        <v>2022</v>
      </c>
      <c r="K12786" s="2">
        <v>85</v>
      </c>
      <c r="L12786" t="s">
        <v>96</v>
      </c>
      <c r="M12786" s="3">
        <v>33047.980000000003</v>
      </c>
      <c r="N12786" s="2" t="s">
        <v>19</v>
      </c>
    </row>
    <row r="12787" spans="1:14" x14ac:dyDescent="0.25">
      <c r="A12787" t="s">
        <v>17206</v>
      </c>
      <c r="B12787" s="1" t="s">
        <v>17694</v>
      </c>
      <c r="C12787" t="s">
        <v>17206</v>
      </c>
      <c r="D12787" t="s">
        <v>25187</v>
      </c>
      <c r="E12787" s="2" t="s">
        <v>22906</v>
      </c>
      <c r="F12787" t="str">
        <f t="shared" si="199"/>
        <v>VW up!</v>
      </c>
      <c r="G12787" t="s">
        <v>17381</v>
      </c>
      <c r="H12787" s="2" t="s">
        <v>36</v>
      </c>
      <c r="I12787" s="5">
        <v>103500</v>
      </c>
      <c r="J12787" s="2">
        <v>2017</v>
      </c>
      <c r="K12787" s="2">
        <v>55</v>
      </c>
      <c r="L12787" t="s">
        <v>37</v>
      </c>
      <c r="M12787" s="3">
        <v>9800</v>
      </c>
      <c r="N12787" s="2" t="s">
        <v>19</v>
      </c>
    </row>
    <row r="12788" spans="1:14" x14ac:dyDescent="0.25">
      <c r="A12788" t="s">
        <v>17206</v>
      </c>
      <c r="B12788" s="1" t="s">
        <v>17380</v>
      </c>
      <c r="C12788" t="s">
        <v>17206</v>
      </c>
      <c r="D12788" t="s">
        <v>25187</v>
      </c>
      <c r="E12788" s="2" t="s">
        <v>22906</v>
      </c>
      <c r="F12788" t="str">
        <f t="shared" si="199"/>
        <v>VW up!</v>
      </c>
      <c r="G12788" t="s">
        <v>17381</v>
      </c>
      <c r="H12788" s="2" t="s">
        <v>36</v>
      </c>
      <c r="I12788" s="5">
        <v>96823</v>
      </c>
      <c r="J12788" s="2">
        <v>2016</v>
      </c>
      <c r="K12788" s="2">
        <v>44</v>
      </c>
      <c r="L12788" t="s">
        <v>18</v>
      </c>
      <c r="M12788" s="3">
        <v>9111.49</v>
      </c>
      <c r="N12788" s="2" t="s">
        <v>19</v>
      </c>
    </row>
    <row r="12789" spans="1:14" x14ac:dyDescent="0.25">
      <c r="A12789" t="s">
        <v>17206</v>
      </c>
      <c r="B12789" s="1" t="s">
        <v>17740</v>
      </c>
      <c r="C12789" t="s">
        <v>17206</v>
      </c>
      <c r="D12789" t="s">
        <v>25187</v>
      </c>
      <c r="E12789" s="2" t="s">
        <v>22906</v>
      </c>
      <c r="F12789" t="str">
        <f t="shared" si="199"/>
        <v>VW up!</v>
      </c>
      <c r="G12789" t="s">
        <v>17228</v>
      </c>
      <c r="H12789" s="2" t="s">
        <v>36</v>
      </c>
      <c r="I12789" s="5">
        <v>85353</v>
      </c>
      <c r="J12789" s="2">
        <v>2018</v>
      </c>
      <c r="K12789" s="2">
        <v>44</v>
      </c>
      <c r="L12789" t="s">
        <v>18</v>
      </c>
      <c r="M12789" s="3">
        <v>10418.75</v>
      </c>
      <c r="N12789" s="2" t="s">
        <v>19</v>
      </c>
    </row>
    <row r="12790" spans="1:14" x14ac:dyDescent="0.25">
      <c r="A12790" t="s">
        <v>17206</v>
      </c>
      <c r="B12790" s="1" t="s">
        <v>18190</v>
      </c>
      <c r="C12790" t="s">
        <v>17206</v>
      </c>
      <c r="D12790" t="s">
        <v>25187</v>
      </c>
      <c r="E12790" s="2" t="s">
        <v>22906</v>
      </c>
      <c r="F12790" t="str">
        <f t="shared" si="199"/>
        <v>VW up!</v>
      </c>
      <c r="G12790" t="s">
        <v>17228</v>
      </c>
      <c r="H12790" s="2" t="s">
        <v>36</v>
      </c>
      <c r="I12790" s="5">
        <v>37379</v>
      </c>
      <c r="J12790" s="2">
        <v>2019</v>
      </c>
      <c r="K12790" s="2">
        <v>44</v>
      </c>
      <c r="L12790" t="s">
        <v>18</v>
      </c>
      <c r="M12790" s="3">
        <v>12037.96</v>
      </c>
      <c r="N12790" s="2" t="s">
        <v>19</v>
      </c>
    </row>
    <row r="12791" spans="1:14" x14ac:dyDescent="0.25">
      <c r="A12791" t="s">
        <v>17206</v>
      </c>
      <c r="B12791" s="1" t="s">
        <v>17914</v>
      </c>
      <c r="C12791" t="s">
        <v>17206</v>
      </c>
      <c r="D12791" t="s">
        <v>25187</v>
      </c>
      <c r="E12791" s="2" t="s">
        <v>22906</v>
      </c>
      <c r="F12791" t="str">
        <f t="shared" si="199"/>
        <v>VW up!</v>
      </c>
      <c r="G12791" t="s">
        <v>17228</v>
      </c>
      <c r="H12791" s="2" t="s">
        <v>36</v>
      </c>
      <c r="I12791" s="5">
        <v>100707</v>
      </c>
      <c r="J12791" s="2">
        <v>2019</v>
      </c>
      <c r="K12791" s="2">
        <v>44</v>
      </c>
      <c r="L12791" t="s">
        <v>18</v>
      </c>
      <c r="M12791" s="3">
        <v>10870</v>
      </c>
      <c r="N12791" s="2" t="s">
        <v>19</v>
      </c>
    </row>
    <row r="12792" spans="1:14" x14ac:dyDescent="0.25">
      <c r="A12792" t="s">
        <v>17206</v>
      </c>
      <c r="B12792" s="1" t="s">
        <v>17582</v>
      </c>
      <c r="C12792" t="s">
        <v>17206</v>
      </c>
      <c r="D12792" t="s">
        <v>25187</v>
      </c>
      <c r="E12792" s="2" t="s">
        <v>22906</v>
      </c>
      <c r="F12792" t="str">
        <f t="shared" ref="F12792:F12855" si="200">D12792&amp; " " &amp; E12792</f>
        <v>VW up!</v>
      </c>
      <c r="G12792" t="s">
        <v>17228</v>
      </c>
      <c r="H12792" s="2" t="s">
        <v>36</v>
      </c>
      <c r="I12792" s="5">
        <v>92248</v>
      </c>
      <c r="J12792" s="2">
        <v>2018</v>
      </c>
      <c r="K12792" s="2">
        <v>44</v>
      </c>
      <c r="L12792" t="s">
        <v>18</v>
      </c>
      <c r="M12792" s="3">
        <v>10604.55</v>
      </c>
      <c r="N12792" s="2" t="s">
        <v>19</v>
      </c>
    </row>
    <row r="12793" spans="1:14" x14ac:dyDescent="0.25">
      <c r="A12793" t="s">
        <v>17206</v>
      </c>
      <c r="B12793" s="1" t="s">
        <v>18075</v>
      </c>
      <c r="C12793" t="s">
        <v>17206</v>
      </c>
      <c r="D12793" t="s">
        <v>25187</v>
      </c>
      <c r="E12793" s="2" t="s">
        <v>22906</v>
      </c>
      <c r="F12793" t="str">
        <f t="shared" si="200"/>
        <v>VW up!</v>
      </c>
      <c r="G12793" t="s">
        <v>17228</v>
      </c>
      <c r="H12793" s="2" t="s">
        <v>36</v>
      </c>
      <c r="I12793" s="5">
        <v>102783</v>
      </c>
      <c r="J12793" s="2">
        <v>2019</v>
      </c>
      <c r="K12793" s="2">
        <v>44</v>
      </c>
      <c r="L12793" t="s">
        <v>18</v>
      </c>
      <c r="M12793" s="3">
        <v>11082.35</v>
      </c>
      <c r="N12793" s="2" t="s">
        <v>19</v>
      </c>
    </row>
    <row r="12794" spans="1:14" x14ac:dyDescent="0.25">
      <c r="A12794" t="s">
        <v>17206</v>
      </c>
      <c r="B12794" s="1" t="s">
        <v>17898</v>
      </c>
      <c r="C12794" t="s">
        <v>17206</v>
      </c>
      <c r="D12794" t="s">
        <v>25187</v>
      </c>
      <c r="E12794" s="2" t="s">
        <v>22906</v>
      </c>
      <c r="F12794" t="str">
        <f t="shared" si="200"/>
        <v>VW up!</v>
      </c>
      <c r="G12794" t="s">
        <v>17228</v>
      </c>
      <c r="H12794" s="2" t="s">
        <v>36</v>
      </c>
      <c r="I12794" s="5">
        <v>58024</v>
      </c>
      <c r="J12794" s="2">
        <v>2018</v>
      </c>
      <c r="K12794" s="2">
        <v>44</v>
      </c>
      <c r="L12794" t="s">
        <v>96</v>
      </c>
      <c r="M12794" s="3">
        <v>10816.91</v>
      </c>
      <c r="N12794" s="2" t="s">
        <v>19</v>
      </c>
    </row>
    <row r="12795" spans="1:14" x14ac:dyDescent="0.25">
      <c r="A12795" t="s">
        <v>17206</v>
      </c>
      <c r="B12795" s="1" t="s">
        <v>17972</v>
      </c>
      <c r="C12795" t="s">
        <v>17206</v>
      </c>
      <c r="D12795" t="s">
        <v>25187</v>
      </c>
      <c r="E12795" s="2" t="s">
        <v>22906</v>
      </c>
      <c r="F12795" t="str">
        <f t="shared" si="200"/>
        <v>VW up!</v>
      </c>
      <c r="G12795" t="s">
        <v>17228</v>
      </c>
      <c r="H12795" s="2" t="s">
        <v>36</v>
      </c>
      <c r="I12795" s="5">
        <v>76207</v>
      </c>
      <c r="J12795" s="2">
        <v>2019</v>
      </c>
      <c r="K12795" s="2">
        <v>44</v>
      </c>
      <c r="L12795" t="s">
        <v>18</v>
      </c>
      <c r="M12795" s="3">
        <v>11480.52</v>
      </c>
      <c r="N12795" s="2" t="s">
        <v>19</v>
      </c>
    </row>
    <row r="12796" spans="1:14" x14ac:dyDescent="0.25">
      <c r="A12796" t="s">
        <v>17206</v>
      </c>
      <c r="B12796" s="1" t="s">
        <v>17587</v>
      </c>
      <c r="C12796" t="s">
        <v>17206</v>
      </c>
      <c r="D12796" t="s">
        <v>25187</v>
      </c>
      <c r="E12796" s="2" t="s">
        <v>22906</v>
      </c>
      <c r="F12796" t="str">
        <f t="shared" si="200"/>
        <v>VW up!</v>
      </c>
      <c r="G12796" t="s">
        <v>17228</v>
      </c>
      <c r="H12796" s="2" t="s">
        <v>36</v>
      </c>
      <c r="I12796" s="5">
        <v>90467</v>
      </c>
      <c r="J12796" s="2">
        <v>2018</v>
      </c>
      <c r="K12796" s="2">
        <v>44</v>
      </c>
      <c r="L12796" t="s">
        <v>45</v>
      </c>
      <c r="M12796" s="3">
        <v>10604.55</v>
      </c>
      <c r="N12796" s="2" t="s">
        <v>19</v>
      </c>
    </row>
    <row r="12797" spans="1:14" x14ac:dyDescent="0.25">
      <c r="A12797" t="s">
        <v>17206</v>
      </c>
      <c r="B12797" s="1" t="s">
        <v>17532</v>
      </c>
      <c r="C12797" t="s">
        <v>17206</v>
      </c>
      <c r="D12797" t="s">
        <v>25187</v>
      </c>
      <c r="E12797" s="2" t="s">
        <v>22906</v>
      </c>
      <c r="F12797" t="str">
        <f t="shared" si="200"/>
        <v>VW up!</v>
      </c>
      <c r="G12797" t="s">
        <v>17228</v>
      </c>
      <c r="H12797" s="2" t="s">
        <v>36</v>
      </c>
      <c r="I12797" s="5">
        <v>87957</v>
      </c>
      <c r="J12797" s="2">
        <v>2017</v>
      </c>
      <c r="K12797" s="2">
        <v>44</v>
      </c>
      <c r="L12797" t="s">
        <v>37</v>
      </c>
      <c r="M12797" s="3">
        <v>9200</v>
      </c>
      <c r="N12797" s="2" t="s">
        <v>19</v>
      </c>
    </row>
    <row r="12798" spans="1:14" x14ac:dyDescent="0.25">
      <c r="A12798" t="s">
        <v>17206</v>
      </c>
      <c r="B12798" s="1" t="s">
        <v>18035</v>
      </c>
      <c r="C12798" t="s">
        <v>17206</v>
      </c>
      <c r="D12798" t="s">
        <v>25187</v>
      </c>
      <c r="E12798" s="2" t="s">
        <v>22906</v>
      </c>
      <c r="F12798" t="str">
        <f t="shared" si="200"/>
        <v>VW up!</v>
      </c>
      <c r="G12798" t="s">
        <v>17228</v>
      </c>
      <c r="H12798" s="2" t="s">
        <v>36</v>
      </c>
      <c r="I12798" s="5">
        <v>52926</v>
      </c>
      <c r="J12798" s="2">
        <v>2019</v>
      </c>
      <c r="K12798" s="2">
        <v>44</v>
      </c>
      <c r="L12798" t="s">
        <v>18</v>
      </c>
      <c r="M12798" s="3">
        <v>11639.79</v>
      </c>
      <c r="N12798" s="2" t="s">
        <v>19</v>
      </c>
    </row>
    <row r="12799" spans="1:14" x14ac:dyDescent="0.25">
      <c r="A12799" t="s">
        <v>17206</v>
      </c>
      <c r="B12799" s="1" t="s">
        <v>18010</v>
      </c>
      <c r="C12799" t="s">
        <v>17206</v>
      </c>
      <c r="D12799" t="s">
        <v>25187</v>
      </c>
      <c r="E12799" s="2" t="s">
        <v>22906</v>
      </c>
      <c r="F12799" t="str">
        <f t="shared" si="200"/>
        <v>VW up!</v>
      </c>
      <c r="G12799" t="s">
        <v>17228</v>
      </c>
      <c r="H12799" s="2" t="s">
        <v>36</v>
      </c>
      <c r="I12799" s="5">
        <v>55504</v>
      </c>
      <c r="J12799" s="2">
        <v>2019</v>
      </c>
      <c r="K12799" s="2">
        <v>44</v>
      </c>
      <c r="L12799" t="s">
        <v>18</v>
      </c>
      <c r="M12799" s="3">
        <v>11639.8</v>
      </c>
      <c r="N12799" s="2" t="s">
        <v>19</v>
      </c>
    </row>
    <row r="12800" spans="1:14" x14ac:dyDescent="0.25">
      <c r="A12800" t="s">
        <v>17206</v>
      </c>
      <c r="B12800" s="1" t="s">
        <v>17558</v>
      </c>
      <c r="C12800" t="s">
        <v>17206</v>
      </c>
      <c r="D12800" t="s">
        <v>25187</v>
      </c>
      <c r="E12800" s="2" t="s">
        <v>22906</v>
      </c>
      <c r="F12800" t="str">
        <f t="shared" si="200"/>
        <v>VW up!</v>
      </c>
      <c r="G12800" t="s">
        <v>17228</v>
      </c>
      <c r="H12800" s="2" t="s">
        <v>36</v>
      </c>
      <c r="I12800" s="5">
        <v>53201</v>
      </c>
      <c r="J12800" s="2">
        <v>2018</v>
      </c>
      <c r="K12800" s="2">
        <v>55</v>
      </c>
      <c r="L12800" t="s">
        <v>18</v>
      </c>
      <c r="M12800" s="3">
        <v>10500</v>
      </c>
      <c r="N12800" s="2" t="s">
        <v>19</v>
      </c>
    </row>
    <row r="12801" spans="1:14" x14ac:dyDescent="0.25">
      <c r="A12801" t="s">
        <v>17206</v>
      </c>
      <c r="B12801" s="1" t="s">
        <v>17379</v>
      </c>
      <c r="C12801" t="s">
        <v>17206</v>
      </c>
      <c r="D12801" t="s">
        <v>25187</v>
      </c>
      <c r="E12801" s="2" t="s">
        <v>22906</v>
      </c>
      <c r="F12801" t="str">
        <f t="shared" si="200"/>
        <v>VW up!</v>
      </c>
      <c r="G12801" t="s">
        <v>17228</v>
      </c>
      <c r="H12801" s="2" t="s">
        <v>36</v>
      </c>
      <c r="I12801" s="5">
        <v>66381</v>
      </c>
      <c r="J12801" s="2">
        <v>2017</v>
      </c>
      <c r="K12801" s="2">
        <v>44</v>
      </c>
      <c r="L12801" t="s">
        <v>37</v>
      </c>
      <c r="M12801" s="3">
        <v>9025.15</v>
      </c>
      <c r="N12801" s="2" t="s">
        <v>19</v>
      </c>
    </row>
    <row r="12802" spans="1:14" x14ac:dyDescent="0.25">
      <c r="A12802" t="s">
        <v>17206</v>
      </c>
      <c r="B12802" s="1" t="s">
        <v>18114</v>
      </c>
      <c r="C12802" t="s">
        <v>17206</v>
      </c>
      <c r="D12802" t="s">
        <v>25187</v>
      </c>
      <c r="E12802" s="2" t="s">
        <v>22906</v>
      </c>
      <c r="F12802" t="str">
        <f t="shared" si="200"/>
        <v>VW up!</v>
      </c>
      <c r="G12802" t="s">
        <v>17228</v>
      </c>
      <c r="H12802" s="2" t="s">
        <v>36</v>
      </c>
      <c r="I12802" s="5">
        <v>77270</v>
      </c>
      <c r="J12802" s="2">
        <v>2019</v>
      </c>
      <c r="K12802" s="2">
        <v>44</v>
      </c>
      <c r="L12802" t="s">
        <v>18</v>
      </c>
      <c r="M12802" s="3">
        <v>11268.16</v>
      </c>
      <c r="N12802" s="2" t="s">
        <v>19</v>
      </c>
    </row>
    <row r="12803" spans="1:14" x14ac:dyDescent="0.25">
      <c r="A12803" t="s">
        <v>17206</v>
      </c>
      <c r="B12803" s="1" t="s">
        <v>18344</v>
      </c>
      <c r="C12803" t="s">
        <v>17206</v>
      </c>
      <c r="D12803" t="s">
        <v>25187</v>
      </c>
      <c r="E12803" s="2" t="s">
        <v>22906</v>
      </c>
      <c r="F12803" t="str">
        <f t="shared" si="200"/>
        <v>VW up!</v>
      </c>
      <c r="G12803" t="s">
        <v>17228</v>
      </c>
      <c r="H12803" s="2" t="s">
        <v>36</v>
      </c>
      <c r="I12803" s="5">
        <v>39034</v>
      </c>
      <c r="J12803" s="2">
        <v>2019</v>
      </c>
      <c r="K12803" s="2">
        <v>44</v>
      </c>
      <c r="L12803" t="s">
        <v>45</v>
      </c>
      <c r="M12803" s="3">
        <v>12436.13</v>
      </c>
      <c r="N12803" s="2" t="s">
        <v>19</v>
      </c>
    </row>
    <row r="12804" spans="1:14" x14ac:dyDescent="0.25">
      <c r="A12804" t="s">
        <v>17206</v>
      </c>
      <c r="B12804" s="1" t="s">
        <v>17957</v>
      </c>
      <c r="C12804" t="s">
        <v>17206</v>
      </c>
      <c r="D12804" t="s">
        <v>25187</v>
      </c>
      <c r="E12804" s="2" t="s">
        <v>22906</v>
      </c>
      <c r="F12804" t="str">
        <f t="shared" si="200"/>
        <v>VW up!</v>
      </c>
      <c r="G12804" t="s">
        <v>17228</v>
      </c>
      <c r="H12804" s="2" t="s">
        <v>36</v>
      </c>
      <c r="I12804" s="5">
        <v>52568</v>
      </c>
      <c r="J12804" s="2">
        <v>2019</v>
      </c>
      <c r="K12804" s="2">
        <v>44</v>
      </c>
      <c r="L12804" t="s">
        <v>18</v>
      </c>
      <c r="M12804" s="3">
        <v>11706.16</v>
      </c>
      <c r="N12804" s="2" t="s">
        <v>19</v>
      </c>
    </row>
    <row r="12805" spans="1:14" x14ac:dyDescent="0.25">
      <c r="A12805" t="s">
        <v>17206</v>
      </c>
      <c r="B12805" s="1" t="s">
        <v>17746</v>
      </c>
      <c r="C12805" t="s">
        <v>17206</v>
      </c>
      <c r="D12805" t="s">
        <v>25187</v>
      </c>
      <c r="E12805" s="2" t="s">
        <v>22906</v>
      </c>
      <c r="F12805" t="str">
        <f t="shared" si="200"/>
        <v>VW up!</v>
      </c>
      <c r="G12805" t="s">
        <v>17228</v>
      </c>
      <c r="H12805" s="2" t="s">
        <v>36</v>
      </c>
      <c r="I12805" s="5">
        <v>66607</v>
      </c>
      <c r="J12805" s="2">
        <v>2016</v>
      </c>
      <c r="K12805" s="2">
        <v>44</v>
      </c>
      <c r="L12805" t="s">
        <v>37</v>
      </c>
      <c r="M12805" s="3">
        <v>10352.379999999999</v>
      </c>
      <c r="N12805" s="2" t="s">
        <v>19</v>
      </c>
    </row>
    <row r="12806" spans="1:14" x14ac:dyDescent="0.25">
      <c r="A12806" t="s">
        <v>17206</v>
      </c>
      <c r="B12806" s="1" t="s">
        <v>17585</v>
      </c>
      <c r="C12806" t="s">
        <v>17206</v>
      </c>
      <c r="D12806" t="s">
        <v>25187</v>
      </c>
      <c r="E12806" s="2" t="s">
        <v>22906</v>
      </c>
      <c r="F12806" t="str">
        <f t="shared" si="200"/>
        <v>VW up!</v>
      </c>
      <c r="G12806" t="s">
        <v>17228</v>
      </c>
      <c r="H12806" s="2" t="s">
        <v>36</v>
      </c>
      <c r="I12806" s="5">
        <v>50542</v>
      </c>
      <c r="J12806" s="2">
        <v>2018</v>
      </c>
      <c r="K12806" s="2">
        <v>55</v>
      </c>
      <c r="L12806" t="s">
        <v>37</v>
      </c>
      <c r="M12806" s="3">
        <v>10600</v>
      </c>
      <c r="N12806" s="2" t="s">
        <v>19</v>
      </c>
    </row>
    <row r="12807" spans="1:14" x14ac:dyDescent="0.25">
      <c r="A12807" t="s">
        <v>17206</v>
      </c>
      <c r="B12807" s="1" t="s">
        <v>18018</v>
      </c>
      <c r="C12807" t="s">
        <v>17206</v>
      </c>
      <c r="D12807" t="s">
        <v>25187</v>
      </c>
      <c r="E12807" s="2" t="s">
        <v>22906</v>
      </c>
      <c r="F12807" t="str">
        <f t="shared" si="200"/>
        <v>VW up!</v>
      </c>
      <c r="G12807" t="s">
        <v>17228</v>
      </c>
      <c r="H12807" s="2" t="s">
        <v>36</v>
      </c>
      <c r="I12807" s="5">
        <v>69152</v>
      </c>
      <c r="J12807" s="2">
        <v>2017</v>
      </c>
      <c r="K12807" s="2">
        <v>44</v>
      </c>
      <c r="L12807" t="s">
        <v>18</v>
      </c>
      <c r="M12807" s="3">
        <v>9400</v>
      </c>
      <c r="N12807" s="2" t="s">
        <v>19</v>
      </c>
    </row>
    <row r="12808" spans="1:14" x14ac:dyDescent="0.25">
      <c r="A12808" t="s">
        <v>17206</v>
      </c>
      <c r="B12808" s="1" t="s">
        <v>17695</v>
      </c>
      <c r="C12808" t="s">
        <v>17206</v>
      </c>
      <c r="D12808" t="s">
        <v>25187</v>
      </c>
      <c r="E12808" s="2" t="s">
        <v>22906</v>
      </c>
      <c r="F12808" t="str">
        <f t="shared" si="200"/>
        <v>VW up!</v>
      </c>
      <c r="G12808" t="s">
        <v>17228</v>
      </c>
      <c r="H12808" s="2" t="s">
        <v>36</v>
      </c>
      <c r="I12808" s="5">
        <v>107391</v>
      </c>
      <c r="J12808" s="2">
        <v>2018</v>
      </c>
      <c r="K12808" s="2">
        <v>44</v>
      </c>
      <c r="L12808" t="s">
        <v>18</v>
      </c>
      <c r="M12808" s="3">
        <v>9800</v>
      </c>
      <c r="N12808" s="2" t="s">
        <v>19</v>
      </c>
    </row>
    <row r="12809" spans="1:14" x14ac:dyDescent="0.25">
      <c r="A12809" t="s">
        <v>17206</v>
      </c>
      <c r="B12809" s="1" t="s">
        <v>17988</v>
      </c>
      <c r="C12809" t="s">
        <v>17206</v>
      </c>
      <c r="D12809" t="s">
        <v>25187</v>
      </c>
      <c r="E12809" s="2" t="s">
        <v>22906</v>
      </c>
      <c r="F12809" t="str">
        <f t="shared" si="200"/>
        <v>VW up!</v>
      </c>
      <c r="G12809" t="s">
        <v>17228</v>
      </c>
      <c r="H12809" s="2" t="s">
        <v>36</v>
      </c>
      <c r="I12809" s="5">
        <v>38623</v>
      </c>
      <c r="J12809" s="2">
        <v>2019</v>
      </c>
      <c r="K12809" s="2">
        <v>44</v>
      </c>
      <c r="L12809" t="s">
        <v>45</v>
      </c>
      <c r="M12809" s="3">
        <v>11542.5</v>
      </c>
      <c r="N12809" s="2" t="s">
        <v>19</v>
      </c>
    </row>
    <row r="12810" spans="1:14" x14ac:dyDescent="0.25">
      <c r="A12810" t="s">
        <v>17206</v>
      </c>
      <c r="B12810" s="1" t="s">
        <v>17715</v>
      </c>
      <c r="C12810" t="s">
        <v>17206</v>
      </c>
      <c r="D12810" t="s">
        <v>25187</v>
      </c>
      <c r="E12810" s="2" t="s">
        <v>22906</v>
      </c>
      <c r="F12810" t="str">
        <f t="shared" si="200"/>
        <v>VW up!</v>
      </c>
      <c r="G12810" t="s">
        <v>17228</v>
      </c>
      <c r="H12810" s="2" t="s">
        <v>36</v>
      </c>
      <c r="I12810" s="5">
        <v>107000</v>
      </c>
      <c r="J12810" s="2">
        <v>2019</v>
      </c>
      <c r="K12810" s="2">
        <v>44</v>
      </c>
      <c r="L12810" t="s">
        <v>18</v>
      </c>
      <c r="M12810" s="3">
        <v>9940.94</v>
      </c>
      <c r="N12810" s="2" t="s">
        <v>19</v>
      </c>
    </row>
    <row r="12811" spans="1:14" x14ac:dyDescent="0.25">
      <c r="A12811" t="s">
        <v>17206</v>
      </c>
      <c r="B12811" s="1" t="s">
        <v>17305</v>
      </c>
      <c r="C12811" t="s">
        <v>17206</v>
      </c>
      <c r="D12811" t="s">
        <v>25187</v>
      </c>
      <c r="E12811" s="2" t="s">
        <v>22906</v>
      </c>
      <c r="F12811" t="str">
        <f t="shared" si="200"/>
        <v>VW up!</v>
      </c>
      <c r="G12811" t="s">
        <v>17228</v>
      </c>
      <c r="H12811" s="2" t="s">
        <v>36</v>
      </c>
      <c r="I12811" s="5">
        <v>129385</v>
      </c>
      <c r="J12811" s="2">
        <v>2013</v>
      </c>
      <c r="K12811" s="2">
        <v>44</v>
      </c>
      <c r="L12811" t="s">
        <v>18</v>
      </c>
      <c r="M12811" s="3">
        <v>6450.33</v>
      </c>
      <c r="N12811" s="2" t="s">
        <v>19</v>
      </c>
    </row>
    <row r="12812" spans="1:14" x14ac:dyDescent="0.25">
      <c r="A12812" t="s">
        <v>17206</v>
      </c>
      <c r="B12812" s="1" t="s">
        <v>17559</v>
      </c>
      <c r="C12812" t="s">
        <v>17206</v>
      </c>
      <c r="D12812" t="s">
        <v>25187</v>
      </c>
      <c r="E12812" s="2" t="s">
        <v>22906</v>
      </c>
      <c r="F12812" t="str">
        <f t="shared" si="200"/>
        <v>VW up!</v>
      </c>
      <c r="G12812" t="s">
        <v>17228</v>
      </c>
      <c r="H12812" s="2" t="s">
        <v>36</v>
      </c>
      <c r="I12812" s="5">
        <v>39180</v>
      </c>
      <c r="J12812" s="2">
        <v>2018</v>
      </c>
      <c r="K12812" s="2">
        <v>44</v>
      </c>
      <c r="L12812" t="s">
        <v>18</v>
      </c>
      <c r="M12812" s="3">
        <v>10500</v>
      </c>
      <c r="N12812" s="2" t="s">
        <v>19</v>
      </c>
    </row>
    <row r="12813" spans="1:14" x14ac:dyDescent="0.25">
      <c r="A12813" t="s">
        <v>17206</v>
      </c>
      <c r="B12813" s="1" t="s">
        <v>17227</v>
      </c>
      <c r="C12813" t="s">
        <v>17206</v>
      </c>
      <c r="D12813" t="s">
        <v>25187</v>
      </c>
      <c r="E12813" s="2" t="s">
        <v>22906</v>
      </c>
      <c r="F12813" t="str">
        <f t="shared" si="200"/>
        <v>VW up!</v>
      </c>
      <c r="G12813" t="s">
        <v>17228</v>
      </c>
      <c r="H12813" s="2" t="s">
        <v>36</v>
      </c>
      <c r="I12813" s="5">
        <v>81244</v>
      </c>
      <c r="J12813" s="2">
        <v>2014</v>
      </c>
      <c r="K12813" s="2">
        <v>44</v>
      </c>
      <c r="L12813" t="s">
        <v>37</v>
      </c>
      <c r="M12813" s="3">
        <v>7450</v>
      </c>
      <c r="N12813" s="2" t="s">
        <v>19</v>
      </c>
    </row>
    <row r="12814" spans="1:14" x14ac:dyDescent="0.25">
      <c r="A12814" t="s">
        <v>17206</v>
      </c>
      <c r="B12814" s="1" t="s">
        <v>17308</v>
      </c>
      <c r="C12814" t="s">
        <v>17206</v>
      </c>
      <c r="D12814" t="s">
        <v>25187</v>
      </c>
      <c r="E12814" s="2" t="s">
        <v>22906</v>
      </c>
      <c r="F12814" t="str">
        <f t="shared" si="200"/>
        <v>VW up!</v>
      </c>
      <c r="G12814" t="s">
        <v>17228</v>
      </c>
      <c r="H12814" s="2" t="s">
        <v>36</v>
      </c>
      <c r="I12814" s="5">
        <v>146190</v>
      </c>
      <c r="J12814" s="2">
        <v>2014</v>
      </c>
      <c r="K12814" s="2">
        <v>44</v>
      </c>
      <c r="L12814" t="s">
        <v>18</v>
      </c>
      <c r="M12814" s="3">
        <v>6581.25</v>
      </c>
      <c r="N12814" s="2" t="s">
        <v>19</v>
      </c>
    </row>
    <row r="12815" spans="1:14" x14ac:dyDescent="0.25">
      <c r="A12815" t="s">
        <v>17206</v>
      </c>
      <c r="B12815" s="1" t="s">
        <v>17541</v>
      </c>
      <c r="C12815" t="s">
        <v>17206</v>
      </c>
      <c r="D12815" t="s">
        <v>25187</v>
      </c>
      <c r="E12815" s="2" t="s">
        <v>22906</v>
      </c>
      <c r="F12815" t="str">
        <f t="shared" si="200"/>
        <v>VW up!</v>
      </c>
      <c r="G12815" t="s">
        <v>17228</v>
      </c>
      <c r="H12815" s="2" t="s">
        <v>36</v>
      </c>
      <c r="I12815" s="5">
        <v>130000</v>
      </c>
      <c r="J12815" s="2">
        <v>2019</v>
      </c>
      <c r="K12815" s="2">
        <v>44</v>
      </c>
      <c r="L12815" t="s">
        <v>1066</v>
      </c>
      <c r="M12815" s="3">
        <v>9250</v>
      </c>
      <c r="N12815" s="2" t="s">
        <v>19</v>
      </c>
    </row>
    <row r="12816" spans="1:14" x14ac:dyDescent="0.25">
      <c r="A12816" t="s">
        <v>17206</v>
      </c>
      <c r="B12816" s="1" t="s">
        <v>17330</v>
      </c>
      <c r="C12816" t="s">
        <v>17206</v>
      </c>
      <c r="D12816" t="s">
        <v>25187</v>
      </c>
      <c r="E12816" s="2" t="s">
        <v>22906</v>
      </c>
      <c r="F12816" t="str">
        <f t="shared" si="200"/>
        <v>VW up!</v>
      </c>
      <c r="G12816" t="s">
        <v>17228</v>
      </c>
      <c r="H12816" s="2" t="s">
        <v>36</v>
      </c>
      <c r="I12816" s="5">
        <v>102000</v>
      </c>
      <c r="J12816" s="2">
        <v>2017</v>
      </c>
      <c r="K12816" s="2">
        <v>44</v>
      </c>
      <c r="L12816" t="s">
        <v>18</v>
      </c>
      <c r="M12816" s="3">
        <v>8900</v>
      </c>
      <c r="N12816" s="2" t="s">
        <v>19</v>
      </c>
    </row>
    <row r="12817" spans="1:14" x14ac:dyDescent="0.25">
      <c r="A12817" t="s">
        <v>17206</v>
      </c>
      <c r="B12817" s="1" t="s">
        <v>17517</v>
      </c>
      <c r="C12817" t="s">
        <v>17206</v>
      </c>
      <c r="D12817" t="s">
        <v>25187</v>
      </c>
      <c r="E12817" s="2" t="s">
        <v>22906</v>
      </c>
      <c r="F12817" t="str">
        <f t="shared" si="200"/>
        <v>VW up!</v>
      </c>
      <c r="G12817" t="s">
        <v>17228</v>
      </c>
      <c r="H12817" s="2" t="s">
        <v>36</v>
      </c>
      <c r="I12817" s="5">
        <v>63768</v>
      </c>
      <c r="J12817" s="2">
        <v>2016</v>
      </c>
      <c r="K12817" s="2">
        <v>44</v>
      </c>
      <c r="L12817" t="s">
        <v>37</v>
      </c>
      <c r="M12817" s="3">
        <v>9125</v>
      </c>
      <c r="N12817" s="2" t="s">
        <v>19</v>
      </c>
    </row>
    <row r="12818" spans="1:14" x14ac:dyDescent="0.25">
      <c r="A12818" t="s">
        <v>17206</v>
      </c>
      <c r="B12818" s="1" t="s">
        <v>17646</v>
      </c>
      <c r="C12818" t="s">
        <v>17206</v>
      </c>
      <c r="D12818" t="s">
        <v>25187</v>
      </c>
      <c r="E12818" s="2" t="s">
        <v>22906</v>
      </c>
      <c r="F12818" t="str">
        <f t="shared" si="200"/>
        <v>VW up!</v>
      </c>
      <c r="G12818" t="s">
        <v>17228</v>
      </c>
      <c r="H12818" s="2" t="s">
        <v>36</v>
      </c>
      <c r="I12818" s="5">
        <v>87014</v>
      </c>
      <c r="J12818" s="2">
        <v>2018</v>
      </c>
      <c r="K12818" s="2">
        <v>44</v>
      </c>
      <c r="L12818" t="s">
        <v>18</v>
      </c>
      <c r="M12818" s="3">
        <v>10100</v>
      </c>
      <c r="N12818" s="2" t="s">
        <v>19</v>
      </c>
    </row>
    <row r="12819" spans="1:14" x14ac:dyDescent="0.25">
      <c r="A12819" t="s">
        <v>17206</v>
      </c>
      <c r="B12819" s="1" t="s">
        <v>17851</v>
      </c>
      <c r="C12819" t="s">
        <v>17206</v>
      </c>
      <c r="D12819" t="s">
        <v>25187</v>
      </c>
      <c r="E12819" s="2" t="s">
        <v>22906</v>
      </c>
      <c r="F12819" t="str">
        <f t="shared" si="200"/>
        <v>VW up!</v>
      </c>
      <c r="G12819" t="s">
        <v>17228</v>
      </c>
      <c r="H12819" s="2" t="s">
        <v>36</v>
      </c>
      <c r="I12819" s="5">
        <v>60321</v>
      </c>
      <c r="J12819" s="2">
        <v>2019</v>
      </c>
      <c r="K12819" s="2">
        <v>44</v>
      </c>
      <c r="L12819" t="s">
        <v>1066</v>
      </c>
      <c r="M12819" s="3">
        <v>11002.72</v>
      </c>
      <c r="N12819" s="2" t="s">
        <v>19</v>
      </c>
    </row>
    <row r="12820" spans="1:14" x14ac:dyDescent="0.25">
      <c r="A12820" t="s">
        <v>17206</v>
      </c>
      <c r="B12820" s="1" t="s">
        <v>18078</v>
      </c>
      <c r="C12820" t="s">
        <v>17206</v>
      </c>
      <c r="D12820" t="s">
        <v>25187</v>
      </c>
      <c r="E12820" s="2" t="s">
        <v>22906</v>
      </c>
      <c r="F12820" t="str">
        <f t="shared" si="200"/>
        <v>VW up!</v>
      </c>
      <c r="G12820" t="s">
        <v>17228</v>
      </c>
      <c r="H12820" s="2" t="s">
        <v>36</v>
      </c>
      <c r="I12820" s="5">
        <v>57892</v>
      </c>
      <c r="J12820" s="2">
        <v>2019</v>
      </c>
      <c r="K12820" s="2">
        <v>44</v>
      </c>
      <c r="L12820" t="s">
        <v>60</v>
      </c>
      <c r="M12820" s="3">
        <v>9609.1299999999992</v>
      </c>
      <c r="N12820" s="2" t="s">
        <v>19</v>
      </c>
    </row>
    <row r="12821" spans="1:14" x14ac:dyDescent="0.25">
      <c r="A12821" t="s">
        <v>17206</v>
      </c>
      <c r="B12821" s="1" t="s">
        <v>18082</v>
      </c>
      <c r="C12821" t="s">
        <v>17206</v>
      </c>
      <c r="D12821" t="s">
        <v>25187</v>
      </c>
      <c r="E12821" s="2" t="s">
        <v>22906</v>
      </c>
      <c r="F12821" t="str">
        <f t="shared" si="200"/>
        <v>VW up!</v>
      </c>
      <c r="G12821" t="s">
        <v>17228</v>
      </c>
      <c r="H12821" s="2" t="s">
        <v>36</v>
      </c>
      <c r="I12821" s="5">
        <v>48273</v>
      </c>
      <c r="J12821" s="2">
        <v>2018</v>
      </c>
      <c r="K12821" s="2">
        <v>44</v>
      </c>
      <c r="L12821" t="s">
        <v>60</v>
      </c>
      <c r="M12821" s="3">
        <v>11135.44</v>
      </c>
      <c r="N12821" s="2" t="s">
        <v>19</v>
      </c>
    </row>
    <row r="12822" spans="1:14" x14ac:dyDescent="0.25">
      <c r="A12822" t="s">
        <v>17206</v>
      </c>
      <c r="B12822" s="1" t="s">
        <v>18079</v>
      </c>
      <c r="C12822" t="s">
        <v>17206</v>
      </c>
      <c r="D12822" t="s">
        <v>25187</v>
      </c>
      <c r="E12822" s="2" t="s">
        <v>22906</v>
      </c>
      <c r="F12822" t="str">
        <f t="shared" si="200"/>
        <v>VW up!</v>
      </c>
      <c r="G12822" t="s">
        <v>17228</v>
      </c>
      <c r="H12822" s="2" t="s">
        <v>36</v>
      </c>
      <c r="I12822" s="5">
        <v>93250</v>
      </c>
      <c r="J12822" s="2">
        <v>2019</v>
      </c>
      <c r="K12822" s="2">
        <v>44</v>
      </c>
      <c r="L12822" t="s">
        <v>18</v>
      </c>
      <c r="M12822" s="3">
        <v>11082.35</v>
      </c>
      <c r="N12822" s="2" t="s">
        <v>19</v>
      </c>
    </row>
    <row r="12823" spans="1:14" x14ac:dyDescent="0.25">
      <c r="A12823" t="s">
        <v>17206</v>
      </c>
      <c r="B12823" s="1" t="s">
        <v>17397</v>
      </c>
      <c r="C12823" t="s">
        <v>17206</v>
      </c>
      <c r="D12823" t="s">
        <v>25187</v>
      </c>
      <c r="E12823" s="2" t="s">
        <v>22906</v>
      </c>
      <c r="F12823" t="str">
        <f t="shared" si="200"/>
        <v>VW up!</v>
      </c>
      <c r="G12823" t="s">
        <v>17398</v>
      </c>
      <c r="H12823" s="2" t="s">
        <v>36</v>
      </c>
      <c r="I12823" s="5">
        <v>134731</v>
      </c>
      <c r="J12823" s="2">
        <v>2016</v>
      </c>
      <c r="K12823" s="2">
        <v>44</v>
      </c>
      <c r="L12823" t="s">
        <v>60</v>
      </c>
      <c r="M12823" s="3">
        <v>8398.8700000000008</v>
      </c>
      <c r="N12823" s="2" t="s">
        <v>19</v>
      </c>
    </row>
    <row r="12824" spans="1:14" x14ac:dyDescent="0.25">
      <c r="A12824" t="s">
        <v>17206</v>
      </c>
      <c r="B12824" s="1" t="s">
        <v>17941</v>
      </c>
      <c r="C12824" t="s">
        <v>17206</v>
      </c>
      <c r="D12824" t="s">
        <v>25187</v>
      </c>
      <c r="E12824" s="2" t="s">
        <v>22906</v>
      </c>
      <c r="F12824" t="str">
        <f t="shared" si="200"/>
        <v>VW up!</v>
      </c>
      <c r="G12824" t="s">
        <v>17942</v>
      </c>
      <c r="H12824" s="2" t="s">
        <v>36</v>
      </c>
      <c r="I12824" s="5">
        <v>30330</v>
      </c>
      <c r="J12824" s="2">
        <v>2020</v>
      </c>
      <c r="K12824" s="2">
        <v>48</v>
      </c>
      <c r="L12824" t="s">
        <v>18</v>
      </c>
      <c r="M12824" s="3">
        <v>11799.06</v>
      </c>
      <c r="N12824" s="2" t="s">
        <v>19</v>
      </c>
    </row>
    <row r="12825" spans="1:14" x14ac:dyDescent="0.25">
      <c r="A12825" t="s">
        <v>17206</v>
      </c>
      <c r="B12825" s="1" t="s">
        <v>17247</v>
      </c>
      <c r="C12825" t="s">
        <v>17206</v>
      </c>
      <c r="D12825" t="s">
        <v>25187</v>
      </c>
      <c r="E12825" s="2" t="s">
        <v>22906</v>
      </c>
      <c r="F12825" t="str">
        <f t="shared" si="200"/>
        <v>VW up!</v>
      </c>
      <c r="G12825" t="s">
        <v>17248</v>
      </c>
      <c r="H12825" s="2" t="s">
        <v>36</v>
      </c>
      <c r="I12825" s="5">
        <v>95123</v>
      </c>
      <c r="J12825" s="2">
        <v>2015</v>
      </c>
      <c r="K12825" s="2">
        <v>44</v>
      </c>
      <c r="L12825" t="s">
        <v>18</v>
      </c>
      <c r="M12825" s="3">
        <v>7051.56</v>
      </c>
      <c r="N12825" s="2" t="s">
        <v>19</v>
      </c>
    </row>
    <row r="12826" spans="1:14" x14ac:dyDescent="0.25">
      <c r="A12826" t="s">
        <v>17206</v>
      </c>
      <c r="B12826" s="1" t="s">
        <v>17480</v>
      </c>
      <c r="C12826" t="s">
        <v>17206</v>
      </c>
      <c r="D12826" t="s">
        <v>25187</v>
      </c>
      <c r="E12826" s="2" t="s">
        <v>22906</v>
      </c>
      <c r="F12826" t="str">
        <f t="shared" si="200"/>
        <v>VW up!</v>
      </c>
      <c r="G12826" t="s">
        <v>17248</v>
      </c>
      <c r="H12826" s="2" t="s">
        <v>36</v>
      </c>
      <c r="I12826" s="5">
        <v>102000</v>
      </c>
      <c r="J12826" s="2">
        <v>2017</v>
      </c>
      <c r="K12826" s="2">
        <v>44</v>
      </c>
      <c r="L12826" t="s">
        <v>45</v>
      </c>
      <c r="M12826" s="3">
        <v>7900</v>
      </c>
      <c r="N12826" s="2" t="s">
        <v>19</v>
      </c>
    </row>
    <row r="12827" spans="1:14" x14ac:dyDescent="0.25">
      <c r="A12827" t="s">
        <v>17206</v>
      </c>
      <c r="B12827" s="1" t="s">
        <v>17258</v>
      </c>
      <c r="C12827" t="s">
        <v>17206</v>
      </c>
      <c r="D12827" t="s">
        <v>25187</v>
      </c>
      <c r="E12827" s="2" t="s">
        <v>22906</v>
      </c>
      <c r="F12827" t="str">
        <f t="shared" si="200"/>
        <v>VW up!</v>
      </c>
      <c r="G12827" t="s">
        <v>17248</v>
      </c>
      <c r="H12827" s="2" t="s">
        <v>36</v>
      </c>
      <c r="I12827" s="5">
        <v>117809</v>
      </c>
      <c r="J12827" s="2">
        <v>2017</v>
      </c>
      <c r="K12827" s="2">
        <v>44</v>
      </c>
      <c r="L12827" t="s">
        <v>37</v>
      </c>
      <c r="M12827" s="3">
        <v>7592.57</v>
      </c>
      <c r="N12827" s="2" t="s">
        <v>19</v>
      </c>
    </row>
    <row r="12828" spans="1:14" x14ac:dyDescent="0.25">
      <c r="A12828" t="s">
        <v>17206</v>
      </c>
      <c r="B12828" s="1" t="s">
        <v>17276</v>
      </c>
      <c r="C12828" t="s">
        <v>17206</v>
      </c>
      <c r="D12828" t="s">
        <v>25187</v>
      </c>
      <c r="E12828" s="2" t="s">
        <v>22906</v>
      </c>
      <c r="F12828" t="str">
        <f t="shared" si="200"/>
        <v>VW up!</v>
      </c>
      <c r="G12828" t="s">
        <v>17277</v>
      </c>
      <c r="H12828" s="2" t="s">
        <v>36</v>
      </c>
      <c r="I12828" s="5">
        <v>60000</v>
      </c>
      <c r="J12828" s="2">
        <v>2020</v>
      </c>
      <c r="K12828" s="2">
        <v>48</v>
      </c>
      <c r="L12828" t="s">
        <v>18</v>
      </c>
      <c r="M12828" s="3">
        <v>7700</v>
      </c>
      <c r="N12828" s="2" t="s">
        <v>19</v>
      </c>
    </row>
    <row r="12829" spans="1:14" x14ac:dyDescent="0.25">
      <c r="A12829" t="s">
        <v>17206</v>
      </c>
      <c r="B12829" s="1" t="s">
        <v>17324</v>
      </c>
      <c r="C12829" t="s">
        <v>17206</v>
      </c>
      <c r="D12829" t="s">
        <v>25187</v>
      </c>
      <c r="E12829" s="2" t="s">
        <v>22906</v>
      </c>
      <c r="F12829" t="str">
        <f t="shared" si="200"/>
        <v>VW up!</v>
      </c>
      <c r="G12829" t="s">
        <v>17277</v>
      </c>
      <c r="H12829" s="2" t="s">
        <v>36</v>
      </c>
      <c r="I12829" s="5">
        <v>50000</v>
      </c>
      <c r="J12829" s="2">
        <v>2021</v>
      </c>
      <c r="K12829" s="2">
        <v>48</v>
      </c>
      <c r="L12829" t="s">
        <v>18</v>
      </c>
      <c r="M12829" s="3">
        <v>8900</v>
      </c>
      <c r="N12829" s="2" t="s">
        <v>19</v>
      </c>
    </row>
    <row r="12830" spans="1:14" x14ac:dyDescent="0.25">
      <c r="A12830" t="s">
        <v>17206</v>
      </c>
      <c r="B12830" s="1" t="s">
        <v>18255</v>
      </c>
      <c r="C12830" t="s">
        <v>17206</v>
      </c>
      <c r="D12830" t="s">
        <v>25187</v>
      </c>
      <c r="E12830" s="2" t="s">
        <v>22906</v>
      </c>
      <c r="F12830" t="str">
        <f t="shared" si="200"/>
        <v>VW up!</v>
      </c>
      <c r="G12830" t="s">
        <v>18256</v>
      </c>
      <c r="H12830" s="2" t="s">
        <v>36</v>
      </c>
      <c r="I12830" s="5">
        <v>10800</v>
      </c>
      <c r="J12830" s="2">
        <v>2021</v>
      </c>
      <c r="K12830" s="2">
        <v>48</v>
      </c>
      <c r="L12830" t="s">
        <v>30</v>
      </c>
      <c r="M12830" s="3">
        <v>12200</v>
      </c>
      <c r="N12830" s="2" t="s">
        <v>19</v>
      </c>
    </row>
    <row r="12831" spans="1:14" x14ac:dyDescent="0.25">
      <c r="A12831" t="s">
        <v>17206</v>
      </c>
      <c r="B12831" s="1" t="s">
        <v>18869</v>
      </c>
      <c r="C12831" t="s">
        <v>17206</v>
      </c>
      <c r="D12831" t="s">
        <v>25187</v>
      </c>
      <c r="E12831" s="2" t="s">
        <v>22906</v>
      </c>
      <c r="F12831" t="str">
        <f t="shared" si="200"/>
        <v>VW up!</v>
      </c>
      <c r="G12831" t="s">
        <v>18870</v>
      </c>
      <c r="H12831" s="2" t="s">
        <v>36</v>
      </c>
      <c r="I12831" s="5">
        <v>43031</v>
      </c>
      <c r="J12831" s="2">
        <v>2019</v>
      </c>
      <c r="K12831" s="2">
        <v>85</v>
      </c>
      <c r="L12831" t="s">
        <v>18</v>
      </c>
      <c r="M12831" s="3">
        <v>14175</v>
      </c>
      <c r="N12831" s="2" t="s">
        <v>19</v>
      </c>
    </row>
    <row r="12832" spans="1:14" x14ac:dyDescent="0.25">
      <c r="A12832" t="s">
        <v>17206</v>
      </c>
      <c r="B12832" s="1" t="s">
        <v>17620</v>
      </c>
      <c r="C12832" t="s">
        <v>17206</v>
      </c>
      <c r="D12832" t="s">
        <v>25187</v>
      </c>
      <c r="E12832" s="2" t="s">
        <v>22906</v>
      </c>
      <c r="F12832" t="str">
        <f t="shared" si="200"/>
        <v>VW up!</v>
      </c>
      <c r="G12832" t="s">
        <v>17621</v>
      </c>
      <c r="H12832" s="2" t="s">
        <v>36</v>
      </c>
      <c r="I12832" s="5">
        <v>120251</v>
      </c>
      <c r="J12832" s="2">
        <v>2019</v>
      </c>
      <c r="K12832" s="2">
        <v>66</v>
      </c>
      <c r="L12832" t="s">
        <v>37</v>
      </c>
      <c r="M12832" s="3">
        <v>10025</v>
      </c>
      <c r="N12832" s="2" t="s">
        <v>19</v>
      </c>
    </row>
    <row r="12833" spans="1:14" x14ac:dyDescent="0.25">
      <c r="A12833" t="s">
        <v>17206</v>
      </c>
      <c r="B12833" s="1" t="s">
        <v>19148</v>
      </c>
      <c r="C12833" t="s">
        <v>17206</v>
      </c>
      <c r="D12833" t="s">
        <v>25187</v>
      </c>
      <c r="E12833" s="2" t="s">
        <v>464</v>
      </c>
      <c r="F12833" t="str">
        <f t="shared" si="200"/>
        <v>VW Passat</v>
      </c>
      <c r="G12833" t="s">
        <v>18540</v>
      </c>
      <c r="H12833" s="2" t="s">
        <v>17</v>
      </c>
      <c r="I12833" s="5">
        <v>148908</v>
      </c>
      <c r="J12833" s="2">
        <v>2014</v>
      </c>
      <c r="K12833" s="2">
        <v>103</v>
      </c>
      <c r="L12833" t="s">
        <v>30</v>
      </c>
      <c r="M12833" s="3">
        <v>15588.29</v>
      </c>
      <c r="N12833" s="2" t="s">
        <v>19</v>
      </c>
    </row>
    <row r="12834" spans="1:14" x14ac:dyDescent="0.25">
      <c r="A12834" t="s">
        <v>17206</v>
      </c>
      <c r="B12834" s="1" t="s">
        <v>18683</v>
      </c>
      <c r="C12834" t="s">
        <v>17206</v>
      </c>
      <c r="D12834" t="s">
        <v>25187</v>
      </c>
      <c r="E12834" s="2" t="s">
        <v>464</v>
      </c>
      <c r="F12834" t="str">
        <f t="shared" si="200"/>
        <v>VW Passat</v>
      </c>
      <c r="G12834" t="s">
        <v>18540</v>
      </c>
      <c r="H12834" s="2" t="s">
        <v>17</v>
      </c>
      <c r="I12834" s="5">
        <v>160490</v>
      </c>
      <c r="J12834" s="2">
        <v>2015</v>
      </c>
      <c r="K12834" s="2">
        <v>103</v>
      </c>
      <c r="L12834" t="s">
        <v>45</v>
      </c>
      <c r="M12834" s="3">
        <v>13299</v>
      </c>
      <c r="N12834" s="2" t="s">
        <v>19</v>
      </c>
    </row>
    <row r="12835" spans="1:14" x14ac:dyDescent="0.25">
      <c r="A12835" t="s">
        <v>17206</v>
      </c>
      <c r="B12835" s="1" t="s">
        <v>18539</v>
      </c>
      <c r="C12835" t="s">
        <v>17206</v>
      </c>
      <c r="D12835" t="s">
        <v>25187</v>
      </c>
      <c r="E12835" s="2" t="s">
        <v>464</v>
      </c>
      <c r="F12835" t="str">
        <f t="shared" si="200"/>
        <v>VW Passat</v>
      </c>
      <c r="G12835" t="s">
        <v>18540</v>
      </c>
      <c r="H12835" s="2" t="s">
        <v>17</v>
      </c>
      <c r="I12835" s="5">
        <v>123180</v>
      </c>
      <c r="J12835" s="2">
        <v>2013</v>
      </c>
      <c r="K12835" s="2">
        <v>103</v>
      </c>
      <c r="L12835" t="s">
        <v>54</v>
      </c>
      <c r="M12835" s="3">
        <v>14500</v>
      </c>
      <c r="N12835" s="2" t="s">
        <v>19</v>
      </c>
    </row>
    <row r="12836" spans="1:14" x14ac:dyDescent="0.25">
      <c r="A12836" t="s">
        <v>17206</v>
      </c>
      <c r="B12836" s="1" t="s">
        <v>19417</v>
      </c>
      <c r="C12836" t="s">
        <v>17206</v>
      </c>
      <c r="D12836" t="s">
        <v>25187</v>
      </c>
      <c r="E12836" s="2" t="s">
        <v>464</v>
      </c>
      <c r="F12836" t="str">
        <f t="shared" si="200"/>
        <v>VW Passat</v>
      </c>
      <c r="G12836" t="s">
        <v>18540</v>
      </c>
      <c r="H12836" s="2" t="s">
        <v>17</v>
      </c>
      <c r="I12836" s="5">
        <v>142892</v>
      </c>
      <c r="J12836" s="2">
        <v>2013</v>
      </c>
      <c r="K12836" s="2">
        <v>130</v>
      </c>
      <c r="L12836" t="s">
        <v>18</v>
      </c>
      <c r="M12836" s="3">
        <v>17000</v>
      </c>
      <c r="N12836" s="2" t="s">
        <v>19</v>
      </c>
    </row>
    <row r="12837" spans="1:14" x14ac:dyDescent="0.25">
      <c r="A12837" t="s">
        <v>17206</v>
      </c>
      <c r="B12837" s="1" t="s">
        <v>19430</v>
      </c>
      <c r="C12837" t="s">
        <v>17206</v>
      </c>
      <c r="D12837" t="s">
        <v>25187</v>
      </c>
      <c r="E12837" s="2" t="s">
        <v>464</v>
      </c>
      <c r="F12837" t="str">
        <f t="shared" si="200"/>
        <v>VW Passat</v>
      </c>
      <c r="G12837" t="s">
        <v>18540</v>
      </c>
      <c r="H12837" s="2" t="s">
        <v>17</v>
      </c>
      <c r="I12837" s="5">
        <v>130031</v>
      </c>
      <c r="J12837" s="2">
        <v>2015</v>
      </c>
      <c r="K12837" s="2">
        <v>110</v>
      </c>
      <c r="L12837" t="s">
        <v>18</v>
      </c>
      <c r="M12837" s="3">
        <v>17010</v>
      </c>
      <c r="N12837" s="2" t="s">
        <v>19</v>
      </c>
    </row>
    <row r="12838" spans="1:14" x14ac:dyDescent="0.25">
      <c r="A12838" t="s">
        <v>17206</v>
      </c>
      <c r="B12838" s="1" t="s">
        <v>19443</v>
      </c>
      <c r="C12838" t="s">
        <v>17206</v>
      </c>
      <c r="D12838" t="s">
        <v>25187</v>
      </c>
      <c r="E12838" s="2" t="s">
        <v>464</v>
      </c>
      <c r="F12838" t="str">
        <f t="shared" si="200"/>
        <v>VW Passat</v>
      </c>
      <c r="G12838" t="s">
        <v>19444</v>
      </c>
      <c r="H12838" s="2" t="s">
        <v>17</v>
      </c>
      <c r="I12838" s="5">
        <v>159516</v>
      </c>
      <c r="J12838" s="2">
        <v>2013</v>
      </c>
      <c r="K12838" s="2">
        <v>130</v>
      </c>
      <c r="L12838" t="s">
        <v>30</v>
      </c>
      <c r="M12838" s="3">
        <v>16730.53</v>
      </c>
      <c r="N12838" s="2" t="s">
        <v>19</v>
      </c>
    </row>
    <row r="12839" spans="1:14" x14ac:dyDescent="0.25">
      <c r="A12839" t="s">
        <v>17206</v>
      </c>
      <c r="B12839" s="1" t="s">
        <v>20629</v>
      </c>
      <c r="C12839" t="s">
        <v>17206</v>
      </c>
      <c r="D12839" t="s">
        <v>25187</v>
      </c>
      <c r="E12839" s="2" t="s">
        <v>464</v>
      </c>
      <c r="F12839" t="str">
        <f t="shared" si="200"/>
        <v>VW Passat</v>
      </c>
      <c r="G12839" t="s">
        <v>19444</v>
      </c>
      <c r="H12839" s="2" t="s">
        <v>17</v>
      </c>
      <c r="I12839" s="5">
        <v>184544</v>
      </c>
      <c r="J12839" s="2">
        <v>2016</v>
      </c>
      <c r="K12839" s="2">
        <v>110</v>
      </c>
      <c r="L12839" t="s">
        <v>45</v>
      </c>
      <c r="M12839" s="3">
        <v>19743.75</v>
      </c>
      <c r="N12839" s="2" t="s">
        <v>19</v>
      </c>
    </row>
    <row r="12840" spans="1:14" x14ac:dyDescent="0.25">
      <c r="A12840" t="s">
        <v>17206</v>
      </c>
      <c r="B12840" s="1" t="s">
        <v>22405</v>
      </c>
      <c r="C12840" t="s">
        <v>17206</v>
      </c>
      <c r="D12840" t="s">
        <v>25187</v>
      </c>
      <c r="E12840" s="2" t="s">
        <v>22301</v>
      </c>
      <c r="F12840" t="str">
        <f t="shared" si="200"/>
        <v>VW ID.4</v>
      </c>
      <c r="G12840" t="s">
        <v>22406</v>
      </c>
      <c r="H12840" s="2" t="s">
        <v>1300</v>
      </c>
      <c r="I12840" s="5">
        <v>30000</v>
      </c>
      <c r="J12840" s="2">
        <v>2022</v>
      </c>
      <c r="K12840" s="2">
        <v>70</v>
      </c>
      <c r="L12840" t="s">
        <v>45</v>
      </c>
      <c r="M12840" s="3">
        <v>41900</v>
      </c>
      <c r="N12840" s="2" t="s">
        <v>19</v>
      </c>
    </row>
    <row r="12841" spans="1:14" x14ac:dyDescent="0.25">
      <c r="A12841" t="s">
        <v>17206</v>
      </c>
      <c r="B12841" s="1" t="s">
        <v>22609</v>
      </c>
      <c r="C12841" t="s">
        <v>17206</v>
      </c>
      <c r="D12841" t="s">
        <v>22610</v>
      </c>
      <c r="E12841" s="2" t="s">
        <v>22611</v>
      </c>
      <c r="F12841" t="str">
        <f t="shared" si="200"/>
        <v>XEV YOYO</v>
      </c>
      <c r="G12841" t="s">
        <v>22612</v>
      </c>
      <c r="H12841" s="2" t="s">
        <v>1300</v>
      </c>
      <c r="I12841" s="5">
        <v>1500</v>
      </c>
      <c r="J12841" s="2">
        <v>2022</v>
      </c>
      <c r="K12841" s="2">
        <v>15</v>
      </c>
      <c r="L12841" t="s">
        <v>18</v>
      </c>
      <c r="M12841" s="3">
        <v>12148.99</v>
      </c>
      <c r="N12841" s="2" t="s">
        <v>19</v>
      </c>
    </row>
    <row r="12842" spans="1:14" x14ac:dyDescent="0.25">
      <c r="A12842" t="s">
        <v>24220</v>
      </c>
      <c r="B12842" s="1" t="s">
        <v>24596</v>
      </c>
      <c r="C12842" t="s">
        <v>24220</v>
      </c>
      <c r="D12842" t="s">
        <v>24597</v>
      </c>
      <c r="E12842" s="2" t="s">
        <v>24598</v>
      </c>
      <c r="F12842" t="str">
        <f t="shared" si="200"/>
        <v>ALFA ROMEO STELVIO</v>
      </c>
      <c r="G12842" t="s">
        <v>24599</v>
      </c>
      <c r="H12842" s="2" t="s">
        <v>17</v>
      </c>
      <c r="I12842" s="5">
        <v>146997</v>
      </c>
      <c r="J12842" s="2">
        <v>2018</v>
      </c>
      <c r="K12842" s="2">
        <v>154</v>
      </c>
      <c r="L12842" t="s">
        <v>24248</v>
      </c>
      <c r="M12842" s="3">
        <v>30500</v>
      </c>
      <c r="N12842" s="2" t="s">
        <v>19</v>
      </c>
    </row>
    <row r="12843" spans="1:14" x14ac:dyDescent="0.25">
      <c r="A12843" t="s">
        <v>24220</v>
      </c>
      <c r="B12843" s="1" t="s">
        <v>24530</v>
      </c>
      <c r="C12843" t="s">
        <v>24220</v>
      </c>
      <c r="D12843" t="s">
        <v>24243</v>
      </c>
      <c r="E12843" s="2" t="s">
        <v>175</v>
      </c>
      <c r="F12843" t="str">
        <f t="shared" si="200"/>
        <v>AUDI A1</v>
      </c>
      <c r="G12843" t="s">
        <v>24531</v>
      </c>
      <c r="H12843" s="2" t="s">
        <v>36</v>
      </c>
      <c r="I12843" s="5">
        <v>44218</v>
      </c>
      <c r="J12843" s="2">
        <v>2019</v>
      </c>
      <c r="K12843" s="2">
        <v>85</v>
      </c>
      <c r="L12843" t="s">
        <v>24223</v>
      </c>
      <c r="M12843" s="3">
        <v>21000</v>
      </c>
      <c r="N12843" s="2" t="s">
        <v>19</v>
      </c>
    </row>
    <row r="12844" spans="1:14" x14ac:dyDescent="0.25">
      <c r="A12844" t="s">
        <v>24220</v>
      </c>
      <c r="B12844" s="1" t="s">
        <v>24638</v>
      </c>
      <c r="C12844" t="s">
        <v>24220</v>
      </c>
      <c r="D12844" t="s">
        <v>24243</v>
      </c>
      <c r="E12844" s="2" t="s">
        <v>21</v>
      </c>
      <c r="F12844" t="str">
        <f t="shared" si="200"/>
        <v>AUDI A3</v>
      </c>
      <c r="G12844" t="s">
        <v>24639</v>
      </c>
      <c r="H12844" s="2" t="s">
        <v>17287</v>
      </c>
      <c r="I12844" s="5">
        <v>23159</v>
      </c>
      <c r="J12844" s="2">
        <v>2019</v>
      </c>
      <c r="K12844" s="2">
        <v>96</v>
      </c>
      <c r="L12844" t="s">
        <v>24231</v>
      </c>
      <c r="M12844" s="3">
        <v>25204.06</v>
      </c>
      <c r="N12844" s="2" t="s">
        <v>19</v>
      </c>
    </row>
    <row r="12845" spans="1:14" x14ac:dyDescent="0.25">
      <c r="A12845" t="s">
        <v>24220</v>
      </c>
      <c r="B12845" s="1" t="s">
        <v>24544</v>
      </c>
      <c r="C12845" t="s">
        <v>24220</v>
      </c>
      <c r="D12845" t="s">
        <v>24243</v>
      </c>
      <c r="E12845" s="2" t="s">
        <v>146</v>
      </c>
      <c r="F12845" t="str">
        <f t="shared" si="200"/>
        <v>AUDI A4</v>
      </c>
      <c r="G12845" t="s">
        <v>24533</v>
      </c>
      <c r="H12845" s="2" t="s">
        <v>17</v>
      </c>
      <c r="I12845" s="5">
        <v>160950</v>
      </c>
      <c r="J12845" s="2">
        <v>2020</v>
      </c>
      <c r="K12845" s="2">
        <v>100</v>
      </c>
      <c r="L12845" t="s">
        <v>24228</v>
      </c>
      <c r="M12845" s="3">
        <v>30000</v>
      </c>
      <c r="N12845" s="2" t="s">
        <v>19</v>
      </c>
    </row>
    <row r="12846" spans="1:14" x14ac:dyDescent="0.25">
      <c r="A12846" t="s">
        <v>24220</v>
      </c>
      <c r="B12846" s="1" t="s">
        <v>24295</v>
      </c>
      <c r="C12846" t="s">
        <v>24220</v>
      </c>
      <c r="D12846" t="s">
        <v>24243</v>
      </c>
      <c r="E12846" s="2" t="s">
        <v>146</v>
      </c>
      <c r="F12846" t="str">
        <f t="shared" si="200"/>
        <v>AUDI A4</v>
      </c>
      <c r="G12846" t="s">
        <v>14567</v>
      </c>
      <c r="H12846" s="2" t="s">
        <v>17</v>
      </c>
      <c r="I12846" s="5">
        <v>186991</v>
      </c>
      <c r="J12846" s="2">
        <v>2019</v>
      </c>
      <c r="K12846" s="2">
        <v>90</v>
      </c>
      <c r="L12846" t="s">
        <v>24248</v>
      </c>
      <c r="M12846" s="3">
        <v>25000</v>
      </c>
      <c r="N12846" s="2" t="s">
        <v>19</v>
      </c>
    </row>
    <row r="12847" spans="1:14" x14ac:dyDescent="0.25">
      <c r="A12847" t="s">
        <v>24220</v>
      </c>
      <c r="B12847" s="1" t="s">
        <v>24526</v>
      </c>
      <c r="C12847" t="s">
        <v>24220</v>
      </c>
      <c r="D12847" t="s">
        <v>24243</v>
      </c>
      <c r="E12847" s="2" t="s">
        <v>146</v>
      </c>
      <c r="F12847" t="str">
        <f t="shared" si="200"/>
        <v>AUDI A4</v>
      </c>
      <c r="G12847" t="s">
        <v>24527</v>
      </c>
      <c r="H12847" s="2" t="s">
        <v>17</v>
      </c>
      <c r="I12847" s="5">
        <v>106150</v>
      </c>
      <c r="J12847" s="2">
        <v>2019</v>
      </c>
      <c r="K12847" s="2">
        <v>110</v>
      </c>
      <c r="L12847" t="s">
        <v>24225</v>
      </c>
      <c r="M12847" s="3">
        <v>30500</v>
      </c>
      <c r="N12847" s="2" t="s">
        <v>19</v>
      </c>
    </row>
    <row r="12848" spans="1:14" x14ac:dyDescent="0.25">
      <c r="A12848" t="s">
        <v>24220</v>
      </c>
      <c r="B12848" s="1" t="s">
        <v>24540</v>
      </c>
      <c r="C12848" t="s">
        <v>24220</v>
      </c>
      <c r="D12848" t="s">
        <v>24243</v>
      </c>
      <c r="E12848" s="2" t="s">
        <v>146</v>
      </c>
      <c r="F12848" t="str">
        <f t="shared" si="200"/>
        <v>AUDI A4</v>
      </c>
      <c r="G12848" t="s">
        <v>24541</v>
      </c>
      <c r="H12848" s="2" t="s">
        <v>17</v>
      </c>
      <c r="I12848" s="5">
        <v>118406</v>
      </c>
      <c r="J12848" s="2">
        <v>2015</v>
      </c>
      <c r="K12848" s="2">
        <v>140</v>
      </c>
      <c r="L12848" t="s">
        <v>24228</v>
      </c>
      <c r="M12848" s="3">
        <v>23000</v>
      </c>
      <c r="N12848" s="2" t="s">
        <v>19</v>
      </c>
    </row>
    <row r="12849" spans="1:14" x14ac:dyDescent="0.25">
      <c r="A12849" t="s">
        <v>24220</v>
      </c>
      <c r="B12849" s="1" t="s">
        <v>24307</v>
      </c>
      <c r="C12849" t="s">
        <v>24220</v>
      </c>
      <c r="D12849" t="s">
        <v>24243</v>
      </c>
      <c r="E12849" s="2" t="s">
        <v>146</v>
      </c>
      <c r="F12849" t="str">
        <f t="shared" si="200"/>
        <v>AUDI A4</v>
      </c>
      <c r="G12849" t="s">
        <v>3696</v>
      </c>
      <c r="H12849" s="2" t="s">
        <v>17</v>
      </c>
      <c r="I12849" s="5">
        <v>143323</v>
      </c>
      <c r="J12849" s="2">
        <v>2017</v>
      </c>
      <c r="K12849" s="2">
        <v>120</v>
      </c>
      <c r="L12849" t="s">
        <v>24223</v>
      </c>
      <c r="M12849" s="3">
        <v>28000</v>
      </c>
      <c r="N12849" s="2" t="s">
        <v>19</v>
      </c>
    </row>
    <row r="12850" spans="1:14" x14ac:dyDescent="0.25">
      <c r="A12850" t="s">
        <v>24220</v>
      </c>
      <c r="B12850" s="1" t="s">
        <v>24571</v>
      </c>
      <c r="C12850" t="s">
        <v>24220</v>
      </c>
      <c r="D12850" t="s">
        <v>24243</v>
      </c>
      <c r="E12850" s="2" t="s">
        <v>146</v>
      </c>
      <c r="F12850" t="str">
        <f t="shared" si="200"/>
        <v>AUDI A4</v>
      </c>
      <c r="G12850" t="s">
        <v>2293</v>
      </c>
      <c r="H12850" s="2" t="s">
        <v>17</v>
      </c>
      <c r="I12850" s="5">
        <v>173816</v>
      </c>
      <c r="J12850" s="2">
        <v>2018</v>
      </c>
      <c r="K12850" s="2">
        <v>120</v>
      </c>
      <c r="L12850" t="s">
        <v>24223</v>
      </c>
      <c r="M12850" s="3">
        <v>30000</v>
      </c>
      <c r="N12850" s="2" t="s">
        <v>19</v>
      </c>
    </row>
    <row r="12851" spans="1:14" x14ac:dyDescent="0.25">
      <c r="A12851" t="s">
        <v>24220</v>
      </c>
      <c r="B12851" s="1" t="s">
        <v>24532</v>
      </c>
      <c r="C12851" t="s">
        <v>24220</v>
      </c>
      <c r="D12851" t="s">
        <v>24243</v>
      </c>
      <c r="E12851" s="2" t="s">
        <v>146</v>
      </c>
      <c r="F12851" t="str">
        <f t="shared" si="200"/>
        <v>AUDI A4</v>
      </c>
      <c r="G12851" t="s">
        <v>24533</v>
      </c>
      <c r="H12851" s="2" t="s">
        <v>17</v>
      </c>
      <c r="I12851" s="5">
        <v>199943</v>
      </c>
      <c r="J12851" s="2">
        <v>2018</v>
      </c>
      <c r="K12851" s="2">
        <v>110</v>
      </c>
      <c r="L12851" t="s">
        <v>24264</v>
      </c>
      <c r="M12851" s="3">
        <v>20000</v>
      </c>
      <c r="N12851" s="2" t="s">
        <v>19</v>
      </c>
    </row>
    <row r="12852" spans="1:14" x14ac:dyDescent="0.25">
      <c r="A12852" t="s">
        <v>24220</v>
      </c>
      <c r="B12852" s="1" t="s">
        <v>24491</v>
      </c>
      <c r="C12852" t="s">
        <v>24220</v>
      </c>
      <c r="D12852" t="s">
        <v>24243</v>
      </c>
      <c r="E12852" s="2" t="s">
        <v>146</v>
      </c>
      <c r="F12852" t="str">
        <f t="shared" si="200"/>
        <v>AUDI A4</v>
      </c>
      <c r="G12852" t="s">
        <v>24478</v>
      </c>
      <c r="H12852" s="2" t="s">
        <v>17</v>
      </c>
      <c r="I12852" s="5">
        <v>94368</v>
      </c>
      <c r="J12852" s="2">
        <v>2019</v>
      </c>
      <c r="K12852" s="2">
        <v>110</v>
      </c>
      <c r="L12852" t="s">
        <v>24223</v>
      </c>
      <c r="M12852" s="3">
        <v>30000</v>
      </c>
      <c r="N12852" s="2" t="s">
        <v>19</v>
      </c>
    </row>
    <row r="12853" spans="1:14" x14ac:dyDescent="0.25">
      <c r="A12853" t="s">
        <v>24220</v>
      </c>
      <c r="B12853" s="1" t="s">
        <v>24477</v>
      </c>
      <c r="C12853" t="s">
        <v>24220</v>
      </c>
      <c r="D12853" t="s">
        <v>24243</v>
      </c>
      <c r="E12853" s="2" t="s">
        <v>146</v>
      </c>
      <c r="F12853" t="str">
        <f t="shared" si="200"/>
        <v>AUDI A4</v>
      </c>
      <c r="G12853" t="s">
        <v>24478</v>
      </c>
      <c r="H12853" s="2" t="s">
        <v>17</v>
      </c>
      <c r="I12853" s="5">
        <v>175239</v>
      </c>
      <c r="J12853" s="2">
        <v>2017</v>
      </c>
      <c r="K12853" s="2">
        <v>110</v>
      </c>
      <c r="L12853" t="s">
        <v>24228</v>
      </c>
      <c r="M12853" s="3">
        <v>20000</v>
      </c>
      <c r="N12853" s="2" t="s">
        <v>19</v>
      </c>
    </row>
    <row r="12854" spans="1:14" x14ac:dyDescent="0.25">
      <c r="A12854" t="s">
        <v>24220</v>
      </c>
      <c r="B12854" s="1" t="s">
        <v>24528</v>
      </c>
      <c r="C12854" t="s">
        <v>24220</v>
      </c>
      <c r="D12854" t="s">
        <v>24243</v>
      </c>
      <c r="E12854" s="2" t="s">
        <v>146</v>
      </c>
      <c r="F12854" t="str">
        <f t="shared" si="200"/>
        <v>AUDI A4</v>
      </c>
      <c r="G12854" t="s">
        <v>24529</v>
      </c>
      <c r="H12854" s="2" t="s">
        <v>17</v>
      </c>
      <c r="I12854" s="5">
        <v>137196</v>
      </c>
      <c r="J12854" s="2">
        <v>2019</v>
      </c>
      <c r="K12854" s="2">
        <v>100</v>
      </c>
      <c r="L12854" t="s">
        <v>24223</v>
      </c>
      <c r="M12854" s="3">
        <v>33000</v>
      </c>
      <c r="N12854" s="2" t="s">
        <v>19</v>
      </c>
    </row>
    <row r="12855" spans="1:14" x14ac:dyDescent="0.25">
      <c r="A12855" t="s">
        <v>24220</v>
      </c>
      <c r="B12855" s="1" t="s">
        <v>24251</v>
      </c>
      <c r="C12855" t="s">
        <v>24220</v>
      </c>
      <c r="D12855" t="s">
        <v>24243</v>
      </c>
      <c r="E12855" s="2" t="s">
        <v>146</v>
      </c>
      <c r="F12855" t="str">
        <f t="shared" si="200"/>
        <v>AUDI A4</v>
      </c>
      <c r="G12855" t="s">
        <v>24252</v>
      </c>
      <c r="H12855" s="2" t="s">
        <v>17</v>
      </c>
      <c r="I12855" s="5">
        <v>182306</v>
      </c>
      <c r="J12855" s="2">
        <v>2019</v>
      </c>
      <c r="K12855" s="2">
        <v>110</v>
      </c>
      <c r="L12855" t="s">
        <v>24228</v>
      </c>
      <c r="M12855" s="3">
        <v>21500</v>
      </c>
      <c r="N12855" s="2" t="s">
        <v>19</v>
      </c>
    </row>
    <row r="12856" spans="1:14" x14ac:dyDescent="0.25">
      <c r="A12856" t="s">
        <v>24220</v>
      </c>
      <c r="B12856" s="1" t="s">
        <v>24423</v>
      </c>
      <c r="C12856" t="s">
        <v>24220</v>
      </c>
      <c r="D12856" t="s">
        <v>24243</v>
      </c>
      <c r="E12856" s="2" t="s">
        <v>1296</v>
      </c>
      <c r="F12856" t="str">
        <f t="shared" ref="F12856:F12919" si="201">D12856&amp; " " &amp; E12856</f>
        <v>AUDI A5</v>
      </c>
      <c r="G12856" t="s">
        <v>2293</v>
      </c>
      <c r="H12856" s="2" t="s">
        <v>17</v>
      </c>
      <c r="I12856" s="5">
        <v>121833</v>
      </c>
      <c r="J12856" s="2">
        <v>2017</v>
      </c>
      <c r="K12856" s="2">
        <v>140</v>
      </c>
      <c r="L12856" t="s">
        <v>24248</v>
      </c>
      <c r="M12856" s="3">
        <v>35000</v>
      </c>
      <c r="N12856" s="2" t="s">
        <v>19</v>
      </c>
    </row>
    <row r="12857" spans="1:14" x14ac:dyDescent="0.25">
      <c r="A12857" t="s">
        <v>24220</v>
      </c>
      <c r="B12857" s="1" t="s">
        <v>24578</v>
      </c>
      <c r="C12857" t="s">
        <v>24220</v>
      </c>
      <c r="D12857" t="s">
        <v>24243</v>
      </c>
      <c r="E12857" s="2" t="s">
        <v>1296</v>
      </c>
      <c r="F12857" t="str">
        <f t="shared" si="201"/>
        <v>AUDI A5</v>
      </c>
      <c r="G12857" t="s">
        <v>24579</v>
      </c>
      <c r="H12857" s="2" t="s">
        <v>17</v>
      </c>
      <c r="I12857" s="5">
        <v>100030</v>
      </c>
      <c r="J12857" s="2">
        <v>2017</v>
      </c>
      <c r="K12857" s="2">
        <v>210</v>
      </c>
      <c r="L12857" t="s">
        <v>24223</v>
      </c>
      <c r="M12857" s="3">
        <v>42000</v>
      </c>
      <c r="N12857" s="2" t="s">
        <v>19</v>
      </c>
    </row>
    <row r="12858" spans="1:14" x14ac:dyDescent="0.25">
      <c r="A12858" t="s">
        <v>24220</v>
      </c>
      <c r="B12858" s="1" t="s">
        <v>24419</v>
      </c>
      <c r="C12858" t="s">
        <v>24220</v>
      </c>
      <c r="D12858" t="s">
        <v>24243</v>
      </c>
      <c r="E12858" s="2" t="s">
        <v>415</v>
      </c>
      <c r="F12858" t="str">
        <f t="shared" si="201"/>
        <v>AUDI A6</v>
      </c>
      <c r="G12858" t="s">
        <v>24420</v>
      </c>
      <c r="H12858" s="2" t="s">
        <v>17</v>
      </c>
      <c r="I12858" s="5">
        <v>108711</v>
      </c>
      <c r="J12858" s="2">
        <v>2017</v>
      </c>
      <c r="K12858" s="2">
        <v>200</v>
      </c>
      <c r="L12858" t="s">
        <v>24231</v>
      </c>
      <c r="M12858" s="3">
        <v>32000</v>
      </c>
      <c r="N12858" s="2" t="s">
        <v>19</v>
      </c>
    </row>
    <row r="12859" spans="1:14" x14ac:dyDescent="0.25">
      <c r="A12859" t="s">
        <v>24220</v>
      </c>
      <c r="B12859" s="1" t="s">
        <v>24451</v>
      </c>
      <c r="C12859" t="s">
        <v>24220</v>
      </c>
      <c r="D12859" t="s">
        <v>24243</v>
      </c>
      <c r="E12859" s="2" t="s">
        <v>415</v>
      </c>
      <c r="F12859" t="str">
        <f t="shared" si="201"/>
        <v>AUDI A6</v>
      </c>
      <c r="G12859" t="s">
        <v>24452</v>
      </c>
      <c r="H12859" s="2" t="s">
        <v>17</v>
      </c>
      <c r="I12859" s="5">
        <v>58302</v>
      </c>
      <c r="J12859" s="2">
        <v>2021</v>
      </c>
      <c r="K12859" s="2">
        <v>150</v>
      </c>
      <c r="L12859" t="s">
        <v>24248</v>
      </c>
      <c r="M12859" s="3">
        <v>49000</v>
      </c>
      <c r="N12859" s="2" t="s">
        <v>19</v>
      </c>
    </row>
    <row r="12860" spans="1:14" x14ac:dyDescent="0.25">
      <c r="A12860" t="s">
        <v>24220</v>
      </c>
      <c r="B12860" s="1" t="s">
        <v>24337</v>
      </c>
      <c r="C12860" t="s">
        <v>24220</v>
      </c>
      <c r="D12860" t="s">
        <v>24243</v>
      </c>
      <c r="E12860" s="2" t="s">
        <v>415</v>
      </c>
      <c r="F12860" t="str">
        <f t="shared" si="201"/>
        <v>AUDI A6</v>
      </c>
      <c r="G12860" t="s">
        <v>24338</v>
      </c>
      <c r="H12860" s="2" t="s">
        <v>36</v>
      </c>
      <c r="I12860" s="5">
        <v>12000</v>
      </c>
      <c r="J12860" s="2">
        <v>2021</v>
      </c>
      <c r="K12860" s="2">
        <v>195</v>
      </c>
      <c r="L12860" t="s">
        <v>24339</v>
      </c>
      <c r="M12860" s="3">
        <v>75000</v>
      </c>
      <c r="N12860" s="2" t="s">
        <v>19</v>
      </c>
    </row>
    <row r="12861" spans="1:14" x14ac:dyDescent="0.25">
      <c r="A12861" t="s">
        <v>24220</v>
      </c>
      <c r="B12861" s="1" t="s">
        <v>24322</v>
      </c>
      <c r="C12861" t="s">
        <v>24220</v>
      </c>
      <c r="D12861" t="s">
        <v>24243</v>
      </c>
      <c r="E12861" s="2" t="s">
        <v>415</v>
      </c>
      <c r="F12861" t="str">
        <f t="shared" si="201"/>
        <v>AUDI A6</v>
      </c>
      <c r="G12861" t="s">
        <v>24323</v>
      </c>
      <c r="H12861" s="2" t="s">
        <v>17</v>
      </c>
      <c r="I12861" s="5">
        <v>189618</v>
      </c>
      <c r="J12861" s="2">
        <v>2016</v>
      </c>
      <c r="K12861" s="2">
        <v>200</v>
      </c>
      <c r="L12861" t="s">
        <v>24223</v>
      </c>
      <c r="M12861" s="3">
        <v>28000</v>
      </c>
      <c r="N12861" s="2" t="s">
        <v>19</v>
      </c>
    </row>
    <row r="12862" spans="1:14" x14ac:dyDescent="0.25">
      <c r="A12862" t="s">
        <v>24220</v>
      </c>
      <c r="B12862" s="1" t="s">
        <v>24360</v>
      </c>
      <c r="C12862" t="s">
        <v>24220</v>
      </c>
      <c r="D12862" t="s">
        <v>24243</v>
      </c>
      <c r="E12862" s="2" t="s">
        <v>415</v>
      </c>
      <c r="F12862" t="str">
        <f t="shared" si="201"/>
        <v>AUDI A6</v>
      </c>
      <c r="G12862" t="s">
        <v>24361</v>
      </c>
      <c r="H12862" s="2" t="s">
        <v>17</v>
      </c>
      <c r="I12862" s="5">
        <v>154689</v>
      </c>
      <c r="J12862" s="2">
        <v>2019</v>
      </c>
      <c r="K12862" s="2">
        <v>170</v>
      </c>
      <c r="L12862" t="s">
        <v>24248</v>
      </c>
      <c r="M12862" s="3">
        <v>39000</v>
      </c>
      <c r="N12862" s="2" t="s">
        <v>19</v>
      </c>
    </row>
    <row r="12863" spans="1:14" x14ac:dyDescent="0.25">
      <c r="A12863" t="s">
        <v>24220</v>
      </c>
      <c r="B12863" s="1" t="s">
        <v>24459</v>
      </c>
      <c r="C12863" t="s">
        <v>24220</v>
      </c>
      <c r="D12863" t="s">
        <v>24243</v>
      </c>
      <c r="E12863" s="2" t="s">
        <v>28</v>
      </c>
      <c r="F12863" t="str">
        <f t="shared" si="201"/>
        <v>AUDI A8</v>
      </c>
      <c r="G12863" t="s">
        <v>6248</v>
      </c>
      <c r="H12863" s="2" t="s">
        <v>17</v>
      </c>
      <c r="I12863" s="5">
        <v>118274</v>
      </c>
      <c r="J12863" s="2">
        <v>2018</v>
      </c>
      <c r="K12863" s="2">
        <v>210</v>
      </c>
      <c r="L12863" t="s">
        <v>24228</v>
      </c>
      <c r="M12863" s="3">
        <v>67000</v>
      </c>
      <c r="N12863" s="2" t="s">
        <v>19</v>
      </c>
    </row>
    <row r="12864" spans="1:14" x14ac:dyDescent="0.25">
      <c r="A12864" t="s">
        <v>24220</v>
      </c>
      <c r="B12864" s="1" t="s">
        <v>24242</v>
      </c>
      <c r="C12864" t="s">
        <v>24220</v>
      </c>
      <c r="D12864" t="s">
        <v>24243</v>
      </c>
      <c r="E12864" s="2" t="s">
        <v>28</v>
      </c>
      <c r="F12864" t="str">
        <f t="shared" si="201"/>
        <v>AUDI A8</v>
      </c>
      <c r="G12864" t="s">
        <v>24244</v>
      </c>
      <c r="H12864" s="2" t="s">
        <v>25138</v>
      </c>
      <c r="I12864" s="5">
        <v>35969</v>
      </c>
      <c r="J12864" s="2">
        <v>2020</v>
      </c>
      <c r="K12864" s="2">
        <v>250</v>
      </c>
      <c r="L12864" t="s">
        <v>24225</v>
      </c>
      <c r="M12864" s="3">
        <v>99000</v>
      </c>
      <c r="N12864" s="2" t="s">
        <v>19</v>
      </c>
    </row>
    <row r="12865" spans="1:14" x14ac:dyDescent="0.25">
      <c r="A12865" t="s">
        <v>24220</v>
      </c>
      <c r="B12865" s="1" t="s">
        <v>24554</v>
      </c>
      <c r="C12865" t="s">
        <v>24220</v>
      </c>
      <c r="D12865" t="s">
        <v>24243</v>
      </c>
      <c r="E12865" s="2" t="s">
        <v>3561</v>
      </c>
      <c r="F12865" t="str">
        <f t="shared" si="201"/>
        <v>AUDI Q2</v>
      </c>
      <c r="G12865" t="s">
        <v>24555</v>
      </c>
      <c r="H12865" s="2" t="s">
        <v>17</v>
      </c>
      <c r="I12865" s="5">
        <v>14845</v>
      </c>
      <c r="J12865" s="2">
        <v>2020</v>
      </c>
      <c r="K12865" s="2">
        <v>110</v>
      </c>
      <c r="L12865" t="s">
        <v>24225</v>
      </c>
      <c r="M12865" s="3">
        <v>38000</v>
      </c>
      <c r="N12865" s="2" t="s">
        <v>19</v>
      </c>
    </row>
    <row r="12866" spans="1:14" x14ac:dyDescent="0.25">
      <c r="A12866" t="s">
        <v>24220</v>
      </c>
      <c r="B12866" s="1" t="s">
        <v>24605</v>
      </c>
      <c r="C12866" t="s">
        <v>24220</v>
      </c>
      <c r="D12866" t="s">
        <v>24243</v>
      </c>
      <c r="E12866" s="2" t="s">
        <v>998</v>
      </c>
      <c r="F12866" t="str">
        <f t="shared" si="201"/>
        <v>AUDI Q3</v>
      </c>
      <c r="G12866" t="s">
        <v>24606</v>
      </c>
      <c r="H12866" s="2" t="s">
        <v>17</v>
      </c>
      <c r="I12866" s="5">
        <v>64708</v>
      </c>
      <c r="J12866" s="2">
        <v>2020</v>
      </c>
      <c r="K12866" s="2">
        <v>110</v>
      </c>
      <c r="L12866" t="s">
        <v>24241</v>
      </c>
      <c r="M12866" s="3">
        <v>38000</v>
      </c>
      <c r="N12866" s="2" t="s">
        <v>19</v>
      </c>
    </row>
    <row r="12867" spans="1:14" x14ac:dyDescent="0.25">
      <c r="A12867" t="s">
        <v>24220</v>
      </c>
      <c r="B12867" s="1" t="s">
        <v>24469</v>
      </c>
      <c r="C12867" t="s">
        <v>24220</v>
      </c>
      <c r="D12867" t="s">
        <v>24243</v>
      </c>
      <c r="E12867" s="2" t="s">
        <v>998</v>
      </c>
      <c r="F12867" t="str">
        <f t="shared" si="201"/>
        <v>AUDI Q3</v>
      </c>
      <c r="G12867" t="s">
        <v>23570</v>
      </c>
      <c r="H12867" s="2" t="s">
        <v>17</v>
      </c>
      <c r="I12867" s="5">
        <v>50190</v>
      </c>
      <c r="J12867" s="2">
        <v>2019</v>
      </c>
      <c r="K12867" s="2">
        <v>110</v>
      </c>
      <c r="L12867" t="s">
        <v>24223</v>
      </c>
      <c r="M12867" s="3">
        <v>38000</v>
      </c>
      <c r="N12867" s="2" t="s">
        <v>19</v>
      </c>
    </row>
    <row r="12868" spans="1:14" x14ac:dyDescent="0.25">
      <c r="A12868" t="s">
        <v>24220</v>
      </c>
      <c r="B12868" s="1" t="s">
        <v>24629</v>
      </c>
      <c r="C12868" t="s">
        <v>24220</v>
      </c>
      <c r="D12868" t="s">
        <v>24243</v>
      </c>
      <c r="E12868" s="2" t="s">
        <v>732</v>
      </c>
      <c r="F12868" t="str">
        <f t="shared" si="201"/>
        <v>AUDI Q5</v>
      </c>
      <c r="G12868" t="s">
        <v>24630</v>
      </c>
      <c r="H12868" s="2" t="s">
        <v>17</v>
      </c>
      <c r="I12868" s="5">
        <v>156535</v>
      </c>
      <c r="J12868" s="2">
        <v>2018</v>
      </c>
      <c r="K12868" s="2">
        <v>120</v>
      </c>
      <c r="L12868" t="s">
        <v>24228</v>
      </c>
      <c r="M12868" s="3">
        <v>33000</v>
      </c>
      <c r="N12868" s="2" t="s">
        <v>19</v>
      </c>
    </row>
    <row r="12869" spans="1:14" x14ac:dyDescent="0.25">
      <c r="A12869" t="s">
        <v>24220</v>
      </c>
      <c r="B12869" s="1" t="s">
        <v>24268</v>
      </c>
      <c r="C12869" t="s">
        <v>24220</v>
      </c>
      <c r="D12869" t="s">
        <v>24243</v>
      </c>
      <c r="E12869" s="2" t="s">
        <v>732</v>
      </c>
      <c r="F12869" t="str">
        <f t="shared" si="201"/>
        <v>AUDI Q5</v>
      </c>
      <c r="G12869" t="s">
        <v>24269</v>
      </c>
      <c r="H12869" s="2" t="s">
        <v>17</v>
      </c>
      <c r="I12869" s="5">
        <v>156204</v>
      </c>
      <c r="J12869" s="2">
        <v>2018</v>
      </c>
      <c r="K12869" s="2">
        <v>140</v>
      </c>
      <c r="L12869" t="s">
        <v>24228</v>
      </c>
      <c r="M12869" s="3">
        <v>33000</v>
      </c>
      <c r="N12869" s="2" t="s">
        <v>19</v>
      </c>
    </row>
    <row r="12870" spans="1:14" x14ac:dyDescent="0.25">
      <c r="A12870" t="s">
        <v>24220</v>
      </c>
      <c r="B12870" s="1" t="s">
        <v>24631</v>
      </c>
      <c r="C12870" t="s">
        <v>24220</v>
      </c>
      <c r="D12870" t="s">
        <v>24243</v>
      </c>
      <c r="E12870" s="2" t="s">
        <v>732</v>
      </c>
      <c r="F12870" t="str">
        <f t="shared" si="201"/>
        <v>AUDI Q5</v>
      </c>
      <c r="G12870" t="s">
        <v>7031</v>
      </c>
      <c r="H12870" s="2" t="s">
        <v>17</v>
      </c>
      <c r="I12870" s="5">
        <v>154400</v>
      </c>
      <c r="J12870" s="2">
        <v>2019</v>
      </c>
      <c r="K12870" s="2">
        <v>140</v>
      </c>
      <c r="L12870" t="s">
        <v>24248</v>
      </c>
      <c r="M12870" s="3">
        <v>35000</v>
      </c>
      <c r="N12870" s="2" t="s">
        <v>19</v>
      </c>
    </row>
    <row r="12871" spans="1:14" x14ac:dyDescent="0.25">
      <c r="A12871" t="s">
        <v>24220</v>
      </c>
      <c r="B12871" s="1" t="s">
        <v>24627</v>
      </c>
      <c r="C12871" t="s">
        <v>24220</v>
      </c>
      <c r="D12871" t="s">
        <v>24243</v>
      </c>
      <c r="E12871" s="2" t="s">
        <v>732</v>
      </c>
      <c r="F12871" t="str">
        <f t="shared" si="201"/>
        <v>AUDI Q5</v>
      </c>
      <c r="G12871" t="s">
        <v>24628</v>
      </c>
      <c r="H12871" s="2" t="s">
        <v>17</v>
      </c>
      <c r="I12871" s="5">
        <v>156315</v>
      </c>
      <c r="J12871" s="2">
        <v>2019</v>
      </c>
      <c r="K12871" s="2">
        <v>140</v>
      </c>
      <c r="L12871" t="s">
        <v>24234</v>
      </c>
      <c r="M12871" s="3">
        <v>35000</v>
      </c>
      <c r="N12871" s="2" t="s">
        <v>19</v>
      </c>
    </row>
    <row r="12872" spans="1:14" x14ac:dyDescent="0.25">
      <c r="A12872" t="s">
        <v>24220</v>
      </c>
      <c r="B12872" s="1" t="s">
        <v>24453</v>
      </c>
      <c r="C12872" t="s">
        <v>24220</v>
      </c>
      <c r="D12872" t="s">
        <v>24243</v>
      </c>
      <c r="E12872" s="2" t="s">
        <v>732</v>
      </c>
      <c r="F12872" t="str">
        <f t="shared" si="201"/>
        <v>AUDI Q5</v>
      </c>
      <c r="G12872" t="s">
        <v>24454</v>
      </c>
      <c r="H12872" s="2" t="s">
        <v>17</v>
      </c>
      <c r="I12872" s="5">
        <v>119766</v>
      </c>
      <c r="J12872" s="2">
        <v>2019</v>
      </c>
      <c r="K12872" s="2">
        <v>140</v>
      </c>
      <c r="L12872" t="s">
        <v>24248</v>
      </c>
      <c r="M12872" s="3">
        <v>37000</v>
      </c>
      <c r="N12872" s="2" t="s">
        <v>19</v>
      </c>
    </row>
    <row r="12873" spans="1:14" x14ac:dyDescent="0.25">
      <c r="A12873" t="s">
        <v>24220</v>
      </c>
      <c r="B12873" s="1" t="s">
        <v>24492</v>
      </c>
      <c r="C12873" t="s">
        <v>24220</v>
      </c>
      <c r="D12873" t="s">
        <v>24243</v>
      </c>
      <c r="E12873" s="2" t="s">
        <v>1064</v>
      </c>
      <c r="F12873" t="str">
        <f t="shared" si="201"/>
        <v>AUDI Q7</v>
      </c>
      <c r="G12873" t="s">
        <v>24493</v>
      </c>
      <c r="H12873" s="2" t="s">
        <v>17</v>
      </c>
      <c r="I12873" s="5">
        <v>132267</v>
      </c>
      <c r="J12873" s="2">
        <v>2017</v>
      </c>
      <c r="K12873" s="2">
        <v>200</v>
      </c>
      <c r="L12873" t="s">
        <v>24225</v>
      </c>
      <c r="M12873" s="3">
        <v>51500</v>
      </c>
      <c r="N12873" s="2" t="s">
        <v>19</v>
      </c>
    </row>
    <row r="12874" spans="1:14" x14ac:dyDescent="0.25">
      <c r="A12874" t="s">
        <v>24220</v>
      </c>
      <c r="B12874" s="1" t="s">
        <v>24293</v>
      </c>
      <c r="C12874" t="s">
        <v>24220</v>
      </c>
      <c r="D12874" t="s">
        <v>24243</v>
      </c>
      <c r="E12874" s="2" t="s">
        <v>1064</v>
      </c>
      <c r="F12874" t="str">
        <f t="shared" si="201"/>
        <v>AUDI Q7</v>
      </c>
      <c r="G12874" t="s">
        <v>24294</v>
      </c>
      <c r="H12874" s="2" t="s">
        <v>17</v>
      </c>
      <c r="I12874" s="5">
        <v>109132</v>
      </c>
      <c r="J12874" s="2">
        <v>2019</v>
      </c>
      <c r="K12874" s="2">
        <v>210</v>
      </c>
      <c r="L12874" t="s">
        <v>24234</v>
      </c>
      <c r="M12874" s="3">
        <v>60000</v>
      </c>
      <c r="N12874" s="2" t="s">
        <v>19</v>
      </c>
    </row>
    <row r="12875" spans="1:14" x14ac:dyDescent="0.25">
      <c r="A12875" t="s">
        <v>24220</v>
      </c>
      <c r="B12875" s="1" t="s">
        <v>24261</v>
      </c>
      <c r="C12875" t="s">
        <v>24220</v>
      </c>
      <c r="D12875" t="s">
        <v>24243</v>
      </c>
      <c r="E12875" s="2" t="s">
        <v>1249</v>
      </c>
      <c r="F12875" t="str">
        <f t="shared" si="201"/>
        <v>AUDI Q8</v>
      </c>
      <c r="G12875" t="s">
        <v>24262</v>
      </c>
      <c r="H12875" s="2" t="s">
        <v>17</v>
      </c>
      <c r="I12875" s="5">
        <v>129295</v>
      </c>
      <c r="J12875" s="2">
        <v>2019</v>
      </c>
      <c r="K12875" s="2">
        <v>210</v>
      </c>
      <c r="L12875" t="s">
        <v>24241</v>
      </c>
      <c r="M12875" s="3">
        <v>85000</v>
      </c>
      <c r="N12875" s="2" t="s">
        <v>19</v>
      </c>
    </row>
    <row r="12876" spans="1:14" x14ac:dyDescent="0.25">
      <c r="A12876" t="s">
        <v>24220</v>
      </c>
      <c r="B12876" s="1" t="s">
        <v>24463</v>
      </c>
      <c r="C12876" t="s">
        <v>24220</v>
      </c>
      <c r="D12876" t="s">
        <v>24243</v>
      </c>
      <c r="E12876" s="2" t="s">
        <v>1891</v>
      </c>
      <c r="F12876" t="str">
        <f t="shared" si="201"/>
        <v>AUDI TT</v>
      </c>
      <c r="G12876" t="s">
        <v>24464</v>
      </c>
      <c r="H12876" s="2" t="s">
        <v>36</v>
      </c>
      <c r="I12876" s="5">
        <v>96297</v>
      </c>
      <c r="J12876" s="2">
        <v>2017</v>
      </c>
      <c r="K12876" s="2">
        <v>169</v>
      </c>
      <c r="L12876" t="s">
        <v>24264</v>
      </c>
      <c r="M12876" s="3">
        <v>36000</v>
      </c>
      <c r="N12876" s="2" t="s">
        <v>19</v>
      </c>
    </row>
    <row r="12877" spans="1:14" x14ac:dyDescent="0.25">
      <c r="A12877" t="s">
        <v>24220</v>
      </c>
      <c r="B12877" s="1" t="s">
        <v>24239</v>
      </c>
      <c r="C12877" t="s">
        <v>24220</v>
      </c>
      <c r="D12877" t="s">
        <v>75</v>
      </c>
      <c r="E12877" s="2">
        <v>8</v>
      </c>
      <c r="F12877" t="str">
        <f t="shared" si="201"/>
        <v>BMW 8</v>
      </c>
      <c r="G12877" t="s">
        <v>24240</v>
      </c>
      <c r="H12877" s="2" t="s">
        <v>36</v>
      </c>
      <c r="I12877" s="5">
        <v>15304</v>
      </c>
      <c r="J12877" s="2">
        <v>2020</v>
      </c>
      <c r="K12877" s="2">
        <v>390</v>
      </c>
      <c r="L12877" t="s">
        <v>24241</v>
      </c>
      <c r="M12877" s="3">
        <v>103900</v>
      </c>
      <c r="N12877" s="2" t="s">
        <v>19</v>
      </c>
    </row>
    <row r="12878" spans="1:14" x14ac:dyDescent="0.25">
      <c r="A12878" t="s">
        <v>24220</v>
      </c>
      <c r="B12878" s="1" t="s">
        <v>24524</v>
      </c>
      <c r="C12878" t="s">
        <v>24220</v>
      </c>
      <c r="D12878" t="s">
        <v>75</v>
      </c>
      <c r="E12878" s="2">
        <v>1</v>
      </c>
      <c r="F12878" t="str">
        <f t="shared" si="201"/>
        <v>BMW 1</v>
      </c>
      <c r="G12878" t="s">
        <v>24525</v>
      </c>
      <c r="H12878" s="2" t="s">
        <v>17</v>
      </c>
      <c r="I12878" s="5">
        <v>153972</v>
      </c>
      <c r="J12878" s="2">
        <v>2017</v>
      </c>
      <c r="K12878" s="2">
        <v>85</v>
      </c>
      <c r="L12878" t="s">
        <v>24264</v>
      </c>
      <c r="M12878" s="3">
        <v>19500</v>
      </c>
      <c r="N12878" s="2" t="s">
        <v>19</v>
      </c>
    </row>
    <row r="12879" spans="1:14" x14ac:dyDescent="0.25">
      <c r="A12879" t="s">
        <v>24220</v>
      </c>
      <c r="B12879" s="1" t="s">
        <v>24483</v>
      </c>
      <c r="C12879" t="s">
        <v>24220</v>
      </c>
      <c r="D12879" t="s">
        <v>75</v>
      </c>
      <c r="E12879" s="2">
        <v>2</v>
      </c>
      <c r="F12879" t="str">
        <f t="shared" si="201"/>
        <v>BMW 2</v>
      </c>
      <c r="G12879" t="s">
        <v>24484</v>
      </c>
      <c r="H12879" s="2" t="s">
        <v>36</v>
      </c>
      <c r="I12879" s="5">
        <v>79934</v>
      </c>
      <c r="J12879" s="2">
        <v>2019</v>
      </c>
      <c r="K12879" s="2">
        <v>80</v>
      </c>
      <c r="L12879" t="s">
        <v>24223</v>
      </c>
      <c r="M12879" s="3">
        <v>19000</v>
      </c>
      <c r="N12879" s="2" t="s">
        <v>19</v>
      </c>
    </row>
    <row r="12880" spans="1:14" x14ac:dyDescent="0.25">
      <c r="A12880" t="s">
        <v>24220</v>
      </c>
      <c r="B12880" s="1" t="s">
        <v>24609</v>
      </c>
      <c r="C12880" t="s">
        <v>24220</v>
      </c>
      <c r="D12880" t="s">
        <v>75</v>
      </c>
      <c r="E12880" s="2">
        <v>2</v>
      </c>
      <c r="F12880" t="str">
        <f t="shared" si="201"/>
        <v>BMW 2</v>
      </c>
      <c r="G12880" t="s">
        <v>24610</v>
      </c>
      <c r="H12880" s="2" t="s">
        <v>36</v>
      </c>
      <c r="I12880" s="5">
        <v>99123</v>
      </c>
      <c r="J12880" s="2">
        <v>2020</v>
      </c>
      <c r="K12880" s="2">
        <v>103</v>
      </c>
      <c r="L12880" t="s">
        <v>24241</v>
      </c>
      <c r="M12880" s="3">
        <v>33000</v>
      </c>
      <c r="N12880" s="2" t="s">
        <v>19</v>
      </c>
    </row>
    <row r="12881" spans="1:14" x14ac:dyDescent="0.25">
      <c r="A12881" t="s">
        <v>24220</v>
      </c>
      <c r="B12881" s="1" t="s">
        <v>24574</v>
      </c>
      <c r="C12881" t="s">
        <v>24220</v>
      </c>
      <c r="D12881" t="s">
        <v>75</v>
      </c>
      <c r="E12881" s="2">
        <v>3</v>
      </c>
      <c r="F12881" t="str">
        <f t="shared" si="201"/>
        <v>BMW 3</v>
      </c>
      <c r="G12881" t="s">
        <v>24266</v>
      </c>
      <c r="H12881" s="2" t="s">
        <v>17</v>
      </c>
      <c r="I12881" s="5">
        <v>204207</v>
      </c>
      <c r="J12881" s="2">
        <v>2020</v>
      </c>
      <c r="K12881" s="2">
        <v>140</v>
      </c>
      <c r="L12881" t="s">
        <v>24248</v>
      </c>
      <c r="M12881" s="3">
        <v>32000</v>
      </c>
      <c r="N12881" s="2" t="s">
        <v>19</v>
      </c>
    </row>
    <row r="12882" spans="1:14" x14ac:dyDescent="0.25">
      <c r="A12882" t="s">
        <v>24220</v>
      </c>
      <c r="B12882" s="1" t="s">
        <v>24395</v>
      </c>
      <c r="C12882" t="s">
        <v>24220</v>
      </c>
      <c r="D12882" t="s">
        <v>75</v>
      </c>
      <c r="E12882" s="2">
        <v>3</v>
      </c>
      <c r="F12882" t="str">
        <f t="shared" si="201"/>
        <v>BMW 3</v>
      </c>
      <c r="G12882" t="s">
        <v>24396</v>
      </c>
      <c r="H12882" s="2" t="s">
        <v>17</v>
      </c>
      <c r="I12882" s="5">
        <v>27823</v>
      </c>
      <c r="J12882" s="2">
        <v>2021</v>
      </c>
      <c r="K12882" s="2">
        <v>140</v>
      </c>
      <c r="L12882" t="s">
        <v>24264</v>
      </c>
      <c r="M12882" s="3">
        <v>45000</v>
      </c>
      <c r="N12882" s="2" t="s">
        <v>19</v>
      </c>
    </row>
    <row r="12883" spans="1:14" x14ac:dyDescent="0.25">
      <c r="A12883" t="s">
        <v>24220</v>
      </c>
      <c r="B12883" s="1" t="s">
        <v>24287</v>
      </c>
      <c r="C12883" t="s">
        <v>24220</v>
      </c>
      <c r="D12883" t="s">
        <v>75</v>
      </c>
      <c r="E12883" s="2">
        <v>3</v>
      </c>
      <c r="F12883" t="str">
        <f t="shared" si="201"/>
        <v>BMW 3</v>
      </c>
      <c r="G12883" t="s">
        <v>24288</v>
      </c>
      <c r="H12883" s="2" t="s">
        <v>17</v>
      </c>
      <c r="I12883" s="5">
        <v>101192</v>
      </c>
      <c r="J12883" s="2">
        <v>2018</v>
      </c>
      <c r="K12883" s="2">
        <v>165</v>
      </c>
      <c r="L12883" t="s">
        <v>24234</v>
      </c>
      <c r="M12883" s="3">
        <v>33000</v>
      </c>
      <c r="N12883" s="2" t="s">
        <v>19</v>
      </c>
    </row>
    <row r="12884" spans="1:14" x14ac:dyDescent="0.25">
      <c r="A12884" t="s">
        <v>24220</v>
      </c>
      <c r="B12884" s="1" t="s">
        <v>24399</v>
      </c>
      <c r="C12884" t="s">
        <v>24220</v>
      </c>
      <c r="D12884" t="s">
        <v>75</v>
      </c>
      <c r="E12884" s="2">
        <v>5</v>
      </c>
      <c r="F12884" t="str">
        <f t="shared" si="201"/>
        <v>BMW 5</v>
      </c>
      <c r="G12884" t="s">
        <v>818</v>
      </c>
      <c r="H12884" s="2" t="s">
        <v>17</v>
      </c>
      <c r="I12884" s="5">
        <v>143000</v>
      </c>
      <c r="J12884" s="2">
        <v>2017</v>
      </c>
      <c r="K12884" s="2">
        <v>140</v>
      </c>
      <c r="L12884" t="s">
        <v>24225</v>
      </c>
      <c r="M12884" s="3">
        <v>29000</v>
      </c>
      <c r="N12884" s="2" t="s">
        <v>19</v>
      </c>
    </row>
    <row r="12885" spans="1:14" x14ac:dyDescent="0.25">
      <c r="A12885" t="s">
        <v>24220</v>
      </c>
      <c r="B12885" s="1" t="s">
        <v>24379</v>
      </c>
      <c r="C12885" t="s">
        <v>24220</v>
      </c>
      <c r="D12885" t="s">
        <v>75</v>
      </c>
      <c r="E12885" s="2">
        <v>5</v>
      </c>
      <c r="F12885" t="str">
        <f t="shared" si="201"/>
        <v>BMW 5</v>
      </c>
      <c r="G12885" t="s">
        <v>24380</v>
      </c>
      <c r="H12885" s="2" t="s">
        <v>17</v>
      </c>
      <c r="I12885" s="5">
        <v>57460</v>
      </c>
      <c r="J12885" s="2">
        <v>2021</v>
      </c>
      <c r="K12885" s="2">
        <v>140</v>
      </c>
      <c r="L12885" t="s">
        <v>24228</v>
      </c>
      <c r="M12885" s="3">
        <v>57000</v>
      </c>
      <c r="N12885" s="2" t="s">
        <v>19</v>
      </c>
    </row>
    <row r="12886" spans="1:14" x14ac:dyDescent="0.25">
      <c r="A12886" t="s">
        <v>24220</v>
      </c>
      <c r="B12886" s="1" t="s">
        <v>24537</v>
      </c>
      <c r="C12886" t="s">
        <v>24220</v>
      </c>
      <c r="D12886" t="s">
        <v>75</v>
      </c>
      <c r="E12886" s="2">
        <v>5</v>
      </c>
      <c r="F12886" t="str">
        <f t="shared" si="201"/>
        <v>BMW 5</v>
      </c>
      <c r="G12886" t="s">
        <v>24538</v>
      </c>
      <c r="H12886" s="2" t="s">
        <v>17</v>
      </c>
      <c r="I12886" s="5">
        <v>133631</v>
      </c>
      <c r="J12886" s="2">
        <v>2017</v>
      </c>
      <c r="K12886" s="2">
        <v>140</v>
      </c>
      <c r="L12886" t="s">
        <v>24248</v>
      </c>
      <c r="M12886" s="3">
        <v>34000</v>
      </c>
      <c r="N12886" s="2" t="s">
        <v>19</v>
      </c>
    </row>
    <row r="12887" spans="1:14" x14ac:dyDescent="0.25">
      <c r="A12887" t="s">
        <v>24220</v>
      </c>
      <c r="B12887" s="1" t="s">
        <v>24326</v>
      </c>
      <c r="C12887" t="s">
        <v>24220</v>
      </c>
      <c r="D12887" t="s">
        <v>75</v>
      </c>
      <c r="E12887" s="2">
        <v>5</v>
      </c>
      <c r="F12887" t="str">
        <f t="shared" si="201"/>
        <v>BMW 5</v>
      </c>
      <c r="G12887" t="s">
        <v>21809</v>
      </c>
      <c r="H12887" s="2" t="s">
        <v>17</v>
      </c>
      <c r="I12887" s="5">
        <v>140968</v>
      </c>
      <c r="J12887" s="2">
        <v>2015</v>
      </c>
      <c r="K12887" s="2">
        <v>140</v>
      </c>
      <c r="L12887" t="s">
        <v>24241</v>
      </c>
      <c r="M12887" s="3">
        <v>21500</v>
      </c>
      <c r="N12887" s="2" t="s">
        <v>19</v>
      </c>
    </row>
    <row r="12888" spans="1:14" x14ac:dyDescent="0.25">
      <c r="A12888" t="s">
        <v>24220</v>
      </c>
      <c r="B12888" s="1" t="s">
        <v>24350</v>
      </c>
      <c r="C12888" t="s">
        <v>24220</v>
      </c>
      <c r="D12888" t="s">
        <v>75</v>
      </c>
      <c r="E12888" s="2">
        <v>5</v>
      </c>
      <c r="F12888" t="str">
        <f t="shared" si="201"/>
        <v>BMW 5</v>
      </c>
      <c r="G12888" t="s">
        <v>4059</v>
      </c>
      <c r="H12888" s="2" t="s">
        <v>17</v>
      </c>
      <c r="I12888" s="5">
        <v>122214</v>
      </c>
      <c r="J12888" s="2">
        <v>2017</v>
      </c>
      <c r="K12888" s="2">
        <v>140</v>
      </c>
      <c r="L12888" t="s">
        <v>24241</v>
      </c>
      <c r="M12888" s="3">
        <v>34494.660000000003</v>
      </c>
      <c r="N12888" s="2" t="s">
        <v>19</v>
      </c>
    </row>
    <row r="12889" spans="1:14" x14ac:dyDescent="0.25">
      <c r="A12889" t="s">
        <v>24220</v>
      </c>
      <c r="B12889" s="1" t="s">
        <v>24567</v>
      </c>
      <c r="C12889" t="s">
        <v>24220</v>
      </c>
      <c r="D12889" t="s">
        <v>75</v>
      </c>
      <c r="E12889" s="2">
        <v>5</v>
      </c>
      <c r="F12889" t="str">
        <f t="shared" si="201"/>
        <v>BMW 5</v>
      </c>
      <c r="G12889" t="s">
        <v>24568</v>
      </c>
      <c r="H12889" s="2" t="s">
        <v>17</v>
      </c>
      <c r="I12889" s="5">
        <v>253320</v>
      </c>
      <c r="J12889" s="2">
        <v>2015</v>
      </c>
      <c r="K12889" s="2">
        <v>190</v>
      </c>
      <c r="L12889" t="s">
        <v>24225</v>
      </c>
      <c r="M12889" s="3">
        <v>27000</v>
      </c>
      <c r="N12889" s="2" t="s">
        <v>19</v>
      </c>
    </row>
    <row r="12890" spans="1:14" x14ac:dyDescent="0.25">
      <c r="A12890" t="s">
        <v>24220</v>
      </c>
      <c r="B12890" s="1" t="s">
        <v>24602</v>
      </c>
      <c r="C12890" t="s">
        <v>24220</v>
      </c>
      <c r="D12890" t="s">
        <v>75</v>
      </c>
      <c r="E12890" s="2">
        <v>5</v>
      </c>
      <c r="F12890" t="str">
        <f t="shared" si="201"/>
        <v>BMW 5</v>
      </c>
      <c r="G12890" t="s">
        <v>24603</v>
      </c>
      <c r="H12890" s="2" t="s">
        <v>25138</v>
      </c>
      <c r="I12890" s="5">
        <v>69045</v>
      </c>
      <c r="J12890" s="2">
        <v>2019</v>
      </c>
      <c r="K12890" s="2">
        <v>135</v>
      </c>
      <c r="L12890" t="s">
        <v>24292</v>
      </c>
      <c r="M12890" s="3">
        <v>53075.85</v>
      </c>
      <c r="N12890" s="2" t="s">
        <v>19</v>
      </c>
    </row>
    <row r="12891" spans="1:14" x14ac:dyDescent="0.25">
      <c r="A12891" t="s">
        <v>24220</v>
      </c>
      <c r="B12891" s="1" t="s">
        <v>24587</v>
      </c>
      <c r="C12891" t="s">
        <v>24220</v>
      </c>
      <c r="D12891" t="s">
        <v>75</v>
      </c>
      <c r="E12891" s="2">
        <v>5</v>
      </c>
      <c r="F12891" t="str">
        <f t="shared" si="201"/>
        <v>BMW 5</v>
      </c>
      <c r="G12891" t="s">
        <v>24588</v>
      </c>
      <c r="H12891" s="2" t="s">
        <v>17</v>
      </c>
      <c r="I12891" s="5">
        <v>208319</v>
      </c>
      <c r="J12891" s="2">
        <v>2014</v>
      </c>
      <c r="K12891" s="2">
        <v>230</v>
      </c>
      <c r="L12891" t="s">
        <v>24228</v>
      </c>
      <c r="M12891" s="3">
        <v>25204.06</v>
      </c>
      <c r="N12891" s="2" t="s">
        <v>19</v>
      </c>
    </row>
    <row r="12892" spans="1:14" x14ac:dyDescent="0.25">
      <c r="A12892" t="s">
        <v>24220</v>
      </c>
      <c r="B12892" s="1" t="s">
        <v>24536</v>
      </c>
      <c r="C12892" t="s">
        <v>24220</v>
      </c>
      <c r="D12892" t="s">
        <v>75</v>
      </c>
      <c r="E12892" s="2" t="s">
        <v>78</v>
      </c>
      <c r="F12892" t="str">
        <f t="shared" si="201"/>
        <v>BMW X1</v>
      </c>
      <c r="G12892" t="s">
        <v>7072</v>
      </c>
      <c r="H12892" s="2" t="s">
        <v>17</v>
      </c>
      <c r="I12892" s="5">
        <v>101788</v>
      </c>
      <c r="J12892" s="2">
        <v>2018</v>
      </c>
      <c r="K12892" s="2">
        <v>110</v>
      </c>
      <c r="L12892" t="s">
        <v>24248</v>
      </c>
      <c r="M12892" s="3">
        <v>29000</v>
      </c>
      <c r="N12892" s="2" t="s">
        <v>19</v>
      </c>
    </row>
    <row r="12893" spans="1:14" x14ac:dyDescent="0.25">
      <c r="A12893" t="s">
        <v>24220</v>
      </c>
      <c r="B12893" s="1" t="s">
        <v>24319</v>
      </c>
      <c r="C12893" t="s">
        <v>24220</v>
      </c>
      <c r="D12893" t="s">
        <v>75</v>
      </c>
      <c r="E12893" s="2" t="s">
        <v>78</v>
      </c>
      <c r="F12893" t="str">
        <f t="shared" si="201"/>
        <v>BMW X1</v>
      </c>
      <c r="G12893" t="s">
        <v>785</v>
      </c>
      <c r="H12893" s="2" t="s">
        <v>17</v>
      </c>
      <c r="I12893" s="5">
        <v>155983</v>
      </c>
      <c r="J12893" s="2">
        <v>2017</v>
      </c>
      <c r="K12893" s="2">
        <v>110</v>
      </c>
      <c r="L12893" t="s">
        <v>24264</v>
      </c>
      <c r="M12893" s="3">
        <v>22000</v>
      </c>
      <c r="N12893" s="2" t="s">
        <v>19</v>
      </c>
    </row>
    <row r="12894" spans="1:14" x14ac:dyDescent="0.25">
      <c r="A12894" t="s">
        <v>24220</v>
      </c>
      <c r="B12894" s="1" t="s">
        <v>24614</v>
      </c>
      <c r="C12894" t="s">
        <v>24220</v>
      </c>
      <c r="D12894" t="s">
        <v>75</v>
      </c>
      <c r="E12894" s="2" t="s">
        <v>3319</v>
      </c>
      <c r="F12894" t="str">
        <f t="shared" si="201"/>
        <v>BMW X4</v>
      </c>
      <c r="G12894" t="s">
        <v>24615</v>
      </c>
      <c r="H12894" s="2" t="s">
        <v>17</v>
      </c>
      <c r="I12894" s="5">
        <v>77845</v>
      </c>
      <c r="J12894" s="2">
        <v>2019</v>
      </c>
      <c r="K12894" s="2">
        <v>195</v>
      </c>
      <c r="L12894" t="s">
        <v>24264</v>
      </c>
      <c r="M12894" s="3">
        <v>57000</v>
      </c>
      <c r="N12894" s="2" t="s">
        <v>19</v>
      </c>
    </row>
    <row r="12895" spans="1:14" x14ac:dyDescent="0.25">
      <c r="A12895" t="s">
        <v>24220</v>
      </c>
      <c r="B12895" s="1" t="s">
        <v>24272</v>
      </c>
      <c r="C12895" t="s">
        <v>24220</v>
      </c>
      <c r="D12895" t="s">
        <v>75</v>
      </c>
      <c r="E12895" s="2" t="s">
        <v>158</v>
      </c>
      <c r="F12895" t="str">
        <f t="shared" si="201"/>
        <v>BMW X5</v>
      </c>
      <c r="G12895" t="s">
        <v>24273</v>
      </c>
      <c r="H12895" s="2" t="s">
        <v>17</v>
      </c>
      <c r="I12895" s="5">
        <v>83550</v>
      </c>
      <c r="J12895" s="2">
        <v>2018</v>
      </c>
      <c r="K12895" s="2">
        <v>195</v>
      </c>
      <c r="L12895" t="s">
        <v>24228</v>
      </c>
      <c r="M12895" s="3">
        <v>79000</v>
      </c>
      <c r="N12895" s="2" t="s">
        <v>19</v>
      </c>
    </row>
    <row r="12896" spans="1:14" x14ac:dyDescent="0.25">
      <c r="A12896" t="s">
        <v>24220</v>
      </c>
      <c r="B12896" s="1" t="s">
        <v>24249</v>
      </c>
      <c r="C12896" t="s">
        <v>24220</v>
      </c>
      <c r="D12896" t="s">
        <v>75</v>
      </c>
      <c r="E12896" s="2" t="s">
        <v>1664</v>
      </c>
      <c r="F12896" t="str">
        <f t="shared" si="201"/>
        <v>BMW X6</v>
      </c>
      <c r="G12896" t="s">
        <v>24250</v>
      </c>
      <c r="H12896" s="2" t="s">
        <v>17</v>
      </c>
      <c r="I12896" s="5">
        <v>70195</v>
      </c>
      <c r="J12896" s="2">
        <v>2020</v>
      </c>
      <c r="K12896" s="2">
        <v>210</v>
      </c>
      <c r="L12896" t="s">
        <v>24248</v>
      </c>
      <c r="M12896" s="3">
        <v>95000</v>
      </c>
      <c r="N12896" s="2" t="s">
        <v>19</v>
      </c>
    </row>
    <row r="12897" spans="1:14" x14ac:dyDescent="0.25">
      <c r="A12897" t="s">
        <v>24220</v>
      </c>
      <c r="B12897" s="1" t="s">
        <v>24425</v>
      </c>
      <c r="C12897" t="s">
        <v>24220</v>
      </c>
      <c r="D12897" t="s">
        <v>195</v>
      </c>
      <c r="E12897" s="2" t="s">
        <v>196</v>
      </c>
      <c r="F12897" t="str">
        <f t="shared" si="201"/>
        <v>Citroen C3</v>
      </c>
      <c r="G12897" t="s">
        <v>260</v>
      </c>
      <c r="H12897" s="2" t="s">
        <v>36</v>
      </c>
      <c r="I12897" s="5">
        <v>18299</v>
      </c>
      <c r="J12897" s="2">
        <v>2021</v>
      </c>
      <c r="K12897" s="2">
        <v>61</v>
      </c>
      <c r="L12897" t="s">
        <v>24234</v>
      </c>
      <c r="M12897" s="3">
        <v>16900</v>
      </c>
      <c r="N12897" s="2" t="s">
        <v>19</v>
      </c>
    </row>
    <row r="12898" spans="1:14" x14ac:dyDescent="0.25">
      <c r="A12898" t="s">
        <v>24220</v>
      </c>
      <c r="B12898" s="1" t="s">
        <v>24245</v>
      </c>
      <c r="C12898" t="s">
        <v>24220</v>
      </c>
      <c r="D12898" t="s">
        <v>24246</v>
      </c>
      <c r="E12898" s="2" t="s">
        <v>24247</v>
      </c>
      <c r="F12898" t="str">
        <f t="shared" si="201"/>
        <v>DACIA DUSTER</v>
      </c>
      <c r="G12898" t="s">
        <v>151</v>
      </c>
      <c r="H12898" s="2" t="s">
        <v>17</v>
      </c>
      <c r="I12898" s="5">
        <v>111550</v>
      </c>
      <c r="J12898" s="2">
        <v>2018</v>
      </c>
      <c r="K12898" s="2">
        <v>80</v>
      </c>
      <c r="L12898" t="s">
        <v>24248</v>
      </c>
      <c r="M12898" s="3">
        <v>16000</v>
      </c>
      <c r="N12898" s="2" t="s">
        <v>19</v>
      </c>
    </row>
    <row r="12899" spans="1:14" x14ac:dyDescent="0.25">
      <c r="A12899" t="s">
        <v>24220</v>
      </c>
      <c r="B12899" s="1" t="s">
        <v>24386</v>
      </c>
      <c r="C12899" t="s">
        <v>24220</v>
      </c>
      <c r="D12899" t="s">
        <v>24246</v>
      </c>
      <c r="E12899" s="2" t="s">
        <v>24259</v>
      </c>
      <c r="F12899" t="str">
        <f t="shared" si="201"/>
        <v>DACIA SANDERO</v>
      </c>
      <c r="G12899" t="s">
        <v>24260</v>
      </c>
      <c r="H12899" s="2" t="s">
        <v>17</v>
      </c>
      <c r="I12899" s="5">
        <v>100840</v>
      </c>
      <c r="J12899" s="2">
        <v>2019</v>
      </c>
      <c r="K12899" s="2">
        <v>70</v>
      </c>
      <c r="L12899" t="s">
        <v>24223</v>
      </c>
      <c r="M12899" s="3">
        <v>12400</v>
      </c>
      <c r="N12899" s="2" t="s">
        <v>19</v>
      </c>
    </row>
    <row r="12900" spans="1:14" x14ac:dyDescent="0.25">
      <c r="A12900" t="s">
        <v>24220</v>
      </c>
      <c r="B12900" s="1" t="s">
        <v>24404</v>
      </c>
      <c r="C12900" t="s">
        <v>24220</v>
      </c>
      <c r="D12900" t="s">
        <v>24246</v>
      </c>
      <c r="E12900" s="2" t="s">
        <v>24259</v>
      </c>
      <c r="F12900" t="str">
        <f t="shared" si="201"/>
        <v>DACIA SANDERO</v>
      </c>
      <c r="G12900" t="s">
        <v>24260</v>
      </c>
      <c r="H12900" s="2" t="s">
        <v>17</v>
      </c>
      <c r="I12900" s="5">
        <v>98948</v>
      </c>
      <c r="J12900" s="2">
        <v>2019</v>
      </c>
      <c r="K12900" s="2">
        <v>70</v>
      </c>
      <c r="L12900" t="s">
        <v>24223</v>
      </c>
      <c r="M12900" s="3">
        <v>12000</v>
      </c>
      <c r="N12900" s="2" t="s">
        <v>19</v>
      </c>
    </row>
    <row r="12901" spans="1:14" x14ac:dyDescent="0.25">
      <c r="A12901" t="s">
        <v>24220</v>
      </c>
      <c r="B12901" s="1" t="s">
        <v>24389</v>
      </c>
      <c r="C12901" t="s">
        <v>24220</v>
      </c>
      <c r="D12901" t="s">
        <v>24246</v>
      </c>
      <c r="E12901" s="2" t="s">
        <v>24259</v>
      </c>
      <c r="F12901" t="str">
        <f t="shared" si="201"/>
        <v>DACIA SANDERO</v>
      </c>
      <c r="G12901" t="s">
        <v>24260</v>
      </c>
      <c r="H12901" s="2" t="s">
        <v>17</v>
      </c>
      <c r="I12901" s="5">
        <v>74137</v>
      </c>
      <c r="J12901" s="2">
        <v>2019</v>
      </c>
      <c r="K12901" s="2">
        <v>70</v>
      </c>
      <c r="L12901" t="s">
        <v>24223</v>
      </c>
      <c r="M12901" s="3">
        <v>12600</v>
      </c>
      <c r="N12901" s="2" t="s">
        <v>19</v>
      </c>
    </row>
    <row r="12902" spans="1:14" x14ac:dyDescent="0.25">
      <c r="A12902" t="s">
        <v>24220</v>
      </c>
      <c r="B12902" s="1" t="s">
        <v>24397</v>
      </c>
      <c r="C12902" t="s">
        <v>24220</v>
      </c>
      <c r="D12902" t="s">
        <v>24246</v>
      </c>
      <c r="E12902" s="2" t="s">
        <v>24259</v>
      </c>
      <c r="F12902" t="str">
        <f t="shared" si="201"/>
        <v>DACIA SANDERO</v>
      </c>
      <c r="G12902" t="s">
        <v>24260</v>
      </c>
      <c r="H12902" s="2" t="s">
        <v>17</v>
      </c>
      <c r="I12902" s="5">
        <v>97728</v>
      </c>
      <c r="J12902" s="2">
        <v>2019</v>
      </c>
      <c r="K12902" s="2">
        <v>70</v>
      </c>
      <c r="L12902" t="s">
        <v>24223</v>
      </c>
      <c r="M12902" s="3">
        <v>12400</v>
      </c>
      <c r="N12902" s="2" t="s">
        <v>19</v>
      </c>
    </row>
    <row r="12903" spans="1:14" x14ac:dyDescent="0.25">
      <c r="A12903" t="s">
        <v>24220</v>
      </c>
      <c r="B12903" s="1" t="s">
        <v>24625</v>
      </c>
      <c r="C12903" t="s">
        <v>24220</v>
      </c>
      <c r="D12903" t="s">
        <v>24246</v>
      </c>
      <c r="E12903" s="2" t="s">
        <v>24259</v>
      </c>
      <c r="F12903" t="str">
        <f t="shared" si="201"/>
        <v>DACIA SANDERO</v>
      </c>
      <c r="G12903" t="s">
        <v>24260</v>
      </c>
      <c r="H12903" s="2" t="s">
        <v>17</v>
      </c>
      <c r="I12903" s="5">
        <v>68793</v>
      </c>
      <c r="J12903" s="2">
        <v>2019</v>
      </c>
      <c r="K12903" s="2">
        <v>70</v>
      </c>
      <c r="L12903" t="s">
        <v>24223</v>
      </c>
      <c r="M12903" s="3">
        <v>13500</v>
      </c>
      <c r="N12903" s="2" t="s">
        <v>19</v>
      </c>
    </row>
    <row r="12904" spans="1:14" x14ac:dyDescent="0.25">
      <c r="A12904" t="s">
        <v>24220</v>
      </c>
      <c r="B12904" s="1" t="s">
        <v>24384</v>
      </c>
      <c r="C12904" t="s">
        <v>24220</v>
      </c>
      <c r="D12904" t="s">
        <v>24246</v>
      </c>
      <c r="E12904" s="2" t="s">
        <v>24259</v>
      </c>
      <c r="F12904" t="str">
        <f t="shared" si="201"/>
        <v>DACIA SANDERO</v>
      </c>
      <c r="G12904" t="s">
        <v>24260</v>
      </c>
      <c r="H12904" s="2" t="s">
        <v>17</v>
      </c>
      <c r="I12904" s="5">
        <v>92820</v>
      </c>
      <c r="J12904" s="2">
        <v>2019</v>
      </c>
      <c r="K12904" s="2">
        <v>70</v>
      </c>
      <c r="L12904" t="s">
        <v>24223</v>
      </c>
      <c r="M12904" s="3">
        <v>12400</v>
      </c>
      <c r="N12904" s="2" t="s">
        <v>19</v>
      </c>
    </row>
    <row r="12905" spans="1:14" x14ac:dyDescent="0.25">
      <c r="A12905" t="s">
        <v>24220</v>
      </c>
      <c r="B12905" s="1" t="s">
        <v>24258</v>
      </c>
      <c r="C12905" t="s">
        <v>24220</v>
      </c>
      <c r="D12905" t="s">
        <v>24246</v>
      </c>
      <c r="E12905" s="2" t="s">
        <v>24259</v>
      </c>
      <c r="F12905" t="str">
        <f t="shared" si="201"/>
        <v>DACIA SANDERO</v>
      </c>
      <c r="G12905" t="s">
        <v>24260</v>
      </c>
      <c r="H12905" s="2" t="s">
        <v>17</v>
      </c>
      <c r="I12905" s="5">
        <v>77251</v>
      </c>
      <c r="J12905" s="2">
        <v>2019</v>
      </c>
      <c r="K12905" s="2">
        <v>70</v>
      </c>
      <c r="L12905" t="s">
        <v>24223</v>
      </c>
      <c r="M12905" s="3">
        <v>12300</v>
      </c>
      <c r="N12905" s="2" t="s">
        <v>19</v>
      </c>
    </row>
    <row r="12906" spans="1:14" x14ac:dyDescent="0.25">
      <c r="A12906" t="s">
        <v>24220</v>
      </c>
      <c r="B12906" s="1" t="s">
        <v>24400</v>
      </c>
      <c r="C12906" t="s">
        <v>24220</v>
      </c>
      <c r="D12906" t="s">
        <v>24246</v>
      </c>
      <c r="E12906" s="2" t="s">
        <v>24259</v>
      </c>
      <c r="F12906" t="str">
        <f t="shared" si="201"/>
        <v>DACIA SANDERO</v>
      </c>
      <c r="G12906" t="s">
        <v>24260</v>
      </c>
      <c r="H12906" s="2" t="s">
        <v>17</v>
      </c>
      <c r="I12906" s="5">
        <v>85841</v>
      </c>
      <c r="J12906" s="2">
        <v>2019</v>
      </c>
      <c r="K12906" s="2">
        <v>70</v>
      </c>
      <c r="L12906" t="s">
        <v>24223</v>
      </c>
      <c r="M12906" s="3">
        <v>12200</v>
      </c>
      <c r="N12906" s="2" t="s">
        <v>19</v>
      </c>
    </row>
    <row r="12907" spans="1:14" x14ac:dyDescent="0.25">
      <c r="A12907" t="s">
        <v>24220</v>
      </c>
      <c r="B12907" s="1" t="s">
        <v>24281</v>
      </c>
      <c r="C12907" t="s">
        <v>24220</v>
      </c>
      <c r="D12907" t="s">
        <v>24282</v>
      </c>
      <c r="E12907" s="2" t="s">
        <v>24283</v>
      </c>
      <c r="F12907" t="str">
        <f t="shared" si="201"/>
        <v>FIAT TIPO</v>
      </c>
      <c r="G12907" t="s">
        <v>24284</v>
      </c>
      <c r="H12907" s="2" t="s">
        <v>17</v>
      </c>
      <c r="I12907" s="5">
        <v>182221</v>
      </c>
      <c r="J12907" s="2">
        <v>2017</v>
      </c>
      <c r="K12907" s="2">
        <v>88</v>
      </c>
      <c r="L12907" t="s">
        <v>24241</v>
      </c>
      <c r="M12907" s="3">
        <v>8700</v>
      </c>
      <c r="N12907" s="2" t="s">
        <v>19</v>
      </c>
    </row>
    <row r="12908" spans="1:14" x14ac:dyDescent="0.25">
      <c r="A12908" t="s">
        <v>24220</v>
      </c>
      <c r="B12908" s="1" t="s">
        <v>24289</v>
      </c>
      <c r="C12908" t="s">
        <v>24220</v>
      </c>
      <c r="D12908" t="s">
        <v>24271</v>
      </c>
      <c r="E12908" s="2" t="s">
        <v>653</v>
      </c>
      <c r="F12908" t="str">
        <f t="shared" si="201"/>
        <v>HYUNDAI i20</v>
      </c>
      <c r="G12908" t="s">
        <v>14939</v>
      </c>
      <c r="H12908" s="2" t="s">
        <v>17</v>
      </c>
      <c r="I12908" s="5">
        <v>46245</v>
      </c>
      <c r="J12908" s="2">
        <v>2017</v>
      </c>
      <c r="K12908" s="2">
        <v>55</v>
      </c>
      <c r="L12908" t="s">
        <v>24223</v>
      </c>
      <c r="M12908" s="3">
        <v>11000</v>
      </c>
      <c r="N12908" s="2" t="s">
        <v>19</v>
      </c>
    </row>
    <row r="12909" spans="1:14" x14ac:dyDescent="0.25">
      <c r="A12909" t="s">
        <v>24220</v>
      </c>
      <c r="B12909" s="1" t="s">
        <v>24270</v>
      </c>
      <c r="C12909" t="s">
        <v>24220</v>
      </c>
      <c r="D12909" t="s">
        <v>24271</v>
      </c>
      <c r="E12909" s="2" t="s">
        <v>653</v>
      </c>
      <c r="F12909" t="str">
        <f t="shared" si="201"/>
        <v>HYUNDAI i20</v>
      </c>
      <c r="G12909" t="s">
        <v>14939</v>
      </c>
      <c r="H12909" s="2" t="s">
        <v>25179</v>
      </c>
      <c r="I12909" s="5">
        <v>67730</v>
      </c>
      <c r="J12909" s="2">
        <v>2017</v>
      </c>
      <c r="K12909" s="2">
        <v>55</v>
      </c>
      <c r="L12909" t="s">
        <v>24223</v>
      </c>
      <c r="M12909" s="3">
        <v>10500</v>
      </c>
      <c r="N12909" s="2" t="s">
        <v>19</v>
      </c>
    </row>
    <row r="12910" spans="1:14" x14ac:dyDescent="0.25">
      <c r="A12910" t="s">
        <v>24220</v>
      </c>
      <c r="B12910" s="1" t="s">
        <v>24280</v>
      </c>
      <c r="C12910" t="s">
        <v>24220</v>
      </c>
      <c r="D12910" t="s">
        <v>24271</v>
      </c>
      <c r="E12910" s="2" t="s">
        <v>653</v>
      </c>
      <c r="F12910" t="str">
        <f t="shared" si="201"/>
        <v>HYUNDAI i20</v>
      </c>
      <c r="G12910" t="s">
        <v>14939</v>
      </c>
      <c r="H12910" s="2" t="s">
        <v>17</v>
      </c>
      <c r="I12910" s="5">
        <v>118994</v>
      </c>
      <c r="J12910" s="2">
        <v>2017</v>
      </c>
      <c r="K12910" s="2">
        <v>55</v>
      </c>
      <c r="L12910" t="s">
        <v>24223</v>
      </c>
      <c r="M12910" s="3">
        <v>9500</v>
      </c>
      <c r="N12910" s="2" t="s">
        <v>19</v>
      </c>
    </row>
    <row r="12911" spans="1:14" x14ac:dyDescent="0.25">
      <c r="A12911" t="s">
        <v>24220</v>
      </c>
      <c r="B12911" s="1" t="s">
        <v>24324</v>
      </c>
      <c r="C12911" t="s">
        <v>24220</v>
      </c>
      <c r="D12911" t="s">
        <v>24271</v>
      </c>
      <c r="E12911" s="2" t="s">
        <v>653</v>
      </c>
      <c r="F12911" t="str">
        <f t="shared" si="201"/>
        <v>HYUNDAI i20</v>
      </c>
      <c r="G12911" t="s">
        <v>14939</v>
      </c>
      <c r="H12911" s="2" t="s">
        <v>17</v>
      </c>
      <c r="I12911" s="5">
        <v>124512</v>
      </c>
      <c r="J12911" s="2">
        <v>2017</v>
      </c>
      <c r="K12911" s="2">
        <v>55</v>
      </c>
      <c r="L12911" t="s">
        <v>24223</v>
      </c>
      <c r="M12911" s="3">
        <v>9500</v>
      </c>
      <c r="N12911" s="2" t="s">
        <v>19</v>
      </c>
    </row>
    <row r="12912" spans="1:14" x14ac:dyDescent="0.25">
      <c r="A12912" t="s">
        <v>24220</v>
      </c>
      <c r="B12912" s="1" t="s">
        <v>24489</v>
      </c>
      <c r="C12912" t="s">
        <v>24220</v>
      </c>
      <c r="D12912" t="s">
        <v>24271</v>
      </c>
      <c r="E12912" s="2" t="s">
        <v>423</v>
      </c>
      <c r="F12912" t="str">
        <f t="shared" si="201"/>
        <v>HYUNDAI i30</v>
      </c>
      <c r="G12912" t="s">
        <v>1881</v>
      </c>
      <c r="H12912" s="2" t="s">
        <v>17</v>
      </c>
      <c r="I12912" s="5">
        <v>160984</v>
      </c>
      <c r="J12912" s="2">
        <v>2016</v>
      </c>
      <c r="K12912" s="2">
        <v>81</v>
      </c>
      <c r="L12912" t="s">
        <v>24223</v>
      </c>
      <c r="M12912" s="3">
        <v>9000</v>
      </c>
      <c r="N12912" s="2" t="s">
        <v>19</v>
      </c>
    </row>
    <row r="12913" spans="1:14" x14ac:dyDescent="0.25">
      <c r="A12913" t="s">
        <v>24220</v>
      </c>
      <c r="B12913" s="1" t="s">
        <v>24476</v>
      </c>
      <c r="C12913" t="s">
        <v>24220</v>
      </c>
      <c r="D12913" t="s">
        <v>24271</v>
      </c>
      <c r="E12913" s="2" t="s">
        <v>423</v>
      </c>
      <c r="F12913" t="str">
        <f t="shared" si="201"/>
        <v>HYUNDAI i30</v>
      </c>
      <c r="G12913" t="s">
        <v>5188</v>
      </c>
      <c r="H12913" s="2" t="s">
        <v>17</v>
      </c>
      <c r="I12913" s="5">
        <v>244321</v>
      </c>
      <c r="J12913" s="2">
        <v>2017</v>
      </c>
      <c r="K12913" s="2">
        <v>81</v>
      </c>
      <c r="L12913" t="s">
        <v>24223</v>
      </c>
      <c r="M12913" s="3">
        <v>8000</v>
      </c>
      <c r="N12913" s="2" t="s">
        <v>19</v>
      </c>
    </row>
    <row r="12914" spans="1:14" x14ac:dyDescent="0.25">
      <c r="A12914" t="s">
        <v>24220</v>
      </c>
      <c r="B12914" s="1" t="s">
        <v>24398</v>
      </c>
      <c r="C12914" t="s">
        <v>24220</v>
      </c>
      <c r="D12914" t="s">
        <v>24271</v>
      </c>
      <c r="E12914" s="2" t="s">
        <v>423</v>
      </c>
      <c r="F12914" t="str">
        <f t="shared" si="201"/>
        <v>HYUNDAI i30</v>
      </c>
      <c r="G12914" t="s">
        <v>5188</v>
      </c>
      <c r="H12914" s="2" t="s">
        <v>17</v>
      </c>
      <c r="I12914" s="5">
        <v>226157</v>
      </c>
      <c r="J12914" s="2">
        <v>2017</v>
      </c>
      <c r="K12914" s="2">
        <v>81</v>
      </c>
      <c r="L12914" t="s">
        <v>24223</v>
      </c>
      <c r="M12914" s="3">
        <v>8000</v>
      </c>
      <c r="N12914" s="2" t="s">
        <v>19</v>
      </c>
    </row>
    <row r="12915" spans="1:14" x14ac:dyDescent="0.25">
      <c r="A12915" t="s">
        <v>24220</v>
      </c>
      <c r="B12915" s="1" t="s">
        <v>24481</v>
      </c>
      <c r="C12915" t="s">
        <v>24220</v>
      </c>
      <c r="D12915" t="s">
        <v>24271</v>
      </c>
      <c r="E12915" s="2" t="s">
        <v>423</v>
      </c>
      <c r="F12915" t="str">
        <f t="shared" si="201"/>
        <v>HYUNDAI i30</v>
      </c>
      <c r="G12915" t="s">
        <v>1881</v>
      </c>
      <c r="H12915" s="2" t="s">
        <v>17</v>
      </c>
      <c r="I12915" s="5">
        <v>204167</v>
      </c>
      <c r="J12915" s="2">
        <v>2017</v>
      </c>
      <c r="K12915" s="2">
        <v>81</v>
      </c>
      <c r="L12915" t="s">
        <v>24223</v>
      </c>
      <c r="M12915" s="3">
        <v>8500</v>
      </c>
      <c r="N12915" s="2" t="s">
        <v>19</v>
      </c>
    </row>
    <row r="12916" spans="1:14" x14ac:dyDescent="0.25">
      <c r="A12916" t="s">
        <v>24220</v>
      </c>
      <c r="B12916" s="1" t="s">
        <v>24581</v>
      </c>
      <c r="C12916" t="s">
        <v>24220</v>
      </c>
      <c r="D12916" t="s">
        <v>24271</v>
      </c>
      <c r="E12916" s="2" t="s">
        <v>423</v>
      </c>
      <c r="F12916" t="str">
        <f t="shared" si="201"/>
        <v>HYUNDAI i30</v>
      </c>
      <c r="G12916" t="s">
        <v>24582</v>
      </c>
      <c r="H12916" s="2" t="s">
        <v>36</v>
      </c>
      <c r="I12916" s="5">
        <v>74249</v>
      </c>
      <c r="J12916" s="2">
        <v>2019</v>
      </c>
      <c r="K12916" s="2">
        <v>202</v>
      </c>
      <c r="L12916" t="s">
        <v>24223</v>
      </c>
      <c r="M12916" s="3">
        <v>34494.660000000003</v>
      </c>
      <c r="N12916" s="2" t="s">
        <v>19</v>
      </c>
    </row>
    <row r="12917" spans="1:14" x14ac:dyDescent="0.25">
      <c r="A12917" t="s">
        <v>24220</v>
      </c>
      <c r="B12917" s="1" t="s">
        <v>24632</v>
      </c>
      <c r="C12917" t="s">
        <v>24220</v>
      </c>
      <c r="D12917" t="s">
        <v>24633</v>
      </c>
      <c r="E12917" s="2" t="s">
        <v>4052</v>
      </c>
      <c r="F12917" t="str">
        <f t="shared" si="201"/>
        <v>INFINITI Q50</v>
      </c>
      <c r="G12917" t="s">
        <v>9412</v>
      </c>
      <c r="H12917" s="2" t="s">
        <v>17</v>
      </c>
      <c r="I12917" s="5">
        <v>171805</v>
      </c>
      <c r="J12917" s="2">
        <v>2016</v>
      </c>
      <c r="K12917" s="2">
        <v>125</v>
      </c>
      <c r="L12917" t="s">
        <v>24225</v>
      </c>
      <c r="M12917" s="3">
        <v>16900</v>
      </c>
      <c r="N12917" s="2" t="s">
        <v>19</v>
      </c>
    </row>
    <row r="12918" spans="1:14" x14ac:dyDescent="0.25">
      <c r="A12918" t="s">
        <v>24220</v>
      </c>
      <c r="B12918" s="1" t="s">
        <v>24590</v>
      </c>
      <c r="C12918" t="s">
        <v>24220</v>
      </c>
      <c r="D12918" t="s">
        <v>24591</v>
      </c>
      <c r="E12918" s="2" t="s">
        <v>1421</v>
      </c>
      <c r="F12918" t="str">
        <f t="shared" si="201"/>
        <v>JAGUAR XE</v>
      </c>
      <c r="G12918" t="s">
        <v>24592</v>
      </c>
      <c r="H12918" s="2" t="s">
        <v>17</v>
      </c>
      <c r="I12918" s="5">
        <v>90838</v>
      </c>
      <c r="J12918" s="2">
        <v>2017</v>
      </c>
      <c r="K12918" s="2">
        <v>120</v>
      </c>
      <c r="L12918" t="s">
        <v>24225</v>
      </c>
      <c r="M12918" s="3">
        <v>20500</v>
      </c>
      <c r="N12918" s="2" t="s">
        <v>19</v>
      </c>
    </row>
    <row r="12919" spans="1:14" x14ac:dyDescent="0.25">
      <c r="A12919" t="s">
        <v>24220</v>
      </c>
      <c r="B12919" s="1" t="s">
        <v>24327</v>
      </c>
      <c r="C12919" t="s">
        <v>24220</v>
      </c>
      <c r="D12919" t="s">
        <v>24328</v>
      </c>
      <c r="E12919" s="2" t="s">
        <v>24329</v>
      </c>
      <c r="F12919" t="str">
        <f t="shared" si="201"/>
        <v>JEEP COMPASS</v>
      </c>
      <c r="G12919" t="s">
        <v>24330</v>
      </c>
      <c r="H12919" s="2" t="s">
        <v>17</v>
      </c>
      <c r="I12919" s="5">
        <v>166328</v>
      </c>
      <c r="J12919" s="2">
        <v>2018</v>
      </c>
      <c r="K12919" s="2">
        <v>88</v>
      </c>
      <c r="L12919" t="s">
        <v>24248</v>
      </c>
      <c r="M12919" s="3">
        <v>19000</v>
      </c>
      <c r="N12919" s="2" t="s">
        <v>19</v>
      </c>
    </row>
    <row r="12920" spans="1:14" x14ac:dyDescent="0.25">
      <c r="A12920" t="s">
        <v>24220</v>
      </c>
      <c r="B12920" s="1" t="s">
        <v>24444</v>
      </c>
      <c r="C12920" t="s">
        <v>24220</v>
      </c>
      <c r="D12920" t="s">
        <v>24328</v>
      </c>
      <c r="E12920" s="2" t="s">
        <v>24329</v>
      </c>
      <c r="F12920" t="str">
        <f t="shared" ref="F12920:F12983" si="202">D12920&amp; " " &amp; E12920</f>
        <v>JEEP COMPASS</v>
      </c>
      <c r="G12920" t="s">
        <v>24445</v>
      </c>
      <c r="H12920" s="2" t="s">
        <v>17</v>
      </c>
      <c r="I12920" s="5">
        <v>228166</v>
      </c>
      <c r="J12920" s="2">
        <v>2013</v>
      </c>
      <c r="K12920" s="2">
        <v>120</v>
      </c>
      <c r="L12920" t="s">
        <v>24223</v>
      </c>
      <c r="M12920" s="3">
        <v>11000</v>
      </c>
      <c r="N12920" s="2" t="s">
        <v>19</v>
      </c>
    </row>
    <row r="12921" spans="1:14" x14ac:dyDescent="0.25">
      <c r="A12921" t="s">
        <v>24220</v>
      </c>
      <c r="B12921" s="1" t="s">
        <v>24431</v>
      </c>
      <c r="C12921" t="s">
        <v>24220</v>
      </c>
      <c r="D12921" t="s">
        <v>24328</v>
      </c>
      <c r="E12921" s="2" t="s">
        <v>11919</v>
      </c>
      <c r="F12921" t="str">
        <f t="shared" si="202"/>
        <v>JEEP Wrangler</v>
      </c>
      <c r="G12921" t="s">
        <v>24432</v>
      </c>
      <c r="H12921" s="2" t="s">
        <v>17</v>
      </c>
      <c r="I12921" s="5">
        <v>88374</v>
      </c>
      <c r="J12921" s="2">
        <v>2019</v>
      </c>
      <c r="K12921" s="2">
        <v>147</v>
      </c>
      <c r="L12921" t="s">
        <v>24234</v>
      </c>
      <c r="M12921" s="3">
        <v>62000</v>
      </c>
      <c r="N12921" s="2" t="s">
        <v>19</v>
      </c>
    </row>
    <row r="12922" spans="1:14" x14ac:dyDescent="0.25">
      <c r="A12922" t="s">
        <v>24220</v>
      </c>
      <c r="B12922" s="1" t="s">
        <v>24407</v>
      </c>
      <c r="C12922" t="s">
        <v>24220</v>
      </c>
      <c r="D12922" t="s">
        <v>17216</v>
      </c>
      <c r="E12922" s="2" t="s">
        <v>24408</v>
      </c>
      <c r="F12922" t="str">
        <f t="shared" si="202"/>
        <v>KIA SPORTAGE</v>
      </c>
      <c r="G12922" t="s">
        <v>24409</v>
      </c>
      <c r="H12922" s="2" t="s">
        <v>17</v>
      </c>
      <c r="I12922" s="5">
        <v>69509</v>
      </c>
      <c r="J12922" s="2">
        <v>2017</v>
      </c>
      <c r="K12922" s="2">
        <v>85</v>
      </c>
      <c r="L12922" t="s">
        <v>24223</v>
      </c>
      <c r="M12922" s="3">
        <v>19000</v>
      </c>
      <c r="N12922" s="2" t="s">
        <v>19</v>
      </c>
    </row>
    <row r="12923" spans="1:14" x14ac:dyDescent="0.25">
      <c r="A12923" t="s">
        <v>24220</v>
      </c>
      <c r="B12923" s="1" t="s">
        <v>24559</v>
      </c>
      <c r="C12923" t="s">
        <v>24220</v>
      </c>
      <c r="D12923" t="s">
        <v>24312</v>
      </c>
      <c r="E12923" s="2" t="s">
        <v>4002</v>
      </c>
      <c r="F12923" t="str">
        <f t="shared" si="202"/>
        <v>LAND ROVER Range Rover</v>
      </c>
      <c r="G12923" t="s">
        <v>24560</v>
      </c>
      <c r="H12923" s="2" t="s">
        <v>17</v>
      </c>
      <c r="I12923" s="5">
        <v>138008</v>
      </c>
      <c r="J12923" s="2">
        <v>2019</v>
      </c>
      <c r="K12923" s="2">
        <v>110</v>
      </c>
      <c r="L12923" t="s">
        <v>24561</v>
      </c>
      <c r="M12923" s="3">
        <v>34000</v>
      </c>
      <c r="N12923" s="2" t="s">
        <v>19</v>
      </c>
    </row>
    <row r="12924" spans="1:14" x14ac:dyDescent="0.25">
      <c r="A12924" t="s">
        <v>24220</v>
      </c>
      <c r="B12924" s="1" t="s">
        <v>24335</v>
      </c>
      <c r="C12924" t="s">
        <v>24220</v>
      </c>
      <c r="D12924" t="s">
        <v>24312</v>
      </c>
      <c r="E12924" s="2" t="s">
        <v>4002</v>
      </c>
      <c r="F12924" t="str">
        <f t="shared" si="202"/>
        <v>LAND ROVER Range Rover</v>
      </c>
      <c r="G12924" t="s">
        <v>24336</v>
      </c>
      <c r="H12924" s="2" t="s">
        <v>17</v>
      </c>
      <c r="I12924" s="5">
        <v>121497</v>
      </c>
      <c r="J12924" s="2">
        <v>2018</v>
      </c>
      <c r="K12924" s="2">
        <v>190</v>
      </c>
      <c r="L12924" t="s">
        <v>24228</v>
      </c>
      <c r="M12924" s="3">
        <v>71500</v>
      </c>
      <c r="N12924" s="2" t="s">
        <v>19</v>
      </c>
    </row>
    <row r="12925" spans="1:14" x14ac:dyDescent="0.25">
      <c r="A12925" t="s">
        <v>24220</v>
      </c>
      <c r="B12925" s="1" t="s">
        <v>24311</v>
      </c>
      <c r="C12925" t="s">
        <v>24220</v>
      </c>
      <c r="D12925" t="s">
        <v>24312</v>
      </c>
      <c r="E12925" s="2" t="s">
        <v>4002</v>
      </c>
      <c r="F12925" t="str">
        <f t="shared" si="202"/>
        <v>LAND ROVER Range Rover</v>
      </c>
      <c r="G12925" t="s">
        <v>24313</v>
      </c>
      <c r="H12925" s="2" t="s">
        <v>17</v>
      </c>
      <c r="I12925" s="5">
        <v>110641</v>
      </c>
      <c r="J12925" s="2">
        <v>2016</v>
      </c>
      <c r="K12925" s="2">
        <v>183</v>
      </c>
      <c r="L12925" t="s">
        <v>24248</v>
      </c>
      <c r="M12925" s="3">
        <v>43500</v>
      </c>
      <c r="N12925" s="2" t="s">
        <v>19</v>
      </c>
    </row>
    <row r="12926" spans="1:14" x14ac:dyDescent="0.25">
      <c r="A12926" t="s">
        <v>24220</v>
      </c>
      <c r="B12926" s="1" t="s">
        <v>24415</v>
      </c>
      <c r="C12926" t="s">
        <v>24220</v>
      </c>
      <c r="D12926" t="s">
        <v>24416</v>
      </c>
      <c r="E12926" s="2" t="s">
        <v>4784</v>
      </c>
      <c r="F12926" t="str">
        <f t="shared" si="202"/>
        <v>LEXUS NX</v>
      </c>
      <c r="G12926" t="s">
        <v>24417</v>
      </c>
      <c r="H12926" s="2" t="s">
        <v>25138</v>
      </c>
      <c r="I12926" s="5">
        <v>93239</v>
      </c>
      <c r="J12926" s="2">
        <v>2015</v>
      </c>
      <c r="K12926" s="2">
        <v>114</v>
      </c>
      <c r="L12926" t="s">
        <v>24223</v>
      </c>
      <c r="M12926" s="3">
        <v>28000</v>
      </c>
      <c r="N12926" s="2" t="s">
        <v>19</v>
      </c>
    </row>
    <row r="12927" spans="1:14" x14ac:dyDescent="0.25">
      <c r="A12927" t="s">
        <v>24220</v>
      </c>
      <c r="B12927" s="1" t="s">
        <v>24331</v>
      </c>
      <c r="C12927" t="s">
        <v>24220</v>
      </c>
      <c r="D12927" t="s">
        <v>24286</v>
      </c>
      <c r="E12927" s="2" t="s">
        <v>24332</v>
      </c>
      <c r="F12927" t="str">
        <f t="shared" si="202"/>
        <v>MERCEDES GLB</v>
      </c>
      <c r="G12927" t="s">
        <v>24333</v>
      </c>
      <c r="H12927" s="2" t="s">
        <v>17</v>
      </c>
      <c r="I12927" s="5">
        <v>61894</v>
      </c>
      <c r="J12927" s="2">
        <v>2020</v>
      </c>
      <c r="K12927" s="2">
        <v>110</v>
      </c>
      <c r="L12927" t="s">
        <v>24334</v>
      </c>
      <c r="M12927" s="3">
        <v>50000</v>
      </c>
      <c r="N12927" s="2" t="s">
        <v>19</v>
      </c>
    </row>
    <row r="12928" spans="1:14" x14ac:dyDescent="0.25">
      <c r="A12928" t="s">
        <v>24220</v>
      </c>
      <c r="B12928" s="1" t="s">
        <v>24303</v>
      </c>
      <c r="C12928" t="s">
        <v>24220</v>
      </c>
      <c r="D12928" t="s">
        <v>24286</v>
      </c>
      <c r="E12928" s="2" t="s">
        <v>23886</v>
      </c>
      <c r="F12928" t="str">
        <f t="shared" si="202"/>
        <v>MERCEDES B</v>
      </c>
      <c r="G12928" t="s">
        <v>3527</v>
      </c>
      <c r="H12928" s="2" t="s">
        <v>17</v>
      </c>
      <c r="I12928" s="5">
        <v>118500</v>
      </c>
      <c r="J12928" s="2">
        <v>2016</v>
      </c>
      <c r="K12928" s="2">
        <v>80</v>
      </c>
      <c r="L12928" t="s">
        <v>23276</v>
      </c>
      <c r="M12928" s="3">
        <v>17000</v>
      </c>
      <c r="N12928" s="2" t="s">
        <v>19</v>
      </c>
    </row>
    <row r="12929" spans="1:14" x14ac:dyDescent="0.25">
      <c r="A12929" t="s">
        <v>24220</v>
      </c>
      <c r="B12929" s="1" t="s">
        <v>24514</v>
      </c>
      <c r="C12929" t="s">
        <v>24220</v>
      </c>
      <c r="D12929" t="s">
        <v>24286</v>
      </c>
      <c r="E12929" s="2" t="s">
        <v>22939</v>
      </c>
      <c r="F12929" t="str">
        <f t="shared" si="202"/>
        <v>MERCEDES C</v>
      </c>
      <c r="G12929" t="s">
        <v>3371</v>
      </c>
      <c r="H12929" s="2" t="s">
        <v>17</v>
      </c>
      <c r="I12929" s="5">
        <v>50770</v>
      </c>
      <c r="J12929" s="2">
        <v>2020</v>
      </c>
      <c r="K12929" s="2">
        <v>143</v>
      </c>
      <c r="L12929" t="s">
        <v>24515</v>
      </c>
      <c r="M12929" s="3">
        <v>42000</v>
      </c>
      <c r="N12929" s="2" t="s">
        <v>19</v>
      </c>
    </row>
    <row r="12930" spans="1:14" x14ac:dyDescent="0.25">
      <c r="A12930" t="s">
        <v>24220</v>
      </c>
      <c r="B12930" s="1" t="s">
        <v>24640</v>
      </c>
      <c r="C12930" t="s">
        <v>24220</v>
      </c>
      <c r="D12930" t="s">
        <v>24286</v>
      </c>
      <c r="E12930" s="2" t="s">
        <v>6801</v>
      </c>
      <c r="F12930" t="str">
        <f t="shared" si="202"/>
        <v>MERCEDES GL</v>
      </c>
      <c r="G12930" t="s">
        <v>24641</v>
      </c>
      <c r="H12930" s="2" t="s">
        <v>17</v>
      </c>
      <c r="I12930" s="5">
        <v>240737</v>
      </c>
      <c r="J12930" s="2">
        <v>2016</v>
      </c>
      <c r="K12930" s="2">
        <v>190</v>
      </c>
      <c r="L12930" t="s">
        <v>24223</v>
      </c>
      <c r="M12930" s="3">
        <v>34000</v>
      </c>
      <c r="N12930" s="2" t="s">
        <v>19</v>
      </c>
    </row>
    <row r="12931" spans="1:14" x14ac:dyDescent="0.25">
      <c r="A12931" t="s">
        <v>24220</v>
      </c>
      <c r="B12931" s="1" t="s">
        <v>24410</v>
      </c>
      <c r="C12931" t="s">
        <v>24220</v>
      </c>
      <c r="D12931" t="s">
        <v>24286</v>
      </c>
      <c r="E12931" s="2" t="s">
        <v>1181</v>
      </c>
      <c r="F12931" t="str">
        <f t="shared" si="202"/>
        <v>MERCEDES GLC</v>
      </c>
      <c r="G12931" t="s">
        <v>24411</v>
      </c>
      <c r="H12931" s="2" t="s">
        <v>17</v>
      </c>
      <c r="I12931" s="5">
        <v>98931</v>
      </c>
      <c r="J12931" s="2">
        <v>2019</v>
      </c>
      <c r="K12931" s="2">
        <v>143</v>
      </c>
      <c r="L12931" t="s">
        <v>24223</v>
      </c>
      <c r="M12931" s="3">
        <v>50000</v>
      </c>
      <c r="N12931" s="2" t="s">
        <v>19</v>
      </c>
    </row>
    <row r="12932" spans="1:14" x14ac:dyDescent="0.25">
      <c r="A12932" t="s">
        <v>24220</v>
      </c>
      <c r="B12932" s="1" t="s">
        <v>24497</v>
      </c>
      <c r="C12932" t="s">
        <v>24220</v>
      </c>
      <c r="D12932" t="s">
        <v>24286</v>
      </c>
      <c r="E12932" s="2" t="s">
        <v>1181</v>
      </c>
      <c r="F12932" t="str">
        <f t="shared" si="202"/>
        <v>MERCEDES GLC</v>
      </c>
      <c r="G12932" t="s">
        <v>24498</v>
      </c>
      <c r="H12932" s="2" t="s">
        <v>36</v>
      </c>
      <c r="I12932" s="5">
        <v>36334</v>
      </c>
      <c r="J12932" s="2">
        <v>2018</v>
      </c>
      <c r="K12932" s="2">
        <v>155</v>
      </c>
      <c r="L12932" t="s">
        <v>24248</v>
      </c>
      <c r="M12932" s="3">
        <v>49000</v>
      </c>
      <c r="N12932" s="2" t="s">
        <v>19</v>
      </c>
    </row>
    <row r="12933" spans="1:14" x14ac:dyDescent="0.25">
      <c r="A12933" t="s">
        <v>24220</v>
      </c>
      <c r="B12933" s="1" t="s">
        <v>24315</v>
      </c>
      <c r="C12933" t="s">
        <v>24220</v>
      </c>
      <c r="D12933" t="s">
        <v>24286</v>
      </c>
      <c r="E12933" s="2" t="s">
        <v>1181</v>
      </c>
      <c r="F12933" t="str">
        <f t="shared" si="202"/>
        <v>MERCEDES GLC</v>
      </c>
      <c r="G12933" t="s">
        <v>24316</v>
      </c>
      <c r="H12933" s="2" t="s">
        <v>17</v>
      </c>
      <c r="I12933" s="5">
        <v>184497</v>
      </c>
      <c r="J12933" s="2">
        <v>2017</v>
      </c>
      <c r="K12933" s="2">
        <v>150</v>
      </c>
      <c r="L12933" t="s">
        <v>24228</v>
      </c>
      <c r="M12933" s="3">
        <v>36000</v>
      </c>
      <c r="N12933" s="2" t="s">
        <v>19</v>
      </c>
    </row>
    <row r="12934" spans="1:14" x14ac:dyDescent="0.25">
      <c r="A12934" t="s">
        <v>24220</v>
      </c>
      <c r="B12934" s="1" t="s">
        <v>24377</v>
      </c>
      <c r="C12934" t="s">
        <v>24220</v>
      </c>
      <c r="D12934" t="s">
        <v>24286</v>
      </c>
      <c r="E12934" s="2" t="s">
        <v>1181</v>
      </c>
      <c r="F12934" t="str">
        <f t="shared" si="202"/>
        <v>MERCEDES GLC</v>
      </c>
      <c r="G12934" t="s">
        <v>24378</v>
      </c>
      <c r="H12934" s="2" t="s">
        <v>17</v>
      </c>
      <c r="I12934" s="5">
        <v>124657</v>
      </c>
      <c r="J12934" s="2">
        <v>2019</v>
      </c>
      <c r="K12934" s="2">
        <v>180</v>
      </c>
      <c r="L12934" t="s">
        <v>24248</v>
      </c>
      <c r="M12934" s="3">
        <v>55000</v>
      </c>
      <c r="N12934" s="2" t="s">
        <v>19</v>
      </c>
    </row>
    <row r="12935" spans="1:14" x14ac:dyDescent="0.25">
      <c r="A12935" t="s">
        <v>24220</v>
      </c>
      <c r="B12935" s="1" t="s">
        <v>24365</v>
      </c>
      <c r="C12935" t="s">
        <v>24220</v>
      </c>
      <c r="D12935" t="s">
        <v>24286</v>
      </c>
      <c r="E12935" s="2" t="s">
        <v>1181</v>
      </c>
      <c r="F12935" t="str">
        <f t="shared" si="202"/>
        <v>MERCEDES GLC</v>
      </c>
      <c r="G12935" t="s">
        <v>24366</v>
      </c>
      <c r="H12935" s="2" t="s">
        <v>17</v>
      </c>
      <c r="I12935" s="5">
        <v>125855</v>
      </c>
      <c r="J12935" s="2">
        <v>2019</v>
      </c>
      <c r="K12935" s="2">
        <v>150</v>
      </c>
      <c r="L12935" t="s">
        <v>24223</v>
      </c>
      <c r="M12935" s="3">
        <v>49000</v>
      </c>
      <c r="N12935" s="2" t="s">
        <v>19</v>
      </c>
    </row>
    <row r="12936" spans="1:14" x14ac:dyDescent="0.25">
      <c r="A12936" t="s">
        <v>24220</v>
      </c>
      <c r="B12936" s="1" t="s">
        <v>24552</v>
      </c>
      <c r="C12936" t="s">
        <v>24220</v>
      </c>
      <c r="D12936" t="s">
        <v>24286</v>
      </c>
      <c r="E12936" s="2" t="s">
        <v>1181</v>
      </c>
      <c r="F12936" t="str">
        <f t="shared" si="202"/>
        <v>MERCEDES GLC</v>
      </c>
      <c r="G12936" t="s">
        <v>24553</v>
      </c>
      <c r="H12936" s="2" t="s">
        <v>17</v>
      </c>
      <c r="I12936" s="5">
        <v>195206</v>
      </c>
      <c r="J12936" s="2">
        <v>2018</v>
      </c>
      <c r="K12936" s="2">
        <v>150</v>
      </c>
      <c r="L12936" t="s">
        <v>24248</v>
      </c>
      <c r="M12936" s="3">
        <v>43000</v>
      </c>
      <c r="N12936" s="2" t="s">
        <v>19</v>
      </c>
    </row>
    <row r="12937" spans="1:14" x14ac:dyDescent="0.25">
      <c r="A12937" t="s">
        <v>24220</v>
      </c>
      <c r="B12937" s="1" t="s">
        <v>24387</v>
      </c>
      <c r="C12937" t="s">
        <v>24220</v>
      </c>
      <c r="D12937" t="s">
        <v>24286</v>
      </c>
      <c r="E12937" s="2" t="s">
        <v>5169</v>
      </c>
      <c r="F12937" t="str">
        <f t="shared" si="202"/>
        <v>MERCEDES GLE</v>
      </c>
      <c r="G12937" t="s">
        <v>24388</v>
      </c>
      <c r="H12937" s="2" t="s">
        <v>25138</v>
      </c>
      <c r="I12937" s="5">
        <v>8222</v>
      </c>
      <c r="J12937" s="2">
        <v>2022</v>
      </c>
      <c r="K12937" s="2">
        <v>143</v>
      </c>
      <c r="L12937" t="s">
        <v>24231</v>
      </c>
      <c r="M12937" s="3">
        <v>99900</v>
      </c>
      <c r="N12937" s="2" t="s">
        <v>19</v>
      </c>
    </row>
    <row r="12938" spans="1:14" x14ac:dyDescent="0.25">
      <c r="A12938" t="s">
        <v>24220</v>
      </c>
      <c r="B12938" s="1" t="s">
        <v>24367</v>
      </c>
      <c r="C12938" t="s">
        <v>24220</v>
      </c>
      <c r="D12938" t="s">
        <v>24286</v>
      </c>
      <c r="E12938" s="2" t="s">
        <v>22939</v>
      </c>
      <c r="F12938" t="str">
        <f t="shared" si="202"/>
        <v>MERCEDES C</v>
      </c>
      <c r="G12938" t="s">
        <v>24368</v>
      </c>
      <c r="H12938" s="2" t="s">
        <v>17</v>
      </c>
      <c r="I12938" s="5">
        <v>64449</v>
      </c>
      <c r="J12938" s="2">
        <v>2019</v>
      </c>
      <c r="K12938" s="2">
        <v>118</v>
      </c>
      <c r="L12938" t="s">
        <v>24334</v>
      </c>
      <c r="M12938" s="3">
        <v>59000</v>
      </c>
      <c r="N12938" s="2" t="s">
        <v>19</v>
      </c>
    </row>
    <row r="12939" spans="1:14" x14ac:dyDescent="0.25">
      <c r="A12939" t="s">
        <v>24220</v>
      </c>
      <c r="B12939" s="1" t="s">
        <v>24485</v>
      </c>
      <c r="C12939" t="s">
        <v>24220</v>
      </c>
      <c r="D12939" t="s">
        <v>24286</v>
      </c>
      <c r="E12939" s="2" t="s">
        <v>22939</v>
      </c>
      <c r="F12939" t="str">
        <f t="shared" si="202"/>
        <v>MERCEDES C</v>
      </c>
      <c r="G12939" t="s">
        <v>3371</v>
      </c>
      <c r="H12939" s="2" t="s">
        <v>17</v>
      </c>
      <c r="I12939" s="5">
        <v>58815</v>
      </c>
      <c r="J12939" s="2">
        <v>2020</v>
      </c>
      <c r="K12939" s="2">
        <v>143</v>
      </c>
      <c r="L12939" t="s">
        <v>24231</v>
      </c>
      <c r="M12939" s="3">
        <v>41000</v>
      </c>
      <c r="N12939" s="2" t="s">
        <v>19</v>
      </c>
    </row>
    <row r="12940" spans="1:14" x14ac:dyDescent="0.25">
      <c r="A12940" t="s">
        <v>24220</v>
      </c>
      <c r="B12940" s="1" t="s">
        <v>24372</v>
      </c>
      <c r="C12940" t="s">
        <v>24220</v>
      </c>
      <c r="D12940" t="s">
        <v>24286</v>
      </c>
      <c r="E12940" s="2" t="s">
        <v>22939</v>
      </c>
      <c r="F12940" t="str">
        <f t="shared" si="202"/>
        <v>MERCEDES C</v>
      </c>
      <c r="G12940" t="s">
        <v>24373</v>
      </c>
      <c r="H12940" s="2" t="s">
        <v>17</v>
      </c>
      <c r="I12940" s="5">
        <v>28398</v>
      </c>
      <c r="J12940" s="2">
        <v>2021</v>
      </c>
      <c r="K12940" s="2">
        <v>147</v>
      </c>
      <c r="L12940" t="s">
        <v>24241</v>
      </c>
      <c r="M12940" s="3">
        <v>58000</v>
      </c>
      <c r="N12940" s="2" t="s">
        <v>19</v>
      </c>
    </row>
    <row r="12941" spans="1:14" x14ac:dyDescent="0.25">
      <c r="A12941" t="s">
        <v>24220</v>
      </c>
      <c r="B12941" s="1" t="s">
        <v>24285</v>
      </c>
      <c r="C12941" t="s">
        <v>24220</v>
      </c>
      <c r="D12941" t="s">
        <v>24286</v>
      </c>
      <c r="E12941" s="2" t="s">
        <v>23526</v>
      </c>
      <c r="F12941" t="str">
        <f t="shared" si="202"/>
        <v>MERCEDES E</v>
      </c>
      <c r="G12941" t="s">
        <v>8561</v>
      </c>
      <c r="H12941" s="2" t="s">
        <v>17</v>
      </c>
      <c r="I12941" s="5">
        <v>9685</v>
      </c>
      <c r="J12941" s="2">
        <v>2021</v>
      </c>
      <c r="K12941" s="2">
        <v>118</v>
      </c>
      <c r="L12941" t="s">
        <v>24241</v>
      </c>
      <c r="M12941" s="3">
        <v>53075.85</v>
      </c>
      <c r="N12941" s="2" t="s">
        <v>19</v>
      </c>
    </row>
    <row r="12942" spans="1:14" x14ac:dyDescent="0.25">
      <c r="A12942" t="s">
        <v>24220</v>
      </c>
      <c r="B12942" s="1" t="s">
        <v>24634</v>
      </c>
      <c r="C12942" t="s">
        <v>24220</v>
      </c>
      <c r="D12942" t="s">
        <v>24286</v>
      </c>
      <c r="E12942" s="2" t="s">
        <v>23526</v>
      </c>
      <c r="F12942" t="str">
        <f t="shared" si="202"/>
        <v>MERCEDES E</v>
      </c>
      <c r="G12942" t="s">
        <v>5690</v>
      </c>
      <c r="H12942" s="2" t="s">
        <v>17</v>
      </c>
      <c r="I12942" s="5">
        <v>141072</v>
      </c>
      <c r="J12942" s="2">
        <v>2017</v>
      </c>
      <c r="K12942" s="2">
        <v>190</v>
      </c>
      <c r="L12942" t="s">
        <v>24228</v>
      </c>
      <c r="M12942" s="3">
        <v>37000</v>
      </c>
      <c r="N12942" s="2" t="s">
        <v>19</v>
      </c>
    </row>
    <row r="12943" spans="1:14" x14ac:dyDescent="0.25">
      <c r="A12943" t="s">
        <v>24220</v>
      </c>
      <c r="B12943" s="1" t="s">
        <v>24508</v>
      </c>
      <c r="C12943" t="s">
        <v>24220</v>
      </c>
      <c r="D12943" t="s">
        <v>24286</v>
      </c>
      <c r="E12943" s="2" t="s">
        <v>23717</v>
      </c>
      <c r="F12943" t="str">
        <f t="shared" si="202"/>
        <v>MERCEDES V</v>
      </c>
      <c r="G12943" t="s">
        <v>24509</v>
      </c>
      <c r="H12943" s="2" t="s">
        <v>17</v>
      </c>
      <c r="I12943" s="5">
        <v>74473</v>
      </c>
      <c r="J12943" s="2">
        <v>2019</v>
      </c>
      <c r="K12943" s="2">
        <v>176</v>
      </c>
      <c r="L12943" t="s">
        <v>24248</v>
      </c>
      <c r="M12943" s="3">
        <v>75000</v>
      </c>
      <c r="N12943" s="2" t="s">
        <v>19</v>
      </c>
    </row>
    <row r="12944" spans="1:14" x14ac:dyDescent="0.25">
      <c r="A12944" t="s">
        <v>24220</v>
      </c>
      <c r="B12944" s="1" t="s">
        <v>24304</v>
      </c>
      <c r="C12944" t="s">
        <v>24220</v>
      </c>
      <c r="D12944" t="s">
        <v>225</v>
      </c>
      <c r="E12944" s="2" t="s">
        <v>24305</v>
      </c>
      <c r="F12944" t="str">
        <f t="shared" si="202"/>
        <v>MINI COOPER</v>
      </c>
      <c r="G12944" t="s">
        <v>24306</v>
      </c>
      <c r="H12944" s="2" t="s">
        <v>36</v>
      </c>
      <c r="I12944" s="5">
        <v>39240</v>
      </c>
      <c r="J12944" s="2">
        <v>2017</v>
      </c>
      <c r="K12944" s="2">
        <v>100</v>
      </c>
      <c r="L12944" t="s">
        <v>24302</v>
      </c>
      <c r="M12944" s="3">
        <v>20000</v>
      </c>
      <c r="N12944" s="2" t="s">
        <v>19</v>
      </c>
    </row>
    <row r="12945" spans="1:14" x14ac:dyDescent="0.25">
      <c r="A12945" t="s">
        <v>24220</v>
      </c>
      <c r="B12945" s="1" t="s">
        <v>24542</v>
      </c>
      <c r="C12945" t="s">
        <v>24220</v>
      </c>
      <c r="D12945" t="s">
        <v>225</v>
      </c>
      <c r="E12945" s="2" t="s">
        <v>24543</v>
      </c>
      <c r="F12945" t="str">
        <f t="shared" si="202"/>
        <v>MINI COUNTRYMAN</v>
      </c>
      <c r="G12945" t="s">
        <v>2023</v>
      </c>
      <c r="H12945" s="2" t="s">
        <v>36</v>
      </c>
      <c r="I12945" s="5">
        <v>70428</v>
      </c>
      <c r="J12945" s="2">
        <v>2019</v>
      </c>
      <c r="K12945" s="2">
        <v>75</v>
      </c>
      <c r="L12945" t="s">
        <v>24264</v>
      </c>
      <c r="M12945" s="3">
        <v>23000</v>
      </c>
      <c r="N12945" s="2" t="s">
        <v>19</v>
      </c>
    </row>
    <row r="12946" spans="1:14" x14ac:dyDescent="0.25">
      <c r="A12946" t="s">
        <v>24220</v>
      </c>
      <c r="B12946" s="1" t="s">
        <v>24594</v>
      </c>
      <c r="C12946" t="s">
        <v>24220</v>
      </c>
      <c r="D12946" t="s">
        <v>225</v>
      </c>
      <c r="E12946" s="2" t="s">
        <v>24543</v>
      </c>
      <c r="F12946" t="str">
        <f t="shared" si="202"/>
        <v>MINI COUNTRYMAN</v>
      </c>
      <c r="G12946" t="s">
        <v>24595</v>
      </c>
      <c r="H12946" s="2" t="s">
        <v>36</v>
      </c>
      <c r="I12946" s="5">
        <v>80646</v>
      </c>
      <c r="J12946" s="2">
        <v>2019</v>
      </c>
      <c r="K12946" s="2">
        <v>75</v>
      </c>
      <c r="L12946" t="s">
        <v>24334</v>
      </c>
      <c r="M12946" s="3">
        <v>23000</v>
      </c>
      <c r="N12946" s="2" t="s">
        <v>19</v>
      </c>
    </row>
    <row r="12947" spans="1:14" x14ac:dyDescent="0.25">
      <c r="A12947" t="s">
        <v>24220</v>
      </c>
      <c r="B12947" s="1" t="s">
        <v>24308</v>
      </c>
      <c r="C12947" t="s">
        <v>24220</v>
      </c>
      <c r="D12947" t="s">
        <v>24263</v>
      </c>
      <c r="E12947" s="2" t="s">
        <v>332</v>
      </c>
      <c r="F12947" t="str">
        <f t="shared" si="202"/>
        <v>OPEL Corsa</v>
      </c>
      <c r="G12947" t="s">
        <v>24309</v>
      </c>
      <c r="H12947" s="2" t="s">
        <v>17</v>
      </c>
      <c r="I12947" s="5">
        <v>90320</v>
      </c>
      <c r="J12947" s="2">
        <v>2020</v>
      </c>
      <c r="K12947" s="2">
        <v>75</v>
      </c>
      <c r="L12947" t="s">
        <v>24248</v>
      </c>
      <c r="M12947" s="3">
        <v>14500</v>
      </c>
      <c r="N12947" s="2" t="s">
        <v>19</v>
      </c>
    </row>
    <row r="12948" spans="1:14" x14ac:dyDescent="0.25">
      <c r="A12948" t="s">
        <v>24220</v>
      </c>
      <c r="B12948" s="1" t="s">
        <v>24290</v>
      </c>
      <c r="C12948" t="s">
        <v>24220</v>
      </c>
      <c r="D12948" t="s">
        <v>24263</v>
      </c>
      <c r="E12948" s="2" t="s">
        <v>22943</v>
      </c>
      <c r="F12948" t="str">
        <f t="shared" si="202"/>
        <v>OPEL Grandland</v>
      </c>
      <c r="G12948" t="s">
        <v>24291</v>
      </c>
      <c r="H12948" s="2" t="s">
        <v>17</v>
      </c>
      <c r="I12948" s="5">
        <v>129940</v>
      </c>
      <c r="J12948" s="2">
        <v>2019</v>
      </c>
      <c r="K12948" s="2">
        <v>96</v>
      </c>
      <c r="L12948" t="s">
        <v>24292</v>
      </c>
      <c r="M12948" s="3">
        <v>19000</v>
      </c>
      <c r="N12948" s="2" t="s">
        <v>19</v>
      </c>
    </row>
    <row r="12949" spans="1:14" x14ac:dyDescent="0.25">
      <c r="A12949" t="s">
        <v>24220</v>
      </c>
      <c r="B12949" s="1" t="s">
        <v>24460</v>
      </c>
      <c r="C12949" t="s">
        <v>24220</v>
      </c>
      <c r="D12949" t="s">
        <v>24263</v>
      </c>
      <c r="E12949" s="2" t="s">
        <v>44</v>
      </c>
      <c r="F12949" t="str">
        <f t="shared" si="202"/>
        <v>OPEL Insignia</v>
      </c>
      <c r="G12949" t="s">
        <v>24461</v>
      </c>
      <c r="H12949" s="2" t="s">
        <v>17</v>
      </c>
      <c r="I12949" s="5">
        <v>148112</v>
      </c>
      <c r="J12949" s="2">
        <v>2018</v>
      </c>
      <c r="K12949" s="2">
        <v>100</v>
      </c>
      <c r="L12949" t="s">
        <v>24450</v>
      </c>
      <c r="M12949" s="3">
        <v>17500</v>
      </c>
      <c r="N12949" s="2" t="s">
        <v>19</v>
      </c>
    </row>
    <row r="12950" spans="1:14" x14ac:dyDescent="0.25">
      <c r="A12950" t="s">
        <v>24220</v>
      </c>
      <c r="B12950" s="1" t="s">
        <v>24351</v>
      </c>
      <c r="C12950" t="s">
        <v>24220</v>
      </c>
      <c r="D12950" t="s">
        <v>24263</v>
      </c>
      <c r="E12950" s="2" t="s">
        <v>44</v>
      </c>
      <c r="F12950" t="str">
        <f t="shared" si="202"/>
        <v>OPEL Insignia</v>
      </c>
      <c r="G12950" t="s">
        <v>24352</v>
      </c>
      <c r="H12950" s="2" t="s">
        <v>17</v>
      </c>
      <c r="I12950" s="5">
        <v>228195</v>
      </c>
      <c r="J12950" s="2">
        <v>2018</v>
      </c>
      <c r="K12950" s="2">
        <v>125</v>
      </c>
      <c r="L12950" t="s">
        <v>24223</v>
      </c>
      <c r="M12950" s="3">
        <v>16000</v>
      </c>
      <c r="N12950" s="2" t="s">
        <v>19</v>
      </c>
    </row>
    <row r="12951" spans="1:14" x14ac:dyDescent="0.25">
      <c r="A12951" t="s">
        <v>24220</v>
      </c>
      <c r="B12951" s="1" t="s">
        <v>24534</v>
      </c>
      <c r="C12951" t="s">
        <v>24220</v>
      </c>
      <c r="D12951" t="s">
        <v>24263</v>
      </c>
      <c r="E12951" s="2" t="s">
        <v>44</v>
      </c>
      <c r="F12951" t="str">
        <f t="shared" si="202"/>
        <v>OPEL Insignia</v>
      </c>
      <c r="G12951" t="s">
        <v>24535</v>
      </c>
      <c r="H12951" s="2" t="s">
        <v>17</v>
      </c>
      <c r="I12951" s="5">
        <v>158373</v>
      </c>
      <c r="J12951" s="2">
        <v>2018</v>
      </c>
      <c r="K12951" s="2">
        <v>125</v>
      </c>
      <c r="L12951" t="s">
        <v>24450</v>
      </c>
      <c r="M12951" s="3">
        <v>17500</v>
      </c>
      <c r="N12951" s="2" t="s">
        <v>19</v>
      </c>
    </row>
    <row r="12952" spans="1:14" x14ac:dyDescent="0.25">
      <c r="A12952" t="s">
        <v>24220</v>
      </c>
      <c r="B12952" s="1" t="s">
        <v>24482</v>
      </c>
      <c r="C12952" t="s">
        <v>24220</v>
      </c>
      <c r="D12952" t="s">
        <v>24263</v>
      </c>
      <c r="E12952" s="2" t="s">
        <v>44</v>
      </c>
      <c r="F12952" t="str">
        <f t="shared" si="202"/>
        <v>OPEL Insignia</v>
      </c>
      <c r="G12952" t="s">
        <v>232</v>
      </c>
      <c r="H12952" s="2" t="s">
        <v>17</v>
      </c>
      <c r="I12952" s="5">
        <v>144261</v>
      </c>
      <c r="J12952" s="2">
        <v>2017</v>
      </c>
      <c r="K12952" s="2">
        <v>100</v>
      </c>
      <c r="L12952" t="s">
        <v>24228</v>
      </c>
      <c r="M12952" s="3">
        <v>13300</v>
      </c>
      <c r="N12952" s="2" t="s">
        <v>19</v>
      </c>
    </row>
    <row r="12953" spans="1:14" x14ac:dyDescent="0.25">
      <c r="A12953" t="s">
        <v>24220</v>
      </c>
      <c r="B12953" s="1" t="s">
        <v>24357</v>
      </c>
      <c r="C12953" t="s">
        <v>24220</v>
      </c>
      <c r="D12953" t="s">
        <v>24263</v>
      </c>
      <c r="E12953" s="2" t="s">
        <v>24358</v>
      </c>
      <c r="F12953" t="str">
        <f t="shared" si="202"/>
        <v>OPEL KARL</v>
      </c>
      <c r="G12953" t="s">
        <v>24359</v>
      </c>
      <c r="H12953" s="2" t="s">
        <v>36</v>
      </c>
      <c r="I12953" s="5">
        <v>110080</v>
      </c>
      <c r="J12953" s="2">
        <v>2016</v>
      </c>
      <c r="K12953" s="2">
        <v>55</v>
      </c>
      <c r="L12953" t="s">
        <v>24241</v>
      </c>
      <c r="M12953" s="3">
        <v>8000</v>
      </c>
      <c r="N12953" s="2" t="s">
        <v>19</v>
      </c>
    </row>
    <row r="12954" spans="1:14" x14ac:dyDescent="0.25">
      <c r="A12954" t="s">
        <v>24220</v>
      </c>
      <c r="B12954" s="1" t="s">
        <v>24255</v>
      </c>
      <c r="C12954" t="s">
        <v>24220</v>
      </c>
      <c r="D12954" t="s">
        <v>24256</v>
      </c>
      <c r="E12954" s="2" t="s">
        <v>876</v>
      </c>
      <c r="F12954" t="str">
        <f t="shared" si="202"/>
        <v>PEUGEOT 2008</v>
      </c>
      <c r="G12954" t="s">
        <v>24257</v>
      </c>
      <c r="H12954" s="2" t="s">
        <v>36</v>
      </c>
      <c r="I12954" s="5">
        <v>43991</v>
      </c>
      <c r="J12954" s="2">
        <v>2020</v>
      </c>
      <c r="K12954" s="2">
        <v>74</v>
      </c>
      <c r="L12954" t="s">
        <v>24241</v>
      </c>
      <c r="M12954" s="3">
        <v>22000</v>
      </c>
      <c r="N12954" s="2" t="s">
        <v>19</v>
      </c>
    </row>
    <row r="12955" spans="1:14" x14ac:dyDescent="0.25">
      <c r="A12955" t="s">
        <v>24220</v>
      </c>
      <c r="B12955" s="1" t="s">
        <v>24563</v>
      </c>
      <c r="C12955" t="s">
        <v>24220</v>
      </c>
      <c r="D12955" t="s">
        <v>24256</v>
      </c>
      <c r="E12955" s="2" t="s">
        <v>920</v>
      </c>
      <c r="F12955" t="str">
        <f t="shared" si="202"/>
        <v>PEUGEOT 3008</v>
      </c>
      <c r="G12955" t="s">
        <v>24564</v>
      </c>
      <c r="H12955" s="2" t="s">
        <v>17</v>
      </c>
      <c r="I12955" s="5">
        <v>188156</v>
      </c>
      <c r="J12955" s="2">
        <v>2019</v>
      </c>
      <c r="K12955" s="2">
        <v>96</v>
      </c>
      <c r="L12955" t="s">
        <v>24223</v>
      </c>
      <c r="M12955" s="3">
        <v>19500</v>
      </c>
      <c r="N12955" s="2" t="s">
        <v>19</v>
      </c>
    </row>
    <row r="12956" spans="1:14" x14ac:dyDescent="0.25">
      <c r="A12956" t="s">
        <v>24220</v>
      </c>
      <c r="B12956" s="1" t="s">
        <v>24635</v>
      </c>
      <c r="C12956" t="s">
        <v>24220</v>
      </c>
      <c r="D12956" t="s">
        <v>24256</v>
      </c>
      <c r="E12956" s="2" t="s">
        <v>205</v>
      </c>
      <c r="F12956" t="str">
        <f t="shared" si="202"/>
        <v>PEUGEOT 308</v>
      </c>
      <c r="G12956" t="s">
        <v>24636</v>
      </c>
      <c r="H12956" s="2" t="s">
        <v>17</v>
      </c>
      <c r="I12956" s="5">
        <v>24356</v>
      </c>
      <c r="J12956" s="2">
        <v>2022</v>
      </c>
      <c r="K12956" s="2">
        <v>96</v>
      </c>
      <c r="L12956" t="s">
        <v>24637</v>
      </c>
      <c r="M12956" s="3">
        <v>29500</v>
      </c>
      <c r="N12956" s="2" t="s">
        <v>19</v>
      </c>
    </row>
    <row r="12957" spans="1:14" x14ac:dyDescent="0.25">
      <c r="A12957" t="s">
        <v>24220</v>
      </c>
      <c r="B12957" s="1" t="s">
        <v>24363</v>
      </c>
      <c r="C12957" t="s">
        <v>24220</v>
      </c>
      <c r="D12957" t="s">
        <v>24243</v>
      </c>
      <c r="E12957" s="2" t="s">
        <v>21</v>
      </c>
      <c r="F12957" t="str">
        <f t="shared" si="202"/>
        <v>AUDI A3</v>
      </c>
      <c r="G12957" t="s">
        <v>24364</v>
      </c>
      <c r="H12957" s="2" t="s">
        <v>17</v>
      </c>
      <c r="I12957" s="5">
        <v>159830</v>
      </c>
      <c r="J12957" s="2">
        <v>2018</v>
      </c>
      <c r="K12957" s="2">
        <v>85</v>
      </c>
      <c r="L12957" t="s">
        <v>24223</v>
      </c>
      <c r="M12957" s="3">
        <v>19000</v>
      </c>
      <c r="N12957" s="2" t="s">
        <v>19</v>
      </c>
    </row>
    <row r="12958" spans="1:14" x14ac:dyDescent="0.25">
      <c r="A12958" t="s">
        <v>24220</v>
      </c>
      <c r="B12958" s="1" t="s">
        <v>24556</v>
      </c>
      <c r="C12958" t="s">
        <v>24220</v>
      </c>
      <c r="D12958" t="s">
        <v>24243</v>
      </c>
      <c r="E12958" s="2" t="s">
        <v>146</v>
      </c>
      <c r="F12958" t="str">
        <f t="shared" si="202"/>
        <v>AUDI A4</v>
      </c>
      <c r="G12958" t="s">
        <v>24557</v>
      </c>
      <c r="H12958" s="2" t="s">
        <v>17</v>
      </c>
      <c r="I12958" s="5">
        <v>173297</v>
      </c>
      <c r="J12958" s="2">
        <v>2018</v>
      </c>
      <c r="K12958" s="2">
        <v>140</v>
      </c>
      <c r="L12958" t="s">
        <v>24228</v>
      </c>
      <c r="M12958" s="3">
        <v>23000</v>
      </c>
      <c r="N12958" s="2" t="s">
        <v>19</v>
      </c>
    </row>
    <row r="12959" spans="1:14" x14ac:dyDescent="0.25">
      <c r="A12959" t="s">
        <v>24220</v>
      </c>
      <c r="B12959" s="1" t="s">
        <v>24622</v>
      </c>
      <c r="C12959" t="s">
        <v>24220</v>
      </c>
      <c r="D12959" t="s">
        <v>24243</v>
      </c>
      <c r="E12959" s="2" t="s">
        <v>1296</v>
      </c>
      <c r="F12959" t="str">
        <f t="shared" si="202"/>
        <v>AUDI A5</v>
      </c>
      <c r="G12959" t="s">
        <v>24623</v>
      </c>
      <c r="H12959" s="2" t="s">
        <v>17</v>
      </c>
      <c r="I12959" s="5">
        <v>174451</v>
      </c>
      <c r="J12959" s="2">
        <v>2017</v>
      </c>
      <c r="K12959" s="2">
        <v>160</v>
      </c>
      <c r="L12959" t="s">
        <v>24228</v>
      </c>
      <c r="M12959" s="3">
        <v>35500</v>
      </c>
      <c r="N12959" s="2" t="s">
        <v>19</v>
      </c>
    </row>
    <row r="12960" spans="1:14" x14ac:dyDescent="0.25">
      <c r="A12960" t="s">
        <v>24220</v>
      </c>
      <c r="B12960" s="1" t="s">
        <v>24405</v>
      </c>
      <c r="C12960" t="s">
        <v>24220</v>
      </c>
      <c r="D12960" t="s">
        <v>24243</v>
      </c>
      <c r="E12960" s="2" t="s">
        <v>415</v>
      </c>
      <c r="F12960" t="str">
        <f t="shared" si="202"/>
        <v>AUDI A6</v>
      </c>
      <c r="G12960" t="s">
        <v>24406</v>
      </c>
      <c r="H12960" s="2" t="s">
        <v>17</v>
      </c>
      <c r="I12960" s="5">
        <v>189623</v>
      </c>
      <c r="J12960" s="2">
        <v>2018</v>
      </c>
      <c r="K12960" s="2">
        <v>210</v>
      </c>
      <c r="L12960" t="s">
        <v>24223</v>
      </c>
      <c r="M12960" s="3">
        <v>46000</v>
      </c>
      <c r="N12960" s="2" t="s">
        <v>19</v>
      </c>
    </row>
    <row r="12961" spans="1:14" x14ac:dyDescent="0.25">
      <c r="A12961" t="s">
        <v>24220</v>
      </c>
      <c r="B12961" s="1" t="s">
        <v>24265</v>
      </c>
      <c r="C12961" t="s">
        <v>24220</v>
      </c>
      <c r="D12961" t="s">
        <v>75</v>
      </c>
      <c r="E12961" s="2">
        <v>3</v>
      </c>
      <c r="F12961" t="str">
        <f t="shared" si="202"/>
        <v>BMW 3</v>
      </c>
      <c r="G12961" t="s">
        <v>24266</v>
      </c>
      <c r="H12961" s="2" t="s">
        <v>17</v>
      </c>
      <c r="I12961" s="5">
        <v>47868</v>
      </c>
      <c r="J12961" s="2">
        <v>2019</v>
      </c>
      <c r="K12961" s="2">
        <v>140</v>
      </c>
      <c r="L12961" t="s">
        <v>24223</v>
      </c>
      <c r="M12961" s="3">
        <v>36900</v>
      </c>
      <c r="N12961" s="2" t="s">
        <v>19</v>
      </c>
    </row>
    <row r="12962" spans="1:14" x14ac:dyDescent="0.25">
      <c r="A12962" t="s">
        <v>24220</v>
      </c>
      <c r="B12962" s="1" t="s">
        <v>24600</v>
      </c>
      <c r="C12962" t="s">
        <v>24220</v>
      </c>
      <c r="D12962" t="s">
        <v>75</v>
      </c>
      <c r="E12962" s="2">
        <v>3</v>
      </c>
      <c r="F12962" t="str">
        <f t="shared" si="202"/>
        <v>BMW 3</v>
      </c>
      <c r="G12962" t="s">
        <v>24396</v>
      </c>
      <c r="H12962" s="2" t="s">
        <v>17</v>
      </c>
      <c r="I12962" s="5">
        <v>48302</v>
      </c>
      <c r="J12962" s="2">
        <v>2021</v>
      </c>
      <c r="K12962" s="2">
        <v>140</v>
      </c>
      <c r="L12962" t="s">
        <v>24241</v>
      </c>
      <c r="M12962" s="3">
        <v>44500</v>
      </c>
      <c r="N12962" s="2" t="s">
        <v>19</v>
      </c>
    </row>
    <row r="12963" spans="1:14" x14ac:dyDescent="0.25">
      <c r="A12963" t="s">
        <v>24220</v>
      </c>
      <c r="B12963" s="1" t="s">
        <v>24447</v>
      </c>
      <c r="C12963" t="s">
        <v>24220</v>
      </c>
      <c r="D12963" t="s">
        <v>75</v>
      </c>
      <c r="E12963" s="2" t="s">
        <v>23408</v>
      </c>
      <c r="F12963" t="str">
        <f t="shared" si="202"/>
        <v>BMW X2</v>
      </c>
      <c r="G12963" t="s">
        <v>10076</v>
      </c>
      <c r="H12963" s="2" t="s">
        <v>17</v>
      </c>
      <c r="I12963" s="5">
        <v>98787</v>
      </c>
      <c r="J12963" s="2">
        <v>2017</v>
      </c>
      <c r="K12963" s="2">
        <v>110</v>
      </c>
      <c r="L12963" t="s">
        <v>24223</v>
      </c>
      <c r="M12963" s="3">
        <v>30512.97</v>
      </c>
      <c r="N12963" s="2" t="s">
        <v>19</v>
      </c>
    </row>
    <row r="12964" spans="1:14" x14ac:dyDescent="0.25">
      <c r="A12964" t="s">
        <v>24220</v>
      </c>
      <c r="B12964" s="1" t="s">
        <v>24503</v>
      </c>
      <c r="C12964" t="s">
        <v>24220</v>
      </c>
      <c r="D12964" t="s">
        <v>75</v>
      </c>
      <c r="E12964" s="2" t="s">
        <v>124</v>
      </c>
      <c r="F12964" t="str">
        <f t="shared" si="202"/>
        <v>BMW X3</v>
      </c>
      <c r="G12964" t="s">
        <v>5629</v>
      </c>
      <c r="H12964" s="2" t="s">
        <v>17</v>
      </c>
      <c r="I12964" s="5">
        <v>31454</v>
      </c>
      <c r="J12964" s="2">
        <v>2021</v>
      </c>
      <c r="K12964" s="2">
        <v>140</v>
      </c>
      <c r="L12964" t="s">
        <v>24223</v>
      </c>
      <c r="M12964" s="3">
        <v>55000</v>
      </c>
      <c r="N12964" s="2" t="s">
        <v>19</v>
      </c>
    </row>
    <row r="12965" spans="1:14" x14ac:dyDescent="0.25">
      <c r="A12965" t="s">
        <v>24220</v>
      </c>
      <c r="B12965" s="1" t="s">
        <v>24455</v>
      </c>
      <c r="C12965" t="s">
        <v>24220</v>
      </c>
      <c r="D12965" t="s">
        <v>75</v>
      </c>
      <c r="E12965" s="2" t="s">
        <v>1664</v>
      </c>
      <c r="F12965" t="str">
        <f t="shared" si="202"/>
        <v>BMW X6</v>
      </c>
      <c r="G12965" t="s">
        <v>24456</v>
      </c>
      <c r="H12965" s="2" t="s">
        <v>17</v>
      </c>
      <c r="I12965" s="5">
        <v>61000</v>
      </c>
      <c r="J12965" s="2">
        <v>2020</v>
      </c>
      <c r="K12965" s="2">
        <v>294</v>
      </c>
      <c r="L12965" t="s">
        <v>24225</v>
      </c>
      <c r="M12965" s="3">
        <v>130000</v>
      </c>
      <c r="N12965" s="2" t="s">
        <v>19</v>
      </c>
    </row>
    <row r="12966" spans="1:14" x14ac:dyDescent="0.25">
      <c r="A12966" t="s">
        <v>24220</v>
      </c>
      <c r="B12966" s="1" t="s">
        <v>24383</v>
      </c>
      <c r="C12966" t="s">
        <v>24220</v>
      </c>
      <c r="D12966" t="s">
        <v>24246</v>
      </c>
      <c r="E12966" s="2" t="s">
        <v>24259</v>
      </c>
      <c r="F12966" t="str">
        <f t="shared" si="202"/>
        <v>DACIA SANDERO</v>
      </c>
      <c r="G12966" t="s">
        <v>24260</v>
      </c>
      <c r="H12966" s="2" t="s">
        <v>17</v>
      </c>
      <c r="I12966" s="5">
        <v>83805</v>
      </c>
      <c r="J12966" s="2">
        <v>2019</v>
      </c>
      <c r="K12966" s="2">
        <v>70</v>
      </c>
      <c r="L12966" t="s">
        <v>24223</v>
      </c>
      <c r="M12966" s="3">
        <v>12700</v>
      </c>
      <c r="N12966" s="2" t="s">
        <v>19</v>
      </c>
    </row>
    <row r="12967" spans="1:14" x14ac:dyDescent="0.25">
      <c r="A12967" t="s">
        <v>24220</v>
      </c>
      <c r="B12967" s="1" t="s">
        <v>24401</v>
      </c>
      <c r="C12967" t="s">
        <v>24220</v>
      </c>
      <c r="D12967" t="s">
        <v>24402</v>
      </c>
      <c r="E12967" s="2" t="s">
        <v>560</v>
      </c>
      <c r="F12967" t="str">
        <f t="shared" si="202"/>
        <v>FORD Mondeo</v>
      </c>
      <c r="G12967" t="s">
        <v>24403</v>
      </c>
      <c r="H12967" s="2" t="s">
        <v>17</v>
      </c>
      <c r="I12967" s="5">
        <v>116950</v>
      </c>
      <c r="J12967" s="2">
        <v>2017</v>
      </c>
      <c r="K12967" s="2">
        <v>110</v>
      </c>
      <c r="L12967" t="s">
        <v>24264</v>
      </c>
      <c r="M12967" s="3">
        <v>16900</v>
      </c>
      <c r="N12967" s="2" t="s">
        <v>19</v>
      </c>
    </row>
    <row r="12968" spans="1:14" x14ac:dyDescent="0.25">
      <c r="A12968" t="s">
        <v>24220</v>
      </c>
      <c r="B12968" s="1" t="s">
        <v>24235</v>
      </c>
      <c r="C12968" t="s">
        <v>24220</v>
      </c>
      <c r="D12968" t="s">
        <v>17216</v>
      </c>
      <c r="E12968" s="2" t="s">
        <v>24236</v>
      </c>
      <c r="F12968" t="str">
        <f t="shared" si="202"/>
        <v>KIA STONIC</v>
      </c>
      <c r="G12968" t="s">
        <v>24237</v>
      </c>
      <c r="H12968" s="2" t="s">
        <v>36</v>
      </c>
      <c r="I12968" s="5">
        <v>28969</v>
      </c>
      <c r="J12968" s="2">
        <v>2021</v>
      </c>
      <c r="K12968" s="2">
        <v>74</v>
      </c>
      <c r="L12968" t="s">
        <v>24238</v>
      </c>
      <c r="M12968" s="3">
        <v>20000</v>
      </c>
      <c r="N12968" s="2" t="s">
        <v>19</v>
      </c>
    </row>
    <row r="12969" spans="1:14" x14ac:dyDescent="0.25">
      <c r="A12969" t="s">
        <v>24220</v>
      </c>
      <c r="B12969" s="1" t="s">
        <v>24510</v>
      </c>
      <c r="C12969" t="s">
        <v>24220</v>
      </c>
      <c r="D12969" t="s">
        <v>24312</v>
      </c>
      <c r="E12969" s="2" t="s">
        <v>4002</v>
      </c>
      <c r="F12969" t="str">
        <f t="shared" si="202"/>
        <v>LAND ROVER Range Rover</v>
      </c>
      <c r="G12969" t="s">
        <v>24511</v>
      </c>
      <c r="H12969" s="2" t="s">
        <v>17</v>
      </c>
      <c r="I12969" s="5">
        <v>132712</v>
      </c>
      <c r="J12969" s="2">
        <v>2018</v>
      </c>
      <c r="K12969" s="2">
        <v>110</v>
      </c>
      <c r="L12969" t="s">
        <v>24231</v>
      </c>
      <c r="M12969" s="3">
        <v>30500</v>
      </c>
      <c r="N12969" s="2" t="s">
        <v>19</v>
      </c>
    </row>
    <row r="12970" spans="1:14" x14ac:dyDescent="0.25">
      <c r="A12970" t="s">
        <v>24220</v>
      </c>
      <c r="B12970" s="1" t="s">
        <v>24369</v>
      </c>
      <c r="C12970" t="s">
        <v>24220</v>
      </c>
      <c r="D12970" t="s">
        <v>24312</v>
      </c>
      <c r="E12970" s="2" t="s">
        <v>4002</v>
      </c>
      <c r="F12970" t="str">
        <f t="shared" si="202"/>
        <v>LAND ROVER Range Rover</v>
      </c>
      <c r="G12970" t="s">
        <v>24370</v>
      </c>
      <c r="H12970" s="2" t="s">
        <v>17</v>
      </c>
      <c r="I12970" s="5">
        <v>174416</v>
      </c>
      <c r="J12970" s="2">
        <v>2016</v>
      </c>
      <c r="K12970" s="2">
        <v>183</v>
      </c>
      <c r="L12970" t="s">
        <v>24231</v>
      </c>
      <c r="M12970" s="3">
        <v>37500</v>
      </c>
      <c r="N12970" s="2" t="s">
        <v>19</v>
      </c>
    </row>
    <row r="12971" spans="1:14" x14ac:dyDescent="0.25">
      <c r="A12971" t="s">
        <v>24220</v>
      </c>
      <c r="B12971" s="1" t="s">
        <v>24448</v>
      </c>
      <c r="C12971" t="s">
        <v>24220</v>
      </c>
      <c r="D12971" t="s">
        <v>24263</v>
      </c>
      <c r="E12971" s="2" t="s">
        <v>44</v>
      </c>
      <c r="F12971" t="str">
        <f t="shared" si="202"/>
        <v>OPEL Insignia</v>
      </c>
      <c r="G12971" t="s">
        <v>24449</v>
      </c>
      <c r="H12971" s="2" t="s">
        <v>17</v>
      </c>
      <c r="I12971" s="5">
        <v>200198</v>
      </c>
      <c r="J12971" s="2">
        <v>2018</v>
      </c>
      <c r="K12971" s="2">
        <v>125</v>
      </c>
      <c r="L12971" t="s">
        <v>24450</v>
      </c>
      <c r="M12971" s="3">
        <v>17500</v>
      </c>
      <c r="N12971" s="2" t="s">
        <v>19</v>
      </c>
    </row>
    <row r="12972" spans="1:14" x14ac:dyDescent="0.25">
      <c r="A12972" t="s">
        <v>24220</v>
      </c>
      <c r="B12972" s="1" t="s">
        <v>24601</v>
      </c>
      <c r="C12972" t="s">
        <v>24220</v>
      </c>
      <c r="D12972" t="s">
        <v>24263</v>
      </c>
      <c r="E12972" s="2" t="s">
        <v>24358</v>
      </c>
      <c r="F12972" t="str">
        <f t="shared" si="202"/>
        <v>OPEL KARL</v>
      </c>
      <c r="G12972" t="s">
        <v>268</v>
      </c>
      <c r="H12972" s="2" t="s">
        <v>36</v>
      </c>
      <c r="I12972" s="5">
        <v>90767</v>
      </c>
      <c r="J12972" s="2">
        <v>2016</v>
      </c>
      <c r="K12972" s="2">
        <v>55</v>
      </c>
      <c r="L12972" t="s">
        <v>24231</v>
      </c>
      <c r="M12972" s="3">
        <v>7900</v>
      </c>
      <c r="N12972" s="2" t="s">
        <v>19</v>
      </c>
    </row>
    <row r="12973" spans="1:14" x14ac:dyDescent="0.25">
      <c r="A12973" t="s">
        <v>24220</v>
      </c>
      <c r="B12973" s="1" t="s">
        <v>24501</v>
      </c>
      <c r="C12973" t="s">
        <v>24220</v>
      </c>
      <c r="D12973" t="s">
        <v>24256</v>
      </c>
      <c r="E12973" s="2" t="s">
        <v>1965</v>
      </c>
      <c r="F12973" t="str">
        <f t="shared" si="202"/>
        <v>PEUGEOT 5008</v>
      </c>
      <c r="G12973" t="s">
        <v>24502</v>
      </c>
      <c r="H12973" s="2" t="s">
        <v>17</v>
      </c>
      <c r="I12973" s="5">
        <v>76246</v>
      </c>
      <c r="J12973" s="2">
        <v>2017</v>
      </c>
      <c r="K12973" s="2">
        <v>88</v>
      </c>
      <c r="L12973" t="s">
        <v>24292</v>
      </c>
      <c r="M12973" s="3">
        <v>25200</v>
      </c>
      <c r="N12973" s="2" t="s">
        <v>19</v>
      </c>
    </row>
    <row r="12974" spans="1:14" x14ac:dyDescent="0.25">
      <c r="A12974" t="s">
        <v>24220</v>
      </c>
      <c r="B12974" s="1" t="s">
        <v>24224</v>
      </c>
      <c r="C12974" t="s">
        <v>24220</v>
      </c>
      <c r="D12974" t="s">
        <v>141</v>
      </c>
      <c r="E12974" s="2" t="s">
        <v>8977</v>
      </c>
      <c r="F12974" t="str">
        <f t="shared" si="202"/>
        <v>Renault Laguna</v>
      </c>
      <c r="G12974" t="s">
        <v>5895</v>
      </c>
      <c r="H12974" s="2" t="s">
        <v>17</v>
      </c>
      <c r="I12974" s="5">
        <v>188314</v>
      </c>
      <c r="J12974" s="2">
        <v>2014</v>
      </c>
      <c r="K12974" s="2">
        <v>110</v>
      </c>
      <c r="L12974" t="s">
        <v>24225</v>
      </c>
      <c r="M12974" s="3">
        <v>6500</v>
      </c>
      <c r="N12974" s="2" t="s">
        <v>19</v>
      </c>
    </row>
    <row r="12975" spans="1:14" x14ac:dyDescent="0.25">
      <c r="A12975" t="s">
        <v>24220</v>
      </c>
      <c r="B12975" s="1" t="s">
        <v>24573</v>
      </c>
      <c r="C12975" t="s">
        <v>24220</v>
      </c>
      <c r="D12975" t="s">
        <v>397</v>
      </c>
      <c r="E12975" s="2" t="s">
        <v>398</v>
      </c>
      <c r="F12975" t="str">
        <f t="shared" si="202"/>
        <v>Seat Ibiza</v>
      </c>
      <c r="G12975" t="s">
        <v>85</v>
      </c>
      <c r="H12975" s="2" t="s">
        <v>17</v>
      </c>
      <c r="I12975" s="5">
        <v>110433</v>
      </c>
      <c r="J12975" s="2">
        <v>2019</v>
      </c>
      <c r="K12975" s="2">
        <v>59</v>
      </c>
      <c r="L12975" t="s">
        <v>24223</v>
      </c>
      <c r="M12975" s="3">
        <v>12500</v>
      </c>
      <c r="N12975" s="2" t="s">
        <v>19</v>
      </c>
    </row>
    <row r="12976" spans="1:14" x14ac:dyDescent="0.25">
      <c r="A12976" t="s">
        <v>24220</v>
      </c>
      <c r="B12976" s="1" t="s">
        <v>24278</v>
      </c>
      <c r="C12976" t="s">
        <v>24220</v>
      </c>
      <c r="D12976" t="s">
        <v>397</v>
      </c>
      <c r="E12976" s="2" t="s">
        <v>21989</v>
      </c>
      <c r="F12976" t="str">
        <f t="shared" si="202"/>
        <v>Seat Tarraco</v>
      </c>
      <c r="G12976" t="s">
        <v>24279</v>
      </c>
      <c r="H12976" s="2" t="s">
        <v>17</v>
      </c>
      <c r="I12976" s="5">
        <v>73334</v>
      </c>
      <c r="J12976" s="2">
        <v>2020</v>
      </c>
      <c r="K12976" s="2">
        <v>140</v>
      </c>
      <c r="L12976" t="s">
        <v>24234</v>
      </c>
      <c r="M12976" s="3">
        <v>38000</v>
      </c>
      <c r="N12976" s="2" t="s">
        <v>19</v>
      </c>
    </row>
    <row r="12977" spans="1:14" x14ac:dyDescent="0.25">
      <c r="A12977" t="s">
        <v>24220</v>
      </c>
      <c r="B12977" s="1" t="s">
        <v>24576</v>
      </c>
      <c r="C12977" t="s">
        <v>24220</v>
      </c>
      <c r="D12977" t="s">
        <v>24354</v>
      </c>
      <c r="E12977" s="2" t="s">
        <v>520</v>
      </c>
      <c r="F12977" t="str">
        <f t="shared" si="202"/>
        <v>ŠKODA Fabia</v>
      </c>
      <c r="G12977" t="s">
        <v>291</v>
      </c>
      <c r="H12977" s="2" t="s">
        <v>36</v>
      </c>
      <c r="I12977" s="5">
        <v>131595</v>
      </c>
      <c r="J12977" s="2">
        <v>2019</v>
      </c>
      <c r="K12977" s="2">
        <v>70</v>
      </c>
      <c r="L12977" t="s">
        <v>24223</v>
      </c>
      <c r="M12977" s="3">
        <v>10500</v>
      </c>
      <c r="N12977" s="2" t="s">
        <v>19</v>
      </c>
    </row>
    <row r="12978" spans="1:14" x14ac:dyDescent="0.25">
      <c r="A12978" t="s">
        <v>24220</v>
      </c>
      <c r="B12978" s="1" t="s">
        <v>24506</v>
      </c>
      <c r="C12978" t="s">
        <v>24220</v>
      </c>
      <c r="D12978" t="s">
        <v>24354</v>
      </c>
      <c r="E12978" s="2" t="s">
        <v>520</v>
      </c>
      <c r="F12978" t="str">
        <f t="shared" si="202"/>
        <v>ŠKODA Fabia</v>
      </c>
      <c r="G12978" t="s">
        <v>24507</v>
      </c>
      <c r="H12978" s="2" t="s">
        <v>17</v>
      </c>
      <c r="I12978" s="5">
        <v>97925</v>
      </c>
      <c r="J12978" s="2">
        <v>2018</v>
      </c>
      <c r="K12978" s="2">
        <v>55</v>
      </c>
      <c r="L12978" t="s">
        <v>24223</v>
      </c>
      <c r="M12978" s="3">
        <v>11500</v>
      </c>
      <c r="N12978" s="2" t="s">
        <v>19</v>
      </c>
    </row>
    <row r="12979" spans="1:14" x14ac:dyDescent="0.25">
      <c r="A12979" t="s">
        <v>24220</v>
      </c>
      <c r="B12979" s="1" t="s">
        <v>24565</v>
      </c>
      <c r="C12979" t="s">
        <v>24220</v>
      </c>
      <c r="D12979" t="s">
        <v>24354</v>
      </c>
      <c r="E12979" s="2" t="s">
        <v>6280</v>
      </c>
      <c r="F12979" t="str">
        <f t="shared" si="202"/>
        <v>ŠKODA Kodiaq</v>
      </c>
      <c r="G12979" t="s">
        <v>24566</v>
      </c>
      <c r="H12979" s="2" t="s">
        <v>17</v>
      </c>
      <c r="I12979" s="5">
        <v>123154</v>
      </c>
      <c r="J12979" s="2">
        <v>2018</v>
      </c>
      <c r="K12979" s="2">
        <v>110</v>
      </c>
      <c r="L12979" t="s">
        <v>24223</v>
      </c>
      <c r="M12979" s="3">
        <v>30000</v>
      </c>
      <c r="N12979" s="2" t="s">
        <v>19</v>
      </c>
    </row>
    <row r="12980" spans="1:14" x14ac:dyDescent="0.25">
      <c r="A12980" t="s">
        <v>24220</v>
      </c>
      <c r="B12980" s="1" t="s">
        <v>24521</v>
      </c>
      <c r="C12980" t="s">
        <v>24220</v>
      </c>
      <c r="D12980" t="s">
        <v>24354</v>
      </c>
      <c r="E12980" s="2" t="s">
        <v>247</v>
      </c>
      <c r="F12980" t="str">
        <f t="shared" si="202"/>
        <v>ŠKODA Octavia</v>
      </c>
      <c r="G12980" t="s">
        <v>24522</v>
      </c>
      <c r="H12980" s="2" t="s">
        <v>17</v>
      </c>
      <c r="I12980" s="5">
        <v>178800</v>
      </c>
      <c r="J12980" s="2">
        <v>2018</v>
      </c>
      <c r="K12980" s="2">
        <v>85</v>
      </c>
      <c r="L12980" t="s">
        <v>24231</v>
      </c>
      <c r="M12980" s="3">
        <v>15000</v>
      </c>
      <c r="N12980" s="2" t="s">
        <v>19</v>
      </c>
    </row>
    <row r="12981" spans="1:14" x14ac:dyDescent="0.25">
      <c r="A12981" t="s">
        <v>24220</v>
      </c>
      <c r="B12981" s="1" t="s">
        <v>24421</v>
      </c>
      <c r="C12981" t="s">
        <v>24220</v>
      </c>
      <c r="D12981" t="s">
        <v>24354</v>
      </c>
      <c r="E12981" s="2" t="s">
        <v>247</v>
      </c>
      <c r="F12981" t="str">
        <f t="shared" si="202"/>
        <v>ŠKODA Octavia</v>
      </c>
      <c r="G12981" t="s">
        <v>24422</v>
      </c>
      <c r="H12981" s="2" t="s">
        <v>17</v>
      </c>
      <c r="I12981" s="5">
        <v>152041</v>
      </c>
      <c r="J12981" s="2">
        <v>2016</v>
      </c>
      <c r="K12981" s="2">
        <v>81</v>
      </c>
      <c r="L12981" t="s">
        <v>24231</v>
      </c>
      <c r="M12981" s="3">
        <v>12500</v>
      </c>
      <c r="N12981" s="2" t="s">
        <v>19</v>
      </c>
    </row>
    <row r="12982" spans="1:14" x14ac:dyDescent="0.25">
      <c r="A12982" t="s">
        <v>24220</v>
      </c>
      <c r="B12982" s="1" t="s">
        <v>24512</v>
      </c>
      <c r="C12982" t="s">
        <v>24220</v>
      </c>
      <c r="D12982" t="s">
        <v>24354</v>
      </c>
      <c r="E12982" s="2" t="s">
        <v>247</v>
      </c>
      <c r="F12982" t="str">
        <f t="shared" si="202"/>
        <v>ŠKODA Octavia</v>
      </c>
      <c r="G12982" t="s">
        <v>24513</v>
      </c>
      <c r="H12982" s="2" t="s">
        <v>17</v>
      </c>
      <c r="I12982" s="5">
        <v>152384</v>
      </c>
      <c r="J12982" s="2">
        <v>2018</v>
      </c>
      <c r="K12982" s="2">
        <v>85</v>
      </c>
      <c r="L12982" t="s">
        <v>24228</v>
      </c>
      <c r="M12982" s="3">
        <v>14500</v>
      </c>
      <c r="N12982" s="2" t="s">
        <v>19</v>
      </c>
    </row>
    <row r="12983" spans="1:14" x14ac:dyDescent="0.25">
      <c r="A12983" t="s">
        <v>24220</v>
      </c>
      <c r="B12983" s="1" t="s">
        <v>24504</v>
      </c>
      <c r="C12983" t="s">
        <v>24220</v>
      </c>
      <c r="D12983" t="s">
        <v>24354</v>
      </c>
      <c r="E12983" s="2" t="s">
        <v>527</v>
      </c>
      <c r="F12983" t="str">
        <f t="shared" si="202"/>
        <v>ŠKODA Superb</v>
      </c>
      <c r="G12983" t="s">
        <v>24505</v>
      </c>
      <c r="H12983" s="2" t="s">
        <v>17</v>
      </c>
      <c r="I12983" s="5">
        <v>138155</v>
      </c>
      <c r="J12983" s="2">
        <v>2016</v>
      </c>
      <c r="K12983" s="2">
        <v>110</v>
      </c>
      <c r="L12983" t="s">
        <v>24248</v>
      </c>
      <c r="M12983" s="3">
        <v>22500</v>
      </c>
      <c r="N12983" s="2" t="s">
        <v>19</v>
      </c>
    </row>
    <row r="12984" spans="1:14" x14ac:dyDescent="0.25">
      <c r="A12984" t="s">
        <v>24220</v>
      </c>
      <c r="B12984" s="1" t="s">
        <v>24585</v>
      </c>
      <c r="C12984" t="s">
        <v>24220</v>
      </c>
      <c r="D12984" t="s">
        <v>24275</v>
      </c>
      <c r="E12984" s="2" t="s">
        <v>1496</v>
      </c>
      <c r="F12984" t="str">
        <f t="shared" ref="F12984:F13047" si="203">D12984&amp; " " &amp; E12984</f>
        <v>VOLVO XC60</v>
      </c>
      <c r="G12984" t="s">
        <v>24586</v>
      </c>
      <c r="H12984" s="2" t="s">
        <v>17</v>
      </c>
      <c r="I12984" s="5">
        <v>162399</v>
      </c>
      <c r="J12984" s="2">
        <v>2018</v>
      </c>
      <c r="K12984" s="2">
        <v>140</v>
      </c>
      <c r="L12984" t="s">
        <v>24223</v>
      </c>
      <c r="M12984" s="3">
        <v>34000</v>
      </c>
      <c r="N12984" s="2" t="s">
        <v>19</v>
      </c>
    </row>
    <row r="12985" spans="1:14" x14ac:dyDescent="0.25">
      <c r="A12985" t="s">
        <v>24220</v>
      </c>
      <c r="B12985" s="1" t="s">
        <v>24230</v>
      </c>
      <c r="C12985" t="s">
        <v>24220</v>
      </c>
      <c r="D12985" t="s">
        <v>25187</v>
      </c>
      <c r="E12985" s="2" t="s">
        <v>71</v>
      </c>
      <c r="F12985" t="str">
        <f t="shared" si="203"/>
        <v>VW Caddy</v>
      </c>
      <c r="G12985" t="s">
        <v>147</v>
      </c>
      <c r="H12985" s="2" t="s">
        <v>17</v>
      </c>
      <c r="I12985" s="5">
        <v>235877</v>
      </c>
      <c r="J12985" s="2">
        <v>2017</v>
      </c>
      <c r="K12985" s="2">
        <v>75</v>
      </c>
      <c r="L12985" t="s">
        <v>24231</v>
      </c>
      <c r="M12985" s="3">
        <v>13500</v>
      </c>
      <c r="N12985" s="2" t="s">
        <v>19</v>
      </c>
    </row>
    <row r="12986" spans="1:14" x14ac:dyDescent="0.25">
      <c r="A12986" t="s">
        <v>24220</v>
      </c>
      <c r="B12986" s="1" t="s">
        <v>24490</v>
      </c>
      <c r="C12986" t="s">
        <v>24220</v>
      </c>
      <c r="D12986" t="s">
        <v>25187</v>
      </c>
      <c r="E12986" s="2" t="s">
        <v>17368</v>
      </c>
      <c r="F12986" t="str">
        <f t="shared" si="203"/>
        <v>VW Golf</v>
      </c>
      <c r="G12986" t="s">
        <v>7665</v>
      </c>
      <c r="H12986" s="2" t="s">
        <v>17</v>
      </c>
      <c r="I12986" s="5">
        <v>125065</v>
      </c>
      <c r="J12986" s="2">
        <v>2017</v>
      </c>
      <c r="K12986" s="2">
        <v>66</v>
      </c>
      <c r="L12986" t="s">
        <v>24248</v>
      </c>
      <c r="M12986" s="3">
        <v>16500</v>
      </c>
      <c r="N12986" s="2" t="s">
        <v>19</v>
      </c>
    </row>
    <row r="12987" spans="1:14" x14ac:dyDescent="0.25">
      <c r="A12987" t="s">
        <v>24220</v>
      </c>
      <c r="B12987" s="1" t="s">
        <v>24518</v>
      </c>
      <c r="C12987" t="s">
        <v>24220</v>
      </c>
      <c r="D12987" t="s">
        <v>25187</v>
      </c>
      <c r="E12987" s="2" t="s">
        <v>17368</v>
      </c>
      <c r="F12987" t="str">
        <f t="shared" si="203"/>
        <v>VW Golf</v>
      </c>
      <c r="G12987" t="s">
        <v>85</v>
      </c>
      <c r="H12987" s="2" t="s">
        <v>17</v>
      </c>
      <c r="I12987" s="5">
        <v>162622</v>
      </c>
      <c r="J12987" s="2">
        <v>2019</v>
      </c>
      <c r="K12987" s="2">
        <v>85</v>
      </c>
      <c r="L12987" t="s">
        <v>24231</v>
      </c>
      <c r="M12987" s="3">
        <v>14000</v>
      </c>
      <c r="N12987" s="2" t="s">
        <v>19</v>
      </c>
    </row>
    <row r="12988" spans="1:14" x14ac:dyDescent="0.25">
      <c r="A12988" t="s">
        <v>24220</v>
      </c>
      <c r="B12988" s="1" t="s">
        <v>24385</v>
      </c>
      <c r="C12988" t="s">
        <v>24220</v>
      </c>
      <c r="D12988" t="s">
        <v>25187</v>
      </c>
      <c r="E12988" s="2" t="s">
        <v>464</v>
      </c>
      <c r="F12988" t="str">
        <f t="shared" si="203"/>
        <v>VW Passat</v>
      </c>
      <c r="G12988" t="s">
        <v>147</v>
      </c>
      <c r="H12988" s="2" t="s">
        <v>17</v>
      </c>
      <c r="I12988" s="5">
        <v>131494</v>
      </c>
      <c r="J12988" s="2">
        <v>2019</v>
      </c>
      <c r="K12988" s="2">
        <v>110</v>
      </c>
      <c r="L12988" t="s">
        <v>24231</v>
      </c>
      <c r="M12988" s="3">
        <v>20000</v>
      </c>
      <c r="N12988" s="2" t="s">
        <v>19</v>
      </c>
    </row>
    <row r="12989" spans="1:14" x14ac:dyDescent="0.25">
      <c r="A12989" t="s">
        <v>24220</v>
      </c>
      <c r="B12989" s="1" t="s">
        <v>24344</v>
      </c>
      <c r="C12989" t="s">
        <v>24220</v>
      </c>
      <c r="D12989" t="s">
        <v>25187</v>
      </c>
      <c r="E12989" s="2" t="s">
        <v>464</v>
      </c>
      <c r="F12989" t="str">
        <f t="shared" si="203"/>
        <v>VW Passat</v>
      </c>
      <c r="G12989" t="s">
        <v>24345</v>
      </c>
      <c r="H12989" s="2" t="s">
        <v>17</v>
      </c>
      <c r="I12989" s="5">
        <v>161821</v>
      </c>
      <c r="J12989" s="2">
        <v>2019</v>
      </c>
      <c r="K12989" s="2">
        <v>140</v>
      </c>
      <c r="L12989" t="s">
        <v>24225</v>
      </c>
      <c r="M12989" s="3">
        <v>25000</v>
      </c>
      <c r="N12989" s="2" t="s">
        <v>19</v>
      </c>
    </row>
    <row r="12990" spans="1:14" x14ac:dyDescent="0.25">
      <c r="A12990" t="s">
        <v>24220</v>
      </c>
      <c r="B12990" s="1" t="s">
        <v>24325</v>
      </c>
      <c r="C12990" t="s">
        <v>24220</v>
      </c>
      <c r="D12990" t="s">
        <v>25187</v>
      </c>
      <c r="E12990" s="2" t="s">
        <v>464</v>
      </c>
      <c r="F12990" t="str">
        <f t="shared" si="203"/>
        <v>VW Passat</v>
      </c>
      <c r="G12990" t="s">
        <v>24318</v>
      </c>
      <c r="H12990" s="2" t="s">
        <v>17</v>
      </c>
      <c r="I12990" s="5">
        <v>144552</v>
      </c>
      <c r="J12990" s="2">
        <v>2018</v>
      </c>
      <c r="K12990" s="2">
        <v>176</v>
      </c>
      <c r="L12990" t="s">
        <v>24225</v>
      </c>
      <c r="M12990" s="3">
        <v>26000</v>
      </c>
      <c r="N12990" s="2" t="s">
        <v>19</v>
      </c>
    </row>
    <row r="12991" spans="1:14" x14ac:dyDescent="0.25">
      <c r="A12991" t="s">
        <v>24220</v>
      </c>
      <c r="B12991" s="1" t="s">
        <v>24620</v>
      </c>
      <c r="C12991" t="s">
        <v>24220</v>
      </c>
      <c r="D12991" t="s">
        <v>25187</v>
      </c>
      <c r="E12991" s="2" t="s">
        <v>24297</v>
      </c>
      <c r="F12991" t="str">
        <f t="shared" si="203"/>
        <v>VW TIGUAN</v>
      </c>
      <c r="G12991" t="s">
        <v>1125</v>
      </c>
      <c r="H12991" s="2" t="s">
        <v>17</v>
      </c>
      <c r="I12991" s="5">
        <v>158030</v>
      </c>
      <c r="J12991" s="2">
        <v>2019</v>
      </c>
      <c r="K12991" s="2">
        <v>110</v>
      </c>
      <c r="L12991" t="s">
        <v>24228</v>
      </c>
      <c r="M12991" s="3">
        <v>24000</v>
      </c>
      <c r="N12991" s="2" t="s">
        <v>19</v>
      </c>
    </row>
    <row r="12992" spans="1:14" x14ac:dyDescent="0.25">
      <c r="A12992" t="s">
        <v>24220</v>
      </c>
      <c r="B12992" s="1" t="s">
        <v>24253</v>
      </c>
      <c r="C12992" t="s">
        <v>24220</v>
      </c>
      <c r="D12992" t="s">
        <v>141</v>
      </c>
      <c r="E12992" s="2" t="s">
        <v>24254</v>
      </c>
      <c r="F12992" t="str">
        <f t="shared" si="203"/>
        <v>Renault CAPTUR</v>
      </c>
      <c r="G12992" t="s">
        <v>151</v>
      </c>
      <c r="H12992" s="2" t="s">
        <v>17</v>
      </c>
      <c r="I12992" s="5">
        <v>84290</v>
      </c>
      <c r="J12992" s="2">
        <v>2018</v>
      </c>
      <c r="K12992" s="2">
        <v>81</v>
      </c>
      <c r="L12992" t="s">
        <v>24231</v>
      </c>
      <c r="M12992" s="3">
        <v>14000</v>
      </c>
      <c r="N12992" s="2" t="s">
        <v>19</v>
      </c>
    </row>
    <row r="12993" spans="1:14" x14ac:dyDescent="0.25">
      <c r="A12993" t="s">
        <v>24220</v>
      </c>
      <c r="B12993" s="1" t="s">
        <v>24487</v>
      </c>
      <c r="C12993" t="s">
        <v>24220</v>
      </c>
      <c r="D12993" t="s">
        <v>141</v>
      </c>
      <c r="E12993" s="2" t="s">
        <v>150</v>
      </c>
      <c r="F12993" t="str">
        <f t="shared" si="203"/>
        <v>Renault Clio</v>
      </c>
      <c r="G12993" t="s">
        <v>24488</v>
      </c>
      <c r="H12993" s="2" t="s">
        <v>17</v>
      </c>
      <c r="I12993" s="5">
        <v>129645</v>
      </c>
      <c r="J12993" s="2">
        <v>2019</v>
      </c>
      <c r="K12993" s="2">
        <v>66</v>
      </c>
      <c r="L12993" t="s">
        <v>24223</v>
      </c>
      <c r="M12993" s="3">
        <v>12000</v>
      </c>
      <c r="N12993" s="2" t="s">
        <v>19</v>
      </c>
    </row>
    <row r="12994" spans="1:14" x14ac:dyDescent="0.25">
      <c r="A12994" t="s">
        <v>24220</v>
      </c>
      <c r="B12994" s="1" t="s">
        <v>24232</v>
      </c>
      <c r="C12994" t="s">
        <v>24220</v>
      </c>
      <c r="D12994" t="s">
        <v>141</v>
      </c>
      <c r="E12994" s="2" t="s">
        <v>24233</v>
      </c>
      <c r="F12994" t="str">
        <f t="shared" si="203"/>
        <v>Renault FLUENCE</v>
      </c>
      <c r="G12994" t="s">
        <v>151</v>
      </c>
      <c r="H12994" s="2" t="s">
        <v>17</v>
      </c>
      <c r="I12994" s="5">
        <v>216773</v>
      </c>
      <c r="J12994" s="2">
        <v>2014</v>
      </c>
      <c r="K12994" s="2">
        <v>70</v>
      </c>
      <c r="L12994" t="s">
        <v>24234</v>
      </c>
      <c r="M12994" s="3">
        <v>5000</v>
      </c>
      <c r="N12994" s="2" t="s">
        <v>19</v>
      </c>
    </row>
    <row r="12995" spans="1:14" x14ac:dyDescent="0.25">
      <c r="A12995" t="s">
        <v>24220</v>
      </c>
      <c r="B12995" s="1" t="s">
        <v>24362</v>
      </c>
      <c r="C12995" t="s">
        <v>24220</v>
      </c>
      <c r="D12995" t="s">
        <v>141</v>
      </c>
      <c r="E12995" s="2" t="s">
        <v>178</v>
      </c>
      <c r="F12995" t="str">
        <f t="shared" si="203"/>
        <v>Renault Megane</v>
      </c>
      <c r="G12995" t="s">
        <v>151</v>
      </c>
      <c r="H12995" s="2" t="s">
        <v>17</v>
      </c>
      <c r="I12995" s="5">
        <v>144941</v>
      </c>
      <c r="J12995" s="2">
        <v>2017</v>
      </c>
      <c r="K12995" s="2">
        <v>81</v>
      </c>
      <c r="L12995" t="s">
        <v>24223</v>
      </c>
      <c r="M12995" s="3">
        <v>12020</v>
      </c>
      <c r="N12995" s="2" t="s">
        <v>19</v>
      </c>
    </row>
    <row r="12996" spans="1:14" x14ac:dyDescent="0.25">
      <c r="A12996" t="s">
        <v>24220</v>
      </c>
      <c r="B12996" s="1" t="s">
        <v>24347</v>
      </c>
      <c r="C12996" t="s">
        <v>24220</v>
      </c>
      <c r="D12996" t="s">
        <v>397</v>
      </c>
      <c r="E12996" s="2" t="s">
        <v>24348</v>
      </c>
      <c r="F12996" t="str">
        <f t="shared" si="203"/>
        <v>Seat ARONA</v>
      </c>
      <c r="G12996" t="s">
        <v>24349</v>
      </c>
      <c r="H12996" s="2" t="s">
        <v>36</v>
      </c>
      <c r="I12996" s="5">
        <v>105137</v>
      </c>
      <c r="J12996" s="2">
        <v>2019</v>
      </c>
      <c r="K12996" s="2">
        <v>70</v>
      </c>
      <c r="L12996" t="s">
        <v>24248</v>
      </c>
      <c r="M12996" s="3">
        <v>17904.310000000001</v>
      </c>
      <c r="N12996" s="2" t="s">
        <v>19</v>
      </c>
    </row>
    <row r="12997" spans="1:14" x14ac:dyDescent="0.25">
      <c r="A12997" t="s">
        <v>24220</v>
      </c>
      <c r="B12997" s="1" t="s">
        <v>24569</v>
      </c>
      <c r="C12997" t="s">
        <v>24220</v>
      </c>
      <c r="D12997" t="s">
        <v>397</v>
      </c>
      <c r="E12997" s="2" t="s">
        <v>24342</v>
      </c>
      <c r="F12997" t="str">
        <f t="shared" si="203"/>
        <v>Seat ATECA</v>
      </c>
      <c r="G12997" t="s">
        <v>24570</v>
      </c>
      <c r="H12997" s="2" t="s">
        <v>17</v>
      </c>
      <c r="I12997" s="5">
        <v>202118</v>
      </c>
      <c r="J12997" s="2">
        <v>2017</v>
      </c>
      <c r="K12997" s="2">
        <v>140</v>
      </c>
      <c r="L12997" t="s">
        <v>24223</v>
      </c>
      <c r="M12997" s="3">
        <v>20000</v>
      </c>
      <c r="N12997" s="2" t="s">
        <v>19</v>
      </c>
    </row>
    <row r="12998" spans="1:14" x14ac:dyDescent="0.25">
      <c r="A12998" t="s">
        <v>24220</v>
      </c>
      <c r="B12998" s="1" t="s">
        <v>24341</v>
      </c>
      <c r="C12998" t="s">
        <v>24220</v>
      </c>
      <c r="D12998" t="s">
        <v>397</v>
      </c>
      <c r="E12998" s="2" t="s">
        <v>24342</v>
      </c>
      <c r="F12998" t="str">
        <f t="shared" si="203"/>
        <v>Seat ATECA</v>
      </c>
      <c r="G12998" t="s">
        <v>24343</v>
      </c>
      <c r="H12998" s="2" t="s">
        <v>17</v>
      </c>
      <c r="I12998" s="5">
        <v>159758</v>
      </c>
      <c r="J12998" s="2">
        <v>2018</v>
      </c>
      <c r="K12998" s="2">
        <v>110</v>
      </c>
      <c r="L12998" t="s">
        <v>24223</v>
      </c>
      <c r="M12998" s="3">
        <v>22500</v>
      </c>
      <c r="N12998" s="2" t="s">
        <v>19</v>
      </c>
    </row>
    <row r="12999" spans="1:14" x14ac:dyDescent="0.25">
      <c r="A12999" t="s">
        <v>24220</v>
      </c>
      <c r="B12999" s="1" t="s">
        <v>24442</v>
      </c>
      <c r="C12999" t="s">
        <v>24220</v>
      </c>
      <c r="D12999" t="s">
        <v>397</v>
      </c>
      <c r="E12999" s="2" t="s">
        <v>398</v>
      </c>
      <c r="F12999" t="str">
        <f t="shared" si="203"/>
        <v>Seat Ibiza</v>
      </c>
      <c r="G12999" t="s">
        <v>24443</v>
      </c>
      <c r="H12999" s="2" t="s">
        <v>17</v>
      </c>
      <c r="I12999" s="5">
        <v>204618</v>
      </c>
      <c r="J12999" s="2">
        <v>2017</v>
      </c>
      <c r="K12999" s="2">
        <v>66</v>
      </c>
      <c r="L12999" t="s">
        <v>24223</v>
      </c>
      <c r="M12999" s="3">
        <v>8613.7099999999991</v>
      </c>
      <c r="N12999" s="2" t="s">
        <v>19</v>
      </c>
    </row>
    <row r="13000" spans="1:14" x14ac:dyDescent="0.25">
      <c r="A13000" t="s">
        <v>24220</v>
      </c>
      <c r="B13000" s="1" t="s">
        <v>24539</v>
      </c>
      <c r="C13000" t="s">
        <v>24220</v>
      </c>
      <c r="D13000" t="s">
        <v>397</v>
      </c>
      <c r="E13000" s="2" t="s">
        <v>398</v>
      </c>
      <c r="F13000" t="str">
        <f t="shared" si="203"/>
        <v>Seat Ibiza</v>
      </c>
      <c r="G13000" t="s">
        <v>2100</v>
      </c>
      <c r="H13000" s="2" t="s">
        <v>17</v>
      </c>
      <c r="I13000" s="5">
        <v>85178</v>
      </c>
      <c r="J13000" s="2">
        <v>2017</v>
      </c>
      <c r="K13000" s="2">
        <v>55</v>
      </c>
      <c r="L13000" t="s">
        <v>24223</v>
      </c>
      <c r="M13000" s="3">
        <v>12000</v>
      </c>
      <c r="N13000" s="2" t="s">
        <v>19</v>
      </c>
    </row>
    <row r="13001" spans="1:14" x14ac:dyDescent="0.25">
      <c r="A13001" t="s">
        <v>24220</v>
      </c>
      <c r="B13001" s="1" t="s">
        <v>24611</v>
      </c>
      <c r="C13001" t="s">
        <v>24220</v>
      </c>
      <c r="D13001" t="s">
        <v>397</v>
      </c>
      <c r="E13001" s="2" t="s">
        <v>427</v>
      </c>
      <c r="F13001" t="str">
        <f t="shared" si="203"/>
        <v>Seat Leon</v>
      </c>
      <c r="G13001" t="s">
        <v>4350</v>
      </c>
      <c r="H13001" s="2" t="s">
        <v>17</v>
      </c>
      <c r="I13001" s="5">
        <v>228491</v>
      </c>
      <c r="J13001" s="2">
        <v>2019</v>
      </c>
      <c r="K13001" s="2">
        <v>85</v>
      </c>
      <c r="L13001" t="s">
        <v>24223</v>
      </c>
      <c r="M13001" s="3">
        <v>11500</v>
      </c>
      <c r="N13001" s="2" t="s">
        <v>19</v>
      </c>
    </row>
    <row r="13002" spans="1:14" x14ac:dyDescent="0.25">
      <c r="A13002" t="s">
        <v>24220</v>
      </c>
      <c r="B13002" s="1" t="s">
        <v>24426</v>
      </c>
      <c r="C13002" t="s">
        <v>24220</v>
      </c>
      <c r="D13002" t="s">
        <v>24354</v>
      </c>
      <c r="E13002" s="2" t="s">
        <v>520</v>
      </c>
      <c r="F13002" t="str">
        <f t="shared" si="203"/>
        <v>ŠKODA Fabia</v>
      </c>
      <c r="G13002" t="s">
        <v>24427</v>
      </c>
      <c r="H13002" s="2" t="s">
        <v>17</v>
      </c>
      <c r="I13002" s="5">
        <v>193121</v>
      </c>
      <c r="J13002" s="2">
        <v>2016</v>
      </c>
      <c r="K13002" s="2">
        <v>66</v>
      </c>
      <c r="L13002" t="s">
        <v>24428</v>
      </c>
      <c r="M13002" s="3">
        <v>7500</v>
      </c>
      <c r="N13002" s="2" t="s">
        <v>19</v>
      </c>
    </row>
    <row r="13003" spans="1:14" x14ac:dyDescent="0.25">
      <c r="A13003" t="s">
        <v>24220</v>
      </c>
      <c r="B13003" s="1" t="s">
        <v>24436</v>
      </c>
      <c r="C13003" t="s">
        <v>24220</v>
      </c>
      <c r="D13003" t="s">
        <v>24354</v>
      </c>
      <c r="E13003" s="2" t="s">
        <v>520</v>
      </c>
      <c r="F13003" t="str">
        <f t="shared" si="203"/>
        <v>ŠKODA Fabia</v>
      </c>
      <c r="G13003" t="s">
        <v>24437</v>
      </c>
      <c r="H13003" s="2" t="s">
        <v>17</v>
      </c>
      <c r="I13003" s="5">
        <v>163400</v>
      </c>
      <c r="J13003" s="2">
        <v>2017</v>
      </c>
      <c r="K13003" s="2">
        <v>55</v>
      </c>
      <c r="L13003" t="s">
        <v>24223</v>
      </c>
      <c r="M13003" s="3">
        <v>9940.93</v>
      </c>
      <c r="N13003" s="2" t="s">
        <v>19</v>
      </c>
    </row>
    <row r="13004" spans="1:14" x14ac:dyDescent="0.25">
      <c r="A13004" t="s">
        <v>24220</v>
      </c>
      <c r="B13004" s="1" t="s">
        <v>24472</v>
      </c>
      <c r="C13004" t="s">
        <v>24220</v>
      </c>
      <c r="D13004" t="s">
        <v>24354</v>
      </c>
      <c r="E13004" s="2" t="s">
        <v>520</v>
      </c>
      <c r="F13004" t="str">
        <f t="shared" si="203"/>
        <v>ŠKODA Fabia</v>
      </c>
      <c r="G13004" t="s">
        <v>24437</v>
      </c>
      <c r="H13004" s="2" t="s">
        <v>17</v>
      </c>
      <c r="I13004" s="5">
        <v>174246</v>
      </c>
      <c r="J13004" s="2">
        <v>2018</v>
      </c>
      <c r="K13004" s="2">
        <v>66</v>
      </c>
      <c r="L13004" t="s">
        <v>24231</v>
      </c>
      <c r="M13004" s="3">
        <v>9000</v>
      </c>
      <c r="N13004" s="2" t="s">
        <v>19</v>
      </c>
    </row>
    <row r="13005" spans="1:14" x14ac:dyDescent="0.25">
      <c r="A13005" t="s">
        <v>24220</v>
      </c>
      <c r="B13005" s="1" t="s">
        <v>24475</v>
      </c>
      <c r="C13005" t="s">
        <v>24220</v>
      </c>
      <c r="D13005" t="s">
        <v>24354</v>
      </c>
      <c r="E13005" s="2" t="s">
        <v>520</v>
      </c>
      <c r="F13005" t="str">
        <f t="shared" si="203"/>
        <v>ŠKODA Fabia</v>
      </c>
      <c r="G13005" t="s">
        <v>24437</v>
      </c>
      <c r="H13005" s="2" t="s">
        <v>17</v>
      </c>
      <c r="I13005" s="5">
        <v>215814</v>
      </c>
      <c r="J13005" s="2">
        <v>2016</v>
      </c>
      <c r="K13005" s="2">
        <v>66</v>
      </c>
      <c r="L13005" t="s">
        <v>24428</v>
      </c>
      <c r="M13005" s="3">
        <v>7950.1</v>
      </c>
      <c r="N13005" s="2" t="s">
        <v>19</v>
      </c>
    </row>
    <row r="13006" spans="1:14" x14ac:dyDescent="0.25">
      <c r="A13006" t="s">
        <v>24220</v>
      </c>
      <c r="B13006" s="1" t="s">
        <v>24434</v>
      </c>
      <c r="C13006" t="s">
        <v>24220</v>
      </c>
      <c r="D13006" t="s">
        <v>24354</v>
      </c>
      <c r="E13006" s="2" t="s">
        <v>520</v>
      </c>
      <c r="F13006" t="str">
        <f t="shared" si="203"/>
        <v>ŠKODA Fabia</v>
      </c>
      <c r="G13006" t="s">
        <v>24435</v>
      </c>
      <c r="H13006" s="2" t="s">
        <v>17</v>
      </c>
      <c r="I13006" s="5">
        <v>235875</v>
      </c>
      <c r="J13006" s="2">
        <v>2018</v>
      </c>
      <c r="K13006" s="2">
        <v>66</v>
      </c>
      <c r="L13006" t="s">
        <v>24248</v>
      </c>
      <c r="M13006" s="3">
        <v>9277.32</v>
      </c>
      <c r="N13006" s="2" t="s">
        <v>19</v>
      </c>
    </row>
    <row r="13007" spans="1:14" x14ac:dyDescent="0.25">
      <c r="A13007" t="s">
        <v>24220</v>
      </c>
      <c r="B13007" s="1" t="s">
        <v>24418</v>
      </c>
      <c r="C13007" t="s">
        <v>24220</v>
      </c>
      <c r="D13007" t="s">
        <v>24354</v>
      </c>
      <c r="E13007" s="2" t="s">
        <v>247</v>
      </c>
      <c r="F13007" t="str">
        <f t="shared" si="203"/>
        <v>ŠKODA Octavia</v>
      </c>
      <c r="G13007" t="s">
        <v>85</v>
      </c>
      <c r="H13007" s="2" t="s">
        <v>17</v>
      </c>
      <c r="I13007" s="5">
        <v>214604</v>
      </c>
      <c r="J13007" s="2">
        <v>2018</v>
      </c>
      <c r="K13007" s="2">
        <v>85</v>
      </c>
      <c r="L13007" t="s">
        <v>24223</v>
      </c>
      <c r="M13007" s="3">
        <v>11500</v>
      </c>
      <c r="N13007" s="2" t="s">
        <v>19</v>
      </c>
    </row>
    <row r="13008" spans="1:14" x14ac:dyDescent="0.25">
      <c r="A13008" t="s">
        <v>24220</v>
      </c>
      <c r="B13008" s="1" t="s">
        <v>24494</v>
      </c>
      <c r="C13008" t="s">
        <v>24220</v>
      </c>
      <c r="D13008" t="s">
        <v>24354</v>
      </c>
      <c r="E13008" s="2" t="s">
        <v>247</v>
      </c>
      <c r="F13008" t="str">
        <f t="shared" si="203"/>
        <v>ŠKODA Octavia</v>
      </c>
      <c r="G13008" t="s">
        <v>24495</v>
      </c>
      <c r="H13008" s="2" t="s">
        <v>17</v>
      </c>
      <c r="I13008" s="5">
        <v>229515</v>
      </c>
      <c r="J13008" s="2">
        <v>2016</v>
      </c>
      <c r="K13008" s="2">
        <v>81</v>
      </c>
      <c r="L13008" t="s">
        <v>24223</v>
      </c>
      <c r="M13008" s="3">
        <v>11500</v>
      </c>
      <c r="N13008" s="2" t="s">
        <v>19</v>
      </c>
    </row>
    <row r="13009" spans="1:14" x14ac:dyDescent="0.25">
      <c r="A13009" t="s">
        <v>24220</v>
      </c>
      <c r="B13009" s="1" t="s">
        <v>24589</v>
      </c>
      <c r="C13009" t="s">
        <v>24220</v>
      </c>
      <c r="D13009" t="s">
        <v>24354</v>
      </c>
      <c r="E13009" s="2" t="s">
        <v>247</v>
      </c>
      <c r="F13009" t="str">
        <f t="shared" si="203"/>
        <v>ŠKODA Octavia</v>
      </c>
      <c r="G13009" t="s">
        <v>24522</v>
      </c>
      <c r="H13009" s="2" t="s">
        <v>17</v>
      </c>
      <c r="I13009" s="5">
        <v>180341</v>
      </c>
      <c r="J13009" s="2">
        <v>2019</v>
      </c>
      <c r="K13009" s="2">
        <v>85</v>
      </c>
      <c r="L13009" t="s">
        <v>24223</v>
      </c>
      <c r="M13009" s="3">
        <v>16000</v>
      </c>
      <c r="N13009" s="2" t="s">
        <v>19</v>
      </c>
    </row>
    <row r="13010" spans="1:14" x14ac:dyDescent="0.25">
      <c r="A13010" t="s">
        <v>24220</v>
      </c>
      <c r="B13010" s="1" t="s">
        <v>24572</v>
      </c>
      <c r="C13010" t="s">
        <v>24220</v>
      </c>
      <c r="D13010" t="s">
        <v>24354</v>
      </c>
      <c r="E13010" s="2" t="s">
        <v>247</v>
      </c>
      <c r="F13010" t="str">
        <f t="shared" si="203"/>
        <v>ŠKODA Octavia</v>
      </c>
      <c r="G13010" t="s">
        <v>24522</v>
      </c>
      <c r="H13010" s="2" t="s">
        <v>17</v>
      </c>
      <c r="I13010" s="5">
        <v>195630</v>
      </c>
      <c r="J13010" s="2">
        <v>2018</v>
      </c>
      <c r="K13010" s="2">
        <v>85</v>
      </c>
      <c r="L13010" t="s">
        <v>24223</v>
      </c>
      <c r="M13010" s="3">
        <v>14000</v>
      </c>
      <c r="N13010" s="2" t="s">
        <v>19</v>
      </c>
    </row>
    <row r="13011" spans="1:14" x14ac:dyDescent="0.25">
      <c r="A13011" t="s">
        <v>24220</v>
      </c>
      <c r="B13011" s="1" t="s">
        <v>24562</v>
      </c>
      <c r="C13011" t="s">
        <v>24220</v>
      </c>
      <c r="D13011" t="s">
        <v>24354</v>
      </c>
      <c r="E13011" s="2" t="s">
        <v>247</v>
      </c>
      <c r="F13011" t="str">
        <f t="shared" si="203"/>
        <v>ŠKODA Octavia</v>
      </c>
      <c r="G13011" t="s">
        <v>24422</v>
      </c>
      <c r="H13011" s="2" t="s">
        <v>17</v>
      </c>
      <c r="I13011" s="5">
        <v>135000</v>
      </c>
      <c r="J13011" s="2">
        <v>2018</v>
      </c>
      <c r="K13011" s="2">
        <v>85</v>
      </c>
      <c r="M13011" s="3">
        <v>16500</v>
      </c>
      <c r="N13011" s="2" t="s">
        <v>19</v>
      </c>
    </row>
    <row r="13012" spans="1:14" x14ac:dyDescent="0.25">
      <c r="A13012" t="s">
        <v>24220</v>
      </c>
      <c r="B13012" s="1" t="s">
        <v>24468</v>
      </c>
      <c r="C13012" t="s">
        <v>24220</v>
      </c>
      <c r="D13012" t="s">
        <v>24354</v>
      </c>
      <c r="E13012" s="2" t="s">
        <v>247</v>
      </c>
      <c r="F13012" t="str">
        <f t="shared" si="203"/>
        <v>ŠKODA Octavia</v>
      </c>
      <c r="G13012" t="s">
        <v>1846</v>
      </c>
      <c r="H13012" s="2" t="s">
        <v>17</v>
      </c>
      <c r="I13012" s="5">
        <v>167766</v>
      </c>
      <c r="J13012" s="2">
        <v>2019</v>
      </c>
      <c r="K13012" s="2">
        <v>85</v>
      </c>
      <c r="L13012" t="s">
        <v>24223</v>
      </c>
      <c r="M13012" s="3">
        <v>15000</v>
      </c>
      <c r="N13012" s="2" t="s">
        <v>19</v>
      </c>
    </row>
    <row r="13013" spans="1:14" x14ac:dyDescent="0.25">
      <c r="A13013" t="s">
        <v>24220</v>
      </c>
      <c r="B13013" s="1" t="s">
        <v>24551</v>
      </c>
      <c r="C13013" t="s">
        <v>24220</v>
      </c>
      <c r="D13013" t="s">
        <v>24354</v>
      </c>
      <c r="E13013" s="2" t="s">
        <v>247</v>
      </c>
      <c r="F13013" t="str">
        <f t="shared" si="203"/>
        <v>ŠKODA Octavia</v>
      </c>
      <c r="G13013" t="s">
        <v>24422</v>
      </c>
      <c r="H13013" s="2" t="s">
        <v>17</v>
      </c>
      <c r="I13013" s="5">
        <v>178399</v>
      </c>
      <c r="J13013" s="2">
        <v>2018</v>
      </c>
      <c r="K13013" s="2">
        <v>85</v>
      </c>
      <c r="L13013" t="s">
        <v>24231</v>
      </c>
      <c r="M13013" s="3">
        <v>15500</v>
      </c>
      <c r="N13013" s="2" t="s">
        <v>19</v>
      </c>
    </row>
    <row r="13014" spans="1:14" x14ac:dyDescent="0.25">
      <c r="A13014" t="s">
        <v>24220</v>
      </c>
      <c r="B13014" s="1" t="s">
        <v>24499</v>
      </c>
      <c r="C13014" t="s">
        <v>24220</v>
      </c>
      <c r="D13014" t="s">
        <v>24354</v>
      </c>
      <c r="E13014" s="2" t="s">
        <v>247</v>
      </c>
      <c r="F13014" t="str">
        <f t="shared" si="203"/>
        <v>ŠKODA Octavia</v>
      </c>
      <c r="G13014" t="s">
        <v>1846</v>
      </c>
      <c r="H13014" s="2" t="s">
        <v>17</v>
      </c>
      <c r="I13014" s="5">
        <v>183818</v>
      </c>
      <c r="J13014" s="2">
        <v>2018</v>
      </c>
      <c r="K13014" s="2">
        <v>85</v>
      </c>
      <c r="L13014" t="s">
        <v>24450</v>
      </c>
      <c r="M13014" s="3">
        <v>14500</v>
      </c>
      <c r="N13014" s="2" t="s">
        <v>19</v>
      </c>
    </row>
    <row r="13015" spans="1:14" x14ac:dyDescent="0.25">
      <c r="A13015" t="s">
        <v>24220</v>
      </c>
      <c r="B13015" s="1" t="s">
        <v>24619</v>
      </c>
      <c r="C13015" t="s">
        <v>24220</v>
      </c>
      <c r="D13015" t="s">
        <v>24354</v>
      </c>
      <c r="E13015" s="2" t="s">
        <v>247</v>
      </c>
      <c r="F13015" t="str">
        <f t="shared" si="203"/>
        <v>ŠKODA Octavia</v>
      </c>
      <c r="G13015" t="s">
        <v>1846</v>
      </c>
      <c r="H13015" s="2" t="s">
        <v>17</v>
      </c>
      <c r="I13015" s="5">
        <v>202030</v>
      </c>
      <c r="J13015" s="2">
        <v>2018</v>
      </c>
      <c r="K13015" s="2">
        <v>85</v>
      </c>
      <c r="L13015" t="s">
        <v>24561</v>
      </c>
      <c r="M13015" s="3">
        <v>12500</v>
      </c>
      <c r="N13015" s="2" t="s">
        <v>19</v>
      </c>
    </row>
    <row r="13016" spans="1:14" x14ac:dyDescent="0.25">
      <c r="A13016" t="s">
        <v>24220</v>
      </c>
      <c r="B13016" s="1" t="s">
        <v>24575</v>
      </c>
      <c r="C13016" t="s">
        <v>24220</v>
      </c>
      <c r="D13016" t="s">
        <v>24354</v>
      </c>
      <c r="E13016" s="2" t="s">
        <v>247</v>
      </c>
      <c r="F13016" t="str">
        <f t="shared" si="203"/>
        <v>ŠKODA Octavia</v>
      </c>
      <c r="G13016" t="s">
        <v>1846</v>
      </c>
      <c r="H13016" s="2" t="s">
        <v>17</v>
      </c>
      <c r="I13016" s="5">
        <v>192037</v>
      </c>
      <c r="J13016" s="2">
        <v>2017</v>
      </c>
      <c r="K13016" s="2">
        <v>85</v>
      </c>
      <c r="L13016" t="s">
        <v>24248</v>
      </c>
      <c r="M13016" s="3">
        <v>13500</v>
      </c>
      <c r="N13016" s="2" t="s">
        <v>19</v>
      </c>
    </row>
    <row r="13017" spans="1:14" x14ac:dyDescent="0.25">
      <c r="A13017" t="s">
        <v>24220</v>
      </c>
      <c r="B13017" s="1" t="s">
        <v>24612</v>
      </c>
      <c r="C13017" t="s">
        <v>24220</v>
      </c>
      <c r="D13017" t="s">
        <v>24354</v>
      </c>
      <c r="E13017" s="2" t="s">
        <v>247</v>
      </c>
      <c r="F13017" t="str">
        <f t="shared" si="203"/>
        <v>ŠKODA Octavia</v>
      </c>
      <c r="G13017" t="s">
        <v>1846</v>
      </c>
      <c r="H13017" s="2" t="s">
        <v>17</v>
      </c>
      <c r="I13017" s="5">
        <v>117433</v>
      </c>
      <c r="J13017" s="2">
        <v>2018</v>
      </c>
      <c r="K13017" s="2">
        <v>85</v>
      </c>
      <c r="L13017" t="s">
        <v>24228</v>
      </c>
      <c r="M13017" s="3">
        <v>17500</v>
      </c>
      <c r="N13017" s="2" t="s">
        <v>19</v>
      </c>
    </row>
    <row r="13018" spans="1:14" x14ac:dyDescent="0.25">
      <c r="A13018" t="s">
        <v>24220</v>
      </c>
      <c r="B13018" s="1" t="s">
        <v>24438</v>
      </c>
      <c r="C13018" t="s">
        <v>24220</v>
      </c>
      <c r="D13018" t="s">
        <v>24354</v>
      </c>
      <c r="E13018" s="2" t="s">
        <v>247</v>
      </c>
      <c r="F13018" t="str">
        <f t="shared" si="203"/>
        <v>ŠKODA Octavia</v>
      </c>
      <c r="G13018" t="s">
        <v>24394</v>
      </c>
      <c r="H13018" s="2" t="s">
        <v>17</v>
      </c>
      <c r="I13018" s="5">
        <v>130821</v>
      </c>
      <c r="J13018" s="2">
        <v>2018</v>
      </c>
      <c r="K13018" s="2">
        <v>85</v>
      </c>
      <c r="L13018" t="s">
        <v>24339</v>
      </c>
      <c r="M13018" s="3">
        <v>16500</v>
      </c>
      <c r="N13018" s="2" t="s">
        <v>19</v>
      </c>
    </row>
    <row r="13019" spans="1:14" x14ac:dyDescent="0.25">
      <c r="A13019" t="s">
        <v>24220</v>
      </c>
      <c r="B13019" s="1" t="s">
        <v>24608</v>
      </c>
      <c r="C13019" t="s">
        <v>24220</v>
      </c>
      <c r="D13019" t="s">
        <v>24354</v>
      </c>
      <c r="E13019" s="2" t="s">
        <v>247</v>
      </c>
      <c r="F13019" t="str">
        <f t="shared" si="203"/>
        <v>ŠKODA Octavia</v>
      </c>
      <c r="G13019" t="s">
        <v>24394</v>
      </c>
      <c r="H13019" s="2" t="s">
        <v>17</v>
      </c>
      <c r="I13019" s="5">
        <v>162551</v>
      </c>
      <c r="J13019" s="2">
        <v>2018</v>
      </c>
      <c r="K13019" s="2">
        <v>85</v>
      </c>
      <c r="L13019" t="s">
        <v>24231</v>
      </c>
      <c r="M13019" s="3">
        <v>14000</v>
      </c>
      <c r="N13019" s="2" t="s">
        <v>19</v>
      </c>
    </row>
    <row r="13020" spans="1:14" x14ac:dyDescent="0.25">
      <c r="A13020" t="s">
        <v>24220</v>
      </c>
      <c r="B13020" s="1" t="s">
        <v>24496</v>
      </c>
      <c r="C13020" t="s">
        <v>24220</v>
      </c>
      <c r="D13020" t="s">
        <v>24354</v>
      </c>
      <c r="E13020" s="2" t="s">
        <v>247</v>
      </c>
      <c r="F13020" t="str">
        <f t="shared" si="203"/>
        <v>ŠKODA Octavia</v>
      </c>
      <c r="G13020" t="s">
        <v>1125</v>
      </c>
      <c r="H13020" s="2" t="s">
        <v>17</v>
      </c>
      <c r="I13020" s="5">
        <v>184414</v>
      </c>
      <c r="J13020" s="2">
        <v>2018</v>
      </c>
      <c r="K13020" s="2">
        <v>110</v>
      </c>
      <c r="L13020" t="s">
        <v>24225</v>
      </c>
      <c r="M13020" s="3">
        <v>16500</v>
      </c>
      <c r="N13020" s="2" t="s">
        <v>19</v>
      </c>
    </row>
    <row r="13021" spans="1:14" x14ac:dyDescent="0.25">
      <c r="A13021" t="s">
        <v>24220</v>
      </c>
      <c r="B13021" s="1" t="s">
        <v>24457</v>
      </c>
      <c r="C13021" t="s">
        <v>24220</v>
      </c>
      <c r="D13021" t="s">
        <v>24354</v>
      </c>
      <c r="E13021" s="2" t="s">
        <v>247</v>
      </c>
      <c r="F13021" t="str">
        <f t="shared" si="203"/>
        <v>ŠKODA Octavia</v>
      </c>
      <c r="G13021" t="s">
        <v>24458</v>
      </c>
      <c r="H13021" s="2" t="s">
        <v>17</v>
      </c>
      <c r="I13021" s="5">
        <v>164103</v>
      </c>
      <c r="J13021" s="2">
        <v>2018</v>
      </c>
      <c r="K13021" s="2">
        <v>110</v>
      </c>
      <c r="M13021" s="3">
        <v>19500</v>
      </c>
      <c r="N13021" s="2" t="s">
        <v>19</v>
      </c>
    </row>
    <row r="13022" spans="1:14" x14ac:dyDescent="0.25">
      <c r="A13022" t="s">
        <v>24220</v>
      </c>
      <c r="B13022" s="1" t="s">
        <v>24617</v>
      </c>
      <c r="C13022" t="s">
        <v>24220</v>
      </c>
      <c r="D13022" t="s">
        <v>24354</v>
      </c>
      <c r="E13022" s="2" t="s">
        <v>247</v>
      </c>
      <c r="F13022" t="str">
        <f t="shared" si="203"/>
        <v>ŠKODA Octavia</v>
      </c>
      <c r="G13022" t="s">
        <v>24618</v>
      </c>
      <c r="H13022" s="2" t="s">
        <v>17</v>
      </c>
      <c r="I13022" s="5">
        <v>201495</v>
      </c>
      <c r="J13022" s="2">
        <v>2018</v>
      </c>
      <c r="K13022" s="2">
        <v>110</v>
      </c>
      <c r="L13022" t="s">
        <v>24228</v>
      </c>
      <c r="M13022" s="3">
        <v>15000</v>
      </c>
      <c r="N13022" s="2" t="s">
        <v>19</v>
      </c>
    </row>
    <row r="13023" spans="1:14" x14ac:dyDescent="0.25">
      <c r="A13023" t="s">
        <v>24220</v>
      </c>
      <c r="B13023" s="1" t="s">
        <v>24353</v>
      </c>
      <c r="C13023" t="s">
        <v>24220</v>
      </c>
      <c r="D13023" t="s">
        <v>24354</v>
      </c>
      <c r="E13023" s="2" t="s">
        <v>247</v>
      </c>
      <c r="F13023" t="str">
        <f t="shared" si="203"/>
        <v>ŠKODA Octavia</v>
      </c>
      <c r="G13023" t="s">
        <v>24355</v>
      </c>
      <c r="H13023" s="2" t="s">
        <v>17</v>
      </c>
      <c r="I13023" s="5">
        <v>179612</v>
      </c>
      <c r="J13023" s="2">
        <v>2017</v>
      </c>
      <c r="K13023" s="2">
        <v>110</v>
      </c>
      <c r="L13023" t="s">
        <v>24241</v>
      </c>
      <c r="M13023" s="3">
        <v>15500</v>
      </c>
      <c r="N13023" s="2" t="s">
        <v>19</v>
      </c>
    </row>
    <row r="13024" spans="1:14" x14ac:dyDescent="0.25">
      <c r="A13024" t="s">
        <v>24220</v>
      </c>
      <c r="B13024" s="1" t="s">
        <v>24549</v>
      </c>
      <c r="C13024" t="s">
        <v>24220</v>
      </c>
      <c r="D13024" t="s">
        <v>24354</v>
      </c>
      <c r="E13024" s="2" t="s">
        <v>247</v>
      </c>
      <c r="F13024" t="str">
        <f t="shared" si="203"/>
        <v>ŠKODA Octavia</v>
      </c>
      <c r="G13024" t="s">
        <v>24550</v>
      </c>
      <c r="H13024" s="2" t="s">
        <v>17</v>
      </c>
      <c r="I13024" s="5">
        <v>111885</v>
      </c>
      <c r="J13024" s="2">
        <v>2017</v>
      </c>
      <c r="K13024" s="2">
        <v>85</v>
      </c>
      <c r="L13024" t="s">
        <v>24231</v>
      </c>
      <c r="M13024" s="3">
        <v>16000</v>
      </c>
      <c r="N13024" s="2" t="s">
        <v>19</v>
      </c>
    </row>
    <row r="13025" spans="1:14" x14ac:dyDescent="0.25">
      <c r="A13025" t="s">
        <v>24220</v>
      </c>
      <c r="B13025" s="1" t="s">
        <v>24621</v>
      </c>
      <c r="C13025" t="s">
        <v>24220</v>
      </c>
      <c r="D13025" t="s">
        <v>24354</v>
      </c>
      <c r="E13025" s="2" t="s">
        <v>644</v>
      </c>
      <c r="F13025" t="str">
        <f t="shared" si="203"/>
        <v>ŠKODA Rapid</v>
      </c>
      <c r="G13025" t="s">
        <v>3538</v>
      </c>
      <c r="H13025" s="2" t="s">
        <v>17</v>
      </c>
      <c r="I13025" s="5">
        <v>184710</v>
      </c>
      <c r="J13025" s="2">
        <v>2018</v>
      </c>
      <c r="K13025" s="2">
        <v>66</v>
      </c>
      <c r="L13025" t="s">
        <v>24223</v>
      </c>
      <c r="M13025" s="3">
        <v>10000</v>
      </c>
      <c r="N13025" s="2" t="s">
        <v>19</v>
      </c>
    </row>
    <row r="13026" spans="1:14" x14ac:dyDescent="0.25">
      <c r="A13026" t="s">
        <v>24220</v>
      </c>
      <c r="B13026" s="1" t="s">
        <v>24446</v>
      </c>
      <c r="C13026" t="s">
        <v>24220</v>
      </c>
      <c r="D13026" t="s">
        <v>24354</v>
      </c>
      <c r="E13026" s="2" t="s">
        <v>644</v>
      </c>
      <c r="F13026" t="str">
        <f t="shared" si="203"/>
        <v>ŠKODA Rapid</v>
      </c>
      <c r="G13026" t="s">
        <v>3538</v>
      </c>
      <c r="H13026" s="2" t="s">
        <v>17</v>
      </c>
      <c r="I13026" s="5">
        <v>160075</v>
      </c>
      <c r="J13026" s="2">
        <v>2018</v>
      </c>
      <c r="K13026" s="2">
        <v>66</v>
      </c>
      <c r="L13026" t="s">
        <v>24223</v>
      </c>
      <c r="M13026" s="3">
        <v>10000</v>
      </c>
      <c r="N13026" s="2" t="s">
        <v>19</v>
      </c>
    </row>
    <row r="13027" spans="1:14" x14ac:dyDescent="0.25">
      <c r="A13027" t="s">
        <v>24220</v>
      </c>
      <c r="B13027" s="1" t="s">
        <v>24462</v>
      </c>
      <c r="C13027" t="s">
        <v>24220</v>
      </c>
      <c r="D13027" t="s">
        <v>24354</v>
      </c>
      <c r="E13027" s="2" t="s">
        <v>644</v>
      </c>
      <c r="F13027" t="str">
        <f t="shared" si="203"/>
        <v>ŠKODA Rapid</v>
      </c>
      <c r="G13027" t="s">
        <v>24437</v>
      </c>
      <c r="H13027" s="2" t="s">
        <v>17</v>
      </c>
      <c r="I13027" s="5">
        <v>203766</v>
      </c>
      <c r="J13027" s="2">
        <v>2018</v>
      </c>
      <c r="K13027" s="2">
        <v>66</v>
      </c>
      <c r="L13027" t="s">
        <v>24223</v>
      </c>
      <c r="M13027" s="3">
        <v>9000</v>
      </c>
      <c r="N13027" s="2" t="s">
        <v>19</v>
      </c>
    </row>
    <row r="13028" spans="1:14" x14ac:dyDescent="0.25">
      <c r="A13028" t="s">
        <v>24220</v>
      </c>
      <c r="B13028" s="1" t="s">
        <v>24346</v>
      </c>
      <c r="C13028" t="s">
        <v>24220</v>
      </c>
      <c r="D13028" t="s">
        <v>24300</v>
      </c>
      <c r="E13028" s="2" t="s">
        <v>4120</v>
      </c>
      <c r="F13028" t="str">
        <f t="shared" si="203"/>
        <v>SMART forfour</v>
      </c>
      <c r="G13028" t="s">
        <v>4121</v>
      </c>
      <c r="H13028" s="2" t="s">
        <v>1300</v>
      </c>
      <c r="I13028" s="5">
        <v>4000</v>
      </c>
      <c r="J13028" s="2">
        <v>2020</v>
      </c>
      <c r="K13028" s="2">
        <v>41</v>
      </c>
      <c r="L13028" t="s">
        <v>24223</v>
      </c>
      <c r="M13028" s="3">
        <v>23500</v>
      </c>
      <c r="N13028" s="2" t="s">
        <v>19</v>
      </c>
    </row>
    <row r="13029" spans="1:14" x14ac:dyDescent="0.25">
      <c r="A13029" t="s">
        <v>24220</v>
      </c>
      <c r="B13029" s="1" t="s">
        <v>24299</v>
      </c>
      <c r="C13029" t="s">
        <v>24220</v>
      </c>
      <c r="D13029" t="s">
        <v>24300</v>
      </c>
      <c r="E13029" s="2" t="s">
        <v>17254</v>
      </c>
      <c r="F13029" t="str">
        <f t="shared" si="203"/>
        <v>SMART fortwo</v>
      </c>
      <c r="G13029" t="s">
        <v>24301</v>
      </c>
      <c r="H13029" s="2" t="s">
        <v>1300</v>
      </c>
      <c r="I13029" s="5">
        <v>26212</v>
      </c>
      <c r="J13029" s="2">
        <v>2018</v>
      </c>
      <c r="K13029" s="2">
        <v>41</v>
      </c>
      <c r="L13029" t="s">
        <v>24302</v>
      </c>
      <c r="M13029" s="3">
        <v>17000</v>
      </c>
      <c r="N13029" s="2" t="s">
        <v>19</v>
      </c>
    </row>
    <row r="13030" spans="1:14" x14ac:dyDescent="0.25">
      <c r="A13030" t="s">
        <v>24220</v>
      </c>
      <c r="B13030" s="1" t="s">
        <v>24465</v>
      </c>
      <c r="C13030" t="s">
        <v>24220</v>
      </c>
      <c r="D13030" t="s">
        <v>24466</v>
      </c>
      <c r="E13030" s="2" t="s">
        <v>10079</v>
      </c>
      <c r="F13030" t="str">
        <f t="shared" si="203"/>
        <v>TESLA Model X</v>
      </c>
      <c r="G13030" t="s">
        <v>24467</v>
      </c>
      <c r="H13030" s="2" t="s">
        <v>1300</v>
      </c>
      <c r="I13030" s="5">
        <v>3012</v>
      </c>
      <c r="J13030" s="2">
        <v>2022</v>
      </c>
      <c r="K13030" s="2">
        <v>750</v>
      </c>
      <c r="L13030" t="s">
        <v>24264</v>
      </c>
      <c r="M13030" s="3">
        <v>160000</v>
      </c>
      <c r="N13030" s="2" t="s">
        <v>19</v>
      </c>
    </row>
    <row r="13031" spans="1:14" x14ac:dyDescent="0.25">
      <c r="A13031" t="s">
        <v>24220</v>
      </c>
      <c r="B13031" s="1" t="s">
        <v>24274</v>
      </c>
      <c r="C13031" t="s">
        <v>24220</v>
      </c>
      <c r="D13031" t="s">
        <v>24275</v>
      </c>
      <c r="E13031" s="2" t="s">
        <v>2373</v>
      </c>
      <c r="F13031" t="str">
        <f t="shared" si="203"/>
        <v>VOLVO S90</v>
      </c>
      <c r="G13031" t="s">
        <v>24276</v>
      </c>
      <c r="H13031" s="2" t="s">
        <v>17</v>
      </c>
      <c r="I13031" s="5">
        <v>174175</v>
      </c>
      <c r="J13031" s="2">
        <v>2018</v>
      </c>
      <c r="K13031" s="2">
        <v>173</v>
      </c>
      <c r="L13031" t="s">
        <v>24277</v>
      </c>
      <c r="M13031" s="3">
        <v>28000</v>
      </c>
      <c r="N13031" s="2" t="s">
        <v>19</v>
      </c>
    </row>
    <row r="13032" spans="1:14" x14ac:dyDescent="0.25">
      <c r="A13032" t="s">
        <v>24220</v>
      </c>
      <c r="B13032" s="1" t="s">
        <v>24320</v>
      </c>
      <c r="C13032" t="s">
        <v>24220</v>
      </c>
      <c r="D13032" t="s">
        <v>24275</v>
      </c>
      <c r="E13032" s="2" t="s">
        <v>2373</v>
      </c>
      <c r="F13032" t="str">
        <f t="shared" si="203"/>
        <v>VOLVO S90</v>
      </c>
      <c r="G13032" t="s">
        <v>24321</v>
      </c>
      <c r="H13032" s="2" t="s">
        <v>17</v>
      </c>
      <c r="I13032" s="5">
        <v>129607</v>
      </c>
      <c r="J13032" s="2">
        <v>2018</v>
      </c>
      <c r="K13032" s="2">
        <v>173</v>
      </c>
      <c r="L13032" t="s">
        <v>24223</v>
      </c>
      <c r="M13032" s="3">
        <v>33000</v>
      </c>
      <c r="N13032" s="2" t="s">
        <v>19</v>
      </c>
    </row>
    <row r="13033" spans="1:14" x14ac:dyDescent="0.25">
      <c r="A13033" t="s">
        <v>24220</v>
      </c>
      <c r="B13033" s="1" t="s">
        <v>24548</v>
      </c>
      <c r="C13033" t="s">
        <v>24220</v>
      </c>
      <c r="D13033" t="s">
        <v>24275</v>
      </c>
      <c r="E13033" s="2" t="s">
        <v>1496</v>
      </c>
      <c r="F13033" t="str">
        <f t="shared" si="203"/>
        <v>VOLVO XC60</v>
      </c>
      <c r="G13033" t="s">
        <v>1098</v>
      </c>
      <c r="H13033" s="2" t="s">
        <v>17</v>
      </c>
      <c r="I13033" s="5">
        <v>80811</v>
      </c>
      <c r="J13033" s="2">
        <v>2019</v>
      </c>
      <c r="K13033" s="2">
        <v>140</v>
      </c>
      <c r="L13033" t="s">
        <v>24225</v>
      </c>
      <c r="M13033" s="3">
        <v>46000</v>
      </c>
      <c r="N13033" s="2" t="s">
        <v>19</v>
      </c>
    </row>
    <row r="13034" spans="1:14" x14ac:dyDescent="0.25">
      <c r="A13034" t="s">
        <v>24220</v>
      </c>
      <c r="B13034" s="1" t="s">
        <v>24412</v>
      </c>
      <c r="C13034" t="s">
        <v>24220</v>
      </c>
      <c r="D13034" t="s">
        <v>24275</v>
      </c>
      <c r="E13034" s="2" t="s">
        <v>1496</v>
      </c>
      <c r="F13034" t="str">
        <f t="shared" si="203"/>
        <v>VOLVO XC60</v>
      </c>
      <c r="G13034" t="s">
        <v>24413</v>
      </c>
      <c r="H13034" s="2" t="s">
        <v>17</v>
      </c>
      <c r="I13034" s="5">
        <v>118114</v>
      </c>
      <c r="J13034" s="2">
        <v>2018</v>
      </c>
      <c r="K13034" s="2">
        <v>140</v>
      </c>
      <c r="L13034" t="s">
        <v>24248</v>
      </c>
      <c r="M13034" s="3">
        <v>37500</v>
      </c>
      <c r="N13034" s="2" t="s">
        <v>19</v>
      </c>
    </row>
    <row r="13035" spans="1:14" x14ac:dyDescent="0.25">
      <c r="A13035" t="s">
        <v>24220</v>
      </c>
      <c r="B13035" s="1" t="s">
        <v>24479</v>
      </c>
      <c r="C13035" t="s">
        <v>24220</v>
      </c>
      <c r="D13035" t="s">
        <v>25187</v>
      </c>
      <c r="E13035" s="2" t="s">
        <v>24267</v>
      </c>
      <c r="F13035" t="str">
        <f t="shared" si="203"/>
        <v>VW ARTEON</v>
      </c>
      <c r="G13035" t="s">
        <v>24480</v>
      </c>
      <c r="H13035" s="2" t="s">
        <v>17</v>
      </c>
      <c r="I13035" s="5">
        <v>67452</v>
      </c>
      <c r="J13035" s="2">
        <v>2019</v>
      </c>
      <c r="K13035" s="2">
        <v>176</v>
      </c>
      <c r="L13035" t="s">
        <v>24225</v>
      </c>
      <c r="M13035" s="3">
        <v>39000</v>
      </c>
      <c r="N13035" s="2" t="s">
        <v>19</v>
      </c>
    </row>
    <row r="13036" spans="1:14" x14ac:dyDescent="0.25">
      <c r="A13036" t="s">
        <v>24220</v>
      </c>
      <c r="B13036" s="1" t="s">
        <v>24545</v>
      </c>
      <c r="C13036" t="s">
        <v>24220</v>
      </c>
      <c r="D13036" t="s">
        <v>25187</v>
      </c>
      <c r="E13036" s="2" t="s">
        <v>17368</v>
      </c>
      <c r="F13036" t="str">
        <f t="shared" si="203"/>
        <v>VW Golf</v>
      </c>
      <c r="G13036" t="s">
        <v>24546</v>
      </c>
      <c r="H13036" s="2" t="s">
        <v>17287</v>
      </c>
      <c r="I13036" s="5">
        <v>109007</v>
      </c>
      <c r="J13036" s="2">
        <v>2019</v>
      </c>
      <c r="K13036" s="2">
        <v>96</v>
      </c>
      <c r="L13036" t="s">
        <v>24547</v>
      </c>
      <c r="M13036" s="3">
        <v>19000</v>
      </c>
      <c r="N13036" s="2" t="s">
        <v>19</v>
      </c>
    </row>
    <row r="13037" spans="1:14" x14ac:dyDescent="0.25">
      <c r="A13037" t="s">
        <v>24220</v>
      </c>
      <c r="B13037" s="1" t="s">
        <v>24516</v>
      </c>
      <c r="C13037" t="s">
        <v>24220</v>
      </c>
      <c r="D13037" t="s">
        <v>25187</v>
      </c>
      <c r="E13037" s="2" t="s">
        <v>17368</v>
      </c>
      <c r="F13037" t="str">
        <f t="shared" si="203"/>
        <v>VW Golf</v>
      </c>
      <c r="G13037" t="s">
        <v>24517</v>
      </c>
      <c r="H13037" s="2" t="s">
        <v>17</v>
      </c>
      <c r="I13037" s="5">
        <v>109347</v>
      </c>
      <c r="J13037" s="2">
        <v>2019</v>
      </c>
      <c r="K13037" s="2">
        <v>85</v>
      </c>
      <c r="L13037" t="s">
        <v>24248</v>
      </c>
      <c r="M13037" s="3">
        <v>17500</v>
      </c>
      <c r="N13037" s="2" t="s">
        <v>19</v>
      </c>
    </row>
    <row r="13038" spans="1:14" x14ac:dyDescent="0.25">
      <c r="A13038" t="s">
        <v>24220</v>
      </c>
      <c r="B13038" s="1" t="s">
        <v>24604</v>
      </c>
      <c r="C13038" t="s">
        <v>24220</v>
      </c>
      <c r="D13038" t="s">
        <v>25187</v>
      </c>
      <c r="E13038" s="2" t="s">
        <v>17368</v>
      </c>
      <c r="F13038" t="str">
        <f t="shared" si="203"/>
        <v>VW Golf</v>
      </c>
      <c r="G13038" t="s">
        <v>1846</v>
      </c>
      <c r="H13038" s="2" t="s">
        <v>17</v>
      </c>
      <c r="I13038" s="5">
        <v>186053</v>
      </c>
      <c r="J13038" s="2">
        <v>2019</v>
      </c>
      <c r="K13038" s="2">
        <v>85</v>
      </c>
      <c r="L13038" t="s">
        <v>24248</v>
      </c>
      <c r="M13038" s="3">
        <v>15500</v>
      </c>
      <c r="N13038" s="2" t="s">
        <v>19</v>
      </c>
    </row>
    <row r="13039" spans="1:14" x14ac:dyDescent="0.25">
      <c r="A13039" t="s">
        <v>24220</v>
      </c>
      <c r="B13039" s="1" t="s">
        <v>24500</v>
      </c>
      <c r="C13039" t="s">
        <v>24220</v>
      </c>
      <c r="D13039" t="s">
        <v>25187</v>
      </c>
      <c r="E13039" s="2" t="s">
        <v>17368</v>
      </c>
      <c r="F13039" t="str">
        <f t="shared" si="203"/>
        <v>VW Golf</v>
      </c>
      <c r="G13039" t="s">
        <v>1846</v>
      </c>
      <c r="H13039" s="2" t="s">
        <v>17</v>
      </c>
      <c r="I13039" s="5">
        <v>185005</v>
      </c>
      <c r="J13039" s="2">
        <v>2019</v>
      </c>
      <c r="K13039" s="2">
        <v>85</v>
      </c>
      <c r="L13039" t="s">
        <v>24248</v>
      </c>
      <c r="M13039" s="3">
        <v>15500</v>
      </c>
      <c r="N13039" s="2" t="s">
        <v>19</v>
      </c>
    </row>
    <row r="13040" spans="1:14" x14ac:dyDescent="0.25">
      <c r="A13040" t="s">
        <v>24220</v>
      </c>
      <c r="B13040" s="1" t="s">
        <v>24607</v>
      </c>
      <c r="C13040" t="s">
        <v>24220</v>
      </c>
      <c r="D13040" t="s">
        <v>25187</v>
      </c>
      <c r="E13040" s="2" t="s">
        <v>17368</v>
      </c>
      <c r="F13040" t="str">
        <f t="shared" si="203"/>
        <v>VW Golf</v>
      </c>
      <c r="G13040" t="s">
        <v>1846</v>
      </c>
      <c r="H13040" s="2" t="s">
        <v>17</v>
      </c>
      <c r="I13040" s="5">
        <v>161224</v>
      </c>
      <c r="J13040" s="2">
        <v>2019</v>
      </c>
      <c r="K13040" s="2">
        <v>85</v>
      </c>
      <c r="L13040" t="s">
        <v>24248</v>
      </c>
      <c r="M13040" s="3">
        <v>15000</v>
      </c>
      <c r="N13040" s="2" t="s">
        <v>19</v>
      </c>
    </row>
    <row r="13041" spans="1:14" x14ac:dyDescent="0.25">
      <c r="A13041" t="s">
        <v>24220</v>
      </c>
      <c r="B13041" s="1" t="s">
        <v>24390</v>
      </c>
      <c r="C13041" t="s">
        <v>24220</v>
      </c>
      <c r="D13041" t="s">
        <v>25187</v>
      </c>
      <c r="E13041" s="2" t="s">
        <v>17368</v>
      </c>
      <c r="F13041" t="str">
        <f t="shared" si="203"/>
        <v>VW Golf</v>
      </c>
      <c r="G13041" t="s">
        <v>1846</v>
      </c>
      <c r="H13041" s="2" t="s">
        <v>17</v>
      </c>
      <c r="I13041" s="5">
        <v>108021</v>
      </c>
      <c r="J13041" s="2">
        <v>2017</v>
      </c>
      <c r="K13041" s="2">
        <v>85</v>
      </c>
      <c r="L13041" t="s">
        <v>24339</v>
      </c>
      <c r="M13041" s="3">
        <v>17000</v>
      </c>
      <c r="N13041" s="2" t="s">
        <v>19</v>
      </c>
    </row>
    <row r="13042" spans="1:14" x14ac:dyDescent="0.25">
      <c r="A13042" t="s">
        <v>24220</v>
      </c>
      <c r="B13042" s="1" t="s">
        <v>24356</v>
      </c>
      <c r="C13042" t="s">
        <v>24220</v>
      </c>
      <c r="D13042" t="s">
        <v>25187</v>
      </c>
      <c r="E13042" s="2" t="s">
        <v>17368</v>
      </c>
      <c r="F13042" t="str">
        <f t="shared" si="203"/>
        <v>VW Golf</v>
      </c>
      <c r="G13042" t="s">
        <v>7665</v>
      </c>
      <c r="H13042" s="2" t="s">
        <v>17</v>
      </c>
      <c r="I13042" s="5">
        <v>201555</v>
      </c>
      <c r="J13042" s="2">
        <v>2017</v>
      </c>
      <c r="K13042" s="2">
        <v>66</v>
      </c>
      <c r="L13042" t="s">
        <v>24234</v>
      </c>
      <c r="M13042" s="3">
        <v>13000</v>
      </c>
      <c r="N13042" s="2" t="s">
        <v>19</v>
      </c>
    </row>
    <row r="13043" spans="1:14" x14ac:dyDescent="0.25">
      <c r="A13043" t="s">
        <v>24220</v>
      </c>
      <c r="B13043" s="1" t="s">
        <v>24226</v>
      </c>
      <c r="C13043" t="s">
        <v>24220</v>
      </c>
      <c r="D13043" t="s">
        <v>25187</v>
      </c>
      <c r="E13043" s="2" t="s">
        <v>17368</v>
      </c>
      <c r="F13043" t="str">
        <f t="shared" si="203"/>
        <v>VW Golf</v>
      </c>
      <c r="G13043" t="s">
        <v>24227</v>
      </c>
      <c r="H13043" s="2" t="s">
        <v>17</v>
      </c>
      <c r="I13043" s="5">
        <v>161826</v>
      </c>
      <c r="J13043" s="2">
        <v>2015</v>
      </c>
      <c r="K13043" s="2">
        <v>81</v>
      </c>
      <c r="L13043" t="s">
        <v>24228</v>
      </c>
      <c r="M13043" s="3">
        <v>10900</v>
      </c>
      <c r="N13043" s="2" t="s">
        <v>19</v>
      </c>
    </row>
    <row r="13044" spans="1:14" x14ac:dyDescent="0.25">
      <c r="A13044" t="s">
        <v>24220</v>
      </c>
      <c r="B13044" s="1" t="s">
        <v>24429</v>
      </c>
      <c r="C13044" t="s">
        <v>24220</v>
      </c>
      <c r="D13044" t="s">
        <v>25187</v>
      </c>
      <c r="E13044" s="2" t="s">
        <v>17368</v>
      </c>
      <c r="F13044" t="str">
        <f t="shared" si="203"/>
        <v>VW Golf</v>
      </c>
      <c r="G13044" t="s">
        <v>24430</v>
      </c>
      <c r="H13044" s="2" t="s">
        <v>17</v>
      </c>
      <c r="I13044" s="5">
        <v>185707</v>
      </c>
      <c r="J13044" s="2">
        <v>2018</v>
      </c>
      <c r="K13044" s="2">
        <v>85</v>
      </c>
      <c r="L13044" t="s">
        <v>24223</v>
      </c>
      <c r="M13044" s="3">
        <v>13500</v>
      </c>
      <c r="N13044" s="2" t="s">
        <v>19</v>
      </c>
    </row>
    <row r="13045" spans="1:14" x14ac:dyDescent="0.25">
      <c r="A13045" t="s">
        <v>24220</v>
      </c>
      <c r="B13045" s="1" t="s">
        <v>24393</v>
      </c>
      <c r="C13045" t="s">
        <v>24220</v>
      </c>
      <c r="D13045" t="s">
        <v>25187</v>
      </c>
      <c r="E13045" s="2" t="s">
        <v>464</v>
      </c>
      <c r="F13045" t="str">
        <f t="shared" si="203"/>
        <v>VW Passat</v>
      </c>
      <c r="G13045" t="s">
        <v>24394</v>
      </c>
      <c r="H13045" s="2" t="s">
        <v>17</v>
      </c>
      <c r="I13045" s="5">
        <v>147227</v>
      </c>
      <c r="J13045" s="2">
        <v>2018</v>
      </c>
      <c r="K13045" s="2">
        <v>88</v>
      </c>
      <c r="L13045" t="s">
        <v>24248</v>
      </c>
      <c r="M13045" s="3">
        <v>18567.919999999998</v>
      </c>
      <c r="N13045" s="2" t="s">
        <v>19</v>
      </c>
    </row>
    <row r="13046" spans="1:14" x14ac:dyDescent="0.25">
      <c r="A13046" t="s">
        <v>24220</v>
      </c>
      <c r="B13046" s="1" t="s">
        <v>24580</v>
      </c>
      <c r="C13046" t="s">
        <v>24220</v>
      </c>
      <c r="D13046" t="s">
        <v>25187</v>
      </c>
      <c r="E13046" s="2" t="s">
        <v>464</v>
      </c>
      <c r="F13046" t="str">
        <f t="shared" si="203"/>
        <v>VW Passat</v>
      </c>
      <c r="G13046" t="s">
        <v>1752</v>
      </c>
      <c r="H13046" s="2" t="s">
        <v>17</v>
      </c>
      <c r="I13046" s="5">
        <v>279032</v>
      </c>
      <c r="J13046" s="2">
        <v>2014</v>
      </c>
      <c r="K13046" s="2">
        <v>77</v>
      </c>
      <c r="L13046" t="s">
        <v>24225</v>
      </c>
      <c r="M13046" s="3">
        <v>8500</v>
      </c>
      <c r="N13046" s="2" t="s">
        <v>19</v>
      </c>
    </row>
    <row r="13047" spans="1:14" x14ac:dyDescent="0.25">
      <c r="A13047" t="s">
        <v>24220</v>
      </c>
      <c r="B13047" s="1" t="s">
        <v>24441</v>
      </c>
      <c r="C13047" t="s">
        <v>24220</v>
      </c>
      <c r="D13047" t="s">
        <v>25187</v>
      </c>
      <c r="E13047" s="2" t="s">
        <v>464</v>
      </c>
      <c r="F13047" t="str">
        <f t="shared" si="203"/>
        <v>VW Passat</v>
      </c>
      <c r="G13047" t="s">
        <v>147</v>
      </c>
      <c r="H13047" s="2" t="s">
        <v>17</v>
      </c>
      <c r="I13047" s="5">
        <v>204550</v>
      </c>
      <c r="J13047" s="2">
        <v>2015</v>
      </c>
      <c r="K13047" s="2">
        <v>110</v>
      </c>
      <c r="L13047" t="s">
        <v>24241</v>
      </c>
      <c r="M13047" s="3">
        <v>15913.46</v>
      </c>
      <c r="N13047" s="2" t="s">
        <v>19</v>
      </c>
    </row>
    <row r="13048" spans="1:14" x14ac:dyDescent="0.25">
      <c r="A13048" t="s">
        <v>24220</v>
      </c>
      <c r="B13048" s="1" t="s">
        <v>24340</v>
      </c>
      <c r="C13048" t="s">
        <v>24220</v>
      </c>
      <c r="D13048" t="s">
        <v>25187</v>
      </c>
      <c r="E13048" s="2" t="s">
        <v>464</v>
      </c>
      <c r="F13048" t="str">
        <f t="shared" ref="F13048:F13075" si="204">D13048&amp; " " &amp; E13048</f>
        <v>VW Passat</v>
      </c>
      <c r="G13048" t="s">
        <v>1125</v>
      </c>
      <c r="H13048" s="2" t="s">
        <v>17</v>
      </c>
      <c r="I13048" s="5">
        <v>183354</v>
      </c>
      <c r="J13048" s="2">
        <v>2018</v>
      </c>
      <c r="K13048" s="2">
        <v>110</v>
      </c>
      <c r="L13048" t="s">
        <v>24248</v>
      </c>
      <c r="M13048" s="3">
        <v>17000</v>
      </c>
      <c r="N13048" s="2" t="s">
        <v>19</v>
      </c>
    </row>
    <row r="13049" spans="1:14" x14ac:dyDescent="0.25">
      <c r="A13049" t="s">
        <v>24220</v>
      </c>
      <c r="B13049" s="1" t="s">
        <v>24317</v>
      </c>
      <c r="C13049" t="s">
        <v>24220</v>
      </c>
      <c r="D13049" t="s">
        <v>25187</v>
      </c>
      <c r="E13049" s="2" t="s">
        <v>464</v>
      </c>
      <c r="F13049" t="str">
        <f t="shared" si="204"/>
        <v>VW Passat</v>
      </c>
      <c r="G13049" t="s">
        <v>24318</v>
      </c>
      <c r="H13049" s="2" t="s">
        <v>17</v>
      </c>
      <c r="I13049" s="5">
        <v>137438</v>
      </c>
      <c r="J13049" s="2">
        <v>2018</v>
      </c>
      <c r="K13049" s="2">
        <v>176</v>
      </c>
      <c r="L13049" t="s">
        <v>24225</v>
      </c>
      <c r="M13049" s="3">
        <v>26500</v>
      </c>
      <c r="N13049" s="2" t="s">
        <v>19</v>
      </c>
    </row>
    <row r="13050" spans="1:14" x14ac:dyDescent="0.25">
      <c r="A13050" t="s">
        <v>24220</v>
      </c>
      <c r="B13050" s="1" t="s">
        <v>24486</v>
      </c>
      <c r="C13050" t="s">
        <v>24220</v>
      </c>
      <c r="D13050" t="s">
        <v>25187</v>
      </c>
      <c r="E13050" s="2" t="s">
        <v>464</v>
      </c>
      <c r="F13050" t="str">
        <f t="shared" si="204"/>
        <v>VW Passat</v>
      </c>
      <c r="G13050" t="s">
        <v>24229</v>
      </c>
      <c r="H13050" s="2" t="s">
        <v>17</v>
      </c>
      <c r="I13050" s="5">
        <v>132640</v>
      </c>
      <c r="J13050" s="2">
        <v>2019</v>
      </c>
      <c r="K13050" s="2">
        <v>110</v>
      </c>
      <c r="L13050" t="s">
        <v>24248</v>
      </c>
      <c r="M13050" s="3">
        <v>22500</v>
      </c>
      <c r="N13050" s="2" t="s">
        <v>19</v>
      </c>
    </row>
    <row r="13051" spans="1:14" x14ac:dyDescent="0.25">
      <c r="A13051" t="s">
        <v>24220</v>
      </c>
      <c r="B13051" s="1" t="s">
        <v>24424</v>
      </c>
      <c r="C13051" t="s">
        <v>24220</v>
      </c>
      <c r="D13051" t="s">
        <v>25187</v>
      </c>
      <c r="E13051" s="2" t="s">
        <v>464</v>
      </c>
      <c r="F13051" t="str">
        <f t="shared" si="204"/>
        <v>VW Passat</v>
      </c>
      <c r="G13051" t="s">
        <v>1125</v>
      </c>
      <c r="H13051" s="2" t="s">
        <v>17</v>
      </c>
      <c r="I13051" s="5">
        <v>180743</v>
      </c>
      <c r="J13051" s="2">
        <v>2015</v>
      </c>
      <c r="K13051" s="2">
        <v>110</v>
      </c>
      <c r="L13051" t="s">
        <v>24248</v>
      </c>
      <c r="M13051" s="3">
        <v>19000</v>
      </c>
      <c r="N13051" s="2" t="s">
        <v>19</v>
      </c>
    </row>
    <row r="13052" spans="1:14" x14ac:dyDescent="0.25">
      <c r="A13052" t="s">
        <v>24220</v>
      </c>
      <c r="B13052" s="1" t="s">
        <v>24433</v>
      </c>
      <c r="C13052" t="s">
        <v>24220</v>
      </c>
      <c r="D13052" t="s">
        <v>25187</v>
      </c>
      <c r="E13052" s="2" t="s">
        <v>464</v>
      </c>
      <c r="F13052" t="str">
        <f t="shared" si="204"/>
        <v>VW Passat</v>
      </c>
      <c r="G13052" t="s">
        <v>24355</v>
      </c>
      <c r="H13052" s="2" t="s">
        <v>17</v>
      </c>
      <c r="I13052" s="5">
        <v>195138</v>
      </c>
      <c r="J13052" s="2">
        <v>2017</v>
      </c>
      <c r="K13052" s="2">
        <v>110</v>
      </c>
      <c r="L13052" t="s">
        <v>24264</v>
      </c>
      <c r="M13052" s="3">
        <v>15500</v>
      </c>
      <c r="N13052" s="2" t="s">
        <v>19</v>
      </c>
    </row>
    <row r="13053" spans="1:14" x14ac:dyDescent="0.25">
      <c r="A13053" t="s">
        <v>24220</v>
      </c>
      <c r="B13053" s="1" t="s">
        <v>24439</v>
      </c>
      <c r="C13053" t="s">
        <v>24220</v>
      </c>
      <c r="D13053" t="s">
        <v>25187</v>
      </c>
      <c r="E13053" s="2" t="s">
        <v>464</v>
      </c>
      <c r="F13053" t="str">
        <f t="shared" si="204"/>
        <v>VW Passat</v>
      </c>
      <c r="G13053" t="s">
        <v>24440</v>
      </c>
      <c r="H13053" s="2" t="s">
        <v>17</v>
      </c>
      <c r="I13053" s="5">
        <v>201910</v>
      </c>
      <c r="J13053" s="2">
        <v>2016</v>
      </c>
      <c r="K13053" s="2">
        <v>110</v>
      </c>
      <c r="L13053" t="s">
        <v>24264</v>
      </c>
      <c r="M13053" s="3">
        <v>15249.85</v>
      </c>
      <c r="N13053" s="2" t="s">
        <v>19</v>
      </c>
    </row>
    <row r="13054" spans="1:14" x14ac:dyDescent="0.25">
      <c r="A13054" t="s">
        <v>24220</v>
      </c>
      <c r="B13054" s="1" t="s">
        <v>24473</v>
      </c>
      <c r="C13054" t="s">
        <v>24220</v>
      </c>
      <c r="D13054" t="s">
        <v>25187</v>
      </c>
      <c r="E13054" s="2" t="s">
        <v>464</v>
      </c>
      <c r="F13054" t="str">
        <f t="shared" si="204"/>
        <v>VW Passat</v>
      </c>
      <c r="G13054" t="s">
        <v>24474</v>
      </c>
      <c r="H13054" s="2" t="s">
        <v>17</v>
      </c>
      <c r="I13054" s="5">
        <v>192619</v>
      </c>
      <c r="J13054" s="2">
        <v>2019</v>
      </c>
      <c r="K13054" s="2">
        <v>140</v>
      </c>
      <c r="L13054" t="s">
        <v>24223</v>
      </c>
      <c r="M13054" s="3">
        <v>25000</v>
      </c>
      <c r="N13054" s="2" t="s">
        <v>19</v>
      </c>
    </row>
    <row r="13055" spans="1:14" x14ac:dyDescent="0.25">
      <c r="A13055" t="s">
        <v>24220</v>
      </c>
      <c r="B13055" s="1" t="s">
        <v>24221</v>
      </c>
      <c r="C13055" t="s">
        <v>24220</v>
      </c>
      <c r="D13055" t="s">
        <v>25187</v>
      </c>
      <c r="E13055" s="2" t="s">
        <v>464</v>
      </c>
      <c r="F13055" t="str">
        <f t="shared" si="204"/>
        <v>VW Passat</v>
      </c>
      <c r="G13055" t="s">
        <v>24222</v>
      </c>
      <c r="H13055" s="2" t="s">
        <v>17</v>
      </c>
      <c r="I13055" s="5">
        <v>187359</v>
      </c>
      <c r="J13055" s="2">
        <v>2018</v>
      </c>
      <c r="K13055" s="2">
        <v>110</v>
      </c>
      <c r="L13055" t="s">
        <v>24223</v>
      </c>
      <c r="M13055" s="3">
        <v>17000</v>
      </c>
      <c r="N13055" s="2" t="s">
        <v>19</v>
      </c>
    </row>
    <row r="13056" spans="1:14" x14ac:dyDescent="0.25">
      <c r="A13056" t="s">
        <v>24220</v>
      </c>
      <c r="B13056" s="1" t="s">
        <v>24624</v>
      </c>
      <c r="C13056" t="s">
        <v>24220</v>
      </c>
      <c r="D13056" t="s">
        <v>25187</v>
      </c>
      <c r="E13056" s="2" t="s">
        <v>464</v>
      </c>
      <c r="F13056" t="str">
        <f t="shared" si="204"/>
        <v>VW Passat</v>
      </c>
      <c r="G13056" t="s">
        <v>24222</v>
      </c>
      <c r="H13056" s="2" t="s">
        <v>17</v>
      </c>
      <c r="I13056" s="5">
        <v>141880</v>
      </c>
      <c r="J13056" s="2">
        <v>2019</v>
      </c>
      <c r="K13056" s="2">
        <v>110</v>
      </c>
      <c r="L13056" t="s">
        <v>24231</v>
      </c>
      <c r="M13056" s="3">
        <v>19500</v>
      </c>
      <c r="N13056" s="2" t="s">
        <v>19</v>
      </c>
    </row>
    <row r="13057" spans="1:14" x14ac:dyDescent="0.25">
      <c r="A13057" t="s">
        <v>24220</v>
      </c>
      <c r="B13057" s="1" t="s">
        <v>24314</v>
      </c>
      <c r="C13057" t="s">
        <v>24220</v>
      </c>
      <c r="D13057" t="s">
        <v>25187</v>
      </c>
      <c r="E13057" s="2" t="s">
        <v>464</v>
      </c>
      <c r="F13057" t="str">
        <f t="shared" si="204"/>
        <v>VW Passat</v>
      </c>
      <c r="G13057" t="s">
        <v>24222</v>
      </c>
      <c r="H13057" s="2" t="s">
        <v>17</v>
      </c>
      <c r="I13057" s="5">
        <v>231109</v>
      </c>
      <c r="J13057" s="2">
        <v>2018</v>
      </c>
      <c r="K13057" s="2">
        <v>140</v>
      </c>
      <c r="L13057" t="s">
        <v>24248</v>
      </c>
      <c r="M13057" s="3">
        <v>18000</v>
      </c>
      <c r="N13057" s="2" t="s">
        <v>19</v>
      </c>
    </row>
    <row r="13058" spans="1:14" x14ac:dyDescent="0.25">
      <c r="A13058" t="s">
        <v>24220</v>
      </c>
      <c r="B13058" s="1" t="s">
        <v>24310</v>
      </c>
      <c r="C13058" t="s">
        <v>24220</v>
      </c>
      <c r="D13058" t="s">
        <v>25187</v>
      </c>
      <c r="E13058" s="2" t="s">
        <v>464</v>
      </c>
      <c r="F13058" t="str">
        <f t="shared" si="204"/>
        <v>VW Passat</v>
      </c>
      <c r="G13058" t="s">
        <v>1125</v>
      </c>
      <c r="H13058" s="2" t="s">
        <v>17</v>
      </c>
      <c r="I13058" s="5">
        <v>218556</v>
      </c>
      <c r="J13058" s="2">
        <v>2016</v>
      </c>
      <c r="K13058" s="2">
        <v>110</v>
      </c>
      <c r="L13058" t="s">
        <v>24228</v>
      </c>
      <c r="M13058" s="3">
        <v>13500</v>
      </c>
      <c r="N13058" s="2" t="s">
        <v>19</v>
      </c>
    </row>
    <row r="13059" spans="1:14" x14ac:dyDescent="0.25">
      <c r="A13059" t="s">
        <v>24220</v>
      </c>
      <c r="B13059" s="1" t="s">
        <v>24470</v>
      </c>
      <c r="C13059" t="s">
        <v>24220</v>
      </c>
      <c r="D13059" t="s">
        <v>25187</v>
      </c>
      <c r="E13059" s="2" t="s">
        <v>24471</v>
      </c>
      <c r="F13059" t="str">
        <f t="shared" si="204"/>
        <v>VW POLO</v>
      </c>
      <c r="G13059" t="s">
        <v>1846</v>
      </c>
      <c r="H13059" s="2" t="s">
        <v>17</v>
      </c>
      <c r="I13059" s="5">
        <v>167950</v>
      </c>
      <c r="J13059" s="2">
        <v>2018</v>
      </c>
      <c r="K13059" s="2">
        <v>70</v>
      </c>
      <c r="M13059" s="3">
        <v>14500</v>
      </c>
      <c r="N13059" s="2" t="s">
        <v>19</v>
      </c>
    </row>
    <row r="13060" spans="1:14" x14ac:dyDescent="0.25">
      <c r="A13060" t="s">
        <v>24220</v>
      </c>
      <c r="B13060" s="1" t="s">
        <v>24583</v>
      </c>
      <c r="C13060" t="s">
        <v>24220</v>
      </c>
      <c r="D13060" t="s">
        <v>25187</v>
      </c>
      <c r="E13060" s="2" t="s">
        <v>24584</v>
      </c>
      <c r="F13060" t="str">
        <f t="shared" si="204"/>
        <v>VW SHARAN</v>
      </c>
      <c r="G13060" t="s">
        <v>147</v>
      </c>
      <c r="H13060" s="2" t="s">
        <v>17</v>
      </c>
      <c r="I13060" s="5">
        <v>140508</v>
      </c>
      <c r="J13060" s="2">
        <v>2017</v>
      </c>
      <c r="K13060" s="2">
        <v>110</v>
      </c>
      <c r="M13060" s="3">
        <v>25000</v>
      </c>
      <c r="N13060" s="2" t="s">
        <v>19</v>
      </c>
    </row>
    <row r="13061" spans="1:14" x14ac:dyDescent="0.25">
      <c r="A13061" t="s">
        <v>24220</v>
      </c>
      <c r="B13061" s="1" t="s">
        <v>24523</v>
      </c>
      <c r="C13061" t="s">
        <v>24220</v>
      </c>
      <c r="D13061" t="s">
        <v>25187</v>
      </c>
      <c r="E13061" s="2" t="s">
        <v>24297</v>
      </c>
      <c r="F13061" t="str">
        <f t="shared" si="204"/>
        <v>VW TIGUAN</v>
      </c>
      <c r="G13061" t="s">
        <v>85</v>
      </c>
      <c r="H13061" s="2" t="s">
        <v>17</v>
      </c>
      <c r="I13061" s="5">
        <v>126300</v>
      </c>
      <c r="J13061" s="2">
        <v>2018</v>
      </c>
      <c r="K13061" s="2">
        <v>85</v>
      </c>
      <c r="L13061" t="s">
        <v>24248</v>
      </c>
      <c r="M13061" s="3">
        <v>22000</v>
      </c>
      <c r="N13061" s="2" t="s">
        <v>19</v>
      </c>
    </row>
    <row r="13062" spans="1:14" x14ac:dyDescent="0.25">
      <c r="A13062" t="s">
        <v>24220</v>
      </c>
      <c r="B13062" s="1" t="s">
        <v>24371</v>
      </c>
      <c r="C13062" t="s">
        <v>24220</v>
      </c>
      <c r="D13062" t="s">
        <v>25187</v>
      </c>
      <c r="E13062" s="2" t="s">
        <v>24297</v>
      </c>
      <c r="F13062" t="str">
        <f t="shared" si="204"/>
        <v>VW TIGUAN</v>
      </c>
      <c r="G13062" t="s">
        <v>85</v>
      </c>
      <c r="H13062" s="2" t="s">
        <v>17</v>
      </c>
      <c r="I13062" s="5">
        <v>141426</v>
      </c>
      <c r="J13062" s="2">
        <v>2019</v>
      </c>
      <c r="K13062" s="2">
        <v>85</v>
      </c>
      <c r="L13062" t="s">
        <v>24248</v>
      </c>
      <c r="M13062" s="3">
        <v>21500</v>
      </c>
      <c r="N13062" s="2" t="s">
        <v>19</v>
      </c>
    </row>
    <row r="13063" spans="1:14" x14ac:dyDescent="0.25">
      <c r="A13063" t="s">
        <v>24220</v>
      </c>
      <c r="B13063" s="1" t="s">
        <v>24616</v>
      </c>
      <c r="C13063" t="s">
        <v>24220</v>
      </c>
      <c r="D13063" t="s">
        <v>25187</v>
      </c>
      <c r="E13063" s="2" t="s">
        <v>24297</v>
      </c>
      <c r="F13063" t="str">
        <f t="shared" si="204"/>
        <v>VW TIGUAN</v>
      </c>
      <c r="G13063" t="s">
        <v>24517</v>
      </c>
      <c r="H13063" s="2" t="s">
        <v>17</v>
      </c>
      <c r="I13063" s="5">
        <v>178345</v>
      </c>
      <c r="J13063" s="2">
        <v>2017</v>
      </c>
      <c r="K13063" s="2">
        <v>85</v>
      </c>
      <c r="L13063" t="s">
        <v>24223</v>
      </c>
      <c r="M13063" s="3">
        <v>19000</v>
      </c>
      <c r="N13063" s="2" t="s">
        <v>19</v>
      </c>
    </row>
    <row r="13064" spans="1:14" x14ac:dyDescent="0.25">
      <c r="A13064" t="s">
        <v>24220</v>
      </c>
      <c r="B13064" s="1" t="s">
        <v>24593</v>
      </c>
      <c r="C13064" t="s">
        <v>24220</v>
      </c>
      <c r="D13064" t="s">
        <v>25187</v>
      </c>
      <c r="E13064" s="2" t="s">
        <v>24297</v>
      </c>
      <c r="F13064" t="str">
        <f t="shared" si="204"/>
        <v>VW TIGUAN</v>
      </c>
      <c r="G13064" t="s">
        <v>85</v>
      </c>
      <c r="H13064" s="2" t="s">
        <v>17</v>
      </c>
      <c r="I13064" s="5">
        <v>185548</v>
      </c>
      <c r="J13064" s="2">
        <v>2017</v>
      </c>
      <c r="K13064" s="2">
        <v>85</v>
      </c>
      <c r="L13064" t="s">
        <v>24248</v>
      </c>
      <c r="M13064" s="3">
        <v>19000</v>
      </c>
      <c r="N13064" s="2" t="s">
        <v>19</v>
      </c>
    </row>
    <row r="13065" spans="1:14" x14ac:dyDescent="0.25">
      <c r="A13065" t="s">
        <v>24220</v>
      </c>
      <c r="B13065" s="1" t="s">
        <v>24376</v>
      </c>
      <c r="C13065" t="s">
        <v>24220</v>
      </c>
      <c r="D13065" t="s">
        <v>25187</v>
      </c>
      <c r="E13065" s="2" t="s">
        <v>24297</v>
      </c>
      <c r="F13065" t="str">
        <f t="shared" si="204"/>
        <v>VW TIGUAN</v>
      </c>
      <c r="G13065" t="s">
        <v>24318</v>
      </c>
      <c r="H13065" s="2" t="s">
        <v>17</v>
      </c>
      <c r="I13065" s="5">
        <v>86315</v>
      </c>
      <c r="J13065" s="2">
        <v>2018</v>
      </c>
      <c r="K13065" s="2">
        <v>110</v>
      </c>
      <c r="L13065" t="s">
        <v>24248</v>
      </c>
      <c r="M13065" s="3">
        <v>31500</v>
      </c>
      <c r="N13065" s="2" t="s">
        <v>19</v>
      </c>
    </row>
    <row r="13066" spans="1:14" x14ac:dyDescent="0.25">
      <c r="A13066" t="s">
        <v>24220</v>
      </c>
      <c r="B13066" s="1" t="s">
        <v>24613</v>
      </c>
      <c r="C13066" t="s">
        <v>24220</v>
      </c>
      <c r="D13066" t="s">
        <v>25187</v>
      </c>
      <c r="E13066" s="2" t="s">
        <v>24297</v>
      </c>
      <c r="F13066" t="str">
        <f t="shared" si="204"/>
        <v>VW TIGUAN</v>
      </c>
      <c r="G13066" t="s">
        <v>24318</v>
      </c>
      <c r="H13066" s="2" t="s">
        <v>17</v>
      </c>
      <c r="I13066" s="5">
        <v>171835</v>
      </c>
      <c r="J13066" s="2">
        <v>2019</v>
      </c>
      <c r="K13066" s="2">
        <v>110</v>
      </c>
      <c r="L13066" t="s">
        <v>24248</v>
      </c>
      <c r="M13066" s="3">
        <v>27000</v>
      </c>
      <c r="N13066" s="2" t="s">
        <v>19</v>
      </c>
    </row>
    <row r="13067" spans="1:14" x14ac:dyDescent="0.25">
      <c r="A13067" t="s">
        <v>24220</v>
      </c>
      <c r="B13067" s="1" t="s">
        <v>24626</v>
      </c>
      <c r="C13067" t="s">
        <v>24220</v>
      </c>
      <c r="D13067" t="s">
        <v>25187</v>
      </c>
      <c r="E13067" s="2" t="s">
        <v>24297</v>
      </c>
      <c r="F13067" t="str">
        <f t="shared" si="204"/>
        <v>VW TIGUAN</v>
      </c>
      <c r="G13067" t="s">
        <v>1125</v>
      </c>
      <c r="H13067" s="2" t="s">
        <v>17</v>
      </c>
      <c r="I13067" s="5">
        <v>137500</v>
      </c>
      <c r="J13067" s="2">
        <v>2019</v>
      </c>
      <c r="K13067" s="2">
        <v>110</v>
      </c>
      <c r="L13067" t="s">
        <v>24223</v>
      </c>
      <c r="M13067" s="3">
        <v>25000</v>
      </c>
      <c r="N13067" s="2" t="s">
        <v>19</v>
      </c>
    </row>
    <row r="13068" spans="1:14" x14ac:dyDescent="0.25">
      <c r="A13068" t="s">
        <v>24220</v>
      </c>
      <c r="B13068" s="1" t="s">
        <v>24296</v>
      </c>
      <c r="C13068" t="s">
        <v>24220</v>
      </c>
      <c r="D13068" t="s">
        <v>25187</v>
      </c>
      <c r="E13068" s="2" t="s">
        <v>24297</v>
      </c>
      <c r="F13068" t="str">
        <f t="shared" si="204"/>
        <v>VW TIGUAN</v>
      </c>
      <c r="G13068" t="s">
        <v>24298</v>
      </c>
      <c r="H13068" s="2" t="s">
        <v>17</v>
      </c>
      <c r="I13068" s="5">
        <v>121547</v>
      </c>
      <c r="J13068" s="2">
        <v>2019</v>
      </c>
      <c r="K13068" s="2">
        <v>110</v>
      </c>
      <c r="L13068" t="s">
        <v>24241</v>
      </c>
      <c r="M13068" s="3">
        <v>30000</v>
      </c>
      <c r="N13068" s="2" t="s">
        <v>19</v>
      </c>
    </row>
    <row r="13069" spans="1:14" x14ac:dyDescent="0.25">
      <c r="A13069" t="s">
        <v>24220</v>
      </c>
      <c r="B13069" s="1" t="s">
        <v>24391</v>
      </c>
      <c r="C13069" t="s">
        <v>24220</v>
      </c>
      <c r="D13069" t="s">
        <v>25187</v>
      </c>
      <c r="E13069" s="2" t="s">
        <v>24297</v>
      </c>
      <c r="F13069" t="str">
        <f t="shared" si="204"/>
        <v>VW TIGUAN</v>
      </c>
      <c r="G13069" t="s">
        <v>24392</v>
      </c>
      <c r="H13069" s="2" t="s">
        <v>17</v>
      </c>
      <c r="I13069" s="5">
        <v>85300</v>
      </c>
      <c r="J13069" s="2">
        <v>2019</v>
      </c>
      <c r="K13069" s="2">
        <v>110</v>
      </c>
      <c r="L13069" t="s">
        <v>24223</v>
      </c>
      <c r="M13069" s="3">
        <v>37000</v>
      </c>
      <c r="N13069" s="2" t="s">
        <v>19</v>
      </c>
    </row>
    <row r="13070" spans="1:14" x14ac:dyDescent="0.25">
      <c r="A13070" t="s">
        <v>24220</v>
      </c>
      <c r="B13070" s="1" t="s">
        <v>24558</v>
      </c>
      <c r="C13070" t="s">
        <v>24220</v>
      </c>
      <c r="D13070" t="s">
        <v>25187</v>
      </c>
      <c r="E13070" s="2" t="s">
        <v>24520</v>
      </c>
      <c r="F13070" t="str">
        <f t="shared" si="204"/>
        <v>VW TOURAN</v>
      </c>
      <c r="G13070" t="s">
        <v>1846</v>
      </c>
      <c r="H13070" s="2" t="s">
        <v>17</v>
      </c>
      <c r="I13070" s="5">
        <v>82982</v>
      </c>
      <c r="J13070" s="2">
        <v>2019</v>
      </c>
      <c r="K13070" s="2">
        <v>85</v>
      </c>
      <c r="L13070" t="s">
        <v>24228</v>
      </c>
      <c r="M13070" s="3">
        <v>28000</v>
      </c>
      <c r="N13070" s="2" t="s">
        <v>19</v>
      </c>
    </row>
    <row r="13071" spans="1:14" x14ac:dyDescent="0.25">
      <c r="A13071" t="s">
        <v>24220</v>
      </c>
      <c r="B13071" s="1" t="s">
        <v>24519</v>
      </c>
      <c r="C13071" t="s">
        <v>24220</v>
      </c>
      <c r="D13071" t="s">
        <v>25187</v>
      </c>
      <c r="E13071" s="2" t="s">
        <v>24520</v>
      </c>
      <c r="F13071" t="str">
        <f t="shared" si="204"/>
        <v>VW TOURAN</v>
      </c>
      <c r="G13071" t="s">
        <v>147</v>
      </c>
      <c r="H13071" s="2" t="s">
        <v>17</v>
      </c>
      <c r="I13071" s="5">
        <v>190811</v>
      </c>
      <c r="J13071" s="2">
        <v>2017</v>
      </c>
      <c r="K13071" s="2">
        <v>110</v>
      </c>
      <c r="L13071" t="s">
        <v>24223</v>
      </c>
      <c r="M13071" s="3">
        <v>18500</v>
      </c>
      <c r="N13071" s="2" t="s">
        <v>19</v>
      </c>
    </row>
    <row r="13072" spans="1:14" x14ac:dyDescent="0.25">
      <c r="A13072" t="s">
        <v>24220</v>
      </c>
      <c r="B13072" s="1" t="s">
        <v>24414</v>
      </c>
      <c r="C13072" t="s">
        <v>24220</v>
      </c>
      <c r="D13072" t="s">
        <v>25187</v>
      </c>
      <c r="E13072" s="2" t="s">
        <v>24375</v>
      </c>
      <c r="F13072" t="str">
        <f t="shared" si="204"/>
        <v>VW T-ROC</v>
      </c>
      <c r="G13072" t="s">
        <v>85</v>
      </c>
      <c r="H13072" s="2" t="s">
        <v>17</v>
      </c>
      <c r="I13072" s="5">
        <v>174616</v>
      </c>
      <c r="J13072" s="2">
        <v>2020</v>
      </c>
      <c r="K13072" s="2">
        <v>85</v>
      </c>
      <c r="L13072" t="s">
        <v>24228</v>
      </c>
      <c r="M13072" s="3">
        <v>22500</v>
      </c>
      <c r="N13072" s="2" t="s">
        <v>19</v>
      </c>
    </row>
    <row r="13073" spans="1:14" x14ac:dyDescent="0.25">
      <c r="A13073" t="s">
        <v>24220</v>
      </c>
      <c r="B13073" s="1" t="s">
        <v>24374</v>
      </c>
      <c r="C13073" t="s">
        <v>24220</v>
      </c>
      <c r="D13073" t="s">
        <v>25187</v>
      </c>
      <c r="E13073" s="2" t="s">
        <v>24375</v>
      </c>
      <c r="F13073" t="str">
        <f t="shared" si="204"/>
        <v>VW T-ROC</v>
      </c>
      <c r="G13073" t="s">
        <v>85</v>
      </c>
      <c r="H13073" s="2" t="s">
        <v>17</v>
      </c>
      <c r="I13073" s="5">
        <v>119815</v>
      </c>
      <c r="J13073" s="2">
        <v>2019</v>
      </c>
      <c r="K13073" s="2">
        <v>85</v>
      </c>
      <c r="L13073" t="s">
        <v>24248</v>
      </c>
      <c r="M13073" s="3">
        <v>23000</v>
      </c>
      <c r="N13073" s="2" t="s">
        <v>19</v>
      </c>
    </row>
    <row r="13074" spans="1:14" x14ac:dyDescent="0.25">
      <c r="A13074" t="s">
        <v>24220</v>
      </c>
      <c r="B13074" s="1" t="s">
        <v>24381</v>
      </c>
      <c r="C13074" t="s">
        <v>24220</v>
      </c>
      <c r="D13074" t="s">
        <v>25187</v>
      </c>
      <c r="E13074" s="2" t="s">
        <v>24375</v>
      </c>
      <c r="F13074" t="str">
        <f t="shared" si="204"/>
        <v>VW T-ROC</v>
      </c>
      <c r="G13074" t="s">
        <v>24382</v>
      </c>
      <c r="H13074" s="2" t="s">
        <v>36</v>
      </c>
      <c r="I13074" s="5">
        <v>39922</v>
      </c>
      <c r="J13074" s="2">
        <v>2021</v>
      </c>
      <c r="K13074" s="2">
        <v>110</v>
      </c>
      <c r="L13074" t="s">
        <v>24248</v>
      </c>
      <c r="M13074" s="3">
        <v>31000</v>
      </c>
      <c r="N13074" s="2" t="s">
        <v>19</v>
      </c>
    </row>
    <row r="13075" spans="1:14" x14ac:dyDescent="0.25">
      <c r="A13075" t="s">
        <v>24220</v>
      </c>
      <c r="B13075" s="1" t="s">
        <v>24577</v>
      </c>
      <c r="C13075" t="s">
        <v>24220</v>
      </c>
      <c r="D13075" t="s">
        <v>25187</v>
      </c>
      <c r="E13075" s="2" t="s">
        <v>22906</v>
      </c>
      <c r="F13075" t="str">
        <f t="shared" si="204"/>
        <v>VW up!</v>
      </c>
      <c r="G13075" t="s">
        <v>268</v>
      </c>
      <c r="H13075" s="2" t="s">
        <v>36</v>
      </c>
      <c r="I13075" s="5">
        <v>236529</v>
      </c>
      <c r="J13075" s="2">
        <v>2019</v>
      </c>
      <c r="K13075" s="2">
        <v>50</v>
      </c>
      <c r="L13075" t="s">
        <v>24223</v>
      </c>
      <c r="M13075" s="3">
        <v>7950.1</v>
      </c>
      <c r="N13075" s="2" t="s">
        <v>19</v>
      </c>
    </row>
    <row r="13076" spans="1:14" x14ac:dyDescent="0.25">
      <c r="F13076" s="2">
        <f>COUNTA(F2:F13075)</f>
        <v>13074</v>
      </c>
    </row>
    <row r="13079" spans="1:14" x14ac:dyDescent="0.25">
      <c r="H13079" s="4"/>
    </row>
  </sheetData>
  <autoFilter ref="A1:N13076" xr:uid="{00000000-0001-0000-0000-000000000000}">
    <sortState xmlns:xlrd2="http://schemas.microsoft.com/office/spreadsheetml/2017/richdata2" ref="A2:N13075">
      <sortCondition ref="A2:A13075"/>
      <sortCondition ref="B2:B13075"/>
    </sortState>
  </autoFilter>
  <hyperlinks>
    <hyperlink ref="B2" r:id="rId1" xr:uid="{B6E7076F-B95F-475B-9318-43B2C88CD2B0}"/>
    <hyperlink ref="B3" r:id="rId2" xr:uid="{232E58BD-4C03-46FB-80B8-148C4C9BD868}"/>
    <hyperlink ref="B4" r:id="rId3" xr:uid="{76C39A5A-B52E-4808-94CE-C290BF652349}"/>
    <hyperlink ref="B5" r:id="rId4" xr:uid="{69DBB8D4-9B3A-416E-8E8B-F76363A02F5F}"/>
    <hyperlink ref="B6" r:id="rId5" xr:uid="{B78BDE27-9B38-4010-A4E5-D15F7BC16D2B}"/>
    <hyperlink ref="B7" r:id="rId6" xr:uid="{14AF1053-0872-4065-BD62-3AFCB3885972}"/>
    <hyperlink ref="B8" r:id="rId7" xr:uid="{AF35AB6C-8878-4C82-BEE2-D5ED81FBA05B}"/>
    <hyperlink ref="B9" r:id="rId8" xr:uid="{A559ECA7-BECB-4612-94E0-6AFA0A92F9A6}"/>
    <hyperlink ref="B10" r:id="rId9" xr:uid="{39D1E257-F97A-4EEF-A205-CCE65FCF656C}"/>
    <hyperlink ref="B11" r:id="rId10" xr:uid="{5EF8B5C3-89EA-484D-86D5-EAD7ABCFE410}"/>
    <hyperlink ref="B12" r:id="rId11" xr:uid="{29B2CF72-E4AB-4D02-A8C6-A114FA25E2DD}"/>
    <hyperlink ref="B13" r:id="rId12" xr:uid="{BBDB6276-C85E-4E05-8C80-5F0FDC0C4235}"/>
    <hyperlink ref="B14" r:id="rId13" xr:uid="{42BD6F65-3DED-4915-8718-A25ECD102737}"/>
    <hyperlink ref="B15" r:id="rId14" xr:uid="{303A5BF7-6643-4116-BBFF-7F0101A3A0CC}"/>
    <hyperlink ref="B16" r:id="rId15" xr:uid="{2BC5C14E-FABF-4CB3-85F0-58177636ED77}"/>
    <hyperlink ref="B17" r:id="rId16" xr:uid="{7BDD7E1F-E6A2-47DA-AF0B-D3454DA6CDB9}"/>
    <hyperlink ref="B18" r:id="rId17" xr:uid="{E52992BB-22E9-478C-9C0D-A02D7802B64A}"/>
    <hyperlink ref="B19" r:id="rId18" xr:uid="{3119937E-DF6B-478E-A829-0A414AD7B8E4}"/>
    <hyperlink ref="B20" r:id="rId19" xr:uid="{9B4A8725-C49F-43B0-BA95-AAAEBC2D9ED1}"/>
    <hyperlink ref="B21" r:id="rId20" xr:uid="{DF68CB5E-8606-4F87-8285-3FE497B33394}"/>
    <hyperlink ref="B22" r:id="rId21" xr:uid="{C405DDF3-B401-4C69-87FF-93BFE87D3402}"/>
    <hyperlink ref="B23" r:id="rId22" xr:uid="{43839C2B-E85C-4902-8167-410A0EFADD6B}"/>
    <hyperlink ref="B24" r:id="rId23" xr:uid="{DAEB8188-AF71-4522-AD74-1B5EE0DCEC1C}"/>
    <hyperlink ref="B25" r:id="rId24" xr:uid="{A1A78DED-EFFB-4687-8A2B-DD320D6AE29F}"/>
    <hyperlink ref="B26" r:id="rId25" xr:uid="{D5677D74-88DC-4759-9AAC-DA6ABBF35402}"/>
    <hyperlink ref="B27" r:id="rId26" xr:uid="{B61E9CA7-DB17-4C88-A984-81FCEBA7BE63}"/>
    <hyperlink ref="B28" r:id="rId27" xr:uid="{0B861CFD-2A21-4843-9372-FFD96BFC9071}"/>
    <hyperlink ref="B29" r:id="rId28" xr:uid="{0D00BD8A-5094-4D9E-9370-6AADA4D224F8}"/>
    <hyperlink ref="B30" r:id="rId29" xr:uid="{F6AA79A3-A941-4B0F-B04A-52379A1CA0DA}"/>
    <hyperlink ref="B31" r:id="rId30" xr:uid="{54F8EFD6-3C24-40AB-8FFD-EAA3D8E61BCF}"/>
    <hyperlink ref="B32" r:id="rId31" xr:uid="{08F160E6-57E5-48AE-9411-0F5D6EC831A4}"/>
    <hyperlink ref="B33" r:id="rId32" xr:uid="{D0A161C5-D772-4D88-9F0B-B25FCF8511ED}"/>
    <hyperlink ref="B34" r:id="rId33" xr:uid="{6640EE99-1020-4C69-BF58-79F4A4AFD230}"/>
    <hyperlink ref="B35" r:id="rId34" xr:uid="{27294C83-28C5-46F5-BC2E-E4A68D39CCF3}"/>
    <hyperlink ref="B36" r:id="rId35" xr:uid="{0CA96C49-18EA-4CE0-81B6-18F217A4CC65}"/>
    <hyperlink ref="B37" r:id="rId36" xr:uid="{4636B526-DC73-4B38-A0F8-DE0959DAEFF5}"/>
    <hyperlink ref="B38" r:id="rId37" xr:uid="{E7F25874-1CF7-4C82-85EF-F5D0C3CF881A}"/>
    <hyperlink ref="B39" r:id="rId38" xr:uid="{794EBA42-7C33-44CF-A00E-44D8D1BAB0D9}"/>
    <hyperlink ref="B40" r:id="rId39" xr:uid="{8C718AC2-3C71-49D3-AF06-3725AF6A69DC}"/>
    <hyperlink ref="B41" r:id="rId40" xr:uid="{51D97CDF-E413-40FD-83BD-22299F8DE3CD}"/>
    <hyperlink ref="B42" r:id="rId41" xr:uid="{43A57870-B96C-48AC-948B-434C5AA23594}"/>
    <hyperlink ref="B43" r:id="rId42" xr:uid="{AB7B2C88-B13F-416E-BC8B-0D83471A14ED}"/>
    <hyperlink ref="B44" r:id="rId43" xr:uid="{F7672C9F-6C10-4264-8BD6-E0817122ABA2}"/>
    <hyperlink ref="B45" r:id="rId44" xr:uid="{3914059A-7DD3-472A-9109-AFF10A17C653}"/>
    <hyperlink ref="B46" r:id="rId45" xr:uid="{712C0C8B-A885-4320-9152-EDB3DD356F53}"/>
    <hyperlink ref="B47" r:id="rId46" xr:uid="{CEB3C5D7-3CA6-4F48-8C51-7C47FEC665E7}"/>
    <hyperlink ref="B48" r:id="rId47" xr:uid="{8568AAE5-FA57-44C7-87A5-AACF5C4FDE82}"/>
    <hyperlink ref="B49" r:id="rId48" xr:uid="{1C47F994-94C0-49A2-80B1-3734FBAB296C}"/>
    <hyperlink ref="B50" r:id="rId49" xr:uid="{A7726DD6-E432-4883-A722-8A5627B8F147}"/>
    <hyperlink ref="B51" r:id="rId50" xr:uid="{6D658247-AE16-4610-8A6C-1144ED6F17E4}"/>
    <hyperlink ref="B52" r:id="rId51" xr:uid="{1350818F-A1B0-4A55-BF2D-EBBFD3CD36AD}"/>
    <hyperlink ref="B53" r:id="rId52" xr:uid="{EEEEA4A3-6931-4415-8615-340725AAF013}"/>
    <hyperlink ref="B54" r:id="rId53" xr:uid="{BDF8A909-7AA1-45AB-9455-D21D696F844F}"/>
    <hyperlink ref="B55" r:id="rId54" xr:uid="{628B66B6-12AF-406B-B339-00802B72A891}"/>
    <hyperlink ref="B56" r:id="rId55" xr:uid="{2A94CC26-5CA5-4561-947F-33F5836AAB82}"/>
    <hyperlink ref="B57" r:id="rId56" xr:uid="{35257A82-5B61-49D3-A725-CCC519E7C369}"/>
    <hyperlink ref="B58" r:id="rId57" xr:uid="{4ED64646-804D-436A-8DD8-4A07CFC42DB3}"/>
    <hyperlink ref="B59" r:id="rId58" xr:uid="{A54DA8F3-C38A-416F-8194-9DB9B6ED6EE7}"/>
    <hyperlink ref="B60" r:id="rId59" xr:uid="{9D9E1ED1-9A9D-4EB3-8AE9-29E139A3BE73}"/>
    <hyperlink ref="B61" r:id="rId60" xr:uid="{98844E18-B472-473B-B9FE-AFF6E0B23EB2}"/>
    <hyperlink ref="B62" r:id="rId61" xr:uid="{0FE34940-8FD8-4868-9CFB-EA06222ADD97}"/>
    <hyperlink ref="B63" r:id="rId62" xr:uid="{9A365385-A2B9-42A9-B0DE-1DB0F9479943}"/>
    <hyperlink ref="B64" r:id="rId63" xr:uid="{62484033-ACC3-4621-AFC8-9D8C86EE53B4}"/>
    <hyperlink ref="B65" r:id="rId64" xr:uid="{D27BDD53-7902-47BC-BA6E-CBA4FF4B07E4}"/>
    <hyperlink ref="B66" r:id="rId65" xr:uid="{6EC29F58-7219-49B3-B7A5-851C6943E958}"/>
    <hyperlink ref="B67" r:id="rId66" xr:uid="{576DB579-A5E7-491F-BC59-2D17B6A83E26}"/>
    <hyperlink ref="B68" r:id="rId67" xr:uid="{BCBFA2DD-1752-4C23-AA77-12C42C73FF65}"/>
    <hyperlink ref="B69" r:id="rId68" xr:uid="{C8D5EA30-BEE1-4674-9CD8-A2474EC4BE48}"/>
    <hyperlink ref="B70" r:id="rId69" xr:uid="{904E75A4-37E7-47DE-81F7-5A2027778381}"/>
    <hyperlink ref="B71" r:id="rId70" xr:uid="{9B36589F-AC37-486A-B5DE-9EAF246C7AEA}"/>
    <hyperlink ref="B72" r:id="rId71" xr:uid="{B200D67C-73BA-4436-8D44-08C7F3DD7211}"/>
    <hyperlink ref="B73" r:id="rId72" xr:uid="{9F87FA99-4468-4275-A82F-E277DE5E9010}"/>
    <hyperlink ref="B74" r:id="rId73" xr:uid="{F7894907-D87E-4F6A-BD57-87DD59C8F974}"/>
    <hyperlink ref="B75" r:id="rId74" xr:uid="{58000B11-A57F-42A7-BD82-F4C1BBD86C16}"/>
    <hyperlink ref="B76" r:id="rId75" xr:uid="{4F61C2AE-299C-46D0-8C8B-D18CD5F40F0E}"/>
    <hyperlink ref="B77" r:id="rId76" xr:uid="{650D5728-513F-446B-A008-20E28CCAE416}"/>
    <hyperlink ref="B78" r:id="rId77" xr:uid="{92C3373A-C985-4572-B79A-7D7399F2EA93}"/>
    <hyperlink ref="B79" r:id="rId78" xr:uid="{C7EF9CA7-DA55-4D34-8BDC-40B14565E20E}"/>
    <hyperlink ref="B80" r:id="rId79" xr:uid="{7680D649-6763-4581-98C8-4152D1F79C2B}"/>
    <hyperlink ref="B81" r:id="rId80" xr:uid="{A301B746-7CB3-4A82-892C-81329539E47F}"/>
    <hyperlink ref="B82" r:id="rId81" xr:uid="{B2A7E4F3-4D65-4893-942F-5A179710DAF8}"/>
    <hyperlink ref="B83" r:id="rId82" xr:uid="{B16DA34A-4ADE-41FE-84E9-29AD2CA2B372}"/>
    <hyperlink ref="B84" r:id="rId83" xr:uid="{944E595E-C20D-43F1-A0D0-276787F6A31F}"/>
    <hyperlink ref="B85" r:id="rId84" xr:uid="{E8C440E7-91FE-49F5-9A21-CC76BA02B015}"/>
    <hyperlink ref="B86" r:id="rId85" xr:uid="{290EB252-0636-4C43-A22F-E75A00C5BEDE}"/>
    <hyperlink ref="B87" r:id="rId86" xr:uid="{D689E0E2-0B8A-457E-848F-AA2830B61442}"/>
    <hyperlink ref="B88" r:id="rId87" xr:uid="{EBAA60C1-4963-4F1C-94CD-803468FF2265}"/>
    <hyperlink ref="B89" r:id="rId88" xr:uid="{9E0BBEFA-A051-4AEB-BF18-E71959EF22D0}"/>
    <hyperlink ref="B90" r:id="rId89" xr:uid="{F11F90F4-B25D-4537-9C99-D3D5F775622B}"/>
    <hyperlink ref="B91" r:id="rId90" xr:uid="{4EF73095-8322-4FA9-B306-C23B95B8F976}"/>
    <hyperlink ref="B92" r:id="rId91" xr:uid="{5FD86AAD-B244-4359-8794-6EF08B86ECAF}"/>
    <hyperlink ref="B93" r:id="rId92" xr:uid="{D71B8241-5644-41E4-A17D-0BB632F5BBC6}"/>
    <hyperlink ref="B94" r:id="rId93" xr:uid="{D19C2F90-A3E8-43FE-9380-9BAD24911C83}"/>
    <hyperlink ref="B95" r:id="rId94" xr:uid="{FDC7B3D7-A08C-4682-A673-3EBE6D35C14F}"/>
    <hyperlink ref="B96" r:id="rId95" xr:uid="{695EBB6C-5C45-4948-8FF8-A6A7CCDA5864}"/>
    <hyperlink ref="B97" r:id="rId96" xr:uid="{CF66B359-481D-4141-86F3-1CCAD9F83741}"/>
    <hyperlink ref="B98" r:id="rId97" xr:uid="{1F802628-167C-4596-A163-16AFB9E8E091}"/>
    <hyperlink ref="B99" r:id="rId98" xr:uid="{A8ABB330-1132-462F-B1AF-E618C7E6BDCE}"/>
    <hyperlink ref="B100" r:id="rId99" xr:uid="{D85F36BA-0C5B-40A2-85CE-17D29471E6E2}"/>
    <hyperlink ref="B101" r:id="rId100" xr:uid="{C96CA9AB-9866-47C2-A65F-B8C2BD5078A4}"/>
    <hyperlink ref="B102" r:id="rId101" xr:uid="{24A91856-9DD1-42DB-AF8F-FED75159226B}"/>
    <hyperlink ref="B103" r:id="rId102" xr:uid="{42D0C498-DBB9-4629-9463-BABC2A52BF90}"/>
    <hyperlink ref="B104" r:id="rId103" xr:uid="{70B13653-E1E4-4BE8-80EF-07888046BC0A}"/>
    <hyperlink ref="B105" r:id="rId104" xr:uid="{1D1A89FC-D185-4CBE-93C6-EC366469C1D0}"/>
    <hyperlink ref="B106" r:id="rId105" xr:uid="{3CDEAD33-9315-476F-8111-3A8AE3D285BD}"/>
    <hyperlink ref="B107" r:id="rId106" xr:uid="{0FCBB409-5A0D-46CF-BBAC-B2AFBE865028}"/>
    <hyperlink ref="B108" r:id="rId107" xr:uid="{57EC7100-4384-44B5-8E38-D6ADEA100E3F}"/>
    <hyperlink ref="B109" r:id="rId108" xr:uid="{9F34E572-9440-4DD7-8E6A-F4A42B193546}"/>
    <hyperlink ref="B110" r:id="rId109" xr:uid="{A805EABF-A2EB-4611-BC93-9ABEE60903B3}"/>
    <hyperlink ref="B111" r:id="rId110" xr:uid="{BEBCE07B-706C-4755-BD66-B8BF8236F86B}"/>
    <hyperlink ref="B112" r:id="rId111" xr:uid="{53379001-AF69-4DF9-81D1-81BD6889A38B}"/>
    <hyperlink ref="B113" r:id="rId112" xr:uid="{61D063DD-70DC-4FE7-9051-042B243DC41D}"/>
    <hyperlink ref="B114" r:id="rId113" xr:uid="{A5533CA7-7B6F-4F13-9478-10C2EA4F165D}"/>
    <hyperlink ref="B115" r:id="rId114" xr:uid="{F84930C5-CC3B-4C05-8016-1E4E89172536}"/>
    <hyperlink ref="B116" r:id="rId115" xr:uid="{7E950AC9-E2B0-4FA8-875B-1E14D2E1D308}"/>
    <hyperlink ref="B117" r:id="rId116" xr:uid="{C8940AB0-3342-42D3-ADE3-AD0F156802ED}"/>
    <hyperlink ref="B118" r:id="rId117" xr:uid="{06A7062D-1200-48A8-BBD2-0D2DA1E8C6CD}"/>
    <hyperlink ref="B119" r:id="rId118" xr:uid="{3E60E73F-124E-46F8-960C-DA779199B05D}"/>
    <hyperlink ref="B120" r:id="rId119" xr:uid="{9EFE675D-F6BE-47EE-81E9-3E3CC20254EF}"/>
    <hyperlink ref="B121" r:id="rId120" xr:uid="{664F87E7-F678-4DC5-BA3D-A83DCB249F32}"/>
    <hyperlink ref="B122" r:id="rId121" xr:uid="{CDAD19A7-43A0-4950-8360-0BDBB14C89DF}"/>
    <hyperlink ref="B123" r:id="rId122" xr:uid="{E81FDD16-CD29-4AF7-90D7-4C0F510145C3}"/>
    <hyperlink ref="B124" r:id="rId123" xr:uid="{40706815-8759-4EDD-9C7E-320C41C9DC98}"/>
    <hyperlink ref="B125" r:id="rId124" xr:uid="{A397AC06-8013-4B44-A25F-C7261576FC4F}"/>
    <hyperlink ref="B126" r:id="rId125" xr:uid="{94499A89-8D99-414D-A14D-12140F376111}"/>
    <hyperlink ref="B127" r:id="rId126" xr:uid="{1EAB370C-9E60-4BBC-AA9F-35A49A1E9164}"/>
    <hyperlink ref="B128" r:id="rId127" xr:uid="{61176A1D-EAD2-407C-A5A0-0E293D13DA4C}"/>
    <hyperlink ref="B129" r:id="rId128" xr:uid="{5867D211-A0DD-4A1F-AEA5-C6D50D4EA6D9}"/>
    <hyperlink ref="B130" r:id="rId129" xr:uid="{DC5FA60A-3B98-484F-9DFA-A24E41102D32}"/>
    <hyperlink ref="B131" r:id="rId130" xr:uid="{390E9CE8-E22F-43FA-88D1-40EA02413523}"/>
    <hyperlink ref="B132" r:id="rId131" xr:uid="{603B9746-0B4C-4E97-BD26-A3E10916D8A3}"/>
    <hyperlink ref="B133" r:id="rId132" xr:uid="{1A737836-DBC1-41EB-98EF-9954A7A19570}"/>
    <hyperlink ref="B134" r:id="rId133" xr:uid="{7A232EAD-FAB4-453A-8459-FB1B6207DCA6}"/>
    <hyperlink ref="B135" r:id="rId134" xr:uid="{841D9AC4-3026-4C5B-87DE-59B8C62E2257}"/>
    <hyperlink ref="B136" r:id="rId135" xr:uid="{56112484-796C-4EF8-833D-3D4778142747}"/>
    <hyperlink ref="B137" r:id="rId136" xr:uid="{6D197001-367F-4EC5-931D-19FEDFC28AE8}"/>
    <hyperlink ref="B138" r:id="rId137" xr:uid="{3E5AE945-E8F6-44D9-A769-1494A0A8B05C}"/>
    <hyperlink ref="B139" r:id="rId138" xr:uid="{43C2C018-CDCA-47EB-AB83-6B5AF9E6722A}"/>
    <hyperlink ref="B140" r:id="rId139" xr:uid="{36A50C76-B72E-4B09-954A-799022B09A30}"/>
    <hyperlink ref="B141" r:id="rId140" xr:uid="{E103221F-B7DF-4AD0-BFCD-BA2FB2BE50E1}"/>
    <hyperlink ref="B142" r:id="rId141" xr:uid="{BBC62623-A987-479C-9510-C398E212E68A}"/>
    <hyperlink ref="B143" r:id="rId142" xr:uid="{9E1D74F9-3AFE-4E33-BBAD-196DC392C577}"/>
    <hyperlink ref="B144" r:id="rId143" xr:uid="{DD9141F1-FA95-454A-AD01-A943D8277FF0}"/>
    <hyperlink ref="B145" r:id="rId144" xr:uid="{0A92B73A-216A-40EB-91EB-C906B8B4EFE6}"/>
    <hyperlink ref="B146" r:id="rId145" xr:uid="{63F65C59-243E-4F83-88C3-0D5128ACAE3B}"/>
    <hyperlink ref="B147" r:id="rId146" xr:uid="{17439654-F0F0-4C26-8286-1996546B796B}"/>
    <hyperlink ref="B148" r:id="rId147" xr:uid="{8351159C-1B08-4C43-9F3D-F27FD9831978}"/>
    <hyperlink ref="B149" r:id="rId148" xr:uid="{2F9B3E0F-6292-4BA4-A007-EF9B6FE618DB}"/>
    <hyperlink ref="B150" r:id="rId149" xr:uid="{A2B195C8-9043-464B-ACEA-5B78611F0D41}"/>
    <hyperlink ref="B151" r:id="rId150" xr:uid="{78C53F09-E331-4387-8A1A-CDC25A8F0A19}"/>
    <hyperlink ref="B152" r:id="rId151" xr:uid="{30DADE75-1D33-4F68-881E-62F80187BC15}"/>
    <hyperlink ref="B153" r:id="rId152" xr:uid="{426A05BD-77DC-465F-B6DE-6D5128998B0B}"/>
    <hyperlink ref="B154" r:id="rId153" xr:uid="{675F61E6-5ACB-4201-9ED8-268D06001C2B}"/>
    <hyperlink ref="B155" r:id="rId154" xr:uid="{DBB75C41-5101-4531-BED6-E17003C5A46A}"/>
    <hyperlink ref="B156" r:id="rId155" xr:uid="{AA780633-CF69-421A-B1F8-B9374CD99BE8}"/>
    <hyperlink ref="B157" r:id="rId156" xr:uid="{17156FD7-B835-45CD-92DF-CB75C15492FC}"/>
    <hyperlink ref="B158" r:id="rId157" xr:uid="{D57909BB-A2AC-484A-9F8C-CBD95EED1DB6}"/>
    <hyperlink ref="B159" r:id="rId158" xr:uid="{317F1DF0-9F48-4FAE-89C3-CE986590F64A}"/>
    <hyperlink ref="B160" r:id="rId159" xr:uid="{344F7BA3-642B-4254-BB8F-481BE3AAEDAF}"/>
    <hyperlink ref="B161" r:id="rId160" xr:uid="{06D00B62-3494-408B-8DB3-6763C1FCD159}"/>
    <hyperlink ref="B162" r:id="rId161" xr:uid="{34B7D015-0183-46B3-832D-2090653B7AB6}"/>
    <hyperlink ref="B163" r:id="rId162" xr:uid="{7D8AA6F1-8AD2-42A8-8B00-766CB85FA156}"/>
    <hyperlink ref="B164" r:id="rId163" xr:uid="{33A4BFF6-FB5C-483A-826F-F18AEEAC0A94}"/>
    <hyperlink ref="B165" r:id="rId164" xr:uid="{21484BEB-F331-4164-9BB7-E3DE099D8881}"/>
    <hyperlink ref="B166" r:id="rId165" xr:uid="{562D036F-3A2C-448D-9241-2131E1A2C450}"/>
    <hyperlink ref="B167" r:id="rId166" xr:uid="{CA1E9EC4-4B0E-4741-B675-C910D803CDFF}"/>
    <hyperlink ref="B168" r:id="rId167" xr:uid="{9477859D-D29E-4DD5-AB44-4F3C51209850}"/>
    <hyperlink ref="B169" r:id="rId168" xr:uid="{B937BF32-AF4A-415A-BE5C-79A5C3FC64F1}"/>
    <hyperlink ref="B170" r:id="rId169" xr:uid="{0A76EC9E-E53D-4395-AFA8-AC5B2231A73C}"/>
    <hyperlink ref="B171" r:id="rId170" xr:uid="{3AB32551-DED6-4E70-9209-2C0301028DC2}"/>
    <hyperlink ref="B172" r:id="rId171" xr:uid="{55F9DDAF-F581-4FEC-9602-ECBFEAF08B95}"/>
    <hyperlink ref="B173" r:id="rId172" xr:uid="{C900BEAA-D2A3-43B0-A95E-681E928249EF}"/>
    <hyperlink ref="B174" r:id="rId173" xr:uid="{9A2C2AB1-9832-4303-8444-69044FA334C1}"/>
    <hyperlink ref="B175" r:id="rId174" xr:uid="{6C9B98F1-FBFC-4407-B786-AE7DF72938EC}"/>
    <hyperlink ref="B176" r:id="rId175" xr:uid="{59C60EDA-DAB3-4543-91AC-7FE1AD45C67D}"/>
    <hyperlink ref="B177" r:id="rId176" xr:uid="{6BE40619-56B5-45EE-B5ED-3C08EBBAC039}"/>
    <hyperlink ref="B178" r:id="rId177" xr:uid="{16BCC026-9101-4A2E-A19F-0DA05066A4F2}"/>
    <hyperlink ref="B179" r:id="rId178" xr:uid="{FA00237A-3112-4771-837E-CA16C4BFCA7E}"/>
    <hyperlink ref="B180" r:id="rId179" xr:uid="{98AB20E7-D80F-4B69-AA85-FD4ABCDB8F79}"/>
    <hyperlink ref="B181" r:id="rId180" xr:uid="{A9C5AFB2-7996-46D7-A460-2C56E693DC7D}"/>
    <hyperlink ref="B182" r:id="rId181" xr:uid="{FDE4B0D6-E1E7-4021-9242-1F3957B313E7}"/>
    <hyperlink ref="B183" r:id="rId182" xr:uid="{F5A4A92A-4C22-4CAE-9D39-047A84ACC828}"/>
    <hyperlink ref="B184" r:id="rId183" xr:uid="{880A71AC-30C7-421C-A2E6-E7C62E853E61}"/>
    <hyperlink ref="B185" r:id="rId184" xr:uid="{CAF6DB90-A52D-4531-82E0-31AFEB6AC49F}"/>
    <hyperlink ref="B186" r:id="rId185" xr:uid="{6E700CDE-165E-4759-96BD-9AFBD778620D}"/>
    <hyperlink ref="B187" r:id="rId186" xr:uid="{DA814540-564E-4056-A7CC-8A748B8CFF28}"/>
    <hyperlink ref="B188" r:id="rId187" xr:uid="{9689EE26-EC27-4C14-8171-3F307510BA2C}"/>
    <hyperlink ref="B189" r:id="rId188" xr:uid="{32481EDC-04D0-47F7-B07C-3BA0134C493B}"/>
    <hyperlink ref="B190" r:id="rId189" xr:uid="{0B4D49FE-3A47-474A-9F3E-DCA2024C82B0}"/>
    <hyperlink ref="B191" r:id="rId190" xr:uid="{B2A55B01-4A73-41AE-87F0-3F8527EA20C8}"/>
    <hyperlink ref="B192" r:id="rId191" xr:uid="{455F6A7E-A058-4B8B-A1CE-C8E45C27C2EF}"/>
    <hyperlink ref="B193" r:id="rId192" xr:uid="{3937E080-878B-418F-A497-5F14D4A07159}"/>
    <hyperlink ref="B194" r:id="rId193" xr:uid="{C47AA222-E79B-4454-933D-986DAEE14C10}"/>
    <hyperlink ref="B195" r:id="rId194" xr:uid="{5690152E-C324-456F-B9EA-B4C403CBAB49}"/>
    <hyperlink ref="B196" r:id="rId195" xr:uid="{4718AC3A-1F6F-41E6-8C69-F5FF5A94FE8C}"/>
    <hyperlink ref="B197" r:id="rId196" xr:uid="{1DD86905-6B18-43FA-9323-CED0C11DCF88}"/>
    <hyperlink ref="B198" r:id="rId197" xr:uid="{577310DE-D961-4879-B692-F8B7FCFAA757}"/>
    <hyperlink ref="B199" r:id="rId198" xr:uid="{9E804B9B-3EE3-4E87-8F0A-753382608133}"/>
    <hyperlink ref="B200" r:id="rId199" xr:uid="{5451843A-8076-4B76-B91D-F8D2C0391D07}"/>
    <hyperlink ref="B201" r:id="rId200" xr:uid="{E7F6802E-23CF-4629-B763-F47A6AF97C45}"/>
    <hyperlink ref="B202" r:id="rId201" xr:uid="{E20B686F-940E-4A80-8157-0C53BDC465CD}"/>
    <hyperlink ref="B203" r:id="rId202" xr:uid="{E256E96F-48BC-461B-AC99-C4FE99696355}"/>
    <hyperlink ref="B204" r:id="rId203" xr:uid="{5EE8157F-4850-4D76-BA14-BB0D04BD9559}"/>
    <hyperlink ref="B205" r:id="rId204" xr:uid="{6F808A97-F452-4701-97E0-A598D58BA2D2}"/>
    <hyperlink ref="B206" r:id="rId205" xr:uid="{770F5712-FDAE-4EDA-B845-4C15625F8180}"/>
    <hyperlink ref="B207" r:id="rId206" xr:uid="{49BF1109-433A-4927-A45F-5D617464E369}"/>
    <hyperlink ref="B208" r:id="rId207" xr:uid="{BBA131B1-D348-410D-9FF2-EA1FC9AEE47E}"/>
    <hyperlink ref="B209" r:id="rId208" xr:uid="{8C46BDED-1AE7-4185-BD9B-94ACA4740741}"/>
    <hyperlink ref="B210" r:id="rId209" xr:uid="{194FC034-4913-4228-A853-43ADA2777D18}"/>
    <hyperlink ref="B211" r:id="rId210" xr:uid="{0970027F-7FDD-4D12-A1F4-CA542D8A3FDA}"/>
    <hyperlink ref="B212" r:id="rId211" xr:uid="{F2314575-BF4E-451A-8C08-889072841D53}"/>
    <hyperlink ref="B213" r:id="rId212" xr:uid="{A6D63340-A3F5-4F10-A6D9-4DC3D48CD494}"/>
    <hyperlink ref="B214" r:id="rId213" xr:uid="{30A43103-25EA-464D-A3F9-2A8675F3BCD9}"/>
    <hyperlink ref="B215" r:id="rId214" xr:uid="{830C37A7-3762-4784-AA7B-39610ED0BEFB}"/>
    <hyperlink ref="B216" r:id="rId215" xr:uid="{0B4053F2-9F3E-4F0C-BFA7-EB592EB352A3}"/>
    <hyperlink ref="B217" r:id="rId216" xr:uid="{E1875A09-A033-4052-A40B-98963D65708D}"/>
    <hyperlink ref="B218" r:id="rId217" xr:uid="{A88670A8-AE14-4E5D-9F9D-A936C3EBBADB}"/>
    <hyperlink ref="B219" r:id="rId218" xr:uid="{D02DA683-BA79-4C97-A596-80F514AD61AE}"/>
    <hyperlink ref="B220" r:id="rId219" xr:uid="{AC10F749-D033-420A-AAF3-1F5BA8311DA3}"/>
    <hyperlink ref="B221" r:id="rId220" xr:uid="{1F67120C-BD40-4104-8CEA-1A3790B9F831}"/>
    <hyperlink ref="B222" r:id="rId221" xr:uid="{EAFE0B23-5979-420D-B3BD-6F7E414DF364}"/>
    <hyperlink ref="B223" r:id="rId222" xr:uid="{17CE2B14-B9C1-4E00-9834-56C72C25218A}"/>
    <hyperlink ref="B224" r:id="rId223" xr:uid="{EA974F96-CAB1-4A92-A18F-771D53054F6E}"/>
    <hyperlink ref="B225" r:id="rId224" xr:uid="{EBAB567C-FA28-4B19-9E6F-51E9F5320240}"/>
    <hyperlink ref="B226" r:id="rId225" xr:uid="{DDECB1A3-69E0-4C23-8EBD-9A39018C8F18}"/>
    <hyperlink ref="B227" r:id="rId226" xr:uid="{8D59A11E-179A-4670-96C3-B00159B51CB5}"/>
    <hyperlink ref="B228" r:id="rId227" xr:uid="{CA035076-A161-4547-B078-DF08C3F2AB90}"/>
    <hyperlink ref="B229" r:id="rId228" xr:uid="{1BEE05F8-EE56-4D52-AEC6-3089FEB10E24}"/>
    <hyperlink ref="B230" r:id="rId229" xr:uid="{CFB13944-37CF-47E9-9A3C-3A6B95C6663A}"/>
    <hyperlink ref="B231" r:id="rId230" xr:uid="{F5656FF1-C8A6-41FE-A776-0D99915B66CC}"/>
    <hyperlink ref="B232" r:id="rId231" xr:uid="{D8AC3214-C0D3-487E-9B27-E48821CB49E8}"/>
    <hyperlink ref="B233" r:id="rId232" xr:uid="{A0C96464-C0F3-466B-90C5-C914FA668EE4}"/>
    <hyperlink ref="B234" r:id="rId233" xr:uid="{391F3A8C-E532-4896-B2B2-521D66212286}"/>
    <hyperlink ref="B235" r:id="rId234" xr:uid="{301B7C4A-078E-453C-99E6-E2430E50C268}"/>
    <hyperlink ref="B236" r:id="rId235" xr:uid="{29E2840B-5ED8-4275-B486-0749587F456B}"/>
    <hyperlink ref="B237" r:id="rId236" xr:uid="{917F2124-1E78-4DB1-BAF6-A698042910D3}"/>
    <hyperlink ref="B238" r:id="rId237" xr:uid="{1123761A-6EE2-4DD1-841D-9FBB5CEDBC0D}"/>
    <hyperlink ref="B239" r:id="rId238" xr:uid="{68B8C514-D82E-404B-B9D2-91F8C5A4CB00}"/>
    <hyperlink ref="B240" r:id="rId239" xr:uid="{65086DEC-DE98-4297-A454-3FEBFE60E85D}"/>
    <hyperlink ref="B241" r:id="rId240" xr:uid="{34B2C079-4BAE-4A41-B737-3BE266CDFE4F}"/>
    <hyperlink ref="B242" r:id="rId241" xr:uid="{5243EDB3-6CA7-466F-A1DC-F87E2CB0F4F8}"/>
    <hyperlink ref="B243" r:id="rId242" xr:uid="{3F344A7D-81A0-40A9-9589-0AB16DF3831D}"/>
    <hyperlink ref="B244" r:id="rId243" xr:uid="{A63784F6-0EA4-4C1D-8F67-F1DE40E6905E}"/>
    <hyperlink ref="B245" r:id="rId244" xr:uid="{2615CAD0-BD6B-4E7C-B501-A7FC33BD4727}"/>
    <hyperlink ref="B246" r:id="rId245" xr:uid="{59DAC767-620F-4AAE-8CF6-7A325B9BB6E6}"/>
    <hyperlink ref="B247" r:id="rId246" xr:uid="{11465423-1635-41DE-A9A1-9E43D497ED9D}"/>
    <hyperlink ref="B248" r:id="rId247" xr:uid="{795D9DBA-D9C3-44D2-AB69-7382617D40D4}"/>
    <hyperlink ref="B249" r:id="rId248" xr:uid="{A10F7715-C2A5-489A-86E3-624FFE5D6A7A}"/>
    <hyperlink ref="B250" r:id="rId249" xr:uid="{756228F5-CA15-473E-ABD6-31C081DAF52C}"/>
    <hyperlink ref="B251" r:id="rId250" xr:uid="{9DFCE226-963D-4BE1-857D-E0E7BB03F629}"/>
    <hyperlink ref="B252" r:id="rId251" xr:uid="{F709E33F-7016-4067-9046-B38D8884DAD1}"/>
    <hyperlink ref="B253" r:id="rId252" xr:uid="{F337B1A9-2C37-47E0-8A70-1F24D8DDD7D1}"/>
    <hyperlink ref="B254" r:id="rId253" xr:uid="{D62946B2-34A3-4663-BDAB-42E29EF11CD3}"/>
    <hyperlink ref="B255" r:id="rId254" xr:uid="{EA85A3B6-EE74-4E4F-B57C-05DDE0C937F4}"/>
    <hyperlink ref="B256" r:id="rId255" xr:uid="{64EB2500-CD02-429B-954E-95135A425B5A}"/>
    <hyperlink ref="B257" r:id="rId256" xr:uid="{1D8838F8-5022-41ED-BC68-B023A096DAAB}"/>
    <hyperlink ref="B258" r:id="rId257" xr:uid="{4C279118-4AB9-43EE-A4C1-03FD44CF58AD}"/>
    <hyperlink ref="B259" r:id="rId258" xr:uid="{C1DCC429-A625-4BEF-82A7-CEB1E3DC5AA1}"/>
    <hyperlink ref="B260" r:id="rId259" xr:uid="{F2C8C4BA-2DB0-42F9-B27C-112DC9B83E67}"/>
    <hyperlink ref="B261" r:id="rId260" xr:uid="{AE8C69DA-B595-44D2-864C-1065CF301AF7}"/>
    <hyperlink ref="B262" r:id="rId261" xr:uid="{623DC80A-18D5-4CBB-9DF1-3CE7EBADF512}"/>
    <hyperlink ref="B263" r:id="rId262" xr:uid="{F9D4BDDE-A464-412A-81BD-E50BCB6CF980}"/>
    <hyperlink ref="B264" r:id="rId263" xr:uid="{24D25883-63A8-472A-99B7-00D3F41C8DA6}"/>
    <hyperlink ref="B265" r:id="rId264" xr:uid="{27A4F35E-093E-4BCC-9F99-24D3F7FFCE92}"/>
    <hyperlink ref="B266" r:id="rId265" xr:uid="{7138AF56-57E7-476C-B459-F0173C85BCAB}"/>
    <hyperlink ref="B267" r:id="rId266" xr:uid="{A067CD4E-6248-4B06-BEB2-947A8044927E}"/>
    <hyperlink ref="B268" r:id="rId267" xr:uid="{87BCF34D-07C6-4282-9750-C5B5BEE86493}"/>
    <hyperlink ref="B269" r:id="rId268" xr:uid="{E9A0F853-C9B3-4762-9C3F-FB2118F357E1}"/>
    <hyperlink ref="B270" r:id="rId269" xr:uid="{ABFBF1B9-960F-426C-927D-6AD953C02829}"/>
    <hyperlink ref="B271" r:id="rId270" xr:uid="{FACDC702-DEDF-4F57-9B47-ED7DE45AE4CD}"/>
    <hyperlink ref="B272" r:id="rId271" xr:uid="{D195E08C-95A0-47BC-AE82-704B66F5C618}"/>
    <hyperlink ref="B273" r:id="rId272" xr:uid="{7B4AB956-F456-4EE3-9980-BB59A6D4744A}"/>
    <hyperlink ref="B274" r:id="rId273" xr:uid="{2D8D21D1-8C95-4051-80D5-6158917D8C43}"/>
    <hyperlink ref="B275" r:id="rId274" xr:uid="{4D4B9C19-A1E1-4F87-BEBA-BE75785A1891}"/>
    <hyperlink ref="B276" r:id="rId275" xr:uid="{2764D7EA-989D-4D55-91AC-965F66A4F807}"/>
    <hyperlink ref="B277" r:id="rId276" xr:uid="{AE50C0CF-97AB-4840-94C1-CA91C82C669F}"/>
    <hyperlink ref="B278" r:id="rId277" xr:uid="{673B6793-064B-4FF3-880D-D4E9B6B802F7}"/>
    <hyperlink ref="B279" r:id="rId278" xr:uid="{47BCA48D-609C-46EA-BBDC-0D22D664C6FF}"/>
    <hyperlink ref="B280" r:id="rId279" xr:uid="{6AB9E887-F2DD-4627-9AB7-BF523472A801}"/>
    <hyperlink ref="B281" r:id="rId280" xr:uid="{C593DDC0-8278-4813-816C-437F7DE8E297}"/>
    <hyperlink ref="B282" r:id="rId281" xr:uid="{E78880E7-CC8E-49EE-94D7-120835694DF2}"/>
    <hyperlink ref="B283" r:id="rId282" xr:uid="{129210A2-16D2-48FE-9039-23FB084D1BE2}"/>
    <hyperlink ref="B284" r:id="rId283" xr:uid="{4BD69B04-5939-40F2-B959-CE9E9CDB06F3}"/>
    <hyperlink ref="B285" r:id="rId284" xr:uid="{D561BD8B-0B99-4DB1-B5B4-DCED42B76082}"/>
    <hyperlink ref="B286" r:id="rId285" xr:uid="{AB720482-0C90-46D0-ABE7-08064A59D0CB}"/>
    <hyperlink ref="B287" r:id="rId286" xr:uid="{8AF82691-A23F-4D90-9494-57C9D7FF1E14}"/>
    <hyperlink ref="B288" r:id="rId287" xr:uid="{870ECF27-BBFD-4217-AE66-F28FDC658077}"/>
    <hyperlink ref="B289" r:id="rId288" xr:uid="{5A5E60FE-6311-4899-99F7-9D37FDE64AB1}"/>
    <hyperlink ref="B290" r:id="rId289" xr:uid="{2F3DDBE4-C9BD-458E-8F41-CE9DD56724C9}"/>
    <hyperlink ref="B291" r:id="rId290" xr:uid="{92CA9A24-078F-432D-B437-E054594F47A4}"/>
    <hyperlink ref="B292" r:id="rId291" xr:uid="{3A885FF1-DE85-46EB-9536-9502D41A6F4B}"/>
    <hyperlink ref="B293" r:id="rId292" xr:uid="{351BEA1C-6648-460E-8663-EA5AF9F2DE71}"/>
    <hyperlink ref="B294" r:id="rId293" xr:uid="{AD82D8D3-FD57-45F0-A1BE-08ED38517CA7}"/>
    <hyperlink ref="B295" r:id="rId294" xr:uid="{ED00BD83-C456-47A7-A078-2CA58331F0BE}"/>
    <hyperlink ref="B296" r:id="rId295" xr:uid="{606B3CC8-5114-4F0B-8221-B229B49E9C5B}"/>
    <hyperlink ref="B297" r:id="rId296" xr:uid="{B04745FF-4085-4E4C-B297-76E0361C13E0}"/>
    <hyperlink ref="B298" r:id="rId297" xr:uid="{DD472392-492F-4CB6-85BB-8176202D3450}"/>
    <hyperlink ref="B299" r:id="rId298" xr:uid="{7AE97659-8F52-403F-B862-2F42DC635D86}"/>
    <hyperlink ref="B300" r:id="rId299" xr:uid="{6FD2FDEC-0A06-42FF-9DBA-1EE777E48A7E}"/>
    <hyperlink ref="B301" r:id="rId300" xr:uid="{B931AF5F-2F3D-4271-B797-2822B3DE724B}"/>
    <hyperlink ref="B302" r:id="rId301" xr:uid="{EB9764BB-8485-4673-9B4F-82A01D91774E}"/>
    <hyperlink ref="B303" r:id="rId302" xr:uid="{D9DEFD52-836B-4ED0-90B4-503C617F9CE4}"/>
    <hyperlink ref="B304" r:id="rId303" xr:uid="{8DA2D92C-7002-4F02-80A2-B30A4D8ADFF1}"/>
    <hyperlink ref="B305" r:id="rId304" xr:uid="{5F3D936A-6DB5-43B9-9949-345AF776699C}"/>
    <hyperlink ref="B306" r:id="rId305" xr:uid="{15A0F15F-3EF2-428B-AB68-06FC0979B444}"/>
    <hyperlink ref="B307" r:id="rId306" xr:uid="{3802BD27-4590-4738-96EA-4507172884D5}"/>
    <hyperlink ref="B308" r:id="rId307" xr:uid="{3CDEE9B1-E62E-4E6F-B9DC-ABD5AE46AD98}"/>
    <hyperlink ref="B309" r:id="rId308" xr:uid="{44E0AE1D-4772-4190-A638-2E0231632009}"/>
    <hyperlink ref="B310" r:id="rId309" xr:uid="{D3E463EA-CB15-4260-B47F-87093B5F728D}"/>
    <hyperlink ref="B311" r:id="rId310" xr:uid="{82DF1627-049B-491C-95D6-57631C7FE532}"/>
    <hyperlink ref="B312" r:id="rId311" xr:uid="{2CC345FB-AC17-46AC-A138-051CCA9CBF04}"/>
    <hyperlink ref="B313" r:id="rId312" xr:uid="{A5DB15CF-088F-4607-A9F6-193A63362A42}"/>
    <hyperlink ref="B314" r:id="rId313" xr:uid="{7DFA6152-0F87-432B-BF9A-230D6F52AE5A}"/>
    <hyperlink ref="B315" r:id="rId314" xr:uid="{270EB59B-6EA9-4178-B346-B430A95EEEF3}"/>
    <hyperlink ref="B316" r:id="rId315" xr:uid="{AC94990F-11AA-41A3-91AF-B8A67840EA10}"/>
    <hyperlink ref="B317" r:id="rId316" xr:uid="{9498702C-3C67-4A7D-975C-96B70DEA751D}"/>
    <hyperlink ref="B318" r:id="rId317" xr:uid="{AA655D33-0848-4921-8FCB-D5EA93E97DCA}"/>
    <hyperlink ref="B319" r:id="rId318" xr:uid="{755263B0-895E-4779-99AA-7CD4149A03A9}"/>
    <hyperlink ref="B320" r:id="rId319" xr:uid="{0DB31388-5E55-4A8F-8CC2-F522FAF9ED8D}"/>
    <hyperlink ref="B321" r:id="rId320" xr:uid="{C396E6DD-80AA-491E-B212-62020037D84D}"/>
    <hyperlink ref="B322" r:id="rId321" xr:uid="{702591AE-3CD5-412C-918C-123103BAF3AE}"/>
    <hyperlink ref="B323" r:id="rId322" xr:uid="{50542907-79BF-42B0-9CDD-90F1CEA83EF9}"/>
    <hyperlink ref="B324" r:id="rId323" xr:uid="{38AF0792-7C35-4F97-B771-3033F23EA6EB}"/>
    <hyperlink ref="B325" r:id="rId324" xr:uid="{FC354CBE-9607-47F1-8C34-068B3D307741}"/>
    <hyperlink ref="B326" r:id="rId325" xr:uid="{AE38AB64-9268-4723-87F7-4AF3946C6418}"/>
    <hyperlink ref="B327" r:id="rId326" xr:uid="{6A1522C7-7C6B-4D44-BA44-14146C396B6A}"/>
    <hyperlink ref="B328" r:id="rId327" xr:uid="{E849F7D9-97D7-4B3F-9E50-AC8A9DE2520E}"/>
    <hyperlink ref="B329" r:id="rId328" xr:uid="{BF1E1333-961B-4978-A737-9405F4848E74}"/>
    <hyperlink ref="B330" r:id="rId329" xr:uid="{6FFAAD0A-380E-4128-AFBD-AACB4F1331AC}"/>
    <hyperlink ref="B331" r:id="rId330" xr:uid="{CD3185F7-8E36-4991-9984-7DDA58D5C13E}"/>
    <hyperlink ref="B332" r:id="rId331" xr:uid="{7EDDFF72-B388-480C-A884-1F143764904E}"/>
    <hyperlink ref="B333" r:id="rId332" xr:uid="{CC602842-C4E4-4725-AA70-CA1601A8D5E4}"/>
    <hyperlink ref="B334" r:id="rId333" xr:uid="{229F4F31-10D1-433D-97D4-5AB559B15B6D}"/>
    <hyperlink ref="B335" r:id="rId334" xr:uid="{3D9A2C96-E395-4E36-A5F2-986DFD7D95C0}"/>
    <hyperlink ref="B336" r:id="rId335" xr:uid="{896A9CFC-9764-4DC9-9B32-40A0FF5AABBB}"/>
    <hyperlink ref="B337" r:id="rId336" xr:uid="{8A0FDE06-F27C-493F-A026-76898CE11EB3}"/>
    <hyperlink ref="B338" r:id="rId337" xr:uid="{1BCB7A4C-1723-4B83-9087-33CE99F0F20F}"/>
    <hyperlink ref="B339" r:id="rId338" xr:uid="{0125B515-4045-415B-882E-91BD39DCC054}"/>
    <hyperlink ref="B340" r:id="rId339" xr:uid="{A09FAEEF-E146-4837-BEC5-B68554A92028}"/>
    <hyperlink ref="B341" r:id="rId340" xr:uid="{9990DFB3-2FAE-4CF1-9EFE-33AB3FF02602}"/>
    <hyperlink ref="B342" r:id="rId341" xr:uid="{3CDF6DEC-C963-48BC-9758-66E09D1C1291}"/>
    <hyperlink ref="B343" r:id="rId342" xr:uid="{B582ADCE-8026-463A-B8DC-D013090B7CAD}"/>
    <hyperlink ref="B344" r:id="rId343" xr:uid="{7343B901-FCD7-4F35-858F-5BA52B10A900}"/>
    <hyperlink ref="B345" r:id="rId344" xr:uid="{CCD4C572-B024-49E6-8768-5E5F51C20E92}"/>
    <hyperlink ref="B346" r:id="rId345" xr:uid="{6309B38B-CA76-45C3-8BD7-FE33FAB5F195}"/>
    <hyperlink ref="B347" r:id="rId346" xr:uid="{2FB2DEF1-99E4-424A-B513-406820B77D26}"/>
    <hyperlink ref="B348" r:id="rId347" xr:uid="{52AAF433-1BFE-4E22-82F5-B82187DEEFDE}"/>
    <hyperlink ref="B349" r:id="rId348" xr:uid="{947D6A5D-2199-4DCF-8D11-020D4D1843CE}"/>
    <hyperlink ref="B350" r:id="rId349" xr:uid="{9980A696-78A9-42A2-91D8-5C283752B696}"/>
    <hyperlink ref="B351" r:id="rId350" xr:uid="{56D2B285-ED8F-451C-A9F6-09F532C5BF03}"/>
    <hyperlink ref="B352" r:id="rId351" xr:uid="{1684F949-47F2-42EA-B0C7-4E589130B006}"/>
    <hyperlink ref="B353" r:id="rId352" xr:uid="{A8D58A09-BD03-4C5C-AE60-7811090A88D0}"/>
    <hyperlink ref="B354" r:id="rId353" xr:uid="{681FE928-2082-4A8D-AF3A-88032D5FC34E}"/>
    <hyperlink ref="B355" r:id="rId354" xr:uid="{85037974-9F95-4E2D-82D3-B2BB4D2C83E9}"/>
    <hyperlink ref="B356" r:id="rId355" xr:uid="{2C58F462-C349-40C9-AAE5-9C65655349C6}"/>
    <hyperlink ref="B357" r:id="rId356" xr:uid="{DB1C9936-126B-4756-B2DB-E690825070DA}"/>
    <hyperlink ref="B358" r:id="rId357" xr:uid="{DBD3251F-091D-482B-A48C-F2D4DDE1E6B9}"/>
    <hyperlink ref="B359" r:id="rId358" xr:uid="{D6F3508C-53A9-459D-8453-342E3F144770}"/>
    <hyperlink ref="B360" r:id="rId359" xr:uid="{CE0E3E12-21AF-4707-9DD0-084EC7AEB56F}"/>
    <hyperlink ref="B361" r:id="rId360" xr:uid="{F37479BF-40B0-4BCE-BE87-E1664A1F6A41}"/>
    <hyperlink ref="B362" r:id="rId361" xr:uid="{E1A17C73-6E7B-45F4-BEAD-7A170781A680}"/>
    <hyperlink ref="B363" r:id="rId362" xr:uid="{9E9E1C54-824B-41DC-B024-C3A7EF0AF635}"/>
    <hyperlink ref="B364" r:id="rId363" xr:uid="{12D8184B-4236-4A48-A4BD-3F7FDA39E73C}"/>
    <hyperlink ref="B365" r:id="rId364" xr:uid="{49BA42C3-1554-44F9-9AB6-4BA922396D6F}"/>
    <hyperlink ref="B366" r:id="rId365" xr:uid="{411BAE02-61BE-4A89-A7D9-9D88B145C6DC}"/>
    <hyperlink ref="B367" r:id="rId366" xr:uid="{B5C1ED7D-35E3-4FA7-9D25-F240DBA39156}"/>
    <hyperlink ref="B368" r:id="rId367" xr:uid="{99705C07-9DD4-427C-AC33-1C259C517E86}"/>
    <hyperlink ref="B369" r:id="rId368" xr:uid="{741182A3-9D55-45D0-BC2A-2F48A85D3D60}"/>
    <hyperlink ref="B370" r:id="rId369" xr:uid="{4C9E8130-4495-451C-8D1E-8C1A75F8644D}"/>
    <hyperlink ref="B371" r:id="rId370" xr:uid="{B1CE41FA-0E8C-4E0C-9FEC-BE98B0311979}"/>
    <hyperlink ref="B372" r:id="rId371" xr:uid="{0BF93D4A-0A26-4871-BBD2-F445C7A40867}"/>
    <hyperlink ref="B373" r:id="rId372" xr:uid="{6BC63DF5-6761-49E8-BFF2-D6207EA21768}"/>
    <hyperlink ref="B374" r:id="rId373" xr:uid="{BFDFA8D4-CE86-4875-A470-48E39C565B4E}"/>
    <hyperlink ref="B375" r:id="rId374" xr:uid="{AAA2D9C8-0382-4065-A62A-595B6CA2EA49}"/>
    <hyperlink ref="B376" r:id="rId375" xr:uid="{1E3C3132-0D49-429C-9D66-592E368A0728}"/>
    <hyperlink ref="B377" r:id="rId376" xr:uid="{8B24EA74-425C-4FB7-A3BE-877949C1BA84}"/>
    <hyperlink ref="B378" r:id="rId377" xr:uid="{87482D38-E04A-437C-8B64-8FA0026ADAA5}"/>
    <hyperlink ref="B379" r:id="rId378" xr:uid="{DC8F0235-6A7D-4C85-B0F2-E742B6C0F584}"/>
    <hyperlink ref="B380" r:id="rId379" xr:uid="{E89B1F14-6280-4AE2-ABE9-D4890B29AAA2}"/>
    <hyperlink ref="B381" r:id="rId380" xr:uid="{19669A81-539E-40A9-BF83-C184C1847F46}"/>
    <hyperlink ref="B382" r:id="rId381" xr:uid="{B92AF6B7-A7EF-42C6-8E7A-A0BAF3618B2A}"/>
    <hyperlink ref="B383" r:id="rId382" xr:uid="{CD3D4866-78DA-4483-8BC2-06176BBBF0F5}"/>
    <hyperlink ref="B384" r:id="rId383" xr:uid="{E9225EC4-4058-4AEB-A8F0-047781D2936D}"/>
    <hyperlink ref="B385" r:id="rId384" xr:uid="{4D387711-8B60-42F5-A3F5-D2C550F6B3E1}"/>
    <hyperlink ref="B386" r:id="rId385" xr:uid="{BAF689A5-74C4-476D-84D6-416C1A51EB57}"/>
    <hyperlink ref="B387" r:id="rId386" xr:uid="{FD80DAEA-412C-47D5-94B1-E9613B5838B8}"/>
    <hyperlink ref="B388" r:id="rId387" xr:uid="{296602F6-5A52-43AB-9C9E-51D30BBBD5C0}"/>
    <hyperlink ref="B389" r:id="rId388" xr:uid="{2BBFA4AB-76FB-468F-8472-6C618454B397}"/>
    <hyperlink ref="B390" r:id="rId389" xr:uid="{5CB66F24-24DA-4F74-A799-518C4BB10379}"/>
    <hyperlink ref="B391" r:id="rId390" xr:uid="{6C59270C-2CFA-46F3-8170-5887DF7C5567}"/>
    <hyperlink ref="B392" r:id="rId391" xr:uid="{31A57690-EF59-4EC6-89C5-56FDA7CA9A04}"/>
    <hyperlink ref="B393" r:id="rId392" xr:uid="{A866D491-6200-4040-A6B7-5881F68B2355}"/>
    <hyperlink ref="B394" r:id="rId393" xr:uid="{5A14721C-71A6-478E-921E-B75E891F0FED}"/>
    <hyperlink ref="B395" r:id="rId394" xr:uid="{57F410D4-9B12-49B4-8A4D-35E4851106DB}"/>
    <hyperlink ref="B396" r:id="rId395" xr:uid="{91CD30F0-B869-414D-B740-B0300BD24959}"/>
    <hyperlink ref="B397" r:id="rId396" xr:uid="{1E8C3C6C-2567-4B38-AD17-042CDE6B7EFE}"/>
    <hyperlink ref="B398" r:id="rId397" xr:uid="{2B9E0216-BBCD-431C-9472-8BC39AA2F678}"/>
    <hyperlink ref="B399" r:id="rId398" xr:uid="{76ECA073-9BA3-4FFD-A7AD-C9CB8E62154A}"/>
    <hyperlink ref="B400" r:id="rId399" xr:uid="{A369E744-61DE-492B-80F0-B72C4340DD56}"/>
    <hyperlink ref="B401" r:id="rId400" xr:uid="{AA94041F-BB18-4EB1-AE52-E15F5C0AB716}"/>
    <hyperlink ref="B402" r:id="rId401" xr:uid="{3024F13E-3082-47CE-8307-034822319CBB}"/>
    <hyperlink ref="B403" r:id="rId402" xr:uid="{66106C79-0292-4179-98B6-8EFCC79C5320}"/>
    <hyperlink ref="B404" r:id="rId403" xr:uid="{6E529C60-C470-4C85-A763-FE45F11B73C4}"/>
    <hyperlink ref="B405" r:id="rId404" xr:uid="{DEEB926E-0979-466C-84FD-A0E0C6CE6D0B}"/>
    <hyperlink ref="B406" r:id="rId405" xr:uid="{6BE19B1D-905D-460C-AB01-1A6347B8BB05}"/>
    <hyperlink ref="B407" r:id="rId406" xr:uid="{40EE6A7A-9B8D-4FC0-9B0B-BFF56D9A5A74}"/>
    <hyperlink ref="B408" r:id="rId407" xr:uid="{45681D3A-E0F9-491C-9A66-C5A8BAE917D8}"/>
    <hyperlink ref="B409" r:id="rId408" xr:uid="{F8ABA96D-E0B6-4BF0-9A22-791F6A64B190}"/>
    <hyperlink ref="B410" r:id="rId409" xr:uid="{3E098DE1-950D-4E8F-A46C-A1F762BAF837}"/>
    <hyperlink ref="B411" r:id="rId410" xr:uid="{F287209C-660B-4911-BD23-C3CF9F425919}"/>
    <hyperlink ref="B412" r:id="rId411" xr:uid="{DEC84B42-AFE2-42CF-A02F-D1298303F70B}"/>
    <hyperlink ref="B413" r:id="rId412" xr:uid="{4105F303-1F6C-465F-B6E0-906BF8DFF7BF}"/>
    <hyperlink ref="B414" r:id="rId413" xr:uid="{D790E3EB-7BC8-4BF1-9046-AE63C12FEC6E}"/>
    <hyperlink ref="B415" r:id="rId414" xr:uid="{8C78DF95-DF6B-4630-9E01-73757E9D7D6B}"/>
    <hyperlink ref="B416" r:id="rId415" xr:uid="{95138F55-7B03-43A6-89FC-B536AB677EF6}"/>
    <hyperlink ref="B417" r:id="rId416" xr:uid="{70362BA5-551B-4B1E-B605-A71ECB781AAB}"/>
    <hyperlink ref="B418" r:id="rId417" xr:uid="{7E1C42F1-20D8-4CF8-8136-D9A7C0E791C1}"/>
    <hyperlink ref="B419" r:id="rId418" xr:uid="{E8ADA4F9-926E-4FA5-A2F0-AE2AFEAA59D4}"/>
    <hyperlink ref="B420" r:id="rId419" xr:uid="{E934723C-6598-4DF6-985B-DFF4DEC08409}"/>
    <hyperlink ref="B421" r:id="rId420" xr:uid="{593F847D-9954-4229-B405-9234F52849E3}"/>
    <hyperlink ref="B422" r:id="rId421" xr:uid="{3C2FBC35-BE4E-4BAD-B15B-0D66BD2C0267}"/>
    <hyperlink ref="B423" r:id="rId422" xr:uid="{A6AFA9EA-3730-46A3-83E6-0E132A6BED85}"/>
    <hyperlink ref="B424" r:id="rId423" xr:uid="{5CC40925-2A28-4ACF-89FC-29994C7009E4}"/>
    <hyperlink ref="B425" r:id="rId424" xr:uid="{2FE0F917-C8B8-4C9A-9678-39D944ED06DC}"/>
    <hyperlink ref="B426" r:id="rId425" xr:uid="{72BF6F17-A28C-4194-A673-84D7751F6D76}"/>
    <hyperlink ref="B427" r:id="rId426" xr:uid="{82DB5841-4AFA-4E49-A388-3D8069506C41}"/>
    <hyperlink ref="B428" r:id="rId427" xr:uid="{39CF44B2-AA9F-4F80-BDA6-D0F4BC51369C}"/>
    <hyperlink ref="B429" r:id="rId428" xr:uid="{8ACDCCD4-5667-4A4E-96A1-8BEFD64B9AC3}"/>
    <hyperlink ref="B430" r:id="rId429" xr:uid="{9E5C8B3E-1FB2-4FAE-BBCA-06E0EDA4181C}"/>
    <hyperlink ref="B431" r:id="rId430" xr:uid="{ADDE26F0-1971-4552-A87F-9AE460D4CA7C}"/>
    <hyperlink ref="B432" r:id="rId431" xr:uid="{9449E99E-8A09-4710-A1CA-D13A09CC5026}"/>
    <hyperlink ref="B433" r:id="rId432" xr:uid="{DE19C46B-B125-49BD-AAF1-BB0D172FF560}"/>
    <hyperlink ref="B434" r:id="rId433" xr:uid="{E77F0FA6-F588-4583-97D4-F27751A540ED}"/>
    <hyperlink ref="B435" r:id="rId434" xr:uid="{BB2F5E72-5655-4A59-A1FD-6E9AD96C576B}"/>
    <hyperlink ref="B436" r:id="rId435" xr:uid="{427F9C2E-B2F7-4AC4-B4D8-477B9CEE33D3}"/>
    <hyperlink ref="B437" r:id="rId436" xr:uid="{4B216C7C-5B6A-40DE-A041-0D009E12C919}"/>
    <hyperlink ref="B438" r:id="rId437" xr:uid="{B7A4CB29-EBB0-4A45-B463-9AB7E0D87F90}"/>
    <hyperlink ref="B439" r:id="rId438" xr:uid="{57B860FE-3CA5-4AFA-848A-C0413CEC4E82}"/>
    <hyperlink ref="B440" r:id="rId439" xr:uid="{D6B61C43-2020-4834-8BAA-A0C2E4CDB1E6}"/>
    <hyperlink ref="B441" r:id="rId440" xr:uid="{28F9B790-82FB-4B2F-B81D-D2E17ADA9887}"/>
    <hyperlink ref="B442" r:id="rId441" xr:uid="{216A1828-EBF3-40F3-BF72-14098E289A27}"/>
    <hyperlink ref="B443" r:id="rId442" xr:uid="{1A066D51-710D-49EC-99FB-F6D5193675B2}"/>
    <hyperlink ref="B444" r:id="rId443" xr:uid="{678CA651-3872-4999-B491-99E906521513}"/>
    <hyperlink ref="B445" r:id="rId444" xr:uid="{B4FD681F-F636-40F0-85B2-8E0B57A914B3}"/>
    <hyperlink ref="B446" r:id="rId445" xr:uid="{CBC0FFFC-9D22-4FD4-9ECB-15D8C873CF64}"/>
    <hyperlink ref="B447" r:id="rId446" xr:uid="{497408AD-96DC-4D6C-8910-F3CE956B2608}"/>
    <hyperlink ref="B448" r:id="rId447" xr:uid="{439D1426-00B2-4451-8300-355A625DA904}"/>
    <hyperlink ref="B449" r:id="rId448" xr:uid="{1C615BF3-2866-4462-9733-86425681F8E0}"/>
    <hyperlink ref="B450" r:id="rId449" xr:uid="{B83DF5C0-7C0B-437D-B8C3-A0114FB9A358}"/>
    <hyperlink ref="B451" r:id="rId450" xr:uid="{C68A2634-3D80-4570-A497-CCB2CB9856C8}"/>
    <hyperlink ref="B452" r:id="rId451" xr:uid="{29B52634-7BD5-4CFF-A966-60D25BBB3A27}"/>
    <hyperlink ref="B453" r:id="rId452" xr:uid="{5CA37F95-2858-405F-91B3-9CB964FAA574}"/>
    <hyperlink ref="B454" r:id="rId453" xr:uid="{08C0B1C7-501D-4003-B9E2-CE8D5E0DFADB}"/>
    <hyperlink ref="B455" r:id="rId454" xr:uid="{1491ABAE-71F6-41F6-9554-6BADB5993F1A}"/>
    <hyperlink ref="B456" r:id="rId455" xr:uid="{628A779E-EBE8-404B-A6D1-E1422258B980}"/>
    <hyperlink ref="B457" r:id="rId456" xr:uid="{C8C38DA1-167A-459F-92FD-E769C0F56FF7}"/>
    <hyperlink ref="B458" r:id="rId457" xr:uid="{3294A183-3421-4473-BFBB-B0F7664F136A}"/>
    <hyperlink ref="B459" r:id="rId458" xr:uid="{F435C3A6-D77F-4B35-9D38-96A2F460619F}"/>
    <hyperlink ref="B460" r:id="rId459" xr:uid="{4E32FAB8-515B-4324-89E2-0881775AC77F}"/>
    <hyperlink ref="B461" r:id="rId460" xr:uid="{05169A54-3300-4787-AEE1-3C5E447368EF}"/>
    <hyperlink ref="B462" r:id="rId461" xr:uid="{04BDF58C-0292-48C8-8245-9E8AB57BCED1}"/>
    <hyperlink ref="B463" r:id="rId462" xr:uid="{B84CC46B-626F-4AB5-BE0E-DFDDB59EA539}"/>
    <hyperlink ref="B464" r:id="rId463" xr:uid="{887653B7-29AA-4CB6-A0C6-54F5B91EE59F}"/>
    <hyperlink ref="B465" r:id="rId464" xr:uid="{B1B3AFB9-649F-4151-9B01-A09F7D038563}"/>
    <hyperlink ref="B466" r:id="rId465" xr:uid="{9B9B5010-54BF-432D-894E-2B2FA49C2244}"/>
    <hyperlink ref="B467" r:id="rId466" xr:uid="{8580D746-1B61-4A63-8DEF-AE7F3D260424}"/>
    <hyperlink ref="B468" r:id="rId467" xr:uid="{7F4C7BB5-FC9A-44C7-9044-365840CF19B3}"/>
    <hyperlink ref="B469" r:id="rId468" xr:uid="{3D088421-DA31-4846-95B6-318C412E68B0}"/>
    <hyperlink ref="B470" r:id="rId469" xr:uid="{9CEC5BDC-E42C-404A-B1C9-56BB779A70E5}"/>
    <hyperlink ref="B471" r:id="rId470" xr:uid="{73C1D6CF-C4CC-4FBF-9A02-5C0C49CB0B0C}"/>
    <hyperlink ref="B472" r:id="rId471" xr:uid="{BBDEAE1F-4A20-4C59-8C8D-E419BFE523E5}"/>
    <hyperlink ref="B473" r:id="rId472" xr:uid="{7450EF49-D821-49C0-B4C6-4E27668E8BCB}"/>
    <hyperlink ref="B474" r:id="rId473" xr:uid="{8AC4F4F4-2DD5-4BEC-9885-D21C50FB5ECE}"/>
    <hyperlink ref="B475" r:id="rId474" xr:uid="{EC391DAB-7484-49E5-B3EF-0F6FD85C7090}"/>
    <hyperlink ref="B476" r:id="rId475" xr:uid="{ADF2E698-54E2-4E70-AD20-FEF0851C22CF}"/>
    <hyperlink ref="B477" r:id="rId476" xr:uid="{668FC473-ABDB-46F5-9AC5-4E4E2080F65E}"/>
    <hyperlink ref="B478" r:id="rId477" xr:uid="{195C0E42-CEDD-4190-9F5E-A4C1874BDA8B}"/>
    <hyperlink ref="B479" r:id="rId478" xr:uid="{93DE7866-FE12-46EF-B9F8-40056A96AD67}"/>
    <hyperlink ref="B480" r:id="rId479" xr:uid="{B790EF46-833E-4DB0-A806-BE78E27CF026}"/>
    <hyperlink ref="B481" r:id="rId480" xr:uid="{DB0A59D4-826F-403B-8E8C-B583382DEEFF}"/>
    <hyperlink ref="B482" r:id="rId481" xr:uid="{916AD09B-69ED-4400-AA06-214470A0B9BF}"/>
    <hyperlink ref="B483" r:id="rId482" xr:uid="{36A46BD9-EACB-45C8-B46C-8B5AEE47CE7A}"/>
    <hyperlink ref="B484" r:id="rId483" xr:uid="{9A009B03-0A20-49F7-AB71-4871B366CDFC}"/>
    <hyperlink ref="B485" r:id="rId484" xr:uid="{05096FC7-36E7-466E-8724-E2E87F3CAACB}"/>
    <hyperlink ref="B486" r:id="rId485" xr:uid="{0860C109-01C3-4B4D-85D6-F0A27F1CD756}"/>
    <hyperlink ref="B487" r:id="rId486" xr:uid="{7ACDC28C-92F5-4461-914C-E997105ED83B}"/>
    <hyperlink ref="B488" r:id="rId487" xr:uid="{30EB7613-E4E5-4BB0-8B14-DDFB906828C3}"/>
    <hyperlink ref="B489" r:id="rId488" xr:uid="{9D153D91-8DAB-4DA3-A4D5-35C9CBCC5C8A}"/>
    <hyperlink ref="B490" r:id="rId489" xr:uid="{112C6477-3A9C-41BD-B870-26C85EE9B160}"/>
    <hyperlink ref="B491" r:id="rId490" xr:uid="{6F17424E-B5DA-471D-97BC-303A72DD0B02}"/>
    <hyperlink ref="B492" r:id="rId491" xr:uid="{0F5E3ACC-39BF-4314-BCBE-F2CDBC2C97A5}"/>
    <hyperlink ref="B493" r:id="rId492" xr:uid="{999D6E62-4DDE-42B7-838B-BB92DF908210}"/>
    <hyperlink ref="B494" r:id="rId493" xr:uid="{01E963B2-ABE6-4608-B16E-51700336F7EA}"/>
    <hyperlink ref="B495" r:id="rId494" xr:uid="{C13B39F0-FBB4-417D-B198-09324A2626F5}"/>
    <hyperlink ref="B496" r:id="rId495" xr:uid="{0DE96B14-C22C-4186-8C61-1C32EB504B64}"/>
    <hyperlink ref="B497" r:id="rId496" xr:uid="{F2800622-CFE0-4F5F-A354-895AF1063793}"/>
    <hyperlink ref="B498" r:id="rId497" xr:uid="{4BB72CCB-7F22-412D-8C7E-3793EF0095E0}"/>
    <hyperlink ref="B499" r:id="rId498" xr:uid="{0F75655F-B6B4-4EBF-91A3-4725507F4B22}"/>
    <hyperlink ref="B500" r:id="rId499" xr:uid="{7C7A61E5-1A8A-4381-8595-5D3127DDF17C}"/>
    <hyperlink ref="B501" r:id="rId500" xr:uid="{BF70302F-5794-4B4D-A6B0-6AAA23417AA9}"/>
    <hyperlink ref="B502" r:id="rId501" xr:uid="{AF883FDC-806A-469D-A10D-7A37F42A8D2F}"/>
    <hyperlink ref="B503" r:id="rId502" xr:uid="{B0626C5B-5B7D-41E9-AA44-D38F06165FB9}"/>
    <hyperlink ref="B504" r:id="rId503" xr:uid="{B25A79D6-DF8D-4791-8DDB-960EAE8C67D5}"/>
    <hyperlink ref="B505" r:id="rId504" xr:uid="{C18D28D0-2F87-474F-8D24-095C242A8DD0}"/>
    <hyperlink ref="B506" r:id="rId505" xr:uid="{C0FE62CF-773E-429C-8A74-6A3E7978D0F7}"/>
    <hyperlink ref="B507" r:id="rId506" xr:uid="{01D0B8FB-70D8-46FD-A2D1-10F88812CF28}"/>
    <hyperlink ref="B508" r:id="rId507" xr:uid="{55FBA773-FB27-451A-A55A-765F51071F7F}"/>
    <hyperlink ref="B509" r:id="rId508" xr:uid="{27AB837C-DD96-4B0F-A882-B99B563FB649}"/>
    <hyperlink ref="B510" r:id="rId509" xr:uid="{273BB1DB-5382-4952-864B-0A4868BA601F}"/>
    <hyperlink ref="B511" r:id="rId510" xr:uid="{CE28E133-1FAC-4214-BAB0-98F30E6E20A0}"/>
    <hyperlink ref="B512" r:id="rId511" xr:uid="{83395954-CF8B-453A-AD34-D4E0DB8C37E4}"/>
    <hyperlink ref="B513" r:id="rId512" xr:uid="{97F343D6-1151-4247-A26B-608B68BE1EA8}"/>
    <hyperlink ref="B514" r:id="rId513" xr:uid="{CCCD9155-9CBB-4263-9ADC-FB4694F48D54}"/>
    <hyperlink ref="B515" r:id="rId514" xr:uid="{44C4F158-54BB-45C1-9EED-DB3E22B3B424}"/>
    <hyperlink ref="B516" r:id="rId515" xr:uid="{79840A39-06A7-45E6-9A85-7AF3317567DD}"/>
    <hyperlink ref="B517" r:id="rId516" xr:uid="{97A658AB-2C1E-4D6C-ABAD-0C6C701C4076}"/>
    <hyperlink ref="B518" r:id="rId517" xr:uid="{2C56E066-AB9A-4BDC-B073-E2FB9EB54BF3}"/>
    <hyperlink ref="B519" r:id="rId518" xr:uid="{68854CFC-1BED-4D05-A218-C4510980C64E}"/>
    <hyperlink ref="B520" r:id="rId519" xr:uid="{BA44D41E-76ED-4F7B-8DA8-160349B7FC7F}"/>
    <hyperlink ref="B521" r:id="rId520" xr:uid="{A599F89F-F7B0-4E9C-BB0B-85EBC253ACBF}"/>
    <hyperlink ref="B522" r:id="rId521" xr:uid="{91AF997F-2D5C-4F48-A2AA-3D1EB5687665}"/>
    <hyperlink ref="B523" r:id="rId522" xr:uid="{5FAB5AE4-46A8-470F-8FB7-767903BC86F2}"/>
    <hyperlink ref="B524" r:id="rId523" xr:uid="{8BF59038-45C8-43AA-BA4C-14459692E2E7}"/>
    <hyperlink ref="B525" r:id="rId524" xr:uid="{58222BFE-3D37-43DD-8C3E-78F73A280919}"/>
    <hyperlink ref="B526" r:id="rId525" xr:uid="{A64005EE-E263-4005-98EB-7D6F2DF8C96F}"/>
    <hyperlink ref="B527" r:id="rId526" xr:uid="{1768AEF7-777A-45B2-83C1-FE57E2D49D52}"/>
    <hyperlink ref="B528" r:id="rId527" xr:uid="{71722059-8598-4826-9283-1E4987CD3B22}"/>
    <hyperlink ref="B529" r:id="rId528" xr:uid="{46DDEA71-1EFC-4D16-ABF0-3663F2800C40}"/>
    <hyperlink ref="B530" r:id="rId529" xr:uid="{B5329B66-B698-4E0A-A0ED-6267133F4CD1}"/>
    <hyperlink ref="B531" r:id="rId530" xr:uid="{0B524F16-54AD-486F-9309-DF0593027FFE}"/>
    <hyperlink ref="B532" r:id="rId531" xr:uid="{D52AE437-4D69-4C86-8245-934D44738689}"/>
    <hyperlink ref="B533" r:id="rId532" xr:uid="{EC863AD1-43D0-4F9B-B2C5-3B43F68E4FFA}"/>
    <hyperlink ref="B534" r:id="rId533" xr:uid="{EE3E8540-C5C5-4F8F-A829-4B26261EDFB9}"/>
    <hyperlink ref="B535" r:id="rId534" xr:uid="{A6B6B629-0681-4489-B989-2DD7905C7C82}"/>
    <hyperlink ref="B536" r:id="rId535" xr:uid="{689705DD-7B56-4139-B81E-9CDE574F4B87}"/>
    <hyperlink ref="B537" r:id="rId536" xr:uid="{55E7E251-EACF-432B-A6C0-D5B4BB5E9F81}"/>
    <hyperlink ref="B538" r:id="rId537" xr:uid="{796A7604-28AF-4436-95A3-A4CCB8BBC433}"/>
    <hyperlink ref="B539" r:id="rId538" xr:uid="{B391C5F5-8A2A-4CBD-BFDC-C94A17D1F0C9}"/>
    <hyperlink ref="B540" r:id="rId539" xr:uid="{FDE53D52-80C2-480C-9DC7-5C54C46D4335}"/>
    <hyperlink ref="B541" r:id="rId540" xr:uid="{91B40392-D8B8-4513-BEA9-45FB33546862}"/>
    <hyperlink ref="B542" r:id="rId541" xr:uid="{35FAE4AB-0318-42E3-8908-590127DC2A9A}"/>
    <hyperlink ref="B543" r:id="rId542" xr:uid="{6274A6B0-4783-47B1-9A5B-170466CBEFF0}"/>
    <hyperlink ref="B544" r:id="rId543" xr:uid="{1F693D8E-1A68-4523-AA29-1FAA3D89F8F7}"/>
    <hyperlink ref="B545" r:id="rId544" xr:uid="{E4BE5329-8B0A-4768-A614-2A4251647C8D}"/>
    <hyperlink ref="B546" r:id="rId545" xr:uid="{62DFFC0D-9FD7-4E33-B607-0F1061B64A5E}"/>
    <hyperlink ref="B547" r:id="rId546" xr:uid="{85BA912F-CFE8-4D0F-A3E8-D7092A0F7F04}"/>
    <hyperlink ref="B548" r:id="rId547" xr:uid="{C7A1521B-41B9-4076-8423-42729CE8347D}"/>
    <hyperlink ref="B549" r:id="rId548" xr:uid="{47C64A45-53B9-4BC5-8DCF-D0AD01D94E49}"/>
    <hyperlink ref="B550" r:id="rId549" xr:uid="{833F0D2B-14E3-4A5E-8457-A9E33EEA81A1}"/>
    <hyperlink ref="B551" r:id="rId550" xr:uid="{904A6E58-8AAE-4B97-8CAE-567473D0546E}"/>
    <hyperlink ref="B552" r:id="rId551" xr:uid="{C743FBE5-DD7D-4F48-BB1F-DB59E2789E7C}"/>
    <hyperlink ref="B553" r:id="rId552" xr:uid="{A29247DA-F0D5-434D-8417-2558D0188344}"/>
    <hyperlink ref="B554" r:id="rId553" xr:uid="{C349D530-827E-4E1E-BD3B-D343CC213A3A}"/>
    <hyperlink ref="B555" r:id="rId554" xr:uid="{BD1655CC-494A-4018-B5E9-688038CAC792}"/>
    <hyperlink ref="B556" r:id="rId555" xr:uid="{8BF103C1-DB93-4F1F-8A9E-270B6EDC70DF}"/>
    <hyperlink ref="B557" r:id="rId556" xr:uid="{EAF3A06E-BDEA-4910-AE5B-6963BCF4C28A}"/>
    <hyperlink ref="B558" r:id="rId557" xr:uid="{78DB31D8-5BF4-43F4-B26D-4C51F822AE92}"/>
    <hyperlink ref="B559" r:id="rId558" xr:uid="{C6DFA245-F62F-49AF-ABEF-10B2289F1F9C}"/>
    <hyperlink ref="B560" r:id="rId559" xr:uid="{47F93464-FF85-4B3E-8B54-52B60536A454}"/>
    <hyperlink ref="B561" r:id="rId560" xr:uid="{9C248812-D30C-4D76-8185-028C57D04FBC}"/>
    <hyperlink ref="B562" r:id="rId561" xr:uid="{FD8DD36B-3E31-49E7-9CEE-C7A5FEBC4378}"/>
    <hyperlink ref="B563" r:id="rId562" xr:uid="{748447A1-9568-4C2A-9132-753B645B69BB}"/>
    <hyperlink ref="B564" r:id="rId563" xr:uid="{70B834A3-99C9-414F-8508-CB07D33D7766}"/>
    <hyperlink ref="B565" r:id="rId564" xr:uid="{2D1B9F43-100E-459F-A028-0B0EBCE76B7E}"/>
    <hyperlink ref="B566" r:id="rId565" xr:uid="{49260214-9D86-49F9-BE31-AB76303C085D}"/>
    <hyperlink ref="B567" r:id="rId566" xr:uid="{1DE4BAAB-0455-4345-B06E-AE8AAAAAED8E}"/>
    <hyperlink ref="B568" r:id="rId567" xr:uid="{30312DA4-C924-4D5B-8E6C-6D6F0EE5636D}"/>
    <hyperlink ref="B569" r:id="rId568" xr:uid="{871FC041-4A05-4D8F-80BD-7E308E596D34}"/>
    <hyperlink ref="B570" r:id="rId569" xr:uid="{301BF636-0CFB-4795-9AFE-F29BF254638A}"/>
    <hyperlink ref="B571" r:id="rId570" xr:uid="{0F91D6B3-4D06-4F84-9A9D-95A55A36A30A}"/>
    <hyperlink ref="B572" r:id="rId571" xr:uid="{2B138B5E-7B39-4CDE-BC4F-A12C23A96C13}"/>
    <hyperlink ref="B573" r:id="rId572" xr:uid="{9929826D-93DF-4380-B4E4-70DA0C9FB06D}"/>
    <hyperlink ref="B574" r:id="rId573" xr:uid="{6CA18BD7-93CD-4319-B7D6-EF7E5A0A4AFA}"/>
    <hyperlink ref="B575" r:id="rId574" xr:uid="{F1F53339-F83C-43DD-9CC5-B4A290452C7C}"/>
    <hyperlink ref="B576" r:id="rId575" xr:uid="{1EE6FB60-B66B-47F8-BCD7-436AD8ABE176}"/>
    <hyperlink ref="B577" r:id="rId576" xr:uid="{12C1BD08-6320-4547-98FF-B4C9AEA03F56}"/>
    <hyperlink ref="B578" r:id="rId577" xr:uid="{1565B88A-5311-4208-BFB6-D70E684AA3AA}"/>
    <hyperlink ref="B579" r:id="rId578" xr:uid="{8158DC22-CB2E-4B4C-A5BC-5B7720F8F7C4}"/>
    <hyperlink ref="B580" r:id="rId579" xr:uid="{9A34B828-1769-4AFB-BC4D-24D2716B4196}"/>
    <hyperlink ref="B581" r:id="rId580" xr:uid="{08834E25-461D-4C9E-8FC9-1CE88B416ED8}"/>
    <hyperlink ref="B582" r:id="rId581" xr:uid="{80B2DDBC-BFC7-482B-8C33-9CE9C9D7A4FA}"/>
    <hyperlink ref="B583" r:id="rId582" xr:uid="{AF4E483D-C0A7-4F8E-A2E9-7ED5662A015C}"/>
    <hyperlink ref="B584" r:id="rId583" xr:uid="{723456E3-FDDE-4DBA-8AD3-A2B20DB8D367}"/>
    <hyperlink ref="B585" r:id="rId584" xr:uid="{A4ED8AF6-2A8A-4DCC-B3EC-349660A8B2A6}"/>
    <hyperlink ref="B586" r:id="rId585" xr:uid="{ED2846B1-AF6E-435E-8E41-2448EB00DCFF}"/>
    <hyperlink ref="B587" r:id="rId586" xr:uid="{527ED584-0F86-4A6F-BB62-B5FC5A31BD81}"/>
    <hyperlink ref="B588" r:id="rId587" xr:uid="{964CFF40-AAD8-4587-991E-CF948E7B8485}"/>
    <hyperlink ref="B589" r:id="rId588" xr:uid="{4B4C51F9-091C-49B4-8862-4B7426329B39}"/>
    <hyperlink ref="B590" r:id="rId589" xr:uid="{95E36F41-4AFB-4683-92D5-5232C07E39D2}"/>
    <hyperlink ref="B591" r:id="rId590" xr:uid="{07997FA9-0E65-4CA0-868A-835D025CAB1F}"/>
    <hyperlink ref="B592" r:id="rId591" xr:uid="{BE9775A9-9857-4656-A16D-EAF380D268AD}"/>
    <hyperlink ref="B593" r:id="rId592" xr:uid="{278B5387-3AC7-4574-8B85-D83A365F61E3}"/>
    <hyperlink ref="B594" r:id="rId593" xr:uid="{59BE1C6A-9094-4F55-847A-4DF7F8E1A352}"/>
    <hyperlink ref="B595" r:id="rId594" xr:uid="{375EB0ED-88AF-4A9F-B47B-30B04671D5B3}"/>
    <hyperlink ref="B596" r:id="rId595" xr:uid="{14A5C0CB-9FE2-4221-9A7D-4700FE5DA0E6}"/>
    <hyperlink ref="B597" r:id="rId596" xr:uid="{423B9AF4-C465-487B-994A-B59F9A06B5BB}"/>
    <hyperlink ref="B598" r:id="rId597" xr:uid="{25B14033-EDEE-4F7C-9EDA-1C7BC059054A}"/>
    <hyperlink ref="B599" r:id="rId598" xr:uid="{5C771237-2261-4DCA-ACEF-EF21A1FFB60E}"/>
    <hyperlink ref="B600" r:id="rId599" xr:uid="{9F047053-9D19-4AB5-8734-D830FE4A332E}"/>
    <hyperlink ref="B601" r:id="rId600" xr:uid="{EACA852D-F511-4ABA-A2B6-E783B7B91508}"/>
    <hyperlink ref="B602" r:id="rId601" xr:uid="{8E8301F5-A5A0-43F8-9BCA-B0B8565AE9EE}"/>
    <hyperlink ref="B603" r:id="rId602" xr:uid="{EC15351E-F84A-4AD9-B594-4BD62C5C484A}"/>
    <hyperlink ref="B604" r:id="rId603" xr:uid="{750FECC6-CEF2-4557-85C7-5C7FC78CAC63}"/>
    <hyperlink ref="B605" r:id="rId604" xr:uid="{881A9ECD-9772-4975-9677-51D95EA2584B}"/>
    <hyperlink ref="B606" r:id="rId605" xr:uid="{C7422010-5E62-48CE-95DA-B0D8C7FEE30F}"/>
    <hyperlink ref="B607" r:id="rId606" xr:uid="{521C8461-4299-408C-8916-FDB46EFDDA0D}"/>
    <hyperlink ref="B608" r:id="rId607" xr:uid="{5FDAA87C-1173-48E0-846A-B3FB4C757661}"/>
    <hyperlink ref="B609" r:id="rId608" xr:uid="{BDDE71FD-9F24-4B2B-A2D1-4DEB5447D49C}"/>
    <hyperlink ref="B610" r:id="rId609" xr:uid="{C6F24453-0643-480B-8A1C-0DAC5A422ED1}"/>
    <hyperlink ref="B611" r:id="rId610" xr:uid="{E783EFC7-2B65-4323-8B33-5D70E60515E2}"/>
    <hyperlink ref="B612" r:id="rId611" xr:uid="{518C3211-FC97-43E0-8F56-DE58077C62FA}"/>
    <hyperlink ref="B613" r:id="rId612" xr:uid="{908BD043-F697-472A-9027-0DE64FBD382F}"/>
    <hyperlink ref="B614" r:id="rId613" xr:uid="{79A6FBDA-AD29-498E-B7B8-01DA526191E5}"/>
    <hyperlink ref="B615" r:id="rId614" xr:uid="{504FF883-1C06-45C1-9135-CCE75FCF95C6}"/>
    <hyperlink ref="B616" r:id="rId615" xr:uid="{AA1B4298-14DB-4C23-A7A0-81C0F6497CB8}"/>
    <hyperlink ref="B617" r:id="rId616" xr:uid="{9CE734A4-9994-4117-8B55-0F94FE2E9F55}"/>
    <hyperlink ref="B618" r:id="rId617" xr:uid="{E5A9231E-B0E3-4008-A1DD-2C0C8CB39A71}"/>
    <hyperlink ref="B619" r:id="rId618" xr:uid="{4B94A55E-62DA-4C26-B0FD-2367670C7179}"/>
    <hyperlink ref="B620" r:id="rId619" xr:uid="{0A0EDC37-58A4-4055-B0E7-70C37419F614}"/>
    <hyperlink ref="B621" r:id="rId620" xr:uid="{768B0273-A2DE-4AD1-A440-69BB190FE8DA}"/>
    <hyperlink ref="B622" r:id="rId621" xr:uid="{CAEA9949-1494-4232-BCC4-F8BA22EC8484}"/>
    <hyperlink ref="B623" r:id="rId622" xr:uid="{4D10945F-7F0C-4439-B080-D0CEF23559AC}"/>
    <hyperlink ref="B624" r:id="rId623" xr:uid="{421B0513-C5D8-4D1A-9E14-7D256BEC0BFF}"/>
    <hyperlink ref="B625" r:id="rId624" xr:uid="{1CB30282-AE06-4449-94BD-97F9C48CAB7A}"/>
    <hyperlink ref="B626" r:id="rId625" xr:uid="{4B540B1B-0EF4-4657-8720-CD6478A7AA91}"/>
    <hyperlink ref="B627" r:id="rId626" xr:uid="{72EF7B6B-FCEB-4FCD-8B20-EA34311D4F80}"/>
    <hyperlink ref="B628" r:id="rId627" xr:uid="{4BD4005A-BB02-4E3D-B244-C7F506F68B34}"/>
    <hyperlink ref="B629" r:id="rId628" xr:uid="{8935B6D6-49C9-4A69-8B4C-425D968595E7}"/>
    <hyperlink ref="B630" r:id="rId629" xr:uid="{52F9BA55-AE73-4BF9-9AF9-DD66BD1D98A5}"/>
    <hyperlink ref="B631" r:id="rId630" xr:uid="{96738835-EC51-4F21-9522-E1FC6D3DF8E5}"/>
    <hyperlink ref="B632" r:id="rId631" xr:uid="{389FEEF2-A4E5-4C85-998A-34546D49FEC0}"/>
    <hyperlink ref="B633" r:id="rId632" xr:uid="{48BE8F3A-33C8-434E-A24C-54DF75AFA563}"/>
    <hyperlink ref="B634" r:id="rId633" xr:uid="{860B0A8D-FD58-49F2-A026-A4A2D076CF91}"/>
    <hyperlink ref="B635" r:id="rId634" xr:uid="{C3F4C2CA-2719-4DC3-B7BA-2EAE76F082D6}"/>
    <hyperlink ref="B636" r:id="rId635" xr:uid="{51E8EC85-D2AC-48CE-93C9-5AEF120AD801}"/>
    <hyperlink ref="B637" r:id="rId636" xr:uid="{79F2841B-FDFE-421D-A916-07E6A98906F0}"/>
    <hyperlink ref="B638" r:id="rId637" xr:uid="{1800315C-A97C-45FB-A1C2-A1DCD851A7F6}"/>
    <hyperlink ref="B639" r:id="rId638" xr:uid="{D6D38009-0EDF-47CA-A8EA-ADF561D507D4}"/>
    <hyperlink ref="B640" r:id="rId639" xr:uid="{8C3B3B55-35F4-4F8B-8755-E6F77F116420}"/>
    <hyperlink ref="B641" r:id="rId640" xr:uid="{92FAE5CF-E7AA-48E5-BB2B-0F26A8D70B51}"/>
    <hyperlink ref="B642" r:id="rId641" xr:uid="{E00509B0-67A0-4049-BB2D-740FD46D07BA}"/>
    <hyperlink ref="B643" r:id="rId642" xr:uid="{513085BF-EC02-47F5-8A20-E8BBC0AD2841}"/>
    <hyperlink ref="B644" r:id="rId643" xr:uid="{0468F23D-6575-431A-8A03-7DB452DEADC4}"/>
    <hyperlink ref="B645" r:id="rId644" xr:uid="{F433F39C-6020-4B06-89BB-E5ED9E90D5B6}"/>
    <hyperlink ref="B646" r:id="rId645" xr:uid="{62B95C8A-2F35-4902-9358-690B9BFE646E}"/>
    <hyperlink ref="B647" r:id="rId646" xr:uid="{9D739B23-8189-496E-95AE-B30DE88A7F77}"/>
    <hyperlink ref="B648" r:id="rId647" xr:uid="{0354BCB7-5D18-4F2B-A282-9A27A045A07E}"/>
    <hyperlink ref="B649" r:id="rId648" xr:uid="{737E6977-70C2-48AB-BAE2-18BC2CEDDCE6}"/>
    <hyperlink ref="B650" r:id="rId649" xr:uid="{9F86023F-819A-4F96-B127-C28F6311D176}"/>
    <hyperlink ref="B651" r:id="rId650" xr:uid="{462666F5-BCCB-4B82-BEB5-FDF6589B8F08}"/>
    <hyperlink ref="B652" r:id="rId651" xr:uid="{337E6E97-D113-41B8-A73C-3BB1A0FB6ED0}"/>
    <hyperlink ref="B653" r:id="rId652" xr:uid="{1D9F1E75-8AE3-4D6D-B312-3D7A33FAB984}"/>
    <hyperlink ref="B654" r:id="rId653" xr:uid="{5090ED35-FF0D-42E0-8D3D-9DCF8846C78C}"/>
    <hyperlink ref="B655" r:id="rId654" xr:uid="{4F292235-F3CA-4D6D-B502-77E04F5D9C04}"/>
    <hyperlink ref="B656" r:id="rId655" xr:uid="{E7B745E6-A0CB-482B-B67A-6599F0B6B1D8}"/>
    <hyperlink ref="B657" r:id="rId656" xr:uid="{F7F6D100-77AC-4207-9B9D-8E0E41DFF953}"/>
    <hyperlink ref="B658" r:id="rId657" xr:uid="{78148644-0BAA-45C9-BD60-258D44C097FA}"/>
    <hyperlink ref="B659" r:id="rId658" xr:uid="{BAFAEE7A-107F-4593-90D6-EE4BCDE4C0CB}"/>
    <hyperlink ref="B660" r:id="rId659" xr:uid="{278AC99C-553C-4550-963A-EFA9A78EA143}"/>
    <hyperlink ref="B661" r:id="rId660" xr:uid="{05C76C43-25B3-461D-BE94-07E062D71432}"/>
    <hyperlink ref="B662" r:id="rId661" xr:uid="{9C531895-DA21-449F-96F1-38302383F398}"/>
    <hyperlink ref="B663" r:id="rId662" xr:uid="{10F7FAF2-5EC4-4B03-9D1D-5A24AC2DD06C}"/>
    <hyperlink ref="B664" r:id="rId663" xr:uid="{A9CD05F8-C2F7-46B8-8040-A7C4635A2F66}"/>
    <hyperlink ref="B665" r:id="rId664" xr:uid="{F27931A3-FD84-478D-B69B-9811016D038E}"/>
    <hyperlink ref="B666" r:id="rId665" xr:uid="{E8D78806-9983-4BE6-A669-DE9377853A6E}"/>
    <hyperlink ref="B667" r:id="rId666" xr:uid="{38EAB731-6B19-4859-AB44-64E7D42F3020}"/>
    <hyperlink ref="B668" r:id="rId667" xr:uid="{EF076892-079C-4A43-80E4-C7E4C1EBC0E1}"/>
    <hyperlink ref="B669" r:id="rId668" xr:uid="{3245645A-C483-44E3-9FE4-FA135BEAE00D}"/>
    <hyperlink ref="B670" r:id="rId669" xr:uid="{70BDBF2A-6C0F-4E85-8722-D5FBBDAECC0E}"/>
    <hyperlink ref="B671" r:id="rId670" xr:uid="{3DC06AF1-DE8B-4B73-A3A7-225A5631F1F2}"/>
    <hyperlink ref="B672" r:id="rId671" xr:uid="{2CB61AA7-1E23-49E3-9AC6-EF497F840FAD}"/>
    <hyperlink ref="B673" r:id="rId672" xr:uid="{4F58FC22-81CB-4A6F-A1E8-0E901FE95FCA}"/>
    <hyperlink ref="B674" r:id="rId673" xr:uid="{E9848FF5-466D-4C80-BC71-4839A693079F}"/>
    <hyperlink ref="B675" r:id="rId674" xr:uid="{BB854606-FE03-4872-912B-756627D70FB6}"/>
    <hyperlink ref="B676" r:id="rId675" xr:uid="{2A46E8B3-81DE-42FF-9A94-9500E6E39DF8}"/>
    <hyperlink ref="B677" r:id="rId676" xr:uid="{EAF22603-3861-4F22-B5B4-B2B6EE189C2F}"/>
    <hyperlink ref="B678" r:id="rId677" xr:uid="{34B48459-B6D6-4F42-B725-700CCD1F5119}"/>
    <hyperlink ref="B679" r:id="rId678" xr:uid="{1AC18BCD-0967-4F55-AC0E-C54095654041}"/>
    <hyperlink ref="B680" r:id="rId679" xr:uid="{90043AFD-B2CF-4A63-B2B3-4BAF0EA75EB2}"/>
    <hyperlink ref="B681" r:id="rId680" xr:uid="{1A658E0E-7D1A-41B0-B748-D286B59819A0}"/>
    <hyperlink ref="B682" r:id="rId681" xr:uid="{362C6E52-7425-41E7-9964-570848F980DF}"/>
    <hyperlink ref="B683" r:id="rId682" xr:uid="{3E20E8E2-33F4-4C58-9649-DD95F393B3ED}"/>
    <hyperlink ref="B684" r:id="rId683" xr:uid="{979233D3-1558-43B9-A0E4-BF6C14CE4364}"/>
    <hyperlink ref="B685" r:id="rId684" xr:uid="{95E02BB0-CAFF-4FA7-983F-AEADECCB6C62}"/>
    <hyperlink ref="B686" r:id="rId685" xr:uid="{B14B3773-A0D7-4948-A0D2-8B57C02C562D}"/>
    <hyperlink ref="B687" r:id="rId686" xr:uid="{4D0A7C77-D1FF-4589-B70F-6E7F6EF1D04C}"/>
    <hyperlink ref="B688" r:id="rId687" xr:uid="{A7AADF3B-A048-44A9-9874-6A39B5B3BB1A}"/>
    <hyperlink ref="B689" r:id="rId688" xr:uid="{01684CC9-A07B-4DCA-AD2F-579CF39CEAAD}"/>
    <hyperlink ref="B690" r:id="rId689" xr:uid="{833E8273-D679-4747-BE73-CF072A1EBAEE}"/>
    <hyperlink ref="B691" r:id="rId690" xr:uid="{D6A5AF30-33EA-4E5B-9240-916094CB2090}"/>
    <hyperlink ref="B692" r:id="rId691" xr:uid="{021BCC25-8CD7-4732-B509-5E5F4B482875}"/>
    <hyperlink ref="B693" r:id="rId692" xr:uid="{651DE42A-8DDD-4126-A01C-6BF6ABF8EC52}"/>
    <hyperlink ref="B694" r:id="rId693" xr:uid="{886846D7-2827-4685-8308-91EFE2E75021}"/>
    <hyperlink ref="B695" r:id="rId694" xr:uid="{DF23B328-51FC-47F2-B96A-D6CF95B4770A}"/>
    <hyperlink ref="B696" r:id="rId695" xr:uid="{AC2C39AB-5325-4CD2-AD2A-F0706929760C}"/>
    <hyperlink ref="B697" r:id="rId696" xr:uid="{9AB139A6-8434-43D4-9A27-C24E8AA8F418}"/>
    <hyperlink ref="B698" r:id="rId697" xr:uid="{7A3A64B3-03D9-47C6-86E0-203EF9E73B28}"/>
    <hyperlink ref="B699" r:id="rId698" xr:uid="{ED8D2872-5012-48B7-A447-1217EEE7896C}"/>
    <hyperlink ref="B700" r:id="rId699" xr:uid="{461BD2F3-CA90-4B6D-8199-E518E696A3AA}"/>
    <hyperlink ref="B701" r:id="rId700" xr:uid="{11A57290-9E39-483E-AE06-AA0A54FE04D7}"/>
    <hyperlink ref="B702" r:id="rId701" xr:uid="{EA8C8D66-B0B9-4FB0-9357-48F16599AFAD}"/>
    <hyperlink ref="B703" r:id="rId702" xr:uid="{DEB95709-1D71-4FD4-ADF3-A7A4642EEC36}"/>
    <hyperlink ref="B704" r:id="rId703" xr:uid="{D200D367-EA15-4D1C-BACA-CF5A1A882DA0}"/>
    <hyperlink ref="B705" r:id="rId704" xr:uid="{B1533632-7222-4ADC-BCFE-BD35242D4D2D}"/>
    <hyperlink ref="B706" r:id="rId705" xr:uid="{6B2D714C-69A9-4E5C-9D9F-8FE1BDDBB3BF}"/>
    <hyperlink ref="B707" r:id="rId706" xr:uid="{78252C66-DD66-455A-9C17-76F1BAEDCC72}"/>
    <hyperlink ref="B708" r:id="rId707" xr:uid="{555E1D31-43F1-4829-8705-590221BFEA93}"/>
    <hyperlink ref="B709" r:id="rId708" xr:uid="{E69F8057-4CFC-4582-832A-43A3F0F2AD2E}"/>
    <hyperlink ref="B710" r:id="rId709" xr:uid="{CD0A0525-3CC3-4281-8ADE-600570A426F5}"/>
    <hyperlink ref="B711" r:id="rId710" xr:uid="{A6BB966F-1FB0-4CA9-A17E-B3248982EB30}"/>
    <hyperlink ref="B712" r:id="rId711" xr:uid="{EE85F61F-6976-48A8-9785-DF4F76DB1603}"/>
    <hyperlink ref="B713" r:id="rId712" xr:uid="{C1D961AE-C3E1-476D-B14C-0EACBDC13482}"/>
    <hyperlink ref="B714" r:id="rId713" xr:uid="{2161E48F-BE7B-47C5-8917-E2535FA1DD0A}"/>
    <hyperlink ref="B715" r:id="rId714" xr:uid="{795321A7-60E3-4C3E-A736-7EBD6CFC0E1B}"/>
    <hyperlink ref="B716" r:id="rId715" xr:uid="{809CC9AE-ACFB-4E50-8999-C552D0D639E0}"/>
    <hyperlink ref="B717" r:id="rId716" xr:uid="{8B5CB942-CAB1-4EBA-BDB8-9C838040EC29}"/>
    <hyperlink ref="B718" r:id="rId717" xr:uid="{E928A46D-5304-46CC-989B-637930F32E3A}"/>
    <hyperlink ref="B719" r:id="rId718" xr:uid="{80163453-E749-4560-A50F-890F9088E036}"/>
    <hyperlink ref="B720" r:id="rId719" xr:uid="{A756259F-0AF9-496D-8DA5-21DCD019EAF7}"/>
    <hyperlink ref="B721" r:id="rId720" xr:uid="{A1FEC225-E070-4040-A9EA-C184B6E27D43}"/>
    <hyperlink ref="B722" r:id="rId721" xr:uid="{D6E3274A-BBDC-418A-B53C-369F2B0953DC}"/>
    <hyperlink ref="B723" r:id="rId722" xr:uid="{0781D2FC-65B1-4BBE-B4E6-1CE604596945}"/>
    <hyperlink ref="B724" r:id="rId723" xr:uid="{0E4C8BDC-F7E4-43B1-A8A9-FA8518A5722B}"/>
    <hyperlink ref="B725" r:id="rId724" xr:uid="{AEF71975-8316-43DA-B693-20CB536E46CF}"/>
    <hyperlink ref="B726" r:id="rId725" xr:uid="{0C94D681-3AE8-4BE7-8C17-CCE0668153E6}"/>
    <hyperlink ref="B727" r:id="rId726" xr:uid="{D1E51AB9-E8F9-4805-AB86-98E4EDAFC77F}"/>
    <hyperlink ref="B728" r:id="rId727" xr:uid="{96ADF6C1-9EBE-4985-BC0B-E7E4E098C686}"/>
    <hyperlink ref="B729" r:id="rId728" xr:uid="{818920D0-E40C-4E0B-8A5E-679C2E44502E}"/>
    <hyperlink ref="B730" r:id="rId729" xr:uid="{262B90BE-C1A3-47C9-8E93-2FD6F45A3F48}"/>
    <hyperlink ref="B731" r:id="rId730" xr:uid="{2D60C414-7816-4170-BF13-D566D8A5736B}"/>
    <hyperlink ref="B732" r:id="rId731" xr:uid="{B77E8020-303B-46CC-A0BC-D4E108166015}"/>
    <hyperlink ref="B733" r:id="rId732" xr:uid="{B4028DC4-5EC8-49A1-A10E-265559FAC3F8}"/>
    <hyperlink ref="B734" r:id="rId733" xr:uid="{7C0F8079-D8C4-4022-9995-AADEC3C407D5}"/>
    <hyperlink ref="B735" r:id="rId734" xr:uid="{C6861E14-10C7-414C-A215-31BE9EE893DF}"/>
    <hyperlink ref="B736" r:id="rId735" xr:uid="{E713F22D-962F-46C1-8A95-6F250E6C1CF1}"/>
    <hyperlink ref="B737" r:id="rId736" xr:uid="{5DDFECA4-8BF9-4D57-A222-B713C3D2790C}"/>
    <hyperlink ref="B738" r:id="rId737" xr:uid="{59211BA5-44C9-45B6-A9C8-F6A167F27CA8}"/>
    <hyperlink ref="B739" r:id="rId738" xr:uid="{FF938EA0-FCDD-4E75-96DB-4A01616F0F5D}"/>
    <hyperlink ref="B740" r:id="rId739" xr:uid="{D328CE50-FF62-45E8-B3ED-032176A187B3}"/>
    <hyperlink ref="B741" r:id="rId740" xr:uid="{1641FE2B-71D4-4780-9C58-689B489DC73F}"/>
    <hyperlink ref="B742" r:id="rId741" xr:uid="{DE3D0DE7-EA64-4F7A-814F-7B2B041A7EE4}"/>
    <hyperlink ref="B743" r:id="rId742" xr:uid="{124F2060-9580-4317-8105-66A5278C9278}"/>
    <hyperlink ref="B744" r:id="rId743" xr:uid="{60B55E79-6719-4323-BD79-1CEF4B342F8C}"/>
    <hyperlink ref="B745" r:id="rId744" xr:uid="{A9692937-50A8-4656-96C8-72FC0ECEE17E}"/>
    <hyperlink ref="B746" r:id="rId745" xr:uid="{4F390E67-3956-477E-AE1F-70D30E6D9EDA}"/>
    <hyperlink ref="B747" r:id="rId746" xr:uid="{1EB098F4-9807-458B-B67D-43715EF43F09}"/>
    <hyperlink ref="B748" r:id="rId747" xr:uid="{DE73DB64-638C-43B0-B8CD-83076B5CE92F}"/>
    <hyperlink ref="B749" r:id="rId748" xr:uid="{8B016868-BC3C-431B-B5B6-77BF9A5F01DB}"/>
    <hyperlink ref="B750" r:id="rId749" xr:uid="{A331EEA2-1D79-46E2-8B56-35C2636FEDB9}"/>
    <hyperlink ref="B751" r:id="rId750" xr:uid="{F9CE701E-DB57-41D3-A454-CDBA18E2E204}"/>
    <hyperlink ref="B752" r:id="rId751" xr:uid="{775013E4-ED8D-4612-9E17-F9EE60D9FFCA}"/>
    <hyperlink ref="B753" r:id="rId752" xr:uid="{231A74B9-34AD-44C2-B063-225734B179CA}"/>
    <hyperlink ref="B754" r:id="rId753" xr:uid="{FB8A8FCC-28E3-4E23-B6AE-47AFDE59DBA4}"/>
    <hyperlink ref="B755" r:id="rId754" xr:uid="{C3447715-CD46-4318-B216-B7C313999F57}"/>
    <hyperlink ref="B756" r:id="rId755" xr:uid="{B3F38E50-0B7A-432F-B780-6115B071AB8B}"/>
    <hyperlink ref="B757" r:id="rId756" xr:uid="{8A71D970-7326-4B02-9396-872BC4C3EA16}"/>
    <hyperlink ref="B758" r:id="rId757" xr:uid="{E1D58235-7C59-4745-801C-F3A40FD52FDF}"/>
    <hyperlink ref="B759" r:id="rId758" xr:uid="{E45F2142-F538-45EE-9E28-14BEAD3DC595}"/>
    <hyperlink ref="B760" r:id="rId759" xr:uid="{DAF1841D-4FE5-4618-9F53-3A7960BC0A52}"/>
    <hyperlink ref="B761" r:id="rId760" xr:uid="{4A252743-4561-480F-AD58-75C455E15219}"/>
    <hyperlink ref="B762" r:id="rId761" xr:uid="{6C660605-0F1C-47F9-B598-96F77050C0C0}"/>
    <hyperlink ref="B763" r:id="rId762" xr:uid="{5C7BAF9C-D157-4080-9214-0ADA664D4F2E}"/>
    <hyperlink ref="B764" r:id="rId763" xr:uid="{BABF0FA4-1C1D-41B4-9085-3D88A239452D}"/>
    <hyperlink ref="B765" r:id="rId764" xr:uid="{B84A8761-17FC-4881-9608-BE34056A9280}"/>
    <hyperlink ref="B766" r:id="rId765" xr:uid="{BBC83656-FEF5-4821-A45C-3299B5E77133}"/>
    <hyperlink ref="B767" r:id="rId766" xr:uid="{A210FCC0-8456-453A-8B6D-C41B2471D4E5}"/>
    <hyperlink ref="B768" r:id="rId767" xr:uid="{DF44A58B-E309-4D4A-AB53-057E1E79452F}"/>
    <hyperlink ref="B769" r:id="rId768" xr:uid="{BF20B221-C2F7-47C8-B357-E631D2AC8542}"/>
    <hyperlink ref="B770" r:id="rId769" xr:uid="{3A5E1687-6964-45E2-B3A2-AD8B91C85213}"/>
    <hyperlink ref="B771" r:id="rId770" xr:uid="{A79726BB-7F32-4822-8E90-9BDA4608E06D}"/>
    <hyperlink ref="B772" r:id="rId771" xr:uid="{6675690E-3115-4920-B18A-BAAB7A8FF9ED}"/>
    <hyperlink ref="B773" r:id="rId772" xr:uid="{A2C3BE68-E0C4-416D-89AD-04B205066E83}"/>
    <hyperlink ref="B774" r:id="rId773" xr:uid="{AD7316B5-B605-42F2-96BE-105745A0B3F8}"/>
    <hyperlink ref="B775" r:id="rId774" xr:uid="{A0838DE3-46A1-4BDC-BCBA-8CCEDF4919F3}"/>
    <hyperlink ref="B776" r:id="rId775" xr:uid="{167376A0-36A9-4E46-8073-37B7AFC740DF}"/>
    <hyperlink ref="B777" r:id="rId776" xr:uid="{9E1854F9-2455-4A13-8F76-4139711D3798}"/>
    <hyperlink ref="B778" r:id="rId777" xr:uid="{EB0B6843-79DF-4E66-A961-D4B4F81FA068}"/>
    <hyperlink ref="B779" r:id="rId778" xr:uid="{E1B15BD2-D734-499E-BD80-30284554273C}"/>
    <hyperlink ref="B780" r:id="rId779" xr:uid="{E62A73A7-4DBA-47F7-AE35-D16CC4520277}"/>
    <hyperlink ref="B781" r:id="rId780" xr:uid="{43AF915D-749A-44BC-A200-E6D8729483B3}"/>
    <hyperlink ref="B782" r:id="rId781" xr:uid="{0993EBF4-9134-4AA3-B8C4-20ED48C7AB71}"/>
    <hyperlink ref="B783" r:id="rId782" xr:uid="{D015A234-BFBA-44BF-BEBA-231BB03BADA4}"/>
    <hyperlink ref="B784" r:id="rId783" xr:uid="{9FA59645-0678-4423-8C7F-3BD1B1D1A2AD}"/>
    <hyperlink ref="B785" r:id="rId784" xr:uid="{950D6E8A-F15E-497E-8081-AF0B6999B039}"/>
    <hyperlink ref="B786" r:id="rId785" xr:uid="{9AF6D002-1B32-47D1-AF35-CF8ABD7A2E49}"/>
    <hyperlink ref="B787" r:id="rId786" xr:uid="{35A52456-E71A-4DD8-9381-7E16270F6E8D}"/>
    <hyperlink ref="B788" r:id="rId787" xr:uid="{0F1948E9-A130-470E-A973-DACD9CA0600C}"/>
    <hyperlink ref="B789" r:id="rId788" xr:uid="{44A10B10-4BED-470E-9B17-B4A1AC76CC34}"/>
    <hyperlink ref="B790" r:id="rId789" xr:uid="{321505C6-DCEC-4280-A4EB-DFD0CABB148D}"/>
    <hyperlink ref="B791" r:id="rId790" xr:uid="{6E48111C-9911-4B00-803A-38E94B72BD98}"/>
    <hyperlink ref="B792" r:id="rId791" xr:uid="{8D6B628E-35BF-4999-9E3F-6180FA10FEE6}"/>
    <hyperlink ref="B793" r:id="rId792" xr:uid="{2DE3F08B-2C94-451E-AF14-F5F55F9F8458}"/>
    <hyperlink ref="B794" r:id="rId793" xr:uid="{F5520A3A-775B-4D4A-A387-A3DEFBB41F44}"/>
    <hyperlink ref="B795" r:id="rId794" xr:uid="{7651C503-D57C-4B6B-963A-A36ADC07F0DE}"/>
    <hyperlink ref="B796" r:id="rId795" xr:uid="{2FC055AD-4A65-4428-B40A-AAF983FAB00E}"/>
    <hyperlink ref="B797" r:id="rId796" xr:uid="{862FF27C-CF83-410B-8A5B-942A10B8B925}"/>
    <hyperlink ref="B798" r:id="rId797" xr:uid="{0627548D-868C-425B-97E8-3E1035664250}"/>
    <hyperlink ref="B799" r:id="rId798" xr:uid="{E89F7422-06D9-4C2E-A2B0-C92A8788600C}"/>
    <hyperlink ref="B800" r:id="rId799" xr:uid="{1EA0CAA1-439B-4633-A4B2-29E1AA2D5210}"/>
    <hyperlink ref="B801" r:id="rId800" xr:uid="{99DD4948-84B8-434C-AEA0-2B9FC65E4B84}"/>
    <hyperlink ref="B802" r:id="rId801" xr:uid="{584B3E8F-DD1A-4773-ADC5-70CC47586E6B}"/>
    <hyperlink ref="B803" r:id="rId802" xr:uid="{83CBED86-C8EB-4CEB-9282-470917ED3E7E}"/>
    <hyperlink ref="B804" r:id="rId803" xr:uid="{F12FEA3F-672E-4C75-8015-7ACB102B5FAB}"/>
    <hyperlink ref="B805" r:id="rId804" xr:uid="{2526399C-2D8F-4DEF-B1AD-CA839B07F213}"/>
    <hyperlink ref="B806" r:id="rId805" xr:uid="{CFBB3A95-D837-43E6-9BC6-79DB628DA0E6}"/>
    <hyperlink ref="B807" r:id="rId806" xr:uid="{B0AEA186-D01F-47F5-B9FD-18526E6EF008}"/>
    <hyperlink ref="B808" r:id="rId807" xr:uid="{22BECDA6-8159-4E3B-AC6D-63A735B0FDD0}"/>
    <hyperlink ref="B809" r:id="rId808" xr:uid="{1C41DFE7-2F17-443C-A892-ABE60D76E58B}"/>
    <hyperlink ref="B810" r:id="rId809" xr:uid="{5608679B-6DEC-4605-80B7-AF1B785781AC}"/>
    <hyperlink ref="B811" r:id="rId810" xr:uid="{2672C835-54BF-4930-87B3-75D6C4751742}"/>
    <hyperlink ref="B812" r:id="rId811" xr:uid="{53D5D7E4-0F14-45CC-9441-FD318600BD48}"/>
    <hyperlink ref="B813" r:id="rId812" xr:uid="{A7FEBBB8-A855-4B55-99C3-AF03DE8BB5F8}"/>
    <hyperlink ref="B814" r:id="rId813" xr:uid="{6ECD25AF-5B82-49C7-A2F0-6BF498819BA9}"/>
    <hyperlink ref="B815" r:id="rId814" xr:uid="{7309E01C-EC82-4758-8B23-3649EA85F952}"/>
    <hyperlink ref="B816" r:id="rId815" xr:uid="{9F514410-A5D0-4D30-A7BD-BFD959BDB4B1}"/>
    <hyperlink ref="B817" r:id="rId816" xr:uid="{B2FBBE89-77F9-4AA0-B1E5-50A99253DDF4}"/>
    <hyperlink ref="B818" r:id="rId817" xr:uid="{982C4322-043B-49B4-865F-5FFC8E21ACD3}"/>
    <hyperlink ref="B819" r:id="rId818" xr:uid="{55299927-932A-418E-A9F3-72628F5646EE}"/>
    <hyperlink ref="B820" r:id="rId819" xr:uid="{E2F7E71F-F86E-41A1-B6EB-9858237617D3}"/>
    <hyperlink ref="B821" r:id="rId820" xr:uid="{BC76EC5E-A1EC-4716-BB66-8343F5D8C537}"/>
    <hyperlink ref="B822" r:id="rId821" xr:uid="{A4774CB2-0196-4936-AF26-3BE94CADE145}"/>
    <hyperlink ref="B823" r:id="rId822" xr:uid="{B3AA595D-494A-43AD-996C-496E9995F274}"/>
    <hyperlink ref="B824" r:id="rId823" xr:uid="{E1E90F1B-C672-4A10-9045-B5F4BE8D39B3}"/>
    <hyperlink ref="B825" r:id="rId824" xr:uid="{175A3417-B17E-4750-8E65-08268BC573C3}"/>
    <hyperlink ref="B826" r:id="rId825" xr:uid="{0C05E5F0-2796-4881-8DC4-8D32559BC0B9}"/>
    <hyperlink ref="B827" r:id="rId826" xr:uid="{9B025448-CA23-44A0-BE49-0DC30510FE0E}"/>
    <hyperlink ref="B828" r:id="rId827" xr:uid="{E036C762-CA2B-4EEC-9CFA-07874609B14B}"/>
    <hyperlink ref="B829" r:id="rId828" xr:uid="{E221F5C7-1BF1-4468-AC43-4E526A4E6139}"/>
    <hyperlink ref="B830" r:id="rId829" xr:uid="{603D77E2-CC70-4E0A-8D8A-EB6AE7A2EEB3}"/>
    <hyperlink ref="B831" r:id="rId830" xr:uid="{F7F871F5-90E7-409E-A550-04E82E548AE5}"/>
    <hyperlink ref="B832" r:id="rId831" xr:uid="{CAB2F1D2-B3D5-47FE-B36C-B8EBA71DCF12}"/>
    <hyperlink ref="B833" r:id="rId832" xr:uid="{0A3C3631-C52C-4885-9D0A-E7A47F956EA3}"/>
    <hyperlink ref="B834" r:id="rId833" xr:uid="{FC89016C-AE07-4A79-8656-9B53E306060A}"/>
    <hyperlink ref="B835" r:id="rId834" xr:uid="{4C704D33-96FA-4639-8EE6-8E891D538AB8}"/>
    <hyperlink ref="B836" r:id="rId835" xr:uid="{14580151-8441-4814-9625-7791676B59F0}"/>
    <hyperlink ref="B837" r:id="rId836" xr:uid="{3667C37E-47F6-4984-B3CB-434F39631B4A}"/>
    <hyperlink ref="B838" r:id="rId837" xr:uid="{E66BB92A-6F5A-4C63-A040-6E6E55E636C2}"/>
    <hyperlink ref="B839" r:id="rId838" xr:uid="{E91A8F0E-25C8-40FA-AFA7-E5D4CEDEA106}"/>
    <hyperlink ref="B840" r:id="rId839" xr:uid="{A95038C4-FF5F-4F91-B1AF-329782EF0BB4}"/>
    <hyperlink ref="B841" r:id="rId840" xr:uid="{EBDC4EDE-F4EA-406A-985A-3E72F2B6169B}"/>
    <hyperlink ref="B842" r:id="rId841" xr:uid="{F41EAC70-7C0A-4A2F-91E9-532DFBF9E9D6}"/>
    <hyperlink ref="B843" r:id="rId842" xr:uid="{2A8233E1-6419-42ED-B079-322E6E1B0AF7}"/>
    <hyperlink ref="B844" r:id="rId843" xr:uid="{A4985502-DA50-4ACF-85AD-CF4407B04593}"/>
    <hyperlink ref="B845" r:id="rId844" xr:uid="{6A514D50-83FE-45EF-98DE-B2AEB29A9256}"/>
    <hyperlink ref="B846" r:id="rId845" xr:uid="{048F26CD-D51A-41EA-A031-423688BB9636}"/>
    <hyperlink ref="B847" r:id="rId846" xr:uid="{F27F7CBB-9153-48A5-9CD8-6EA8E89F56C8}"/>
    <hyperlink ref="B848" r:id="rId847" xr:uid="{A8C31ADC-42BD-4602-B492-F68721AF7A9A}"/>
    <hyperlink ref="B849" r:id="rId848" xr:uid="{27A59B4A-DFCB-4E76-831A-B022CF6D5111}"/>
    <hyperlink ref="B850" r:id="rId849" xr:uid="{72D1420F-8CD4-4538-8B2B-9E9D68BE31BC}"/>
    <hyperlink ref="B851" r:id="rId850" xr:uid="{A1B19A95-8EEC-4DC4-B218-DE91F4034E18}"/>
    <hyperlink ref="B852" r:id="rId851" xr:uid="{47622CD3-F887-4428-9CC3-91636CA35254}"/>
    <hyperlink ref="B853" r:id="rId852" xr:uid="{C1E46162-D242-4AF9-81A1-FA5301E2D07C}"/>
    <hyperlink ref="B854" r:id="rId853" xr:uid="{E5133FF5-85CF-4556-93E6-3BCBE4D64D25}"/>
    <hyperlink ref="B855" r:id="rId854" xr:uid="{D8E5CB77-6DED-4269-B56A-A6163EBCC35A}"/>
    <hyperlink ref="B856" r:id="rId855" xr:uid="{9C391806-1EB9-4BBC-A6FD-714E87E9722A}"/>
    <hyperlink ref="B857" r:id="rId856" xr:uid="{EB6F461C-AC58-4FD0-97BD-C6A917BA37C1}"/>
    <hyperlink ref="B858" r:id="rId857" xr:uid="{EA40D4FB-CD84-45A4-B17F-5B0463FFBA66}"/>
    <hyperlink ref="B859" r:id="rId858" xr:uid="{C0660FBE-CF7A-4D55-9008-1B3F4E446D5D}"/>
    <hyperlink ref="B860" r:id="rId859" xr:uid="{30E4F198-34D8-4497-9B60-F1CE00CF91C6}"/>
    <hyperlink ref="B861" r:id="rId860" xr:uid="{4BB0C5B3-709B-40A0-9ED0-8BFEF27050A9}"/>
    <hyperlink ref="B862" r:id="rId861" xr:uid="{6A35931F-3B96-436A-9463-DE3573E9102C}"/>
    <hyperlink ref="B863" r:id="rId862" xr:uid="{66A39816-B157-46CD-B368-78F242980D32}"/>
    <hyperlink ref="B864" r:id="rId863" xr:uid="{40D1A9D8-CD45-4E2B-94EF-B790186A9225}"/>
    <hyperlink ref="B865" r:id="rId864" xr:uid="{BE8B8145-95AA-46AE-B57B-A26C2C21436A}"/>
    <hyperlink ref="B866" r:id="rId865" xr:uid="{49179200-8391-4E33-8C98-EAC2B49A2C0A}"/>
    <hyperlink ref="B867" r:id="rId866" xr:uid="{9E13BCE1-8E8B-4C81-83E2-CF6BAD4939BC}"/>
    <hyperlink ref="B868" r:id="rId867" xr:uid="{133A90CD-0BD0-47DF-B09C-23AC6250BDBF}"/>
    <hyperlink ref="B869" r:id="rId868" xr:uid="{FF70BA84-C820-4A86-94DD-EAE5808414AA}"/>
    <hyperlink ref="B870" r:id="rId869" xr:uid="{B91C1F58-5981-4D80-80D9-CC61EBAE9E92}"/>
    <hyperlink ref="B871" r:id="rId870" xr:uid="{C2522131-D15A-4CEE-A728-C60FA0A90049}"/>
    <hyperlink ref="B872" r:id="rId871" xr:uid="{7616A485-89C6-4A03-80BF-734BD3677ACF}"/>
    <hyperlink ref="B873" r:id="rId872" xr:uid="{B300E979-957A-4B2D-BE36-12AA1D223512}"/>
    <hyperlink ref="B874" r:id="rId873" xr:uid="{CF964509-3ECC-4D3F-BC46-BC0E82F9D4A2}"/>
    <hyperlink ref="B875" r:id="rId874" xr:uid="{019CFA4E-53D3-491E-964C-3396A397E47A}"/>
    <hyperlink ref="B876" r:id="rId875" xr:uid="{BD3C6E36-EF76-4643-96C3-48BEBC58B4B5}"/>
    <hyperlink ref="B877" r:id="rId876" xr:uid="{B815B115-157B-49EC-88DA-A3D4C95FC33A}"/>
    <hyperlink ref="B878" r:id="rId877" xr:uid="{D2A1F932-8D1A-4393-83E3-5B84FFCEAEE1}"/>
    <hyperlink ref="B879" r:id="rId878" xr:uid="{3FD7A82F-28FA-4F22-B282-F54FDB852F47}"/>
    <hyperlink ref="B880" r:id="rId879" xr:uid="{526F75D1-2174-4CC6-A65C-FDEA6DA3D611}"/>
    <hyperlink ref="B881" r:id="rId880" xr:uid="{674F5B94-0FC8-49A9-A198-7870D0308FA3}"/>
    <hyperlink ref="B882" r:id="rId881" xr:uid="{B8430E5E-F466-4CFF-83FE-DDADE8189D08}"/>
    <hyperlink ref="B883" r:id="rId882" xr:uid="{F04CB3F0-750B-4A87-8669-7C83AD27D6FC}"/>
    <hyperlink ref="B884" r:id="rId883" xr:uid="{53D79A92-3D4B-420B-8E0B-3BE26701021F}"/>
    <hyperlink ref="B885" r:id="rId884" xr:uid="{2EB13E34-58CB-4694-A3CF-FBD6FD000161}"/>
    <hyperlink ref="B886" r:id="rId885" xr:uid="{6AAD2EE8-EB21-4C7E-ADCD-391455C021DA}"/>
    <hyperlink ref="B887" r:id="rId886" xr:uid="{A5A8ED56-7614-46C5-9E7C-FA593B78AF03}"/>
    <hyperlink ref="B888" r:id="rId887" xr:uid="{A98A8725-9773-4974-92F9-2432E9B6B42D}"/>
    <hyperlink ref="B889" r:id="rId888" xr:uid="{5ABDCB7D-C0E7-416C-B56D-6A99564B8070}"/>
    <hyperlink ref="B890" r:id="rId889" xr:uid="{5C776BC0-FF02-4649-8DD8-5538BDC7B52C}"/>
    <hyperlink ref="B891" r:id="rId890" xr:uid="{8A212420-C239-49CE-A39F-1D3F56AC0C4E}"/>
    <hyperlink ref="B892" r:id="rId891" xr:uid="{B1158D8F-5D4D-486D-8389-6405E3A88E8D}"/>
    <hyperlink ref="B893" r:id="rId892" xr:uid="{E58E7488-8893-4D32-88FC-50A745AEBE9B}"/>
    <hyperlink ref="B894" r:id="rId893" xr:uid="{9C44537F-02A7-4424-95A9-A87066DD64F8}"/>
    <hyperlink ref="B895" r:id="rId894" xr:uid="{5CA59F58-BF4A-4171-A2E3-0FB70720AB31}"/>
    <hyperlink ref="B896" r:id="rId895" xr:uid="{05918D38-BC66-478E-9789-D32627439D24}"/>
    <hyperlink ref="B897" r:id="rId896" xr:uid="{885A1E85-D4BE-4024-8BD2-665FB1DCA778}"/>
    <hyperlink ref="B898" r:id="rId897" xr:uid="{7A4F9AA0-ED19-413F-9718-15C7FC15318E}"/>
    <hyperlink ref="B899" r:id="rId898" xr:uid="{5CA60619-77E3-4FB7-9BAB-38F739E5D72F}"/>
    <hyperlink ref="B900" r:id="rId899" xr:uid="{FC8C74CB-F7F7-4C34-8AC4-A238F62D5EC4}"/>
    <hyperlink ref="B901" r:id="rId900" xr:uid="{6D1A3B10-CBAF-446E-84DF-6C2E288B3C82}"/>
    <hyperlink ref="B902" r:id="rId901" xr:uid="{0BEC2FAE-BCF9-4363-BAF4-1B143FBC5E9E}"/>
    <hyperlink ref="B903" r:id="rId902" xr:uid="{C1B68989-83A3-4305-BDF1-882DD91B76D7}"/>
    <hyperlink ref="B904" r:id="rId903" xr:uid="{2E84C4C8-26C5-4C17-B6D9-465C88D8C4FC}"/>
    <hyperlink ref="B905" r:id="rId904" xr:uid="{CA6D8296-C0EA-4378-BFC4-123A1AB7045B}"/>
    <hyperlink ref="B906" r:id="rId905" xr:uid="{DF559CED-433C-4CF3-81BB-8C159664D7EE}"/>
    <hyperlink ref="B907" r:id="rId906" xr:uid="{489FCC96-DF2F-4317-9BEB-3E357D4B789A}"/>
    <hyperlink ref="B908" r:id="rId907" xr:uid="{E35A71E6-29E0-4ECC-9761-EAC4B6465B44}"/>
    <hyperlink ref="B909" r:id="rId908" xr:uid="{B3D147DF-462B-4A3F-889A-DDE65E656CBF}"/>
    <hyperlink ref="B910" r:id="rId909" xr:uid="{01658BF7-857C-44AE-A8BB-FC795828BC3A}"/>
    <hyperlink ref="B911" r:id="rId910" xr:uid="{601FF41C-CCAF-4D9C-B127-F0EC04DEA38D}"/>
    <hyperlink ref="B912" r:id="rId911" xr:uid="{3FBBA375-F5B8-4912-9DBD-A2983CCA6F5B}"/>
    <hyperlink ref="B913" r:id="rId912" xr:uid="{88BD4E9D-49D6-46F5-B320-F4377FC2D31B}"/>
    <hyperlink ref="B914" r:id="rId913" xr:uid="{706C8A13-91D1-44F6-B254-79A21FA5D912}"/>
    <hyperlink ref="B915" r:id="rId914" xr:uid="{AE071B3F-E275-4994-8640-FB6424A4A584}"/>
    <hyperlink ref="B916" r:id="rId915" xr:uid="{3BC20DE8-4AC6-4E39-B6C5-FF82EE76226D}"/>
    <hyperlink ref="B917" r:id="rId916" xr:uid="{ADEE1875-A305-47CA-9099-8759369A9414}"/>
    <hyperlink ref="B918" r:id="rId917" xr:uid="{FB71322B-B035-48B9-BEC5-B7E0BD024012}"/>
    <hyperlink ref="B919" r:id="rId918" xr:uid="{42A8FBAE-1F30-476D-BE21-CF0407C3A72D}"/>
    <hyperlink ref="B920" r:id="rId919" xr:uid="{A8E557BA-570F-4321-AB8C-2EE91506CFD8}"/>
    <hyperlink ref="B921" r:id="rId920" xr:uid="{2325450A-3EDA-445C-81D3-15DA4FCF987C}"/>
    <hyperlink ref="B922" r:id="rId921" xr:uid="{307594B6-1708-4F58-8B4F-96EDD8C84993}"/>
    <hyperlink ref="B923" r:id="rId922" xr:uid="{041F8545-551C-499C-A0CF-BD8460DFA9C4}"/>
    <hyperlink ref="B924" r:id="rId923" xr:uid="{1A22059F-30FB-47D1-8D3D-2E436560B94F}"/>
    <hyperlink ref="B925" r:id="rId924" xr:uid="{F0FB474F-D25D-4020-BA35-A4C400703F6F}"/>
    <hyperlink ref="B926" r:id="rId925" xr:uid="{844EEB57-53FF-4A4E-84C0-88FF7E9E290D}"/>
    <hyperlink ref="B927" r:id="rId926" xr:uid="{E1E4E91E-CFE7-406C-B481-25BAA3336D91}"/>
    <hyperlink ref="B928" r:id="rId927" xr:uid="{D892A9DB-F616-4D7B-982F-91557AD5AC36}"/>
    <hyperlink ref="B929" r:id="rId928" xr:uid="{E26B260C-FDF0-4D52-B74E-512356A01F45}"/>
    <hyperlink ref="B930" r:id="rId929" xr:uid="{D089D2A2-FF66-4EA4-8A17-20C17C0DE639}"/>
    <hyperlink ref="B931" r:id="rId930" xr:uid="{D24D7875-3940-451E-BB38-1301F68D165E}"/>
    <hyperlink ref="B932" r:id="rId931" xr:uid="{9C2DF0AD-5284-403C-B495-374EEDF4310A}"/>
    <hyperlink ref="B933" r:id="rId932" xr:uid="{79BC1E30-CB46-4D54-9370-7947A1FB6A11}"/>
    <hyperlink ref="B934" r:id="rId933" xr:uid="{C9F4C1EA-ED38-4301-88AB-85EDE6019142}"/>
    <hyperlink ref="B935" r:id="rId934" xr:uid="{AC8626CA-F39F-4C08-AFAF-B9D7D234B329}"/>
    <hyperlink ref="B936" r:id="rId935" xr:uid="{5D850CAE-8060-4BD1-93D4-45A111954E54}"/>
    <hyperlink ref="B937" r:id="rId936" xr:uid="{77F2ECA6-D7C2-4429-8283-E61830AB6993}"/>
    <hyperlink ref="B938" r:id="rId937" xr:uid="{2215D523-9F91-4E90-BC3A-CFC0C62CCC5A}"/>
    <hyperlink ref="B939" r:id="rId938" xr:uid="{2C192151-77DB-457B-BF0A-B885AE6849B6}"/>
    <hyperlink ref="B940" r:id="rId939" xr:uid="{C0FC07A8-3A09-4410-801D-2FF192F27F44}"/>
    <hyperlink ref="B941" r:id="rId940" xr:uid="{4F906163-2CD1-4B4E-82BB-401BCE89A096}"/>
    <hyperlink ref="B942" r:id="rId941" xr:uid="{C8FF7B0B-B2BA-4634-9DB3-A1E8CF5A10EF}"/>
    <hyperlink ref="B943" r:id="rId942" xr:uid="{552A0F02-23BD-42D6-884B-B5A1009C34B8}"/>
    <hyperlink ref="B944" r:id="rId943" xr:uid="{6E2C4ED6-A7DA-43A8-AF2A-5232D9C10415}"/>
    <hyperlink ref="B945" r:id="rId944" xr:uid="{536D3D7B-734A-4BA0-A06E-24FA91F7F1DA}"/>
    <hyperlink ref="B946" r:id="rId945" xr:uid="{852AA95A-15C4-416E-9CDF-CE94595B488C}"/>
    <hyperlink ref="B947" r:id="rId946" xr:uid="{ECD39AC6-008F-466D-B6ED-4F14D8010C13}"/>
    <hyperlink ref="B948" r:id="rId947" xr:uid="{28C8D15B-3136-425A-943E-CF00407345F8}"/>
    <hyperlink ref="B949" r:id="rId948" xr:uid="{84930B30-D68A-40C1-BCAC-FA55F20FF9EA}"/>
    <hyperlink ref="B950" r:id="rId949" xr:uid="{F639FFD5-33F2-4EA7-B333-0184029FF4F7}"/>
    <hyperlink ref="B951" r:id="rId950" xr:uid="{091163D4-3A94-4A09-B464-FAAA2270CB02}"/>
    <hyperlink ref="B952" r:id="rId951" xr:uid="{EAA56E91-437C-41C2-8F00-6B1A44CDB6EC}"/>
    <hyperlink ref="B953" r:id="rId952" xr:uid="{7EB12C54-2D3C-471D-8DAD-1D4B5B739A23}"/>
    <hyperlink ref="B954" r:id="rId953" xr:uid="{26FA9C35-C0A1-4462-A38C-104CB68D8B43}"/>
    <hyperlink ref="B955" r:id="rId954" xr:uid="{0510C96A-5E06-46B0-B399-37BF5B7BE6FB}"/>
    <hyperlink ref="B956" r:id="rId955" xr:uid="{5D041F15-D244-444F-94B2-60F19821DAA4}"/>
    <hyperlink ref="B957" r:id="rId956" xr:uid="{475FE5B7-5E22-4124-AD4E-3D418B93FE83}"/>
    <hyperlink ref="B958" r:id="rId957" xr:uid="{58522DFA-29DF-485B-A440-3BE99107596C}"/>
    <hyperlink ref="B959" r:id="rId958" xr:uid="{E2B33D67-2E9F-47B9-8878-72D6973ACA56}"/>
    <hyperlink ref="B960" r:id="rId959" xr:uid="{DAFF12DC-5FF4-475E-95E0-5C9C5AA3D619}"/>
    <hyperlink ref="B961" r:id="rId960" xr:uid="{24984D5C-DE3F-4064-9EA1-2DB970A0AE4A}"/>
    <hyperlink ref="B962" r:id="rId961" xr:uid="{886282D2-C0DB-4029-A21F-20B3DB9F0A03}"/>
    <hyperlink ref="B963" r:id="rId962" xr:uid="{6A21F49E-6663-4FBD-B237-DAE605AAD976}"/>
    <hyperlink ref="B964" r:id="rId963" xr:uid="{413BA73F-6583-4858-AECB-F209DCA610F3}"/>
    <hyperlink ref="B965" r:id="rId964" xr:uid="{F9F3616E-C94A-4C3C-BC41-0E659DA4CF19}"/>
    <hyperlink ref="B966" r:id="rId965" xr:uid="{E8760DD1-F3AB-45D3-95A0-3B731599C4B1}"/>
    <hyperlink ref="B967" r:id="rId966" xr:uid="{DBF2B041-88DE-430F-9986-12DA75FC1689}"/>
    <hyperlink ref="B968" r:id="rId967" xr:uid="{B23F03EE-FA05-4102-BA78-9506C704A338}"/>
    <hyperlink ref="B969" r:id="rId968" xr:uid="{66983201-A8F1-43D3-82BC-48CA2B30B990}"/>
    <hyperlink ref="B970" r:id="rId969" xr:uid="{04DB240A-3CD3-44EE-B308-11054E435F18}"/>
    <hyperlink ref="B971" r:id="rId970" xr:uid="{FA6D3ACD-02BE-409E-A80D-62DEB4CBABFA}"/>
    <hyperlink ref="B972" r:id="rId971" xr:uid="{CA6A0595-0DF6-43A6-8B1B-F6431D8F90D4}"/>
    <hyperlink ref="B973" r:id="rId972" xr:uid="{2D63EDEF-38BC-451F-94B2-F4CA6A415266}"/>
    <hyperlink ref="B974" r:id="rId973" xr:uid="{B6F524C6-9947-4752-9CD1-BEBF80ED6DB4}"/>
    <hyperlink ref="B975" r:id="rId974" xr:uid="{852AC5FC-E630-4783-B8E5-BCB4D06410D4}"/>
    <hyperlink ref="B976" r:id="rId975" xr:uid="{2483CC93-CF63-4C1C-AFC4-5050229477CD}"/>
    <hyperlink ref="B977" r:id="rId976" xr:uid="{CF83D8E3-98A8-4D8E-9657-DBB6D7655604}"/>
    <hyperlink ref="B978" r:id="rId977" xr:uid="{E43A8DC2-3419-4DFC-8C9F-26B1F3A740EE}"/>
    <hyperlink ref="B979" r:id="rId978" xr:uid="{123F63A9-B05D-4D6F-9A4A-65AD959D47D5}"/>
    <hyperlink ref="B980" r:id="rId979" xr:uid="{854A6B43-E807-41BC-8EEE-0DE0B8C9D2CB}"/>
    <hyperlink ref="B981" r:id="rId980" xr:uid="{3B5D8600-35E8-46D3-BBD7-E353532F3301}"/>
    <hyperlink ref="B982" r:id="rId981" xr:uid="{2EAEE514-3C90-4B23-BF09-D6F43F350049}"/>
    <hyperlink ref="B983" r:id="rId982" xr:uid="{41B8A05B-2CB4-44BA-8A5C-A9B87D36599C}"/>
    <hyperlink ref="B984" r:id="rId983" xr:uid="{67C6970B-8460-439A-B0E9-BCC53B29BFA0}"/>
    <hyperlink ref="B985" r:id="rId984" xr:uid="{A8A6A15F-5C76-429D-B5B0-A84C248DF50A}"/>
    <hyperlink ref="B986" r:id="rId985" xr:uid="{14E66BFA-049E-449C-BC08-7CF191F11596}"/>
    <hyperlink ref="B987" r:id="rId986" xr:uid="{41F6A1A2-E66F-4588-93BC-4751E4D7E8BE}"/>
    <hyperlink ref="B988" r:id="rId987" xr:uid="{452B3D3A-4C91-42DE-B4DD-F1428F2F3A61}"/>
    <hyperlink ref="B989" r:id="rId988" xr:uid="{273FEBE8-0D6E-4470-94CE-B3EAF0461430}"/>
    <hyperlink ref="B990" r:id="rId989" xr:uid="{C76CC9C9-DE1B-482C-9DE2-2B2D43397B20}"/>
    <hyperlink ref="B991" r:id="rId990" xr:uid="{684054C6-AFDB-4A5F-9163-234A3B3202B7}"/>
    <hyperlink ref="B992" r:id="rId991" xr:uid="{4E2370A8-4C0D-41FE-B6C5-2244E2A76D0D}"/>
    <hyperlink ref="B993" r:id="rId992" xr:uid="{A2B6572D-7851-4A94-973C-3CCD9061D062}"/>
    <hyperlink ref="B994" r:id="rId993" xr:uid="{70FC1266-17DF-4952-8A50-BC48A1D850B4}"/>
    <hyperlink ref="B995" r:id="rId994" xr:uid="{EF68B3C0-51CE-4372-8854-3A6E2E0D77A5}"/>
    <hyperlink ref="B996" r:id="rId995" xr:uid="{E58695CE-A0FC-46A5-AA09-01A6F0632220}"/>
    <hyperlink ref="B997" r:id="rId996" xr:uid="{3DC02DC6-A383-4B1B-AC34-FC69AD6E73AC}"/>
    <hyperlink ref="B998" r:id="rId997" xr:uid="{0C289A3A-018E-4B42-A837-735201993E71}"/>
    <hyperlink ref="B999" r:id="rId998" xr:uid="{A5D3E921-EBCF-4A46-9373-DD89885A8ED2}"/>
    <hyperlink ref="B1000" r:id="rId999" xr:uid="{FCE1A0BD-76DD-451F-AD85-DE01FCA5F214}"/>
    <hyperlink ref="B1001" r:id="rId1000" xr:uid="{2A412754-E6FE-4612-B2AC-BDB8C9FDF5E0}"/>
    <hyperlink ref="B1002" r:id="rId1001" xr:uid="{EA26B676-B03F-427B-A09D-B117D1C08494}"/>
    <hyperlink ref="B1003" r:id="rId1002" xr:uid="{20D2CEE0-38E1-41FC-BD80-132B3F27F95B}"/>
    <hyperlink ref="B1004" r:id="rId1003" xr:uid="{FAB435E0-1189-47DC-BDE8-DA1F314A86B2}"/>
    <hyperlink ref="B1005" r:id="rId1004" xr:uid="{69AD11A8-AB80-4C0B-BA26-557969103FE8}"/>
    <hyperlink ref="B1006" r:id="rId1005" xr:uid="{E51A1963-A9B1-4F8F-A3D0-6CFD4C3533EC}"/>
    <hyperlink ref="B1007" r:id="rId1006" xr:uid="{30B1579F-EDB7-4A75-91DF-93406CB0E0F0}"/>
    <hyperlink ref="B1008" r:id="rId1007" xr:uid="{2AD71B95-9CB1-4A9A-92C9-64B17C92D090}"/>
    <hyperlink ref="B1009" r:id="rId1008" xr:uid="{52B218D0-45D4-45D7-AE60-64785A64C023}"/>
    <hyperlink ref="B1010" r:id="rId1009" xr:uid="{5A7E2D98-3933-4E77-9063-108FD205E6C9}"/>
    <hyperlink ref="B1011" r:id="rId1010" xr:uid="{A0CC7456-6A74-4D41-9492-ECAF55B9C15B}"/>
    <hyperlink ref="B1012" r:id="rId1011" xr:uid="{561145F3-9E74-4802-BF39-98375A628279}"/>
    <hyperlink ref="B1013" r:id="rId1012" xr:uid="{B512A09C-1DA4-430E-B68F-7586D1C97518}"/>
    <hyperlink ref="B1014" r:id="rId1013" xr:uid="{5F066A90-3575-4A4B-8D6C-9B568001D4A5}"/>
    <hyperlink ref="B1015" r:id="rId1014" xr:uid="{721104DE-C2F8-419C-B1EF-CFB22BAABAA8}"/>
    <hyperlink ref="B1016" r:id="rId1015" xr:uid="{3960AB8E-7D9C-4CEF-B7A6-4B417B532660}"/>
    <hyperlink ref="B1017" r:id="rId1016" xr:uid="{DBCA242C-E0F5-4DD1-89ED-7FC61143C114}"/>
    <hyperlink ref="B1018" r:id="rId1017" xr:uid="{C1D8AA78-8D8A-4BA5-A396-E4F5C7346161}"/>
    <hyperlink ref="B1019" r:id="rId1018" xr:uid="{C740381B-EBBC-46A1-9741-CA0FBF54A764}"/>
    <hyperlink ref="B1020" r:id="rId1019" xr:uid="{46E7F75F-2A68-499D-99AA-14E760FFA60D}"/>
    <hyperlink ref="B1021" r:id="rId1020" xr:uid="{9AEDB4BD-58DE-4002-967C-DBAC808CE0F1}"/>
    <hyperlink ref="B1022" r:id="rId1021" xr:uid="{D6B6BD5D-0BC4-4C91-9BCC-5E7FF5235B87}"/>
    <hyperlink ref="B1023" r:id="rId1022" xr:uid="{55C4A1ED-8280-4508-88C2-6535262848F4}"/>
    <hyperlink ref="B1024" r:id="rId1023" xr:uid="{D671C1DC-B6ED-4C31-8525-AAA45B78E79C}"/>
    <hyperlink ref="B1025" r:id="rId1024" xr:uid="{D5142C16-055C-4C0B-AB25-385EE657B9BE}"/>
    <hyperlink ref="B1026" r:id="rId1025" xr:uid="{DABDD13C-211D-4606-BE5E-A44BF0ED66F8}"/>
    <hyperlink ref="B1027" r:id="rId1026" xr:uid="{796E09D3-D0D0-4A4F-8638-2633D292E59B}"/>
    <hyperlink ref="B1028" r:id="rId1027" xr:uid="{E230E14D-40C2-4E8C-9F3E-1BF535D5D4D3}"/>
    <hyperlink ref="B1029" r:id="rId1028" xr:uid="{B9B76F28-C959-4C96-9977-F02EFCD99D51}"/>
    <hyperlink ref="B1030" r:id="rId1029" xr:uid="{D9BBE6EE-B164-41CF-AAEE-F0AA77F4C5DC}"/>
    <hyperlink ref="B1031" r:id="rId1030" xr:uid="{E0CE705C-3AFB-4910-840B-9A408BBAD052}"/>
    <hyperlink ref="B1032" r:id="rId1031" xr:uid="{369E3678-2175-4A82-88D0-2596EEF3960A}"/>
    <hyperlink ref="B1033" r:id="rId1032" xr:uid="{B872C724-F261-48B1-B515-23DFDAF1EBC8}"/>
    <hyperlink ref="B1034" r:id="rId1033" xr:uid="{EFFC0509-AF2C-4EB0-94CD-F1A7EA498FBD}"/>
    <hyperlink ref="B1035" r:id="rId1034" xr:uid="{1130FC1B-F57C-4E9A-B8BD-C624D6A732FC}"/>
    <hyperlink ref="B1036" r:id="rId1035" xr:uid="{6322CCDA-2BD8-4C5F-9A00-54575A1C1F04}"/>
    <hyperlink ref="B1037" r:id="rId1036" xr:uid="{DEA41602-C7E9-44C6-812A-25635AFE2500}"/>
    <hyperlink ref="B1038" r:id="rId1037" xr:uid="{E404183B-078A-4018-94F2-9DB5EA11D9EA}"/>
    <hyperlink ref="B1039" r:id="rId1038" xr:uid="{8D44275E-1D29-47A1-99C5-582339DC21FD}"/>
    <hyperlink ref="B1040" r:id="rId1039" xr:uid="{4A8FDB9F-6F42-410E-AEAD-BD75CC547840}"/>
    <hyperlink ref="B1041" r:id="rId1040" xr:uid="{367C46D7-7849-4CFB-93AC-B0DE53059C86}"/>
    <hyperlink ref="B1042" r:id="rId1041" xr:uid="{6CEC741B-F027-4A73-A7FB-7D2608419CC9}"/>
    <hyperlink ref="B1043" r:id="rId1042" xr:uid="{65CD133E-3365-4642-AEBF-048B05B8066A}"/>
    <hyperlink ref="B1044" r:id="rId1043" xr:uid="{4EF8B3D1-213B-4BD9-935F-F8867EC8024F}"/>
    <hyperlink ref="B1045" r:id="rId1044" xr:uid="{A44A9EDD-F64F-4212-BF0F-F5FC8B794137}"/>
    <hyperlink ref="B1046" r:id="rId1045" xr:uid="{62EB0C5E-6F12-49CF-9592-FD4E2707C9B5}"/>
    <hyperlink ref="B1047" r:id="rId1046" xr:uid="{39C74A9B-6D48-44E3-B2C5-6296DBE00CBD}"/>
    <hyperlink ref="B1048" r:id="rId1047" xr:uid="{4E1B297F-1ECC-45FE-8F88-C3621EE7949D}"/>
    <hyperlink ref="B1049" r:id="rId1048" xr:uid="{43DC50C8-692C-4B9C-8476-195AE24D11AE}"/>
    <hyperlink ref="B1050" r:id="rId1049" xr:uid="{EF70E730-88F6-4E9F-92F7-E516CA0E4AD3}"/>
    <hyperlink ref="B1051" r:id="rId1050" xr:uid="{6C86AB83-A6A7-4526-AB4A-91466F9867AA}"/>
    <hyperlink ref="B1052" r:id="rId1051" xr:uid="{E38ADF4B-C668-4DF4-B4E9-0C30FE92498B}"/>
    <hyperlink ref="B1053" r:id="rId1052" xr:uid="{39DF8E76-D2E9-46F2-A342-B7D3F8DD2CBF}"/>
    <hyperlink ref="B1054" r:id="rId1053" xr:uid="{C28EFCDB-6F67-4137-8333-85479A164CCA}"/>
    <hyperlink ref="B1055" r:id="rId1054" xr:uid="{2B354F6E-9593-4A8E-A823-2C1BE1D645CB}"/>
    <hyperlink ref="B1056" r:id="rId1055" xr:uid="{43C0E398-A51E-4F4F-BBB2-343EC3314333}"/>
    <hyperlink ref="B1057" r:id="rId1056" xr:uid="{2E65AD52-7F69-4193-B4BE-8E427C7F8260}"/>
    <hyperlink ref="B1058" r:id="rId1057" xr:uid="{AED770F4-F3D7-4015-A747-397E1E55716E}"/>
    <hyperlink ref="B1059" r:id="rId1058" xr:uid="{F275AD17-7D6D-4B69-A51C-F61FC4105CE0}"/>
    <hyperlink ref="B1060" r:id="rId1059" xr:uid="{01A43E63-9418-4E8B-B18E-6E2BF86A526A}"/>
    <hyperlink ref="B1061" r:id="rId1060" xr:uid="{BFAB7EA7-8C7A-4985-B4AD-0C29CECBB94B}"/>
    <hyperlink ref="B1062" r:id="rId1061" xr:uid="{396C838A-BE37-4854-80FA-EEE35EB2F50D}"/>
    <hyperlink ref="B1063" r:id="rId1062" xr:uid="{8F57A0D7-12AE-4FE2-ACFA-063703F7E9D3}"/>
    <hyperlink ref="B1064" r:id="rId1063" xr:uid="{476BB78D-3B49-4858-94B6-6772F9C1EB47}"/>
    <hyperlink ref="B1065" r:id="rId1064" xr:uid="{6BDE6351-B38E-4BF2-A841-A0073F7829C3}"/>
    <hyperlink ref="B1066" r:id="rId1065" xr:uid="{8F882FF1-FDFB-4370-8C34-9631D91ADEA1}"/>
    <hyperlink ref="B1067" r:id="rId1066" xr:uid="{0443A149-CBAF-4F7E-BCFD-08DD0BC62FDC}"/>
    <hyperlink ref="B1068" r:id="rId1067" xr:uid="{D8489727-C4A7-4EC3-A298-2B32326BA60C}"/>
    <hyperlink ref="B1069" r:id="rId1068" xr:uid="{5F1DE961-3617-402F-9C00-BC9808A3D21A}"/>
    <hyperlink ref="B1070" r:id="rId1069" xr:uid="{4ADCDA08-CD6A-4B92-B0F9-91715E8EDDB9}"/>
    <hyperlink ref="B1071" r:id="rId1070" xr:uid="{BCAD2526-F9C8-4A7B-8C62-57258DE2CC21}"/>
    <hyperlink ref="B1072" r:id="rId1071" xr:uid="{0A7041B9-B7E7-45FA-8031-CD68823FCCFF}"/>
    <hyperlink ref="B1073" r:id="rId1072" xr:uid="{10D22B76-671F-4814-A387-C159C98083E0}"/>
    <hyperlink ref="B1074" r:id="rId1073" xr:uid="{9379F32C-E258-4F6B-B500-B49AB5E8465C}"/>
    <hyperlink ref="B1075" r:id="rId1074" xr:uid="{80892050-B109-4822-9EB9-60F4FFC8909E}"/>
    <hyperlink ref="B1076" r:id="rId1075" xr:uid="{EAED3C18-A69B-427D-B065-A60859E604B8}"/>
    <hyperlink ref="B1077" r:id="rId1076" xr:uid="{63566538-10DD-44F8-8F27-B4A2A4CE2707}"/>
    <hyperlink ref="B1078" r:id="rId1077" xr:uid="{0693C6E3-24C1-4629-ABF1-0FF8C799EDFA}"/>
    <hyperlink ref="B1079" r:id="rId1078" xr:uid="{497A1D12-2DF8-45C4-81B7-32CC0877FF93}"/>
    <hyperlink ref="B1080" r:id="rId1079" xr:uid="{8116B414-FEDC-442F-A75F-019C590A011B}"/>
    <hyperlink ref="B1081" r:id="rId1080" xr:uid="{219FF7FE-3EB7-4EE3-98E8-EAA5A5539692}"/>
    <hyperlink ref="B1082" r:id="rId1081" xr:uid="{D95B0CFF-2F87-418A-A719-41241B3F4F39}"/>
    <hyperlink ref="B1083" r:id="rId1082" xr:uid="{CF737EB4-CAC7-4BF4-AA55-242663F7CBA6}"/>
    <hyperlink ref="B1084" r:id="rId1083" xr:uid="{BD38BAB7-0D19-4EC1-A7A0-2C9385206F1D}"/>
    <hyperlink ref="B1085" r:id="rId1084" xr:uid="{7A1DAF98-9736-47D3-A451-83A04D31BF91}"/>
    <hyperlink ref="B1086" r:id="rId1085" xr:uid="{42821E06-1BDA-4A0C-9E3A-C83C4048C2CC}"/>
    <hyperlink ref="B1087" r:id="rId1086" xr:uid="{0F1D73ED-AE66-4850-A638-3B6140627D52}"/>
    <hyperlink ref="B1088" r:id="rId1087" xr:uid="{1B172446-11F9-442D-A76C-09E7C6DE4EC9}"/>
    <hyperlink ref="B1089" r:id="rId1088" xr:uid="{7366C02C-69CA-45DA-A07A-12BB577A0DA3}"/>
    <hyperlink ref="B1090" r:id="rId1089" xr:uid="{49EBF219-C836-42D7-B6A1-3DC52DD2FAC1}"/>
    <hyperlink ref="B1091" r:id="rId1090" xr:uid="{8070D442-48AA-4FCC-AE65-ACE16D4BD041}"/>
    <hyperlink ref="B1092" r:id="rId1091" xr:uid="{E42590B3-57DD-4FDE-A530-FBF0196C4725}"/>
    <hyperlink ref="B1093" r:id="rId1092" xr:uid="{66B99917-589F-4A76-9BD0-E6E760EBF074}"/>
    <hyperlink ref="B1094" r:id="rId1093" xr:uid="{61415BD0-2FCD-4A80-88D1-43691E7C0263}"/>
    <hyperlink ref="B1095" r:id="rId1094" xr:uid="{6C0FB73A-BE84-4DE1-A544-E06C7F1C3635}"/>
    <hyperlink ref="B1096" r:id="rId1095" xr:uid="{0DBFF552-6EB3-46EE-B0C0-C0FCF511D773}"/>
    <hyperlink ref="B1097" r:id="rId1096" xr:uid="{751822FE-9F85-40E7-A5E5-0900604CB007}"/>
    <hyperlink ref="B1098" r:id="rId1097" xr:uid="{495A4214-8D0F-40F5-8EDA-080CCC061429}"/>
    <hyperlink ref="B1099" r:id="rId1098" xr:uid="{5CEB6EEB-C312-4B0F-89CD-597BD208F841}"/>
    <hyperlink ref="B1100" r:id="rId1099" xr:uid="{814C89B5-5025-4269-A99F-0124D52E717F}"/>
    <hyperlink ref="B1101" r:id="rId1100" xr:uid="{52E51413-98A8-4CEB-A91B-565738B9F9E9}"/>
    <hyperlink ref="B1102" r:id="rId1101" xr:uid="{A8C2E63D-2153-4357-8948-5D6D873694AB}"/>
    <hyperlink ref="B1103" r:id="rId1102" xr:uid="{9836E433-E900-4127-BE97-DC00E962A69D}"/>
    <hyperlink ref="B1104" r:id="rId1103" xr:uid="{F9FD63AD-00CC-4F09-9E67-09E7180A7A5A}"/>
    <hyperlink ref="B1105" r:id="rId1104" xr:uid="{35FE6F14-0725-4F1C-8155-53E18E3E4A01}"/>
    <hyperlink ref="B1106" r:id="rId1105" xr:uid="{13934FDF-7DF6-4498-B50C-BB0B39CA8D68}"/>
    <hyperlink ref="B1107" r:id="rId1106" xr:uid="{7CEFA276-BA45-4759-9A0A-D32BF7F850B8}"/>
    <hyperlink ref="B1108" r:id="rId1107" xr:uid="{920A0E2D-78B2-43A5-8EDE-EBEA7F0FFCAF}"/>
    <hyperlink ref="B1109" r:id="rId1108" xr:uid="{A9E089D5-5E84-4DDF-967E-914B66E293DC}"/>
    <hyperlink ref="B1110" r:id="rId1109" xr:uid="{4ACB2294-75B3-45E7-BBE7-A35AE0065F12}"/>
    <hyperlink ref="B1111" r:id="rId1110" xr:uid="{999B5D70-AE18-4848-AF0E-7D96598EAE90}"/>
    <hyperlink ref="B1112" r:id="rId1111" xr:uid="{6E031341-9ABB-4C6B-96D6-689616282856}"/>
    <hyperlink ref="B1113" r:id="rId1112" xr:uid="{9530887C-3AA6-4DF9-A017-BCB679C27581}"/>
    <hyperlink ref="B1114" r:id="rId1113" xr:uid="{E1F96537-8D67-4B69-AFA4-C58F362E5739}"/>
    <hyperlink ref="B1115" r:id="rId1114" xr:uid="{68D7CAA6-3A20-48B6-87ED-FCBC0E796D8F}"/>
    <hyperlink ref="B1116" r:id="rId1115" xr:uid="{11409BC1-268D-4272-B3AC-47FF0E5CA380}"/>
    <hyperlink ref="B1117" r:id="rId1116" xr:uid="{C7D00C99-DA90-482D-92E9-1C525BB909E9}"/>
    <hyperlink ref="B1118" r:id="rId1117" xr:uid="{B77F9C23-53A0-48D8-A53A-C7A4C5FCDBE9}"/>
    <hyperlink ref="B1119" r:id="rId1118" xr:uid="{BE73C877-0082-4B58-8FCF-8CA59F80E6F2}"/>
    <hyperlink ref="B1120" r:id="rId1119" xr:uid="{1D50B754-0C38-48C2-AC76-823F37607051}"/>
    <hyperlink ref="B1121" r:id="rId1120" xr:uid="{D9E01E3A-78BD-4CDC-9467-A4F29CCCFD22}"/>
    <hyperlink ref="B1122" r:id="rId1121" xr:uid="{7299D655-DE69-4E59-B7A1-D0F48876E3D2}"/>
    <hyperlink ref="B1123" r:id="rId1122" xr:uid="{7EBB6599-29D3-4FF2-A304-259C1A822D62}"/>
    <hyperlink ref="B1124" r:id="rId1123" xr:uid="{7F7A58B0-7883-41C3-BD4D-09B7BDC124E9}"/>
    <hyperlink ref="B1125" r:id="rId1124" xr:uid="{2B69DF7D-7291-451C-AA0F-494C74F4FE3E}"/>
    <hyperlink ref="B1126" r:id="rId1125" xr:uid="{2B7868D3-5852-4ECB-8488-262A3788712F}"/>
    <hyperlink ref="B1127" r:id="rId1126" xr:uid="{2ED2BB39-F81B-4B94-9773-F78977FA7265}"/>
    <hyperlink ref="B1128" r:id="rId1127" xr:uid="{44389EF4-E59F-4A3D-916B-547676835616}"/>
    <hyperlink ref="B1129" r:id="rId1128" xr:uid="{0DB8AD71-3EFD-457E-BAB6-E8B14576902C}"/>
    <hyperlink ref="B1130" r:id="rId1129" xr:uid="{6BE20E47-D58C-4F01-8243-9979B833A775}"/>
    <hyperlink ref="B1131" r:id="rId1130" xr:uid="{E2759D4D-AFA7-47BD-B46A-F51313D6AEA4}"/>
    <hyperlink ref="B1132" r:id="rId1131" xr:uid="{B5A00FF6-B26C-4821-BBED-CD8AB2B5EF84}"/>
    <hyperlink ref="B1133" r:id="rId1132" xr:uid="{66AB7814-3264-4F68-8220-7029DADE67F0}"/>
    <hyperlink ref="B1134" r:id="rId1133" xr:uid="{FE1FB5D4-ED15-4AA2-9613-F64AEB70204C}"/>
    <hyperlink ref="B1135" r:id="rId1134" xr:uid="{3B6EC6E4-9944-4F8B-A020-9C17C79D539D}"/>
    <hyperlink ref="B1136" r:id="rId1135" xr:uid="{B72E9E6F-3DBB-4AEF-9160-63899734B7D7}"/>
    <hyperlink ref="B1137" r:id="rId1136" xr:uid="{2381347D-71BB-4B03-99F1-E3F2F1BACBA0}"/>
    <hyperlink ref="B1138" r:id="rId1137" xr:uid="{C0A45D11-37FF-4C14-BE85-8F40BA7E097F}"/>
    <hyperlink ref="B1139" r:id="rId1138" xr:uid="{F535EB3A-75DB-45F1-A952-B9412FBF9EA8}"/>
    <hyperlink ref="B1140" r:id="rId1139" xr:uid="{F45B287F-60ED-4F5B-976B-E76E04CFD5C8}"/>
    <hyperlink ref="B1141" r:id="rId1140" xr:uid="{81E7B1B6-05C5-4180-A225-747E13B72A2D}"/>
    <hyperlink ref="B1142" r:id="rId1141" xr:uid="{21AB668D-45FC-4637-A7AC-2290280DFB43}"/>
    <hyperlink ref="B1143" r:id="rId1142" xr:uid="{DCB02A82-162C-4840-8F67-1C399874A990}"/>
    <hyperlink ref="B1144" r:id="rId1143" xr:uid="{95F28D24-2FEC-492D-BEC1-383D1DE04EE3}"/>
    <hyperlink ref="B1145" r:id="rId1144" xr:uid="{748F4347-D5A1-4CE1-B949-2B368D580FCF}"/>
    <hyperlink ref="B1146" r:id="rId1145" xr:uid="{0573747F-48B7-403A-B4F3-4E606AA7FEBA}"/>
    <hyperlink ref="B1147" r:id="rId1146" xr:uid="{C5DA8734-7414-48C8-B4E0-D3791D41C7F0}"/>
    <hyperlink ref="B1148" r:id="rId1147" xr:uid="{09340C19-CBC8-492A-A8EC-7398E19EA6AB}"/>
    <hyperlink ref="B1149" r:id="rId1148" xr:uid="{3ED19501-89D9-451B-AB89-93972D6C132D}"/>
    <hyperlink ref="B1150" r:id="rId1149" xr:uid="{0F70C333-FEA7-495F-ACBD-6193669BE69F}"/>
    <hyperlink ref="B1151" r:id="rId1150" xr:uid="{1172C193-B4C0-46B9-A158-B1391B8253CE}"/>
    <hyperlink ref="B1152" r:id="rId1151" xr:uid="{11D41614-8239-416E-93D6-D9338274A477}"/>
    <hyperlink ref="B1153" r:id="rId1152" xr:uid="{9ED44D68-1D96-46E6-B05E-BF427214D017}"/>
    <hyperlink ref="B1154" r:id="rId1153" xr:uid="{E2505D0E-E12C-4BF1-94B0-1EBF7C64EB2F}"/>
    <hyperlink ref="B1155" r:id="rId1154" xr:uid="{3034AE85-4D96-4D0F-966B-C3A1121D57F2}"/>
    <hyperlink ref="B1156" r:id="rId1155" xr:uid="{2C027463-BA2A-44AA-BC90-34EF04D93BE4}"/>
    <hyperlink ref="B1157" r:id="rId1156" xr:uid="{9CEB8503-FCA0-4E2B-AFEE-98083AAFC3BB}"/>
    <hyperlink ref="B1158" r:id="rId1157" xr:uid="{A355551E-E01D-4922-B4C8-D3E628E94F4B}"/>
    <hyperlink ref="B1159" r:id="rId1158" xr:uid="{3460A837-0102-4A1E-BCF0-34805CA6D902}"/>
    <hyperlink ref="B1160" r:id="rId1159" xr:uid="{E16E167C-37D0-4C17-91FC-92A0B1F126A1}"/>
    <hyperlink ref="B1161" r:id="rId1160" xr:uid="{6CD426B1-30AE-412A-9291-1995A6D0159B}"/>
    <hyperlink ref="B1162" r:id="rId1161" xr:uid="{65B29892-9DAA-49BA-8DD3-ACD811417CEB}"/>
    <hyperlink ref="B1163" r:id="rId1162" xr:uid="{58B0B09D-0CBD-437F-B640-3EF4C85F634F}"/>
    <hyperlink ref="B1164" r:id="rId1163" xr:uid="{B39428FA-B83C-4926-ABB8-D81B47E46886}"/>
    <hyperlink ref="B1165" r:id="rId1164" xr:uid="{49C48397-CFC1-4719-AAE0-FFE908521E51}"/>
    <hyperlink ref="B1166" r:id="rId1165" xr:uid="{A1612B61-625A-484E-AAF5-9A7F9C6CA99B}"/>
    <hyperlink ref="B1167" r:id="rId1166" xr:uid="{29248F36-215D-4DDB-97A6-89A137F9541D}"/>
    <hyperlink ref="B1168" r:id="rId1167" xr:uid="{2C1901AB-B355-4687-BC5A-2DA4ED7D1466}"/>
    <hyperlink ref="B1169" r:id="rId1168" xr:uid="{51D12F21-D04F-45E6-8092-EED582A16E9F}"/>
    <hyperlink ref="B1170" r:id="rId1169" xr:uid="{6BF8F2BB-9E78-4EE1-AFEE-6CE11CA01C86}"/>
    <hyperlink ref="B1171" r:id="rId1170" xr:uid="{D9DF51A9-C202-4D2F-811E-A56A149BF633}"/>
    <hyperlink ref="B1172" r:id="rId1171" xr:uid="{B8B964DB-2761-4150-B441-C70BC27FD0E1}"/>
    <hyperlink ref="B1173" r:id="rId1172" xr:uid="{550EC80B-8E48-4F07-92C4-D263145FECE7}"/>
    <hyperlink ref="B1174" r:id="rId1173" xr:uid="{52F75AC3-9494-4A36-BDB3-C8B3089D9742}"/>
    <hyperlink ref="B1175" r:id="rId1174" xr:uid="{8DFD9AC9-B68B-409C-A6B5-3F1A056D6414}"/>
    <hyperlink ref="B1176" r:id="rId1175" xr:uid="{2CF7A5F3-6926-4ECE-8DC4-5841E6FFFB27}"/>
    <hyperlink ref="B1177" r:id="rId1176" xr:uid="{7B500F7E-339B-44E4-8AF4-BF3168CA7EDA}"/>
    <hyperlink ref="B1178" r:id="rId1177" xr:uid="{0EF7F7BD-F7AA-445B-9780-E0091924D2B8}"/>
    <hyperlink ref="B1179" r:id="rId1178" xr:uid="{A91F3620-A618-4580-B323-70AC0736089A}"/>
    <hyperlink ref="B1180" r:id="rId1179" xr:uid="{37688D1A-C10A-46D9-A0E4-A011F11BF0BB}"/>
    <hyperlink ref="B1181" r:id="rId1180" xr:uid="{D146E988-3C50-4DE5-9AED-3EB77B66E450}"/>
    <hyperlink ref="B1182" r:id="rId1181" xr:uid="{4B2BE61F-5B1F-4CD6-853B-F15E001167E6}"/>
    <hyperlink ref="B1183" r:id="rId1182" xr:uid="{5D0C5D3F-AB36-4951-932D-238B4DE4065D}"/>
    <hyperlink ref="B1184" r:id="rId1183" xr:uid="{CC53C3FB-A1B8-4F69-B034-75E9AB5B527E}"/>
    <hyperlink ref="B1185" r:id="rId1184" xr:uid="{BC2E3028-4558-4ED3-A7E1-6848047533D2}"/>
    <hyperlink ref="B1186" r:id="rId1185" xr:uid="{5BAE38E8-7A57-452B-A79A-4141F24E3EE6}"/>
    <hyperlink ref="B1187" r:id="rId1186" xr:uid="{746EFE58-B809-42DF-BEB3-331A1D6555C8}"/>
    <hyperlink ref="B1188" r:id="rId1187" xr:uid="{70F5A44D-EBCC-4059-ADF7-E9003FE6BE06}"/>
    <hyperlink ref="B1189" r:id="rId1188" xr:uid="{B164F128-F963-4F37-95E8-534C19B0A82D}"/>
    <hyperlink ref="B1190" r:id="rId1189" xr:uid="{F29A6733-C984-4583-AA0F-962FE2E49929}"/>
    <hyperlink ref="B1191" r:id="rId1190" xr:uid="{69DD213A-0210-49D4-94CE-4E44FD3F47D2}"/>
    <hyperlink ref="B1192" r:id="rId1191" xr:uid="{27338F2F-53DC-4BA0-8440-8352F2CF2633}"/>
    <hyperlink ref="B1193" r:id="rId1192" xr:uid="{B1FAB4DE-3CE1-4895-98F6-96758E08DE40}"/>
    <hyperlink ref="B1194" r:id="rId1193" xr:uid="{613F46C4-07AB-481E-A64B-9283D8F4C004}"/>
    <hyperlink ref="B1195" r:id="rId1194" xr:uid="{E495D862-5719-41EB-85B0-6FB80F5889E2}"/>
    <hyperlink ref="B1196" r:id="rId1195" xr:uid="{301ADA87-EB32-46A0-BB62-CB0038E79D16}"/>
    <hyperlink ref="B1197" r:id="rId1196" xr:uid="{CB3AA8BA-97A6-4A5E-ACD4-F431266A4347}"/>
    <hyperlink ref="B1198" r:id="rId1197" xr:uid="{AAFADC44-AEF0-4F78-B3B9-97464568BE54}"/>
    <hyperlink ref="B1199" r:id="rId1198" xr:uid="{EEE9D9AA-04B0-46B3-8C54-56B15DF72D29}"/>
    <hyperlink ref="B1200" r:id="rId1199" xr:uid="{25204D18-4751-4D3A-AA45-CD882292D5A1}"/>
    <hyperlink ref="B1201" r:id="rId1200" xr:uid="{20BFCFFB-7FCB-498A-A70A-A684503306D1}"/>
    <hyperlink ref="B1202" r:id="rId1201" xr:uid="{1F0AEFA3-3588-4463-A256-E10EFABE214A}"/>
    <hyperlink ref="B1203" r:id="rId1202" xr:uid="{15AE0D5B-6F28-48EB-9A01-4F64E834281B}"/>
    <hyperlink ref="B1204" r:id="rId1203" xr:uid="{35F1EB2D-51E6-44CF-B618-437FD52BBB7C}"/>
    <hyperlink ref="B1205" r:id="rId1204" xr:uid="{A85A53D6-34C6-4D71-9EE4-4621E645FF2A}"/>
    <hyperlink ref="B1206" r:id="rId1205" xr:uid="{383E54AA-EFC7-4095-ADD5-F80C8D395E21}"/>
    <hyperlink ref="B1207" r:id="rId1206" xr:uid="{400712EB-4184-4604-96C9-8D546A7045A5}"/>
    <hyperlink ref="B1208" r:id="rId1207" xr:uid="{0B86B359-7F3E-4A09-BE4D-606DCC7DC405}"/>
    <hyperlink ref="B1209" r:id="rId1208" xr:uid="{A83142C6-763B-4097-9EF6-94BC523B1A9A}"/>
    <hyperlink ref="B1210" r:id="rId1209" xr:uid="{913B3468-A207-4676-A029-F8E8692F4A59}"/>
    <hyperlink ref="B1211" r:id="rId1210" xr:uid="{68EF2E2A-E34E-4D8B-85BB-1532B040C360}"/>
    <hyperlink ref="B1212" r:id="rId1211" xr:uid="{7FC02AF8-6C07-481A-AD5C-7EDEDB33E925}"/>
    <hyperlink ref="B1213" r:id="rId1212" xr:uid="{CFF5027B-7425-420B-8249-362161AA8D4B}"/>
    <hyperlink ref="B1214" r:id="rId1213" xr:uid="{C206CFF2-F189-4F1E-AA59-B534950F0615}"/>
    <hyperlink ref="B1215" r:id="rId1214" xr:uid="{BBE9245E-FC43-4F64-816E-6FE41B5F561A}"/>
    <hyperlink ref="B1216" r:id="rId1215" xr:uid="{4904A1F2-3C41-416F-87C0-C8A3E22DCA35}"/>
    <hyperlink ref="B1217" r:id="rId1216" xr:uid="{2054EB21-55E2-49CA-B508-C876670F8EBE}"/>
    <hyperlink ref="B1218" r:id="rId1217" xr:uid="{C80C92C2-5DA3-44EA-BEBA-E61446530498}"/>
    <hyperlink ref="B1219" r:id="rId1218" xr:uid="{1C310427-04E3-4792-89DB-ADA388390FBA}"/>
    <hyperlink ref="B1220" r:id="rId1219" xr:uid="{B895A3CA-6DB5-416E-BDD4-1AD035167AE6}"/>
    <hyperlink ref="B1221" r:id="rId1220" xr:uid="{18D3D4A3-A980-4B9F-BCD6-A3D55EF98656}"/>
    <hyperlink ref="B1222" r:id="rId1221" xr:uid="{1E0329F2-45B5-406E-9F17-C383BC3F554F}"/>
    <hyperlink ref="B1223" r:id="rId1222" xr:uid="{7C6416E1-E4D6-4DD8-9424-180E9D6715C1}"/>
    <hyperlink ref="B1224" r:id="rId1223" xr:uid="{5EECA4E4-9C23-44BF-AB5C-4E18326E4921}"/>
    <hyperlink ref="B1225" r:id="rId1224" xr:uid="{F3AF8239-3E5C-4D3F-8240-09A44DF1ACA9}"/>
    <hyperlink ref="B1226" r:id="rId1225" xr:uid="{C81E53BD-CE6D-4CFA-BCF1-9BE5EBA6F5EB}"/>
    <hyperlink ref="B1227" r:id="rId1226" xr:uid="{51344276-D23B-41B2-AFBF-1749A9A37FBB}"/>
    <hyperlink ref="B1228" r:id="rId1227" xr:uid="{DED4926E-0CEB-475E-B4E0-0D0D83C6CAF2}"/>
    <hyperlink ref="B1229" r:id="rId1228" xr:uid="{E4107BA6-66AF-4774-9F17-5FF6986B5868}"/>
    <hyperlink ref="B1230" r:id="rId1229" xr:uid="{D48C589D-2030-487E-A582-47C9AE59B17E}"/>
    <hyperlink ref="B1231" r:id="rId1230" xr:uid="{22A21FBA-22BD-40FE-B7F5-CB75FD7CBB86}"/>
    <hyperlink ref="B1232" r:id="rId1231" xr:uid="{7F257CD3-19C1-4A97-B6A4-5C5DAD799D99}"/>
    <hyperlink ref="B1233" r:id="rId1232" xr:uid="{6E14496A-D920-4C3C-A5A3-B64D4A57E472}"/>
    <hyperlink ref="B1234" r:id="rId1233" xr:uid="{10A21F7C-0F88-4A01-88BB-DCAD58C08515}"/>
    <hyperlink ref="B1235" r:id="rId1234" xr:uid="{768FF26E-74FB-4E48-A431-1F73ED5EA245}"/>
    <hyperlink ref="B1236" r:id="rId1235" xr:uid="{E2598478-2264-4A27-B8BE-0906092C7B83}"/>
    <hyperlink ref="B1237" r:id="rId1236" xr:uid="{F739B8F2-E971-49AD-9D09-9DDAF437E806}"/>
    <hyperlink ref="B1238" r:id="rId1237" xr:uid="{F48CCB1D-A140-4E09-A3C2-304C8605C444}"/>
    <hyperlink ref="B1239" r:id="rId1238" xr:uid="{8797B48A-20D6-4AFD-BA1F-C6410DEFB65B}"/>
    <hyperlink ref="B1240" r:id="rId1239" xr:uid="{FFBDBF30-22C3-4789-946F-456CB191415A}"/>
    <hyperlink ref="B1241" r:id="rId1240" xr:uid="{45D155E3-1E8D-46F6-B397-7182F0199D98}"/>
    <hyperlink ref="B1242" r:id="rId1241" xr:uid="{2EDCBEBD-DEDE-423C-AB77-447C3356A01D}"/>
    <hyperlink ref="B1243" r:id="rId1242" xr:uid="{835FA917-9296-4250-9AA7-BCE608571461}"/>
    <hyperlink ref="B1244" r:id="rId1243" xr:uid="{1C80A499-6328-4C5B-8D92-7978E901C2E4}"/>
    <hyperlink ref="B1245" r:id="rId1244" xr:uid="{2B2227FF-9271-4CE2-B80A-5F76BAC9959C}"/>
    <hyperlink ref="B1246" r:id="rId1245" xr:uid="{F77226BD-0DA5-4267-95FC-D33FA710E2DE}"/>
    <hyperlink ref="B1247" r:id="rId1246" xr:uid="{6B7252F2-BA0E-4B41-A3A3-37050C54077A}"/>
    <hyperlink ref="B1248" r:id="rId1247" xr:uid="{F0E30587-4D28-42B1-AB96-135630DB241F}"/>
    <hyperlink ref="B1249" r:id="rId1248" xr:uid="{85C54DA9-DC7A-402A-B85F-BEE6F61C9CE8}"/>
    <hyperlink ref="B1250" r:id="rId1249" xr:uid="{171BC0FC-FC38-4850-9E29-D5A64033E770}"/>
    <hyperlink ref="B1251" r:id="rId1250" xr:uid="{96A95618-53DF-4906-AF06-D031C6C176DF}"/>
    <hyperlink ref="B1252" r:id="rId1251" xr:uid="{6C50EB71-2005-43CE-8687-6B6A069CAB72}"/>
    <hyperlink ref="B1253" r:id="rId1252" xr:uid="{8C5C5CC3-0269-4756-BA23-17D24757D54F}"/>
    <hyperlink ref="B1254" r:id="rId1253" xr:uid="{C15D8B69-CF60-40B4-92E6-C8E9274E51F7}"/>
    <hyperlink ref="B1255" r:id="rId1254" xr:uid="{7128AACE-91A8-41DE-AC28-9F41F379C44D}"/>
    <hyperlink ref="B1256" r:id="rId1255" xr:uid="{BF94159E-01D9-445D-80BF-567981DD75FD}"/>
    <hyperlink ref="B1257" r:id="rId1256" xr:uid="{73318347-1857-497C-BE8E-28D0646E3051}"/>
    <hyperlink ref="B1258" r:id="rId1257" xr:uid="{9A01117D-052C-4A65-BE64-0A48DA97FD22}"/>
    <hyperlink ref="B1259" r:id="rId1258" xr:uid="{99B9D117-818B-4EC3-A924-7884BAF6BE92}"/>
    <hyperlink ref="B1260" r:id="rId1259" xr:uid="{2A45377E-56D9-41B5-9CB1-102BF05CE5C8}"/>
    <hyperlink ref="B1261" r:id="rId1260" xr:uid="{97ADD59D-CE20-4275-9375-43B46A70AF59}"/>
    <hyperlink ref="B1262" r:id="rId1261" xr:uid="{CFC9504E-8DD3-4C02-9206-26375B2DF03B}"/>
    <hyperlink ref="B1263" r:id="rId1262" xr:uid="{24CD0ED4-90A2-475A-9F58-9BE776D4CD96}"/>
    <hyperlink ref="B1264" r:id="rId1263" xr:uid="{3FC76C15-A42D-4E2D-BBC2-C1A6B45E2361}"/>
    <hyperlink ref="B1265" r:id="rId1264" xr:uid="{B52DE895-DC4E-4F69-A12E-33F83E903975}"/>
    <hyperlink ref="B1266" r:id="rId1265" xr:uid="{E9BBFF5D-D01E-4661-AFF6-2B92E8BAE4B2}"/>
    <hyperlink ref="B1267" r:id="rId1266" xr:uid="{4382EDE9-AC05-46EC-9A1B-DBDD3B3D3442}"/>
    <hyperlink ref="B1268" r:id="rId1267" xr:uid="{FB739599-C3FF-4F27-BD98-2289B97DE62B}"/>
    <hyperlink ref="B1269" r:id="rId1268" xr:uid="{45773BFF-CB23-4451-801A-AADC1A01EFBD}"/>
    <hyperlink ref="B1270" r:id="rId1269" xr:uid="{05C7C840-3776-4E59-A7EC-E2378809EDD8}"/>
    <hyperlink ref="B1271" r:id="rId1270" xr:uid="{AAE4ED33-FB67-4B3F-92C9-4922AC99A690}"/>
    <hyperlink ref="B1272" r:id="rId1271" xr:uid="{BD766721-4AC2-4E8A-B6A4-6BA0C388DA0A}"/>
    <hyperlink ref="B1273" r:id="rId1272" xr:uid="{4A675F7F-41A5-4BDF-8F11-0A05A500048C}"/>
    <hyperlink ref="B1274" r:id="rId1273" xr:uid="{CE64F895-F833-4520-8634-3C0EF1DC6139}"/>
    <hyperlink ref="B1275" r:id="rId1274" xr:uid="{B7BEBE0A-294D-47BF-A3D5-D4E77A90CC4F}"/>
    <hyperlink ref="B1276" r:id="rId1275" xr:uid="{30C303E8-845F-4039-93EA-24ACFD124730}"/>
    <hyperlink ref="B1277" r:id="rId1276" xr:uid="{86A3EEAD-1FF2-4CD6-B17C-34144B46AF55}"/>
    <hyperlink ref="B1278" r:id="rId1277" xr:uid="{3A6C15E9-065E-4B86-B28A-0A84DDA1C076}"/>
    <hyperlink ref="B1279" r:id="rId1278" xr:uid="{41202DF8-2554-4293-B9B3-6E6984C52517}"/>
    <hyperlink ref="B1280" r:id="rId1279" xr:uid="{81CE50EF-834C-40E1-A641-7C472302AD93}"/>
    <hyperlink ref="B1281" r:id="rId1280" xr:uid="{8EDD2D27-D2CB-4C9F-91F0-7026AFC540E9}"/>
    <hyperlink ref="B1282" r:id="rId1281" xr:uid="{FEBEF615-E08E-46EA-A439-5971CAFBD2B7}"/>
    <hyperlink ref="B1283" r:id="rId1282" xr:uid="{9E71C9CC-D6CB-427E-A3CD-F014C339CC43}"/>
    <hyperlink ref="B1284" r:id="rId1283" xr:uid="{B08E3649-1589-455B-A0FE-94013B1C2921}"/>
    <hyperlink ref="B1285" r:id="rId1284" xr:uid="{03FA7DB4-314D-4F68-8183-107127592DC6}"/>
    <hyperlink ref="B1286" r:id="rId1285" xr:uid="{E54F5AAE-4B40-4B73-8795-C921E9C11375}"/>
    <hyperlink ref="B1287" r:id="rId1286" xr:uid="{04C4F3E7-8841-43FA-A26D-7C8753D78756}"/>
    <hyperlink ref="B1288" r:id="rId1287" xr:uid="{0009B784-3F5F-4A85-BA1C-1F36BDA4F5C0}"/>
    <hyperlink ref="B1289" r:id="rId1288" xr:uid="{EA105BF7-9878-4DBA-A12B-F27885C77DCB}"/>
    <hyperlink ref="B1290" r:id="rId1289" xr:uid="{764EC443-761C-4F81-B9A8-C6903DDF5CB2}"/>
    <hyperlink ref="B1291" r:id="rId1290" xr:uid="{6C69392F-3EC2-4F1A-BE72-EE19631FA6D4}"/>
    <hyperlink ref="B1292" r:id="rId1291" xr:uid="{E1401208-CE84-4701-8DFD-4A1A6A111761}"/>
    <hyperlink ref="B1293" r:id="rId1292" xr:uid="{FEB6EB57-EF7B-46DE-BEB3-8ABFD6884FC2}"/>
    <hyperlink ref="B1294" r:id="rId1293" xr:uid="{D9E09E5B-A0F0-454F-A98D-0F07BB85BB16}"/>
    <hyperlink ref="B1295" r:id="rId1294" xr:uid="{B5F86C15-9A52-4807-BF28-020EA5DB8274}"/>
    <hyperlink ref="B1296" r:id="rId1295" xr:uid="{A8F8FB62-8859-4DB9-B479-D0851495347E}"/>
    <hyperlink ref="B1297" r:id="rId1296" xr:uid="{984AD005-489E-4FFF-B146-AA3CE429EAD8}"/>
    <hyperlink ref="B1298" r:id="rId1297" xr:uid="{F9AF8B9A-89CE-43D0-BA09-EB276F0F9AFE}"/>
    <hyperlink ref="B1299" r:id="rId1298" xr:uid="{230BF5B9-3EE1-4055-BD39-211AF4D68AED}"/>
    <hyperlink ref="B1300" r:id="rId1299" xr:uid="{334F5501-07FC-4C7B-AFFA-81FE1EBE31B9}"/>
    <hyperlink ref="B1301" r:id="rId1300" xr:uid="{3B592EC8-0FE5-4660-8C5A-E3756B2AADFC}"/>
    <hyperlink ref="B1302" r:id="rId1301" xr:uid="{DF995C0F-5860-4AF7-A7DE-F232F092CC37}"/>
    <hyperlink ref="B1303" r:id="rId1302" xr:uid="{729540C7-6A03-4F60-8528-EA4E11D6D6F4}"/>
    <hyperlink ref="B1304" r:id="rId1303" xr:uid="{EDA7EC65-6ABA-41F5-9B77-8DBDA1C7147C}"/>
    <hyperlink ref="B1305" r:id="rId1304" xr:uid="{BE0BE0CB-9CF1-45DB-9879-7DA095B8A7DB}"/>
    <hyperlink ref="B1306" r:id="rId1305" xr:uid="{9DE6D891-D39B-498A-AE95-4B8FDF56F7A8}"/>
    <hyperlink ref="B1307" r:id="rId1306" xr:uid="{F9409886-5887-4AAB-BE03-51EDEDF72C1B}"/>
    <hyperlink ref="B1308" r:id="rId1307" xr:uid="{A1E9FC8E-D325-4A77-BC8B-BFAE20A637D4}"/>
    <hyperlink ref="B1309" r:id="rId1308" xr:uid="{7482702C-2040-4649-B215-4C93398E8036}"/>
    <hyperlink ref="B1310" r:id="rId1309" xr:uid="{105604A6-CB58-4D59-AE93-AA67B4596858}"/>
    <hyperlink ref="B1311" r:id="rId1310" xr:uid="{11675855-6AFF-4645-9155-4F6777A1DDFE}"/>
    <hyperlink ref="B1312" r:id="rId1311" xr:uid="{B827CE48-DBD0-49CE-806E-A0A9F31EA8EA}"/>
    <hyperlink ref="B1313" r:id="rId1312" xr:uid="{27E43502-8B38-4B7B-BEFB-ACF4FA9B220F}"/>
    <hyperlink ref="B1314" r:id="rId1313" xr:uid="{6728E36C-DC10-4C8A-8393-0FA74B51BCBD}"/>
    <hyperlink ref="B1315" r:id="rId1314" xr:uid="{FCB6A2E3-ECFA-4ECC-A865-AE2F3BC038DF}"/>
    <hyperlink ref="B1316" r:id="rId1315" xr:uid="{9FE73AA4-B929-4C97-9037-D97AC6426F25}"/>
    <hyperlink ref="B1317" r:id="rId1316" xr:uid="{2ABC6396-EC7D-4CFA-8C29-152A592562D7}"/>
    <hyperlink ref="B1318" r:id="rId1317" xr:uid="{C56F1F64-0925-461B-BA67-21828DF65DF9}"/>
    <hyperlink ref="B1319" r:id="rId1318" xr:uid="{1F858871-19E5-4DCD-A65B-B2AA9FBBFFF4}"/>
    <hyperlink ref="B1320" r:id="rId1319" xr:uid="{5A76984A-E4F1-430E-9126-971BFF809785}"/>
    <hyperlink ref="B1321" r:id="rId1320" xr:uid="{27C177E7-BDC5-42EF-9DEA-2097396992CF}"/>
    <hyperlink ref="B1322" r:id="rId1321" xr:uid="{EA22C1F6-4740-4AE0-AFA5-871F133D1013}"/>
    <hyperlink ref="B1323" r:id="rId1322" xr:uid="{98670FD9-A5D2-4D00-B54B-19086A9DB105}"/>
    <hyperlink ref="B1324" r:id="rId1323" xr:uid="{8A63610F-B29F-475B-BB65-BF1C8138D6A3}"/>
    <hyperlink ref="B1325" r:id="rId1324" xr:uid="{F300D037-8965-40C5-8B20-CEAD62553DA4}"/>
    <hyperlink ref="B1326" r:id="rId1325" xr:uid="{8D397BDC-1329-450C-BAAB-3A345BAE0C40}"/>
    <hyperlink ref="B1327" r:id="rId1326" xr:uid="{09BBE192-D266-4B8F-92A9-2D484B74CAAA}"/>
    <hyperlink ref="B1328" r:id="rId1327" xr:uid="{9A89BBA7-0808-4477-8096-854EF3E36C9D}"/>
    <hyperlink ref="B1329" r:id="rId1328" xr:uid="{20659970-C09D-4DCE-82E0-582E0DD92A31}"/>
    <hyperlink ref="B1330" r:id="rId1329" xr:uid="{28346168-95DA-4F56-954D-D6A021B58F5D}"/>
    <hyperlink ref="B1331" r:id="rId1330" xr:uid="{3DAC79A4-42E0-4DED-AA56-671E7EE32C58}"/>
    <hyperlink ref="B1332" r:id="rId1331" xr:uid="{BE048BAA-79CF-43D6-8D57-F999DD9222BD}"/>
    <hyperlink ref="B1333" r:id="rId1332" xr:uid="{3A8EA1E4-A0A9-4549-8F76-D17F1181BFB0}"/>
    <hyperlink ref="B1334" r:id="rId1333" xr:uid="{FB58BFF3-3705-4D41-A0DC-43C17B6CB539}"/>
    <hyperlink ref="B1335" r:id="rId1334" xr:uid="{BAEF3611-D27A-4119-B6E3-B1082DC9A755}"/>
    <hyperlink ref="B1336" r:id="rId1335" xr:uid="{74767344-1581-4426-8581-04A1D2EB23CD}"/>
    <hyperlink ref="B1337" r:id="rId1336" xr:uid="{87B68C05-9530-42B8-A205-E357AAB6931D}"/>
    <hyperlink ref="B1338" r:id="rId1337" xr:uid="{5DFA2F35-61C5-49B7-9688-0EB07DC4DAB9}"/>
    <hyperlink ref="B1339" r:id="rId1338" xr:uid="{9FFB53E7-C1FA-4388-A2E0-82ADF59C3A77}"/>
    <hyperlink ref="B1340" r:id="rId1339" xr:uid="{DEBEC9F1-99E1-4A4F-8414-8143BBBCCBBB}"/>
    <hyperlink ref="B1341" r:id="rId1340" xr:uid="{8E2484B9-62DE-485C-AB2E-24C7DEE00354}"/>
    <hyperlink ref="B1342" r:id="rId1341" xr:uid="{320ADF34-6D38-495E-B257-D3494422D3E5}"/>
    <hyperlink ref="B1343" r:id="rId1342" xr:uid="{1D7AB08C-7371-4574-BCFE-3D71993359B7}"/>
    <hyperlink ref="B1344" r:id="rId1343" xr:uid="{40B54534-1FD2-412E-8461-297C0E7AA95A}"/>
    <hyperlink ref="B1345" r:id="rId1344" xr:uid="{B59E4B9F-074A-4F3D-B40A-E950D3FF206D}"/>
    <hyperlink ref="B1346" r:id="rId1345" xr:uid="{D1A1235B-5C48-418F-BC17-29BCD5CFB0BE}"/>
    <hyperlink ref="B1347" r:id="rId1346" xr:uid="{6833DD9D-947A-4468-AE6C-0CA497781FA5}"/>
    <hyperlink ref="B1348" r:id="rId1347" xr:uid="{7CEBB911-69B6-4316-A118-698EF058A371}"/>
    <hyperlink ref="B1349" r:id="rId1348" xr:uid="{15CA7359-D990-4B8E-9209-EC0EB75F40E0}"/>
    <hyperlink ref="B1350" r:id="rId1349" xr:uid="{3D698886-FA06-4EBB-A969-14672A5B3BB5}"/>
    <hyperlink ref="B1351" r:id="rId1350" xr:uid="{48A908D1-6612-4FEE-AC27-B6ED736885AE}"/>
    <hyperlink ref="B1352" r:id="rId1351" xr:uid="{B713D67F-CF56-40AB-8012-BC48562135E7}"/>
    <hyperlink ref="B1353" r:id="rId1352" xr:uid="{40979097-39CC-4E87-B45A-E244A15F7A5B}"/>
    <hyperlink ref="B1354" r:id="rId1353" xr:uid="{0446815D-A1B5-4566-B833-6AF41D80BA48}"/>
    <hyperlink ref="B1355" r:id="rId1354" xr:uid="{121F55B2-4DF7-422C-91BB-4FF9D1224C84}"/>
    <hyperlink ref="B1356" r:id="rId1355" xr:uid="{D4B3A1C6-4516-41E5-AEC1-EC38EEE23B79}"/>
    <hyperlink ref="B1357" r:id="rId1356" xr:uid="{424A8C1F-C41D-4E52-B6D4-6B40B66EF875}"/>
    <hyperlink ref="B1358" r:id="rId1357" xr:uid="{20182AAD-4757-44DB-A545-F4E9EEDE5C05}"/>
    <hyperlink ref="B1359" r:id="rId1358" xr:uid="{CCCE45F6-2147-4226-9B26-F401C3AA35B1}"/>
    <hyperlink ref="B1360" r:id="rId1359" xr:uid="{2E67C16E-324D-47E8-8E79-DC36FB45A68D}"/>
    <hyperlink ref="B1361" r:id="rId1360" xr:uid="{2356FB1E-9746-463A-A09D-7BC1545AD1EF}"/>
    <hyperlink ref="B1362" r:id="rId1361" xr:uid="{FB2DA237-8451-42A9-A096-8322604259AB}"/>
    <hyperlink ref="B1363" r:id="rId1362" xr:uid="{E072AA51-884B-4CA4-8CB1-FA940ACAD6A4}"/>
    <hyperlink ref="B1364" r:id="rId1363" xr:uid="{55DEF009-DC77-446A-956E-873AA6ED29A1}"/>
    <hyperlink ref="B1365" r:id="rId1364" xr:uid="{200E7248-8EBC-476E-BE1B-1AF82703DD91}"/>
    <hyperlink ref="B1366" r:id="rId1365" xr:uid="{E4077A29-C2F0-410B-BE1A-C53D6C9A17A4}"/>
    <hyperlink ref="B1367" r:id="rId1366" xr:uid="{FDE2833D-2D48-4495-AFF5-D02A7E96DF08}"/>
    <hyperlink ref="B1368" r:id="rId1367" xr:uid="{D1A08E19-2D5C-4F32-971F-79C1D217325A}"/>
    <hyperlink ref="B1369" r:id="rId1368" xr:uid="{77EBC41E-EFF1-443D-A82D-155B78D040A6}"/>
    <hyperlink ref="B1370" r:id="rId1369" xr:uid="{B5D14AED-80B5-4712-9694-D7D8DF687E28}"/>
    <hyperlink ref="B1371" r:id="rId1370" xr:uid="{DE3BADA6-0D5C-460E-B54B-4FC61385AA91}"/>
    <hyperlink ref="B1372" r:id="rId1371" xr:uid="{3EB6557A-89B9-4AF1-A082-D3EEDB82EA08}"/>
    <hyperlink ref="B1373" r:id="rId1372" xr:uid="{950E6583-98BA-459C-B3B5-1992473095D6}"/>
    <hyperlink ref="B1374" r:id="rId1373" xr:uid="{40C142E2-1BDC-4774-B10F-52C639642FCF}"/>
    <hyperlink ref="B1375" r:id="rId1374" xr:uid="{0D508ACD-8812-4D0F-B02F-AB400D0D4731}"/>
    <hyperlink ref="B1376" r:id="rId1375" xr:uid="{E01FD257-5C86-4F72-A1F2-F4E8A175385B}"/>
    <hyperlink ref="B1377" r:id="rId1376" xr:uid="{7706A9FC-0B5F-4E81-B0D4-62F3BA473C09}"/>
    <hyperlink ref="B1378" r:id="rId1377" xr:uid="{3A55AAD9-0531-4099-BAD3-D13E55A09090}"/>
    <hyperlink ref="B1379" r:id="rId1378" xr:uid="{A1EE9138-813E-49FD-A1BD-4591258938DF}"/>
    <hyperlink ref="B1380" r:id="rId1379" xr:uid="{53ED2AE9-359E-4C9E-86D2-81B9FE9172D5}"/>
    <hyperlink ref="B1381" r:id="rId1380" xr:uid="{6BD1A7BE-4D7B-4ECB-B9DF-EFCAD7C9A149}"/>
    <hyperlink ref="B1382" r:id="rId1381" xr:uid="{F2CFCD8C-D6DD-4677-AC67-B10B7B353BCF}"/>
    <hyperlink ref="B1383" r:id="rId1382" xr:uid="{3E348C5B-C49B-4B62-9A8F-B854D959165E}"/>
    <hyperlink ref="B1384" r:id="rId1383" xr:uid="{D50939C0-DFB2-41D8-93DE-9F4FFC3E06B9}"/>
    <hyperlink ref="B1385" r:id="rId1384" xr:uid="{8B3AFF70-D141-4EC6-8C85-0FB1838D8C07}"/>
    <hyperlink ref="B1386" r:id="rId1385" xr:uid="{3189A3FA-E479-4A2B-8EC0-7D92D8156904}"/>
    <hyperlink ref="B1387" r:id="rId1386" xr:uid="{67F6C488-D56F-4B98-9762-604299173B3A}"/>
    <hyperlink ref="B1388" r:id="rId1387" xr:uid="{0CA4BEB6-534B-4B17-B5FE-EF0689ACD1C6}"/>
    <hyperlink ref="B1389" r:id="rId1388" xr:uid="{DD950E83-8C48-436B-B247-97C0B799B18B}"/>
    <hyperlink ref="B1390" r:id="rId1389" xr:uid="{396C9775-512A-4909-A526-3C9A82445E68}"/>
    <hyperlink ref="B1391" r:id="rId1390" xr:uid="{8D1A76B6-4CCC-45C2-B7FA-E131A288AE20}"/>
    <hyperlink ref="B1392" r:id="rId1391" xr:uid="{925BEC97-DB0C-438E-8D5E-840CAC337BB7}"/>
    <hyperlink ref="B1393" r:id="rId1392" xr:uid="{BE0335C3-CC5E-4F99-B27B-EB792BB0D16B}"/>
    <hyperlink ref="B1394" r:id="rId1393" xr:uid="{ADB27430-2E68-4441-AF42-A8E46174CC27}"/>
    <hyperlink ref="B1395" r:id="rId1394" xr:uid="{7698E157-0D92-4872-9A83-1D7BC3FD6627}"/>
    <hyperlink ref="B1396" r:id="rId1395" xr:uid="{03C35341-5BD0-4FA3-BCB5-487321B98638}"/>
    <hyperlink ref="B1397" r:id="rId1396" xr:uid="{67DE6683-1E14-4173-AF3C-FDB1B3F4CC6E}"/>
    <hyperlink ref="B1398" r:id="rId1397" xr:uid="{D37A912D-83EC-425B-A336-4DB69DCB9763}"/>
    <hyperlink ref="B1399" r:id="rId1398" xr:uid="{D9ACCA02-9B01-46E7-A49C-9E5DFD5A9574}"/>
    <hyperlink ref="B1400" r:id="rId1399" xr:uid="{8E552233-5CE0-4B9D-ACBA-2D5A0F0D398C}"/>
    <hyperlink ref="B1401" r:id="rId1400" xr:uid="{094861B5-A437-448D-B024-7F9029B9486A}"/>
    <hyperlink ref="B1402" r:id="rId1401" xr:uid="{30CFEF0A-E4D4-4610-A20B-B93A623DBE2A}"/>
    <hyperlink ref="B1403" r:id="rId1402" xr:uid="{BB699A73-F807-4A7C-B0FD-569DE56A5E52}"/>
    <hyperlink ref="B1404" r:id="rId1403" xr:uid="{0062A653-D3D2-496E-A8B0-5E9CA741BC3F}"/>
    <hyperlink ref="B1405" r:id="rId1404" xr:uid="{04E8852D-2BE9-4C7E-8FC4-7C849B75C46A}"/>
    <hyperlink ref="B1406" r:id="rId1405" xr:uid="{C54F9956-B454-469D-B139-79227F398816}"/>
    <hyperlink ref="B1407" r:id="rId1406" xr:uid="{84D7B071-D394-49A8-8E44-E4A71FBA4231}"/>
    <hyperlink ref="B1408" r:id="rId1407" xr:uid="{2EA5150C-8FE5-4FF6-85DC-1A3168875936}"/>
    <hyperlink ref="B1409" r:id="rId1408" xr:uid="{F16E2393-7E96-40E2-99B5-F30447A74F25}"/>
    <hyperlink ref="B1410" r:id="rId1409" xr:uid="{D3423FA7-50FE-4EE3-A1D9-D9E6AF8BAD9D}"/>
    <hyperlink ref="B1411" r:id="rId1410" xr:uid="{BEEF9108-9A90-44A5-B770-6B4B5BD278C2}"/>
    <hyperlink ref="B1412" r:id="rId1411" xr:uid="{B0245826-C5DA-4765-8072-3FD5BE8EB57A}"/>
    <hyperlink ref="B1413" r:id="rId1412" xr:uid="{9B0DAED9-F53D-42D6-BD9E-3EC2ED09A418}"/>
    <hyperlink ref="B1414" r:id="rId1413" xr:uid="{B5C5315A-0AB1-4A38-977D-1ABBF719DE16}"/>
    <hyperlink ref="B1415" r:id="rId1414" xr:uid="{61A6C751-3AC7-43B8-A3EC-F43E30236FBB}"/>
    <hyperlink ref="B1416" r:id="rId1415" xr:uid="{3C90425F-FE33-499D-92F6-61EC7832BFFE}"/>
    <hyperlink ref="B1417" r:id="rId1416" xr:uid="{B657F6B9-BA0D-4BAC-A0F1-B6D55CC93452}"/>
    <hyperlink ref="B1418" r:id="rId1417" xr:uid="{1237B3B6-2B57-4DC5-AF4C-B74C93C24026}"/>
    <hyperlink ref="B1419" r:id="rId1418" xr:uid="{8497956F-B54A-4531-84D6-60F1CEB98D49}"/>
    <hyperlink ref="B1420" r:id="rId1419" xr:uid="{DB88682B-6FAE-4350-97BF-E392CCBF0230}"/>
    <hyperlink ref="B1421" r:id="rId1420" xr:uid="{C9AD2885-5ADD-451E-ABE9-A482A91D65C7}"/>
    <hyperlink ref="B1422" r:id="rId1421" xr:uid="{F73D04C2-E8AA-409B-9D3F-35BEF65E828F}"/>
    <hyperlink ref="B1423" r:id="rId1422" xr:uid="{E53B5B89-F60F-4066-A699-9BD6F6BB15DE}"/>
    <hyperlink ref="B1424" r:id="rId1423" xr:uid="{3E93E76C-F97A-41A6-9D18-DFCC95EF5104}"/>
    <hyperlink ref="B1425" r:id="rId1424" xr:uid="{57265AFA-337F-4D27-A54F-5B57317835D8}"/>
    <hyperlink ref="B1426" r:id="rId1425" xr:uid="{5327F66B-E726-47AF-85FD-59F0BE4BA34B}"/>
    <hyperlink ref="B1427" r:id="rId1426" xr:uid="{C3BBA79B-BA09-4121-AA67-B3626F095F3D}"/>
    <hyperlink ref="B1428" r:id="rId1427" xr:uid="{CB8B3E88-CAEE-445B-B759-4FE75E1F8108}"/>
    <hyperlink ref="B1429" r:id="rId1428" xr:uid="{E5277EFB-8F46-4000-901B-30E713F07146}"/>
    <hyperlink ref="B1430" r:id="rId1429" xr:uid="{2B5B2F18-0A84-4B19-91C3-8925D469A4F7}"/>
    <hyperlink ref="B1431" r:id="rId1430" xr:uid="{198ED831-3FDA-403A-96A7-4B612EAEB351}"/>
    <hyperlink ref="B1432" r:id="rId1431" xr:uid="{7B66EA09-93DF-431F-96B7-CD9C7D8E66F5}"/>
    <hyperlink ref="B1433" r:id="rId1432" xr:uid="{C795A54C-EDAA-4EF7-9E45-2B7ADCC60668}"/>
    <hyperlink ref="B1434" r:id="rId1433" xr:uid="{09B3D430-9033-402C-8A8E-F5A5D4629756}"/>
    <hyperlink ref="B1435" r:id="rId1434" xr:uid="{3C80EDFB-25EB-4D7F-88EF-2F486389E9AE}"/>
    <hyperlink ref="B1436" r:id="rId1435" xr:uid="{DD6EB337-1FEA-4B63-9ED3-F75145CABBF4}"/>
    <hyperlink ref="B1437" r:id="rId1436" xr:uid="{04728732-F88D-4A01-9E29-A22427EC1131}"/>
    <hyperlink ref="B1438" r:id="rId1437" xr:uid="{259BBD98-5EA2-4900-8D2C-4BE5DB2B07DF}"/>
    <hyperlink ref="B1439" r:id="rId1438" xr:uid="{2FCBBBD5-7751-4B15-A646-EB30EF201CFA}"/>
    <hyperlink ref="B1440" r:id="rId1439" xr:uid="{9351AFD3-E9EA-4929-9D91-50735C91CD1E}"/>
    <hyperlink ref="B1441" r:id="rId1440" xr:uid="{093205FB-E528-4206-9903-B71BD1CE3669}"/>
    <hyperlink ref="B1442" r:id="rId1441" xr:uid="{60B8E0FD-3432-4048-BE2D-F2CB538F3DE4}"/>
    <hyperlink ref="B1443" r:id="rId1442" xr:uid="{361C51F7-7D54-4930-AAD7-18749C204882}"/>
    <hyperlink ref="B1444" r:id="rId1443" xr:uid="{701A8CE1-632E-4D7A-A7DB-8541CC22BACB}"/>
    <hyperlink ref="B1445" r:id="rId1444" xr:uid="{E4F5A371-C1F0-4B4F-BC6B-C7937B1FB933}"/>
    <hyperlink ref="B1446" r:id="rId1445" xr:uid="{62DFBBB9-BD83-4509-A8D7-D857C4251A9A}"/>
    <hyperlink ref="B1447" r:id="rId1446" xr:uid="{3D16C0CD-1078-45B1-B159-7E94DB7193AD}"/>
    <hyperlink ref="B1448" r:id="rId1447" xr:uid="{C3049AAE-ABE2-45EC-8746-66785E8047FD}"/>
    <hyperlink ref="B1449" r:id="rId1448" xr:uid="{26886A67-A30D-4E91-802C-EB0F08C1D794}"/>
    <hyperlink ref="B1450" r:id="rId1449" xr:uid="{4E71DF4C-AFBE-4237-B135-9F824EF3575D}"/>
    <hyperlink ref="B1451" r:id="rId1450" xr:uid="{E44F898A-CD70-454E-AFA9-6C2060EA939B}"/>
    <hyperlink ref="B1452" r:id="rId1451" xr:uid="{C6E4562E-84BC-4112-8D88-3D8FC134ED29}"/>
    <hyperlink ref="B1453" r:id="rId1452" xr:uid="{84F57967-27FF-408A-A627-C4D6674147B0}"/>
    <hyperlink ref="B1454" r:id="rId1453" xr:uid="{92491753-8396-456A-9A70-ED678FAFE972}"/>
    <hyperlink ref="B1455" r:id="rId1454" xr:uid="{D5F6166E-7B9A-4251-9468-C8BFFF92D915}"/>
    <hyperlink ref="B1456" r:id="rId1455" xr:uid="{BF2993B2-6C71-4BD2-8371-F7E038212C04}"/>
    <hyperlink ref="B1457" r:id="rId1456" xr:uid="{C8BFC98A-662B-4FA7-9129-4E804DF0B9D9}"/>
    <hyperlink ref="B1458" r:id="rId1457" xr:uid="{8B623126-BB74-441E-802D-A7CA2C506098}"/>
    <hyperlink ref="B1459" r:id="rId1458" xr:uid="{51C8F0C2-488B-4BE8-9CB5-3BE3EB7AB4C5}"/>
    <hyperlink ref="B1460" r:id="rId1459" xr:uid="{2A03F9E9-01A4-4C79-A055-545E62D3BA7C}"/>
    <hyperlink ref="B1461" r:id="rId1460" xr:uid="{745C2E1B-6167-44DA-99AB-755C1289EFF7}"/>
    <hyperlink ref="B1462" r:id="rId1461" xr:uid="{0F207BFD-9B60-4A3C-9093-BF43D845930C}"/>
    <hyperlink ref="B1463" r:id="rId1462" xr:uid="{97DCE7B7-7692-4C20-A355-1C654F108302}"/>
    <hyperlink ref="B1464" r:id="rId1463" xr:uid="{6EA5BE14-91B1-492A-B1A3-E2E244B03C28}"/>
    <hyperlink ref="B1465" r:id="rId1464" xr:uid="{EB66FF6C-764E-4D1D-8093-B2184B9B1D22}"/>
    <hyperlink ref="B1466" r:id="rId1465" xr:uid="{5AECDC3A-3CF0-42B0-AB42-39C88139D888}"/>
    <hyperlink ref="B1467" r:id="rId1466" xr:uid="{67522C37-433A-44F5-8CF6-FD9E11104CB4}"/>
    <hyperlink ref="B1468" r:id="rId1467" xr:uid="{A667EA94-DF33-4BD3-889F-11A4AE0B9B25}"/>
    <hyperlink ref="B1469" r:id="rId1468" xr:uid="{4C405607-C1D5-4027-A73B-19E13E3B16EE}"/>
    <hyperlink ref="B1470" r:id="rId1469" xr:uid="{A340DE65-A675-4038-B619-B07F63F9F1F0}"/>
    <hyperlink ref="B1471" r:id="rId1470" xr:uid="{B0B0980B-311F-40BF-9A2C-73DEC4A6D39E}"/>
    <hyperlink ref="B1472" r:id="rId1471" xr:uid="{0407CD4E-7A35-4014-BE23-4AFD32251C81}"/>
    <hyperlink ref="B1473" r:id="rId1472" xr:uid="{514D0855-A7FA-4EAF-9987-00111A987629}"/>
    <hyperlink ref="B1474" r:id="rId1473" xr:uid="{5F5D6271-9B44-4DAC-A705-8945421A53C0}"/>
    <hyperlink ref="B1475" r:id="rId1474" xr:uid="{F60DCED3-5922-4642-909F-4DC8354B33B3}"/>
    <hyperlink ref="B1476" r:id="rId1475" xr:uid="{29945C11-608E-45D7-8104-3214739E355C}"/>
    <hyperlink ref="B1477" r:id="rId1476" xr:uid="{174CA270-BD74-452D-8824-857009802326}"/>
    <hyperlink ref="B1478" r:id="rId1477" xr:uid="{37664DA8-E9EF-40DE-B59F-14B15F5299FE}"/>
    <hyperlink ref="B1479" r:id="rId1478" xr:uid="{357A6BB3-3AC3-4707-AF0F-D0B24105DEC8}"/>
    <hyperlink ref="B1480" r:id="rId1479" xr:uid="{437FB140-A9EC-40C2-990E-5A037AB8AB07}"/>
    <hyperlink ref="B1481" r:id="rId1480" xr:uid="{52D09343-78B9-4674-BD91-778E12EDB92F}"/>
    <hyperlink ref="B1482" r:id="rId1481" xr:uid="{BC47F23B-25DE-4592-B43C-4A65DD7699FA}"/>
    <hyperlink ref="B1483" r:id="rId1482" xr:uid="{496FB03F-7F45-4B89-A8F9-798F8BAD5C60}"/>
    <hyperlink ref="B1484" r:id="rId1483" xr:uid="{659F5E19-E310-47AE-AA75-5D3F778BF5A3}"/>
    <hyperlink ref="B1485" r:id="rId1484" xr:uid="{39611EB9-1D9A-4556-8356-01D6802E2147}"/>
    <hyperlink ref="B1486" r:id="rId1485" xr:uid="{4282A66A-74EC-457F-B766-C2E3C68A3138}"/>
    <hyperlink ref="B1487" r:id="rId1486" xr:uid="{22139EB9-457F-4C95-902C-4E1B3164C4C4}"/>
    <hyperlink ref="B1488" r:id="rId1487" xr:uid="{EABF7BB9-BC87-43B9-BC63-2834C716FCD9}"/>
    <hyperlink ref="B1489" r:id="rId1488" xr:uid="{4E2BD51C-3C44-4DDE-A29B-EB6608BEEB18}"/>
    <hyperlink ref="B1490" r:id="rId1489" xr:uid="{622BA268-F13F-4053-8E58-2B79C5ADEC37}"/>
    <hyperlink ref="B1491" r:id="rId1490" xr:uid="{69C997EE-9F72-44B9-B169-3F96D2FB1B57}"/>
    <hyperlink ref="B1492" r:id="rId1491" xr:uid="{C1EA11FB-D064-401F-9C39-AF5C8C6F2B30}"/>
    <hyperlink ref="B1493" r:id="rId1492" xr:uid="{BC8CCEF3-E35D-4C54-9D7E-78AF5103ED0D}"/>
    <hyperlink ref="B1494" r:id="rId1493" xr:uid="{746ACC27-1CF5-47E8-8A9D-73D4C8E0F577}"/>
    <hyperlink ref="B1495" r:id="rId1494" xr:uid="{61D6BD84-6A70-4BF6-96F6-36A95FE98039}"/>
    <hyperlink ref="B1496" r:id="rId1495" xr:uid="{9AB365B1-CE5F-44BA-836C-E6BCBABAF5D7}"/>
    <hyperlink ref="B1497" r:id="rId1496" xr:uid="{0E59DF2B-E929-46AE-9790-4FD4652E8C4D}"/>
    <hyperlink ref="B1498" r:id="rId1497" xr:uid="{21BF08C9-E52B-4B7B-9A4A-72F392A7B46B}"/>
    <hyperlink ref="B1499" r:id="rId1498" xr:uid="{50993FFC-A652-43ED-8E07-F1AB35D996DE}"/>
    <hyperlink ref="B1500" r:id="rId1499" xr:uid="{9CD65139-2E8C-4F74-8708-D8E6CC1F3331}"/>
    <hyperlink ref="B1501" r:id="rId1500" xr:uid="{E1C111D3-0926-427A-9889-3653958A4980}"/>
    <hyperlink ref="B1502" r:id="rId1501" xr:uid="{62DA2E0B-3689-4193-8349-7D63F1EDD103}"/>
    <hyperlink ref="B1503" r:id="rId1502" xr:uid="{1E81205B-C031-4AB1-A5D1-B97101C948FC}"/>
    <hyperlink ref="B1504" r:id="rId1503" xr:uid="{DBAF4A5A-E1D0-477E-AC5A-005B99A07022}"/>
    <hyperlink ref="B1505" r:id="rId1504" xr:uid="{97B3CC84-859B-44FF-A850-4CD603B5890E}"/>
    <hyperlink ref="B1506" r:id="rId1505" xr:uid="{DBCB85EC-70D4-4951-9691-119840C138AB}"/>
    <hyperlink ref="B1507" r:id="rId1506" xr:uid="{DC5C20C3-E7B7-4000-B7D7-74F3327A1349}"/>
    <hyperlink ref="B1508" r:id="rId1507" xr:uid="{A589EF6C-FD74-4BAE-8CDF-798FF3872898}"/>
    <hyperlink ref="B1509" r:id="rId1508" xr:uid="{8312A62C-1EDB-48D4-899C-B08F52CC8AE1}"/>
    <hyperlink ref="B1510" r:id="rId1509" xr:uid="{42F67AF2-C532-4B19-B527-869CB9119020}"/>
    <hyperlink ref="B1511" r:id="rId1510" xr:uid="{469E185B-9587-4D09-A355-84439AF6D52B}"/>
    <hyperlink ref="B1512" r:id="rId1511" xr:uid="{8709D006-B4DA-4DA5-ABDE-8CBE98DB97AA}"/>
    <hyperlink ref="B1513" r:id="rId1512" xr:uid="{77F70FA8-27EC-4326-AB26-5242847E0588}"/>
    <hyperlink ref="B1514" r:id="rId1513" xr:uid="{7D6D8615-5C76-4776-92DA-0292B677A211}"/>
    <hyperlink ref="B1515" r:id="rId1514" xr:uid="{EE3D9783-C8DB-46FB-960E-31BAD93C9A7A}"/>
    <hyperlink ref="B1516" r:id="rId1515" xr:uid="{04710020-C261-4CBE-B249-3FC960244E1E}"/>
    <hyperlink ref="B1517" r:id="rId1516" xr:uid="{433CE2D0-5A35-49F8-8E64-F59CE2AB246A}"/>
    <hyperlink ref="B1518" r:id="rId1517" xr:uid="{EB301728-5C47-4A11-BD71-DC88D46F0520}"/>
    <hyperlink ref="B1519" r:id="rId1518" xr:uid="{2E353084-AE9D-43F9-A682-6A1FA83FD649}"/>
    <hyperlink ref="B1520" r:id="rId1519" xr:uid="{DB690724-D57E-4C6F-B44B-6E299C49E90A}"/>
    <hyperlink ref="B1521" r:id="rId1520" xr:uid="{CC3C9C17-2DEE-485A-B079-C93988E34133}"/>
    <hyperlink ref="B1522" r:id="rId1521" xr:uid="{D520001B-5AE5-4A2F-BD8C-A818D61C127E}"/>
    <hyperlink ref="B1523" r:id="rId1522" xr:uid="{66ACE4B5-00CF-48F5-8A75-9FCF2EA7B24A}"/>
    <hyperlink ref="B1524" r:id="rId1523" xr:uid="{18622D2F-EB30-45FF-9B85-B93A80EF450B}"/>
    <hyperlink ref="B1525" r:id="rId1524" xr:uid="{B2AA1C3D-506B-403F-AEA5-E93CC8BEAD3D}"/>
    <hyperlink ref="B1526" r:id="rId1525" xr:uid="{98EB7E99-D4DA-4B3F-8426-C7DFF1189ED5}"/>
    <hyperlink ref="B1527" r:id="rId1526" xr:uid="{2F028474-34B1-4E1B-AD01-DC2073339858}"/>
    <hyperlink ref="B1528" r:id="rId1527" xr:uid="{044018BD-405F-4059-B2F5-4FAF88F2BE6F}"/>
    <hyperlink ref="B1529" r:id="rId1528" xr:uid="{5871776B-7F09-4EF8-8046-B0BFA1CBD6B0}"/>
    <hyperlink ref="B1530" r:id="rId1529" xr:uid="{B6DE0DDA-2BDB-4990-B882-12635AD6B8C7}"/>
    <hyperlink ref="B1531" r:id="rId1530" xr:uid="{19D12642-F17C-438B-BEA3-51A0296E66A1}"/>
    <hyperlink ref="B1532" r:id="rId1531" xr:uid="{488609BD-A83C-43C8-8BB5-9E0FDEC2DD8F}"/>
    <hyperlink ref="B1533" r:id="rId1532" xr:uid="{73C3CC6F-FDDA-4479-AA84-EAF73FB7481A}"/>
    <hyperlink ref="B1534" r:id="rId1533" xr:uid="{4C4A6D1D-4F2F-4207-BFA2-B874BC4CD419}"/>
    <hyperlink ref="B1535" r:id="rId1534" xr:uid="{D18CF023-CA8E-4A8C-91B0-1221AFA5BA5C}"/>
    <hyperlink ref="B1536" r:id="rId1535" xr:uid="{44849C2C-F984-4FC9-959B-C010019C1167}"/>
    <hyperlink ref="B1537" r:id="rId1536" xr:uid="{D43BBFA6-BF39-48EC-9201-80AD384C0552}"/>
    <hyperlink ref="B1538" r:id="rId1537" xr:uid="{FBB498AF-E5A6-44BF-8DBF-BA255FC1C5FC}"/>
    <hyperlink ref="B1539" r:id="rId1538" xr:uid="{BCEA2394-EA3E-42C6-ABE3-EF925E311968}"/>
    <hyperlink ref="B1540" r:id="rId1539" xr:uid="{334A1DF2-FD48-4F4D-AD1E-498DF1089521}"/>
    <hyperlink ref="B1541" r:id="rId1540" xr:uid="{A659A0F1-3119-4BDF-9704-8D4FAD4887AD}"/>
    <hyperlink ref="B1542" r:id="rId1541" xr:uid="{5875D6E6-B439-41ED-BFA1-7A4027AEB7F0}"/>
    <hyperlink ref="B1543" r:id="rId1542" xr:uid="{6098F1A3-1CAC-464C-BA99-B9D0B06C40FC}"/>
    <hyperlink ref="B1544" r:id="rId1543" xr:uid="{916EA233-AEAE-4B13-9869-A1BB16880995}"/>
    <hyperlink ref="B1545" r:id="rId1544" xr:uid="{E23B1121-D52B-42AD-8B48-1B0B68FFDF7F}"/>
    <hyperlink ref="B1546" r:id="rId1545" xr:uid="{9C5695B4-1F18-4DB9-9CAE-2BD229C6EB67}"/>
    <hyperlink ref="B1547" r:id="rId1546" xr:uid="{2C7DDCF3-4443-48D3-9D70-FD6B2216E2BA}"/>
    <hyperlink ref="B1548" r:id="rId1547" xr:uid="{5281E7B2-FE39-486C-A80C-23873B71BD8A}"/>
    <hyperlink ref="B1549" r:id="rId1548" xr:uid="{118FE6AC-4F69-4303-8FE0-E4015D216EE1}"/>
    <hyperlink ref="B1550" r:id="rId1549" xr:uid="{9213E2D8-30A6-476C-B8A8-5CF51E716BEF}"/>
    <hyperlink ref="B1551" r:id="rId1550" xr:uid="{3680F953-431D-48CC-8CE7-B7D1D38EEBAD}"/>
    <hyperlink ref="B1552" r:id="rId1551" xr:uid="{803AB289-E296-4817-8D10-3923AD3BD88B}"/>
    <hyperlink ref="B1553" r:id="rId1552" xr:uid="{F10FFC6D-A631-44EC-B6B9-79CFD618F5AE}"/>
    <hyperlink ref="B1554" r:id="rId1553" xr:uid="{1AD1FAB0-FEE3-4483-85E8-86883C1B3097}"/>
    <hyperlink ref="B1555" r:id="rId1554" xr:uid="{4980EE72-80CD-473A-9DEF-20DF49008380}"/>
    <hyperlink ref="B1556" r:id="rId1555" xr:uid="{EF11B936-7090-4E46-A520-6B19E4A34028}"/>
    <hyperlink ref="B1557" r:id="rId1556" xr:uid="{26DB8BE2-4867-404F-8829-E9259FB0A5DB}"/>
    <hyperlink ref="B1558" r:id="rId1557" xr:uid="{E6BFEE1A-24C3-4730-AB94-FDDF9CD1B392}"/>
    <hyperlink ref="B1559" r:id="rId1558" xr:uid="{9EBA002A-A763-4F61-B784-4BD46675A1DA}"/>
    <hyperlink ref="B1560" r:id="rId1559" xr:uid="{38E1AFDA-EF28-4F83-BC54-788E5E9BE7AF}"/>
    <hyperlink ref="B1561" r:id="rId1560" xr:uid="{0760467D-0710-4DF4-8D71-C2B6BD325E47}"/>
    <hyperlink ref="B1562" r:id="rId1561" xr:uid="{CF902457-DE6D-492A-9EF8-818D8014132D}"/>
    <hyperlink ref="B1563" r:id="rId1562" xr:uid="{292AC378-2AFB-4EB3-B3DF-FD8401DFE20D}"/>
    <hyperlink ref="B1564" r:id="rId1563" xr:uid="{9E58CBF0-DA4B-45F1-BA8F-8137CB1D7E12}"/>
    <hyperlink ref="B1565" r:id="rId1564" xr:uid="{1B1422B8-6E1F-4587-AD33-86DDBE45B960}"/>
    <hyperlink ref="B1566" r:id="rId1565" xr:uid="{3EE11CF5-9FB4-40FA-A3CE-5FFA1F9B829A}"/>
    <hyperlink ref="B1567" r:id="rId1566" xr:uid="{BE6CCDA0-F25A-4BDD-AC54-311029F4C08B}"/>
    <hyperlink ref="B1568" r:id="rId1567" xr:uid="{433B055D-C6EC-4A52-8533-7BADE7558921}"/>
    <hyperlink ref="B1569" r:id="rId1568" xr:uid="{52E3F59B-0917-41C3-9EF3-64045A627019}"/>
    <hyperlink ref="B1570" r:id="rId1569" xr:uid="{D8227CF3-3EF8-4A63-97D8-52754C257CD1}"/>
    <hyperlink ref="B1571" r:id="rId1570" xr:uid="{CD6A3B2F-F037-4A7E-8F84-C051D5918339}"/>
    <hyperlink ref="B1572" r:id="rId1571" xr:uid="{1ADEDA29-7DC8-4582-9138-B8055717BB3A}"/>
    <hyperlink ref="B1573" r:id="rId1572" xr:uid="{EA19040C-160D-4E5B-988D-E8ABD4933265}"/>
    <hyperlink ref="B1574" r:id="rId1573" xr:uid="{051E6D33-0A06-4449-9177-05F15850DCDC}"/>
    <hyperlink ref="B1575" r:id="rId1574" xr:uid="{E83AD88F-B67C-4FEE-8666-E05BD92617AF}"/>
    <hyperlink ref="B1576" r:id="rId1575" xr:uid="{B943EC11-B0C5-475F-A38E-C8E3D690277D}"/>
    <hyperlink ref="B1577" r:id="rId1576" xr:uid="{FC66C963-A065-4C98-AB2F-1BA675703A7A}"/>
    <hyperlink ref="B1578" r:id="rId1577" xr:uid="{9BB3674E-CC71-4B81-8301-5B3ECBAC7EFE}"/>
    <hyperlink ref="B1579" r:id="rId1578" xr:uid="{025EA7B7-DECD-48BE-A38E-94E30D0AF1BD}"/>
    <hyperlink ref="B1580" r:id="rId1579" xr:uid="{F228B0AC-DC86-443F-BC6A-1E9BC8921C52}"/>
    <hyperlink ref="B1581" r:id="rId1580" xr:uid="{AD5D24FB-F74B-4DFB-8D79-1B5FAEEBE66D}"/>
    <hyperlink ref="B1582" r:id="rId1581" xr:uid="{F59CAB6E-0855-4EFF-9418-E6636FD35733}"/>
    <hyperlink ref="B1583" r:id="rId1582" xr:uid="{F023A95E-0ABB-4279-B465-307C4456E81E}"/>
    <hyperlink ref="B1584" r:id="rId1583" xr:uid="{F5FC9FC7-B084-460D-9A85-DECA3913B470}"/>
    <hyperlink ref="B1585" r:id="rId1584" xr:uid="{1A11A6FB-32F3-476E-84F1-C12A428C244B}"/>
    <hyperlink ref="B1586" r:id="rId1585" xr:uid="{BBCC9762-8B24-4B2C-8727-AFC6D3D5D4C5}"/>
    <hyperlink ref="B1587" r:id="rId1586" xr:uid="{491D7741-4150-46A4-A241-A9C5C7F8A9CD}"/>
    <hyperlink ref="B1588" r:id="rId1587" xr:uid="{CF643A94-A1C2-4C31-A583-DF05A2FD0871}"/>
    <hyperlink ref="B1589" r:id="rId1588" xr:uid="{14B0B75C-6791-4AAC-BA69-45B12941631F}"/>
    <hyperlink ref="B1590" r:id="rId1589" xr:uid="{6597750F-C2BF-4187-AE0D-F1A8BA88DAB3}"/>
    <hyperlink ref="B1591" r:id="rId1590" xr:uid="{A75FAC70-CDD3-4A8E-AFF3-AC29BD62C086}"/>
    <hyperlink ref="B1592" r:id="rId1591" xr:uid="{D50A9BA1-3898-415C-AA12-30AA22AF16AA}"/>
    <hyperlink ref="B1593" r:id="rId1592" xr:uid="{3D6DA29D-91F3-41BC-92CF-F711327A5C1A}"/>
    <hyperlink ref="B1594" r:id="rId1593" xr:uid="{B620D8F4-E4D3-4FD4-801C-F325DC30CDBE}"/>
    <hyperlink ref="B1595" r:id="rId1594" xr:uid="{D5668ADD-E1EB-4C5E-BCEA-0E15C76C0575}"/>
    <hyperlink ref="B1596" r:id="rId1595" xr:uid="{9DD22D4F-C4FE-4BF8-B4A1-A2B7BD2F100B}"/>
    <hyperlink ref="B1597" r:id="rId1596" xr:uid="{1A062F55-0EF5-4B6C-ADDF-36A7287E4363}"/>
    <hyperlink ref="B1598" r:id="rId1597" xr:uid="{E387B8A5-19B4-4EEC-8AF6-F421F80323CB}"/>
    <hyperlink ref="B1599" r:id="rId1598" xr:uid="{E09735ED-02D3-413E-91D5-B527CD16400E}"/>
    <hyperlink ref="B1600" r:id="rId1599" xr:uid="{A71617FA-6FE1-4B78-B9D1-12CB1655112A}"/>
    <hyperlink ref="B1601" r:id="rId1600" xr:uid="{D2B90216-CA44-4EEB-A41B-5D3B4AB51510}"/>
    <hyperlink ref="B1602" r:id="rId1601" xr:uid="{95EE17BE-CF88-4227-BDD7-A449A31BCEB2}"/>
    <hyperlink ref="B1603" r:id="rId1602" xr:uid="{E1AF02A6-56D2-43B5-825A-F7D5D046C655}"/>
    <hyperlink ref="B1604" r:id="rId1603" xr:uid="{73ED9F1E-2FD5-4F8B-AB33-F26FD2A121BB}"/>
    <hyperlink ref="B1605" r:id="rId1604" xr:uid="{BD609CCE-41E2-4996-AFA9-528936CF9B9D}"/>
    <hyperlink ref="B1606" r:id="rId1605" xr:uid="{9B1A2500-0B5F-4AC5-9F9F-E57554A6B093}"/>
    <hyperlink ref="B1607" r:id="rId1606" xr:uid="{839E3F94-8898-4601-BAF4-E5EF379BC646}"/>
    <hyperlink ref="B1608" r:id="rId1607" xr:uid="{DAAEEBD9-BDFE-4162-9234-20D69C057E8B}"/>
    <hyperlink ref="B1609" r:id="rId1608" xr:uid="{FE4DF78C-8BF4-4E15-B880-FE5F1B1F91A4}"/>
    <hyperlink ref="B1610" r:id="rId1609" xr:uid="{62050E96-CB0D-49AD-8BC4-B23A63CBFF7A}"/>
    <hyperlink ref="B1611" r:id="rId1610" xr:uid="{5AB53D3C-2F20-4658-9C18-1B8D9D9FD894}"/>
    <hyperlink ref="B1612" r:id="rId1611" xr:uid="{1E400B29-D0E7-4B2F-A202-E10A28BB029E}"/>
    <hyperlink ref="B1613" r:id="rId1612" xr:uid="{407B5C3C-D520-42C3-B759-D49FF2C0184B}"/>
    <hyperlink ref="B1614" r:id="rId1613" xr:uid="{7DF0FB81-054E-465E-994F-CE1FE9C44EF0}"/>
    <hyperlink ref="B1615" r:id="rId1614" xr:uid="{F06B9AE8-422E-46FA-A932-386621664A1D}"/>
    <hyperlink ref="B1616" r:id="rId1615" xr:uid="{D71499BA-A025-4702-807D-F109FED66107}"/>
    <hyperlink ref="B1617" r:id="rId1616" xr:uid="{55286E1F-CB82-48B8-B1D2-DB842C71F67B}"/>
    <hyperlink ref="B1618" r:id="rId1617" xr:uid="{BA23534E-9E52-4A6A-8095-FC0643A4D596}"/>
    <hyperlink ref="B1619" r:id="rId1618" xr:uid="{B56C1BA2-6EDF-47BD-BD72-A92F9413A851}"/>
    <hyperlink ref="B1620" r:id="rId1619" xr:uid="{EDBA545F-DEDF-4171-B103-35C30338D2D7}"/>
    <hyperlink ref="B1621" r:id="rId1620" xr:uid="{69F8E872-3473-4C58-AC1A-7E266B891E96}"/>
    <hyperlink ref="B1622" r:id="rId1621" xr:uid="{16846C6E-9947-4DA5-880B-27F990A9A825}"/>
    <hyperlink ref="B1623" r:id="rId1622" xr:uid="{852FC2A8-CF9D-4C1F-96EE-179C62FC0FF4}"/>
    <hyperlink ref="B1624" r:id="rId1623" xr:uid="{3B736250-3864-4734-9AF1-B6A91178A7BB}"/>
    <hyperlink ref="B1625" r:id="rId1624" xr:uid="{6B34B890-AEB7-48DB-BF63-5AA7670D173C}"/>
    <hyperlink ref="B1626" r:id="rId1625" xr:uid="{CE78E36E-0AC9-4FD6-B0CF-DA44A42FEB9A}"/>
    <hyperlink ref="B1627" r:id="rId1626" xr:uid="{EAB83AA9-D48D-4ACE-892B-C2FD4F26599C}"/>
    <hyperlink ref="B1628" r:id="rId1627" xr:uid="{75A0CBDF-B1B6-4F37-A8C7-38FFF19957A0}"/>
    <hyperlink ref="B1629" r:id="rId1628" xr:uid="{C867A1F3-0500-41DF-99AC-266901B3BCAF}"/>
    <hyperlink ref="B1630" r:id="rId1629" xr:uid="{49FED630-09DE-4A76-994A-6577B6DE90F6}"/>
    <hyperlink ref="B1631" r:id="rId1630" xr:uid="{BF2C6AA6-5252-44D7-BDB6-5CAAF25F4767}"/>
    <hyperlink ref="B1632" r:id="rId1631" xr:uid="{F4B3E237-DF5E-46A4-8660-4EC15910EA5D}"/>
    <hyperlink ref="B1633" r:id="rId1632" xr:uid="{4441B27E-9C2D-4DD0-81B8-802C817B9201}"/>
    <hyperlink ref="B1634" r:id="rId1633" xr:uid="{D6DD725A-0ED9-415F-B25B-DEB27D1B7C4D}"/>
    <hyperlink ref="B1635" r:id="rId1634" xr:uid="{B73C91E2-0D69-4846-82B6-80E65CFF6544}"/>
    <hyperlink ref="B1636" r:id="rId1635" xr:uid="{F2EE3175-F9D7-47F5-AA78-820596E46B3F}"/>
    <hyperlink ref="B1637" r:id="rId1636" xr:uid="{F5F2057E-30CD-4DAA-A4F7-2AF8A1FDAED1}"/>
    <hyperlink ref="B1638" r:id="rId1637" xr:uid="{BA5EBECB-9D0B-46C4-BD28-03F03304DD63}"/>
    <hyperlink ref="B1639" r:id="rId1638" xr:uid="{F8279F31-E98A-4B36-B8F6-9B356A6C1A01}"/>
    <hyperlink ref="B1640" r:id="rId1639" xr:uid="{C514C9F9-BDCE-4B5F-A939-54080CEB44A3}"/>
    <hyperlink ref="B1641" r:id="rId1640" xr:uid="{F0CD418F-FB40-4869-91ED-9D53AF6DDD4E}"/>
    <hyperlink ref="B1642" r:id="rId1641" xr:uid="{3594BAF7-EDE7-4928-AAB1-59DCCEF5C2A5}"/>
    <hyperlink ref="B1643" r:id="rId1642" xr:uid="{69ED4936-3CD2-4AD2-9F07-2D573F1D89D3}"/>
    <hyperlink ref="B1644" r:id="rId1643" xr:uid="{0D708C11-6B27-4CC0-B67A-1929E9821736}"/>
    <hyperlink ref="B1645" r:id="rId1644" xr:uid="{729EF362-B096-4F9E-BE4A-FF3E8CFB0727}"/>
    <hyperlink ref="B1646" r:id="rId1645" xr:uid="{1573C614-5256-40E2-B3E7-C96D01345414}"/>
    <hyperlink ref="B1647" r:id="rId1646" xr:uid="{B83D4E38-B18A-48C5-A60E-9C86D11487BC}"/>
    <hyperlink ref="B1648" r:id="rId1647" xr:uid="{451E0113-FCCD-4C8F-BCF2-B2688C0AD2A2}"/>
    <hyperlink ref="B1649" r:id="rId1648" xr:uid="{45B7787E-C7B0-458A-A3B9-C322AE46087C}"/>
    <hyperlink ref="B1650" r:id="rId1649" xr:uid="{CF02DB77-5391-4BD2-9CC1-1339969A37B4}"/>
    <hyperlink ref="B1651" r:id="rId1650" xr:uid="{861D39F9-AE19-4893-936C-B52DA6ADA213}"/>
    <hyperlink ref="B1652" r:id="rId1651" xr:uid="{144BEDFB-322F-46AD-B719-7EE403EED8AF}"/>
    <hyperlink ref="B1653" r:id="rId1652" xr:uid="{0B537DC0-3519-428F-8712-64BE05CC718F}"/>
    <hyperlink ref="B1654" r:id="rId1653" xr:uid="{AE50389F-05D4-4418-9ABA-F1A1AA013F2A}"/>
    <hyperlink ref="B1655" r:id="rId1654" xr:uid="{FC577053-5E26-4FCF-893D-3145944260E8}"/>
    <hyperlink ref="B1656" r:id="rId1655" xr:uid="{03ADAB90-35B7-4329-B56D-8973A36A8E8C}"/>
    <hyperlink ref="B1657" r:id="rId1656" xr:uid="{0BB8BC1D-C9CD-45D5-8DF5-D2418DF35DC7}"/>
    <hyperlink ref="B1658" r:id="rId1657" xr:uid="{01FDFF24-14C1-44E6-A0FB-0976331DEADA}"/>
    <hyperlink ref="B1659" r:id="rId1658" xr:uid="{D5809216-1474-4065-A9E5-4D03D752644A}"/>
    <hyperlink ref="B1660" r:id="rId1659" xr:uid="{5D3B822A-5307-4A7C-A6C8-CA947164E345}"/>
    <hyperlink ref="B1661" r:id="rId1660" xr:uid="{0062F3D1-8053-490A-A90F-137CB268EE58}"/>
    <hyperlink ref="B1662" r:id="rId1661" xr:uid="{D05A791A-B9B3-4821-9C4C-363D6C67C9D5}"/>
    <hyperlink ref="B1663" r:id="rId1662" xr:uid="{8F965E99-B23A-432E-8273-776278078F25}"/>
    <hyperlink ref="B1664" r:id="rId1663" xr:uid="{E68CEEF1-34A1-4FF3-BBDC-D02844DCE5F0}"/>
    <hyperlink ref="B1665" r:id="rId1664" xr:uid="{92DDB64E-6DFD-4CB0-B647-2701491AA6F1}"/>
    <hyperlink ref="B1666" r:id="rId1665" xr:uid="{3403AE92-44A6-4559-8D39-7F35B4F05632}"/>
    <hyperlink ref="B1667" r:id="rId1666" xr:uid="{6E26E2C8-9BEB-4E76-83A9-A68101E6E610}"/>
    <hyperlink ref="B1668" r:id="rId1667" xr:uid="{A8519443-A89C-491D-9D75-A095618BDF2E}"/>
    <hyperlink ref="B1669" r:id="rId1668" xr:uid="{2DFD48BA-42FD-4053-A87C-339A867560A1}"/>
    <hyperlink ref="B1670" r:id="rId1669" xr:uid="{55914B68-0438-45AC-9167-09648303599B}"/>
    <hyperlink ref="B1671" r:id="rId1670" xr:uid="{FAB9CBEC-9345-424B-B57E-6B2882BACC31}"/>
    <hyperlink ref="B1672" r:id="rId1671" xr:uid="{54CA661F-1CE4-4F52-9AF2-B56BC281E712}"/>
    <hyperlink ref="B1673" r:id="rId1672" xr:uid="{8518E635-D7B2-4B57-8591-E8C8025C7EAF}"/>
    <hyperlink ref="B1674" r:id="rId1673" xr:uid="{4BD5AFB5-99F6-4A57-8280-8FD042F05485}"/>
    <hyperlink ref="B1675" r:id="rId1674" xr:uid="{7B89F2FE-117C-4C52-A96A-6E9E841D0FCA}"/>
    <hyperlink ref="B1676" r:id="rId1675" xr:uid="{756A5FF2-379D-4007-AA85-91F3FB9E8B65}"/>
    <hyperlink ref="B1677" r:id="rId1676" xr:uid="{75C4FC79-C508-4495-B943-D96585EB5FDA}"/>
    <hyperlink ref="B1678" r:id="rId1677" xr:uid="{C271A261-8EC3-4557-9290-2AFCEFD8C21A}"/>
    <hyperlink ref="B1679" r:id="rId1678" xr:uid="{F6D41F4A-4620-4493-A351-24DFEA356535}"/>
    <hyperlink ref="B1680" r:id="rId1679" xr:uid="{3FFC661D-3746-4E46-B7CF-7A252A648783}"/>
    <hyperlink ref="B1681" r:id="rId1680" xr:uid="{B9C595D3-A55B-4CBC-A328-86D013752967}"/>
    <hyperlink ref="B1682" r:id="rId1681" xr:uid="{2FEE6F6D-B6AD-4447-A9E0-43A905AFF1C8}"/>
    <hyperlink ref="B1683" r:id="rId1682" xr:uid="{01570260-4279-4CEC-9881-0AF1D4DB9362}"/>
    <hyperlink ref="B1684" r:id="rId1683" xr:uid="{03D05550-DECF-46D1-9D02-F9BF7B53D820}"/>
    <hyperlink ref="B1685" r:id="rId1684" xr:uid="{CF6BBEB4-4E22-4389-AE7B-10393A7C41B2}"/>
    <hyperlink ref="B1686" r:id="rId1685" xr:uid="{78F8C3B3-2A2D-4738-B404-3973EA026BA1}"/>
    <hyperlink ref="B1687" r:id="rId1686" xr:uid="{2A591A04-0CD3-4396-8D02-9DA155642C0E}"/>
    <hyperlink ref="B1688" r:id="rId1687" xr:uid="{D1D81E7F-2CB1-491F-A343-9468BBA466A5}"/>
    <hyperlink ref="B1689" r:id="rId1688" xr:uid="{37D815AF-F806-4197-8B13-2A26C73214E9}"/>
    <hyperlink ref="B1690" r:id="rId1689" xr:uid="{01644893-F2D1-4FD3-B22A-9AA09DA5969F}"/>
    <hyperlink ref="B1691" r:id="rId1690" xr:uid="{E2897A20-ED78-487B-9BBF-93BA8DD6BAA9}"/>
    <hyperlink ref="B1692" r:id="rId1691" xr:uid="{F1CED122-5ACD-4C01-8BCB-49AF532D2E46}"/>
    <hyperlink ref="B1693" r:id="rId1692" xr:uid="{C61779C9-74A1-436C-810E-95CC4A0CAF71}"/>
    <hyperlink ref="B1694" r:id="rId1693" xr:uid="{F4D89DC0-CE40-40D4-8A5E-3C46E29C7C39}"/>
    <hyperlink ref="B1695" r:id="rId1694" xr:uid="{A315A2FD-EE66-4F57-A307-8A465A6905BD}"/>
    <hyperlink ref="B1696" r:id="rId1695" xr:uid="{341FD5C4-1B48-4547-B9C3-857CEE5EBE6F}"/>
    <hyperlink ref="B1697" r:id="rId1696" xr:uid="{8CC8EF13-3E1E-4E58-8494-F9BE6B9F5F4F}"/>
    <hyperlink ref="B1698" r:id="rId1697" xr:uid="{16FD5215-9041-4F09-84FF-C866618FB7EA}"/>
    <hyperlink ref="B1699" r:id="rId1698" xr:uid="{A87D847A-CFCC-4E7E-BEC9-0BC75A713FE0}"/>
    <hyperlink ref="B1700" r:id="rId1699" xr:uid="{B4397B62-E1B2-4A56-89C0-9D0B3AE56ECD}"/>
    <hyperlink ref="B1701" r:id="rId1700" xr:uid="{EA3729A3-35F6-4FD0-96F1-21900812F1A4}"/>
    <hyperlink ref="B1702" r:id="rId1701" xr:uid="{CCF59BAC-A9A0-448C-83EC-84256FA29A21}"/>
    <hyperlink ref="B1703" r:id="rId1702" xr:uid="{518DF908-0022-4B77-B3AA-E00CCA146158}"/>
    <hyperlink ref="B1704" r:id="rId1703" xr:uid="{FFA5DEF3-84D5-494A-9DC9-49F0081B6B50}"/>
    <hyperlink ref="B1705" r:id="rId1704" xr:uid="{E36C103D-AFE3-4FD5-A1EE-60966C2A1852}"/>
    <hyperlink ref="B1706" r:id="rId1705" xr:uid="{49EE13D3-88D6-4535-8CF6-4B1F941B13F0}"/>
    <hyperlink ref="B1707" r:id="rId1706" xr:uid="{8A040CE8-479F-4509-B39D-8B6E69424C1E}"/>
    <hyperlink ref="B1708" r:id="rId1707" xr:uid="{E879AEAC-5409-47F6-B366-0B59395FE4D5}"/>
    <hyperlink ref="B1709" r:id="rId1708" xr:uid="{180124FA-2012-4AE8-8DCE-5B47BF881A0E}"/>
    <hyperlink ref="B1710" r:id="rId1709" xr:uid="{542DCE60-41AF-41E7-8AC9-8D1496D85DA7}"/>
    <hyperlink ref="B1711" r:id="rId1710" xr:uid="{98B34F7F-662F-4AAB-93AF-FCB2435DF7A0}"/>
    <hyperlink ref="B1712" r:id="rId1711" xr:uid="{7D0520F1-AA3F-410F-9414-36C78271957A}"/>
    <hyperlink ref="B1713" r:id="rId1712" xr:uid="{B32C8337-44D2-4E51-84D0-0E43F990FAB3}"/>
    <hyperlink ref="B1714" r:id="rId1713" xr:uid="{DDD98457-7AF6-4FCD-A189-D1636B8C9475}"/>
    <hyperlink ref="B1715" r:id="rId1714" xr:uid="{59B7C64B-3887-44F6-8376-6BD82FDACF0C}"/>
    <hyperlink ref="B1716" r:id="rId1715" xr:uid="{DE20B1F5-82E7-4792-A1DD-794BFC1B436F}"/>
    <hyperlink ref="B1717" r:id="rId1716" xr:uid="{85E2D2BC-35A4-4293-B2C6-BBEC3C9FC319}"/>
    <hyperlink ref="B1718" r:id="rId1717" xr:uid="{AD70BB2C-2383-400B-9D30-A552CCBFE60F}"/>
    <hyperlink ref="B1719" r:id="rId1718" xr:uid="{65F03721-3E46-4C07-AE83-6006B199A4EF}"/>
    <hyperlink ref="B1720" r:id="rId1719" xr:uid="{69CFDC0D-420A-4678-9620-B1A6700190BA}"/>
    <hyperlink ref="B1721" r:id="rId1720" xr:uid="{C0E84AE6-2111-462A-B011-FDDC53DAFD66}"/>
    <hyperlink ref="B1722" r:id="rId1721" xr:uid="{4EAEAAED-4B72-4F1D-B766-17793FC49749}"/>
    <hyperlink ref="B1723" r:id="rId1722" xr:uid="{35E5E18F-BC7B-4643-9660-FCBF78F35612}"/>
    <hyperlink ref="B1724" r:id="rId1723" xr:uid="{07FD57D3-75ED-478C-A0A3-1FFDC03E4F2E}"/>
    <hyperlink ref="B1725" r:id="rId1724" xr:uid="{4D811BF6-ADFE-4D0A-906A-7442C6D70ADB}"/>
    <hyperlink ref="B1726" r:id="rId1725" xr:uid="{56C3A881-B9C9-4BA3-BFA8-4ABA9BFCEDCE}"/>
    <hyperlink ref="B1727" r:id="rId1726" xr:uid="{79C68E23-46F6-4B00-8EBD-2E392C677E9A}"/>
    <hyperlink ref="B1728" r:id="rId1727" xr:uid="{C0D29368-ECE6-46E4-ADC1-73ECB51F2BE9}"/>
    <hyperlink ref="B1729" r:id="rId1728" xr:uid="{FC1F2257-B4B0-4180-BBFD-171B234AB88C}"/>
    <hyperlink ref="B1730" r:id="rId1729" xr:uid="{319716E3-5FB6-4A8E-BB68-6726853CF7E2}"/>
    <hyperlink ref="B1731" r:id="rId1730" xr:uid="{20A37525-E1B1-445B-93E8-3108C2ABC287}"/>
    <hyperlink ref="B1732" r:id="rId1731" xr:uid="{F419B941-5BEB-43E3-9740-ACD88078D7F8}"/>
    <hyperlink ref="B1733" r:id="rId1732" xr:uid="{A4E763F1-FF3F-43D5-B9E9-F7C45E29DFC2}"/>
    <hyperlink ref="B1734" r:id="rId1733" xr:uid="{63F34FE5-9B7A-40DF-BD7B-A6843B512EA2}"/>
    <hyperlink ref="B1735" r:id="rId1734" xr:uid="{E7E6BCF7-E12A-4D51-BE10-7F2B70A027B7}"/>
    <hyperlink ref="B1736" r:id="rId1735" xr:uid="{1B7A614C-3931-474E-9D17-24DDDF779E16}"/>
    <hyperlink ref="B1737" r:id="rId1736" xr:uid="{2F12B87F-44A2-4375-8DA9-4A8B361282D5}"/>
    <hyperlink ref="B1738" r:id="rId1737" xr:uid="{12F7BC26-0E79-419A-8B48-D793C089B72A}"/>
    <hyperlink ref="B1739" r:id="rId1738" xr:uid="{068428CC-67C3-4C00-839E-F199CD68DCD5}"/>
    <hyperlink ref="B1740" r:id="rId1739" xr:uid="{BAEB1059-3106-4056-A110-F353285E10E3}"/>
    <hyperlink ref="B1741" r:id="rId1740" xr:uid="{DA90DA91-E84F-49BB-9428-0FC24EB6DCF8}"/>
    <hyperlink ref="B1742" r:id="rId1741" xr:uid="{98BFAA37-85DA-4BB9-BBA3-1EA4DA13AA8F}"/>
    <hyperlink ref="B1743" r:id="rId1742" xr:uid="{A2F25ACF-16CB-4415-802D-FD76C850916B}"/>
    <hyperlink ref="B1744" r:id="rId1743" xr:uid="{122632EB-462C-4846-943E-91327673B226}"/>
    <hyperlink ref="B1745" r:id="rId1744" xr:uid="{6AB99F00-A040-4A7C-AAFB-331772EB53E5}"/>
    <hyperlink ref="B1746" r:id="rId1745" xr:uid="{A9FD7C21-935F-47E6-BE39-4959B288301F}"/>
    <hyperlink ref="B1747" r:id="rId1746" xr:uid="{05B52024-6F0C-4EF3-9458-5C243A2C83A0}"/>
    <hyperlink ref="B1748" r:id="rId1747" xr:uid="{DAE611C9-C7D1-4C69-8F34-173C0A21E6D4}"/>
    <hyperlink ref="B1749" r:id="rId1748" xr:uid="{88B47B81-470E-4734-BDDA-735F83C8D751}"/>
    <hyperlink ref="B1750" r:id="rId1749" xr:uid="{3E3BC46E-7950-4481-ADA7-DB42B619E456}"/>
    <hyperlink ref="B1751" r:id="rId1750" xr:uid="{C89D1B57-BB10-4274-80DE-3D5B9DD612F1}"/>
    <hyperlink ref="B1752" r:id="rId1751" xr:uid="{E304360C-E7FF-4BCA-95DB-81D330FEEDF5}"/>
    <hyperlink ref="B1753" r:id="rId1752" xr:uid="{ACA09D05-BB3F-4086-AFDB-3E4F993E6CEA}"/>
    <hyperlink ref="B1754" r:id="rId1753" xr:uid="{3F7172BD-0442-40A5-936B-A1A5CEBCE861}"/>
    <hyperlink ref="B1755" r:id="rId1754" xr:uid="{7280DC6A-423C-4231-8568-BEE01AA5E376}"/>
    <hyperlink ref="B1756" r:id="rId1755" xr:uid="{873A2E1C-2C6B-44DC-97B9-66F87F33784E}"/>
    <hyperlink ref="B1757" r:id="rId1756" xr:uid="{AAD80643-2AAC-4646-97B1-8A1005368F6A}"/>
    <hyperlink ref="B1758" r:id="rId1757" xr:uid="{CDB53AD7-5185-4442-8102-CDCE5F3056BD}"/>
    <hyperlink ref="B1759" r:id="rId1758" xr:uid="{E088BE9B-F24D-431C-B923-40C8A131B6D3}"/>
    <hyperlink ref="B1760" r:id="rId1759" xr:uid="{9ED0EFD6-AF6A-415F-9388-F8E3C639EC73}"/>
    <hyperlink ref="B1761" r:id="rId1760" xr:uid="{032D6C0E-5191-484B-8B29-A07F03D85100}"/>
    <hyperlink ref="B1762" r:id="rId1761" xr:uid="{1A10CA45-22BF-45B7-A27C-CFC4EC577FF6}"/>
    <hyperlink ref="B1763" r:id="rId1762" xr:uid="{66DC5E2C-C5CB-42E6-B578-3205CB4D6088}"/>
    <hyperlink ref="B1764" r:id="rId1763" xr:uid="{0EB0CB99-2525-4EED-A580-44DD25D6E851}"/>
    <hyperlink ref="B1765" r:id="rId1764" xr:uid="{A6613726-9BF9-4749-B68F-D182A69AAEC9}"/>
    <hyperlink ref="B1766" r:id="rId1765" xr:uid="{DB6195F1-9D33-4F2A-80DE-6A75C5348B45}"/>
    <hyperlink ref="B1767" r:id="rId1766" xr:uid="{CA6862BE-9B29-4507-A37B-192BA92FB83B}"/>
    <hyperlink ref="B1768" r:id="rId1767" xr:uid="{AA6CC900-FBA0-4DAB-9577-CF9517DB5302}"/>
    <hyperlink ref="B1769" r:id="rId1768" xr:uid="{3720D2AF-5D88-4819-97CF-C1504EAADC33}"/>
    <hyperlink ref="B1770" r:id="rId1769" xr:uid="{E1F011A3-F3BC-4B93-B76B-371E135DE922}"/>
    <hyperlink ref="B1771" r:id="rId1770" xr:uid="{44333919-A60D-49D7-81AE-68A7B702625A}"/>
    <hyperlink ref="B1772" r:id="rId1771" xr:uid="{3068CF79-CFD1-4EAD-BE66-6C430257099E}"/>
    <hyperlink ref="B1773" r:id="rId1772" xr:uid="{070BAEE7-B234-4675-B256-870082EA92AE}"/>
    <hyperlink ref="B1774" r:id="rId1773" xr:uid="{11452ED4-B63F-4E24-8E22-F80E511F2BF1}"/>
    <hyperlink ref="B1775" r:id="rId1774" xr:uid="{9F3D2508-01CF-4A3B-AEA4-608F6E1CFBC9}"/>
    <hyperlink ref="B1776" r:id="rId1775" xr:uid="{2D8A5EB6-6BD6-48C7-ABC5-BD392B03E526}"/>
    <hyperlink ref="B1777" r:id="rId1776" xr:uid="{F426657D-E5F5-4F81-9BCB-ADE12B2A2505}"/>
    <hyperlink ref="B1778" r:id="rId1777" xr:uid="{7503C5AB-8A06-466C-A39B-D06F8456D074}"/>
    <hyperlink ref="B1779" r:id="rId1778" xr:uid="{577AB084-8B41-43A0-B960-06962A26CAD8}"/>
    <hyperlink ref="B1780" r:id="rId1779" xr:uid="{AB56DC34-B40C-462A-882F-5789F8D2C548}"/>
    <hyperlink ref="B1781" r:id="rId1780" xr:uid="{83DF7293-2E74-4642-9212-9B1E1A650669}"/>
    <hyperlink ref="B1782" r:id="rId1781" xr:uid="{93D7C762-A07E-49F4-805B-6E719561E041}"/>
    <hyperlink ref="B1783" r:id="rId1782" xr:uid="{85AD6F15-18B1-48BD-A68F-EB2C8D5350DE}"/>
    <hyperlink ref="B1784" r:id="rId1783" xr:uid="{114AB133-070F-4AB7-819D-7184A3F15BB7}"/>
    <hyperlink ref="B1785" r:id="rId1784" xr:uid="{94F7A802-0AE3-40BF-8893-C8869B8831C5}"/>
    <hyperlink ref="B1786" r:id="rId1785" xr:uid="{8ABFBE88-388C-48ED-8265-4CEC5B844CF6}"/>
    <hyperlink ref="B1787" r:id="rId1786" xr:uid="{B5F76A82-7879-4E76-AB5D-51FD0F025AB5}"/>
    <hyperlink ref="B1788" r:id="rId1787" xr:uid="{882B33CA-733E-4DF9-A478-89DCDB46CCF3}"/>
    <hyperlink ref="B1789" r:id="rId1788" xr:uid="{B624D8B6-2764-47CA-8808-7ACC968FC0EC}"/>
    <hyperlink ref="B1790" r:id="rId1789" xr:uid="{DD16F0F9-4EF2-42E4-B477-46263DEC1AA2}"/>
    <hyperlink ref="B1791" r:id="rId1790" xr:uid="{B0B0ECF2-90AE-48D0-A234-89477C312154}"/>
    <hyperlink ref="B1792" r:id="rId1791" xr:uid="{33E542AE-01B8-41DA-A541-A8C64E752143}"/>
    <hyperlink ref="B1793" r:id="rId1792" xr:uid="{0C29CF9F-F906-4F0C-B541-CCE8099E2CCF}"/>
    <hyperlink ref="B1794" r:id="rId1793" xr:uid="{B81706EA-2D97-4759-8C85-46FAC4289B6B}"/>
    <hyperlink ref="B1795" r:id="rId1794" xr:uid="{1F2F2241-C5A1-4260-BB3D-63264C2B03D3}"/>
    <hyperlink ref="B1796" r:id="rId1795" xr:uid="{974209BD-CA6F-40A5-A253-7073704983BD}"/>
    <hyperlink ref="B1797" r:id="rId1796" xr:uid="{E9D001F8-20A7-41A6-B6C8-E544CE03DA8B}"/>
    <hyperlink ref="B1798" r:id="rId1797" xr:uid="{06DABE0F-DF84-404C-8E8F-EABBADC6F5BC}"/>
    <hyperlink ref="B1799" r:id="rId1798" xr:uid="{BD776FFB-0C72-4097-8220-B695010793BB}"/>
    <hyperlink ref="B1800" r:id="rId1799" xr:uid="{FE88316C-9C70-4A18-BC4C-7A14B2059541}"/>
    <hyperlink ref="B1801" r:id="rId1800" xr:uid="{1C7332EC-0F24-4A00-BC2D-7A975B46799F}"/>
    <hyperlink ref="B1802" r:id="rId1801" xr:uid="{6EE0E85B-EC19-4003-B22F-13A785F30A0A}"/>
    <hyperlink ref="B1803" r:id="rId1802" xr:uid="{7F7DE382-4059-4234-9EB4-44A1CFCB3BA1}"/>
    <hyperlink ref="B1804" r:id="rId1803" xr:uid="{C1D58D84-509C-4BC9-9998-6A070E837662}"/>
    <hyperlink ref="B1805" r:id="rId1804" xr:uid="{DD9158D4-B4B2-46ED-B691-5C8B7F0BB143}"/>
    <hyperlink ref="B1806" r:id="rId1805" xr:uid="{0E5CD177-2D08-4D77-9FAB-3AA6035265F6}"/>
    <hyperlink ref="B1807" r:id="rId1806" xr:uid="{FBB83432-2C11-4A95-84CA-A461DBC56181}"/>
    <hyperlink ref="B1808" r:id="rId1807" xr:uid="{583C4551-2C75-4CD4-A3F6-AD8E503AC341}"/>
    <hyperlink ref="B1809" r:id="rId1808" xr:uid="{70B33EBA-3592-4FD2-AB36-7BB5C38B03A4}"/>
    <hyperlink ref="B1810" r:id="rId1809" xr:uid="{CC4AA4D9-5BD8-416B-A836-833F9E71644B}"/>
    <hyperlink ref="B1811" r:id="rId1810" xr:uid="{D4812157-F615-4E00-96A4-519CA8DEE0AF}"/>
    <hyperlink ref="B1812" r:id="rId1811" xr:uid="{DD42A512-FBEC-4385-B352-6AF2DF44CA46}"/>
    <hyperlink ref="B1813" r:id="rId1812" xr:uid="{DF29A30D-D48D-4142-85B7-71AB320F146D}"/>
    <hyperlink ref="B1814" r:id="rId1813" xr:uid="{21DF0F63-F9B7-4ABD-88F5-1B8A1E834FC4}"/>
    <hyperlink ref="B1815" r:id="rId1814" xr:uid="{EA69FB06-FFBC-4CF5-A6FE-AB423042CE09}"/>
    <hyperlink ref="B1816" r:id="rId1815" xr:uid="{B3B41C43-4144-4046-87C7-CA7DFE4884BB}"/>
    <hyperlink ref="B1817" r:id="rId1816" xr:uid="{F60E63FF-6E5A-4875-811E-01AC8869B96D}"/>
    <hyperlink ref="B1818" r:id="rId1817" xr:uid="{CF492B40-48DB-4D71-929D-D81107375608}"/>
    <hyperlink ref="B1819" r:id="rId1818" xr:uid="{7E457A02-72EB-4550-B773-1DC029140E31}"/>
    <hyperlink ref="B1820" r:id="rId1819" xr:uid="{2EF09A7D-505E-46B1-B30D-67572DB32ECE}"/>
    <hyperlink ref="B1821" r:id="rId1820" xr:uid="{B5EED2E8-104E-47B9-8368-0547E9AE17C2}"/>
    <hyperlink ref="B1822" r:id="rId1821" xr:uid="{ADC3A663-00A1-4F60-AE1F-BF2411F112AF}"/>
    <hyperlink ref="B1823" r:id="rId1822" xr:uid="{A876EC90-D662-4F55-B12B-4DE11BFBFC24}"/>
    <hyperlink ref="B1824" r:id="rId1823" xr:uid="{8E76753E-5D0C-46FB-82BA-0FA7AE0BAAFB}"/>
    <hyperlink ref="B1825" r:id="rId1824" xr:uid="{74190219-A26C-4193-BC91-0751D3A6A73A}"/>
    <hyperlink ref="B1826" r:id="rId1825" xr:uid="{2C3BC6D4-5904-49F2-A3A6-B6D8077B1243}"/>
    <hyperlink ref="B1827" r:id="rId1826" xr:uid="{D058DC00-0744-43A8-A3BD-FD02D5BCCAFE}"/>
    <hyperlink ref="B1828" r:id="rId1827" xr:uid="{4DA51CFC-EF15-4F49-816B-7187C1325ED1}"/>
    <hyperlink ref="B1829" r:id="rId1828" xr:uid="{5067C72A-A37D-4F7C-8ED3-C628E0A4939C}"/>
    <hyperlink ref="B1830" r:id="rId1829" xr:uid="{560F479B-17DA-466F-AE2D-69739567F360}"/>
    <hyperlink ref="B1831" r:id="rId1830" xr:uid="{9A465AE9-69F3-48FD-A0B6-C643153A76B5}"/>
    <hyperlink ref="B1832" r:id="rId1831" xr:uid="{A49CC5C4-C366-40EE-9748-0DE31EA066A8}"/>
    <hyperlink ref="B1833" r:id="rId1832" xr:uid="{2F3CCE01-B954-4059-A760-AEBE20680129}"/>
    <hyperlink ref="B1834" r:id="rId1833" xr:uid="{22F49944-E79F-451C-BF59-2212518502FA}"/>
    <hyperlink ref="B1835" r:id="rId1834" xr:uid="{7D0A3266-0E98-478B-8C9F-1EF6946F6A4D}"/>
    <hyperlink ref="B1836" r:id="rId1835" xr:uid="{8A2C1B3C-CD77-4D0A-A0ED-C042198A3D6B}"/>
    <hyperlink ref="B1837" r:id="rId1836" xr:uid="{ABF0DCA6-A31D-499A-B410-48D4AE4EB544}"/>
    <hyperlink ref="B1838" r:id="rId1837" xr:uid="{4A61B2DD-CE9A-4070-B8ED-401C573FAF9F}"/>
    <hyperlink ref="B1839" r:id="rId1838" xr:uid="{DAD68F50-D1C7-4891-BFEE-0B9CD4031FD5}"/>
    <hyperlink ref="B1840" r:id="rId1839" xr:uid="{6F523109-C8B7-463A-B38B-CFFFB38D9FDE}"/>
    <hyperlink ref="B1841" r:id="rId1840" xr:uid="{9AC499FF-ED2A-4FCC-B4BF-E457B018A326}"/>
    <hyperlink ref="B1842" r:id="rId1841" xr:uid="{391DB611-9A73-4DCC-B233-67A9657815D4}"/>
    <hyperlink ref="B1843" r:id="rId1842" xr:uid="{680B3710-E77E-4CCF-A754-C9A2D9EA013F}"/>
    <hyperlink ref="B1844" r:id="rId1843" xr:uid="{8FF4CAC6-BD8C-4D68-AA30-DC80CC7E3F7F}"/>
    <hyperlink ref="B1845" r:id="rId1844" xr:uid="{03642F0D-2627-49C2-9625-BEC1ED455CD8}"/>
    <hyperlink ref="B1846" r:id="rId1845" xr:uid="{61243397-1D5A-4310-A675-AF3A0AFC2222}"/>
    <hyperlink ref="B1847" r:id="rId1846" xr:uid="{F80B16F5-A1DD-4468-8608-B78109BFD05C}"/>
    <hyperlink ref="B1848" r:id="rId1847" xr:uid="{812A5B5F-3FC0-4123-877D-9E053C0D64FE}"/>
    <hyperlink ref="B1849" r:id="rId1848" xr:uid="{83834AD7-0B17-4FD5-8068-FF12F28CB707}"/>
    <hyperlink ref="B1850" r:id="rId1849" xr:uid="{E8D6B62D-E38F-4B03-A2E6-A523D498B189}"/>
    <hyperlink ref="B1851" r:id="rId1850" xr:uid="{EEBE637A-EAB5-452E-A964-2C9E0D72E82F}"/>
    <hyperlink ref="B1852" r:id="rId1851" xr:uid="{EE1CDC0D-1DB5-43BB-8E0D-034F03563370}"/>
    <hyperlink ref="B1853" r:id="rId1852" xr:uid="{D30BA011-5E5B-4C7B-8E2E-20A52A2A0A37}"/>
    <hyperlink ref="B1854" r:id="rId1853" xr:uid="{FD4DC0BD-B184-4F99-B191-31C57EC22F51}"/>
    <hyperlink ref="B1855" r:id="rId1854" xr:uid="{34AC7071-CFE1-4C3F-829F-90AB62CF48EB}"/>
    <hyperlink ref="B1856" r:id="rId1855" xr:uid="{AABB5719-6806-4679-90B6-042C4E23D712}"/>
    <hyperlink ref="B1857" r:id="rId1856" xr:uid="{C99F33A8-F4D2-4C05-80C4-06DE05B9795B}"/>
    <hyperlink ref="B1858" r:id="rId1857" xr:uid="{D916D0BE-2A24-4620-AF87-6C9CD627B5B3}"/>
    <hyperlink ref="B1859" r:id="rId1858" xr:uid="{90E7EE11-5FC7-4168-A4F0-6604041BCB0E}"/>
    <hyperlink ref="B1860" r:id="rId1859" xr:uid="{830D4898-AA0B-4AE2-8ACD-ABF2A6F16A37}"/>
    <hyperlink ref="B1861" r:id="rId1860" xr:uid="{DDBA1831-8EA8-4A16-A704-A5045C737185}"/>
    <hyperlink ref="B1862" r:id="rId1861" xr:uid="{5C9FFB3B-1425-494D-9623-7B0527AFECC1}"/>
    <hyperlink ref="B1863" r:id="rId1862" xr:uid="{4F8B2E6F-9BAF-4500-BD1B-AFC2C30775F8}"/>
    <hyperlink ref="B1864" r:id="rId1863" xr:uid="{5D3BA96D-4E9D-4953-ABCA-D8D5BF26DD2E}"/>
    <hyperlink ref="B1865" r:id="rId1864" xr:uid="{CB680595-7807-474D-A798-350EA1E5970D}"/>
    <hyperlink ref="B1866" r:id="rId1865" xr:uid="{90EB347B-3E65-480F-B9B7-36BB6E9AB08C}"/>
    <hyperlink ref="B1867" r:id="rId1866" xr:uid="{C6BEE6D1-7C2A-43BB-A20D-9DFE60A5C200}"/>
    <hyperlink ref="B1868" r:id="rId1867" xr:uid="{DF55B475-A55E-4851-9307-DC83508D71AA}"/>
    <hyperlink ref="B1869" r:id="rId1868" xr:uid="{538ABC31-1126-4D6A-9BD0-818242F5DED5}"/>
    <hyperlink ref="B1870" r:id="rId1869" xr:uid="{85BD45E2-25FA-49C2-9163-7D34C41188F6}"/>
    <hyperlink ref="B1871" r:id="rId1870" xr:uid="{26344D4D-38F8-4250-8FC0-C9173CFDF704}"/>
    <hyperlink ref="B1872" r:id="rId1871" xr:uid="{C3D4C476-F244-460E-914A-FF4E8B5925AF}"/>
    <hyperlink ref="B1873" r:id="rId1872" xr:uid="{3D6D5994-3C95-4280-A76B-6F422F58ECEB}"/>
    <hyperlink ref="B1874" r:id="rId1873" xr:uid="{5A78F0BF-C6B1-4E65-A0E9-B2B1F2441175}"/>
    <hyperlink ref="B1875" r:id="rId1874" xr:uid="{B0EBE262-4C6C-4ED8-A32D-05452D2844B5}"/>
    <hyperlink ref="B1876" r:id="rId1875" xr:uid="{08E96614-7178-4863-9843-4B7F1DA94856}"/>
    <hyperlink ref="B1877" r:id="rId1876" xr:uid="{816D4726-7BF4-4D66-821C-859F272AADEB}"/>
    <hyperlink ref="B1878" r:id="rId1877" xr:uid="{5686A4B1-5ABE-4820-944A-B47351163FB0}"/>
    <hyperlink ref="B1879" r:id="rId1878" xr:uid="{98C07371-AA7F-4041-AFCD-21723F6D0733}"/>
    <hyperlink ref="B1880" r:id="rId1879" xr:uid="{33B20AD0-0EE6-4E42-84DD-11BF8BDBD426}"/>
    <hyperlink ref="B1881" r:id="rId1880" xr:uid="{3A0BC9DF-DFBA-464D-9D3D-81A7BEC55576}"/>
    <hyperlink ref="B1882" r:id="rId1881" xr:uid="{1529E4A9-C03B-47BF-95EC-19D4400B9537}"/>
    <hyperlink ref="B1883" r:id="rId1882" xr:uid="{2EDD6D60-816B-4C23-AEE9-236EC4D264A1}"/>
    <hyperlink ref="B1884" r:id="rId1883" xr:uid="{9B77DA61-3FCB-49D1-889D-057600500A42}"/>
    <hyperlink ref="B1885" r:id="rId1884" xr:uid="{DD84040C-25C7-4DC8-BF1B-20A3DF03712C}"/>
    <hyperlink ref="B1886" r:id="rId1885" xr:uid="{75F95B50-CD2B-40AE-98F7-616C52A2050F}"/>
    <hyperlink ref="B1887" r:id="rId1886" xr:uid="{EC657798-E029-4F49-92C0-8C585C92CEC9}"/>
    <hyperlink ref="B1888" r:id="rId1887" xr:uid="{3A0165E6-BF50-4850-89DA-C3F9A3628F8B}"/>
    <hyperlink ref="B1889" r:id="rId1888" xr:uid="{96EA7777-18FB-4FFE-AABD-37D24C34DCCE}"/>
    <hyperlink ref="B1890" r:id="rId1889" xr:uid="{8D411ED8-7732-4CA1-BB15-A817EDF8E07B}"/>
    <hyperlink ref="B1891" r:id="rId1890" xr:uid="{D923429A-DA06-4F58-87DE-0B322B11F684}"/>
    <hyperlink ref="B1892" r:id="rId1891" xr:uid="{CC32B00E-A72D-43A9-92D5-C56042495E10}"/>
    <hyperlink ref="B1893" r:id="rId1892" xr:uid="{92E5485B-3E02-4B79-B4D8-ACA457511860}"/>
    <hyperlink ref="B1894" r:id="rId1893" xr:uid="{D35B5335-836A-4373-843D-C3C44EFF4556}"/>
    <hyperlink ref="B1895" r:id="rId1894" xr:uid="{B57229CE-CD2F-473B-9B6F-7159985DD084}"/>
    <hyperlink ref="B1896" r:id="rId1895" xr:uid="{B8B7C1E1-D0CD-4EE0-8F24-34FF3C47F222}"/>
    <hyperlink ref="B1897" r:id="rId1896" xr:uid="{906DC6C8-3311-4D2B-ACAE-0AE6C137B8FE}"/>
    <hyperlink ref="B1898" r:id="rId1897" xr:uid="{D1A0EFB4-80EF-43D1-ABBF-1301705F4433}"/>
    <hyperlink ref="B1899" r:id="rId1898" xr:uid="{33D7F583-D1A1-481C-8ED4-A4AB9F1A3296}"/>
    <hyperlink ref="B1900" r:id="rId1899" xr:uid="{AABEB1C8-ABFB-412A-AC12-C93BF7F4576D}"/>
    <hyperlink ref="B1901" r:id="rId1900" xr:uid="{3EB68A30-E9D0-49DE-BFC6-11BDE535687D}"/>
    <hyperlink ref="B1902" r:id="rId1901" xr:uid="{F470E5F1-0F2F-4139-82A4-509F8CBEDD0E}"/>
    <hyperlink ref="B1903" r:id="rId1902" xr:uid="{112614C7-E1C1-43FA-8FA3-FEC9D35E5BFB}"/>
    <hyperlink ref="B1904" r:id="rId1903" xr:uid="{A3517A6C-CFA0-47F7-8FDF-91FC09ECAFBC}"/>
    <hyperlink ref="B1905" r:id="rId1904" xr:uid="{8B39CAD7-4D06-4FB7-A0AE-1665B8BCAF08}"/>
    <hyperlink ref="B1906" r:id="rId1905" xr:uid="{2FFD7428-F6AA-49A4-A53B-09A8E09533A5}"/>
    <hyperlink ref="B1907" r:id="rId1906" xr:uid="{A63A1E25-547A-46EB-9ED5-3B120F6407CC}"/>
    <hyperlink ref="B1908" r:id="rId1907" xr:uid="{11062BED-A3BE-4AB4-BF66-BC2D36B4BF4C}"/>
    <hyperlink ref="B1909" r:id="rId1908" xr:uid="{4A182714-EB0D-4949-81B9-A1888A8523EC}"/>
    <hyperlink ref="B1910" r:id="rId1909" xr:uid="{46A81BD8-B522-4A06-A52E-EE7AD026014B}"/>
    <hyperlink ref="B1911" r:id="rId1910" xr:uid="{AB6B47FF-0F3C-40EC-A04F-5E751617EA99}"/>
    <hyperlink ref="B1912" r:id="rId1911" xr:uid="{0F3FD80C-8D79-43CA-BF32-B6D48ABCE513}"/>
    <hyperlink ref="B1913" r:id="rId1912" xr:uid="{19E2D690-F74D-4066-B893-8980ED6D60C9}"/>
    <hyperlink ref="B1914" r:id="rId1913" xr:uid="{C655D655-C95B-4EED-B9BF-FBBEA183A108}"/>
    <hyperlink ref="B1915" r:id="rId1914" xr:uid="{68EA2CFB-7BD0-4D28-BEF4-B495B2597E97}"/>
    <hyperlink ref="B1916" r:id="rId1915" xr:uid="{A5D37443-A114-4274-895B-0C4F51B6D7CE}"/>
    <hyperlink ref="B1917" r:id="rId1916" xr:uid="{89FC0B4C-5554-490A-BCDD-F8802ABB8C68}"/>
    <hyperlink ref="B1918" r:id="rId1917" xr:uid="{70D2CF62-54A7-4494-81C3-2A3FCE5037FD}"/>
    <hyperlink ref="B1919" r:id="rId1918" xr:uid="{69C7C2A6-384F-493C-916D-894C85604305}"/>
    <hyperlink ref="B1920" r:id="rId1919" xr:uid="{100E96CF-9A65-4B9B-87CA-237438EA90EB}"/>
    <hyperlink ref="B1921" r:id="rId1920" xr:uid="{9E34CB08-EC31-4C76-A6A8-460F0058CC23}"/>
    <hyperlink ref="B1922" r:id="rId1921" xr:uid="{54BF45A2-5301-4B3C-9FE5-A3A294259B54}"/>
    <hyperlink ref="B1923" r:id="rId1922" xr:uid="{DD2A793F-452F-4CBF-8673-D0630108F51B}"/>
    <hyperlink ref="B1924" r:id="rId1923" xr:uid="{7413EEDB-B6E9-483D-A51E-D71632193ECC}"/>
    <hyperlink ref="B1925" r:id="rId1924" xr:uid="{07E5E85D-75A8-469B-806C-D6F75739F868}"/>
    <hyperlink ref="B1926" r:id="rId1925" xr:uid="{7F89C484-0F4B-4740-BE34-9E958F925FCE}"/>
    <hyperlink ref="B1927" r:id="rId1926" xr:uid="{89BCBB0D-4ECF-4941-B4E2-DFE1F4DA5044}"/>
    <hyperlink ref="B1928" r:id="rId1927" xr:uid="{FF2A2053-7035-44BA-9A69-870FF23AE045}"/>
    <hyperlink ref="B1929" r:id="rId1928" xr:uid="{6DA7288B-73BD-4928-B3F7-47B7E87587FD}"/>
    <hyperlink ref="B1930" r:id="rId1929" xr:uid="{B5460DEF-9738-471D-8F74-6FF635DF6465}"/>
    <hyperlink ref="B1931" r:id="rId1930" xr:uid="{BC34E72F-F2FD-4F32-9F0E-7C6124492BA8}"/>
    <hyperlink ref="B1932" r:id="rId1931" xr:uid="{618E8683-4974-4F03-9281-A88A36969005}"/>
    <hyperlink ref="B1933" r:id="rId1932" xr:uid="{A2F942CD-3312-4564-9D86-FB94DE13B5EF}"/>
    <hyperlink ref="B1934" r:id="rId1933" xr:uid="{09E3F2E1-061C-47A2-BF55-964663DCF5AE}"/>
    <hyperlink ref="B1935" r:id="rId1934" xr:uid="{6A650064-3324-41EF-988F-02CCF2319266}"/>
    <hyperlink ref="B1936" r:id="rId1935" xr:uid="{1C9B70F2-76E8-44A6-88A8-3F6781CC51E4}"/>
    <hyperlink ref="B1937" r:id="rId1936" xr:uid="{A2484FE4-E0F4-4952-8F82-46AD1F4FCCA2}"/>
    <hyperlink ref="B1938" r:id="rId1937" xr:uid="{A66B2EC1-C305-4EAB-BC79-F7AE906916E0}"/>
    <hyperlink ref="B1939" r:id="rId1938" xr:uid="{6C20F149-ADE0-482B-97C0-EEB641B92A60}"/>
    <hyperlink ref="B1940" r:id="rId1939" xr:uid="{F3D72864-193E-43B4-A6E5-2344F062C88D}"/>
    <hyperlink ref="B1941" r:id="rId1940" xr:uid="{EF273470-B044-441D-9E7D-9845F9A11773}"/>
    <hyperlink ref="B1942" r:id="rId1941" xr:uid="{BB16AA52-49BA-4ACD-A26D-B7B6606387E4}"/>
    <hyperlink ref="B1943" r:id="rId1942" xr:uid="{35A461EA-7A64-461B-8C13-40C83FECC837}"/>
    <hyperlink ref="B1944" r:id="rId1943" xr:uid="{424EEC24-CEC8-4406-A027-C08B27B40E39}"/>
    <hyperlink ref="B1945" r:id="rId1944" xr:uid="{2F35363C-BF5D-4CAB-A380-96F4FC331EAB}"/>
    <hyperlink ref="B1946" r:id="rId1945" xr:uid="{EEFBE44E-0ACA-49C1-A26C-CA5005E3B89D}"/>
    <hyperlink ref="B1947" r:id="rId1946" xr:uid="{FB8F315C-F28B-41C9-82AA-F2DD79BEADD1}"/>
    <hyperlink ref="B1948" r:id="rId1947" xr:uid="{B20A9A11-8A33-4416-BF99-A1BCE6F5EAF5}"/>
    <hyperlink ref="B1949" r:id="rId1948" xr:uid="{CB6D8D0E-7E84-4867-A8DF-91CFCFBE3A7C}"/>
    <hyperlink ref="B1950" r:id="rId1949" xr:uid="{E457B209-2023-4527-A7D1-1AC09049D608}"/>
    <hyperlink ref="B1951" r:id="rId1950" xr:uid="{5FA414CF-C5BD-49F9-B31B-065180F116C2}"/>
    <hyperlink ref="B1952" r:id="rId1951" xr:uid="{0E73B618-F12A-4F43-AC5B-A0720F86ECF5}"/>
    <hyperlink ref="B1953" r:id="rId1952" xr:uid="{75F03228-5E46-4D68-89D9-365FDE25BFFC}"/>
    <hyperlink ref="B1954" r:id="rId1953" xr:uid="{2FDE7078-54BC-4A5C-80FB-2385A254AD12}"/>
    <hyperlink ref="B1955" r:id="rId1954" xr:uid="{B6E29444-E688-44DF-A191-96BCB7875FFA}"/>
    <hyperlink ref="B1956" r:id="rId1955" xr:uid="{B1F67CAC-886B-4009-BF57-384729B37F96}"/>
    <hyperlink ref="B1957" r:id="rId1956" xr:uid="{DB5D5FE6-0A2A-44E3-9F4F-C69EF76422F9}"/>
    <hyperlink ref="B1958" r:id="rId1957" xr:uid="{579146C1-C6C9-485A-89D2-451C265BA7FA}"/>
    <hyperlink ref="B1959" r:id="rId1958" xr:uid="{497BC03B-17C0-4E1D-9366-EF3B5F00CFC0}"/>
    <hyperlink ref="B1960" r:id="rId1959" xr:uid="{66B6E49C-0D81-4C68-A11F-118B8E9D5865}"/>
    <hyperlink ref="B1961" r:id="rId1960" xr:uid="{BEC2B9A2-811B-4E19-98A2-9D9E1549C307}"/>
    <hyperlink ref="B1962" r:id="rId1961" xr:uid="{ABD8900C-43EE-49F8-892D-ED6302CA121B}"/>
    <hyperlink ref="B1963" r:id="rId1962" xr:uid="{09ED030B-02CB-4F1C-92D9-4F953A1AC6CF}"/>
    <hyperlink ref="B1964" r:id="rId1963" xr:uid="{C6D3EB22-34DD-4594-AD7C-060858889118}"/>
    <hyperlink ref="B1965" r:id="rId1964" xr:uid="{73485514-F7C9-4D01-940A-726D67C0CDEC}"/>
    <hyperlink ref="B1966" r:id="rId1965" xr:uid="{18BD5806-2687-46B6-8A78-296A8A51B146}"/>
    <hyperlink ref="B1967" r:id="rId1966" xr:uid="{260A829F-0275-4E1F-84F0-AFF522BBD925}"/>
    <hyperlink ref="B1968" r:id="rId1967" xr:uid="{54721F50-6311-4674-9B0C-24C0AF32722E}"/>
    <hyperlink ref="B1969" r:id="rId1968" xr:uid="{42A35819-ADF4-4D58-9A96-09FD1C9BCB4C}"/>
    <hyperlink ref="B1970" r:id="rId1969" xr:uid="{6EAB3A4F-FE44-452C-B217-73E172C3DDF9}"/>
    <hyperlink ref="B1971" r:id="rId1970" xr:uid="{326B6C6E-8D34-4F28-9180-48DD9ECEC8CD}"/>
    <hyperlink ref="B1972" r:id="rId1971" xr:uid="{06324C17-B2E2-42FC-8005-2B6B0F882F28}"/>
    <hyperlink ref="B1973" r:id="rId1972" xr:uid="{E962B9C7-4297-4311-BA9B-D334B1737AF3}"/>
    <hyperlink ref="B1974" r:id="rId1973" xr:uid="{973839F4-0AF1-4769-8FA2-0843BBC32D8C}"/>
    <hyperlink ref="B1975" r:id="rId1974" xr:uid="{4BDC17F6-DBA7-433E-935B-25D4F0ACD4F7}"/>
    <hyperlink ref="B1976" r:id="rId1975" xr:uid="{8251634A-959B-4F2B-A2DC-1E1941890D14}"/>
    <hyperlink ref="B1977" r:id="rId1976" xr:uid="{E7B9B2DB-B214-4F9C-AD26-9092DE586936}"/>
    <hyperlink ref="B1978" r:id="rId1977" xr:uid="{46CFCA22-CB23-423D-9ACB-4186EE709ED1}"/>
    <hyperlink ref="B1979" r:id="rId1978" xr:uid="{904F6993-3B96-4084-9681-CC0914DDC485}"/>
    <hyperlink ref="B1980" r:id="rId1979" xr:uid="{E10FA3D4-3793-4598-B495-7EBC47F26EA5}"/>
    <hyperlink ref="B1981" r:id="rId1980" xr:uid="{9BE11269-E217-4873-9B78-91003D58EB75}"/>
    <hyperlink ref="B1982" r:id="rId1981" xr:uid="{13E22185-B8F1-4969-8F48-34075215F1FA}"/>
    <hyperlink ref="B1983" r:id="rId1982" xr:uid="{E7D83B3D-58BA-42FE-AD7E-1F66495BBA31}"/>
    <hyperlink ref="B1984" r:id="rId1983" xr:uid="{D50509D1-FFE6-4779-97BB-C8053CD4F57B}"/>
    <hyperlink ref="B1985" r:id="rId1984" xr:uid="{0C465F60-24B5-4F25-B2E5-54EAD3D4B40E}"/>
    <hyperlink ref="B1986" r:id="rId1985" xr:uid="{F9F6A9CF-2450-48D8-A12E-1866C0E61C23}"/>
    <hyperlink ref="B1987" r:id="rId1986" xr:uid="{6E30FA41-1C54-48B2-8461-920A72375D74}"/>
    <hyperlink ref="B1988" r:id="rId1987" xr:uid="{AAD74AC3-3D26-4ACB-8F02-E705AE62F453}"/>
    <hyperlink ref="B1989" r:id="rId1988" xr:uid="{ABD9B4AE-7144-4850-9C2F-EB516435F9C9}"/>
    <hyperlink ref="B1990" r:id="rId1989" xr:uid="{A64F842F-DA73-4CC8-97BA-D9CC0602C15F}"/>
    <hyperlink ref="B1991" r:id="rId1990" xr:uid="{27EB0ECE-75CA-4B63-8101-C36A5FB78371}"/>
    <hyperlink ref="B1992" r:id="rId1991" xr:uid="{0A572D32-F244-49DC-BD08-31EBA11D1351}"/>
    <hyperlink ref="B1993" r:id="rId1992" xr:uid="{239ECE59-B24A-4D46-A6F6-9CC9CF794B58}"/>
    <hyperlink ref="B1994" r:id="rId1993" xr:uid="{4AE25722-1B0C-4DD1-8158-27E6CB9C36A2}"/>
    <hyperlink ref="B1995" r:id="rId1994" xr:uid="{9CC94F75-4DE9-4F3F-9A29-2CF4891E181A}"/>
    <hyperlink ref="B1996" r:id="rId1995" xr:uid="{57DBD8DB-94DC-4BE4-BFFD-6AA9AC5A0166}"/>
    <hyperlink ref="B1997" r:id="rId1996" xr:uid="{8AC0146E-13AE-45ED-A27E-1ABB44DA676A}"/>
    <hyperlink ref="B1998" r:id="rId1997" xr:uid="{454DEC86-BEF4-4703-ABC8-A175EB1E998A}"/>
    <hyperlink ref="B1999" r:id="rId1998" xr:uid="{40FCDAB4-9D53-45B6-91FF-A9B50AE4EE05}"/>
    <hyperlink ref="B2000" r:id="rId1999" xr:uid="{8E102F46-06FF-4EC0-9904-6158E1D1B16B}"/>
    <hyperlink ref="B2001" r:id="rId2000" xr:uid="{A108F767-2247-4542-872F-15D224AFA721}"/>
    <hyperlink ref="B2002" r:id="rId2001" xr:uid="{8BCD4D88-407B-4776-857E-060790695CC2}"/>
    <hyperlink ref="B2003" r:id="rId2002" xr:uid="{A5A14493-A2C1-4238-A494-C8F58602B908}"/>
    <hyperlink ref="B2004" r:id="rId2003" xr:uid="{C56C84BF-9812-4D8E-9789-EF6F5F1E14E6}"/>
    <hyperlink ref="B2005" r:id="rId2004" xr:uid="{B17B8E42-04BD-43CE-9ED6-3B2D4D4DA42C}"/>
    <hyperlink ref="B2006" r:id="rId2005" xr:uid="{A4512A49-327F-44DF-B7A1-4106AFF0B638}"/>
    <hyperlink ref="B2007" r:id="rId2006" xr:uid="{68803EFE-3F92-4B25-A8A4-78E6FEA87415}"/>
    <hyperlink ref="B2008" r:id="rId2007" xr:uid="{FB9BAF10-AAF8-4E1F-AA5A-ADBA3222EAB3}"/>
    <hyperlink ref="B2009" r:id="rId2008" xr:uid="{64BD74AE-A25C-4384-A6D9-9BC203F8199B}"/>
    <hyperlink ref="B2010" r:id="rId2009" xr:uid="{50FA49DB-FFBE-4188-947C-6AA8DD18D891}"/>
    <hyperlink ref="B2011" r:id="rId2010" xr:uid="{2B722B01-5AD5-4C04-9CBB-C4D69E399EAB}"/>
    <hyperlink ref="B2012" r:id="rId2011" xr:uid="{8B4C8FF1-7A57-4E34-AA2C-93CADA999C05}"/>
    <hyperlink ref="B2013" r:id="rId2012" xr:uid="{4338168A-DEA9-4C17-A78F-62FBE2F01AEA}"/>
    <hyperlink ref="B2014" r:id="rId2013" xr:uid="{25C383A3-6F1B-45B5-A3BF-166B6AAD6BE5}"/>
    <hyperlink ref="B2015" r:id="rId2014" xr:uid="{EF54DF46-850A-4AB4-90F5-6A2DF9ABE5C8}"/>
    <hyperlink ref="B2016" r:id="rId2015" xr:uid="{24497A5F-E856-401C-9A7C-2F927F2A570A}"/>
    <hyperlink ref="B2017" r:id="rId2016" xr:uid="{DD6E50A1-01AD-44BE-86C5-4B2D55E99DEF}"/>
    <hyperlink ref="B2018" r:id="rId2017" xr:uid="{38ABF6BD-CA0C-476F-81F9-3BA3B294CBA1}"/>
    <hyperlink ref="B2019" r:id="rId2018" xr:uid="{C051D50B-5241-41A2-9F13-D5B29A6BFE1B}"/>
    <hyperlink ref="B2020" r:id="rId2019" xr:uid="{B1FF208B-3172-4ACE-B78D-08BA38F8A4AA}"/>
    <hyperlink ref="B2021" r:id="rId2020" xr:uid="{ADEEAF9D-06DB-4C9E-8AE2-7CFC80C413A6}"/>
    <hyperlink ref="B2022" r:id="rId2021" xr:uid="{B74C78A4-7900-4D48-936F-2EB79477EAFB}"/>
    <hyperlink ref="B2023" r:id="rId2022" xr:uid="{F767283F-7A8F-418F-8CD1-AB522D264521}"/>
    <hyperlink ref="B2024" r:id="rId2023" xr:uid="{5F8FF06C-2104-4324-95A7-182E5B553302}"/>
    <hyperlink ref="B2025" r:id="rId2024" xr:uid="{533E13E8-88C2-4C8A-97EC-349E04BD52F9}"/>
    <hyperlink ref="B2026" r:id="rId2025" xr:uid="{B03BD5B1-1D5C-4C7C-BA99-B07BB9B675C2}"/>
    <hyperlink ref="B2027" r:id="rId2026" xr:uid="{046E1332-77DA-4814-8B5C-9CFE55DD9626}"/>
    <hyperlink ref="B2028" r:id="rId2027" xr:uid="{38566CBD-A460-492B-95B8-4259CD9A1D09}"/>
    <hyperlink ref="B2029" r:id="rId2028" xr:uid="{317A7C53-BD83-40A8-89EC-6A4FC0874603}"/>
    <hyperlink ref="B2030" r:id="rId2029" xr:uid="{0E4239AB-17D7-467D-9103-12B25AC831E7}"/>
    <hyperlink ref="B2031" r:id="rId2030" xr:uid="{5BE21092-5AE8-413F-9FBC-523DF8037B7C}"/>
    <hyperlink ref="B2032" r:id="rId2031" xr:uid="{5B5BF0D1-4C06-4C1A-B54E-3D07D652315A}"/>
    <hyperlink ref="B2033" r:id="rId2032" xr:uid="{3F1B8B4C-4D39-43F3-9682-007387432099}"/>
    <hyperlink ref="B2034" r:id="rId2033" xr:uid="{33EA8FF8-34C1-4952-904F-60856E89F73E}"/>
    <hyperlink ref="B2035" r:id="rId2034" xr:uid="{6C5E95EB-CC61-419A-8FF0-9816E7BFDF9B}"/>
    <hyperlink ref="B2036" r:id="rId2035" xr:uid="{8D183FF8-95AF-4E7A-A788-2FCD059304B4}"/>
    <hyperlink ref="B2037" r:id="rId2036" xr:uid="{4FA50EBC-87CE-4343-9A08-35AF874CA538}"/>
    <hyperlink ref="B2038" r:id="rId2037" xr:uid="{B1500E91-CE6B-4042-A5D9-57BC479938DE}"/>
    <hyperlink ref="B2039" r:id="rId2038" xr:uid="{2C7989DC-0B6C-4D85-B789-E22A018FB25A}"/>
    <hyperlink ref="B2040" r:id="rId2039" xr:uid="{68ADDE04-5D77-444E-9C5B-C9E3990F7F39}"/>
    <hyperlink ref="B2041" r:id="rId2040" xr:uid="{0976243A-C4BF-4164-8C82-0EE53C7F9724}"/>
    <hyperlink ref="B2042" r:id="rId2041" xr:uid="{0A5E6B95-3165-4FB5-BC79-3CE1CC205674}"/>
    <hyperlink ref="B2043" r:id="rId2042" xr:uid="{2444EAEE-3957-45F7-87C2-0118F8031DD3}"/>
    <hyperlink ref="B2044" r:id="rId2043" xr:uid="{153B9862-7B40-4BA1-87E8-412B2C571F15}"/>
    <hyperlink ref="B2045" r:id="rId2044" xr:uid="{774AC875-C908-4A04-B2AF-F44FD387F4ED}"/>
    <hyperlink ref="B2046" r:id="rId2045" xr:uid="{FDE12307-9571-4756-9B6A-04DAC00942E0}"/>
    <hyperlink ref="B2047" r:id="rId2046" xr:uid="{10B887BD-4E25-4A8B-BEF2-C3C40437FE81}"/>
    <hyperlink ref="B2048" r:id="rId2047" xr:uid="{5CD682E9-4F59-45BD-93C4-527D5A487151}"/>
    <hyperlink ref="B2049" r:id="rId2048" xr:uid="{7A41DF30-FDA3-481C-96BB-87D6A4C95FA7}"/>
    <hyperlink ref="B2050" r:id="rId2049" xr:uid="{3B835D3C-F6F4-40C4-B454-80C48132FC4B}"/>
    <hyperlink ref="B2051" r:id="rId2050" xr:uid="{0F03C5A2-5DCF-4192-8084-C961ACCA2AD4}"/>
    <hyperlink ref="B2052" r:id="rId2051" xr:uid="{AD22FC60-EAF9-485D-9944-4748B2219282}"/>
    <hyperlink ref="B2053" r:id="rId2052" xr:uid="{47CE52AC-C777-41E2-BC22-549232BB4B72}"/>
    <hyperlink ref="B2054" r:id="rId2053" xr:uid="{8894679E-4430-4919-9087-881EF568E771}"/>
    <hyperlink ref="B2055" r:id="rId2054" xr:uid="{72748A09-3760-4ED6-923C-47C0E5C13ED8}"/>
    <hyperlink ref="B2056" r:id="rId2055" xr:uid="{9F357292-6F73-4EEA-B18B-DBD104B76F1E}"/>
    <hyperlink ref="B2057" r:id="rId2056" xr:uid="{E075D73A-BC3D-44EF-A516-89ECF143CEF7}"/>
    <hyperlink ref="B2058" r:id="rId2057" xr:uid="{392BFEA6-E796-4065-BDBA-E6EC7B576AF3}"/>
    <hyperlink ref="B2059" r:id="rId2058" xr:uid="{037944EB-4750-49C2-8C7D-B37EFD712893}"/>
    <hyperlink ref="B2060" r:id="rId2059" xr:uid="{31EEFAD9-2596-4A7A-8427-6490650CBDEF}"/>
    <hyperlink ref="B2061" r:id="rId2060" xr:uid="{D887D6DD-3A14-4CF6-A7E4-C6A77BA7F5F7}"/>
    <hyperlink ref="B2062" r:id="rId2061" xr:uid="{612C01BD-1CA3-40E7-811B-5D0E6971A9E2}"/>
    <hyperlink ref="B2063" r:id="rId2062" xr:uid="{3930D6FD-493B-4FB5-AE48-9931FEB2B905}"/>
    <hyperlink ref="B2064" r:id="rId2063" xr:uid="{2A43DF85-4440-4FE6-BD18-6A5B981FD3E5}"/>
    <hyperlink ref="B2065" r:id="rId2064" xr:uid="{05AA6D70-AF5E-495B-A967-E01197F06593}"/>
    <hyperlink ref="B2066" r:id="rId2065" xr:uid="{8E49C40F-8E42-453D-9FE2-BE1381BBD52F}"/>
    <hyperlink ref="B2067" r:id="rId2066" xr:uid="{2910E18A-3661-4887-BF2A-403D068DDC20}"/>
    <hyperlink ref="B2068" r:id="rId2067" xr:uid="{169469F4-15E8-4041-8BF2-41907E5DC3C1}"/>
    <hyperlink ref="B2069" r:id="rId2068" xr:uid="{F72C8576-0B12-4C46-977C-74049A25A586}"/>
    <hyperlink ref="B2070" r:id="rId2069" xr:uid="{3E8E7FAC-90B2-4570-AAB6-3E0C24884028}"/>
    <hyperlink ref="B2071" r:id="rId2070" xr:uid="{AB139228-9EC6-4085-8EEC-9C4A4E69AAA0}"/>
    <hyperlink ref="B2072" r:id="rId2071" xr:uid="{72B6650E-C77B-43B1-8263-FAEE2AB0EAEA}"/>
    <hyperlink ref="B2073" r:id="rId2072" xr:uid="{A5D28F23-DE43-410B-94B0-E1C5653590EF}"/>
    <hyperlink ref="B2074" r:id="rId2073" xr:uid="{99AE1DFD-9E95-4B23-A53D-A4B3F6E244BB}"/>
    <hyperlink ref="B2075" r:id="rId2074" xr:uid="{D9CA1AEF-14DA-43AE-A325-815B63F4CE94}"/>
    <hyperlink ref="B2076" r:id="rId2075" xr:uid="{31032ED9-0E2B-42ED-B5F2-80921B57C801}"/>
    <hyperlink ref="B2077" r:id="rId2076" xr:uid="{8639EE6F-4A23-4719-B561-201A5461C561}"/>
    <hyperlink ref="B2078" r:id="rId2077" xr:uid="{5C04644F-4979-49D3-803E-B5F1FA749938}"/>
    <hyperlink ref="B2079" r:id="rId2078" xr:uid="{FC1BC72B-649E-46E8-B324-3695C0A9E2B7}"/>
    <hyperlink ref="B2080" r:id="rId2079" xr:uid="{0348144D-4EBC-459C-A639-083A8733A64B}"/>
    <hyperlink ref="B2081" r:id="rId2080" xr:uid="{93F9FAFD-9F5A-4A61-94A1-DB30A1059885}"/>
    <hyperlink ref="B2082" r:id="rId2081" xr:uid="{78872E31-6FFB-4237-8725-63BC47744B69}"/>
    <hyperlink ref="B2083" r:id="rId2082" xr:uid="{2AA3102C-FE76-43CC-A55C-A06378A74B70}"/>
    <hyperlink ref="B2084" r:id="rId2083" xr:uid="{1487B05C-C338-465F-9D80-B5EAFF85376E}"/>
    <hyperlink ref="B2085" r:id="rId2084" xr:uid="{8B309FB0-9117-4F87-8998-D059E9B2A692}"/>
    <hyperlink ref="B2086" r:id="rId2085" xr:uid="{7D520424-5392-4A55-8C56-017A9986E65D}"/>
    <hyperlink ref="B2087" r:id="rId2086" xr:uid="{8582DFE3-1F2C-4CF9-B92E-27A9C6D69713}"/>
    <hyperlink ref="B2088" r:id="rId2087" xr:uid="{3355E93B-3323-4356-96FC-C89ED4D955F8}"/>
    <hyperlink ref="B2089" r:id="rId2088" xr:uid="{4B840070-AA54-4805-AD09-4AF547F142BB}"/>
    <hyperlink ref="B2090" r:id="rId2089" xr:uid="{61A069B5-C7CD-4D6C-B95A-E0BE4D2CAAF8}"/>
    <hyperlink ref="B2091" r:id="rId2090" xr:uid="{1628105F-FC52-4736-A77E-DCB43DF193A3}"/>
    <hyperlink ref="B2092" r:id="rId2091" xr:uid="{B4344314-EBF5-4AFD-93CB-A22CAF358BD8}"/>
    <hyperlink ref="B2093" r:id="rId2092" xr:uid="{D25BB4B3-F4CD-4B7F-A1BA-DF3DFF386F6B}"/>
    <hyperlink ref="B2094" r:id="rId2093" xr:uid="{CA6A4187-634A-4717-93DF-FA3B31DA694A}"/>
    <hyperlink ref="B2095" r:id="rId2094" xr:uid="{22168819-4C84-471A-AB2E-5D0C6F7825AD}"/>
    <hyperlink ref="B2096" r:id="rId2095" xr:uid="{6F2C99E0-897B-4F58-8F50-E561AAA5B206}"/>
    <hyperlink ref="B2097" r:id="rId2096" xr:uid="{016BD070-8D87-4A91-97DD-96448FB6C7AE}"/>
    <hyperlink ref="B2098" r:id="rId2097" xr:uid="{4811326D-D3A9-4BE8-8008-253BA75EEE6D}"/>
    <hyperlink ref="B2099" r:id="rId2098" xr:uid="{8939B2FB-0D6E-4941-9C2E-00DEC8A90A95}"/>
    <hyperlink ref="B2100" r:id="rId2099" xr:uid="{87E0DDDA-3222-4D48-93B4-2016A670EB70}"/>
    <hyperlink ref="B2101" r:id="rId2100" xr:uid="{E0A3BD43-E4CD-474F-A285-D4D558C3F002}"/>
    <hyperlink ref="B2102" r:id="rId2101" xr:uid="{55E38341-3787-45D0-A1F7-014F59028A64}"/>
    <hyperlink ref="B2103" r:id="rId2102" xr:uid="{98448C3B-362B-4610-A4B0-BD650C2357BF}"/>
    <hyperlink ref="B2104" r:id="rId2103" xr:uid="{35DA6C5E-6ACE-492A-9F0A-AB613AA77080}"/>
    <hyperlink ref="B2105" r:id="rId2104" xr:uid="{89EAEE86-F105-4A64-A71D-104446E9B243}"/>
    <hyperlink ref="B2106" r:id="rId2105" xr:uid="{F0906BA5-4A9B-4673-B032-C2831195D2D2}"/>
    <hyperlink ref="B2107" r:id="rId2106" xr:uid="{B7F88E1A-3F98-491B-AC48-150DDA3FF78F}"/>
    <hyperlink ref="B2108" r:id="rId2107" xr:uid="{AA9CC87F-DC65-48A9-B5EE-3A81E010E264}"/>
    <hyperlink ref="B2109" r:id="rId2108" xr:uid="{EF8338A7-8C56-4EDF-A230-32FA380F6D97}"/>
    <hyperlink ref="B2110" r:id="rId2109" xr:uid="{004F55D2-2835-450B-BF46-1276A71F7B1D}"/>
    <hyperlink ref="B2111" r:id="rId2110" xr:uid="{20B3F60B-F95E-4EAB-86C3-1C143A5ABED7}"/>
    <hyperlink ref="B2112" r:id="rId2111" xr:uid="{52164F1C-5480-45F6-AF1D-819322B4D541}"/>
    <hyperlink ref="B2113" r:id="rId2112" xr:uid="{393F15C6-9C93-454C-80D4-FFB089E304A0}"/>
    <hyperlink ref="B2114" r:id="rId2113" xr:uid="{4A22160F-4903-4830-A6FC-4524665B8CD7}"/>
    <hyperlink ref="B2115" r:id="rId2114" xr:uid="{738AAC47-E511-450B-9581-C1323A07AD19}"/>
    <hyperlink ref="B2116" r:id="rId2115" xr:uid="{823410EE-7099-4C97-B0DA-F667C529C553}"/>
    <hyperlink ref="B2117" r:id="rId2116" xr:uid="{D07EBBD4-3293-4BB1-B554-3DF4A103F6C0}"/>
    <hyperlink ref="B2118" r:id="rId2117" xr:uid="{7A9A30BA-7CC9-4EE2-A090-4FE52ED18D14}"/>
    <hyperlink ref="B2119" r:id="rId2118" xr:uid="{B5574C45-7423-4EEF-B42E-D136BA6D8081}"/>
    <hyperlink ref="B2120" r:id="rId2119" xr:uid="{8B3F0E7E-5254-48D0-B080-6917C3D7A656}"/>
    <hyperlink ref="B2121" r:id="rId2120" xr:uid="{D093013F-0A45-46B7-A50D-1D65E0EF22CE}"/>
    <hyperlink ref="B2122" r:id="rId2121" xr:uid="{5A5EEEE6-7DB5-4612-B8E1-0A7C6838F31B}"/>
    <hyperlink ref="B2123" r:id="rId2122" xr:uid="{D2563E3C-0403-4B39-AAB5-5380FF3F63D1}"/>
    <hyperlink ref="B2124" r:id="rId2123" xr:uid="{C5A1732C-1AB1-4801-BF79-1A834308BA7F}"/>
    <hyperlink ref="B2125" r:id="rId2124" xr:uid="{F495424D-5614-4AE2-B19F-52F84B1FF05E}"/>
    <hyperlink ref="B2126" r:id="rId2125" xr:uid="{6B8B2977-18B8-46CE-96D9-846CE8558319}"/>
    <hyperlink ref="B2127" r:id="rId2126" xr:uid="{DBF10AE9-4412-4AA6-9260-D3143896AAB4}"/>
    <hyperlink ref="B2128" r:id="rId2127" xr:uid="{BFB05CB7-1202-4ED3-B569-259741A62FE2}"/>
    <hyperlink ref="B2129" r:id="rId2128" xr:uid="{DB34D129-69A1-43B5-9693-45587B706E0A}"/>
    <hyperlink ref="B2130" r:id="rId2129" xr:uid="{2E1700A9-730B-4782-A624-70389F38DA61}"/>
    <hyperlink ref="B2131" r:id="rId2130" xr:uid="{5C5BE8E4-190F-47E1-9375-BD1DED65746D}"/>
    <hyperlink ref="B2132" r:id="rId2131" xr:uid="{7D80145D-4B79-4F6C-94B2-BFECC2A436B3}"/>
    <hyperlink ref="B2133" r:id="rId2132" xr:uid="{AA7B1643-F968-46A4-BE43-58BFD9EA244F}"/>
    <hyperlink ref="B2134" r:id="rId2133" xr:uid="{7A076C2B-E627-4717-BCC0-90709E7F3859}"/>
    <hyperlink ref="B2135" r:id="rId2134" xr:uid="{C2282618-41C9-440B-841A-7CE612A6501F}"/>
    <hyperlink ref="B2136" r:id="rId2135" xr:uid="{DF74CEE5-2FFF-40C8-A89D-78EA48D99F70}"/>
    <hyperlink ref="B2137" r:id="rId2136" xr:uid="{D4C5623A-E248-48EE-A1E6-A507E98AA22D}"/>
    <hyperlink ref="B2138" r:id="rId2137" xr:uid="{B8AC1EAF-94CE-4B68-99C8-6D0AF3725913}"/>
    <hyperlink ref="B2139" r:id="rId2138" xr:uid="{31AE8D37-6486-4AEE-9DBD-BCA7EA38692E}"/>
    <hyperlink ref="B2140" r:id="rId2139" xr:uid="{B2B963AB-BAEE-449E-B1F1-D2B737D6B8D5}"/>
    <hyperlink ref="B2141" r:id="rId2140" xr:uid="{2B46FC9B-9D76-4BAF-93BF-7F166C14BD08}"/>
    <hyperlink ref="B2142" r:id="rId2141" xr:uid="{F53B233C-7097-417F-95A9-B04C10BDF260}"/>
    <hyperlink ref="B2143" r:id="rId2142" xr:uid="{77784835-D2FF-4F9C-B07A-42152E1897A3}"/>
    <hyperlink ref="B2144" r:id="rId2143" xr:uid="{40FC899A-A20F-443B-BB39-CB3999EB9802}"/>
    <hyperlink ref="B2145" r:id="rId2144" xr:uid="{389A7447-C612-4308-8698-FEFECD4F9844}"/>
    <hyperlink ref="B2146" r:id="rId2145" xr:uid="{27F8B2E2-2AFD-4984-A6CD-8F4A0CA997C0}"/>
    <hyperlink ref="B2147" r:id="rId2146" xr:uid="{02BE358F-1FF1-41F1-B6C8-94D0FF26FBE3}"/>
    <hyperlink ref="B2148" r:id="rId2147" xr:uid="{16444E4F-7929-4D24-94E8-F6F608E72166}"/>
    <hyperlink ref="B2149" r:id="rId2148" xr:uid="{4CB9D79C-C1DB-47C4-9317-E41E6FEECE76}"/>
    <hyperlink ref="B2150" r:id="rId2149" xr:uid="{984E6AF4-84B4-41E7-9C63-24862A57026D}"/>
    <hyperlink ref="B2151" r:id="rId2150" xr:uid="{38256501-F910-4E83-AE10-49C2EFB808C0}"/>
    <hyperlink ref="B2152" r:id="rId2151" xr:uid="{E216A7D4-EC5A-4533-B38A-5387EC3E22C8}"/>
    <hyperlink ref="B2153" r:id="rId2152" xr:uid="{2073A232-0BF6-42C7-A037-F135A26D7DFB}"/>
    <hyperlink ref="B2154" r:id="rId2153" xr:uid="{F43909BC-8748-45B0-A2C1-20157537C95B}"/>
    <hyperlink ref="B2155" r:id="rId2154" xr:uid="{7545285C-D8C7-49CE-B382-C2A4DD9D6F69}"/>
    <hyperlink ref="B2156" r:id="rId2155" xr:uid="{0E9ABEC2-2CC4-4F6C-9719-3664D73372A1}"/>
    <hyperlink ref="B2157" r:id="rId2156" xr:uid="{8FA50C8B-9E47-402F-A5F3-A6A5DC8188E0}"/>
    <hyperlink ref="B2158" r:id="rId2157" xr:uid="{45A71BD7-2052-4170-BDB5-CE6695D230E5}"/>
    <hyperlink ref="B2159" r:id="rId2158" xr:uid="{43D2F73C-6C84-4E35-AC41-9A4C7B9E9E70}"/>
    <hyperlink ref="B2160" r:id="rId2159" xr:uid="{3CC58C46-839B-4B99-AA72-0F0B2635FC99}"/>
    <hyperlink ref="B2161" r:id="rId2160" xr:uid="{485D886E-8597-45BB-9819-BC3D891FA8D3}"/>
    <hyperlink ref="B2162" r:id="rId2161" xr:uid="{0795FA96-6495-451D-A921-6A5545A4E365}"/>
    <hyperlink ref="B2163" r:id="rId2162" xr:uid="{2151F574-FAF8-40C2-ADD2-45408DD0F7A6}"/>
    <hyperlink ref="B2164" r:id="rId2163" xr:uid="{10D050AE-CDA8-44C4-B614-A4A9DE6C9EB6}"/>
    <hyperlink ref="B2165" r:id="rId2164" xr:uid="{C279A50B-47F3-4109-868B-45F87073806D}"/>
    <hyperlink ref="B2166" r:id="rId2165" xr:uid="{5B8C3475-71B3-42DE-B7E2-FC98F0674604}"/>
    <hyperlink ref="B2167" r:id="rId2166" xr:uid="{18181B3F-CE2D-416B-97E2-47436F15ED87}"/>
    <hyperlink ref="B2168" r:id="rId2167" xr:uid="{E75CA53C-9DA6-4C6B-A2F0-824A685A375E}"/>
    <hyperlink ref="B2169" r:id="rId2168" xr:uid="{E6D57560-38AC-4B8A-BF15-97F841FDB0CE}"/>
    <hyperlink ref="B2170" r:id="rId2169" xr:uid="{E0DF6C2B-BCD8-4B19-8B73-4931348F6DC6}"/>
    <hyperlink ref="B2171" r:id="rId2170" xr:uid="{578F82EC-E84A-414C-9260-5F1067D98BFA}"/>
    <hyperlink ref="B2172" r:id="rId2171" xr:uid="{1DE756E8-E544-4713-96D4-E4B92775D4DB}"/>
    <hyperlink ref="B2173" r:id="rId2172" xr:uid="{7D9CD637-ABF5-45E5-8CEC-E6A63D76EDB8}"/>
    <hyperlink ref="B2174" r:id="rId2173" xr:uid="{8ADCC109-DA0D-487F-8D17-A5A1A582A938}"/>
    <hyperlink ref="B2175" r:id="rId2174" xr:uid="{08B7F610-2508-4685-B99E-A2149F0DC3A7}"/>
    <hyperlink ref="B2176" r:id="rId2175" xr:uid="{5EB244C7-6387-4983-98B4-F98C0561DE18}"/>
    <hyperlink ref="B2177" r:id="rId2176" xr:uid="{665B7E8D-72D8-4BF1-8372-7D51B41427F8}"/>
    <hyperlink ref="B2178" r:id="rId2177" xr:uid="{AA12F6C5-F010-4908-99B0-44C8D8172D58}"/>
    <hyperlink ref="B2179" r:id="rId2178" xr:uid="{F305A0BE-8DCE-49EE-97A6-D38D56C85E79}"/>
    <hyperlink ref="B2180" r:id="rId2179" xr:uid="{371BD7BF-186E-4168-9181-65961D429EE9}"/>
    <hyperlink ref="B2181" r:id="rId2180" xr:uid="{A5D07A60-B825-4038-AD62-A2A44EB008BA}"/>
    <hyperlink ref="B2182" r:id="rId2181" xr:uid="{A9DED49F-94DA-47E8-B060-501EBB8D39EE}"/>
    <hyperlink ref="B2183" r:id="rId2182" xr:uid="{4CE2D26B-7081-4030-9C5F-0D8A90D767FB}"/>
    <hyperlink ref="B2184" r:id="rId2183" xr:uid="{31672E76-C1A6-477B-B2D4-499F1270C54A}"/>
    <hyperlink ref="B2185" r:id="rId2184" xr:uid="{6A03D6C8-113D-4BB2-B7BE-64A384C8522B}"/>
    <hyperlink ref="B2186" r:id="rId2185" xr:uid="{6E055DC9-B2F9-43AB-9CA7-7F9BF8FDA9AB}"/>
    <hyperlink ref="B2187" r:id="rId2186" xr:uid="{FA76EE72-D9AE-4585-A390-DC18DE9A4B0C}"/>
    <hyperlink ref="B2188" r:id="rId2187" xr:uid="{276EBCC7-8A43-4C83-A8E0-86E840AA0FE9}"/>
    <hyperlink ref="B2189" r:id="rId2188" xr:uid="{08ECBC9E-D75D-4880-B091-3EE34C5E2C6F}"/>
    <hyperlink ref="B2190" r:id="rId2189" xr:uid="{B2ED734F-4393-430F-95D7-F703F2AB9A81}"/>
    <hyperlink ref="B2191" r:id="rId2190" xr:uid="{9DE9B462-906C-46C1-8104-1659AE848802}"/>
    <hyperlink ref="B2192" r:id="rId2191" xr:uid="{E0AFBCA7-7394-449B-9F2C-A99132BCE09A}"/>
    <hyperlink ref="B2193" r:id="rId2192" xr:uid="{04168059-9905-4F76-97A6-576AC830A9D7}"/>
    <hyperlink ref="B2194" r:id="rId2193" xr:uid="{528B0CA2-D182-4CD8-9F00-61CB7FD84C0D}"/>
    <hyperlink ref="B2195" r:id="rId2194" xr:uid="{77E9152C-318B-4EB4-A7EC-E25EA7F294B1}"/>
    <hyperlink ref="B2196" r:id="rId2195" xr:uid="{1347FD26-B14E-4C02-AC79-363278F24643}"/>
    <hyperlink ref="B2197" r:id="rId2196" xr:uid="{C1BAAC6E-0855-4C3F-8C8F-D925554A3EA0}"/>
    <hyperlink ref="B2198" r:id="rId2197" xr:uid="{C96F5434-CCE7-4E8A-B828-FA1BC300FFFC}"/>
    <hyperlink ref="B2199" r:id="rId2198" xr:uid="{44942D4C-34B0-40CC-8B72-0B2973581007}"/>
    <hyperlink ref="B2200" r:id="rId2199" xr:uid="{ACFE8B6D-A9C1-48BB-8DA4-9014361C1D42}"/>
    <hyperlink ref="B2201" r:id="rId2200" xr:uid="{871BE6DC-BEE5-4757-A996-100199CC4A26}"/>
    <hyperlink ref="B2202" r:id="rId2201" xr:uid="{C697F2E5-CF63-4394-BEC3-0B3FD9B76F2A}"/>
    <hyperlink ref="B2203" r:id="rId2202" xr:uid="{F548BF24-BD16-4B98-AFF5-F89CBE0FF70F}"/>
    <hyperlink ref="B2204" r:id="rId2203" xr:uid="{50165EDF-BE8C-4554-AECE-796A20F764C3}"/>
    <hyperlink ref="B2205" r:id="rId2204" xr:uid="{7682814C-2F3E-4F59-8DE6-9E568C2808E9}"/>
    <hyperlink ref="B2206" r:id="rId2205" xr:uid="{83CB3B55-CE4B-4281-B863-A907879AAAB3}"/>
    <hyperlink ref="B2207" r:id="rId2206" xr:uid="{FD860466-4A5C-430E-A21A-89541EB73C60}"/>
    <hyperlink ref="B2208" r:id="rId2207" xr:uid="{0777A3DF-42AF-4DD5-A7CD-CBED1E8D15BD}"/>
    <hyperlink ref="B2209" r:id="rId2208" xr:uid="{BEBC0184-089A-48E9-8D7B-789436B0637E}"/>
    <hyperlink ref="B2210" r:id="rId2209" xr:uid="{3CEB1238-789A-4AB1-BB1F-0343DBF3D559}"/>
    <hyperlink ref="B2211" r:id="rId2210" xr:uid="{490320E7-39A8-46D3-AD5C-A94C2E74E8A5}"/>
    <hyperlink ref="B2212" r:id="rId2211" xr:uid="{C7A06FF3-84E1-4844-8964-213466FA4B5E}"/>
    <hyperlink ref="B2213" r:id="rId2212" xr:uid="{F186129D-B643-4D06-9354-922669C4B4E2}"/>
    <hyperlink ref="B2214" r:id="rId2213" xr:uid="{C614943F-805D-48B4-95BD-08876137E63B}"/>
    <hyperlink ref="B2215" r:id="rId2214" xr:uid="{0B49886B-4B71-4184-B0ED-DFB2CC16A255}"/>
    <hyperlink ref="B2216" r:id="rId2215" xr:uid="{F779D12C-094A-4EE9-91F1-258B06A5FE82}"/>
    <hyperlink ref="B2217" r:id="rId2216" xr:uid="{4574D4DF-8AD4-4815-80C3-CCDC11E18FFC}"/>
    <hyperlink ref="B2218" r:id="rId2217" xr:uid="{EEA8A936-7CD4-4908-9264-4F1F7599EC4D}"/>
    <hyperlink ref="B2219" r:id="rId2218" xr:uid="{47261EF8-DD63-4826-A9FC-63389F329C72}"/>
    <hyperlink ref="B2220" r:id="rId2219" xr:uid="{37E6D664-789F-49FE-9D74-0D1072DB18F7}"/>
    <hyperlink ref="B2221" r:id="rId2220" xr:uid="{76698359-A663-4390-ADD4-17FF654D6BB8}"/>
    <hyperlink ref="B2222" r:id="rId2221" xr:uid="{75F0A5E1-6DAF-4C8D-B032-F4BFF89FC49A}"/>
    <hyperlink ref="B2223" r:id="rId2222" xr:uid="{DFD91A87-AD3F-4D36-9C8E-367C87C17308}"/>
    <hyperlink ref="B2224" r:id="rId2223" xr:uid="{5788378D-DE02-47E9-BF42-D571020911FB}"/>
    <hyperlink ref="B2225" r:id="rId2224" xr:uid="{D19DB980-10B6-4F89-918D-DE2D6545F5A1}"/>
    <hyperlink ref="B2226" r:id="rId2225" xr:uid="{33EF7BEE-101C-41BD-8202-2F16DA41F095}"/>
    <hyperlink ref="B2227" r:id="rId2226" xr:uid="{E4010C00-8760-4494-9B68-E018B16541AC}"/>
    <hyperlink ref="B2228" r:id="rId2227" xr:uid="{53FB4972-1F52-431A-BFA4-26758EC3FB3A}"/>
    <hyperlink ref="B2229" r:id="rId2228" xr:uid="{E7481622-C586-40C5-9F4E-B8CA63CFDE29}"/>
    <hyperlink ref="B2230" r:id="rId2229" xr:uid="{76B4FA53-EF30-4FFB-933A-34FBA9959FD6}"/>
    <hyperlink ref="B2231" r:id="rId2230" xr:uid="{8E2DE1F3-2BA5-4D76-8C5D-131F1D6239A8}"/>
    <hyperlink ref="B2232" r:id="rId2231" xr:uid="{8EBB547D-FED1-467C-893E-49A39B524D3F}"/>
    <hyperlink ref="B2233" r:id="rId2232" xr:uid="{F0608048-B1A4-4139-9BF3-B379A9446182}"/>
    <hyperlink ref="B2234" r:id="rId2233" xr:uid="{CD2C7A35-0B2B-4910-AF0A-B6AB85EB95B7}"/>
    <hyperlink ref="B2235" r:id="rId2234" xr:uid="{6CAA89F0-7927-4EFA-BB62-D11F29448466}"/>
    <hyperlink ref="B2236" r:id="rId2235" xr:uid="{93E8589E-CFEF-4E22-87DC-CD8B6718CD5F}"/>
    <hyperlink ref="B2237" r:id="rId2236" xr:uid="{4CC07128-6D49-4A23-911B-85C409CF8206}"/>
    <hyperlink ref="B2238" r:id="rId2237" xr:uid="{D31A027D-80D8-4BA5-BBDE-62E00A8895BD}"/>
    <hyperlink ref="B2239" r:id="rId2238" xr:uid="{A59A072B-2F5F-4B41-BB8E-9DB3329758DF}"/>
    <hyperlink ref="B2240" r:id="rId2239" xr:uid="{14011273-49E5-4592-ACB2-984692EE824B}"/>
    <hyperlink ref="B2241" r:id="rId2240" xr:uid="{FCB291F8-A2C7-484A-9E55-8F052712D304}"/>
    <hyperlink ref="B2242" r:id="rId2241" xr:uid="{5DFBA0B8-BB47-497D-9250-3FBF3EBB30EB}"/>
    <hyperlink ref="B2243" r:id="rId2242" xr:uid="{F33A5087-7E7B-45C9-9588-C152F55A5797}"/>
    <hyperlink ref="B2244" r:id="rId2243" xr:uid="{DC5791CD-E2B8-4DEE-8C96-2DF3D1169F05}"/>
    <hyperlink ref="B2245" r:id="rId2244" xr:uid="{E978D417-EF97-4D0C-9F4F-C4A915D8A050}"/>
    <hyperlink ref="B2246" r:id="rId2245" xr:uid="{BC87A814-5438-4595-B5A2-DBC33A32F2A1}"/>
    <hyperlink ref="B2247" r:id="rId2246" xr:uid="{BB8A1DBE-21D0-4105-B07A-512039D3E3DE}"/>
    <hyperlink ref="B2248" r:id="rId2247" xr:uid="{41BDCCD3-C51A-4827-8313-04F0E3624D62}"/>
    <hyperlink ref="B2249" r:id="rId2248" xr:uid="{FC076B7D-B61E-4BCE-A3F0-EA030D1A306D}"/>
    <hyperlink ref="B2250" r:id="rId2249" xr:uid="{3511C493-B97D-403A-852E-FAEF71BF58FA}"/>
    <hyperlink ref="B2251" r:id="rId2250" xr:uid="{30A5FE0D-E00D-4314-B274-8FAC9F08D689}"/>
    <hyperlink ref="B2252" r:id="rId2251" xr:uid="{61824ED2-31DA-43F9-BF62-B6D751CA62BF}"/>
    <hyperlink ref="B2253" r:id="rId2252" xr:uid="{ED1DABBF-4462-4D6C-B92A-C7F50DE77FC8}"/>
    <hyperlink ref="B2254" r:id="rId2253" xr:uid="{984DEDA6-3F41-409F-887E-0091A68D4D93}"/>
    <hyperlink ref="B2255" r:id="rId2254" xr:uid="{668A6C8D-EAB3-4336-8F82-A3C8A4F55DD5}"/>
    <hyperlink ref="B2256" r:id="rId2255" xr:uid="{0563AAB3-093B-40E7-82F8-C177B2509352}"/>
    <hyperlink ref="B2257" r:id="rId2256" xr:uid="{988C219D-A8AA-4A0C-9FC5-54D3B5239861}"/>
    <hyperlink ref="B2258" r:id="rId2257" xr:uid="{584C273E-8A02-49DA-AF8B-CC339BD147F6}"/>
    <hyperlink ref="B2259" r:id="rId2258" xr:uid="{5450587E-4481-418C-861D-2B38C366B9A3}"/>
    <hyperlink ref="B2260" r:id="rId2259" xr:uid="{4C4AB3AB-FAB5-42F4-A6C0-00C21DB8BFC2}"/>
    <hyperlink ref="B2261" r:id="rId2260" xr:uid="{7B2F8432-DDEB-4FEA-93D5-D0A440EEA9C7}"/>
    <hyperlink ref="B2262" r:id="rId2261" xr:uid="{EC270DB8-CDB5-4E81-ADA7-756A68892DF2}"/>
    <hyperlink ref="B2263" r:id="rId2262" xr:uid="{5D8F8F45-29DC-4336-9AA8-922010DD59EF}"/>
    <hyperlink ref="B2264" r:id="rId2263" xr:uid="{8BE937A2-46C1-42C7-903F-EFC6FFD95DDF}"/>
    <hyperlink ref="B2265" r:id="rId2264" xr:uid="{31D33EB7-B1D1-4646-9C8E-AD0707950292}"/>
    <hyperlink ref="B2266" r:id="rId2265" xr:uid="{5F263567-F794-4408-B26C-DABF68B14D51}"/>
    <hyperlink ref="B2267" r:id="rId2266" xr:uid="{C1CD915B-794C-49C5-A522-696CC8F91589}"/>
    <hyperlink ref="B2268" r:id="rId2267" xr:uid="{1515A781-C63D-4786-ACC9-2D29D311F936}"/>
    <hyperlink ref="B2269" r:id="rId2268" xr:uid="{D0A5F8DB-C812-4FA1-BDE8-2EFAFD24B685}"/>
    <hyperlink ref="B2270" r:id="rId2269" xr:uid="{96100FE1-C05E-4450-A0A6-1591C556A25E}"/>
    <hyperlink ref="B2271" r:id="rId2270" xr:uid="{A0313FC3-C9BF-46C9-91B9-9DB132321531}"/>
    <hyperlink ref="B2272" r:id="rId2271" xr:uid="{94EF7F08-76D9-432B-9CA9-31B687817825}"/>
    <hyperlink ref="B2273" r:id="rId2272" xr:uid="{E863861F-4894-462F-8028-D109D71E59F0}"/>
    <hyperlink ref="B2274" r:id="rId2273" xr:uid="{26B7EF89-4C2F-41A8-B583-1FFFE443B147}"/>
    <hyperlink ref="B2275" r:id="rId2274" xr:uid="{CC5F004D-DAA4-4F48-BBF7-D9A52F6196F2}"/>
    <hyperlink ref="B2276" r:id="rId2275" xr:uid="{8340EFD5-9313-4769-A515-507679AEEC58}"/>
    <hyperlink ref="B2277" r:id="rId2276" xr:uid="{F01ABEE6-650C-45E4-ABE9-E055A36A77F2}"/>
    <hyperlink ref="B2278" r:id="rId2277" xr:uid="{02CD1CF2-C35C-4DED-9BC4-08813B8F321C}"/>
    <hyperlink ref="B2279" r:id="rId2278" xr:uid="{76457C9F-7155-4AF6-9120-281CEDD63AE4}"/>
    <hyperlink ref="B2280" r:id="rId2279" xr:uid="{328F9F80-256E-4961-87D9-E0A858DC000F}"/>
    <hyperlink ref="B2281" r:id="rId2280" xr:uid="{1FF9FA5F-67E0-4044-BFCF-364E908DDF38}"/>
    <hyperlink ref="B2282" r:id="rId2281" xr:uid="{61663D82-2128-4EAC-AAA3-EA05AD9FD10E}"/>
    <hyperlink ref="B2283" r:id="rId2282" xr:uid="{0487F990-2140-42CF-9B94-22E838EFF79B}"/>
    <hyperlink ref="B2284" r:id="rId2283" xr:uid="{4B18921D-752A-4999-A681-BD150F9B3E67}"/>
    <hyperlink ref="B2285" r:id="rId2284" xr:uid="{89F4D846-9DAF-457D-A00E-0FD4A73628AD}"/>
    <hyperlink ref="B2286" r:id="rId2285" xr:uid="{00D5A68D-2DD6-4BFE-B6FC-8D3EB0261282}"/>
    <hyperlink ref="B2287" r:id="rId2286" xr:uid="{8444E614-F242-4DDD-9465-53CD3735233D}"/>
    <hyperlink ref="B2288" r:id="rId2287" xr:uid="{B738A04F-3112-4E86-B5A0-09D4D8528E8C}"/>
    <hyperlink ref="B2289" r:id="rId2288" xr:uid="{7877DA1B-F339-4578-8C43-D4AE251DBA82}"/>
    <hyperlink ref="B2290" r:id="rId2289" xr:uid="{D650720E-DF45-4D93-A54B-6D7922F4AE3D}"/>
    <hyperlink ref="B2291" r:id="rId2290" xr:uid="{54201943-D401-494F-B400-E0650A570FF3}"/>
    <hyperlink ref="B2292" r:id="rId2291" xr:uid="{0873A7CF-CB64-406B-A891-1D37E11ED638}"/>
    <hyperlink ref="B2293" r:id="rId2292" xr:uid="{C986841E-B7B6-4777-894C-0906EBBDB45D}"/>
    <hyperlink ref="B2294" r:id="rId2293" xr:uid="{8001A28F-9F39-4FAE-8E0A-9345EFBD5C2D}"/>
    <hyperlink ref="B2295" r:id="rId2294" xr:uid="{FBEB793F-1E42-467B-8E89-5B229EF05952}"/>
    <hyperlink ref="B2296" r:id="rId2295" xr:uid="{1D1E6B00-9B27-41C5-A91B-8C36FBE9D5F9}"/>
    <hyperlink ref="B2297" r:id="rId2296" xr:uid="{96932749-BC19-480D-BCC7-5E4C5BCED260}"/>
    <hyperlink ref="B2298" r:id="rId2297" xr:uid="{F79F03BB-A8AF-4849-A91B-675D53B73961}"/>
    <hyperlink ref="B2299" r:id="rId2298" xr:uid="{A5F11211-4FD9-494C-8E86-A7C18EE5F3F3}"/>
    <hyperlink ref="B2300" r:id="rId2299" xr:uid="{E77F8BC1-5A78-4E73-8E6C-1009F07A3E04}"/>
    <hyperlink ref="B2301" r:id="rId2300" xr:uid="{6C833B02-3117-4156-84FB-5B05BC99020E}"/>
    <hyperlink ref="B2302" r:id="rId2301" xr:uid="{378CA85F-9FFB-457A-9EEB-6EE2393F0BD0}"/>
    <hyperlink ref="B2303" r:id="rId2302" xr:uid="{7015B879-7B9E-4831-962E-D3D529325147}"/>
    <hyperlink ref="B2304" r:id="rId2303" xr:uid="{478C68B8-3D93-4922-896E-447A6641A707}"/>
    <hyperlink ref="B2305" r:id="rId2304" xr:uid="{6666A22B-E584-4BDA-9EE1-86E4AA0EC69F}"/>
    <hyperlink ref="B2306" r:id="rId2305" xr:uid="{AF968532-BC80-4EB5-BA1B-E79EFED086AD}"/>
    <hyperlink ref="B2307" r:id="rId2306" xr:uid="{FEA4D215-2719-43F4-B67E-A7EC8D0698AE}"/>
    <hyperlink ref="B2308" r:id="rId2307" xr:uid="{54D0425D-15A0-4380-8F22-BB2B949CA870}"/>
    <hyperlink ref="B2309" r:id="rId2308" xr:uid="{F6F84680-7C67-4241-9656-B4286CF00186}"/>
    <hyperlink ref="B2310" r:id="rId2309" xr:uid="{F4DC64E5-B9AE-4B36-BA62-D4BF359B582B}"/>
    <hyperlink ref="B2311" r:id="rId2310" xr:uid="{FDDE6830-84B7-4C39-A9A8-A63F42B339CD}"/>
    <hyperlink ref="B2312" r:id="rId2311" xr:uid="{79300C06-BB80-4398-AFC2-1749B5D9C1BE}"/>
    <hyperlink ref="B2313" r:id="rId2312" xr:uid="{2A8FB433-8E37-44C3-9627-24966DA5C2D0}"/>
    <hyperlink ref="B2314" r:id="rId2313" xr:uid="{BCFEE1F3-698E-41A6-BEAC-668398E30C74}"/>
    <hyperlink ref="B2315" r:id="rId2314" xr:uid="{E092EC64-6EEF-4034-976D-A27F7B8F3CF7}"/>
    <hyperlink ref="B2316" r:id="rId2315" xr:uid="{D1058064-6279-41D3-9069-1536F4AD7625}"/>
    <hyperlink ref="B2317" r:id="rId2316" xr:uid="{E7D6563A-8B9B-4DC1-AD63-84C9958EB8C8}"/>
    <hyperlink ref="B2318" r:id="rId2317" xr:uid="{1A36ECF4-237C-4E0B-A342-EAEAD5892F0B}"/>
    <hyperlink ref="B2319" r:id="rId2318" xr:uid="{950A7E35-6F53-4246-94E8-D6E1DA9C1FB2}"/>
    <hyperlink ref="B2320" r:id="rId2319" xr:uid="{B5E9B1C3-6379-496A-BC94-A4D01A264DE8}"/>
    <hyperlink ref="B2321" r:id="rId2320" xr:uid="{FB45B74B-4F31-41B5-92FD-C552BD0F16BC}"/>
    <hyperlink ref="B2322" r:id="rId2321" xr:uid="{32B5226F-9984-4563-9C17-5491C449FDE1}"/>
    <hyperlink ref="B2323" r:id="rId2322" xr:uid="{5C0EB35D-3533-4578-8313-7A6100111547}"/>
    <hyperlink ref="B2324" r:id="rId2323" xr:uid="{A3E86483-7F6B-41C1-900F-0098B722BD97}"/>
    <hyperlink ref="B2325" r:id="rId2324" xr:uid="{289358F3-A69F-4C9D-9FFD-4E7D3B85387E}"/>
    <hyperlink ref="B2326" r:id="rId2325" xr:uid="{B8E57ED0-71FC-4E9F-995D-202FA3C67825}"/>
    <hyperlink ref="B2327" r:id="rId2326" xr:uid="{0C682B18-5354-4726-AAEB-E70678ECB77D}"/>
    <hyperlink ref="B2328" r:id="rId2327" xr:uid="{EA1E296F-2156-43DF-87FE-80E26BF583B8}"/>
    <hyperlink ref="B2329" r:id="rId2328" xr:uid="{3E3B6C4C-7A8A-4138-A2BF-355A50C2B6C0}"/>
    <hyperlink ref="B2330" r:id="rId2329" xr:uid="{964353EC-CEE3-4E51-8B22-6246B8BA22E1}"/>
    <hyperlink ref="B2331" r:id="rId2330" xr:uid="{FEB86E46-6056-4E3B-AFAF-9D1CEBDF6E5D}"/>
    <hyperlink ref="B2332" r:id="rId2331" xr:uid="{671CEC54-DAA0-4EC7-B2DB-ADDC4F57887E}"/>
    <hyperlink ref="B2333" r:id="rId2332" xr:uid="{0805D877-E6F3-4E3D-A3BA-9252D7899909}"/>
    <hyperlink ref="B2334" r:id="rId2333" xr:uid="{93804849-DD51-4A30-8BDD-BB40E8ED4D3E}"/>
    <hyperlink ref="B2335" r:id="rId2334" xr:uid="{9829B6EE-313A-4AB6-A887-27C98171AB64}"/>
    <hyperlink ref="B2336" r:id="rId2335" xr:uid="{F52F3587-8482-41C7-898C-7AF9B3E6E0DE}"/>
    <hyperlink ref="B2337" r:id="rId2336" xr:uid="{0EAAA28A-85F6-43D2-BDE0-DBAE0532AFE1}"/>
    <hyperlink ref="B2338" r:id="rId2337" xr:uid="{35D69B9B-B6E5-40A7-AD09-B63BF18EC49E}"/>
    <hyperlink ref="B2339" r:id="rId2338" xr:uid="{7500D6FE-0748-4EAD-9E62-FD001AA1C445}"/>
    <hyperlink ref="B2340" r:id="rId2339" xr:uid="{8BECEC50-AC3A-408B-BB6E-F92928428A0C}"/>
    <hyperlink ref="B2341" r:id="rId2340" xr:uid="{7F731C50-464E-4A0C-A0BE-9E3D9836B89D}"/>
    <hyperlink ref="B2342" r:id="rId2341" xr:uid="{0D693247-CAE6-49DF-828C-001C8A12A2CC}"/>
    <hyperlink ref="B2343" r:id="rId2342" xr:uid="{6B47D573-70C9-4683-A09B-217D9D7FADE0}"/>
    <hyperlink ref="B2344" r:id="rId2343" xr:uid="{81CFA7F1-C41B-4F9B-89C2-0B8378419AB3}"/>
    <hyperlink ref="B2345" r:id="rId2344" xr:uid="{8335BA2C-085F-4989-8033-632501FE3198}"/>
    <hyperlink ref="B2346" r:id="rId2345" xr:uid="{25150729-D1CC-4F61-845B-858A5BE2CD45}"/>
    <hyperlink ref="B2347" r:id="rId2346" xr:uid="{0E71E499-D7AF-4978-AD06-9E2977611ABC}"/>
    <hyperlink ref="B2348" r:id="rId2347" xr:uid="{5A2928C2-F462-493D-9103-939DEF4C21A1}"/>
    <hyperlink ref="B2349" r:id="rId2348" xr:uid="{632CF12A-0B79-4DF2-81A2-C89C64C8D147}"/>
    <hyperlink ref="B2350" r:id="rId2349" xr:uid="{3760B4CF-06D3-42E2-911D-5C2DE22F94ED}"/>
    <hyperlink ref="B2351" r:id="rId2350" xr:uid="{BDB04FDF-3640-4B89-B9F8-1DF363ED9488}"/>
    <hyperlink ref="B2352" r:id="rId2351" xr:uid="{C1D4B1BC-5F82-4EF4-9EB7-E1157159A7BD}"/>
    <hyperlink ref="B2353" r:id="rId2352" xr:uid="{6591BCF4-9158-4E5B-A7E0-045158B4ECC9}"/>
    <hyperlink ref="B2354" r:id="rId2353" xr:uid="{D785EE4C-18CC-4AD3-9902-B2B788814B9E}"/>
    <hyperlink ref="B2355" r:id="rId2354" xr:uid="{7B7F8347-18CB-4A62-9FD8-A09BBDAD1367}"/>
    <hyperlink ref="B2356" r:id="rId2355" xr:uid="{B73011BF-FFE8-4C7A-B1F1-70E004CF1460}"/>
    <hyperlink ref="B2357" r:id="rId2356" xr:uid="{2A0F1C99-41A2-466A-87D8-A0F4A95C7B7A}"/>
    <hyperlink ref="B2358" r:id="rId2357" xr:uid="{28A7BA94-D529-4E98-B809-FCFC08CF022A}"/>
    <hyperlink ref="B2359" r:id="rId2358" xr:uid="{9C48D897-48FA-439A-A54E-2171C0BE937C}"/>
    <hyperlink ref="B2360" r:id="rId2359" xr:uid="{2BAD5DD2-E865-4E88-9C6F-A8FB3CD38845}"/>
    <hyperlink ref="B2361" r:id="rId2360" xr:uid="{BE2E2EF8-6337-40C7-8C36-5DCB5A1DD168}"/>
    <hyperlink ref="B2362" r:id="rId2361" xr:uid="{59DB1CA4-75C1-4722-96F1-78AA8298C0F7}"/>
    <hyperlink ref="B2363" r:id="rId2362" xr:uid="{9AC1754F-515B-456E-97BB-EBED7CD9E4F8}"/>
    <hyperlink ref="B2364" r:id="rId2363" xr:uid="{B82DA111-215C-466F-9DA6-E8DF2EF81A38}"/>
    <hyperlink ref="B2365" r:id="rId2364" xr:uid="{FB9F1FEA-F224-4DAB-995A-D10982D8966B}"/>
    <hyperlink ref="B2366" r:id="rId2365" xr:uid="{8357C47C-BC3C-47A1-A393-7E674BB5DE1A}"/>
    <hyperlink ref="B2367" r:id="rId2366" xr:uid="{1151A166-0C58-4874-BB5F-C82F8CC255D6}"/>
    <hyperlink ref="B2368" r:id="rId2367" xr:uid="{0598A9BD-0B82-42C7-830E-92FDE6823C7B}"/>
    <hyperlink ref="B2369" r:id="rId2368" xr:uid="{FD0D934B-EFDF-42F5-9995-44DA563A06BB}"/>
    <hyperlink ref="B2370" r:id="rId2369" xr:uid="{184D9442-AD92-4118-B951-2A8BFA2D923E}"/>
    <hyperlink ref="B2371" r:id="rId2370" xr:uid="{082B6DD6-345F-4427-BE20-764A580E7980}"/>
    <hyperlink ref="B2372" r:id="rId2371" xr:uid="{31F00FC4-1D07-4334-88AF-2C03F7B16E04}"/>
    <hyperlink ref="B2373" r:id="rId2372" xr:uid="{C2B0EC31-1DAF-417D-A884-295628B1408A}"/>
    <hyperlink ref="B2374" r:id="rId2373" xr:uid="{45CF7723-0239-4BE4-ACD2-23001321EF64}"/>
    <hyperlink ref="B2375" r:id="rId2374" xr:uid="{ED5322A3-D96D-4DD8-B9BD-8A6289D3A757}"/>
    <hyperlink ref="B2376" r:id="rId2375" xr:uid="{C7192877-F58D-4E63-A28A-9CCF77C2FD22}"/>
    <hyperlink ref="B2377" r:id="rId2376" xr:uid="{C52E92EA-4E52-46FD-9467-4270E410358D}"/>
    <hyperlink ref="B2378" r:id="rId2377" xr:uid="{0BCA4D96-1610-43C7-B907-ED235146D5D0}"/>
    <hyperlink ref="B2379" r:id="rId2378" xr:uid="{0BF3C356-0336-42A6-A870-2D53EA86045F}"/>
    <hyperlink ref="B2380" r:id="rId2379" xr:uid="{8AE2A50F-BB80-4862-AD19-9C366C782BB9}"/>
    <hyperlink ref="B2381" r:id="rId2380" xr:uid="{55ACCF24-7C8A-46BC-A42E-5885410AC7E9}"/>
    <hyperlink ref="B2382" r:id="rId2381" xr:uid="{CE673E72-D984-42B2-8D0A-65C4C018754E}"/>
    <hyperlink ref="B2383" r:id="rId2382" xr:uid="{7A8E70E1-17B3-42D5-B591-E3A384C44E84}"/>
    <hyperlink ref="B2384" r:id="rId2383" xr:uid="{3363D42A-AF76-4E39-B29B-0BD694DFAE95}"/>
    <hyperlink ref="B2385" r:id="rId2384" xr:uid="{9D9F9C7B-B2A5-4CB6-BEAB-449299465320}"/>
    <hyperlink ref="B2386" r:id="rId2385" xr:uid="{BD2D151F-5346-4267-B523-B599EB4C9F92}"/>
    <hyperlink ref="B2387" r:id="rId2386" xr:uid="{19F619DD-A5F3-45B1-93B8-A23DE745FA6B}"/>
    <hyperlink ref="B2388" r:id="rId2387" xr:uid="{326B2A71-1A6C-42E0-ABB1-62CC7CD9D496}"/>
    <hyperlink ref="B2389" r:id="rId2388" xr:uid="{25448DCF-9B53-4546-A8E8-D8AF354A8B52}"/>
    <hyperlink ref="B2390" r:id="rId2389" xr:uid="{5531248C-AC76-410B-ADF1-3BDD48E5FB75}"/>
    <hyperlink ref="B2391" r:id="rId2390" xr:uid="{4ABDE071-056F-4CD5-AE7E-BA7BE48F7312}"/>
    <hyperlink ref="B2392" r:id="rId2391" xr:uid="{B174B114-9E18-423D-B6B5-17EC984A3BE5}"/>
    <hyperlink ref="B2393" r:id="rId2392" xr:uid="{CED59E6E-3960-4AE9-9786-8D5232384A27}"/>
    <hyperlink ref="B2394" r:id="rId2393" xr:uid="{E14EAC9B-C89A-4599-A1A7-5ECCC49866BA}"/>
    <hyperlink ref="B2395" r:id="rId2394" xr:uid="{941F604E-A192-42D0-BEB6-29069546B052}"/>
    <hyperlink ref="B2396" r:id="rId2395" xr:uid="{554A4D78-C0B8-4EE5-8F32-9B28CCE67E6C}"/>
    <hyperlink ref="B2397" r:id="rId2396" xr:uid="{2BE8029B-508B-45B1-A56B-3463D10DF5D1}"/>
    <hyperlink ref="B2398" r:id="rId2397" xr:uid="{8698FBD5-8B8B-4F61-9E6B-F2AED65064DF}"/>
    <hyperlink ref="B2399" r:id="rId2398" xr:uid="{5A7AFFB9-B25C-432B-A400-E047CDF5B0FA}"/>
    <hyperlink ref="B2400" r:id="rId2399" xr:uid="{FE042943-F338-48E9-8662-B7BAFB2C1443}"/>
    <hyperlink ref="B2401" r:id="rId2400" xr:uid="{70D416A4-30B0-4636-80C6-D09B0E185D5C}"/>
    <hyperlink ref="B2402" r:id="rId2401" xr:uid="{3112AA6F-9255-4F43-A6F1-A5C71DC4225F}"/>
    <hyperlink ref="B2403" r:id="rId2402" xr:uid="{A88BBF10-9448-4B61-A7BE-D17EC4485E70}"/>
    <hyperlink ref="B2404" r:id="rId2403" xr:uid="{DBA40CE0-BD27-46EA-8421-AC554F2FD140}"/>
    <hyperlink ref="B2405" r:id="rId2404" xr:uid="{BC98C4D5-B4FD-4DB8-B329-8670AF85F857}"/>
    <hyperlink ref="B2406" r:id="rId2405" xr:uid="{87A83988-8368-4287-B2C9-DDD0AE15017F}"/>
    <hyperlink ref="B2407" r:id="rId2406" xr:uid="{F8FB464A-CFBB-4A8A-BD5E-7FB553A02886}"/>
    <hyperlink ref="B2408" r:id="rId2407" xr:uid="{BDB1E065-E623-41B4-8063-2412F404BEFC}"/>
    <hyperlink ref="B2409" r:id="rId2408" xr:uid="{B06CCFA3-0AE6-402D-A52E-7F5437BE8003}"/>
    <hyperlink ref="B2410" r:id="rId2409" xr:uid="{649A6168-BF00-4917-80F8-EB31F596D8A8}"/>
    <hyperlink ref="B2411" r:id="rId2410" xr:uid="{C2A3A82C-C5E1-4270-BE19-A37DE33887E0}"/>
    <hyperlink ref="B2412" r:id="rId2411" xr:uid="{B78E11C6-52B4-41B3-97D6-5EC2E0A9CC23}"/>
    <hyperlink ref="B2413" r:id="rId2412" xr:uid="{8E3B8ED5-6E30-457A-8774-2410E680EE06}"/>
    <hyperlink ref="B2414" r:id="rId2413" xr:uid="{E6C2D99A-567A-489B-99DF-F29843B22237}"/>
    <hyperlink ref="B2415" r:id="rId2414" xr:uid="{1EFA1C22-F9C4-4547-9607-FD2DE8E81E36}"/>
    <hyperlink ref="B2416" r:id="rId2415" xr:uid="{4F44A1DD-950A-4113-BDAD-E81525B289CD}"/>
    <hyperlink ref="B2417" r:id="rId2416" xr:uid="{71E970B7-D5EA-4468-BE93-E75447986130}"/>
    <hyperlink ref="B2418" r:id="rId2417" xr:uid="{DB34CE9E-AC84-4F4A-9BB0-8BB3D57156E7}"/>
    <hyperlink ref="B2419" r:id="rId2418" xr:uid="{40331FBB-1EC4-470C-B7E3-E7ED0C1E0CC9}"/>
    <hyperlink ref="B2420" r:id="rId2419" xr:uid="{1AB4C90E-E309-438A-876E-2CFEDF7BE786}"/>
    <hyperlink ref="B2421" r:id="rId2420" xr:uid="{8BDE97DD-9B24-4B19-A65E-A753DCD45117}"/>
    <hyperlink ref="B2422" r:id="rId2421" xr:uid="{D7FF15ED-DABB-4D6A-AA54-5E64EE020DF8}"/>
    <hyperlink ref="B2423" r:id="rId2422" xr:uid="{8AA830DC-45D1-449F-8CDA-A789C7F6BD2B}"/>
    <hyperlink ref="B2424" r:id="rId2423" xr:uid="{B16BABF7-3E97-4FCB-9D79-F60ADC9425CC}"/>
    <hyperlink ref="B2425" r:id="rId2424" xr:uid="{D4239566-98EA-40CE-B37D-AA2B84D522A0}"/>
    <hyperlink ref="B2426" r:id="rId2425" xr:uid="{15944CBC-29DA-4FC3-9534-3AC0B2E7C864}"/>
    <hyperlink ref="B2427" r:id="rId2426" xr:uid="{CF944357-AF03-46A1-9D3E-61802921A84F}"/>
    <hyperlink ref="B2428" r:id="rId2427" xr:uid="{0F2DBA20-D7CF-4753-822D-ADB6D8BB4FFF}"/>
    <hyperlink ref="B2429" r:id="rId2428" xr:uid="{B05B90A1-F0F3-4013-88AC-01A6986F049A}"/>
    <hyperlink ref="B2430" r:id="rId2429" xr:uid="{248EA70F-C965-4B0F-9F4C-1B5278925213}"/>
    <hyperlink ref="B2431" r:id="rId2430" xr:uid="{C07238B0-A653-4F17-A477-5C983D2C5215}"/>
    <hyperlink ref="B2432" r:id="rId2431" xr:uid="{68F64F66-5008-4493-BA22-C0AB6CA80B9C}"/>
    <hyperlink ref="B2433" r:id="rId2432" xr:uid="{56259E4D-3EA5-45F4-8D6A-DE648599DF98}"/>
    <hyperlink ref="B2434" r:id="rId2433" xr:uid="{EF1A3C4E-9330-4280-9FB6-1C4FEAF4BC97}"/>
    <hyperlink ref="B2435" r:id="rId2434" xr:uid="{FCB5BC45-09C5-4162-94B4-716364BCBD8F}"/>
    <hyperlink ref="B2436" r:id="rId2435" xr:uid="{1A5879BA-3CEF-4EF8-922B-94B77436C6F0}"/>
    <hyperlink ref="B2437" r:id="rId2436" xr:uid="{0B573F27-6F2D-45C7-A1FF-E077C334CF20}"/>
    <hyperlink ref="B2438" r:id="rId2437" xr:uid="{27D53229-6B87-4AC5-AA0B-BBD23662673A}"/>
    <hyperlink ref="B2439" r:id="rId2438" xr:uid="{AD89ACD3-0B8D-4ED1-9AB1-0A8F96676B30}"/>
    <hyperlink ref="B2440" r:id="rId2439" xr:uid="{F48E7723-B265-4E2D-AC00-BD4103DE9431}"/>
    <hyperlink ref="B2441" r:id="rId2440" xr:uid="{43FB81F9-FDB4-4403-8EB2-E237D5398F84}"/>
    <hyperlink ref="B2442" r:id="rId2441" xr:uid="{02E764D6-686B-4CF8-81BF-85F17FAC4D1A}"/>
    <hyperlink ref="B2443" r:id="rId2442" xr:uid="{0EC213C7-4295-4946-BF75-E89D127409F1}"/>
    <hyperlink ref="B2444" r:id="rId2443" xr:uid="{345C76CE-E39F-480C-A30F-175B39B807F7}"/>
    <hyperlink ref="B2445" r:id="rId2444" xr:uid="{311C96D9-A166-40CF-9FC0-8D5335CBD955}"/>
    <hyperlink ref="B2446" r:id="rId2445" xr:uid="{52B5B642-BCC9-4930-A2B5-465225CD0DAA}"/>
    <hyperlink ref="B2447" r:id="rId2446" xr:uid="{31389781-1750-49CF-A2E8-E01C9D6E3591}"/>
    <hyperlink ref="B2448" r:id="rId2447" xr:uid="{97722C6A-30FA-432C-A609-0B0045C19CC2}"/>
    <hyperlink ref="B2449" r:id="rId2448" xr:uid="{0AB650E8-503E-485F-9E46-352F462EDB2D}"/>
    <hyperlink ref="B2450" r:id="rId2449" xr:uid="{4477A990-B216-42EC-A2F0-BB9799CCDA78}"/>
    <hyperlink ref="B2451" r:id="rId2450" xr:uid="{99BEB44F-2A06-4B06-81CB-5949317F239B}"/>
    <hyperlink ref="B2452" r:id="rId2451" xr:uid="{1601C0E2-17BB-461D-9F20-3F7638665011}"/>
    <hyperlink ref="B2453" r:id="rId2452" xr:uid="{15CBC99E-777E-4FF2-81F9-A6B1709DC0C5}"/>
    <hyperlink ref="B2454" r:id="rId2453" xr:uid="{5E819EE7-44C0-46DA-94E0-9F5DD225FB92}"/>
    <hyperlink ref="B2455" r:id="rId2454" xr:uid="{BE3BCDC9-D73A-4939-8379-3248CF4567B3}"/>
    <hyperlink ref="B2456" r:id="rId2455" xr:uid="{859B06D5-B021-4D7A-ADF3-5C2D2D500EC5}"/>
    <hyperlink ref="B2457" r:id="rId2456" xr:uid="{3F880646-64C3-4BB0-BA3F-B335455B5F38}"/>
    <hyperlink ref="B2458" r:id="rId2457" xr:uid="{87CEC852-CA09-4DB8-8A4B-53D90214ED1D}"/>
    <hyperlink ref="B2459" r:id="rId2458" xr:uid="{69E3B7C9-2E06-4303-85AE-A5E42AB4F680}"/>
    <hyperlink ref="B2460" r:id="rId2459" xr:uid="{57AAF83C-8195-41C4-B906-B802D3AAC639}"/>
    <hyperlink ref="B2461" r:id="rId2460" xr:uid="{0C8BF6E6-C517-41F6-9928-44F67988E1F7}"/>
    <hyperlink ref="B2462" r:id="rId2461" xr:uid="{4078CAB3-FD07-4E9D-9EF6-53AC9711E47D}"/>
    <hyperlink ref="B2463" r:id="rId2462" xr:uid="{D5E69AB7-7E92-437D-84BB-677C693E0181}"/>
    <hyperlink ref="B2464" r:id="rId2463" xr:uid="{194138AD-3E98-4FC1-B622-08BABDCA1C3B}"/>
    <hyperlink ref="B2465" r:id="rId2464" xr:uid="{AA7B3FA8-D3C8-4F83-8056-D4F3C78A7175}"/>
    <hyperlink ref="B2466" r:id="rId2465" xr:uid="{E73F7260-8861-4092-BA22-71B66A8DD87F}"/>
    <hyperlink ref="B2467" r:id="rId2466" xr:uid="{CC5F7A2D-C145-4D6C-B122-5D3A0DF2A37B}"/>
    <hyperlink ref="B2468" r:id="rId2467" xr:uid="{7D23C32F-B26F-415D-B593-2DD266C413F2}"/>
    <hyperlink ref="B2469" r:id="rId2468" xr:uid="{D0D5C077-8E1C-46E5-97E7-51F71CE62B46}"/>
    <hyperlink ref="B2470" r:id="rId2469" xr:uid="{24C4B6FB-5912-476B-8CA4-F5F933630404}"/>
    <hyperlink ref="B2471" r:id="rId2470" xr:uid="{E0364356-54BF-4FAB-B7E0-845575C3B1FD}"/>
    <hyperlink ref="B2472" r:id="rId2471" xr:uid="{580F8D0E-F486-44C5-AC30-000B44B1AA34}"/>
    <hyperlink ref="B2473" r:id="rId2472" xr:uid="{D9CC7304-5A9B-408D-B997-415462C8DE18}"/>
    <hyperlink ref="B2474" r:id="rId2473" xr:uid="{645FE75D-D244-437C-A456-BAA71502CD70}"/>
    <hyperlink ref="B2475" r:id="rId2474" xr:uid="{9D787812-0869-4AB1-9247-7C0C5010A428}"/>
    <hyperlink ref="B2476" r:id="rId2475" xr:uid="{C281AA85-10BC-4E9D-8630-ADA5AEEC9606}"/>
    <hyperlink ref="B2477" r:id="rId2476" xr:uid="{F4A3A3E2-3C64-4B39-BDA4-82E79BC7D4BB}"/>
    <hyperlink ref="B2478" r:id="rId2477" xr:uid="{2C1314D8-9283-4752-ADD7-FB8B69452C8C}"/>
    <hyperlink ref="B2479" r:id="rId2478" xr:uid="{160C8A16-EA6F-4351-BEF0-3375EDE42085}"/>
    <hyperlink ref="B2480" r:id="rId2479" xr:uid="{67659925-2B55-4F77-9C34-82C78C42294A}"/>
    <hyperlink ref="B2481" r:id="rId2480" xr:uid="{7FDB327A-1D1C-45DF-BB6E-F04FC7A34D3A}"/>
    <hyperlink ref="B2482" r:id="rId2481" xr:uid="{8F56CE55-B2CE-4FEB-A06A-EF3F021F2CB9}"/>
    <hyperlink ref="B2483" r:id="rId2482" xr:uid="{665B38CB-9573-4020-8EEC-516B56DB6F09}"/>
    <hyperlink ref="B2484" r:id="rId2483" xr:uid="{1A78D477-E66E-4B5A-8AF5-4869E978A93A}"/>
    <hyperlink ref="B2485" r:id="rId2484" xr:uid="{76595524-53E9-4801-9C19-0AB71ACD26A7}"/>
    <hyperlink ref="B2486" r:id="rId2485" xr:uid="{C07DF074-7B54-44FA-AA5E-0554E6F6A113}"/>
    <hyperlink ref="B2487" r:id="rId2486" xr:uid="{2D3236A9-F442-4E56-9D7E-44A509C3470C}"/>
    <hyperlink ref="B2488" r:id="rId2487" xr:uid="{F266B785-B2CB-4BE9-8BAC-CC8D80BA729A}"/>
    <hyperlink ref="B2489" r:id="rId2488" xr:uid="{EE40366B-B2E4-425A-93D7-2FC3ADF763AA}"/>
    <hyperlink ref="B2490" r:id="rId2489" xr:uid="{2B47A004-2353-4FC6-8369-BFD59882FE0D}"/>
    <hyperlink ref="B2491" r:id="rId2490" xr:uid="{B4A7AAC7-9163-423E-BF93-759375DF55F2}"/>
    <hyperlink ref="B2492" r:id="rId2491" xr:uid="{01FFB296-D996-4D03-A092-520F3D2F45C8}"/>
    <hyperlink ref="B2493" r:id="rId2492" xr:uid="{F20CC83F-9577-41C4-8FF0-3D130100DEBE}"/>
    <hyperlink ref="B2494" r:id="rId2493" xr:uid="{E500C66A-E2AA-4C36-9722-8CD2ADC1E1F5}"/>
    <hyperlink ref="B2495" r:id="rId2494" xr:uid="{EEC7EFDA-2DBB-4D00-8EEA-CBF3434804BD}"/>
    <hyperlink ref="B2496" r:id="rId2495" xr:uid="{E3AB5E2B-D059-4CEB-8452-91B21FA0FE59}"/>
    <hyperlink ref="B2497" r:id="rId2496" xr:uid="{6DF230F3-5153-45CE-B01C-7499F43F1106}"/>
    <hyperlink ref="B2498" r:id="rId2497" xr:uid="{9F864736-76F9-451A-9F68-02CD145C1066}"/>
    <hyperlink ref="B2499" r:id="rId2498" xr:uid="{61E38016-8A24-4ADD-9B2F-CDE89D0FD7F4}"/>
    <hyperlink ref="B2500" r:id="rId2499" xr:uid="{4417BCF0-C30E-4FAB-AE2C-CC197295A7D0}"/>
    <hyperlink ref="B2501" r:id="rId2500" xr:uid="{654A6913-9AD4-4D40-A5B6-38C282073553}"/>
    <hyperlink ref="B2502" r:id="rId2501" xr:uid="{7571D229-FE59-4D4F-A51B-243D91168166}"/>
    <hyperlink ref="B2503" r:id="rId2502" xr:uid="{D3EDC308-1395-4421-A017-7D04977FDB75}"/>
    <hyperlink ref="B2504" r:id="rId2503" xr:uid="{87980F94-A16D-461B-8043-A8ACB1320337}"/>
    <hyperlink ref="B2505" r:id="rId2504" xr:uid="{04051B7B-7445-471F-B610-5FA2E98FF6B5}"/>
    <hyperlink ref="B2506" r:id="rId2505" xr:uid="{40E894C5-F6EA-4944-A28D-562A3EE0E7DB}"/>
    <hyperlink ref="B2507" r:id="rId2506" xr:uid="{F9BD678F-2840-45CC-9A22-BD4D9910765B}"/>
    <hyperlink ref="B2508" r:id="rId2507" xr:uid="{82853879-00F3-46E0-A09A-0EB9DEA94493}"/>
    <hyperlink ref="B2509" r:id="rId2508" xr:uid="{A997C995-F8D2-4A64-B04D-158184B524CE}"/>
    <hyperlink ref="B2510" r:id="rId2509" xr:uid="{9A3B227B-72A1-4486-82F1-0240192EA921}"/>
    <hyperlink ref="B2511" r:id="rId2510" xr:uid="{4B389A02-7E61-4164-A2F5-A24C03A1F481}"/>
    <hyperlink ref="B2512" r:id="rId2511" xr:uid="{5BD2E0B1-D509-41C0-9B1B-C7DC063BF50B}"/>
    <hyperlink ref="B2513" r:id="rId2512" xr:uid="{9DE4A22F-9EC2-428C-9C7D-266B91EA9D20}"/>
    <hyperlink ref="B2514" r:id="rId2513" xr:uid="{628EE092-774D-4C0E-A49D-8FFD502BB0BB}"/>
    <hyperlink ref="B2515" r:id="rId2514" xr:uid="{92CA8842-AA6F-4461-97A9-07161A5A5797}"/>
    <hyperlink ref="B2516" r:id="rId2515" xr:uid="{41668CC4-96C5-4C99-A800-6EF89E8EA216}"/>
    <hyperlink ref="B2517" r:id="rId2516" xr:uid="{25F4DD88-B217-4503-81B5-048B3B2FC3EB}"/>
    <hyperlink ref="B2518" r:id="rId2517" xr:uid="{3EF468BA-F98A-4333-A1C8-952BE244CC11}"/>
    <hyperlink ref="B2519" r:id="rId2518" xr:uid="{793F879F-3AE2-4A09-90CB-BAF98BB4804B}"/>
    <hyperlink ref="B2520" r:id="rId2519" xr:uid="{A7CACB1B-EF1A-4A59-B936-CCE1C5476152}"/>
    <hyperlink ref="B2521" r:id="rId2520" xr:uid="{A00353A6-E3EB-405B-98E0-8C5FBDFED020}"/>
    <hyperlink ref="B2522" r:id="rId2521" xr:uid="{BA019892-2888-4850-A50C-33A00781D104}"/>
    <hyperlink ref="B2523" r:id="rId2522" xr:uid="{BFC27D02-86D4-4B0F-B9B5-C647F72E3451}"/>
    <hyperlink ref="B2524" r:id="rId2523" xr:uid="{D6C9E521-4ABA-4607-9D80-5D01370D682A}"/>
    <hyperlink ref="B2525" r:id="rId2524" xr:uid="{1F75BEDD-81BF-426E-9572-0626C8EBEFDC}"/>
    <hyperlink ref="B2526" r:id="rId2525" xr:uid="{CE26B387-E441-4EA7-8A9B-5B2FEA14F51D}"/>
    <hyperlink ref="B2527" r:id="rId2526" xr:uid="{006D2001-9402-43C4-910E-AE1407F5DEAF}"/>
    <hyperlink ref="B2528" r:id="rId2527" xr:uid="{B39EA244-B67D-4F97-93E6-96FF40AB0A6E}"/>
    <hyperlink ref="B2529" r:id="rId2528" xr:uid="{4F871348-6896-434C-9987-461DE65A9EC2}"/>
    <hyperlink ref="B2530" r:id="rId2529" xr:uid="{79D5D859-A984-4187-AF9F-20056C33B189}"/>
    <hyperlink ref="B2531" r:id="rId2530" xr:uid="{593AC9D8-4248-4583-BE9D-BE0BAA034C5D}"/>
    <hyperlink ref="B2532" r:id="rId2531" xr:uid="{4B06BCA2-E017-407F-A6F3-1B45378F53BA}"/>
    <hyperlink ref="B2533" r:id="rId2532" xr:uid="{46FB64EF-5AC8-44DF-A551-9E75E4A5390C}"/>
    <hyperlink ref="B2534" r:id="rId2533" xr:uid="{AE0A4E1C-5C26-461A-A106-6C335315C55F}"/>
    <hyperlink ref="B2535" r:id="rId2534" xr:uid="{7081E6C3-86E1-4804-A44A-DDCFAD5A4FAC}"/>
    <hyperlink ref="B2536" r:id="rId2535" xr:uid="{146026A0-4710-4B30-AF28-5855B76B8C30}"/>
    <hyperlink ref="B2537" r:id="rId2536" xr:uid="{5167FED3-A9C5-4CF1-BA81-BCC0328ED1B0}"/>
    <hyperlink ref="B2538" r:id="rId2537" xr:uid="{150ED777-95C8-4640-B748-47C92F42146F}"/>
    <hyperlink ref="B2539" r:id="rId2538" xr:uid="{AB447B97-9B65-4799-B904-42F41CBA1DA7}"/>
    <hyperlink ref="B2540" r:id="rId2539" xr:uid="{A1B008CB-A52A-440F-959C-41BB9DF632A4}"/>
    <hyperlink ref="B2541" r:id="rId2540" xr:uid="{FA9DA715-91BA-43CE-9736-13A08A7F305F}"/>
    <hyperlink ref="B2542" r:id="rId2541" xr:uid="{8335D714-6230-42C5-A1BD-E5CDBB637DA3}"/>
    <hyperlink ref="B2543" r:id="rId2542" xr:uid="{A45DEF57-9B6C-4EAA-B79C-ECFAFA301F56}"/>
    <hyperlink ref="B2544" r:id="rId2543" xr:uid="{DBFD9F11-C950-48A1-9C0C-260A230C7CF3}"/>
    <hyperlink ref="B2545" r:id="rId2544" xr:uid="{12DFB9B4-3BB6-4CFD-90A9-3E283CBBA01E}"/>
    <hyperlink ref="B2546" r:id="rId2545" xr:uid="{4E1EBDA0-827F-4AD6-8F96-519E36F19571}"/>
    <hyperlink ref="B2547" r:id="rId2546" xr:uid="{A6629299-B88C-4400-B418-2EB8D95E837B}"/>
    <hyperlink ref="B2548" r:id="rId2547" xr:uid="{3E81B984-C1AA-4C7E-B44C-DFDF76393171}"/>
    <hyperlink ref="B2549" r:id="rId2548" xr:uid="{EBA4A532-AD3C-46DB-90E3-B7C32C18A5B3}"/>
    <hyperlink ref="B2550" r:id="rId2549" xr:uid="{B3AB3C5A-5C94-4C29-8C94-3FF662F42298}"/>
    <hyperlink ref="B2551" r:id="rId2550" xr:uid="{7C9FCAA7-EEB8-4E62-80DC-5ED094B42119}"/>
    <hyperlink ref="B2552" r:id="rId2551" xr:uid="{E52DAB0C-0C7E-493F-AC9C-888E33FFD97C}"/>
    <hyperlink ref="B2553" r:id="rId2552" xr:uid="{F6954180-0FC2-4548-B109-DBE801F4DF9D}"/>
    <hyperlink ref="B2554" r:id="rId2553" xr:uid="{3191E976-BC79-4CCA-A2C1-B32345F74FAD}"/>
    <hyperlink ref="B2555" r:id="rId2554" xr:uid="{B39D6368-C711-479F-8DE8-77ACD6B83F3E}"/>
    <hyperlink ref="B2556" r:id="rId2555" xr:uid="{675251C8-6BF3-4522-AE1B-307E99E3FB35}"/>
    <hyperlink ref="B2557" r:id="rId2556" xr:uid="{D866E66B-4203-4B8E-BB56-0815F8C99CA9}"/>
    <hyperlink ref="B2558" r:id="rId2557" xr:uid="{67F3369C-A075-4FE8-9D70-073D6DF70A94}"/>
    <hyperlink ref="B2559" r:id="rId2558" xr:uid="{D48A31C8-C261-4B5C-992E-501D24E5883C}"/>
    <hyperlink ref="B2560" r:id="rId2559" xr:uid="{628B852B-72E4-4B60-B264-B2DD8FF3757A}"/>
    <hyperlink ref="B2561" r:id="rId2560" xr:uid="{2AC15C63-669E-42C6-B064-267C512AC9FC}"/>
    <hyperlink ref="B2562" r:id="rId2561" xr:uid="{B8DFCB6C-C460-45E2-80D9-C9B43006C00C}"/>
    <hyperlink ref="B2563" r:id="rId2562" xr:uid="{FE5A5242-9043-4D8B-B67E-1B6ADE10C149}"/>
    <hyperlink ref="B2564" r:id="rId2563" xr:uid="{D1821502-CBB0-40C7-8371-9742002F312C}"/>
    <hyperlink ref="B2565" r:id="rId2564" xr:uid="{10C3132A-80E0-44FA-8117-909DB58F1D72}"/>
    <hyperlink ref="B2566" r:id="rId2565" xr:uid="{C0B293EE-C5CC-47CC-AE32-0947D727A18D}"/>
    <hyperlink ref="B2567" r:id="rId2566" xr:uid="{9F14D954-EB79-411C-AEAF-7DFDDD1C068D}"/>
    <hyperlink ref="B2568" r:id="rId2567" xr:uid="{69AB415A-3045-4047-B2AF-6AE10E4CE92A}"/>
    <hyperlink ref="B2569" r:id="rId2568" xr:uid="{B020D6DA-0B62-4E0F-A973-ED0A02B496F8}"/>
    <hyperlink ref="B2570" r:id="rId2569" xr:uid="{64E46C8D-CC07-4BAC-B6FD-B7163265258F}"/>
    <hyperlink ref="B2571" r:id="rId2570" xr:uid="{9A2D37AC-7109-4544-8FF1-CB4285E719B8}"/>
    <hyperlink ref="B2572" r:id="rId2571" xr:uid="{FF23B6F8-21C4-4CB5-A3A5-B6917E4DBD28}"/>
    <hyperlink ref="B2573" r:id="rId2572" xr:uid="{AE56C8AC-185F-4E22-9A8C-7191C01B508E}"/>
    <hyperlink ref="B2574" r:id="rId2573" xr:uid="{BC32DE5B-CFE3-4062-A262-06A69A5B6EAC}"/>
    <hyperlink ref="B2575" r:id="rId2574" xr:uid="{24F2302F-351B-4390-8CEA-B26C6798427C}"/>
    <hyperlink ref="B2576" r:id="rId2575" xr:uid="{9728AB85-C6AE-467B-88E4-A100902EF5D9}"/>
    <hyperlink ref="B2577" r:id="rId2576" xr:uid="{5AFF9F2F-2BE0-4DC8-9A71-2B5D30532B95}"/>
    <hyperlink ref="B2578" r:id="rId2577" xr:uid="{9245CFB9-D63C-4048-B3AF-E33AB659B577}"/>
    <hyperlink ref="B2579" r:id="rId2578" xr:uid="{B295AE34-CAAA-452A-AC8D-FE20054444F6}"/>
    <hyperlink ref="B2580" r:id="rId2579" xr:uid="{1C3C3C89-AB04-44CD-91FF-65B2ECCBC390}"/>
    <hyperlink ref="B2581" r:id="rId2580" xr:uid="{E31499FA-6B0A-4E9A-A35C-32C92531101B}"/>
    <hyperlink ref="B2582" r:id="rId2581" xr:uid="{1E2BF368-E915-4013-B1D9-7D678983E1C6}"/>
    <hyperlink ref="B2583" r:id="rId2582" xr:uid="{80ED4B0C-3C73-4CBE-8BBA-B646A31BD284}"/>
    <hyperlink ref="B2584" r:id="rId2583" xr:uid="{F09ECBC4-2D5D-4E0F-AC77-6B2944E83402}"/>
    <hyperlink ref="B2585" r:id="rId2584" xr:uid="{04F9FA38-6B65-4EEE-A963-1DA24AEDB768}"/>
    <hyperlink ref="B2586" r:id="rId2585" xr:uid="{4588A626-C75F-4CF8-B134-264CE5A280F9}"/>
    <hyperlink ref="B2587" r:id="rId2586" xr:uid="{2F1456CD-1792-4F5D-8A52-E6D89F20A9D2}"/>
    <hyperlink ref="B2588" r:id="rId2587" xr:uid="{2101E783-6143-4E01-8B1F-B87588FA6F85}"/>
    <hyperlink ref="B2589" r:id="rId2588" xr:uid="{5B70B226-F289-4408-9072-344EFA57F2B9}"/>
    <hyperlink ref="B2590" r:id="rId2589" xr:uid="{FB5684DB-C698-4D9F-AB68-45A1A35AA0F7}"/>
    <hyperlink ref="B2591" r:id="rId2590" xr:uid="{1DE57E57-DE5C-46B9-93BB-EA71AB7B4930}"/>
    <hyperlink ref="B2592" r:id="rId2591" xr:uid="{207F6774-A16B-43F0-9A1E-9B7200D0FAEA}"/>
    <hyperlink ref="B2593" r:id="rId2592" xr:uid="{B1AB9A08-F013-4F7F-946C-3292742BDEA2}"/>
    <hyperlink ref="B2594" r:id="rId2593" xr:uid="{16DD2564-345A-416B-A8BE-54DED229FC74}"/>
    <hyperlink ref="B2595" r:id="rId2594" xr:uid="{F5365A3A-DCD1-4478-BE32-CF92B42D8C1E}"/>
    <hyperlink ref="B2596" r:id="rId2595" xr:uid="{4D903E61-DBE6-455B-ADC5-2EFEB0027A83}"/>
    <hyperlink ref="B2597" r:id="rId2596" xr:uid="{07467D77-4EFF-429B-8D00-428D8EE0F074}"/>
    <hyperlink ref="B2598" r:id="rId2597" xr:uid="{702CCEE1-F6BB-4C5C-946C-C932D4892DD2}"/>
    <hyperlink ref="B2599" r:id="rId2598" xr:uid="{4B629078-02E2-4F5D-B869-8330B4C235B9}"/>
    <hyperlink ref="B2600" r:id="rId2599" xr:uid="{13D1BBF0-3C7B-4B50-9505-FCD6D945E66B}"/>
    <hyperlink ref="B2601" r:id="rId2600" xr:uid="{D0DA4931-160C-46DF-ADDB-78F4EE216E82}"/>
    <hyperlink ref="B2602" r:id="rId2601" xr:uid="{7A9FF051-26C8-45F2-8A3A-9136041D7150}"/>
    <hyperlink ref="B2603" r:id="rId2602" xr:uid="{95ED7438-255D-4CD2-8140-5DE0B18DE025}"/>
    <hyperlink ref="B2604" r:id="rId2603" xr:uid="{7F26F89A-7CE7-42FA-A5BB-65C18DC38667}"/>
    <hyperlink ref="B2605" r:id="rId2604" xr:uid="{4A3D365F-CF67-4A98-8BF1-E69479EACA7F}"/>
    <hyperlink ref="B2606" r:id="rId2605" xr:uid="{55FBDF31-6115-495C-89FE-16BEA1B9A895}"/>
    <hyperlink ref="B2607" r:id="rId2606" xr:uid="{F684F20F-36B1-4E86-8887-446586F9EBB8}"/>
    <hyperlink ref="B2608" r:id="rId2607" xr:uid="{6C94D76D-C90A-4503-94F5-56DB0AA42E35}"/>
    <hyperlink ref="B2609" r:id="rId2608" xr:uid="{1502AA83-84B7-4D9C-8DDB-7BA646F1E4D9}"/>
    <hyperlink ref="B2610" r:id="rId2609" xr:uid="{4C316451-0A2D-4A88-9D88-D9E1EDD2A8DD}"/>
    <hyperlink ref="B2611" r:id="rId2610" xr:uid="{FFBE87B1-AC04-4D28-B96C-CC3C50A48E62}"/>
    <hyperlink ref="B2612" r:id="rId2611" xr:uid="{D2E4A88D-5FC7-479E-A9F4-534FBA015D10}"/>
    <hyperlink ref="B2613" r:id="rId2612" xr:uid="{E44CFABB-2574-4AA9-863A-5BF6CACF758A}"/>
    <hyperlink ref="B2614" r:id="rId2613" xr:uid="{F8E6A718-6B76-47AA-8BF5-5039864BF45A}"/>
    <hyperlink ref="B2615" r:id="rId2614" xr:uid="{69EE54FB-7CA2-4EFD-B849-76180561FF33}"/>
    <hyperlink ref="B2616" r:id="rId2615" xr:uid="{FBF1C0C1-FC00-4B6C-BCB4-C6032C022A85}"/>
    <hyperlink ref="B2617" r:id="rId2616" xr:uid="{776E6125-D93B-455D-B882-90035D3E611B}"/>
    <hyperlink ref="B2618" r:id="rId2617" xr:uid="{33F27C25-6B26-4C9A-AA41-FD129DDF7D02}"/>
    <hyperlink ref="B2619" r:id="rId2618" xr:uid="{66C6A539-8D5A-46E5-98ED-803AF7DC934F}"/>
    <hyperlink ref="B2620" r:id="rId2619" xr:uid="{930A951A-64A3-4A6D-9DF2-C2487C7CB914}"/>
    <hyperlink ref="B2621" r:id="rId2620" xr:uid="{9C283ECF-E33D-4251-81AA-EDE9C3EB2746}"/>
    <hyperlink ref="B2622" r:id="rId2621" xr:uid="{2936994D-9550-4A5B-9CA4-B7E99D5CF77C}"/>
    <hyperlink ref="B2623" r:id="rId2622" xr:uid="{BF1CBA6E-78FE-4D01-B62B-D51B2C601D94}"/>
    <hyperlink ref="B2624" r:id="rId2623" xr:uid="{3D7A79C4-2C60-4158-A1EC-6E2943DB26B2}"/>
    <hyperlink ref="B2625" r:id="rId2624" xr:uid="{ACEF79E0-0C9C-4EBA-8FE6-2F9EA0E60DF1}"/>
    <hyperlink ref="B2626" r:id="rId2625" xr:uid="{73142A42-551A-4A35-BEDE-2CBBC80D10B5}"/>
    <hyperlink ref="B2627" r:id="rId2626" xr:uid="{D56A3051-60D0-4940-968C-05D7B6C90414}"/>
    <hyperlink ref="B2628" r:id="rId2627" xr:uid="{189D0D04-EF63-4B71-A700-54D05FD8192B}"/>
    <hyperlink ref="B2629" r:id="rId2628" xr:uid="{54D74570-142F-4A71-81B8-94E968EE4C7C}"/>
    <hyperlink ref="B2630" r:id="rId2629" xr:uid="{905E30CA-4E4D-4FC7-9E07-3EDE24B8137B}"/>
    <hyperlink ref="B2631" r:id="rId2630" xr:uid="{A09B7059-1328-4981-9F2B-D9A68FE29F79}"/>
    <hyperlink ref="B2632" r:id="rId2631" xr:uid="{BDD3894E-723A-4D0E-864E-65621A9F2A52}"/>
    <hyperlink ref="B2633" r:id="rId2632" xr:uid="{7F9319F1-1395-48E8-A09C-3E20C9DF487A}"/>
    <hyperlink ref="B2634" r:id="rId2633" xr:uid="{3E31128D-C3F2-47D3-A59D-8BCECA88A861}"/>
    <hyperlink ref="B2635" r:id="rId2634" xr:uid="{5A4952B8-66A6-485C-8B35-65FA952FC3E3}"/>
    <hyperlink ref="B2636" r:id="rId2635" xr:uid="{2A4947D0-1AEB-45CC-B84D-D37DB075CD27}"/>
    <hyperlink ref="B2637" r:id="rId2636" xr:uid="{9A4DE377-1951-4D9B-B9DB-2D70AA81A3D7}"/>
    <hyperlink ref="B2638" r:id="rId2637" xr:uid="{86AB128B-DA28-4808-B69C-C31BF3B851D0}"/>
    <hyperlink ref="B2639" r:id="rId2638" xr:uid="{836A94E3-58EA-4219-9042-0105ECD8D1BB}"/>
    <hyperlink ref="B2640" r:id="rId2639" xr:uid="{FA849157-B343-428C-9F44-BF6D5644085A}"/>
    <hyperlink ref="B2641" r:id="rId2640" xr:uid="{918A3023-2E28-44CB-AAB1-864D20E61225}"/>
    <hyperlink ref="B2642" r:id="rId2641" xr:uid="{AB028E80-D3F9-4E93-9B15-3981E20346CF}"/>
    <hyperlink ref="B2643" r:id="rId2642" xr:uid="{B2200F02-76F3-405C-AEC2-9C6C1517EDD1}"/>
    <hyperlink ref="B2644" r:id="rId2643" xr:uid="{249F0325-CB3B-4CDF-954F-E7694A0F6358}"/>
    <hyperlink ref="B2645" r:id="rId2644" xr:uid="{3B891284-B4F0-4E15-829A-AC0B9BF4B054}"/>
    <hyperlink ref="B2646" r:id="rId2645" xr:uid="{6AE96F0C-3FC9-4FDA-B921-760819AE4D99}"/>
    <hyperlink ref="B2647" r:id="rId2646" xr:uid="{DD7CFB66-2414-411E-B2E9-C031E3BB70F6}"/>
    <hyperlink ref="B2648" r:id="rId2647" xr:uid="{6DF0DDB4-9EF8-4410-949F-B4205BF3AE9C}"/>
    <hyperlink ref="B2649" r:id="rId2648" xr:uid="{FB364C64-451F-4052-B6D0-B81B99B5B5CC}"/>
    <hyperlink ref="B2650" r:id="rId2649" xr:uid="{F19125DF-A3D9-4623-A5B1-53E77794BA29}"/>
    <hyperlink ref="B2651" r:id="rId2650" xr:uid="{CA67EF9F-E4B2-4CF8-8D40-3C8392D8FB18}"/>
    <hyperlink ref="B2652" r:id="rId2651" xr:uid="{AA840F4B-7F63-4E0A-BABC-74A91CEF9265}"/>
    <hyperlink ref="B2653" r:id="rId2652" xr:uid="{AA4ACC63-D30A-4F94-8FF2-8A690D139DCA}"/>
    <hyperlink ref="B2654" r:id="rId2653" xr:uid="{C53200F9-3C57-49E9-A0E8-A7FBA6E19B80}"/>
    <hyperlink ref="B2655" r:id="rId2654" xr:uid="{B3550B6D-5A2C-434A-8B15-F4BFDCC9C043}"/>
    <hyperlink ref="B2656" r:id="rId2655" xr:uid="{00996839-6E1B-406C-A28A-57FAF2EB195E}"/>
    <hyperlink ref="B2657" r:id="rId2656" xr:uid="{32391880-7F42-4FC8-A767-1CE84E8C4DBF}"/>
    <hyperlink ref="B2658" r:id="rId2657" xr:uid="{35FAC835-BB39-4E2F-AB80-735EA42E30EB}"/>
    <hyperlink ref="B2659" r:id="rId2658" xr:uid="{BAA393B3-8329-47E1-B3E7-9784EB13E533}"/>
    <hyperlink ref="B2660" r:id="rId2659" xr:uid="{70F7DBF7-2871-4B8C-BE8D-EF38A5EDE27A}"/>
    <hyperlink ref="B2661" r:id="rId2660" xr:uid="{8FE97AC1-6B49-4355-B89F-9FC31A2C7D19}"/>
    <hyperlink ref="B2662" r:id="rId2661" xr:uid="{587091DC-212E-4C58-900F-18F989F220EB}"/>
    <hyperlink ref="B2663" r:id="rId2662" xr:uid="{D926AAF9-7B74-4B94-B6AE-44DA1061B2EE}"/>
    <hyperlink ref="B2664" r:id="rId2663" xr:uid="{2DB350EB-8FE2-4D9F-B3D9-B241C60654A7}"/>
    <hyperlink ref="B2665" r:id="rId2664" xr:uid="{36F2B8BE-CE98-43D2-B91E-63004511E773}"/>
    <hyperlink ref="B2666" r:id="rId2665" xr:uid="{5F72F5C4-3FD1-4B2B-8056-0CDD0BFC0686}"/>
    <hyperlink ref="B2667" r:id="rId2666" xr:uid="{1BA38200-68FF-42D9-9E39-EAE7BE7450C6}"/>
    <hyperlink ref="B2668" r:id="rId2667" xr:uid="{423F8DEB-8B11-4230-80B7-29A86129F405}"/>
    <hyperlink ref="B2669" r:id="rId2668" xr:uid="{F2449E9E-C0F1-467A-9C7D-F6958FEBF23A}"/>
    <hyperlink ref="B2670" r:id="rId2669" xr:uid="{C9B93AB3-393A-4876-A540-1CF97A6028A1}"/>
    <hyperlink ref="B2671" r:id="rId2670" xr:uid="{7671795E-1D93-47C0-9349-D1B260EA7D41}"/>
    <hyperlink ref="B2672" r:id="rId2671" xr:uid="{E3480C11-775C-486F-99FF-94221DA8036B}"/>
    <hyperlink ref="B2673" r:id="rId2672" xr:uid="{8EE14D84-0704-449D-9B44-EE60B6DC4C5D}"/>
    <hyperlink ref="B2674" r:id="rId2673" xr:uid="{EEFCCA43-F79E-4033-A600-6907D69EA59D}"/>
    <hyperlink ref="B2675" r:id="rId2674" xr:uid="{B022359E-33DA-49CA-96A4-048296407FF0}"/>
    <hyperlink ref="B2676" r:id="rId2675" xr:uid="{64604B1B-E650-4186-A97B-C5916ADD6897}"/>
    <hyperlink ref="B2677" r:id="rId2676" xr:uid="{B42DBDC2-4F7D-41E9-92D2-F4FA432B7103}"/>
    <hyperlink ref="B2678" r:id="rId2677" xr:uid="{922B0CD8-6D34-4D47-AB72-5D744AEE2E3F}"/>
    <hyperlink ref="B2679" r:id="rId2678" xr:uid="{D01F96D0-7957-42D9-8803-754B659963FD}"/>
    <hyperlink ref="B2680" r:id="rId2679" xr:uid="{51AAE750-550F-45A6-B2F6-A1DCD6276F61}"/>
    <hyperlink ref="B2681" r:id="rId2680" xr:uid="{6234F85C-4933-4DD5-8E93-FCE12C431963}"/>
    <hyperlink ref="B2682" r:id="rId2681" xr:uid="{6B0CCB77-BB7C-493E-A06D-B744CE69D682}"/>
    <hyperlink ref="B2683" r:id="rId2682" xr:uid="{970B5042-782D-4FB3-AAB3-8C4206337568}"/>
    <hyperlink ref="B2684" r:id="rId2683" xr:uid="{E9C5D33A-1DD6-490C-95CF-B97E620CFA57}"/>
    <hyperlink ref="B2685" r:id="rId2684" xr:uid="{24EE3FC4-3388-4F5B-A205-35BDB237E604}"/>
    <hyperlink ref="B2686" r:id="rId2685" xr:uid="{7DAB26B8-A31B-483B-A1A1-27F56FCECF49}"/>
    <hyperlink ref="B2687" r:id="rId2686" xr:uid="{125F83A2-E5A5-4C73-8E60-D7693A261BCF}"/>
    <hyperlink ref="B2688" r:id="rId2687" xr:uid="{ABAECF17-E10D-4AF1-8B0D-C101D670169A}"/>
    <hyperlink ref="B2689" r:id="rId2688" xr:uid="{74237F02-CD35-403C-B1F6-F777BCEF5C76}"/>
    <hyperlink ref="B2690" r:id="rId2689" xr:uid="{1951E978-025E-437B-A978-7B4B8692FDAB}"/>
    <hyperlink ref="B2691" r:id="rId2690" xr:uid="{0BBEB74D-B5A1-41BB-A03A-85EB23C0F11E}"/>
    <hyperlink ref="B2692" r:id="rId2691" xr:uid="{764E6BD9-56E4-4420-9F35-C48C212857C4}"/>
    <hyperlink ref="B2693" r:id="rId2692" xr:uid="{22768FF3-81A8-4B77-BC2E-64E4B59DB9F3}"/>
    <hyperlink ref="B2694" r:id="rId2693" xr:uid="{14BAF318-E4B3-4C9D-8042-C974B1EE9E2A}"/>
    <hyperlink ref="B2695" r:id="rId2694" xr:uid="{DB7D9DB7-B1AC-4136-8F00-026433C248C8}"/>
    <hyperlink ref="B2696" r:id="rId2695" xr:uid="{975EABE1-04E2-4C7A-B575-D04D8DE7F76C}"/>
    <hyperlink ref="B2697" r:id="rId2696" xr:uid="{E3E5A4F3-086D-4633-B0DA-8B184E959C46}"/>
    <hyperlink ref="B2698" r:id="rId2697" xr:uid="{612B0DD8-0D9C-4BEF-9E19-05468B8E4839}"/>
    <hyperlink ref="B2699" r:id="rId2698" xr:uid="{FA1E5CA1-A1AE-4323-A3FC-4B9842B27A95}"/>
    <hyperlink ref="B2700" r:id="rId2699" xr:uid="{AA91864F-D953-4F64-ABFA-85EF37E86782}"/>
    <hyperlink ref="B2701" r:id="rId2700" xr:uid="{8F2303AB-0F5F-4872-80CA-3DA07AF86F61}"/>
    <hyperlink ref="B2702" r:id="rId2701" xr:uid="{8D717679-3080-4A87-9D9D-49CE6A03EAB7}"/>
    <hyperlink ref="B2703" r:id="rId2702" xr:uid="{B6FAFCCB-33A7-490D-859A-916E65154E40}"/>
    <hyperlink ref="B2704" r:id="rId2703" xr:uid="{ABCFE987-5055-4CE5-A20A-A73BD039C8C1}"/>
    <hyperlink ref="B2705" r:id="rId2704" xr:uid="{02DC9CE3-8FD1-44C5-B2EB-35F5792D7AEE}"/>
    <hyperlink ref="B2706" r:id="rId2705" xr:uid="{0ADA1A62-2CA0-4130-9929-6D05B1CE4F0A}"/>
    <hyperlink ref="B2707" r:id="rId2706" xr:uid="{5E979EB3-C620-4FAE-8F5A-9CD2A8642AF1}"/>
    <hyperlink ref="B2708" r:id="rId2707" xr:uid="{DEB507B5-4022-4CDA-94A6-42E0FAA126CF}"/>
    <hyperlink ref="B2709" r:id="rId2708" xr:uid="{D1824575-7DFF-411F-989F-1C9E983D0416}"/>
    <hyperlink ref="B2710" r:id="rId2709" xr:uid="{C1E25428-E59E-4EB1-9A49-4E5731DA9046}"/>
    <hyperlink ref="B2711" r:id="rId2710" xr:uid="{12BD2743-3D06-4C3B-BB48-36B06E1FD0C7}"/>
    <hyperlink ref="B2712" r:id="rId2711" xr:uid="{C27D794C-7C87-4EAD-BFF0-C47EE70B5CBC}"/>
    <hyperlink ref="B2713" r:id="rId2712" xr:uid="{ABC40E65-25A4-491E-9991-62830A3AACCF}"/>
    <hyperlink ref="B2714" r:id="rId2713" xr:uid="{96B13891-55E8-44A8-BFA8-EA842779EC99}"/>
    <hyperlink ref="B2715" r:id="rId2714" xr:uid="{4C969446-0377-4405-BB8A-D9FBB017AC0C}"/>
    <hyperlink ref="B2716" r:id="rId2715" xr:uid="{0291CB49-E337-4C7B-BE67-5991FDB767BA}"/>
    <hyperlink ref="B2717" r:id="rId2716" xr:uid="{4564A6B2-6482-482D-ADE0-CBB250350503}"/>
    <hyperlink ref="B2718" r:id="rId2717" xr:uid="{45D612BB-F7DF-4FD1-BED3-D8CD5FB2058A}"/>
    <hyperlink ref="B2719" r:id="rId2718" xr:uid="{13B87FC4-572B-4A59-9223-9E956ABC0B05}"/>
    <hyperlink ref="B2720" r:id="rId2719" xr:uid="{AE223B07-1C22-4F3C-BD7C-350E1D0B81E5}"/>
    <hyperlink ref="B2721" r:id="rId2720" xr:uid="{B158BCAC-AA36-4DFD-813D-9C25BF42CBB3}"/>
    <hyperlink ref="B2722" r:id="rId2721" xr:uid="{A3CFE880-0FD6-47E0-BA63-B39A75A75078}"/>
    <hyperlink ref="B2723" r:id="rId2722" xr:uid="{9F455698-387B-47F6-AEDE-EB0541A40C73}"/>
    <hyperlink ref="B2724" r:id="rId2723" xr:uid="{963C9060-80E9-4C70-A9D8-20E990D4C1A6}"/>
    <hyperlink ref="B2725" r:id="rId2724" xr:uid="{354AE676-91C9-41F4-A73E-F99035FBE2B6}"/>
    <hyperlink ref="B2726" r:id="rId2725" xr:uid="{E3DD92A4-866A-4853-94FC-FB7A10DEBB06}"/>
    <hyperlink ref="B2727" r:id="rId2726" xr:uid="{553A8F2D-B514-4987-9604-EEE8A887C62E}"/>
    <hyperlink ref="B2728" r:id="rId2727" xr:uid="{BC745F49-103B-4A51-9A23-A61FF708D027}"/>
    <hyperlink ref="B2729" r:id="rId2728" xr:uid="{E2A6A6BF-2349-4959-9AE3-70BD2C1D36A2}"/>
    <hyperlink ref="B2730" r:id="rId2729" xr:uid="{B66FB40D-AB5A-4A39-985E-1F6783959142}"/>
    <hyperlink ref="B2731" r:id="rId2730" xr:uid="{EAA98D92-82F5-449E-AD74-018F47329EF1}"/>
    <hyperlink ref="B2732" r:id="rId2731" xr:uid="{D97BE304-851E-4294-96C0-594CDD8E7582}"/>
    <hyperlink ref="B2733" r:id="rId2732" xr:uid="{D53EAF43-8BD5-4CEE-B007-20E3D9177AA3}"/>
    <hyperlink ref="B2734" r:id="rId2733" xr:uid="{1B77209B-77BE-40CC-9139-F65CF8A1DBF9}"/>
    <hyperlink ref="B2735" r:id="rId2734" xr:uid="{2B2F9E47-95E4-4558-B978-5EB6ADE70801}"/>
    <hyperlink ref="B2736" r:id="rId2735" xr:uid="{91D701C9-7559-4711-8764-F44FEEED7853}"/>
    <hyperlink ref="B2737" r:id="rId2736" xr:uid="{A71A5FFC-0A5C-44DC-8801-FA6AB57CCEBC}"/>
    <hyperlink ref="B2738" r:id="rId2737" xr:uid="{48F15D59-2F9D-4056-964F-B6D186B14412}"/>
    <hyperlink ref="B2739" r:id="rId2738" xr:uid="{592E9F21-9ECB-460C-97BA-DC73D007B653}"/>
    <hyperlink ref="B2740" r:id="rId2739" xr:uid="{A424C765-DB7D-44C3-AA38-0155161D364A}"/>
    <hyperlink ref="B2741" r:id="rId2740" xr:uid="{96FCC5B8-8542-4488-A527-E1332CA7E013}"/>
    <hyperlink ref="B2742" r:id="rId2741" xr:uid="{878F032C-5BE8-4D6B-9C16-896C16030988}"/>
    <hyperlink ref="B2743" r:id="rId2742" xr:uid="{5AD780E8-0D84-4602-9ED2-5D23384BEE52}"/>
    <hyperlink ref="B2744" r:id="rId2743" xr:uid="{58409732-4FA9-4E9A-A15B-E5282960D18C}"/>
    <hyperlink ref="B2745" r:id="rId2744" xr:uid="{5B422B11-E375-45BB-ACE4-E8388824FA4E}"/>
    <hyperlink ref="B2746" r:id="rId2745" xr:uid="{9EA47449-9052-42C5-97AC-C0C63AFB2FB1}"/>
    <hyperlink ref="B2747" r:id="rId2746" xr:uid="{6E0A674C-67C0-4C4C-9125-F53CB93CC428}"/>
    <hyperlink ref="B2748" r:id="rId2747" xr:uid="{135FB7C2-711F-491C-A913-B3EAD6FCA658}"/>
    <hyperlink ref="B2749" r:id="rId2748" xr:uid="{F53AE3C4-76EC-4C7A-BD4B-8CCB289AADCD}"/>
    <hyperlink ref="B2750" r:id="rId2749" xr:uid="{C6B2B1A5-357F-463D-94B7-FFEBEF42BFC9}"/>
    <hyperlink ref="B2751" r:id="rId2750" xr:uid="{A584B032-0A90-4D3F-A2FE-10FCF5086CC8}"/>
    <hyperlink ref="B2752" r:id="rId2751" xr:uid="{95F5F1D9-9B43-489F-BE67-854128B16323}"/>
    <hyperlink ref="B2753" r:id="rId2752" xr:uid="{4794D4BB-6690-4CC7-B8D0-E78F14E0A757}"/>
    <hyperlink ref="B2754" r:id="rId2753" xr:uid="{A8394583-B53A-4A57-B470-E2F8ED5245DF}"/>
    <hyperlink ref="B2755" r:id="rId2754" xr:uid="{D74430EC-F62A-4D50-AC69-81BDCB039A69}"/>
    <hyperlink ref="B2756" r:id="rId2755" xr:uid="{9D43BA8D-A831-413E-9942-46EAB65BC4A0}"/>
    <hyperlink ref="B2757" r:id="rId2756" xr:uid="{7FE76EA9-3A6B-4721-A3A5-C57869744EEC}"/>
    <hyperlink ref="B2758" r:id="rId2757" xr:uid="{7DE0D115-E5FF-44B1-B95E-B521E71E030A}"/>
    <hyperlink ref="B2759" r:id="rId2758" xr:uid="{823B2DAD-785F-46B8-B3DD-DF34DD2046EB}"/>
    <hyperlink ref="B2760" r:id="rId2759" xr:uid="{103B6649-FA1E-4DF7-9E08-2621C8EC01B0}"/>
    <hyperlink ref="B2761" r:id="rId2760" xr:uid="{08B45B48-1EAE-4B3B-B2E4-728706996A50}"/>
    <hyperlink ref="B2762" r:id="rId2761" xr:uid="{97C8DED4-F733-4C28-B890-5CD1682B1867}"/>
    <hyperlink ref="B2763" r:id="rId2762" xr:uid="{8B161AA3-94A4-4D1A-8546-12459A383684}"/>
    <hyperlink ref="B2764" r:id="rId2763" xr:uid="{722121AA-3FF1-4663-A5DD-074E690241DB}"/>
    <hyperlink ref="B2765" r:id="rId2764" xr:uid="{A788EA14-8373-4EE0-A52A-9822116CEF3D}"/>
    <hyperlink ref="B2766" r:id="rId2765" xr:uid="{46195350-D172-49BE-AE61-305368689EF1}"/>
    <hyperlink ref="B2767" r:id="rId2766" xr:uid="{4CA0A73E-5393-4676-BD37-3D2FB38C397B}"/>
    <hyperlink ref="B2768" r:id="rId2767" xr:uid="{3526F44A-010A-4019-ABE7-0E02F8C5386C}"/>
    <hyperlink ref="B2769" r:id="rId2768" xr:uid="{86636863-A8F2-419A-929B-4DDB2ADA321C}"/>
    <hyperlink ref="B2770" r:id="rId2769" xr:uid="{0B029D66-3AD3-400C-BA27-C3F7CBE383C3}"/>
    <hyperlink ref="B2771" r:id="rId2770" xr:uid="{5C3C90DA-EDB8-4002-A01C-4A6588C2F158}"/>
    <hyperlink ref="B2772" r:id="rId2771" xr:uid="{54DE93B7-4162-423D-BF97-A9E61B8D10A9}"/>
    <hyperlink ref="B2773" r:id="rId2772" xr:uid="{49330D7C-A1B6-4765-8A0D-0439EA49107D}"/>
    <hyperlink ref="B2774" r:id="rId2773" xr:uid="{FC6B4952-85B7-426F-9D77-EC8B7C7011F3}"/>
    <hyperlink ref="B2775" r:id="rId2774" xr:uid="{1B972621-907C-4159-ABB2-F64ABB56A6E4}"/>
    <hyperlink ref="B2776" r:id="rId2775" xr:uid="{BFE86B99-B32E-4870-97A2-97E0937E7229}"/>
    <hyperlink ref="B2777" r:id="rId2776" xr:uid="{06A3F4F3-115D-45A3-9610-84C25B716920}"/>
    <hyperlink ref="B2778" r:id="rId2777" xr:uid="{95699570-B389-4F75-8B25-AACE0628D6C4}"/>
    <hyperlink ref="B2779" r:id="rId2778" xr:uid="{7759D348-1748-40E1-BEA0-1F2296881957}"/>
    <hyperlink ref="B2780" r:id="rId2779" xr:uid="{C9DB871C-8B00-4C96-B34F-B5A5394F5F75}"/>
    <hyperlink ref="B2781" r:id="rId2780" xr:uid="{281256FE-17B6-4A43-BF1B-0BF2195C9565}"/>
    <hyperlink ref="B2782" r:id="rId2781" xr:uid="{CF07A39F-7B4F-4825-ACA2-791DBDA3CC68}"/>
    <hyperlink ref="B2783" r:id="rId2782" xr:uid="{82311EA8-B99F-4A09-B948-A433DE666697}"/>
    <hyperlink ref="B2784" r:id="rId2783" xr:uid="{202FAFA0-F827-4E05-8318-9DD003972F79}"/>
    <hyperlink ref="B2785" r:id="rId2784" xr:uid="{AA170601-E6FF-4A1E-973B-1CA0CC8D1FB7}"/>
    <hyperlink ref="B2786" r:id="rId2785" xr:uid="{6572D80F-1007-4A7B-A02E-BA830DF0DF44}"/>
    <hyperlink ref="B2787" r:id="rId2786" xr:uid="{3E89363A-41A2-43C2-858B-8251568F0374}"/>
    <hyperlink ref="B2788" r:id="rId2787" xr:uid="{7941A3E4-532C-4C8B-BBAB-17BB403F8585}"/>
    <hyperlink ref="B2789" r:id="rId2788" xr:uid="{C0BED935-7AC5-407D-88F3-86461AAEF397}"/>
    <hyperlink ref="B2790" r:id="rId2789" xr:uid="{24F1401B-6DAD-4FDB-B38F-18AAA616F2DA}"/>
    <hyperlink ref="B2791" r:id="rId2790" xr:uid="{0DC5304F-C35F-4991-BB25-E6EA881D4D1B}"/>
    <hyperlink ref="B2792" r:id="rId2791" xr:uid="{BF38BEAD-49F5-48BA-BE5E-96C685695015}"/>
    <hyperlink ref="B2793" r:id="rId2792" xr:uid="{AF3C1996-00F5-4DE1-9237-18B563EA4396}"/>
    <hyperlink ref="B2794" r:id="rId2793" xr:uid="{7EE14C85-BC9D-4381-BB45-4DE1A9836224}"/>
    <hyperlink ref="B2795" r:id="rId2794" xr:uid="{6F43964C-4B40-40F7-95D0-02A53383F8F2}"/>
    <hyperlink ref="B2796" r:id="rId2795" xr:uid="{53983DF5-B52B-4997-90AE-B0DB7F897FCB}"/>
    <hyperlink ref="B2797" r:id="rId2796" xr:uid="{7E12AE51-886E-4A30-BD76-39A591A90C34}"/>
    <hyperlink ref="B2798" r:id="rId2797" xr:uid="{6C8A9775-2781-4EC6-B4A3-4082AC3D2FE8}"/>
    <hyperlink ref="B2799" r:id="rId2798" xr:uid="{9069DD56-623A-4014-A765-453E7F265C7C}"/>
    <hyperlink ref="B2800" r:id="rId2799" xr:uid="{C915C7D1-B1BD-4F37-9720-2E77C05D797D}"/>
    <hyperlink ref="B2801" r:id="rId2800" xr:uid="{084C7109-7AEC-494D-9F2F-1634585F260D}"/>
    <hyperlink ref="B2802" r:id="rId2801" xr:uid="{FE9C0C9A-BC88-4CC9-9A3B-3A371AF0306F}"/>
    <hyperlink ref="B2803" r:id="rId2802" xr:uid="{3F5182ED-D67C-4785-AA0E-EE7B0705A402}"/>
    <hyperlink ref="B2804" r:id="rId2803" xr:uid="{62343A2C-8E6C-46A8-B8A6-EA7879B777D8}"/>
    <hyperlink ref="B2805" r:id="rId2804" xr:uid="{F406287A-AA1B-4E63-9184-93E21D3F2BCE}"/>
    <hyperlink ref="B2806" r:id="rId2805" xr:uid="{32E54B63-B10A-4016-A09B-7AAC13548F38}"/>
    <hyperlink ref="B2807" r:id="rId2806" xr:uid="{A10B5A67-3614-42AF-8BD3-9D289A87F0A9}"/>
    <hyperlink ref="B2808" r:id="rId2807" xr:uid="{BA5181A3-99F4-41C4-9830-18495018A98B}"/>
    <hyperlink ref="B2809" r:id="rId2808" xr:uid="{9023F5B4-B05D-4B4E-B381-A89BF8B27E71}"/>
    <hyperlink ref="B2810" r:id="rId2809" xr:uid="{A16E1D3E-FD04-4BD3-B325-FBB525B683D7}"/>
    <hyperlink ref="B2811" r:id="rId2810" xr:uid="{12205E97-576B-43ED-8A74-E76E7816A6B9}"/>
    <hyperlink ref="B2812" r:id="rId2811" xr:uid="{12479EBE-7D40-4CD7-ADE6-6FDF5A10D9E8}"/>
    <hyperlink ref="B2813" r:id="rId2812" xr:uid="{CB77AABD-DF98-4785-B7C8-62827456F610}"/>
    <hyperlink ref="B2814" r:id="rId2813" xr:uid="{A0FAB179-3121-44C8-842A-A9005FD7870A}"/>
    <hyperlink ref="B2815" r:id="rId2814" xr:uid="{425B1DA1-DA33-4566-A30B-3270C54E3E6A}"/>
    <hyperlink ref="B2816" r:id="rId2815" xr:uid="{984CEDE9-00CE-4DA2-BE60-81DF7C1677D5}"/>
    <hyperlink ref="B2817" r:id="rId2816" xr:uid="{15BC3987-398B-441D-B413-B0AC1BBE9A83}"/>
    <hyperlink ref="B2818" r:id="rId2817" xr:uid="{793D2CED-B645-4928-8462-699052DBC0E2}"/>
    <hyperlink ref="B2819" r:id="rId2818" xr:uid="{3F375B6B-3C01-42B0-A8F3-03FFA316D3B0}"/>
    <hyperlink ref="B2820" r:id="rId2819" xr:uid="{F2B80899-41F9-4EB2-875D-7701A39C4818}"/>
    <hyperlink ref="B2821" r:id="rId2820" xr:uid="{30C50BB3-065B-468D-9628-64116AFE0B81}"/>
    <hyperlink ref="B2822" r:id="rId2821" xr:uid="{5C60D12C-3173-4A8F-B046-04034231AA7E}"/>
    <hyperlink ref="B2823" r:id="rId2822" xr:uid="{B1F187E8-A920-4392-B455-713A80F0F25D}"/>
    <hyperlink ref="B2824" r:id="rId2823" xr:uid="{34E1AEBE-C854-4F3C-92A0-93A5C9F8FFBB}"/>
    <hyperlink ref="B2825" r:id="rId2824" xr:uid="{ED389882-E9E0-4BA6-88A4-DD17BE75D35E}"/>
    <hyperlink ref="B2826" r:id="rId2825" xr:uid="{671981F6-BF0A-4D08-88F3-004DFD8FB4EA}"/>
    <hyperlink ref="B2827" r:id="rId2826" xr:uid="{02A9EB64-A6CA-4563-9EBC-D94CF8FBCB5D}"/>
    <hyperlink ref="B2828" r:id="rId2827" xr:uid="{E2416554-1B03-45D3-BB81-AF0629287A0E}"/>
    <hyperlink ref="B2829" r:id="rId2828" xr:uid="{BF7D9F49-B239-4196-9B14-53C42DC700DE}"/>
    <hyperlink ref="B2830" r:id="rId2829" xr:uid="{E9F08B0B-F197-4081-8619-91EDB6C461EE}"/>
    <hyperlink ref="B2831" r:id="rId2830" xr:uid="{38D58563-716E-49F3-99D3-953DB5A408C0}"/>
    <hyperlink ref="B2832" r:id="rId2831" xr:uid="{981DC6F9-73E4-4348-9A97-146626A57596}"/>
    <hyperlink ref="B2833" r:id="rId2832" xr:uid="{7B7BF1D7-64CE-41B8-B15A-50D25AE05E58}"/>
    <hyperlink ref="B2834" r:id="rId2833" xr:uid="{13C54AA2-5F00-43E2-AEBC-56322609F2D5}"/>
    <hyperlink ref="B2835" r:id="rId2834" xr:uid="{FF8E5F29-46A3-4082-BC7C-4B64D331B6C2}"/>
    <hyperlink ref="B2836" r:id="rId2835" xr:uid="{82BF1603-10EA-45E5-9FBC-2B786108E173}"/>
    <hyperlink ref="B2837" r:id="rId2836" xr:uid="{5916A374-E1F8-4E91-9B93-824FB54A1D10}"/>
    <hyperlink ref="B2838" r:id="rId2837" xr:uid="{CC778237-5AB8-462B-9611-C7ABA9525DD1}"/>
    <hyperlink ref="B2839" r:id="rId2838" xr:uid="{B9A74026-43C3-4488-BC9A-A7E43CC5D5A5}"/>
    <hyperlink ref="B2840" r:id="rId2839" xr:uid="{E275D71D-D294-4F55-B7C5-2C38594CD3C4}"/>
    <hyperlink ref="B2841" r:id="rId2840" xr:uid="{3120CC52-20F7-4538-84F3-9F328A64758C}"/>
    <hyperlink ref="B2842" r:id="rId2841" xr:uid="{D1A40085-A372-40C7-912C-E12DB66D6992}"/>
    <hyperlink ref="B2843" r:id="rId2842" xr:uid="{7311602F-B201-4385-BD90-D6549BB817E0}"/>
    <hyperlink ref="B2844" r:id="rId2843" xr:uid="{799BB46D-6538-4EE3-884C-FA6FE0E17EC5}"/>
    <hyperlink ref="B2845" r:id="rId2844" xr:uid="{CB9F9FD2-32D9-4B92-A52C-58A0A1DFE3AD}"/>
    <hyperlink ref="B2846" r:id="rId2845" xr:uid="{533480C5-D827-43E2-B7FF-78AD4AA92E4C}"/>
    <hyperlink ref="B2847" r:id="rId2846" xr:uid="{C4252736-DDD1-4429-8ECC-90F9D0585C3B}"/>
    <hyperlink ref="B2848" r:id="rId2847" xr:uid="{AE2D4D26-4A98-4B85-B680-AD5D1BA5A10B}"/>
    <hyperlink ref="B2849" r:id="rId2848" xr:uid="{DA4171B6-E3C8-4559-A9A7-101FA5F12F03}"/>
    <hyperlink ref="B2850" r:id="rId2849" xr:uid="{4D6E31D6-367A-45D1-8051-F494000A7079}"/>
    <hyperlink ref="B2851" r:id="rId2850" xr:uid="{7575EB37-94EB-49A8-8186-3DBBB47EC355}"/>
    <hyperlink ref="B2852" r:id="rId2851" xr:uid="{0C969461-2CF3-45A4-97D6-DAE5CF65A92D}"/>
    <hyperlink ref="B2853" r:id="rId2852" xr:uid="{92931A8A-180C-4BC7-84B5-696E33416EF2}"/>
    <hyperlink ref="B2854" r:id="rId2853" xr:uid="{246C5F2E-9F53-47A7-9844-6B776FFC98C4}"/>
    <hyperlink ref="B2855" r:id="rId2854" xr:uid="{3D64808E-9E00-4DDD-BA79-FE09686B92B8}"/>
    <hyperlink ref="B2856" r:id="rId2855" xr:uid="{79BE114A-2E11-433F-90AA-E252F506F6C3}"/>
    <hyperlink ref="B2857" r:id="rId2856" xr:uid="{6ADCAB2D-1756-4B0A-9FB4-7C3BED6666D0}"/>
    <hyperlink ref="B2858" r:id="rId2857" xr:uid="{732F755F-C134-4BD0-8104-B9EAA0BD871F}"/>
    <hyperlink ref="B2859" r:id="rId2858" xr:uid="{24D698B8-208A-4686-BB8A-26FFB09589FF}"/>
    <hyperlink ref="B2860" r:id="rId2859" xr:uid="{24754200-9C4D-4F38-AB83-791DD45360BB}"/>
    <hyperlink ref="B2861" r:id="rId2860" xr:uid="{252219D4-6C87-47A8-B24F-479E3EA6B261}"/>
    <hyperlink ref="B2862" r:id="rId2861" xr:uid="{64B16D72-31D8-4E44-A280-A394A85B1158}"/>
    <hyperlink ref="B2863" r:id="rId2862" xr:uid="{954F9D0C-1CD8-4842-B57C-A201E183BA95}"/>
    <hyperlink ref="B2864" r:id="rId2863" xr:uid="{D99D8A4B-B5A8-46F6-8977-3D0569E776E5}"/>
    <hyperlink ref="B2865" r:id="rId2864" xr:uid="{4A41BA55-1EBB-429B-99D2-2A4D2D76F010}"/>
    <hyperlink ref="B2866" r:id="rId2865" xr:uid="{E8E21740-D437-4A6B-9CBA-D87C8F8C1991}"/>
    <hyperlink ref="B2867" r:id="rId2866" xr:uid="{E0C4C7ED-9A80-4C76-8B21-C91410FF786D}"/>
    <hyperlink ref="B2868" r:id="rId2867" xr:uid="{1F2DA883-43FF-4DD1-BA99-9FC7289BE1B6}"/>
    <hyperlink ref="B2869" r:id="rId2868" xr:uid="{D6912678-024A-415F-B9F0-CAAB92DE14E6}"/>
    <hyperlink ref="B2870" r:id="rId2869" xr:uid="{D55F8D04-D846-43F8-B135-45D2E1A54824}"/>
    <hyperlink ref="B2871" r:id="rId2870" xr:uid="{132A0632-7CC7-41D7-B227-5AD00D3438E9}"/>
    <hyperlink ref="B2872" r:id="rId2871" xr:uid="{2914EC48-BDEF-4C3E-9F2A-C13D5B32A0FC}"/>
    <hyperlink ref="B2873" r:id="rId2872" xr:uid="{F9CAA274-943B-4402-8CF5-C4BC37D496B2}"/>
    <hyperlink ref="B2874" r:id="rId2873" xr:uid="{7671C537-FDF6-4E88-9760-0B45C78D0D5B}"/>
    <hyperlink ref="B2875" r:id="rId2874" xr:uid="{535B3A85-8EE7-4CF6-BEC7-0BCCE95807EC}"/>
    <hyperlink ref="B2876" r:id="rId2875" xr:uid="{A01E2D70-5C0E-4966-BF49-C48ED65EB66E}"/>
    <hyperlink ref="B2877" r:id="rId2876" xr:uid="{B50D1EEF-1B4D-4EC4-ACF4-000BEC0B88C9}"/>
    <hyperlink ref="B2878" r:id="rId2877" xr:uid="{F02C649C-2012-471F-936D-E9C9D4617C28}"/>
    <hyperlink ref="B2879" r:id="rId2878" xr:uid="{EBBBCC96-B383-4E39-9F4E-D8E9A71A8E21}"/>
    <hyperlink ref="B2880" r:id="rId2879" xr:uid="{17698846-36DD-4BDC-9779-30A7D59B2F8F}"/>
    <hyperlink ref="B2881" r:id="rId2880" xr:uid="{C02E8A46-A9D9-45CD-B3EA-3F9768F808B5}"/>
    <hyperlink ref="B2882" r:id="rId2881" xr:uid="{0E444E9E-048C-4081-999D-B5ED022BB4C0}"/>
    <hyperlink ref="B2883" r:id="rId2882" xr:uid="{556FF072-12F5-41C4-A0D7-71BB4FFC132D}"/>
    <hyperlink ref="B2884" r:id="rId2883" xr:uid="{8A3ECD12-5DF8-4029-9119-ED26D0FAC2AF}"/>
    <hyperlink ref="B2885" r:id="rId2884" xr:uid="{CE1A564E-7495-4F2F-82FE-C06271FD9B6A}"/>
    <hyperlink ref="B2886" r:id="rId2885" xr:uid="{110C9A1C-9702-494A-9977-6F3129689444}"/>
    <hyperlink ref="B2887" r:id="rId2886" xr:uid="{444411F3-4072-4F03-8234-0E50DD20ECA6}"/>
    <hyperlink ref="B2888" r:id="rId2887" xr:uid="{0EE1C82D-6C82-4EA7-A105-7EB8F388C9B8}"/>
    <hyperlink ref="B2889" r:id="rId2888" xr:uid="{6AE192A2-2C80-4E3E-9A16-460A98D655FC}"/>
    <hyperlink ref="B2890" r:id="rId2889" xr:uid="{F9810B23-77FA-4513-8963-3BC5BB01FD70}"/>
    <hyperlink ref="B2891" r:id="rId2890" xr:uid="{871807D8-46B2-4F64-8AF3-C2A08D5E7F74}"/>
    <hyperlink ref="B2892" r:id="rId2891" xr:uid="{C3B4C419-3048-402F-839F-DB171C1A6831}"/>
    <hyperlink ref="B2893" r:id="rId2892" xr:uid="{16957F08-F6C3-4EFA-B3B4-76DA97E742CE}"/>
    <hyperlink ref="B2894" r:id="rId2893" xr:uid="{11F64492-1E52-40D5-9CB0-1062AFDAD0B3}"/>
    <hyperlink ref="B2895" r:id="rId2894" xr:uid="{170763F7-B808-4AAF-98A9-F9E2E22A1B39}"/>
    <hyperlink ref="B2896" r:id="rId2895" xr:uid="{BDC9A584-6A18-4674-9AAC-2E95DD720D76}"/>
    <hyperlink ref="B2897" r:id="rId2896" xr:uid="{604CF5F2-17D8-43CD-8B7E-00AAD596F639}"/>
    <hyperlink ref="B2898" r:id="rId2897" xr:uid="{B67F2DE9-FEE6-480B-9E5A-EF4B5A93BBD3}"/>
    <hyperlink ref="B2899" r:id="rId2898" xr:uid="{36499A12-C785-4316-A08E-6A9590E6F853}"/>
    <hyperlink ref="B2900" r:id="rId2899" xr:uid="{56438EAB-DD09-48AD-9CD3-CA29AF162DFF}"/>
    <hyperlink ref="B2901" r:id="rId2900" xr:uid="{96C2C2B5-EDEE-44F2-82A9-1A88B3A0C127}"/>
    <hyperlink ref="B2902" r:id="rId2901" xr:uid="{13616D1E-693F-4CBF-BCC1-EB3C7D9B4828}"/>
    <hyperlink ref="B2903" r:id="rId2902" xr:uid="{09178C88-89AD-4C9B-992B-F7717BFB9A1B}"/>
    <hyperlink ref="B2904" r:id="rId2903" xr:uid="{8D9AB13C-1983-4CE9-B666-8B40D7DE8651}"/>
    <hyperlink ref="B2905" r:id="rId2904" xr:uid="{B0DD0EE9-5EE9-4ECE-A10D-B02A7C141BAA}"/>
    <hyperlink ref="B2906" r:id="rId2905" xr:uid="{9DEF7671-D778-48A2-AAAF-4FADA30E41FB}"/>
    <hyperlink ref="B2907" r:id="rId2906" xr:uid="{0FFBCE6E-4B03-420A-9286-6B0E5828629D}"/>
    <hyperlink ref="B2908" r:id="rId2907" xr:uid="{21D51417-BF83-48CA-80A7-C215D80D042A}"/>
    <hyperlink ref="B2909" r:id="rId2908" xr:uid="{9E926D38-EA64-4017-B942-BC1FADF1E455}"/>
    <hyperlink ref="B2910" r:id="rId2909" xr:uid="{8AFAB765-8515-4EFC-BC81-18DAD59F1CC6}"/>
    <hyperlink ref="B2911" r:id="rId2910" xr:uid="{A8C2982E-5C1E-4A4F-8F43-5FF0A5C61FAF}"/>
    <hyperlink ref="B2912" r:id="rId2911" xr:uid="{6D7C0604-E338-4675-AA29-A0657B1E2157}"/>
    <hyperlink ref="B2913" r:id="rId2912" xr:uid="{3EE75A1E-0388-4892-848A-5673C07CC702}"/>
    <hyperlink ref="B2914" r:id="rId2913" xr:uid="{89E3718F-F121-4887-87E0-A9615D5A3F27}"/>
    <hyperlink ref="B2915" r:id="rId2914" xr:uid="{CA9747EE-A50A-4E12-BBF0-DBE95619CD9F}"/>
    <hyperlink ref="B2916" r:id="rId2915" xr:uid="{EEDE1FDF-0B8C-487B-BF4F-967975AE601D}"/>
    <hyperlink ref="B2917" r:id="rId2916" xr:uid="{6EA5F6EE-EEDB-48C0-B8B4-6F0A5952C218}"/>
    <hyperlink ref="B2918" r:id="rId2917" xr:uid="{C8A5977A-66EA-4AA6-838E-D6C04EA9C1CE}"/>
    <hyperlink ref="B2919" r:id="rId2918" xr:uid="{82C34748-8568-4E50-8736-AA8245A81120}"/>
    <hyperlink ref="B2920" r:id="rId2919" xr:uid="{8E87EBF6-275D-4ECF-BCC6-513DF65E6BDA}"/>
    <hyperlink ref="B2921" r:id="rId2920" xr:uid="{5D362CCC-4209-4109-BC24-159E47EDEA62}"/>
    <hyperlink ref="B2922" r:id="rId2921" xr:uid="{F6750EFF-B0FE-475A-89BE-60994CA3C43E}"/>
    <hyperlink ref="B2923" r:id="rId2922" xr:uid="{84C71265-41C5-4A86-A027-49FF0AF2BF5F}"/>
    <hyperlink ref="B2924" r:id="rId2923" xr:uid="{65ECBA42-0C44-4E19-9D09-3240790B94EA}"/>
    <hyperlink ref="B2925" r:id="rId2924" xr:uid="{CAEEB9BF-15F3-40B7-8B10-9AE68EAABC15}"/>
    <hyperlink ref="B2926" r:id="rId2925" xr:uid="{A528DD50-DBBB-45B6-8310-265ACE580F4E}"/>
    <hyperlink ref="B2927" r:id="rId2926" xr:uid="{DCD357B6-E6A9-4413-9772-2721E003DEC0}"/>
    <hyperlink ref="B2928" r:id="rId2927" xr:uid="{4CB10C55-3665-41FF-BF3B-45B5317DD67C}"/>
    <hyperlink ref="B2929" r:id="rId2928" xr:uid="{12607086-9B07-4D1E-BD57-8E8ED17E05E0}"/>
    <hyperlink ref="B2930" r:id="rId2929" xr:uid="{787A47D5-AEA3-4274-A8CB-D9AED0C2FD7A}"/>
    <hyperlink ref="B2931" r:id="rId2930" xr:uid="{B187F485-95B0-48C8-AE63-D8ABD3727EAC}"/>
    <hyperlink ref="B2932" r:id="rId2931" xr:uid="{EB85C66F-FA40-4042-B111-5070EAE32262}"/>
    <hyperlink ref="B2933" r:id="rId2932" xr:uid="{98CFAD94-9B12-4B08-8910-B85DF67976AA}"/>
    <hyperlink ref="B2934" r:id="rId2933" xr:uid="{81DBE352-69FC-4ABF-9D86-7683B5641DA0}"/>
    <hyperlink ref="B2935" r:id="rId2934" xr:uid="{CCAF605E-209B-439E-81BC-1C865ECF71BB}"/>
    <hyperlink ref="B2936" r:id="rId2935" xr:uid="{B2CA5926-1D8A-4560-BBF6-B5C403379055}"/>
    <hyperlink ref="B2937" r:id="rId2936" xr:uid="{029E3394-FD16-40DD-9B0F-91BABABB0A58}"/>
    <hyperlink ref="B2938" r:id="rId2937" xr:uid="{4110D6BA-1143-46AD-933C-A1F55B7E9829}"/>
    <hyperlink ref="B2939" r:id="rId2938" xr:uid="{D5634DA4-066F-4228-BFA3-7373443DA099}"/>
    <hyperlink ref="B2940" r:id="rId2939" xr:uid="{BACAA608-80BE-41D0-A49B-1F6AC3D0024E}"/>
    <hyperlink ref="B2941" r:id="rId2940" xr:uid="{F5E32A8F-3AE5-42FB-B017-4B45E9B3180F}"/>
    <hyperlink ref="B2942" r:id="rId2941" xr:uid="{58DD6924-8EF9-42BB-A863-92F1725EBFEF}"/>
    <hyperlink ref="B2943" r:id="rId2942" xr:uid="{27C211F6-6ECA-4F67-836E-160D13A5D036}"/>
    <hyperlink ref="B2944" r:id="rId2943" xr:uid="{3EF82AED-96C0-4032-9B56-63AD166B78BA}"/>
    <hyperlink ref="B2945" r:id="rId2944" xr:uid="{2E61FE1B-E45B-4549-8187-D7093D251933}"/>
    <hyperlink ref="B2946" r:id="rId2945" xr:uid="{0CD98CF9-77AE-4FA6-8622-5E111715FA31}"/>
    <hyperlink ref="B2947" r:id="rId2946" xr:uid="{2FBB41A6-C6AC-41E4-A13C-553E837AD5E5}"/>
    <hyperlink ref="B2948" r:id="rId2947" xr:uid="{BAB0F02D-AB54-4301-9034-3EE39A31D10B}"/>
    <hyperlink ref="B2949" r:id="rId2948" xr:uid="{3D54E636-5F95-4EA1-ACE7-C8A940B00A31}"/>
    <hyperlink ref="B2950" r:id="rId2949" xr:uid="{FD51A436-7208-40B2-98C2-95337E17614D}"/>
    <hyperlink ref="B2951" r:id="rId2950" xr:uid="{AD1F8418-CCB2-458F-8C94-30DEB81810F9}"/>
    <hyperlink ref="B2952" r:id="rId2951" xr:uid="{EAB50E12-D02C-4BBB-9813-6B5248BA9E54}"/>
    <hyperlink ref="B2953" r:id="rId2952" xr:uid="{59E08D8B-7EB2-4C78-8D3B-592BFC39F06D}"/>
    <hyperlink ref="B2954" r:id="rId2953" xr:uid="{C8B715B5-F6CC-4C49-AED8-14A114B301D0}"/>
    <hyperlink ref="B2955" r:id="rId2954" xr:uid="{7552DFD7-14F4-4705-94A4-64688B48016A}"/>
    <hyperlink ref="B2956" r:id="rId2955" xr:uid="{DE5F4520-27A4-46E5-B2AF-B6398C5FFEED}"/>
    <hyperlink ref="B2957" r:id="rId2956" xr:uid="{EE7DC289-3DAC-43FE-98A5-73975B978E9E}"/>
    <hyperlink ref="B2958" r:id="rId2957" xr:uid="{3B277F12-BF61-4766-8B94-D5407417995E}"/>
    <hyperlink ref="B2959" r:id="rId2958" xr:uid="{D80457C5-D605-4411-804C-4704BD63ACE2}"/>
    <hyperlink ref="B2960" r:id="rId2959" xr:uid="{B5FD7B62-4E90-4026-8EC4-930A64B613D1}"/>
    <hyperlink ref="B2961" r:id="rId2960" xr:uid="{157697D3-B950-4B56-A26D-058FC3B30C5F}"/>
    <hyperlink ref="B2962" r:id="rId2961" xr:uid="{D46681CE-A0D9-445A-B972-9CB12E5760F4}"/>
    <hyperlink ref="B2963" r:id="rId2962" xr:uid="{B1C6B027-4D06-4DFE-861A-AD545EFF38D1}"/>
    <hyperlink ref="B2964" r:id="rId2963" xr:uid="{348F5D5A-D10B-433B-A11F-5FF7F9AA6EC7}"/>
    <hyperlink ref="B2965" r:id="rId2964" xr:uid="{DDA149BC-AF32-472E-9087-4BB5BF5A7596}"/>
    <hyperlink ref="B2966" r:id="rId2965" xr:uid="{C4A5156E-6278-488F-AA21-D5540B3C12BF}"/>
    <hyperlink ref="B2967" r:id="rId2966" xr:uid="{077CAC07-6120-484C-A353-E67532A1B178}"/>
    <hyperlink ref="B2968" r:id="rId2967" xr:uid="{FB0E87E2-9F22-4B63-BFB4-E9D987844C99}"/>
    <hyperlink ref="B2969" r:id="rId2968" xr:uid="{D1CCC323-64F8-48CD-8012-A6A27C1C60B5}"/>
    <hyperlink ref="B2970" r:id="rId2969" xr:uid="{CDE20037-36FD-4684-9E86-F702704E5C03}"/>
    <hyperlink ref="B2971" r:id="rId2970" xr:uid="{0C5A51A8-64BC-424A-BA64-FD3F8C17BA53}"/>
    <hyperlink ref="B2972" r:id="rId2971" xr:uid="{847CEA69-E395-4AC4-9755-78F7913896CD}"/>
    <hyperlink ref="B2973" r:id="rId2972" xr:uid="{35A0E7F0-F201-43C0-8836-276DAC5D3476}"/>
    <hyperlink ref="B2974" r:id="rId2973" xr:uid="{1BFF8451-B44C-4FED-905F-2CBCD9DA6E59}"/>
    <hyperlink ref="B2975" r:id="rId2974" xr:uid="{F1CDA730-8F39-4305-A2F9-7E8DAE1B5895}"/>
    <hyperlink ref="B2976" r:id="rId2975" xr:uid="{00187BBD-5843-4786-9AF5-265A72238090}"/>
    <hyperlink ref="B2977" r:id="rId2976" xr:uid="{FA047526-6282-4E85-9CAA-E137E4F41FAD}"/>
    <hyperlink ref="B2978" r:id="rId2977" xr:uid="{BD18A08D-4F2E-4F48-96C0-045DDFDE2A4A}"/>
    <hyperlink ref="B2979" r:id="rId2978" xr:uid="{C13DFFF4-DC8E-4FB4-A842-38B06D3E4D9C}"/>
    <hyperlink ref="B2980" r:id="rId2979" xr:uid="{940B53F7-1AD9-48B0-8AEB-BACCB7783F69}"/>
    <hyperlink ref="B2981" r:id="rId2980" xr:uid="{4B7D337B-4EF1-4B91-8494-90A9F9C4F6A4}"/>
    <hyperlink ref="B2982" r:id="rId2981" xr:uid="{C5F34E0B-0F15-4E8C-8337-BBE9038948EB}"/>
    <hyperlink ref="B2983" r:id="rId2982" xr:uid="{C90EB6BE-8A9A-4759-8554-79F7ED3C6A2F}"/>
    <hyperlink ref="B2984" r:id="rId2983" xr:uid="{192F7485-0708-4AF8-BBD2-1FF1CE6EA150}"/>
    <hyperlink ref="B2985" r:id="rId2984" xr:uid="{470E1948-B8AE-45CC-BF8E-C35DB510D9A7}"/>
    <hyperlink ref="B2986" r:id="rId2985" xr:uid="{71B33D7F-3DC7-47DF-936C-0FB99B2D0D3D}"/>
    <hyperlink ref="B2987" r:id="rId2986" xr:uid="{846BD393-01CC-4CA4-B17B-77F5CCAF757A}"/>
    <hyperlink ref="B2988" r:id="rId2987" xr:uid="{1FDF7C96-1473-4FF5-8037-6B3F536693AE}"/>
    <hyperlink ref="B2989" r:id="rId2988" xr:uid="{B7445B8D-0300-4E10-8324-7A2A0AF2AE87}"/>
    <hyperlink ref="B2990" r:id="rId2989" xr:uid="{E875917C-0D51-4D48-A50E-4CDFB97AEB6F}"/>
    <hyperlink ref="B2991" r:id="rId2990" xr:uid="{35F195AB-356A-40F9-8EA9-780FAB4608A5}"/>
    <hyperlink ref="B2992" r:id="rId2991" xr:uid="{AFAC7554-176D-4C83-A7F5-8B0E4DF2DDAB}"/>
    <hyperlink ref="B2993" r:id="rId2992" xr:uid="{F74F7481-A4B3-4A74-ADA1-705729234964}"/>
    <hyperlink ref="B2994" r:id="rId2993" xr:uid="{B25B041E-638B-463F-A311-436B3D0A6D20}"/>
    <hyperlink ref="B2995" r:id="rId2994" xr:uid="{AD15CBC0-5226-40B4-8F16-E9BAF9BA33EE}"/>
    <hyperlink ref="B2996" r:id="rId2995" xr:uid="{AD2F8952-EC72-4C83-BCEF-7299F2E83149}"/>
    <hyperlink ref="B2997" r:id="rId2996" xr:uid="{D6ADC940-DFEF-4877-ABE7-14729E508D21}"/>
    <hyperlink ref="B2998" r:id="rId2997" xr:uid="{35F1C52D-814C-4456-B469-D16D488E5090}"/>
    <hyperlink ref="B2999" r:id="rId2998" xr:uid="{E07D4712-4B82-4507-A604-B8CFF4F0ECBA}"/>
    <hyperlink ref="B3000" r:id="rId2999" xr:uid="{8BB5344B-25A7-40BE-8542-1C65C1159D68}"/>
    <hyperlink ref="B3001" r:id="rId3000" xr:uid="{37668F53-BEBD-4A2D-840D-8FD1AD1F3E7C}"/>
    <hyperlink ref="B3002" r:id="rId3001" xr:uid="{D9FCDA72-4FBA-4E7A-9A17-7712BBE6FAF8}"/>
    <hyperlink ref="B3003" r:id="rId3002" xr:uid="{287ADC92-CE53-4F89-A899-63BF1061F6E4}"/>
    <hyperlink ref="B3004" r:id="rId3003" xr:uid="{EDE17F0D-DE13-4AFF-B8AF-FFE815A099A1}"/>
    <hyperlink ref="B3005" r:id="rId3004" xr:uid="{3A35D743-4668-4D31-AEBE-218890C0C468}"/>
    <hyperlink ref="B3006" r:id="rId3005" xr:uid="{92C330C2-BACA-4A5D-88B1-7A4376EC9C2D}"/>
    <hyperlink ref="B3007" r:id="rId3006" xr:uid="{6286A893-FC64-49C5-BC77-B1C7B5B0B3ED}"/>
    <hyperlink ref="B3008" r:id="rId3007" xr:uid="{922BB65C-48B1-485F-B660-EAF55CCB857E}"/>
    <hyperlink ref="B3009" r:id="rId3008" xr:uid="{54839290-4940-4735-8BD8-525E3BED8DDC}"/>
    <hyperlink ref="B3010" r:id="rId3009" xr:uid="{02B32358-50E4-445E-9806-24F5E4F40077}"/>
    <hyperlink ref="B3011" r:id="rId3010" xr:uid="{AD835586-47A4-4757-A714-38149265E80D}"/>
    <hyperlink ref="B3012" r:id="rId3011" xr:uid="{E2E607A2-BA92-4250-B272-0129FF7C69D2}"/>
    <hyperlink ref="B3013" r:id="rId3012" xr:uid="{4E2F0B47-4646-4BD8-AD27-68CA65D8FA34}"/>
    <hyperlink ref="B3014" r:id="rId3013" xr:uid="{05B58592-1AF7-4933-BC54-1F2B012268AD}"/>
    <hyperlink ref="B3015" r:id="rId3014" xr:uid="{BB894696-BD6C-4C52-A0F1-4E2752684813}"/>
    <hyperlink ref="B3016" r:id="rId3015" xr:uid="{14869F7C-23F3-4174-A2FC-A9D1CE014DCE}"/>
    <hyperlink ref="B3017" r:id="rId3016" xr:uid="{1D32A480-487A-4299-9D13-A511F4D12893}"/>
    <hyperlink ref="B3018" r:id="rId3017" xr:uid="{54155EA5-17CF-4FB0-9553-7769AEA9E511}"/>
    <hyperlink ref="B3019" r:id="rId3018" xr:uid="{A8765813-002E-4EF8-8ADD-FACD1CA82740}"/>
    <hyperlink ref="B3020" r:id="rId3019" xr:uid="{E2209058-6AEC-496D-8914-AD43671A53C1}"/>
    <hyperlink ref="B3021" r:id="rId3020" xr:uid="{44682D91-486D-4ACF-9A25-8F0E727A0932}"/>
    <hyperlink ref="B3022" r:id="rId3021" xr:uid="{B55259B6-23AA-4BB6-A659-912D28371D6C}"/>
    <hyperlink ref="B3023" r:id="rId3022" xr:uid="{D6936226-F8B1-46B3-94F0-18AC6E3ECE97}"/>
    <hyperlink ref="B3024" r:id="rId3023" xr:uid="{6A054658-F1D1-4889-9DBC-1F58598F9D7D}"/>
    <hyperlink ref="B3025" r:id="rId3024" xr:uid="{DC5D75AD-D402-4704-9D40-028F62F2CDBD}"/>
    <hyperlink ref="B3026" r:id="rId3025" xr:uid="{9FFABA88-EB92-4DC3-B397-A0DEECEBDFA8}"/>
    <hyperlink ref="B3027" r:id="rId3026" xr:uid="{964291CF-856C-4ADD-A7FB-6E230EBD22B1}"/>
    <hyperlink ref="B3028" r:id="rId3027" xr:uid="{745D92C2-1F69-4BA1-A779-044F4BFE7071}"/>
    <hyperlink ref="B3029" r:id="rId3028" xr:uid="{AB641A7B-70CD-48CA-9E04-40302A01EE6B}"/>
    <hyperlink ref="B3030" r:id="rId3029" xr:uid="{2EF45915-AB8C-49BA-8621-FC9FF671B206}"/>
    <hyperlink ref="B3031" r:id="rId3030" xr:uid="{D15D07D0-AED6-428F-8FD0-105B03540D5C}"/>
    <hyperlink ref="B3032" r:id="rId3031" xr:uid="{2FF97628-2CDD-48C7-9FDF-FBFF4B929E65}"/>
    <hyperlink ref="B3033" r:id="rId3032" xr:uid="{CC2685EC-15A8-4DB3-94AB-CAB1FA1FC16D}"/>
    <hyperlink ref="B3034" r:id="rId3033" xr:uid="{21EFE8AA-4B1D-43A3-A6C4-AF718DF5CABC}"/>
    <hyperlink ref="B3035" r:id="rId3034" xr:uid="{E36619DB-45BE-40F9-BB5F-2332DFA47A0A}"/>
    <hyperlink ref="B3036" r:id="rId3035" xr:uid="{3216317F-AF19-45E1-8F69-8B4CA0539106}"/>
    <hyperlink ref="B3037" r:id="rId3036" xr:uid="{D83D8431-9153-4D80-AC01-99E2141AF350}"/>
    <hyperlink ref="B3038" r:id="rId3037" xr:uid="{5658958F-7023-4D15-ADE1-37360EB0EE9B}"/>
    <hyperlink ref="B3039" r:id="rId3038" xr:uid="{89AEDB87-EEFA-4208-8F50-BC23BA687708}"/>
    <hyperlink ref="B3040" r:id="rId3039" xr:uid="{BD79EB7D-5652-4080-A78D-5113D9545538}"/>
    <hyperlink ref="B3041" r:id="rId3040" xr:uid="{01824F5A-537B-47C0-B21C-C0EFD1D0CE8D}"/>
    <hyperlink ref="B3042" r:id="rId3041" xr:uid="{1E5B925D-F68A-49C6-A78D-A0DD279E9235}"/>
    <hyperlink ref="B3043" r:id="rId3042" xr:uid="{A588B60B-5427-48B5-BFDC-26075BFA8F5F}"/>
    <hyperlink ref="B3044" r:id="rId3043" xr:uid="{DB512F8C-276E-4675-A8B4-89EFC9D72005}"/>
    <hyperlink ref="B3045" r:id="rId3044" xr:uid="{AFEC3F71-EEDA-4591-92FB-199D7EB5BC6E}"/>
    <hyperlink ref="B3046" r:id="rId3045" xr:uid="{8469CCBD-5311-4CF9-9EB5-9046A2D50699}"/>
    <hyperlink ref="B3047" r:id="rId3046" xr:uid="{8B23C541-4548-469E-B409-633DEF295446}"/>
    <hyperlink ref="B3048" r:id="rId3047" xr:uid="{9C7A8FF1-7E6E-4C22-BBC0-45147E5C1CFA}"/>
    <hyperlink ref="B3049" r:id="rId3048" xr:uid="{8ECA7E9B-0BA1-4DC7-B4C9-22B7DC24E541}"/>
    <hyperlink ref="B3050" r:id="rId3049" xr:uid="{FB942B2C-D2B4-4AA0-99B5-506787E1007F}"/>
    <hyperlink ref="B3051" r:id="rId3050" xr:uid="{9338FD6F-A6D5-4ACA-8A64-1CFF488D0FA1}"/>
    <hyperlink ref="B3052" r:id="rId3051" xr:uid="{E885B225-9998-4D96-9047-7B085C547743}"/>
    <hyperlink ref="B3053" r:id="rId3052" xr:uid="{E797D612-23E6-4BEC-8D64-640338214B78}"/>
    <hyperlink ref="B3054" r:id="rId3053" xr:uid="{903D0323-482B-44B9-8AE3-90649BE3D319}"/>
    <hyperlink ref="B3055" r:id="rId3054" xr:uid="{6F0B9993-DBBF-4E1E-8681-82C6ED1CA045}"/>
    <hyperlink ref="B3056" r:id="rId3055" xr:uid="{0E25429D-D780-4CC3-B91B-7143D2C8F7CE}"/>
    <hyperlink ref="B3057" r:id="rId3056" xr:uid="{029A1B0B-A097-435C-A3DD-ED20DAD9C424}"/>
    <hyperlink ref="B3058" r:id="rId3057" xr:uid="{61B234B8-DB9C-4DFE-B971-8240EF1CEA22}"/>
    <hyperlink ref="B3059" r:id="rId3058" xr:uid="{661842ED-8930-46B2-927B-12A529D3F144}"/>
    <hyperlink ref="B3060" r:id="rId3059" xr:uid="{EB171948-9129-4313-B2BF-8FAD2E0C3451}"/>
    <hyperlink ref="B3061" r:id="rId3060" xr:uid="{E2C06E87-695C-4A34-A784-FD1623D0F37E}"/>
    <hyperlink ref="B3062" r:id="rId3061" xr:uid="{446CD057-846A-4B62-AA70-BE0F811D4615}"/>
    <hyperlink ref="B3063" r:id="rId3062" xr:uid="{E42C7B47-7571-44CD-B336-A9729C57D41C}"/>
    <hyperlink ref="B3064" r:id="rId3063" xr:uid="{EA90A932-FF71-49D3-8E61-ED5C0D67FAE4}"/>
    <hyperlink ref="B3065" r:id="rId3064" xr:uid="{4F20775C-AE24-4DAC-8020-96A367D4AFAF}"/>
    <hyperlink ref="B3066" r:id="rId3065" xr:uid="{7160A871-2220-4B09-B323-14B92E777075}"/>
    <hyperlink ref="B3067" r:id="rId3066" xr:uid="{164F5BBD-27C3-45E8-9A7E-9A743A2CF8DA}"/>
    <hyperlink ref="B3068" r:id="rId3067" xr:uid="{17AB99EA-EDE2-47BC-95C0-5B3F6DB839F2}"/>
    <hyperlink ref="B3069" r:id="rId3068" xr:uid="{7ABA5996-9FA9-432B-B127-222BA2955171}"/>
    <hyperlink ref="B3070" r:id="rId3069" xr:uid="{F8FB0837-312B-4849-93BF-7502B6174791}"/>
    <hyperlink ref="B3071" r:id="rId3070" xr:uid="{81138969-F54D-4069-AE99-0DA8504CD16F}"/>
    <hyperlink ref="B3072" r:id="rId3071" xr:uid="{F1036876-E6B5-41B3-A2E7-B13F8FDE3D73}"/>
    <hyperlink ref="B3073" r:id="rId3072" xr:uid="{38BD432D-5221-4F12-B836-F07B076BD4A4}"/>
    <hyperlink ref="B3074" r:id="rId3073" xr:uid="{C6A1628C-BE5E-4236-87AB-93C3A34FBD02}"/>
    <hyperlink ref="B3075" r:id="rId3074" xr:uid="{FC37F79B-EBE0-497C-B8BD-ADFD5E6BDDEC}"/>
    <hyperlink ref="B3076" r:id="rId3075" xr:uid="{EA294D03-F7F9-462D-8B84-D9B0ECCE0709}"/>
    <hyperlink ref="B3077" r:id="rId3076" xr:uid="{9C11562D-C448-4945-836E-9683B22F6482}"/>
    <hyperlink ref="B3078" r:id="rId3077" xr:uid="{AADB0485-0736-470C-8F25-1EA3C2C89946}"/>
    <hyperlink ref="B3079" r:id="rId3078" xr:uid="{23E1AFB6-484D-4A19-B3A4-926DF22859A4}"/>
    <hyperlink ref="B3080" r:id="rId3079" xr:uid="{40A81ECB-58CE-4712-8956-1434B5DBE1BC}"/>
    <hyperlink ref="B3081" r:id="rId3080" xr:uid="{90807D20-9E76-43FE-BE9E-80F4AC635550}"/>
    <hyperlink ref="B3082" r:id="rId3081" xr:uid="{DCD09A7C-ED3C-4FC3-9910-03FB00561C6D}"/>
    <hyperlink ref="B3083" r:id="rId3082" xr:uid="{4F7FD6DF-CD07-4122-ADBD-8500FF86D874}"/>
    <hyperlink ref="B3084" r:id="rId3083" xr:uid="{D8737D9F-225F-4EAD-8C96-4D9CCD603D8F}"/>
    <hyperlink ref="B3085" r:id="rId3084" xr:uid="{B90C2664-EF29-4248-8E16-2C5549CAD89F}"/>
    <hyperlink ref="B3086" r:id="rId3085" xr:uid="{BE4F7234-8EE8-41E7-8F3A-2C944DBB05B4}"/>
    <hyperlink ref="B3087" r:id="rId3086" xr:uid="{64F5EC9F-1D5B-4F82-AAE5-DE09C7C454EE}"/>
    <hyperlink ref="B3088" r:id="rId3087" xr:uid="{4AD2DCAD-FD0C-425B-84F5-6A87852FADBB}"/>
    <hyperlink ref="B3089" location="VALUE!" display="VALUE!" xr:uid="{53E9A0F6-1D8A-475B-A89C-9A74375CE535}"/>
    <hyperlink ref="B3090" r:id="rId3088" xr:uid="{0FA7DF33-CEC0-45A1-AE6C-391505348480}"/>
    <hyperlink ref="B3091" r:id="rId3089" xr:uid="{8D36A6D4-518F-4AF4-AAC3-06055221840B}"/>
    <hyperlink ref="B3092" r:id="rId3090" xr:uid="{64C58D79-4AE0-4151-970A-22EABDEAE469}"/>
    <hyperlink ref="B3093" r:id="rId3091" xr:uid="{054F8DA9-A87E-44F4-86E8-8F34E2ED97E3}"/>
    <hyperlink ref="B3094" r:id="rId3092" xr:uid="{82641290-DE11-4660-A003-E2021D7AB924}"/>
    <hyperlink ref="B3095" r:id="rId3093" xr:uid="{563DA94C-A6F0-4B86-9532-82059E12F354}"/>
    <hyperlink ref="B3096" r:id="rId3094" xr:uid="{7EA27A42-2C95-4F6D-8F03-6D01728E0742}"/>
    <hyperlink ref="B3097" r:id="rId3095" xr:uid="{71BDA8DB-25E1-4164-92E9-C2CE4CFA9CEF}"/>
    <hyperlink ref="B3098" r:id="rId3096" xr:uid="{9A565BB5-F022-463D-A4AF-516E8F525B33}"/>
    <hyperlink ref="B3099" r:id="rId3097" xr:uid="{3BE477B0-7D8A-4730-A768-41CF0C109E6D}"/>
    <hyperlink ref="B3100" r:id="rId3098" xr:uid="{353F4670-B111-46D1-A1E6-26ACB9509D58}"/>
    <hyperlink ref="B3101" r:id="rId3099" xr:uid="{536CF9CF-051F-4685-8C13-FB40A854DE0B}"/>
    <hyperlink ref="B3102" r:id="rId3100" xr:uid="{EC7B6547-8375-4E1A-A88A-67837B55EF46}"/>
    <hyperlink ref="B3103" r:id="rId3101" xr:uid="{9F9FAF8B-972C-4867-A208-6FDD46095FF1}"/>
    <hyperlink ref="B3104" r:id="rId3102" xr:uid="{5FE25302-FD24-4191-80E5-E5B1CB46C4BC}"/>
    <hyperlink ref="B3105" r:id="rId3103" xr:uid="{FF84C682-B905-474D-8863-1D78DE267DA6}"/>
    <hyperlink ref="B3106" r:id="rId3104" xr:uid="{884FE2E5-C0F4-4902-A476-0A8B31C19A34}"/>
    <hyperlink ref="B3107" r:id="rId3105" xr:uid="{D3A09314-C26D-4568-A575-60FCDFC17BBB}"/>
    <hyperlink ref="B3108" r:id="rId3106" xr:uid="{E5957F79-8896-48C9-82FB-3E752E86E20E}"/>
    <hyperlink ref="B3109" r:id="rId3107" xr:uid="{549D3FDE-77B8-4FFD-BB61-B4841CF6B5A7}"/>
    <hyperlink ref="B3110" r:id="rId3108" xr:uid="{9CA24E57-9FDC-43A6-A5FC-702BFB987B6B}"/>
    <hyperlink ref="B3111" r:id="rId3109" xr:uid="{E0434B5B-BD9C-4867-8D2C-B40D294D736A}"/>
    <hyperlink ref="B3112" r:id="rId3110" xr:uid="{92A94585-A2B2-44CE-86AF-0407F4FF3F8F}"/>
    <hyperlink ref="B3113" r:id="rId3111" xr:uid="{0FB3E5E5-9C0E-4FA3-AAE9-56D869BC5619}"/>
    <hyperlink ref="B3114" r:id="rId3112" xr:uid="{39033475-657C-40EE-8090-B29710C222DC}"/>
    <hyperlink ref="B3115" location="VALUE!" display="VALUE!" xr:uid="{665F8A50-A689-445C-9988-9FE050339922}"/>
    <hyperlink ref="B3116" r:id="rId3113" xr:uid="{022B2262-9E9E-4836-82A3-8C345F5BD6CB}"/>
    <hyperlink ref="B3117" r:id="rId3114" xr:uid="{35BADC25-E671-4DD2-91CE-8B8B0A0810F0}"/>
    <hyperlink ref="B3118" r:id="rId3115" xr:uid="{D4882D92-669C-4AD4-AF91-177C50B58A6A}"/>
    <hyperlink ref="B3119" r:id="rId3116" xr:uid="{DC55C6F8-055A-449D-AE9B-06FFB5BA6313}"/>
    <hyperlink ref="B3120" r:id="rId3117" xr:uid="{B0ED28B6-487F-40EE-B729-82BF113CF486}"/>
    <hyperlink ref="B3121" r:id="rId3118" xr:uid="{ACF1D745-E035-40FB-84AD-0CE6FFC724ED}"/>
    <hyperlink ref="B3122" r:id="rId3119" xr:uid="{2E827477-1F7A-4F44-A996-5A6D62F7F86B}"/>
    <hyperlink ref="B3123" r:id="rId3120" xr:uid="{5F24B55F-9CEF-446C-B287-F2FCCB325185}"/>
    <hyperlink ref="B3124" r:id="rId3121" xr:uid="{F05351C3-8360-4045-8893-75DC09598B5F}"/>
    <hyperlink ref="B3125" r:id="rId3122" xr:uid="{3CBA556D-7D92-4EAE-B8E5-0063EEBF664F}"/>
    <hyperlink ref="B3126" r:id="rId3123" xr:uid="{3507FFB1-726C-4FE6-B3BA-5E0C357619FD}"/>
    <hyperlink ref="B3127" r:id="rId3124" xr:uid="{149F5916-E78F-4AC5-ACE5-6FC13C03C16D}"/>
    <hyperlink ref="B3128" r:id="rId3125" xr:uid="{E579B798-705F-489C-A211-E091B371F9B2}"/>
    <hyperlink ref="B3129" r:id="rId3126" xr:uid="{F7D35E32-20BC-445A-9900-7AA60DADC7C0}"/>
    <hyperlink ref="B3130" r:id="rId3127" xr:uid="{B41E9B0A-FBBB-42AF-B354-E37F890D994A}"/>
    <hyperlink ref="B3131" r:id="rId3128" xr:uid="{88F65494-FD57-46FC-9DB2-459EFC37F3BA}"/>
    <hyperlink ref="B3132" r:id="rId3129" xr:uid="{92354565-8F03-454F-95CA-CB8E69F1B845}"/>
    <hyperlink ref="B3133" r:id="rId3130" xr:uid="{689703AF-2897-410B-A9ED-331396EB5ADB}"/>
    <hyperlink ref="B3134" r:id="rId3131" xr:uid="{3ABB6F71-51EB-47E2-84EE-696525372387}"/>
    <hyperlink ref="B3135" r:id="rId3132" xr:uid="{5C06AEA8-B6E8-4EA3-B087-581E3CE5753C}"/>
    <hyperlink ref="B3136" r:id="rId3133" xr:uid="{B1965D9D-2A7A-4AE6-A397-CCD2CCAE4C4A}"/>
    <hyperlink ref="B3137" r:id="rId3134" xr:uid="{6064DFA4-0EC1-4630-843B-C77F4D4444F1}"/>
    <hyperlink ref="B3138" r:id="rId3135" xr:uid="{3C3345A4-DD10-41E5-9475-B66F66367A7C}"/>
    <hyperlink ref="B3139" r:id="rId3136" xr:uid="{CBE4BFBA-A0EE-4526-89F7-262EF1F9DE94}"/>
    <hyperlink ref="B3140" r:id="rId3137" xr:uid="{EC0E683C-72B7-4B4C-96D5-15C0DAF8255D}"/>
    <hyperlink ref="B3141" r:id="rId3138" xr:uid="{1DACD700-508D-42EE-BADA-7949FF901F05}"/>
    <hyperlink ref="B3142" r:id="rId3139" xr:uid="{0EC1D435-9E76-4532-B065-9C054B62712B}"/>
    <hyperlink ref="B3143" r:id="rId3140" xr:uid="{7E9BD51B-CFED-4E5B-A8E2-3872561F2765}"/>
    <hyperlink ref="B3144" r:id="rId3141" xr:uid="{98F4BC98-D368-4AB8-8981-61D7DE30548F}"/>
    <hyperlink ref="B3145" r:id="rId3142" xr:uid="{64F957D4-45C7-464F-8267-ED880DB7C1F1}"/>
    <hyperlink ref="B3146" r:id="rId3143" xr:uid="{A0BCD0DE-0299-48F4-BF45-075886C28E85}"/>
    <hyperlink ref="B3147" r:id="rId3144" xr:uid="{84C834F9-F2A5-4E9C-9D87-AF0917AEE387}"/>
    <hyperlink ref="B3148" r:id="rId3145" xr:uid="{59AEEABA-F3F8-4895-835B-8523C37AFEC7}"/>
    <hyperlink ref="B3149" r:id="rId3146" xr:uid="{C79B0C62-F76C-45BD-8421-DCE75CF207F8}"/>
    <hyperlink ref="B3150" r:id="rId3147" xr:uid="{B77A6114-DD0B-4E03-A9C9-CCD9BEE5C492}"/>
    <hyperlink ref="B3151" r:id="rId3148" xr:uid="{9B4F0D73-C28F-4C53-A607-E9245286B171}"/>
    <hyperlink ref="B3152" r:id="rId3149" xr:uid="{5B209563-40F7-47F5-8586-349B5324644F}"/>
    <hyperlink ref="B3153" r:id="rId3150" xr:uid="{D776AA06-C5F5-41B3-B891-8854775C9F06}"/>
    <hyperlink ref="B3154" r:id="rId3151" xr:uid="{2D37EE95-A234-47AF-B8AC-CA1783857408}"/>
    <hyperlink ref="B3155" r:id="rId3152" xr:uid="{65547C9B-530C-4B22-8AE7-C686E4B930E7}"/>
    <hyperlink ref="B3156" r:id="rId3153" xr:uid="{F8D23B6C-4A1C-468C-BB6E-08171149D51D}"/>
    <hyperlink ref="B3157" r:id="rId3154" xr:uid="{53F8DBEE-4786-425C-A083-64773507D081}"/>
    <hyperlink ref="B3158" r:id="rId3155" xr:uid="{F2DAF597-561B-449A-A33E-A27E4BE337CC}"/>
    <hyperlink ref="B3159" r:id="rId3156" xr:uid="{5E9F16CB-F98F-4887-A212-6AC057836FBD}"/>
    <hyperlink ref="B3160" r:id="rId3157" xr:uid="{6712B962-0DB8-4EC7-9E62-11239E420990}"/>
    <hyperlink ref="B3161" r:id="rId3158" xr:uid="{57985BC7-6EBC-4154-A4A3-6BC3DF677BEF}"/>
    <hyperlink ref="B3162" r:id="rId3159" xr:uid="{53697F57-D585-496A-B11C-DECF073CBC7B}"/>
    <hyperlink ref="B3163" r:id="rId3160" xr:uid="{BCD349AA-283F-4132-8682-88979E0D8E5B}"/>
    <hyperlink ref="B3164" r:id="rId3161" xr:uid="{C096A56B-4CC7-464D-89FF-5AF271B79C6B}"/>
    <hyperlink ref="B3165" r:id="rId3162" xr:uid="{8AE6482F-D801-4972-9885-2CD2472BAAF1}"/>
    <hyperlink ref="B3166" r:id="rId3163" xr:uid="{A80AF0D2-0309-4C7D-B32D-73F60EF5468F}"/>
    <hyperlink ref="B3167" r:id="rId3164" xr:uid="{A1B84473-0B38-4253-8B0B-5695EE64FFBA}"/>
    <hyperlink ref="B3168" r:id="rId3165" xr:uid="{6F30D572-F1F7-4D01-ADDE-7409720FF8AF}"/>
    <hyperlink ref="B3169" r:id="rId3166" xr:uid="{350C3794-E9FB-43E5-96B8-04C7D0C35B11}"/>
    <hyperlink ref="B3170" r:id="rId3167" xr:uid="{81353946-A573-45AC-BE04-5601CB20AF62}"/>
    <hyperlink ref="B3171" r:id="rId3168" xr:uid="{AC3CD65C-C1C1-4571-A644-9549056C9181}"/>
    <hyperlink ref="B3172" r:id="rId3169" xr:uid="{8AFDB875-C005-489D-AE7D-4A8F861DB908}"/>
    <hyperlink ref="B3173" r:id="rId3170" xr:uid="{E934F21E-7525-4C97-8C3C-B0B699A433C7}"/>
    <hyperlink ref="B3174" r:id="rId3171" xr:uid="{1038D1D0-EA5F-40FB-AF20-538565037A07}"/>
    <hyperlink ref="B3175" r:id="rId3172" xr:uid="{C45E5605-D373-4424-B84A-9747E7049504}"/>
    <hyperlink ref="B3176" r:id="rId3173" xr:uid="{F6414ED7-6704-44F0-9C70-D87410A95054}"/>
    <hyperlink ref="B3177" r:id="rId3174" xr:uid="{FBC9F091-99DA-4DC7-9261-95EDCFA87650}"/>
    <hyperlink ref="B3178" r:id="rId3175" xr:uid="{11EE6392-E5A8-4063-A5F5-1DE631BBD5AD}"/>
    <hyperlink ref="B3179" r:id="rId3176" xr:uid="{A1AF2331-ADF3-4213-B9AA-21ED6E8FD1E8}"/>
    <hyperlink ref="B3180" r:id="rId3177" xr:uid="{9B040B1C-44F6-4CE5-85FD-1688821480CA}"/>
    <hyperlink ref="B3181" r:id="rId3178" xr:uid="{B7CB7114-A457-467F-9526-C8B4D103EE35}"/>
    <hyperlink ref="B3182" r:id="rId3179" xr:uid="{0E3EA587-AD25-4B02-A96F-1D80C32007A1}"/>
    <hyperlink ref="B3183" r:id="rId3180" xr:uid="{325262FB-3B01-41E1-B8E5-D750895B7BE5}"/>
    <hyperlink ref="B3184" r:id="rId3181" xr:uid="{9B0148A5-9BD6-4936-A0B2-10E34037032A}"/>
    <hyperlink ref="B3185" r:id="rId3182" xr:uid="{23BCCFF1-0C5E-41F8-845E-73F1BCC08360}"/>
    <hyperlink ref="B3186" r:id="rId3183" xr:uid="{077A161A-A53B-4DD8-9F0E-B4164089B42E}"/>
    <hyperlink ref="B3187" r:id="rId3184" xr:uid="{8F519908-C40D-45AB-AFDA-DB3AF10D0367}"/>
    <hyperlink ref="B3188" r:id="rId3185" xr:uid="{C0A98E7B-4617-4896-9582-3EAE1F244FE5}"/>
    <hyperlink ref="B3189" r:id="rId3186" xr:uid="{F126A169-C1E0-44B8-90C4-B94BDCEDC4B1}"/>
    <hyperlink ref="B3190" r:id="rId3187" xr:uid="{C88FFE28-43D6-4BEB-99D1-AA1CAABF5344}"/>
    <hyperlink ref="B3191" r:id="rId3188" xr:uid="{247A800C-3270-41E3-AD4F-E3A92BDD8C67}"/>
    <hyperlink ref="B3192" r:id="rId3189" xr:uid="{8AABCE07-9B99-4739-86EF-2E31A3564CED}"/>
    <hyperlink ref="B3193" r:id="rId3190" xr:uid="{6E8E3253-E094-4D3E-AAE3-5D625E2146AA}"/>
    <hyperlink ref="B3194" r:id="rId3191" xr:uid="{D799BC9D-F499-427F-B97C-B3BF20DCCA12}"/>
    <hyperlink ref="B3195" r:id="rId3192" xr:uid="{2E7E220C-2362-4900-9014-A5C5737C5293}"/>
    <hyperlink ref="B3196" r:id="rId3193" xr:uid="{C043B3FC-286E-4308-A2F9-3759C43306FA}"/>
    <hyperlink ref="B3197" r:id="rId3194" xr:uid="{C0D040E8-6447-4100-BFFF-DE4AC5E6C6C3}"/>
    <hyperlink ref="B3198" r:id="rId3195" xr:uid="{0AE8FAE2-F2D5-4EDB-8381-0DE482538A9A}"/>
    <hyperlink ref="B3199" r:id="rId3196" xr:uid="{68BEDC97-1758-4A5F-A234-DD81FC6A7EB7}"/>
    <hyperlink ref="B3200" r:id="rId3197" xr:uid="{BEF0B883-F005-4E95-B174-D4A2C1EF46F7}"/>
    <hyperlink ref="B3201" r:id="rId3198" xr:uid="{D613632D-DE61-4175-AF59-5C5A02F8BCE0}"/>
    <hyperlink ref="B3202" r:id="rId3199" xr:uid="{5A1ABD4F-782A-47A2-B8F4-74EF0A3E7511}"/>
    <hyperlink ref="B3203" r:id="rId3200" xr:uid="{2B5AA761-D850-423C-A81D-AA7D7DAE0D11}"/>
    <hyperlink ref="B3204" r:id="rId3201" xr:uid="{F23BEAF1-CB1A-4C05-B152-C56C706AF20F}"/>
    <hyperlink ref="B3205" r:id="rId3202" xr:uid="{DA836772-1611-40C6-9EC1-8C18E29AFCB2}"/>
    <hyperlink ref="B3206" r:id="rId3203" xr:uid="{B45EF804-64B1-4D66-A275-B90206EBA26B}"/>
    <hyperlink ref="B3207" r:id="rId3204" xr:uid="{61C3F162-60AB-46DC-903F-41932D0327D8}"/>
    <hyperlink ref="B3208" r:id="rId3205" xr:uid="{3DC40993-0D04-4500-8E3C-F7F86F0730D1}"/>
    <hyperlink ref="B3209" r:id="rId3206" xr:uid="{E932637A-2F13-42AF-B546-A16D59DCE852}"/>
    <hyperlink ref="B3210" r:id="rId3207" xr:uid="{8B3C2D12-C50B-4608-86D4-EE2C5F8818AF}"/>
    <hyperlink ref="B3211" r:id="rId3208" xr:uid="{028C3A69-D1CB-4C4A-B1D5-420AE587508D}"/>
    <hyperlink ref="B3212" r:id="rId3209" xr:uid="{EF5D5754-898B-4C66-938C-05A1CBA0A3AC}"/>
    <hyperlink ref="B3213" r:id="rId3210" xr:uid="{C32D0A51-3B2A-432A-AD46-914A0B563D97}"/>
    <hyperlink ref="B3214" r:id="rId3211" xr:uid="{7FC540FF-D16C-4913-9A4B-1FF03EEFFC2C}"/>
    <hyperlink ref="B3215" r:id="rId3212" xr:uid="{E2576204-2D18-4EA8-9523-556C39301D1E}"/>
    <hyperlink ref="B3216" r:id="rId3213" xr:uid="{6B4CA18C-D340-423A-8F02-72582FED51AA}"/>
    <hyperlink ref="B3217" r:id="rId3214" xr:uid="{69396E89-F9EF-4918-9A5A-D10414726021}"/>
    <hyperlink ref="B3218" r:id="rId3215" xr:uid="{6AB6C161-5CE1-414C-A995-55A5251AA9A6}"/>
    <hyperlink ref="B3219" r:id="rId3216" xr:uid="{FC333F16-67D9-48CA-880E-1C6D030BAB60}"/>
    <hyperlink ref="B3220" r:id="rId3217" xr:uid="{E0098681-E1C9-4ECE-B763-608409FF1E59}"/>
    <hyperlink ref="B3221" r:id="rId3218" xr:uid="{CC9FF98C-F943-4F59-8120-763C0C8D2715}"/>
    <hyperlink ref="B3222" r:id="rId3219" xr:uid="{32090436-718F-4AE1-83E6-4113D0F34A2B}"/>
    <hyperlink ref="B3223" r:id="rId3220" xr:uid="{6B238476-02B3-47BB-83AF-9317F0BC69AC}"/>
    <hyperlink ref="B3224" r:id="rId3221" xr:uid="{036A9C06-76E5-408B-9C48-7D000BD863BB}"/>
    <hyperlink ref="B3225" r:id="rId3222" xr:uid="{30AAE3DE-4D9C-4147-BC16-6133E1C1E86D}"/>
    <hyperlink ref="B3226" r:id="rId3223" xr:uid="{B0B00A05-F2AD-455B-8C0E-4A8ACA61CDB9}"/>
    <hyperlink ref="B3227" r:id="rId3224" xr:uid="{BFF2869C-96AD-4C83-8430-4CC48B09DD86}"/>
    <hyperlink ref="B3228" r:id="rId3225" xr:uid="{6EE78490-8457-4AD4-8678-844CC471AFB3}"/>
    <hyperlink ref="B3229" r:id="rId3226" xr:uid="{8399E822-3B7F-49B4-B06A-C74649BBE3E9}"/>
    <hyperlink ref="B3230" r:id="rId3227" xr:uid="{FDB6CC73-1703-4A03-B113-D773176C6E07}"/>
    <hyperlink ref="B3231" r:id="rId3228" xr:uid="{6DFA0172-2D68-4C24-B6B3-D7A28DF8679B}"/>
    <hyperlink ref="B3232" r:id="rId3229" xr:uid="{403A2941-3BA7-4053-8AB6-44DF09470F3B}"/>
    <hyperlink ref="B3233" r:id="rId3230" xr:uid="{C483F56E-2E65-470E-9ADA-7B564F99227E}"/>
    <hyperlink ref="B3234" r:id="rId3231" xr:uid="{26EF4137-3E4B-4B76-B5DA-2763DEF921EC}"/>
    <hyperlink ref="B3235" r:id="rId3232" xr:uid="{C581AA63-41B2-428E-87C2-3055E00FC746}"/>
    <hyperlink ref="B3236" r:id="rId3233" xr:uid="{69480EF1-77B4-4A80-9180-7BFA5E4DB1CF}"/>
    <hyperlink ref="B3237" r:id="rId3234" xr:uid="{47F4FCE9-A4A1-4CF1-8ACE-8D31624B83E6}"/>
    <hyperlink ref="B3238" r:id="rId3235" xr:uid="{8CFDBA45-9367-4FA0-B672-F7EF85D2CABA}"/>
    <hyperlink ref="B3239" r:id="rId3236" xr:uid="{FABB88E6-2520-44FF-B02B-CB10E167C7A4}"/>
    <hyperlink ref="B3240" r:id="rId3237" xr:uid="{B10C2E8B-395D-42B9-B8E7-58C24501C46B}"/>
    <hyperlink ref="B3241" r:id="rId3238" xr:uid="{6CCE551D-B874-4C2B-BDB5-2FA36CAB4FA8}"/>
    <hyperlink ref="B3242" r:id="rId3239" xr:uid="{CEFBF5C5-AC31-4515-9538-DC9A750F6648}"/>
    <hyperlink ref="B3243" r:id="rId3240" xr:uid="{7211DEA1-BF08-427E-81DC-4025CFBC5537}"/>
    <hyperlink ref="B3244" r:id="rId3241" xr:uid="{E4CD70F6-13F5-4FC6-BE5F-CC1E115B0C73}"/>
    <hyperlink ref="B3245" r:id="rId3242" xr:uid="{81EE2439-2CAB-4690-B930-085D7F109458}"/>
    <hyperlink ref="B3246" r:id="rId3243" xr:uid="{DDC1F863-FE10-4E45-AEE9-9D9C57959784}"/>
    <hyperlink ref="B3247" r:id="rId3244" xr:uid="{68144D49-EC9A-4412-9B5A-3C13D49CD019}"/>
    <hyperlink ref="B3248" r:id="rId3245" xr:uid="{B16593DF-F77C-4407-AE21-80F991AACA17}"/>
    <hyperlink ref="B3249" r:id="rId3246" xr:uid="{68B6A6A3-CCC3-4C75-89B9-029247804295}"/>
    <hyperlink ref="B3250" r:id="rId3247" xr:uid="{9544AC36-4703-401F-AE63-F602CDB1E134}"/>
    <hyperlink ref="B3251" r:id="rId3248" xr:uid="{3E5FA0A7-15E8-45BE-B9F5-F4BA3B887CF3}"/>
    <hyperlink ref="B3252" r:id="rId3249" xr:uid="{CF92BD3D-32CD-4EBA-BC89-60B5F6B5C077}"/>
    <hyperlink ref="B3253" r:id="rId3250" xr:uid="{2A2BAFE7-C9B2-4E24-88D1-A30ABBD1045A}"/>
    <hyperlink ref="B3254" r:id="rId3251" xr:uid="{7D48F313-FD15-4611-BE51-0CA6DC5DF32A}"/>
    <hyperlink ref="B3255" r:id="rId3252" xr:uid="{8BD29D81-7E91-493C-8148-48425DFE9E58}"/>
    <hyperlink ref="B3256" r:id="rId3253" xr:uid="{4AEAEC16-596B-46E0-B3B0-FAB40DEA1ED3}"/>
    <hyperlink ref="B3257" r:id="rId3254" xr:uid="{343618E4-C824-44D5-AEF0-94D018C8F860}"/>
    <hyperlink ref="B3258" r:id="rId3255" xr:uid="{51178788-DB6E-48F6-BF19-9DB37A7BA4E7}"/>
    <hyperlink ref="B3259" r:id="rId3256" xr:uid="{59B5DBD4-055D-4EA9-BDD9-C2E0923E4E32}"/>
    <hyperlink ref="B3260" r:id="rId3257" xr:uid="{E8BFA3AE-2FF7-4541-9DE4-5436BC10C134}"/>
    <hyperlink ref="B3261" r:id="rId3258" xr:uid="{862E6C16-9530-4342-8809-0AC8F7C43A98}"/>
    <hyperlink ref="B3262" r:id="rId3259" xr:uid="{1B63F657-AA63-462F-8D1D-06F0F1ED41E9}"/>
    <hyperlink ref="B3263" r:id="rId3260" xr:uid="{EADF61DD-992C-482A-948C-75C80C02AD01}"/>
    <hyperlink ref="B3264" r:id="rId3261" xr:uid="{6C99107C-4BBB-4F2E-A1FC-19BC4DDEF1F8}"/>
    <hyperlink ref="B3265" r:id="rId3262" xr:uid="{F4A0473D-573C-4ED5-98A4-64A630FE4019}"/>
    <hyperlink ref="B3266" r:id="rId3263" xr:uid="{5167799F-5017-4971-AEA2-2249AA5725EA}"/>
    <hyperlink ref="B3267" r:id="rId3264" xr:uid="{E8B28A20-DCC0-44B9-8502-7BF0847E75CA}"/>
    <hyperlink ref="B3268" r:id="rId3265" xr:uid="{A70B56B1-E14A-42B1-ACEF-4019BD358567}"/>
    <hyperlink ref="B3269" r:id="rId3266" xr:uid="{DC315229-FD5C-4FBC-A646-D23284CA47A6}"/>
    <hyperlink ref="B3270" r:id="rId3267" xr:uid="{A9381196-4113-44CF-AEAB-643708B61339}"/>
    <hyperlink ref="B3271" r:id="rId3268" xr:uid="{8200B5BD-E30F-422F-8286-7E5973E3A6BB}"/>
    <hyperlink ref="B3272" r:id="rId3269" xr:uid="{38C6642B-31A5-4C8E-AEEF-7CE206568729}"/>
    <hyperlink ref="B3273" r:id="rId3270" xr:uid="{614A58B8-D00C-4A3A-A575-A35291098DA7}"/>
    <hyperlink ref="B3274" r:id="rId3271" xr:uid="{71620487-F675-474A-9873-1709C31E775B}"/>
    <hyperlink ref="B3275" r:id="rId3272" xr:uid="{481019EF-BCEE-4390-9EDA-0ED3F05E7BE0}"/>
    <hyperlink ref="B3276" r:id="rId3273" xr:uid="{648DEB0F-2F09-4968-B4EF-DCB083A613A7}"/>
    <hyperlink ref="B3277" r:id="rId3274" xr:uid="{8BA28AF7-3D87-4A96-83F6-2E15E4E9116C}"/>
    <hyperlink ref="B3278" r:id="rId3275" xr:uid="{697BB78D-7FFE-45BE-8AE1-4EC6920E7B7D}"/>
    <hyperlink ref="B3279" r:id="rId3276" xr:uid="{4089BEB5-96F3-413B-ADEF-0404C54B3AB4}"/>
    <hyperlink ref="B3280" r:id="rId3277" xr:uid="{57E1BFD1-DFAD-4288-B0A1-4D6E922000FB}"/>
    <hyperlink ref="B3281" r:id="rId3278" xr:uid="{C53E238B-7D98-432C-93AF-3FEB675427C0}"/>
    <hyperlink ref="B3282" r:id="rId3279" xr:uid="{12D8D3A1-9728-46A1-8276-30F0DF86B416}"/>
    <hyperlink ref="B3283" r:id="rId3280" xr:uid="{8931494F-ECE5-494F-BDD6-29CF9C9D43F0}"/>
    <hyperlink ref="B3284" r:id="rId3281" xr:uid="{2B23FD39-798C-40A8-B527-BCEABC7D1FD2}"/>
    <hyperlink ref="B3285" r:id="rId3282" xr:uid="{13A900AD-9924-4682-AEAF-E550A02E24D6}"/>
    <hyperlink ref="B3286" r:id="rId3283" xr:uid="{526898CD-53F2-41C8-B055-EE22A658EBA2}"/>
    <hyperlink ref="B3287" r:id="rId3284" xr:uid="{06EF831C-AF96-4C2F-98C1-A58D46101837}"/>
    <hyperlink ref="B3288" r:id="rId3285" xr:uid="{D1B203DF-8666-4E31-A697-D3B53EFAA75F}"/>
    <hyperlink ref="B3289" r:id="rId3286" xr:uid="{128E14BE-2C3E-4850-B830-BE806365199B}"/>
    <hyperlink ref="B3290" r:id="rId3287" xr:uid="{1DA3611E-F404-4030-9769-749AF5A28D0E}"/>
    <hyperlink ref="B3291" r:id="rId3288" xr:uid="{DC7F3351-CDC6-4610-B391-97CE2B334F61}"/>
    <hyperlink ref="B3292" r:id="rId3289" xr:uid="{1E50AB98-EE48-4447-9A93-C4A3720E9BBF}"/>
    <hyperlink ref="B3293" r:id="rId3290" xr:uid="{641505DC-3966-4EDE-9439-41F1B7D4A276}"/>
    <hyperlink ref="B3294" r:id="rId3291" xr:uid="{241258E9-1B8B-4FC9-B4E3-293245A9415C}"/>
    <hyperlink ref="B3295" r:id="rId3292" xr:uid="{0A903C10-A7B8-4F2A-9313-4BA7C1A43F4C}"/>
    <hyperlink ref="B3296" r:id="rId3293" xr:uid="{B111A8C2-E009-4849-941B-3F10AD6495E4}"/>
    <hyperlink ref="B3297" r:id="rId3294" xr:uid="{69EA8BB1-4951-43E3-9425-00B01504C786}"/>
    <hyperlink ref="B3298" r:id="rId3295" xr:uid="{4BDFAB2D-7D0F-46BB-A2D8-07B837D8F646}"/>
    <hyperlink ref="B3299" r:id="rId3296" xr:uid="{97FA9D95-E5FD-4C9C-8FB2-F9BD6F7719EC}"/>
    <hyperlink ref="B3300" r:id="rId3297" xr:uid="{2896815B-5D2F-45AD-AD17-F944829AC6A5}"/>
    <hyperlink ref="B3301" r:id="rId3298" xr:uid="{4BD59948-3E6A-48AD-AB02-EF5D5A0FF374}"/>
    <hyperlink ref="B3302" r:id="rId3299" xr:uid="{019AA49F-04BE-4B71-9723-953C0175B896}"/>
    <hyperlink ref="B3303" r:id="rId3300" xr:uid="{1B9F6C26-458A-4F6D-AF47-F55F0C8E6ABE}"/>
    <hyperlink ref="B3304" r:id="rId3301" xr:uid="{C86069A7-B42A-4052-8745-9FE13CA069BA}"/>
    <hyperlink ref="B3305" r:id="rId3302" xr:uid="{3468CD9F-777E-423C-988B-E10E708C9411}"/>
    <hyperlink ref="B3306" r:id="rId3303" xr:uid="{E0959561-FEFC-455C-B205-196DB60AC2D2}"/>
    <hyperlink ref="B3307" r:id="rId3304" xr:uid="{A2559F39-E748-473C-B2FE-B73A7F852F7D}"/>
    <hyperlink ref="B3308" r:id="rId3305" xr:uid="{CE5BB776-640B-41C7-A182-25122DADEDE7}"/>
    <hyperlink ref="B3309" r:id="rId3306" xr:uid="{A5BF6AF2-3032-4170-8943-F711F71992A5}"/>
    <hyperlink ref="B3310" r:id="rId3307" xr:uid="{1851FBD3-A7EA-4164-8401-29C29CF20127}"/>
    <hyperlink ref="B3311" r:id="rId3308" xr:uid="{A9138D5C-16AE-4EE6-8B5C-3FF06D47184E}"/>
    <hyperlink ref="B3312" r:id="rId3309" xr:uid="{56F2FDEF-0A8F-4EB1-977C-9B2C4510E50F}"/>
    <hyperlink ref="B3313" r:id="rId3310" xr:uid="{187A9686-BF30-4ED8-BF02-53FDB26D6CD1}"/>
    <hyperlink ref="B3314" r:id="rId3311" xr:uid="{D570B0FF-4F13-4E28-824B-48F7E738366B}"/>
    <hyperlink ref="B3315" r:id="rId3312" xr:uid="{60118AE3-0BDD-4B99-AF42-F881EF018C7F}"/>
    <hyperlink ref="B3316" r:id="rId3313" xr:uid="{83BD5380-A1E1-446D-8D17-25E633B6EA20}"/>
    <hyperlink ref="B3317" r:id="rId3314" xr:uid="{5F520D54-26A4-44E6-8BE4-142A9E87B6D5}"/>
    <hyperlink ref="B3318" r:id="rId3315" xr:uid="{15B3A07A-2FE2-4918-91FB-23940E4BBC33}"/>
    <hyperlink ref="B3319" r:id="rId3316" xr:uid="{51660E83-D121-47F1-AB50-F5763FA8011F}"/>
    <hyperlink ref="B3320" r:id="rId3317" xr:uid="{1CEDA012-6F17-4DDB-9281-131E976A8915}"/>
    <hyperlink ref="B3321" r:id="rId3318" xr:uid="{C4874CF7-F9C6-4317-8A76-3E97C99C3A92}"/>
    <hyperlink ref="B3322" r:id="rId3319" xr:uid="{C6BFF40B-6BB8-4230-BABF-EED1BA57A5FB}"/>
    <hyperlink ref="B3323" r:id="rId3320" xr:uid="{99828CB2-06AA-444A-B0CA-064B84EC5CA7}"/>
    <hyperlink ref="B3324" r:id="rId3321" xr:uid="{3A116FD1-FDDC-4E73-8A6C-57CE9623A6E1}"/>
    <hyperlink ref="B3325" r:id="rId3322" xr:uid="{CD99CDF6-522E-4D90-921B-B55C778F26C2}"/>
    <hyperlink ref="B3326" r:id="rId3323" xr:uid="{F0CDE070-20B2-4964-B6AE-7E0980923841}"/>
    <hyperlink ref="B3327" r:id="rId3324" xr:uid="{8FD1D84F-CDF6-42B0-A506-9494953E81EE}"/>
    <hyperlink ref="B3328" r:id="rId3325" xr:uid="{E588346E-0BA4-45F0-9646-0643E76B5FD3}"/>
    <hyperlink ref="B3329" r:id="rId3326" xr:uid="{4519A2DF-5724-446F-B3CE-9C4FB4278139}"/>
    <hyperlink ref="B3330" r:id="rId3327" xr:uid="{C9E81094-E183-47D5-B3A7-3B0FC2F2CA9E}"/>
    <hyperlink ref="B3331" r:id="rId3328" xr:uid="{48634ED1-273A-4DC0-AECE-2B5F3C13D41D}"/>
    <hyperlink ref="B3332" r:id="rId3329" xr:uid="{FB9313E6-B62B-43D1-AE38-66BAC10B0DF0}"/>
    <hyperlink ref="B3333" r:id="rId3330" xr:uid="{8209B779-4687-40AE-AC79-2C4BA13C048C}"/>
    <hyperlink ref="B3334" r:id="rId3331" xr:uid="{CDEB3419-4051-4428-9DDA-0EE4B7FCC07B}"/>
    <hyperlink ref="B3335" r:id="rId3332" xr:uid="{80D94ED8-6837-484D-9D55-1A8A813C6352}"/>
    <hyperlink ref="B3336" r:id="rId3333" xr:uid="{23EF57E6-9A4D-4763-8AD0-92981D60AFBD}"/>
    <hyperlink ref="B3337" r:id="rId3334" xr:uid="{90019F43-8361-4921-BA04-32049AE256E0}"/>
    <hyperlink ref="B3338" r:id="rId3335" xr:uid="{0D9EB21F-661E-43F9-B2B2-2A7D0EA7E43C}"/>
    <hyperlink ref="B3339" r:id="rId3336" xr:uid="{55CF48A1-4F54-40B1-97D9-19DDF6527B1E}"/>
    <hyperlink ref="B3340" r:id="rId3337" xr:uid="{C3639449-6241-4C2A-86A0-8F225BA56CB0}"/>
    <hyperlink ref="B3341" r:id="rId3338" xr:uid="{B5156FC2-D1F3-4F10-B08A-7E5219CCE2BC}"/>
    <hyperlink ref="B3342" r:id="rId3339" xr:uid="{AEBC4A18-0BE1-4E29-849B-7D90617DFB67}"/>
    <hyperlink ref="B3343" r:id="rId3340" xr:uid="{7511DF39-161D-4E2A-BC63-C55091C8D0D7}"/>
    <hyperlink ref="B3344" r:id="rId3341" xr:uid="{32C290E9-D3B2-4B6E-A3BD-11DC5E2FB63A}"/>
    <hyperlink ref="B3345" r:id="rId3342" xr:uid="{623AD61A-50E5-4D9A-B50A-EEB4A0004912}"/>
    <hyperlink ref="B3346" r:id="rId3343" xr:uid="{EBB5CA22-1D7E-47CF-AA28-8B66C67F05B6}"/>
    <hyperlink ref="B3347" r:id="rId3344" xr:uid="{5BF6386E-9DE5-44EB-8E6B-6FF5D63B880D}"/>
    <hyperlink ref="B3348" r:id="rId3345" xr:uid="{994BFC57-54CA-4DDD-9AF3-178E24319840}"/>
    <hyperlink ref="B3349" r:id="rId3346" xr:uid="{0BA53EB7-14C4-4694-BDE8-66FD7497E20D}"/>
    <hyperlink ref="B3350" r:id="rId3347" xr:uid="{5DB82DD2-910E-4CB4-9973-17CCC7FFC923}"/>
    <hyperlink ref="B3351" r:id="rId3348" xr:uid="{0E9F8C4F-835B-4A28-B8B7-58BF7B20922C}"/>
    <hyperlink ref="B3352" r:id="rId3349" xr:uid="{2A4B94A0-717E-4E05-81E0-1EF14A2369F3}"/>
    <hyperlink ref="B3353" r:id="rId3350" xr:uid="{4086CCBE-4145-42E1-815A-59E934395A31}"/>
    <hyperlink ref="B3354" r:id="rId3351" xr:uid="{F51FCDF5-C3DA-4C30-9430-AC0B9656B92D}"/>
    <hyperlink ref="B3355" r:id="rId3352" xr:uid="{8C14115D-AA84-4C88-918A-8D7733B73452}"/>
    <hyperlink ref="B3356" r:id="rId3353" xr:uid="{5045F806-929B-4D56-ADB2-87BCE6381D01}"/>
    <hyperlink ref="B3357" r:id="rId3354" xr:uid="{4699E488-4506-4DF8-8616-067851CC0985}"/>
    <hyperlink ref="B3358" r:id="rId3355" xr:uid="{303AEDE7-11A4-4405-90D0-93FDBAFAB9AC}"/>
    <hyperlink ref="B3359" r:id="rId3356" xr:uid="{942A52BC-B2BB-4742-8F04-454AAA2ABBB6}"/>
    <hyperlink ref="B3360" r:id="rId3357" xr:uid="{03893E28-845B-41FF-851D-D063544EA008}"/>
    <hyperlink ref="B3361" r:id="rId3358" xr:uid="{5098EFF1-6EC0-4F29-BB17-E40370F601DE}"/>
    <hyperlink ref="B3362" r:id="rId3359" xr:uid="{AD8A47B2-DAB8-48A5-B8C6-93F55C7078C4}"/>
    <hyperlink ref="B3363" r:id="rId3360" xr:uid="{589509F1-6233-493E-98E9-8DCA296041A2}"/>
    <hyperlink ref="B3364" r:id="rId3361" xr:uid="{C1FF7DCA-8109-4D80-B84B-FC05AC8B316E}"/>
    <hyperlink ref="B3365" r:id="rId3362" xr:uid="{FDCCED54-6B92-4460-8663-B32B3C044533}"/>
    <hyperlink ref="B3366" r:id="rId3363" xr:uid="{32530591-6988-4412-B9FD-77BF427FA17A}"/>
    <hyperlink ref="B3367" r:id="rId3364" xr:uid="{73D587AD-3E5D-4A38-9906-2C5FDC968C2A}"/>
    <hyperlink ref="B3368" r:id="rId3365" xr:uid="{02A5E39E-C368-4BA9-85C6-4855D4762B84}"/>
    <hyperlink ref="B3369" r:id="rId3366" xr:uid="{4C3EA0A4-69D6-4690-A0C8-C74FFF6EA983}"/>
    <hyperlink ref="B3370" r:id="rId3367" xr:uid="{CC64EBB0-2F41-49E3-90B0-ECF8E01BD336}"/>
    <hyperlink ref="B3371" r:id="rId3368" xr:uid="{E57D09D3-2E71-4377-9331-2400B18CD260}"/>
    <hyperlink ref="B3372" r:id="rId3369" xr:uid="{D8D6A550-007C-421C-B3C1-F6FB26F6AA82}"/>
    <hyperlink ref="B3373" r:id="rId3370" xr:uid="{DDFAB987-630E-4D79-A7D7-6F3103DD6DFA}"/>
    <hyperlink ref="B3374" r:id="rId3371" xr:uid="{33AEEC83-5974-49F5-810C-9C4FCD7555D3}"/>
    <hyperlink ref="B3375" r:id="rId3372" xr:uid="{AE242BA5-9427-45DF-8E15-1B8BE685D76D}"/>
    <hyperlink ref="B3376" r:id="rId3373" xr:uid="{1D49E79D-30E7-4594-BD1F-05673CBB55EF}"/>
    <hyperlink ref="B3377" r:id="rId3374" xr:uid="{610972AF-7306-40B2-A911-164C8EC021C7}"/>
    <hyperlink ref="B3378" r:id="rId3375" xr:uid="{03FFF659-5134-451A-8AFF-2A3D77362D41}"/>
    <hyperlink ref="B3379" r:id="rId3376" xr:uid="{43B24BC0-9C59-4023-A53E-8F30EEC24346}"/>
    <hyperlink ref="B3380" r:id="rId3377" xr:uid="{7B2807A8-1AF7-44E0-85B8-EEBFEF5DC64D}"/>
    <hyperlink ref="B3381" r:id="rId3378" xr:uid="{556210FC-B52B-415E-8512-20BE179FE34F}"/>
    <hyperlink ref="B3382" r:id="rId3379" xr:uid="{F3E5C83F-9483-46BF-B313-3A11A21C3C19}"/>
    <hyperlink ref="B3383" r:id="rId3380" xr:uid="{5FB128C4-C09A-4E22-B872-153661C63FC1}"/>
    <hyperlink ref="B3384" r:id="rId3381" xr:uid="{67542EA5-2A2D-49B7-901F-32191BEF52E2}"/>
    <hyperlink ref="B3385" r:id="rId3382" xr:uid="{CB4FC59A-B544-4C0E-AF98-52BEAC012E30}"/>
    <hyperlink ref="B3386" r:id="rId3383" xr:uid="{D4322473-ED37-4FB0-9A45-5F007C7354E0}"/>
    <hyperlink ref="B3387" r:id="rId3384" xr:uid="{E4B1681D-3928-4F59-9784-3BAB182F6183}"/>
    <hyperlink ref="B3388" r:id="rId3385" xr:uid="{60528A5D-6AD5-4455-981C-768BC195E7C9}"/>
    <hyperlink ref="B3389" r:id="rId3386" xr:uid="{72139B87-B2C3-48F2-BE32-C90369103605}"/>
    <hyperlink ref="B3390" r:id="rId3387" xr:uid="{E7107526-FEB1-4C38-9D1E-BEF147542655}"/>
    <hyperlink ref="B3391" r:id="rId3388" xr:uid="{5194A781-6779-41D4-894F-EDC76F1CAF49}"/>
    <hyperlink ref="B3392" r:id="rId3389" xr:uid="{FA6D132D-FF9B-483F-9785-73EB7700AE5C}"/>
    <hyperlink ref="B3393" r:id="rId3390" xr:uid="{C7A83E8F-CDC5-4686-A82E-21B073D660BF}"/>
    <hyperlink ref="B3394" r:id="rId3391" xr:uid="{4F72A656-54E1-455E-B042-9C1CBF110579}"/>
    <hyperlink ref="B3395" r:id="rId3392" xr:uid="{AF10ED36-695C-4861-8A4D-E155DD55948B}"/>
    <hyperlink ref="B3396" r:id="rId3393" xr:uid="{B995A0EE-81EC-4BAE-9231-FF95B938A92F}"/>
    <hyperlink ref="B3397" r:id="rId3394" xr:uid="{A8129691-4E33-4EE1-A3B1-0FE6CD5D1940}"/>
    <hyperlink ref="B3398" r:id="rId3395" xr:uid="{465F004F-8293-4EA7-9855-E75655B38003}"/>
    <hyperlink ref="B3399" r:id="rId3396" xr:uid="{34EA21F9-07F1-4DEA-B622-688FD427392C}"/>
    <hyperlink ref="B3400" r:id="rId3397" xr:uid="{96E4999B-96DE-4337-A888-A0111A260CC0}"/>
    <hyperlink ref="B3401" r:id="rId3398" xr:uid="{80C69572-C1CA-4F25-B9B0-2EC369EB87C6}"/>
    <hyperlink ref="B3402" r:id="rId3399" xr:uid="{95D15D09-49EB-4458-99FC-6C3FE2BEEBA1}"/>
    <hyperlink ref="B3403" r:id="rId3400" xr:uid="{F8ECB2CB-A98B-4DB6-9DEA-FCBA84E7E98B}"/>
    <hyperlink ref="B3404" r:id="rId3401" xr:uid="{DCD6C965-E7B5-43DB-8C56-971D1BD85E66}"/>
    <hyperlink ref="B3405" r:id="rId3402" xr:uid="{B9111B22-CD15-45A5-B476-0D04CCCC71B6}"/>
    <hyperlink ref="B3406" r:id="rId3403" xr:uid="{65DFE31E-AEA3-4C74-8FDE-F4766D1BEF43}"/>
    <hyperlink ref="B3407" r:id="rId3404" xr:uid="{3346A5B7-4B14-441C-833A-61D166D2F712}"/>
    <hyperlink ref="B3408" r:id="rId3405" xr:uid="{AD9EF2AD-6F97-41AE-AC32-20EC3C35DB51}"/>
    <hyperlink ref="B3409" r:id="rId3406" xr:uid="{F719C4E0-FCF4-4812-84DD-51E5D89EDCA0}"/>
    <hyperlink ref="B3410" r:id="rId3407" xr:uid="{86C72BB6-29E3-4445-80B0-81A949690E09}"/>
    <hyperlink ref="B3411" r:id="rId3408" xr:uid="{40ACEB09-4E66-4F46-A315-E991B86FF369}"/>
    <hyperlink ref="B3412" r:id="rId3409" xr:uid="{49362EDE-ABE9-4B89-A3CF-42A745A7652E}"/>
    <hyperlink ref="B3413" r:id="rId3410" xr:uid="{AE05C4A0-2971-4F99-9ECB-8780628AACF2}"/>
    <hyperlink ref="B3414" r:id="rId3411" xr:uid="{CA3A87C1-2BDC-4649-B449-68111A02CFED}"/>
    <hyperlink ref="B3415" r:id="rId3412" xr:uid="{33AA8E34-5851-42D6-A478-C574232D918E}"/>
    <hyperlink ref="B3416" r:id="rId3413" xr:uid="{42991146-6D7D-4186-A6A1-14E783E14885}"/>
    <hyperlink ref="B3417" r:id="rId3414" xr:uid="{7C4C86B7-A2E5-47C8-92FD-68591C77D76A}"/>
    <hyperlink ref="B3418" r:id="rId3415" xr:uid="{3BBC5C38-4559-4A1E-B2C6-268DAF6A1AFF}"/>
    <hyperlink ref="B3419" r:id="rId3416" xr:uid="{00C7755A-C9B8-4B70-9DDA-48149D6839F5}"/>
    <hyperlink ref="B3420" r:id="rId3417" xr:uid="{0AE3ECEA-1528-4A0D-9794-3BC0AE463D8B}"/>
    <hyperlink ref="B3421" r:id="rId3418" xr:uid="{F31B5265-C39D-4479-8BD3-16630EE1C970}"/>
    <hyperlink ref="B3422" r:id="rId3419" xr:uid="{9D16085D-04F5-42E2-BEAD-D7F8405CDD6E}"/>
    <hyperlink ref="B3423" r:id="rId3420" xr:uid="{B78B1C17-B776-4FD4-ACDF-7536B9F89638}"/>
    <hyperlink ref="B3424" r:id="rId3421" xr:uid="{F34F4B6F-EDFC-4D3A-ACDD-673459EF23E2}"/>
    <hyperlink ref="B3425" r:id="rId3422" xr:uid="{C1D1FD17-1A76-48C9-9097-F56FBD6804FF}"/>
    <hyperlink ref="B3426" r:id="rId3423" xr:uid="{64BD8923-4564-4E65-B298-3A331A4CBF87}"/>
    <hyperlink ref="B3427" r:id="rId3424" xr:uid="{5DDF3CE7-26BB-4A38-9C8C-A91DAF199E01}"/>
    <hyperlink ref="B3428" r:id="rId3425" xr:uid="{17396AE2-E842-497F-A3B3-99E8A6D59B08}"/>
    <hyperlink ref="B3429" r:id="rId3426" xr:uid="{F6BA1549-8FD2-4F28-9E49-53757E27AC27}"/>
    <hyperlink ref="B3430" r:id="rId3427" xr:uid="{35D413E9-3F77-407E-AACF-D641DF7765DE}"/>
    <hyperlink ref="B3431" r:id="rId3428" xr:uid="{DBC3E3F7-EB00-4938-9CC8-AF7C7A340915}"/>
    <hyperlink ref="B3432" r:id="rId3429" xr:uid="{61C053EE-F6EB-494B-B381-C4411C43E250}"/>
    <hyperlink ref="B3433" r:id="rId3430" xr:uid="{22074033-76FC-43C0-A75F-9BD5DCF7CB8C}"/>
    <hyperlink ref="B3434" r:id="rId3431" xr:uid="{83C2DF21-9958-4B72-B489-FD4ECDE0D0B1}"/>
    <hyperlink ref="B3435" r:id="rId3432" xr:uid="{343DF4A5-E7E3-48B5-B70C-D7B2AD7D192C}"/>
    <hyperlink ref="B3436" r:id="rId3433" xr:uid="{02E515D9-B819-4DEF-9265-419A904E148A}"/>
    <hyperlink ref="B3437" r:id="rId3434" xr:uid="{0823B079-B26D-48AE-B9AD-23B3774012FB}"/>
    <hyperlink ref="B3438" r:id="rId3435" xr:uid="{38806534-6C6F-47D3-90A5-6A9BE810CA57}"/>
    <hyperlink ref="B3439" r:id="rId3436" xr:uid="{C0076B68-0553-482A-9B70-77755D896CE9}"/>
    <hyperlink ref="B3440" r:id="rId3437" xr:uid="{5362CD00-D74B-4061-BF04-ABCFF8E77885}"/>
    <hyperlink ref="B3441" r:id="rId3438" xr:uid="{5CEA6DE4-559B-4740-A275-E802D9969F2E}"/>
    <hyperlink ref="B3442" r:id="rId3439" xr:uid="{6852517E-45CB-4DBE-B199-8C13316D479D}"/>
    <hyperlink ref="B3443" r:id="rId3440" xr:uid="{8319DD0E-D191-4B4B-9A8A-F7C69C4FB269}"/>
    <hyperlink ref="B3444" r:id="rId3441" xr:uid="{F1927A65-C2DF-4A89-8167-9148B4E08C2A}"/>
    <hyperlink ref="B3445" r:id="rId3442" xr:uid="{8D204D92-1DBF-457E-8476-9CEE059877BC}"/>
    <hyperlink ref="B3446" r:id="rId3443" xr:uid="{990B8297-B016-4DDD-BCEC-0536B45794B0}"/>
    <hyperlink ref="B3447" r:id="rId3444" xr:uid="{9785F5DC-3E2A-41A6-A88E-71AC5EB4A0F1}"/>
    <hyperlink ref="B3448" r:id="rId3445" xr:uid="{0747393D-A5A5-4576-95F2-DF61E03FA372}"/>
    <hyperlink ref="B3449" r:id="rId3446" xr:uid="{D80E79BF-2B09-402C-9F23-F1A88322DE4E}"/>
    <hyperlink ref="B3450" r:id="rId3447" xr:uid="{6CEFFC3D-3843-4BED-B792-13A0C1241EB2}"/>
    <hyperlink ref="B3451" r:id="rId3448" xr:uid="{E45CEF28-EF85-433A-8A57-1516DC8BF03E}"/>
    <hyperlink ref="B3452" r:id="rId3449" xr:uid="{B9A0E09B-7C3A-4C47-8325-6C0CFAC5704F}"/>
    <hyperlink ref="B3453" r:id="rId3450" xr:uid="{F658C082-DFE2-4C06-A291-A0E86301FF0E}"/>
    <hyperlink ref="B3454" r:id="rId3451" xr:uid="{FC4BA56F-1BB2-4015-BA2E-7ECA7847432B}"/>
    <hyperlink ref="B3455" r:id="rId3452" xr:uid="{B8E9A6BC-01D5-41C8-8C23-F12244FB07F5}"/>
    <hyperlink ref="B3456" r:id="rId3453" xr:uid="{6F70EDD2-C99A-4590-95F0-0F49780150CF}"/>
    <hyperlink ref="B3457" r:id="rId3454" xr:uid="{8E924D46-3C84-4F78-8334-475D20D68068}"/>
    <hyperlink ref="B3458" r:id="rId3455" xr:uid="{30F72320-973C-4BEB-8695-4CE7195FE84E}"/>
    <hyperlink ref="B3459" r:id="rId3456" xr:uid="{D640045E-2684-4C05-B830-71B0A458530E}"/>
    <hyperlink ref="B3460" r:id="rId3457" xr:uid="{F7DBBB96-3062-4626-B60E-538DA5716AB1}"/>
    <hyperlink ref="B3461" r:id="rId3458" xr:uid="{94D6950E-C530-45E1-BEF2-207CF0C194E5}"/>
    <hyperlink ref="B3462" r:id="rId3459" xr:uid="{2CC826C0-0053-41F8-BC00-5B1E4DFD432B}"/>
    <hyperlink ref="B3463" r:id="rId3460" xr:uid="{3677C18D-9B6B-45AF-8680-A9535270F87F}"/>
    <hyperlink ref="B3464" r:id="rId3461" xr:uid="{FBF322AF-9688-4C6B-AB57-4DCC2DFAE70F}"/>
    <hyperlink ref="B3465" r:id="rId3462" xr:uid="{63A2C2B2-2B9F-4D63-9696-C5DF1B771BF6}"/>
    <hyperlink ref="B3466" r:id="rId3463" xr:uid="{6C97CA50-F53B-43D3-A3AD-0CA693565736}"/>
    <hyperlink ref="B3467" r:id="rId3464" xr:uid="{3D7981E5-AE7C-4C00-9549-120B7B661477}"/>
    <hyperlink ref="B3468" r:id="rId3465" xr:uid="{C10B2907-2157-474C-8AE5-E1BFA2A15D55}"/>
    <hyperlink ref="B3469" r:id="rId3466" xr:uid="{A160CC7A-DF33-43FC-A559-2AB26A3A26CB}"/>
    <hyperlink ref="B3470" r:id="rId3467" xr:uid="{CD6E25DA-5C34-43EB-AAB8-6B71AD3FA767}"/>
    <hyperlink ref="B3471" r:id="rId3468" xr:uid="{8D4F702F-0BE3-47CB-8B03-FA775FE37DAE}"/>
    <hyperlink ref="B3472" r:id="rId3469" xr:uid="{32B64D4A-10C7-4A5E-8EE7-2CA4328ED2C1}"/>
    <hyperlink ref="B3473" r:id="rId3470" xr:uid="{6B538706-21DF-438B-83C3-4545ABF920C5}"/>
    <hyperlink ref="B3474" r:id="rId3471" xr:uid="{46F6EC96-A50E-4B36-83C8-B432BBAD7500}"/>
    <hyperlink ref="B3475" r:id="rId3472" xr:uid="{CA4F03FA-F968-413F-A6AB-896634E28482}"/>
    <hyperlink ref="B3476" r:id="rId3473" xr:uid="{490CCA63-2BBE-4BE8-9FE9-067E1FAE894F}"/>
    <hyperlink ref="B3477" r:id="rId3474" xr:uid="{11BA4BCB-3285-4876-8787-4DA6D385AFDA}"/>
    <hyperlink ref="B3478" r:id="rId3475" xr:uid="{3700A1DC-FC75-4CB5-AB56-D6D170EC4505}"/>
    <hyperlink ref="B3479" r:id="rId3476" xr:uid="{C86DF1EC-6040-4EBC-8E0D-AE47482F8BC6}"/>
    <hyperlink ref="B3480" r:id="rId3477" xr:uid="{ACF0B5C9-F6E8-459A-9FEF-75A50344461A}"/>
    <hyperlink ref="B3481" r:id="rId3478" xr:uid="{1A9C61EC-6B7F-489F-8C2F-7E1D6FFFFA2C}"/>
    <hyperlink ref="B3482" r:id="rId3479" xr:uid="{0EBAA57D-993E-436E-8C4E-2746400D1285}"/>
    <hyperlink ref="B3483" r:id="rId3480" xr:uid="{A2679460-9413-40B8-8F64-139513FEFC05}"/>
    <hyperlink ref="B3484" r:id="rId3481" xr:uid="{10B8AE96-E140-4F44-BD44-9D8C6BB84C3F}"/>
    <hyperlink ref="B3485" r:id="rId3482" xr:uid="{65A47312-3AEC-48C5-985A-1D16F14008E0}"/>
    <hyperlink ref="B3486" r:id="rId3483" xr:uid="{B0C614CF-E7B5-4A8C-A632-597AE86A0D4B}"/>
    <hyperlink ref="B3487" r:id="rId3484" xr:uid="{9605E490-3343-404E-A0F3-2056D42E9951}"/>
    <hyperlink ref="B3488" r:id="rId3485" xr:uid="{1BAB20B5-B460-4994-B975-42D1532AEB81}"/>
    <hyperlink ref="B3489" r:id="rId3486" xr:uid="{2A144444-93DB-429C-9BB3-BD727EDC3BED}"/>
    <hyperlink ref="B3490" r:id="rId3487" xr:uid="{1037A46A-F155-493D-92DA-4BDD5CDBFABF}"/>
    <hyperlink ref="B3491" r:id="rId3488" xr:uid="{0702D7E6-FA46-4049-A2B2-AB127D188FAE}"/>
    <hyperlink ref="B3492" r:id="rId3489" xr:uid="{C49FE725-8E97-456F-9F4D-5D1644153AE8}"/>
    <hyperlink ref="B3493" r:id="rId3490" xr:uid="{E746D623-C580-4D42-B3AC-90B067F5AD55}"/>
    <hyperlink ref="B3494" r:id="rId3491" xr:uid="{2AA19B64-65C8-45E0-9351-05477E6B51A4}"/>
    <hyperlink ref="B3495" r:id="rId3492" xr:uid="{6CCB8FDE-34E7-4AA4-8C22-92FD2888DF61}"/>
    <hyperlink ref="B3496" r:id="rId3493" xr:uid="{9C7EF154-5337-484F-83B8-362261EB8E5B}"/>
    <hyperlink ref="B3497" r:id="rId3494" xr:uid="{6DBA9D10-6631-4DD4-9420-38AC6CF88BA7}"/>
    <hyperlink ref="B3498" r:id="rId3495" xr:uid="{F6E8D793-0815-4EAF-A273-70545AA42B0C}"/>
    <hyperlink ref="B3499" r:id="rId3496" xr:uid="{91E32549-3BE6-45A8-9171-B7CC4499EFB8}"/>
    <hyperlink ref="B3500" r:id="rId3497" xr:uid="{EAD377B7-DAA9-4289-B455-8186E012D163}"/>
    <hyperlink ref="B3501" r:id="rId3498" xr:uid="{F8A0A63E-07F5-4747-BF84-933E42B0256F}"/>
    <hyperlink ref="B3502" r:id="rId3499" xr:uid="{C234F129-56B8-42A8-B2D4-48E72BCFB00F}"/>
    <hyperlink ref="B3503" r:id="rId3500" xr:uid="{BFF803E5-D742-4381-A470-57157D694249}"/>
    <hyperlink ref="B3504" r:id="rId3501" xr:uid="{139FE559-8291-4763-BCD3-D16A5609455D}"/>
    <hyperlink ref="B3505" r:id="rId3502" xr:uid="{ED69F062-0BD9-4730-9F4A-8642736441C0}"/>
    <hyperlink ref="B3506" r:id="rId3503" xr:uid="{87A229EF-18AC-4766-B432-0AC91EF34F3B}"/>
    <hyperlink ref="B3507" r:id="rId3504" xr:uid="{5B0A8749-DEF2-4297-B23A-7FBFCCE50EDD}"/>
    <hyperlink ref="B3508" r:id="rId3505" xr:uid="{4D8B67B5-D8DE-4D5C-B83B-D2F2303F3169}"/>
    <hyperlink ref="B3509" r:id="rId3506" xr:uid="{54B290D6-DD88-40FC-81A8-C755D4E1DB1F}"/>
    <hyperlink ref="B3510" r:id="rId3507" xr:uid="{4D663FA9-5498-409A-9B78-05D9619DB2AE}"/>
    <hyperlink ref="B3511" r:id="rId3508" xr:uid="{FC31C244-884C-48B3-AA82-F287D51CE8DB}"/>
    <hyperlink ref="B3512" r:id="rId3509" xr:uid="{0BD05106-F4DE-4E8D-A336-0EDD574D4C93}"/>
    <hyperlink ref="B3513" r:id="rId3510" xr:uid="{7760E11D-C357-491F-88D1-75D27613914B}"/>
    <hyperlink ref="B3514" r:id="rId3511" xr:uid="{E67AAEC4-1F1C-4B64-9FB6-B4FA4C68E9F8}"/>
    <hyperlink ref="B3515" r:id="rId3512" xr:uid="{82BFB66D-BD6A-42B0-B6E7-4D02567732E0}"/>
    <hyperlink ref="B3516" r:id="rId3513" xr:uid="{F8C402FA-B959-43A5-A859-B06458B86C18}"/>
    <hyperlink ref="B3517" r:id="rId3514" xr:uid="{B8B86D13-CB81-42EB-B119-20DA127219DE}"/>
    <hyperlink ref="B3518" r:id="rId3515" xr:uid="{AD688BF8-E007-40AD-96E5-EF47F8FA120E}"/>
    <hyperlink ref="B3519" r:id="rId3516" xr:uid="{2C4B8BC8-C093-423D-9468-713BD6D6B041}"/>
    <hyperlink ref="B3520" r:id="rId3517" xr:uid="{BBA79AB3-5B6A-4A96-99A6-92E4E835D607}"/>
    <hyperlink ref="B3521" r:id="rId3518" xr:uid="{6D23AB43-A2C5-4CC4-A249-74D517A1B269}"/>
    <hyperlink ref="B3522" r:id="rId3519" xr:uid="{3F89B1D0-38C4-4D18-9706-3287971AB0BB}"/>
    <hyperlink ref="B3523" r:id="rId3520" xr:uid="{DC2A7E2E-10B8-4E0A-9463-26259A496FDC}"/>
    <hyperlink ref="B3524" r:id="rId3521" xr:uid="{FA99C0EC-ACEE-4284-BCC6-3BDA8411E77E}"/>
    <hyperlink ref="B3525" r:id="rId3522" xr:uid="{7A48FBAE-7073-466A-B102-47A4A488772F}"/>
    <hyperlink ref="B3526" r:id="rId3523" xr:uid="{9858C4AB-CDEC-491F-9A53-9B56C7AC6DF2}"/>
    <hyperlink ref="B3527" r:id="rId3524" xr:uid="{0D8B49BF-428A-44A8-A522-BC6EDB4BBDE9}"/>
    <hyperlink ref="B3528" r:id="rId3525" xr:uid="{0E175C94-420A-4815-B233-D07CE85F2877}"/>
    <hyperlink ref="B3529" r:id="rId3526" xr:uid="{ADD6937F-7A0A-40F7-9676-45711E4D20C4}"/>
    <hyperlink ref="B3530" r:id="rId3527" xr:uid="{E1564423-0E18-4558-A85D-37296BC69DEA}"/>
    <hyperlink ref="B3531" r:id="rId3528" xr:uid="{1ECBD3D2-1A98-4FF4-9AE5-D39471417C09}"/>
    <hyperlink ref="B3532" r:id="rId3529" xr:uid="{EAA81E66-F5AC-43B8-B9C2-1D2ECA30D7A2}"/>
    <hyperlink ref="B3533" r:id="rId3530" xr:uid="{D7D46AB7-CAF8-4055-B376-F52C58253BD3}"/>
    <hyperlink ref="B3534" r:id="rId3531" xr:uid="{05F7A05D-0310-4717-92F4-92C9941F5DB5}"/>
    <hyperlink ref="B3535" r:id="rId3532" xr:uid="{B641F1F0-F37F-4AB5-A511-92EB1B765CFC}"/>
    <hyperlink ref="B3536" r:id="rId3533" xr:uid="{A4344124-8472-4347-8F5A-99306493C1C1}"/>
    <hyperlink ref="B3537" r:id="rId3534" xr:uid="{F4715EAB-FB71-4441-B3DD-3B824B64F73D}"/>
    <hyperlink ref="B3538" r:id="rId3535" xr:uid="{911B89E4-F6A1-4E1C-B6D3-2B52844D4AA1}"/>
    <hyperlink ref="B3539" r:id="rId3536" xr:uid="{BECCC43B-DA9D-415B-A522-00DF9B0F8A06}"/>
    <hyperlink ref="B3540" r:id="rId3537" xr:uid="{7BC65A13-83A9-4F33-B904-B7D83F2FF10D}"/>
    <hyperlink ref="B3541" r:id="rId3538" xr:uid="{669E6437-CF00-4B4C-86E1-7458E3938055}"/>
    <hyperlink ref="B3542" r:id="rId3539" xr:uid="{DB92E10F-C46B-4833-80B3-77C031186486}"/>
    <hyperlink ref="B3543" r:id="rId3540" xr:uid="{B628C005-62B8-4FC9-A727-6D334306E99F}"/>
    <hyperlink ref="B3544" r:id="rId3541" xr:uid="{50D9726C-6C86-4CED-AA9E-4135A2FA3461}"/>
    <hyperlink ref="B3545" r:id="rId3542" xr:uid="{B4E75B64-F539-4EAF-9947-B02B1D6D187E}"/>
    <hyperlink ref="B3546" r:id="rId3543" xr:uid="{38C9E69E-82A0-498B-B577-FDC1F5B5715A}"/>
    <hyperlink ref="B3547" r:id="rId3544" xr:uid="{2A7C41A8-3085-4436-BB68-266C90035CFB}"/>
    <hyperlink ref="B3548" r:id="rId3545" xr:uid="{71D55FD2-AB0D-44FC-8B4E-762D2729A688}"/>
    <hyperlink ref="B3549" r:id="rId3546" xr:uid="{13C93152-AC74-40DA-8331-CC509EB38C7C}"/>
    <hyperlink ref="B3550" r:id="rId3547" xr:uid="{AD556850-0869-4E28-B1EC-DAA643EDE057}"/>
    <hyperlink ref="B3551" r:id="rId3548" xr:uid="{DBD1EDE2-A10A-4D39-8F4F-7BF9D0428B2F}"/>
    <hyperlink ref="B3552" r:id="rId3549" xr:uid="{059EEE46-790A-4BAF-A7C1-B381779F5C77}"/>
    <hyperlink ref="B3553" r:id="rId3550" xr:uid="{5EE2C788-6751-4990-B669-9E4C54C56726}"/>
    <hyperlink ref="B3554" r:id="rId3551" xr:uid="{1953CF2E-3A68-4D3E-B10E-B46CE8AEE2BB}"/>
    <hyperlink ref="B3555" r:id="rId3552" xr:uid="{D1656BCB-E4D3-442A-AD76-1510757663DE}"/>
    <hyperlink ref="B3556" r:id="rId3553" xr:uid="{A5691AEB-EECF-4F08-B151-29C40630D052}"/>
    <hyperlink ref="B3557" r:id="rId3554" xr:uid="{4B69C962-2329-4032-BEB1-CC43A7EDAB0E}"/>
    <hyperlink ref="B3558" r:id="rId3555" xr:uid="{B154E626-6365-4270-A1BC-40A9CFECA2F9}"/>
    <hyperlink ref="B3559" r:id="rId3556" xr:uid="{B70E69C9-D585-44EA-9A74-48EFEF9796FA}"/>
    <hyperlink ref="B3560" r:id="rId3557" xr:uid="{2ACCC4B8-4CD5-4B67-9BF4-1C354CC4077A}"/>
    <hyperlink ref="B3561" r:id="rId3558" xr:uid="{367D0964-E477-49FE-8240-EF29F827BC2C}"/>
    <hyperlink ref="B3562" r:id="rId3559" xr:uid="{CE31F0F0-9827-4CE5-A882-A670930118E6}"/>
    <hyperlink ref="B3563" r:id="rId3560" xr:uid="{E1815F0C-0C51-4479-927D-55F80D2957CF}"/>
    <hyperlink ref="B3564" r:id="rId3561" xr:uid="{9ECA7F0E-C6D8-4E4C-8B02-F194A54AFCC9}"/>
    <hyperlink ref="B3565" r:id="rId3562" xr:uid="{EC8F1CD3-77B2-47ED-9622-D7D63798669E}"/>
    <hyperlink ref="B3566" r:id="rId3563" xr:uid="{3D9ACA0A-740E-4577-90D4-25154604B67A}"/>
    <hyperlink ref="B3567" r:id="rId3564" xr:uid="{4272C213-45A8-4A86-A3FD-A7B7CCFE8C2D}"/>
    <hyperlink ref="B3568" r:id="rId3565" xr:uid="{0CF7A58B-E9DA-4363-B35F-8AA21A31A57C}"/>
    <hyperlink ref="B3569" r:id="rId3566" xr:uid="{2D0C1B89-35D0-4A98-8DFC-113457DF56C3}"/>
    <hyperlink ref="B3570" r:id="rId3567" xr:uid="{A6DD6AEB-A3A1-44DD-BEF4-FAC4720EA430}"/>
    <hyperlink ref="B3571" r:id="rId3568" xr:uid="{E5423976-D0F3-43E8-841F-A3ADA7FE26B9}"/>
    <hyperlink ref="B3572" r:id="rId3569" xr:uid="{4F7D6ED5-E19F-451D-AD5C-7627234A7CBB}"/>
    <hyperlink ref="B3573" r:id="rId3570" xr:uid="{67112214-9EC5-4DA5-8831-2B44E7C8C318}"/>
    <hyperlink ref="B3574" r:id="rId3571" xr:uid="{20BB0F7C-C004-452F-8502-B770E8B72686}"/>
    <hyperlink ref="B3575" r:id="rId3572" xr:uid="{F8C2D0A5-02E3-47C1-94FA-75191904988B}"/>
    <hyperlink ref="B3576" r:id="rId3573" xr:uid="{06F898D3-F117-4096-BF48-A863E6DA7505}"/>
    <hyperlink ref="B3577" r:id="rId3574" xr:uid="{9E59E839-4D62-4FCC-8EEB-AAC04A8C774C}"/>
    <hyperlink ref="B3578" r:id="rId3575" xr:uid="{C6B0EFDF-E5B4-4A6B-83DC-414A4660273A}"/>
    <hyperlink ref="B3579" r:id="rId3576" xr:uid="{E88A108C-FF5E-44DD-94F1-58238C837FF9}"/>
    <hyperlink ref="B3580" r:id="rId3577" xr:uid="{62B915DD-5ABA-4E50-A01E-1A4BD5E28144}"/>
    <hyperlink ref="B3581" r:id="rId3578" xr:uid="{994A86EF-E40A-40A5-9DC5-C54D4BA54A5B}"/>
    <hyperlink ref="B3582" r:id="rId3579" xr:uid="{39B025A0-FB5D-4758-B44C-3FB574880B4F}"/>
    <hyperlink ref="B3583" r:id="rId3580" xr:uid="{C7E16F71-99D8-4826-A51F-547A5399C845}"/>
    <hyperlink ref="B3584" r:id="rId3581" xr:uid="{BAB65A63-19EE-4A09-B17F-CB8215850776}"/>
    <hyperlink ref="B3585" r:id="rId3582" xr:uid="{885E3EA8-2C70-4898-9B30-1C21E8796F32}"/>
    <hyperlink ref="B3586" r:id="rId3583" xr:uid="{B2F0FA66-C087-427A-BD3F-D38A1A244A52}"/>
    <hyperlink ref="B3587" r:id="rId3584" xr:uid="{0A5419BA-DCF6-4FB1-9644-DC8BFDF964B4}"/>
    <hyperlink ref="B3588" r:id="rId3585" xr:uid="{851FA3F7-437C-418F-A4ED-B336A25CDB6C}"/>
    <hyperlink ref="B3589" r:id="rId3586" xr:uid="{D4E08E58-C51B-4E34-AD75-29490484EE1A}"/>
    <hyperlink ref="B3590" r:id="rId3587" xr:uid="{04F5287A-E084-4BA8-8AC7-EB2EC8B98AD4}"/>
    <hyperlink ref="B3591" r:id="rId3588" xr:uid="{95AB7392-BEA5-46C0-8ED2-7A6AFDDFA659}"/>
    <hyperlink ref="B3592" r:id="rId3589" xr:uid="{7482C788-EFE4-45C0-A0BD-03EA6BE2A5CF}"/>
    <hyperlink ref="B3593" r:id="rId3590" xr:uid="{D81D8B63-BE25-4067-B748-F97C5F258A95}"/>
    <hyperlink ref="B3594" r:id="rId3591" xr:uid="{BDF7F9A2-9A6D-4AA5-A08E-25C79E4F3A22}"/>
    <hyperlink ref="B3595" r:id="rId3592" xr:uid="{7B0E8651-BBEA-4DDC-918D-1A33389C5887}"/>
    <hyperlink ref="B3596" r:id="rId3593" xr:uid="{9862C2D4-76A7-4967-BA78-D27917B1DF45}"/>
    <hyperlink ref="B3597" r:id="rId3594" xr:uid="{33BA745B-4BFE-413A-8F70-C2179EFE22FA}"/>
    <hyperlink ref="B3598" r:id="rId3595" xr:uid="{9864350A-6D00-4731-B08B-5CE79FD0EF50}"/>
    <hyperlink ref="B3599" r:id="rId3596" xr:uid="{F461838F-623A-4EC3-96C0-BACB8D360B2C}"/>
    <hyperlink ref="B3600" r:id="rId3597" xr:uid="{1AC4A5CC-E710-426E-AF88-984CD36BBA6A}"/>
    <hyperlink ref="B3601" r:id="rId3598" xr:uid="{86A00E6F-A711-49FF-9BDA-7452CBDB15F3}"/>
    <hyperlink ref="B3602" r:id="rId3599" xr:uid="{3649D256-EC49-4B9A-B0BE-52FF33FC3477}"/>
    <hyperlink ref="B3603" r:id="rId3600" xr:uid="{605B5DB0-F711-4BF6-B4F8-0864AAEA121C}"/>
    <hyperlink ref="B3604" r:id="rId3601" xr:uid="{1C2D390D-E246-4285-B732-ACA7726C0CEE}"/>
    <hyperlink ref="B3605" r:id="rId3602" xr:uid="{7F6F3080-814A-4A6E-98B8-A515248990B4}"/>
    <hyperlink ref="B3606" r:id="rId3603" xr:uid="{1153D183-BB9A-4E2E-8BFC-5920CE2BD908}"/>
    <hyperlink ref="B3607" r:id="rId3604" xr:uid="{1E1C835A-65BA-41D6-AC41-8168C38AA3F3}"/>
    <hyperlink ref="B3608" r:id="rId3605" xr:uid="{EC43B510-EA7E-4C14-92BC-29B30FF01A40}"/>
    <hyperlink ref="B3609" r:id="rId3606" xr:uid="{69E9EA9B-7DC2-494E-AFF3-C972C75A53B1}"/>
    <hyperlink ref="B3610" r:id="rId3607" xr:uid="{690AFCE0-459D-4C63-94DC-901FE69775C7}"/>
    <hyperlink ref="B3611" r:id="rId3608" xr:uid="{B4A28A69-400A-4E0B-841E-39588C209CEF}"/>
    <hyperlink ref="B3612" r:id="rId3609" xr:uid="{C813E2C8-DA98-40E5-BBC8-E1510E292F59}"/>
    <hyperlink ref="B3613" r:id="rId3610" xr:uid="{225686F3-700C-45D8-A339-A05A5BABD8F5}"/>
    <hyperlink ref="B3614" r:id="rId3611" xr:uid="{B214EBE2-68B2-482B-A174-DFF415A429F3}"/>
    <hyperlink ref="B3615" r:id="rId3612" xr:uid="{433EE977-A01B-43DB-97E0-3A71CFCF19A4}"/>
    <hyperlink ref="B3616" r:id="rId3613" xr:uid="{B21BE805-7082-4E07-BC21-4489D197B008}"/>
    <hyperlink ref="B3617" r:id="rId3614" xr:uid="{122DB1C3-1517-4ECB-B020-4CF341716F6D}"/>
    <hyperlink ref="B3618" r:id="rId3615" xr:uid="{B7CB3DCF-32A4-4B16-90B5-53279E0EA168}"/>
    <hyperlink ref="B3619" r:id="rId3616" xr:uid="{DE6C6376-1877-4F24-83AD-905EF1632CBE}"/>
    <hyperlink ref="B3620" r:id="rId3617" xr:uid="{5A8CF809-F7BE-4B97-AC2F-89F501F04FA3}"/>
    <hyperlink ref="B3621" r:id="rId3618" xr:uid="{1233BB54-EC2D-415D-8761-58D4F7A727AB}"/>
    <hyperlink ref="B3622" r:id="rId3619" xr:uid="{D062634E-C40C-44D0-A30A-59BCFB5E7978}"/>
    <hyperlink ref="B3623" r:id="rId3620" xr:uid="{F347A24B-8A0A-4875-9FED-A9C75FF00D6A}"/>
    <hyperlink ref="B3624" r:id="rId3621" xr:uid="{BD274C51-3C49-40A7-91FD-6B3CE70164EE}"/>
    <hyperlink ref="B3625" r:id="rId3622" xr:uid="{54758A7A-D806-46A8-A8AF-EAA7862822FC}"/>
    <hyperlink ref="B3626" r:id="rId3623" xr:uid="{9FB4E29D-65ED-4215-AF6F-6C5160B1DFA6}"/>
    <hyperlink ref="B3627" r:id="rId3624" xr:uid="{2864EA3A-ECB0-492B-847B-F1649227BE0A}"/>
    <hyperlink ref="B3628" r:id="rId3625" xr:uid="{3D758CD0-2C5F-4390-B253-0357615985D2}"/>
    <hyperlink ref="B3629" r:id="rId3626" xr:uid="{4FEB8C9B-FAA2-4018-9F10-BB84B7682783}"/>
    <hyperlink ref="B3630" r:id="rId3627" xr:uid="{CE21E125-0A49-46CF-9714-DC70E58CF596}"/>
    <hyperlink ref="B3631" r:id="rId3628" xr:uid="{9B184C40-8E12-42FB-98B0-5697DA7AC744}"/>
    <hyperlink ref="B3632" r:id="rId3629" xr:uid="{3C6F9737-E173-48B4-A85A-AE56E969993E}"/>
    <hyperlink ref="B3633" r:id="rId3630" xr:uid="{9B161291-0074-40A8-92CA-8393AEE73586}"/>
    <hyperlink ref="B3634" r:id="rId3631" xr:uid="{86E595FD-5DB0-4B18-955C-688E2B58FC4F}"/>
    <hyperlink ref="B3635" r:id="rId3632" xr:uid="{71E656ED-1950-4761-891A-3CD8FC232396}"/>
    <hyperlink ref="B3636" r:id="rId3633" xr:uid="{B78EA032-BCE1-4A98-8B34-06B6DF64C296}"/>
    <hyperlink ref="B3637" r:id="rId3634" xr:uid="{BA325B5A-D1AE-4343-A350-33CB1A97D9DB}"/>
    <hyperlink ref="B3638" r:id="rId3635" xr:uid="{E4B466BA-B4DD-4B57-A262-3512B54756ED}"/>
    <hyperlink ref="B3639" r:id="rId3636" xr:uid="{62C08FB9-9309-4E27-9BF4-423A220E7258}"/>
    <hyperlink ref="B3640" r:id="rId3637" xr:uid="{780C9A4A-09EF-41A0-91D8-32DA864C0F34}"/>
    <hyperlink ref="B3641" r:id="rId3638" xr:uid="{40EF6E08-3EC8-41BA-BC43-91AA7E4182A1}"/>
    <hyperlink ref="B3642" r:id="rId3639" xr:uid="{F24550BB-82FD-4C49-B9E3-F40AD1785720}"/>
    <hyperlink ref="B3643" r:id="rId3640" xr:uid="{B416A4E4-76EF-4D60-860C-BC39C8B5D1DC}"/>
    <hyperlink ref="B3644" r:id="rId3641" xr:uid="{217C5276-A6C6-4C67-B2BD-4235AD9FEC77}"/>
    <hyperlink ref="B3645" r:id="rId3642" xr:uid="{E36CE660-5222-45B4-9486-A4FC90906987}"/>
    <hyperlink ref="B3646" r:id="rId3643" xr:uid="{E573FFA7-8328-4EA9-BA2B-74613CA19AEE}"/>
    <hyperlink ref="B3647" r:id="rId3644" xr:uid="{F7CBB463-20B3-481F-A1A7-3DC95C27DB56}"/>
    <hyperlink ref="B3648" r:id="rId3645" xr:uid="{A2099BC7-7D3E-4AC2-A54F-768B48DD83FC}"/>
    <hyperlink ref="B3649" r:id="rId3646" xr:uid="{9F39201B-7467-4269-9887-4AFEAF0C27C9}"/>
    <hyperlink ref="B3650" r:id="rId3647" xr:uid="{96255EB0-12F1-407C-991A-3F5F68BC72DB}"/>
    <hyperlink ref="B3651" r:id="rId3648" xr:uid="{096EC70B-D104-48D3-9BD2-062C3B74F998}"/>
    <hyperlink ref="B3652" r:id="rId3649" xr:uid="{FE18AD1B-E502-424E-9A6D-CDFF6A8E5F80}"/>
    <hyperlink ref="B3653" r:id="rId3650" xr:uid="{7ED0BF42-D587-4D61-9AE7-DED1B4ECE9BB}"/>
    <hyperlink ref="B3654" r:id="rId3651" xr:uid="{A6A1197D-0741-496F-A817-3BDEB5900FB0}"/>
    <hyperlink ref="B3655" r:id="rId3652" xr:uid="{0832B18B-7C45-4822-BB09-B07BCEFB2D5C}"/>
    <hyperlink ref="B3656" r:id="rId3653" xr:uid="{0A646F91-8E89-486F-BDC9-4B06311AE743}"/>
    <hyperlink ref="B3657" r:id="rId3654" xr:uid="{E7A70F2D-4B4A-43B7-849E-D704F18B1CBF}"/>
    <hyperlink ref="B3658" r:id="rId3655" xr:uid="{CB6CECC5-AD4E-4AFB-9F7E-DA2FCBD9DBBA}"/>
    <hyperlink ref="B3659" r:id="rId3656" xr:uid="{EB7A42EF-D300-43F9-9F8D-0608E6EB8D39}"/>
    <hyperlink ref="B3660" r:id="rId3657" xr:uid="{2815689D-0E47-45C9-AC7D-C1322DAF6416}"/>
    <hyperlink ref="B3661" r:id="rId3658" xr:uid="{9B6250D7-82B3-40AD-89EE-6FA1466CB104}"/>
    <hyperlink ref="B3662" r:id="rId3659" xr:uid="{CBE3EC9E-9EBD-4A8A-A228-C0A213CF7E5B}"/>
    <hyperlink ref="B3663" r:id="rId3660" xr:uid="{B738A12B-AB52-4CCD-9F07-9ED9246350F0}"/>
    <hyperlink ref="B3664" r:id="rId3661" xr:uid="{CB6592F0-CDFA-47B2-AE92-BD73562C64DE}"/>
    <hyperlink ref="B3665" r:id="rId3662" xr:uid="{9C0BE0AB-1F35-49AC-95BD-709AC672A264}"/>
    <hyperlink ref="B3666" r:id="rId3663" xr:uid="{F5773DE5-CC44-4A86-BF7B-07A0623F341A}"/>
    <hyperlink ref="B3667" r:id="rId3664" xr:uid="{8963D192-C3E1-4B57-82F7-C6D34B1DDDBB}"/>
    <hyperlink ref="B3668" r:id="rId3665" xr:uid="{B1F288E5-B15F-4C01-A44E-390BDC53CF07}"/>
    <hyperlink ref="B3669" r:id="rId3666" xr:uid="{70250499-7311-41CA-A6A4-91B083366782}"/>
    <hyperlink ref="B3670" r:id="rId3667" xr:uid="{5A342A97-EBA5-4196-B2AF-4BC062B7BE52}"/>
    <hyperlink ref="B3671" r:id="rId3668" xr:uid="{A54998F4-FE05-4772-A3A7-50588C9CAA71}"/>
    <hyperlink ref="B3672" r:id="rId3669" xr:uid="{92E1C968-C1E0-4282-B9B5-18E2311A82EB}"/>
    <hyperlink ref="B3673" r:id="rId3670" xr:uid="{F4018988-4719-4084-9E30-2F3FE959F592}"/>
    <hyperlink ref="B3674" r:id="rId3671" xr:uid="{C45BA557-4F5E-49DD-8C1E-8CD84B705F99}"/>
    <hyperlink ref="B3675" r:id="rId3672" xr:uid="{CD6FE3A0-9F2C-4973-B74A-078F2B916447}"/>
    <hyperlink ref="B3676" r:id="rId3673" xr:uid="{E6387E13-6E93-47D0-833E-D72AA0CE2A0F}"/>
    <hyperlink ref="B3677" r:id="rId3674" xr:uid="{DAB012F1-8734-4166-A52A-C4B839365B6A}"/>
    <hyperlink ref="B3678" r:id="rId3675" xr:uid="{BEC567E7-3B29-40A6-915B-0909382C391C}"/>
    <hyperlink ref="B3679" r:id="rId3676" xr:uid="{2EEBA5B1-216F-43CD-8551-87EA47823D09}"/>
    <hyperlink ref="B3680" r:id="rId3677" xr:uid="{C341FD7A-1237-4B25-BABF-577E879BF36B}"/>
    <hyperlink ref="B3681" r:id="rId3678" xr:uid="{915DDDCA-1869-430E-81F7-CFC4BAB491D1}"/>
    <hyperlink ref="B3682" r:id="rId3679" xr:uid="{64E26ED4-0AC6-430F-A799-C46BA0B17842}"/>
    <hyperlink ref="B3683" r:id="rId3680" xr:uid="{36EA71BE-B2E4-4D7E-8405-67ED7ECDF606}"/>
    <hyperlink ref="B3684" r:id="rId3681" xr:uid="{97E2213A-75AD-4E58-A987-D22D056E46BE}"/>
    <hyperlink ref="B3685" r:id="rId3682" xr:uid="{0E7AFAEB-49F3-426F-BEE2-416B7161DA7A}"/>
    <hyperlink ref="B3686" r:id="rId3683" xr:uid="{0FDC04B3-0D59-4CD5-965E-3B2FDAE481FA}"/>
    <hyperlink ref="B3687" r:id="rId3684" xr:uid="{16A73F26-468D-419A-B70D-E2A59667F179}"/>
    <hyperlink ref="B3688" r:id="rId3685" xr:uid="{5EB2DB71-9000-4A9D-97E4-CF991B21495E}"/>
    <hyperlink ref="B3689" r:id="rId3686" xr:uid="{1145F907-FB72-4D75-8F6E-B88B80CA6F9A}"/>
    <hyperlink ref="B3690" r:id="rId3687" xr:uid="{3AB4B597-63FD-4F57-8AC3-D874B5C911A3}"/>
    <hyperlink ref="B3691" r:id="rId3688" xr:uid="{15559BA3-9E59-4FD1-9076-612D8648C01A}"/>
    <hyperlink ref="B3692" r:id="rId3689" xr:uid="{158B1787-B53C-4CFC-BDE2-9BFC1AC86245}"/>
    <hyperlink ref="B3693" r:id="rId3690" xr:uid="{6D33B32E-782F-4E26-A55C-45DC8073C778}"/>
    <hyperlink ref="B3694" r:id="rId3691" xr:uid="{9E4E9441-FBE7-4B3C-B375-8412640D5B7A}"/>
    <hyperlink ref="B3695" r:id="rId3692" xr:uid="{51FB7474-2E0F-4041-8ECF-E7C7B5B0BA14}"/>
    <hyperlink ref="B3696" r:id="rId3693" xr:uid="{0E6463A4-A8CC-41DD-9542-E162705FC205}"/>
    <hyperlink ref="B3697" r:id="rId3694" xr:uid="{D80C03E1-50FC-444F-8DAB-3AF77808C479}"/>
    <hyperlink ref="B3698" r:id="rId3695" xr:uid="{DAF2F9A2-3EC4-4AC7-92D0-0449F26170A2}"/>
    <hyperlink ref="B3699" r:id="rId3696" xr:uid="{7220E3BD-54F6-47DC-9C76-E52145B94485}"/>
    <hyperlink ref="B3700" r:id="rId3697" xr:uid="{D7B446A3-E852-48D3-92C6-13692E582AC8}"/>
    <hyperlink ref="B3701" r:id="rId3698" xr:uid="{8A3C8AFD-1EB3-4403-8618-A93CA6216155}"/>
    <hyperlink ref="B3702" r:id="rId3699" xr:uid="{98245AF1-B8F8-49D8-9FC9-387E63723A90}"/>
    <hyperlink ref="B3703" r:id="rId3700" xr:uid="{DC9CF59B-BE23-4EC2-8860-F3C62FDA047D}"/>
    <hyperlink ref="B3704" r:id="rId3701" xr:uid="{C92AE2C0-5A3F-41C1-90BE-6F7F1907F3CB}"/>
    <hyperlink ref="B3705" r:id="rId3702" xr:uid="{C963EEDF-A1C8-440E-9257-B685EC31E600}"/>
    <hyperlink ref="B3706" r:id="rId3703" xr:uid="{F6C2CBEF-9584-4B49-9C20-CA21829E144F}"/>
    <hyperlink ref="B3707" r:id="rId3704" xr:uid="{14690C8C-D3C1-4395-AF55-E603A40CD5ED}"/>
    <hyperlink ref="B3708" r:id="rId3705" xr:uid="{9AA64FAC-1BFB-4884-A8D6-E97FF6E2E7DB}"/>
    <hyperlink ref="B3709" r:id="rId3706" xr:uid="{04827D7A-6714-459E-A7D5-F54128A36744}"/>
    <hyperlink ref="B3710" r:id="rId3707" xr:uid="{A12D5004-8F31-4804-8DEA-AC7F0D3EA254}"/>
    <hyperlink ref="B3711" r:id="rId3708" xr:uid="{9C737E13-DB1B-455D-8CB7-5B8E59B883B4}"/>
    <hyperlink ref="B3712" r:id="rId3709" xr:uid="{BEA96319-48BD-4E7E-8F57-3B3EB8D1FAEA}"/>
    <hyperlink ref="B3713" r:id="rId3710" xr:uid="{CD3728C5-1B1D-439B-ACEE-EC74DBBCC8F0}"/>
    <hyperlink ref="B3714" r:id="rId3711" xr:uid="{59783264-0FED-4D6B-A8E5-D275303E0EBA}"/>
    <hyperlink ref="B3715" r:id="rId3712" xr:uid="{4A679EFE-864A-4E09-85F4-FFEFCE53D3C1}"/>
    <hyperlink ref="B3716" r:id="rId3713" xr:uid="{F333331E-4460-4064-86F4-944066975D5A}"/>
    <hyperlink ref="B3717" r:id="rId3714" xr:uid="{95147F36-2818-4C85-88A8-7A5404229A40}"/>
    <hyperlink ref="B3718" r:id="rId3715" xr:uid="{3C7C9787-25EB-462C-A9D0-BAC0F568F104}"/>
    <hyperlink ref="B3719" r:id="rId3716" xr:uid="{D4C84EC9-FCD5-4248-9580-FE0F3A8CB164}"/>
    <hyperlink ref="B3720" r:id="rId3717" xr:uid="{BA4B1D2E-1908-49AA-B57C-87732AA80426}"/>
    <hyperlink ref="B3721" r:id="rId3718" xr:uid="{300DDC97-54B0-47AE-A5F6-5AC32372AD39}"/>
    <hyperlink ref="B3722" r:id="rId3719" xr:uid="{6E69DDEB-2D84-42E0-879F-693DD14678B1}"/>
    <hyperlink ref="B3723" r:id="rId3720" xr:uid="{368F254E-5515-43D9-9FA4-B2D2EF6C6FC7}"/>
    <hyperlink ref="B3724" r:id="rId3721" xr:uid="{637E1D04-427A-4C40-8FC9-7DF68373AE74}"/>
    <hyperlink ref="B3725" r:id="rId3722" xr:uid="{68699A01-21B9-44A5-85F3-95EBB9BC2212}"/>
    <hyperlink ref="B3726" r:id="rId3723" xr:uid="{6430C7A6-998E-4684-B3A2-2443A9DA1CBC}"/>
    <hyperlink ref="B3727" r:id="rId3724" xr:uid="{81B69C47-71AA-4859-B7DA-670C4EC6800E}"/>
    <hyperlink ref="B3728" r:id="rId3725" xr:uid="{1F37CF06-1751-494C-B57C-120023230704}"/>
    <hyperlink ref="B3729" r:id="rId3726" xr:uid="{51B16C9D-636D-4EDD-96D8-C48DAE7A794A}"/>
    <hyperlink ref="B3730" r:id="rId3727" xr:uid="{B9DADC39-AF10-40AA-B649-AD4D32C5C78D}"/>
    <hyperlink ref="B3731" r:id="rId3728" xr:uid="{6C3E2DDD-935E-4A37-95F0-18E2B58F7214}"/>
    <hyperlink ref="B3732" r:id="rId3729" xr:uid="{5D61CA6B-4B7A-4CB6-BFA4-14DBF5D41E24}"/>
    <hyperlink ref="B3733" r:id="rId3730" xr:uid="{06717AE3-DC5C-4C1C-8988-EF18F27B0F13}"/>
    <hyperlink ref="B3734" r:id="rId3731" xr:uid="{4BD2BA90-3B3D-43BE-BF1B-4B4C94CCFD45}"/>
    <hyperlink ref="B3735" r:id="rId3732" xr:uid="{F1618448-5253-4155-8220-C9759BDA4801}"/>
    <hyperlink ref="B3736" r:id="rId3733" xr:uid="{8923C364-2DEA-4262-B631-E070A5448608}"/>
    <hyperlink ref="B3737" r:id="rId3734" xr:uid="{66425EB3-D325-4D70-A369-8E4A18A4ACAA}"/>
    <hyperlink ref="B3738" r:id="rId3735" xr:uid="{9D40DA8C-729A-45D8-94D8-5C72B1503BB2}"/>
    <hyperlink ref="B3739" r:id="rId3736" xr:uid="{1DD4F983-27BD-4AF7-A5CC-640FD9B8E6B3}"/>
    <hyperlink ref="B3740" r:id="rId3737" xr:uid="{60F3F981-B78E-4DFC-9836-12501DAD7765}"/>
    <hyperlink ref="B3741" r:id="rId3738" xr:uid="{A4875D36-C36A-4C35-B7D2-C010D3F24DF0}"/>
    <hyperlink ref="B3742" r:id="rId3739" xr:uid="{180D9798-104F-42E8-9418-2CA2201F8FEE}"/>
    <hyperlink ref="B3743" r:id="rId3740" xr:uid="{ACDA60A0-364B-4C40-A5D4-C10A3273B1CD}"/>
    <hyperlink ref="B3744" r:id="rId3741" xr:uid="{A0912BB7-E283-425E-B874-6A99F99CD426}"/>
    <hyperlink ref="B3745" r:id="rId3742" xr:uid="{56599DD2-2D8C-4D3D-B603-B2671B66C3DE}"/>
    <hyperlink ref="B3746" r:id="rId3743" xr:uid="{86D5C2D6-80D3-44FE-937F-270A15E280A5}"/>
    <hyperlink ref="B3747" r:id="rId3744" xr:uid="{5C2E219E-64BA-44A3-8247-855E732172C9}"/>
    <hyperlink ref="B3748" r:id="rId3745" xr:uid="{3AB2F0A0-2759-4312-AB11-07FBDD82F12F}"/>
    <hyperlink ref="B3749" r:id="rId3746" xr:uid="{DA1E9F84-72D6-4F4B-9C06-E0277871E2F0}"/>
    <hyperlink ref="B3750" r:id="rId3747" xr:uid="{74C0578D-1A48-4DAB-A065-8783EAE07618}"/>
    <hyperlink ref="B3751" r:id="rId3748" xr:uid="{DBF84DCF-3684-4450-87C2-96F1034B6EF9}"/>
    <hyperlink ref="B3752" r:id="rId3749" xr:uid="{2342A641-F584-4FE1-898D-1033A97FF10B}"/>
    <hyperlink ref="B3753" r:id="rId3750" xr:uid="{6A8D4A30-EDDC-41B7-A70D-ABFA64790390}"/>
    <hyperlink ref="B3754" r:id="rId3751" xr:uid="{68A91200-EF32-4776-B079-D6DC3C393AEA}"/>
    <hyperlink ref="B3755" r:id="rId3752" xr:uid="{A29C19A5-9774-4368-A50D-B4D042F72072}"/>
    <hyperlink ref="B3756" r:id="rId3753" xr:uid="{8EB85CEC-2516-4CD0-BFD0-97AEFAA463F9}"/>
    <hyperlink ref="B3757" r:id="rId3754" xr:uid="{FEEC3CAD-82D9-424C-A1E1-AB0246F08EE3}"/>
    <hyperlink ref="B3758" r:id="rId3755" xr:uid="{739AFAC9-51E0-4FFC-8192-30ED63FE3F7C}"/>
    <hyperlink ref="B3759" r:id="rId3756" xr:uid="{7AB2767F-29E4-4C3D-A5B7-7604D3120864}"/>
    <hyperlink ref="B3760" r:id="rId3757" xr:uid="{B790459E-9BDC-41FF-9C03-162D20C6D7FF}"/>
    <hyperlink ref="B3761" r:id="rId3758" xr:uid="{E3F07C62-EC4A-4195-92A9-48797CA0306B}"/>
    <hyperlink ref="B3762" r:id="rId3759" xr:uid="{307E3DFC-30C6-4031-9FAE-2EF8B3131CFD}"/>
    <hyperlink ref="B3763" r:id="rId3760" xr:uid="{706FB7C0-CCAB-46F3-B11D-D0B833785979}"/>
    <hyperlink ref="B3764" r:id="rId3761" xr:uid="{E12DAEA1-5567-42B3-A7E0-47E5D781BA25}"/>
    <hyperlink ref="B3765" r:id="rId3762" xr:uid="{BFD9F50C-8E35-4329-8968-577265AFACC4}"/>
    <hyperlink ref="B3766" r:id="rId3763" xr:uid="{291ACB76-4EA2-4D46-895C-F0F8D1FAA63A}"/>
    <hyperlink ref="B3767" r:id="rId3764" xr:uid="{7CFC8E2F-F023-4DA9-8082-ADB2C59C8F99}"/>
    <hyperlink ref="B3768" r:id="rId3765" xr:uid="{541B573B-E208-4CBB-ACCC-E8C18D92A50F}"/>
    <hyperlink ref="B3769" r:id="rId3766" xr:uid="{4705816A-2D6E-47BA-8BB6-E9D517E19CAB}"/>
    <hyperlink ref="B3770" r:id="rId3767" xr:uid="{47F97DFF-27D6-4B16-A3C5-2CAB73C728E9}"/>
    <hyperlink ref="B3771" r:id="rId3768" xr:uid="{2A06782B-BBA0-46AA-A926-3E880CFC206E}"/>
    <hyperlink ref="B3772" r:id="rId3769" xr:uid="{0380C93D-00E1-4450-90EE-12C69EA25AFE}"/>
    <hyperlink ref="B3773" r:id="rId3770" xr:uid="{CE4139AF-CCA7-47B4-AF0C-D63243A3ED74}"/>
    <hyperlink ref="B3774" r:id="rId3771" xr:uid="{D80FB5B1-F368-4607-BB54-F7C7D87231CD}"/>
    <hyperlink ref="B3775" r:id="rId3772" xr:uid="{395D5CBB-EB8E-4914-8DFF-5CC5B58B6411}"/>
    <hyperlink ref="B3776" r:id="rId3773" xr:uid="{C0E48C0B-9924-4A9B-925C-5FC85ABBF00B}"/>
    <hyperlink ref="B3777" r:id="rId3774" xr:uid="{C8F08300-D9C3-45CD-B4A0-154FFB2CD4C3}"/>
    <hyperlink ref="B3778" r:id="rId3775" xr:uid="{2C0908B3-6C47-4BE0-89D6-DB6FCD7B0A85}"/>
    <hyperlink ref="B3779" r:id="rId3776" xr:uid="{687E0AAA-CA9A-49AD-B40F-A28235A75DDA}"/>
    <hyperlink ref="B3780" r:id="rId3777" xr:uid="{748B161D-C86D-484B-8279-61E35E216FBB}"/>
    <hyperlink ref="B3781" r:id="rId3778" xr:uid="{2E80DE6D-92F1-45D3-ADF2-DFFB80ABF9B1}"/>
    <hyperlink ref="B3782" r:id="rId3779" xr:uid="{7712A9F4-26C5-422A-BFFC-26CCE8E31899}"/>
    <hyperlink ref="B3783" r:id="rId3780" xr:uid="{B840A9EE-1A2F-4145-B84B-18B32A43283B}"/>
    <hyperlink ref="B3784" r:id="rId3781" xr:uid="{F2D279A8-E75C-414C-A313-9A5109C7A065}"/>
    <hyperlink ref="B3785" r:id="rId3782" xr:uid="{1A2D8DE8-1D07-4DE1-906E-001A57FFC160}"/>
    <hyperlink ref="B3786" r:id="rId3783" xr:uid="{9BB2392A-5A75-4F8B-A56C-064CA9D3C09E}"/>
    <hyperlink ref="B3787" r:id="rId3784" xr:uid="{AC7E1634-5F0E-46BA-8608-29B4BC37FAF9}"/>
    <hyperlink ref="B3788" r:id="rId3785" xr:uid="{0F8F80EE-5DFE-4107-93B8-2925D4563E5F}"/>
    <hyperlink ref="B3789" r:id="rId3786" xr:uid="{77D26D23-10F5-4814-B913-552BFCA3119D}"/>
    <hyperlink ref="B3790" r:id="rId3787" xr:uid="{B2D5A162-84E3-4BA0-9DA9-3E2EBD3DA0A6}"/>
    <hyperlink ref="B3791" r:id="rId3788" xr:uid="{00341703-576B-46F6-8AF4-980986DDBDC4}"/>
    <hyperlink ref="B3792" r:id="rId3789" xr:uid="{D39A13B6-A4B6-4C55-9AE2-6201B7E57DA8}"/>
    <hyperlink ref="B3793" r:id="rId3790" xr:uid="{07846FC3-14F6-49EA-8D21-82406B0CD8B9}"/>
    <hyperlink ref="B3794" r:id="rId3791" xr:uid="{56BE73DB-58A0-4E19-AD69-97B78D83EA6B}"/>
    <hyperlink ref="B3795" r:id="rId3792" xr:uid="{1FAAA262-1D44-4333-BA3E-9D9E6EA18D5E}"/>
    <hyperlink ref="B3796" r:id="rId3793" xr:uid="{CFE68B33-1465-42CC-928D-26EC8A30A35D}"/>
    <hyperlink ref="B3797" r:id="rId3794" xr:uid="{6B1E325B-FA78-4E40-9FC6-DB47A953B403}"/>
    <hyperlink ref="B3798" r:id="rId3795" xr:uid="{C562E245-93F6-47BC-A942-F5D8366A33C2}"/>
    <hyperlink ref="B3799" r:id="rId3796" xr:uid="{837C4054-43E4-453A-B1F0-185934A205E5}"/>
    <hyperlink ref="B3800" r:id="rId3797" xr:uid="{FE232487-DE99-4A40-BC90-1348D88AF124}"/>
    <hyperlink ref="B3801" r:id="rId3798" xr:uid="{76CA2ED0-BEEC-4AC9-A891-2D89A13DD410}"/>
    <hyperlink ref="B3802" r:id="rId3799" xr:uid="{0372CFF4-0922-4A1E-9582-9088EB85B2A7}"/>
    <hyperlink ref="B3803" location="VALUE!" display="VALUE!" xr:uid="{5A170291-E37E-4680-BA76-A776020A4ABC}"/>
    <hyperlink ref="B3804" r:id="rId3800" xr:uid="{7EBA5085-003D-4EF2-81C5-FA5B05103A23}"/>
    <hyperlink ref="B3805" r:id="rId3801" xr:uid="{6206ECAC-FC33-47C5-B37D-FBEFAC99B7DF}"/>
    <hyperlink ref="B3806" r:id="rId3802" xr:uid="{E5B78006-C506-401B-8624-FC7368B7D66B}"/>
    <hyperlink ref="B3807" r:id="rId3803" xr:uid="{8134A631-AB74-46E5-BD4D-321A43416D20}"/>
    <hyperlink ref="B3808" r:id="rId3804" xr:uid="{3A51839A-1022-4F59-A341-56A1EAB152CF}"/>
    <hyperlink ref="B3809" r:id="rId3805" xr:uid="{6EBA0DF8-271D-41A4-AC40-BE5522AB3A7A}"/>
    <hyperlink ref="B3810" r:id="rId3806" xr:uid="{1C70EFBD-440C-49FA-B9BA-C8BCE579DF68}"/>
    <hyperlink ref="B3811" r:id="rId3807" xr:uid="{3FA6F48E-973B-457D-BA70-F8F8518C5561}"/>
    <hyperlink ref="B3812" r:id="rId3808" xr:uid="{44C890D0-ED4D-4393-819A-8CFF0AEEFCCC}"/>
    <hyperlink ref="B3813" r:id="rId3809" xr:uid="{A952CB82-7E9F-437D-A51C-884542DF57C4}"/>
    <hyperlink ref="B3814" r:id="rId3810" xr:uid="{51FE3D4B-1759-428E-8E8C-8870345C810A}"/>
    <hyperlink ref="B3815" r:id="rId3811" xr:uid="{FEB05A70-030A-4C24-A942-94ADAFB5CA9B}"/>
    <hyperlink ref="B3816" r:id="rId3812" xr:uid="{08DC6157-CBBD-4A21-A3B1-6B288570CFAA}"/>
    <hyperlink ref="B3817" r:id="rId3813" xr:uid="{E6381B8F-E2F8-4B10-ACC4-E2EA314A56E1}"/>
    <hyperlink ref="B3818" r:id="rId3814" xr:uid="{B601DCA5-5288-4A7F-A10C-096862E93668}"/>
    <hyperlink ref="B3819" r:id="rId3815" xr:uid="{CA355ED0-9B0E-483C-944C-FC0CE2D18AFA}"/>
    <hyperlink ref="B3820" r:id="rId3816" xr:uid="{CD653DA4-FCCA-4744-BAF4-F689399C9B2F}"/>
    <hyperlink ref="B3821" r:id="rId3817" xr:uid="{28A7A693-911C-4AF7-9A48-C189194614BB}"/>
    <hyperlink ref="B3822" r:id="rId3818" xr:uid="{97FE9877-0A11-4D49-9D37-EEEFFB13BB0B}"/>
    <hyperlink ref="B3823" r:id="rId3819" xr:uid="{DECEBFB8-311D-4F55-9F4B-106E3D1147F6}"/>
    <hyperlink ref="B3824" r:id="rId3820" xr:uid="{FA31D782-96AB-4293-8554-C0024F2FD6CF}"/>
    <hyperlink ref="B3825" r:id="rId3821" xr:uid="{4B3EFD5B-C295-4EED-AEE6-0641E16A5D6E}"/>
    <hyperlink ref="B3826" r:id="rId3822" xr:uid="{4F3E29D0-0635-4B95-BE9C-F37F55F5A0D7}"/>
    <hyperlink ref="B3827" r:id="rId3823" xr:uid="{35BE6845-8B9B-426F-B35C-BE113768A62D}"/>
    <hyperlink ref="B3828" r:id="rId3824" xr:uid="{510FB417-D0E8-4A05-AE1B-3AB35FACB4D1}"/>
    <hyperlink ref="B3829" r:id="rId3825" xr:uid="{CD4129E8-267D-43A9-8FD0-B63C32AF76B8}"/>
    <hyperlink ref="B3830" r:id="rId3826" xr:uid="{38E0A7E4-EFBF-440B-9807-A31C5DA835EA}"/>
    <hyperlink ref="B3831" r:id="rId3827" xr:uid="{6F35FA7D-26C2-4C75-81F4-56210C5B9627}"/>
    <hyperlink ref="B3832" r:id="rId3828" xr:uid="{F98848AB-7AB7-4629-B0EB-830B2A2DDC48}"/>
    <hyperlink ref="B3833" r:id="rId3829" xr:uid="{9628579B-3531-4FC9-B10E-05F762282CBD}"/>
    <hyperlink ref="B3834" r:id="rId3830" xr:uid="{75C93536-57B6-4542-8406-A3D4D4F36CA1}"/>
    <hyperlink ref="B3835" r:id="rId3831" xr:uid="{A9F16666-D7BC-40D7-972B-E8B1411E0579}"/>
    <hyperlink ref="B3836" r:id="rId3832" xr:uid="{F793C332-C348-42F1-91DF-D38C75A5C3E0}"/>
    <hyperlink ref="B3837" r:id="rId3833" xr:uid="{159165E3-8B39-4980-94C8-349418F3A37D}"/>
    <hyperlink ref="B3838" r:id="rId3834" xr:uid="{EC0C3EFB-6269-4874-8A30-473567959C49}"/>
    <hyperlink ref="B3839" r:id="rId3835" xr:uid="{EB475A19-2C65-4F15-9A9A-8B87F6BE9E83}"/>
    <hyperlink ref="B3840" r:id="rId3836" xr:uid="{A7C68CE0-7B23-40E0-A03E-F023AB063F0C}"/>
    <hyperlink ref="B3841" r:id="rId3837" xr:uid="{9834AD63-A9E8-48CF-9C86-9D5128C571CC}"/>
    <hyperlink ref="B3842" r:id="rId3838" xr:uid="{081FD10F-BB1D-4D13-8564-ADE23ADAB8F0}"/>
    <hyperlink ref="B3843" r:id="rId3839" xr:uid="{5B205177-941E-4DD6-A5D6-CD42D0693CE0}"/>
    <hyperlink ref="B3844" r:id="rId3840" xr:uid="{DDF546C4-AA91-46BD-859C-AAB8665EE32A}"/>
    <hyperlink ref="B3845" r:id="rId3841" xr:uid="{51A0D84B-7FD2-4D4E-9A7B-6F8774D8FDF2}"/>
    <hyperlink ref="B3846" r:id="rId3842" xr:uid="{7051143C-E468-4DD5-9FD9-DAE8F8F3131E}"/>
    <hyperlink ref="B3847" r:id="rId3843" xr:uid="{7E0096F3-217D-4D7B-97AE-EAEAF104405D}"/>
    <hyperlink ref="B3848" r:id="rId3844" xr:uid="{31A84975-0193-4E5C-9077-4B9E512CE59A}"/>
    <hyperlink ref="B3849" r:id="rId3845" xr:uid="{83E9070C-0773-48D9-9705-9C1E088FB3C5}"/>
    <hyperlink ref="B3850" r:id="rId3846" xr:uid="{2A789FF2-5F52-467C-B463-FBED5CC39BEE}"/>
    <hyperlink ref="B3851" r:id="rId3847" xr:uid="{3D66CF4A-86A3-42CF-A0C4-D74D05F32616}"/>
    <hyperlink ref="B3852" r:id="rId3848" xr:uid="{AB5786AD-F5FF-4CBF-B901-D177FFED4996}"/>
    <hyperlink ref="B3853" r:id="rId3849" xr:uid="{D06D7945-3CF0-441A-9657-B5EC7C3A208F}"/>
    <hyperlink ref="B3854" r:id="rId3850" xr:uid="{F318B7BC-E01C-4977-9D71-FBDB922174AC}"/>
    <hyperlink ref="B3855" r:id="rId3851" xr:uid="{9E125B32-5B32-4269-99F3-5119A599CCCD}"/>
    <hyperlink ref="B3856" r:id="rId3852" xr:uid="{E6CBC9F9-9445-4355-9215-CCDCDF26E939}"/>
    <hyperlink ref="B3857" r:id="rId3853" xr:uid="{18867FDB-BEB6-45E2-A714-C519D4F994F3}"/>
    <hyperlink ref="B3858" r:id="rId3854" xr:uid="{55042270-8EF0-40C0-9013-27630B4E3907}"/>
    <hyperlink ref="B3859" r:id="rId3855" xr:uid="{6EF50190-BD70-4392-8350-A04C11A6C0BF}"/>
    <hyperlink ref="B3860" r:id="rId3856" xr:uid="{02D786C5-3BDF-44C1-8F95-D855C1FBB7AE}"/>
    <hyperlink ref="B3861" r:id="rId3857" xr:uid="{A898E2A2-39FF-456E-AEAC-392780E8B051}"/>
    <hyperlink ref="B3862" r:id="rId3858" xr:uid="{50AE5C04-CE6D-4D27-8885-75E8CFC7FA7F}"/>
    <hyperlink ref="B3863" r:id="rId3859" xr:uid="{8B643D38-F62E-4C0B-8E13-3509694EDD90}"/>
    <hyperlink ref="B3864" r:id="rId3860" xr:uid="{A14AB88C-63BF-4198-85FB-6C939A41D4D2}"/>
    <hyperlink ref="B3865" r:id="rId3861" xr:uid="{002E3715-2A0A-4CCD-8550-C5D940D4C4B0}"/>
    <hyperlink ref="B3866" r:id="rId3862" xr:uid="{970E953F-CDF9-4EE8-9E46-77AD5D7478FA}"/>
    <hyperlink ref="B3867" r:id="rId3863" xr:uid="{D94EB1A0-05A9-42F6-8389-4085D507EEA6}"/>
    <hyperlink ref="B3868" r:id="rId3864" xr:uid="{0B859A5B-B151-48FC-BE18-18F5E902A550}"/>
    <hyperlink ref="B3869" r:id="rId3865" xr:uid="{C7EB5B06-81AC-4B77-A444-565334A482FA}"/>
    <hyperlink ref="B3870" r:id="rId3866" xr:uid="{A62E67EB-08F9-469C-A80C-ECDB02287224}"/>
    <hyperlink ref="B3871" r:id="rId3867" xr:uid="{1CDDA719-AA42-49AC-A404-6A8850D74713}"/>
    <hyperlink ref="B3872" r:id="rId3868" xr:uid="{8AE4BD5A-28C1-497F-BC27-04835A453BE4}"/>
    <hyperlink ref="B3873" r:id="rId3869" xr:uid="{9389E0C8-EE4C-4583-939F-553A674D3B41}"/>
    <hyperlink ref="B3874" r:id="rId3870" xr:uid="{450A2077-F98A-4B9B-A396-7AC2FA75E122}"/>
    <hyperlink ref="B3875" r:id="rId3871" xr:uid="{D84014B8-F093-42FF-B0DE-10B2D95B3BC6}"/>
    <hyperlink ref="B3876" r:id="rId3872" xr:uid="{0ECE1CE1-B0BA-433C-A202-7D7C0E50F70D}"/>
    <hyperlink ref="B3877" r:id="rId3873" xr:uid="{AE371648-051E-4337-9137-629F4EAC5588}"/>
    <hyperlink ref="B3878" r:id="rId3874" xr:uid="{713EE81E-2CD5-464A-96F1-D6E45A407F32}"/>
    <hyperlink ref="B3879" r:id="rId3875" xr:uid="{88074A4C-6F19-4ED5-B4B7-886FCEEED22E}"/>
    <hyperlink ref="B3880" r:id="rId3876" xr:uid="{0C29AB19-B43E-4ABE-98CB-784CAA9FBCAA}"/>
    <hyperlink ref="B3881" r:id="rId3877" xr:uid="{F8C80988-EEDC-41D8-8E00-60E8428399CD}"/>
    <hyperlink ref="B3882" r:id="rId3878" xr:uid="{986D3173-4EB4-4155-B3E1-6FAB0A005991}"/>
    <hyperlink ref="B3883" r:id="rId3879" xr:uid="{D09C1564-1046-45AB-8A72-6A11070A4195}"/>
    <hyperlink ref="B3884" r:id="rId3880" xr:uid="{E6A04290-BA3E-46B9-B8C9-1B656E5E93D7}"/>
    <hyperlink ref="B3885" r:id="rId3881" xr:uid="{98BCF38B-CF4C-47E4-A452-C906715C0AC0}"/>
    <hyperlink ref="B3886" r:id="rId3882" xr:uid="{82EDE9B4-84BB-42CD-9461-FE0B2B648B54}"/>
    <hyperlink ref="B3887" r:id="rId3883" xr:uid="{DE7807B2-9710-4C58-AC3F-89A007D43F66}"/>
    <hyperlink ref="B3888" r:id="rId3884" xr:uid="{04B0FE48-8C2C-47B4-981D-669A1E062148}"/>
    <hyperlink ref="B3889" r:id="rId3885" xr:uid="{F3D72FFE-CDD5-40E8-B428-25C6C1284D0B}"/>
    <hyperlink ref="B3890" r:id="rId3886" xr:uid="{285B7CFB-9160-4EEE-B1EA-DD12CF868DD9}"/>
    <hyperlink ref="B3891" r:id="rId3887" xr:uid="{F7BCB534-CE34-4C4B-B572-B697BEE08165}"/>
    <hyperlink ref="B3892" r:id="rId3888" xr:uid="{3D272E67-34F7-4B4A-A4D3-26E88CC10D08}"/>
    <hyperlink ref="B3893" r:id="rId3889" xr:uid="{16B144CF-85A9-43DF-A14E-3E8FE779B60A}"/>
    <hyperlink ref="B3894" r:id="rId3890" xr:uid="{AF2C06C5-8126-4030-99CF-EA5890A6AA5D}"/>
    <hyperlink ref="B3895" r:id="rId3891" xr:uid="{F288F2B5-A277-43DA-A19F-985B01DD55AD}"/>
    <hyperlink ref="B3896" r:id="rId3892" xr:uid="{F92DE03D-1B6E-49F9-94C8-F80B150D47EE}"/>
    <hyperlink ref="B3897" r:id="rId3893" xr:uid="{5F3E745C-F417-4F13-B595-D90C9A91C240}"/>
    <hyperlink ref="B3898" r:id="rId3894" xr:uid="{CBD21A99-ADD4-4D8D-9836-A430964C7832}"/>
    <hyperlink ref="B3899" r:id="rId3895" xr:uid="{6C3E9A25-5FE6-4551-B21C-B8482BC5BA75}"/>
    <hyperlink ref="B3900" r:id="rId3896" xr:uid="{02B60405-761D-41EB-87DC-6446FBE33D60}"/>
    <hyperlink ref="B3901" r:id="rId3897" xr:uid="{41AFC578-9A83-4C8B-9082-20D2335FD620}"/>
    <hyperlink ref="B3902" r:id="rId3898" xr:uid="{FEA32FE5-C21D-4A85-8E49-8F04AEB21F6B}"/>
    <hyperlink ref="B3903" r:id="rId3899" xr:uid="{4F003AD0-2C2D-4479-BBEC-C9780D883617}"/>
    <hyperlink ref="B3904" r:id="rId3900" xr:uid="{D20D93CD-8E93-4D9F-85BE-422DCAF4ABE8}"/>
    <hyperlink ref="B3905" r:id="rId3901" xr:uid="{747AA3BF-3765-4AFF-B54A-1A068B2EA96B}"/>
    <hyperlink ref="B3906" r:id="rId3902" xr:uid="{A29C8F0A-C194-40D1-A9A9-604F4FBDF0AE}"/>
    <hyperlink ref="B3907" r:id="rId3903" xr:uid="{90FD03A8-F97C-424A-9431-DEB7351CEA45}"/>
    <hyperlink ref="B3908" r:id="rId3904" xr:uid="{B0B278BF-B91D-4D40-9230-727F1E6DAADC}"/>
    <hyperlink ref="B3909" r:id="rId3905" xr:uid="{EC8D29FE-0E56-4FD2-8CBB-857B0EB86FDF}"/>
    <hyperlink ref="B3910" r:id="rId3906" xr:uid="{CB1DCF4B-549B-4644-8BAD-398D7CB3E507}"/>
    <hyperlink ref="B3911" r:id="rId3907" xr:uid="{ED9C9317-764A-4092-B2CB-F1EE4B235E72}"/>
    <hyperlink ref="B3912" r:id="rId3908" xr:uid="{23365583-9AA9-49D9-AE92-44751FE9C16F}"/>
    <hyperlink ref="B3913" r:id="rId3909" xr:uid="{9278A2D0-4997-40E8-A75D-D78FD9B4A2B2}"/>
    <hyperlink ref="B3914" r:id="rId3910" xr:uid="{86A97FFA-EDC7-4556-8A42-E96CAF254712}"/>
    <hyperlink ref="B3915" r:id="rId3911" xr:uid="{A89C65B5-E345-4651-AC35-21E04B7FC078}"/>
    <hyperlink ref="B3916" r:id="rId3912" xr:uid="{9A9DAD12-E0C7-476A-BF68-CCAB5363CAE7}"/>
    <hyperlink ref="B3917" r:id="rId3913" xr:uid="{E0681D5F-AB07-4D44-851D-8B53C4725CF5}"/>
    <hyperlink ref="B3918" r:id="rId3914" xr:uid="{EAFC0F82-E6EE-4040-94E4-330B89D6B8E5}"/>
    <hyperlink ref="B3919" r:id="rId3915" xr:uid="{176A7FA1-1758-4664-975B-CE9BD03C1640}"/>
    <hyperlink ref="B3920" r:id="rId3916" xr:uid="{C1064319-6E8D-4C51-B9F9-46CC69DB0B15}"/>
    <hyperlink ref="B3921" r:id="rId3917" xr:uid="{C2715348-1AA9-4302-8C8A-432E5C856252}"/>
    <hyperlink ref="B3922" r:id="rId3918" xr:uid="{D8CAE943-367F-4C10-A743-06230BEA99E6}"/>
    <hyperlink ref="B3923" r:id="rId3919" xr:uid="{5C7C2788-95E6-4C15-9100-97AACD2C6869}"/>
    <hyperlink ref="B3924" r:id="rId3920" xr:uid="{6DDE24EB-DCDD-458C-B2CE-7386F79343CF}"/>
    <hyperlink ref="B3925" r:id="rId3921" xr:uid="{ED76167B-D875-4F0D-9016-F28655D2BAF3}"/>
    <hyperlink ref="B3926" r:id="rId3922" xr:uid="{BA2B5857-22C5-487E-9C2B-67910B26A0C2}"/>
    <hyperlink ref="B3927" r:id="rId3923" xr:uid="{C85A72CE-EC01-488E-9E3A-9B5741914037}"/>
    <hyperlink ref="B3928" r:id="rId3924" xr:uid="{A2C92AF0-9179-49CF-813E-1FD686F5B1EE}"/>
    <hyperlink ref="B3929" r:id="rId3925" xr:uid="{CB794E57-D0A4-48DB-9009-0125F3650468}"/>
    <hyperlink ref="B3930" r:id="rId3926" xr:uid="{3E181712-2FAA-40E1-B091-5CF276FB1658}"/>
    <hyperlink ref="B3931" r:id="rId3927" xr:uid="{082EFED9-3DD1-48F6-83D7-1A31AEDA3FDA}"/>
    <hyperlink ref="B3932" r:id="rId3928" xr:uid="{DFDAA51C-2FC2-4FEA-99A7-A79D5B425629}"/>
    <hyperlink ref="B3933" r:id="rId3929" xr:uid="{8A1273CE-AE3F-43C2-92F3-7363A071A955}"/>
    <hyperlink ref="B3934" r:id="rId3930" xr:uid="{F16357E0-4803-48BF-9868-EDB487F7D027}"/>
    <hyperlink ref="B3935" r:id="rId3931" xr:uid="{4EE88168-24AD-4697-AA62-312DDF415BA5}"/>
    <hyperlink ref="B3936" r:id="rId3932" xr:uid="{1B6ADE3A-2C88-4C7E-89EB-46466BCF38D4}"/>
    <hyperlink ref="B3937" r:id="rId3933" xr:uid="{4FC82CEB-5162-4B55-9F78-578EFCE5DB12}"/>
    <hyperlink ref="B3938" r:id="rId3934" xr:uid="{60344D47-BBA0-4AEB-AED9-0A14E1C5D027}"/>
    <hyperlink ref="B3939" r:id="rId3935" xr:uid="{81E141FA-4BA4-4C51-8F36-5A4FF2C37970}"/>
    <hyperlink ref="B3940" r:id="rId3936" xr:uid="{4BAA944D-5387-4A17-9A8A-0E08B9AC7812}"/>
    <hyperlink ref="B3941" r:id="rId3937" xr:uid="{45039302-55B0-4299-B0E7-9175AADCB507}"/>
    <hyperlink ref="B3942" r:id="rId3938" xr:uid="{E0541966-2D3C-417D-9A73-F9095FC1F629}"/>
    <hyperlink ref="B3943" r:id="rId3939" xr:uid="{EC9F6FEF-0557-4712-B2F8-7404DE5A52C1}"/>
    <hyperlink ref="B3944" r:id="rId3940" xr:uid="{2100360E-AC7C-4267-970E-F26BFADEFCB0}"/>
    <hyperlink ref="B3945" r:id="rId3941" xr:uid="{5E3EED66-6099-466A-AD62-CE4723FDB5A2}"/>
    <hyperlink ref="B3946" r:id="rId3942" xr:uid="{D0A31CA5-5500-446B-8845-D400541E0C54}"/>
    <hyperlink ref="B3947" r:id="rId3943" xr:uid="{78AD8233-9B15-4685-BDEA-1AE8C4146377}"/>
    <hyperlink ref="B3948" r:id="rId3944" xr:uid="{8CDC421B-6FF3-462B-B4C9-D7C7E5001BCD}"/>
    <hyperlink ref="B3949" r:id="rId3945" xr:uid="{3606AE5C-2990-4025-AE92-29AA037E309B}"/>
    <hyperlink ref="B3950" r:id="rId3946" xr:uid="{3ED6FDC5-478D-45A0-892F-A6E9F55D6BB0}"/>
    <hyperlink ref="B3951" r:id="rId3947" xr:uid="{A74B1985-D9E1-462B-93CA-C442C6B8B270}"/>
    <hyperlink ref="B3952" r:id="rId3948" xr:uid="{64069A6E-EC35-4EA4-B1D6-C8836BAB611F}"/>
    <hyperlink ref="B3953" r:id="rId3949" xr:uid="{D1AD7EC2-E9F1-4C6C-8D2A-912BF71AAD0D}"/>
    <hyperlink ref="B3954" r:id="rId3950" xr:uid="{9BB6A09C-E869-4C72-8F8C-DB19A27C35EF}"/>
    <hyperlink ref="B3955" r:id="rId3951" xr:uid="{58F4BF52-F2EB-4FA5-926F-039CCE11687F}"/>
    <hyperlink ref="B3956" r:id="rId3952" xr:uid="{D458A026-A384-423C-A410-DEDF27CD85D0}"/>
    <hyperlink ref="B3957" r:id="rId3953" xr:uid="{C5BD5D1D-320D-4500-B72C-3C27D0327A5F}"/>
    <hyperlink ref="B3958" r:id="rId3954" xr:uid="{449E483F-0DE6-4030-91B8-C4EF3770B663}"/>
    <hyperlink ref="B3959" r:id="rId3955" xr:uid="{A9E6D278-5E0C-46DE-8C9B-615D81B181B1}"/>
    <hyperlink ref="B3960" r:id="rId3956" xr:uid="{8C69962D-CB47-47EF-8950-18CBA0C85287}"/>
    <hyperlink ref="B3961" r:id="rId3957" xr:uid="{E5A09E50-219A-42AF-AFB9-2FC969A2411E}"/>
    <hyperlink ref="B3962" r:id="rId3958" xr:uid="{DEA2E3C4-A4C1-4D31-87C9-576D44662AD5}"/>
    <hyperlink ref="B3963" r:id="rId3959" xr:uid="{841D780F-16AD-4C89-AE2C-EDB351CF6118}"/>
    <hyperlink ref="B3964" r:id="rId3960" xr:uid="{8793FEFA-AC99-410C-80ED-3950F6590CCD}"/>
    <hyperlink ref="B3965" r:id="rId3961" xr:uid="{6DE82702-8B7D-4FA6-AEDD-57A790C56C7F}"/>
    <hyperlink ref="B3966" r:id="rId3962" xr:uid="{328370A5-EDAF-4BD4-A3BF-8ADFF9643448}"/>
    <hyperlink ref="B3967" r:id="rId3963" xr:uid="{1B9AC2B4-EB12-49CB-8DD8-C3B6B99F6093}"/>
    <hyperlink ref="B3968" r:id="rId3964" xr:uid="{C0B4B99B-5AA7-42E4-A2DF-D32603A57A88}"/>
    <hyperlink ref="B3969" r:id="rId3965" xr:uid="{6DF6C15C-145B-4AD3-AD4A-67FDEA9A4782}"/>
    <hyperlink ref="B3970" r:id="rId3966" xr:uid="{68AF2FBD-6711-49AB-9C57-0A0B3EC00A0C}"/>
    <hyperlink ref="B3971" r:id="rId3967" xr:uid="{B6D19DCC-25D7-4AC6-BDF3-D24C379412CD}"/>
    <hyperlink ref="B3972" r:id="rId3968" xr:uid="{C144D6F6-CC84-40DC-889A-762B84E459BF}"/>
    <hyperlink ref="B3973" r:id="rId3969" xr:uid="{E0DCDB67-8AAD-4BBA-BA7F-91F5A822943B}"/>
    <hyperlink ref="B3974" r:id="rId3970" xr:uid="{BE351082-C364-4C18-B545-8CE03079061F}"/>
    <hyperlink ref="B3975" r:id="rId3971" xr:uid="{637339D7-6432-4A71-A353-F625A8341C8E}"/>
    <hyperlink ref="B3976" r:id="rId3972" xr:uid="{97CC1545-B051-4AC8-9F1A-ADF77C1422EA}"/>
    <hyperlink ref="B3977" r:id="rId3973" xr:uid="{E8B70F4E-D6F5-4A97-AB2D-AD1DB4319D24}"/>
    <hyperlink ref="B3978" r:id="rId3974" xr:uid="{2ACEAC2E-BCD3-4F87-8D50-0463390E06A9}"/>
    <hyperlink ref="B3979" r:id="rId3975" xr:uid="{358A09E6-8B7E-49C7-B104-DE8D75B592AD}"/>
    <hyperlink ref="B3980" r:id="rId3976" xr:uid="{10152067-0525-4322-BA9B-350CF3112657}"/>
    <hyperlink ref="B3981" r:id="rId3977" xr:uid="{A7A9695A-23FA-4158-AD5F-49D067121785}"/>
    <hyperlink ref="B3982" r:id="rId3978" xr:uid="{05F94D84-65A5-475E-A940-87F169B99364}"/>
    <hyperlink ref="B3983" r:id="rId3979" xr:uid="{D50EDFA4-82DF-4EE0-AD80-F33D584343C1}"/>
    <hyperlink ref="B3984" r:id="rId3980" xr:uid="{F5FE4C65-D31A-41E6-8571-B1A9A2048A0E}"/>
    <hyperlink ref="B3985" r:id="rId3981" xr:uid="{9FD8C1DD-8DEB-42A0-9683-7D683294797C}"/>
    <hyperlink ref="B3986" r:id="rId3982" xr:uid="{D39C9B1B-966D-4547-B6AF-E52E11C67CBD}"/>
    <hyperlink ref="B3987" r:id="rId3983" xr:uid="{1A30FB0F-7F21-476C-BC71-CB7E0C42A79C}"/>
    <hyperlink ref="B3988" r:id="rId3984" xr:uid="{9FBC6B4B-8332-4737-92F3-75F19C1E1B85}"/>
    <hyperlink ref="B3989" r:id="rId3985" xr:uid="{65202E0E-D43E-4DE9-ADC4-7F87705B59F8}"/>
    <hyperlink ref="B3990" r:id="rId3986" xr:uid="{3DCAF35D-4540-4532-A48A-C86D50D54DEC}"/>
    <hyperlink ref="B3991" r:id="rId3987" xr:uid="{BE823E66-F399-4F6B-AE11-D31B3B166007}"/>
    <hyperlink ref="B3992" r:id="rId3988" xr:uid="{A96DA002-F0EF-408E-B275-276474A9A57E}"/>
    <hyperlink ref="B3993" r:id="rId3989" xr:uid="{39DE09D2-5FEA-4AA1-83F4-86D9D82FB11F}"/>
    <hyperlink ref="B3994" r:id="rId3990" xr:uid="{65279339-EF47-41E6-919D-BB7CECAEF53B}"/>
    <hyperlink ref="B3995" r:id="rId3991" xr:uid="{967E82BD-0583-420B-8208-39725DB5892E}"/>
    <hyperlink ref="B3996" r:id="rId3992" xr:uid="{0FB2F0F0-C7E2-4B8C-B207-471BB24B4FEF}"/>
    <hyperlink ref="B3997" r:id="rId3993" xr:uid="{2C2917C4-5E59-489D-AAC2-C026D36276A9}"/>
    <hyperlink ref="B3998" r:id="rId3994" xr:uid="{8EE9A5B4-A94B-4D76-A169-34AA5A8C5CA8}"/>
    <hyperlink ref="B3999" r:id="rId3995" xr:uid="{10CB3735-F670-48EE-BC88-4530905251D9}"/>
    <hyperlink ref="B4000" r:id="rId3996" xr:uid="{B5142D79-F877-4880-A1DD-A71EFC8A2F02}"/>
    <hyperlink ref="B4001" r:id="rId3997" xr:uid="{B879709F-DA95-4A90-8A35-1EC02EE30091}"/>
    <hyperlink ref="B4002" r:id="rId3998" xr:uid="{73215D3C-39DB-4ED3-89A0-C9821A85F760}"/>
    <hyperlink ref="B4003" r:id="rId3999" xr:uid="{BA079FED-9790-46A2-A45C-AEFF80D29A57}"/>
    <hyperlink ref="B4004" r:id="rId4000" xr:uid="{1DB4A691-82E9-40F3-8E49-9D51EB21EAF4}"/>
    <hyperlink ref="B4005" r:id="rId4001" xr:uid="{615D6E27-EC18-45EA-A3E1-19B03B1130CD}"/>
    <hyperlink ref="B4006" r:id="rId4002" xr:uid="{CCF12497-60E6-4AB9-BD83-26F36AAC5398}"/>
    <hyperlink ref="B4007" r:id="rId4003" xr:uid="{32146B56-DD4F-4A17-AE54-88FAC7196445}"/>
    <hyperlink ref="B4008" r:id="rId4004" xr:uid="{F4D27E69-30CC-4E14-ADA9-8D533335E143}"/>
    <hyperlink ref="B4009" r:id="rId4005" xr:uid="{68EC73FF-BB63-4D16-8DAA-31E6A8DE4B3F}"/>
    <hyperlink ref="B4010" r:id="rId4006" xr:uid="{40CF864F-071A-4AFA-947D-DD72FBC94814}"/>
    <hyperlink ref="B4011" r:id="rId4007" xr:uid="{9619427D-99E4-4804-8379-DDF734B8EC24}"/>
    <hyperlink ref="B4012" r:id="rId4008" xr:uid="{E8A9133F-F1C2-458E-A7C1-9E6007DA3B5E}"/>
    <hyperlink ref="B4013" r:id="rId4009" xr:uid="{BDEABA01-6630-4F89-A158-DCCCEA0B156E}"/>
    <hyperlink ref="B4014" r:id="rId4010" xr:uid="{C4FDBBEC-5EE6-4C20-B170-C84AD97E74A2}"/>
    <hyperlink ref="B4015" r:id="rId4011" xr:uid="{6859C053-5E91-481C-977A-6AF3679ECD05}"/>
    <hyperlink ref="B4016" r:id="rId4012" xr:uid="{08D77061-E791-486A-B233-86BC9E60932B}"/>
    <hyperlink ref="B4017" r:id="rId4013" xr:uid="{692014A2-A63D-4B77-9162-2450CFFB0222}"/>
    <hyperlink ref="B4018" r:id="rId4014" xr:uid="{72DA784E-6580-4581-9330-8FFF446CEC94}"/>
    <hyperlink ref="B4019" r:id="rId4015" xr:uid="{8A5F9ABA-D397-44CF-82E4-A452F55A6CAF}"/>
    <hyperlink ref="B4020" r:id="rId4016" xr:uid="{69619DD3-3282-4A33-A576-3A95214C542D}"/>
    <hyperlink ref="B4021" r:id="rId4017" xr:uid="{1FDEF633-2E29-4708-B7F8-1A694DEB59F3}"/>
    <hyperlink ref="B4022" r:id="rId4018" xr:uid="{F2034A15-C135-46FF-AAC7-D93ED58B30D2}"/>
    <hyperlink ref="B4023" r:id="rId4019" xr:uid="{2864B65B-3EB3-4450-8889-F142142F807A}"/>
    <hyperlink ref="B4024" r:id="rId4020" xr:uid="{ADC720C8-DB79-41B0-8F70-6493C8CC9E16}"/>
    <hyperlink ref="B4025" r:id="rId4021" xr:uid="{1969952E-518F-4F01-863A-84FD4CF2EA62}"/>
    <hyperlink ref="B4026" r:id="rId4022" xr:uid="{D5CBF2D4-A804-4F7C-ABEF-42607A994CF7}"/>
    <hyperlink ref="B4027" r:id="rId4023" xr:uid="{AD86114C-7F18-4739-BBCA-049D9C95859C}"/>
    <hyperlink ref="B4028" r:id="rId4024" xr:uid="{EBFF2CDE-8612-4DD1-8798-094C586FAF86}"/>
    <hyperlink ref="B4029" r:id="rId4025" xr:uid="{4A396CA4-77B5-4BC8-A320-B70105B14FFF}"/>
    <hyperlink ref="B4030" r:id="rId4026" xr:uid="{FC6A2CC2-A6BD-4991-8CA7-2E261A7DAF28}"/>
    <hyperlink ref="B4031" r:id="rId4027" xr:uid="{2A5368C8-C5A0-4753-9D61-A32B11F89E90}"/>
    <hyperlink ref="B4032" r:id="rId4028" xr:uid="{AB10D82D-0A46-42F8-9D6B-1777404FA3D9}"/>
    <hyperlink ref="B4033" r:id="rId4029" xr:uid="{60764DEB-D1CF-48F5-A12A-5A93C4E02FFB}"/>
    <hyperlink ref="B4034" r:id="rId4030" xr:uid="{95E0B3FD-9795-45F3-B347-56D1B53C6CFC}"/>
    <hyperlink ref="B4035" r:id="rId4031" xr:uid="{F8AF8D00-7A9F-4485-A815-79FC4442887B}"/>
    <hyperlink ref="B4036" r:id="rId4032" xr:uid="{4EBBCACD-1561-433E-8EF6-36FBE7B8E42E}"/>
    <hyperlink ref="B4037" r:id="rId4033" xr:uid="{430A6A65-4CE2-4290-8309-48E60D7F0472}"/>
    <hyperlink ref="B4038" r:id="rId4034" xr:uid="{851FD08B-C4AB-449F-B6E4-2B510638E89B}"/>
    <hyperlink ref="B4039" r:id="rId4035" xr:uid="{754D355D-40C5-4AE0-8E37-3B14717EAF9D}"/>
    <hyperlink ref="B4040" r:id="rId4036" xr:uid="{B5CF9224-628E-4FA0-B3C8-847CAE5A3E00}"/>
    <hyperlink ref="B4041" r:id="rId4037" xr:uid="{0B895EDA-83EA-4A83-9937-990AE5D9FF4C}"/>
    <hyperlink ref="B4042" r:id="rId4038" xr:uid="{B625E282-D6F6-4E33-B768-36C2B1707109}"/>
    <hyperlink ref="B4043" r:id="rId4039" xr:uid="{E7F52BDE-3FBA-45BF-BF01-FD164F1EF546}"/>
    <hyperlink ref="B4044" r:id="rId4040" xr:uid="{CD542F15-CB72-47EA-A78E-E2D4B56B1C52}"/>
    <hyperlink ref="B4045" r:id="rId4041" xr:uid="{842246A5-300C-41A4-A91F-17FE5D9A6425}"/>
    <hyperlink ref="B4046" r:id="rId4042" xr:uid="{FB3B89BB-FF2C-4847-B70B-8B26CF399071}"/>
    <hyperlink ref="B4047" r:id="rId4043" xr:uid="{E3CDE101-733B-4FE5-8810-06B171663180}"/>
    <hyperlink ref="B4048" r:id="rId4044" xr:uid="{3442738F-4D87-422E-A9A2-728C51B68BBF}"/>
    <hyperlink ref="B4049" r:id="rId4045" xr:uid="{39C019EF-0E0B-4765-98B9-78A13044E38E}"/>
    <hyperlink ref="B4050" r:id="rId4046" xr:uid="{822E7574-2D3A-4B07-AC86-04015562689A}"/>
    <hyperlink ref="B4051" r:id="rId4047" xr:uid="{97E3E8F0-2397-4FA2-9773-C9C3828BC590}"/>
    <hyperlink ref="B4052" r:id="rId4048" xr:uid="{ABB83580-7B34-46DB-803D-852D7FAA4FCB}"/>
    <hyperlink ref="B4053" r:id="rId4049" xr:uid="{B8A56151-6B1B-49CC-8884-53F739728100}"/>
    <hyperlink ref="B4054" r:id="rId4050" xr:uid="{5D85CCB6-7E4F-4957-BDEA-33163B14BB89}"/>
    <hyperlink ref="B4055" r:id="rId4051" xr:uid="{2E4CD29E-9235-4187-A346-2B7B204EF92C}"/>
    <hyperlink ref="B4056" r:id="rId4052" xr:uid="{27A38B97-914A-48FA-9206-6EC3AA134C2A}"/>
    <hyperlink ref="B4057" r:id="rId4053" xr:uid="{5335786C-E475-43E9-A40E-E53CA2B3FCC3}"/>
    <hyperlink ref="B4058" r:id="rId4054" xr:uid="{2F06C701-F863-456A-AF98-5B95DE076756}"/>
    <hyperlink ref="B4059" r:id="rId4055" xr:uid="{274636DE-4B7E-47DB-8206-7A0A5FE958D4}"/>
    <hyperlink ref="B4060" r:id="rId4056" xr:uid="{A9A110A8-D7FA-4B5D-8D85-E69C953383AB}"/>
    <hyperlink ref="B4061" r:id="rId4057" xr:uid="{342340D1-F35F-46EE-B65C-001655F88D86}"/>
    <hyperlink ref="B4062" r:id="rId4058" xr:uid="{E4266949-2CBE-4C4F-9A49-256916922E6D}"/>
    <hyperlink ref="B4063" r:id="rId4059" xr:uid="{246EC22B-AC81-43E6-A3EE-2BC465AF868B}"/>
    <hyperlink ref="B4064" r:id="rId4060" xr:uid="{B4DBDE91-AACA-4B26-B853-2C44E3E745A0}"/>
    <hyperlink ref="B4065" r:id="rId4061" xr:uid="{97D79A23-F723-4ACC-AE76-FEB48FE3D907}"/>
    <hyperlink ref="B4066" r:id="rId4062" xr:uid="{1790875C-59FA-48C2-B22F-1AAA7C5EB0E3}"/>
    <hyperlink ref="B4067" r:id="rId4063" xr:uid="{DC0D92A5-E13A-42C9-80A3-7B0BEDE5F8B6}"/>
    <hyperlink ref="B4068" r:id="rId4064" xr:uid="{4459155D-914F-4125-92B5-4D7AFFC04C1E}"/>
    <hyperlink ref="B4069" r:id="rId4065" xr:uid="{477DE016-DD02-42BB-BA79-8626945EF0A0}"/>
    <hyperlink ref="B4070" r:id="rId4066" xr:uid="{5B9D778F-21E3-4207-B5D8-9C5CDB22FC0D}"/>
    <hyperlink ref="B4071" r:id="rId4067" xr:uid="{C9E1CC38-8CA4-4CE5-8F24-9710A539D973}"/>
    <hyperlink ref="B4072" r:id="rId4068" xr:uid="{530BB254-009D-4018-9875-BD59EBCA939F}"/>
    <hyperlink ref="B4073" r:id="rId4069" xr:uid="{10E83C50-F53E-4A0C-A09E-1519D6DD92A6}"/>
    <hyperlink ref="B4074" r:id="rId4070" xr:uid="{08583D80-3EC2-464B-88E9-B408CA9D99F1}"/>
    <hyperlink ref="B4075" r:id="rId4071" xr:uid="{D1E57210-4B89-4B92-A21B-3DBFA4DA471D}"/>
    <hyperlink ref="B4076" r:id="rId4072" xr:uid="{F1AF301C-5050-413C-BC41-B9E980F28990}"/>
    <hyperlink ref="B4077" r:id="rId4073" xr:uid="{549A8558-E360-4646-A357-89B115200BD6}"/>
    <hyperlink ref="B4078" r:id="rId4074" xr:uid="{B218ED42-A663-4E23-A368-40F1839C8E81}"/>
    <hyperlink ref="B4079" r:id="rId4075" xr:uid="{B22E6B08-4251-409D-9A4E-7479B0AE35FA}"/>
    <hyperlink ref="B4080" r:id="rId4076" xr:uid="{12930FD6-49C6-41FD-B094-E07EF37E4A27}"/>
    <hyperlink ref="B4081" r:id="rId4077" xr:uid="{D2613A0B-C3B3-4F6E-9E58-2AA86A632CE1}"/>
    <hyperlink ref="B4082" r:id="rId4078" xr:uid="{232B446A-656B-4DA2-8938-E51FAE0A9FEB}"/>
    <hyperlink ref="B4083" r:id="rId4079" xr:uid="{D83B8A19-4BD3-4B9A-913D-752CF0BFB2F6}"/>
    <hyperlink ref="B4084" r:id="rId4080" xr:uid="{320D1646-8EFB-47CB-B1CC-C0ACFF43722F}"/>
    <hyperlink ref="B4085" r:id="rId4081" xr:uid="{7DDC4603-D549-4434-9697-4672F4DEF2FE}"/>
    <hyperlink ref="B4086" r:id="rId4082" xr:uid="{3F5AFC54-5582-4AFE-9D0A-341984D191EC}"/>
    <hyperlink ref="B4087" r:id="rId4083" xr:uid="{ED657BFB-85B6-425D-A609-1AF1A74149D8}"/>
    <hyperlink ref="B4088" r:id="rId4084" xr:uid="{44E4529A-284E-42A5-93C2-C8BC3457216D}"/>
    <hyperlink ref="B4089" r:id="rId4085" xr:uid="{E61AEE81-0954-4E72-B395-8D39F1034519}"/>
    <hyperlink ref="B4090" r:id="rId4086" xr:uid="{4720C781-E49D-4C1E-AF8F-66142DD11E71}"/>
    <hyperlink ref="B4091" r:id="rId4087" xr:uid="{40DF973E-BA1F-4D96-9044-31CD4AC054D1}"/>
    <hyperlink ref="B4092" r:id="rId4088" xr:uid="{2A68EFA4-EBA8-4F3B-89F3-4250CD04A2C7}"/>
    <hyperlink ref="B4093" r:id="rId4089" xr:uid="{505ED0A3-3482-401A-AB96-8BE65D0EA2C0}"/>
    <hyperlink ref="B4094" r:id="rId4090" xr:uid="{C1E8A40F-4CA2-449C-AF45-17289F670AC0}"/>
    <hyperlink ref="B4095" r:id="rId4091" xr:uid="{98B0DCCE-6E7B-4252-8ABC-04E278D1D7D5}"/>
    <hyperlink ref="B4096" r:id="rId4092" xr:uid="{219D3197-C371-491C-A553-BB4C83B077F0}"/>
    <hyperlink ref="B4097" r:id="rId4093" xr:uid="{C5C0233C-0938-4FCE-A8A2-F5EAC7571489}"/>
    <hyperlink ref="B4098" r:id="rId4094" xr:uid="{56A2D8C9-8C42-4676-A833-A5D1E3CD2D19}"/>
    <hyperlink ref="B4099" r:id="rId4095" xr:uid="{920FD93F-0F89-42A2-9A81-AB3857CF1641}"/>
    <hyperlink ref="B4100" r:id="rId4096" xr:uid="{E77A7EB7-9B96-43AF-B76A-5ED0909DFC26}"/>
    <hyperlink ref="B4101" r:id="rId4097" xr:uid="{2C03CCFD-B127-469C-A5B9-665D1D991F05}"/>
    <hyperlink ref="B4102" r:id="rId4098" xr:uid="{613DE3FB-EF2C-47F6-BECB-9631256EA10D}"/>
    <hyperlink ref="B4103" r:id="rId4099" xr:uid="{12D18AFD-714D-44E5-A3D4-EC02CDBF37C7}"/>
    <hyperlink ref="B4104" r:id="rId4100" xr:uid="{C3A2A060-94CD-4C1F-88CB-28B2047882DE}"/>
    <hyperlink ref="B4105" r:id="rId4101" xr:uid="{6A6ADB4E-5FFB-471A-8650-28A531B636FE}"/>
    <hyperlink ref="B4106" r:id="rId4102" xr:uid="{C71D9ECF-757E-4BEE-A9CB-9B9EA49161FB}"/>
    <hyperlink ref="B4107" r:id="rId4103" xr:uid="{A6ADBEBF-86EF-4423-AB11-0E8DA6ABA224}"/>
    <hyperlink ref="B4108" r:id="rId4104" xr:uid="{2B6A21ED-F1BD-44BA-B6B2-301D1B16FE30}"/>
    <hyperlink ref="B4109" r:id="rId4105" xr:uid="{4B67F6A7-B1FF-4CC9-8751-D50CE25F2840}"/>
    <hyperlink ref="B4110" r:id="rId4106" xr:uid="{DAA194C9-2A6E-4544-8C56-11908AA3535B}"/>
    <hyperlink ref="B4111" r:id="rId4107" xr:uid="{534E9E7F-7DD7-4F52-8309-C9847972826D}"/>
    <hyperlink ref="B4112" r:id="rId4108" xr:uid="{C21ABA6A-A9A5-499C-8CF4-7A8B1C6C03A8}"/>
    <hyperlink ref="B4113" r:id="rId4109" xr:uid="{BCC3D27B-2816-473E-954E-197FDCD5A25E}"/>
    <hyperlink ref="B4114" r:id="rId4110" xr:uid="{324FD10A-29CD-470D-888A-BCAB6EE84C87}"/>
    <hyperlink ref="B4115" r:id="rId4111" xr:uid="{706090B1-FD63-4E98-A403-147759390F48}"/>
    <hyperlink ref="B4116" r:id="rId4112" xr:uid="{26308777-64C4-406C-99F6-BC5CF5D45016}"/>
    <hyperlink ref="B4117" r:id="rId4113" xr:uid="{148AC52A-0200-4921-91F7-22CF5CB097A1}"/>
    <hyperlink ref="B4118" r:id="rId4114" xr:uid="{2D188788-6927-4B01-AFBF-A104676F416E}"/>
    <hyperlink ref="B4119" r:id="rId4115" xr:uid="{356C6483-C79B-4D02-B030-CF5BB6E4C088}"/>
    <hyperlink ref="B4120" r:id="rId4116" xr:uid="{EA50F9C7-49BA-4AF6-AA0B-ED4835E9FBEB}"/>
    <hyperlink ref="B4121" r:id="rId4117" xr:uid="{0A7464A5-FD59-4DB4-AA9F-8B0D4BED1132}"/>
    <hyperlink ref="B4122" r:id="rId4118" xr:uid="{4BA1CFD3-CAE5-4FA8-96E7-0BBE63B7B7E9}"/>
    <hyperlink ref="B4123" r:id="rId4119" xr:uid="{26969752-FD9A-460C-9654-DE20DCF3FEA2}"/>
    <hyperlink ref="B4124" r:id="rId4120" xr:uid="{72BE63D1-3DE8-40F3-A698-FCF248EC029C}"/>
    <hyperlink ref="B4125" r:id="rId4121" xr:uid="{6F3EBE85-C869-4DEA-9555-617D9ADD3D3E}"/>
    <hyperlink ref="B4126" r:id="rId4122" xr:uid="{B74F59FA-72FD-4076-BC80-70F962B6DD47}"/>
    <hyperlink ref="B4127" r:id="rId4123" xr:uid="{1AFC4987-A183-4F07-8F23-57FF0A14A4CF}"/>
    <hyperlink ref="B4128" r:id="rId4124" xr:uid="{AF94CD06-A5E5-4A61-90BA-547BFAA0C50A}"/>
    <hyperlink ref="B4129" r:id="rId4125" xr:uid="{B8DB9C5C-5EBA-4773-8439-A46B830D8C7B}"/>
    <hyperlink ref="B4130" r:id="rId4126" xr:uid="{3EDE5F76-A3E3-44F5-9C4E-B069BF110C8F}"/>
    <hyperlink ref="B4131" r:id="rId4127" xr:uid="{FAD64B2E-1B96-4320-A868-BAC0B94472E5}"/>
    <hyperlink ref="B4132" r:id="rId4128" xr:uid="{915F51BA-4E05-448A-A2E7-5F8C8318BE2C}"/>
    <hyperlink ref="B4133" r:id="rId4129" xr:uid="{2EAC2690-78A0-4839-BB85-CF936DF957AC}"/>
    <hyperlink ref="B4134" r:id="rId4130" xr:uid="{626E0AF6-BA39-48D3-8788-87F940219400}"/>
    <hyperlink ref="B4135" r:id="rId4131" xr:uid="{94ADE053-E853-43C8-A5C9-7865B3CB6FBB}"/>
    <hyperlink ref="B4136" r:id="rId4132" xr:uid="{BBB9B1EB-2DA2-47ED-BEB5-B6C74981700A}"/>
    <hyperlink ref="B4137" r:id="rId4133" xr:uid="{B35C7E42-1948-40E5-BB05-366771EB6FC1}"/>
    <hyperlink ref="B4138" r:id="rId4134" xr:uid="{426BD33C-BC1D-4DB4-9856-1DF4169364B8}"/>
    <hyperlink ref="B4139" r:id="rId4135" xr:uid="{0C39AEA8-5DF4-4F14-AF09-831F70C3D9DE}"/>
    <hyperlink ref="B4140" r:id="rId4136" xr:uid="{CD6AAF7E-5881-456F-BE98-2E9C1CB83AC9}"/>
    <hyperlink ref="B4141" r:id="rId4137" xr:uid="{D9230DB1-CA17-4FD3-8354-EED828380031}"/>
    <hyperlink ref="B4142" r:id="rId4138" xr:uid="{8DE22105-9211-4EA1-9FAB-DB23E23E38F0}"/>
    <hyperlink ref="B4143" r:id="rId4139" xr:uid="{5EE7B16E-F123-43D4-9572-38C940EBDA3F}"/>
    <hyperlink ref="B4144" r:id="rId4140" xr:uid="{7EDB7D81-B36A-4769-94D6-0B159CBD2FAE}"/>
    <hyperlink ref="B4145" r:id="rId4141" xr:uid="{16EB780E-BEB0-4421-AA63-84C80A503AF5}"/>
    <hyperlink ref="B4146" r:id="rId4142" xr:uid="{32CB6CAC-5DA9-4880-AA5A-B456AC860F6B}"/>
    <hyperlink ref="B4147" r:id="rId4143" xr:uid="{C4D970D4-68C4-4AED-BBF3-FC49CFAA27E6}"/>
    <hyperlink ref="B4148" r:id="rId4144" xr:uid="{FFACE528-E6B7-40C0-A62B-6E2D3B881F5B}"/>
    <hyperlink ref="B4149" r:id="rId4145" xr:uid="{B8E79A14-9D74-489C-A3CF-704BD0CF1596}"/>
    <hyperlink ref="B4150" r:id="rId4146" xr:uid="{63EF86FB-11C0-4128-9EFD-EE9110A5FD2C}"/>
    <hyperlink ref="B4151" r:id="rId4147" xr:uid="{14E35E30-CFA5-4718-999A-FA97F8686F65}"/>
    <hyperlink ref="B4152" r:id="rId4148" xr:uid="{C8B45132-7CA1-41A6-98D5-2A3BB37A8A22}"/>
    <hyperlink ref="B4153" r:id="rId4149" xr:uid="{6C26E1D9-6D87-42A2-A4F5-4C762BBDFB42}"/>
    <hyperlink ref="B4154" r:id="rId4150" xr:uid="{3E5AEA36-6CD3-4C18-B4E5-CBDA354C8BFB}"/>
    <hyperlink ref="B4155" r:id="rId4151" xr:uid="{6361C91B-D061-496C-B30C-9610701ADC47}"/>
    <hyperlink ref="B4156" r:id="rId4152" xr:uid="{D16495BB-B7AB-462D-8904-9A12330392EB}"/>
    <hyperlink ref="B4157" r:id="rId4153" xr:uid="{8AB9BB87-EBCA-4C15-A7A1-6678CF0DDACE}"/>
    <hyperlink ref="B4158" r:id="rId4154" xr:uid="{A1D96C13-7AB6-4354-9908-29C527E2929E}"/>
    <hyperlink ref="B4159" r:id="rId4155" xr:uid="{7FD93495-6BB9-4C21-B140-E97FADE26D23}"/>
    <hyperlink ref="B4160" r:id="rId4156" xr:uid="{E96482AF-19B8-42B8-9AAB-7E788FA5756C}"/>
    <hyperlink ref="B4161" r:id="rId4157" xr:uid="{D06C463D-E47B-4E44-BAF0-642F9248B873}"/>
    <hyperlink ref="B4162" r:id="rId4158" xr:uid="{E560DF9B-F31E-4E19-A8ED-8ECA5BCE21D8}"/>
    <hyperlink ref="B4163" r:id="rId4159" xr:uid="{460043D5-F6FB-490D-869B-8F414D0B3303}"/>
    <hyperlink ref="B4164" r:id="rId4160" xr:uid="{898D7FB2-313F-4D62-9A4D-A800FD7A4110}"/>
    <hyperlink ref="B4165" r:id="rId4161" xr:uid="{377B4E5C-903A-4E2A-B22E-952AE955D145}"/>
    <hyperlink ref="B4166" r:id="rId4162" xr:uid="{C7B6F14C-6C3B-4F3F-AD52-E49D32C9AB48}"/>
    <hyperlink ref="B4167" r:id="rId4163" xr:uid="{A0BB3110-E3C6-423E-9BD0-066EB931E3CE}"/>
    <hyperlink ref="B4168" r:id="rId4164" xr:uid="{43589817-5414-438D-A000-442E211EB5F5}"/>
    <hyperlink ref="B4169" r:id="rId4165" xr:uid="{2E740069-F320-464C-9497-EEC8647EB80A}"/>
    <hyperlink ref="B4170" r:id="rId4166" xr:uid="{AE4657CD-CF7B-46D2-A67A-5CCC75E1BC81}"/>
    <hyperlink ref="B4171" r:id="rId4167" xr:uid="{81A5934F-316F-4628-9D21-3EAA861552F5}"/>
    <hyperlink ref="B4172" r:id="rId4168" xr:uid="{136C8DCC-8A45-4236-83E2-0013F9860A3E}"/>
    <hyperlink ref="B4173" r:id="rId4169" xr:uid="{D8E89E2A-C646-4536-BF01-C8061DF580DA}"/>
    <hyperlink ref="B4174" r:id="rId4170" xr:uid="{3D370173-A510-4456-8B25-93072B9D1B65}"/>
    <hyperlink ref="B4175" r:id="rId4171" xr:uid="{1CF3F593-0BE8-480D-A8B4-C44593DBC6B2}"/>
    <hyperlink ref="B4176" r:id="rId4172" xr:uid="{963D3407-CAF6-4FE1-8A16-D7C1CE1358A9}"/>
    <hyperlink ref="B4177" r:id="rId4173" xr:uid="{1643FE7B-E9DC-4259-ADAB-DA01F232D70A}"/>
    <hyperlink ref="B4178" r:id="rId4174" xr:uid="{84304132-D66B-45AE-8564-040BD62B10CC}"/>
    <hyperlink ref="B4179" r:id="rId4175" xr:uid="{834245E9-8470-462E-8E12-F601ADABB335}"/>
    <hyperlink ref="B4180" r:id="rId4176" xr:uid="{B4F6EAB9-9B74-430A-874D-B6EA2C05CB79}"/>
    <hyperlink ref="B4181" r:id="rId4177" xr:uid="{287A8FBB-C0CD-427C-9592-6D63F8C0D796}"/>
    <hyperlink ref="B4182" r:id="rId4178" xr:uid="{BCC3CC31-0AFA-4AD0-891A-C2C121AFA4F9}"/>
    <hyperlink ref="B4183" r:id="rId4179" xr:uid="{AC1E8A11-12FE-4A5F-A12B-615ABAB131E2}"/>
    <hyperlink ref="B4184" r:id="rId4180" xr:uid="{84E1FC3B-0E5F-4748-B988-2D46F929B140}"/>
    <hyperlink ref="B4185" r:id="rId4181" xr:uid="{96248D10-3083-4AC7-8C88-1925C22816A6}"/>
    <hyperlink ref="B4186" r:id="rId4182" xr:uid="{220CDCD1-B9B9-40FC-B967-13F54BAF35F6}"/>
    <hyperlink ref="B4187" r:id="rId4183" xr:uid="{6F2D24F2-03FE-46E9-95E1-6C854D44B395}"/>
    <hyperlink ref="B4188" r:id="rId4184" xr:uid="{7001CB1D-ABF6-47EC-A28B-F114B3EA245B}"/>
    <hyperlink ref="B4189" r:id="rId4185" xr:uid="{38FE0188-B919-4A60-A8C2-F545D41BE002}"/>
    <hyperlink ref="B4190" r:id="rId4186" xr:uid="{759DDACD-39DC-4F90-9ED6-036FA788A35C}"/>
    <hyperlink ref="B4191" r:id="rId4187" xr:uid="{C1149B9B-EB8F-4DD5-B4BA-50681D1F7CE9}"/>
    <hyperlink ref="B4192" r:id="rId4188" xr:uid="{1FE2AFCD-1AB6-4509-B246-5C06A36B5BEA}"/>
    <hyperlink ref="B4193" r:id="rId4189" xr:uid="{C5BBA8FE-8070-4779-B352-D46A61FF376C}"/>
    <hyperlink ref="B4194" r:id="rId4190" xr:uid="{258F3219-77D3-4060-9D7D-D26263E9E4BE}"/>
    <hyperlink ref="B4195" r:id="rId4191" xr:uid="{8820D6B2-327D-4E30-8F8E-EDFF62458517}"/>
    <hyperlink ref="B4196" r:id="rId4192" xr:uid="{91D77EFF-F200-41BE-9D81-CF26440C01F6}"/>
    <hyperlink ref="B4197" r:id="rId4193" xr:uid="{DFA2B5B7-9AA5-4C1E-BC10-DDA50608A01C}"/>
    <hyperlink ref="B4198" r:id="rId4194" xr:uid="{F70774B7-A9BC-492D-B8C8-27086C86ABE8}"/>
    <hyperlink ref="B4199" r:id="rId4195" xr:uid="{1FD69C16-ED89-4AA7-8C72-EE25322DED76}"/>
    <hyperlink ref="B4200" r:id="rId4196" xr:uid="{F44D9443-8DC2-4779-96C8-C27251E9B29B}"/>
    <hyperlink ref="B4201" r:id="rId4197" xr:uid="{059C77D3-DFA1-45FC-AAB0-8E150F55F701}"/>
    <hyperlink ref="B4202" r:id="rId4198" xr:uid="{125C54EA-63BF-40C6-B21D-1CF6D2076FDC}"/>
    <hyperlink ref="B4203" r:id="rId4199" xr:uid="{108E9F4A-B06C-44BF-A772-6D187E53754E}"/>
    <hyperlink ref="B4204" r:id="rId4200" xr:uid="{3FFA8B11-91A6-47AE-8A8B-60CAD874E4D6}"/>
    <hyperlink ref="B4205" r:id="rId4201" xr:uid="{705DBA15-F4E1-4ECB-96D8-B054AEA57A67}"/>
    <hyperlink ref="B4206" r:id="rId4202" xr:uid="{A6B3A27F-4F8A-4958-9D1A-34ED4505FB84}"/>
    <hyperlink ref="B4207" r:id="rId4203" xr:uid="{1C7F61D8-EB3C-43E5-A91E-6FFF0E73870E}"/>
    <hyperlink ref="B4208" r:id="rId4204" xr:uid="{27BBC6D5-8EC7-46FE-8CEA-DE79E9B99532}"/>
    <hyperlink ref="B4209" r:id="rId4205" xr:uid="{7C57FE9A-5B07-491A-9D12-95368D81450B}"/>
    <hyperlink ref="B4210" r:id="rId4206" xr:uid="{B6872D10-B672-411E-97A6-0D5EB3DE51A9}"/>
    <hyperlink ref="B4211" r:id="rId4207" xr:uid="{E6122DA7-9180-40F8-A06D-05E9F508ADC7}"/>
    <hyperlink ref="B4212" r:id="rId4208" xr:uid="{6F4A2CC6-7CB6-4B73-96F3-6D784573DF02}"/>
    <hyperlink ref="B4213" r:id="rId4209" xr:uid="{FC519F00-F9CA-4541-9DC9-00E383C99D0B}"/>
    <hyperlink ref="B4214" r:id="rId4210" xr:uid="{A33FED6C-B8D2-40F0-80E4-17FE8BA49D7E}"/>
    <hyperlink ref="B4215" r:id="rId4211" xr:uid="{68139365-9C7C-404F-9BF1-0289E7ACC0DF}"/>
    <hyperlink ref="B4216" r:id="rId4212" xr:uid="{50A71B4A-8F02-4D11-9407-2CADCA88C7DB}"/>
    <hyperlink ref="B4217" r:id="rId4213" xr:uid="{26969BC5-2F79-4205-9004-55B9EE2863FD}"/>
    <hyperlink ref="B4218" r:id="rId4214" xr:uid="{E52DA9E6-234A-4B86-8F42-4BE6BD0F5071}"/>
    <hyperlink ref="B4219" r:id="rId4215" xr:uid="{0AC669A3-4091-44E2-B7E5-297F09D1F2CF}"/>
    <hyperlink ref="B4220" r:id="rId4216" xr:uid="{5C924A87-B76D-4B65-ABB2-215823F4E644}"/>
    <hyperlink ref="B4221" r:id="rId4217" xr:uid="{2FB49B92-AA80-448F-B5F3-09B05F2C1790}"/>
    <hyperlink ref="B4222" r:id="rId4218" xr:uid="{912F5360-E18C-433C-81C3-A2CC5802069B}"/>
    <hyperlink ref="B4223" r:id="rId4219" xr:uid="{63357169-6620-4ECD-8AA7-B51862A947E3}"/>
    <hyperlink ref="B4224" r:id="rId4220" xr:uid="{3A717FDB-F588-4262-9260-F0598199C950}"/>
    <hyperlink ref="B4225" r:id="rId4221" xr:uid="{BA61518A-5AE6-4D86-914D-2F72507860A8}"/>
    <hyperlink ref="B4226" r:id="rId4222" xr:uid="{ABF07080-8499-4CA1-9D76-F18C83019462}"/>
    <hyperlink ref="B4227" r:id="rId4223" xr:uid="{AC1FB890-FCD7-41B0-840B-6F67CAEB5F23}"/>
    <hyperlink ref="B4228" r:id="rId4224" xr:uid="{5698A60E-319C-4853-8A86-0229B8180439}"/>
    <hyperlink ref="B4229" r:id="rId4225" xr:uid="{574A06E1-D816-417F-A985-14999CEF203F}"/>
    <hyperlink ref="B4230" r:id="rId4226" xr:uid="{746DA355-4723-4ACA-B132-43D236F45773}"/>
    <hyperlink ref="B4231" r:id="rId4227" xr:uid="{0E50D8F2-4FD1-4483-AC2E-2C140CB1A8CB}"/>
    <hyperlink ref="B4232" r:id="rId4228" xr:uid="{5E255AF2-0FAB-4BF2-B36C-AFA9FB5484FC}"/>
    <hyperlink ref="B4233" r:id="rId4229" xr:uid="{33AC941E-D361-4625-B9D0-C7B6E6F9340C}"/>
    <hyperlink ref="B4234" r:id="rId4230" xr:uid="{345BFA3F-F772-4464-AF45-D3594915A7B4}"/>
    <hyperlink ref="B4235" r:id="rId4231" xr:uid="{1E4967B9-42A0-410D-B1EC-84D02244170F}"/>
    <hyperlink ref="B4236" r:id="rId4232" xr:uid="{2F3F1C84-A4C1-47BC-A5E8-B45101E4B4F3}"/>
    <hyperlink ref="B4237" r:id="rId4233" xr:uid="{31A0BBF4-C468-4AB6-816E-D034B17F2F18}"/>
    <hyperlink ref="B4238" r:id="rId4234" xr:uid="{C6205FA5-639D-40D0-96F8-BDF6E7C35183}"/>
    <hyperlink ref="B4239" r:id="rId4235" xr:uid="{83EE5DC9-1AD6-40AB-A739-2EB86A48517C}"/>
    <hyperlink ref="B4240" r:id="rId4236" xr:uid="{C1CF3DE7-FA90-442E-BD18-3BFAA8EF7FAF}"/>
    <hyperlink ref="B4241" r:id="rId4237" xr:uid="{B19AF2B8-2CDB-4435-B542-E5D6BA7FC04E}"/>
    <hyperlink ref="B4242" r:id="rId4238" xr:uid="{4FFA4C4E-4F29-4720-8492-A6EC0884E0D6}"/>
    <hyperlink ref="B4243" r:id="rId4239" xr:uid="{D9AD08A9-DDE2-4DDB-BF86-6B8C55D264A9}"/>
    <hyperlink ref="B4244" r:id="rId4240" xr:uid="{84F39C8F-3CFA-4726-8433-983C9009C7FA}"/>
    <hyperlink ref="B4245" r:id="rId4241" xr:uid="{B00838D0-50E3-4B11-9827-D8352A5FB27C}"/>
    <hyperlink ref="B4246" r:id="rId4242" xr:uid="{BF5E0522-DEF8-4DF8-B6D3-D5B2B7B1A823}"/>
    <hyperlink ref="B4247" r:id="rId4243" xr:uid="{9149A439-06DF-4423-A6CE-1BE20C6EF2CB}"/>
    <hyperlink ref="B4248" r:id="rId4244" xr:uid="{E93E1D05-CC15-4D11-9544-BBC2C152336B}"/>
    <hyperlink ref="B4249" r:id="rId4245" xr:uid="{DE8AC473-54DF-4251-838A-C52DF999293B}"/>
    <hyperlink ref="B4250" r:id="rId4246" xr:uid="{896AB1DD-F3F8-4678-92CE-AD8C2DC9EAFD}"/>
    <hyperlink ref="B4251" r:id="rId4247" xr:uid="{5ADA6521-19C7-48DC-97D6-64A85AA8367A}"/>
    <hyperlink ref="B4252" r:id="rId4248" xr:uid="{CC03C865-836F-48EA-93D0-4C546686E67A}"/>
    <hyperlink ref="B4253" r:id="rId4249" xr:uid="{5B551E14-E81E-41E4-B202-E279040E3376}"/>
    <hyperlink ref="B4254" r:id="rId4250" xr:uid="{B3CEA6CA-8B93-4CE4-AC65-C9C0DA68C218}"/>
    <hyperlink ref="B4255" r:id="rId4251" xr:uid="{B999D55A-424A-4AE8-9C47-B65188528CAA}"/>
    <hyperlink ref="B4256" r:id="rId4252" xr:uid="{BBB5E82D-9776-4B88-8EE1-6FD4963F54DC}"/>
    <hyperlink ref="B4257" r:id="rId4253" xr:uid="{6DB1B5DB-9D7E-4699-AA8E-C2C0C91C0997}"/>
    <hyperlink ref="B4258" r:id="rId4254" xr:uid="{66412241-CD61-4AD1-B198-58B526ACBE21}"/>
    <hyperlink ref="B4259" r:id="rId4255" xr:uid="{EC8D3747-F447-4057-BF46-60CC4DE54A71}"/>
    <hyperlink ref="B4260" r:id="rId4256" xr:uid="{68809B41-7D09-4F28-A6BD-FFC35C8A0E7C}"/>
    <hyperlink ref="B4261" r:id="rId4257" xr:uid="{7EC1866D-554A-48E1-BF74-5D71FBBD42CC}"/>
    <hyperlink ref="B4262" r:id="rId4258" xr:uid="{E4B31C22-69CA-4AF0-8E10-67CB5D8644FD}"/>
    <hyperlink ref="B4263" r:id="rId4259" xr:uid="{F705ADA6-3E05-436D-BA22-BCF788A8C041}"/>
    <hyperlink ref="B4264" r:id="rId4260" xr:uid="{F435EBC5-6B8B-4193-A8DA-DD2AA23CC61F}"/>
    <hyperlink ref="B4265" r:id="rId4261" xr:uid="{738C0D05-8E2F-4D8F-BCE3-8B7CDF7AA162}"/>
    <hyperlink ref="B4266" r:id="rId4262" xr:uid="{B68624A2-5A1C-461C-ABEC-20845F33923F}"/>
    <hyperlink ref="B4267" r:id="rId4263" xr:uid="{E28C7296-474A-486A-9D81-31B8EADEC3A7}"/>
    <hyperlink ref="B4268" r:id="rId4264" xr:uid="{64729176-1989-4D1A-BA6F-9E11040F2BF9}"/>
    <hyperlink ref="B4269" r:id="rId4265" xr:uid="{B99D6068-02BC-44C2-AC19-169F8626CB3D}"/>
    <hyperlink ref="B4270" r:id="rId4266" xr:uid="{6565D9A7-D74C-4C3E-92AC-EF0712098F4F}"/>
    <hyperlink ref="B4271" r:id="rId4267" xr:uid="{20B696CB-5D10-44CE-8F4E-D96BE427D57D}"/>
    <hyperlink ref="B4272" r:id="rId4268" xr:uid="{EC0B6A11-5D3E-4094-B17C-49ECA0413513}"/>
    <hyperlink ref="B4273" r:id="rId4269" xr:uid="{DCC5EBB2-E7AD-43CB-B60D-94DD36D592CF}"/>
    <hyperlink ref="B4274" r:id="rId4270" xr:uid="{A1DE1C21-8FEA-43D9-85F0-EE6C74AB582A}"/>
    <hyperlink ref="B4275" r:id="rId4271" xr:uid="{7845C634-72F4-42E2-A94A-8CBE8302B5B9}"/>
    <hyperlink ref="B4276" r:id="rId4272" xr:uid="{51F4F11D-66E2-4FAE-B516-81FE8ABEE930}"/>
    <hyperlink ref="B4277" r:id="rId4273" xr:uid="{6F74FAED-0348-4D15-B978-E314501E82EE}"/>
    <hyperlink ref="B4278" r:id="rId4274" xr:uid="{AC9FF613-560F-4E22-834E-2896B1AD08D1}"/>
    <hyperlink ref="B4279" r:id="rId4275" xr:uid="{2471F0DF-8EA7-41F8-A480-21A811545D96}"/>
    <hyperlink ref="B4280" r:id="rId4276" xr:uid="{39006CE9-7F55-4915-B02E-E24EFD6EE4FE}"/>
    <hyperlink ref="B4281" r:id="rId4277" xr:uid="{8BDC4F51-326E-4C81-BD18-46DA18A48CF9}"/>
    <hyperlink ref="B4282" r:id="rId4278" xr:uid="{BB2673DA-B887-4215-9C8F-61C6037EC663}"/>
    <hyperlink ref="B4283" r:id="rId4279" xr:uid="{7CD9541F-B02C-455D-A7F5-E02DAABB4CBB}"/>
    <hyperlink ref="B4284" r:id="rId4280" xr:uid="{4033DC7C-969C-4248-BE61-5D5A817C35FA}"/>
    <hyperlink ref="B4285" r:id="rId4281" xr:uid="{7A01DF30-E521-48CD-BDD1-D905B6B6EA5A}"/>
    <hyperlink ref="B4286" r:id="rId4282" xr:uid="{5CCF1D3B-1BB1-4823-9E35-15F0F9284D59}"/>
    <hyperlink ref="B4287" r:id="rId4283" xr:uid="{678DF15A-69F9-41A6-9789-54D57AE6FCA3}"/>
    <hyperlink ref="B4288" r:id="rId4284" xr:uid="{8C44770B-FBD9-4336-827A-8E3AFAA26E9E}"/>
    <hyperlink ref="B4289" r:id="rId4285" xr:uid="{33EF5393-79EB-4E40-BFED-10E893FC3C2E}"/>
    <hyperlink ref="B4290" r:id="rId4286" xr:uid="{D50ECF63-A806-465E-B5C6-68B586DF128F}"/>
    <hyperlink ref="B4291" r:id="rId4287" xr:uid="{48C5B37C-7A43-4F80-A6B5-5953163A2FAF}"/>
    <hyperlink ref="B4292" r:id="rId4288" xr:uid="{1E82E801-EC7B-4D84-90D7-A01D87791569}"/>
    <hyperlink ref="B4293" r:id="rId4289" xr:uid="{97C2428B-4E84-493C-A239-B200D7A0891E}"/>
    <hyperlink ref="B4294" r:id="rId4290" xr:uid="{8ACDA3A1-F42E-4EBD-91B2-3268A1111916}"/>
    <hyperlink ref="B4295" r:id="rId4291" xr:uid="{BEEA4E09-4915-4B5E-91DD-D08D8B9F07B0}"/>
    <hyperlink ref="B4296" r:id="rId4292" xr:uid="{9AF9190A-2872-430B-8FCD-66AA01B4299D}"/>
    <hyperlink ref="B4297" r:id="rId4293" xr:uid="{3BF583A2-3F50-45B2-8495-A0E22FD3DF64}"/>
    <hyperlink ref="B4298" r:id="rId4294" xr:uid="{DA3BE00F-2A18-4D9D-8BEB-2820B9909783}"/>
    <hyperlink ref="B4299" r:id="rId4295" xr:uid="{50E61609-BB61-4A2D-B966-E7FC7A4ADC8A}"/>
    <hyperlink ref="B4300" r:id="rId4296" xr:uid="{B550A4B2-5404-4D84-992E-D75E55487300}"/>
    <hyperlink ref="B4301" r:id="rId4297" xr:uid="{D5B6FAEF-5581-432E-8568-8DCE4E18F073}"/>
    <hyperlink ref="B4302" r:id="rId4298" xr:uid="{90A96D73-339B-485B-8574-07A9667C4540}"/>
    <hyperlink ref="B4303" r:id="rId4299" xr:uid="{334A0ABF-6EB9-4C5E-ABC5-CD4470A21BEF}"/>
    <hyperlink ref="B4304" r:id="rId4300" xr:uid="{32D07F58-56EA-4FA8-928C-BC721BE63006}"/>
    <hyperlink ref="B4305" r:id="rId4301" xr:uid="{42633963-9AEE-45BC-9BFB-28D322100912}"/>
    <hyperlink ref="B4306" r:id="rId4302" xr:uid="{91EA8EAB-18D4-49D3-9A18-5DAF8781C830}"/>
    <hyperlink ref="B4307" r:id="rId4303" xr:uid="{04D3CCF1-43D3-43D4-A7E9-BE99B80DF83D}"/>
    <hyperlink ref="B4308" r:id="rId4304" xr:uid="{A37646EE-6282-432E-9344-015301F5C1E9}"/>
    <hyperlink ref="B4309" r:id="rId4305" xr:uid="{FA0BECE2-57B1-417F-9B24-26771AA639FE}"/>
    <hyperlink ref="B4310" r:id="rId4306" xr:uid="{9F0892AE-9A34-47F7-A5DB-07A9703B9AB5}"/>
    <hyperlink ref="B4311" r:id="rId4307" xr:uid="{9FC0CCE6-1647-41BB-80D7-CB4F91A88D53}"/>
    <hyperlink ref="B4312" r:id="rId4308" xr:uid="{4D1C60E8-E516-4DEC-9C88-E0FA988B4DF7}"/>
    <hyperlink ref="B4313" r:id="rId4309" xr:uid="{B8A92DB4-ACDA-4148-987B-A91566696B09}"/>
    <hyperlink ref="B4314" r:id="rId4310" xr:uid="{0EDF0F66-19CF-4C0E-A7DD-D8DCC60EBEB4}"/>
    <hyperlink ref="B4315" r:id="rId4311" xr:uid="{44252818-B835-473A-9C18-434B210D090D}"/>
    <hyperlink ref="B4316" r:id="rId4312" xr:uid="{AC4B2A39-22ED-48F9-88E7-AE0EEA09AA4F}"/>
    <hyperlink ref="B4317" r:id="rId4313" xr:uid="{27EB5027-0C62-408F-B815-BCE0478321B9}"/>
    <hyperlink ref="B4318" r:id="rId4314" xr:uid="{4B3DB405-DA7C-4C5F-8B7E-0A758870BAE5}"/>
    <hyperlink ref="B4319" r:id="rId4315" xr:uid="{866F80A9-0E32-4259-9720-3D07E5F6050A}"/>
    <hyperlink ref="B4320" r:id="rId4316" xr:uid="{E277B370-82C4-4994-A823-7CD6FB02A900}"/>
    <hyperlink ref="B4321" r:id="rId4317" xr:uid="{300747C4-7192-4E85-B67F-F218C22AFB70}"/>
    <hyperlink ref="B4322" r:id="rId4318" xr:uid="{D8463C7B-1028-4E7D-AC92-391339A76944}"/>
    <hyperlink ref="B4323" r:id="rId4319" xr:uid="{BBB05782-C211-4C2F-8E67-8833F3B1582B}"/>
    <hyperlink ref="B4324" r:id="rId4320" xr:uid="{FC29D2A4-A435-4F45-8089-55E8D1542ECC}"/>
    <hyperlink ref="B4325" r:id="rId4321" xr:uid="{D3E8DD24-7CBF-4A7B-B3CF-C5CB30C89A37}"/>
    <hyperlink ref="B4326" r:id="rId4322" xr:uid="{5A67757C-1BF6-487E-A1C4-ECEDF8D56647}"/>
    <hyperlink ref="B4327" r:id="rId4323" xr:uid="{579CB94C-4941-43A0-8FDA-810256EF008D}"/>
    <hyperlink ref="B4328" r:id="rId4324" xr:uid="{5013933D-359D-40A5-8775-95C8C977A6B6}"/>
    <hyperlink ref="B4329" r:id="rId4325" xr:uid="{C140E640-DEF0-4907-88F1-622D47895C11}"/>
    <hyperlink ref="B4330" r:id="rId4326" xr:uid="{BD2457A6-A33E-4A2B-A85D-D7875102450B}"/>
    <hyperlink ref="B4331" r:id="rId4327" xr:uid="{A8F9B6E7-912D-4A03-8D90-5C0252D4E331}"/>
    <hyperlink ref="B4332" r:id="rId4328" xr:uid="{FDB67B86-AA2C-4112-8988-10E1D6D61092}"/>
    <hyperlink ref="B4333" r:id="rId4329" xr:uid="{4C0025D7-C0B0-450F-8A83-8AEB7B4A20AC}"/>
    <hyperlink ref="B4334" r:id="rId4330" xr:uid="{E22E2953-CD47-4C11-9072-0239DDACBF19}"/>
    <hyperlink ref="B4335" r:id="rId4331" xr:uid="{7825D150-4A89-40D7-9434-E5C05B548F2F}"/>
    <hyperlink ref="B4336" r:id="rId4332" xr:uid="{624CDFB5-73AC-4257-91BC-2C439B73E573}"/>
    <hyperlink ref="B4337" r:id="rId4333" xr:uid="{03108A33-845F-4932-869D-A01FAE7D169E}"/>
    <hyperlink ref="B4338" r:id="rId4334" xr:uid="{20085A7A-44BC-47DA-A023-8D3951E1DB39}"/>
    <hyperlink ref="B4339" r:id="rId4335" xr:uid="{9C7E0DF5-1CBA-4554-81B5-AD33D7A33AC3}"/>
    <hyperlink ref="B4340" r:id="rId4336" xr:uid="{275730EC-79FC-4234-BFD0-1F7CBD96B9B5}"/>
    <hyperlink ref="B4341" r:id="rId4337" xr:uid="{AE938CAB-EA44-4890-8118-CB8C7ADAAF4A}"/>
    <hyperlink ref="B4342" r:id="rId4338" xr:uid="{13D1D6FE-B803-4622-BF0C-41A12E526089}"/>
    <hyperlink ref="B4343" r:id="rId4339" xr:uid="{B513FCC2-78F7-40D4-A259-F227F988497F}"/>
    <hyperlink ref="B4344" r:id="rId4340" xr:uid="{BF944ADF-7604-420F-B6BA-985C8CDD902F}"/>
    <hyperlink ref="B4345" r:id="rId4341" xr:uid="{FA70DD23-C1DF-4951-910E-720030EC6FFE}"/>
    <hyperlink ref="B4346" r:id="rId4342" xr:uid="{327C5931-BB9A-4F74-94BB-230CE212483F}"/>
    <hyperlink ref="B4347" r:id="rId4343" xr:uid="{F76FD5AF-89D0-49AA-AE47-AC9F18060639}"/>
    <hyperlink ref="B4348" r:id="rId4344" xr:uid="{6092199B-F177-446D-904D-0308CC90D298}"/>
    <hyperlink ref="B4349" r:id="rId4345" xr:uid="{D433C779-BB67-4368-B4B2-F65562B389D2}"/>
    <hyperlink ref="B4350" r:id="rId4346" xr:uid="{2F9EBAEF-FD2F-4227-B32C-293EF63E435B}"/>
    <hyperlink ref="B4351" r:id="rId4347" xr:uid="{A25C6882-D02C-48E1-8E7E-4137D24F0C2B}"/>
    <hyperlink ref="B4352" r:id="rId4348" xr:uid="{E9B9C4FA-C2D7-48D9-9625-A1151E87C7FB}"/>
    <hyperlink ref="B4353" r:id="rId4349" xr:uid="{CEEF8844-D531-45B8-9A83-CB9F63889013}"/>
    <hyperlink ref="B4354" r:id="rId4350" xr:uid="{4AF7325A-62E4-4AC2-9731-A0A0B5D86D3D}"/>
    <hyperlink ref="B4355" r:id="rId4351" xr:uid="{0F951ACB-EF79-4A6B-8436-59A211847B78}"/>
    <hyperlink ref="B4356" r:id="rId4352" xr:uid="{656D3CF5-106B-4C0D-94AA-6F92A9F4E512}"/>
    <hyperlink ref="B4357" r:id="rId4353" xr:uid="{6C12FBCF-3E65-428B-B367-D8A818A24B51}"/>
    <hyperlink ref="B4358" r:id="rId4354" xr:uid="{F0E84403-9016-4406-89A1-B19E7C2AD0CE}"/>
    <hyperlink ref="B4359" r:id="rId4355" xr:uid="{09054A39-38F1-4C32-A1FD-2EF94BBD4B8B}"/>
    <hyperlink ref="B4360" r:id="rId4356" xr:uid="{FD1BD2C1-A864-409E-9B4F-FA4E2E2C80FF}"/>
    <hyperlink ref="B4361" r:id="rId4357" xr:uid="{A4BA7C76-78DF-4BF3-9FD7-A2075694BBA3}"/>
    <hyperlink ref="B4362" r:id="rId4358" xr:uid="{97D056AA-B2E1-4A84-9329-9C5871B30C10}"/>
    <hyperlink ref="B4363" r:id="rId4359" xr:uid="{7433EE62-100F-49EA-A555-9927262AC6BE}"/>
    <hyperlink ref="B4364" r:id="rId4360" xr:uid="{C43F0E2D-0A8E-45C2-9736-1B712BE6E941}"/>
    <hyperlink ref="B4365" r:id="rId4361" xr:uid="{3CC467A3-D584-49C7-9ACF-ED1901085D48}"/>
    <hyperlink ref="B4366" r:id="rId4362" xr:uid="{6E6F1CE9-2C92-4EB0-A38E-C1D4E20CD1BD}"/>
    <hyperlink ref="B4367" r:id="rId4363" xr:uid="{2A94292F-BAD3-4FF6-891C-FB3BAA157D00}"/>
    <hyperlink ref="B4368" r:id="rId4364" xr:uid="{58DE9C43-D83E-4E80-8519-8FA781C76CF2}"/>
    <hyperlink ref="B4369" r:id="rId4365" xr:uid="{C24C2169-7B44-4C44-9088-192E1DBBBE03}"/>
    <hyperlink ref="B4370" r:id="rId4366" xr:uid="{A7F50479-72F3-4506-9798-ABC2331950B2}"/>
    <hyperlink ref="B4371" r:id="rId4367" xr:uid="{AC41F0A1-2E65-446E-807D-46D4FE9710E5}"/>
    <hyperlink ref="B4372" r:id="rId4368" xr:uid="{A9BB8DCF-5615-488F-9A13-DA0FABAF68E3}"/>
    <hyperlink ref="B4373" r:id="rId4369" xr:uid="{05438201-CB56-42E8-9981-9FCB3CC108CB}"/>
    <hyperlink ref="B4374" r:id="rId4370" xr:uid="{C764856F-C5BC-405F-ABFC-A2A659424247}"/>
    <hyperlink ref="B4375" r:id="rId4371" xr:uid="{27AA6CF9-BDF6-4CF3-8150-826EFFB93BD2}"/>
    <hyperlink ref="B4376" r:id="rId4372" xr:uid="{47A5A5F3-451E-424E-A75D-B97B0F7D1935}"/>
    <hyperlink ref="B4377" r:id="rId4373" xr:uid="{E78744E3-889B-42C5-93E1-2CEE8505B23D}"/>
    <hyperlink ref="B4378" r:id="rId4374" xr:uid="{902C0997-E4F5-4755-AD6F-9946CB080FE0}"/>
    <hyperlink ref="B4379" r:id="rId4375" xr:uid="{F5BD7DAA-4D8B-493E-B6C4-3A189B385761}"/>
    <hyperlink ref="B4380" r:id="rId4376" xr:uid="{540D45F0-5D3E-49CE-A7BB-30449D3088A4}"/>
    <hyperlink ref="B4381" r:id="rId4377" xr:uid="{87574B6B-5CBE-4595-93A5-D01F929AAB2E}"/>
    <hyperlink ref="B4382" r:id="rId4378" xr:uid="{DC40EC50-8E3D-42ED-A520-D838895AE751}"/>
    <hyperlink ref="B4383" r:id="rId4379" xr:uid="{98890DC4-C5AF-42D2-8977-E9CB4C1553C2}"/>
    <hyperlink ref="B4384" r:id="rId4380" xr:uid="{569232E0-2A8B-4524-8990-32D4DA799986}"/>
    <hyperlink ref="B4385" r:id="rId4381" xr:uid="{7B8D9421-B915-4D02-B3AF-4D2EBD40FECC}"/>
    <hyperlink ref="B4386" r:id="rId4382" xr:uid="{7F304FF8-92D8-4DEF-97E2-4AC914106497}"/>
    <hyperlink ref="B4387" r:id="rId4383" xr:uid="{1A62BE5B-A4FD-450F-9BED-441DAD33D56C}"/>
    <hyperlink ref="B4388" r:id="rId4384" xr:uid="{AB052CBC-59D4-4A7F-9982-96E8AD669120}"/>
    <hyperlink ref="B4389" r:id="rId4385" xr:uid="{EEE6A7C8-67B8-43A0-934D-557446F00A98}"/>
    <hyperlink ref="B4390" r:id="rId4386" xr:uid="{58DF027B-5258-4697-A5AA-CE768A5E590C}"/>
    <hyperlink ref="B4391" r:id="rId4387" xr:uid="{842E91AF-E9A2-4003-AC24-C0EF15671432}"/>
    <hyperlink ref="B4392" r:id="rId4388" xr:uid="{43E3DA77-FA38-4969-8CF1-AC3B37C63DCB}"/>
    <hyperlink ref="B4393" r:id="rId4389" xr:uid="{FABE8680-DBD6-45B1-BE5C-62E6A733088C}"/>
    <hyperlink ref="B4394" r:id="rId4390" xr:uid="{AA135677-A1E7-4D1B-A769-A08851F011C1}"/>
    <hyperlink ref="B4395" r:id="rId4391" xr:uid="{14BB7C3C-8467-41D7-B4AC-C3C006F02CC9}"/>
    <hyperlink ref="B4396" r:id="rId4392" xr:uid="{752F8C80-6B37-4612-957F-3B634D3F2DA0}"/>
    <hyperlink ref="B4397" r:id="rId4393" xr:uid="{D9AEC46F-2A1A-4312-A912-ACC33F87AD87}"/>
    <hyperlink ref="B4398" r:id="rId4394" xr:uid="{774FC8A1-A683-41A3-8900-53798386D0F3}"/>
    <hyperlink ref="B4399" r:id="rId4395" xr:uid="{77F5068E-A990-4A14-A80B-C16FC0444004}"/>
    <hyperlink ref="B4400" r:id="rId4396" xr:uid="{B2198483-524B-4F92-8FE4-B9972F585B1C}"/>
    <hyperlink ref="B4401" r:id="rId4397" xr:uid="{FD3FA49C-5CA6-4F7A-BF76-103F87AC6900}"/>
    <hyperlink ref="B4402" location="VALUE!" display="VALUE!" xr:uid="{DE778094-0648-4B01-B376-F354DC0AEFCE}"/>
    <hyperlink ref="B4403" r:id="rId4398" xr:uid="{16B323BD-9045-485E-A00F-38AD3B0CD123}"/>
    <hyperlink ref="B4404" r:id="rId4399" xr:uid="{9D017053-4832-49BA-8B26-889AD2F200FC}"/>
    <hyperlink ref="B4405" r:id="rId4400" xr:uid="{6AD851DD-E31B-4E42-8267-E6900D6F57DF}"/>
    <hyperlink ref="B4406" r:id="rId4401" xr:uid="{CD8F20CC-987F-4D9F-B3C0-5B2D3D4BB9BB}"/>
    <hyperlink ref="B4407" r:id="rId4402" xr:uid="{D532D46E-9D6F-41C1-B6EB-0B2A3A14D893}"/>
    <hyperlink ref="B4408" r:id="rId4403" xr:uid="{A8C70179-0B1B-4DD5-975C-36FE4AFD82DB}"/>
    <hyperlink ref="B4409" r:id="rId4404" xr:uid="{A56B6A34-BFA6-4334-8471-9DDDBAF1A541}"/>
    <hyperlink ref="B4410" r:id="rId4405" xr:uid="{59B406E0-FE5E-4931-8F7F-5220459C8F48}"/>
    <hyperlink ref="B4411" r:id="rId4406" xr:uid="{57DE5A90-307F-44EE-A033-71CF94FAA8CC}"/>
    <hyperlink ref="B4412" r:id="rId4407" xr:uid="{0A63E250-1510-49BE-A776-0F93CEAF6340}"/>
    <hyperlink ref="B4413" r:id="rId4408" xr:uid="{4CB37893-AE8B-48A2-9237-D9EA001BCE53}"/>
    <hyperlink ref="B4414" r:id="rId4409" xr:uid="{C91A1B11-920C-4879-9262-5BFB28DCA7A9}"/>
    <hyperlink ref="B4415" r:id="rId4410" xr:uid="{7BD968AB-C5D2-4C31-B2CE-618AEC3B98E4}"/>
    <hyperlink ref="B4416" r:id="rId4411" xr:uid="{67871760-FB79-4335-835C-D8A5CB2BC085}"/>
    <hyperlink ref="B4417" r:id="rId4412" xr:uid="{03971D8A-FA9F-48C0-9150-C83EF7EB39B6}"/>
    <hyperlink ref="B4418" r:id="rId4413" xr:uid="{AA38D69B-4F32-4439-B8BB-F1EEBD568925}"/>
    <hyperlink ref="B4419" r:id="rId4414" xr:uid="{BB282FDF-093B-4FA6-83F0-680440E05FD2}"/>
    <hyperlink ref="B4420" r:id="rId4415" xr:uid="{386188A0-5A18-423F-92A6-4D4BDF90F1CC}"/>
    <hyperlink ref="B4421" r:id="rId4416" xr:uid="{A9C5FE6D-6C30-4069-8E04-DED70FE0C509}"/>
    <hyperlink ref="B4422" r:id="rId4417" xr:uid="{B30096CF-BE69-4F40-B366-D4EC7A373DF7}"/>
    <hyperlink ref="B4423" r:id="rId4418" xr:uid="{010DCCAB-0DA9-4C86-ACA1-EE5B02F46D09}"/>
    <hyperlink ref="B4424" r:id="rId4419" xr:uid="{8E4186CD-0550-4D72-BE9D-53A6F40D3324}"/>
    <hyperlink ref="B4425" r:id="rId4420" xr:uid="{ECD5E1B0-1270-4E41-9060-902DE2074E4B}"/>
    <hyperlink ref="B4426" r:id="rId4421" xr:uid="{8C4A033C-ED82-4F56-848A-FD9994BD6CF1}"/>
    <hyperlink ref="B4427" r:id="rId4422" xr:uid="{83A2DCCA-BC4A-4481-B0A6-C9B253BCEB40}"/>
    <hyperlink ref="B4428" r:id="rId4423" xr:uid="{AB24E1EC-95BE-4770-8225-D7A4D156B7AF}"/>
    <hyperlink ref="B4429" r:id="rId4424" xr:uid="{E0B1F848-D0B8-4A31-82FB-1E8D6ED2EDD7}"/>
    <hyperlink ref="B4430" r:id="rId4425" xr:uid="{4352792F-3BC2-431F-868A-E4122F0C7123}"/>
    <hyperlink ref="B4431" r:id="rId4426" xr:uid="{624737F8-19B6-4F01-8BD7-522F1C9FBB5D}"/>
    <hyperlink ref="B4432" r:id="rId4427" xr:uid="{27944A4A-A3E3-4314-A598-5B96E5CB99C6}"/>
    <hyperlink ref="B4433" r:id="rId4428" xr:uid="{6C18A937-3A5D-4498-9B87-FD183F3B32C7}"/>
    <hyperlink ref="B4434" r:id="rId4429" xr:uid="{E5509B65-5960-44F0-BA64-08343D3D7F25}"/>
    <hyperlink ref="B4435" r:id="rId4430" xr:uid="{CBB05787-0DCE-4B02-B65D-134C25D3F244}"/>
    <hyperlink ref="B4436" r:id="rId4431" xr:uid="{C4E625BB-9CE3-4B8C-8232-464D4513ADA7}"/>
    <hyperlink ref="B4437" r:id="rId4432" xr:uid="{CF733549-BA29-4138-B3EE-14F2B9D66332}"/>
    <hyperlink ref="B4438" r:id="rId4433" xr:uid="{245587C7-D9CB-4099-8880-7DDE35EB4125}"/>
    <hyperlink ref="B4439" r:id="rId4434" xr:uid="{A748E13C-83BC-4ABE-9292-9C309830A2D6}"/>
    <hyperlink ref="B4440" r:id="rId4435" xr:uid="{D1C8DC49-F114-411E-90CF-DFC321139E81}"/>
    <hyperlink ref="B4441" r:id="rId4436" xr:uid="{60E3E0BE-D2A7-4A91-BC02-A8190FBB8B71}"/>
    <hyperlink ref="B4442" r:id="rId4437" xr:uid="{B7559F29-401E-4E93-8AA4-592CC6F2E2F9}"/>
    <hyperlink ref="B4443" r:id="rId4438" xr:uid="{A183D188-159E-4982-B868-38DB295FB908}"/>
    <hyperlink ref="B4444" r:id="rId4439" xr:uid="{4BA26611-6CB4-4E62-A5E0-595F0F2D1130}"/>
    <hyperlink ref="B4445" r:id="rId4440" xr:uid="{FAE273E9-998D-4F6E-8C52-1EFB1055F96C}"/>
    <hyperlink ref="B4446" r:id="rId4441" xr:uid="{288434DC-8373-45DA-BEF9-88105FB50DD3}"/>
    <hyperlink ref="B4447" r:id="rId4442" xr:uid="{09D8975A-D039-4E4E-ADE4-9D831372EF63}"/>
    <hyperlink ref="B4448" r:id="rId4443" xr:uid="{30604ECF-46FA-4BE6-9976-FC6E6CE9C6D9}"/>
    <hyperlink ref="B4449" r:id="rId4444" xr:uid="{B08E761D-3BEA-40A5-B51D-F0E2698C8A86}"/>
    <hyperlink ref="B4450" r:id="rId4445" xr:uid="{B22A086B-A165-4D18-80A4-D8CFEC138B56}"/>
    <hyperlink ref="B4451" r:id="rId4446" xr:uid="{492858A3-58FF-4A32-BAAE-A9F2EC2ED336}"/>
    <hyperlink ref="B4452" r:id="rId4447" xr:uid="{9BAD1DD8-13C9-40C7-ADFC-A606BD27B4AF}"/>
    <hyperlink ref="B4453" r:id="rId4448" xr:uid="{59F40AF7-5CB7-492D-B1DD-1330121F14EE}"/>
    <hyperlink ref="B4454" r:id="rId4449" xr:uid="{80828647-23A0-4F1C-AF0F-4173E7F4B1E4}"/>
    <hyperlink ref="B4455" r:id="rId4450" xr:uid="{B31262E2-E3EB-4FEE-AEB9-A226CFD167F5}"/>
    <hyperlink ref="B4456" r:id="rId4451" xr:uid="{1699DE76-623E-4CAC-8751-6E0E5D884076}"/>
    <hyperlink ref="B4457" r:id="rId4452" xr:uid="{9A4C6B49-037F-40DE-A40D-C1A1E085DE95}"/>
    <hyperlink ref="B4458" r:id="rId4453" xr:uid="{C0D638F4-54C1-40C4-BD83-32C5BA1963D2}"/>
    <hyperlink ref="B4459" r:id="rId4454" xr:uid="{D9B3BA8B-715A-4933-B9FB-F8F7C4DF6539}"/>
    <hyperlink ref="B4460" r:id="rId4455" xr:uid="{EFD1AA65-BC78-4048-B9BE-01C9A33BF815}"/>
    <hyperlink ref="B4461" r:id="rId4456" xr:uid="{F979B79A-7138-41C6-BD32-BCF52A860E2C}"/>
    <hyperlink ref="B4462" r:id="rId4457" xr:uid="{93D3E731-0CC8-437B-8F00-D8DBF69F6E90}"/>
    <hyperlink ref="B4463" r:id="rId4458" xr:uid="{01311184-7E28-4963-A4E3-CC83AE0ABDAE}"/>
    <hyperlink ref="B4464" r:id="rId4459" xr:uid="{780F86A6-4D7D-489D-83A2-17534230F20A}"/>
    <hyperlink ref="B4465" r:id="rId4460" xr:uid="{9DAE3D93-15F7-4D2E-8DD4-03B94F6E9FDF}"/>
    <hyperlink ref="B4466" r:id="rId4461" xr:uid="{ACB9A2BE-CF3E-4CF7-BC64-B95F84255F50}"/>
    <hyperlink ref="B4467" r:id="rId4462" xr:uid="{06B03CEA-61E5-4957-BE8A-49E0B1F4415E}"/>
    <hyperlink ref="B4468" r:id="rId4463" xr:uid="{CE51370B-8E79-49AC-8386-46DB266E2891}"/>
    <hyperlink ref="B4469" r:id="rId4464" xr:uid="{363C11E4-34C4-4F19-9556-C0AFE1EB0CFA}"/>
    <hyperlink ref="B4470" r:id="rId4465" xr:uid="{872E8EE5-A886-4A0A-B1A2-1B9ADEC09051}"/>
    <hyperlink ref="B4471" r:id="rId4466" xr:uid="{71E61AD3-FE2B-4B2F-833D-AF3DE13F71A2}"/>
    <hyperlink ref="B4472" r:id="rId4467" xr:uid="{249BCD76-13FA-4232-8E50-76D0E3EF3197}"/>
    <hyperlink ref="B4473" r:id="rId4468" xr:uid="{45551E17-6254-41C9-AC4E-7DAC2FA7B54E}"/>
    <hyperlink ref="B4474" r:id="rId4469" xr:uid="{8FE0679E-7C99-4D2A-8D76-B93EDCEACADF}"/>
    <hyperlink ref="B4475" r:id="rId4470" xr:uid="{D296255A-41A6-4376-AA9A-98BDCD20FCB4}"/>
    <hyperlink ref="B4476" r:id="rId4471" xr:uid="{4D8336C3-CA3D-462F-886E-76703C63D7B0}"/>
    <hyperlink ref="B4477" r:id="rId4472" xr:uid="{8A0187CD-D582-411B-8A52-05960BC84006}"/>
    <hyperlink ref="B4478" r:id="rId4473" xr:uid="{BF6EA51E-0F16-4C5C-B980-B120BAA45640}"/>
    <hyperlink ref="B4479" r:id="rId4474" xr:uid="{321E1B44-4525-4E56-87BA-5C59458036F6}"/>
    <hyperlink ref="B4480" r:id="rId4475" xr:uid="{64026115-1C58-47D9-96B1-AD0FCEFBC0A3}"/>
    <hyperlink ref="B4481" r:id="rId4476" xr:uid="{9A21DB0B-74B5-4D8F-A1F8-1ACF04BB7325}"/>
    <hyperlink ref="B4482" r:id="rId4477" xr:uid="{BC1B6C3A-0C5D-47EA-9322-4CA278C597AD}"/>
    <hyperlink ref="B4483" r:id="rId4478" xr:uid="{F2A55014-6DD9-45C2-8992-1A02BB213101}"/>
    <hyperlink ref="B4484" r:id="rId4479" xr:uid="{FE91F17E-4760-4F37-AD37-C8B8FD6F49C4}"/>
    <hyperlink ref="B4485" r:id="rId4480" xr:uid="{891220F5-216E-433A-B1A2-4313C15EC186}"/>
    <hyperlink ref="B4486" r:id="rId4481" xr:uid="{989EC333-871C-40FE-AE73-0249D9FC25B2}"/>
    <hyperlink ref="B4487" r:id="rId4482" xr:uid="{28C85BE4-1852-4B0F-B816-E00450C76640}"/>
    <hyperlink ref="B4488" r:id="rId4483" xr:uid="{20910A17-9AAA-4B25-8D27-5046D4FCCCB8}"/>
    <hyperlink ref="B4489" r:id="rId4484" xr:uid="{4C2E13D1-9006-43FF-9302-714560753614}"/>
    <hyperlink ref="B4490" r:id="rId4485" xr:uid="{C2928D56-7BE9-445B-8578-735A4E6879F8}"/>
    <hyperlink ref="B4491" r:id="rId4486" xr:uid="{47224D15-3E60-42AB-86A4-D2ECA3D2F216}"/>
    <hyperlink ref="B4492" r:id="rId4487" xr:uid="{B68267EC-4A71-4F78-B1D9-8B39E7393B2F}"/>
    <hyperlink ref="B4493" r:id="rId4488" xr:uid="{9559FEC1-65C3-4044-B078-3A88320AB136}"/>
    <hyperlink ref="B4494" r:id="rId4489" xr:uid="{8D95CFA6-BA7E-4A2D-9FD2-2B6E9246815C}"/>
    <hyperlink ref="B4495" r:id="rId4490" xr:uid="{34743EDC-4AFE-4B24-8712-8B49A0EE5BBF}"/>
    <hyperlink ref="B4496" r:id="rId4491" xr:uid="{C6E257B6-6252-4E5C-8999-87CA1213A80F}"/>
    <hyperlink ref="B4497" r:id="rId4492" xr:uid="{18088A60-CD20-492B-A481-3A5AA2408ACB}"/>
    <hyperlink ref="B4498" r:id="rId4493" xr:uid="{2AACE436-78A6-4D00-9480-8DFBB79D51F6}"/>
    <hyperlink ref="B4499" r:id="rId4494" xr:uid="{EC5886D3-DFA8-4219-8C77-A062FA9C4810}"/>
    <hyperlink ref="B4500" r:id="rId4495" xr:uid="{2F4A52D1-EE00-4F55-9583-5EF1E8185E9B}"/>
    <hyperlink ref="B4501" r:id="rId4496" xr:uid="{81B96338-2FEB-4E32-86FF-7FF5BEBF8ED0}"/>
    <hyperlink ref="B4502" r:id="rId4497" xr:uid="{F37C3C23-3408-4287-A126-71CB70DF5382}"/>
    <hyperlink ref="B4503" r:id="rId4498" xr:uid="{8D79CEC5-D0EC-43AA-8A0D-319EC3FE86AE}"/>
    <hyperlink ref="B4504" r:id="rId4499" xr:uid="{926DE576-E21C-4AB3-B65B-C3938A7604A2}"/>
    <hyperlink ref="B4505" r:id="rId4500" xr:uid="{4E5AB1CC-7FE1-42EC-81A1-15D4B81764B9}"/>
    <hyperlink ref="B4506" r:id="rId4501" xr:uid="{ADB5923A-31F4-4875-B2BD-4670B254CEB8}"/>
    <hyperlink ref="B4507" r:id="rId4502" xr:uid="{E997E4A8-BEF0-4C62-B526-FDD1E6DF1DBF}"/>
    <hyperlink ref="B4508" r:id="rId4503" xr:uid="{0A3A512E-9611-4714-9EB2-3481D7844A47}"/>
    <hyperlink ref="B4509" r:id="rId4504" xr:uid="{EF88C97D-09DD-4E13-BF67-88D680A89B87}"/>
    <hyperlink ref="B4510" r:id="rId4505" xr:uid="{60C5D05E-B412-4DA2-A26D-6A48F5089B0B}"/>
    <hyperlink ref="B4511" r:id="rId4506" xr:uid="{2058E930-2655-4BC2-ABB2-A849CB608068}"/>
    <hyperlink ref="B4512" r:id="rId4507" xr:uid="{CE900D95-8025-41F6-AA08-FEA374712EDB}"/>
    <hyperlink ref="B4513" r:id="rId4508" xr:uid="{7E9D77E5-DBAA-4B98-94EF-756E07F18450}"/>
    <hyperlink ref="B4514" r:id="rId4509" xr:uid="{87E7F7FA-6EC3-40DC-B9BF-B2658E936585}"/>
    <hyperlink ref="B4515" r:id="rId4510" xr:uid="{FBAF4464-9851-4689-B03B-E8B7C56A2EA4}"/>
    <hyperlink ref="B4516" r:id="rId4511" xr:uid="{C5057D47-5424-435A-84C2-AE9BF37923F2}"/>
    <hyperlink ref="B4517" r:id="rId4512" xr:uid="{450E4F8E-FB8D-4F21-B12D-C5D083B966F8}"/>
    <hyperlink ref="B4518" r:id="rId4513" xr:uid="{B0941906-4FAA-424E-B31D-B324A3B0D467}"/>
    <hyperlink ref="B4519" r:id="rId4514" xr:uid="{FD075D2B-BF9D-4048-8C07-7D2DDB8805E1}"/>
    <hyperlink ref="B4520" r:id="rId4515" xr:uid="{40C1149B-EFD6-481A-8E23-57BFB70EE3B8}"/>
    <hyperlink ref="B4521" r:id="rId4516" xr:uid="{DBBBAF84-4523-44FA-B2D6-CFF85F4EAB0C}"/>
    <hyperlink ref="B4522" r:id="rId4517" xr:uid="{6E9B31A3-1400-4C39-BD72-EE810AA1A30D}"/>
    <hyperlink ref="B4523" r:id="rId4518" xr:uid="{36BA4517-70E6-45A3-8B01-400CC25424C8}"/>
    <hyperlink ref="B4524" r:id="rId4519" xr:uid="{BC6D3C7D-4001-4BB8-8D62-58A4334EC25B}"/>
    <hyperlink ref="B4525" r:id="rId4520" xr:uid="{F27B2742-7E6B-46B0-A391-73FCFBE92553}"/>
    <hyperlink ref="B4526" r:id="rId4521" xr:uid="{FCE05024-44E2-4DBE-A3A8-8D574C8DE60B}"/>
    <hyperlink ref="B4527" r:id="rId4522" xr:uid="{30E73297-8E48-4854-827C-8CA3E0E670CC}"/>
    <hyperlink ref="B4528" r:id="rId4523" xr:uid="{ADBCE540-61F5-440D-8669-A9F2A242CB7E}"/>
    <hyperlink ref="B4529" r:id="rId4524" xr:uid="{A8AB59AC-666C-4C90-A8CB-4AC6864B0E6F}"/>
    <hyperlink ref="B4530" r:id="rId4525" xr:uid="{512A28FA-40DC-4C30-93DD-02B565E29CF9}"/>
    <hyperlink ref="B4531" r:id="rId4526" xr:uid="{791AFF86-864C-43E1-BC22-4B9C24A4C15E}"/>
    <hyperlink ref="B4532" r:id="rId4527" xr:uid="{C837EF70-8DF2-4B81-8D25-728103185D58}"/>
    <hyperlink ref="B4533" r:id="rId4528" xr:uid="{2AAE0920-3D5C-4DA4-94BC-137DD0532AA1}"/>
    <hyperlink ref="B4534" r:id="rId4529" xr:uid="{2C910635-B769-48C5-89F5-EC7E2212F22F}"/>
    <hyperlink ref="B4535" r:id="rId4530" xr:uid="{12439C08-9152-4FE6-9907-BB02FCD7ED51}"/>
    <hyperlink ref="B4536" r:id="rId4531" xr:uid="{4A0C8D9D-08C9-4A6C-B37A-502398F7E54E}"/>
    <hyperlink ref="B4537" r:id="rId4532" xr:uid="{8FB4862F-66C9-4388-859D-38B8BFE91E6C}"/>
    <hyperlink ref="B4538" r:id="rId4533" xr:uid="{51B50740-3216-4362-BDFE-F0C944B5825F}"/>
    <hyperlink ref="B4539" r:id="rId4534" xr:uid="{D458AB2E-7F42-433D-B60A-3A231D5FDB9E}"/>
    <hyperlink ref="B4540" r:id="rId4535" xr:uid="{2D4DBCA2-4C83-4EC4-85E1-56953C214F51}"/>
    <hyperlink ref="B4541" r:id="rId4536" xr:uid="{52B6CF15-8222-4733-B76F-E40567C21C77}"/>
    <hyperlink ref="B4542" r:id="rId4537" xr:uid="{B82FCEF5-C3BF-4917-AC6A-BD563011AE45}"/>
    <hyperlink ref="B4543" r:id="rId4538" xr:uid="{3B3F62DD-821F-4948-80E1-672E6E5C7049}"/>
    <hyperlink ref="B4544" r:id="rId4539" xr:uid="{DA1C5811-4A43-4788-B5FD-6CAB13C0578E}"/>
    <hyperlink ref="B4545" r:id="rId4540" xr:uid="{C92D4E25-D684-4B44-9050-A1F59232AFC9}"/>
    <hyperlink ref="B4546" r:id="rId4541" xr:uid="{8F695C44-330C-4724-B959-A705F08247FF}"/>
    <hyperlink ref="B4547" r:id="rId4542" xr:uid="{18BB8913-490F-4D75-B35D-01B1F942B26C}"/>
    <hyperlink ref="B4548" r:id="rId4543" xr:uid="{FE206411-3101-4CC7-B93F-E95C7D5CA825}"/>
    <hyperlink ref="B4549" r:id="rId4544" xr:uid="{23CCBFB0-58F4-45F4-8470-EAC5A0896B7A}"/>
    <hyperlink ref="B4550" r:id="rId4545" xr:uid="{BD64A190-BC65-4CA5-AE39-B8A8EFD64C57}"/>
    <hyperlink ref="B4551" r:id="rId4546" xr:uid="{BB8C60FB-E6F0-45C7-B389-70EF5B1B8961}"/>
    <hyperlink ref="B4552" r:id="rId4547" xr:uid="{B3FF5767-885C-49DB-ABE1-20572BB09DB2}"/>
    <hyperlink ref="B4553" r:id="rId4548" xr:uid="{68E782AB-B1DF-4905-9A03-4692D6C688BF}"/>
    <hyperlink ref="B4554" r:id="rId4549" xr:uid="{8B6ADE44-1DE5-4478-A80E-3A5CF77E694B}"/>
    <hyperlink ref="B4555" r:id="rId4550" xr:uid="{183D4F6A-B1F9-4114-8FDE-98BD9D36E0E7}"/>
    <hyperlink ref="B4556" r:id="rId4551" xr:uid="{C882C4C7-48A8-4126-8F4C-BC63448C0283}"/>
    <hyperlink ref="B4557" r:id="rId4552" xr:uid="{7D0CAABF-B5BD-4547-9015-FF8369F61AD1}"/>
    <hyperlink ref="B4558" r:id="rId4553" xr:uid="{712B088B-4212-442E-B972-9642A5EE05F0}"/>
    <hyperlink ref="B4559" r:id="rId4554" xr:uid="{B25BB71C-6D76-4F85-B9C7-DBD480FF2F62}"/>
    <hyperlink ref="B4560" r:id="rId4555" xr:uid="{4452B142-FF84-44FF-A368-0B5FCD4D4FEE}"/>
    <hyperlink ref="B4561" r:id="rId4556" xr:uid="{AD43A788-43A9-4BC1-8BB2-9FA6B88E0959}"/>
    <hyperlink ref="B4562" r:id="rId4557" xr:uid="{A9A04428-3AEE-4AEF-ADD4-59B3C56BD747}"/>
    <hyperlink ref="B4563" r:id="rId4558" xr:uid="{8DD02D2D-02EA-485A-8AEB-8A2285BFF670}"/>
    <hyperlink ref="B4564" r:id="rId4559" xr:uid="{2CB3B70F-62CC-4242-8637-3AE0A29CA9DE}"/>
    <hyperlink ref="B4565" r:id="rId4560" xr:uid="{B9EDC796-1276-4A5F-BBE3-09EC0055FD62}"/>
    <hyperlink ref="B4566" r:id="rId4561" xr:uid="{E0836BC7-F1D2-44BB-B7B1-54A4514392C4}"/>
    <hyperlink ref="B4567" r:id="rId4562" xr:uid="{40E605E7-D743-4466-94E5-0F4860A9B5ED}"/>
    <hyperlink ref="B4568" r:id="rId4563" xr:uid="{A9084428-2FA0-4F24-8475-52D275FB2221}"/>
    <hyperlink ref="B4569" r:id="rId4564" xr:uid="{164A0F76-A70F-44A4-B950-6E1FD2674A7D}"/>
    <hyperlink ref="B4570" r:id="rId4565" xr:uid="{FEC846A6-F978-4810-9AD5-23A5C27F48D6}"/>
    <hyperlink ref="B4571" r:id="rId4566" xr:uid="{0C41F03D-2B76-4F9A-9119-E23688B9F4F7}"/>
    <hyperlink ref="B4572" r:id="rId4567" xr:uid="{C17C16F8-344C-4578-B334-9C0AE81E802F}"/>
    <hyperlink ref="B4573" r:id="rId4568" xr:uid="{2D2D3B4B-D418-4DD2-AEE3-AC33CA99FD65}"/>
    <hyperlink ref="B4574" r:id="rId4569" xr:uid="{EF9FA8C7-3741-4D94-A0BB-0260B2CC3C78}"/>
    <hyperlink ref="B4575" r:id="rId4570" xr:uid="{1AED0446-E52F-4469-B363-675180DD35CE}"/>
    <hyperlink ref="B4576" r:id="rId4571" xr:uid="{6405532F-4D2A-45FE-A223-33C9C5D827F5}"/>
    <hyperlink ref="B4577" r:id="rId4572" xr:uid="{96A6B51C-DB11-46D8-AF71-E49CBBC60724}"/>
    <hyperlink ref="B4578" r:id="rId4573" xr:uid="{411A7334-3AFE-4F6D-8BD7-DACB5AE2FE3F}"/>
    <hyperlink ref="B4579" r:id="rId4574" xr:uid="{79FE0C3C-1F59-49E3-9C48-7114C5F49DFA}"/>
    <hyperlink ref="B4580" r:id="rId4575" xr:uid="{6DC06D84-FCF2-4D7F-9CE2-F0095672D97F}"/>
    <hyperlink ref="B4581" r:id="rId4576" xr:uid="{D1337A44-D34D-459D-B51C-A1445023F20C}"/>
    <hyperlink ref="B4582" r:id="rId4577" xr:uid="{6453B0C6-DFA2-46B3-82B9-F32249D1072C}"/>
    <hyperlink ref="B4583" r:id="rId4578" xr:uid="{7AAFE092-0C49-4687-89C0-172CD59DFC4F}"/>
    <hyperlink ref="B4584" r:id="rId4579" xr:uid="{8BB2B6B1-DEBB-4C40-B5B6-8DED0BA76E57}"/>
    <hyperlink ref="B4585" r:id="rId4580" xr:uid="{ED6EC9F1-BC19-41A1-A540-5AFAECE4FC81}"/>
    <hyperlink ref="B4586" r:id="rId4581" xr:uid="{B6856C3A-5A22-41EB-BA09-F7F99B7C70A1}"/>
    <hyperlink ref="B4587" r:id="rId4582" xr:uid="{63923962-4F77-4B63-B1AD-6C69FFC5C2FE}"/>
    <hyperlink ref="B4588" r:id="rId4583" xr:uid="{06ED728D-C22E-45BC-85DD-CDF2120198E9}"/>
    <hyperlink ref="B4589" r:id="rId4584" xr:uid="{83E0FD0D-29B6-42F2-AB20-69103CBC2F90}"/>
    <hyperlink ref="B4590" r:id="rId4585" xr:uid="{BD86B2BF-5279-497B-B214-0D7F4B1AE669}"/>
    <hyperlink ref="B4591" r:id="rId4586" xr:uid="{49E6D186-9DD2-448E-ADCC-D359822329F5}"/>
    <hyperlink ref="B4592" r:id="rId4587" xr:uid="{0795D6CB-7249-413B-A23F-1A128FCC0101}"/>
    <hyperlink ref="B4593" r:id="rId4588" xr:uid="{B1EF83D4-F2D6-4FD8-9A92-B4E8C75C56D2}"/>
    <hyperlink ref="B4594" r:id="rId4589" xr:uid="{98689045-55A1-4D78-B23B-5EB6213D111B}"/>
    <hyperlink ref="B4595" r:id="rId4590" xr:uid="{077A783F-F3FB-4471-81AE-3B4D3F3726B6}"/>
    <hyperlink ref="B4596" r:id="rId4591" xr:uid="{E0AB08A6-6FA6-43FC-8E50-ED909B3C5B47}"/>
    <hyperlink ref="B4597" r:id="rId4592" xr:uid="{7B4B53A3-3CF2-40A3-827E-BFE47D575BD7}"/>
    <hyperlink ref="B4598" r:id="rId4593" xr:uid="{E3479456-813C-4EBA-8652-1A13BA0B7074}"/>
    <hyperlink ref="B4599" r:id="rId4594" xr:uid="{359F3108-C205-46D9-B088-76E2C3F87286}"/>
    <hyperlink ref="B4600" r:id="rId4595" xr:uid="{5177212B-6948-4848-B845-8A2E9C2A205C}"/>
    <hyperlink ref="B4601" r:id="rId4596" xr:uid="{416189E0-0C5C-4CAC-B3E4-89F6320D10FE}"/>
    <hyperlink ref="B4602" r:id="rId4597" xr:uid="{92A251EC-2F50-4A13-99A1-D5489008737F}"/>
    <hyperlink ref="B4603" r:id="rId4598" xr:uid="{6C32301F-D7F6-4D8A-9805-E48A8434D7D0}"/>
    <hyperlink ref="B4604" r:id="rId4599" xr:uid="{F722A586-31F4-44D6-8BC8-FEDCAF05E779}"/>
    <hyperlink ref="B4605" r:id="rId4600" xr:uid="{95849E2F-F83B-4833-958C-CA7822B74C84}"/>
    <hyperlink ref="B4606" r:id="rId4601" xr:uid="{ACCD27A9-B79C-416C-9086-6679C26A1752}"/>
    <hyperlink ref="B4607" r:id="rId4602" xr:uid="{8470F620-D950-482E-8E9C-867DC8A78066}"/>
    <hyperlink ref="B4608" r:id="rId4603" xr:uid="{B3EBE9A8-1514-4E98-97EE-67575E73BCAC}"/>
    <hyperlink ref="B4609" r:id="rId4604" xr:uid="{D7F7A19A-2B8A-4021-9402-82079A584725}"/>
    <hyperlink ref="B4610" r:id="rId4605" xr:uid="{B214BE88-BD2C-4B80-8499-D7850AD489AF}"/>
    <hyperlink ref="B4611" r:id="rId4606" xr:uid="{A789309B-DC22-4441-A607-A0820DA1972D}"/>
    <hyperlink ref="B4612" r:id="rId4607" xr:uid="{E4246A38-6E25-4AAB-B817-032D3AABAFCE}"/>
    <hyperlink ref="B4613" r:id="rId4608" xr:uid="{A402050B-1B7D-4825-A295-606F6EBE63BE}"/>
    <hyperlink ref="B4614" r:id="rId4609" xr:uid="{CEF41735-896D-467E-9414-24A5D6AD879D}"/>
    <hyperlink ref="B4615" r:id="rId4610" xr:uid="{622D482A-BA2D-4E01-8850-362A40957C84}"/>
    <hyperlink ref="B4616" r:id="rId4611" xr:uid="{4401F5B6-4713-45B4-9A15-08CF137DA10C}"/>
    <hyperlink ref="B4617" r:id="rId4612" xr:uid="{D178AF1D-0C90-40EE-8BF8-AD752D76CF5A}"/>
    <hyperlink ref="B4618" r:id="rId4613" xr:uid="{DD7C345F-30EF-41E4-B966-D4C60732C672}"/>
    <hyperlink ref="B4619" r:id="rId4614" xr:uid="{DE64187C-00EB-41F6-BCC3-BB5A91E17DAA}"/>
    <hyperlink ref="B4620" r:id="rId4615" xr:uid="{3AC18BF4-43B1-4A13-B38B-C116D095A15D}"/>
    <hyperlink ref="B4621" r:id="rId4616" xr:uid="{BC3CF2DA-3F8D-419D-B7C1-E13A9FC30CDE}"/>
    <hyperlink ref="B4622" r:id="rId4617" xr:uid="{ED999CAC-C733-4D80-9384-69640F6AA044}"/>
    <hyperlink ref="B4623" r:id="rId4618" xr:uid="{8533F5A5-63D1-49A0-9FC6-02BB851EE855}"/>
    <hyperlink ref="B4624" r:id="rId4619" xr:uid="{E034160B-640A-45D4-9059-D9EECB5DB166}"/>
    <hyperlink ref="B4625" r:id="rId4620" xr:uid="{F8735DEA-0970-4C7A-B8B7-1839C8BFC55B}"/>
    <hyperlink ref="B4626" r:id="rId4621" xr:uid="{E6ACF755-3EA2-473B-8C72-CDE818149A9A}"/>
    <hyperlink ref="B4627" r:id="rId4622" xr:uid="{310824A6-32EE-433B-9DF0-6DC4301D337E}"/>
    <hyperlink ref="B4628" r:id="rId4623" xr:uid="{3134320E-9019-4ADA-B9A8-53CCBCEB3740}"/>
    <hyperlink ref="B4629" r:id="rId4624" xr:uid="{0C44A4DF-68E9-48FF-A2B2-1516EAF250E6}"/>
    <hyperlink ref="B4630" r:id="rId4625" xr:uid="{19CF93A3-831D-4B2B-8B74-FA2A389B7DE7}"/>
    <hyperlink ref="B4631" r:id="rId4626" xr:uid="{090F96E4-32A6-431A-8D6C-740AF3C9E25E}"/>
    <hyperlink ref="B4632" r:id="rId4627" xr:uid="{EB2D273F-9D87-4BA1-A618-624D720311D7}"/>
    <hyperlink ref="B4633" r:id="rId4628" xr:uid="{4E8D6DED-F9AD-45A9-843F-482CC44608D8}"/>
    <hyperlink ref="B4634" r:id="rId4629" xr:uid="{AB8CF990-DBEF-4497-8316-9666B0F6A255}"/>
    <hyperlink ref="B4635" r:id="rId4630" xr:uid="{557D45A7-F931-46B2-8FBE-B0E5770FB5D1}"/>
    <hyperlink ref="B4636" r:id="rId4631" xr:uid="{4D8B3441-7C40-4C8F-9A7A-7BD0F3405334}"/>
    <hyperlink ref="B4637" r:id="rId4632" xr:uid="{6E534039-5D21-42BF-85FB-E91E6E492C2A}"/>
    <hyperlink ref="B4638" r:id="rId4633" xr:uid="{303F4586-D071-4794-820B-941C9B5B85F9}"/>
    <hyperlink ref="B4639" r:id="rId4634" xr:uid="{5517FD4F-9B1C-4D87-88D5-6935E62ACF64}"/>
    <hyperlink ref="B4640" r:id="rId4635" xr:uid="{109FA3B0-1696-4245-9021-E9695612F879}"/>
    <hyperlink ref="B4641" r:id="rId4636" xr:uid="{6AA90661-402C-4546-9601-1813D2275FC1}"/>
    <hyperlink ref="B4642" r:id="rId4637" xr:uid="{93EC9416-7F88-43E2-8BF9-13BC3C701967}"/>
    <hyperlink ref="B4643" r:id="rId4638" xr:uid="{ADA7E6F4-A268-483E-A913-D9A72C13040B}"/>
    <hyperlink ref="B4644" r:id="rId4639" xr:uid="{10BE1128-0C2C-4BB6-B625-19DF01538FA2}"/>
    <hyperlink ref="B4645" r:id="rId4640" xr:uid="{18ED27A1-4299-41DA-8A63-9879E44637E1}"/>
    <hyperlink ref="B4646" r:id="rId4641" xr:uid="{D9B4FBED-847C-4DF7-BEDD-6FF0199A88CC}"/>
    <hyperlink ref="B4647" r:id="rId4642" xr:uid="{C30ADD43-B219-4984-BD16-EFA1762E92E5}"/>
    <hyperlink ref="B4648" r:id="rId4643" xr:uid="{37682946-1861-43B9-B6F4-DC9F8D3D0FD3}"/>
    <hyperlink ref="B4649" r:id="rId4644" xr:uid="{0C27E7AA-8ACD-4F9D-9A84-AF94371BD3E5}"/>
    <hyperlink ref="B4650" r:id="rId4645" xr:uid="{0B37EF92-FAA5-44EF-8037-0657D9E1B1D3}"/>
    <hyperlink ref="B4651" r:id="rId4646" xr:uid="{941F2C11-1463-4FCC-B590-31DAE7E4F635}"/>
    <hyperlink ref="B4652" r:id="rId4647" xr:uid="{B9858D53-80D0-4AF1-B001-83DF31C8EB6F}"/>
    <hyperlink ref="B4653" r:id="rId4648" xr:uid="{7DE4DEB8-E81C-427B-A393-FBA934E0ABF0}"/>
    <hyperlink ref="B4654" r:id="rId4649" xr:uid="{8AB8747D-80E7-44CE-BF75-12DEC2CCBE6C}"/>
    <hyperlink ref="B4655" r:id="rId4650" xr:uid="{AF2DBA62-1340-4FF5-86F0-037739A76E22}"/>
    <hyperlink ref="B4656" r:id="rId4651" xr:uid="{1F538280-002F-4876-8A04-CD960D23F233}"/>
    <hyperlink ref="B4657" r:id="rId4652" xr:uid="{DAE6E677-9516-4580-AE0E-AAFEB44461EC}"/>
    <hyperlink ref="B4658" r:id="rId4653" xr:uid="{31929D2B-93C6-496F-B998-0BFD09716F42}"/>
    <hyperlink ref="B4659" r:id="rId4654" xr:uid="{DCFC046E-0E6F-4C56-9935-E6FF5A8B0AE2}"/>
    <hyperlink ref="B4660" r:id="rId4655" xr:uid="{A732143E-B57A-43E4-A61A-8188E7768531}"/>
    <hyperlink ref="B4661" r:id="rId4656" xr:uid="{8616A535-3EDC-4911-AC4C-B0542768CD6B}"/>
    <hyperlink ref="B4662" r:id="rId4657" xr:uid="{94987D77-D444-4D18-B215-CFD839C30826}"/>
    <hyperlink ref="B4663" r:id="rId4658" xr:uid="{C3E725FE-00C0-498E-9570-D0D1F2DFD24A}"/>
    <hyperlink ref="B4664" r:id="rId4659" xr:uid="{5475C7B1-410D-4613-B01A-CBA56E90B8D2}"/>
    <hyperlink ref="B4665" r:id="rId4660" xr:uid="{810E50C6-A199-497E-88BE-07859D543C9D}"/>
    <hyperlink ref="B4666" r:id="rId4661" xr:uid="{F2502A62-A9AB-4238-B533-7827BB9E2251}"/>
    <hyperlink ref="B4667" r:id="rId4662" xr:uid="{90ABC3AF-18CC-4482-87F4-B6B01E1ECD19}"/>
    <hyperlink ref="B4668" r:id="rId4663" xr:uid="{91A8474F-0EB9-4A5E-A97E-5A5A2D5B383A}"/>
    <hyperlink ref="B4669" r:id="rId4664" xr:uid="{C562CFC0-3D95-45E3-8EAC-FEC646304AD4}"/>
    <hyperlink ref="B4670" r:id="rId4665" xr:uid="{FD48F381-BEC2-4D09-BF11-38A0C3B6C826}"/>
    <hyperlink ref="B4671" r:id="rId4666" xr:uid="{128E91FB-B108-4D72-B897-8A01DB119491}"/>
    <hyperlink ref="B4672" r:id="rId4667" xr:uid="{3FDA9C7B-7D0D-4020-9973-F947FD9A0DB6}"/>
    <hyperlink ref="B4673" r:id="rId4668" xr:uid="{F994DA25-33B3-4176-9964-D3B752426FAC}"/>
    <hyperlink ref="B4674" r:id="rId4669" xr:uid="{754BEC03-E9DB-4CEA-B1F3-5E48EC1CEB61}"/>
    <hyperlink ref="B4675" r:id="rId4670" xr:uid="{D006B7DC-35DC-411E-BC0A-85F902A2D608}"/>
    <hyperlink ref="B4676" r:id="rId4671" xr:uid="{943208AD-98C5-4C90-8446-EB8A32FE6AF9}"/>
    <hyperlink ref="B4677" r:id="rId4672" xr:uid="{4BEAAEDA-6C1F-4D77-B830-86DE15B3D818}"/>
    <hyperlink ref="B4678" r:id="rId4673" xr:uid="{F5AC2218-F643-47D4-9616-05D4441065EC}"/>
    <hyperlink ref="B4679" r:id="rId4674" xr:uid="{130E8414-302E-4813-B641-E75BF6B6D34F}"/>
    <hyperlink ref="B4680" r:id="rId4675" xr:uid="{D9E9299D-448C-4E97-B901-9B5D84C259A3}"/>
    <hyperlink ref="B4681" r:id="rId4676" xr:uid="{6AB31812-1FAB-4C7A-A283-46AE8F13C920}"/>
    <hyperlink ref="B4682" r:id="rId4677" xr:uid="{DF403B1C-4B56-4E4D-AC7D-8A7ACCC098F3}"/>
    <hyperlink ref="B4683" r:id="rId4678" xr:uid="{A228D23E-FEE5-4B60-9566-0FA0D62E993F}"/>
    <hyperlink ref="B4684" r:id="rId4679" xr:uid="{66E94C96-591E-4462-9260-65756699B5B1}"/>
    <hyperlink ref="B4685" r:id="rId4680" xr:uid="{9006A914-61AE-43A0-AAEF-D457B5E36120}"/>
    <hyperlink ref="B4686" r:id="rId4681" xr:uid="{8F62BCF3-B3C0-42A0-A6FC-22E5795C5C33}"/>
    <hyperlink ref="B4687" r:id="rId4682" xr:uid="{7ADA195C-362E-4854-A9BE-95AE74CA8ADA}"/>
    <hyperlink ref="B4688" r:id="rId4683" xr:uid="{69D65C5D-1FFF-4F61-B8DF-A8642F4014BE}"/>
    <hyperlink ref="B4689" r:id="rId4684" xr:uid="{DFFE27EF-D436-429A-BDA0-FDC22FD3DB86}"/>
    <hyperlink ref="B4690" r:id="rId4685" xr:uid="{6083EA9C-DDFE-49CA-9A58-BAD4F01A3866}"/>
    <hyperlink ref="B4691" r:id="rId4686" xr:uid="{692892A2-69BD-4F7F-A9FE-2BD9E0D84CC3}"/>
    <hyperlink ref="B4692" r:id="rId4687" xr:uid="{AD0F34C1-9597-462A-8F27-A95A3ED93615}"/>
    <hyperlink ref="B4693" r:id="rId4688" xr:uid="{F88D872D-F254-43EF-86E9-542F90BF2149}"/>
    <hyperlink ref="B4694" r:id="rId4689" xr:uid="{19F3C3B1-5E48-4C6A-B880-0350B8627771}"/>
    <hyperlink ref="B4695" r:id="rId4690" xr:uid="{35D7F2A0-94E4-41F0-AE9E-53628732DD06}"/>
    <hyperlink ref="B4696" r:id="rId4691" xr:uid="{FC226DA9-6B77-4C31-9C0F-9C9D30EA5EB9}"/>
    <hyperlink ref="B4697" r:id="rId4692" xr:uid="{E114683A-FBE0-4DC6-B277-E292166CD6B7}"/>
    <hyperlink ref="B4698" r:id="rId4693" xr:uid="{17DCFF43-3AEA-4852-ABEC-8C0D3BC1064B}"/>
    <hyperlink ref="B4699" r:id="rId4694" xr:uid="{60CEFD3D-80DC-450F-88D9-BFCCC390119F}"/>
    <hyperlink ref="B4700" r:id="rId4695" xr:uid="{7708B6D9-C9D8-4AB8-B9DA-AE13B735E931}"/>
    <hyperlink ref="B4701" r:id="rId4696" xr:uid="{96586FF9-4584-47F3-A53E-AA749749E165}"/>
    <hyperlink ref="B4702" r:id="rId4697" xr:uid="{34341418-48D5-4515-A65E-E8C49651C5DF}"/>
    <hyperlink ref="B4703" r:id="rId4698" xr:uid="{CCE9DEED-B1E4-4631-A166-0BD251960D16}"/>
    <hyperlink ref="B4704" r:id="rId4699" xr:uid="{3353583D-BB1B-4372-91C4-6279F18446D1}"/>
    <hyperlink ref="B4705" r:id="rId4700" xr:uid="{598BD642-A145-4395-A1F4-51E6038EA1CD}"/>
    <hyperlink ref="B4706" r:id="rId4701" xr:uid="{03B05363-1F2A-4967-A2D5-89488B2CD07D}"/>
    <hyperlink ref="B4707" r:id="rId4702" xr:uid="{FE83054A-BF82-4E2C-A534-A6BBC708CB1D}"/>
    <hyperlink ref="B4708" r:id="rId4703" xr:uid="{FDD6F679-664B-4FD8-9161-2FC04FEA743B}"/>
    <hyperlink ref="B4709" r:id="rId4704" xr:uid="{0B42DA50-C2D6-4FB4-913B-51EC84D03014}"/>
    <hyperlink ref="B4710" r:id="rId4705" xr:uid="{9C729B85-CC4E-45B6-BD90-B3298D689D91}"/>
    <hyperlink ref="B4711" r:id="rId4706" xr:uid="{66FC2C46-375F-479E-9D8D-D3027F7197A6}"/>
    <hyperlink ref="B4712" r:id="rId4707" xr:uid="{B2ABA58A-1105-44DA-ADC8-48CB98C95817}"/>
    <hyperlink ref="B4713" r:id="rId4708" xr:uid="{179F68D3-CFDE-4D89-9ECC-E2D686D3636B}"/>
    <hyperlink ref="B4714" r:id="rId4709" xr:uid="{1252ECA5-588B-41A0-9D30-68E9D21F780E}"/>
    <hyperlink ref="B4715" r:id="rId4710" xr:uid="{F3F4887B-2DD2-4EE3-9F4D-099C0B722B32}"/>
    <hyperlink ref="B4716" r:id="rId4711" xr:uid="{228DDB30-1911-4B7D-8BB6-722CBEB4A5DF}"/>
    <hyperlink ref="B4717" r:id="rId4712" xr:uid="{630D8321-4DAA-4F13-A480-A43D1C073D69}"/>
    <hyperlink ref="B4718" r:id="rId4713" xr:uid="{E032920B-3A34-4EF5-BB25-4B69D3F9BF6B}"/>
    <hyperlink ref="B4719" r:id="rId4714" xr:uid="{0EC92B15-E8C3-46C0-8568-19AA78E80198}"/>
    <hyperlink ref="B4720" r:id="rId4715" xr:uid="{E93DC255-E906-425D-9186-7C981096694D}"/>
    <hyperlink ref="B4721" r:id="rId4716" xr:uid="{CC0232AB-ACD7-46A7-99DF-FC44509A3218}"/>
    <hyperlink ref="B4722" r:id="rId4717" xr:uid="{76947F5F-417F-45DE-BA2A-0BF70BCC1F45}"/>
    <hyperlink ref="B4723" r:id="rId4718" xr:uid="{0DA42135-2260-44E0-82E4-C5FB981B5F63}"/>
    <hyperlink ref="B4724" r:id="rId4719" xr:uid="{F20F4F8F-E891-4FC1-8132-491D348180C0}"/>
    <hyperlink ref="B4725" r:id="rId4720" xr:uid="{47E651F4-24D8-439B-BE04-32C60B6626C3}"/>
    <hyperlink ref="B4726" r:id="rId4721" xr:uid="{D243C270-AEE8-456D-8684-74AEBBC090A8}"/>
    <hyperlink ref="B4727" r:id="rId4722" xr:uid="{3DAFC91E-58BE-440B-8024-830D25937D9C}"/>
    <hyperlink ref="B4728" r:id="rId4723" xr:uid="{19CF1694-B0B4-48FE-A233-15702DC15F25}"/>
    <hyperlink ref="B4729" r:id="rId4724" xr:uid="{F50DC905-8A77-4D29-B49A-1306AA91CDBD}"/>
    <hyperlink ref="B4730" r:id="rId4725" xr:uid="{27D74526-A7F0-4717-BF12-6CF9E0A296F1}"/>
    <hyperlink ref="B4731" r:id="rId4726" xr:uid="{F718E946-B5A3-4E59-AC0C-96FD32E98EAD}"/>
    <hyperlink ref="B4732" r:id="rId4727" xr:uid="{59083AFA-5804-4A4C-871B-EAD65994460A}"/>
    <hyperlink ref="B4733" r:id="rId4728" xr:uid="{9A4F41AC-22DE-4A37-9AA6-E7FD501D4DBA}"/>
    <hyperlink ref="B4734" r:id="rId4729" xr:uid="{DF115D0C-1187-4E4B-8D2F-88F6CF18D301}"/>
    <hyperlink ref="B4735" r:id="rId4730" xr:uid="{691A6A7D-4D51-494C-80A0-68752688E8DF}"/>
    <hyperlink ref="B4736" r:id="rId4731" xr:uid="{10655538-B21B-4EE0-B0EE-7C691BBBEED5}"/>
    <hyperlink ref="B4737" r:id="rId4732" xr:uid="{D495CBCE-01D5-4BE1-A22A-11D4FEEE7354}"/>
    <hyperlink ref="B4738" r:id="rId4733" xr:uid="{D7844E28-4373-4478-BDE2-4AC90BDB07B7}"/>
    <hyperlink ref="B4739" r:id="rId4734" xr:uid="{BB6F6E00-C2CE-47A0-B7DC-763B6144AF3F}"/>
    <hyperlink ref="B4740" r:id="rId4735" xr:uid="{CAB34441-F80D-4C7F-ABD6-BD6799927029}"/>
    <hyperlink ref="B4741" r:id="rId4736" xr:uid="{9778A80D-9C65-4F0F-AA26-BB3C1DCAE3C0}"/>
    <hyperlink ref="B4742" r:id="rId4737" xr:uid="{9CD9118E-A22C-4EDA-BBC2-5F37ADC3E744}"/>
    <hyperlink ref="B4743" r:id="rId4738" xr:uid="{B08E74FB-67E3-4945-A83A-8E298022C5C3}"/>
    <hyperlink ref="B4744" r:id="rId4739" xr:uid="{0A7B296A-3959-4AF4-A96D-A0701E07748A}"/>
    <hyperlink ref="B4745" r:id="rId4740" xr:uid="{1F584185-30D9-40BB-9789-9491D5EECF33}"/>
    <hyperlink ref="B4746" r:id="rId4741" xr:uid="{68D322E5-3F66-40A8-BB18-203A9D5E4585}"/>
    <hyperlink ref="B4747" r:id="rId4742" xr:uid="{6628B4FD-83BA-41C5-9ACD-3950589C7C14}"/>
    <hyperlink ref="B4748" r:id="rId4743" xr:uid="{F7866453-FA22-4EEE-8A95-593B69AAED70}"/>
    <hyperlink ref="B4749" r:id="rId4744" xr:uid="{8AEAFFFF-6C23-4B26-B852-E1EEAD67FFFC}"/>
    <hyperlink ref="B4750" r:id="rId4745" xr:uid="{A3DF51A2-CFC1-496A-83A4-AB1BE59C6AF2}"/>
    <hyperlink ref="B4751" r:id="rId4746" xr:uid="{8DF15152-8512-4228-99AC-7C19E3D67A3A}"/>
    <hyperlink ref="B4752" r:id="rId4747" xr:uid="{EC21C408-F71E-41F4-BA5E-DE79DA149850}"/>
    <hyperlink ref="B4753" r:id="rId4748" xr:uid="{888E9B07-A37C-4B54-A5E2-97A9A83ABF9D}"/>
    <hyperlink ref="B4754" r:id="rId4749" xr:uid="{F6CDCA51-E5D7-4C9B-B61D-8042F89FB8CD}"/>
    <hyperlink ref="B4755" r:id="rId4750" xr:uid="{EE7A18BE-EE34-4622-8CD3-555DE9F8B665}"/>
    <hyperlink ref="B4756" r:id="rId4751" xr:uid="{36855957-09AE-49C2-9434-2B74057FC195}"/>
    <hyperlink ref="B4757" r:id="rId4752" xr:uid="{D1DC4CEA-F58C-4486-895D-7941FCA924D2}"/>
    <hyperlink ref="B4758" r:id="rId4753" xr:uid="{7E25ADA6-8B4D-476D-A4C1-4575A09FBAD4}"/>
    <hyperlink ref="B4759" r:id="rId4754" xr:uid="{C2F6D8A8-3313-4A73-9B8D-B893EA776E79}"/>
    <hyperlink ref="B4760" r:id="rId4755" xr:uid="{64FA5DBB-4299-4C0C-A67F-9FC8AB87A91C}"/>
    <hyperlink ref="B4761" r:id="rId4756" xr:uid="{9F509D38-4323-48CD-B1FA-12494083966F}"/>
    <hyperlink ref="B4762" r:id="rId4757" xr:uid="{1B332A59-8938-479C-AB7B-598993083D8A}"/>
    <hyperlink ref="B4763" r:id="rId4758" xr:uid="{2A0E8EA0-B4BF-4209-80AD-92AAA7F0E72C}"/>
    <hyperlink ref="B4764" r:id="rId4759" xr:uid="{9DF546FF-074B-4F08-A47D-A5D5664732B4}"/>
    <hyperlink ref="B4765" r:id="rId4760" xr:uid="{5FF8DE5B-625B-46D2-AAFE-A29439DD0F41}"/>
    <hyperlink ref="B4766" r:id="rId4761" xr:uid="{B922C006-05DD-44E7-A782-058B3B4ED621}"/>
    <hyperlink ref="B4767" r:id="rId4762" xr:uid="{A48C4168-344A-4205-A8FB-95D245AFF488}"/>
    <hyperlink ref="B4768" r:id="rId4763" xr:uid="{E377071C-FBE5-46A9-9B62-01EE755B507D}"/>
    <hyperlink ref="B4769" r:id="rId4764" xr:uid="{451FF798-73A9-4FB4-8051-BECBF494B7A7}"/>
    <hyperlink ref="B4770" r:id="rId4765" xr:uid="{F2B1F691-D371-46C9-87C4-7DDB315454B2}"/>
    <hyperlink ref="B4771" r:id="rId4766" xr:uid="{071F78B2-64F6-486B-A814-759EBC8F1A45}"/>
    <hyperlink ref="B4772" r:id="rId4767" xr:uid="{76EDD926-53D4-4CA3-A749-E147BA807384}"/>
    <hyperlink ref="B4773" r:id="rId4768" xr:uid="{06549935-0982-4A74-8217-07946B90C2E5}"/>
    <hyperlink ref="B4774" r:id="rId4769" xr:uid="{B92A2DA1-B49A-40AF-8AD8-2522A996B76A}"/>
    <hyperlink ref="B4775" r:id="rId4770" xr:uid="{AD993C0B-1467-4533-8054-F4EFD8F392BE}"/>
    <hyperlink ref="B4776" r:id="rId4771" xr:uid="{B49C7F61-458B-4218-B220-AD13A847F33F}"/>
    <hyperlink ref="B4777" r:id="rId4772" xr:uid="{4903AA1E-7FD2-4248-9706-6B104A06D6A0}"/>
    <hyperlink ref="B4778" r:id="rId4773" xr:uid="{F91E7FB3-C44D-4C3E-BA0D-D9E5345E3BF1}"/>
    <hyperlink ref="B4779" r:id="rId4774" xr:uid="{0C2E38C4-7BEB-4FB9-9048-D23141573BA8}"/>
    <hyperlink ref="B4780" r:id="rId4775" xr:uid="{856DDD4D-6B5C-417C-BD03-FDDA446DDEE7}"/>
    <hyperlink ref="B4781" r:id="rId4776" xr:uid="{41C528F8-7E6A-430B-A20C-963DC5B997EA}"/>
    <hyperlink ref="B4782" r:id="rId4777" xr:uid="{99BE7E7F-504B-493B-B5A9-945B73C4BE50}"/>
    <hyperlink ref="B4783" r:id="rId4778" xr:uid="{017F9C07-5DCA-4FE7-B153-AD6CD89802B4}"/>
    <hyperlink ref="B4784" r:id="rId4779" xr:uid="{A16566E7-411A-4C38-80D2-4C3D04840833}"/>
    <hyperlink ref="B4785" r:id="rId4780" xr:uid="{D120B52C-C3D1-4E36-B5ED-CDDE69448612}"/>
    <hyperlink ref="B4786" r:id="rId4781" xr:uid="{5987DA44-5F11-42C7-AC53-863F6DF901EF}"/>
    <hyperlink ref="B4787" r:id="rId4782" xr:uid="{C5F3D04A-B0D8-478B-A7D1-916073A7BF8D}"/>
    <hyperlink ref="B4788" r:id="rId4783" xr:uid="{FDEE73FA-2E5D-4339-B167-4C2C7AA17C91}"/>
    <hyperlink ref="B4789" r:id="rId4784" xr:uid="{A453E32E-6476-49E0-A421-4F89DAB5F282}"/>
    <hyperlink ref="B4790" r:id="rId4785" xr:uid="{86F85B16-FC4B-455A-9195-4629B09585AE}"/>
    <hyperlink ref="B4791" r:id="rId4786" xr:uid="{E37AC022-7369-449B-872A-65EB55B2BD3C}"/>
    <hyperlink ref="B4792" r:id="rId4787" xr:uid="{97CD3AEE-9593-4971-9A8E-A8669556EA8A}"/>
    <hyperlink ref="B4793" r:id="rId4788" xr:uid="{F9953880-4FFF-401F-9DBA-5950049D72B4}"/>
    <hyperlink ref="B4794" r:id="rId4789" xr:uid="{33B6011F-5336-455B-9B85-BF54100C8F33}"/>
    <hyperlink ref="B4795" r:id="rId4790" xr:uid="{63EA4C6E-6175-463C-AF8E-604493A2B4E7}"/>
    <hyperlink ref="B4796" r:id="rId4791" xr:uid="{541582A2-2F9F-4E49-83F2-EA0F8EBB9222}"/>
    <hyperlink ref="B4797" r:id="rId4792" xr:uid="{695A2BBB-FAB5-4154-A03A-EBB1595C9236}"/>
    <hyperlink ref="B4798" r:id="rId4793" xr:uid="{EC9FA985-D660-4195-B782-0B37D47538D4}"/>
    <hyperlink ref="B4799" r:id="rId4794" xr:uid="{726D0CA8-478B-488C-8319-5E0085A482F7}"/>
    <hyperlink ref="B4800" r:id="rId4795" xr:uid="{71C31D58-AD8B-4C72-A9B6-FFB7CAD17CAB}"/>
    <hyperlink ref="B4801" r:id="rId4796" xr:uid="{E7E40EFF-A225-4B6C-B31D-6FDFC2E78AD0}"/>
    <hyperlink ref="B4802" r:id="rId4797" xr:uid="{6937CCE2-B9ED-472B-9E66-EC1339324FDA}"/>
    <hyperlink ref="B4803" r:id="rId4798" xr:uid="{89993AD9-0F74-407D-BD0C-E36E659E6021}"/>
    <hyperlink ref="B4804" r:id="rId4799" xr:uid="{D8F1558C-36C5-4D05-A85B-C69961C1C9F9}"/>
    <hyperlink ref="B4805" r:id="rId4800" xr:uid="{F1BA4BE4-CD14-4B9F-A14E-C517455528FF}"/>
    <hyperlink ref="B4806" r:id="rId4801" xr:uid="{09B27B82-EEC5-4537-BEE5-C69388A84C7E}"/>
    <hyperlink ref="B4807" r:id="rId4802" xr:uid="{ED9B7800-972C-4993-9FFF-1D06E4B590FF}"/>
    <hyperlink ref="B4808" r:id="rId4803" xr:uid="{87433FE4-4F8B-49A2-A46F-920F59E6DECA}"/>
    <hyperlink ref="B4809" r:id="rId4804" xr:uid="{9AC7199F-1D8F-45D8-BB3C-940F2335256C}"/>
    <hyperlink ref="B4810" r:id="rId4805" xr:uid="{E1DF49AE-E6E5-4AB6-9D9C-40BE40D155ED}"/>
    <hyperlink ref="B4811" r:id="rId4806" xr:uid="{304469E4-1472-4EB9-B501-7561E5529BC0}"/>
    <hyperlink ref="B4812" r:id="rId4807" xr:uid="{D15D7FFB-3839-409A-8FA3-21A1B0AFF623}"/>
    <hyperlink ref="B4813" r:id="rId4808" xr:uid="{22B82CD0-B4C7-4C49-8CBA-D73E4421EBDB}"/>
    <hyperlink ref="B4814" r:id="rId4809" xr:uid="{670D4268-CD2A-4A40-90BF-FD27D8191ED0}"/>
    <hyperlink ref="B4815" r:id="rId4810" xr:uid="{1D366D34-7133-4C40-A326-72FB847CAF39}"/>
    <hyperlink ref="B4816" r:id="rId4811" xr:uid="{83EB535C-8F7E-403F-881A-4496C88AB5DA}"/>
    <hyperlink ref="B4817" r:id="rId4812" xr:uid="{6E7B3804-931F-466F-BF61-04FA6ADE8A9B}"/>
    <hyperlink ref="B4818" r:id="rId4813" xr:uid="{8DBAB313-B223-44BC-A756-DC01219C2D68}"/>
    <hyperlink ref="B4819" r:id="rId4814" xr:uid="{B03BAD8A-527A-4940-85BF-3F8C463E7679}"/>
    <hyperlink ref="B4820" r:id="rId4815" xr:uid="{E0EBD210-7975-42BE-AE2B-A0BB2028A259}"/>
    <hyperlink ref="B4821" r:id="rId4816" xr:uid="{2588E8B0-6D50-415C-982E-C810EBA94E71}"/>
    <hyperlink ref="B4822" r:id="rId4817" xr:uid="{5548E0D3-340C-42DA-9D71-25261A532BEB}"/>
    <hyperlink ref="B4823" r:id="rId4818" xr:uid="{9B8C26EF-B001-46B2-ABA8-A3065B62DFE3}"/>
    <hyperlink ref="B4824" r:id="rId4819" xr:uid="{DB1B1FE7-A16C-47A7-A27E-D880E48970EE}"/>
    <hyperlink ref="B4825" r:id="rId4820" xr:uid="{806B0F63-05D6-401A-A907-0D78316207F7}"/>
    <hyperlink ref="B4826" r:id="rId4821" xr:uid="{3BCA356B-C270-4387-8411-0BCEF442775C}"/>
    <hyperlink ref="B4827" r:id="rId4822" xr:uid="{05EB0046-BE59-48D9-891B-CDA043C9F3C9}"/>
    <hyperlink ref="B4828" r:id="rId4823" xr:uid="{2B231A49-F6C2-408B-9904-13C6D87BA86A}"/>
    <hyperlink ref="B4829" r:id="rId4824" xr:uid="{50846785-486C-4656-945E-7B0E30FF5681}"/>
    <hyperlink ref="B4830" r:id="rId4825" xr:uid="{E885E8B8-08EA-4B28-98FA-3F5975C14DDB}"/>
    <hyperlink ref="B4831" r:id="rId4826" xr:uid="{3EBEC78C-31CA-442D-9448-A8738B74BDA0}"/>
    <hyperlink ref="B4832" r:id="rId4827" xr:uid="{A8C3E53D-A238-4B01-8EBA-80DE92BED7E4}"/>
    <hyperlink ref="B4833" r:id="rId4828" xr:uid="{2F5E9147-DD2A-43BD-8517-3A985B1BCA48}"/>
    <hyperlink ref="B4834" r:id="rId4829" xr:uid="{F89CB471-936B-4A74-9BCE-1D6124C62F0C}"/>
    <hyperlink ref="B4835" r:id="rId4830" xr:uid="{ED573DC9-BF1F-464E-B96B-D80BF710AC59}"/>
    <hyperlink ref="B4836" r:id="rId4831" xr:uid="{631C836E-BBB7-4FC4-830E-DEE935577665}"/>
    <hyperlink ref="B4837" r:id="rId4832" xr:uid="{3DBC2BAF-1379-451E-B42B-80B2E944E93D}"/>
    <hyperlink ref="B4838" r:id="rId4833" xr:uid="{70BADD11-6320-41E2-A6F7-3617A88FD2FA}"/>
    <hyperlink ref="B4839" r:id="rId4834" xr:uid="{34B89B24-782A-4875-99E8-064E97026D9C}"/>
    <hyperlink ref="B4840" r:id="rId4835" xr:uid="{2D31BF04-E6F2-4D66-AEAD-3A2AF39161FB}"/>
    <hyperlink ref="B4841" r:id="rId4836" xr:uid="{9CAC8ED5-4022-4DE7-A6E2-C888884E2AA7}"/>
    <hyperlink ref="B4842" r:id="rId4837" xr:uid="{FD24AAF3-B356-40C3-A42C-D0B98C38DA61}"/>
    <hyperlink ref="B4843" r:id="rId4838" xr:uid="{ED26568C-6E57-4C94-A7F1-9EDC34DE7B98}"/>
    <hyperlink ref="B4844" r:id="rId4839" xr:uid="{FD1C9796-D1EB-4872-AD85-ADC4B9098FCA}"/>
    <hyperlink ref="B4845" r:id="rId4840" xr:uid="{25CEC726-A79B-4F5D-AD3B-C8CD0C4225FC}"/>
    <hyperlink ref="B4846" r:id="rId4841" xr:uid="{B058FCC1-85AB-4CB2-8156-70591830DD7E}"/>
    <hyperlink ref="B4847" r:id="rId4842" xr:uid="{21E2F51D-28B4-41C7-BF43-C79BE91A29C4}"/>
    <hyperlink ref="B4848" r:id="rId4843" xr:uid="{C1E03185-9511-4672-BB2B-CEDA70D81C6E}"/>
    <hyperlink ref="B4849" r:id="rId4844" xr:uid="{35CE6E38-9B90-4897-9A94-A102C26B9704}"/>
    <hyperlink ref="B4850" r:id="rId4845" xr:uid="{D1858315-A926-4311-862B-5F6043C144AF}"/>
    <hyperlink ref="B4851" r:id="rId4846" xr:uid="{B9D957C6-E5C4-413B-ABC4-9A46E6AD752C}"/>
    <hyperlink ref="B4852" r:id="rId4847" xr:uid="{00D23694-7306-4513-A8F0-254FB65A825E}"/>
    <hyperlink ref="B4853" r:id="rId4848" xr:uid="{66F7C25B-04FC-44DC-A4DD-5699C99D3F36}"/>
    <hyperlink ref="B4854" r:id="rId4849" xr:uid="{86A3BC38-53D9-476A-A3B8-3C18B2392B6C}"/>
    <hyperlink ref="B4855" r:id="rId4850" xr:uid="{370DE1B2-4AED-4864-BB82-E59C71C744FA}"/>
    <hyperlink ref="B4856" r:id="rId4851" xr:uid="{634C3A3C-5BF3-41DC-A30D-18BFF363C3DF}"/>
    <hyperlink ref="B4857" r:id="rId4852" xr:uid="{FDF588EA-4360-4DE2-8065-0CF1C4483DDA}"/>
    <hyperlink ref="B4858" r:id="rId4853" xr:uid="{E7AC70F5-F6BB-4AEA-A7ED-10C2F1E28AE5}"/>
    <hyperlink ref="B4859" r:id="rId4854" xr:uid="{81FA8A35-A565-4981-BFA5-27D7A393C779}"/>
    <hyperlink ref="B4860" r:id="rId4855" xr:uid="{E5A0C09A-A71D-4006-B498-BF176EE1AB84}"/>
    <hyperlink ref="B4861" r:id="rId4856" xr:uid="{4CEA1266-5B34-4E49-B5EF-3E18F24E6AB2}"/>
    <hyperlink ref="B4862" r:id="rId4857" xr:uid="{56AC9020-13F4-4EFC-8100-5946D2DB766D}"/>
    <hyperlink ref="B4863" r:id="rId4858" xr:uid="{8FBF8325-01ED-40C1-A790-4E717574687F}"/>
    <hyperlink ref="B4864" r:id="rId4859" xr:uid="{F3C78533-6EC0-4525-B6C5-67F673AAD629}"/>
    <hyperlink ref="B4865" r:id="rId4860" xr:uid="{5AA10203-45C9-47CE-9C50-09DA3055A69F}"/>
    <hyperlink ref="B4866" r:id="rId4861" xr:uid="{DEDAB485-0C8D-4216-A45D-6A64AB90E034}"/>
    <hyperlink ref="B4867" r:id="rId4862" xr:uid="{58E2C692-41CD-4B95-B0BC-178CE301E86B}"/>
    <hyperlink ref="B4868" r:id="rId4863" xr:uid="{1239CCE1-9CDF-49F5-90C7-F3478BB1C189}"/>
    <hyperlink ref="B4869" r:id="rId4864" xr:uid="{D644CC99-F62E-4FFA-B6B2-057D23316A22}"/>
    <hyperlink ref="B4870" r:id="rId4865" xr:uid="{02EA7ED9-6900-4AD6-B482-504593EEBC65}"/>
    <hyperlink ref="B4871" r:id="rId4866" xr:uid="{A723342B-4DD7-4D81-8FA9-B5FFA21EB45A}"/>
    <hyperlink ref="B4872" r:id="rId4867" xr:uid="{418887A7-C41F-4435-9BA6-8374F7CCC45C}"/>
    <hyperlink ref="B4873" r:id="rId4868" xr:uid="{782FC0BB-A654-4CC4-A18D-309D6D99154B}"/>
    <hyperlink ref="B4874" r:id="rId4869" xr:uid="{56DE7DBC-AA5B-468B-8BE7-C4E92DE09917}"/>
    <hyperlink ref="B4875" r:id="rId4870" xr:uid="{58CB1568-1163-4FD3-A1E4-BEBF1D6895D9}"/>
    <hyperlink ref="B4876" r:id="rId4871" xr:uid="{E06831F7-4C5E-4791-8F96-62E12CA61194}"/>
    <hyperlink ref="B4877" r:id="rId4872" xr:uid="{199BA7F0-CE69-4CE1-B21E-A5E8BDE55D65}"/>
    <hyperlink ref="B4878" r:id="rId4873" xr:uid="{9BEE1854-4651-4294-A025-FF1063C3651C}"/>
    <hyperlink ref="B4879" r:id="rId4874" xr:uid="{7EFB5C5F-C93E-44D6-A2FB-48AA81701EBD}"/>
    <hyperlink ref="B4880" r:id="rId4875" xr:uid="{D095FC5D-4384-44CB-BF33-96B06078AE51}"/>
    <hyperlink ref="B4881" r:id="rId4876" xr:uid="{19652A8F-B732-4427-A03E-C0FE3F79076A}"/>
    <hyperlink ref="B4882" r:id="rId4877" xr:uid="{6B79A4FE-5C11-4B66-A7F5-585C317EFDF2}"/>
    <hyperlink ref="B4883" r:id="rId4878" xr:uid="{D327FABC-453B-448C-B5AE-35C8C521AAED}"/>
    <hyperlink ref="B4884" r:id="rId4879" xr:uid="{028159DB-BBE4-4DAC-94D5-BFC0A435502E}"/>
    <hyperlink ref="B4885" r:id="rId4880" xr:uid="{7206449C-D13B-49F2-82EC-7C7889A623F4}"/>
    <hyperlink ref="B4886" r:id="rId4881" xr:uid="{42F140CC-F7C3-4B1B-BE4D-EF5680827830}"/>
    <hyperlink ref="B4887" r:id="rId4882" xr:uid="{97D68BE5-9162-4B7A-9BBF-EFDEC01B972E}"/>
    <hyperlink ref="B4888" r:id="rId4883" xr:uid="{A5627AE7-6002-49F3-A92F-824735D04A69}"/>
    <hyperlink ref="B4889" r:id="rId4884" xr:uid="{7F74CE88-7459-486C-9A82-AA81EEF68206}"/>
    <hyperlink ref="B4890" r:id="rId4885" xr:uid="{845C420E-785F-4E04-B25A-339AEFB8CADC}"/>
    <hyperlink ref="B4891" r:id="rId4886" xr:uid="{A43DBB5D-EEB8-4DB0-A230-5EE23B282F04}"/>
    <hyperlink ref="B4892" r:id="rId4887" xr:uid="{2950CC0A-EC59-479D-9061-A8FEE5B383CD}"/>
    <hyperlink ref="B4893" r:id="rId4888" xr:uid="{82D4C1D2-2D74-454B-9BF6-6FE331797E04}"/>
    <hyperlink ref="B4894" r:id="rId4889" xr:uid="{D004E741-87F9-426D-981F-7829E60BC3F6}"/>
    <hyperlink ref="B4895" r:id="rId4890" xr:uid="{B009343A-CBE3-42E8-8678-6B6A9C6EDBB9}"/>
    <hyperlink ref="B4896" r:id="rId4891" xr:uid="{303926EC-9C10-4CA8-AE55-557D662D4E54}"/>
    <hyperlink ref="B4897" r:id="rId4892" xr:uid="{34A6A823-A0F6-41D3-82E0-03D1DB826068}"/>
    <hyperlink ref="B4898" r:id="rId4893" xr:uid="{971608E1-9A4B-4F45-9649-0B428B1C3A71}"/>
    <hyperlink ref="B4899" r:id="rId4894" xr:uid="{3C1D0F06-6D69-465E-BCB2-3085CD699631}"/>
    <hyperlink ref="B4900" r:id="rId4895" xr:uid="{C798342B-6D1F-41EA-816E-EA863264FFEE}"/>
    <hyperlink ref="B4901" r:id="rId4896" xr:uid="{E54CEC7B-0F33-4625-8551-8DA3ACFB5D9D}"/>
    <hyperlink ref="B4902" r:id="rId4897" xr:uid="{FAE2ED50-9486-4BC4-8C66-78F57AA1E8DA}"/>
    <hyperlink ref="B4903" r:id="rId4898" xr:uid="{6F61C984-6367-431C-89A5-0F854D44753D}"/>
    <hyperlink ref="B4904" r:id="rId4899" xr:uid="{BF5C1220-A727-4071-82CD-40C94161C2BF}"/>
    <hyperlink ref="B4905" r:id="rId4900" xr:uid="{ED93FC42-96E7-40D5-A8B6-C2F350AE7C90}"/>
    <hyperlink ref="B4906" r:id="rId4901" xr:uid="{B7119883-5AB6-496A-825C-1FC3B4CD9D5E}"/>
    <hyperlink ref="B4907" r:id="rId4902" xr:uid="{5AE750D9-285D-431C-9C34-872D8D44A887}"/>
    <hyperlink ref="B4908" r:id="rId4903" xr:uid="{17DDFBF9-5869-4C92-9189-D883698C8C72}"/>
    <hyperlink ref="B4909" r:id="rId4904" xr:uid="{C89A89AC-C407-458E-98E0-0DBA0CF6705A}"/>
    <hyperlink ref="B4910" r:id="rId4905" xr:uid="{84F72260-12F3-42DD-BCB8-3CD777F9F04D}"/>
    <hyperlink ref="B4911" r:id="rId4906" xr:uid="{9C8716E4-BC8E-4F7D-BD96-A4F6C45BD02C}"/>
    <hyperlink ref="B4912" r:id="rId4907" xr:uid="{BC22F4B9-51BC-4059-B7AD-72E2C3EA714D}"/>
    <hyperlink ref="B4913" r:id="rId4908" xr:uid="{4BF39CF4-6B4A-4A38-9966-BDB1F6B35AB4}"/>
    <hyperlink ref="B4914" r:id="rId4909" xr:uid="{1760EA38-22CF-4125-A3C4-241EAADE6018}"/>
    <hyperlink ref="B4915" r:id="rId4910" xr:uid="{77E0AD7D-65AC-4EED-A8DE-69BBC6EEEA00}"/>
    <hyperlink ref="B4916" r:id="rId4911" xr:uid="{3070DA62-7BB9-4687-96BF-475B7087CF50}"/>
    <hyperlink ref="B4917" r:id="rId4912" xr:uid="{905D6AA9-8D9C-49BD-9F53-D585B4EE6A54}"/>
    <hyperlink ref="B4918" r:id="rId4913" xr:uid="{FCC766BE-2225-4561-A375-7C95F36013C8}"/>
    <hyperlink ref="B4919" r:id="rId4914" xr:uid="{FD000DE2-2D27-4B76-B105-EE774DA86372}"/>
    <hyperlink ref="B4920" r:id="rId4915" xr:uid="{5FF62825-B72A-4D7F-847E-CC0F21B3E8DE}"/>
    <hyperlink ref="B4921" r:id="rId4916" xr:uid="{F106A62A-FA3A-4DAD-A0AE-FD6A92F37773}"/>
    <hyperlink ref="B4922" r:id="rId4917" xr:uid="{56EEF8E2-97F9-4F7B-8378-915DCE28820E}"/>
    <hyperlink ref="B4923" r:id="rId4918" xr:uid="{E9F0119E-3B2D-4360-B7FB-C965C022AC26}"/>
    <hyperlink ref="B4924" r:id="rId4919" xr:uid="{6E935241-9D42-4F7D-8F9D-036344DCBB6D}"/>
    <hyperlink ref="B4925" r:id="rId4920" xr:uid="{4EFD487F-C21D-400C-823E-FE7546D05279}"/>
    <hyperlink ref="B4926" r:id="rId4921" xr:uid="{5938B6F1-19FB-4BC8-8C3C-09EA16F02E96}"/>
    <hyperlink ref="B4927" r:id="rId4922" xr:uid="{491BF462-9AA5-4463-94B1-6E340F848F6B}"/>
    <hyperlink ref="B4928" r:id="rId4923" xr:uid="{93A69DEF-D25E-4E85-BE04-07D1BF083B3B}"/>
    <hyperlink ref="B4929" r:id="rId4924" xr:uid="{D7E70819-A1D7-4038-84D2-2017373E2FDB}"/>
    <hyperlink ref="B4930" r:id="rId4925" xr:uid="{00A9CD15-E584-43DB-86B3-513D9FE3FC95}"/>
    <hyperlink ref="B4931" r:id="rId4926" xr:uid="{95FEC1B8-83D2-4F59-9E03-DC733134EF0B}"/>
    <hyperlink ref="B4932" r:id="rId4927" xr:uid="{FF5252A6-BCA9-4687-8A5D-80049BF4DB29}"/>
    <hyperlink ref="B4933" r:id="rId4928" xr:uid="{0BBC13AF-75C5-4C26-9A11-166E280571CA}"/>
    <hyperlink ref="B4934" r:id="rId4929" xr:uid="{C67D917B-2505-4D49-9E13-C2A55144E17A}"/>
    <hyperlink ref="B4935" r:id="rId4930" xr:uid="{CEF30FA6-F507-4F0A-8974-37EB6ECBA246}"/>
    <hyperlink ref="B4936" r:id="rId4931" xr:uid="{8C9B93AB-7A89-41F9-9D8D-720BD8E029D4}"/>
    <hyperlink ref="B4937" r:id="rId4932" xr:uid="{8C34A607-8816-469C-A3C3-0950CF1632BC}"/>
    <hyperlink ref="B4938" r:id="rId4933" xr:uid="{0E0B7D11-1870-44F7-BE9A-AEC5EF160BF1}"/>
    <hyperlink ref="B4939" r:id="rId4934" xr:uid="{16F9E244-5FE4-4931-9B5F-DF7EDD1CA73E}"/>
    <hyperlink ref="B4940" r:id="rId4935" xr:uid="{040471ED-C4FA-46FD-B112-D13C11F863D4}"/>
    <hyperlink ref="B4941" r:id="rId4936" xr:uid="{198ECCF4-FEC5-46D1-9A61-57407ECFCAFD}"/>
    <hyperlink ref="B4942" r:id="rId4937" xr:uid="{AEBCCDF9-56AF-4F1D-8687-CAE7726E14BE}"/>
    <hyperlink ref="B4943" r:id="rId4938" xr:uid="{8F559430-C7E9-4D32-8731-A1B9E6E18BB9}"/>
    <hyperlink ref="B4944" r:id="rId4939" xr:uid="{D0827E98-EC16-41E9-892B-DD497A989914}"/>
    <hyperlink ref="B4945" r:id="rId4940" xr:uid="{3E903C49-7DEA-4ABD-9A44-EF35AEDF0004}"/>
    <hyperlink ref="B4946" r:id="rId4941" xr:uid="{C735DFD1-F8FB-4223-AC33-4645D715A2AA}"/>
    <hyperlink ref="B4947" r:id="rId4942" xr:uid="{A7AA5960-1246-4196-B64B-9A43DF0F14F2}"/>
    <hyperlink ref="B4948" r:id="rId4943" xr:uid="{FF5CB32C-A8EB-4380-9AD7-4003688A9345}"/>
    <hyperlink ref="B4949" r:id="rId4944" xr:uid="{4DC42191-9930-4A49-99E3-0032B20CE416}"/>
    <hyperlink ref="B4950" r:id="rId4945" xr:uid="{91399802-D777-4AD3-92D1-EACB339F77EA}"/>
    <hyperlink ref="B4951" r:id="rId4946" xr:uid="{9230AA1D-4DC6-4A0C-BBC3-D7B4096C9669}"/>
    <hyperlink ref="B4952" r:id="rId4947" xr:uid="{976230DF-19C9-477A-852B-6AE1E99BBD8B}"/>
    <hyperlink ref="B4953" r:id="rId4948" xr:uid="{C2083CD4-1CE5-4D67-BCF2-176A93248D0A}"/>
    <hyperlink ref="B4954" r:id="rId4949" xr:uid="{BFB196A0-C050-4039-A7E4-C233DDFD8291}"/>
    <hyperlink ref="B4955" r:id="rId4950" xr:uid="{5D6F8C58-2BD2-45FE-85BD-435A05356B53}"/>
    <hyperlink ref="B4956" r:id="rId4951" xr:uid="{81C24137-0CC1-4A64-9148-7DB6E266C948}"/>
    <hyperlink ref="B4957" r:id="rId4952" xr:uid="{A1612558-B521-4350-B367-F29B3AD001CD}"/>
    <hyperlink ref="B4958" r:id="rId4953" xr:uid="{F865902F-4879-4556-9E9C-4ED42BFA2246}"/>
    <hyperlink ref="B4959" r:id="rId4954" xr:uid="{5B405DF7-9BE3-49E1-B292-2077CEB263D5}"/>
    <hyperlink ref="B4960" r:id="rId4955" xr:uid="{9C35315D-F2D8-4FC7-92ED-4A52DEB46EC6}"/>
    <hyperlink ref="B4961" r:id="rId4956" xr:uid="{53BF372A-DCD5-41EF-A707-74917E2B05C8}"/>
    <hyperlink ref="B4962" r:id="rId4957" xr:uid="{0253DEF4-5964-49EC-907D-411F308748C2}"/>
    <hyperlink ref="B4963" r:id="rId4958" xr:uid="{D9A2704A-F67D-4347-BE8E-EB143221A169}"/>
    <hyperlink ref="B4964" r:id="rId4959" xr:uid="{D30B7C8D-7522-4A9B-9ECA-5791D4976E8D}"/>
    <hyperlink ref="B4965" r:id="rId4960" xr:uid="{32A619F2-8D5A-46D5-BE42-E7808F158682}"/>
    <hyperlink ref="B4966" r:id="rId4961" xr:uid="{6F51E017-D599-4368-91B7-1A4B426FBA3B}"/>
    <hyperlink ref="B4967" r:id="rId4962" xr:uid="{F4F538BA-1D5A-4B7E-B220-E5FAFE7BB558}"/>
    <hyperlink ref="B4968" r:id="rId4963" xr:uid="{FCB3772D-1EEE-4AD4-81CD-2C67D91AD6AB}"/>
    <hyperlink ref="B4969" r:id="rId4964" xr:uid="{1E8A50BE-F057-48F8-BF23-04FB794A11A7}"/>
    <hyperlink ref="B4970" r:id="rId4965" xr:uid="{67700539-DDBA-4D11-BE03-AED19719012B}"/>
    <hyperlink ref="B4971" r:id="rId4966" xr:uid="{A6B039CA-E00E-4213-AB2B-EBCDB3EB5BCB}"/>
    <hyperlink ref="B4972" r:id="rId4967" xr:uid="{833C367E-F55E-4B30-9721-928CAD53FF08}"/>
    <hyperlink ref="B4973" r:id="rId4968" xr:uid="{8B8972E3-A09C-48A8-9B38-77A49E8C482B}"/>
    <hyperlink ref="B4974" r:id="rId4969" xr:uid="{2ACEABF6-4637-4154-8FFE-95CE32BFA35B}"/>
    <hyperlink ref="B4975" r:id="rId4970" xr:uid="{6E4CAC0A-A6EC-4E4A-9C18-A03E01642AF3}"/>
    <hyperlink ref="B4976" r:id="rId4971" xr:uid="{2082CB52-38BF-40DF-91F1-3D39113EEF57}"/>
    <hyperlink ref="B4977" r:id="rId4972" xr:uid="{FCF7E89F-8D78-4EAF-A813-114BE1EBF501}"/>
    <hyperlink ref="B4978" r:id="rId4973" xr:uid="{AC46C12A-1EF5-4C11-8D4F-66BA067BF0E6}"/>
    <hyperlink ref="B4979" r:id="rId4974" xr:uid="{BA4BE5F0-0A1A-492E-ABE4-F492C3B313A9}"/>
    <hyperlink ref="B4980" r:id="rId4975" xr:uid="{B7D7AD3C-A1AE-476E-94D8-0B295C867049}"/>
    <hyperlink ref="B4981" r:id="rId4976" xr:uid="{DF652F41-F166-4DE0-801A-0D01F5CD8882}"/>
    <hyperlink ref="B4982" r:id="rId4977" xr:uid="{BF697530-32A5-48E6-AB71-DE14126E2FF2}"/>
    <hyperlink ref="B4983" r:id="rId4978" xr:uid="{0B7DDDC6-F5BC-4622-BBCC-C8B043FE2F44}"/>
    <hyperlink ref="B4984" r:id="rId4979" xr:uid="{71D91246-EAF6-4189-BFB9-5B28CE355C94}"/>
    <hyperlink ref="B4985" r:id="rId4980" xr:uid="{D9CFD5DA-AD19-4A6A-9B62-E4BB90667C5B}"/>
    <hyperlink ref="B4986" r:id="rId4981" xr:uid="{924E9E52-2757-42CF-B4ED-07989267665C}"/>
    <hyperlink ref="B4987" r:id="rId4982" xr:uid="{64F9BFEA-007E-4A5E-B134-9E81227D379F}"/>
    <hyperlink ref="B4988" r:id="rId4983" xr:uid="{AD9F481C-0BBD-46E1-A5C1-5EF0C4E71B97}"/>
    <hyperlink ref="B4989" r:id="rId4984" xr:uid="{8E286717-3D00-4B1C-A022-90D4A3CA8679}"/>
    <hyperlink ref="B4990" r:id="rId4985" xr:uid="{D33D03C6-DD0E-4F97-AF11-7AA356F8D9CD}"/>
    <hyperlink ref="B4991" r:id="rId4986" xr:uid="{05640995-E98F-4A7B-9422-121BB4CA8073}"/>
    <hyperlink ref="B4992" r:id="rId4987" xr:uid="{1CB0C126-814C-4D39-91F9-B37C165C65A8}"/>
    <hyperlink ref="B4993" r:id="rId4988" xr:uid="{A5D1FDA5-25C1-444D-B015-0341F514CF07}"/>
    <hyperlink ref="B4994" r:id="rId4989" xr:uid="{EF58D35A-7E63-4765-84A3-9731CF886258}"/>
    <hyperlink ref="B4995" r:id="rId4990" xr:uid="{BD184E82-4814-46E1-B258-66041C4AC514}"/>
    <hyperlink ref="B4996" r:id="rId4991" xr:uid="{80088BE8-242E-450D-A0D6-97F4B7966C32}"/>
    <hyperlink ref="B4997" r:id="rId4992" xr:uid="{44F37209-01CA-4045-A201-C32A059605E4}"/>
    <hyperlink ref="B4998" r:id="rId4993" xr:uid="{E9851CBE-F441-4D2B-B525-17A00872EE19}"/>
    <hyperlink ref="B4999" r:id="rId4994" xr:uid="{E3FDDDF4-631B-4BAD-AC27-D4FF2B942F9B}"/>
    <hyperlink ref="B5000" r:id="rId4995" xr:uid="{EB4FE089-B22A-451C-BA6D-06EA4126B2EF}"/>
    <hyperlink ref="B5001" r:id="rId4996" xr:uid="{87A09D93-4957-42AA-B483-BF0007A184D4}"/>
    <hyperlink ref="B5002" r:id="rId4997" xr:uid="{518F2080-C9D8-4C64-B7BC-5CA587983C1D}"/>
    <hyperlink ref="B5003" r:id="rId4998" xr:uid="{DC1B37ED-C6ED-40FC-AB74-0D7F599959A8}"/>
    <hyperlink ref="B5004" r:id="rId4999" xr:uid="{29F38374-43DD-450E-9254-FDED1DF08FA9}"/>
    <hyperlink ref="B5005" r:id="rId5000" xr:uid="{271321CF-86D4-47F0-8B04-1FF505949C5F}"/>
    <hyperlink ref="B5006" r:id="rId5001" xr:uid="{90E30B25-013B-4648-A18A-3B6582F719ED}"/>
    <hyperlink ref="B5007" r:id="rId5002" xr:uid="{705441A0-49A3-4A2C-A8DC-CB2834BB5F5B}"/>
    <hyperlink ref="B5008" r:id="rId5003" xr:uid="{B67A456E-1BC2-4207-80B2-66CBFA87487D}"/>
    <hyperlink ref="B5009" r:id="rId5004" xr:uid="{C102C813-D0F8-4F8B-B6B5-B2E09F542CBE}"/>
    <hyperlink ref="B5010" r:id="rId5005" xr:uid="{65165AB4-B650-4E85-8B7E-FE63056068D3}"/>
    <hyperlink ref="B5011" r:id="rId5006" xr:uid="{8F26243C-16A6-433B-8538-BC3EA43FD2E8}"/>
    <hyperlink ref="B5012" r:id="rId5007" xr:uid="{121C491A-5FA2-422D-AFA8-BE0A5CECBB32}"/>
    <hyperlink ref="B5013" r:id="rId5008" xr:uid="{FEEF33D8-2647-4100-BCD9-E9E68FD2C1CC}"/>
    <hyperlink ref="B5014" r:id="rId5009" xr:uid="{29636C8F-D850-4FC9-B409-9A25D13B8709}"/>
    <hyperlink ref="B5015" r:id="rId5010" xr:uid="{1A98A91F-3487-4064-A518-2CCE1C48F723}"/>
    <hyperlink ref="B5016" r:id="rId5011" xr:uid="{4585D688-331C-40EB-9EFC-D65F5AED9BDA}"/>
    <hyperlink ref="B5017" r:id="rId5012" xr:uid="{43F298E1-7976-4FAB-8110-5E7C778AB930}"/>
    <hyperlink ref="B5018" r:id="rId5013" xr:uid="{D86FBCC4-446A-442B-B963-5A8D9CC94641}"/>
    <hyperlink ref="B5019" r:id="rId5014" xr:uid="{0E3447E3-537E-4A39-9CDE-2227D26AE721}"/>
    <hyperlink ref="B5020" r:id="rId5015" xr:uid="{D1CDC631-450A-466D-8784-84570A7CE845}"/>
    <hyperlink ref="B5021" r:id="rId5016" xr:uid="{DA54C1FE-C1BD-4289-982F-999F88BF22B3}"/>
    <hyperlink ref="B5022" r:id="rId5017" xr:uid="{72098FA9-ECE3-4A32-9579-9AB6801DE544}"/>
    <hyperlink ref="B5023" r:id="rId5018" xr:uid="{F2F85B25-D147-4C50-B5A5-325F8AD49B7C}"/>
    <hyperlink ref="B5024" r:id="rId5019" xr:uid="{3A425369-D76D-463C-8B44-6EB92B19E7A5}"/>
    <hyperlink ref="B5025" r:id="rId5020" xr:uid="{D5F95EE5-D085-48F0-85D8-672A7687B418}"/>
    <hyperlink ref="B5026" r:id="rId5021" xr:uid="{791FD541-AA93-49F2-9B23-57CE6774A8A7}"/>
    <hyperlink ref="B5027" r:id="rId5022" xr:uid="{07FF5F95-9066-41AC-8B99-289923DC346B}"/>
    <hyperlink ref="B5028" r:id="rId5023" xr:uid="{0C0CE8EF-1C63-4FE5-8F16-F5299B500EC4}"/>
    <hyperlink ref="B5029" r:id="rId5024" xr:uid="{65A14C88-2443-4A9A-934F-CA5A861447E8}"/>
    <hyperlink ref="B5030" r:id="rId5025" xr:uid="{1B35716E-9D0D-4DA8-A17C-CD3FADC4E300}"/>
    <hyperlink ref="B5031" r:id="rId5026" xr:uid="{5A56C5A5-CFCD-40CB-85D4-EDAF8E3246B8}"/>
    <hyperlink ref="B5032" r:id="rId5027" xr:uid="{010CAC63-3C54-46C1-A97D-6ADDDF13B9A1}"/>
    <hyperlink ref="B5033" r:id="rId5028" xr:uid="{20E38EE9-6978-4315-A1D5-E6C9387015BC}"/>
    <hyperlink ref="B5034" r:id="rId5029" xr:uid="{3EDF65BE-1744-4F4E-A02D-BB217FF8A045}"/>
    <hyperlink ref="B5035" r:id="rId5030" xr:uid="{CC88CF5C-1FCE-4F63-9009-84CF89DB66B1}"/>
    <hyperlink ref="B5036" r:id="rId5031" xr:uid="{DEB08B43-7663-4D7D-9327-0828BB3BCDB4}"/>
    <hyperlink ref="B5037" r:id="rId5032" xr:uid="{3D0DB06B-2F33-4536-A7A9-47C0DAC26C7F}"/>
    <hyperlink ref="B5038" r:id="rId5033" xr:uid="{4A6BD4E8-DA81-4DE2-8CC0-D9CEC2883A6B}"/>
    <hyperlink ref="B5039" r:id="rId5034" xr:uid="{28DCB1A9-1201-4298-A517-0A3AE0C1827E}"/>
    <hyperlink ref="B5040" r:id="rId5035" xr:uid="{FE0F305F-CC2A-4525-9BD9-441E2309EC6C}"/>
    <hyperlink ref="B5041" r:id="rId5036" xr:uid="{7950AFA3-73E4-4519-BDCE-B7DF59C4C749}"/>
    <hyperlink ref="B5042" r:id="rId5037" xr:uid="{164F752A-C5F6-4C16-9CF5-DB989086ECC3}"/>
    <hyperlink ref="B5043" r:id="rId5038" xr:uid="{89FBBB1D-3787-4D9D-B346-5823C86D03A9}"/>
    <hyperlink ref="B5044" r:id="rId5039" xr:uid="{5E5A6A16-4E13-4D82-8575-FF17C17C94C6}"/>
    <hyperlink ref="B5045" r:id="rId5040" xr:uid="{3586EE54-8E36-4560-B870-B37575CDF160}"/>
    <hyperlink ref="B5046" r:id="rId5041" xr:uid="{3AD0B7D7-766A-4E7C-960F-7B2916E599C0}"/>
    <hyperlink ref="B5047" r:id="rId5042" xr:uid="{F3DD5E5D-5FD2-4519-AAEF-8F09C427884E}"/>
    <hyperlink ref="B5048" r:id="rId5043" xr:uid="{8CE238DD-06CC-4B99-9141-57D433F4E7C1}"/>
    <hyperlink ref="B5049" r:id="rId5044" xr:uid="{DB9069FB-2FDD-4CF2-B714-930562CE426F}"/>
    <hyperlink ref="B5050" r:id="rId5045" xr:uid="{962C63D1-A930-4F36-8A7D-FF442846CFFA}"/>
    <hyperlink ref="B5051" r:id="rId5046" xr:uid="{70A2D774-F7EF-4B2E-90F7-98D4C09D6746}"/>
    <hyperlink ref="B5052" r:id="rId5047" xr:uid="{253BE5CC-6793-4177-9A59-A6AAAB83E30E}"/>
    <hyperlink ref="B5053" r:id="rId5048" xr:uid="{D841E487-49E2-4EEC-9D6B-C4DDB6076B8D}"/>
    <hyperlink ref="B5054" r:id="rId5049" xr:uid="{B777903A-E3F6-443A-B979-0EB9BD480182}"/>
    <hyperlink ref="B5055" r:id="rId5050" xr:uid="{CEAB0A76-6971-4B9E-A43D-E1875FF188A9}"/>
    <hyperlink ref="B5056" r:id="rId5051" xr:uid="{A168AF23-DBCA-4737-8D2E-33BE2718EDE8}"/>
    <hyperlink ref="B5057" r:id="rId5052" xr:uid="{6C45F8DB-3DB7-4651-A87C-29DA034E44DD}"/>
    <hyperlink ref="B5058" r:id="rId5053" xr:uid="{0452DFE0-50CB-42D2-B220-2FC899996DB2}"/>
    <hyperlink ref="B5059" r:id="rId5054" xr:uid="{7A085737-897D-4DED-B5A8-E9CECC599A27}"/>
    <hyperlink ref="B5060" r:id="rId5055" xr:uid="{D6415E18-C877-4B73-8968-94775C133E72}"/>
    <hyperlink ref="B5061" r:id="rId5056" xr:uid="{192AE003-F0A5-42B5-B6A7-544F549982FB}"/>
    <hyperlink ref="B5062" r:id="rId5057" xr:uid="{032F7EDE-46CB-4AF8-8B47-8599373B52C9}"/>
    <hyperlink ref="B5063" r:id="rId5058" xr:uid="{22583FA3-C442-4D2E-A155-437A8CA6CE8F}"/>
    <hyperlink ref="B5064" r:id="rId5059" xr:uid="{D266C9C1-040C-4D79-A97A-5B7DE5DFDC66}"/>
    <hyperlink ref="B5065" r:id="rId5060" xr:uid="{012F0270-8EB3-439F-BB97-9AED4265B661}"/>
    <hyperlink ref="B5066" r:id="rId5061" xr:uid="{D6F41958-1F49-4AFA-BFD7-108FA829469D}"/>
    <hyperlink ref="B5067" r:id="rId5062" xr:uid="{B8EC1011-632F-466F-8131-BF363B63442B}"/>
    <hyperlink ref="B5068" r:id="rId5063" xr:uid="{62A4DE7E-4866-4AA9-85D2-E88D7306E8F1}"/>
    <hyperlink ref="B5069" r:id="rId5064" xr:uid="{92A6FF0C-6958-4A85-933C-A6020A8C6D5B}"/>
    <hyperlink ref="B5070" r:id="rId5065" xr:uid="{3AF2D7EC-29E2-4C89-95A0-C85774101ED5}"/>
    <hyperlink ref="B5071" r:id="rId5066" xr:uid="{051E9F14-37C9-4128-844C-1A7F71B3274F}"/>
    <hyperlink ref="B5072" r:id="rId5067" xr:uid="{6E42BCC5-56AC-45AE-8C08-4110BF1F2E5C}"/>
    <hyperlink ref="B5073" r:id="rId5068" xr:uid="{BF4FA2C7-23EB-412E-BAF3-FD60741F4505}"/>
    <hyperlink ref="B5074" r:id="rId5069" xr:uid="{9753E528-843F-43C7-BBAF-4F3F86CBB50B}"/>
    <hyperlink ref="B5075" r:id="rId5070" xr:uid="{11EC3E6B-05F2-4833-949F-9FCDFE87F1F8}"/>
    <hyperlink ref="B5076" r:id="rId5071" xr:uid="{F1965F0D-A0E5-4D10-9C37-EF9B4368883F}"/>
    <hyperlink ref="B5077" r:id="rId5072" xr:uid="{C9A26440-A6CB-4C15-A4EB-59F9B14DAC9E}"/>
    <hyperlink ref="B5078" r:id="rId5073" xr:uid="{45B0EB67-A396-4B5A-A8BE-4964C45F7C49}"/>
    <hyperlink ref="B5079" r:id="rId5074" xr:uid="{29DD610E-2A08-48EC-9186-64FFD30B6B35}"/>
    <hyperlink ref="B5080" r:id="rId5075" xr:uid="{65D896D8-2BCB-4970-9754-7AF3882C6BED}"/>
    <hyperlink ref="B5081" r:id="rId5076" xr:uid="{BD0D4C3B-8B97-486A-9955-31BA12EF7468}"/>
    <hyperlink ref="B5082" r:id="rId5077" xr:uid="{926C0202-0679-4C06-854C-0073B7E6D3A4}"/>
    <hyperlink ref="B5083" r:id="rId5078" xr:uid="{51849CD9-C6A9-46D2-BE11-6D9C6EEAE10E}"/>
    <hyperlink ref="B5084" r:id="rId5079" xr:uid="{9BDEE970-BDC0-499F-8118-020A12546001}"/>
    <hyperlink ref="B5085" r:id="rId5080" xr:uid="{FAB88456-4674-4AFF-93D1-A2B31BBF6835}"/>
    <hyperlink ref="B5086" r:id="rId5081" xr:uid="{84AEBC59-7235-45E3-806A-0C56CEF0B409}"/>
    <hyperlink ref="B5087" r:id="rId5082" xr:uid="{92339A6E-2A39-4B2B-B668-041D9EB420C0}"/>
    <hyperlink ref="B5088" r:id="rId5083" xr:uid="{A2B05E61-E3EF-4E39-96D2-AC1562646FA0}"/>
    <hyperlink ref="B5089" r:id="rId5084" xr:uid="{4F8CBFFD-DAB3-4D68-A039-E66B80400CD0}"/>
    <hyperlink ref="B5090" r:id="rId5085" xr:uid="{EE23314A-F661-442C-9A36-F1293F3E9F9D}"/>
    <hyperlink ref="B5091" r:id="rId5086" xr:uid="{E5D6EF31-57BE-4508-83DB-24F62AC85ED7}"/>
    <hyperlink ref="B5092" r:id="rId5087" xr:uid="{7F8EB27A-9E8A-4714-8203-45DFB64CF98A}"/>
    <hyperlink ref="B5093" r:id="rId5088" xr:uid="{6061D481-A31F-4462-8381-030935D2E59D}"/>
    <hyperlink ref="B5094" r:id="rId5089" xr:uid="{EE5991C1-6D50-42F1-A5BF-F31C3178E172}"/>
    <hyperlink ref="B5095" r:id="rId5090" xr:uid="{43CBE737-82A0-4DBC-8B22-13903DD29554}"/>
    <hyperlink ref="B5096" r:id="rId5091" xr:uid="{2FDF2008-33F5-4046-A48C-6D10F9F7A7B7}"/>
    <hyperlink ref="B5097" r:id="rId5092" xr:uid="{26615976-3137-49AA-82D7-937A33B744AA}"/>
    <hyperlink ref="B5098" r:id="rId5093" xr:uid="{397BBE18-A3A5-4AD9-9F57-9DD8BF8E5F73}"/>
    <hyperlink ref="B5099" r:id="rId5094" xr:uid="{6773B3EF-3CB4-45CA-A101-3355535C8CF1}"/>
    <hyperlink ref="B5100" r:id="rId5095" xr:uid="{64C67D9C-4030-4394-A817-9D18B9FE3EC6}"/>
    <hyperlink ref="B5101" r:id="rId5096" xr:uid="{2395D129-296E-4C66-A5C1-73B158B39FBE}"/>
    <hyperlink ref="B5102" r:id="rId5097" xr:uid="{EAC9444E-18C2-49B8-8CB7-B4871DF98A23}"/>
    <hyperlink ref="B5103" r:id="rId5098" xr:uid="{3ED9A1A7-0578-47A1-BFBE-3E45339645B3}"/>
    <hyperlink ref="B5104" r:id="rId5099" xr:uid="{76B7B187-6216-43DF-B7D2-E53886086306}"/>
    <hyperlink ref="B5105" r:id="rId5100" xr:uid="{B6BA159D-7430-4602-A257-AD5FF29C48CF}"/>
    <hyperlink ref="B5106" r:id="rId5101" xr:uid="{2D08296D-764C-4648-81A1-71DA270BE28A}"/>
    <hyperlink ref="B5107" r:id="rId5102" xr:uid="{C8FF0C4D-8012-45F1-AE8A-2160C4842BC4}"/>
    <hyperlink ref="B5108" r:id="rId5103" xr:uid="{94A98ED1-8690-4505-BF71-2B882D420121}"/>
    <hyperlink ref="B5109" r:id="rId5104" xr:uid="{DC1B9DE9-5CD0-4D23-B764-37FEDA985AD3}"/>
    <hyperlink ref="B5110" r:id="rId5105" xr:uid="{22402D90-968A-42E3-84F3-DE9654DB725A}"/>
    <hyperlink ref="B5111" r:id="rId5106" xr:uid="{256A3F02-7A00-46C6-A6EC-417DB8F47357}"/>
    <hyperlink ref="B5112" r:id="rId5107" xr:uid="{AF6BD6B2-E13D-4395-8172-74F3174EFA01}"/>
    <hyperlink ref="B5113" r:id="rId5108" xr:uid="{3CF73B35-AB4C-4CD8-8CF3-19EED82913FA}"/>
    <hyperlink ref="B5114" r:id="rId5109" xr:uid="{14092C11-E20F-4CAC-9FB1-E34BF7C25CEF}"/>
    <hyperlink ref="B5115" r:id="rId5110" xr:uid="{F48B2748-08D1-434D-A54F-0EDFC7422F57}"/>
    <hyperlink ref="B5116" r:id="rId5111" xr:uid="{F8F49234-124B-42D4-98F6-9842B5399814}"/>
    <hyperlink ref="B5117" r:id="rId5112" xr:uid="{0DBB50EA-6F1E-4C3E-B265-D1C81ACCA5C1}"/>
    <hyperlink ref="B5118" r:id="rId5113" xr:uid="{23BC0966-AA29-45CD-84DE-71722DDD44D3}"/>
    <hyperlink ref="B5119" r:id="rId5114" xr:uid="{C8A8ED13-612D-424C-990A-643AE93A5418}"/>
    <hyperlink ref="B5120" r:id="rId5115" xr:uid="{A0870C3B-1C62-4211-8413-EB3FF7177117}"/>
    <hyperlink ref="B5121" r:id="rId5116" xr:uid="{296528E7-C9C7-4775-A79B-0379BE5F47BA}"/>
    <hyperlink ref="B5122" r:id="rId5117" xr:uid="{CD6F0669-587C-4F25-A72D-D8D433889A54}"/>
    <hyperlink ref="B5123" r:id="rId5118" xr:uid="{C485A07C-AEC9-4752-82B2-42F5C558240B}"/>
    <hyperlink ref="B5124" r:id="rId5119" xr:uid="{15F651DB-F299-4B1A-87B2-D83E9118B014}"/>
    <hyperlink ref="B5125" r:id="rId5120" xr:uid="{403BF5D9-EB9E-4594-86C5-48CD70481CB0}"/>
    <hyperlink ref="B5126" r:id="rId5121" xr:uid="{615FCD6B-53A3-4A70-B88A-F996C83DCFD3}"/>
    <hyperlink ref="B5127" r:id="rId5122" xr:uid="{144ADBE4-8B1D-47EC-BE60-D35869349A08}"/>
    <hyperlink ref="B5128" r:id="rId5123" xr:uid="{C8520191-67E4-4AC6-99A6-2D5A7A7D046D}"/>
    <hyperlink ref="B5129" r:id="rId5124" xr:uid="{37BE679E-0D0B-4ECB-9C1F-D570C53C149B}"/>
    <hyperlink ref="B5130" r:id="rId5125" xr:uid="{EE96C71C-8B00-4DB8-ADF9-1C0FC428EE47}"/>
    <hyperlink ref="B5131" r:id="rId5126" xr:uid="{332B8D7C-70BA-4C5D-B0A3-5CD0D33ED070}"/>
    <hyperlink ref="B5132" r:id="rId5127" xr:uid="{3A7B4002-B349-4778-B5E5-6A25951D0DEC}"/>
    <hyperlink ref="B5133" r:id="rId5128" xr:uid="{0DB195C6-7568-45B1-A67E-C1167B4DE586}"/>
    <hyperlink ref="B5134" r:id="rId5129" xr:uid="{65079FFC-23BB-4EF2-974E-B7FF63964854}"/>
    <hyperlink ref="B5135" r:id="rId5130" xr:uid="{D8ECB2F1-58CC-4492-A35E-EEC61F3D0A2E}"/>
    <hyperlink ref="B5136" r:id="rId5131" xr:uid="{7ECC0001-658A-4C67-A516-4952AAC87F03}"/>
    <hyperlink ref="B5137" r:id="rId5132" xr:uid="{8C88A1BF-1987-425B-959C-2D860CB6BCD2}"/>
    <hyperlink ref="B5138" r:id="rId5133" xr:uid="{EC836A4E-DCD5-4C18-83E2-DAC4D3FE5F10}"/>
    <hyperlink ref="B5139" r:id="rId5134" xr:uid="{FBAE451E-D605-48AE-84F3-5CF7F2AC504A}"/>
    <hyperlink ref="B5140" r:id="rId5135" xr:uid="{6A7B4B04-E922-4027-B465-CD16D0C9746C}"/>
    <hyperlink ref="B5141" r:id="rId5136" xr:uid="{0286A4A1-286A-4EB2-B686-448739F46C50}"/>
    <hyperlink ref="B5142" r:id="rId5137" xr:uid="{C0D56C47-8A34-4DAD-A1AE-B2D68CB0751E}"/>
    <hyperlink ref="B5143" r:id="rId5138" xr:uid="{18562943-989A-4151-AFE5-D7F08976BBD9}"/>
    <hyperlink ref="B5144" r:id="rId5139" xr:uid="{ABEB1E7D-51E7-4947-BB23-9BE04D17FD00}"/>
    <hyperlink ref="B5145" r:id="rId5140" xr:uid="{AF0EF760-B9F2-4DC6-A48C-BB6184075C4B}"/>
    <hyperlink ref="B5146" r:id="rId5141" xr:uid="{23515BBE-195A-43DC-A2D6-FB1FA6F50F35}"/>
    <hyperlink ref="B5147" r:id="rId5142" xr:uid="{95BCCDDD-D5DB-433F-AB64-D7C0D3D1B3DA}"/>
    <hyperlink ref="B5148" r:id="rId5143" xr:uid="{F918F2C7-C7F4-4B21-B0EB-CA2B80DE4BA2}"/>
    <hyperlink ref="B5149" r:id="rId5144" xr:uid="{CD11851C-F347-4B52-BFE0-1D7B856D9BEC}"/>
    <hyperlink ref="B5150" r:id="rId5145" xr:uid="{C5B876D7-AE26-4B73-86E8-ACCE39BBDF01}"/>
    <hyperlink ref="B5151" r:id="rId5146" xr:uid="{B7025BBC-1CDB-4DB8-B1EF-D9D5B73A4D2A}"/>
    <hyperlink ref="B5152" r:id="rId5147" xr:uid="{3BF65F1E-793B-468A-9FD3-6AFAE037CEA9}"/>
    <hyperlink ref="B5153" r:id="rId5148" xr:uid="{7FB42ACA-F4CB-48BE-A879-3778D7459193}"/>
    <hyperlink ref="B5154" r:id="rId5149" xr:uid="{45937BFF-69D0-4F32-8556-FFDB7E822E53}"/>
    <hyperlink ref="B5155" r:id="rId5150" xr:uid="{7C917035-17EA-4204-9431-8512C1E6F17C}"/>
    <hyperlink ref="B5156" r:id="rId5151" xr:uid="{6CFC0FB4-DC69-45C5-A683-BE15EF2C1476}"/>
    <hyperlink ref="B5157" r:id="rId5152" xr:uid="{7DFF3376-41A7-4F61-A1AC-86599EBAB3C3}"/>
    <hyperlink ref="B5158" r:id="rId5153" xr:uid="{132F18AE-081C-4329-B2EE-FD1DC4B5E2BE}"/>
    <hyperlink ref="B5159" r:id="rId5154" xr:uid="{5D2D2D37-74A1-4FE2-99C7-7463AB9C7477}"/>
    <hyperlink ref="B5160" r:id="rId5155" xr:uid="{A9AD7B70-919A-47A8-B303-8207A91C99AB}"/>
    <hyperlink ref="B5161" r:id="rId5156" xr:uid="{F8F75436-9FEA-4179-B0D3-40C64B4ABAEE}"/>
    <hyperlink ref="B5162" r:id="rId5157" xr:uid="{88773162-413E-41C8-A3F0-5943D0D3B6AE}"/>
    <hyperlink ref="B5163" r:id="rId5158" xr:uid="{48399E30-DA16-4AA3-B648-8D4E37187F0D}"/>
    <hyperlink ref="B5164" r:id="rId5159" xr:uid="{FD4D7228-BD36-4CFC-BE37-747DFB9B6AD4}"/>
    <hyperlink ref="B5165" r:id="rId5160" xr:uid="{46AFC8D4-ED0B-48A7-9FF3-46D96A6E6E38}"/>
    <hyperlink ref="B5166" r:id="rId5161" xr:uid="{8C6F9C78-7124-4BD0-99AD-5585066C895B}"/>
    <hyperlink ref="B5167" r:id="rId5162" xr:uid="{BD170A27-63A1-4D4D-8907-89620FCE7053}"/>
    <hyperlink ref="B5168" r:id="rId5163" xr:uid="{0694E8CC-A4C5-4A39-B763-FDB5EB426F66}"/>
    <hyperlink ref="B5169" r:id="rId5164" xr:uid="{8494EB6E-4321-4A07-96F4-FEBC800A9260}"/>
    <hyperlink ref="B5170" r:id="rId5165" xr:uid="{B3AD14CD-DCAA-4918-8868-46C744ACFB91}"/>
    <hyperlink ref="B5171" r:id="rId5166" xr:uid="{D8F85E50-2496-44A4-B9EA-3D471E74C351}"/>
    <hyperlink ref="B5172" r:id="rId5167" xr:uid="{65590C87-D8CA-4DAB-B0E7-0C723B9B375D}"/>
    <hyperlink ref="B5173" r:id="rId5168" xr:uid="{5F770DCC-433D-49F8-A5AC-E84891E0D0AB}"/>
    <hyperlink ref="B5174" r:id="rId5169" xr:uid="{BA28C29C-5D38-4581-A38C-A33C27CD0624}"/>
    <hyperlink ref="B5175" r:id="rId5170" xr:uid="{A1B0355E-56F3-490F-8B1C-4A58F569DC2A}"/>
    <hyperlink ref="B5176" r:id="rId5171" xr:uid="{E6786CD3-A563-4BE4-814E-431A3C1E4003}"/>
    <hyperlink ref="B5177" r:id="rId5172" xr:uid="{08BEB08E-1642-4F41-80B6-F325402D1C07}"/>
    <hyperlink ref="B5178" r:id="rId5173" xr:uid="{A8744F2C-73E8-4C99-BD8B-B24F9C67DB39}"/>
    <hyperlink ref="B5179" r:id="rId5174" xr:uid="{5DB4F278-BADC-4EEE-9608-E07285EC0125}"/>
    <hyperlink ref="B5180" r:id="rId5175" xr:uid="{5D23C11C-1836-4816-BC16-9340328AF212}"/>
    <hyperlink ref="B5181" r:id="rId5176" xr:uid="{2CD80738-47A0-412B-9E86-3EC2C3DDFB71}"/>
    <hyperlink ref="B5182" r:id="rId5177" xr:uid="{04A29DCD-B809-4ED7-BCEE-F2EB74319139}"/>
    <hyperlink ref="B5183" r:id="rId5178" xr:uid="{F96BC532-A9FD-4A68-9160-6DBA6F15D2D7}"/>
    <hyperlink ref="B5184" r:id="rId5179" xr:uid="{1ED392B7-532E-4E97-9ED9-0844700884F6}"/>
    <hyperlink ref="B5185" r:id="rId5180" xr:uid="{3ADC3DAD-71FA-42E4-AB45-217D8DA5DCFB}"/>
    <hyperlink ref="B5186" r:id="rId5181" xr:uid="{691F8061-4056-4920-B8A2-FE5E0116FF59}"/>
    <hyperlink ref="B5187" r:id="rId5182" xr:uid="{EF772B6D-ACEE-434E-B863-BE04408DC6DE}"/>
    <hyperlink ref="B5188" r:id="rId5183" xr:uid="{A47AED91-87BF-46D2-B62F-DB2BE6B2AA14}"/>
    <hyperlink ref="B5189" r:id="rId5184" xr:uid="{FF21956B-9FCE-4735-AC09-F3B21F4D3D31}"/>
    <hyperlink ref="B5190" r:id="rId5185" xr:uid="{EC7A3C55-EAFA-43A7-B179-188A7B6A9AC7}"/>
    <hyperlink ref="B5191" r:id="rId5186" xr:uid="{3B17C112-CF4F-411A-AA3E-0734B393A415}"/>
    <hyperlink ref="B5192" r:id="rId5187" xr:uid="{437DCC42-C2EF-4205-B456-20C21C3AD35E}"/>
    <hyperlink ref="B5193" r:id="rId5188" xr:uid="{4FE38148-88A7-47B0-BB70-D0E5D4A412BB}"/>
    <hyperlink ref="B5194" r:id="rId5189" xr:uid="{4DBED874-CADB-4665-AB5D-4324EE9E0347}"/>
    <hyperlink ref="B5195" r:id="rId5190" xr:uid="{C754A81C-40D4-4A42-9199-C3D9EBF50341}"/>
    <hyperlink ref="B5196" r:id="rId5191" xr:uid="{ABB87FEC-50F3-4472-A410-A10D8F180116}"/>
    <hyperlink ref="B5197" r:id="rId5192" xr:uid="{E059E28E-E47A-44BD-9ABF-A14422A1B284}"/>
    <hyperlink ref="B5198" r:id="rId5193" xr:uid="{6E28E897-C8EC-4B79-AD91-4101FFE4D82B}"/>
    <hyperlink ref="B5199" r:id="rId5194" xr:uid="{89F0D9A5-F96E-402D-9C7D-ACFEF29D81F3}"/>
    <hyperlink ref="B5200" r:id="rId5195" xr:uid="{4ECAC051-9F67-4A7B-AF0E-8DEA4ADC5B4B}"/>
    <hyperlink ref="B5201" r:id="rId5196" xr:uid="{4C33127F-CBE9-472B-A66B-8515BAEAE27F}"/>
    <hyperlink ref="B5202" r:id="rId5197" xr:uid="{A2C6696E-09B8-4F6F-ADA3-429C4A6A94D8}"/>
    <hyperlink ref="B5203" r:id="rId5198" xr:uid="{D9209646-E148-41B4-8AF7-98E3E1BA83ED}"/>
    <hyperlink ref="B5204" r:id="rId5199" xr:uid="{D8836AF9-0BF4-466E-969C-572CD6C6D041}"/>
    <hyperlink ref="B5205" r:id="rId5200" xr:uid="{0ABCBC91-5D5F-4B0E-AC9A-F9B68185E667}"/>
    <hyperlink ref="B5206" r:id="rId5201" xr:uid="{03823993-000F-40F9-9BFB-B183C3C0964C}"/>
    <hyperlink ref="B5207" r:id="rId5202" xr:uid="{727511DC-0D60-46B4-AEB8-5F029832C59A}"/>
    <hyperlink ref="B5208" r:id="rId5203" xr:uid="{3A001098-E1B7-4D34-954A-D5C08867CAA8}"/>
    <hyperlink ref="B5209" r:id="rId5204" xr:uid="{0E72AB33-6FC1-41E9-BC65-8A9A01CDD904}"/>
    <hyperlink ref="B5210" r:id="rId5205" xr:uid="{73521F6C-5260-4FD5-B0F8-374B9EE58054}"/>
    <hyperlink ref="B5211" r:id="rId5206" xr:uid="{3BA0B1DD-BC38-4A1B-A1E1-E36FC6FECDD8}"/>
    <hyperlink ref="B5212" r:id="rId5207" xr:uid="{9834FA08-6E6A-4951-8A1A-DC8AA92195B6}"/>
    <hyperlink ref="B5213" r:id="rId5208" xr:uid="{9F504CDF-FC3D-45C7-A9EF-493C58DE7CBC}"/>
    <hyperlink ref="B5214" r:id="rId5209" xr:uid="{6E517D2A-04BA-4C09-BC8D-64E196E8AF60}"/>
    <hyperlink ref="B5215" r:id="rId5210" xr:uid="{67F1304D-D132-42BB-8BD5-E8B2077CB573}"/>
    <hyperlink ref="B5216" r:id="rId5211" xr:uid="{9199B66D-F4C4-481F-95C2-64FF954EDBA3}"/>
    <hyperlink ref="B5217" r:id="rId5212" xr:uid="{5D7283F8-ADC2-4ADD-B854-CC5B1C07C7AE}"/>
    <hyperlink ref="B5218" r:id="rId5213" xr:uid="{D6BD88BE-E2DF-4BC7-9669-23AD9231A061}"/>
    <hyperlink ref="B5219" r:id="rId5214" xr:uid="{F6C2E29E-8481-4904-BBE2-BC629C8E5C3E}"/>
    <hyperlink ref="B5220" r:id="rId5215" xr:uid="{9DE490F4-B8BC-4B5B-AFD0-7275BA2297FF}"/>
    <hyperlink ref="B5221" r:id="rId5216" xr:uid="{2D0502B9-FA0A-4727-84FC-4C3053BB3ED2}"/>
    <hyperlink ref="B5222" r:id="rId5217" xr:uid="{6532C2AA-4359-469C-BEE2-1E1858CF0CDA}"/>
    <hyperlink ref="B5223" r:id="rId5218" xr:uid="{1E8E74FC-5AE9-4D10-9C95-6395E90D3B06}"/>
    <hyperlink ref="B5224" r:id="rId5219" xr:uid="{E1FEDBBF-ADA0-4514-8ACC-E6A723EBAFA0}"/>
    <hyperlink ref="B5225" r:id="rId5220" xr:uid="{B9693216-1130-49FE-8EA9-E4CA896AE16E}"/>
    <hyperlink ref="B5226" r:id="rId5221" xr:uid="{1D276E84-3F93-470D-9D3E-CD3E21FBD32C}"/>
    <hyperlink ref="B5227" r:id="rId5222" xr:uid="{C99CA412-ABEB-41AB-A749-7E7909A0DB84}"/>
    <hyperlink ref="B5228" r:id="rId5223" xr:uid="{DA144600-AD88-49A9-9CE1-06134EE7AFD2}"/>
    <hyperlink ref="B5229" r:id="rId5224" xr:uid="{F9262B5F-FEFF-4C25-A555-E62E3BDA4258}"/>
    <hyperlink ref="B5230" r:id="rId5225" xr:uid="{AE6CD16D-75F5-426B-92F8-B67E3B744E59}"/>
    <hyperlink ref="B5231" location="VALUE!" display="VALUE!" xr:uid="{860E8A39-57F2-4CD7-A40A-B9450EAD8CD2}"/>
    <hyperlink ref="B5232" r:id="rId5226" xr:uid="{77C080F1-E5A9-4611-8D26-8BCCAC6AF995}"/>
    <hyperlink ref="B5233" r:id="rId5227" xr:uid="{65C764C6-46A0-4DAA-9F79-79BFA8367D95}"/>
    <hyperlink ref="B5234" r:id="rId5228" xr:uid="{D277BE4A-337C-4021-BED9-CC447621373C}"/>
    <hyperlink ref="B5235" r:id="rId5229" xr:uid="{5FF8E239-C970-446A-BA61-267B95D61B7A}"/>
    <hyperlink ref="B5236" r:id="rId5230" xr:uid="{BA25116B-9FB0-400C-A3A2-FCA80ABD3A58}"/>
    <hyperlink ref="B5237" r:id="rId5231" xr:uid="{E0036A9A-D029-4AC2-99B3-67200BC66D6A}"/>
    <hyperlink ref="B5238" r:id="rId5232" xr:uid="{67E8E7E3-6444-4E0C-A78F-DCE7B94F6C70}"/>
    <hyperlink ref="B5239" r:id="rId5233" xr:uid="{D045902D-623B-4154-9A79-42218083DDD5}"/>
    <hyperlink ref="B5240" r:id="rId5234" xr:uid="{B4C86DC2-C0BA-423C-834F-882C50E6D65D}"/>
    <hyperlink ref="B5241" r:id="rId5235" xr:uid="{9E21CE23-D000-4F99-A351-BAF7D685C30E}"/>
    <hyperlink ref="B5242" r:id="rId5236" xr:uid="{AEE54291-C681-485E-8762-BAC17EF40934}"/>
    <hyperlink ref="B5243" r:id="rId5237" xr:uid="{3E5BCA8D-8ADA-4677-B22B-880EF23A2F4D}"/>
    <hyperlink ref="B5244" r:id="rId5238" xr:uid="{E91ABA7E-BCD6-49B5-8EA4-7046139D0730}"/>
    <hyperlink ref="B5245" r:id="rId5239" xr:uid="{E56515A4-EBE3-4E7C-A972-81FFAAA8C96B}"/>
    <hyperlink ref="B5246" r:id="rId5240" xr:uid="{6C7C6685-D53F-4031-92B3-5283031347F5}"/>
    <hyperlink ref="B5247" r:id="rId5241" xr:uid="{1CAC8AE0-F6BD-4E87-A515-10BE2A005634}"/>
    <hyperlink ref="B5248" r:id="rId5242" xr:uid="{E175318D-94E7-4401-A931-67A7D60FF179}"/>
    <hyperlink ref="B5249" r:id="rId5243" xr:uid="{5D3A2177-B993-434B-9275-3E1203C19B5A}"/>
    <hyperlink ref="B5250" r:id="rId5244" xr:uid="{4DB0AED9-3394-479C-A043-10E0A858307E}"/>
    <hyperlink ref="B5251" r:id="rId5245" xr:uid="{B239BEF4-D6AF-4DFB-918C-1549C03B74B2}"/>
    <hyperlink ref="B5252" r:id="rId5246" xr:uid="{FB7C007E-C6E4-4943-9DC0-FF8B7DCE78A8}"/>
    <hyperlink ref="B5253" r:id="rId5247" xr:uid="{6DBA5EAE-BE2C-4460-8153-5FC4526D3FDE}"/>
    <hyperlink ref="B5254" r:id="rId5248" xr:uid="{EBC9CA36-F170-41ED-ADE4-574413D0F34F}"/>
    <hyperlink ref="B5255" r:id="rId5249" xr:uid="{8D810944-6C94-4249-A2ED-8D7D14E6A944}"/>
    <hyperlink ref="B5256" r:id="rId5250" xr:uid="{479F82B2-52DF-414D-B6A7-FCB7EC9B0BBB}"/>
    <hyperlink ref="B5257" r:id="rId5251" xr:uid="{1E0CF5DB-AE90-4267-8698-D8642A1CE5DA}"/>
    <hyperlink ref="B5258" r:id="rId5252" xr:uid="{F96DE1FA-74C3-49D2-AE0F-85C7D6360932}"/>
    <hyperlink ref="B5259" r:id="rId5253" xr:uid="{EF46F41B-35B4-4146-B8B8-5ADBE6E97D27}"/>
    <hyperlink ref="B5260" r:id="rId5254" xr:uid="{5260AA67-C2C3-44B0-805C-DFF3D753622A}"/>
    <hyperlink ref="B5261" r:id="rId5255" xr:uid="{F0AA7EFB-A086-4808-AB82-C08F998DB513}"/>
    <hyperlink ref="B5262" r:id="rId5256" xr:uid="{4D794AF9-4098-49BA-A878-21EB317DE333}"/>
    <hyperlink ref="B5263" r:id="rId5257" xr:uid="{E44C802D-5720-4828-AB66-D06A012C6EF6}"/>
    <hyperlink ref="B5264" r:id="rId5258" xr:uid="{6817C0D4-A520-4B07-9B69-8C621C441BC8}"/>
    <hyperlink ref="B5265" r:id="rId5259" xr:uid="{BF94A2DC-F0C9-4EA9-84F5-DBBABF8821C5}"/>
    <hyperlink ref="B5266" r:id="rId5260" xr:uid="{5D9FF66E-3411-413A-B28E-C990698A7C1B}"/>
    <hyperlink ref="B5267" r:id="rId5261" xr:uid="{DE541277-3586-4C2C-BBB4-683CA9F6F482}"/>
    <hyperlink ref="B5268" r:id="rId5262" xr:uid="{CB3A611A-B19E-4C39-8D02-A86A1942A6EA}"/>
    <hyperlink ref="B5269" r:id="rId5263" xr:uid="{8B8CF68D-65A7-4C5E-9D4B-2465A91D3F3E}"/>
    <hyperlink ref="B5270" r:id="rId5264" xr:uid="{CFD38C16-2DC2-4112-91BF-F8DE6AFDDC50}"/>
    <hyperlink ref="B5271" r:id="rId5265" xr:uid="{B6EEAD52-B58D-4DA3-8BF6-5A6D45023542}"/>
    <hyperlink ref="B5272" r:id="rId5266" xr:uid="{5B0339E3-347B-4C12-8C40-94AD635EDCFA}"/>
    <hyperlink ref="B5273" r:id="rId5267" xr:uid="{2886907B-E204-48B2-A89F-BFB83691D647}"/>
    <hyperlink ref="B5274" r:id="rId5268" xr:uid="{FAEDB057-BEDC-4B1D-A384-A9E358A8908B}"/>
    <hyperlink ref="B5275" r:id="rId5269" xr:uid="{85BD2C40-7662-48B5-94A5-CA963EAFF949}"/>
    <hyperlink ref="B5276" r:id="rId5270" xr:uid="{586E5CB6-99C0-46BD-A506-4ED1E210D4AB}"/>
    <hyperlink ref="B5277" r:id="rId5271" xr:uid="{40D34D41-BD62-4732-AF07-71517CC22060}"/>
    <hyperlink ref="B5278" r:id="rId5272" xr:uid="{987A4E48-A179-4280-A414-573E3CDA7879}"/>
    <hyperlink ref="B5279" r:id="rId5273" xr:uid="{84703FE3-AE38-4EDC-9AD1-D56E0827430C}"/>
    <hyperlink ref="B5280" r:id="rId5274" xr:uid="{ADED8DCD-4EC7-439F-8D0B-E0AC614668D8}"/>
    <hyperlink ref="B5281" r:id="rId5275" xr:uid="{757EB454-790C-4406-B72A-59D0C6B7C6D8}"/>
    <hyperlink ref="B5282" r:id="rId5276" xr:uid="{F1ED50F8-8991-4D61-BF60-A4356A4880D7}"/>
    <hyperlink ref="B5283" r:id="rId5277" xr:uid="{6C5BC9E6-D716-4137-AEDF-94958951F0DB}"/>
    <hyperlink ref="B5284" r:id="rId5278" xr:uid="{EAEC15E1-180B-4032-B83C-A7B9A6CF973A}"/>
    <hyperlink ref="B5285" r:id="rId5279" xr:uid="{01695959-AEB8-49F9-8478-F6D754664A99}"/>
    <hyperlink ref="B5286" r:id="rId5280" xr:uid="{65534449-F550-4487-B82C-E566CF52B116}"/>
    <hyperlink ref="B5287" r:id="rId5281" xr:uid="{B612D625-D660-4683-A70F-67E4A0C2E8BD}"/>
    <hyperlink ref="B5288" r:id="rId5282" xr:uid="{478F6140-BB70-4581-B123-F3E4AC23C9DB}"/>
    <hyperlink ref="B5289" r:id="rId5283" xr:uid="{DC889D54-C253-4423-ACB4-FB3B2D80AB7E}"/>
    <hyperlink ref="B5290" r:id="rId5284" xr:uid="{BBF0B10D-D45D-457C-A041-955485AAB7EB}"/>
    <hyperlink ref="B5291" r:id="rId5285" xr:uid="{9E558446-0508-408F-A088-2078355E2524}"/>
    <hyperlink ref="B5292" r:id="rId5286" xr:uid="{5C3A1D2F-E716-4515-9AF2-C7B0DC42D524}"/>
    <hyperlink ref="B5293" r:id="rId5287" xr:uid="{CE78FE8C-F5AC-4965-A80F-7A5D8013E5F2}"/>
    <hyperlink ref="B5294" r:id="rId5288" xr:uid="{C50ED15C-744B-4833-95CF-ABBB8DD7B1F9}"/>
    <hyperlink ref="B5295" r:id="rId5289" xr:uid="{7BE1289B-F037-4DF6-81A2-BC5AD1BB004B}"/>
    <hyperlink ref="B5296" r:id="rId5290" xr:uid="{8337167D-FD08-4EE3-AABD-650E7A9EE853}"/>
    <hyperlink ref="B5297" r:id="rId5291" xr:uid="{09ADBE0F-A523-4880-9C77-77F475A0F6DE}"/>
    <hyperlink ref="B5298" r:id="rId5292" xr:uid="{88EF8E07-0104-46D5-88FA-0F16AB16D139}"/>
    <hyperlink ref="B5299" r:id="rId5293" xr:uid="{98D520CD-369C-49E7-9D2A-3D6971DEF012}"/>
    <hyperlink ref="B5300" r:id="rId5294" xr:uid="{CF9AC359-7DED-457A-85D4-69C10ED760D1}"/>
    <hyperlink ref="B5301" r:id="rId5295" xr:uid="{B29AA73C-859B-4971-A2A6-484CBDD88B2F}"/>
    <hyperlink ref="B5302" r:id="rId5296" xr:uid="{69A2D7AB-0112-4463-9D39-5A519B449F4D}"/>
    <hyperlink ref="B5303" r:id="rId5297" xr:uid="{CFE5DA7B-436B-40D1-96E2-16538C10F382}"/>
    <hyperlink ref="B5304" r:id="rId5298" xr:uid="{E95CC5EE-2F98-4D29-A1A3-21B97743651B}"/>
    <hyperlink ref="B5305" r:id="rId5299" xr:uid="{2617739A-C18F-4415-81C3-A8DEA9A3BB6C}"/>
    <hyperlink ref="B5306" r:id="rId5300" xr:uid="{6F6AB9F6-1D8D-41A6-8ED2-A480F98C08FB}"/>
    <hyperlink ref="B5307" r:id="rId5301" xr:uid="{C9F91B61-EAFA-4A24-BB52-5077BD28506C}"/>
    <hyperlink ref="B5308" r:id="rId5302" xr:uid="{E5F7E1D7-D9D2-4272-8ACD-4D9F34795DE5}"/>
    <hyperlink ref="B5309" r:id="rId5303" xr:uid="{7B137807-ACAB-439E-A423-F278981F1A78}"/>
    <hyperlink ref="B5310" r:id="rId5304" xr:uid="{2887829D-2866-4D74-BA9A-8DF432E2E1F8}"/>
    <hyperlink ref="B5311" r:id="rId5305" xr:uid="{2E1F1CFC-F647-4C58-A9F3-95966F6A37FD}"/>
    <hyperlink ref="B5312" r:id="rId5306" xr:uid="{AF8989FA-247A-4FB9-9813-C3CAC93CB92F}"/>
    <hyperlink ref="B5313" r:id="rId5307" xr:uid="{85A1EBB7-E884-4A6A-99C6-4B77794E1BDA}"/>
    <hyperlink ref="B5314" r:id="rId5308" xr:uid="{962E3C97-EBDF-4574-89C3-696DC4F72444}"/>
    <hyperlink ref="B5315" r:id="rId5309" xr:uid="{2B1AA5A2-3D55-4796-94CC-A0A4B8F35C95}"/>
    <hyperlink ref="B5316" r:id="rId5310" xr:uid="{539782D0-0FD7-4E86-AB77-8834175FFDD9}"/>
    <hyperlink ref="B5317" r:id="rId5311" xr:uid="{990E5CFF-51BC-492C-9F56-D15E22143446}"/>
    <hyperlink ref="B5318" r:id="rId5312" xr:uid="{A8DF5189-1911-4E27-B2F5-32E485043B82}"/>
    <hyperlink ref="B5319" r:id="rId5313" xr:uid="{75CB4B62-4DA1-4146-B372-AD98140B78ED}"/>
    <hyperlink ref="B5320" r:id="rId5314" xr:uid="{4730D8D6-06E6-450E-8255-4CDAB734F3E2}"/>
    <hyperlink ref="B5321" r:id="rId5315" xr:uid="{ABB7B8B9-9E09-45C3-84A0-A1697DA6F176}"/>
    <hyperlink ref="B5322" r:id="rId5316" xr:uid="{1A6560F7-164A-40D3-A95C-218A93BACA22}"/>
    <hyperlink ref="B5323" r:id="rId5317" xr:uid="{7CD4FF16-53B0-4F53-835B-2949B36731FF}"/>
    <hyperlink ref="B5324" r:id="rId5318" xr:uid="{6CD43600-E21C-4A90-8046-E39AE40A461C}"/>
    <hyperlink ref="B5325" r:id="rId5319" xr:uid="{7AD65CA0-610C-4438-B827-7194357B5E83}"/>
    <hyperlink ref="B5326" r:id="rId5320" xr:uid="{F75A99D1-4EE5-4E2B-B095-3390DA66A1D4}"/>
    <hyperlink ref="B5327" r:id="rId5321" xr:uid="{59229B83-0DC4-4ECE-A86E-BE52B9B21BAB}"/>
    <hyperlink ref="B5328" r:id="rId5322" xr:uid="{FA87A263-1FD7-4978-8F20-CFB3603F335E}"/>
    <hyperlink ref="B5329" r:id="rId5323" xr:uid="{8B183C9E-7E58-4450-8356-34581575110E}"/>
    <hyperlink ref="B5330" r:id="rId5324" xr:uid="{CDFE743E-DF5A-4DB5-984F-85B85750FF7B}"/>
    <hyperlink ref="B5331" r:id="rId5325" xr:uid="{4161AF12-9005-4389-BD9E-65BD16F289C9}"/>
    <hyperlink ref="B5332" r:id="rId5326" xr:uid="{2466E1D6-0370-4916-9D56-977A77BED965}"/>
    <hyperlink ref="B5333" r:id="rId5327" xr:uid="{5D42ED8B-E894-4B9F-804B-C2C1D0C448C5}"/>
    <hyperlink ref="B5334" r:id="rId5328" xr:uid="{58830F88-7191-4361-BC02-BB6CF57FC66C}"/>
    <hyperlink ref="B5335" r:id="rId5329" xr:uid="{54AD29E1-1788-47FA-AD40-3980A4DB85C2}"/>
    <hyperlink ref="B5336" r:id="rId5330" xr:uid="{498E3DD2-30C1-4602-A6DD-F1FF8204716C}"/>
    <hyperlink ref="B5337" r:id="rId5331" xr:uid="{409596DB-8265-448E-826D-F65993AEE350}"/>
    <hyperlink ref="B5338" r:id="rId5332" xr:uid="{EA0800E7-EA57-4CC1-BE40-CA24CB0293FC}"/>
    <hyperlink ref="B5339" r:id="rId5333" xr:uid="{BEE6FD4A-7B53-4198-8A20-BB4535AA659E}"/>
    <hyperlink ref="B5340" r:id="rId5334" xr:uid="{8BCED554-8232-47C0-891B-25ABE8CF4774}"/>
    <hyperlink ref="B5341" r:id="rId5335" xr:uid="{D77B0261-7A0C-40E8-A161-5A0F08021B41}"/>
    <hyperlink ref="B5342" r:id="rId5336" xr:uid="{9DE5C71D-A78B-427E-B5A3-162CCDA2AB52}"/>
    <hyperlink ref="B5343" r:id="rId5337" xr:uid="{88FDCFF1-8019-426F-8626-9AD9F00FD5DF}"/>
    <hyperlink ref="B5344" r:id="rId5338" xr:uid="{A1F41916-A0B5-4F5D-A193-4248FCA101EB}"/>
    <hyperlink ref="B5345" r:id="rId5339" xr:uid="{ACD79BB4-16FA-4DAF-B6E4-476885E8676F}"/>
    <hyperlink ref="B5346" r:id="rId5340" xr:uid="{E1FF936B-9ABF-4F7F-9C3F-EF2FCA7ED54F}"/>
    <hyperlink ref="B5347" r:id="rId5341" xr:uid="{79F8C9B6-EF81-4027-A1A2-643DFA05E5FD}"/>
    <hyperlink ref="B5348" r:id="rId5342" xr:uid="{3139AC76-E040-47A6-A7A6-7FB4F4B7814E}"/>
    <hyperlink ref="B5349" r:id="rId5343" xr:uid="{6880F628-B36C-4A9E-9CCD-B5D9ECD62DBD}"/>
    <hyperlink ref="B5350" r:id="rId5344" xr:uid="{E8B3A1E9-3389-4F49-93B3-26FE4EC7895C}"/>
    <hyperlink ref="B5351" r:id="rId5345" xr:uid="{88C771B8-497F-4DE9-BD76-AA18E0155FA0}"/>
    <hyperlink ref="B5352" r:id="rId5346" xr:uid="{12FE4B5B-B9D2-481F-9D99-002AEEFED176}"/>
    <hyperlink ref="B5353" r:id="rId5347" xr:uid="{BE0F908C-9006-4E08-A8F1-D21DE7A67E62}"/>
    <hyperlink ref="B5354" r:id="rId5348" xr:uid="{AA237482-848A-463B-9458-3130458FD0CA}"/>
    <hyperlink ref="B5355" r:id="rId5349" xr:uid="{E7999423-655B-4D2C-829B-FA57C54EE25A}"/>
    <hyperlink ref="B5356" r:id="rId5350" xr:uid="{F9FF3156-41AB-42CD-AE7D-503469D20440}"/>
    <hyperlink ref="B5357" r:id="rId5351" xr:uid="{13B8EE6D-6080-4FC8-84EA-E1B47D9DDF61}"/>
    <hyperlink ref="B5358" r:id="rId5352" xr:uid="{1056F8DD-DAF9-4108-B6D3-D2DE7EE5AE3D}"/>
    <hyperlink ref="B5359" r:id="rId5353" xr:uid="{D68542B5-7F27-4E5E-B75E-E4894D4D9AA6}"/>
    <hyperlink ref="B5360" r:id="rId5354" xr:uid="{AC04B386-25BD-41DA-A123-FEEF383EC2AD}"/>
    <hyperlink ref="B5361" r:id="rId5355" xr:uid="{19E3B5BF-D7BF-437D-8387-9BCB5D26E7A5}"/>
    <hyperlink ref="B5362" r:id="rId5356" xr:uid="{CD84B3D8-51C4-462F-A5D8-BC3AB348F841}"/>
    <hyperlink ref="B5363" r:id="rId5357" xr:uid="{B63BF6EA-D218-42FD-B9BD-496AF42C278A}"/>
    <hyperlink ref="B5364" r:id="rId5358" xr:uid="{FAB70B5B-77EA-4996-98AC-857BB5BCB7C9}"/>
    <hyperlink ref="B5365" r:id="rId5359" xr:uid="{F784EA2D-1CAE-4367-BFCA-20D554302FB4}"/>
    <hyperlink ref="B5366" r:id="rId5360" xr:uid="{28DE67D9-7682-427D-81CF-F0D29A49C90C}"/>
    <hyperlink ref="B5367" r:id="rId5361" xr:uid="{8B123373-F7BD-448F-8A6B-0BDFBA382579}"/>
    <hyperlink ref="B5368" r:id="rId5362" xr:uid="{5F294299-A309-4D38-9E92-D55D8FCD8B40}"/>
    <hyperlink ref="B5369" r:id="rId5363" xr:uid="{9BD943A2-2E87-40D6-A598-9AA7C19FFBFC}"/>
    <hyperlink ref="B5370" r:id="rId5364" xr:uid="{96A2C5E5-51DC-4FEB-A14D-9FD33D1152FB}"/>
    <hyperlink ref="B5371" r:id="rId5365" xr:uid="{4322FC13-0D00-4AD9-8417-F600DF32C3F5}"/>
    <hyperlink ref="B5372" r:id="rId5366" xr:uid="{B9B5B5CB-1B7C-4F04-88ED-C6EAD3E170C0}"/>
    <hyperlink ref="B5373" r:id="rId5367" xr:uid="{08C32761-429F-4FE8-AB07-4019B72342CB}"/>
    <hyperlink ref="B5374" r:id="rId5368" xr:uid="{DE3793D5-D7F2-4FD8-80B9-9805CFF72CCA}"/>
    <hyperlink ref="B5375" r:id="rId5369" xr:uid="{CEA5CA6D-5B3C-4403-B251-937FF446C7A1}"/>
    <hyperlink ref="B5376" r:id="rId5370" xr:uid="{8C35DE4B-A815-414A-8159-BE80C3246FE4}"/>
    <hyperlink ref="B5377" r:id="rId5371" xr:uid="{86C15E67-7C1D-4DB7-8381-6D0925CB70F0}"/>
    <hyperlink ref="B5378" r:id="rId5372" xr:uid="{95755D06-0D77-494F-B725-961488024B23}"/>
    <hyperlink ref="B5379" r:id="rId5373" xr:uid="{16CDA8DA-BCBE-4F96-BBE0-5E74D2DB4047}"/>
    <hyperlink ref="B5380" r:id="rId5374" xr:uid="{E92B05E0-7B4A-4679-9E05-585874395875}"/>
    <hyperlink ref="B5381" r:id="rId5375" xr:uid="{E3DE6F0B-C2DD-4414-9357-4BB2162C2A8A}"/>
    <hyperlink ref="B5382" r:id="rId5376" xr:uid="{440E9ECE-8CF9-428B-9A68-3457D0302ED0}"/>
    <hyperlink ref="B5383" r:id="rId5377" xr:uid="{31C3FE99-683D-4238-BAE7-A8E1D80917A1}"/>
    <hyperlink ref="B5384" r:id="rId5378" xr:uid="{57B56705-2F5B-44C8-8B94-6039CDD1E747}"/>
    <hyperlink ref="B5385" r:id="rId5379" xr:uid="{AAC373FC-6719-4578-B297-43E5685DFA2F}"/>
    <hyperlink ref="B5386" r:id="rId5380" xr:uid="{4D0E9EEB-2485-4BE7-9815-23707DD4E51F}"/>
    <hyperlink ref="B5387" r:id="rId5381" xr:uid="{4D7F8931-70EE-4FDC-A301-B51B1FFB0E4C}"/>
    <hyperlink ref="B5388" r:id="rId5382" xr:uid="{BD7A780D-BE45-4C24-B756-D0AF1201CCAB}"/>
    <hyperlink ref="B5389" r:id="rId5383" xr:uid="{3DAC7C01-AA3A-4CD5-A636-E9ADAA49081A}"/>
    <hyperlink ref="B5390" r:id="rId5384" xr:uid="{253D0BE0-19EE-4C0E-882A-26F61AC042E4}"/>
    <hyperlink ref="B5391" r:id="rId5385" xr:uid="{061909DD-CD6C-4E9C-A638-1D70625A8187}"/>
    <hyperlink ref="B5392" r:id="rId5386" xr:uid="{18ACE967-9A99-4BF4-B4E2-49322C32B798}"/>
    <hyperlink ref="B5393" r:id="rId5387" xr:uid="{A7253CB4-D2CD-4ABC-B31F-D515A8115BBC}"/>
    <hyperlink ref="B5394" r:id="rId5388" xr:uid="{60060F23-E26D-4070-9863-EA5C3497D655}"/>
    <hyperlink ref="B5395" r:id="rId5389" xr:uid="{19165A93-C3D6-4D19-8228-0B28CF937BB3}"/>
    <hyperlink ref="B5396" r:id="rId5390" xr:uid="{03D9312D-2459-48B8-A81C-56E23904F666}"/>
    <hyperlink ref="B5397" r:id="rId5391" xr:uid="{BF9A2186-4576-40F0-AABD-E14F172F9F4C}"/>
    <hyperlink ref="B5398" r:id="rId5392" xr:uid="{4A54D849-71C2-442A-823C-6ED65E4CFA8E}"/>
    <hyperlink ref="B5399" r:id="rId5393" xr:uid="{F5417433-9426-47FF-B723-C000C694923B}"/>
    <hyperlink ref="B5400" r:id="rId5394" xr:uid="{F9B7AD2D-09D0-4565-93D6-D2989274903F}"/>
    <hyperlink ref="B5401" r:id="rId5395" xr:uid="{DC278BD4-ED3A-4439-A64B-B74DDA97CB49}"/>
    <hyperlink ref="B5402" r:id="rId5396" xr:uid="{731E892E-5CFC-4FF0-A1E4-26CAE7A7D843}"/>
    <hyperlink ref="B5403" r:id="rId5397" xr:uid="{8785A849-E015-4D5B-BE1C-4D5D8FE6A6E6}"/>
    <hyperlink ref="B5404" r:id="rId5398" xr:uid="{9AD6FAC1-A63C-44BC-A9A3-BF0814D85BBA}"/>
    <hyperlink ref="B5405" r:id="rId5399" xr:uid="{DCED4403-3E1D-49CD-8712-88EA70696DD4}"/>
    <hyperlink ref="B5406" r:id="rId5400" xr:uid="{0AAF1CCC-F7E3-4B57-BCF0-76D9A9ACAE22}"/>
    <hyperlink ref="B5407" r:id="rId5401" xr:uid="{50283EBA-680A-4B03-BD23-EAA7BDB20341}"/>
    <hyperlink ref="B5408" r:id="rId5402" xr:uid="{9FFDCA1D-0618-4B7A-A293-9CD3519B0231}"/>
    <hyperlink ref="B5409" r:id="rId5403" xr:uid="{A04094F1-A3FD-450F-BA92-66C92BA81B1C}"/>
    <hyperlink ref="B5410" r:id="rId5404" xr:uid="{D0FE46B7-11FC-4A50-9EE8-3EFB6B8EBA29}"/>
    <hyperlink ref="B5411" r:id="rId5405" xr:uid="{2FDBA4BA-AF75-4DA4-90DA-356C4637622A}"/>
    <hyperlink ref="B5412" r:id="rId5406" xr:uid="{E2112BA1-4E8E-4F13-B1C3-EFA91E60E6DB}"/>
    <hyperlink ref="B5413" r:id="rId5407" xr:uid="{0609E3EB-597A-4A00-A8A9-706BFE4F44CF}"/>
    <hyperlink ref="B5414" r:id="rId5408" xr:uid="{5936FDD7-A2C9-4D04-AB47-0A87CB4AA80E}"/>
    <hyperlink ref="B5415" r:id="rId5409" xr:uid="{0F1941E6-9E61-4119-9230-48CD9ADB058B}"/>
    <hyperlink ref="B5416" r:id="rId5410" xr:uid="{1E27A55D-3DDB-49A6-9CD1-CDEFCEE3F288}"/>
    <hyperlink ref="B5417" r:id="rId5411" xr:uid="{B57E50BD-4B63-4EDB-ACC2-F2E050D22B20}"/>
    <hyperlink ref="B5418" r:id="rId5412" xr:uid="{163D6C07-A31B-476B-B649-1CE3DC17A128}"/>
    <hyperlink ref="B5419" r:id="rId5413" xr:uid="{F0D72D63-4CFA-4247-89B5-85287E560293}"/>
    <hyperlink ref="B5420" r:id="rId5414" xr:uid="{40DB9CC3-3255-4F9A-9A57-F2D57AA2A991}"/>
    <hyperlink ref="B5421" r:id="rId5415" xr:uid="{DADABB0A-9C0D-4DC6-B48B-CE75DAFB36B4}"/>
    <hyperlink ref="B5422" r:id="rId5416" xr:uid="{3E119A4E-BA81-4D70-B134-1A9BC79A3D56}"/>
    <hyperlink ref="B5423" r:id="rId5417" xr:uid="{0D399AE2-304D-410A-B765-FC28504E8EA0}"/>
    <hyperlink ref="B5424" r:id="rId5418" xr:uid="{8624E01B-5336-444E-8E38-8EAD78484677}"/>
    <hyperlink ref="B5425" r:id="rId5419" xr:uid="{037AA8F4-107C-4648-88EA-BDAFD29B2ABE}"/>
    <hyperlink ref="B5426" r:id="rId5420" xr:uid="{3BD5E987-0F04-429E-928A-EFD970CAB83F}"/>
    <hyperlink ref="B5427" r:id="rId5421" xr:uid="{AED8E9FD-8611-40CA-B939-3A354879F4ED}"/>
    <hyperlink ref="B5428" r:id="rId5422" xr:uid="{B452E454-86DA-428E-A966-F7F4210E69E1}"/>
    <hyperlink ref="B5429" r:id="rId5423" xr:uid="{B3C1B76E-F16F-46B3-B131-B58186D2BED4}"/>
    <hyperlink ref="B5430" r:id="rId5424" xr:uid="{4CADA508-05F6-4443-8173-B820D4393876}"/>
    <hyperlink ref="B5431" r:id="rId5425" xr:uid="{B27A57D1-C56F-4ACF-AF64-4B940134B747}"/>
    <hyperlink ref="B5432" r:id="rId5426" xr:uid="{A64F0152-954D-4102-B859-613023733BBB}"/>
    <hyperlink ref="B5433" r:id="rId5427" xr:uid="{30F28F32-70A8-474D-B86D-D173B041289B}"/>
    <hyperlink ref="B5434" r:id="rId5428" xr:uid="{A6E05C1D-5C11-41F7-B51F-1A92266CF91E}"/>
    <hyperlink ref="B5435" r:id="rId5429" xr:uid="{EE359E9F-1CC6-43D0-9C8D-1C7010E2EB2D}"/>
    <hyperlink ref="B5436" r:id="rId5430" xr:uid="{C24C75A0-3844-4825-88D6-1EA961FD72AC}"/>
    <hyperlink ref="B5437" r:id="rId5431" xr:uid="{8378B6A6-CADB-43CF-BA6C-8423E739395E}"/>
    <hyperlink ref="B5438" r:id="rId5432" xr:uid="{17311A0D-2A5B-44B5-BAE8-73CD865F4763}"/>
    <hyperlink ref="B5439" r:id="rId5433" xr:uid="{71117B03-1BD3-4790-9BBF-F204BB34ACA3}"/>
    <hyperlink ref="B5440" r:id="rId5434" xr:uid="{833DBD25-143B-4BAD-9EB1-0CC0C98D4034}"/>
    <hyperlink ref="B5441" r:id="rId5435" xr:uid="{E948AECB-7485-498A-AF7B-D308D8672813}"/>
    <hyperlink ref="B5442" r:id="rId5436" xr:uid="{7A4B2FE9-9E46-4F72-8191-16F3773067EF}"/>
    <hyperlink ref="B5443" r:id="rId5437" xr:uid="{2F04126B-BEC3-4FB7-9F3A-FD75744B3804}"/>
    <hyperlink ref="B5444" r:id="rId5438" xr:uid="{CBFB2936-A423-4A1F-A342-74B8EC29A890}"/>
    <hyperlink ref="B5445" r:id="rId5439" xr:uid="{CAB9A7BD-5BB0-454D-A69A-B10103EA9BD6}"/>
    <hyperlink ref="B5446" r:id="rId5440" xr:uid="{1289DD6D-5356-43C9-B409-1439B73C174A}"/>
    <hyperlink ref="B5447" r:id="rId5441" xr:uid="{617B1AD5-B0D8-4BF9-B2A8-C4A3D97F1EFB}"/>
    <hyperlink ref="B5448" r:id="rId5442" xr:uid="{441D873E-6A7F-441E-8074-6C5A48B2E0A6}"/>
    <hyperlink ref="B5449" r:id="rId5443" xr:uid="{4560F2B7-A0A9-42FC-8898-EDD9C620596D}"/>
    <hyperlink ref="B5450" r:id="rId5444" xr:uid="{40A98446-1654-4D31-882D-71383B17DAB3}"/>
    <hyperlink ref="B5451" r:id="rId5445" xr:uid="{3A826552-A864-488A-A5CE-C33242723B74}"/>
    <hyperlink ref="B5452" r:id="rId5446" xr:uid="{4C439D37-B413-4C15-9F81-B6BA0E2FB259}"/>
    <hyperlink ref="B5453" r:id="rId5447" xr:uid="{0A985EFE-B94D-4963-ABAA-A6DE5ACB8765}"/>
    <hyperlink ref="B5454" r:id="rId5448" xr:uid="{737208B3-B2AA-4645-AB30-4A2ACB843AAF}"/>
    <hyperlink ref="B5455" r:id="rId5449" xr:uid="{D6FC767D-B027-4C3E-8B1D-6EB8643B4F08}"/>
    <hyperlink ref="B5456" r:id="rId5450" xr:uid="{880680EC-30E0-4D3B-B95F-FD20C9F319FB}"/>
    <hyperlink ref="B5457" r:id="rId5451" xr:uid="{9C6F1F3B-BA84-4865-A75B-7DA2D2DE2F9B}"/>
    <hyperlink ref="B5458" r:id="rId5452" xr:uid="{799526AF-EBBA-40E7-9402-56DD3A74E226}"/>
    <hyperlink ref="B5459" r:id="rId5453" xr:uid="{7B0DFE71-121D-4480-AFC9-A4A56921464B}"/>
    <hyperlink ref="B5460" r:id="rId5454" xr:uid="{AE213FA7-F2AE-4360-9DDD-27FAA08A95A5}"/>
    <hyperlink ref="B5461" r:id="rId5455" xr:uid="{12943237-D6DD-41BB-9D1A-B77767710A26}"/>
    <hyperlink ref="B5462" r:id="rId5456" xr:uid="{7C4B083A-3F3C-4EB1-B5A3-9D83847738AF}"/>
    <hyperlink ref="B5463" r:id="rId5457" xr:uid="{3C55CB48-8666-456A-A7B8-ACD3849CF1CE}"/>
    <hyperlink ref="B5464" r:id="rId5458" xr:uid="{68F0295E-730E-49AD-96D7-560AE1301583}"/>
    <hyperlink ref="B5465" r:id="rId5459" xr:uid="{603821DA-F889-4CFD-AB29-12932EB9E605}"/>
    <hyperlink ref="B5466" r:id="rId5460" xr:uid="{5151276C-971C-43F8-8E5A-C05331A30FDB}"/>
    <hyperlink ref="B5467" r:id="rId5461" xr:uid="{4ADAFE70-8991-4608-8BEE-0884530A909C}"/>
    <hyperlink ref="B5468" r:id="rId5462" xr:uid="{F1842E40-EB7A-4150-BE74-EE0182AF0178}"/>
    <hyperlink ref="B5469" r:id="rId5463" xr:uid="{8BEAA155-3BB0-445F-AA49-E2D3069BF5FF}"/>
    <hyperlink ref="B5470" r:id="rId5464" xr:uid="{44D225D1-6E1C-4F8F-B11B-161197FCDBC9}"/>
    <hyperlink ref="B5471" r:id="rId5465" xr:uid="{3777FF78-5AFF-4629-92E8-67D008412651}"/>
    <hyperlink ref="B5472" r:id="rId5466" xr:uid="{DCABEC16-C1A2-4C55-94A9-5034FB60E8CC}"/>
    <hyperlink ref="B5473" r:id="rId5467" xr:uid="{DBFCE4DE-C1FF-4BC2-85EB-05A71EB1BAFB}"/>
    <hyperlink ref="B5474" r:id="rId5468" xr:uid="{01E4AE42-664D-4666-85FA-2F565FBA048A}"/>
    <hyperlink ref="B5475" r:id="rId5469" xr:uid="{DC0B2A78-AB8F-4EDC-8686-2804AAFCF091}"/>
    <hyperlink ref="B5476" r:id="rId5470" xr:uid="{FEF0B3E3-FA59-4904-B4A7-8DC429FAB0E1}"/>
    <hyperlink ref="B5477" r:id="rId5471" xr:uid="{979E8CC8-881F-444B-A16E-B14B3A6D87A3}"/>
    <hyperlink ref="B5478" r:id="rId5472" xr:uid="{A1391F1B-D634-4D78-BDE9-C24E149DB1BF}"/>
    <hyperlink ref="B5479" r:id="rId5473" xr:uid="{4DF18B1E-7CDF-46F7-8A5F-E9CA53E1EDF5}"/>
    <hyperlink ref="B5480" r:id="rId5474" xr:uid="{CA75F380-20B2-4C0C-8E6E-021C93F0C3B7}"/>
    <hyperlink ref="B5481" r:id="rId5475" xr:uid="{4CB8B6A2-A69A-4661-8ECF-BD38C68438A3}"/>
    <hyperlink ref="B5482" r:id="rId5476" xr:uid="{065473FD-9E2D-4719-9E19-24FA68D14ACC}"/>
    <hyperlink ref="B5483" r:id="rId5477" xr:uid="{D045E699-D597-4A69-8F4B-18D0FD370797}"/>
    <hyperlink ref="B5484" r:id="rId5478" xr:uid="{632F50EF-5007-4101-8BA0-EA4F5A4F9993}"/>
    <hyperlink ref="B5485" r:id="rId5479" xr:uid="{7B1E991A-2256-4FC1-9DBF-38D886CA923E}"/>
    <hyperlink ref="B5486" r:id="rId5480" xr:uid="{1F8E8F74-F324-47D4-AAEA-2689180278C8}"/>
    <hyperlink ref="B5487" r:id="rId5481" xr:uid="{4E036FAC-F2A0-48D4-A5E8-81D02ECA321F}"/>
    <hyperlink ref="B5488" r:id="rId5482" xr:uid="{997E01AD-6CDB-40F1-A75F-C196923F5891}"/>
    <hyperlink ref="B5489" r:id="rId5483" xr:uid="{43850FE2-FFAC-48E9-8CC4-331EE9AE1648}"/>
    <hyperlink ref="B5490" r:id="rId5484" xr:uid="{615735E8-C3EB-4459-A896-A615515867DB}"/>
    <hyperlink ref="B5491" r:id="rId5485" xr:uid="{34176A5A-BB7D-4D61-9D48-DC586D99D4F3}"/>
    <hyperlink ref="B5492" r:id="rId5486" xr:uid="{FFD5BA39-9BA3-40EC-B0FA-060972061B08}"/>
    <hyperlink ref="B5493" r:id="rId5487" xr:uid="{F1009C73-D6DE-4CB4-9104-2E98FF458860}"/>
    <hyperlink ref="B5494" r:id="rId5488" xr:uid="{1B638BD8-6D4B-42DB-99CF-A447BDE645E3}"/>
    <hyperlink ref="B5495" r:id="rId5489" xr:uid="{D322D712-A71F-4687-8C9F-A09E41880DF0}"/>
    <hyperlink ref="B5496" r:id="rId5490" xr:uid="{E4F6D248-D1BD-4C92-BB6D-1126D6DD3D50}"/>
    <hyperlink ref="B5497" r:id="rId5491" xr:uid="{165F9E2D-F773-47DA-A5D1-F9C71A713A67}"/>
    <hyperlink ref="B5498" r:id="rId5492" xr:uid="{1CD5C1DB-9759-4F42-B63C-638A542082F3}"/>
    <hyperlink ref="B5499" r:id="rId5493" xr:uid="{D71A9F11-AC74-41C2-A6C0-31A8CD8B05CE}"/>
    <hyperlink ref="B5500" r:id="rId5494" xr:uid="{F618D27F-A11B-46AA-AEA9-7790D5375805}"/>
    <hyperlink ref="B5501" r:id="rId5495" xr:uid="{30182441-49DD-4474-9E1B-1B65582C6260}"/>
    <hyperlink ref="B5502" r:id="rId5496" xr:uid="{07CC4EFD-3A63-4631-82F4-390B5326085B}"/>
    <hyperlink ref="B5503" r:id="rId5497" xr:uid="{236FA32B-F89E-4FC2-B09D-A71596303358}"/>
    <hyperlink ref="B5504" r:id="rId5498" xr:uid="{9F5B1C72-854A-4601-84CE-DB875164DF55}"/>
    <hyperlink ref="B5505" r:id="rId5499" xr:uid="{3840C1CB-D68F-4941-BDDA-73B88DCAB261}"/>
    <hyperlink ref="B5506" r:id="rId5500" xr:uid="{55BAF8F1-6ECC-4BB2-B619-E131F83BC62D}"/>
    <hyperlink ref="B5507" r:id="rId5501" xr:uid="{82DE214A-B0B1-4A5A-88B8-FBF7FA7A0013}"/>
    <hyperlink ref="B5508" r:id="rId5502" xr:uid="{A2B30297-E376-402D-8849-3B376A78D947}"/>
    <hyperlink ref="B5509" r:id="rId5503" xr:uid="{D3245B85-EDF1-48D8-A393-79F2D3721D6F}"/>
    <hyperlink ref="B5510" r:id="rId5504" xr:uid="{A05BFF92-896F-40ED-B74D-F600C578AA91}"/>
    <hyperlink ref="B5511" r:id="rId5505" xr:uid="{E6E50CDF-187A-43E7-87DB-A7ADC361801B}"/>
    <hyperlink ref="B5512" r:id="rId5506" xr:uid="{CA774759-BCCC-4B39-9126-04A16EBB0730}"/>
    <hyperlink ref="B5513" r:id="rId5507" xr:uid="{386FD9CA-A30E-4D16-B2BE-065277346B57}"/>
    <hyperlink ref="B5514" r:id="rId5508" xr:uid="{98C4271A-425F-40BB-B61F-10C7DFD2E737}"/>
    <hyperlink ref="B5515" r:id="rId5509" xr:uid="{5E98A08F-BBB8-47BC-AF54-E59C0BEB24E8}"/>
    <hyperlink ref="B5516" r:id="rId5510" xr:uid="{44DAEAB3-C9DA-4A43-BFD8-3673EFF6C670}"/>
    <hyperlink ref="B5517" r:id="rId5511" xr:uid="{B11281F0-4EEE-443E-8264-5425D883C135}"/>
    <hyperlink ref="B5518" r:id="rId5512" xr:uid="{64243443-E8C8-4500-B484-99F3E7CC8018}"/>
    <hyperlink ref="B5519" r:id="rId5513" xr:uid="{E4F73060-6B63-40DA-867E-AAC36AA6C599}"/>
    <hyperlink ref="B5520" r:id="rId5514" xr:uid="{CCABC5BB-638C-4734-BB94-FC4215980493}"/>
    <hyperlink ref="B5521" r:id="rId5515" xr:uid="{821B8A1E-82D3-48AD-914F-B7FB00FA965A}"/>
    <hyperlink ref="B5522" r:id="rId5516" xr:uid="{664A450F-6154-4483-9C95-FC67B783566B}"/>
    <hyperlink ref="B5523" r:id="rId5517" xr:uid="{D990DF92-1A4F-4870-962A-64044B2D7D8E}"/>
    <hyperlink ref="B5524" r:id="rId5518" xr:uid="{BDD03BCE-1BBE-4732-869E-6BB76EEF3832}"/>
    <hyperlink ref="B5525" r:id="rId5519" xr:uid="{CDCA497C-16DC-416A-B488-D20772A9122E}"/>
    <hyperlink ref="B5526" r:id="rId5520" xr:uid="{7AA8E63F-E8FA-44BD-94E1-C6C7BFCF9C23}"/>
    <hyperlink ref="B5527" r:id="rId5521" xr:uid="{2C9BEAEE-19A1-46D7-B7A2-34D389BE15D2}"/>
    <hyperlink ref="B5528" r:id="rId5522" xr:uid="{CF54E17A-91A0-44B5-8BCF-337331D4F8D7}"/>
    <hyperlink ref="B5529" r:id="rId5523" xr:uid="{3236E60E-CA16-4D6D-9B9B-884854589F1C}"/>
    <hyperlink ref="B5530" r:id="rId5524" xr:uid="{0ECAEB14-0F1E-4A8C-B57C-CE32DA61B8DF}"/>
    <hyperlink ref="B5531" r:id="rId5525" xr:uid="{C337F1A9-7E16-400C-B43A-7F8EA12776C0}"/>
    <hyperlink ref="B5532" r:id="rId5526" xr:uid="{01226FAA-9C16-4A6B-8D93-63C9DBDBBA0D}"/>
    <hyperlink ref="B5533" r:id="rId5527" xr:uid="{0F299481-56B7-44C5-B432-EBCEADBC6D51}"/>
    <hyperlink ref="B5534" r:id="rId5528" xr:uid="{134DD4CF-60B5-4057-8D97-FF5817BEBF51}"/>
    <hyperlink ref="B5535" r:id="rId5529" xr:uid="{84CC2BFE-E227-413B-8468-B742E32112FC}"/>
    <hyperlink ref="B5536" r:id="rId5530" xr:uid="{4CBB464F-92EF-44A1-8B0C-DF49D69B3DA3}"/>
    <hyperlink ref="B5537" r:id="rId5531" xr:uid="{D049C557-A4C6-4DCA-9732-2227EED463C2}"/>
    <hyperlink ref="B5538" r:id="rId5532" xr:uid="{6EB9773F-44AC-40DD-A006-A089A7A41129}"/>
    <hyperlink ref="B5539" r:id="rId5533" xr:uid="{DAF1C86F-DF16-47F0-ABAE-8AEE7EC1D5AD}"/>
    <hyperlink ref="B5540" r:id="rId5534" xr:uid="{8CC0EECA-3262-48F4-A90D-3D2AFA090A01}"/>
    <hyperlink ref="B5541" r:id="rId5535" xr:uid="{8E1704E3-4A38-49C3-B358-86A659CDA326}"/>
    <hyperlink ref="B5542" r:id="rId5536" xr:uid="{ECB1D169-8512-44BD-AC72-275EC7F059D6}"/>
    <hyperlink ref="B5543" r:id="rId5537" xr:uid="{E1017BAF-9B70-45B7-9715-3BB5D9A9650C}"/>
    <hyperlink ref="B5544" r:id="rId5538" xr:uid="{C060B89E-A848-43B1-8968-52D8BA24D791}"/>
    <hyperlink ref="B5545" r:id="rId5539" xr:uid="{E43FAEB0-7FAC-486D-A343-410043179A13}"/>
    <hyperlink ref="B5546" r:id="rId5540" xr:uid="{7611E250-55D7-4460-B66D-100D4F4A957F}"/>
    <hyperlink ref="B5547" r:id="rId5541" xr:uid="{93165F8C-BA27-436C-A969-46C477CF2261}"/>
    <hyperlink ref="B5548" r:id="rId5542" xr:uid="{075136D1-E57C-4E7C-BCEA-D7DA38657207}"/>
    <hyperlink ref="B5549" r:id="rId5543" xr:uid="{8B1260E8-4972-4241-A6D7-599D8F7348E9}"/>
    <hyperlink ref="B5550" r:id="rId5544" xr:uid="{9BD886A6-65FC-4B80-97B8-89988156974C}"/>
    <hyperlink ref="B5551" r:id="rId5545" xr:uid="{30C4699F-7DAB-4773-B0AA-D5033DAC5E5A}"/>
    <hyperlink ref="B5552" r:id="rId5546" xr:uid="{F7D84378-EF75-453D-AB96-2D36D16B1F09}"/>
    <hyperlink ref="B5553" r:id="rId5547" xr:uid="{5783043F-E60D-4878-ABF5-1E0C2FA9BD47}"/>
    <hyperlink ref="B5554" r:id="rId5548" xr:uid="{3E396259-405E-4D93-ADAD-5966EDB7A80E}"/>
    <hyperlink ref="B5555" r:id="rId5549" xr:uid="{BDCB680C-8C31-46A4-8DDD-535970704267}"/>
    <hyperlink ref="B5556" r:id="rId5550" xr:uid="{AA47719C-3E1C-4ED0-8B3B-99999F7D69D9}"/>
    <hyperlink ref="B5557" r:id="rId5551" xr:uid="{E593828B-7F76-42C4-A496-7D4799479CB3}"/>
    <hyperlink ref="B5558" r:id="rId5552" xr:uid="{86383C03-5DBE-41ED-BEAD-2298501F0123}"/>
    <hyperlink ref="B5559" r:id="rId5553" xr:uid="{C0299F0C-829D-4213-A8CD-EC4E015EB471}"/>
    <hyperlink ref="B5560" r:id="rId5554" xr:uid="{D7D5F67F-D40E-41B5-87D6-DADB360226CB}"/>
    <hyperlink ref="B5561" r:id="rId5555" xr:uid="{0BAB6BB5-738C-401D-B84B-4B9374313BD5}"/>
    <hyperlink ref="B5562" r:id="rId5556" xr:uid="{7FD41A89-AD16-4E54-B2DC-AD7FD2A54A60}"/>
    <hyperlink ref="B5563" r:id="rId5557" xr:uid="{685804D2-5C63-4324-8B03-612E6D637FBD}"/>
    <hyperlink ref="B5564" r:id="rId5558" xr:uid="{7A093C66-F9E1-460D-9BF0-3D57043EFB24}"/>
    <hyperlink ref="B5565" r:id="rId5559" xr:uid="{DF36C1D7-76B5-4BDF-A6D4-A71CE70CC4E2}"/>
    <hyperlink ref="B5566" r:id="rId5560" xr:uid="{BF448EC1-C9F8-4FFA-8275-B24467B8333F}"/>
    <hyperlink ref="B5567" r:id="rId5561" xr:uid="{DA13B004-A8EF-4411-A892-E21C971E5DF7}"/>
    <hyperlink ref="B5568" r:id="rId5562" xr:uid="{90F830C2-ECC9-4F5D-8124-CCAFA719508B}"/>
    <hyperlink ref="B5569" r:id="rId5563" xr:uid="{BF0150BF-708C-474F-B390-C46F282B00A5}"/>
    <hyperlink ref="B5570" r:id="rId5564" xr:uid="{AE7A1935-36FB-4491-85EE-77B9B944D9D6}"/>
    <hyperlink ref="B5571" r:id="rId5565" xr:uid="{45104676-D1B1-4CB6-AFFC-95A85DBD23BD}"/>
    <hyperlink ref="B5572" r:id="rId5566" xr:uid="{6EA7B912-336D-49DE-A434-11420B36ED9C}"/>
    <hyperlink ref="B5573" r:id="rId5567" xr:uid="{3EC7B603-BD79-4773-8F68-4F3D3167AD67}"/>
    <hyperlink ref="B5574" r:id="rId5568" xr:uid="{643BA9B0-8799-4C2E-AB6A-95DA78B816CC}"/>
    <hyperlink ref="B5575" r:id="rId5569" xr:uid="{321415F5-95DD-4209-B4CC-64DE6E01A944}"/>
    <hyperlink ref="B5576" r:id="rId5570" xr:uid="{30B5665E-2B7D-4A9F-AD70-FC2F51F9FB7C}"/>
    <hyperlink ref="B5577" r:id="rId5571" xr:uid="{E278B7EE-7E4F-41C5-ADFE-CE641D72FF7E}"/>
    <hyperlink ref="B5578" r:id="rId5572" xr:uid="{49DA2792-1133-463A-8402-A6A06562A548}"/>
    <hyperlink ref="B5579" r:id="rId5573" xr:uid="{6013FC92-326F-4659-A47E-A8AF603ABD52}"/>
    <hyperlink ref="B5580" r:id="rId5574" xr:uid="{624A895D-CD27-40B8-B9C3-E307175B3C80}"/>
    <hyperlink ref="B5581" r:id="rId5575" xr:uid="{59EA6BE5-86F3-4429-8197-C4A60A26643B}"/>
    <hyperlink ref="B5582" r:id="rId5576" xr:uid="{4DB5B9AB-15A6-46F9-939B-250342888438}"/>
    <hyperlink ref="B5583" r:id="rId5577" xr:uid="{EA6939F5-948A-4802-A606-924DF9B6F355}"/>
    <hyperlink ref="B5584" r:id="rId5578" xr:uid="{7FC675DD-1711-4A2B-9770-58492E1162B9}"/>
    <hyperlink ref="B5585" r:id="rId5579" xr:uid="{CC9A167B-8C9E-444F-85C3-791689222304}"/>
    <hyperlink ref="B5586" r:id="rId5580" xr:uid="{2FEDE56B-332B-4D86-A04D-DD07BA8DA197}"/>
    <hyperlink ref="B5587" r:id="rId5581" xr:uid="{78C823D6-5AB3-4C3D-AF35-CB80D824A0BB}"/>
    <hyperlink ref="B5588" r:id="rId5582" xr:uid="{F0CD0F84-3D95-4313-8A26-DE2C9B5048A0}"/>
    <hyperlink ref="B5589" r:id="rId5583" xr:uid="{22CB63AC-4DD1-4F0D-924E-C942F2924248}"/>
    <hyperlink ref="B5590" r:id="rId5584" xr:uid="{8A97A0F8-1C69-4BE9-8201-740B57750042}"/>
    <hyperlink ref="B5591" r:id="rId5585" xr:uid="{AD9B3A87-200A-48CA-AAE5-FFD4ACCBBE0A}"/>
    <hyperlink ref="B5592" r:id="rId5586" xr:uid="{A1315412-A91C-432E-869F-7638A99EE870}"/>
    <hyperlink ref="B5593" r:id="rId5587" xr:uid="{B1AE2E71-147D-49C3-9558-F61F41DF68A8}"/>
    <hyperlink ref="B5594" r:id="rId5588" xr:uid="{0050247E-4A1F-4356-9D23-ACE20BB48C6D}"/>
    <hyperlink ref="B5595" r:id="rId5589" xr:uid="{CD52D605-25F9-4EFB-A51A-6C169ED2CB73}"/>
    <hyperlink ref="B5596" r:id="rId5590" xr:uid="{916171AF-DF07-43D2-8B81-80C9549032E4}"/>
    <hyperlink ref="B5597" r:id="rId5591" xr:uid="{90336D25-BE21-4CFB-B4DE-DD7D7390A63B}"/>
    <hyperlink ref="B5598" r:id="rId5592" xr:uid="{ADBDC2A4-44AB-4844-B7C2-799082829047}"/>
    <hyperlink ref="B5599" r:id="rId5593" xr:uid="{A5380B9E-10DB-440B-B4E9-3B9939B6DF9D}"/>
    <hyperlink ref="B5600" r:id="rId5594" xr:uid="{5B370AB0-4CDD-4DFA-B23E-90ED291BCF7B}"/>
    <hyperlink ref="B5601" r:id="rId5595" xr:uid="{D35B19CB-208B-4C0C-8EBA-41910B37B08D}"/>
    <hyperlink ref="B5602" r:id="rId5596" xr:uid="{DD2D473A-3DF2-4249-B9CE-9EB85FFE2DE6}"/>
    <hyperlink ref="B5603" r:id="rId5597" xr:uid="{709DCF38-46DC-4D29-A842-58C9D1B7C9A2}"/>
    <hyperlink ref="B5604" r:id="rId5598" xr:uid="{D1D51EC8-55D5-44F0-8CC9-D828D065942D}"/>
    <hyperlink ref="B5605" r:id="rId5599" xr:uid="{3B38A578-777C-4657-9704-DA55C621806F}"/>
    <hyperlink ref="B5606" r:id="rId5600" xr:uid="{2D0B4732-11B1-4C90-B6F1-2D6C50E627C5}"/>
    <hyperlink ref="B5607" r:id="rId5601" xr:uid="{5EBB85DE-5D6E-4FFB-A0A0-0528790871B4}"/>
    <hyperlink ref="B5608" r:id="rId5602" xr:uid="{BB879727-C9D3-4EB0-BD3A-FFBA50B73263}"/>
    <hyperlink ref="B5609" r:id="rId5603" xr:uid="{B98420FF-1841-4564-AA98-57E968E72650}"/>
    <hyperlink ref="B5610" r:id="rId5604" xr:uid="{7624A0BE-E50A-4D83-A85B-5B4FC0A0F1D1}"/>
    <hyperlink ref="B5611" r:id="rId5605" xr:uid="{00468030-B9A5-4490-A4F2-2BDDC6FD446E}"/>
    <hyperlink ref="B5612" r:id="rId5606" xr:uid="{1BEFA3C0-A4D4-4111-87C2-1337037A4AD7}"/>
    <hyperlink ref="B5613" r:id="rId5607" xr:uid="{B81F6147-A699-4A62-A24D-F3F0F1380AA1}"/>
    <hyperlink ref="B5614" r:id="rId5608" xr:uid="{626FFC2B-0D7A-4328-B653-66AC1641D606}"/>
    <hyperlink ref="B5615" r:id="rId5609" xr:uid="{ADCE01E5-67E9-4818-912C-5F3F5E5DCA10}"/>
    <hyperlink ref="B5616" r:id="rId5610" xr:uid="{2B4D4E90-F93D-4CD2-8EE1-88F6B1467BBC}"/>
    <hyperlink ref="B5617" r:id="rId5611" xr:uid="{9588AEE6-4366-4600-BDFF-C314FAD13B61}"/>
    <hyperlink ref="B5618" r:id="rId5612" xr:uid="{52E5D9C7-41D2-40D7-A5F1-8D164861EEE6}"/>
    <hyperlink ref="B5619" r:id="rId5613" xr:uid="{A7FE6385-C766-4DBF-86AF-B9F6F062ADE7}"/>
    <hyperlink ref="B5620" r:id="rId5614" xr:uid="{B8639ED7-827D-465C-B493-F24FC98E8921}"/>
    <hyperlink ref="B5621" r:id="rId5615" xr:uid="{6C4B605A-A02F-4FD0-A5C3-37ABC64B413B}"/>
    <hyperlink ref="B5622" r:id="rId5616" xr:uid="{E4789AEF-C835-4EFB-86A6-49D260121769}"/>
    <hyperlink ref="B5623" r:id="rId5617" xr:uid="{F9F53AAD-27A2-4942-B0DF-CF8AB4BA8057}"/>
    <hyperlink ref="B5624" r:id="rId5618" xr:uid="{1C122E42-BCBC-413C-95BB-00B98EEC7B2E}"/>
    <hyperlink ref="B5625" r:id="rId5619" xr:uid="{8A2F00E1-0ACD-4B0B-B512-E913BE4C0CF1}"/>
    <hyperlink ref="B5626" r:id="rId5620" xr:uid="{73CBA2D5-507A-4295-BC55-E827A07930B9}"/>
    <hyperlink ref="B5627" r:id="rId5621" xr:uid="{3719DECE-4290-4042-9CC2-79158BAD1575}"/>
    <hyperlink ref="B5628" r:id="rId5622" xr:uid="{3B9FCC77-242C-4835-8DFC-DC3715237850}"/>
    <hyperlink ref="B5629" r:id="rId5623" xr:uid="{814BF3FF-2008-4716-AE72-238CA8CC066E}"/>
    <hyperlink ref="B5630" r:id="rId5624" xr:uid="{C4143F2F-50DB-4BB9-967F-12A119F5109E}"/>
    <hyperlink ref="B5631" r:id="rId5625" xr:uid="{438733E2-ABF1-4BA5-B7EC-293F4D06A256}"/>
    <hyperlink ref="B5632" r:id="rId5626" xr:uid="{27471AC3-6B11-4F6C-9EF3-FFC6068FF1E7}"/>
    <hyperlink ref="B5633" r:id="rId5627" xr:uid="{A4ED6E46-AAC7-4A50-8585-158E38F04F85}"/>
    <hyperlink ref="B5634" r:id="rId5628" xr:uid="{91D6483B-59B7-4B03-9B30-3B12713A6E32}"/>
    <hyperlink ref="B5635" r:id="rId5629" xr:uid="{4B4C2B3C-8769-40A4-8165-AEC5622744AD}"/>
    <hyperlink ref="B5636" r:id="rId5630" xr:uid="{22ACE02E-D8E5-418A-87CD-E02DD95F1936}"/>
    <hyperlink ref="B5637" r:id="rId5631" xr:uid="{665E4843-B780-4282-837D-830FD43E87B2}"/>
    <hyperlink ref="B5638" r:id="rId5632" xr:uid="{8F12B6D2-B1C9-4AA0-A8C5-ED0B94766EA5}"/>
    <hyperlink ref="B5639" r:id="rId5633" xr:uid="{DECC70F0-98D4-4D7D-A2D7-55904BA504D5}"/>
    <hyperlink ref="B5640" r:id="rId5634" xr:uid="{85630737-8AB3-4E23-933A-0A5E7FDB150D}"/>
    <hyperlink ref="B5641" r:id="rId5635" xr:uid="{3F9CD7A4-FCE9-4736-AAB6-B78C1C8C458D}"/>
    <hyperlink ref="B5642" r:id="rId5636" xr:uid="{C035F796-FEF2-4FF4-8A4E-3CABD435C73A}"/>
    <hyperlink ref="B5643" r:id="rId5637" xr:uid="{9A27912B-F5BF-4E5E-BC6D-A2FC52F839A9}"/>
    <hyperlink ref="B5644" r:id="rId5638" xr:uid="{835E665F-4A52-4343-B135-EC51F43B47FF}"/>
    <hyperlink ref="B5645" r:id="rId5639" xr:uid="{BC99F14E-C4F8-4D23-864D-859195A37345}"/>
    <hyperlink ref="B5646" r:id="rId5640" xr:uid="{DF537F21-A420-4C5A-87AB-92385D2555CA}"/>
    <hyperlink ref="B5647" r:id="rId5641" xr:uid="{3DDB33CD-79C5-436E-BC10-A5B307255D15}"/>
    <hyperlink ref="B5648" r:id="rId5642" xr:uid="{174E92BF-118E-41C3-BBEC-A5599C89BBDA}"/>
    <hyperlink ref="B5649" r:id="rId5643" xr:uid="{AB7971C8-A02F-479E-87CB-136B549007ED}"/>
    <hyperlink ref="B5650" r:id="rId5644" xr:uid="{349782C9-D55F-4F76-8E33-E5016F7FB678}"/>
    <hyperlink ref="B5651" r:id="rId5645" xr:uid="{AD816E90-DF86-4BB1-98D7-95F8F59F6F2C}"/>
    <hyperlink ref="B5652" r:id="rId5646" xr:uid="{863D9500-18F4-4208-98A6-A8689E87790B}"/>
    <hyperlink ref="B5653" r:id="rId5647" xr:uid="{F2CC834A-B325-4548-AF10-D2A94BA602DF}"/>
    <hyperlink ref="B5654" r:id="rId5648" xr:uid="{B1CB724B-AFA9-46EE-BB73-086E9C0971FB}"/>
    <hyperlink ref="B5655" r:id="rId5649" xr:uid="{4FF39E3C-1389-4BCA-9C56-6450D65B667E}"/>
    <hyperlink ref="B5656" r:id="rId5650" xr:uid="{769B6A53-8858-4742-B6C8-00A3E2B7F4A8}"/>
    <hyperlink ref="B5657" r:id="rId5651" xr:uid="{EDED4DBA-4BA3-4A35-B809-9A984B40D180}"/>
    <hyperlink ref="B5658" r:id="rId5652" xr:uid="{405B66F7-F1CE-4677-946E-C569BA8030AE}"/>
    <hyperlink ref="B5659" r:id="rId5653" xr:uid="{A8E495ED-F1FA-4F5F-871C-2DD7C4D1F007}"/>
    <hyperlink ref="B5660" r:id="rId5654" xr:uid="{7B3C546C-DB70-4638-8A45-9F2046CB127C}"/>
    <hyperlink ref="B5661" r:id="rId5655" xr:uid="{04E49AA1-EFC9-4FBF-9230-7C56B0C6827A}"/>
    <hyperlink ref="B5662" location="VALUE!" display="VALUE!" xr:uid="{D2E525FC-94E3-492E-BB36-561A991E2E96}"/>
    <hyperlink ref="B5663" r:id="rId5656" xr:uid="{4820A080-A991-4E9D-BAA6-97CD77A6A090}"/>
    <hyperlink ref="B5664" r:id="rId5657" xr:uid="{CE6D35C2-59F9-410D-86CE-C617E1417EDF}"/>
    <hyperlink ref="B5665" r:id="rId5658" xr:uid="{7854401C-7159-4561-A54F-66043EBDF5F7}"/>
    <hyperlink ref="B5666" r:id="rId5659" xr:uid="{8A7AE0CD-9E43-48F4-95A7-F93FCC6E9812}"/>
    <hyperlink ref="B5667" r:id="rId5660" xr:uid="{C3AE224B-2AEE-42B4-88AC-8CA3A243C148}"/>
    <hyperlink ref="B5668" r:id="rId5661" xr:uid="{76E47168-F15C-4998-A95A-7E3FEEE70DBC}"/>
    <hyperlink ref="B5669" r:id="rId5662" xr:uid="{00F17267-D745-41F9-A944-652C20CA848F}"/>
    <hyperlink ref="B5670" r:id="rId5663" xr:uid="{1E84D1FD-2F04-40B7-A9D4-59077E3CB4ED}"/>
    <hyperlink ref="B5671" r:id="rId5664" xr:uid="{5197961E-F559-44EB-9E3E-80BD5F6B1ECE}"/>
    <hyperlink ref="B5672" r:id="rId5665" xr:uid="{0D532188-4AC0-44AA-A85E-B4DB4C9F2DED}"/>
    <hyperlink ref="B5673" r:id="rId5666" xr:uid="{22004730-A0B2-460A-9D9C-BF45FDD0313E}"/>
    <hyperlink ref="B5674" r:id="rId5667" xr:uid="{08E2F714-6CE4-4A94-A1BF-4F1319C462CB}"/>
    <hyperlink ref="B5675" r:id="rId5668" xr:uid="{4CC291CA-58CB-4BCE-A260-6A05EEAC7A8F}"/>
    <hyperlink ref="B5676" r:id="rId5669" xr:uid="{594F3F8A-8E99-4052-9E74-36D020F4CA17}"/>
    <hyperlink ref="B5677" r:id="rId5670" xr:uid="{75A41817-E891-45FC-A77B-CA91BCCFAA9E}"/>
    <hyperlink ref="B5678" r:id="rId5671" xr:uid="{ECBF93C7-60FB-4BD1-BBC1-FD2CD5540EDF}"/>
    <hyperlink ref="B5679" r:id="rId5672" xr:uid="{6D6A7851-DEB9-41CF-890B-36D7BEB74934}"/>
    <hyperlink ref="B5680" r:id="rId5673" xr:uid="{2B26C1DA-4AAB-42DF-A707-F33295F3C199}"/>
    <hyperlink ref="B5681" r:id="rId5674" xr:uid="{207FE397-C3E1-4621-B29C-F4EA83AD6864}"/>
    <hyperlink ref="B5682" r:id="rId5675" xr:uid="{8D271A91-4D04-48B8-9512-54F95E74CBD2}"/>
    <hyperlink ref="B5683" r:id="rId5676" xr:uid="{714F544D-2F6B-4EB3-BE0C-F5326999C2A5}"/>
    <hyperlink ref="B5684" r:id="rId5677" xr:uid="{3D7E1349-CA27-48EF-B990-3D87E567B3DD}"/>
    <hyperlink ref="B5685" r:id="rId5678" xr:uid="{62A9A09D-49A0-4536-96CC-2828AFC5C76C}"/>
    <hyperlink ref="B5686" r:id="rId5679" xr:uid="{ACB7907C-1F74-47A3-AF06-D9E3B8F93BB6}"/>
    <hyperlink ref="B5687" r:id="rId5680" xr:uid="{567A4692-E646-4EC7-A095-2F2D5887764C}"/>
    <hyperlink ref="B5688" r:id="rId5681" xr:uid="{CAD51D4C-CC86-4A1E-9F85-D407EE1CBEEC}"/>
    <hyperlink ref="B5689" r:id="rId5682" xr:uid="{0F670DD2-EE63-4414-B906-431D2B6F2392}"/>
    <hyperlink ref="B5690" r:id="rId5683" xr:uid="{DF15972A-8FC8-49F2-9332-939962BA039D}"/>
    <hyperlink ref="B5691" r:id="rId5684" xr:uid="{A7C2C344-1470-45BD-AFCD-DE7F19F0431F}"/>
    <hyperlink ref="B5692" r:id="rId5685" xr:uid="{EBE7EC52-B350-4282-94E1-AB742EE125F1}"/>
    <hyperlink ref="B5693" r:id="rId5686" xr:uid="{702770E8-60A0-4F97-B3C2-335523DABBCC}"/>
    <hyperlink ref="B5694" r:id="rId5687" xr:uid="{E1FE8FE3-6313-46E7-B68C-EA90AE182D1A}"/>
    <hyperlink ref="B5695" r:id="rId5688" xr:uid="{AC2010C5-9370-447D-9F4A-DA4A2B2696F6}"/>
    <hyperlink ref="B5696" r:id="rId5689" xr:uid="{4BE5FCB3-3D87-483D-9014-E2A8D3944102}"/>
    <hyperlink ref="B5697" r:id="rId5690" xr:uid="{AA3A1DAC-108B-4578-A5A2-1075D1A9E9CE}"/>
    <hyperlink ref="B5698" r:id="rId5691" xr:uid="{ADDF1157-46E5-41A5-A715-02F1741BA915}"/>
    <hyperlink ref="B5699" r:id="rId5692" xr:uid="{DF0E7BF5-EB11-4F4D-A4BA-46099700B7AC}"/>
    <hyperlink ref="B5700" r:id="rId5693" xr:uid="{39DB84B9-D62D-4F7A-9A8C-84655DD4FD07}"/>
    <hyperlink ref="B5701" r:id="rId5694" xr:uid="{EDEC5E59-EECD-42C7-9714-2C2A9C312856}"/>
    <hyperlink ref="B5702" r:id="rId5695" xr:uid="{E23ADD7A-DDEA-467A-B5D3-A09962F19107}"/>
    <hyperlink ref="B5703" r:id="rId5696" xr:uid="{F6EF358B-DAF9-4490-844E-F5D8A9F6E091}"/>
    <hyperlink ref="B5704" r:id="rId5697" xr:uid="{40B280B5-A2F9-48DF-98C6-D67EFDD61A50}"/>
    <hyperlink ref="B5705" r:id="rId5698" xr:uid="{A0ACC981-C15E-4301-A6F0-557D6F3837E9}"/>
    <hyperlink ref="B5706" r:id="rId5699" xr:uid="{FEDBFA6B-AB6A-4CC8-A759-9A64E4978980}"/>
    <hyperlink ref="B5707" r:id="rId5700" xr:uid="{E0A1FEFF-ADDF-4C7E-8E7B-D77CFEB4CB4F}"/>
    <hyperlink ref="B5708" r:id="rId5701" xr:uid="{D18B6845-A41F-48A6-B0C2-073444252C8A}"/>
    <hyperlink ref="B5709" r:id="rId5702" xr:uid="{3C6AD326-37DB-481C-A802-229503ADFF67}"/>
    <hyperlink ref="B5710" r:id="rId5703" xr:uid="{FB684252-6FF1-436C-99AE-F693604013ED}"/>
    <hyperlink ref="B5711" r:id="rId5704" xr:uid="{A7C6210A-54A5-4BCE-A5E6-7E84DA688B98}"/>
    <hyperlink ref="B5712" r:id="rId5705" xr:uid="{7029F25D-982A-4E83-8456-508390A7AA5A}"/>
    <hyperlink ref="B5713" r:id="rId5706" xr:uid="{5F662A0D-EAA0-42C2-99AD-531C0AEFBE8D}"/>
    <hyperlink ref="B5714" r:id="rId5707" xr:uid="{A48862F6-2078-4C15-A121-AF946C15B2D8}"/>
    <hyperlink ref="B5715" r:id="rId5708" xr:uid="{AAD93E3D-C16F-43A8-91BE-F963F72DAD83}"/>
    <hyperlink ref="B5716" r:id="rId5709" xr:uid="{DC3FF00E-A474-42F9-B0B1-CD3F50849717}"/>
    <hyperlink ref="B5717" r:id="rId5710" xr:uid="{71DD8997-B987-4804-9162-4F13D9473704}"/>
    <hyperlink ref="B5718" r:id="rId5711" xr:uid="{3ECEC2BE-E1A1-45D0-9AA4-96726EE1152D}"/>
    <hyperlink ref="B5719" r:id="rId5712" xr:uid="{C341EBFC-CC76-4A51-90F6-FBF62A4BAD88}"/>
    <hyperlink ref="B5720" r:id="rId5713" xr:uid="{52941302-1F0C-4383-8FB6-7F66290D68CA}"/>
    <hyperlink ref="B5721" r:id="rId5714" xr:uid="{A210F962-831E-4CEB-90BF-8EDE50A6F858}"/>
    <hyperlink ref="B5722" r:id="rId5715" xr:uid="{126FD0B4-9903-495F-A64D-4CED692A9E65}"/>
    <hyperlink ref="B5723" r:id="rId5716" xr:uid="{E28BB2B4-7971-4F6E-839A-D22B117C51C5}"/>
    <hyperlink ref="B5724" r:id="rId5717" xr:uid="{76E88F86-D584-4ED4-A8F5-BEE27823302E}"/>
    <hyperlink ref="B5725" r:id="rId5718" xr:uid="{EE2445A5-B4AE-479C-9CD8-048FEE3E5E2D}"/>
    <hyperlink ref="B5726" r:id="rId5719" xr:uid="{6D979276-FB2D-4BF2-8426-478966D028D5}"/>
    <hyperlink ref="B5727" r:id="rId5720" xr:uid="{78782293-7B1D-43F9-8B1F-A6FAF6D0B502}"/>
    <hyperlink ref="B5728" r:id="rId5721" xr:uid="{1BB36E71-3322-49CD-A67A-3CD1C830B42F}"/>
    <hyperlink ref="B5729" r:id="rId5722" xr:uid="{ADF049DD-39C9-479C-A39B-6943B057D9CF}"/>
    <hyperlink ref="B5730" r:id="rId5723" xr:uid="{69ED4962-6010-45A5-A64D-D658D2979936}"/>
    <hyperlink ref="B5731" r:id="rId5724" xr:uid="{EDC06430-D017-4FE0-862D-D31191C35C4A}"/>
    <hyperlink ref="B5732" r:id="rId5725" xr:uid="{A2CAAC75-2921-4A9D-A434-615D44B3E562}"/>
    <hyperlink ref="B5733" r:id="rId5726" xr:uid="{CC5BAE9B-1541-497B-8E45-EBBE63CA7C0D}"/>
    <hyperlink ref="B5734" r:id="rId5727" xr:uid="{94EAB198-F676-4003-A109-5EFFCAE1010C}"/>
    <hyperlink ref="B5735" r:id="rId5728" xr:uid="{844932D7-962D-443C-8807-9543070C162D}"/>
    <hyperlink ref="B5736" r:id="rId5729" xr:uid="{7EED7482-E70A-4258-B558-22063B15D215}"/>
    <hyperlink ref="B5737" r:id="rId5730" xr:uid="{07015268-F506-42FD-862C-CF321C96A682}"/>
    <hyperlink ref="B5738" r:id="rId5731" xr:uid="{BCA3104A-B66F-43F0-8CB3-ACD6DC151593}"/>
    <hyperlink ref="B5739" r:id="rId5732" xr:uid="{DB178F70-AEAB-4B35-8D88-0F0CBD4FBB14}"/>
    <hyperlink ref="B5740" r:id="rId5733" xr:uid="{DE5DE701-167E-47EB-9347-C8C4E4511445}"/>
    <hyperlink ref="B5741" r:id="rId5734" xr:uid="{398BA26C-D90B-486A-A35E-884B6FCF1C69}"/>
    <hyperlink ref="B5742" r:id="rId5735" xr:uid="{94220495-5A93-4E82-8D5F-BE185F7221CC}"/>
    <hyperlink ref="B5743" r:id="rId5736" xr:uid="{A87DC656-10CB-4FDF-8A37-EED1DE1046BA}"/>
    <hyperlink ref="B5744" r:id="rId5737" xr:uid="{3282DEFC-8819-4C6F-AED2-7BB99EF33B0F}"/>
    <hyperlink ref="B5745" r:id="rId5738" xr:uid="{74AEBAEF-E2BA-4012-A52B-DD1CD6E787F7}"/>
    <hyperlink ref="B5746" r:id="rId5739" xr:uid="{5745A9FD-CA4E-4D92-9CCE-5DB2A13ADB24}"/>
    <hyperlink ref="B5747" r:id="rId5740" xr:uid="{3302DEBA-5F7F-4B12-961F-93F2EAA07A83}"/>
    <hyperlink ref="B5748" r:id="rId5741" xr:uid="{BF36EAD0-7297-4B99-AC9B-3AF0E36BE25F}"/>
    <hyperlink ref="B5749" r:id="rId5742" xr:uid="{48B8868F-DE1D-43BE-9373-C4A14132FCF2}"/>
    <hyperlink ref="B5750" r:id="rId5743" xr:uid="{A0BA3B0B-3AEB-453E-9173-99277FC8C138}"/>
    <hyperlink ref="B5751" r:id="rId5744" xr:uid="{3EBC1164-59DD-4BC9-A7E7-E74842EE86AA}"/>
    <hyperlink ref="B5752" r:id="rId5745" xr:uid="{9CC4B398-8490-45BB-9323-BD8BD6089514}"/>
    <hyperlink ref="B5753" r:id="rId5746" xr:uid="{079E1869-8DC5-47D1-BBF6-1EE806973BA5}"/>
    <hyperlink ref="B5754" r:id="rId5747" xr:uid="{267E6F7B-1804-4452-BAAD-C5C16A770DD5}"/>
    <hyperlink ref="B5755" r:id="rId5748" xr:uid="{653D1A0F-7F60-4B1F-A5B9-91D66B1C44DE}"/>
    <hyperlink ref="B5756" r:id="rId5749" xr:uid="{F3A48FDE-248B-4E3A-A9CC-A6C204CC5DA1}"/>
    <hyperlink ref="B5757" r:id="rId5750" xr:uid="{D0209224-15FC-483E-8D60-C64926043C03}"/>
    <hyperlink ref="B5758" r:id="rId5751" xr:uid="{9AE04502-9736-4178-B4F8-2E5E047D0D1E}"/>
    <hyperlink ref="B5759" r:id="rId5752" xr:uid="{3346F495-5A96-4012-9D4D-E6BD88C6AFC5}"/>
    <hyperlink ref="B5760" r:id="rId5753" xr:uid="{11AD94C5-A42A-4B3C-8CCD-13C32D988C50}"/>
    <hyperlink ref="B5761" r:id="rId5754" xr:uid="{CD94A1BB-8E28-45A0-9E73-03ADD453C7F0}"/>
    <hyperlink ref="B5762" r:id="rId5755" xr:uid="{9B03877D-6536-4F91-9BCA-7941DBF2124E}"/>
    <hyperlink ref="B5763" r:id="rId5756" xr:uid="{E8F3ACAD-E92B-416F-A8AF-0C8E72C27300}"/>
    <hyperlink ref="B5764" r:id="rId5757" xr:uid="{7C1A21EE-54E8-42B4-856F-61663C5B2BC0}"/>
    <hyperlink ref="B5765" r:id="rId5758" xr:uid="{C81B8D33-FC90-408F-B1C4-E8A274B34DB5}"/>
    <hyperlink ref="B5766" r:id="rId5759" xr:uid="{77F68FED-CE1C-4BCF-95CE-6A91D0008EBA}"/>
    <hyperlink ref="B5767" r:id="rId5760" xr:uid="{C5EAC3BF-7F7E-4218-9008-E31497FB5DCB}"/>
    <hyperlink ref="B5768" r:id="rId5761" xr:uid="{D272E29B-1B9B-4E3C-A5FA-528B458FEFA3}"/>
    <hyperlink ref="B5769" r:id="rId5762" xr:uid="{48FC21E3-8D07-48B5-9FC5-1E08A834ADE5}"/>
    <hyperlink ref="B5770" r:id="rId5763" xr:uid="{8569C715-9C87-4C9B-86C5-89185A1603F3}"/>
    <hyperlink ref="B5771" r:id="rId5764" xr:uid="{0FDA7B47-6C77-442A-A8CB-84FB59293B1D}"/>
    <hyperlink ref="B5772" r:id="rId5765" xr:uid="{97E6B28E-0AD7-4696-9B78-37898D5F5E65}"/>
    <hyperlink ref="B5773" r:id="rId5766" xr:uid="{CD3A1DF7-CEAC-4F91-80F5-A7D3038527D9}"/>
    <hyperlink ref="B5774" r:id="rId5767" xr:uid="{D84A208A-46A9-4009-A856-C239F60D957C}"/>
    <hyperlink ref="B5775" r:id="rId5768" xr:uid="{5725C7BF-5B05-470B-8584-2DCEE12601AA}"/>
    <hyperlink ref="B5776" r:id="rId5769" xr:uid="{535B1FB9-F12E-4D46-BB1F-128A75BF5036}"/>
    <hyperlink ref="B5777" r:id="rId5770" xr:uid="{3844F2C4-8636-4B54-93AC-7D41BC47D946}"/>
    <hyperlink ref="B5778" r:id="rId5771" xr:uid="{7E44EBDE-F5C6-44FE-A43D-0D27F3DE3634}"/>
    <hyperlink ref="B5779" r:id="rId5772" xr:uid="{CFA859A5-EA8D-442A-ADC2-71CA168449FC}"/>
    <hyperlink ref="B5780" r:id="rId5773" xr:uid="{933C4C5D-697C-41A5-8B7D-9FAD73350CB0}"/>
    <hyperlink ref="B5781" r:id="rId5774" xr:uid="{0FF0029F-A1B6-479B-9F6C-CB55BBDF20DC}"/>
    <hyperlink ref="B5782" r:id="rId5775" xr:uid="{1598C814-86E8-4CF5-A51E-62C24B3EC6D0}"/>
    <hyperlink ref="B5783" r:id="rId5776" xr:uid="{31F6B6D1-09B3-480F-8EDF-AB2CE418D3F1}"/>
    <hyperlink ref="B5784" r:id="rId5777" xr:uid="{27D022AB-9BE2-42FC-8FFC-C010A4D4C23F}"/>
    <hyperlink ref="B5785" r:id="rId5778" xr:uid="{106D7DD3-A4B8-4494-8A57-E9A0F30DA68D}"/>
    <hyperlink ref="B5786" r:id="rId5779" xr:uid="{0E37700D-E905-469D-9986-3EC97CD13960}"/>
    <hyperlink ref="B5787" r:id="rId5780" xr:uid="{7A567944-4329-428B-9506-78052DE50133}"/>
    <hyperlink ref="B5788" r:id="rId5781" xr:uid="{DE17C377-EF1F-41DC-97F7-6F195A756EA1}"/>
    <hyperlink ref="B5789" r:id="rId5782" xr:uid="{EEBE04DE-260F-4D79-B9FB-432106FBBBD1}"/>
    <hyperlink ref="B5790" r:id="rId5783" xr:uid="{67A4394C-F537-4AFC-AF48-0E1610F871FE}"/>
    <hyperlink ref="B5791" r:id="rId5784" xr:uid="{1EEC171F-2E3F-4816-AE96-B187D68D2E46}"/>
    <hyperlink ref="B5792" r:id="rId5785" xr:uid="{BB4001CE-D617-46A7-B409-963EA837F618}"/>
    <hyperlink ref="B5793" r:id="rId5786" xr:uid="{1A000E4F-1C98-4C95-8E77-AA12675BE42A}"/>
    <hyperlink ref="B5794" r:id="rId5787" xr:uid="{B2D402BF-5947-4806-832C-610267F8F32F}"/>
    <hyperlink ref="B5795" r:id="rId5788" xr:uid="{D58E6128-117F-4E4C-B89A-C74625D535FB}"/>
    <hyperlink ref="B5796" r:id="rId5789" xr:uid="{E7E9F27A-98EA-4863-BEA0-3E023D025B80}"/>
    <hyperlink ref="B5797" r:id="rId5790" xr:uid="{6573E064-5F3F-48D9-8C01-D02554469349}"/>
    <hyperlink ref="B5798" r:id="rId5791" xr:uid="{2AEB672B-83DD-4360-9FFA-BB27F717C57E}"/>
    <hyperlink ref="B5799" r:id="rId5792" xr:uid="{56F5D672-529D-46FC-897E-3532B6760668}"/>
    <hyperlink ref="B5800" r:id="rId5793" xr:uid="{9C8BF7EB-72B7-40D0-ACD2-471D9302D153}"/>
    <hyperlink ref="B5801" r:id="rId5794" xr:uid="{B348CCE6-FEB0-4F6A-B6E3-3F043B16DCCB}"/>
    <hyperlink ref="B5802" r:id="rId5795" xr:uid="{54AB6E78-D5F5-434D-851C-DD61C8B2693B}"/>
    <hyperlink ref="B5803" r:id="rId5796" xr:uid="{A018A348-DBD7-499B-9116-5FC65331CD50}"/>
    <hyperlink ref="B5804" r:id="rId5797" xr:uid="{C519386A-2135-4469-A316-88F4DA5DBD87}"/>
    <hyperlink ref="B5805" r:id="rId5798" xr:uid="{F5D5FDDE-6536-420E-BC69-6AE8BAE59A8F}"/>
    <hyperlink ref="B5806" r:id="rId5799" xr:uid="{84AD37F6-8836-445D-8790-70C23642675B}"/>
    <hyperlink ref="B5807" r:id="rId5800" xr:uid="{C6BB77B4-FF6D-4ABF-BCD3-290BEB940850}"/>
    <hyperlink ref="B5808" r:id="rId5801" xr:uid="{090EC518-3D02-48BD-ACD6-899EB2A8200C}"/>
    <hyperlink ref="B5809" r:id="rId5802" xr:uid="{9732CC7D-CD46-4C33-B995-2489A0BD723C}"/>
    <hyperlink ref="B5810" r:id="rId5803" xr:uid="{D641129A-B2C0-4B1D-8FAC-31561AD30A6A}"/>
    <hyperlink ref="B5811" r:id="rId5804" xr:uid="{2C954BC4-37C5-4044-A019-AFAA00B0AEBD}"/>
    <hyperlink ref="B5812" r:id="rId5805" xr:uid="{725D1D15-A1DB-4E7C-BE8E-0A063E3AB491}"/>
    <hyperlink ref="B5813" r:id="rId5806" xr:uid="{90899B47-59D6-4BDC-8B56-2CF8A830D703}"/>
    <hyperlink ref="B5814" r:id="rId5807" xr:uid="{78C06C5A-B21F-4144-AA49-D34614DFDAF1}"/>
    <hyperlink ref="B5815" r:id="rId5808" xr:uid="{3FF8F5D4-DC78-4949-A3BC-52D2238BE769}"/>
    <hyperlink ref="B5816" r:id="rId5809" xr:uid="{298CFB7B-91E9-41AF-B84F-BB487363D359}"/>
    <hyperlink ref="B5817" r:id="rId5810" xr:uid="{29273910-153D-4B42-8C0E-BC79DA85D7B5}"/>
    <hyperlink ref="B5818" r:id="rId5811" xr:uid="{9E091BF5-B82B-4831-9961-18D94A25467C}"/>
    <hyperlink ref="B5819" r:id="rId5812" xr:uid="{D5628A96-6422-4CFA-9DF1-ABB011295C51}"/>
    <hyperlink ref="B5820" r:id="rId5813" xr:uid="{A4A1D932-A023-49DD-BCB3-2AFE3642C1A2}"/>
    <hyperlink ref="B5821" r:id="rId5814" xr:uid="{E46A126A-4145-49AB-8944-354550AFF585}"/>
    <hyperlink ref="B5822" r:id="rId5815" xr:uid="{534A62C0-0B98-4DD6-A8F6-ED15B55EB925}"/>
    <hyperlink ref="B5823" r:id="rId5816" xr:uid="{77F04786-EB1F-4262-AA93-495C6C6E27C5}"/>
    <hyperlink ref="B5824" r:id="rId5817" xr:uid="{B7C044BE-137C-471A-A141-76E16837D018}"/>
    <hyperlink ref="B5825" r:id="rId5818" xr:uid="{6412E235-5462-408C-8547-86227E3BD373}"/>
    <hyperlink ref="B5826" r:id="rId5819" xr:uid="{CDE1B985-0D22-4B62-AFD8-2A97E5111328}"/>
    <hyperlink ref="B5827" r:id="rId5820" xr:uid="{F72840F2-0603-4C54-A971-F315F4DCEB95}"/>
    <hyperlink ref="B5828" r:id="rId5821" xr:uid="{250A27E3-211C-40CA-9986-E34B8BF3EF6E}"/>
    <hyperlink ref="B5829" r:id="rId5822" xr:uid="{0D95686E-13F4-419E-89EC-5B611AB54A8C}"/>
    <hyperlink ref="B5830" r:id="rId5823" xr:uid="{1349F5BA-F8BF-46D5-AFFA-DFF9CE5116F6}"/>
    <hyperlink ref="B5831" r:id="rId5824" xr:uid="{5C36B9F2-6DBE-467C-9260-109A0946BE1D}"/>
    <hyperlink ref="B5832" r:id="rId5825" xr:uid="{3590052C-B022-4BF8-8A14-8E5BFBA1F8AC}"/>
    <hyperlink ref="B5833" r:id="rId5826" xr:uid="{F062BA6B-72CB-44F9-8A08-C84EAE8E1997}"/>
    <hyperlink ref="B5834" r:id="rId5827" xr:uid="{C67CA6D1-44DB-4086-AF93-93CDC4ED4571}"/>
    <hyperlink ref="B5835" r:id="rId5828" xr:uid="{D589941E-C646-4952-83ED-17D42036FF42}"/>
    <hyperlink ref="B5836" r:id="rId5829" xr:uid="{685E6262-7F40-4B6A-B527-CB44B1707B97}"/>
    <hyperlink ref="B5837" r:id="rId5830" xr:uid="{4D9F9480-B4E7-4324-8BA9-1BFB41FB229C}"/>
    <hyperlink ref="B5838" r:id="rId5831" xr:uid="{DE11B541-C9DB-4A21-8555-3F9573CB3BB1}"/>
    <hyperlink ref="B5839" r:id="rId5832" xr:uid="{9EFA7BC8-B523-477D-AA19-C5B46866D179}"/>
    <hyperlink ref="B5840" r:id="rId5833" xr:uid="{0D3910E5-1E2C-4B4A-8CF0-DB3125AF537A}"/>
    <hyperlink ref="B5841" r:id="rId5834" xr:uid="{76286145-BB3A-413A-A781-8EAD9963FC29}"/>
    <hyperlink ref="B5842" r:id="rId5835" xr:uid="{308175D2-BC1B-4204-A1CA-FCE87BE389E5}"/>
    <hyperlink ref="B5843" r:id="rId5836" xr:uid="{20DCF98D-7F4C-435E-9A48-2B94F7D6F07A}"/>
    <hyperlink ref="B5844" r:id="rId5837" xr:uid="{EE07D131-D71A-4D40-829B-487C146DEFCC}"/>
    <hyperlink ref="B5845" r:id="rId5838" xr:uid="{25E74A3B-7E7B-49F6-BF9F-1C61EC62AF3E}"/>
    <hyperlink ref="B5846" r:id="rId5839" xr:uid="{02AE9F86-16D9-4D77-A659-D5DA6DC24720}"/>
    <hyperlink ref="B5847" r:id="rId5840" xr:uid="{610972DF-3F1C-41E7-B404-C02FCC4BE69C}"/>
    <hyperlink ref="B5848" r:id="rId5841" xr:uid="{2703DBA0-4C56-4857-8A01-563ACCB102E9}"/>
    <hyperlink ref="B5849" r:id="rId5842" xr:uid="{24F4A976-4DAC-49C1-95CA-F552CD419BF2}"/>
    <hyperlink ref="B5850" r:id="rId5843" xr:uid="{48695543-4DA4-4827-82B9-8DE864D3E3BF}"/>
    <hyperlink ref="B5851" r:id="rId5844" xr:uid="{D13C7571-B081-47A8-BA75-A3FCA8882C65}"/>
    <hyperlink ref="B5852" r:id="rId5845" xr:uid="{D3D78CD2-BEA3-4089-981D-43155B868F79}"/>
    <hyperlink ref="B5853" r:id="rId5846" xr:uid="{81008A69-8208-4449-A402-68547D8686EA}"/>
    <hyperlink ref="B5854" r:id="rId5847" xr:uid="{39EF3DBA-6E37-4871-A516-CE39D30517BB}"/>
    <hyperlink ref="B5855" r:id="rId5848" xr:uid="{B1C9760A-E12B-4F82-9431-507A4C8574DA}"/>
    <hyperlink ref="B5856" r:id="rId5849" xr:uid="{637F8BD4-B4DA-41F7-8633-AF7D0C9C6721}"/>
    <hyperlink ref="B5857" r:id="rId5850" xr:uid="{F578818E-E423-4436-BD3B-C88D0ECD0B31}"/>
    <hyperlink ref="B5858" r:id="rId5851" xr:uid="{43821803-41E6-490C-A2E1-B9560DCDBA8E}"/>
    <hyperlink ref="B5859" r:id="rId5852" xr:uid="{3B1136E4-A956-4EE8-99C7-7524BF9AABBD}"/>
    <hyperlink ref="B5860" r:id="rId5853" xr:uid="{4371F81A-3FCF-4D82-B745-85CDBB2FB487}"/>
    <hyperlink ref="B5861" r:id="rId5854" xr:uid="{4AED0C7E-BA00-4675-AE6D-B7A2F08D3C1C}"/>
    <hyperlink ref="B5862" r:id="rId5855" xr:uid="{E05CD37C-E761-4C64-B7AD-E9D920CF521C}"/>
    <hyperlink ref="B5863" r:id="rId5856" xr:uid="{21CD8473-420B-4AD8-BDED-D6FBBC7152D6}"/>
    <hyperlink ref="B5864" r:id="rId5857" xr:uid="{0444F73B-2EE0-43F7-AB5A-2D94C8E3407B}"/>
    <hyperlink ref="B5865" r:id="rId5858" xr:uid="{D9DC50D6-778B-4BFF-AFC6-3931EDB8C21C}"/>
    <hyperlink ref="B5866" r:id="rId5859" xr:uid="{C52A24EB-364F-4FEE-B023-563DFE7FC8F7}"/>
    <hyperlink ref="B5867" r:id="rId5860" xr:uid="{A3AB610E-0E96-4015-A160-9BA0E7F56AE2}"/>
    <hyperlink ref="B5868" r:id="rId5861" xr:uid="{C3C8F930-5745-4754-98EA-4A6EC0E80A30}"/>
    <hyperlink ref="B5869" r:id="rId5862" xr:uid="{9808B732-8733-4904-B0BB-5E5F71D5D7EC}"/>
    <hyperlink ref="B5870" r:id="rId5863" xr:uid="{F2480000-A196-4FC6-AF18-C58733031DC8}"/>
    <hyperlink ref="B5871" r:id="rId5864" xr:uid="{19C47BBA-614A-4784-AECE-88C830CA8B22}"/>
    <hyperlink ref="B5872" r:id="rId5865" xr:uid="{204112E8-7F05-4289-B50C-6573F0B0F496}"/>
    <hyperlink ref="B5873" r:id="rId5866" xr:uid="{0E57D3A7-47B4-48F9-9C36-4016C352328B}"/>
    <hyperlink ref="B5874" r:id="rId5867" xr:uid="{7BBDFB21-D8F7-486C-83F5-1350D3BB0284}"/>
    <hyperlink ref="B5875" r:id="rId5868" xr:uid="{8AC0107D-58CB-4407-A726-77050CECB7D7}"/>
    <hyperlink ref="B5876" r:id="rId5869" xr:uid="{92EC552E-FC35-4F08-B6BE-7BD74FCE2EA9}"/>
    <hyperlink ref="B5877" r:id="rId5870" xr:uid="{11EA0F16-1220-4CA0-B15E-AF7B44555A11}"/>
    <hyperlink ref="B5878" r:id="rId5871" xr:uid="{543F51CD-54C5-4453-9E33-7968A09A1D92}"/>
    <hyperlink ref="B5879" r:id="rId5872" xr:uid="{14FC843A-EA95-4FF5-AD30-2687EFEF2A0D}"/>
    <hyperlink ref="B5880" r:id="rId5873" xr:uid="{6DA5EF6D-C5EA-480B-973C-89C2C9788639}"/>
    <hyperlink ref="B5881" r:id="rId5874" xr:uid="{4488B331-E113-4544-8B7C-AF3AADCBAF60}"/>
    <hyperlink ref="B5882" r:id="rId5875" xr:uid="{8B5B1CF1-5B97-4525-B2B8-4A40455F1A35}"/>
    <hyperlink ref="B5883" r:id="rId5876" xr:uid="{CC3CA60E-6D36-4ABE-BB0D-6EDCF986C009}"/>
    <hyperlink ref="B5884" r:id="rId5877" xr:uid="{4B48F812-D76D-4DEA-B0BF-002C9769C0A9}"/>
    <hyperlink ref="B5885" r:id="rId5878" xr:uid="{46408477-B067-4CBD-9A99-08CF4F6B4215}"/>
    <hyperlink ref="B5886" r:id="rId5879" xr:uid="{B53CF9A0-02AA-4CF4-B2B9-DF1198BD17A7}"/>
    <hyperlink ref="B5887" r:id="rId5880" xr:uid="{C813875A-E2F6-484F-9D77-8DA2DA30C423}"/>
    <hyperlink ref="B5888" r:id="rId5881" xr:uid="{4D0B3D5F-01EC-4610-9E59-88188EC197A8}"/>
    <hyperlink ref="B5889" r:id="rId5882" xr:uid="{43C24E7D-B591-460C-8D60-454D9B30C5FB}"/>
    <hyperlink ref="B5890" r:id="rId5883" xr:uid="{3D20CBD3-D4A5-4AEC-A2C2-FF77B55CC6E0}"/>
    <hyperlink ref="B5891" r:id="rId5884" xr:uid="{5EE880C7-4B75-45CB-92E2-667E94FFFBB0}"/>
    <hyperlink ref="B5892" r:id="rId5885" xr:uid="{4DA6D545-B1C2-4B4D-82C9-F8E0E86D74B7}"/>
    <hyperlink ref="B5893" r:id="rId5886" xr:uid="{1DD0687D-5613-477F-A99F-FFAC290217DD}"/>
    <hyperlink ref="B5894" r:id="rId5887" xr:uid="{3DFE56D5-BD0D-4E0E-964D-20A157A9099C}"/>
    <hyperlink ref="B5895" r:id="rId5888" xr:uid="{2F0A22F1-AA78-4F21-878F-08B3FE7E0E75}"/>
    <hyperlink ref="B5896" r:id="rId5889" xr:uid="{C4BF5481-FE4C-4863-996E-61634171BCE9}"/>
    <hyperlink ref="B5897" r:id="rId5890" xr:uid="{D1B6FC2B-B64A-4464-A8A7-35B0F02AEBB6}"/>
    <hyperlink ref="B5898" r:id="rId5891" xr:uid="{F98A5E94-04F6-4B00-849C-B0BE4AA0CC6F}"/>
    <hyperlink ref="B5899" r:id="rId5892" xr:uid="{82611861-6754-4EDF-84A0-A90AADF652F5}"/>
    <hyperlink ref="B5900" r:id="rId5893" xr:uid="{FD1C1220-6495-40C5-B95A-4432F986D8D9}"/>
    <hyperlink ref="B5901" r:id="rId5894" xr:uid="{AEE246E7-1F22-431E-8628-93E051E5C4C2}"/>
    <hyperlink ref="B5902" r:id="rId5895" xr:uid="{EB457709-906B-4DFD-B99A-EC27A701F22F}"/>
    <hyperlink ref="B5903" r:id="rId5896" xr:uid="{F1985F16-ADA7-4B18-8BBE-4981D6503EF4}"/>
    <hyperlink ref="B5904" r:id="rId5897" xr:uid="{E25680F7-520D-4BA8-B06C-8F3EBF0BCE91}"/>
    <hyperlink ref="B5905" r:id="rId5898" xr:uid="{4FC27C49-AAE1-4F16-8B3D-361A8DBD418B}"/>
    <hyperlink ref="B5906" r:id="rId5899" xr:uid="{1B23CAED-C36B-40E6-866C-61D98F6EE3B2}"/>
    <hyperlink ref="B5907" r:id="rId5900" xr:uid="{4A5B3AFC-EEF1-46A5-9E68-7CDD54F21840}"/>
    <hyperlink ref="B5908" r:id="rId5901" xr:uid="{5C606557-F243-414B-9FF3-24B11603284A}"/>
    <hyperlink ref="B5909" r:id="rId5902" xr:uid="{5AE135A5-E3AF-4991-A3B3-277958CF4A6B}"/>
    <hyperlink ref="B5910" r:id="rId5903" xr:uid="{9FD06847-A0F2-4A33-9BCD-5EDA8236B26E}"/>
    <hyperlink ref="B5911" r:id="rId5904" xr:uid="{D34DC28E-A219-4848-BAEB-F01FBDF10F80}"/>
    <hyperlink ref="B5912" r:id="rId5905" xr:uid="{A674D843-8103-416B-8ED0-C80E631B4E4F}"/>
    <hyperlink ref="B5913" r:id="rId5906" xr:uid="{6158CA65-01B1-4DFE-AC3C-5716C20B2663}"/>
    <hyperlink ref="B5914" r:id="rId5907" xr:uid="{3445249E-68EC-414D-8277-8AE0A3D5085D}"/>
    <hyperlink ref="B5915" r:id="rId5908" xr:uid="{6E01AE4D-6A0A-4E58-81A3-94DA24639947}"/>
    <hyperlink ref="B5916" r:id="rId5909" xr:uid="{95CB7328-311F-4B04-9FB6-95686E5B510F}"/>
    <hyperlink ref="B5917" r:id="rId5910" xr:uid="{C66BF4FF-6AA3-4250-9F4B-1745E08F7429}"/>
    <hyperlink ref="B5918" r:id="rId5911" xr:uid="{F8521652-CB69-42FD-BB93-11E58F7387EB}"/>
    <hyperlink ref="B5919" r:id="rId5912" xr:uid="{0FACA735-F8DF-409E-B83B-819F581206AB}"/>
    <hyperlink ref="B5920" r:id="rId5913" xr:uid="{0D8414B6-D73F-4942-9521-F19AC23D2055}"/>
    <hyperlink ref="B5921" r:id="rId5914" xr:uid="{7010108E-8AFF-41BB-A2F2-78512E66D759}"/>
    <hyperlink ref="B5922" r:id="rId5915" xr:uid="{F1382EF6-D1F7-4450-9DA1-08BC567A948B}"/>
    <hyperlink ref="B5923" r:id="rId5916" xr:uid="{A726ABBC-5D95-4392-AAA7-2459731610D2}"/>
    <hyperlink ref="B5924" r:id="rId5917" xr:uid="{750544BC-5122-4D04-8BC5-A04D6E1B0847}"/>
    <hyperlink ref="B5925" r:id="rId5918" xr:uid="{9A4AA5B7-F0C4-494A-B1BB-1478BC3B29B0}"/>
    <hyperlink ref="B5926" r:id="rId5919" xr:uid="{D1152AB4-22AD-4062-952A-C7900F5EDC26}"/>
    <hyperlink ref="B5927" r:id="rId5920" xr:uid="{5BA0A1E7-97F5-4AEF-9A9A-7A6AD8E5EC09}"/>
    <hyperlink ref="B5928" r:id="rId5921" xr:uid="{EF61FE46-0EA6-4287-806D-E52928A21699}"/>
    <hyperlink ref="B5929" r:id="rId5922" xr:uid="{542B688A-E3CE-41D5-9B1A-2C96C5586933}"/>
    <hyperlink ref="B5930" r:id="rId5923" xr:uid="{466009C7-3314-4152-A286-0185BD688873}"/>
    <hyperlink ref="B5931" r:id="rId5924" xr:uid="{383404A2-91B5-4FCF-9F41-060A1D8D00DA}"/>
    <hyperlink ref="B5932" r:id="rId5925" xr:uid="{5259F587-B38E-49E3-9A36-5930B5F88039}"/>
    <hyperlink ref="B5933" r:id="rId5926" xr:uid="{991A2445-CCB0-4340-AB0C-E911F7BEC327}"/>
    <hyperlink ref="B5934" r:id="rId5927" xr:uid="{EC20574B-534D-4939-B1B8-2EE35CA0E4DA}"/>
    <hyperlink ref="B5935" r:id="rId5928" xr:uid="{36F1959A-6A6A-41FB-9FC3-9EF37E256C9A}"/>
    <hyperlink ref="B5936" r:id="rId5929" xr:uid="{ADFFC395-06FD-4E0D-8242-BABA79B563B9}"/>
    <hyperlink ref="B5937" r:id="rId5930" xr:uid="{11B16713-DFDB-432E-94F0-E2CAA270299A}"/>
    <hyperlink ref="B5938" r:id="rId5931" xr:uid="{E4C0147A-C1F4-4523-B217-7624781AAF8E}"/>
    <hyperlink ref="B5939" r:id="rId5932" xr:uid="{51114A20-EEE4-4E99-9726-7DD94A8E8A11}"/>
    <hyperlink ref="B5940" r:id="rId5933" xr:uid="{016E9CA4-F9FA-4F15-A480-AB47D42BD788}"/>
    <hyperlink ref="B5941" r:id="rId5934" xr:uid="{C5D2F064-480C-402A-A04E-A4AD6AD44125}"/>
    <hyperlink ref="B5942" r:id="rId5935" xr:uid="{799E251B-6799-400A-B3A6-62E957B915B9}"/>
    <hyperlink ref="B5943" r:id="rId5936" xr:uid="{3E91CBBC-2BD0-4E48-95BE-AC840F83E9DA}"/>
    <hyperlink ref="B5944" r:id="rId5937" xr:uid="{8D9A957E-CF06-4AB7-A4DA-171716518C35}"/>
    <hyperlink ref="B5945" r:id="rId5938" xr:uid="{D6AE735A-0A04-472B-9E87-E19869689A2C}"/>
    <hyperlink ref="B5946" r:id="rId5939" xr:uid="{6AF2497A-6EC7-4440-A7C1-14D4CC4B41B0}"/>
    <hyperlink ref="B5947" r:id="rId5940" xr:uid="{F91FFFD6-3933-4EBF-B4B2-74622DEB704A}"/>
    <hyperlink ref="B5948" r:id="rId5941" xr:uid="{19AE1A0F-6A69-401E-A6B5-1088ECCCCD05}"/>
    <hyperlink ref="B5949" r:id="rId5942" xr:uid="{E6F75D3F-FA13-484C-A18F-27A4B2018CFC}"/>
    <hyperlink ref="B5950" r:id="rId5943" xr:uid="{5478A666-8E2D-40F2-94FD-FBBC3072A6AD}"/>
    <hyperlink ref="B5951" r:id="rId5944" xr:uid="{059E0353-97B4-49D5-8854-075DD28CB6F5}"/>
    <hyperlink ref="B5952" r:id="rId5945" xr:uid="{92507547-D950-48A9-9928-7295024C4DCC}"/>
    <hyperlink ref="B5953" r:id="rId5946" xr:uid="{9F69D99D-FEBE-4F54-A01B-168DA12A59B0}"/>
    <hyperlink ref="B5954" r:id="rId5947" xr:uid="{1AF78AB2-599C-49D3-998E-2758523F5DB6}"/>
    <hyperlink ref="B5955" r:id="rId5948" xr:uid="{0E41B53F-CDA1-463D-8BA6-3542CC3429D4}"/>
    <hyperlink ref="B5956" r:id="rId5949" xr:uid="{5ED34415-E36E-4DFD-A3FC-7CE789403950}"/>
    <hyperlink ref="B5957" r:id="rId5950" xr:uid="{47A1F711-F792-45E8-9BD5-BB3B2F3A4DD1}"/>
    <hyperlink ref="B5958" r:id="rId5951" xr:uid="{01641C6E-77C9-46C6-A6E1-C27280E95CC9}"/>
    <hyperlink ref="B5959" r:id="rId5952" xr:uid="{68E4C571-F698-4645-921B-33DF3031C261}"/>
    <hyperlink ref="B5960" r:id="rId5953" xr:uid="{D9481502-9631-4E1A-A9A4-EBD4C6AB6D9C}"/>
    <hyperlink ref="B5961" r:id="rId5954" xr:uid="{55AAED6C-E93F-48E9-840B-357B6E505360}"/>
    <hyperlink ref="B5962" r:id="rId5955" xr:uid="{32336FA7-475F-4739-A63F-6AAE8A21068B}"/>
    <hyperlink ref="B5963" r:id="rId5956" xr:uid="{874AC855-AEBF-4BA1-B14F-476291F3D40B}"/>
    <hyperlink ref="B5964" r:id="rId5957" xr:uid="{DA03787B-5E26-4D05-ABF2-94777FFDA0D5}"/>
    <hyperlink ref="B5965" r:id="rId5958" xr:uid="{57920FB4-53B0-466A-8FB0-C982A0BDDF9C}"/>
    <hyperlink ref="B5966" r:id="rId5959" xr:uid="{87A905F9-8B2B-4062-84DD-DC522C50E3FF}"/>
    <hyperlink ref="B5967" r:id="rId5960" xr:uid="{248644BC-69E4-41B7-BE40-BD67B4F48B57}"/>
    <hyperlink ref="B5968" r:id="rId5961" xr:uid="{818ABBFE-E21E-4CAF-BC56-A2F8DDF68360}"/>
    <hyperlink ref="B5969" r:id="rId5962" xr:uid="{AB7A2AD6-3017-4790-906A-FCC6EBFE8B7C}"/>
    <hyperlink ref="B5970" r:id="rId5963" xr:uid="{EA96432D-AA72-4ED0-96B3-5A3DDA027CD1}"/>
    <hyperlink ref="B5971" r:id="rId5964" xr:uid="{44C1F7C1-CA0C-4C14-AFDE-ADE45CD9438C}"/>
    <hyperlink ref="B5972" r:id="rId5965" xr:uid="{95331BB3-5469-47EA-AE82-E71B430B9A88}"/>
    <hyperlink ref="B5973" r:id="rId5966" xr:uid="{A5CCF6BD-1E74-4D1A-AFFC-98C8A1EE1030}"/>
    <hyperlink ref="B5974" r:id="rId5967" xr:uid="{16872EC1-A161-43CB-9929-CEC50AD39168}"/>
    <hyperlink ref="B5975" r:id="rId5968" xr:uid="{DCA3AD85-42BE-4038-B3AF-DA93A0A2594E}"/>
    <hyperlink ref="B5976" r:id="rId5969" xr:uid="{20784DC6-B87B-461C-A92A-FB070C70EE35}"/>
    <hyperlink ref="B5977" r:id="rId5970" xr:uid="{B65FE829-F67F-4686-9EC5-5946635D8767}"/>
    <hyperlink ref="B5978" r:id="rId5971" xr:uid="{37AC1CCF-79E2-43C3-AC99-17766859A4BD}"/>
    <hyperlink ref="B5979" r:id="rId5972" xr:uid="{A109AC11-71F1-4021-94B5-9D377F40F371}"/>
    <hyperlink ref="B5980" r:id="rId5973" xr:uid="{8BCBC609-4FA9-495E-8DCE-B1924413EC59}"/>
    <hyperlink ref="B5981" r:id="rId5974" xr:uid="{67287F95-F6B9-43E6-B175-C2BD860B1BBF}"/>
    <hyperlink ref="B5982" r:id="rId5975" xr:uid="{E18A9ADF-9BF7-469F-B343-CB6C031DAADB}"/>
    <hyperlink ref="B5983" r:id="rId5976" xr:uid="{0E5A5F83-153D-4517-A79C-9B705FA90A5E}"/>
    <hyperlink ref="B5984" r:id="rId5977" xr:uid="{C11160F6-8412-48C5-971F-8E6B444BE065}"/>
    <hyperlink ref="B5985" r:id="rId5978" xr:uid="{49C3267A-9316-4848-9ABA-9EFA526F40C8}"/>
    <hyperlink ref="B5986" r:id="rId5979" xr:uid="{15DDE584-CF6C-49F8-9C9E-828879B4D065}"/>
    <hyperlink ref="B5987" r:id="rId5980" xr:uid="{28DB4B36-FE96-4F44-9489-52C3E49D505A}"/>
    <hyperlink ref="B5988" r:id="rId5981" xr:uid="{7B86DBD1-D806-42FB-9B67-26D3BD450038}"/>
    <hyperlink ref="B5989" r:id="rId5982" xr:uid="{B7144091-9A85-467D-9AD1-91AF3A0FE220}"/>
    <hyperlink ref="B5990" r:id="rId5983" xr:uid="{7327C960-601C-4976-A26A-37B39EFEF201}"/>
    <hyperlink ref="B5991" r:id="rId5984" xr:uid="{62BE4C7C-777B-47AB-9106-778F41245EA9}"/>
    <hyperlink ref="B5992" r:id="rId5985" xr:uid="{E7FE45F5-C6BE-457A-8713-2A667037D133}"/>
    <hyperlink ref="B5993" r:id="rId5986" xr:uid="{9C3AE57F-1131-4C43-A45F-DF6AF4544FA3}"/>
    <hyperlink ref="B5994" r:id="rId5987" xr:uid="{6B76BCC0-B0DD-480B-BECE-949F58913671}"/>
    <hyperlink ref="B5995" r:id="rId5988" xr:uid="{D4A16F56-C4A9-486C-A834-FF69EDAA5C04}"/>
    <hyperlink ref="B5996" r:id="rId5989" xr:uid="{69940C58-35A5-4EDE-A528-E7343CE55FC1}"/>
    <hyperlink ref="B5997" r:id="rId5990" xr:uid="{BA85CE48-DEA9-4EC9-A56E-6FB9130C2E06}"/>
    <hyperlink ref="B5998" r:id="rId5991" xr:uid="{FA880EA5-4F98-471B-BCD3-D3AFFA8D12B9}"/>
    <hyperlink ref="B5999" r:id="rId5992" xr:uid="{81D1101A-4359-4068-BB6E-22F2FC191844}"/>
    <hyperlink ref="B6000" r:id="rId5993" xr:uid="{44350ABA-9A67-4611-B792-9DE327C3FE5E}"/>
    <hyperlink ref="B6001" r:id="rId5994" xr:uid="{3F2B8955-59A2-49F6-9826-50CDD7B044E5}"/>
    <hyperlink ref="B6002" r:id="rId5995" xr:uid="{AD00360D-4D99-461C-B3D4-05FA3D4E9681}"/>
    <hyperlink ref="B6003" r:id="rId5996" xr:uid="{982D77BD-01B6-44A7-B7BC-7AEFA43B8C8C}"/>
    <hyperlink ref="B6004" r:id="rId5997" xr:uid="{BD955055-1313-48DD-A7C8-2FA70842023D}"/>
    <hyperlink ref="B6005" r:id="rId5998" xr:uid="{5CB7D6AD-6FCC-48A3-BC9D-AB6154335826}"/>
    <hyperlink ref="B6006" r:id="rId5999" xr:uid="{2F5FA401-F7C3-4740-A117-C8FE76773293}"/>
    <hyperlink ref="B6007" r:id="rId6000" xr:uid="{0AD7E4B0-A304-40A9-9EB9-6BAD2DB8FFFB}"/>
    <hyperlink ref="B6008" r:id="rId6001" xr:uid="{9B275EC1-9AC1-423D-8A2D-2430494E3A2E}"/>
    <hyperlink ref="B6009" r:id="rId6002" xr:uid="{B834FF10-5A0A-441E-8A5F-E9B7A33A9112}"/>
    <hyperlink ref="B6010" r:id="rId6003" xr:uid="{9B4B0671-7D8D-42BE-9DEC-0D823B5C6CFD}"/>
    <hyperlink ref="B6011" r:id="rId6004" xr:uid="{63944364-6CF3-4DD2-A2A0-688EBEE1D1CC}"/>
    <hyperlink ref="B6012" r:id="rId6005" xr:uid="{A5F8627B-B973-4D0C-BA99-0D50506775DC}"/>
    <hyperlink ref="B6013" r:id="rId6006" xr:uid="{FB35E5B4-8735-453A-B23F-E6FF20230440}"/>
    <hyperlink ref="B6014" r:id="rId6007" xr:uid="{0A2BFE10-5662-483E-8D82-DAC0B3B11E7A}"/>
    <hyperlink ref="B6015" r:id="rId6008" xr:uid="{88FE4792-2C3B-4F37-8687-27EEA38FD307}"/>
    <hyperlink ref="B6016" r:id="rId6009" xr:uid="{371E2BD4-97F7-4D9A-A3D6-36FC665ED16C}"/>
    <hyperlink ref="B6017" r:id="rId6010" xr:uid="{4EAD4AC2-4EDC-4718-921F-9344260ABCEB}"/>
    <hyperlink ref="B6018" r:id="rId6011" xr:uid="{0F9D9641-9F44-4E48-8332-41C38D1A6311}"/>
    <hyperlink ref="B6019" r:id="rId6012" xr:uid="{FB5ACD3E-DA68-4B4E-BC30-2C661A654B23}"/>
    <hyperlink ref="B6020" r:id="rId6013" xr:uid="{3714C376-56B3-4F22-BE84-8DCAC883C639}"/>
    <hyperlink ref="B6021" r:id="rId6014" xr:uid="{63DF7065-63B2-4B4E-90F4-EC71FEE209AF}"/>
    <hyperlink ref="B6022" r:id="rId6015" xr:uid="{A425B2F1-800E-48D8-A133-83EEAA13187A}"/>
    <hyperlink ref="B6023" r:id="rId6016" xr:uid="{9EDF704C-F803-491D-8766-1AE2C3823BD5}"/>
    <hyperlink ref="B6024" r:id="rId6017" xr:uid="{2D9C2413-87C7-492B-A7B5-30027D5A6038}"/>
    <hyperlink ref="B6025" r:id="rId6018" xr:uid="{66384B9D-AC53-4D8E-9176-510B6F00DECE}"/>
    <hyperlink ref="B6026" r:id="rId6019" xr:uid="{4ED5578F-8F32-490D-A8F2-1B08936AA8B9}"/>
    <hyperlink ref="B6027" r:id="rId6020" xr:uid="{C982F3E2-89CA-410A-8E6B-A6247D72EB2A}"/>
    <hyperlink ref="B6028" r:id="rId6021" xr:uid="{3C693EC2-449B-40C3-A0A9-E06FDE6D5AC5}"/>
    <hyperlink ref="B6029" r:id="rId6022" xr:uid="{8834C7FC-C145-4FC6-B46E-5F726E20A0D9}"/>
    <hyperlink ref="B6030" r:id="rId6023" xr:uid="{40233490-F71F-40AF-9767-8804CBE9A290}"/>
    <hyperlink ref="B6031" r:id="rId6024" xr:uid="{90D3F1DF-C562-4F15-9609-62975CD76B30}"/>
    <hyperlink ref="B6032" r:id="rId6025" xr:uid="{ADA62692-CA1B-4DEE-ABDE-74C676403A92}"/>
    <hyperlink ref="B6033" r:id="rId6026" xr:uid="{E963B1F4-06B7-48BD-9759-38C3233DF93B}"/>
    <hyperlink ref="B6034" r:id="rId6027" xr:uid="{0FA1DB1F-2B20-4E32-B1D8-9E5268FA2F09}"/>
    <hyperlink ref="B6035" r:id="rId6028" xr:uid="{176A2804-49A8-4A85-B5F6-ADE3E6F565C8}"/>
    <hyperlink ref="B6036" r:id="rId6029" xr:uid="{5750E5D7-FC5E-422E-91CD-3163A04DC2C7}"/>
    <hyperlink ref="B6037" r:id="rId6030" xr:uid="{C6CCE5C0-3F95-4D33-92C6-5F405F94F108}"/>
    <hyperlink ref="B6038" r:id="rId6031" xr:uid="{A38D9599-FBA4-45E7-90CC-3C64ACCEC127}"/>
    <hyperlink ref="B6039" r:id="rId6032" xr:uid="{C6251D7B-1BCE-4EE7-B942-96D99E3F9EA9}"/>
    <hyperlink ref="B6040" r:id="rId6033" xr:uid="{79D66BE8-1EB0-4E43-8ABD-81E6E6E007F3}"/>
    <hyperlink ref="B6041" r:id="rId6034" xr:uid="{91C4461C-33AC-4E14-AC6A-385FED0DBCAE}"/>
    <hyperlink ref="B6042" r:id="rId6035" xr:uid="{450C57E3-DA6C-4B71-B2B7-36ABEB0F7A67}"/>
    <hyperlink ref="B6043" r:id="rId6036" xr:uid="{589C87FE-C78B-4B57-A7B4-E2289C455175}"/>
    <hyperlink ref="B6044" r:id="rId6037" xr:uid="{5A5351B2-B286-4380-B4D4-F7DB72D9A643}"/>
    <hyperlink ref="B6045" r:id="rId6038" xr:uid="{AFF20CF0-448B-4724-A68D-9E4D8C161D06}"/>
    <hyperlink ref="B6046" r:id="rId6039" xr:uid="{AC1A2FA6-307D-4A68-81CC-D48CA94DFDFD}"/>
    <hyperlink ref="B6047" r:id="rId6040" xr:uid="{9BEB42E7-3CDA-4C49-A011-2FD77B5CEA3B}"/>
    <hyperlink ref="B6048" r:id="rId6041" xr:uid="{BAEF4149-6B7B-4A3B-8860-397B31447383}"/>
    <hyperlink ref="B6049" r:id="rId6042" xr:uid="{6C4B45D9-FA52-4B02-A15C-8BA1F34B3B93}"/>
    <hyperlink ref="B6050" r:id="rId6043" xr:uid="{D2E824B6-7803-4A74-A136-81EF491CB884}"/>
    <hyperlink ref="B6051" r:id="rId6044" xr:uid="{E5873C4F-4B27-4340-A494-39AA735C2D8B}"/>
    <hyperlink ref="B6052" r:id="rId6045" xr:uid="{E6FBEDA7-CBFD-4968-809F-4061CFE324C3}"/>
    <hyperlink ref="B6053" r:id="rId6046" xr:uid="{A67BCAAD-7551-43FB-986F-18F82C840EC9}"/>
    <hyperlink ref="B6054" r:id="rId6047" xr:uid="{25193306-485B-4DF6-B605-AE54901DDC51}"/>
    <hyperlink ref="B6055" r:id="rId6048" xr:uid="{151C74FB-5840-4B0E-83E9-7761E41D2A6D}"/>
    <hyperlink ref="B6056" r:id="rId6049" xr:uid="{0FC52F78-A54D-437B-A834-EEBD3E16E02F}"/>
    <hyperlink ref="B6057" r:id="rId6050" xr:uid="{F3B29489-8584-40E5-AA09-C1CA84A74D91}"/>
    <hyperlink ref="B6058" r:id="rId6051" xr:uid="{D1D84297-705D-4F60-B47E-042A80E00D2D}"/>
    <hyperlink ref="B6059" r:id="rId6052" xr:uid="{60CA12FE-C15F-400F-9CE5-0F4D891CB06F}"/>
    <hyperlink ref="B6060" r:id="rId6053" xr:uid="{DDCB8198-2CF5-4804-8D50-0004306EC449}"/>
    <hyperlink ref="B6061" r:id="rId6054" xr:uid="{7923A13A-243E-4CA8-9777-B148E1DA85EA}"/>
    <hyperlink ref="B6062" r:id="rId6055" xr:uid="{C328ECDF-9E48-42EA-8809-375FE19B11FE}"/>
    <hyperlink ref="B6063" r:id="rId6056" xr:uid="{B454D15D-7C66-4DCC-B5B7-96B388AD13DE}"/>
    <hyperlink ref="B6064" r:id="rId6057" xr:uid="{008FD56C-4C79-45BF-B39D-4BADC8426A8B}"/>
    <hyperlink ref="B6065" r:id="rId6058" xr:uid="{B8AD7C35-FE94-4F56-A28D-FB80C3D2505A}"/>
    <hyperlink ref="B6066" r:id="rId6059" xr:uid="{ED7B07C0-6C2D-4874-88DE-413550C3D968}"/>
    <hyperlink ref="B6067" r:id="rId6060" xr:uid="{36683E4D-7819-4F18-826C-5D2CDB78EC1B}"/>
    <hyperlink ref="B6068" r:id="rId6061" xr:uid="{E062BCD3-E4A3-4EF2-83B5-3E6BE7D85536}"/>
    <hyperlink ref="B6069" r:id="rId6062" xr:uid="{7F7182BA-9F6D-4360-93E8-A8D62ECF5CE2}"/>
    <hyperlink ref="B6070" r:id="rId6063" xr:uid="{D2C73E9D-590F-457E-B7D2-E3441B22CA58}"/>
    <hyperlink ref="B6071" r:id="rId6064" xr:uid="{4CC41E14-6D46-4868-9EB8-A3F9245DAF47}"/>
    <hyperlink ref="B6072" r:id="rId6065" xr:uid="{07B48609-35E7-424B-9B58-59CD973F062F}"/>
    <hyperlink ref="B6073" r:id="rId6066" xr:uid="{58767FFC-4229-435C-80F6-FB6C8389CA26}"/>
    <hyperlink ref="B6074" r:id="rId6067" xr:uid="{768D0E24-1C0C-426D-BBAC-054042FB1F27}"/>
    <hyperlink ref="B6075" r:id="rId6068" xr:uid="{A7CC2581-A757-47A4-A3C9-7CACDBD291FD}"/>
    <hyperlink ref="B6076" r:id="rId6069" xr:uid="{EDFDB874-407D-40CD-A7B2-F9C1AF52D74A}"/>
    <hyperlink ref="B6077" r:id="rId6070" xr:uid="{69905B37-786C-4DE5-BE4C-F0C4384969F8}"/>
    <hyperlink ref="B6078" r:id="rId6071" xr:uid="{64BD16DB-82AC-45F3-8EDC-49C52A8F05BF}"/>
    <hyperlink ref="B6079" r:id="rId6072" xr:uid="{74F870F6-C6B2-4DC4-A64D-CF96D5EFF1F7}"/>
    <hyperlink ref="B6080" r:id="rId6073" xr:uid="{5A741629-B897-41E6-99C8-542560D986AA}"/>
    <hyperlink ref="B6081" r:id="rId6074" xr:uid="{59B2432E-2526-426D-97FB-7C6A7C6C28FB}"/>
    <hyperlink ref="B6082" r:id="rId6075" xr:uid="{B464A4B2-E37E-43BA-8883-B2840DF0D4D7}"/>
    <hyperlink ref="B6083" r:id="rId6076" xr:uid="{23CA3F32-8C77-4334-A54C-12BF023563F1}"/>
    <hyperlink ref="B6084" r:id="rId6077" xr:uid="{162C3A5E-C173-4D30-9718-E8171D5034E3}"/>
    <hyperlink ref="B6085" r:id="rId6078" xr:uid="{A8E6BD35-83E0-4B1E-9CA1-B5C110C322FE}"/>
    <hyperlink ref="B6086" r:id="rId6079" xr:uid="{2B19C1DF-6D24-42DF-9870-FEEA3722D44D}"/>
    <hyperlink ref="B6087" r:id="rId6080" xr:uid="{2CF8EDEE-4E9E-4CCA-825B-096B8D53B956}"/>
    <hyperlink ref="B6088" r:id="rId6081" xr:uid="{9A215774-57DF-428F-A072-E9B36FF09921}"/>
    <hyperlink ref="B6089" r:id="rId6082" xr:uid="{4E689986-0961-489E-96B2-E37F8B99749F}"/>
    <hyperlink ref="B6090" r:id="rId6083" xr:uid="{EDF827EC-FE6D-4A06-B476-FDFCB681933B}"/>
    <hyperlink ref="B6091" r:id="rId6084" xr:uid="{34951B16-9B2C-4C5C-A5C5-62353CE16674}"/>
    <hyperlink ref="B6092" r:id="rId6085" xr:uid="{3CEFA83C-9388-4DF5-AB99-CA01066BBC31}"/>
    <hyperlink ref="B6093" r:id="rId6086" xr:uid="{BC8B751B-B7B8-4B03-B93F-1205B7F9ECD5}"/>
    <hyperlink ref="B6094" r:id="rId6087" xr:uid="{4258DA04-6134-430C-9972-E80A5D62E97B}"/>
    <hyperlink ref="B6095" r:id="rId6088" xr:uid="{858E4034-D929-4087-9DD5-1AB917E55F9D}"/>
    <hyperlink ref="B6096" r:id="rId6089" xr:uid="{435F2AB3-F2A3-41B2-8764-0F594176AFE8}"/>
    <hyperlink ref="B6097" r:id="rId6090" xr:uid="{08EDCC68-0B05-4C20-8CBE-28983C6836BC}"/>
    <hyperlink ref="B6098" r:id="rId6091" xr:uid="{BEE599E3-6B4D-4B7F-8D3A-41DD789F0D10}"/>
    <hyperlink ref="B6099" r:id="rId6092" xr:uid="{002AB0C2-6584-475F-85D1-82380EB881CA}"/>
    <hyperlink ref="B6100" r:id="rId6093" xr:uid="{2C1BBF1A-4CFB-4D64-8D4B-A833F23D543F}"/>
    <hyperlink ref="B6101" r:id="rId6094" xr:uid="{4F332912-EE7D-49BD-8803-7FF4C333CD71}"/>
    <hyperlink ref="B6102" r:id="rId6095" xr:uid="{20211884-2024-440B-B15D-4AFF55A05F86}"/>
    <hyperlink ref="B6103" r:id="rId6096" xr:uid="{E3E2AA3A-7C7D-4B31-8396-34BFD9C1F92C}"/>
    <hyperlink ref="B6104" r:id="rId6097" xr:uid="{99FCFA8A-5BD5-425F-8B28-CE053ED69D55}"/>
    <hyperlink ref="B6105" r:id="rId6098" xr:uid="{0DE7B784-2292-4E61-A48F-4412B9D22284}"/>
    <hyperlink ref="B6106" r:id="rId6099" xr:uid="{7F88E88C-8DBB-41CB-AC1A-D1CAA4DB3633}"/>
    <hyperlink ref="B6107" r:id="rId6100" xr:uid="{668C9684-EFE4-43F1-BDFE-FA5463DFB4BC}"/>
    <hyperlink ref="B6108" r:id="rId6101" xr:uid="{E84FDAAC-FCCA-410B-90AE-84A1935CF074}"/>
    <hyperlink ref="B6109" r:id="rId6102" xr:uid="{AD20F028-B100-46F5-ABFC-1FAA6AED4822}"/>
    <hyperlink ref="B6110" r:id="rId6103" xr:uid="{22A48DE0-22AF-42EB-B8E2-DB4C642B9E20}"/>
    <hyperlink ref="B6111" r:id="rId6104" xr:uid="{CF294099-3B10-45EA-8B15-3BBDAE402D46}"/>
    <hyperlink ref="B6112" r:id="rId6105" xr:uid="{A26FED7B-A982-4DDD-9D54-CF2DF2A09F64}"/>
    <hyperlink ref="B6113" r:id="rId6106" xr:uid="{6E064051-9BFC-4E6B-A3D4-03D9F0D8F169}"/>
    <hyperlink ref="B6114" r:id="rId6107" xr:uid="{56B80A71-74E5-4EDD-92A5-BF978FC858F2}"/>
    <hyperlink ref="B6115" r:id="rId6108" xr:uid="{76EB410D-9C15-48C4-A6E4-957D4EA86D0E}"/>
    <hyperlink ref="B6116" r:id="rId6109" xr:uid="{C615E047-8F2D-4A85-B9E1-26A0ECFCC1B5}"/>
    <hyperlink ref="B6117" r:id="rId6110" xr:uid="{19B04D45-8B47-45B0-AD5C-D4EE3959EBE2}"/>
    <hyperlink ref="B6118" r:id="rId6111" xr:uid="{97B746D5-01CD-403E-8F65-DB50B66E37E0}"/>
    <hyperlink ref="B6119" r:id="rId6112" xr:uid="{0E943AF5-F930-415A-A389-4A7FC4B90071}"/>
    <hyperlink ref="B6120" r:id="rId6113" xr:uid="{2DC19A4A-050C-4060-8782-86326A51AA47}"/>
    <hyperlink ref="B6121" r:id="rId6114" xr:uid="{86533AC3-BA14-4F72-AC71-31D7F6164F9B}"/>
    <hyperlink ref="B6122" r:id="rId6115" xr:uid="{EE87433A-F5AA-42BA-BADB-963DEEA27F2D}"/>
    <hyperlink ref="B6123" r:id="rId6116" xr:uid="{2429FE3D-CCCF-436F-8B2B-8C41F04B128D}"/>
    <hyperlink ref="B6124" r:id="rId6117" xr:uid="{FFD06231-08D1-42E7-9EE5-CCBF64C2F1BB}"/>
    <hyperlink ref="B6125" r:id="rId6118" xr:uid="{9666D182-98D3-47B0-B3CE-AE67EE45F8F2}"/>
    <hyperlink ref="B6126" r:id="rId6119" xr:uid="{478EA598-F204-47CA-BEB5-55A25D084D6B}"/>
    <hyperlink ref="B6127" r:id="rId6120" xr:uid="{F5358A87-65FD-43DC-A7C5-7EDDE061E072}"/>
    <hyperlink ref="B6128" r:id="rId6121" xr:uid="{E849DAF7-F27A-4DB4-BE3A-37AE418177BF}"/>
    <hyperlink ref="B6129" r:id="rId6122" xr:uid="{DFEB0048-DF64-4725-8468-5BCBE80F3443}"/>
    <hyperlink ref="B6130" r:id="rId6123" xr:uid="{47A69E8B-1EFB-419E-B406-B0F308D54075}"/>
    <hyperlink ref="B6131" r:id="rId6124" xr:uid="{C44B9A0E-0C12-443E-BBBB-96301ECBC742}"/>
    <hyperlink ref="B6132" r:id="rId6125" xr:uid="{997F5930-79FA-453F-88C5-24D3085CBC52}"/>
    <hyperlink ref="B6133" r:id="rId6126" xr:uid="{870DDF29-DD76-43DA-A866-92809B287419}"/>
    <hyperlink ref="B6134" r:id="rId6127" xr:uid="{89A2410B-77C4-454D-855A-03B826290D17}"/>
    <hyperlink ref="B6135" r:id="rId6128" xr:uid="{D2FA268D-D545-4CB9-816D-1174052DFBDE}"/>
    <hyperlink ref="B6136" r:id="rId6129" xr:uid="{F6C0C2C7-1FB6-43A7-B0AF-3C4564A1123C}"/>
    <hyperlink ref="B6137" r:id="rId6130" xr:uid="{23BF9D3C-B517-4DDF-8D0D-F34673D86108}"/>
    <hyperlink ref="B6138" r:id="rId6131" xr:uid="{28F7153A-D9E5-41C3-9338-A39ECEE193F3}"/>
    <hyperlink ref="B6139" r:id="rId6132" xr:uid="{DFC07C40-44F3-4114-AC1C-392A3EFF9B8A}"/>
    <hyperlink ref="B6140" r:id="rId6133" xr:uid="{600858E5-5536-4C03-A21D-E1CF35339E55}"/>
    <hyperlink ref="B6141" r:id="rId6134" xr:uid="{821C85C3-A32D-4A0B-8787-F8D1977EA8F7}"/>
    <hyperlink ref="B6142" r:id="rId6135" xr:uid="{93AF35B4-B9CC-45A5-8A2F-530CE893793C}"/>
    <hyperlink ref="B6143" r:id="rId6136" xr:uid="{B5B8CAD3-1BD8-4B77-A162-B153A58506ED}"/>
    <hyperlink ref="B6144" r:id="rId6137" xr:uid="{5147AA61-3F52-4443-B509-BF3A5C6E614D}"/>
    <hyperlink ref="B6145" r:id="rId6138" xr:uid="{FA1C3F5A-A043-4D22-96DA-AFE6539281DF}"/>
    <hyperlink ref="B6146" r:id="rId6139" xr:uid="{12F59365-09DE-4BFC-8DED-E93B92FEA263}"/>
    <hyperlink ref="B6147" r:id="rId6140" xr:uid="{477AE813-125A-4F9E-B48F-67FD713C0C5C}"/>
    <hyperlink ref="B6148" r:id="rId6141" xr:uid="{318BED9B-D3E0-4E60-98E8-F9BD2E403A64}"/>
    <hyperlink ref="B6149" r:id="rId6142" xr:uid="{E5BDF758-5B93-4547-9958-681C612729AC}"/>
    <hyperlink ref="B6150" r:id="rId6143" xr:uid="{77368E36-2BE7-402B-B5A1-C29B61B3D3FC}"/>
    <hyperlink ref="B6151" r:id="rId6144" xr:uid="{0C07ACBE-195A-46E9-8333-9939D18E1B59}"/>
    <hyperlink ref="B6152" r:id="rId6145" xr:uid="{7D7E8ADA-7BFF-45E8-82BB-12274A9960CA}"/>
    <hyperlink ref="B6153" r:id="rId6146" xr:uid="{B810251E-800A-4C3C-9E81-CA0FA57AB54B}"/>
    <hyperlink ref="B6154" r:id="rId6147" xr:uid="{9DFA3FDA-B46F-4B74-A217-EBA640DCC75E}"/>
    <hyperlink ref="B6155" r:id="rId6148" xr:uid="{AD5E21D2-C0A7-40D3-A034-4F16D3EC3175}"/>
    <hyperlink ref="B6156" r:id="rId6149" xr:uid="{DE80D921-1A08-4E9E-AB13-B7E096134EF5}"/>
    <hyperlink ref="B6157" r:id="rId6150" xr:uid="{9EC05A80-CBFB-41D1-BA97-B33221AA74D5}"/>
    <hyperlink ref="B6158" r:id="rId6151" xr:uid="{7C8DF738-118A-49A0-BD1D-6ADC3EF5FE22}"/>
    <hyperlink ref="B6159" r:id="rId6152" xr:uid="{00E969C9-144F-4DA4-81A0-6F9E90A2E9C4}"/>
    <hyperlink ref="B6160" r:id="rId6153" xr:uid="{B98D5233-DEC0-4ADF-80A5-88DB0F80A101}"/>
    <hyperlink ref="B6161" r:id="rId6154" xr:uid="{D3407E46-FCBC-49F2-ACD7-AE02958C0C80}"/>
    <hyperlink ref="B6162" r:id="rId6155" xr:uid="{AD9D0BC3-7A68-48A8-801A-FBDF14F611D7}"/>
    <hyperlink ref="B6163" r:id="rId6156" xr:uid="{074134C0-20EA-498C-98E2-503A0E0ADD62}"/>
    <hyperlink ref="B6164" r:id="rId6157" xr:uid="{5B268788-E16B-4EB8-8347-C2925F538680}"/>
    <hyperlink ref="B6165" r:id="rId6158" xr:uid="{94C64E23-9D74-472B-8EEF-A4385D1C3556}"/>
    <hyperlink ref="B6166" r:id="rId6159" xr:uid="{53E0DA3D-89AE-4C3D-8197-F7BC1017B9A4}"/>
    <hyperlink ref="B6167" r:id="rId6160" xr:uid="{03FEFBC1-2F10-46CD-A08C-B01D12C819E1}"/>
    <hyperlink ref="B6168" r:id="rId6161" xr:uid="{06F7D8E9-0CE5-432A-92DD-87FFDD52FC21}"/>
    <hyperlink ref="B6169" r:id="rId6162" xr:uid="{50CE475A-75D8-4A21-8F48-DF8EFC010D9C}"/>
    <hyperlink ref="B6170" r:id="rId6163" xr:uid="{B35E171B-D6AE-4EE3-B9B8-ECE2F38FCF63}"/>
    <hyperlink ref="B6171" r:id="rId6164" xr:uid="{8BFC5F60-C100-45A5-8428-396F26AE71B5}"/>
    <hyperlink ref="B6172" r:id="rId6165" xr:uid="{AA542BE3-0858-4EBA-9458-75990AB2111B}"/>
    <hyperlink ref="B6173" r:id="rId6166" xr:uid="{D1793270-1032-4127-BB2C-E233DDCB187A}"/>
    <hyperlink ref="B6174" r:id="rId6167" xr:uid="{13DAA043-466A-4335-82DC-89D6A274853C}"/>
    <hyperlink ref="B6175" r:id="rId6168" xr:uid="{3094A8FF-D400-49C1-8FE6-D0A52CCF4090}"/>
    <hyperlink ref="B6176" r:id="rId6169" xr:uid="{6EBB146E-CDBA-4878-BB50-B2C8683BD77C}"/>
    <hyperlink ref="B6177" r:id="rId6170" xr:uid="{5DF47188-5CBD-4457-9DF4-95C6CB6C85E6}"/>
    <hyperlink ref="B6178" r:id="rId6171" xr:uid="{3CD18FB7-BBEC-45E4-AEDA-E7E680AB3720}"/>
    <hyperlink ref="B6179" r:id="rId6172" xr:uid="{24965900-FB05-43F7-8B90-1EF60BECF53D}"/>
    <hyperlink ref="B6180" r:id="rId6173" xr:uid="{A30838E7-080F-4641-855D-03A34DA198D5}"/>
    <hyperlink ref="B6181" r:id="rId6174" xr:uid="{173A964E-7559-4E97-B6AE-60EE1FE04892}"/>
    <hyperlink ref="B6182" r:id="rId6175" xr:uid="{86B9535A-9DDA-4832-859A-8963117B5C2C}"/>
    <hyperlink ref="B6183" r:id="rId6176" xr:uid="{B1DD7971-F6A6-4F2C-86AC-D63479B2E814}"/>
    <hyperlink ref="B6184" r:id="rId6177" xr:uid="{F8595A8C-DE78-4470-ACD9-49A394F37F95}"/>
    <hyperlink ref="B6185" r:id="rId6178" xr:uid="{BFEF5518-4E83-4FDB-ADD5-738700C4CC86}"/>
    <hyperlink ref="B6186" r:id="rId6179" xr:uid="{A9EA14C2-4319-4A15-8EAD-0951ACC7DB0F}"/>
    <hyperlink ref="B6187" r:id="rId6180" xr:uid="{8D37C14D-AF9D-490C-8429-FDA47280F062}"/>
    <hyperlink ref="B6188" r:id="rId6181" xr:uid="{524F19A7-A570-4F7C-81A0-615CCC31EC5D}"/>
    <hyperlink ref="B6189" r:id="rId6182" xr:uid="{63989392-33B2-4AAE-AB12-D0EC9CD7A2A9}"/>
    <hyperlink ref="B6190" r:id="rId6183" xr:uid="{5B7DDAAB-51F5-4D89-8B19-939CA831BD1D}"/>
    <hyperlink ref="B6191" r:id="rId6184" xr:uid="{DC14C102-98A1-4A8F-B169-03C5EFC03967}"/>
    <hyperlink ref="B6192" r:id="rId6185" xr:uid="{3E93ABE5-3A76-4D9F-AEB9-44E442605E5D}"/>
    <hyperlink ref="B6193" r:id="rId6186" xr:uid="{7E5C0627-44B0-480A-AFDC-FF8D84F16C64}"/>
    <hyperlink ref="B6194" r:id="rId6187" xr:uid="{549CC907-DFC2-4E90-8848-27102EF87C84}"/>
    <hyperlink ref="B6195" r:id="rId6188" xr:uid="{46436D81-673A-433A-9F4D-6DB45C4F8D4F}"/>
    <hyperlink ref="B6196" r:id="rId6189" xr:uid="{7F534F7F-F591-47AB-A56D-EA4ECEF5E743}"/>
    <hyperlink ref="B6197" r:id="rId6190" xr:uid="{F6F555D0-8D2F-409E-9323-DA2F78E89787}"/>
    <hyperlink ref="B6198" r:id="rId6191" xr:uid="{A23039E9-F618-44C7-80B0-45F58EE29AC7}"/>
    <hyperlink ref="B6199" r:id="rId6192" xr:uid="{AE9B908D-5663-4432-AE89-6766A9F6F909}"/>
    <hyperlink ref="B6200" r:id="rId6193" xr:uid="{828D29F4-EB31-4F73-8E93-F456BD8A82DD}"/>
    <hyperlink ref="B6201" r:id="rId6194" xr:uid="{8B2F308C-2FE3-41F3-89D8-16F89EBCA4E8}"/>
    <hyperlink ref="B6202" r:id="rId6195" xr:uid="{0130C39A-62E2-4A16-8C76-BC94CFA1812F}"/>
    <hyperlink ref="B6203" r:id="rId6196" xr:uid="{2A714B50-E6F8-4598-BF33-B876686C54EA}"/>
    <hyperlink ref="B6204" r:id="rId6197" xr:uid="{E3515DCB-7C5F-44C2-84D8-5545175C89EF}"/>
    <hyperlink ref="B6205" r:id="rId6198" xr:uid="{06737FB5-5E0F-4079-AC7C-2D11E6666B36}"/>
    <hyperlink ref="B6206" r:id="rId6199" xr:uid="{A5E9F190-3557-4924-933E-2DB5A6740C24}"/>
    <hyperlink ref="B6207" r:id="rId6200" xr:uid="{05B898F1-7587-474E-A096-F0D41F23E279}"/>
    <hyperlink ref="B6208" r:id="rId6201" xr:uid="{22D17987-EA3C-4224-86C6-E28EB610CC08}"/>
    <hyperlink ref="B6209" r:id="rId6202" xr:uid="{C6AC9C26-96FF-47F1-9E1E-7789FC6AC4D9}"/>
    <hyperlink ref="B6210" r:id="rId6203" xr:uid="{DA50EE7F-21AE-4CF4-AB44-51AAEFF5EE48}"/>
    <hyperlink ref="B6211" r:id="rId6204" xr:uid="{9CC2F3F1-4C85-4326-8A9F-C64059255A91}"/>
    <hyperlink ref="B6212" r:id="rId6205" xr:uid="{078E34C2-3881-4A04-88E7-A08E50234D63}"/>
    <hyperlink ref="B6213" r:id="rId6206" xr:uid="{6A8BE696-5DA3-4327-9B26-BB699F9BFC23}"/>
    <hyperlink ref="B6214" r:id="rId6207" xr:uid="{0A10B6D8-9B33-43F0-B1A6-2DBC9C3EDBAF}"/>
    <hyperlink ref="B6215" r:id="rId6208" xr:uid="{27738648-9BEF-4950-96CB-21A1CDC27D54}"/>
    <hyperlink ref="B6216" r:id="rId6209" xr:uid="{32D77A48-1298-4003-B30B-607D4F3CA225}"/>
    <hyperlink ref="B6217" r:id="rId6210" xr:uid="{FF3CD141-2D2D-493E-B135-04AAD12CD8FF}"/>
    <hyperlink ref="B6218" r:id="rId6211" xr:uid="{55CDA800-C289-43C5-B2FE-5E5858813717}"/>
    <hyperlink ref="B6219" r:id="rId6212" xr:uid="{FFBBFF38-B37F-42C9-92DA-D2689DA9D3CE}"/>
    <hyperlink ref="B6220" r:id="rId6213" xr:uid="{D21B8DC5-A023-4681-90A8-172BAE43C116}"/>
    <hyperlink ref="B6221" r:id="rId6214" xr:uid="{0A5E8139-3D13-4603-9153-0A6DDF327FDF}"/>
    <hyperlink ref="B6222" r:id="rId6215" xr:uid="{014ED0C3-2DDE-4D46-9DC7-EB32264B560B}"/>
    <hyperlink ref="B6223" r:id="rId6216" xr:uid="{54A8A6D5-AAAA-442D-991A-20426B76B35A}"/>
    <hyperlink ref="B6224" r:id="rId6217" xr:uid="{503E29B9-2A35-4260-913A-544414529777}"/>
    <hyperlink ref="B6225" r:id="rId6218" xr:uid="{92D1A6D6-CFE1-4967-9DDB-E0E9C23C2423}"/>
    <hyperlink ref="B6226" r:id="rId6219" xr:uid="{629E37E8-D520-4817-938B-9BA45BE0896C}"/>
    <hyperlink ref="B6227" r:id="rId6220" xr:uid="{9F2F31CD-D6A4-4DBB-927F-416C3D7881B1}"/>
    <hyperlink ref="B6228" r:id="rId6221" xr:uid="{7315708A-4ADE-456B-AE3A-0489300E0C85}"/>
    <hyperlink ref="B6229" r:id="rId6222" xr:uid="{8EA261C5-C681-4D7E-8A9D-2285214E0C9F}"/>
    <hyperlink ref="B6230" r:id="rId6223" xr:uid="{C758D6A2-6A4C-44E8-B343-312C8D0FA8E6}"/>
    <hyperlink ref="B6231" r:id="rId6224" xr:uid="{1DA8FCA4-4129-43AD-8388-4645DB457E79}"/>
    <hyperlink ref="B6232" r:id="rId6225" xr:uid="{15E93D22-2DE6-4EA1-8E83-D4FEE519E964}"/>
    <hyperlink ref="B6233" r:id="rId6226" xr:uid="{393D325E-FD19-4A2B-9A04-F7F93DD7A23A}"/>
    <hyperlink ref="B6234" r:id="rId6227" xr:uid="{13F74F0B-D695-4AFB-ADED-B28F8066E34C}"/>
    <hyperlink ref="B6235" r:id="rId6228" xr:uid="{CBBEBE23-84D7-48C4-BAF9-6D3E3DB492D6}"/>
    <hyperlink ref="B6236" r:id="rId6229" xr:uid="{FF7FE76F-8184-4EAC-958A-896EDCED6A4B}"/>
    <hyperlink ref="B6237" r:id="rId6230" xr:uid="{91FC1D5B-BD3D-42AD-AC7C-894DE681F79F}"/>
    <hyperlink ref="B6238" r:id="rId6231" xr:uid="{1ED78DF9-449E-4C28-8E15-6FD0BE641DA2}"/>
    <hyperlink ref="B6239" r:id="rId6232" xr:uid="{98197618-B2A8-464B-8B7F-3E4FADA14F5B}"/>
    <hyperlink ref="B6240" r:id="rId6233" xr:uid="{EECC3DD5-0060-4788-A739-138A0ED5ECCA}"/>
    <hyperlink ref="B6241" r:id="rId6234" xr:uid="{F7E191BB-93DF-4DD7-A68C-ED1C550E8551}"/>
    <hyperlink ref="B6242" r:id="rId6235" xr:uid="{BAF42DF6-31B3-4ED2-BFCC-B0B7DF7D979F}"/>
    <hyperlink ref="B6243" r:id="rId6236" xr:uid="{B439B699-C3BB-4850-A3FE-72198D1C3425}"/>
    <hyperlink ref="B6244" r:id="rId6237" xr:uid="{3EA847CB-949B-4018-9FDD-68012835420D}"/>
    <hyperlink ref="B6245" r:id="rId6238" xr:uid="{0F1D0D9A-2C69-4109-A476-0F30E237A560}"/>
    <hyperlink ref="B6246" r:id="rId6239" xr:uid="{EDCD4AE6-F1E3-4A5A-B108-504B81880C0B}"/>
    <hyperlink ref="B6247" r:id="rId6240" xr:uid="{DD0E8A15-12FE-454C-A875-1AAAC9395236}"/>
    <hyperlink ref="B6248" r:id="rId6241" xr:uid="{C1D820D9-A3FF-44B7-A416-F18B70FDAD3F}"/>
    <hyperlink ref="B6249" r:id="rId6242" xr:uid="{3C5D9BE4-0EB6-41F0-A46D-45F654DE7B79}"/>
    <hyperlink ref="B6250" r:id="rId6243" xr:uid="{E443D6BB-C7EE-4D80-90E8-112A63CCDBCC}"/>
    <hyperlink ref="B6251" r:id="rId6244" xr:uid="{FDAC38A2-FDA3-4CA8-B7C0-78A815B9229E}"/>
    <hyperlink ref="B6252" r:id="rId6245" xr:uid="{108F919E-172D-496A-87B4-3CBD6827C518}"/>
    <hyperlink ref="B6253" r:id="rId6246" xr:uid="{60C293FC-1460-4066-9EE2-36F93FACD2B2}"/>
    <hyperlink ref="B6254" r:id="rId6247" xr:uid="{7C43B22A-193E-4D9D-9EDB-F8A2F4F36DBF}"/>
    <hyperlink ref="B6255" r:id="rId6248" xr:uid="{8B7F22A4-43E2-48E9-AE3F-4CEDA25B713D}"/>
    <hyperlink ref="B6256" r:id="rId6249" xr:uid="{480367CB-2619-43AB-80E4-88B80C1FF0A3}"/>
    <hyperlink ref="B6257" r:id="rId6250" xr:uid="{4EADE799-A46A-45D0-B4EA-A000A6AF6E52}"/>
    <hyperlink ref="B6258" r:id="rId6251" xr:uid="{1D52B2DC-F5F1-4CB7-B64D-568F0FB9A92A}"/>
    <hyperlink ref="B6259" r:id="rId6252" xr:uid="{CF484259-C66A-46BA-A3D8-B5AA6D9BF3D2}"/>
    <hyperlink ref="B6260" r:id="rId6253" xr:uid="{B5868A4E-E977-4263-9DD2-0D1FD4261950}"/>
    <hyperlink ref="B6261" r:id="rId6254" xr:uid="{5F9E6A76-A7EE-4B37-AD22-B0167055BBAF}"/>
    <hyperlink ref="B6262" r:id="rId6255" xr:uid="{E83042E6-1C13-4095-BC9B-F48B883551D4}"/>
    <hyperlink ref="B6263" r:id="rId6256" xr:uid="{67629225-AA06-4B34-84A8-41960FA9BE10}"/>
    <hyperlink ref="B6264" r:id="rId6257" xr:uid="{CA5FC030-B25E-47C6-8AEE-DAF0FE42EEB5}"/>
    <hyperlink ref="B6265" r:id="rId6258" xr:uid="{37A3375E-5D08-4103-80BB-EF439578B2F8}"/>
    <hyperlink ref="B6266" r:id="rId6259" xr:uid="{F7EF16A4-0606-41B7-A81D-A6AD7393C09F}"/>
    <hyperlink ref="B6267" r:id="rId6260" xr:uid="{8839D95B-0BDA-4450-8C7F-41566A304DE8}"/>
    <hyperlink ref="B6268" r:id="rId6261" xr:uid="{D8C78081-92E9-4844-8180-FC7FFCDE98AB}"/>
    <hyperlink ref="B6269" r:id="rId6262" xr:uid="{5F0DB409-4E10-4BC5-A065-CD5C7A342098}"/>
    <hyperlink ref="B6270" r:id="rId6263" xr:uid="{10C4EE68-5084-41B6-8710-2FF23EF93515}"/>
    <hyperlink ref="B6271" r:id="rId6264" xr:uid="{873262A0-B35A-4898-89EF-8E847FBC4F22}"/>
    <hyperlink ref="B6272" r:id="rId6265" xr:uid="{B661E0FA-4A42-4C64-BC73-9F078B6DA02D}"/>
    <hyperlink ref="B6273" r:id="rId6266" xr:uid="{F7ACC8B0-8DEB-4735-A3EF-85D73A36A026}"/>
    <hyperlink ref="B6274" r:id="rId6267" xr:uid="{2E1067F9-5001-4EF3-85E4-C42F93EC072F}"/>
    <hyperlink ref="B6275" r:id="rId6268" xr:uid="{E8E70465-5E0D-4819-B46F-073F41800D29}"/>
    <hyperlink ref="B6276" r:id="rId6269" xr:uid="{BD50A82A-4BEF-42C0-AC70-FA86033DE0A7}"/>
    <hyperlink ref="B6277" r:id="rId6270" xr:uid="{5AEC9771-204A-4447-8930-61D6042DADB2}"/>
    <hyperlink ref="B6278" r:id="rId6271" xr:uid="{38E9AA66-BDC9-4EA2-9AE7-CEAE0E795C87}"/>
    <hyperlink ref="B6279" r:id="rId6272" xr:uid="{8344E7DF-AC90-4BA9-9049-E24956ACA6E7}"/>
    <hyperlink ref="B6280" r:id="rId6273" xr:uid="{B8E5B917-D91C-4071-BB63-354851D4E2DF}"/>
    <hyperlink ref="B6281" r:id="rId6274" xr:uid="{F6728C93-A0FE-4F29-B5A5-B773214B7EEE}"/>
    <hyperlink ref="B6282" r:id="rId6275" xr:uid="{E5B42EAE-EC39-445C-BE97-BD3D878D301C}"/>
    <hyperlink ref="B6283" r:id="rId6276" xr:uid="{F4F60749-796D-4D65-A101-A8127D9F02B0}"/>
    <hyperlink ref="B6284" r:id="rId6277" xr:uid="{77DFBB0E-C32A-4B75-8BBA-93F48901CF3F}"/>
    <hyperlink ref="B6285" r:id="rId6278" xr:uid="{0694ECCA-100A-4BDD-A417-D0BD5AB8290D}"/>
    <hyperlink ref="B6286" r:id="rId6279" xr:uid="{14103D04-3D1E-4CFF-BB1A-86C18A644104}"/>
    <hyperlink ref="B6287" r:id="rId6280" xr:uid="{83AA9D7B-61AC-4A1B-BFAE-CC431D6538AB}"/>
    <hyperlink ref="B6288" r:id="rId6281" xr:uid="{FE9713AB-AF46-4622-B93A-7C6524FF1A20}"/>
    <hyperlink ref="B6289" r:id="rId6282" xr:uid="{DB90324B-328B-4642-A23D-3B241F76E9CF}"/>
    <hyperlink ref="B6290" r:id="rId6283" xr:uid="{79956B31-97D3-4D3A-A94B-8D146E01FA17}"/>
    <hyperlink ref="B6291" r:id="rId6284" xr:uid="{645BF685-0660-449F-85A5-6A0EC3912ECA}"/>
    <hyperlink ref="B6292" r:id="rId6285" xr:uid="{8C477043-13B6-41E5-B772-1AE097766F17}"/>
    <hyperlink ref="B6293" r:id="rId6286" xr:uid="{95FABA70-D8CA-4BB4-9BE2-DB3DD90490B8}"/>
    <hyperlink ref="B6294" r:id="rId6287" xr:uid="{4BE43F3C-96B9-4F9C-8F32-D70D18F16A26}"/>
    <hyperlink ref="B6295" r:id="rId6288" xr:uid="{2FD383A1-4D82-4B4D-98BE-E9505AC1ADED}"/>
    <hyperlink ref="B6296" r:id="rId6289" xr:uid="{78E27D1C-DEC0-46E9-AB28-BA48CD2BBE2C}"/>
    <hyperlink ref="B6297" r:id="rId6290" xr:uid="{F1A389AC-E0D2-4474-852D-64257E5AA38E}"/>
    <hyperlink ref="B6298" r:id="rId6291" xr:uid="{BD0DABF1-B057-451F-BB72-74CB01B09BF1}"/>
    <hyperlink ref="B6299" r:id="rId6292" xr:uid="{E3CF570B-8D2C-48DD-B311-6B3A45E56906}"/>
    <hyperlink ref="B6300" r:id="rId6293" xr:uid="{E7F5ED85-E622-40B2-8113-C11120675A89}"/>
    <hyperlink ref="B6301" r:id="rId6294" xr:uid="{F552B767-4AE9-464B-BB73-24D4CC47B45E}"/>
    <hyperlink ref="B6302" r:id="rId6295" xr:uid="{55CC1814-CBC3-4095-86F3-A16BA8E64D5B}"/>
    <hyperlink ref="B6303" r:id="rId6296" xr:uid="{8181FCDC-4F0F-422E-967B-14EBBFAB5BF9}"/>
    <hyperlink ref="B6304" r:id="rId6297" xr:uid="{C1A1D983-64AE-4F61-BB8B-AACACF0CEF14}"/>
    <hyperlink ref="B6305" r:id="rId6298" xr:uid="{51CEB6D5-1F4B-4046-A9E4-5207FE84C8B4}"/>
    <hyperlink ref="B6306" r:id="rId6299" xr:uid="{D32CDB5A-C2B7-45E2-8592-58E50619B0BC}"/>
    <hyperlink ref="B6307" r:id="rId6300" xr:uid="{D47D9F08-BD8B-41CD-A0A3-A87D253FDF76}"/>
    <hyperlink ref="B6308" r:id="rId6301" xr:uid="{3A437EC4-5D27-4A61-8B1D-CCC5B8017A76}"/>
    <hyperlink ref="B6309" r:id="rId6302" xr:uid="{A8FEA9E4-14ED-4A95-B55C-18BFE8003CD5}"/>
    <hyperlink ref="B6310" r:id="rId6303" xr:uid="{942C4806-9420-412A-9A72-5DBC022F1FFE}"/>
    <hyperlink ref="B6311" r:id="rId6304" xr:uid="{4C9B01DC-8368-49E3-8FE4-2C3864562A2B}"/>
    <hyperlink ref="B6312" r:id="rId6305" xr:uid="{A0542D82-90AD-4A27-80B2-7D140D87270D}"/>
    <hyperlink ref="B6313" r:id="rId6306" xr:uid="{45813423-7A8F-4D4A-9CED-4EA92302DAE6}"/>
    <hyperlink ref="B6314" r:id="rId6307" xr:uid="{D983E320-6A92-4092-A492-C7316D3BCAF8}"/>
    <hyperlink ref="B6315" r:id="rId6308" xr:uid="{7A9C1B34-9720-454B-8A25-B8E03E56CAEA}"/>
    <hyperlink ref="B6316" r:id="rId6309" xr:uid="{AF4F4FBB-9F8F-4F40-82F9-0F09AB733553}"/>
    <hyperlink ref="B6317" r:id="rId6310" xr:uid="{64A93BFE-7281-4B0E-8D4C-A941EE3EC615}"/>
    <hyperlink ref="B6318" r:id="rId6311" xr:uid="{0BFC6577-7268-45FC-8679-FF145E5F6D50}"/>
    <hyperlink ref="B6319" r:id="rId6312" xr:uid="{4D4A00D1-8D3E-4445-8837-DB8088B132C4}"/>
    <hyperlink ref="B6320" r:id="rId6313" xr:uid="{26AFB6BE-C26F-4514-87B3-0135D48C61EE}"/>
    <hyperlink ref="B6321" r:id="rId6314" xr:uid="{DE3A04CE-87AC-40BB-8763-0C98F77571F3}"/>
    <hyperlink ref="B6322" r:id="rId6315" xr:uid="{F37B4B43-A821-43F6-B0E7-FD6A7A206AB7}"/>
    <hyperlink ref="B6323" r:id="rId6316" xr:uid="{3D8EE6E9-2759-41B6-A0EE-58F137666F42}"/>
    <hyperlink ref="B6324" r:id="rId6317" xr:uid="{0AB8C835-360F-4504-82D1-86B0FF7B9632}"/>
    <hyperlink ref="B6325" r:id="rId6318" xr:uid="{379B59A7-CA4A-48F6-8A6B-812F6CDFE0D4}"/>
    <hyperlink ref="B6326" r:id="rId6319" xr:uid="{06BD815B-5B7D-49E3-8FFA-55C991E5F174}"/>
    <hyperlink ref="B6327" r:id="rId6320" xr:uid="{C6267E98-BDE0-4915-BD5B-BD033A2CF13A}"/>
    <hyperlink ref="B6328" r:id="rId6321" xr:uid="{CF89129B-5BF3-4C7C-9B3D-C79DA1A6E24D}"/>
    <hyperlink ref="B6329" r:id="rId6322" xr:uid="{9DA5FF20-E0A0-4849-93FC-DED92DC5DFB0}"/>
    <hyperlink ref="B6330" r:id="rId6323" xr:uid="{48B57055-846B-467F-B5B4-5B9A2DB4430F}"/>
    <hyperlink ref="B6331" r:id="rId6324" xr:uid="{3AE73A12-176E-4E92-A179-B1E0DC823CE6}"/>
    <hyperlink ref="B6332" r:id="rId6325" xr:uid="{C0572335-C76F-4262-84F8-5B55B6E5CB17}"/>
    <hyperlink ref="B6333" r:id="rId6326" xr:uid="{D0961D80-8205-4BC5-A104-7C4188F2C52F}"/>
    <hyperlink ref="B6334" r:id="rId6327" xr:uid="{704149F1-AEE0-4C1A-B018-1450EE87DE9B}"/>
    <hyperlink ref="B6335" r:id="rId6328" xr:uid="{5B2389CE-D54E-4737-9854-0C8A60D28B25}"/>
    <hyperlink ref="B6336" r:id="rId6329" xr:uid="{B5C1BE60-FC58-4710-BE3B-3A80F50FF6AC}"/>
    <hyperlink ref="B6337" r:id="rId6330" xr:uid="{4BDDC21F-EE22-4A7A-A39D-7137B2080812}"/>
    <hyperlink ref="B6338" r:id="rId6331" xr:uid="{7115B8F4-112F-46BE-901F-33881C0A4DCF}"/>
    <hyperlink ref="B6339" r:id="rId6332" xr:uid="{39FA6BC2-74FD-4423-9726-8A7EB7AE33EC}"/>
    <hyperlink ref="B6340" r:id="rId6333" xr:uid="{88D6535A-D52B-4E3A-ADD5-67A000FF5FD8}"/>
    <hyperlink ref="B6341" r:id="rId6334" xr:uid="{4BA23E3F-82CB-4E55-A8EF-BEFD2AB595E8}"/>
    <hyperlink ref="B6342" r:id="rId6335" xr:uid="{DB78C964-B708-4DCF-8820-C525A265EF13}"/>
    <hyperlink ref="B6343" r:id="rId6336" xr:uid="{6CE0182F-9BC9-41CA-BD9D-79380FEBDA6B}"/>
    <hyperlink ref="B6344" r:id="rId6337" xr:uid="{255B56CF-B9CA-4E13-B6AF-AF3E2ABE2FBD}"/>
    <hyperlink ref="B6345" r:id="rId6338" xr:uid="{143A763A-BBE7-49BF-8177-BFAD8A62645F}"/>
    <hyperlink ref="B6346" r:id="rId6339" xr:uid="{76C81428-2F42-41B7-8644-D872909489D4}"/>
    <hyperlink ref="B6347" r:id="rId6340" xr:uid="{66922FE1-C492-4F8F-8E30-E7F4051DE245}"/>
    <hyperlink ref="B6348" r:id="rId6341" xr:uid="{A897BD9A-ED03-4E5A-AA7E-8C066EA04B37}"/>
    <hyperlink ref="B6349" r:id="rId6342" xr:uid="{0EB31A32-870F-45BE-B065-3F80DED61B69}"/>
    <hyperlink ref="B6350" r:id="rId6343" xr:uid="{8417D590-A641-439F-9911-D84EB31506CE}"/>
    <hyperlink ref="B6351" r:id="rId6344" xr:uid="{A96815D2-66E0-4121-8DEA-4CDFE81BD389}"/>
    <hyperlink ref="B6352" r:id="rId6345" xr:uid="{477E7ABB-EEB6-40B2-93D4-49DC936D4642}"/>
    <hyperlink ref="B6353" r:id="rId6346" xr:uid="{399CFA53-EECA-4992-8A7E-3B86CA1458D1}"/>
    <hyperlink ref="B6354" r:id="rId6347" xr:uid="{C7BD9C88-64C7-4ABA-999B-9F1E8DC68B0F}"/>
    <hyperlink ref="B6355" r:id="rId6348" xr:uid="{36634123-ADD8-4A6E-99BE-69C08A958567}"/>
    <hyperlink ref="B6356" r:id="rId6349" xr:uid="{32D4AE94-2C62-4C9C-8484-71E445D2486A}"/>
    <hyperlink ref="B6357" r:id="rId6350" xr:uid="{A17F112D-7428-4973-9588-C1B7CFC94B86}"/>
    <hyperlink ref="B6358" r:id="rId6351" xr:uid="{B64CDCA5-90AC-43AE-A214-071665AFEB4A}"/>
    <hyperlink ref="B6359" r:id="rId6352" xr:uid="{6A8FCA58-0B80-444E-9756-EA7F184D207C}"/>
    <hyperlink ref="B6360" r:id="rId6353" xr:uid="{B47F4794-D975-4BA7-B512-A64EA9D21F26}"/>
    <hyperlink ref="B6361" r:id="rId6354" xr:uid="{F14E2154-ED11-4130-954F-C22EE62B81F6}"/>
    <hyperlink ref="B6362" r:id="rId6355" xr:uid="{CBCE0938-8099-46FF-821B-F4C765C26803}"/>
    <hyperlink ref="B6363" r:id="rId6356" xr:uid="{E41FCA59-DF2C-4473-B53B-CEA3811B066F}"/>
    <hyperlink ref="B6364" r:id="rId6357" xr:uid="{1716E4A5-E0D2-4EB9-9066-8126B1AC80C0}"/>
    <hyperlink ref="B6365" r:id="rId6358" xr:uid="{D84A6EF3-59BB-417B-8BB0-0382FC5EEFD3}"/>
    <hyperlink ref="B6366" r:id="rId6359" xr:uid="{1986AD74-45A0-4535-9938-6ADD3EDEB612}"/>
    <hyperlink ref="B6367" r:id="rId6360" xr:uid="{9EC1CBEF-5BDE-413E-B874-FFEB2BB0D9B5}"/>
    <hyperlink ref="B6368" r:id="rId6361" xr:uid="{E3185C6D-C7F5-4B3B-A7E2-D973A538A300}"/>
    <hyperlink ref="B6369" r:id="rId6362" xr:uid="{6515221A-E245-4914-8875-DF892FA51DF1}"/>
    <hyperlink ref="B6370" r:id="rId6363" xr:uid="{D63CB451-575F-4F80-9E54-E8E420BD4CA0}"/>
    <hyperlink ref="B6371" r:id="rId6364" xr:uid="{71AF098A-96D4-4919-A0DA-85B66CA60B54}"/>
    <hyperlink ref="B6372" r:id="rId6365" xr:uid="{3BAD1735-DF08-4FF3-A42E-162006460081}"/>
    <hyperlink ref="B6373" r:id="rId6366" xr:uid="{A6A5249F-9DD0-464F-9ABF-17C067EA656B}"/>
    <hyperlink ref="B6374" r:id="rId6367" xr:uid="{FE65845F-2902-4BAD-B4E7-1F3E743F97C4}"/>
    <hyperlink ref="B6375" r:id="rId6368" xr:uid="{87EBAC67-DA93-4251-9F8F-F18DCD5C83A9}"/>
    <hyperlink ref="B6376" r:id="rId6369" xr:uid="{AF4FCDEE-C4AF-4E92-A88A-0E51A790BF1D}"/>
    <hyperlink ref="B6377" r:id="rId6370" xr:uid="{3B838C32-EBD4-410D-BAF1-381E55E2000A}"/>
    <hyperlink ref="B6378" r:id="rId6371" xr:uid="{FFE23F35-01B0-460F-BE07-8FB4986D3B94}"/>
    <hyperlink ref="B6379" r:id="rId6372" xr:uid="{6A945461-2AB9-492E-B5CE-92EDDC27391F}"/>
    <hyperlink ref="B6380" r:id="rId6373" xr:uid="{59EAA7C0-2B21-471D-ABA0-E70D513ACB34}"/>
    <hyperlink ref="B6381" r:id="rId6374" xr:uid="{4CEC1704-6856-4404-B469-27AF7DFC94EA}"/>
    <hyperlink ref="B6382" r:id="rId6375" xr:uid="{50400D48-414E-4991-8BFF-6C889AEC0CD9}"/>
    <hyperlink ref="B6383" r:id="rId6376" xr:uid="{24CEF0A1-BFE9-409A-A4C1-1E8FD97950EE}"/>
    <hyperlink ref="B6384" r:id="rId6377" xr:uid="{6E0F736A-B606-44CD-8BB8-5DE18BAB7F57}"/>
    <hyperlink ref="B6385" r:id="rId6378" xr:uid="{6F7DF43E-37DC-4EF2-B12F-2324AC851C8E}"/>
    <hyperlink ref="B6386" r:id="rId6379" xr:uid="{6F3F6BA9-4E1B-4AB5-804F-23E7F92CFFFC}"/>
    <hyperlink ref="B6387" r:id="rId6380" xr:uid="{AFDDAD6F-5C40-4743-8973-4319189BBA9F}"/>
    <hyperlink ref="B6388" r:id="rId6381" xr:uid="{7E0F7BD1-26F9-4F30-B7D0-E0D17A8CE3D1}"/>
    <hyperlink ref="B6389" r:id="rId6382" xr:uid="{97D0E9EA-B266-4C40-B526-EA99753D5E7E}"/>
    <hyperlink ref="B6390" r:id="rId6383" xr:uid="{7E0E2928-1EDF-40DB-8FEF-02FAA20BF173}"/>
    <hyperlink ref="B6391" r:id="rId6384" xr:uid="{9EB1E54D-E3A9-4478-9281-AC71223E85D4}"/>
    <hyperlink ref="B6392" r:id="rId6385" xr:uid="{76238158-EF29-4CD2-B94C-8DD913A2B263}"/>
    <hyperlink ref="B6393" r:id="rId6386" xr:uid="{6D7D0ED0-91A5-490D-8A17-7E2CC8D4A691}"/>
    <hyperlink ref="B6394" r:id="rId6387" xr:uid="{D133E94F-2C6A-46B8-8F4C-5891120C6353}"/>
    <hyperlink ref="B6395" r:id="rId6388" xr:uid="{585F3E24-3487-4B3D-87CB-04694FCA6C29}"/>
    <hyperlink ref="B6396" r:id="rId6389" xr:uid="{03048A6B-A426-47C5-8E71-13E439CFF325}"/>
    <hyperlink ref="B6397" r:id="rId6390" xr:uid="{87549932-2707-4993-AD15-72AEBA6E2C74}"/>
    <hyperlink ref="B6398" r:id="rId6391" xr:uid="{23671C95-1FF9-48B1-BB00-D637D80A3750}"/>
    <hyperlink ref="B6399" r:id="rId6392" xr:uid="{6971ACB3-29EE-428D-9995-783614383012}"/>
    <hyperlink ref="B6400" r:id="rId6393" xr:uid="{E08ABF39-1139-4FA8-A297-15A9B1D53A69}"/>
    <hyperlink ref="B6401" r:id="rId6394" xr:uid="{D9017D96-2E2E-4B94-BFCD-BCCCB2D78747}"/>
    <hyperlink ref="B6402" r:id="rId6395" xr:uid="{35C051E4-DBDE-4617-9D48-DCC3C83C9E39}"/>
    <hyperlink ref="B6403" r:id="rId6396" xr:uid="{EF0D162B-7A1D-4068-8437-DC80F6522569}"/>
    <hyperlink ref="B6404" r:id="rId6397" xr:uid="{2C9F3A3F-B279-47DB-A097-3191E5AAAD4C}"/>
    <hyperlink ref="B6405" r:id="rId6398" xr:uid="{266A6777-F796-4B2C-963F-BFDCA9409E0E}"/>
    <hyperlink ref="B6406" r:id="rId6399" xr:uid="{DCF303F2-FAAC-4C4C-96EF-5B6B1E1B73A3}"/>
    <hyperlink ref="B6407" r:id="rId6400" xr:uid="{FF7545B5-21F2-4C2E-AB1C-2CB199BA03F8}"/>
    <hyperlink ref="B6408" r:id="rId6401" xr:uid="{B3808A9A-29C7-4C5E-A64C-EDD60D4531CF}"/>
    <hyperlink ref="B6409" r:id="rId6402" xr:uid="{37A5762C-3F8C-4804-9F57-D148ACA4E6E6}"/>
    <hyperlink ref="B6410" r:id="rId6403" xr:uid="{905F9A0A-8B3F-4D2B-8FB0-4722155523C7}"/>
    <hyperlink ref="B6411" r:id="rId6404" xr:uid="{83F100BE-5AF9-414E-992F-19EFAE270B41}"/>
    <hyperlink ref="B6412" r:id="rId6405" xr:uid="{7A51209A-E643-4035-A1BA-4A8123FF149E}"/>
    <hyperlink ref="B6413" r:id="rId6406" xr:uid="{9AB5C12E-12E9-4541-B5F9-CAC955E1BBB2}"/>
    <hyperlink ref="B6414" r:id="rId6407" xr:uid="{BB6F0362-5536-4C42-A3AD-C0468B9FBFC1}"/>
    <hyperlink ref="B6415" r:id="rId6408" xr:uid="{A730AF14-4864-45E6-9EB8-380A733921E8}"/>
    <hyperlink ref="B6416" r:id="rId6409" xr:uid="{B34A8BB6-1B62-4D4D-81C9-43DB5E5BFC96}"/>
    <hyperlink ref="B6417" r:id="rId6410" xr:uid="{592016EB-F1DF-41A2-B0E6-D110609DE9A3}"/>
    <hyperlink ref="B6418" r:id="rId6411" xr:uid="{C84C1E71-4CA1-488D-B28B-624758ADACB9}"/>
    <hyperlink ref="B6419" r:id="rId6412" xr:uid="{F8D0B3B5-D400-4A77-A723-F81793123D21}"/>
    <hyperlink ref="B6420" r:id="rId6413" xr:uid="{462E8DCC-2A6F-464F-B608-0DB59887BE01}"/>
    <hyperlink ref="B6421" r:id="rId6414" xr:uid="{708DAC55-E06C-4934-B0F0-FBB4B0338578}"/>
    <hyperlink ref="B6422" r:id="rId6415" xr:uid="{0348C339-9500-47D8-8109-25791563DB38}"/>
    <hyperlink ref="B6423" r:id="rId6416" xr:uid="{6E56637C-4581-44BD-98EB-70A55440199F}"/>
    <hyperlink ref="B6424" r:id="rId6417" xr:uid="{926F57AE-B9C7-490E-B4CC-6E2A6CA2812C}"/>
    <hyperlink ref="B6425" r:id="rId6418" xr:uid="{BCEDB316-B02F-43AE-9826-3EEE3212AB5F}"/>
    <hyperlink ref="B6426" r:id="rId6419" xr:uid="{43B20E1C-6713-4B5F-AF6A-83F9C36A8049}"/>
    <hyperlink ref="B6427" r:id="rId6420" xr:uid="{33C354F4-0B4A-4F52-A92E-DCBCFDE01B0C}"/>
    <hyperlink ref="B6428" r:id="rId6421" xr:uid="{371BEE24-6425-4ED4-93ED-36453B2E2DBD}"/>
    <hyperlink ref="B6429" r:id="rId6422" xr:uid="{AE9D4855-2CE1-4328-A27F-F6C6DADEF09E}"/>
    <hyperlink ref="B6430" r:id="rId6423" xr:uid="{A22BF5AF-98F0-4E2B-8590-2C059491EDB6}"/>
    <hyperlink ref="B6431" r:id="rId6424" xr:uid="{E42C1C49-66CB-4A74-B4A0-48AE750ED817}"/>
    <hyperlink ref="B6432" r:id="rId6425" xr:uid="{7C087E9B-8273-44D0-85BE-CC4804785F6D}"/>
    <hyperlink ref="B6433" r:id="rId6426" xr:uid="{17533085-FB82-4A9E-B9C1-0CAE4B588629}"/>
    <hyperlink ref="B6434" r:id="rId6427" xr:uid="{53D66F7C-7CED-4FC4-A13B-5C6C51439B69}"/>
    <hyperlink ref="B6435" r:id="rId6428" xr:uid="{5C33DDF9-D3BD-4184-ACA0-5D99870514BB}"/>
    <hyperlink ref="B6436" r:id="rId6429" xr:uid="{4ED94F66-EB83-4DC1-9643-09CDAFA41BF6}"/>
    <hyperlink ref="B6437" r:id="rId6430" xr:uid="{C0A21507-6D04-44CA-81D5-F28AC9225EC2}"/>
    <hyperlink ref="B6438" r:id="rId6431" xr:uid="{B12E2F25-CE46-4431-B5A8-579FF476A88B}"/>
    <hyperlink ref="B6439" r:id="rId6432" xr:uid="{9F06BE2D-6D32-486E-8F7B-8F00D8BC78CC}"/>
    <hyperlink ref="B6440" r:id="rId6433" xr:uid="{601E010A-553C-44BB-92A8-C2A84B98E74F}"/>
    <hyperlink ref="B6441" r:id="rId6434" xr:uid="{607B04D6-590F-4273-8870-6BBCBDB39687}"/>
    <hyperlink ref="B6442" r:id="rId6435" xr:uid="{A2DD1A38-D83E-46B7-9387-2D59683D1084}"/>
    <hyperlink ref="B6443" r:id="rId6436" xr:uid="{AFD059A9-8FC2-45DB-A070-DE626B701958}"/>
    <hyperlink ref="B6444" r:id="rId6437" xr:uid="{DC8E70AF-17EB-45B7-AE45-549D57BEFE2E}"/>
    <hyperlink ref="B6445" r:id="rId6438" xr:uid="{2B5CF76B-A438-4068-9FE5-B32B24483261}"/>
    <hyperlink ref="B6446" r:id="rId6439" xr:uid="{FCE7A3B9-57CD-4E45-9033-F44161A238C1}"/>
    <hyperlink ref="B6447" r:id="rId6440" xr:uid="{4EB1D64A-4ACB-4E4D-9AD0-2EF5CE65481E}"/>
    <hyperlink ref="B6448" r:id="rId6441" xr:uid="{800D1C6D-FDAA-4807-ACD1-6D9033FB24BC}"/>
    <hyperlink ref="B6449" r:id="rId6442" xr:uid="{733B63ED-C406-4DD5-A225-6D1ED5EF4ADC}"/>
    <hyperlink ref="B6450" r:id="rId6443" xr:uid="{BE410F49-234B-4846-ADDC-4E1B4DDBFDFC}"/>
    <hyperlink ref="B6451" r:id="rId6444" xr:uid="{05FEBC80-D134-4916-B8D4-6F7ADF054511}"/>
    <hyperlink ref="B6452" r:id="rId6445" xr:uid="{FD1985DB-9959-411C-8626-9269F79473B2}"/>
    <hyperlink ref="B6453" r:id="rId6446" xr:uid="{2302F573-4A6C-457F-9EF3-CF9C9A732CF3}"/>
    <hyperlink ref="B6454" r:id="rId6447" xr:uid="{E2E22E73-52D8-42C3-8D5E-BB7744AFB72A}"/>
    <hyperlink ref="B6455" r:id="rId6448" xr:uid="{85D9BF6A-35CF-4862-B898-7268B1B8C241}"/>
    <hyperlink ref="B6456" r:id="rId6449" xr:uid="{F2689FE5-863D-4F36-9378-D5F7E38F4C17}"/>
    <hyperlink ref="B6457" r:id="rId6450" xr:uid="{F95362CC-72C7-4E5A-8987-509BA201FA9C}"/>
    <hyperlink ref="B6458" r:id="rId6451" xr:uid="{2408546A-E71F-4990-9E9C-F681F5CB9F93}"/>
    <hyperlink ref="B6459" r:id="rId6452" xr:uid="{72F656A0-9998-4FCD-B649-9C027DCF3D39}"/>
    <hyperlink ref="B6460" r:id="rId6453" xr:uid="{192F8BFC-856E-45D4-BD3F-3CA155B74648}"/>
    <hyperlink ref="B6461" r:id="rId6454" xr:uid="{2870D204-04BC-4188-A30A-F113744F8461}"/>
    <hyperlink ref="B6462" r:id="rId6455" xr:uid="{057DAC07-7922-4F8D-B7BC-F8FD018322B2}"/>
    <hyperlink ref="B6463" r:id="rId6456" xr:uid="{894348E6-8DF7-477A-961B-2FC656879ED7}"/>
    <hyperlink ref="B6464" r:id="rId6457" xr:uid="{87935B9C-E191-4FCD-903E-6CE20758FD6C}"/>
    <hyperlink ref="B6465" r:id="rId6458" xr:uid="{D36513F5-5D2E-4EB7-8719-68D6ADB0B905}"/>
    <hyperlink ref="B6466" r:id="rId6459" xr:uid="{C016FECA-8C54-4D3C-BEE0-CB92ECF08957}"/>
    <hyperlink ref="B6467" r:id="rId6460" xr:uid="{20709C2D-193D-42E8-AD21-FBB34F9A247A}"/>
    <hyperlink ref="B6468" r:id="rId6461" xr:uid="{823DF9B9-2979-4642-9FBA-8ED2469CAE0E}"/>
    <hyperlink ref="B6469" r:id="rId6462" xr:uid="{1FE76117-F402-407E-9D44-E6181D2CF25F}"/>
    <hyperlink ref="B6470" r:id="rId6463" xr:uid="{01FF419D-C78A-4B36-A4BA-7EB5271E1510}"/>
    <hyperlink ref="B6471" r:id="rId6464" xr:uid="{B778A6E2-D55C-4510-877A-5E74531DA978}"/>
    <hyperlink ref="B6472" r:id="rId6465" xr:uid="{B0ED3B14-9AD7-4DDA-8C43-A3A84CF94E51}"/>
    <hyperlink ref="B6473" r:id="rId6466" xr:uid="{BC5ADF70-02C5-4D9F-9CEC-03AB8D8BC5A1}"/>
    <hyperlink ref="B6474" r:id="rId6467" xr:uid="{B5E5B230-48C9-4C36-A8A2-B69CAC88E892}"/>
    <hyperlink ref="B6475" r:id="rId6468" xr:uid="{AD7CC4E1-3AF5-436D-8786-A1FA24B7756D}"/>
    <hyperlink ref="B6476" r:id="rId6469" xr:uid="{3B9A75DD-9DF5-4216-9348-3AADF97B2B5D}"/>
    <hyperlink ref="B6477" r:id="rId6470" xr:uid="{13EC97EB-2AB3-4CF6-97C0-24C82F5BE705}"/>
    <hyperlink ref="B6478" r:id="rId6471" xr:uid="{A0B6D661-41A7-4F90-8B95-8FF50811E611}"/>
    <hyperlink ref="B6479" r:id="rId6472" xr:uid="{0448D6C7-C95F-4EBA-A0C8-2F51F448540C}"/>
    <hyperlink ref="B6480" r:id="rId6473" xr:uid="{9C9AE3C7-C520-4B58-8175-6CB334FCABA6}"/>
    <hyperlink ref="B6481" r:id="rId6474" xr:uid="{AE2A70CB-23CA-448C-806B-E8AAB786F688}"/>
    <hyperlink ref="B6482" r:id="rId6475" xr:uid="{A61A8E3B-E672-4099-ACE0-DAC96A732791}"/>
    <hyperlink ref="B6483" r:id="rId6476" xr:uid="{2F38A7DB-6E75-40CE-B788-8225C6E42CC1}"/>
    <hyperlink ref="B6484" r:id="rId6477" xr:uid="{69A0A6F8-12BD-403A-9593-0D2321E29589}"/>
    <hyperlink ref="B6485" r:id="rId6478" xr:uid="{CE6193FD-D7D9-4A29-9FCC-F2F596866FD4}"/>
    <hyperlink ref="B6486" r:id="rId6479" xr:uid="{E0FCCA60-0DB1-430D-BFC0-1D1D3F7E04F0}"/>
    <hyperlink ref="B6487" r:id="rId6480" xr:uid="{75A54AB6-BF00-4708-A29C-D08EAC9FB87B}"/>
    <hyperlink ref="B6488" r:id="rId6481" xr:uid="{991F36CF-0FD2-4A46-A193-74BD1D6D49B1}"/>
    <hyperlink ref="B6489" r:id="rId6482" xr:uid="{B6359C80-862B-485A-AE3A-3FFF3AE47A77}"/>
    <hyperlink ref="B6490" r:id="rId6483" xr:uid="{E129FEA8-FB30-47D6-9809-D5A1C35A1B34}"/>
    <hyperlink ref="B6491" r:id="rId6484" xr:uid="{78EEB2B8-4203-403E-8A16-55A04B2991ED}"/>
    <hyperlink ref="B6492" r:id="rId6485" xr:uid="{E7493329-AFD8-4ABA-9651-A7026ABEE072}"/>
    <hyperlink ref="B6493" r:id="rId6486" xr:uid="{F4421D92-A205-44A9-A43E-B20AEABEA58D}"/>
    <hyperlink ref="B6494" r:id="rId6487" xr:uid="{749DA209-6F1E-4A64-9D80-679D04D75CB0}"/>
    <hyperlink ref="B6495" r:id="rId6488" xr:uid="{819E5AF4-6291-4101-9003-5F270A4F8786}"/>
    <hyperlink ref="B6496" r:id="rId6489" xr:uid="{D6124F5D-7F61-416E-955E-075A6AC0E4A6}"/>
    <hyperlink ref="B6497" r:id="rId6490" xr:uid="{C7554044-092D-4AC9-A17D-5D00997F543B}"/>
    <hyperlink ref="B6498" r:id="rId6491" xr:uid="{97A733FD-72F7-444E-B86B-50BD4FBE50EF}"/>
    <hyperlink ref="B6499" r:id="rId6492" xr:uid="{7B98882B-E810-4A94-A281-BDE2224C3323}"/>
    <hyperlink ref="B6500" r:id="rId6493" xr:uid="{CFED8D29-AA5B-405B-B320-9582A91EC3B7}"/>
    <hyperlink ref="B6501" r:id="rId6494" xr:uid="{A83A3B2C-4D40-494E-BDF3-AAFBD659E717}"/>
    <hyperlink ref="B6502" r:id="rId6495" xr:uid="{7EE0EA65-C44E-422E-9985-07EFD97F9FC1}"/>
    <hyperlink ref="B6503" r:id="rId6496" xr:uid="{0C4ACBF6-B8CC-4071-B574-B513DD7A683D}"/>
    <hyperlink ref="B6504" r:id="rId6497" xr:uid="{280917C7-94EA-410B-A88E-37FA4A4EE855}"/>
    <hyperlink ref="B6505" r:id="rId6498" xr:uid="{3509C985-43A8-4BDC-BE88-289F940D23E2}"/>
    <hyperlink ref="B6506" r:id="rId6499" xr:uid="{E6B3A983-7C04-4D39-A5A2-391565C3A463}"/>
    <hyperlink ref="B6507" r:id="rId6500" xr:uid="{7863C06C-287E-4F63-BAB0-3AF3A45F32F4}"/>
    <hyperlink ref="B6508" r:id="rId6501" xr:uid="{8326F8D8-2F82-41DA-9A0A-6881677495EC}"/>
    <hyperlink ref="B6509" r:id="rId6502" xr:uid="{F906A2B7-28D2-4C7C-999B-366747C8E49F}"/>
    <hyperlink ref="B6510" r:id="rId6503" xr:uid="{0E26BCDE-EEFB-493E-A734-DF045F2AA2EF}"/>
    <hyperlink ref="B6511" r:id="rId6504" xr:uid="{438FB323-C46C-49B4-A090-E2B954C55E32}"/>
    <hyperlink ref="B6512" r:id="rId6505" xr:uid="{9EA87CAB-F7F0-40AB-88B4-21A3A499AA82}"/>
    <hyperlink ref="B6513" r:id="rId6506" xr:uid="{29D9C594-78CE-4BB1-B658-A5C039DD23FD}"/>
    <hyperlink ref="B6514" r:id="rId6507" xr:uid="{195C1A92-C2C0-4AFC-AF4A-EB348A9F82C0}"/>
    <hyperlink ref="B6515" r:id="rId6508" xr:uid="{39A28988-4B43-4BC9-894F-592FEF960001}"/>
    <hyperlink ref="B6516" r:id="rId6509" xr:uid="{BE5FBAA4-8165-421E-AF4C-4AD2C58BF15D}"/>
    <hyperlink ref="B6517" r:id="rId6510" xr:uid="{1587C6B2-9F29-4A0F-B8CC-DD6D7570A303}"/>
    <hyperlink ref="B6518" r:id="rId6511" xr:uid="{1F371445-E720-4F6E-96F5-ADBAEAFCA971}"/>
    <hyperlink ref="B6519" r:id="rId6512" xr:uid="{3A731304-C2DF-44A0-BAAB-F67C9E4E18E3}"/>
    <hyperlink ref="B6520" r:id="rId6513" xr:uid="{29A4EEDA-A23F-4256-BC18-F902053A9B24}"/>
    <hyperlink ref="B6521" r:id="rId6514" xr:uid="{ED57419D-39BB-43F8-B058-268E7F18993A}"/>
    <hyperlink ref="B6522" r:id="rId6515" xr:uid="{F1500A8B-93DF-4558-BCAA-2AB157D19C93}"/>
    <hyperlink ref="B6523" r:id="rId6516" xr:uid="{962B5AB7-FD42-4C50-ABFC-E3AF99943391}"/>
    <hyperlink ref="B6524" r:id="rId6517" xr:uid="{A6FC1ACC-3D8F-4F3A-804A-5611500A481F}"/>
    <hyperlink ref="B6525" r:id="rId6518" xr:uid="{4C0625BA-2A8B-4C98-99EB-A4C36EB568CD}"/>
    <hyperlink ref="B6526" r:id="rId6519" xr:uid="{E57130E3-4D58-47FE-A84C-F1429B749B4B}"/>
    <hyperlink ref="B6527" r:id="rId6520" xr:uid="{F736C0D9-D2E6-46E4-B0CC-F6C60DBA2893}"/>
    <hyperlink ref="B6528" r:id="rId6521" xr:uid="{37709BE1-550A-45D3-B052-9FA76E86C16F}"/>
    <hyperlink ref="B6529" r:id="rId6522" xr:uid="{3D7BC7EB-6B29-4D9F-AA24-812B6B7C12A4}"/>
    <hyperlink ref="B6530" r:id="rId6523" xr:uid="{A15382FE-7FA0-42EC-8CFB-BF2109FC6403}"/>
    <hyperlink ref="B6531" r:id="rId6524" xr:uid="{29EA5D6D-621A-4157-A7C9-3A27429792BC}"/>
    <hyperlink ref="B6532" r:id="rId6525" xr:uid="{573EA9D7-01E9-4E1E-BFFE-C615AFE87350}"/>
    <hyperlink ref="B6533" r:id="rId6526" xr:uid="{638CEFB9-4A1D-44B3-9A10-7F35C46831EF}"/>
    <hyperlink ref="B6534" r:id="rId6527" xr:uid="{CF2B93C8-38A6-4779-B59E-14F14460054B}"/>
    <hyperlink ref="B6535" r:id="rId6528" xr:uid="{D52BB50D-76BF-4EB1-87C5-6B9E2AB53509}"/>
    <hyperlink ref="B6536" r:id="rId6529" xr:uid="{C369CB9B-CEB8-4225-AAFE-696FBB0289D2}"/>
    <hyperlink ref="B6537" r:id="rId6530" xr:uid="{855F7B72-C47F-4ACB-B05B-8E597FCA60DE}"/>
    <hyperlink ref="B6538" r:id="rId6531" xr:uid="{BD1C7F38-08D6-4BE1-B828-88716117CECE}"/>
    <hyperlink ref="B6539" r:id="rId6532" xr:uid="{1863F3B7-D645-44EB-91DF-43C77DE0C53E}"/>
    <hyperlink ref="B6540" r:id="rId6533" xr:uid="{1F96ED93-ABBC-47BD-848B-6A43B6608181}"/>
    <hyperlink ref="B6541" r:id="rId6534" xr:uid="{7327A5CE-59BC-4E5C-859A-48CF386479F4}"/>
    <hyperlink ref="B6542" r:id="rId6535" xr:uid="{EF687047-29E7-434A-9A21-8DACE111A2A2}"/>
    <hyperlink ref="B6543" r:id="rId6536" xr:uid="{18521A6C-6DF1-482B-AFF4-08DD618FD5FE}"/>
    <hyperlink ref="B6544" r:id="rId6537" xr:uid="{3C38D579-1F70-4E8A-9478-FE8D74E6DDFF}"/>
    <hyperlink ref="B6545" r:id="rId6538" xr:uid="{37FDC18D-2E6E-44D7-8492-428BDE1A353F}"/>
    <hyperlink ref="B6546" r:id="rId6539" xr:uid="{B6FD63AA-3DAE-4CA9-A47E-459876F8A4E8}"/>
    <hyperlink ref="B6547" r:id="rId6540" xr:uid="{9FEFF295-9483-451E-8F80-CA3212E7DBC3}"/>
    <hyperlink ref="B6548" r:id="rId6541" xr:uid="{8ECF6013-F0EC-48B3-822D-334A17CFB90E}"/>
    <hyperlink ref="B6549" r:id="rId6542" xr:uid="{469E5477-2F6B-429B-9502-D30FCB116A18}"/>
    <hyperlink ref="B6550" r:id="rId6543" xr:uid="{541BF9D4-D2AD-435C-A701-A7818EC02EDA}"/>
    <hyperlink ref="B6551" r:id="rId6544" xr:uid="{C1A47079-6186-4A32-A050-2BCA805E8C3E}"/>
    <hyperlink ref="B6552" r:id="rId6545" xr:uid="{D11EFC93-575F-4093-A026-32E57F0347A6}"/>
    <hyperlink ref="B6553" r:id="rId6546" xr:uid="{3723D0FB-315B-4A72-834D-F8444648D5C9}"/>
    <hyperlink ref="B6554" r:id="rId6547" xr:uid="{D6FA3A97-A3FF-4D01-B29C-41A9EE6D0DB7}"/>
    <hyperlink ref="B6555" r:id="rId6548" xr:uid="{CBA62DEB-BEE3-4CAD-B043-BB3722DDE904}"/>
    <hyperlink ref="B6556" r:id="rId6549" xr:uid="{4B18D03C-84FD-4633-A65B-1CE50710D5E5}"/>
    <hyperlink ref="B6557" r:id="rId6550" xr:uid="{D8A0150F-A4B2-4492-A8EE-4BB65A425FC0}"/>
    <hyperlink ref="B6558" r:id="rId6551" xr:uid="{C57BA96F-478D-4982-80C7-35F8B8171F6B}"/>
    <hyperlink ref="B6559" r:id="rId6552" xr:uid="{B2018226-1CFC-42E8-BB41-122649CD4657}"/>
    <hyperlink ref="B6560" r:id="rId6553" xr:uid="{4E9D914F-486D-4076-AFAF-1F65F5DC9754}"/>
    <hyperlink ref="B6561" r:id="rId6554" xr:uid="{55E5EB6B-B6BF-427B-9B7F-E7F2BE99851C}"/>
    <hyperlink ref="B6562" r:id="rId6555" xr:uid="{EA19DDB2-2885-4E28-A7B4-D9626934A555}"/>
    <hyperlink ref="B6563" r:id="rId6556" xr:uid="{2A70FF7E-D5E8-4F1B-9EE1-498D6DC2CD99}"/>
    <hyperlink ref="B6564" r:id="rId6557" xr:uid="{0B7E983E-E26B-4C1F-B3D5-6CE6368DFC48}"/>
    <hyperlink ref="B6565" r:id="rId6558" xr:uid="{128296F0-5F0D-4FB8-87FD-091F5A684CDD}"/>
    <hyperlink ref="B6566" r:id="rId6559" xr:uid="{A556A098-B16D-49D8-AF47-96DB7CBDB50B}"/>
    <hyperlink ref="B6567" r:id="rId6560" xr:uid="{416AD06A-BE5D-4410-A591-22C891687640}"/>
    <hyperlink ref="B6568" r:id="rId6561" xr:uid="{1FE35D41-1D1C-4C37-B006-10324CAF30CC}"/>
    <hyperlink ref="B6569" r:id="rId6562" xr:uid="{47EDB7BA-2BD5-4B7E-828B-010CEE334462}"/>
    <hyperlink ref="B6570" r:id="rId6563" xr:uid="{7137A391-22F2-40DF-AAEC-49132C12539C}"/>
    <hyperlink ref="B6571" r:id="rId6564" xr:uid="{DE60B1BF-61F2-4FF8-8129-A073893C7A42}"/>
    <hyperlink ref="B6572" r:id="rId6565" xr:uid="{4668541C-160F-4608-933B-40449AA43562}"/>
    <hyperlink ref="B6573" r:id="rId6566" xr:uid="{48E37C73-4930-49D0-9920-692CB5356F9C}"/>
    <hyperlink ref="B6574" r:id="rId6567" xr:uid="{2186FD92-2A1A-4319-81F9-C94160556D8E}"/>
    <hyperlink ref="B6575" r:id="rId6568" xr:uid="{257EBBCE-B747-4120-8FDB-594DCD47B77E}"/>
    <hyperlink ref="B6576" r:id="rId6569" xr:uid="{DE59425C-1A31-446B-82B6-B3BB4D43D484}"/>
    <hyperlink ref="B6577" r:id="rId6570" xr:uid="{FDCEE539-CDC9-4A27-AFE4-1275B8561A6C}"/>
    <hyperlink ref="B6578" r:id="rId6571" xr:uid="{6444199A-B29F-4E15-8A86-1E5E83D3F07B}"/>
    <hyperlink ref="B6579" r:id="rId6572" xr:uid="{11F6BDEC-9970-4A29-8C3F-AB0435188CC8}"/>
    <hyperlink ref="B6580" r:id="rId6573" xr:uid="{6AC57623-EF73-4886-B807-B2D7706B859F}"/>
    <hyperlink ref="B6581" r:id="rId6574" xr:uid="{82ED5424-7DA1-4AC3-B21D-687535BF5255}"/>
    <hyperlink ref="B6582" r:id="rId6575" xr:uid="{D456190E-F700-4E8E-96B2-A2EAB1475343}"/>
    <hyperlink ref="B6583" r:id="rId6576" xr:uid="{5DCE013F-0AB7-4ECC-BDF2-D6382E4BCC79}"/>
    <hyperlink ref="B6584" r:id="rId6577" xr:uid="{3DE3B3F1-80F9-475D-A48A-29573D7FF2EE}"/>
    <hyperlink ref="B6585" r:id="rId6578" xr:uid="{C642B87E-F208-4FCD-84F3-EDEEA125B203}"/>
    <hyperlink ref="B6586" r:id="rId6579" xr:uid="{D77FD251-BB0E-420C-A1D5-A2F040292019}"/>
    <hyperlink ref="B6587" r:id="rId6580" xr:uid="{4C17EA9C-E02E-4E6C-A75A-5AF1F194F49D}"/>
    <hyperlink ref="B6588" r:id="rId6581" xr:uid="{63E72444-8B7E-46E3-9A82-151D24A0F9A0}"/>
    <hyperlink ref="B6589" r:id="rId6582" xr:uid="{5F5D133F-5212-4C3C-A134-0FB496FA09AD}"/>
    <hyperlink ref="B6590" r:id="rId6583" xr:uid="{2D1AE436-AB56-474B-BF42-6A29DFD3A120}"/>
    <hyperlink ref="B6591" r:id="rId6584" xr:uid="{2E40FE53-A8BB-43C4-B9D9-F0A217E1A607}"/>
    <hyperlink ref="B6592" r:id="rId6585" xr:uid="{B60ED227-951F-4BD8-A9DE-C5D2F2C741DC}"/>
    <hyperlink ref="B6593" r:id="rId6586" xr:uid="{1FD9084E-582D-4751-89A0-57102A0147BC}"/>
    <hyperlink ref="B6594" r:id="rId6587" xr:uid="{DB1949A4-D493-4612-A8BE-B989EC69477A}"/>
    <hyperlink ref="B6595" r:id="rId6588" xr:uid="{C21FDD4C-22DC-4349-87B9-F187A4F34C10}"/>
    <hyperlink ref="B6596" r:id="rId6589" xr:uid="{56EC4C7C-34DD-40E2-82E1-1137EF87499D}"/>
    <hyperlink ref="B6597" r:id="rId6590" xr:uid="{7D087B5B-FCE2-4A42-841E-19E199BF9BFD}"/>
    <hyperlink ref="B6598" r:id="rId6591" xr:uid="{F69E900A-A65F-4692-83F0-CEF6BAE9B4F0}"/>
    <hyperlink ref="B6599" r:id="rId6592" xr:uid="{FE67E9C0-EE2C-4470-989E-13203919D880}"/>
    <hyperlink ref="B6600" r:id="rId6593" xr:uid="{5F864F77-494E-425C-9F3E-49B1308793AE}"/>
    <hyperlink ref="B6601" r:id="rId6594" xr:uid="{5DFA4550-19ED-4F77-ABFF-0F32E2D54BB3}"/>
    <hyperlink ref="B6602" r:id="rId6595" xr:uid="{1047196E-FEB0-46DD-82C3-1DAECCA81C1C}"/>
    <hyperlink ref="B6603" r:id="rId6596" xr:uid="{93FC2128-15F7-4E10-8BF6-47646FA65C58}"/>
    <hyperlink ref="B6604" r:id="rId6597" xr:uid="{7B2D6F27-B6E2-4B6C-96AD-CFE6C1CCAE15}"/>
    <hyperlink ref="B6605" r:id="rId6598" xr:uid="{034D1644-766D-469F-BA8C-2C78397161FF}"/>
    <hyperlink ref="B6606" r:id="rId6599" xr:uid="{666BC3C9-F5E1-44BF-8E5B-09F0378C431D}"/>
    <hyperlink ref="B6607" r:id="rId6600" xr:uid="{F765D9A5-C36A-4603-BE00-6C64E5BA19CF}"/>
    <hyperlink ref="B6608" r:id="rId6601" xr:uid="{DCC0FC72-EB2E-4F6D-AD54-94B0D883E302}"/>
    <hyperlink ref="B6609" r:id="rId6602" xr:uid="{422000AE-780E-4287-8058-CCC1DE3B4669}"/>
    <hyperlink ref="B6610" r:id="rId6603" xr:uid="{01F68F91-B19E-45C7-832F-8F3F43FE3A9C}"/>
    <hyperlink ref="B6611" r:id="rId6604" xr:uid="{7E6FE081-7BB5-45D7-8C02-4AEF1324789C}"/>
    <hyperlink ref="B6612" r:id="rId6605" xr:uid="{CE237FBD-9C7A-4E9E-8AB3-A9017394818C}"/>
    <hyperlink ref="B6613" r:id="rId6606" xr:uid="{E8C10339-5516-4CE9-A0ED-DAF855B2CC25}"/>
    <hyperlink ref="B6614" r:id="rId6607" xr:uid="{AC8FB065-E425-47E5-80EF-B8E7D9AAAD9C}"/>
    <hyperlink ref="B6615" r:id="rId6608" xr:uid="{58873A88-9362-4F57-BFDC-AE73DB00F2AA}"/>
    <hyperlink ref="B6616" r:id="rId6609" xr:uid="{39B20145-4859-43A1-B9D9-BC71BB240D06}"/>
    <hyperlink ref="B6617" r:id="rId6610" xr:uid="{AA23234F-9CAA-404C-A508-B223C122E31F}"/>
    <hyperlink ref="B6618" r:id="rId6611" xr:uid="{754320BA-742F-4E6D-BCED-86A81505F087}"/>
    <hyperlink ref="B6619" r:id="rId6612" xr:uid="{84F815E0-A469-4B41-A73A-D939BCBCD4F7}"/>
    <hyperlink ref="B6620" r:id="rId6613" xr:uid="{57B8CBF9-1FAF-4E88-83DE-5EB1B0E51949}"/>
    <hyperlink ref="B6621" r:id="rId6614" xr:uid="{5AD4EAD3-846F-4A4A-9BC2-7ABA24C87549}"/>
    <hyperlink ref="B6622" r:id="rId6615" xr:uid="{A06EBF5F-EFA1-4450-8CD9-FB0ECA83F2C3}"/>
    <hyperlink ref="B6623" r:id="rId6616" xr:uid="{4D1E15BC-64EA-4A4C-B962-CD5B19E7C299}"/>
    <hyperlink ref="B6624" r:id="rId6617" xr:uid="{9B013BF9-3FE3-4682-B06C-A65DF9D110F2}"/>
    <hyperlink ref="B6625" r:id="rId6618" xr:uid="{2E37FA57-1647-4379-AB1F-731DA9049FDC}"/>
    <hyperlink ref="B6626" r:id="rId6619" xr:uid="{84921B2B-9DF3-4714-A75B-CF16D2146FF8}"/>
    <hyperlink ref="B6627" r:id="rId6620" xr:uid="{2188EFDA-C6C9-4812-A439-935AABF8BB06}"/>
    <hyperlink ref="B6628" r:id="rId6621" xr:uid="{C080631E-2B6C-486B-84AC-D70C8D908C56}"/>
    <hyperlink ref="B6629" r:id="rId6622" xr:uid="{31EC8934-899D-467A-902A-EA7A42FA5079}"/>
    <hyperlink ref="B6630" r:id="rId6623" xr:uid="{3AFB7F1F-3B5F-4A43-AC5A-9E768D51A497}"/>
    <hyperlink ref="B6631" r:id="rId6624" xr:uid="{C7556180-6705-4A94-8B17-C7385B04C264}"/>
    <hyperlink ref="B6632" r:id="rId6625" xr:uid="{8254EA2E-77C5-46E2-93DB-BB4DDB86490D}"/>
    <hyperlink ref="B6633" r:id="rId6626" xr:uid="{B5E49238-22A0-4AD5-AA73-43BB27636DF4}"/>
    <hyperlink ref="B6634" r:id="rId6627" xr:uid="{A8E3F4A6-9E47-462F-81F7-99997E3692FA}"/>
    <hyperlink ref="B6635" r:id="rId6628" xr:uid="{0781EE91-151A-4E31-9C6F-CD75A013613D}"/>
    <hyperlink ref="B6636" r:id="rId6629" xr:uid="{71A778A2-D367-4B31-8EDA-6C03332FA516}"/>
    <hyperlink ref="B6637" r:id="rId6630" xr:uid="{02145196-1838-45A6-9BA0-29DC1528B765}"/>
    <hyperlink ref="B6638" r:id="rId6631" xr:uid="{24E4F382-496A-4A00-89B4-3E98BB4274C2}"/>
    <hyperlink ref="B6639" r:id="rId6632" xr:uid="{74AACBF6-AE1E-4646-A26E-31CAFF5D0CBE}"/>
    <hyperlink ref="B6640" r:id="rId6633" xr:uid="{471FD982-78D3-498C-9405-6B145FB7A6FB}"/>
    <hyperlink ref="B6641" r:id="rId6634" xr:uid="{4CF89FE1-D956-4ED5-97F0-65D3A744B14C}"/>
    <hyperlink ref="B6642" r:id="rId6635" xr:uid="{B4BDB10A-7971-45F3-82E7-6883312C28E6}"/>
    <hyperlink ref="B6643" r:id="rId6636" xr:uid="{5BA7C406-80BC-49CC-A847-31F7245204AE}"/>
    <hyperlink ref="B6644" location="VALUE!" display="VALUE!" xr:uid="{8FA23AAA-1473-4D04-B356-ACAB9DF83F66}"/>
    <hyperlink ref="B6645" r:id="rId6637" xr:uid="{DB841829-507F-4A1A-887F-3214293B33B3}"/>
    <hyperlink ref="B6646" r:id="rId6638" xr:uid="{938399C7-354B-450C-9A65-292A29942298}"/>
    <hyperlink ref="B6647" r:id="rId6639" xr:uid="{EF44D605-1BFE-4B63-A74A-D3C890691500}"/>
    <hyperlink ref="B6648" r:id="rId6640" xr:uid="{B9DBF1E5-B9A8-43BE-852A-3D91701ED50F}"/>
    <hyperlink ref="B6649" r:id="rId6641" xr:uid="{039407D7-3C49-483B-AF0B-D3638BDE8F9F}"/>
    <hyperlink ref="B6650" r:id="rId6642" xr:uid="{0E8D2ED3-7D36-4BB3-A257-984EFC4200D5}"/>
    <hyperlink ref="B6651" r:id="rId6643" xr:uid="{D6DD1B74-C953-4329-A0A9-AD062F1D46EE}"/>
    <hyperlink ref="B6652" r:id="rId6644" xr:uid="{BFCA64F8-E079-415D-B8E5-9ED943D678A0}"/>
    <hyperlink ref="B6653" r:id="rId6645" xr:uid="{F5C07D4E-AA52-4810-8A12-B3E7CA9406EA}"/>
    <hyperlink ref="B6654" r:id="rId6646" xr:uid="{692E91F3-B270-4FB8-B0F5-F38ACC25F655}"/>
    <hyperlink ref="B6655" r:id="rId6647" xr:uid="{AD4DED4A-1DDE-44E8-B566-256587A7B70A}"/>
    <hyperlink ref="B6656" r:id="rId6648" xr:uid="{C4CBFA1D-7A7D-48DB-B418-0F70CFF9B106}"/>
    <hyperlink ref="B6657" r:id="rId6649" xr:uid="{232BD9AD-D4A7-4706-AA5D-1797B4D424C2}"/>
    <hyperlink ref="B6658" r:id="rId6650" xr:uid="{5961CCD0-3270-44E4-B9DB-258D9CF6AFDF}"/>
    <hyperlink ref="B6659" r:id="rId6651" xr:uid="{081EDC0E-384A-417F-855E-A5407C14AE9F}"/>
    <hyperlink ref="B6660" r:id="rId6652" xr:uid="{F31D8327-1C3D-400E-8E4B-BD3000BF6D26}"/>
    <hyperlink ref="B6661" r:id="rId6653" xr:uid="{C37AE185-8003-404E-A100-84036CEBB202}"/>
    <hyperlink ref="B6662" r:id="rId6654" xr:uid="{50E1E6F5-B12F-4ECA-8DCA-694B88F44BA1}"/>
    <hyperlink ref="B6663" r:id="rId6655" xr:uid="{FDFBC0A0-4732-4F04-BE0A-5DB66E17F5F4}"/>
    <hyperlink ref="B6664" r:id="rId6656" xr:uid="{6BEC5373-EA61-4D25-BB25-F66E843FDAAC}"/>
    <hyperlink ref="B6665" r:id="rId6657" xr:uid="{B7FA1C0B-3DEB-4ADB-961C-309F85999010}"/>
    <hyperlink ref="B6666" r:id="rId6658" xr:uid="{0E50A8D0-B8DA-4AAB-B3B4-293121593A89}"/>
    <hyperlink ref="B6667" r:id="rId6659" xr:uid="{2E661B47-A2BC-4150-947F-93368D9944AF}"/>
    <hyperlink ref="B6668" r:id="rId6660" xr:uid="{ED912CB8-88BB-434E-991A-B83A11F53FE9}"/>
    <hyperlink ref="B6669" r:id="rId6661" xr:uid="{6C09BEBF-9426-46CC-95CE-7BE9636AA0E4}"/>
    <hyperlink ref="B6670" r:id="rId6662" xr:uid="{B9CC6F44-F9CE-4BD3-B268-50F8A0045F55}"/>
    <hyperlink ref="B6671" r:id="rId6663" xr:uid="{17A97762-E209-4D6E-8E49-E2D7907B827F}"/>
    <hyperlink ref="B6672" r:id="rId6664" xr:uid="{90536EF5-8A48-46B3-A992-123EACDDCDB5}"/>
    <hyperlink ref="B6673" r:id="rId6665" xr:uid="{B14D8444-877D-4CF7-9265-55F326B27E9A}"/>
    <hyperlink ref="B6674" r:id="rId6666" xr:uid="{1D7D0629-FAE9-485C-9060-A00259F3473E}"/>
    <hyperlink ref="B6675" r:id="rId6667" xr:uid="{E6372A8A-C961-4A3C-9DB3-B7B44E74E2A5}"/>
    <hyperlink ref="B6676" r:id="rId6668" xr:uid="{544AA2C9-27B6-4198-9488-5B395D941039}"/>
    <hyperlink ref="B6677" r:id="rId6669" xr:uid="{F77D193B-6AF0-4DC1-B355-BB42E3874614}"/>
    <hyperlink ref="B6678" r:id="rId6670" xr:uid="{A211E4B9-E22E-43FA-8C4E-7CC09A81CC2E}"/>
    <hyperlink ref="B6679" r:id="rId6671" xr:uid="{F09670B4-8BDF-41A0-BB11-1EFB7C041DA1}"/>
    <hyperlink ref="B6680" r:id="rId6672" xr:uid="{BFE52384-CA5C-4BC2-853E-791ED6FC2202}"/>
    <hyperlink ref="B6681" r:id="rId6673" xr:uid="{8270CE2C-6FFF-42BD-88A9-187C6506B5F7}"/>
    <hyperlink ref="B6682" r:id="rId6674" xr:uid="{F8A8F0F1-9D37-4063-B354-365A52B89339}"/>
    <hyperlink ref="B6683" r:id="rId6675" xr:uid="{8B3A93FF-15C3-4E96-8DA0-90CAA4CB2E0C}"/>
    <hyperlink ref="B6684" r:id="rId6676" xr:uid="{4DE79215-7522-4415-8E60-6E083CBD5082}"/>
    <hyperlink ref="B6685" r:id="rId6677" xr:uid="{D724DDB9-A490-464B-AF4B-215A39B1DEC2}"/>
    <hyperlink ref="B6686" r:id="rId6678" xr:uid="{3F8A9F62-DD3A-4817-A3DA-D81E066AA016}"/>
    <hyperlink ref="B6687" r:id="rId6679" xr:uid="{7AF9E64B-5DAE-4978-9619-5C1FB642DA36}"/>
    <hyperlink ref="B6688" r:id="rId6680" xr:uid="{B6B631D8-2D09-4201-B73C-4B17DD55B218}"/>
    <hyperlink ref="B6689" r:id="rId6681" xr:uid="{9218958D-D262-4DE6-ACEB-D5CFFF018449}"/>
    <hyperlink ref="B6690" r:id="rId6682" xr:uid="{51A94C12-3CDD-428E-936B-AC554612C3E6}"/>
    <hyperlink ref="B6691" r:id="rId6683" xr:uid="{CB140EF8-CD79-4F74-8086-824E8DCA658A}"/>
    <hyperlink ref="B6692" r:id="rId6684" xr:uid="{AF60EA7D-C27E-4FD3-A929-D4718D2DD0D9}"/>
    <hyperlink ref="B6693" r:id="rId6685" xr:uid="{59E7880C-5AAF-4654-A4C0-D1786699AB03}"/>
    <hyperlink ref="B6694" r:id="rId6686" xr:uid="{7AD2569A-D7B9-47BA-AAA1-BC1775078218}"/>
    <hyperlink ref="B6695" r:id="rId6687" xr:uid="{D4103525-87D2-4498-98F1-15873D1E5167}"/>
    <hyperlink ref="B6696" r:id="rId6688" xr:uid="{CD14ADF5-19B2-4FBE-9DE4-E15FFFE4B6B9}"/>
    <hyperlink ref="B6697" r:id="rId6689" xr:uid="{66777803-D620-4B59-99B7-793A8C90FFB0}"/>
    <hyperlink ref="B6698" r:id="rId6690" xr:uid="{1D87A582-8F1D-43EF-9B78-B1CC788CF9E2}"/>
    <hyperlink ref="B6699" r:id="rId6691" xr:uid="{872571A5-5771-47CF-ABED-50525436C195}"/>
    <hyperlink ref="B6700" r:id="rId6692" xr:uid="{CA8414D9-AD5D-44DF-B029-798EFE5BBA53}"/>
    <hyperlink ref="B6701" r:id="rId6693" xr:uid="{FF500AEB-BE53-43F7-808F-9762367BDC59}"/>
    <hyperlink ref="B6702" r:id="rId6694" xr:uid="{FC6DAAD9-F0D3-486B-A880-A2C8FDF6D9C0}"/>
    <hyperlink ref="B6703" r:id="rId6695" xr:uid="{3BA6DB31-1730-4C4D-99FA-A8D345315F1B}"/>
    <hyperlink ref="B6704" r:id="rId6696" xr:uid="{4F4DD6CD-834B-4A9D-BDCE-C7826E6A5F8A}"/>
    <hyperlink ref="B6705" r:id="rId6697" xr:uid="{BF21AE82-82D3-487A-AF77-30A0A3230D57}"/>
    <hyperlink ref="B6706" r:id="rId6698" xr:uid="{D5CC42A1-231B-435E-A07E-38BCAB8D2B35}"/>
    <hyperlink ref="B6707" r:id="rId6699" xr:uid="{80F06CEC-0035-4524-A966-5BD079751F80}"/>
    <hyperlink ref="B6708" r:id="rId6700" xr:uid="{BF0AAC44-EDE8-4820-9A6C-4A5BAF6D9D1E}"/>
    <hyperlink ref="B6709" r:id="rId6701" xr:uid="{9D8D94AD-B5E7-4189-AD3D-1D8FDD52E6D5}"/>
    <hyperlink ref="B6710" r:id="rId6702" xr:uid="{C4C2E7F8-4FE8-4880-B668-DB7D8995315D}"/>
    <hyperlink ref="B6711" r:id="rId6703" xr:uid="{A07478C3-4149-45AF-8523-2965F207AC04}"/>
    <hyperlink ref="B6712" r:id="rId6704" xr:uid="{5F5EE120-853F-417D-992A-8EEDFC8A90DB}"/>
    <hyperlink ref="B6713" r:id="rId6705" xr:uid="{310B0042-F00B-47F3-97E5-371FC1E20C66}"/>
    <hyperlink ref="B6714" r:id="rId6706" xr:uid="{E224A08A-86A1-44B7-A727-C055907F2994}"/>
    <hyperlink ref="B6715" r:id="rId6707" xr:uid="{E5009186-C802-46FE-8F85-D5CC2741E20B}"/>
    <hyperlink ref="B6716" r:id="rId6708" xr:uid="{5EAF1A7D-E95C-4881-A806-DB1F135BF547}"/>
    <hyperlink ref="B6717" r:id="rId6709" xr:uid="{20C3BAF9-DA52-467C-9EFB-4F5E70E100FE}"/>
    <hyperlink ref="B6718" r:id="rId6710" xr:uid="{DFC1A18D-6208-4C34-8F5D-5824CF9504B2}"/>
    <hyperlink ref="B6719" r:id="rId6711" xr:uid="{4E6BDF7D-2734-4CFB-A691-D029349F1D70}"/>
    <hyperlink ref="B6720" r:id="rId6712" xr:uid="{8D4266E2-6180-4410-A2AF-778D6DA7AAF6}"/>
    <hyperlink ref="B6721" r:id="rId6713" xr:uid="{D55857EC-4024-45E9-93F6-1D14E9CA8945}"/>
    <hyperlink ref="B6722" r:id="rId6714" xr:uid="{70A4F3D0-0705-4BD6-ADE0-858312BF3BBA}"/>
    <hyperlink ref="B6723" r:id="rId6715" xr:uid="{F6E8BC1C-8246-43F0-8D0E-A98B6A0093A2}"/>
    <hyperlink ref="B6724" r:id="rId6716" xr:uid="{E98DC344-6474-4068-8B3B-765C5CC20671}"/>
    <hyperlink ref="B6725" r:id="rId6717" xr:uid="{E8C1ACC0-F473-4C8D-B0B3-11F0DCE5D576}"/>
    <hyperlink ref="B6726" r:id="rId6718" xr:uid="{C725D395-123A-47A0-A58F-4906C5BD5633}"/>
    <hyperlink ref="B6727" r:id="rId6719" xr:uid="{09338D59-77E6-4B16-927B-18BE4C194008}"/>
    <hyperlink ref="B6728" r:id="rId6720" xr:uid="{D74CA0A2-C822-4D78-8586-E3F67ACD36F5}"/>
    <hyperlink ref="B6729" r:id="rId6721" xr:uid="{987D866F-484F-476E-9E4B-D7816FF5AF18}"/>
    <hyperlink ref="B6730" r:id="rId6722" xr:uid="{7FB2CF53-3FAE-4C6A-9F99-35F6A7CF0ADB}"/>
    <hyperlink ref="B6731" r:id="rId6723" xr:uid="{17D8E4E8-42DA-4CE4-80B2-5712C05C70ED}"/>
    <hyperlink ref="B6732" r:id="rId6724" xr:uid="{B093A46F-628E-41F1-9CEA-7EB1940105CF}"/>
    <hyperlink ref="B6733" r:id="rId6725" xr:uid="{8C1B70F8-4571-489A-9E54-0497AA6F4FFC}"/>
    <hyperlink ref="B6734" r:id="rId6726" xr:uid="{A1E16AE8-20F7-41EB-ACC9-1D7E153A0AED}"/>
    <hyperlink ref="B6735" r:id="rId6727" xr:uid="{81E26D77-6564-4C9C-99F8-E5BE787A4130}"/>
    <hyperlink ref="B6736" r:id="rId6728" xr:uid="{EFB204DF-8628-43FD-A74E-041F0B4E6D5A}"/>
    <hyperlink ref="B6737" r:id="rId6729" xr:uid="{687B8F8A-ECA3-489E-A5BC-5A43396EFB85}"/>
    <hyperlink ref="B6738" r:id="rId6730" xr:uid="{ECBF9052-C92C-4AA0-92A4-5504A9F5D256}"/>
    <hyperlink ref="B6739" r:id="rId6731" xr:uid="{8CE8896C-298B-4E19-BB51-DB675264DC26}"/>
    <hyperlink ref="B6740" r:id="rId6732" xr:uid="{059962DD-E54C-442E-9F7A-5D1CE7A2B020}"/>
    <hyperlink ref="B6741" r:id="rId6733" xr:uid="{119ADC90-53C7-4CBB-8A7E-0E6553E6B0D2}"/>
    <hyperlink ref="B6742" r:id="rId6734" xr:uid="{9ABE6FF7-A812-432E-8747-C157968EAE15}"/>
    <hyperlink ref="B6743" r:id="rId6735" xr:uid="{A539ED42-A09A-46EE-8B9F-677493A008B5}"/>
    <hyperlink ref="B6744" r:id="rId6736" xr:uid="{9AEE69DF-77DF-49BC-98C1-A5CCC9D38CBD}"/>
    <hyperlink ref="B6745" r:id="rId6737" xr:uid="{710D64B0-B414-48ED-AC24-7374F27DC292}"/>
    <hyperlink ref="B6746" r:id="rId6738" xr:uid="{0F616E3D-4C1B-4EA2-B041-B30C16DBDD1A}"/>
    <hyperlink ref="B6747" r:id="rId6739" xr:uid="{BE5D2CEF-17E2-4106-8BCE-218D3225211F}"/>
    <hyperlink ref="B6748" r:id="rId6740" xr:uid="{342A3F34-4AFA-4903-8B4C-A5F44001BCAE}"/>
    <hyperlink ref="B6749" r:id="rId6741" xr:uid="{5BEB7938-A2CA-48B2-B4E8-55F7A742D757}"/>
    <hyperlink ref="B6750" r:id="rId6742" xr:uid="{79A633E3-562E-4B34-8290-16E0059E0AFD}"/>
    <hyperlink ref="B6751" r:id="rId6743" xr:uid="{015E2851-2168-4997-BAA5-065B69635EBA}"/>
    <hyperlink ref="B6752" r:id="rId6744" xr:uid="{AD9C9D2F-5429-4F74-87D3-6AE6DE7B925D}"/>
    <hyperlink ref="B6753" r:id="rId6745" xr:uid="{F6174BE5-9D5D-4003-B806-795009FA9DD5}"/>
    <hyperlink ref="B6754" r:id="rId6746" xr:uid="{5DA0CD7C-8AE9-4FB6-9880-43AC81D1BB91}"/>
    <hyperlink ref="B6755" r:id="rId6747" xr:uid="{9154C275-9E16-4DEB-90A2-465919D37782}"/>
    <hyperlink ref="B6756" r:id="rId6748" xr:uid="{3383022D-6472-49FF-A896-38A026206AD9}"/>
    <hyperlink ref="B6757" r:id="rId6749" xr:uid="{9CA5B3E6-5548-459E-946A-41089279CABC}"/>
    <hyperlink ref="B6758" r:id="rId6750" xr:uid="{4E892B8A-FF37-498A-8F21-60BC20B0D2A1}"/>
    <hyperlink ref="B6759" r:id="rId6751" xr:uid="{56EA33E9-EF8D-418F-91F9-360F68EF7174}"/>
    <hyperlink ref="B6760" r:id="rId6752" xr:uid="{8C1A8EDE-B99E-4E4E-8C41-72C1E7132F0D}"/>
    <hyperlink ref="B6761" r:id="rId6753" xr:uid="{7DF997DD-192B-4F61-A032-42EB0D6FACB6}"/>
    <hyperlink ref="B6762" r:id="rId6754" xr:uid="{D69880BB-324A-4F79-9672-6359C589BAB7}"/>
    <hyperlink ref="B6763" r:id="rId6755" xr:uid="{1AC275FD-FD15-49C6-8D5B-E3FB32161A66}"/>
    <hyperlink ref="B6764" r:id="rId6756" xr:uid="{6FE7DB50-108B-46F7-A45E-C50043726337}"/>
    <hyperlink ref="B6765" r:id="rId6757" xr:uid="{6A70D289-1F2F-467E-A1AD-CE7648F94459}"/>
    <hyperlink ref="B6766" r:id="rId6758" xr:uid="{52AED00B-1601-4814-B018-27A5A32D65EF}"/>
    <hyperlink ref="B6767" r:id="rId6759" xr:uid="{2FC8BDE6-A9F2-4A89-821E-E7B54C98081C}"/>
    <hyperlink ref="B6768" r:id="rId6760" xr:uid="{6E1D3D74-51D5-421D-937D-1973036E4644}"/>
    <hyperlink ref="B6769" r:id="rId6761" xr:uid="{7ABC06E0-86CE-4335-A67F-5D51610F1838}"/>
    <hyperlink ref="B6770" r:id="rId6762" xr:uid="{190727FD-1A70-40E0-92F1-EB8C48D93E7F}"/>
    <hyperlink ref="B6771" r:id="rId6763" xr:uid="{EAB0B748-DA3B-46D5-82A3-5CA1D1B2679D}"/>
    <hyperlink ref="B6772" r:id="rId6764" xr:uid="{A0F68999-F1B9-45B0-B3F0-E45C7B90B131}"/>
    <hyperlink ref="B6773" r:id="rId6765" xr:uid="{256707C1-8A40-4723-B85B-7106BB06E7FA}"/>
    <hyperlink ref="B6774" r:id="rId6766" xr:uid="{6EAEE106-CC40-4909-88CB-8FD141C15EE7}"/>
    <hyperlink ref="B6775" r:id="rId6767" xr:uid="{2BF62F88-0CDF-48CE-B2B8-124B0125B0EF}"/>
    <hyperlink ref="B6776" r:id="rId6768" xr:uid="{4F292887-4D27-4E2B-9FDB-4C8AD1CE8128}"/>
    <hyperlink ref="B6777" r:id="rId6769" xr:uid="{F9101505-7407-4CD0-BE6B-842523CF58A7}"/>
    <hyperlink ref="B6778" r:id="rId6770" xr:uid="{C1106809-6981-43C2-90F3-55F852661C63}"/>
    <hyperlink ref="B6779" r:id="rId6771" xr:uid="{AE4F055B-9A38-4DD8-AFDD-A40A399AABF7}"/>
    <hyperlink ref="B6780" r:id="rId6772" xr:uid="{D7AD8A2E-91DC-45C0-9129-2F417306ED0E}"/>
    <hyperlink ref="B6781" r:id="rId6773" xr:uid="{B3690634-A7A6-4FB7-86B5-3BE134882D59}"/>
    <hyperlink ref="B6782" r:id="rId6774" xr:uid="{FDF51892-7060-4C70-B2C4-5E6FEDF83D89}"/>
    <hyperlink ref="B6783" r:id="rId6775" xr:uid="{9EA806A3-CBD1-4980-95B3-540093522A2A}"/>
    <hyperlink ref="B6784" r:id="rId6776" xr:uid="{9714E103-2E76-497E-B15B-654610C7F689}"/>
    <hyperlink ref="B6785" r:id="rId6777" xr:uid="{E7D4FE2E-3C6C-49C3-BB00-4DC90E0A3CBE}"/>
    <hyperlink ref="B6786" r:id="rId6778" xr:uid="{67017708-1CA8-4614-9A47-4F70AC3D7524}"/>
    <hyperlink ref="B6787" r:id="rId6779" xr:uid="{CDDC23A2-7B9B-4653-8749-BA526ECBB537}"/>
    <hyperlink ref="B6788" r:id="rId6780" xr:uid="{011FD8C5-2599-44A2-86D3-A889524849BA}"/>
    <hyperlink ref="B6789" r:id="rId6781" xr:uid="{6299CDA5-CF6C-45AD-BD9D-8B269E5425FC}"/>
    <hyperlink ref="B6790" r:id="rId6782" xr:uid="{5547A29E-B70E-464C-B0FC-3B9EB537D93C}"/>
    <hyperlink ref="B6791" r:id="rId6783" xr:uid="{53917B37-91DB-4AA9-B8EE-FADFBDDDCAC1}"/>
    <hyperlink ref="B6792" r:id="rId6784" xr:uid="{9B4AE09A-1867-42C4-BC3F-091179CC4D3A}"/>
    <hyperlink ref="B6793" r:id="rId6785" xr:uid="{9BFD51FE-BB90-40F4-98B2-8F84580CB63A}"/>
    <hyperlink ref="B6794" r:id="rId6786" xr:uid="{8D1A37B0-5468-4AA7-B772-FBEB77770C10}"/>
    <hyperlink ref="B6795" r:id="rId6787" xr:uid="{595A2BCE-6F87-458F-84F0-3182A187D9CF}"/>
    <hyperlink ref="B6796" r:id="rId6788" xr:uid="{D96B5F6A-D984-4358-A3C7-A9E124122C59}"/>
    <hyperlink ref="B6797" r:id="rId6789" xr:uid="{490A9089-6804-401E-AB2E-20834C3BB410}"/>
    <hyperlink ref="B6798" r:id="rId6790" xr:uid="{1F3B6E80-F9E0-4FEC-9551-FCE4E30BFCA4}"/>
    <hyperlink ref="B6799" r:id="rId6791" xr:uid="{40800FB8-A3AE-4B0A-A580-561097F340F3}"/>
    <hyperlink ref="B6800" r:id="rId6792" xr:uid="{8B8E815F-B242-4FC9-B72D-CB367D1B7066}"/>
    <hyperlink ref="B6801" r:id="rId6793" xr:uid="{FCD00ADD-F540-45CC-B578-75DB13DD43E8}"/>
    <hyperlink ref="B6802" r:id="rId6794" xr:uid="{B810EDAD-1873-4C4A-A6C8-DCF807CBAEB9}"/>
    <hyperlink ref="B6803" r:id="rId6795" xr:uid="{860F66A7-E6DD-4733-A6B2-42CC5F0CCF42}"/>
    <hyperlink ref="B6804" r:id="rId6796" xr:uid="{27D480D4-DC0A-4052-BCA7-824EE055ADC6}"/>
    <hyperlink ref="B6805" r:id="rId6797" xr:uid="{E4FA5F2F-79EF-4E65-A10C-6817D051734B}"/>
    <hyperlink ref="B6806" r:id="rId6798" xr:uid="{F1C97EE5-45BA-4605-95AA-671701E15CEF}"/>
    <hyperlink ref="B6807" r:id="rId6799" xr:uid="{22037C69-FF2D-4441-967A-F7FAA5BF2FFA}"/>
    <hyperlink ref="B6808" r:id="rId6800" xr:uid="{70B6E79A-2C14-4D71-8979-4B4346CF2294}"/>
    <hyperlink ref="B6809" r:id="rId6801" xr:uid="{8A83137C-4E7F-4C3E-B47B-B53DE7A5119D}"/>
    <hyperlink ref="B6810" r:id="rId6802" xr:uid="{56FB0F50-347B-4D3F-8C5F-DDB735A1B2F4}"/>
    <hyperlink ref="B6811" r:id="rId6803" xr:uid="{A9A3A18C-6CB1-456C-BE6A-84F77B97248B}"/>
    <hyperlink ref="B6812" r:id="rId6804" xr:uid="{74EA046A-A609-4612-B385-B49C277E97F3}"/>
    <hyperlink ref="B6813" r:id="rId6805" xr:uid="{812F20FC-0239-4779-938D-10C2370F0E31}"/>
    <hyperlink ref="B6814" r:id="rId6806" xr:uid="{122A0A90-C914-4222-B2E3-299C56DF889B}"/>
    <hyperlink ref="B6815" r:id="rId6807" xr:uid="{B4CC098B-AC81-4A52-9908-61F0B029729E}"/>
    <hyperlink ref="B6816" r:id="rId6808" xr:uid="{DAAD1C27-2E0A-4EE1-A9FC-15F79D0A0B0B}"/>
    <hyperlink ref="B6817" r:id="rId6809" xr:uid="{2936B5A9-6983-4C1B-9423-A4EE9FCBC879}"/>
    <hyperlink ref="B6818" r:id="rId6810" xr:uid="{16286AFC-C300-4D4D-B0E6-9D7D05AB0729}"/>
    <hyperlink ref="B6819" r:id="rId6811" xr:uid="{559D02E2-B876-4B64-A85D-EEE722323EDD}"/>
    <hyperlink ref="B6820" r:id="rId6812" xr:uid="{0F85DD7C-43BE-4EDC-84D4-383CD4C75DCA}"/>
    <hyperlink ref="B6821" r:id="rId6813" xr:uid="{AB9C22A2-01B2-421E-96EC-F21847DB7D82}"/>
    <hyperlink ref="B6822" r:id="rId6814" xr:uid="{76010421-33B7-475B-925A-133CFD711018}"/>
    <hyperlink ref="B6823" r:id="rId6815" xr:uid="{47CD6961-8862-4500-95F1-2947E8747C3F}"/>
    <hyperlink ref="B6824" r:id="rId6816" xr:uid="{CD87ECCF-34ED-45A5-8651-656E15CEEBD3}"/>
    <hyperlink ref="B6825" r:id="rId6817" xr:uid="{93CD8B80-C8A6-4D6A-8025-36AF77D35180}"/>
    <hyperlink ref="B6826" r:id="rId6818" xr:uid="{4B310501-5776-4FD3-A17B-9082B9580C8E}"/>
    <hyperlink ref="B6827" r:id="rId6819" xr:uid="{F2D8FA27-AEF5-4568-B28E-D3FE49F56D2C}"/>
    <hyperlink ref="B6828" r:id="rId6820" xr:uid="{ED812089-1ADE-4764-8B2A-B81EB34851E0}"/>
    <hyperlink ref="B6829" r:id="rId6821" xr:uid="{0D56C175-9DDA-4DF7-8BC0-E02F41719004}"/>
    <hyperlink ref="B6830" r:id="rId6822" xr:uid="{6BE5DFA6-5C4E-4640-874E-5123B6FFC0F1}"/>
    <hyperlink ref="B6831" r:id="rId6823" xr:uid="{9239E324-7257-4C8A-88E5-4CA9BAC0661E}"/>
    <hyperlink ref="B6832" r:id="rId6824" xr:uid="{3A3313F0-ECEE-48A6-B28C-C05E827CA5B3}"/>
    <hyperlink ref="B6833" r:id="rId6825" xr:uid="{92798416-DCCA-48BA-AE75-028ED6564550}"/>
    <hyperlink ref="B6834" r:id="rId6826" xr:uid="{CD053EB7-B70C-4798-94C7-CC3378EF18D3}"/>
    <hyperlink ref="B6835" r:id="rId6827" xr:uid="{15F6972B-9965-434B-818A-D45B2C619DEB}"/>
    <hyperlink ref="B6836" r:id="rId6828" xr:uid="{7E02D084-A3DA-48A8-A556-582612BE224E}"/>
    <hyperlink ref="B6837" r:id="rId6829" xr:uid="{7AC66B56-77B8-450C-9D86-8101A1A1DD11}"/>
    <hyperlink ref="B6838" r:id="rId6830" xr:uid="{A883D350-45DD-4B47-8761-7F6C114DA652}"/>
    <hyperlink ref="B6839" r:id="rId6831" xr:uid="{C7AD9B0E-8296-4547-BD71-AA52AE088A18}"/>
    <hyperlink ref="B6840" r:id="rId6832" xr:uid="{62189F44-25F8-463E-81CC-5EDEF1121D2B}"/>
    <hyperlink ref="B6841" r:id="rId6833" xr:uid="{5FFD9A22-0DCC-4323-82E7-BB4CCB6D3221}"/>
    <hyperlink ref="B6842" r:id="rId6834" xr:uid="{E6767A36-E2FA-41AC-8F78-0271338A5CFC}"/>
    <hyperlink ref="B6843" r:id="rId6835" xr:uid="{9EF684E2-D6CD-428C-9149-52C22F57F6AE}"/>
    <hyperlink ref="B6844" r:id="rId6836" xr:uid="{958EC3BE-EE97-4649-83F6-FDACB6AB02A0}"/>
    <hyperlink ref="B6845" r:id="rId6837" xr:uid="{2FDAEA1F-1991-4FCB-AD95-05965D33EF01}"/>
    <hyperlink ref="B6846" r:id="rId6838" xr:uid="{CD76E8AF-1E6E-48B1-B165-EFA0E2AF41FD}"/>
    <hyperlink ref="B6847" r:id="rId6839" xr:uid="{4E14A74E-97CD-4E8B-B82E-4E0F0BC91844}"/>
    <hyperlink ref="B6848" r:id="rId6840" xr:uid="{EC5FA611-4DF8-4CD6-B12B-1B18A51C7F81}"/>
    <hyperlink ref="B6849" r:id="rId6841" xr:uid="{19FC531E-48DD-472B-93B5-A93EA6721104}"/>
    <hyperlink ref="B6850" r:id="rId6842" xr:uid="{CC4459B8-FD2D-4EFC-BD14-A1DF8535406B}"/>
    <hyperlink ref="B6851" r:id="rId6843" xr:uid="{90C14E9F-9E72-49B1-B1D0-48906E217190}"/>
    <hyperlink ref="B6852" r:id="rId6844" xr:uid="{3C3DF6CF-261C-4E83-9350-931EB087D5A8}"/>
    <hyperlink ref="B6853" r:id="rId6845" xr:uid="{B4657561-C6AF-4B6A-8534-AA9EB1D364E7}"/>
    <hyperlink ref="B6854" r:id="rId6846" xr:uid="{6E73DCCD-74C1-4F45-AE35-19209482531E}"/>
    <hyperlink ref="B6855" r:id="rId6847" xr:uid="{870544EB-92BE-44DF-B990-2049A959E6C9}"/>
    <hyperlink ref="B6856" r:id="rId6848" xr:uid="{7F54CFBD-02B8-47BC-B216-00C8A54A1969}"/>
    <hyperlink ref="B6857" r:id="rId6849" xr:uid="{534373D0-BB50-498E-A5CF-3FD3F4804C10}"/>
    <hyperlink ref="B6858" r:id="rId6850" xr:uid="{D76F33FB-178E-4271-A87F-9FA75EF5E25B}"/>
    <hyperlink ref="B6859" r:id="rId6851" xr:uid="{35BD79D7-E09D-471C-9922-04FE9D1FA88B}"/>
    <hyperlink ref="B6860" r:id="rId6852" xr:uid="{72A53599-4DE2-4F57-8995-30BBCC10D502}"/>
    <hyperlink ref="B6861" r:id="rId6853" xr:uid="{BA9E2260-09FB-41EF-A44C-F2BC0C2A8B3D}"/>
    <hyperlink ref="B6862" r:id="rId6854" xr:uid="{7FBFE981-29A0-4D9A-AB2E-034FABB2CDAA}"/>
    <hyperlink ref="B6863" r:id="rId6855" xr:uid="{71EAD832-990B-4DC2-BA8C-0EF6CCEEF2C0}"/>
    <hyperlink ref="B6864" r:id="rId6856" xr:uid="{2E297694-65C1-47E8-AEA9-B1C50852FBE6}"/>
    <hyperlink ref="B6865" r:id="rId6857" xr:uid="{B0481CA3-031B-47E8-B58B-D5447C9F013C}"/>
    <hyperlink ref="B6866" r:id="rId6858" xr:uid="{D736692C-6BB9-4F77-A1C1-352704F01911}"/>
    <hyperlink ref="B6867" r:id="rId6859" xr:uid="{390C4F1A-87CB-4169-BECB-E26E34A469DB}"/>
    <hyperlink ref="B6868" r:id="rId6860" xr:uid="{A214A707-6402-46DE-9860-11BD3C4FA873}"/>
    <hyperlink ref="B6869" r:id="rId6861" xr:uid="{A2BB153F-5B97-449E-80E9-4BB91B978F00}"/>
    <hyperlink ref="B6870" r:id="rId6862" xr:uid="{B520C19F-4644-451B-A3FE-B9C037E0A1A2}"/>
    <hyperlink ref="B6871" r:id="rId6863" xr:uid="{E280AD5C-4BA5-438E-9A70-4006FEF43A09}"/>
    <hyperlink ref="B6872" r:id="rId6864" xr:uid="{28956B56-C263-4463-BDDC-11569197A846}"/>
    <hyperlink ref="B6873" r:id="rId6865" xr:uid="{66FE7734-B8AB-4B63-91C3-112F4453328B}"/>
    <hyperlink ref="B6874" r:id="rId6866" xr:uid="{E59257C0-9299-4DEB-A93C-7B18E2AD19BB}"/>
    <hyperlink ref="B6875" r:id="rId6867" xr:uid="{3FFE7F1B-B420-4BE4-A69E-F4F716EE51BD}"/>
    <hyperlink ref="B6876" r:id="rId6868" xr:uid="{10EDF600-652F-4E52-90B2-B38C650B5112}"/>
    <hyperlink ref="B6877" r:id="rId6869" xr:uid="{0685FA4F-D56C-4D7A-93F4-983DDEE09A94}"/>
    <hyperlink ref="B6878" r:id="rId6870" xr:uid="{86E4DA90-A216-48EF-A828-586E7F75525B}"/>
    <hyperlink ref="B6879" r:id="rId6871" xr:uid="{EDE2B6CC-7891-47F5-88CF-7D5FFDF2D175}"/>
    <hyperlink ref="B6880" r:id="rId6872" xr:uid="{1961FD2C-5E8A-47D2-B30C-78A442E1BF08}"/>
    <hyperlink ref="B6881" r:id="rId6873" xr:uid="{AFA8593F-C481-4012-B7A3-A259E343D4F9}"/>
    <hyperlink ref="B6882" r:id="rId6874" xr:uid="{58C54531-2D70-49E4-9D35-D47E358534AA}"/>
    <hyperlink ref="B6883" r:id="rId6875" xr:uid="{5FF83726-F680-4899-B581-97FE4C3656D8}"/>
    <hyperlink ref="B6884" r:id="rId6876" xr:uid="{67CB3D2C-53B5-415B-833E-2EFF4D057CAB}"/>
    <hyperlink ref="B6885" r:id="rId6877" xr:uid="{3852080E-14D2-4611-812D-B4BD34F1A038}"/>
    <hyperlink ref="B6886" r:id="rId6878" xr:uid="{71ADAB8D-E76B-46AE-968C-337E9F75583C}"/>
    <hyperlink ref="B6887" r:id="rId6879" xr:uid="{34478F12-EE33-48B2-920E-E46973DB2F45}"/>
    <hyperlink ref="B6888" r:id="rId6880" xr:uid="{6351953A-E3A2-4B50-959A-8DA1DA4344D5}"/>
    <hyperlink ref="B6889" r:id="rId6881" xr:uid="{E42E00CC-22B1-421A-BD86-307F2EE9648B}"/>
    <hyperlink ref="B6890" r:id="rId6882" xr:uid="{6DEF434D-176F-494E-86A6-DC13184BFE5C}"/>
    <hyperlink ref="B6891" r:id="rId6883" xr:uid="{AFEE8E3E-EAF6-4E31-ABB9-4110432AF497}"/>
    <hyperlink ref="B6892" r:id="rId6884" xr:uid="{542AA553-BFC9-4E86-AE13-081B8E7246DF}"/>
    <hyperlink ref="B6893" r:id="rId6885" xr:uid="{A14D0F99-C8E5-46D7-976C-7949302461AE}"/>
    <hyperlink ref="B6894" r:id="rId6886" xr:uid="{43D11CAF-E1C4-4794-97E4-D0F7786D5185}"/>
    <hyperlink ref="B6895" r:id="rId6887" xr:uid="{10C3E701-E753-4D93-A38E-55229C9CED32}"/>
    <hyperlink ref="B6896" r:id="rId6888" xr:uid="{A36CF51C-860F-4A02-8FE7-D47CBC519397}"/>
    <hyperlink ref="B6897" r:id="rId6889" xr:uid="{ABAF78A0-97A6-4982-B16E-123408A5211C}"/>
    <hyperlink ref="B6898" r:id="rId6890" xr:uid="{18A0DDED-948D-4A30-9FA2-D8A17AE364EE}"/>
    <hyperlink ref="B6899" r:id="rId6891" xr:uid="{C8A874A2-D79C-4A2C-AFC5-09C9418A9A02}"/>
    <hyperlink ref="B6900" r:id="rId6892" xr:uid="{5079F516-304F-4869-9915-77A00B5A72BD}"/>
    <hyperlink ref="B6901" r:id="rId6893" xr:uid="{3861632E-6BBE-4BF7-B59E-88720C8FF6FF}"/>
    <hyperlink ref="B6902" r:id="rId6894" xr:uid="{14AB07C2-F403-4C81-832F-D166B82EA276}"/>
    <hyperlink ref="B6903" r:id="rId6895" xr:uid="{B5DB2807-331C-4434-8511-CA2FE3193A05}"/>
    <hyperlink ref="B6904" r:id="rId6896" xr:uid="{8E94E5F5-4124-4EEA-9D5A-3C9ECDE374E4}"/>
    <hyperlink ref="B6905" r:id="rId6897" xr:uid="{D6D53E0B-26BE-4817-AC0D-E3900795216A}"/>
    <hyperlink ref="B6906" r:id="rId6898" xr:uid="{6B9082DA-2623-43C8-BD2E-A0714CD1BC09}"/>
    <hyperlink ref="B6907" r:id="rId6899" xr:uid="{811DE41D-61FC-4AB5-AFA3-7F8A2813EB14}"/>
    <hyperlink ref="B6908" r:id="rId6900" xr:uid="{59E6328C-8DB8-4ED5-90A3-520D89F7EE2D}"/>
    <hyperlink ref="B6909" r:id="rId6901" xr:uid="{BC83198D-98D1-427C-81A4-D45624DE9D2A}"/>
    <hyperlink ref="B6910" r:id="rId6902" xr:uid="{F211DE60-0679-4731-B105-A0EAECBF11B4}"/>
    <hyperlink ref="B6911" r:id="rId6903" xr:uid="{82E03954-9727-4ED5-8189-DA50FB4295C4}"/>
    <hyperlink ref="B6912" r:id="rId6904" xr:uid="{A2345221-3711-40CC-8C94-6D5B80C1092B}"/>
    <hyperlink ref="B6913" r:id="rId6905" xr:uid="{F1FAD666-A890-4846-B5D5-904B1A082AE8}"/>
    <hyperlink ref="B6914" r:id="rId6906" xr:uid="{2D6B23C4-CCB8-4CC8-91DB-15366E32A39D}"/>
    <hyperlink ref="B6915" r:id="rId6907" xr:uid="{4E2D3DA7-0611-4BC6-B33A-E053F2170F5C}"/>
    <hyperlink ref="B6916" r:id="rId6908" xr:uid="{EBC412F9-5B6F-4447-A3F2-FE6684277DB3}"/>
    <hyperlink ref="B6917" r:id="rId6909" xr:uid="{F0E32F2A-7575-4553-8AA6-EB63CE8D5B5E}"/>
    <hyperlink ref="B6918" r:id="rId6910" xr:uid="{8971B8FB-0BA6-4E18-9516-80A001D35FFE}"/>
    <hyperlink ref="B6919" r:id="rId6911" xr:uid="{9E4DDB08-D665-4C49-92D5-B35406A1234F}"/>
    <hyperlink ref="B6920" r:id="rId6912" xr:uid="{637ACA25-1A87-433B-B2B9-42DE921AAEC0}"/>
    <hyperlink ref="B6921" r:id="rId6913" xr:uid="{ACB00387-3F1E-4926-9EEA-CB4BC02E3B60}"/>
    <hyperlink ref="B6922" r:id="rId6914" xr:uid="{8A042C96-8116-4A88-82A8-B7BA7E926BE3}"/>
    <hyperlink ref="B6923" r:id="rId6915" xr:uid="{87B85153-2AB0-4F50-A50E-CF5D91497631}"/>
    <hyperlink ref="B6924" r:id="rId6916" xr:uid="{2347828A-3C09-4CEB-851A-B1CDBA500362}"/>
    <hyperlink ref="B6925" r:id="rId6917" xr:uid="{DECF967E-2585-4B68-99BC-1BF9FEF6F19B}"/>
    <hyperlink ref="B6926" r:id="rId6918" xr:uid="{E22E9959-4656-43B3-9299-1FFA61BB38A0}"/>
    <hyperlink ref="B6927" r:id="rId6919" xr:uid="{C0E570FE-4EA6-487C-8EBD-90CD5A3C66CD}"/>
    <hyperlink ref="B6928" r:id="rId6920" xr:uid="{3485A018-614E-408F-A204-0DE831AA66C2}"/>
    <hyperlink ref="B6929" r:id="rId6921" xr:uid="{20F44D72-E245-49CF-95CF-7D4FB0F005BB}"/>
    <hyperlink ref="B6930" r:id="rId6922" xr:uid="{5578A86B-3E4A-4C60-A7F4-245495097937}"/>
    <hyperlink ref="B6931" r:id="rId6923" xr:uid="{B66ABC1E-93FF-4377-BF48-EA144EC92F6D}"/>
    <hyperlink ref="B6932" r:id="rId6924" xr:uid="{39C509C2-9A0E-461A-BA59-FA369AB493B9}"/>
    <hyperlink ref="B6933" r:id="rId6925" xr:uid="{0FC45951-39FC-4C3A-8869-E440796AA2BD}"/>
    <hyperlink ref="B6934" r:id="rId6926" xr:uid="{4FCDACEA-740E-40E4-9B21-8A655982E7B5}"/>
    <hyperlink ref="B6935" r:id="rId6927" xr:uid="{ACCB5173-A209-46FD-A8BD-1770CC43779E}"/>
    <hyperlink ref="B6936" r:id="rId6928" xr:uid="{E02C6F9E-C3EE-4B12-8E31-34571BACF981}"/>
    <hyperlink ref="B6937" r:id="rId6929" xr:uid="{8EE5BB16-E839-4E72-9F0D-12A3596E9225}"/>
    <hyperlink ref="B6938" r:id="rId6930" xr:uid="{0FEB25AB-5864-4684-A1C8-EE4BD8BCCF39}"/>
    <hyperlink ref="B6939" r:id="rId6931" xr:uid="{AC218B9B-BD9E-4F2C-9D5A-0623E7E11EAD}"/>
    <hyperlink ref="B6940" r:id="rId6932" xr:uid="{C5F379CB-5A61-4482-B086-42B49765CF6A}"/>
    <hyperlink ref="B6941" r:id="rId6933" xr:uid="{881DB03A-737B-49FF-8B87-4726E077CA1C}"/>
    <hyperlink ref="B6942" r:id="rId6934" xr:uid="{02DE56F7-982E-4C3D-A303-0F98B7BFE372}"/>
    <hyperlink ref="B6943" r:id="rId6935" xr:uid="{D2D8B36F-3A2B-407A-A81E-4CE2CAFC20D9}"/>
    <hyperlink ref="B6944" r:id="rId6936" xr:uid="{DB3BE03D-75F1-4868-B3C2-FC963B0F71F0}"/>
    <hyperlink ref="B6945" r:id="rId6937" xr:uid="{6E7B5794-DAD5-4A3A-90CA-E058826F8E89}"/>
    <hyperlink ref="B6946" r:id="rId6938" xr:uid="{54DCE4A4-FE51-4566-86D9-D91CAF61EA59}"/>
    <hyperlink ref="B6947" r:id="rId6939" xr:uid="{04522A10-BC73-43B9-B240-B29938F07880}"/>
    <hyperlink ref="B6948" r:id="rId6940" xr:uid="{57B7BAA1-4D02-4191-BCA1-56F8671D9130}"/>
    <hyperlink ref="B6949" r:id="rId6941" xr:uid="{5263EB63-2402-4DF3-932F-4ACE16D0E8B5}"/>
    <hyperlink ref="B6950" r:id="rId6942" xr:uid="{CF606A29-1A79-44E7-A8C7-E1B544F9E645}"/>
    <hyperlink ref="B6951" r:id="rId6943" xr:uid="{D7416579-0457-4F8C-9ACF-1FBC0B4F6ABC}"/>
    <hyperlink ref="B6952" r:id="rId6944" xr:uid="{98C266D4-46EF-40AC-B205-AEDDAA8266F6}"/>
    <hyperlink ref="B6953" r:id="rId6945" xr:uid="{F600A870-ABF8-48CB-A5B1-997B86C234C8}"/>
    <hyperlink ref="B6954" r:id="rId6946" xr:uid="{7C784A6C-2538-4B85-9065-5A78801989CB}"/>
    <hyperlink ref="B6955" r:id="rId6947" xr:uid="{FD79D554-E698-455B-AE8F-49D3010D6536}"/>
    <hyperlink ref="B6956" r:id="rId6948" xr:uid="{BF21C7C9-3E03-4359-9DCC-1ADC87D3860A}"/>
    <hyperlink ref="B6957" r:id="rId6949" xr:uid="{F50E829A-D963-4346-9BAF-0E5E6B402D7B}"/>
    <hyperlink ref="B6958" r:id="rId6950" xr:uid="{5ADCBB27-326F-4F02-B8D8-4A0E401EEEB8}"/>
    <hyperlink ref="B6959" r:id="rId6951" xr:uid="{4B2348FE-714F-4EA3-A207-0ABCB0515680}"/>
    <hyperlink ref="B6960" r:id="rId6952" xr:uid="{FC26080E-DF71-4063-8CB3-2B8EA1E7BB6D}"/>
    <hyperlink ref="B6961" r:id="rId6953" xr:uid="{8B38BA31-D59B-4AB5-88E7-4F1AB568450D}"/>
    <hyperlink ref="B6962" r:id="rId6954" xr:uid="{E31C9A63-04F2-4F94-AD65-FAAFFA2C712A}"/>
    <hyperlink ref="B6963" r:id="rId6955" xr:uid="{BB5CA79C-0620-46E3-B4C4-1F30CEE3F0A6}"/>
    <hyperlink ref="B6964" r:id="rId6956" xr:uid="{101B7402-CBF3-488C-A70C-5954C905BB9F}"/>
    <hyperlink ref="B6965" r:id="rId6957" xr:uid="{7D18FDCC-2163-4B93-BD30-6A86728CAC7F}"/>
    <hyperlink ref="B6966" r:id="rId6958" xr:uid="{E611B64B-183D-46C7-A0B4-9B932143FF2C}"/>
    <hyperlink ref="B6967" r:id="rId6959" xr:uid="{A594FC1C-567E-4713-BFE3-02BD1035F041}"/>
    <hyperlink ref="B6968" r:id="rId6960" xr:uid="{DBAB5B51-CC49-460E-853F-F764FA2F12E4}"/>
    <hyperlink ref="B6969" r:id="rId6961" xr:uid="{29C9A78E-D08B-47B2-88B0-4D5686B83CA3}"/>
    <hyperlink ref="B6970" r:id="rId6962" xr:uid="{27739FB1-98D1-4E19-83BA-5B062FDA6D6C}"/>
    <hyperlink ref="B6971" r:id="rId6963" xr:uid="{CC06C6CF-CF2F-4BCF-BEB6-378324472EE1}"/>
    <hyperlink ref="B6972" r:id="rId6964" xr:uid="{56727552-7AB7-45AE-A3B7-E0E885579C27}"/>
    <hyperlink ref="B6973" r:id="rId6965" xr:uid="{CBA3C27C-AB3E-4F31-BF3A-5253E23AFB8F}"/>
    <hyperlink ref="B6974" r:id="rId6966" xr:uid="{CDB8A3BB-8386-4757-B980-9A9E231B16F4}"/>
    <hyperlink ref="B6975" r:id="rId6967" xr:uid="{67C6F719-1558-4950-BDEA-3D2D7E6C6DCC}"/>
    <hyperlink ref="B6976" r:id="rId6968" xr:uid="{6E10C5EA-FA61-4D1C-B9EC-9F2AC0C326AD}"/>
    <hyperlink ref="B6977" r:id="rId6969" xr:uid="{8BD52CB1-9090-4E65-A724-A2639FD367BE}"/>
    <hyperlink ref="B6978" r:id="rId6970" xr:uid="{BA149511-7232-47A5-8F40-2EEFF638702E}"/>
    <hyperlink ref="B6979" r:id="rId6971" xr:uid="{E9265FE6-5BFC-4FB3-9814-C5045AC4E869}"/>
    <hyperlink ref="B6980" r:id="rId6972" xr:uid="{82AF7B9D-A1D5-4963-9660-FE118F140B3A}"/>
    <hyperlink ref="B6981" r:id="rId6973" xr:uid="{B27F9E05-67DA-4FCD-96C5-10EBE5FF9955}"/>
    <hyperlink ref="B6982" r:id="rId6974" xr:uid="{A955A29D-4EF0-4BBD-9568-956435EBF525}"/>
    <hyperlink ref="B6983" r:id="rId6975" xr:uid="{EDB23170-ED42-4689-A944-569136157C78}"/>
    <hyperlink ref="B6984" r:id="rId6976" xr:uid="{2C6E1170-14A5-4BCC-9AF3-8DA3754F8D7E}"/>
    <hyperlink ref="B6985" r:id="rId6977" xr:uid="{D50B2DD2-5727-4816-8B4C-0CDA807A24B3}"/>
    <hyperlink ref="B6986" r:id="rId6978" xr:uid="{4304208B-44D4-46D1-B9AC-CB93BD97A13D}"/>
    <hyperlink ref="B6987" r:id="rId6979" xr:uid="{D668D9D7-43A1-44DB-8C7D-002B96896ED5}"/>
    <hyperlink ref="B6988" r:id="rId6980" xr:uid="{5E8D1467-7EDC-471F-9D9A-3063DD13DF23}"/>
    <hyperlink ref="B6989" r:id="rId6981" xr:uid="{45242ADA-CE3F-4BA8-9019-E3A886B6919A}"/>
    <hyperlink ref="B6990" r:id="rId6982" xr:uid="{28195B12-FB7C-4891-92FF-6F085B2D5D96}"/>
    <hyperlink ref="B6991" r:id="rId6983" xr:uid="{0E2BE60D-A051-439C-B991-8C4E3B3FEEAC}"/>
    <hyperlink ref="B6992" r:id="rId6984" xr:uid="{80474ABA-2E4D-4250-8CD4-78ADE56654D2}"/>
    <hyperlink ref="B6993" r:id="rId6985" xr:uid="{0E3B5A99-2B2C-4CB4-BF22-421D260F3BC5}"/>
    <hyperlink ref="B6994" r:id="rId6986" xr:uid="{591A2199-2BA8-4BF1-BB33-0A496F14F3F8}"/>
    <hyperlink ref="B6995" r:id="rId6987" xr:uid="{42D0885F-3D70-4B47-8CEA-477282F10AAB}"/>
    <hyperlink ref="B6996" r:id="rId6988" xr:uid="{82985483-8D6F-4891-9D3B-46D13E2A34CA}"/>
    <hyperlink ref="B6997" r:id="rId6989" xr:uid="{8EEABBF5-A9FF-4254-A4CB-5A8E01C4AD0D}"/>
    <hyperlink ref="B6998" r:id="rId6990" xr:uid="{8B7CA9FD-6A38-46A0-B6E5-576B079EDD94}"/>
    <hyperlink ref="B6999" r:id="rId6991" xr:uid="{43CA937E-D7AF-4893-AB98-117C3A044244}"/>
    <hyperlink ref="B7000" r:id="rId6992" xr:uid="{EA1D1074-120D-4343-A357-73AA3642F0B2}"/>
    <hyperlink ref="B7001" r:id="rId6993" xr:uid="{562EC803-3595-44AC-B2EC-0C4DD8EEBBBC}"/>
    <hyperlink ref="B7002" r:id="rId6994" xr:uid="{FA896F63-EFBC-47D0-AED9-F88BA4BF89A1}"/>
    <hyperlink ref="B7003" r:id="rId6995" xr:uid="{A4EE3488-1360-4A7E-9B12-015F7D3C7DA3}"/>
    <hyperlink ref="B7004" r:id="rId6996" xr:uid="{B8709D73-3E85-4091-8995-09D541F48D2A}"/>
    <hyperlink ref="B7005" r:id="rId6997" xr:uid="{07B1AE25-3204-4B73-A10B-83B6533DF81C}"/>
    <hyperlink ref="B7006" r:id="rId6998" xr:uid="{7C5BD94E-4EAD-457A-9AEF-8074C5D1E42B}"/>
    <hyperlink ref="B7007" r:id="rId6999" xr:uid="{584CB1F4-ED43-4DAF-80C6-B9DBC89FFF81}"/>
    <hyperlink ref="B7008" r:id="rId7000" xr:uid="{E3DD2C4E-5B2B-409F-ACCE-2B6BCF93834E}"/>
    <hyperlink ref="B7009" r:id="rId7001" xr:uid="{7BF439B9-FA66-439A-85CB-2C5528569A9B}"/>
    <hyperlink ref="B7010" r:id="rId7002" xr:uid="{4BF1BC39-90B1-4905-82DF-54019D09227A}"/>
    <hyperlink ref="B7011" r:id="rId7003" xr:uid="{060A270C-F393-4210-B8BB-B2E68F4A87BA}"/>
    <hyperlink ref="B7012" r:id="rId7004" xr:uid="{A65E4164-CE7D-42CF-A0C2-F2EC0A9E987C}"/>
    <hyperlink ref="B7013" r:id="rId7005" xr:uid="{093A9D74-ED6D-4DC8-9576-80D72858D843}"/>
    <hyperlink ref="B7014" r:id="rId7006" xr:uid="{C81A53F4-08AF-44EA-B889-AAEC5F1FD7B8}"/>
    <hyperlink ref="B7015" r:id="rId7007" xr:uid="{9D640A87-53A6-4F9A-826C-235AC784A194}"/>
    <hyperlink ref="B7016" r:id="rId7008" xr:uid="{FD020252-03A9-448C-ABC9-48BF3EB8BC5B}"/>
    <hyperlink ref="B7017" r:id="rId7009" xr:uid="{4BD8028C-8B32-4569-AEC6-58A184435173}"/>
    <hyperlink ref="B7018" r:id="rId7010" xr:uid="{B52253E0-A8A3-4F6F-B0E7-0345F2903793}"/>
    <hyperlink ref="B7019" r:id="rId7011" xr:uid="{45B39C20-4494-4299-8F86-172807B2818B}"/>
    <hyperlink ref="B7020" r:id="rId7012" xr:uid="{4DCC0B04-7AA1-4B87-8671-583907F8CECB}"/>
    <hyperlink ref="B7021" r:id="rId7013" xr:uid="{41971842-3AEE-4239-94A8-A36DC0E3F81D}"/>
    <hyperlink ref="B7022" r:id="rId7014" xr:uid="{4C6D44DB-C168-4C4A-B6B5-032E5FEC19AB}"/>
    <hyperlink ref="B7023" r:id="rId7015" xr:uid="{4FB72D72-795D-4EFD-8FA5-FD5A45A687B5}"/>
    <hyperlink ref="B7024" r:id="rId7016" xr:uid="{9D8CF2F3-BC1E-4803-9367-02865371D4BE}"/>
    <hyperlink ref="B7025" r:id="rId7017" xr:uid="{821EBE73-AC29-40A1-A857-FE678E503E13}"/>
    <hyperlink ref="B7026" r:id="rId7018" xr:uid="{C172D19D-B05F-47F7-B6B6-CA3D1080537C}"/>
    <hyperlink ref="B7027" r:id="rId7019" xr:uid="{856FD3C7-8398-4EFC-8479-3B2D9124427C}"/>
    <hyperlink ref="B7028" r:id="rId7020" xr:uid="{924AC1DB-F993-418A-AE1C-D5E52532375D}"/>
    <hyperlink ref="B7029" r:id="rId7021" xr:uid="{8C071715-FACC-4D9F-930F-D65E27D26ADE}"/>
    <hyperlink ref="B7030" r:id="rId7022" xr:uid="{C14A3A24-E907-4E7C-8EEF-840178707235}"/>
    <hyperlink ref="B7031" r:id="rId7023" xr:uid="{B749E12C-080E-4624-90EF-C0372D41FB7A}"/>
    <hyperlink ref="B7032" r:id="rId7024" xr:uid="{E711B307-3665-4A35-A585-3250A42C7EEB}"/>
    <hyperlink ref="B7033" r:id="rId7025" xr:uid="{66A30993-F31D-4844-A92D-67C46F3AC8D7}"/>
    <hyperlink ref="B7034" r:id="rId7026" xr:uid="{C17345F6-723A-42F3-BE4F-AC59EB16C899}"/>
    <hyperlink ref="B7035" r:id="rId7027" xr:uid="{8FBE0562-CCA0-4742-ACEA-29A4AC0FFAB3}"/>
    <hyperlink ref="B7036" r:id="rId7028" xr:uid="{5B39AB50-4AD1-4DBE-9CFD-B03AC74C31D7}"/>
    <hyperlink ref="B7037" r:id="rId7029" xr:uid="{F2E65C0E-4BC1-47F4-9E62-7929ECB95A96}"/>
    <hyperlink ref="B7038" r:id="rId7030" xr:uid="{5D500B0F-2C69-4DA8-8698-11354FEE92AF}"/>
    <hyperlink ref="B7039" r:id="rId7031" xr:uid="{7D08CFDF-AB56-43C6-9DDA-0392CF0E7ED7}"/>
    <hyperlink ref="B7040" r:id="rId7032" xr:uid="{3EE0F916-CA55-49AF-9468-AF67FD5F7A95}"/>
    <hyperlink ref="B7041" r:id="rId7033" xr:uid="{60D464DC-DDEE-4D9F-8244-9FCA5E9D80CC}"/>
    <hyperlink ref="B7042" r:id="rId7034" xr:uid="{D304B07F-BFBC-47E3-850D-B66C4B4D149C}"/>
    <hyperlink ref="B7043" r:id="rId7035" xr:uid="{B8A4AD24-60B7-4B6D-8A4F-613636F0CD8E}"/>
    <hyperlink ref="B7044" r:id="rId7036" xr:uid="{F274F17E-385F-49A8-B232-F28FC8B8D44A}"/>
    <hyperlink ref="B7045" r:id="rId7037" xr:uid="{CB504523-8295-4B1D-90B6-3947F1107C32}"/>
    <hyperlink ref="B7046" r:id="rId7038" xr:uid="{9E4B213D-0AD3-416D-8EBA-DC0CC0F75D0F}"/>
    <hyperlink ref="B7047" r:id="rId7039" xr:uid="{93FE5904-7554-4E4B-BFC3-6BD0EEAA35F7}"/>
    <hyperlink ref="B7048" r:id="rId7040" xr:uid="{4F3A4F7B-A0DD-4CC4-B88F-CCB6FD47D210}"/>
    <hyperlink ref="B7049" r:id="rId7041" xr:uid="{13C9212F-5931-4E1F-A093-FD0DB16605E9}"/>
    <hyperlink ref="B7050" r:id="rId7042" xr:uid="{3E0D18B1-92C7-4778-80F4-AFF8324F3414}"/>
    <hyperlink ref="B7051" r:id="rId7043" xr:uid="{2BD2E6F7-1D5A-452C-95E1-4E5087B4D748}"/>
    <hyperlink ref="B7052" r:id="rId7044" xr:uid="{142838C0-233F-4D05-8FFF-0D9382A642D0}"/>
    <hyperlink ref="B7053" r:id="rId7045" xr:uid="{9E00D532-F76F-431B-9A5D-A2510D2EC127}"/>
    <hyperlink ref="B7054" r:id="rId7046" xr:uid="{85A9CAF6-CC37-4523-80C1-ECF12232F40C}"/>
    <hyperlink ref="B7055" r:id="rId7047" xr:uid="{0415C49B-9090-4432-8722-398EF2548DF5}"/>
    <hyperlink ref="B7056" r:id="rId7048" xr:uid="{C5C36D74-0743-4FB2-929F-5FCFA307386F}"/>
    <hyperlink ref="B7057" r:id="rId7049" xr:uid="{52EDB75B-60BD-4F45-9853-EACD3934AFA7}"/>
    <hyperlink ref="B7058" r:id="rId7050" xr:uid="{A481CB4A-8A8F-42BF-ABDC-707369178466}"/>
    <hyperlink ref="B7059" r:id="rId7051" xr:uid="{02C477F8-DD96-4ADD-925C-859F1B758E99}"/>
    <hyperlink ref="B7060" r:id="rId7052" xr:uid="{E1575E6F-11DC-4C84-846D-A615C39DD44C}"/>
    <hyperlink ref="B7061" r:id="rId7053" xr:uid="{5E31A474-4DFE-4F8E-98E8-3F1FE4EE80E0}"/>
    <hyperlink ref="B7062" r:id="rId7054" xr:uid="{34B46E1B-FA56-45DA-A5F1-65275A69FE0F}"/>
    <hyperlink ref="B7063" r:id="rId7055" xr:uid="{B1CC72B1-A2EC-4B83-8ACC-5B0C1EE96223}"/>
    <hyperlink ref="B7064" r:id="rId7056" xr:uid="{D6D5D957-C1A8-4A5A-A57E-D89B95F41833}"/>
    <hyperlink ref="B7065" r:id="rId7057" xr:uid="{8688F033-211B-4C81-B8E6-F01B221E94DA}"/>
    <hyperlink ref="B7066" r:id="rId7058" xr:uid="{92C64136-4BE2-4A09-8580-6113F851609C}"/>
    <hyperlink ref="B7067" r:id="rId7059" xr:uid="{0B9D81D4-BC93-42FB-84F5-300FAC743AE3}"/>
    <hyperlink ref="B7068" r:id="rId7060" xr:uid="{1FF4F7D5-0A0B-4D79-910E-A3CC183CFDB4}"/>
    <hyperlink ref="B7069" r:id="rId7061" xr:uid="{322C890F-4D7D-4D09-A99B-21BB202B5756}"/>
    <hyperlink ref="B7070" r:id="rId7062" xr:uid="{EAF477BE-6C63-4D25-A831-3DF4C6E40F71}"/>
    <hyperlink ref="B7071" r:id="rId7063" xr:uid="{CBA3CF6B-6FB5-4DD0-9C8A-4C69C6C80A56}"/>
    <hyperlink ref="B7072" r:id="rId7064" xr:uid="{0A6E286C-8908-4562-9975-A46092C15EC5}"/>
    <hyperlink ref="B7073" r:id="rId7065" xr:uid="{40709431-9B3C-499E-A5B9-019E6C629AAA}"/>
    <hyperlink ref="B7074" r:id="rId7066" xr:uid="{209C0EED-393F-4750-A286-38C62EFBC315}"/>
    <hyperlink ref="B7075" r:id="rId7067" xr:uid="{5E202A23-001D-4051-A713-EB8255B69040}"/>
    <hyperlink ref="B7076" r:id="rId7068" xr:uid="{18301947-EA50-4833-AE4F-4540E6C289F5}"/>
    <hyperlink ref="B7077" r:id="rId7069" xr:uid="{D1A59686-B11C-4C00-9350-0EA283EF136E}"/>
    <hyperlink ref="B7078" r:id="rId7070" xr:uid="{60CD097E-5081-44C1-B9F1-D299BCE11323}"/>
    <hyperlink ref="B7079" r:id="rId7071" xr:uid="{E7CC7353-ACBB-4658-8E29-0E188142D17C}"/>
    <hyperlink ref="B7080" r:id="rId7072" xr:uid="{07FD719B-BE0B-4EBF-BCEF-2C02544021C0}"/>
    <hyperlink ref="B7081" r:id="rId7073" xr:uid="{3AB10DD2-41BE-4FA3-A653-CAB659DD5079}"/>
    <hyperlink ref="B7082" r:id="rId7074" xr:uid="{F9C6C11B-594A-4CFF-85FF-43390240F9BE}"/>
    <hyperlink ref="B7083" r:id="rId7075" xr:uid="{943B69AB-E234-4A89-ABE1-7D9B245B22FA}"/>
    <hyperlink ref="B7084" r:id="rId7076" xr:uid="{D24BC54F-BD3C-4BCA-AA4B-6EB0963D6138}"/>
    <hyperlink ref="B7085" r:id="rId7077" xr:uid="{C5676CD0-8C14-4ACB-80ED-A35A9D9EF9E4}"/>
    <hyperlink ref="B7086" r:id="rId7078" xr:uid="{F8A280B0-8C42-4F03-A5A4-FCE754A6291B}"/>
    <hyperlink ref="B7087" r:id="rId7079" xr:uid="{0CD5751B-5D5E-4464-879D-C32BFA57A184}"/>
    <hyperlink ref="B7088" r:id="rId7080" xr:uid="{0ECE2524-067E-48BE-9341-076CEA9CB0C5}"/>
    <hyperlink ref="B7089" r:id="rId7081" xr:uid="{86CAE457-7A20-4415-8616-2211A3B7FF47}"/>
    <hyperlink ref="B7090" r:id="rId7082" xr:uid="{A3FB019E-F802-4572-AB3B-91020A6391EE}"/>
    <hyperlink ref="B7091" r:id="rId7083" xr:uid="{28A04C2A-0C48-49AA-8507-A60AEBF12CC9}"/>
    <hyperlink ref="B7092" r:id="rId7084" xr:uid="{F7EAB4A4-6EC3-4E80-91EC-58B63992095F}"/>
    <hyperlink ref="B7093" r:id="rId7085" xr:uid="{67A76AD1-C249-4EF1-86F9-29C5B774CF6A}"/>
    <hyperlink ref="B7094" r:id="rId7086" xr:uid="{01806ADC-E1DB-4F26-A0BD-581C4E2BA933}"/>
    <hyperlink ref="B7095" r:id="rId7087" xr:uid="{8AF82C8F-C412-4777-B502-187663CFAB85}"/>
    <hyperlink ref="B7096" r:id="rId7088" xr:uid="{07CB9898-FA48-447F-A0D8-D96DCA2FA344}"/>
    <hyperlink ref="B7097" r:id="rId7089" xr:uid="{7F5C0A8B-CBBA-415E-9CCC-4296BA3ED94F}"/>
    <hyperlink ref="B7098" r:id="rId7090" xr:uid="{5E9E678F-6718-4B6C-8432-9999D038D606}"/>
    <hyperlink ref="B7099" r:id="rId7091" xr:uid="{32D110A0-BC69-4992-83E6-0D04EB9BED42}"/>
    <hyperlink ref="B7100" r:id="rId7092" xr:uid="{62734E39-3F7C-400D-8A78-F68A7A5FB59D}"/>
    <hyperlink ref="B7101" r:id="rId7093" xr:uid="{0126B6BE-A43C-4A76-B19C-CAAE466FFE95}"/>
    <hyperlink ref="B7102" r:id="rId7094" xr:uid="{060305AA-FE2E-49CA-A7B1-9F8EC8E882A7}"/>
    <hyperlink ref="B7103" r:id="rId7095" xr:uid="{25E891FA-BB13-4915-8353-F7B51631C8BB}"/>
    <hyperlink ref="B7104" r:id="rId7096" xr:uid="{B2DB7971-7257-4ECB-A537-49E1DD996106}"/>
    <hyperlink ref="B7105" r:id="rId7097" xr:uid="{95AC889E-60BC-4254-A71C-5D1BCEF72676}"/>
    <hyperlink ref="B7106" r:id="rId7098" xr:uid="{0F646228-838E-4DEE-8E53-DF8832F56CDE}"/>
    <hyperlink ref="B7107" r:id="rId7099" xr:uid="{4BE78AFD-A8E4-4ED9-AE69-0F0E8143AF61}"/>
    <hyperlink ref="B7108" r:id="rId7100" xr:uid="{31CAC297-4FBB-4A52-85A7-BFF6AED3CDBC}"/>
    <hyperlink ref="B7109" r:id="rId7101" xr:uid="{7E6051CB-84C2-4201-A36B-E4470C3DAA0D}"/>
    <hyperlink ref="B7110" r:id="rId7102" xr:uid="{2066A49B-426E-4DBA-ABE0-529E1896554A}"/>
    <hyperlink ref="B7111" r:id="rId7103" xr:uid="{51F2CCB3-7107-4F97-B220-562E8549408C}"/>
    <hyperlink ref="B7112" r:id="rId7104" xr:uid="{5CBA1907-3362-4E54-B767-DBA780116A2A}"/>
    <hyperlink ref="B7113" r:id="rId7105" xr:uid="{0F9D9A84-33FD-43EC-99C5-8C5BA9847727}"/>
    <hyperlink ref="B7114" r:id="rId7106" xr:uid="{618691C5-74B6-46E1-B791-B5000A846DE7}"/>
    <hyperlink ref="B7115" r:id="rId7107" xr:uid="{BCF4A077-084F-4FD6-915C-66BE8809D334}"/>
    <hyperlink ref="B7116" r:id="rId7108" xr:uid="{C7E43806-B5AF-479E-AD24-9B5671B18B0B}"/>
    <hyperlink ref="B7117" r:id="rId7109" xr:uid="{49863077-46AB-4576-A9AF-796F2AFF53F3}"/>
    <hyperlink ref="B7118" r:id="rId7110" xr:uid="{7ED7B7A6-01D4-4730-A180-5D0FCF7E43B4}"/>
    <hyperlink ref="B7119" r:id="rId7111" xr:uid="{A94CB1FA-FE17-499E-A8C5-38A8DF2FCB68}"/>
    <hyperlink ref="B7120" r:id="rId7112" xr:uid="{DC4B4F67-DBB8-4908-81E7-2803D1286ECB}"/>
    <hyperlink ref="B7121" r:id="rId7113" xr:uid="{A38D57C7-4F16-40E4-9947-DD9A811437AA}"/>
    <hyperlink ref="B7122" r:id="rId7114" xr:uid="{C93AFEFB-65CE-47E3-896B-5E5CA3769784}"/>
    <hyperlink ref="B7123" r:id="rId7115" xr:uid="{75A6EF33-E9B9-4B82-8443-C00B9C74D12A}"/>
    <hyperlink ref="B7124" r:id="rId7116" xr:uid="{AAB38DEF-8CB8-4DC2-BC49-EC04AD14C6B1}"/>
    <hyperlink ref="B7125" r:id="rId7117" xr:uid="{65DBD0F2-726C-44FF-8FBD-28FD5E13F287}"/>
    <hyperlink ref="B7126" r:id="rId7118" xr:uid="{59F5A555-08E7-4B01-BC23-25FF4F9D9D6C}"/>
    <hyperlink ref="B7127" r:id="rId7119" xr:uid="{BCBAF9AE-1807-468E-84D7-4A765E28C3E6}"/>
    <hyperlink ref="B7128" r:id="rId7120" xr:uid="{77959E25-2B32-43B9-8816-A369790142F4}"/>
    <hyperlink ref="B7129" r:id="rId7121" xr:uid="{C5D2E486-23DE-4A10-A2E1-8646EB783510}"/>
    <hyperlink ref="B7130" r:id="rId7122" xr:uid="{0C545646-0D8E-48CB-8EC3-26C3929DE92B}"/>
    <hyperlink ref="B7131" r:id="rId7123" xr:uid="{D5EAC9CF-91FD-4851-8CB0-BEEDA449AE7E}"/>
    <hyperlink ref="B7132" r:id="rId7124" xr:uid="{ABD05B1C-A0D5-402F-BED9-B4E55D652116}"/>
    <hyperlink ref="B7133" r:id="rId7125" xr:uid="{F76B2BCF-FAD5-41F6-B927-6E46DCCA6A54}"/>
    <hyperlink ref="B7134" r:id="rId7126" xr:uid="{9DD7F7FC-1F71-400B-9FCF-D74104205744}"/>
    <hyperlink ref="B7135" r:id="rId7127" xr:uid="{A8FC9E26-8613-437C-B824-C7DAA7502EC0}"/>
    <hyperlink ref="B7136" r:id="rId7128" xr:uid="{9CFCDCBD-1995-44E1-85DE-78203387D528}"/>
    <hyperlink ref="B7137" r:id="rId7129" xr:uid="{515862E8-3F0F-43CB-AB40-D6102330F6D3}"/>
    <hyperlink ref="B7138" r:id="rId7130" xr:uid="{4E4FE9E5-86E7-48EC-BECA-9EF8C265CBE8}"/>
    <hyperlink ref="B7139" r:id="rId7131" xr:uid="{8E7F16CE-1058-4544-8BBC-B02A0D64C09A}"/>
    <hyperlink ref="B7140" r:id="rId7132" xr:uid="{B6936C01-F8FB-4D69-A240-8A22798B488C}"/>
    <hyperlink ref="B7141" r:id="rId7133" xr:uid="{61E1C245-48B4-4912-B457-A767C0D89366}"/>
    <hyperlink ref="B7142" r:id="rId7134" xr:uid="{9D7D6CCF-55A6-40E1-8505-BA57DA4FC60D}"/>
    <hyperlink ref="B7143" r:id="rId7135" xr:uid="{E185B6F4-F886-41AB-B7CB-A44BE77F6A9D}"/>
    <hyperlink ref="B7144" r:id="rId7136" xr:uid="{7B57CCE4-BAF3-4D60-BB0C-D3A7BBBAABBE}"/>
    <hyperlink ref="B7145" r:id="rId7137" xr:uid="{17014978-9018-4B3C-AF33-24DBF9722AE8}"/>
    <hyperlink ref="B7146" r:id="rId7138" xr:uid="{6B259840-F322-45E1-A0B7-BC5D089488BC}"/>
    <hyperlink ref="B7147" r:id="rId7139" xr:uid="{243F0E33-1396-499C-91B9-B1197CE792A1}"/>
    <hyperlink ref="B7148" r:id="rId7140" xr:uid="{EE5B1797-5C44-4376-BA0C-ABE2E50C83F2}"/>
    <hyperlink ref="B7149" r:id="rId7141" xr:uid="{E386CD62-0B50-427C-A86C-DD7F0514CB63}"/>
    <hyperlink ref="B7150" r:id="rId7142" xr:uid="{6ECA9B85-1C16-4465-8358-364D4674E9A4}"/>
    <hyperlink ref="B7151" r:id="rId7143" xr:uid="{9FA66986-1699-4510-9A07-22E5CF63E681}"/>
    <hyperlink ref="B7152" r:id="rId7144" xr:uid="{C9564DE5-56A7-4CC7-B1EB-B1B990E22DD8}"/>
    <hyperlink ref="B7153" r:id="rId7145" xr:uid="{508D5C61-17C4-469F-94EF-C727706C8716}"/>
    <hyperlink ref="B7154" r:id="rId7146" xr:uid="{39CBC3C3-2E2F-45FC-9990-0A285433BF28}"/>
    <hyperlink ref="B7155" r:id="rId7147" xr:uid="{559AE6EB-0220-40BC-B395-0D400B8F37A4}"/>
    <hyperlink ref="B7156" r:id="rId7148" xr:uid="{3FE805FA-1F72-4C4B-9BD5-F9E3285FF2D7}"/>
    <hyperlink ref="B7157" r:id="rId7149" xr:uid="{D0F4F6A3-2413-48BD-8994-32D542CC5FE8}"/>
    <hyperlink ref="B7158" r:id="rId7150" xr:uid="{3CCA7A59-43E7-4994-ADAF-5A4B0E177A01}"/>
    <hyperlink ref="B7159" r:id="rId7151" xr:uid="{1DCF97DE-EE44-44FC-A636-A4FA2E195905}"/>
    <hyperlink ref="B7160" r:id="rId7152" xr:uid="{B8532FF3-0C8B-4285-AB2E-A151804E45CB}"/>
    <hyperlink ref="B7161" r:id="rId7153" xr:uid="{8F7DD7EB-7AE3-4D3A-B4F6-A78327705FEC}"/>
    <hyperlink ref="B7162" r:id="rId7154" xr:uid="{48DCEBF4-F0A4-4599-B23A-78BEFCCBD574}"/>
    <hyperlink ref="B7163" r:id="rId7155" xr:uid="{0A8360C6-F1BD-48CD-9528-96DAD542434D}"/>
    <hyperlink ref="B7164" r:id="rId7156" xr:uid="{37BAEC46-618A-43AF-980E-51FAB4A1A8D6}"/>
    <hyperlink ref="B7165" r:id="rId7157" xr:uid="{4E48E9C0-0D96-48AC-B99C-0983C7D3FCDE}"/>
    <hyperlink ref="B7166" r:id="rId7158" xr:uid="{1AB33FC1-BE2E-414B-8EA5-0C125E84374A}"/>
    <hyperlink ref="B7167" r:id="rId7159" xr:uid="{337DAF0F-9221-45F5-8575-38502628CEC4}"/>
    <hyperlink ref="B7168" r:id="rId7160" xr:uid="{A53984C0-9E38-4FB0-A12D-EE380111F9FE}"/>
    <hyperlink ref="B7169" r:id="rId7161" xr:uid="{C4BFA534-4F78-438B-9CE3-DB7C9CFFE1BF}"/>
    <hyperlink ref="B7170" r:id="rId7162" xr:uid="{C71D9EC2-71FC-4ACB-A0F9-0160A6C93FAC}"/>
    <hyperlink ref="B7171" r:id="rId7163" xr:uid="{6293E145-6EB1-4110-862E-46332B87433E}"/>
    <hyperlink ref="B7172" r:id="rId7164" xr:uid="{7F122F7E-329A-42D7-8FCB-30337F6B794B}"/>
    <hyperlink ref="B7173" r:id="rId7165" xr:uid="{970A78C3-3616-43D9-BBF5-703912EB24B7}"/>
    <hyperlink ref="B7174" r:id="rId7166" xr:uid="{882DC688-34BE-4DBE-9624-4337CC6F1270}"/>
    <hyperlink ref="B7175" r:id="rId7167" xr:uid="{03378723-C478-4BF3-ACCC-00783EE1E382}"/>
    <hyperlink ref="B7176" r:id="rId7168" xr:uid="{6DF19962-B2C3-457A-893E-D93DD19623D9}"/>
    <hyperlink ref="B7177" r:id="rId7169" xr:uid="{A4740B49-BF5F-4280-BC4D-DC93823E05EC}"/>
    <hyperlink ref="B7178" r:id="rId7170" xr:uid="{F7251AA5-EBB4-4402-BC88-6A911FCF1885}"/>
    <hyperlink ref="B7179" r:id="rId7171" xr:uid="{CF5E53C5-D876-4403-B3B7-2A493F5CE59B}"/>
    <hyperlink ref="B7180" r:id="rId7172" xr:uid="{FC57EE41-9AD2-40F3-8516-ABA607257FB2}"/>
    <hyperlink ref="B7181" r:id="rId7173" xr:uid="{0E17BCD3-EE2E-4661-BFED-53A059080B72}"/>
    <hyperlink ref="B7182" r:id="rId7174" xr:uid="{62F7DA31-87C4-43A5-942F-B3EF101E39DC}"/>
    <hyperlink ref="B7183" r:id="rId7175" xr:uid="{5455780E-4BD3-437F-ABE5-D5064E2F12D0}"/>
    <hyperlink ref="B7184" r:id="rId7176" xr:uid="{69509E23-685E-44AC-B7CE-84199A8D7DFD}"/>
    <hyperlink ref="B7185" r:id="rId7177" xr:uid="{5CF7850A-8EDA-4422-9C79-7B22381268DD}"/>
    <hyperlink ref="B7186" r:id="rId7178" xr:uid="{514125EF-453D-4A2F-B662-0AD21BFEC7A0}"/>
    <hyperlink ref="B7187" r:id="rId7179" xr:uid="{05E7F91A-4021-4D29-B415-72C8E808AFF2}"/>
    <hyperlink ref="B7188" r:id="rId7180" xr:uid="{F3022A76-24FA-4013-9AF1-ED4ECF134639}"/>
    <hyperlink ref="B7189" r:id="rId7181" xr:uid="{57CA96C0-810E-4133-B16B-E15C165BE822}"/>
    <hyperlink ref="B7190" r:id="rId7182" xr:uid="{359A8616-DD64-4C84-A52E-858667FDA71F}"/>
    <hyperlink ref="B7191" r:id="rId7183" xr:uid="{D74F3795-4FA3-4AB7-9223-BD1D24131A8F}"/>
    <hyperlink ref="B7192" r:id="rId7184" xr:uid="{16E2D003-4A5F-48D6-8C27-5CDD6B5AC37D}"/>
    <hyperlink ref="B7193" r:id="rId7185" xr:uid="{0C7F19FE-E0AF-4A99-824B-6EB4E5B2D44D}"/>
    <hyperlink ref="B7194" r:id="rId7186" xr:uid="{1296D806-FAB3-476A-8D9C-E27392787E79}"/>
    <hyperlink ref="B7195" r:id="rId7187" xr:uid="{0BCD34DE-C415-47AB-B0B0-9773DC246939}"/>
    <hyperlink ref="B7196" r:id="rId7188" xr:uid="{252C8A28-358C-42FA-89A6-B5742D2388A0}"/>
    <hyperlink ref="B7197" r:id="rId7189" xr:uid="{012A6ED0-5F5C-4A44-8604-D57BEA35DB78}"/>
    <hyperlink ref="B7198" r:id="rId7190" xr:uid="{422C052F-BFBB-48C3-BBC4-1339030CD03A}"/>
    <hyperlink ref="B7199" r:id="rId7191" xr:uid="{A52D2D97-F193-425B-A6A3-49309AE38F86}"/>
    <hyperlink ref="B7200" r:id="rId7192" xr:uid="{1BF9615C-524D-4233-AA2C-DCB3C87B3A7D}"/>
    <hyperlink ref="B7201" r:id="rId7193" xr:uid="{684AE71C-FEF5-453C-983A-A8CE7B0A5A15}"/>
    <hyperlink ref="B7202" r:id="rId7194" xr:uid="{339750C1-9BD6-4BC4-A430-B07C47227499}"/>
    <hyperlink ref="B7203" r:id="rId7195" xr:uid="{C4B9D68A-0827-4BDC-8F68-036C02C8B7C8}"/>
    <hyperlink ref="B7204" r:id="rId7196" xr:uid="{66E9695B-20B2-4328-9727-D178A91311E9}"/>
    <hyperlink ref="B7205" r:id="rId7197" xr:uid="{E0F4E1E2-98BA-4DEF-93CE-7B3B597750B7}"/>
    <hyperlink ref="B7206" r:id="rId7198" xr:uid="{167414C3-03EA-4E73-9493-5CC99635CA84}"/>
    <hyperlink ref="B7207" r:id="rId7199" xr:uid="{4579A783-BFC8-4889-A449-73E37036E1D7}"/>
    <hyperlink ref="B7208" r:id="rId7200" xr:uid="{6837268E-EAB1-48E0-A9A2-EF1326F3ADB8}"/>
    <hyperlink ref="B7209" r:id="rId7201" xr:uid="{32A53D57-79AF-45C8-855C-6A5EE8556F5A}"/>
    <hyperlink ref="B7210" r:id="rId7202" xr:uid="{CEF6A1E5-6D3D-4FCA-93D1-3B96B12E2701}"/>
    <hyperlink ref="B7211" r:id="rId7203" xr:uid="{9EFA00F8-C225-41E0-9DBF-3FC8D178B3C3}"/>
    <hyperlink ref="B7212" r:id="rId7204" xr:uid="{DAAA0A0D-982C-4CA1-806C-50F03DF9C3DB}"/>
    <hyperlink ref="B7213" r:id="rId7205" xr:uid="{D19D13C9-B761-481F-9DD7-695763ED4C4A}"/>
    <hyperlink ref="B7214" r:id="rId7206" xr:uid="{41EA50B2-4BF1-4A95-A6F0-917855439E51}"/>
    <hyperlink ref="B7215" r:id="rId7207" xr:uid="{58733463-019B-4CEB-8BA6-22C6BDE3DB0B}"/>
    <hyperlink ref="B7216" r:id="rId7208" xr:uid="{D3017B65-24D1-47BB-895A-C270069BCEC6}"/>
    <hyperlink ref="B7217" r:id="rId7209" xr:uid="{C2C67038-8C23-4C60-8CC3-4DF1CC51A6EA}"/>
    <hyperlink ref="B7218" r:id="rId7210" xr:uid="{52F0E7EC-7F2A-4018-8294-5FFCEF39F945}"/>
    <hyperlink ref="B7219" r:id="rId7211" xr:uid="{357BE012-EA6A-4959-BF2F-3F6F57CA88F9}"/>
    <hyperlink ref="B7220" r:id="rId7212" xr:uid="{B0DBBDC3-E701-4AAF-8F53-00701C29FCE3}"/>
    <hyperlink ref="B7221" r:id="rId7213" xr:uid="{3B8B6475-8445-43E8-9387-E772CD07B02C}"/>
    <hyperlink ref="B7222" r:id="rId7214" xr:uid="{504E3E11-34DB-4078-BC28-FFF8270BCE50}"/>
    <hyperlink ref="B7223" r:id="rId7215" xr:uid="{74B7D803-077E-446A-8E67-2E154F14D22E}"/>
    <hyperlink ref="B7224" r:id="rId7216" xr:uid="{4C6339EA-64ED-4E15-9BCE-53E0E4E66A46}"/>
    <hyperlink ref="B7225" r:id="rId7217" xr:uid="{F2569C52-6353-4E7D-8189-ECAA61E1FEF9}"/>
    <hyperlink ref="B7226" r:id="rId7218" xr:uid="{C3B0472B-CCED-41A1-98D6-F0FA34B78CB7}"/>
    <hyperlink ref="B7227" r:id="rId7219" xr:uid="{1DD31FF0-086B-4CCA-BFD0-38EFCCDF47B6}"/>
    <hyperlink ref="B7228" r:id="rId7220" xr:uid="{0F41BD79-7D80-4B5D-ACE5-F820605D4233}"/>
    <hyperlink ref="B7229" r:id="rId7221" xr:uid="{8DD41BB2-4DA6-4BB3-A88E-C5F59671EC9D}"/>
    <hyperlink ref="B7230" r:id="rId7222" xr:uid="{38B303A8-1794-4475-95B2-1EDFFDF5DC35}"/>
    <hyperlink ref="B7231" r:id="rId7223" xr:uid="{C10A797E-FC4C-4A3D-8D88-20E78F96D370}"/>
    <hyperlink ref="B7232" r:id="rId7224" xr:uid="{81414BE5-558F-4225-B343-6754EF4053F5}"/>
    <hyperlink ref="B7233" r:id="rId7225" xr:uid="{8EA23121-4C55-49DA-BD4F-EF8FA9626253}"/>
    <hyperlink ref="B7234" r:id="rId7226" xr:uid="{FDAD920F-0EB6-406B-8566-AB8A3B6F59F6}"/>
    <hyperlink ref="B7235" r:id="rId7227" xr:uid="{9D83B282-87C9-47F5-B37B-0621FFEADD8D}"/>
    <hyperlink ref="B7236" r:id="rId7228" xr:uid="{26F90FFD-15B3-4EA6-BE49-DABBA6769502}"/>
    <hyperlink ref="B7237" r:id="rId7229" xr:uid="{0FC1C823-868B-49B9-8D18-738B4F742331}"/>
    <hyperlink ref="B7238" r:id="rId7230" xr:uid="{845FCAE6-C6C8-4940-8585-52AD8FA4F661}"/>
    <hyperlink ref="B7239" r:id="rId7231" xr:uid="{FD63925A-CF7F-4D88-B285-C50B25B6951B}"/>
    <hyperlink ref="B7240" r:id="rId7232" xr:uid="{C1C2ECD3-AD14-42BF-B1CF-C625B21B24AA}"/>
    <hyperlink ref="B7241" r:id="rId7233" xr:uid="{0F6F2530-8096-4292-A630-1B030CB52B79}"/>
    <hyperlink ref="B7242" r:id="rId7234" xr:uid="{9B785F7D-04FC-4329-AEDD-BB8A11C48DA4}"/>
    <hyperlink ref="B7243" r:id="rId7235" xr:uid="{930A75D0-00F6-4558-B083-8AD3857E3F6F}"/>
    <hyperlink ref="B7244" r:id="rId7236" xr:uid="{2DF859DE-2CAD-446D-B667-E775B254D059}"/>
    <hyperlink ref="B7245" r:id="rId7237" xr:uid="{B98F14E7-570C-441F-A351-E7B379D5968D}"/>
    <hyperlink ref="B7246" r:id="rId7238" xr:uid="{9BCE5A10-471D-41D1-8D52-70B857E2FACE}"/>
    <hyperlink ref="B7247" r:id="rId7239" xr:uid="{150212A0-B5B9-4B06-8057-E90EA18EC804}"/>
    <hyperlink ref="B7248" r:id="rId7240" xr:uid="{3F62442C-89E0-461E-A5AA-F6FC251D1BC8}"/>
    <hyperlink ref="B7249" r:id="rId7241" xr:uid="{2FCAB716-2039-41C9-A512-2F3C7374E5ED}"/>
    <hyperlink ref="B7250" r:id="rId7242" xr:uid="{2B427B4C-773D-4DBE-957B-3F41A1B04F72}"/>
    <hyperlink ref="B7251" r:id="rId7243" xr:uid="{7EDA3288-8CF7-466B-A910-4EC065800762}"/>
    <hyperlink ref="B7252" r:id="rId7244" xr:uid="{46746D4D-20F2-46A0-9797-632C2853A3EE}"/>
    <hyperlink ref="B7253" r:id="rId7245" xr:uid="{C442B80C-D401-4447-82F8-4F9651B02BDD}"/>
    <hyperlink ref="B7254" r:id="rId7246" xr:uid="{E15A1261-3C31-4DB9-96BD-F5C910E2E164}"/>
    <hyperlink ref="B7255" r:id="rId7247" xr:uid="{8EC1D39A-AB98-4B96-ABEF-40E06F13BF7F}"/>
    <hyperlink ref="B7256" r:id="rId7248" xr:uid="{3802B257-EEB5-4522-B43B-1F238393F9FC}"/>
    <hyperlink ref="B7257" r:id="rId7249" xr:uid="{FC452BC4-A756-4094-9E96-00D586B8BE9E}"/>
    <hyperlink ref="B7258" r:id="rId7250" xr:uid="{0A45278C-52DD-4E2C-BB0A-63CCD68F0758}"/>
    <hyperlink ref="B7259" r:id="rId7251" xr:uid="{3FED0774-BBAC-4078-8248-392BF652E56D}"/>
    <hyperlink ref="B7260" r:id="rId7252" xr:uid="{9B2FEA5B-5161-451D-A8AF-C52E943B1C92}"/>
    <hyperlink ref="B7261" r:id="rId7253" xr:uid="{27C00455-41B2-47BD-B1AB-96B6365651B4}"/>
    <hyperlink ref="B7262" r:id="rId7254" xr:uid="{BE959351-EBDD-4810-ADF4-0D8BED056FC9}"/>
    <hyperlink ref="B7263" r:id="rId7255" xr:uid="{63900D5A-04FE-448C-8FCA-903C4547F5AF}"/>
    <hyperlink ref="B7264" r:id="rId7256" xr:uid="{EC589762-8134-4130-9C10-5E38B2B54D97}"/>
    <hyperlink ref="B7265" r:id="rId7257" xr:uid="{F6C03CB9-EFF9-41AB-98E7-240FF636166D}"/>
    <hyperlink ref="B7266" r:id="rId7258" xr:uid="{F32288DC-C9E6-41B8-9790-5C024C38ED78}"/>
    <hyperlink ref="B7267" r:id="rId7259" xr:uid="{6DE1B5E2-C6FC-4489-A5BE-F9C23E6B23DE}"/>
    <hyperlink ref="B7268" r:id="rId7260" xr:uid="{B7C5FB01-750B-4998-B68D-72B219C0B023}"/>
    <hyperlink ref="B7269" r:id="rId7261" xr:uid="{DDB72C45-09D2-4A64-BA33-0E328C60B282}"/>
    <hyperlink ref="B7270" r:id="rId7262" xr:uid="{CF3D04ED-AD02-4FB2-93DD-6D7B195379D9}"/>
    <hyperlink ref="B7271" r:id="rId7263" xr:uid="{81FFB89F-84A6-40A3-B3D0-458EFCAA073B}"/>
    <hyperlink ref="B7272" r:id="rId7264" xr:uid="{115BF916-4EF4-4565-A0D2-99012BF59A40}"/>
    <hyperlink ref="B7273" r:id="rId7265" xr:uid="{2DC25BC1-C3B7-4DB6-A059-F55F51339904}"/>
    <hyperlink ref="B7274" r:id="rId7266" xr:uid="{AF73126D-27B5-4D60-A2E8-98948A5DC442}"/>
    <hyperlink ref="B7275" r:id="rId7267" xr:uid="{3FBE88CE-0ADF-4357-B9BC-EBBE6388401D}"/>
    <hyperlink ref="B7276" r:id="rId7268" xr:uid="{CB66FBC1-17DE-4665-A3AC-2640192BE6C8}"/>
    <hyperlink ref="B7277" r:id="rId7269" xr:uid="{F5EFCDBF-AC79-4D93-8E56-600C000666A2}"/>
    <hyperlink ref="B7278" r:id="rId7270" xr:uid="{F1213FC6-AF04-4881-92B4-EFAC4DE78C66}"/>
    <hyperlink ref="B7279" r:id="rId7271" xr:uid="{C042B809-1A0A-4671-A9A3-98661A0EEBFF}"/>
    <hyperlink ref="B7280" r:id="rId7272" xr:uid="{D91BF672-400B-49A9-BC02-A84CC1C34CA1}"/>
    <hyperlink ref="B7281" r:id="rId7273" xr:uid="{8F5CD073-484A-4AEF-8B98-FEBDDDEEC56C}"/>
    <hyperlink ref="B7282" r:id="rId7274" xr:uid="{04A461A6-20D9-408F-B58B-321C8CB64E0B}"/>
    <hyperlink ref="B7283" r:id="rId7275" xr:uid="{DC6F0D29-CF45-46B5-B254-F71D3D12CF80}"/>
    <hyperlink ref="B7284" r:id="rId7276" xr:uid="{E63D95A4-C8C2-4FDD-B0D7-86FAB857FB00}"/>
    <hyperlink ref="B7285" r:id="rId7277" xr:uid="{176AF7FF-C053-415F-BF4D-91A00F0EFC98}"/>
    <hyperlink ref="B7286" r:id="rId7278" xr:uid="{0D60E9BF-8EAD-4FB7-8879-7FB5B9F7AC7F}"/>
    <hyperlink ref="B7287" r:id="rId7279" xr:uid="{51C0D763-300A-47C2-A7B0-1EA1B2FD982F}"/>
    <hyperlink ref="B7288" r:id="rId7280" xr:uid="{3A70C18A-BDCD-426E-8389-201425927033}"/>
    <hyperlink ref="B7289" r:id="rId7281" xr:uid="{F00D4201-0C19-48FD-9006-31136BB0F56C}"/>
    <hyperlink ref="B7290" r:id="rId7282" xr:uid="{C86C688A-6D55-4AF2-B6AD-3B805B426C77}"/>
    <hyperlink ref="B7291" r:id="rId7283" xr:uid="{E5F100D7-2F3E-404D-B58D-96CD05E88DC1}"/>
    <hyperlink ref="B7292" r:id="rId7284" xr:uid="{70285EC3-35F2-47CF-A316-535B80B9A792}"/>
    <hyperlink ref="B7293" r:id="rId7285" xr:uid="{EE9886DE-0ECD-4E5C-ACCE-228EFD675DA7}"/>
    <hyperlink ref="B7294" r:id="rId7286" xr:uid="{F65EEBDC-B724-4427-B62E-5406E61BB81C}"/>
    <hyperlink ref="B7295" r:id="rId7287" xr:uid="{C3D1C091-0DB9-48DD-93FC-0F79AA11D77A}"/>
    <hyperlink ref="B7296" r:id="rId7288" xr:uid="{BE4FD615-1610-4411-ABD9-BDE4C8273FC4}"/>
    <hyperlink ref="B7297" r:id="rId7289" xr:uid="{D06D32F4-45F3-4353-88B9-8DA77720EDA8}"/>
    <hyperlink ref="B7298" r:id="rId7290" xr:uid="{0208AF94-F3BE-41EB-8620-E9A6FC0EB46F}"/>
    <hyperlink ref="B7299" r:id="rId7291" xr:uid="{6E2C3B21-705C-4628-864B-6E8FBEA69FD4}"/>
    <hyperlink ref="B7300" r:id="rId7292" xr:uid="{EC234919-3976-4E17-BFD3-F1D5D645F034}"/>
    <hyperlink ref="B7301" r:id="rId7293" xr:uid="{480656E3-289C-4C45-A94D-605CF35BB3E9}"/>
    <hyperlink ref="B7302" r:id="rId7294" xr:uid="{B1DDA5E7-76C0-4D43-A1B9-67EADEA5D2EF}"/>
    <hyperlink ref="B7303" r:id="rId7295" xr:uid="{D3C01E8D-E81A-430D-B7D2-1B30DADB6A28}"/>
    <hyperlink ref="B7304" r:id="rId7296" xr:uid="{F842F983-BED0-44D8-AB45-2B124FA920A7}"/>
    <hyperlink ref="B7305" r:id="rId7297" xr:uid="{6B1A532E-2DF2-41FA-9031-F2F372EE2FF2}"/>
    <hyperlink ref="B7306" r:id="rId7298" xr:uid="{779D97B4-7137-4DE2-9788-3BB761D130BA}"/>
    <hyperlink ref="B7307" r:id="rId7299" xr:uid="{D053ED51-568E-4350-84EC-1ABB4D0D20E1}"/>
    <hyperlink ref="B7308" r:id="rId7300" xr:uid="{CDCE96CE-AE24-4E8E-A374-6777164B4D84}"/>
    <hyperlink ref="B7309" r:id="rId7301" xr:uid="{3CDF3FB7-73E1-4576-8B55-8CCEBA17D837}"/>
    <hyperlink ref="B7310" r:id="rId7302" xr:uid="{12D5CD8F-C9F2-442B-8533-770598E906DA}"/>
    <hyperlink ref="B7311" r:id="rId7303" xr:uid="{F1237E7A-B3D0-4519-B4F4-E828A7E50D3C}"/>
    <hyperlink ref="B7312" r:id="rId7304" xr:uid="{46C6D14A-06C3-45E9-AAC1-DF182FC4B74B}"/>
    <hyperlink ref="B7313" r:id="rId7305" xr:uid="{DE3FEE66-3A0D-4E6C-BA30-9786DCEC7019}"/>
    <hyperlink ref="B7314" r:id="rId7306" xr:uid="{7858138C-599E-478F-BF88-83D4E90721B1}"/>
    <hyperlink ref="B7315" r:id="rId7307" xr:uid="{5B7505EF-D1A9-433F-9233-101F6B445547}"/>
    <hyperlink ref="B7316" r:id="rId7308" xr:uid="{CE751734-8303-412D-AD39-002226C78131}"/>
    <hyperlink ref="B7317" r:id="rId7309" xr:uid="{4FD02E3C-6231-4D9A-A5AB-72EAE71424D4}"/>
    <hyperlink ref="B7318" r:id="rId7310" xr:uid="{8F7EE47D-24ED-4E77-84CF-60DAE6668308}"/>
    <hyperlink ref="B7319" r:id="rId7311" xr:uid="{2A223CBA-369D-4BCF-94A5-46510B6BE697}"/>
    <hyperlink ref="B7320" r:id="rId7312" xr:uid="{44C89F0F-16DC-4447-B986-8EF9A1D7E8EC}"/>
    <hyperlink ref="B7321" r:id="rId7313" xr:uid="{A7E3CDAB-C83B-4B90-A2CB-F9F2373C4A71}"/>
    <hyperlink ref="B7322" r:id="rId7314" xr:uid="{6A90CA14-6F96-41F5-9A6C-88223EEF518F}"/>
    <hyperlink ref="B7323" r:id="rId7315" xr:uid="{0872C909-2117-4DA2-B907-8FFFE22F0E64}"/>
    <hyperlink ref="B7324" r:id="rId7316" xr:uid="{207E5930-0A83-42F9-8EB8-0A176CA1886C}"/>
    <hyperlink ref="B7325" r:id="rId7317" xr:uid="{FD4F2764-AA47-4597-B746-4F8C33AC8D85}"/>
    <hyperlink ref="B7326" r:id="rId7318" xr:uid="{2175C0DB-CAAC-4CF2-98DD-091383485B45}"/>
    <hyperlink ref="B7327" r:id="rId7319" xr:uid="{8ADC5046-2A20-4CBF-B26F-B7681673537F}"/>
    <hyperlink ref="B7328" r:id="rId7320" xr:uid="{BA300B41-F928-483B-90DA-6AA11CA378F3}"/>
    <hyperlink ref="B7329" r:id="rId7321" xr:uid="{12A7E031-3098-4FC0-9A36-FAB9EC9C812B}"/>
    <hyperlink ref="B7330" r:id="rId7322" xr:uid="{B3F2F85F-B307-42B8-9363-2F9AFE7BDE45}"/>
    <hyperlink ref="B7331" r:id="rId7323" xr:uid="{860D85CF-05C3-42DA-93CA-D34CF59339AD}"/>
    <hyperlink ref="B7332" r:id="rId7324" xr:uid="{A681C66F-0EA9-49C2-BA00-86F1BBD1DC22}"/>
    <hyperlink ref="B7333" r:id="rId7325" xr:uid="{A5B99739-78AB-4B58-8964-B58A96F65BB4}"/>
    <hyperlink ref="B7334" r:id="rId7326" xr:uid="{EF82699B-10F4-497D-A085-DD44B8CBA846}"/>
    <hyperlink ref="B7335" r:id="rId7327" xr:uid="{49038947-1A13-489D-89AE-CE9B91DE19F5}"/>
    <hyperlink ref="B7336" r:id="rId7328" xr:uid="{837CDEAB-A6A3-456A-BB7C-1327C7658451}"/>
    <hyperlink ref="B7337" r:id="rId7329" xr:uid="{F02980BC-C39A-4D4D-BC66-9AA71AD0EA3C}"/>
    <hyperlink ref="B7338" r:id="rId7330" xr:uid="{66328939-E654-4521-980D-EB4644887713}"/>
    <hyperlink ref="B7339" r:id="rId7331" xr:uid="{516A1F52-396D-4386-8646-E8320FE0370B}"/>
    <hyperlink ref="B7340" r:id="rId7332" xr:uid="{0596DAFC-7F9A-4572-A465-0DDDA4396E79}"/>
    <hyperlink ref="B7341" r:id="rId7333" xr:uid="{2069114B-2B34-46B8-BBB4-DB47E2D2DB7C}"/>
    <hyperlink ref="B7342" r:id="rId7334" xr:uid="{47212790-6491-4D56-B85B-5DE1B4E980C6}"/>
    <hyperlink ref="B7343" r:id="rId7335" xr:uid="{46CF2236-1F4B-430E-8FED-4CF6143F037F}"/>
    <hyperlink ref="B7344" r:id="rId7336" xr:uid="{190FD1BA-F22B-44B3-BED6-681D1260B357}"/>
    <hyperlink ref="B7345" r:id="rId7337" xr:uid="{62A46975-2CA7-45F6-AFBB-995094DE6E17}"/>
    <hyperlink ref="B7346" r:id="rId7338" xr:uid="{9F58786D-DD7C-4860-B395-D5233C3FD473}"/>
    <hyperlink ref="B7347" r:id="rId7339" xr:uid="{D877B53A-ED0E-4C0C-8844-70395903C5C1}"/>
    <hyperlink ref="B7348" r:id="rId7340" xr:uid="{22585321-CFC1-4EE9-B8B6-F89D67158F28}"/>
    <hyperlink ref="B7349" r:id="rId7341" xr:uid="{B664B86E-7B43-4255-A799-C8A4227F42F0}"/>
    <hyperlink ref="B7350" r:id="rId7342" xr:uid="{F60A9DF4-3389-456A-A86C-852948FC186C}"/>
    <hyperlink ref="B7351" r:id="rId7343" xr:uid="{0B8709E6-9D36-4553-A953-34F73B0CABCB}"/>
    <hyperlink ref="B7352" r:id="rId7344" xr:uid="{859B770B-0E29-4460-82BC-C2D551B5F8BD}"/>
    <hyperlink ref="B7353" r:id="rId7345" xr:uid="{010FCBCD-59D1-4F89-9978-60885BB1AF43}"/>
    <hyperlink ref="B7354" r:id="rId7346" xr:uid="{89161D78-4ACC-467E-B0C9-906A63BF0DF1}"/>
    <hyperlink ref="B7355" r:id="rId7347" xr:uid="{6AD967BE-06C9-4C1A-88AF-A31399390E87}"/>
    <hyperlink ref="B7356" r:id="rId7348" xr:uid="{BDFB74CD-BF81-4016-A45B-290DB439950D}"/>
    <hyperlink ref="B7357" r:id="rId7349" xr:uid="{AE652C18-8285-4913-AFAA-4CFA61184F41}"/>
    <hyperlink ref="B7358" r:id="rId7350" xr:uid="{BFE75D99-938F-4419-A3D9-F4CEAB209238}"/>
    <hyperlink ref="B7359" r:id="rId7351" xr:uid="{B4E5A11C-5D5C-4E73-AE9C-7BA54493F862}"/>
    <hyperlink ref="B7360" r:id="rId7352" xr:uid="{B2236737-D239-4AC0-902E-9BA382E4791F}"/>
    <hyperlink ref="B7361" r:id="rId7353" xr:uid="{CB783D19-47A2-4644-A99C-F72FD01512F3}"/>
    <hyperlink ref="B7362" r:id="rId7354" xr:uid="{7A578E52-1488-415B-AEFD-314CD2DAA2B5}"/>
    <hyperlink ref="B7363" r:id="rId7355" xr:uid="{D9FC6086-0BDA-4E95-86D0-D55F03A57619}"/>
    <hyperlink ref="B7364" r:id="rId7356" xr:uid="{88E984F4-F158-437D-8A47-5BF4417F4CF8}"/>
    <hyperlink ref="B7365" r:id="rId7357" xr:uid="{AA268D84-4EB4-45D7-B1B0-58A31DE2628C}"/>
    <hyperlink ref="B7366" r:id="rId7358" xr:uid="{C2072B7F-5892-4655-B4B5-5A5A6A9ABB1C}"/>
    <hyperlink ref="B7367" r:id="rId7359" xr:uid="{DEC2591E-377F-4461-A41C-E1CB13791814}"/>
    <hyperlink ref="B7368" r:id="rId7360" xr:uid="{C3548FD3-CD87-4D05-946C-1C430DF77A19}"/>
    <hyperlink ref="B7369" r:id="rId7361" xr:uid="{427DE19B-1485-4075-B119-AE4C15608B03}"/>
    <hyperlink ref="B7370" r:id="rId7362" xr:uid="{88767BC3-A05D-4256-96ED-2149A03BF95B}"/>
    <hyperlink ref="B7371" r:id="rId7363" xr:uid="{0C4036DE-C6D9-4F68-9A56-5216EB6C8078}"/>
    <hyperlink ref="B7372" r:id="rId7364" xr:uid="{4C0795E4-1019-4E86-866F-57CAACE659D2}"/>
    <hyperlink ref="B7373" r:id="rId7365" xr:uid="{91FDBAA3-5AC5-470C-82FF-CDAD4AEAF50A}"/>
    <hyperlink ref="B7374" r:id="rId7366" xr:uid="{CF3BA366-40A3-4460-A000-C2DE34F85F01}"/>
    <hyperlink ref="B7375" r:id="rId7367" xr:uid="{B4B3A302-9023-4A44-BB94-FB88DA4494D6}"/>
    <hyperlink ref="B7376" r:id="rId7368" xr:uid="{60FD6322-295B-4CAF-9172-C37CF236FF2B}"/>
    <hyperlink ref="B7377" r:id="rId7369" xr:uid="{4FD6BB1F-C13C-46D8-89AA-BD8EDC99967D}"/>
    <hyperlink ref="B7378" r:id="rId7370" xr:uid="{A6DE4C06-8F7D-45BE-ADAB-AE40C650C3DB}"/>
    <hyperlink ref="B7379" r:id="rId7371" xr:uid="{DE187A78-9125-477F-99AC-E2F91719C621}"/>
    <hyperlink ref="B7380" r:id="rId7372" xr:uid="{2D420888-473B-4F6A-98D4-F74EB694C7E9}"/>
    <hyperlink ref="B7381" r:id="rId7373" xr:uid="{EB2331DE-37C0-4D08-8C53-B4DCAB5B0AF0}"/>
    <hyperlink ref="B7382" r:id="rId7374" xr:uid="{43416279-9BC1-44C1-9020-F13B8719AE89}"/>
    <hyperlink ref="B7383" r:id="rId7375" xr:uid="{A4490598-91CF-4691-B3ED-BB2B1BEAF2BE}"/>
    <hyperlink ref="B7384" r:id="rId7376" xr:uid="{65850FBD-DBC3-4CD9-8EFF-87678FD8B42A}"/>
    <hyperlink ref="B7385" r:id="rId7377" xr:uid="{2D8410E4-7D05-49DF-BBC3-FCD9EBD86D40}"/>
    <hyperlink ref="B7386" r:id="rId7378" xr:uid="{8EB0E4CF-D0C4-4267-911F-BD57FA7729F1}"/>
    <hyperlink ref="B7387" r:id="rId7379" xr:uid="{050F42E0-9B5F-42C7-BB43-1EA6C685DA1E}"/>
    <hyperlink ref="B7388" r:id="rId7380" xr:uid="{5EB122A6-1139-46EE-99DD-6F865A30480A}"/>
    <hyperlink ref="B7389" r:id="rId7381" xr:uid="{A2D8C681-F813-4F6F-B651-1636A2F0B14C}"/>
    <hyperlink ref="B7390" r:id="rId7382" xr:uid="{4A56EBA9-44FE-43E2-9568-047B74EE9925}"/>
    <hyperlink ref="B7391" r:id="rId7383" xr:uid="{C8832962-4F9A-46BD-A4C6-6AB74878B6B2}"/>
    <hyperlink ref="B7392" r:id="rId7384" xr:uid="{F843D474-6AE8-4A04-8F66-10AB7437BD2C}"/>
    <hyperlink ref="B7393" r:id="rId7385" xr:uid="{CD7C04D3-DA5B-4B34-B18E-1196D5F9FD0C}"/>
    <hyperlink ref="B7394" r:id="rId7386" xr:uid="{1455AB11-8921-4839-BE7D-ED2C4584313F}"/>
    <hyperlink ref="B7395" r:id="rId7387" xr:uid="{6A428D72-39E8-4858-9B8E-7A9401BEF010}"/>
    <hyperlink ref="B7396" r:id="rId7388" xr:uid="{D82D4A6C-F119-486A-B251-E69381386F0C}"/>
    <hyperlink ref="B7397" r:id="rId7389" xr:uid="{2E46D4FB-20E3-407B-B710-6366DD32BBAB}"/>
    <hyperlink ref="B7398" r:id="rId7390" xr:uid="{33FC950F-E0A4-410C-A824-20D89C2E17D2}"/>
    <hyperlink ref="B7399" r:id="rId7391" xr:uid="{DB1C1E35-C932-48BA-91F0-6F8A2F45E61E}"/>
    <hyperlink ref="B7400" r:id="rId7392" xr:uid="{1E74F455-94EB-42ED-ADA5-60001F635C62}"/>
    <hyperlink ref="B7401" r:id="rId7393" xr:uid="{B77FEA17-0081-41ED-9D18-04007B823308}"/>
    <hyperlink ref="B7402" r:id="rId7394" xr:uid="{E2011D19-2839-44A6-9079-914A286314A2}"/>
    <hyperlink ref="B7403" r:id="rId7395" xr:uid="{47BC5D2B-2881-499B-9E14-51AAC222AD3B}"/>
    <hyperlink ref="B7404" r:id="rId7396" xr:uid="{E95E602A-C9F0-49F4-925C-9ED2178DCCB2}"/>
    <hyperlink ref="B7405" r:id="rId7397" xr:uid="{22FC7045-889B-4594-AA7D-2069A3253884}"/>
    <hyperlink ref="B7406" r:id="rId7398" xr:uid="{DEC2DB2C-78E7-4F55-8430-5CC57AFF6D77}"/>
    <hyperlink ref="B7407" r:id="rId7399" xr:uid="{621E7E5C-0065-486A-BD5B-E0480554A649}"/>
    <hyperlink ref="B7408" r:id="rId7400" xr:uid="{DF0BD3C5-04B4-45C2-9156-09B1F5946C55}"/>
    <hyperlink ref="B7409" r:id="rId7401" xr:uid="{83D4F37F-44E6-4C12-BF23-607424A56194}"/>
    <hyperlink ref="B7410" r:id="rId7402" xr:uid="{15627D02-5BBC-4BFE-B392-208C20611B61}"/>
    <hyperlink ref="B7411" r:id="rId7403" xr:uid="{55193582-6FB3-4249-A6C6-83B5C3143251}"/>
    <hyperlink ref="B7412" r:id="rId7404" xr:uid="{54518F04-A720-4FCA-90D3-0BC2FFBF308A}"/>
    <hyperlink ref="B7413" r:id="rId7405" xr:uid="{D5402EBB-749A-44D3-AA03-25205D14CCA7}"/>
    <hyperlink ref="B7414" r:id="rId7406" xr:uid="{0D12AB79-C2D6-4599-A063-6677733E4325}"/>
    <hyperlink ref="B7415" r:id="rId7407" xr:uid="{194F00CC-0200-4263-A792-87230CA4B153}"/>
    <hyperlink ref="B7416" r:id="rId7408" xr:uid="{DEF51F4B-237C-4CCF-BED6-B762CE6E1E16}"/>
    <hyperlink ref="B7417" r:id="rId7409" xr:uid="{0CFAE170-3ADA-4254-BA26-9CDF091EA757}"/>
    <hyperlink ref="B7418" r:id="rId7410" xr:uid="{4060ED93-8B3E-4F45-9A88-D3DDB221F6F3}"/>
    <hyperlink ref="B7419" r:id="rId7411" xr:uid="{3105A4D2-C41E-4A6F-8D16-F154A28931D2}"/>
    <hyperlink ref="B7420" r:id="rId7412" xr:uid="{473008D6-1943-4A3B-9770-9F5E05496478}"/>
    <hyperlink ref="B7421" r:id="rId7413" xr:uid="{ADBF10F4-9C4E-463C-AC60-4FD672A35720}"/>
    <hyperlink ref="B7422" r:id="rId7414" xr:uid="{41F71502-6B6A-447B-AFF2-7F15DD931570}"/>
    <hyperlink ref="B7423" r:id="rId7415" xr:uid="{1F64F932-7EAF-4C79-9FAF-2F4141BCE7BC}"/>
    <hyperlink ref="B7424" r:id="rId7416" xr:uid="{29D0687A-A194-4DCD-8FDC-4DC5325527AF}"/>
    <hyperlink ref="B7425" r:id="rId7417" xr:uid="{F96EB4D7-A82A-42AF-8CEE-F2E11CF32EA5}"/>
    <hyperlink ref="B7426" r:id="rId7418" xr:uid="{89105914-4C3C-48A5-8573-8E18091A48DD}"/>
    <hyperlink ref="B7427" r:id="rId7419" xr:uid="{CBBD3922-CA1D-4625-BA47-B156C5112917}"/>
    <hyperlink ref="B7428" r:id="rId7420" xr:uid="{F8D67061-9B72-4A9B-BA68-E41A116A5F7F}"/>
    <hyperlink ref="B7429" r:id="rId7421" xr:uid="{A1033F77-50C7-4B59-B5A7-7A81C92BCA27}"/>
    <hyperlink ref="B7430" r:id="rId7422" xr:uid="{29D27486-1C6F-4C91-8092-F65AEE66D6FF}"/>
    <hyperlink ref="B7431" r:id="rId7423" xr:uid="{CFF6D514-99D8-4865-8B3F-A5CD7F095B00}"/>
    <hyperlink ref="B7432" r:id="rId7424" xr:uid="{00927915-F434-4F44-862C-DC7F8656162C}"/>
    <hyperlink ref="B7433" r:id="rId7425" xr:uid="{1CD3B811-B905-45B4-BB45-A6E194646BCE}"/>
    <hyperlink ref="B7434" r:id="rId7426" xr:uid="{C326E9BB-BAF7-46A3-83FD-ECB620355AB4}"/>
    <hyperlink ref="B7435" r:id="rId7427" xr:uid="{59F8EA7E-D84E-45F9-B91C-2139636B992B}"/>
    <hyperlink ref="B7436" r:id="rId7428" xr:uid="{CB32F6B0-560E-4902-BF2F-2D1ED7987E2C}"/>
    <hyperlink ref="B7437" r:id="rId7429" xr:uid="{0CF690D5-7AAB-43A9-9CB6-8AA424BFDE32}"/>
    <hyperlink ref="B7438" r:id="rId7430" xr:uid="{88CFA881-CD3E-457C-8A28-17CB8350F32A}"/>
    <hyperlink ref="B7439" r:id="rId7431" xr:uid="{2178F6F0-EFAC-4547-82BC-CBAF862DF9EA}"/>
    <hyperlink ref="B7440" r:id="rId7432" xr:uid="{281EF1DD-20C5-48C6-B781-385CD010620D}"/>
    <hyperlink ref="B7441" r:id="rId7433" xr:uid="{754B1B11-BF85-4D7D-B6B3-7EC320315B29}"/>
    <hyperlink ref="B7442" r:id="rId7434" xr:uid="{D7A7D4DC-8EF3-4769-AAC1-59E6CC5BDD4B}"/>
    <hyperlink ref="B7443" r:id="rId7435" xr:uid="{B26A53EC-9E81-4D37-9ABC-8E4A214BF3C0}"/>
    <hyperlink ref="B7444" r:id="rId7436" xr:uid="{C568DF5B-6B88-48F2-B9D3-BB169B8B61A0}"/>
    <hyperlink ref="B7445" r:id="rId7437" xr:uid="{3D2B23FF-FCED-4EF9-BDDA-40812EA9E871}"/>
    <hyperlink ref="B7446" r:id="rId7438" xr:uid="{C8BCE5DC-4D16-49E7-AB89-529639C61EB8}"/>
    <hyperlink ref="B7447" r:id="rId7439" xr:uid="{24B4FF62-9ADF-4499-B58C-64D139E7AC15}"/>
    <hyperlink ref="B7448" r:id="rId7440" xr:uid="{0890204E-24DB-4D84-AC64-6BB6BBB37C14}"/>
    <hyperlink ref="B7449" r:id="rId7441" xr:uid="{F3569822-9EDC-4960-BC32-21AE11EFCF50}"/>
    <hyperlink ref="B7450" r:id="rId7442" xr:uid="{4899F886-2CD1-4F83-8DA5-0CE75BC079E2}"/>
    <hyperlink ref="B7451" r:id="rId7443" xr:uid="{96331FB2-B4A8-4E76-A03A-DF08DE6C6008}"/>
    <hyperlink ref="B7452" r:id="rId7444" xr:uid="{9F96147D-D159-430C-9CFC-E1DF881C83FA}"/>
    <hyperlink ref="B7453" r:id="rId7445" xr:uid="{A754B4AE-32C7-4BC8-850E-4A519B60FC46}"/>
    <hyperlink ref="B7454" r:id="rId7446" xr:uid="{3602DDC7-29CD-467E-982E-7F340B2C765D}"/>
    <hyperlink ref="B7455" r:id="rId7447" xr:uid="{E3EA10BC-C407-4419-BA04-65E6C0FCD3F1}"/>
    <hyperlink ref="B7456" r:id="rId7448" xr:uid="{C644E746-4ADD-4E28-85BE-1CAD491D1CF4}"/>
    <hyperlink ref="B7457" r:id="rId7449" xr:uid="{9CA36D3C-515F-4C5B-A0FF-79A9D51ECBA7}"/>
    <hyperlink ref="B7458" r:id="rId7450" xr:uid="{1EDB26ED-E9A2-4FF7-89E3-D0B22A69B3BE}"/>
    <hyperlink ref="B7459" r:id="rId7451" xr:uid="{398D0DBA-7BD9-419B-B37F-3CD6DFFD1570}"/>
    <hyperlink ref="B7460" r:id="rId7452" xr:uid="{00661472-A7C6-4B41-B985-A5F31EB2644D}"/>
    <hyperlink ref="B7461" r:id="rId7453" xr:uid="{B269856B-B67F-49FB-BC6F-5F42D6806602}"/>
    <hyperlink ref="B7462" r:id="rId7454" xr:uid="{F6700714-9A2E-4A17-A6C4-B6733079BFC4}"/>
    <hyperlink ref="B7463" r:id="rId7455" xr:uid="{9430FD78-A79B-49E2-B2D6-23867AEA2A6E}"/>
    <hyperlink ref="B7464" r:id="rId7456" xr:uid="{430D85E5-4DCA-4288-9D1D-81A7887D5CDD}"/>
    <hyperlink ref="B7465" r:id="rId7457" xr:uid="{50EF9BC6-89F7-4D1B-A3C3-AAEB064876B9}"/>
    <hyperlink ref="B7466" r:id="rId7458" xr:uid="{A67E2E89-4491-4BA6-8460-52F4F6157217}"/>
    <hyperlink ref="B7467" r:id="rId7459" xr:uid="{CC8C0A1E-22EE-4AFC-9FE9-2030D1F8DA63}"/>
    <hyperlink ref="B7468" r:id="rId7460" xr:uid="{F52C359A-5FB5-48F1-89FC-308CF0C96CC5}"/>
    <hyperlink ref="B7469" r:id="rId7461" xr:uid="{AF716C4B-CD8A-46AC-95B6-4623B3F1FD74}"/>
    <hyperlink ref="B7470" r:id="rId7462" xr:uid="{04A45A91-9101-4759-8F4F-2D2B7A4F2D5A}"/>
    <hyperlink ref="B7471" r:id="rId7463" xr:uid="{99089275-6E7A-4609-A533-6530C48434BD}"/>
    <hyperlink ref="B7472" r:id="rId7464" xr:uid="{EC6E17B6-F25D-4941-8EB6-A6B4C73CA791}"/>
    <hyperlink ref="B7473" r:id="rId7465" xr:uid="{BEEF3FB8-CBEA-49B9-885C-A328CC82F21C}"/>
    <hyperlink ref="B7474" r:id="rId7466" xr:uid="{4A9F898E-29F6-4682-BD67-61B1BA0F1AF8}"/>
    <hyperlink ref="B7475" r:id="rId7467" xr:uid="{80692B70-F5C8-4B1D-A8A3-8D2091F0F3BE}"/>
    <hyperlink ref="B7476" r:id="rId7468" xr:uid="{0E00BEB9-286E-4C00-8863-4E3714AF866F}"/>
    <hyperlink ref="B7477" r:id="rId7469" xr:uid="{1C688AB6-211B-44CE-A44E-0805EA9263C0}"/>
    <hyperlink ref="B7478" r:id="rId7470" xr:uid="{A8DB2933-DA6F-4D79-81F2-064635587EAF}"/>
    <hyperlink ref="B7479" r:id="rId7471" xr:uid="{E5DD53F3-B9D9-4CEF-90EB-C80DB1A0EF8C}"/>
    <hyperlink ref="B7480" r:id="rId7472" xr:uid="{1F97F0A1-693B-4B4F-9798-764D359CB37B}"/>
    <hyperlink ref="B7481" r:id="rId7473" xr:uid="{C8B91343-73B7-4595-826F-CDA35E301B3A}"/>
    <hyperlink ref="B7482" r:id="rId7474" xr:uid="{F5815B78-31A7-4038-9CE3-903FEE6592A9}"/>
    <hyperlink ref="B7483" r:id="rId7475" xr:uid="{EF4609B7-245B-4C15-B2CD-EC0C9E4E1CFA}"/>
    <hyperlink ref="B7484" r:id="rId7476" xr:uid="{A5764EEF-5452-4BCB-AD88-6A52B22EA902}"/>
    <hyperlink ref="B7485" r:id="rId7477" xr:uid="{2686EE95-4392-4B40-8102-CFF61A0326FE}"/>
    <hyperlink ref="B7486" r:id="rId7478" xr:uid="{1226547C-7FBD-4C4B-972E-9EB19C5082B5}"/>
    <hyperlink ref="B7487" r:id="rId7479" xr:uid="{64BD5634-C539-4FDC-B8E1-5CD7CF9C3421}"/>
    <hyperlink ref="B7488" r:id="rId7480" xr:uid="{8F44B5D3-ECAE-4206-99AA-A9D0FDC42ADA}"/>
    <hyperlink ref="B7489" r:id="rId7481" xr:uid="{902354C8-A102-4B8F-AC9F-6325104EA49A}"/>
    <hyperlink ref="B7490" r:id="rId7482" xr:uid="{E56924F2-640D-4764-A666-3646C209B542}"/>
    <hyperlink ref="B7491" r:id="rId7483" xr:uid="{70194A3F-7C00-46CB-A640-6A5C2A15F686}"/>
    <hyperlink ref="B7492" r:id="rId7484" xr:uid="{2DE932F9-C4C9-45E3-95C5-98673FD69636}"/>
    <hyperlink ref="B7493" r:id="rId7485" xr:uid="{E7B73456-6E3F-4A45-B97D-0192B0D199EA}"/>
    <hyperlink ref="B7494" r:id="rId7486" xr:uid="{422C0A38-B7FF-4DA4-BC74-160621690266}"/>
    <hyperlink ref="B7495" r:id="rId7487" xr:uid="{1F8ED8DE-2B52-4160-A237-8B294028CE7B}"/>
    <hyperlink ref="B7496" r:id="rId7488" xr:uid="{D45512F3-C276-4519-B031-BAC02F509D3C}"/>
    <hyperlink ref="B7497" r:id="rId7489" xr:uid="{68F1B407-8ADC-4304-9096-9FEAF97E1940}"/>
    <hyperlink ref="B7498" r:id="rId7490" xr:uid="{9FC076D1-54C5-4076-87A4-01820576C433}"/>
    <hyperlink ref="B7499" r:id="rId7491" xr:uid="{63DF1413-0614-4E6A-9F52-62527300DB12}"/>
    <hyperlink ref="B7500" r:id="rId7492" xr:uid="{E3C43428-77F6-4195-8294-EC1426F9B460}"/>
    <hyperlink ref="B7501" r:id="rId7493" xr:uid="{0E3782A6-F9EF-465C-82A2-FCEA716F912C}"/>
    <hyperlink ref="B7502" r:id="rId7494" xr:uid="{51AD9B22-6EFE-48AF-9F43-3C5E69BA8DE1}"/>
    <hyperlink ref="B7503" r:id="rId7495" xr:uid="{10BAAECD-1A89-4285-8E34-6D56F9026E5A}"/>
    <hyperlink ref="B7504" r:id="rId7496" xr:uid="{02C73292-BD75-4FFF-9C12-BD0738025599}"/>
    <hyperlink ref="B7505" r:id="rId7497" xr:uid="{18CF8C8B-D044-4ED3-B006-ED5119F717DE}"/>
    <hyperlink ref="B7506" r:id="rId7498" xr:uid="{A04ECBA4-779E-44B2-90C6-D48C85F9F7F1}"/>
    <hyperlink ref="B7507" r:id="rId7499" xr:uid="{B3AC1928-E131-4A2E-9564-FCC55A183882}"/>
    <hyperlink ref="B7508" r:id="rId7500" xr:uid="{35DC3AEA-C54C-4978-9E32-589CF9F8D9A9}"/>
    <hyperlink ref="B7509" r:id="rId7501" xr:uid="{E2BD94DE-9762-4922-B1C3-85472E72A2D6}"/>
    <hyperlink ref="B7510" r:id="rId7502" xr:uid="{E196D9C6-014D-482D-8E8C-0366B404EFE5}"/>
    <hyperlink ref="B7511" r:id="rId7503" xr:uid="{96DBCEAF-F681-4E93-B9A7-6233C19EA4F6}"/>
    <hyperlink ref="B7512" r:id="rId7504" xr:uid="{125D7F20-E72C-407D-93EA-83DC5D3DA499}"/>
    <hyperlink ref="B7513" r:id="rId7505" xr:uid="{B3273B8E-457B-4455-84D5-2C1766EA8433}"/>
    <hyperlink ref="B7514" r:id="rId7506" xr:uid="{8C7CFFFC-9122-4AC7-8219-658F1B820625}"/>
    <hyperlink ref="B7515" r:id="rId7507" xr:uid="{14ED2ECA-AF72-4475-A2B6-A49ECCFFDDE3}"/>
    <hyperlink ref="B7516" r:id="rId7508" xr:uid="{1F232E5C-298A-4AD1-A292-5B3690523E4C}"/>
    <hyperlink ref="B7517" r:id="rId7509" xr:uid="{C1A0E993-E908-4E4F-ACA0-FA8D72969594}"/>
    <hyperlink ref="B7518" r:id="rId7510" xr:uid="{118B6CC3-8B5F-4DF6-83CB-C6B888C1F922}"/>
    <hyperlink ref="B7519" r:id="rId7511" xr:uid="{C1DADB88-575D-46B3-98B4-55C0EE5943E9}"/>
    <hyperlink ref="B7520" r:id="rId7512" xr:uid="{0DCBBF75-9920-4AEC-920D-85837B882CD1}"/>
    <hyperlink ref="B7521" r:id="rId7513" xr:uid="{70A2DC74-9D5D-4904-846D-46C05F66886A}"/>
    <hyperlink ref="B7522" r:id="rId7514" xr:uid="{DEBB939D-D333-43AD-A324-F13FDD0F2E4D}"/>
    <hyperlink ref="B7523" r:id="rId7515" xr:uid="{F3408DDB-5C3B-4DA4-8F96-718D3A062CDC}"/>
    <hyperlink ref="B7524" r:id="rId7516" xr:uid="{E4E98D3F-F1E6-4982-A1B3-C31C41033BEC}"/>
    <hyperlink ref="B7525" r:id="rId7517" xr:uid="{8D6C562E-27C3-4902-A2B5-64760BDBE45B}"/>
    <hyperlink ref="B7526" r:id="rId7518" xr:uid="{83FDE6BA-FE70-495A-8786-4ED17F5AEE4E}"/>
    <hyperlink ref="B7527" r:id="rId7519" xr:uid="{D77FFA09-8CEC-4F03-A352-6A1F41198086}"/>
    <hyperlink ref="B7528" r:id="rId7520" xr:uid="{B0E23F72-EF48-488A-967A-3A1850F96872}"/>
    <hyperlink ref="B7529" r:id="rId7521" xr:uid="{E5E61EC1-6244-42D5-818C-A3E18BFA09B9}"/>
    <hyperlink ref="B7530" r:id="rId7522" xr:uid="{E200DEB7-ED04-49F5-8FD6-5A482AEC63AC}"/>
    <hyperlink ref="B7531" r:id="rId7523" xr:uid="{BAA8FADE-EF76-40AB-9573-C6D345C4FC59}"/>
    <hyperlink ref="B7532" r:id="rId7524" xr:uid="{7B185C48-4284-4B2D-AE5D-AF5FD9B3370A}"/>
    <hyperlink ref="B7533" r:id="rId7525" xr:uid="{9BE36D10-2D94-48F4-9281-8A96C7B02708}"/>
    <hyperlink ref="B7534" r:id="rId7526" xr:uid="{1B4C23A2-ED7C-42E2-8287-DC279EA93CC4}"/>
    <hyperlink ref="B7535" r:id="rId7527" xr:uid="{E5D05F83-C093-4F5F-849F-235BF99D3B80}"/>
    <hyperlink ref="B7536" r:id="rId7528" xr:uid="{2C2AA42D-361E-4874-A48B-69FF8BB0B558}"/>
    <hyperlink ref="B7537" r:id="rId7529" xr:uid="{B458C52E-9E74-45E7-9C04-08234A176F61}"/>
    <hyperlink ref="B7538" r:id="rId7530" xr:uid="{092C924B-9C43-4A7A-8D98-7D324CFF0C67}"/>
    <hyperlink ref="B7539" r:id="rId7531" xr:uid="{4E43A0F6-AACE-49E2-B66E-F49F8EE193E1}"/>
    <hyperlink ref="B7540" r:id="rId7532" xr:uid="{0B64038D-F66A-4A36-ABAE-B33197A1DA66}"/>
    <hyperlink ref="B7541" r:id="rId7533" xr:uid="{422F4A14-DC1C-424A-AF00-C275FD0E566F}"/>
    <hyperlink ref="B7542" r:id="rId7534" xr:uid="{AE0FC114-1A20-4854-B50C-ED7D73E16C1B}"/>
    <hyperlink ref="B7543" r:id="rId7535" xr:uid="{3E5AAF14-8DF7-4688-8A0D-5BAC3653DAE0}"/>
    <hyperlink ref="B7544" r:id="rId7536" xr:uid="{FC39E72F-28A9-4851-BBC8-66B2E0949644}"/>
    <hyperlink ref="B7545" r:id="rId7537" xr:uid="{E0998D3B-30E2-4759-ADA3-4E10AB88B92A}"/>
    <hyperlink ref="B7546" r:id="rId7538" xr:uid="{B3D28D14-35D8-4A60-AF94-DC947996F0BB}"/>
    <hyperlink ref="B7547" r:id="rId7539" xr:uid="{ABA318C2-1D8E-40E6-A910-341DB54C85C5}"/>
    <hyperlink ref="B7548" r:id="rId7540" xr:uid="{65630896-D0DC-4B3D-BE67-72CF5325CE8A}"/>
    <hyperlink ref="B7549" r:id="rId7541" xr:uid="{0FB905B2-9EF5-4FDB-94A4-B5EB2C792A96}"/>
    <hyperlink ref="B7550" r:id="rId7542" xr:uid="{520BA37C-4469-4244-B4F1-C014966CE145}"/>
    <hyperlink ref="B7551" r:id="rId7543" xr:uid="{9C585AD2-B0B9-4D56-9216-39F442C3BC1D}"/>
    <hyperlink ref="B7552" r:id="rId7544" xr:uid="{E0162C47-A712-41C5-8C55-AD3DB47D6489}"/>
    <hyperlink ref="B7553" r:id="rId7545" xr:uid="{83F6D016-F657-4CB7-A4AF-16DACCE4CAD2}"/>
    <hyperlink ref="B7554" r:id="rId7546" xr:uid="{D83E6D23-D577-4A99-A4BB-098418E89627}"/>
    <hyperlink ref="B7555" r:id="rId7547" xr:uid="{544F9BFE-AA9C-4F9D-A9AF-D697F429238A}"/>
    <hyperlink ref="B7556" r:id="rId7548" xr:uid="{186F34DC-F677-49E3-80B9-56CB4D1657E7}"/>
    <hyperlink ref="B7557" r:id="rId7549" xr:uid="{FE3BE411-8501-4FF9-86A0-EA00E9623466}"/>
    <hyperlink ref="B7558" r:id="rId7550" xr:uid="{9F243C2F-F0EF-4F73-9DA7-2FDF67F9621F}"/>
    <hyperlink ref="B7559" r:id="rId7551" xr:uid="{AA902525-87B6-44AB-849C-57078D8636E8}"/>
    <hyperlink ref="B7560" r:id="rId7552" xr:uid="{3AB4C154-55C8-4942-98AC-F9FDA53BDAE9}"/>
    <hyperlink ref="B7561" r:id="rId7553" xr:uid="{4124B7D8-E7B0-47D1-A137-ADA7C0242A91}"/>
    <hyperlink ref="B7562" r:id="rId7554" xr:uid="{CAB42066-B7A0-4C26-AD5D-3E52CBC48060}"/>
    <hyperlink ref="B7563" r:id="rId7555" xr:uid="{594BF8DD-CDC7-40EE-B554-A2CF6F60CE00}"/>
    <hyperlink ref="B7564" r:id="rId7556" xr:uid="{7351715A-790E-41A6-AAE9-4B14A9B13ECE}"/>
    <hyperlink ref="B7565" r:id="rId7557" xr:uid="{FD085D5F-A705-4486-B081-FE6F3C043CC6}"/>
    <hyperlink ref="B7566" r:id="rId7558" xr:uid="{12D2C0DC-3B2B-4620-8FA8-616D8CC71070}"/>
    <hyperlink ref="B7567" r:id="rId7559" xr:uid="{7CA776DD-FD31-44F9-AE04-B3A5D2ABF936}"/>
    <hyperlink ref="B7568" r:id="rId7560" xr:uid="{98D2201E-5127-49BA-AA8A-FAEAA444067A}"/>
    <hyperlink ref="B7569" r:id="rId7561" xr:uid="{56212C3F-6A99-4719-814F-F7824C3F6B66}"/>
    <hyperlink ref="B7570" r:id="rId7562" xr:uid="{418C940E-9CAD-4F04-876B-0408E0D2A23D}"/>
    <hyperlink ref="B7571" r:id="rId7563" xr:uid="{67BEF594-40ED-4A86-B0F9-62576F000F8A}"/>
    <hyperlink ref="B7572" r:id="rId7564" xr:uid="{1F7448CB-F010-4FF6-B279-2A7FEBE2581E}"/>
    <hyperlink ref="B7573" r:id="rId7565" xr:uid="{19DB989B-EA02-436E-8026-8958CCB755A5}"/>
    <hyperlink ref="B7574" r:id="rId7566" xr:uid="{464198AA-608B-4E20-A3C2-423BA0E372B8}"/>
    <hyperlink ref="B7575" r:id="rId7567" xr:uid="{48B0AD91-00B7-45E3-A225-5AD33AF3FE5B}"/>
    <hyperlink ref="B7576" r:id="rId7568" xr:uid="{FF4F720A-552B-4637-9DB6-AD5D9B0956B6}"/>
    <hyperlink ref="B7577" r:id="rId7569" xr:uid="{CF6ECEB5-DA2C-4E16-B44F-85E5E5B77E40}"/>
    <hyperlink ref="B7578" r:id="rId7570" xr:uid="{AE827B61-BFE7-47FA-8970-52AEDAEBD2E0}"/>
    <hyperlink ref="B7579" r:id="rId7571" xr:uid="{A606F04E-3858-4586-9974-6C736E430762}"/>
    <hyperlink ref="B7580" r:id="rId7572" xr:uid="{C6DE64F8-FCB0-48F4-9738-0FEFF217969F}"/>
    <hyperlink ref="B7581" r:id="rId7573" xr:uid="{2A0EC809-9494-4A41-AD3A-E523527B6D43}"/>
    <hyperlink ref="B7582" r:id="rId7574" xr:uid="{170E095B-97DE-4C8F-8B4C-F0694D43ACFE}"/>
    <hyperlink ref="B7583" r:id="rId7575" xr:uid="{31411323-CD42-4531-8ECC-08B4CA1EFEB7}"/>
    <hyperlink ref="B7584" r:id="rId7576" xr:uid="{0CF62533-3020-4D2A-87AC-F5EFEC0C5041}"/>
    <hyperlink ref="B7585" r:id="rId7577" xr:uid="{B3036054-3A96-4674-B97D-2595AF902420}"/>
    <hyperlink ref="B7586" r:id="rId7578" xr:uid="{F459F608-E35D-46DE-A989-EB993D48E3B0}"/>
    <hyperlink ref="B7587" r:id="rId7579" xr:uid="{951C0A86-348E-4A0E-98D4-70A61BCC2A57}"/>
    <hyperlink ref="B7588" r:id="rId7580" xr:uid="{07B2F045-4038-4518-B14B-04CCC7E030D1}"/>
    <hyperlink ref="B7589" r:id="rId7581" xr:uid="{92B3E9D7-2397-493C-88FE-F131434FCD39}"/>
    <hyperlink ref="B7590" r:id="rId7582" xr:uid="{C097F556-8AEB-4C50-A16A-951562BDCFAE}"/>
    <hyperlink ref="B7591" r:id="rId7583" xr:uid="{95825BAF-0E05-42B3-8E99-7EC0BCAE0DEE}"/>
    <hyperlink ref="B7592" r:id="rId7584" xr:uid="{9B2FFED9-0199-43CD-8C2A-7EF3AC68FEC7}"/>
    <hyperlink ref="B7593" r:id="rId7585" xr:uid="{5518595F-7782-4CE3-8295-23315E41F278}"/>
    <hyperlink ref="B7594" r:id="rId7586" xr:uid="{3FC34FE2-84EB-4108-8027-39CFDE269DEC}"/>
    <hyperlink ref="B7595" r:id="rId7587" xr:uid="{70441620-2CFD-4C2B-AA5C-3CD0BD35F271}"/>
    <hyperlink ref="B7596" r:id="rId7588" xr:uid="{F6D6176D-F84C-4F2E-AA0D-04069E5F87D8}"/>
    <hyperlink ref="B7597" r:id="rId7589" xr:uid="{A8B0E722-6D7E-44F8-A48A-7D197FCC321F}"/>
    <hyperlink ref="B7598" r:id="rId7590" xr:uid="{DD60FC23-B601-40B4-8B48-B0021124502B}"/>
    <hyperlink ref="B7599" r:id="rId7591" xr:uid="{9000C6DE-50BE-4C0E-A4EC-66CBE540FD01}"/>
    <hyperlink ref="B7600" r:id="rId7592" xr:uid="{DCD75405-E2A2-4ACF-9527-B2FA5E8A6C2C}"/>
    <hyperlink ref="B7601" r:id="rId7593" xr:uid="{4AD4D8E3-0211-48B0-904B-31F1C4D27D53}"/>
    <hyperlink ref="B7602" r:id="rId7594" xr:uid="{0302BE0E-5C34-42A4-93F9-63AC2FB56C55}"/>
    <hyperlink ref="B7603" r:id="rId7595" xr:uid="{F5373C89-2680-4EAE-9152-B437216EB326}"/>
    <hyperlink ref="B7604" r:id="rId7596" xr:uid="{00D51749-0530-4E95-A8AA-FF87D88FFF19}"/>
    <hyperlink ref="B7605" r:id="rId7597" xr:uid="{5A9AFBAF-D375-4267-A022-51D2708DA6C8}"/>
    <hyperlink ref="B7606" r:id="rId7598" xr:uid="{360831C8-943D-4849-AB17-1AB5A04F8B4E}"/>
    <hyperlink ref="B7607" r:id="rId7599" xr:uid="{E47162F8-F573-4325-BBC3-DBD45304ACFA}"/>
    <hyperlink ref="B7608" r:id="rId7600" xr:uid="{558F9140-BD1E-4377-B64E-B0A5C7A6CE44}"/>
    <hyperlink ref="B7609" r:id="rId7601" xr:uid="{6B5BBFD5-3318-4E24-81C5-E1042435F21B}"/>
    <hyperlink ref="B7610" r:id="rId7602" xr:uid="{269C202C-4896-4859-AD96-93AA958750BD}"/>
    <hyperlink ref="B7611" r:id="rId7603" xr:uid="{9316498B-759B-48BC-9C7C-F55298CF667F}"/>
    <hyperlink ref="B7612" r:id="rId7604" xr:uid="{4FEEDAC5-313C-473A-A89F-F990A6C5EA05}"/>
    <hyperlink ref="B7613" r:id="rId7605" xr:uid="{5C927EC7-DCE7-4AB9-995D-5D7972534B87}"/>
    <hyperlink ref="B7614" r:id="rId7606" xr:uid="{D6D70114-C9CF-45EE-93F3-E72F17E60474}"/>
    <hyperlink ref="B7615" r:id="rId7607" xr:uid="{A72EFCC0-D153-40A1-A71C-90E3EC004F14}"/>
    <hyperlink ref="B7616" r:id="rId7608" xr:uid="{4E7954EC-FC86-46ED-BAA1-2E59B81D4092}"/>
    <hyperlink ref="B7617" r:id="rId7609" xr:uid="{E5C6CBED-AA45-4393-A76A-32A832ABD889}"/>
    <hyperlink ref="B7618" r:id="rId7610" xr:uid="{16A65F1A-9FB9-48D2-978D-A67C66F3BC0C}"/>
    <hyperlink ref="B7619" r:id="rId7611" xr:uid="{16B2B543-E01D-4BCF-9B5A-A3825752E48A}"/>
    <hyperlink ref="B7620" r:id="rId7612" xr:uid="{EEA59FD6-C882-405D-90AE-401F4966E162}"/>
    <hyperlink ref="B7621" r:id="rId7613" xr:uid="{BE334D4F-219B-425E-B686-A83F6201F553}"/>
    <hyperlink ref="B7622" r:id="rId7614" xr:uid="{50058B94-8731-471A-AD69-64242EC513B1}"/>
    <hyperlink ref="B7623" r:id="rId7615" xr:uid="{C78D2B80-3C7E-4784-BDAA-E721D8D63CB4}"/>
    <hyperlink ref="B7624" r:id="rId7616" xr:uid="{8C00B06D-E564-469D-A311-7ABF032936A5}"/>
    <hyperlink ref="B7625" r:id="rId7617" xr:uid="{114647BC-7CAF-4225-B249-1C196BA1A1FD}"/>
    <hyperlink ref="B7626" r:id="rId7618" xr:uid="{74F399F6-C88F-4384-8236-7737A4715C7D}"/>
    <hyperlink ref="B7627" r:id="rId7619" xr:uid="{93A58E7B-5964-4589-A88C-1CCAFB9EF783}"/>
    <hyperlink ref="B7628" r:id="rId7620" xr:uid="{089554D5-3B61-46DE-8C9F-E862FC93F58A}"/>
    <hyperlink ref="B7629" r:id="rId7621" xr:uid="{E042E992-2208-428E-A87F-68A6A1F91B67}"/>
    <hyperlink ref="B7630" r:id="rId7622" xr:uid="{E9B44F27-D1E3-404C-8810-F3A6DC0D077E}"/>
    <hyperlink ref="B7631" r:id="rId7623" xr:uid="{2BB7CD4A-83CF-461E-A781-ED39ECD7059E}"/>
    <hyperlink ref="B7632" r:id="rId7624" xr:uid="{B3C04B66-D184-414C-A88D-1E8521C1B971}"/>
    <hyperlink ref="B7633" r:id="rId7625" xr:uid="{017A40AA-9564-4E56-AAF3-BA81D848A475}"/>
    <hyperlink ref="B7634" r:id="rId7626" xr:uid="{8ACF44A6-3075-403B-97A7-FE33952390DA}"/>
    <hyperlink ref="B7635" r:id="rId7627" xr:uid="{7F263E4E-F403-44EB-804C-6AAD7B412A27}"/>
    <hyperlink ref="B7636" r:id="rId7628" xr:uid="{DE327DC4-3F3C-44BB-98AA-A0054398982F}"/>
    <hyperlink ref="B7637" r:id="rId7629" xr:uid="{5E6673BA-1E8E-427A-8332-EFD6068C4B48}"/>
    <hyperlink ref="B7638" r:id="rId7630" xr:uid="{C1884446-0A88-4F7C-BCD8-8BF9F52D3CB2}"/>
    <hyperlink ref="B7639" r:id="rId7631" xr:uid="{0A97532D-7F82-4C24-868F-58C4F8A96A8F}"/>
    <hyperlink ref="B7640" r:id="rId7632" xr:uid="{349D81BF-20BC-4592-A597-0924C6563F8C}"/>
    <hyperlink ref="B7641" r:id="rId7633" xr:uid="{4469CDCB-3086-4CFA-8A10-0E7C62B5180F}"/>
    <hyperlink ref="B7642" r:id="rId7634" xr:uid="{404DD53F-C899-4EE4-98BB-4AE61B8BD65D}"/>
    <hyperlink ref="B7643" r:id="rId7635" xr:uid="{B4763472-414E-453A-8A27-BFDA46686874}"/>
    <hyperlink ref="B7644" r:id="rId7636" xr:uid="{CDD90C7E-04B5-4C40-B9B3-88DDB64B510B}"/>
    <hyperlink ref="B7645" r:id="rId7637" xr:uid="{7EB2B530-695B-43D0-B0A0-6A037B9D7748}"/>
    <hyperlink ref="B7646" r:id="rId7638" xr:uid="{6709CF66-2242-4585-8B52-239E18D3DDED}"/>
    <hyperlink ref="B7647" r:id="rId7639" xr:uid="{3A3B11B5-BD1B-4500-96B5-77C7D96B1934}"/>
    <hyperlink ref="B7648" r:id="rId7640" xr:uid="{99EF8331-D4E1-4EAA-928E-EB09A76362C5}"/>
    <hyperlink ref="B7649" r:id="rId7641" xr:uid="{0DD2A0D9-75DF-4246-83FD-D01E832AFBAF}"/>
    <hyperlink ref="B7650" r:id="rId7642" xr:uid="{13F037A3-A4C5-485D-88E1-0530815BD870}"/>
    <hyperlink ref="B7651" r:id="rId7643" xr:uid="{789D9270-5D27-4166-84B6-7F116D6B663F}"/>
    <hyperlink ref="B7652" r:id="rId7644" xr:uid="{532F345D-7C7B-4CB4-ACC4-C267160233AA}"/>
    <hyperlink ref="B7653" r:id="rId7645" xr:uid="{BBFF1008-A558-4944-94CF-349423E9CBE1}"/>
    <hyperlink ref="B7654" r:id="rId7646" xr:uid="{A8E60A04-0183-4F0A-8A66-2F1FBCB4FE05}"/>
    <hyperlink ref="B7655" r:id="rId7647" xr:uid="{F86028BF-5CE6-473F-BA00-2CDD26512CEB}"/>
    <hyperlink ref="B7656" r:id="rId7648" xr:uid="{E9DF9B08-ED9E-48BE-9391-6D7489E00674}"/>
    <hyperlink ref="B7657" r:id="rId7649" xr:uid="{9B046ABA-98BB-4B5C-B2B0-37291BA63345}"/>
    <hyperlink ref="B7658" r:id="rId7650" xr:uid="{9975E1F0-8EC9-4D85-88F8-02F7476366A0}"/>
    <hyperlink ref="B7659" r:id="rId7651" xr:uid="{C152A138-C04B-4F08-B1BE-BFF443B0187C}"/>
    <hyperlink ref="B7660" r:id="rId7652" xr:uid="{4C3D1584-6075-4CC0-8A48-0F8AB1721B59}"/>
    <hyperlink ref="B7661" r:id="rId7653" xr:uid="{FC611168-5E3F-43D4-B394-4D0C70D54885}"/>
    <hyperlink ref="B7662" r:id="rId7654" xr:uid="{9416B259-32A1-4CD6-A215-C45D37CBF1C4}"/>
    <hyperlink ref="B7663" r:id="rId7655" xr:uid="{F0DFE229-8539-4D68-924D-3A76D7466741}"/>
    <hyperlink ref="B7664" r:id="rId7656" xr:uid="{2D49019D-578F-4AD1-9A7C-FBE72AD63805}"/>
    <hyperlink ref="B7665" r:id="rId7657" xr:uid="{F8469B88-C0C3-40AA-8083-4DDD03193444}"/>
    <hyperlink ref="B7666" r:id="rId7658" xr:uid="{D4192BE9-197E-4D1E-B1D1-5AF86A0BB210}"/>
    <hyperlink ref="B7667" r:id="rId7659" xr:uid="{6193CF3A-9E86-4810-975E-2ACA050D0EBC}"/>
    <hyperlink ref="B7668" r:id="rId7660" xr:uid="{B0CB56E3-CCCA-42B4-8A43-5250C8B58A0C}"/>
    <hyperlink ref="B7669" r:id="rId7661" xr:uid="{5E12126C-E185-458B-A1FC-913F8AB008AD}"/>
    <hyperlink ref="B7670" r:id="rId7662" xr:uid="{B1442505-2D15-41E7-A558-F5C4C167DA40}"/>
    <hyperlink ref="B7671" r:id="rId7663" xr:uid="{0C49D936-E840-4FF6-8A42-80869A1FB19B}"/>
    <hyperlink ref="B7672" r:id="rId7664" xr:uid="{2E3AD1F3-65FA-4BC7-9FB9-FC74EE47511A}"/>
    <hyperlink ref="B7673" r:id="rId7665" xr:uid="{4D74BA43-9DA9-4E33-AF5F-2B766CCC141A}"/>
    <hyperlink ref="B7674" r:id="rId7666" xr:uid="{BC67C956-B492-4CD3-AB54-CE2A7E614A07}"/>
    <hyperlink ref="B7675" r:id="rId7667" xr:uid="{5A45AFE5-1CB1-4624-A728-39996EE5E5EC}"/>
    <hyperlink ref="B7676" r:id="rId7668" xr:uid="{4CD99BA1-F3FE-40D2-9645-C31177A34274}"/>
    <hyperlink ref="B7677" r:id="rId7669" xr:uid="{1A8158DB-24C7-4613-83B6-16A546E5D04E}"/>
    <hyperlink ref="B7678" r:id="rId7670" xr:uid="{B5403E26-CFBE-42D0-A6EE-2AE86AE39332}"/>
    <hyperlink ref="B7679" r:id="rId7671" xr:uid="{191B289E-18FC-4CDB-9EB3-BF4942AF4BA8}"/>
    <hyperlink ref="B7680" r:id="rId7672" xr:uid="{68F568A3-67D9-43F0-A020-783A72AC7232}"/>
    <hyperlink ref="B7681" r:id="rId7673" xr:uid="{65852250-846F-4C4F-9ACF-15365536282A}"/>
    <hyperlink ref="B7682" r:id="rId7674" xr:uid="{E56AC48A-E2B0-419A-98B3-C7BA81F53156}"/>
    <hyperlink ref="B7683" r:id="rId7675" xr:uid="{D98AE9BC-5D58-478C-8FED-E91710827169}"/>
    <hyperlink ref="B7684" r:id="rId7676" xr:uid="{0F5C4490-DB42-4AB6-8D6C-8EC0B642B75E}"/>
    <hyperlink ref="B7685" r:id="rId7677" xr:uid="{3CF40B59-1C35-4BD7-A6D1-ADE9673BB51C}"/>
    <hyperlink ref="B7686" r:id="rId7678" xr:uid="{A5BA51AB-7EAD-4CB6-894C-E59BC4735153}"/>
    <hyperlink ref="B7687" r:id="rId7679" xr:uid="{7E96B999-CD09-48A8-97FA-63B94DAC8226}"/>
    <hyperlink ref="B7688" r:id="rId7680" xr:uid="{0AB8B1C5-FCDF-4EDE-80D9-A7D4E2A6EBBB}"/>
    <hyperlink ref="B7689" r:id="rId7681" xr:uid="{EB7A6064-6CB2-4416-B6CA-0EE9299FFE11}"/>
    <hyperlink ref="B7690" r:id="rId7682" xr:uid="{AA609759-72BE-4AF4-B7D4-A23DCB4FAF44}"/>
    <hyperlink ref="B7691" r:id="rId7683" xr:uid="{CD4AA86E-0A59-4D84-AE24-64AD73706E1B}"/>
    <hyperlink ref="B7692" r:id="rId7684" xr:uid="{5CCD7067-C636-422B-86E6-3B7660617D84}"/>
    <hyperlink ref="B7693" r:id="rId7685" xr:uid="{6858284A-1F07-4703-8DE4-8FE19E167D42}"/>
    <hyperlink ref="B7694" r:id="rId7686" xr:uid="{9584C6A2-C0CB-4081-872D-68FF12B11432}"/>
    <hyperlink ref="B7695" r:id="rId7687" xr:uid="{867EC152-CA52-4E84-9705-0ECC8F5E538E}"/>
    <hyperlink ref="B7696" r:id="rId7688" xr:uid="{70018562-74CF-467E-B448-86041979AFB9}"/>
    <hyperlink ref="B7697" r:id="rId7689" xr:uid="{1BA6CEBC-46D2-4855-A2B6-356C39A70D0C}"/>
    <hyperlink ref="B7698" r:id="rId7690" xr:uid="{4624F755-0029-4718-AA9C-EA00605592C9}"/>
    <hyperlink ref="B7699" r:id="rId7691" xr:uid="{D39CBF31-615F-4260-8AA6-EE24A4260AD6}"/>
    <hyperlink ref="B7700" r:id="rId7692" xr:uid="{D6C6A9DF-DA78-4266-9969-4B1536227995}"/>
    <hyperlink ref="B7701" r:id="rId7693" xr:uid="{E58C17A2-0C22-49DE-9992-F29047A5612C}"/>
    <hyperlink ref="B7702" r:id="rId7694" xr:uid="{5156BD7B-A2D4-4C96-AA3F-11D069C9D083}"/>
    <hyperlink ref="B7703" r:id="rId7695" xr:uid="{4BFCE487-11FD-4AA8-A5D4-EEFB2301420A}"/>
    <hyperlink ref="B7704" r:id="rId7696" xr:uid="{977BB4D3-09A2-45FC-B893-5823B3697974}"/>
    <hyperlink ref="B7705" r:id="rId7697" xr:uid="{8B85B207-DA16-4CFA-8034-B4325FF3ECB2}"/>
    <hyperlink ref="B7706" r:id="rId7698" xr:uid="{BF2AD5BA-8892-411D-AA86-D83C1BE1520B}"/>
    <hyperlink ref="B7707" r:id="rId7699" xr:uid="{CA9123E1-62B3-44B0-86AE-5176B0C744E0}"/>
    <hyperlink ref="B7708" r:id="rId7700" xr:uid="{4DFD5602-291E-49C1-AFC6-F54957B61FF0}"/>
    <hyperlink ref="B7709" r:id="rId7701" xr:uid="{C5C09D4B-3808-46A5-ABDA-F8C6FC44FF83}"/>
    <hyperlink ref="B7710" r:id="rId7702" xr:uid="{146A183B-FD1B-4822-BE2C-0D0C8270D501}"/>
    <hyperlink ref="B7711" r:id="rId7703" xr:uid="{DFC1BABF-FA82-4357-91F5-C78E6C0018F6}"/>
    <hyperlink ref="B7712" r:id="rId7704" xr:uid="{12DF7FBB-FA12-4D9E-8958-03BEE0752EA2}"/>
    <hyperlink ref="B7713" r:id="rId7705" xr:uid="{4545087E-F94F-4C25-9319-4DBFA70BE037}"/>
    <hyperlink ref="B7714" r:id="rId7706" xr:uid="{59A8DBED-3D40-412D-8F29-045CA76C8AF6}"/>
    <hyperlink ref="B7715" r:id="rId7707" xr:uid="{28CD87F5-9FA6-46E6-A9FF-1FDB0EE8699D}"/>
    <hyperlink ref="B7716" r:id="rId7708" xr:uid="{66787F94-AB9E-40DA-A287-793E1A426125}"/>
    <hyperlink ref="B7717" r:id="rId7709" xr:uid="{DBCEBB83-B17F-4E84-B1CE-9F0D16B8B0D7}"/>
    <hyperlink ref="B7718" r:id="rId7710" xr:uid="{80E253BE-D7D4-4846-8485-108DD492D915}"/>
    <hyperlink ref="B7719" r:id="rId7711" xr:uid="{8C11DF73-28FD-463E-8810-3E0DBE372AC1}"/>
    <hyperlink ref="B7720" r:id="rId7712" xr:uid="{AA0289A1-95FC-4F39-B184-06582970071B}"/>
    <hyperlink ref="B7721" r:id="rId7713" xr:uid="{2811C1F8-0B56-4D97-8B6F-990E0644558A}"/>
    <hyperlink ref="B7722" r:id="rId7714" xr:uid="{87230026-8917-4DBF-9459-B3662AB8F047}"/>
    <hyperlink ref="B7723" r:id="rId7715" xr:uid="{27DCE172-8E77-4866-9B80-78869572CE43}"/>
    <hyperlink ref="B7724" r:id="rId7716" xr:uid="{AA432018-3349-47AE-983F-3A73B657C6DD}"/>
    <hyperlink ref="B7725" r:id="rId7717" xr:uid="{63FC2E65-0E05-4F53-B911-0080E60F96E7}"/>
    <hyperlink ref="B7726" r:id="rId7718" xr:uid="{1E7F1EDE-3895-4A1C-9D5C-FA2435BAFBC2}"/>
    <hyperlink ref="B7727" r:id="rId7719" xr:uid="{8D8EA6C0-E661-40A4-8134-5FD809D866EA}"/>
    <hyperlink ref="B7728" r:id="rId7720" xr:uid="{BE04829A-7FAC-4A01-9459-1E6466D6023B}"/>
    <hyperlink ref="B7729" r:id="rId7721" xr:uid="{F67CF04E-8963-41CC-BC50-B69B48080BC1}"/>
    <hyperlink ref="B7730" r:id="rId7722" xr:uid="{7AD89D8A-E0F1-4078-AD37-8758BAD27EB2}"/>
    <hyperlink ref="B7731" r:id="rId7723" xr:uid="{F3F7FF44-04C3-48DA-A642-C5C67D253B4F}"/>
    <hyperlink ref="B7732" r:id="rId7724" xr:uid="{1AB45F9B-632C-44DF-B915-A87B83832FD7}"/>
    <hyperlink ref="B7733" r:id="rId7725" xr:uid="{BD02A1EB-26DB-446B-B9B2-6812C43F1170}"/>
    <hyperlink ref="B7734" r:id="rId7726" xr:uid="{A3EE2101-3207-447F-99F7-A9CFA696D076}"/>
    <hyperlink ref="B7735" r:id="rId7727" xr:uid="{4303668C-A5BE-4D72-8567-FB6E2F51B661}"/>
    <hyperlink ref="B7736" r:id="rId7728" xr:uid="{42E5D13E-3F22-402C-9C2C-1973A8B092D6}"/>
    <hyperlink ref="B7737" r:id="rId7729" xr:uid="{2DA1496A-E9C7-4595-809F-BBB011A54C21}"/>
    <hyperlink ref="B7738" r:id="rId7730" xr:uid="{8017CC73-4367-47DC-B05A-2A85A21B7ED4}"/>
    <hyperlink ref="B7739" r:id="rId7731" xr:uid="{5104B9B9-611C-4552-AACC-5B3F06BEEA5D}"/>
    <hyperlink ref="B7740" r:id="rId7732" xr:uid="{76ADAAAB-3890-4CF2-A598-8862C65C5628}"/>
    <hyperlink ref="B7741" r:id="rId7733" xr:uid="{30228A67-764C-4F59-B2F8-72552B1B7FAE}"/>
    <hyperlink ref="B7742" r:id="rId7734" xr:uid="{A042E7DF-E26C-4E1B-BB20-EBFB7C95CA33}"/>
    <hyperlink ref="B7743" r:id="rId7735" xr:uid="{6A9B10DD-0B59-4FF4-8FC8-22033471DAC8}"/>
    <hyperlink ref="B7744" r:id="rId7736" xr:uid="{F5EE1A0E-ACA9-43C6-B023-759C1728D89F}"/>
    <hyperlink ref="B7745" r:id="rId7737" xr:uid="{9798B3AA-CB2D-4ABD-9693-D6060D011096}"/>
    <hyperlink ref="B7746" r:id="rId7738" xr:uid="{622B5824-9AB4-49D6-BE92-98130ACA4834}"/>
    <hyperlink ref="B7747" r:id="rId7739" xr:uid="{D2969EA0-7B7A-4CBF-BA88-188E98DAEEC7}"/>
    <hyperlink ref="B7748" r:id="rId7740" xr:uid="{1727F869-8202-4630-8132-1D3B1221DDBC}"/>
    <hyperlink ref="B7749" r:id="rId7741" xr:uid="{925A3609-06D5-4AC7-A36A-79830C551F23}"/>
    <hyperlink ref="B7750" r:id="rId7742" xr:uid="{6B13EE94-40E2-43CD-B60E-45D1CAD2A605}"/>
    <hyperlink ref="B7751" r:id="rId7743" xr:uid="{2F3383A5-E82B-4883-B5E0-93970F7D6AB8}"/>
    <hyperlink ref="B7752" r:id="rId7744" xr:uid="{68094509-17AC-4707-9BC4-3C0E31D78D40}"/>
    <hyperlink ref="B7753" r:id="rId7745" xr:uid="{79D55F5F-AE00-4981-B262-28D3B8E99FB2}"/>
    <hyperlink ref="B7754" r:id="rId7746" xr:uid="{ECBE6651-6B47-433B-BD75-67BC76D396AE}"/>
    <hyperlink ref="B7755" r:id="rId7747" xr:uid="{51158801-2AAB-4DF1-8F19-BF99522BB00B}"/>
    <hyperlink ref="B7756" r:id="rId7748" xr:uid="{9FFB210D-B33B-4494-B192-3AFE6093EDE9}"/>
    <hyperlink ref="B7757" r:id="rId7749" xr:uid="{9990823A-7B7C-43DB-8BFF-EB598ED93532}"/>
    <hyperlink ref="B7758" r:id="rId7750" xr:uid="{A552282A-6951-4CC3-94E9-BE88DACE6372}"/>
    <hyperlink ref="B7759" r:id="rId7751" xr:uid="{D1CAEB22-101F-4755-A3AA-87A706852FF4}"/>
    <hyperlink ref="B7760" r:id="rId7752" xr:uid="{9B4340A8-C6A8-4F35-8BB5-82A055A1A4D9}"/>
    <hyperlink ref="B7761" r:id="rId7753" xr:uid="{9FDD1A11-0360-4243-98E8-075A5EDFF7AD}"/>
    <hyperlink ref="B7762" r:id="rId7754" xr:uid="{0594F5DC-8FF0-4D33-933B-87DEDFF1F32E}"/>
    <hyperlink ref="B7763" r:id="rId7755" xr:uid="{E95A07DA-EC52-41D3-8137-20EE14B9F6AA}"/>
    <hyperlink ref="B7764" r:id="rId7756" xr:uid="{8748D7E9-E110-4176-9996-70EED6D7B1C9}"/>
    <hyperlink ref="B7765" r:id="rId7757" xr:uid="{454717AD-148F-49D2-8015-FBDA5FDA6132}"/>
    <hyperlink ref="B7766" r:id="rId7758" xr:uid="{F300632A-1FA7-4E07-8547-C1372BB5B01D}"/>
    <hyperlink ref="B7767" r:id="rId7759" xr:uid="{DDD2A87B-832B-4467-96BB-F19546083C9B}"/>
    <hyperlink ref="B7768" r:id="rId7760" xr:uid="{24068D88-CC99-46ED-B04F-00FE2CB2EA5E}"/>
    <hyperlink ref="B7769" r:id="rId7761" xr:uid="{72A7400A-BAB1-4FC6-A87A-176385686FD1}"/>
    <hyperlink ref="B7770" r:id="rId7762" xr:uid="{45AA992C-9ABC-49F9-82DF-D759922682C2}"/>
    <hyperlink ref="B7771" r:id="rId7763" xr:uid="{E3B4FE57-C10F-46AE-8C15-EA4F68BE4864}"/>
    <hyperlink ref="B7772" r:id="rId7764" xr:uid="{2A0F56D6-D341-427E-86B8-466A2114635F}"/>
    <hyperlink ref="B7773" r:id="rId7765" xr:uid="{EE1A45F8-1E5D-4B41-86B4-375757299B41}"/>
    <hyperlink ref="B7774" r:id="rId7766" xr:uid="{057D8F00-1909-4470-8273-DC3D4F126379}"/>
    <hyperlink ref="B7775" r:id="rId7767" xr:uid="{84AFB942-0550-4032-AFAA-53D83BFE2FCE}"/>
    <hyperlink ref="B7776" r:id="rId7768" xr:uid="{71997B5C-C418-4841-9685-5827B63112D7}"/>
    <hyperlink ref="B7777" r:id="rId7769" xr:uid="{36F863D0-FCD4-446A-9FA6-040431097F64}"/>
    <hyperlink ref="B7778" r:id="rId7770" xr:uid="{B7E9E1A4-701F-48D5-8888-0EA4500B583A}"/>
    <hyperlink ref="B7779" r:id="rId7771" xr:uid="{1F0B57E8-A64D-4DA5-9A58-7081FC725DC2}"/>
    <hyperlink ref="B7780" r:id="rId7772" xr:uid="{CB70D940-12E2-43E0-8B90-C3915755AA46}"/>
    <hyperlink ref="B7781" r:id="rId7773" xr:uid="{95535804-0E92-4DAC-9A7A-C9243EEF7B5F}"/>
    <hyperlink ref="B7782" r:id="rId7774" xr:uid="{9EF14A39-A203-4845-B2CE-76828936A36A}"/>
    <hyperlink ref="B7783" r:id="rId7775" xr:uid="{6630CE67-EEE7-4269-B61C-49E885F93025}"/>
    <hyperlink ref="B7784" r:id="rId7776" xr:uid="{1B79E821-C71E-4683-A667-660F462A5425}"/>
    <hyperlink ref="B7785" r:id="rId7777" xr:uid="{13D0DCF9-BDD1-484C-B979-4272C48DCB16}"/>
    <hyperlink ref="B7786" r:id="rId7778" xr:uid="{357E5EAF-36BC-4A53-A0D8-EBE2D4EE597F}"/>
    <hyperlink ref="B7787" r:id="rId7779" xr:uid="{E006CE45-84E8-4FCF-88BB-9892FAA8ABDC}"/>
    <hyperlink ref="B7788" r:id="rId7780" xr:uid="{B146C73D-5CFF-4354-B21C-25CF80B3391F}"/>
    <hyperlink ref="B7789" r:id="rId7781" xr:uid="{5A1E75F7-836D-457B-8D8F-1F4844A1E5E7}"/>
    <hyperlink ref="B7790" r:id="rId7782" xr:uid="{FBEA1012-E32F-4D34-BCBF-9CE4537DED9D}"/>
    <hyperlink ref="B7791" r:id="rId7783" xr:uid="{BDEC1E8D-2BA0-4A89-89C7-E3A7C5ACCEAD}"/>
    <hyperlink ref="B7792" r:id="rId7784" xr:uid="{19E0AE2B-A11F-439D-937A-9C4707E9A39D}"/>
    <hyperlink ref="B7793" r:id="rId7785" xr:uid="{E99D3DD6-84AF-448D-B4A5-1F71A4134372}"/>
    <hyperlink ref="B7794" r:id="rId7786" xr:uid="{418E88F6-20C1-465A-99A8-C017FE3619C4}"/>
    <hyperlink ref="B7795" r:id="rId7787" xr:uid="{71188742-0BE9-4928-AF8D-24C10746A87C}"/>
    <hyperlink ref="B7796" r:id="rId7788" xr:uid="{CA8042B5-7AF8-4C6A-A548-CFA44FD8FDFE}"/>
    <hyperlink ref="B7797" r:id="rId7789" xr:uid="{64BAC988-A4C8-4083-9FB0-ED7B0B0AC532}"/>
    <hyperlink ref="B7798" r:id="rId7790" xr:uid="{7E65C9F4-E9E8-4228-98EC-591A0B87CEF8}"/>
    <hyperlink ref="B7799" r:id="rId7791" xr:uid="{DFE6DE72-5587-4355-A2F3-EBC75F81BB6C}"/>
    <hyperlink ref="B7800" r:id="rId7792" xr:uid="{BB3D5B07-75F2-4B78-9927-AA0016084F03}"/>
    <hyperlink ref="B7801" r:id="rId7793" xr:uid="{A282B467-70C9-43D4-9024-02FE94705C80}"/>
    <hyperlink ref="B7802" r:id="rId7794" xr:uid="{5F6F59F5-41ED-41EF-ACAF-3ABDE1D2ED56}"/>
    <hyperlink ref="B7803" r:id="rId7795" xr:uid="{3BD9E7D7-7A7A-4D34-8587-423DC731AE67}"/>
    <hyperlink ref="B7804" r:id="rId7796" xr:uid="{C110F899-5A03-47A9-9C1F-BB9781ED1531}"/>
    <hyperlink ref="B7805" r:id="rId7797" xr:uid="{C70E0AB7-5B6D-4225-BD9A-A635428DAEA4}"/>
    <hyperlink ref="B7806" r:id="rId7798" xr:uid="{FCA6C901-0B0D-42A9-8C78-86489D52292A}"/>
    <hyperlink ref="B7807" r:id="rId7799" xr:uid="{D8D7965B-EA24-44D5-A337-EA2B17B6E4AD}"/>
    <hyperlink ref="B7808" r:id="rId7800" xr:uid="{EAEB4F68-97A9-4486-AD1C-80AFC9C4F9CF}"/>
    <hyperlink ref="B7809" r:id="rId7801" xr:uid="{BE320F8C-68ED-45E4-9B92-0BED151D93FF}"/>
    <hyperlink ref="B7810" r:id="rId7802" xr:uid="{1A889FB5-865A-46B0-B65D-383B05B8F9B6}"/>
    <hyperlink ref="B7811" r:id="rId7803" xr:uid="{C65D1723-D66C-4A23-A340-5C810CB5AE73}"/>
    <hyperlink ref="B7812" r:id="rId7804" xr:uid="{828E0DC4-1BD6-40F2-95AF-18471F0598FE}"/>
    <hyperlink ref="B7813" r:id="rId7805" xr:uid="{B6496C49-E433-40F3-8D7D-839B4088566B}"/>
    <hyperlink ref="B7814" r:id="rId7806" xr:uid="{A77FF8B5-B9F1-4C48-8A8E-49E4C7F18221}"/>
    <hyperlink ref="B7815" r:id="rId7807" xr:uid="{7B4BD8DC-C9A6-40C4-8228-C9129814F6E9}"/>
    <hyperlink ref="B7816" r:id="rId7808" xr:uid="{E6B718BF-965C-4772-ADF6-12D86BCFC29D}"/>
    <hyperlink ref="B7817" r:id="rId7809" xr:uid="{543D45CC-E958-4B65-AF70-B16FAEB91DB8}"/>
    <hyperlink ref="B7818" r:id="rId7810" xr:uid="{24E84B9C-C95C-4932-9672-DC4A561F65E4}"/>
    <hyperlink ref="B7819" r:id="rId7811" xr:uid="{CFB84EF0-C64D-4ED8-9ADC-4B38DFD621AA}"/>
    <hyperlink ref="B7820" r:id="rId7812" xr:uid="{42274A55-C015-4330-BB00-05C7BEC2F8F3}"/>
    <hyperlink ref="B7821" r:id="rId7813" xr:uid="{39A14ED6-9743-45DE-BB0C-F20723DD0EAF}"/>
    <hyperlink ref="B7822" r:id="rId7814" xr:uid="{61E2E2EC-98CA-4FD5-84D3-6131DA88A9BD}"/>
    <hyperlink ref="B7823" r:id="rId7815" xr:uid="{7FFD95D5-FF7D-4838-8D8A-6DB3E5C6FC11}"/>
    <hyperlink ref="B7824" r:id="rId7816" xr:uid="{AD9F9A4E-71BE-4C2D-A424-3DD2D8A41228}"/>
    <hyperlink ref="B7825" r:id="rId7817" xr:uid="{EDA0B020-B11A-4DAF-A933-0BBF6D36D276}"/>
    <hyperlink ref="B7826" r:id="rId7818" xr:uid="{8D5E52DE-6742-43D8-B61E-4152A9761C0B}"/>
    <hyperlink ref="B7827" r:id="rId7819" xr:uid="{F7844B6E-A10A-4D3A-AA35-656C7567E4F8}"/>
    <hyperlink ref="B7828" r:id="rId7820" xr:uid="{C12EBC79-58D0-4C14-8930-8F7A26F48BBD}"/>
    <hyperlink ref="B7829" r:id="rId7821" xr:uid="{055C9B7C-18B7-42E7-9E74-DB7A9962CFD5}"/>
    <hyperlink ref="B7830" r:id="rId7822" xr:uid="{35E9D8B0-3530-4464-8847-E4277E4EF981}"/>
    <hyperlink ref="B7831" r:id="rId7823" xr:uid="{CEF84A51-E84B-45FC-9D1B-DD63596D3379}"/>
    <hyperlink ref="B7832" r:id="rId7824" xr:uid="{CC3178E9-8DCA-4304-B5C9-787AD171E03B}"/>
    <hyperlink ref="B7833" r:id="rId7825" xr:uid="{301653B2-D5DE-4D2F-A6A1-C4C3C4A8F08D}"/>
    <hyperlink ref="B7834" r:id="rId7826" xr:uid="{AD8BA0E1-8DCE-4B6A-BCF7-0C7273EDF8B1}"/>
    <hyperlink ref="B7835" r:id="rId7827" xr:uid="{0687A25E-C87E-4321-B717-5836B5372DD5}"/>
    <hyperlink ref="B7836" r:id="rId7828" xr:uid="{B3A0B104-3DD0-4068-88A4-967386819449}"/>
    <hyperlink ref="B7837" r:id="rId7829" xr:uid="{FF4E3CFA-6046-493E-8AA5-50E6E80DCAF7}"/>
    <hyperlink ref="B7838" r:id="rId7830" xr:uid="{23209A96-4006-405C-BCF3-EA481BC1B94F}"/>
    <hyperlink ref="B7839" r:id="rId7831" xr:uid="{C93A746F-6652-433B-81CE-F847B0E91755}"/>
    <hyperlink ref="B7840" r:id="rId7832" xr:uid="{E5CF293F-86A8-4D10-9DFB-829025528F90}"/>
    <hyperlink ref="B7841" r:id="rId7833" xr:uid="{4764BC05-CFD1-4842-9EA4-82B4CCFFD522}"/>
    <hyperlink ref="B7842" r:id="rId7834" xr:uid="{54BFF38B-E994-4353-B7E3-D7501ECC0837}"/>
    <hyperlink ref="B7843" r:id="rId7835" xr:uid="{2AD3E2D1-57A7-419D-A010-01A8DE8CDCBE}"/>
    <hyperlink ref="B7844" r:id="rId7836" xr:uid="{FDE885C9-C068-420B-A33F-62822618A457}"/>
    <hyperlink ref="B7845" r:id="rId7837" xr:uid="{923161FC-E527-4BC3-B8A3-6AAEA8FFC230}"/>
    <hyperlink ref="B7846" r:id="rId7838" xr:uid="{3B427FE7-FE44-47C0-8058-8C09D32667CF}"/>
    <hyperlink ref="B7847" r:id="rId7839" xr:uid="{C5DA1DC2-7B20-4791-94F9-9E05BDCB990D}"/>
    <hyperlink ref="B7848" r:id="rId7840" xr:uid="{BA2CB917-6685-4671-BF5F-EC026AF0D3E6}"/>
    <hyperlink ref="B7849" r:id="rId7841" xr:uid="{E5985536-8684-4678-BACF-1FCE1C5E35BF}"/>
    <hyperlink ref="B7850" r:id="rId7842" xr:uid="{FFCB9688-09C7-40E3-BD93-95DCB6B1ABC9}"/>
    <hyperlink ref="B7851" r:id="rId7843" xr:uid="{4CC00532-E891-4AD0-AA5E-AAB89E829CC2}"/>
    <hyperlink ref="B7852" r:id="rId7844" xr:uid="{971A3E27-67EE-4E47-BD43-7E80C2C42412}"/>
    <hyperlink ref="B7853" r:id="rId7845" xr:uid="{423AD437-ECFD-4401-99F3-9FC02A60A57B}"/>
    <hyperlink ref="B7854" r:id="rId7846" xr:uid="{1E408A5A-0D63-4E12-A58A-09AF56B705C7}"/>
    <hyperlink ref="B7855" r:id="rId7847" xr:uid="{BD2262AE-DD9A-4800-8E83-6669B9045478}"/>
    <hyperlink ref="B7856" r:id="rId7848" xr:uid="{2B679380-210C-4C99-AEBB-1F1C64B85FF2}"/>
    <hyperlink ref="B7857" r:id="rId7849" xr:uid="{1F119A22-0FC4-4FFF-9ED5-D281A4F2A975}"/>
    <hyperlink ref="B7858" r:id="rId7850" xr:uid="{0DCF630A-C337-47D9-89C1-1113064F387E}"/>
    <hyperlink ref="B7859" r:id="rId7851" xr:uid="{EA7C18AC-E983-41F9-A608-DA65B8877038}"/>
    <hyperlink ref="B7860" r:id="rId7852" xr:uid="{B45E6D6F-2A09-4F6D-A917-46F79364553E}"/>
    <hyperlink ref="B7861" r:id="rId7853" xr:uid="{75127E03-D2EC-4BCF-A02C-4D1F96FBE6AE}"/>
    <hyperlink ref="B7862" r:id="rId7854" xr:uid="{A91C5265-0283-40E0-9769-B5C27DE6A6C1}"/>
    <hyperlink ref="B7863" r:id="rId7855" xr:uid="{08D75C57-951B-4DEA-9FB3-12E684A3B8DA}"/>
    <hyperlink ref="B7864" r:id="rId7856" xr:uid="{F577596F-E8B7-4BB9-B953-A06552262E84}"/>
    <hyperlink ref="B7865" r:id="rId7857" xr:uid="{927C1C51-BE9F-46B3-A9FB-996EFC1D5E5E}"/>
    <hyperlink ref="B7866" r:id="rId7858" xr:uid="{F31E679B-68A4-4E4A-8EA5-A8493308A8AE}"/>
    <hyperlink ref="B7867" r:id="rId7859" xr:uid="{255D2DE5-FDB2-4303-A546-3A24723DA6B2}"/>
    <hyperlink ref="B7868" r:id="rId7860" xr:uid="{161D7C5C-7E8C-45E4-9BD7-C65BCF6D15C8}"/>
    <hyperlink ref="B7869" r:id="rId7861" xr:uid="{86820067-3642-430E-9285-4FD91CF60475}"/>
    <hyperlink ref="B7870" r:id="rId7862" xr:uid="{CFB26A1B-5240-4E99-B60E-6048F9669756}"/>
    <hyperlink ref="B7871" r:id="rId7863" xr:uid="{236EECA9-EB03-4F8E-9D3C-F8C3B569D3C4}"/>
    <hyperlink ref="B7872" r:id="rId7864" xr:uid="{C975FAB0-2F73-4833-8B85-B0749C74C9A7}"/>
    <hyperlink ref="B7873" r:id="rId7865" xr:uid="{2C1D4361-ECF0-4921-92C5-56F283246772}"/>
    <hyperlink ref="B7874" r:id="rId7866" xr:uid="{0BA78B3B-8B87-44B5-975F-AC2D373AF831}"/>
    <hyperlink ref="B7875" r:id="rId7867" xr:uid="{07023C34-EE81-481C-840D-1AD2A441FFBF}"/>
    <hyperlink ref="B7876" r:id="rId7868" xr:uid="{F07315DE-C464-42C0-8A3D-111BE0CCD640}"/>
    <hyperlink ref="B7877" r:id="rId7869" xr:uid="{40B1B1E4-36D7-4CD1-8455-03D2C6A01B32}"/>
    <hyperlink ref="B7878" r:id="rId7870" xr:uid="{BD681269-735E-41C5-B746-D62FB02683C5}"/>
    <hyperlink ref="B7879" r:id="rId7871" xr:uid="{FF29A8B4-6073-401F-9005-EA9300969D75}"/>
    <hyperlink ref="B7880" r:id="rId7872" xr:uid="{6CC181F9-404B-42A2-819D-909D994C0983}"/>
    <hyperlink ref="B7881" r:id="rId7873" xr:uid="{77CB2152-9F83-4012-A289-23CDCADCA085}"/>
    <hyperlink ref="B7882" r:id="rId7874" xr:uid="{99D70EC5-C0E8-40B7-A9F8-79CA675AC8F6}"/>
    <hyperlink ref="B7883" r:id="rId7875" xr:uid="{B6A7A993-475B-4DE9-B227-66CBF864C9AC}"/>
    <hyperlink ref="B7884" r:id="rId7876" xr:uid="{BF04396E-24C3-40A5-87D4-4F27D31A1BFF}"/>
    <hyperlink ref="B7885" r:id="rId7877" xr:uid="{7E10473A-B08B-435F-98D2-FBE981850720}"/>
    <hyperlink ref="B7886" r:id="rId7878" xr:uid="{1DE6F1A7-AC58-483E-84B3-A48CCD59CFC1}"/>
    <hyperlink ref="B7887" r:id="rId7879" xr:uid="{D58DF817-4848-4693-8916-2BA42F482072}"/>
    <hyperlink ref="B7888" r:id="rId7880" xr:uid="{292C1588-48CF-4786-9F5D-230A81B601B4}"/>
    <hyperlink ref="B7889" r:id="rId7881" xr:uid="{05B34679-C555-4571-A94B-9D963D5921EA}"/>
    <hyperlink ref="B7890" r:id="rId7882" xr:uid="{2DD52BD3-888B-42AA-A221-895615C070CC}"/>
    <hyperlink ref="B7891" r:id="rId7883" xr:uid="{5A32ABEA-3D69-49B7-B47A-C542AFCB66F8}"/>
    <hyperlink ref="B7892" r:id="rId7884" xr:uid="{CCDE2CE1-E3A2-4133-9CF3-BFECD02E47C6}"/>
    <hyperlink ref="B7893" r:id="rId7885" xr:uid="{19099E55-60FE-4FB0-99B8-51D636E39515}"/>
    <hyperlink ref="B7894" r:id="rId7886" xr:uid="{A9C684F4-3AC5-43D1-96CC-C11A85B3BE46}"/>
    <hyperlink ref="B7895" r:id="rId7887" xr:uid="{8331D993-6BD8-4A28-803F-85EC2C271AEE}"/>
    <hyperlink ref="B7896" r:id="rId7888" xr:uid="{7FCE161A-7E4F-4F10-B485-EB948763292E}"/>
    <hyperlink ref="B7897" r:id="rId7889" xr:uid="{6F4AFC3F-DB10-4005-8A6C-F70450BE01F5}"/>
    <hyperlink ref="B7898" r:id="rId7890" xr:uid="{26A7F3B8-8E61-4F70-B0CD-72783FEB066D}"/>
    <hyperlink ref="B7899" r:id="rId7891" xr:uid="{EC4B134D-6943-4E2C-B5F9-600EC39E3AB1}"/>
    <hyperlink ref="B7900" r:id="rId7892" xr:uid="{56914A9D-8049-468D-AC44-3EEF0C4562A1}"/>
    <hyperlink ref="B7901" r:id="rId7893" xr:uid="{52D365D4-3DA9-4FC5-A3CF-6F304510F054}"/>
    <hyperlink ref="B7902" r:id="rId7894" xr:uid="{CB9C07F5-6D24-4F3F-9DBB-AF9D5FFD5BE5}"/>
    <hyperlink ref="B7903" r:id="rId7895" xr:uid="{D6CAFADA-E1C6-4FA2-8911-0A7CB7CBA0A0}"/>
    <hyperlink ref="B7904" r:id="rId7896" xr:uid="{D4721C7F-8FD5-4038-A139-A48CC8E679EE}"/>
    <hyperlink ref="B7905" r:id="rId7897" xr:uid="{B83324F6-27EA-4748-9167-B6ADCDC08A45}"/>
    <hyperlink ref="B7906" r:id="rId7898" xr:uid="{E6F089E3-7A61-4E92-8FB5-5132C9CC1525}"/>
    <hyperlink ref="B7907" r:id="rId7899" xr:uid="{533D848C-6008-40B3-9C60-206EE326FEFD}"/>
    <hyperlink ref="B7908" r:id="rId7900" xr:uid="{298D94B4-110B-4DF2-B40A-27EA0A48CD98}"/>
    <hyperlink ref="B7909" r:id="rId7901" xr:uid="{8BF972F8-B9B5-4061-9759-FBD34B6D5403}"/>
    <hyperlink ref="B7910" r:id="rId7902" xr:uid="{D018FA0D-212C-4B1C-847C-638845DCD156}"/>
    <hyperlink ref="B7911" r:id="rId7903" xr:uid="{DDBC01DF-159E-4953-AAF5-1C1F059E41CD}"/>
    <hyperlink ref="B7912" r:id="rId7904" xr:uid="{703AD4B9-48D6-411B-AF13-5C68F7AB61E1}"/>
    <hyperlink ref="B7913" r:id="rId7905" xr:uid="{E56ECE93-7CB4-4241-AC24-C1E8E5C808A6}"/>
    <hyperlink ref="B7914" r:id="rId7906" xr:uid="{E3180D84-D2BA-4E8A-83E3-7F8945118AC1}"/>
    <hyperlink ref="B7915" r:id="rId7907" xr:uid="{7E069F5B-9A92-4481-8DA3-148489F3B558}"/>
    <hyperlink ref="B7916" r:id="rId7908" xr:uid="{33A5EE98-91E0-4213-A1C0-90C7D479A4EF}"/>
    <hyperlink ref="B7917" r:id="rId7909" xr:uid="{FA949184-E5C6-4B7D-A640-141917660397}"/>
    <hyperlink ref="B7918" r:id="rId7910" xr:uid="{DCD53D07-56AC-41F6-8699-9CB42D6BA091}"/>
    <hyperlink ref="B7919" r:id="rId7911" xr:uid="{55B687E2-F07B-4FE1-917B-B26E632FFAA9}"/>
    <hyperlink ref="B7920" r:id="rId7912" xr:uid="{5FF9FDBB-7157-4D85-A8D1-CBB325A363F9}"/>
    <hyperlink ref="B7921" r:id="rId7913" xr:uid="{DDEB88D8-F91A-45A4-915E-CCC56D2840F9}"/>
    <hyperlink ref="B7922" r:id="rId7914" xr:uid="{AC6CC9E9-A1EC-4070-B518-419D8CE1582A}"/>
    <hyperlink ref="B7923" r:id="rId7915" xr:uid="{DCF30B72-8C8E-4BDB-AE7C-1179784213C4}"/>
    <hyperlink ref="B7924" r:id="rId7916" xr:uid="{6188C3E6-5542-4848-9AE2-2F0F0345997E}"/>
    <hyperlink ref="B7925" r:id="rId7917" xr:uid="{6382EE5F-FB26-4383-8E5E-3F012FD0D420}"/>
    <hyperlink ref="B7926" r:id="rId7918" xr:uid="{2FC74794-CBB1-4B0F-94D8-11AC0966233B}"/>
    <hyperlink ref="B7927" r:id="rId7919" xr:uid="{0E705986-D421-40C8-9DAF-36F8E55B9D19}"/>
    <hyperlink ref="B7928" r:id="rId7920" xr:uid="{22FB425E-5706-4A18-A446-C856AF07E88F}"/>
    <hyperlink ref="B7929" r:id="rId7921" xr:uid="{10936DAE-0F24-45C9-BA26-3C9A5C1EB2A7}"/>
    <hyperlink ref="B7930" r:id="rId7922" xr:uid="{1595D3D8-DFD7-478A-B88C-971CEAB4EB88}"/>
    <hyperlink ref="B7931" r:id="rId7923" xr:uid="{6D18CAA2-5980-4B76-93C3-C6EA4DB75367}"/>
    <hyperlink ref="B7932" r:id="rId7924" xr:uid="{B7105879-7077-4408-8CF6-7DF5893E3FC4}"/>
    <hyperlink ref="B7933" r:id="rId7925" xr:uid="{A7516DF1-F64E-4AA6-9A0E-75B183C126CF}"/>
    <hyperlink ref="B7934" r:id="rId7926" xr:uid="{E1865D99-CEE5-4B8C-A777-05EB27A70962}"/>
    <hyperlink ref="B7935" r:id="rId7927" xr:uid="{F8D90C61-C461-4B30-B667-826AC42F30F0}"/>
    <hyperlink ref="B7936" r:id="rId7928" xr:uid="{B2436416-B3FE-4AF2-BE7E-B91E0DB7C01B}"/>
    <hyperlink ref="B7937" r:id="rId7929" xr:uid="{5664E6CB-4449-4B9A-A446-E19772738ED5}"/>
    <hyperlink ref="B7938" r:id="rId7930" xr:uid="{97C2CCE0-51EC-49A5-87E9-99B2C663DE4C}"/>
    <hyperlink ref="B7939" r:id="rId7931" xr:uid="{D7091ADE-483B-41A9-B7D9-DB18240300D1}"/>
    <hyperlink ref="B7940" r:id="rId7932" xr:uid="{EA44897F-AE6C-49E6-9DE6-796247D0B865}"/>
    <hyperlink ref="B7941" r:id="rId7933" xr:uid="{F310256C-3883-46EB-9F89-978BC2E4EB70}"/>
    <hyperlink ref="B7942" r:id="rId7934" xr:uid="{17927F4C-F499-4915-B4B0-ACBF4A2EE9E8}"/>
    <hyperlink ref="B7943" r:id="rId7935" xr:uid="{336F7CEE-4C33-48AD-A7C1-F95939C0302D}"/>
    <hyperlink ref="B7944" r:id="rId7936" xr:uid="{7845F918-8FB1-4F5A-8623-3B2ED356BE07}"/>
    <hyperlink ref="B7945" r:id="rId7937" xr:uid="{81394FA4-B650-4752-BDAA-00B652D43EB7}"/>
    <hyperlink ref="B7946" r:id="rId7938" xr:uid="{377A897C-10D0-464E-862C-B25648373FB1}"/>
    <hyperlink ref="B7947" r:id="rId7939" xr:uid="{EA0C6594-EA4C-4CBF-AA06-D6EB72F21BC6}"/>
    <hyperlink ref="B7948" r:id="rId7940" xr:uid="{38934117-7744-444A-BE56-F110C2983718}"/>
    <hyperlink ref="B7949" r:id="rId7941" xr:uid="{4120049C-028C-48B4-9485-54BAA770CA4A}"/>
    <hyperlink ref="B7950" r:id="rId7942" xr:uid="{0CCEB035-3F27-46ED-B093-786BA1EA6D84}"/>
    <hyperlink ref="B7951" r:id="rId7943" xr:uid="{43BC7A18-7BA8-4AFD-802F-36704C65A3D2}"/>
    <hyperlink ref="B7952" r:id="rId7944" xr:uid="{2D8E3229-F6B3-442D-9D7A-8DBBFAF911A7}"/>
    <hyperlink ref="B7953" r:id="rId7945" xr:uid="{C97E39EF-A6D7-4C85-8CFC-722246603D00}"/>
    <hyperlink ref="B7954" r:id="rId7946" xr:uid="{77963FAF-16C2-42C0-8065-5E68AD755B92}"/>
    <hyperlink ref="B7955" r:id="rId7947" xr:uid="{C0474C55-33BD-4276-A873-7D062A7D180A}"/>
    <hyperlink ref="B7956" r:id="rId7948" xr:uid="{19B8D23E-F56D-41C5-9A14-6D562CEF5D4F}"/>
    <hyperlink ref="B7957" r:id="rId7949" xr:uid="{99BC239C-C805-4053-ADE8-8D73FDCEB3A0}"/>
    <hyperlink ref="B7958" r:id="rId7950" xr:uid="{582F3EC2-E860-4308-AEDA-628825B61D40}"/>
    <hyperlink ref="B7959" r:id="rId7951" xr:uid="{A4E9DB12-AFF3-497D-A72B-F9C24FE89571}"/>
    <hyperlink ref="B7960" r:id="rId7952" xr:uid="{6BBBCE15-19D7-4FFE-B041-D55AF654CB5E}"/>
    <hyperlink ref="B7961" r:id="rId7953" xr:uid="{C0D7D0E1-D092-41FE-9065-588D9302BE6F}"/>
    <hyperlink ref="B7962" r:id="rId7954" xr:uid="{7CCB49AE-759B-4E0B-B5D1-71FFAEE983DA}"/>
    <hyperlink ref="B7963" r:id="rId7955" xr:uid="{A95B0F30-9F71-4F1A-9B3C-78A5D28711C3}"/>
    <hyperlink ref="B7964" r:id="rId7956" xr:uid="{75B899AE-1B91-41DF-B8A4-79176D32EFA3}"/>
    <hyperlink ref="B7965" r:id="rId7957" xr:uid="{A485D785-0C14-4AAD-95C0-3A305AB54C66}"/>
    <hyperlink ref="B7966" r:id="rId7958" xr:uid="{B096DBE7-FA60-44E1-9EC4-363330F77B1D}"/>
    <hyperlink ref="B7967" r:id="rId7959" xr:uid="{73614095-F295-4A76-99DF-A6211AE411BF}"/>
    <hyperlink ref="B7968" r:id="rId7960" xr:uid="{C6C5D1DE-B5A4-4ACC-A316-AA4D9CA356ED}"/>
    <hyperlink ref="B7969" r:id="rId7961" xr:uid="{AC7883BC-402B-4679-BD8E-466A4599CBD0}"/>
    <hyperlink ref="B7970" r:id="rId7962" xr:uid="{AC330308-495B-4137-B4DE-22E65FB92D75}"/>
    <hyperlink ref="B7971" r:id="rId7963" xr:uid="{91684484-EA24-4A4C-8AF7-EDD0BF716CF7}"/>
    <hyperlink ref="B7972" r:id="rId7964" xr:uid="{973ACAEF-B973-4592-9A8A-2C29ACB6D603}"/>
    <hyperlink ref="B7973" r:id="rId7965" xr:uid="{29FB41DE-A872-47E6-906F-8A81089F5C0E}"/>
    <hyperlink ref="B7974" r:id="rId7966" xr:uid="{B86096EA-87C0-4F5B-8456-96EB47B74436}"/>
    <hyperlink ref="B7975" r:id="rId7967" xr:uid="{1DD0CFFB-29B7-4F73-A418-9439F233B19E}"/>
    <hyperlink ref="B7976" r:id="rId7968" xr:uid="{E0D355E4-0904-4B1D-BEF0-FEE102B86574}"/>
    <hyperlink ref="B7977" r:id="rId7969" xr:uid="{1E7AE81C-12C6-4C86-86E4-8FD670F531CF}"/>
    <hyperlink ref="B7978" r:id="rId7970" xr:uid="{67CA787B-FDE1-405C-BC2B-9D359E7CB4C0}"/>
    <hyperlink ref="B7979" r:id="rId7971" xr:uid="{EC1905E9-13F3-4053-B7B0-18066373B9FB}"/>
    <hyperlink ref="B7980" r:id="rId7972" xr:uid="{F807834D-9892-41E9-9341-17866BE95D3A}"/>
    <hyperlink ref="B7981" r:id="rId7973" xr:uid="{4CA5C669-997B-45DF-8C49-3D9B69158B07}"/>
    <hyperlink ref="B7982" r:id="rId7974" xr:uid="{0D70BBB4-A7A9-4FB8-ABFF-C9F41255A122}"/>
    <hyperlink ref="B7983" r:id="rId7975" xr:uid="{CD3257C4-4E98-42FE-B94A-274768C22867}"/>
    <hyperlink ref="B7984" r:id="rId7976" xr:uid="{602D0A15-8F28-4950-81E9-1BAC78CF8D6C}"/>
    <hyperlink ref="B7985" r:id="rId7977" xr:uid="{066F6537-B060-4C60-9C7E-9B02F0B5F8DC}"/>
    <hyperlink ref="B7986" r:id="rId7978" xr:uid="{9AC6B4D8-A2E8-4C56-AF49-F3C22C6F4113}"/>
    <hyperlink ref="B7987" r:id="rId7979" xr:uid="{02A880D7-CFFD-4086-8F1D-98617F53644B}"/>
    <hyperlink ref="B7988" r:id="rId7980" xr:uid="{C147B512-4393-4D81-AD8B-D88BD0CEA59C}"/>
    <hyperlink ref="B7989" r:id="rId7981" xr:uid="{44AA70C0-E098-4D5A-8FE6-DBF2E99E74FF}"/>
    <hyperlink ref="B7990" r:id="rId7982" xr:uid="{3618CD37-6D18-4254-9C11-FD6DBFF51682}"/>
    <hyperlink ref="B7991" r:id="rId7983" xr:uid="{725116B9-94E8-495F-A1FD-2D1114E6AF9E}"/>
    <hyperlink ref="B7992" r:id="rId7984" xr:uid="{BFC01F7D-7128-414F-A081-D400AFE1CD5F}"/>
    <hyperlink ref="B7993" r:id="rId7985" xr:uid="{01A4F9D8-D6C1-48A2-BF0D-647F0187074A}"/>
    <hyperlink ref="B7994" r:id="rId7986" xr:uid="{3FEAD21F-1233-414F-B85B-11EF277183BA}"/>
    <hyperlink ref="B7995" r:id="rId7987" xr:uid="{030190E3-4060-45EE-90FF-82621EE4B313}"/>
    <hyperlink ref="B7996" r:id="rId7988" xr:uid="{74AC906C-C58A-4A31-8A5D-0FD204A53957}"/>
    <hyperlink ref="B7997" r:id="rId7989" xr:uid="{108A52BE-3A59-46C0-B928-CBFEC4865FA4}"/>
    <hyperlink ref="B7998" r:id="rId7990" xr:uid="{815140EB-7E9F-4229-85AB-F206BF8B512A}"/>
    <hyperlink ref="B7999" r:id="rId7991" xr:uid="{21ABFFF9-24A4-48C8-9A14-7F8ECAE2529A}"/>
    <hyperlink ref="B8000" r:id="rId7992" xr:uid="{5BBC47D8-A7A2-4982-AA59-41AC734C0774}"/>
    <hyperlink ref="B8001" r:id="rId7993" xr:uid="{2A166DCB-A98A-47EA-9641-4FAFDFF63E21}"/>
    <hyperlink ref="B8002" r:id="rId7994" xr:uid="{06B5FEB0-B2D6-4171-B164-529956C59BE6}"/>
    <hyperlink ref="B8003" r:id="rId7995" xr:uid="{1C3E7E11-2F09-48A8-BFC2-2313A228072E}"/>
    <hyperlink ref="B8004" r:id="rId7996" xr:uid="{E7EEBB17-1362-4F73-9D32-40FF65C41C85}"/>
    <hyperlink ref="B8005" r:id="rId7997" xr:uid="{BF1A2648-5F0D-42ED-9450-B5DFC7D2086A}"/>
    <hyperlink ref="B8006" r:id="rId7998" xr:uid="{43090301-356F-4275-BED4-F1CC141A9004}"/>
    <hyperlink ref="B8007" r:id="rId7999" xr:uid="{EF4151E4-E764-4879-B1D1-D9E049B79B2F}"/>
    <hyperlink ref="B8008" r:id="rId8000" xr:uid="{32942932-95E1-4C43-9EEA-C66A04ACAF6C}"/>
    <hyperlink ref="B8009" r:id="rId8001" xr:uid="{CE758653-1702-4837-88C1-1BC3D0F4E2DB}"/>
    <hyperlink ref="B8010" r:id="rId8002" xr:uid="{65E54B84-85E8-4A2E-B424-0E6CFC10D503}"/>
    <hyperlink ref="B8011" r:id="rId8003" xr:uid="{5710330C-593A-44A1-85C5-041F3D3F0A84}"/>
    <hyperlink ref="B8012" r:id="rId8004" xr:uid="{BF80211D-40E7-4641-8054-480346EBE7E8}"/>
    <hyperlink ref="B8013" r:id="rId8005" xr:uid="{A286F561-4B0D-42C3-9C7F-7B98BC1550EB}"/>
    <hyperlink ref="B8014" r:id="rId8006" xr:uid="{0C777931-716E-45DE-AF78-35E760F9FB0A}"/>
    <hyperlink ref="B8015" r:id="rId8007" xr:uid="{B4C93362-79CA-4605-AA7D-C55DFBC8E6AE}"/>
    <hyperlink ref="B8016" r:id="rId8008" xr:uid="{726ACC6A-F4D3-4C59-9562-1D916FB70ABA}"/>
    <hyperlink ref="B8017" r:id="rId8009" xr:uid="{EF1A7C71-9D1E-4082-BC65-7ED7F0A6D2D9}"/>
    <hyperlink ref="B8018" r:id="rId8010" xr:uid="{FC64C692-CD32-44AB-9140-1EFB6D0B8F30}"/>
    <hyperlink ref="B8019" r:id="rId8011" xr:uid="{4A211CCC-0E40-4E0B-940C-3FBF5FEA0C2B}"/>
    <hyperlink ref="B8020" r:id="rId8012" xr:uid="{83D2CA2F-6044-4CDF-AB55-EBA244418909}"/>
    <hyperlink ref="B8021" r:id="rId8013" xr:uid="{CF910B83-973A-4645-BD20-F97D920E5C8A}"/>
    <hyperlink ref="B8022" r:id="rId8014" xr:uid="{E59AF963-63BB-4848-947E-29BE940772E8}"/>
    <hyperlink ref="B8023" r:id="rId8015" xr:uid="{7B7006BE-8FBE-49F2-8627-B92B6CBCB04A}"/>
    <hyperlink ref="B8024" r:id="rId8016" xr:uid="{FCCD656D-7422-49FF-9ED7-31A9D5301E83}"/>
    <hyperlink ref="B8025" r:id="rId8017" xr:uid="{256D26A5-1716-43EB-95AF-55406B51C028}"/>
    <hyperlink ref="B8026" r:id="rId8018" xr:uid="{FDA75CDB-9BE2-4D22-A285-0EDF1BAE2FA7}"/>
    <hyperlink ref="B8027" r:id="rId8019" xr:uid="{BA50A1A0-683C-4702-B9A7-6ED8A01158D6}"/>
    <hyperlink ref="B8028" r:id="rId8020" xr:uid="{28761FD2-4995-44DA-8F54-8E302BF8BB2D}"/>
    <hyperlink ref="B8029" r:id="rId8021" xr:uid="{D1C4A06C-8D16-4307-B786-F153711728F2}"/>
    <hyperlink ref="B8030" r:id="rId8022" xr:uid="{5639C8D0-07ED-4CC1-BA5C-9CF8FEF07A41}"/>
    <hyperlink ref="B8031" r:id="rId8023" xr:uid="{3A4ABF70-6196-4CE5-B4FF-97E28C562845}"/>
    <hyperlink ref="B8032" r:id="rId8024" xr:uid="{1095E6D1-9E72-4773-8DB3-E09DFA48C81F}"/>
    <hyperlink ref="B8033" r:id="rId8025" xr:uid="{357A3453-124A-4172-8DBF-88D4CD6238C7}"/>
    <hyperlink ref="B8034" r:id="rId8026" xr:uid="{00B1769D-A3C6-46E2-B959-05C7D6EA9405}"/>
    <hyperlink ref="B8035" r:id="rId8027" xr:uid="{C6E54AE1-DFCA-44D4-81CE-C31BAC012F8D}"/>
    <hyperlink ref="B8036" r:id="rId8028" xr:uid="{F4168113-E28E-404C-8EA3-96E9351BF523}"/>
    <hyperlink ref="B8037" r:id="rId8029" xr:uid="{3ACF74FA-E79C-4B91-ADF1-3661D8B942C5}"/>
    <hyperlink ref="B8038" r:id="rId8030" xr:uid="{AD050A4E-9145-4DF2-A0EA-6824C7259851}"/>
    <hyperlink ref="B8039" r:id="rId8031" xr:uid="{D0444FDA-7FC6-44F9-90B2-2C71ED9F83DC}"/>
    <hyperlink ref="B8040" r:id="rId8032" xr:uid="{FCCEB9C3-CA2D-4246-85C2-D251CFB6EE54}"/>
    <hyperlink ref="B8041" r:id="rId8033" xr:uid="{0FC7BAC1-CA6C-42D8-883A-12184EE989D9}"/>
    <hyperlink ref="B8042" r:id="rId8034" xr:uid="{5C635ACB-96F7-4525-819A-DB0C24AD128E}"/>
    <hyperlink ref="B8043" r:id="rId8035" xr:uid="{231E56E8-2747-4A5F-971C-7E6B2AE2BCDF}"/>
    <hyperlink ref="B8044" r:id="rId8036" xr:uid="{7C2D1AE6-A94C-4628-B285-A192CFC2F017}"/>
    <hyperlink ref="B8045" r:id="rId8037" xr:uid="{0FD0A9B7-683A-4F31-A666-F9F3A55A6059}"/>
    <hyperlink ref="B8046" r:id="rId8038" xr:uid="{6C975FE0-87EF-42B2-A29D-A57712074609}"/>
    <hyperlink ref="B8047" r:id="rId8039" xr:uid="{421D9E20-7B13-48A3-A446-070FB8E3AB91}"/>
    <hyperlink ref="B8048" r:id="rId8040" xr:uid="{1DC10EA0-71FE-4A90-A872-A7BBCE6E1F16}"/>
    <hyperlink ref="B8049" r:id="rId8041" xr:uid="{9B2023C4-0282-4DBE-BB71-08B0C31C4F7F}"/>
    <hyperlink ref="B8050" r:id="rId8042" xr:uid="{E02999EE-8565-4E84-8E75-11DD7908AF6C}"/>
    <hyperlink ref="B8051" r:id="rId8043" xr:uid="{5B1B4591-3026-4CC7-AA14-7F18A422B39A}"/>
    <hyperlink ref="B8052" r:id="rId8044" xr:uid="{29DF9A1B-D069-4716-908D-7EED5953EF16}"/>
    <hyperlink ref="B8053" r:id="rId8045" xr:uid="{11E0800C-1CC7-475E-9EB5-B66FFBF19233}"/>
    <hyperlink ref="B8054" r:id="rId8046" xr:uid="{B456A61C-1EE7-4B54-9BE8-9514C1BB20B8}"/>
    <hyperlink ref="B8055" r:id="rId8047" xr:uid="{2F92C4AE-D506-47D3-AB1B-DDB57534EC33}"/>
    <hyperlink ref="B8056" r:id="rId8048" xr:uid="{8EDE1C64-C36F-4248-A8EA-7C7A22E96CC0}"/>
    <hyperlink ref="B8057" r:id="rId8049" xr:uid="{CA0C08C5-7D3F-426B-BB1A-BE012CC8E424}"/>
    <hyperlink ref="B8058" r:id="rId8050" xr:uid="{7DC04F18-654E-4954-8F33-CD90FF806E8D}"/>
    <hyperlink ref="B8059" r:id="rId8051" xr:uid="{DB4848DE-2581-49A7-B9B6-5430CF78D9BD}"/>
    <hyperlink ref="B8060" r:id="rId8052" xr:uid="{B825EE95-D1ED-45BA-BE8F-85F1D73EC141}"/>
    <hyperlink ref="B8061" r:id="rId8053" xr:uid="{3FDBAF5D-32D4-4934-A403-3E3FDA3B6599}"/>
    <hyperlink ref="B8062" r:id="rId8054" xr:uid="{22AC4867-8643-4121-B26E-E8398B48BA4B}"/>
    <hyperlink ref="B8063" r:id="rId8055" xr:uid="{BEA5B3AF-3DB5-4262-99CB-A87DB1AA0918}"/>
    <hyperlink ref="B8064" r:id="rId8056" xr:uid="{5465F54B-3DE3-4EE3-AE38-EF8F8E137345}"/>
    <hyperlink ref="B8065" r:id="rId8057" xr:uid="{06530547-4180-4AF5-A0D6-CDF24C66B2C8}"/>
    <hyperlink ref="B8066" r:id="rId8058" xr:uid="{9AC9EC43-6A63-44E7-B17B-EB80E3D7E5C2}"/>
    <hyperlink ref="B8067" r:id="rId8059" xr:uid="{785371D7-ECB4-41A9-AE7E-76B975BCED7B}"/>
    <hyperlink ref="B8068" r:id="rId8060" xr:uid="{C4DB083F-43D0-4D7F-939B-E85A45F6B300}"/>
    <hyperlink ref="B8069" r:id="rId8061" xr:uid="{1DBB6C0B-B118-43A7-B9AD-C3892AC54BA2}"/>
    <hyperlink ref="B8070" r:id="rId8062" xr:uid="{DE9F41D9-8BBB-428D-8DAB-89FC746E7A3A}"/>
    <hyperlink ref="B8071" r:id="rId8063" xr:uid="{D30CDE8D-FBD4-4995-9AD9-ECF14DE42CFC}"/>
    <hyperlink ref="B8072" r:id="rId8064" xr:uid="{8D01E36A-FF95-4010-8E3B-A17EC0140C75}"/>
    <hyperlink ref="B8073" r:id="rId8065" xr:uid="{0B9A7AF2-D0AE-42D3-AA09-3E14EB3A3017}"/>
    <hyperlink ref="B8074" r:id="rId8066" xr:uid="{D6FC935A-1CF1-47EC-BF29-850AB84B1EEB}"/>
    <hyperlink ref="B8075" r:id="rId8067" xr:uid="{5BBFE442-B6BB-4DB0-96B3-E536CD80DAC8}"/>
    <hyperlink ref="B8076" r:id="rId8068" xr:uid="{CBFFBB17-C739-4DEE-81C0-7F60E5BA9E86}"/>
    <hyperlink ref="B8077" r:id="rId8069" xr:uid="{6732813C-D453-4633-B6BD-A46ED575229B}"/>
    <hyperlink ref="B8078" r:id="rId8070" xr:uid="{C17B31FB-78F0-4969-B8D2-EC4574301B28}"/>
    <hyperlink ref="B8079" r:id="rId8071" xr:uid="{3CEDFA9E-9922-4B67-862D-7B61FA1F0593}"/>
    <hyperlink ref="B8080" r:id="rId8072" xr:uid="{A3131C98-29C6-452A-B417-84F242ACE6FA}"/>
    <hyperlink ref="B8081" r:id="rId8073" xr:uid="{3547915D-CE04-493C-A404-68CD2DACEC6C}"/>
    <hyperlink ref="B8082" r:id="rId8074" xr:uid="{B5D9EA58-08EC-4E13-9010-7F008E8F3FE2}"/>
    <hyperlink ref="B8083" r:id="rId8075" xr:uid="{E0C603A2-C229-499C-9C3F-D962B6FC0589}"/>
    <hyperlink ref="B8084" r:id="rId8076" xr:uid="{B05E45D2-E1EA-4F6E-B3C3-D80FC8CA8290}"/>
    <hyperlink ref="B8085" r:id="rId8077" xr:uid="{549B96AF-BD5F-4DFA-A14C-A711CA700D08}"/>
    <hyperlink ref="B8086" r:id="rId8078" xr:uid="{D70CA1ED-FA29-4178-AD45-3D1EC545C840}"/>
    <hyperlink ref="B8087" r:id="rId8079" xr:uid="{1B9193DF-485F-4D84-AB7E-CC5AC001D050}"/>
    <hyperlink ref="B8088" r:id="rId8080" xr:uid="{78CFD682-2D4C-43E1-925A-CA3E0C29206D}"/>
    <hyperlink ref="B8089" r:id="rId8081" xr:uid="{5A8C8D3D-B9D3-43F7-A106-30E4C66E6992}"/>
    <hyperlink ref="B8090" r:id="rId8082" xr:uid="{914508C2-A461-4237-856B-08E27450A851}"/>
    <hyperlink ref="B8091" r:id="rId8083" xr:uid="{C90B2179-4646-4C52-A47B-78317503D529}"/>
    <hyperlink ref="B8092" r:id="rId8084" xr:uid="{D0F34D1C-3616-4EBB-8CEF-6A8BA737B396}"/>
    <hyperlink ref="B8093" r:id="rId8085" xr:uid="{FD60A10E-D2A9-4071-90DF-D7C1998696CF}"/>
    <hyperlink ref="B8094" r:id="rId8086" xr:uid="{BF40559F-48C6-4496-9FC9-C93603727859}"/>
    <hyperlink ref="B8095" r:id="rId8087" xr:uid="{3C59E56B-829A-4FFF-A284-B901D257FDA1}"/>
    <hyperlink ref="B8096" r:id="rId8088" xr:uid="{F8ADDA95-BD3E-4605-8D2C-464CCE75613A}"/>
    <hyperlink ref="B8097" r:id="rId8089" xr:uid="{E5722D12-911A-4B87-A42B-2C75C300AD11}"/>
    <hyperlink ref="B8098" r:id="rId8090" xr:uid="{14240A4A-F90B-43C9-83AF-8289D78E292C}"/>
    <hyperlink ref="B8099" r:id="rId8091" xr:uid="{C7AE2AFC-41B6-4BBE-87EF-3C21B1915506}"/>
    <hyperlink ref="B8100" r:id="rId8092" xr:uid="{D8D54303-3A16-4A13-A531-2DC42B43122B}"/>
    <hyperlink ref="B8101" r:id="rId8093" xr:uid="{5AE05BCF-1F32-4530-BD25-A42BCE952A92}"/>
    <hyperlink ref="B8102" r:id="rId8094" xr:uid="{687E032C-7CD7-4B86-B4A8-23BC0B798301}"/>
    <hyperlink ref="B8103" r:id="rId8095" xr:uid="{4EAC7FEC-5091-4274-8D3A-61D0AC2887CC}"/>
    <hyperlink ref="B8104" r:id="rId8096" xr:uid="{C39996A6-D3EB-412D-9C94-38D11072D7A3}"/>
    <hyperlink ref="B8105" r:id="rId8097" xr:uid="{76D03FC7-70B5-4A38-8E86-DF5F1651A72D}"/>
    <hyperlink ref="B8106" r:id="rId8098" xr:uid="{53F380A9-89C7-4FA2-A622-BDB0646D7184}"/>
    <hyperlink ref="B8107" r:id="rId8099" xr:uid="{C6DB26B7-68F7-4043-AE22-98091FD84866}"/>
    <hyperlink ref="B8108" r:id="rId8100" xr:uid="{3CF83644-424B-4720-BE47-D7493357C151}"/>
    <hyperlink ref="B8109" r:id="rId8101" xr:uid="{7DA33947-3381-4A58-88E0-85CFA69A00CD}"/>
    <hyperlink ref="B8110" r:id="rId8102" xr:uid="{5B0C3047-4C3B-4D79-910E-0093C9379259}"/>
    <hyperlink ref="B8111" r:id="rId8103" xr:uid="{E03E5751-BBF1-462F-98C3-685A871E1BA5}"/>
    <hyperlink ref="B8112" r:id="rId8104" xr:uid="{522FD583-B1AD-4DF6-8CCA-4A8483A562EA}"/>
    <hyperlink ref="B8113" r:id="rId8105" xr:uid="{7E17DE7C-6D7C-439A-8C29-02212388E5A3}"/>
    <hyperlink ref="B8114" r:id="rId8106" xr:uid="{4DC1B35F-759A-4E84-81E7-304FF8D9363A}"/>
    <hyperlink ref="B8115" r:id="rId8107" xr:uid="{14CE6CC8-50AB-4B92-9828-A25418BB02B6}"/>
    <hyperlink ref="B8116" r:id="rId8108" xr:uid="{553F0D4B-A898-4F2C-92A9-16A7846E03A5}"/>
    <hyperlink ref="B8117" r:id="rId8109" xr:uid="{8474C045-A569-4E8C-BC41-5E4C034887FD}"/>
    <hyperlink ref="B8118" r:id="rId8110" xr:uid="{693AC44A-954F-41DD-9611-DD6EBFE05B46}"/>
    <hyperlink ref="B8119" r:id="rId8111" xr:uid="{B5E53166-21E5-4271-9C0D-4F0DAA8ED601}"/>
    <hyperlink ref="B8120" r:id="rId8112" xr:uid="{573321C0-687E-49C1-9069-171EF475EE21}"/>
    <hyperlink ref="B8121" r:id="rId8113" xr:uid="{362E17A4-BCB8-4B4B-99A4-85621E830692}"/>
    <hyperlink ref="B8122" r:id="rId8114" xr:uid="{4F612697-66EB-4BA5-8CC4-BD9A66FB6FF9}"/>
    <hyperlink ref="B8123" r:id="rId8115" xr:uid="{B253F61A-32B6-476F-BEB2-C5A771AE1282}"/>
    <hyperlink ref="B8124" r:id="rId8116" xr:uid="{DA291D6C-0BDF-4A9E-B0CE-09F1C530F5D3}"/>
    <hyperlink ref="B8125" r:id="rId8117" xr:uid="{F9CF4D22-CBC1-47D3-B013-24CFED3B5447}"/>
    <hyperlink ref="B8126" r:id="rId8118" xr:uid="{DCAE41B5-9C42-41DA-A5E6-3B05C0A32B44}"/>
    <hyperlink ref="B8127" r:id="rId8119" xr:uid="{F1D511C6-D549-47F6-A6BA-66B52D69E18C}"/>
    <hyperlink ref="B8128" r:id="rId8120" xr:uid="{52F7C341-8459-41F3-B1E8-11CA90F162E0}"/>
    <hyperlink ref="B8129" r:id="rId8121" xr:uid="{001B608E-6BAD-4DAE-944C-96F5ADFCA0B4}"/>
    <hyperlink ref="B8130" r:id="rId8122" xr:uid="{B0E83B68-4AEE-4877-98DB-EC286BE83148}"/>
    <hyperlink ref="B8131" r:id="rId8123" xr:uid="{C2B2882A-7B5D-45C9-BFBA-9DDDE77D9FD5}"/>
    <hyperlink ref="B8132" r:id="rId8124" xr:uid="{EB15CEA5-255D-4AC7-B71D-03B8B549DB10}"/>
    <hyperlink ref="B8133" r:id="rId8125" xr:uid="{C4BB7AA0-AD49-4664-BFEB-2D21911CAEB5}"/>
    <hyperlink ref="B8134" r:id="rId8126" xr:uid="{9B32B20B-050B-4312-97B0-FEFD32211BCE}"/>
    <hyperlink ref="B8135" r:id="rId8127" xr:uid="{E43EF451-A928-48F9-8AC2-5E352130C3E1}"/>
    <hyperlink ref="B8136" r:id="rId8128" xr:uid="{C6CD6962-9B06-49B8-B514-DCBD3C36078E}"/>
    <hyperlink ref="B8137" r:id="rId8129" xr:uid="{F7A0D376-6359-4346-8AE7-7900C6664D0B}"/>
    <hyperlink ref="B8138" r:id="rId8130" xr:uid="{39A2C4DE-FF52-4FCA-B5C1-0CA6F7CB47A8}"/>
    <hyperlink ref="B8139" r:id="rId8131" xr:uid="{AEBDAA86-27F1-4EFC-A9FD-9A78064FBD94}"/>
    <hyperlink ref="B8140" r:id="rId8132" xr:uid="{11595A52-CC02-4AA8-B547-A1D1786E708F}"/>
    <hyperlink ref="B8141" r:id="rId8133" xr:uid="{AFF5955A-E6F3-49E8-9527-26EE01219959}"/>
    <hyperlink ref="B8142" r:id="rId8134" xr:uid="{E0E2F528-99B2-4373-8D83-B8B5426248F9}"/>
    <hyperlink ref="B8143" r:id="rId8135" xr:uid="{D7F6D26F-B782-4FDC-B83C-8F4C160BFDE3}"/>
    <hyperlink ref="B8144" r:id="rId8136" xr:uid="{DAC7BFD6-CE51-4A1B-B92A-22D9952C1E00}"/>
    <hyperlink ref="B8145" r:id="rId8137" xr:uid="{ED4A0166-C28D-4B19-A16E-3D2BB8CC6C9E}"/>
    <hyperlink ref="B8146" r:id="rId8138" xr:uid="{7684E942-A795-434C-9615-B31EB923767A}"/>
    <hyperlink ref="B8147" r:id="rId8139" xr:uid="{539FA7EB-E22E-457F-92B8-EAF488389CFC}"/>
    <hyperlink ref="B8148" r:id="rId8140" xr:uid="{E1136D7F-1A0A-4234-BE8C-4E365EEBC093}"/>
    <hyperlink ref="B8149" r:id="rId8141" xr:uid="{89BA7BC8-FC04-4F67-AE71-5EA1422F4DFD}"/>
    <hyperlink ref="B8150" r:id="rId8142" xr:uid="{2D063094-A2A7-4742-8B76-F8F25B3A5957}"/>
    <hyperlink ref="B8151" r:id="rId8143" xr:uid="{8F27271E-BF44-48F7-962F-1FA76F482D50}"/>
    <hyperlink ref="B8152" r:id="rId8144" xr:uid="{169851EA-8385-4D76-A481-0E4DC7E244B2}"/>
    <hyperlink ref="B8153" r:id="rId8145" xr:uid="{C7349DF9-669D-427E-8A45-D4E514C0A59F}"/>
    <hyperlink ref="B8154" r:id="rId8146" xr:uid="{C53919FB-6B67-4622-97FD-B988C49BEFFA}"/>
    <hyperlink ref="B8155" r:id="rId8147" xr:uid="{BE87AFB1-63C8-4D3B-9182-9E9C4F416337}"/>
    <hyperlink ref="B8156" r:id="rId8148" xr:uid="{5E572BA9-7A62-4828-B496-909D6A2D8BEB}"/>
    <hyperlink ref="B8157" r:id="rId8149" xr:uid="{BF9FABD0-6DA7-4901-BDAA-411EA1BBDF02}"/>
    <hyperlink ref="B8158" r:id="rId8150" xr:uid="{BD7C5060-B636-4416-B45C-47539D4E59E0}"/>
    <hyperlink ref="B8159" r:id="rId8151" xr:uid="{9BB2CF02-4137-40B7-BD6D-81129ECF3527}"/>
    <hyperlink ref="B8160" r:id="rId8152" xr:uid="{D61BABB4-7885-4F8F-BBDC-D4A1384435EC}"/>
    <hyperlink ref="B8161" r:id="rId8153" xr:uid="{3AEFDD0C-2DD8-4DB1-99B5-EF2C46E69D93}"/>
    <hyperlink ref="B8162" r:id="rId8154" xr:uid="{5FEB91A5-7888-4AF9-A9D0-07C712717FE8}"/>
    <hyperlink ref="B8163" r:id="rId8155" xr:uid="{F6E2B0E7-ABE6-4472-A77F-F609735475A9}"/>
    <hyperlink ref="B8164" r:id="rId8156" xr:uid="{4F0FC0CE-845A-495A-8EA5-8BB2ED926FDC}"/>
    <hyperlink ref="B8165" r:id="rId8157" xr:uid="{6EF22FFF-8DD2-44A6-8BD3-22ACE2B6A066}"/>
    <hyperlink ref="B8166" r:id="rId8158" xr:uid="{92ACAA34-58D2-4B04-B872-4FE4ECECDF7D}"/>
    <hyperlink ref="B8167" r:id="rId8159" xr:uid="{C24298B5-981B-4855-A800-C8E62F240665}"/>
    <hyperlink ref="B8168" r:id="rId8160" xr:uid="{10489AB9-A5B8-465C-A2AC-5F63C0182CBC}"/>
    <hyperlink ref="B8169" r:id="rId8161" xr:uid="{E423CB29-745B-4DD7-9D8B-13DA72B2DA44}"/>
    <hyperlink ref="B8170" r:id="rId8162" xr:uid="{85C48DB4-6D74-4E3F-865D-2E2DD588136D}"/>
    <hyperlink ref="B8171" r:id="rId8163" xr:uid="{E15FF3CD-B3B0-495A-AE7D-862A0DFE5DA0}"/>
    <hyperlink ref="B8172" r:id="rId8164" xr:uid="{E1BA0599-7777-4E08-8719-FC3E2D85027E}"/>
    <hyperlink ref="B8173" r:id="rId8165" xr:uid="{5393209C-0B95-466E-908C-CE3BF735CD0E}"/>
    <hyperlink ref="B8174" r:id="rId8166" xr:uid="{F548A892-6180-4946-AD21-D3066B55AD1E}"/>
    <hyperlink ref="B8175" r:id="rId8167" xr:uid="{4DF1F1DA-25B6-42EB-B195-1B3636AA6767}"/>
    <hyperlink ref="B8176" r:id="rId8168" xr:uid="{53777AF8-8BAB-4827-AE0A-610270A463D2}"/>
    <hyperlink ref="B8177" r:id="rId8169" xr:uid="{F9530753-C09D-45F8-B10E-1199935CC305}"/>
    <hyperlink ref="B8178" r:id="rId8170" xr:uid="{B846B617-F068-4741-A1FB-A10CF956D23D}"/>
    <hyperlink ref="B8179" r:id="rId8171" xr:uid="{E7E4193F-69B0-4710-A779-F05C8EF67680}"/>
    <hyperlink ref="B8180" r:id="rId8172" xr:uid="{491ECE7F-5A9E-4366-8CCD-218B8EB7F89F}"/>
    <hyperlink ref="B8181" r:id="rId8173" xr:uid="{2BCF56C7-FFE4-4ED5-B63F-A4A54DC6A8B3}"/>
    <hyperlink ref="B8182" r:id="rId8174" xr:uid="{77298011-080B-4BC0-B0A3-57AAD2E1AD0D}"/>
    <hyperlink ref="B8183" r:id="rId8175" xr:uid="{DD861F61-8237-440A-B3E9-5B124136B58B}"/>
    <hyperlink ref="B8184" r:id="rId8176" xr:uid="{0E2C7E90-F2AF-4CB1-8C39-158C560BC91B}"/>
    <hyperlink ref="B8185" r:id="rId8177" xr:uid="{E261AF8B-2CCC-4D7E-904D-4B15C0923289}"/>
    <hyperlink ref="B8186" r:id="rId8178" xr:uid="{D70433B0-6D3B-4293-AAC7-575B32FEDA57}"/>
    <hyperlink ref="B8187" r:id="rId8179" xr:uid="{6F61EC46-29F4-44D3-BBA6-3553BE70DB03}"/>
    <hyperlink ref="B8188" r:id="rId8180" xr:uid="{CA7BCCB4-C48D-492D-9B43-E3BB25574ECD}"/>
    <hyperlink ref="B8189" r:id="rId8181" xr:uid="{66C7E1BB-F134-4C81-9C0B-0DD97BEF3EE8}"/>
    <hyperlink ref="B8190" r:id="rId8182" xr:uid="{1A43566E-E9C4-41DD-AC8F-E1F2A584E1D9}"/>
    <hyperlink ref="B8191" r:id="rId8183" xr:uid="{C6BB67A0-D759-494F-85AF-053DCDB0C0DA}"/>
    <hyperlink ref="B8192" r:id="rId8184" xr:uid="{88D25D67-A091-4691-B918-D119E1328243}"/>
    <hyperlink ref="B8193" r:id="rId8185" xr:uid="{AD9B3EA6-7F96-4E23-B5FA-CC1C503C3DBE}"/>
    <hyperlink ref="B8194" r:id="rId8186" xr:uid="{34B11E1E-431D-4A06-9196-BDAA8B9776F5}"/>
    <hyperlink ref="B8195" r:id="rId8187" xr:uid="{5CAF82DB-5404-4031-B3C0-C66A08AD183D}"/>
    <hyperlink ref="B8196" r:id="rId8188" xr:uid="{82B5475D-9F8E-4BB8-A900-6035FDEAF1D4}"/>
    <hyperlink ref="B8197" r:id="rId8189" xr:uid="{DD84AE5C-06BB-4452-BB99-E75213B657AA}"/>
    <hyperlink ref="B8198" r:id="rId8190" xr:uid="{2A8C03F1-753D-4816-928F-42FEA96C192F}"/>
    <hyperlink ref="B8199" r:id="rId8191" xr:uid="{3A49D219-3A21-4C2E-838C-F420967B2111}"/>
    <hyperlink ref="B8200" r:id="rId8192" xr:uid="{22EA8761-A381-473A-9CEC-A84CED617491}"/>
    <hyperlink ref="B8201" r:id="rId8193" xr:uid="{88C22A50-3210-4A6B-AFDB-4706D69A580C}"/>
    <hyperlink ref="B8202" r:id="rId8194" xr:uid="{7389989B-91FE-4715-859A-2984EC726F26}"/>
    <hyperlink ref="B8203" r:id="rId8195" xr:uid="{D1A62FB1-14FA-4AB7-9EAB-1A50B4F39C3E}"/>
    <hyperlink ref="B8204" r:id="rId8196" xr:uid="{4C9575D6-064B-4B0E-975D-CCE5A475D894}"/>
    <hyperlink ref="B8205" r:id="rId8197" xr:uid="{D4C38CC4-BB1F-4D26-BDA6-B12CC196C3A4}"/>
    <hyperlink ref="B8206" r:id="rId8198" xr:uid="{DC004701-8A75-4E48-9E4C-2EA3E3ACB041}"/>
    <hyperlink ref="B8207" r:id="rId8199" xr:uid="{51808E08-04C4-42BF-9677-0FC9D94C4CD6}"/>
    <hyperlink ref="B8208" r:id="rId8200" xr:uid="{E35FE49A-D260-41D6-BCD2-D81C35ADBB4A}"/>
    <hyperlink ref="B8209" r:id="rId8201" xr:uid="{904F68B5-4D3E-4877-AD96-DD4C7CCD2891}"/>
    <hyperlink ref="B8210" r:id="rId8202" xr:uid="{0892B61B-3541-4668-A10E-479C436418BE}"/>
    <hyperlink ref="B8211" r:id="rId8203" xr:uid="{53F7130A-EAE3-4312-BFA8-AE1C97CE2144}"/>
    <hyperlink ref="B8212" r:id="rId8204" xr:uid="{D9151447-B4AE-47B3-8D10-3D3D591F3A27}"/>
    <hyperlink ref="B8213" r:id="rId8205" xr:uid="{4EECD8EA-AD5E-4393-8681-31A5A57B81A0}"/>
    <hyperlink ref="B8214" r:id="rId8206" xr:uid="{F922148D-53E0-4F2F-B638-FF648BF832F6}"/>
    <hyperlink ref="B8215" r:id="rId8207" xr:uid="{440354C4-764D-4947-BE77-24F6E9F5C935}"/>
    <hyperlink ref="B8216" r:id="rId8208" xr:uid="{FAFF618F-C7CC-4C49-A2CC-FDE5AD1FEA19}"/>
    <hyperlink ref="B8217" r:id="rId8209" xr:uid="{55E11FAF-774E-4772-AE03-0A84CA019F3B}"/>
    <hyperlink ref="B8218" r:id="rId8210" xr:uid="{C6A8E909-4C1A-4449-9A13-7DCDBCEC5553}"/>
    <hyperlink ref="B8219" r:id="rId8211" xr:uid="{F65359FF-0890-463A-B2BC-C349C0D27865}"/>
    <hyperlink ref="B8220" r:id="rId8212" xr:uid="{F4D07594-F1BE-44CE-8967-F58066C1ED40}"/>
    <hyperlink ref="B8221" r:id="rId8213" xr:uid="{4C3A747A-041C-47EC-B62A-CC85A9AC3727}"/>
    <hyperlink ref="B8222" r:id="rId8214" xr:uid="{EB2B7EA8-6144-4336-A92B-330A6252B663}"/>
    <hyperlink ref="B8223" r:id="rId8215" xr:uid="{AF633B05-057D-478C-A30D-144D04C6242D}"/>
    <hyperlink ref="B8224" r:id="rId8216" xr:uid="{D9D3A2C3-12F9-4832-915C-A5719463FC0B}"/>
    <hyperlink ref="B8225" r:id="rId8217" xr:uid="{A1C85F41-424E-40A5-8F29-6B58B54592D7}"/>
    <hyperlink ref="B8226" r:id="rId8218" xr:uid="{7CC4B962-E2B7-4F1C-BC1C-68414CBF90D7}"/>
    <hyperlink ref="B8227" r:id="rId8219" xr:uid="{45AF9C6B-CA3D-4291-8E12-ACA9C73F476F}"/>
    <hyperlink ref="B8228" r:id="rId8220" xr:uid="{EC7F5D3C-2104-4B3A-8989-48EDB6B5789D}"/>
    <hyperlink ref="B8229" r:id="rId8221" xr:uid="{EA488364-6B6A-4E3A-BDE8-34AA61F1A802}"/>
    <hyperlink ref="B8230" r:id="rId8222" xr:uid="{9F91EE35-7B2B-4579-B2D0-0E47B9FEE191}"/>
    <hyperlink ref="B8231" r:id="rId8223" xr:uid="{CDD4A423-57A3-4248-9D97-D6A4B5CA8EAD}"/>
    <hyperlink ref="B8232" r:id="rId8224" xr:uid="{6E0B652C-9CBA-4338-A759-DCBAAE20683D}"/>
    <hyperlink ref="B8233" r:id="rId8225" xr:uid="{F8B2DB9B-C800-467E-994C-6E2F0C61CC9A}"/>
    <hyperlink ref="B8234" r:id="rId8226" xr:uid="{057CFAB8-9F66-4979-BB06-5AEA2CDD781F}"/>
    <hyperlink ref="B8235" r:id="rId8227" xr:uid="{4C524F95-FDF9-4A71-9DE6-080611B9D22D}"/>
    <hyperlink ref="B8236" r:id="rId8228" xr:uid="{65B5AC9D-D495-46BB-A72F-2B908BCAD53C}"/>
    <hyperlink ref="B8237" r:id="rId8229" xr:uid="{9D821BC3-4092-46F5-94D5-84C1520BB62B}"/>
    <hyperlink ref="B8238" r:id="rId8230" xr:uid="{38B7072A-2227-4926-938E-2DB7F8F1DD44}"/>
    <hyperlink ref="B8239" r:id="rId8231" xr:uid="{38839F57-0950-4764-869D-4FF2C77BFA05}"/>
    <hyperlink ref="B8240" r:id="rId8232" xr:uid="{13155595-735C-48D3-813A-5F9BDEA51C9F}"/>
    <hyperlink ref="B8241" r:id="rId8233" xr:uid="{53C1BDEF-8C70-4405-889B-DD6B88B1CDA7}"/>
    <hyperlink ref="B8242" r:id="rId8234" xr:uid="{13F3BB9F-9939-4EA5-BFFA-FF3FD48B5B3F}"/>
    <hyperlink ref="B8243" r:id="rId8235" xr:uid="{11357E0A-3D71-466B-821D-5A3C6DF0C754}"/>
    <hyperlink ref="B8244" r:id="rId8236" xr:uid="{B17E0E5E-31AB-435B-8935-2848DE9CFFEC}"/>
    <hyperlink ref="B8245" r:id="rId8237" xr:uid="{90BE1D4B-6C1D-491B-8AA8-715483B56642}"/>
    <hyperlink ref="B8246" r:id="rId8238" xr:uid="{EED64EF5-7BCF-4EA8-8298-0A6EA768E9E7}"/>
    <hyperlink ref="B8247" r:id="rId8239" xr:uid="{286F6FC5-7A7E-4094-8FAB-B301FD4C9FA0}"/>
    <hyperlink ref="B8248" r:id="rId8240" xr:uid="{2EEB9609-2688-4809-9D2C-2CAA64318BCD}"/>
    <hyperlink ref="B8249" r:id="rId8241" xr:uid="{CAF7F42B-A74C-45A7-8010-9FDC831241C7}"/>
    <hyperlink ref="B8250" r:id="rId8242" xr:uid="{09A9004C-21AC-48AA-BA91-C48941183301}"/>
    <hyperlink ref="B8251" r:id="rId8243" xr:uid="{BE242B99-75ED-45B1-88F1-9040C098C4E2}"/>
    <hyperlink ref="B8252" r:id="rId8244" xr:uid="{FD8471D3-1B47-4193-82BC-4511F260216E}"/>
    <hyperlink ref="B8253" r:id="rId8245" xr:uid="{0B6F997E-4C86-47FE-B732-E3B3E811A0B8}"/>
    <hyperlink ref="B8254" r:id="rId8246" xr:uid="{61F63B6A-4ED4-46EF-A8F0-5EF01F8F289C}"/>
    <hyperlink ref="B8255" r:id="rId8247" xr:uid="{6E72E154-D616-421C-8096-80B72D795E53}"/>
    <hyperlink ref="B8256" r:id="rId8248" xr:uid="{DDF6BDEB-4DE7-4B60-B571-0691B64CC44B}"/>
    <hyperlink ref="B8257" r:id="rId8249" xr:uid="{DD710D0C-7432-4645-94A3-E7586BA1AA8D}"/>
    <hyperlink ref="B8258" r:id="rId8250" xr:uid="{F77CE058-DB2C-46AD-869B-BDD58AC517AE}"/>
    <hyperlink ref="B8259" r:id="rId8251" xr:uid="{2E54815F-2AB2-4EEE-838D-AEDC36D8FAF8}"/>
    <hyperlink ref="B8260" r:id="rId8252" xr:uid="{9AE75F8E-C8D3-4C8F-A819-FF391D4C6A8A}"/>
    <hyperlink ref="B8261" r:id="rId8253" xr:uid="{EB228ADF-8A7A-49AF-8CDD-7820EBAE90BE}"/>
    <hyperlink ref="B8262" r:id="rId8254" xr:uid="{AE311E87-5303-4ED7-9540-8719D78AA54E}"/>
    <hyperlink ref="B8263" r:id="rId8255" xr:uid="{045C088C-D43E-4325-96B0-A243962616EE}"/>
    <hyperlink ref="B8264" r:id="rId8256" xr:uid="{8C5AD4DA-C187-4EF9-B08B-FB072E0DD0DC}"/>
    <hyperlink ref="B8265" r:id="rId8257" xr:uid="{C83B1342-D62D-4AFE-B529-F233276EFC12}"/>
    <hyperlink ref="B8266" r:id="rId8258" xr:uid="{85076A2A-949C-4BDB-9FFA-049060B699D8}"/>
    <hyperlink ref="B8267" r:id="rId8259" xr:uid="{0775358F-F24C-48E7-BFA3-7B436A94882E}"/>
    <hyperlink ref="B8268" r:id="rId8260" xr:uid="{39484E0E-17C7-4858-A341-2BCB5E728454}"/>
    <hyperlink ref="B8269" r:id="rId8261" xr:uid="{C098E793-1C17-4ADD-86DB-5318C19D985A}"/>
    <hyperlink ref="B8270" r:id="rId8262" xr:uid="{F1A9F1B4-3327-4DBA-99CF-6A8D83BB6505}"/>
    <hyperlink ref="B8271" r:id="rId8263" xr:uid="{6C085700-9C33-4E40-8C1A-6771FA47F16B}"/>
    <hyperlink ref="B8272" r:id="rId8264" xr:uid="{BC614080-BE2F-4C21-9E0B-79375C097A41}"/>
    <hyperlink ref="B8273" r:id="rId8265" xr:uid="{080C905B-A01E-444A-9590-2076598A9299}"/>
    <hyperlink ref="B8274" r:id="rId8266" xr:uid="{003D26BA-7E22-48AE-A065-6DC41F7352E0}"/>
    <hyperlink ref="B8275" r:id="rId8267" xr:uid="{F66CD652-1275-4D72-90E8-4C025B573CF4}"/>
    <hyperlink ref="B8276" r:id="rId8268" xr:uid="{7D28040A-7052-4AD0-897A-714932B6BA94}"/>
    <hyperlink ref="B8277" r:id="rId8269" xr:uid="{1D726AFF-D1B7-46C9-B50D-5CD9416CD058}"/>
    <hyperlink ref="B8278" r:id="rId8270" xr:uid="{ACC52218-40B1-49D7-A09C-1C8B7512BAB5}"/>
    <hyperlink ref="B8279" r:id="rId8271" xr:uid="{55AEE694-CD9B-48D5-A8B1-0221D499A67E}"/>
    <hyperlink ref="B8280" r:id="rId8272" xr:uid="{67BF66BA-83EA-43B7-A357-D96E08679530}"/>
    <hyperlink ref="B8281" r:id="rId8273" xr:uid="{79FAB906-3588-4B38-8BD5-F75D6230B99D}"/>
    <hyperlink ref="B8282" r:id="rId8274" xr:uid="{1027F825-39B1-4439-8D2F-108AEF00D30A}"/>
    <hyperlink ref="B8283" r:id="rId8275" xr:uid="{038E54C9-3D7D-4AC8-8329-1C9D1BE0E271}"/>
    <hyperlink ref="B8284" r:id="rId8276" xr:uid="{792D700A-9B3F-4297-A90C-00436B718598}"/>
    <hyperlink ref="B8285" r:id="rId8277" xr:uid="{652A67B0-AE30-41B8-9016-3F39406FE9A8}"/>
    <hyperlink ref="B8286" r:id="rId8278" xr:uid="{FDD35B84-C3DA-471F-87E2-720C209DE420}"/>
    <hyperlink ref="B8287" r:id="rId8279" xr:uid="{FB0DD03B-048A-4C3D-BE18-68BA1B61E5CC}"/>
    <hyperlink ref="B8288" r:id="rId8280" xr:uid="{19634EE9-266C-43CB-90A2-26DB8247A548}"/>
    <hyperlink ref="B8289" r:id="rId8281" xr:uid="{CBC63A9F-0D1A-4045-9E48-44AA0835C135}"/>
    <hyperlink ref="B8290" r:id="rId8282" xr:uid="{545536B8-A926-4029-9953-52389B3D1E77}"/>
    <hyperlink ref="B8291" r:id="rId8283" xr:uid="{13456115-A012-4D2E-8EC0-E4DA56BCA0FC}"/>
    <hyperlink ref="B8292" r:id="rId8284" xr:uid="{635D7ACD-E08C-45FD-A54E-ACB0191B1B33}"/>
    <hyperlink ref="B8293" r:id="rId8285" xr:uid="{2AD7CC98-947B-4A28-B6B8-8489FB284C06}"/>
    <hyperlink ref="B8294" r:id="rId8286" xr:uid="{CC18A856-7239-4635-8F3E-23DFCBBF58FF}"/>
    <hyperlink ref="B8295" r:id="rId8287" xr:uid="{1ABE0BD0-187D-44ED-8FFD-B8C0E648EF53}"/>
    <hyperlink ref="B8296" r:id="rId8288" xr:uid="{FA436745-DF68-4D91-AC88-3662BF31491B}"/>
    <hyperlink ref="B8297" r:id="rId8289" xr:uid="{0473E334-B7D6-4B73-A931-97D03225DCAD}"/>
    <hyperlink ref="B8298" r:id="rId8290" xr:uid="{A94B55C4-F230-494C-8FB6-42E907FC8D79}"/>
    <hyperlink ref="B8299" r:id="rId8291" xr:uid="{65463A19-2E78-4518-94C1-DBF2457CBD34}"/>
    <hyperlink ref="B8300" r:id="rId8292" xr:uid="{0BB4E5CC-615B-4129-AFB5-AD6DE870A794}"/>
    <hyperlink ref="B8301" r:id="rId8293" xr:uid="{8AC4C959-385B-4252-81C0-A4BF75DB1F0E}"/>
    <hyperlink ref="B8302" r:id="rId8294" xr:uid="{48FDBB29-774F-4FD8-A9EE-ABA23D15E829}"/>
    <hyperlink ref="B8303" r:id="rId8295" xr:uid="{A65C4194-5AE6-4C9E-91D5-63EACDB1E748}"/>
    <hyperlink ref="B8304" r:id="rId8296" xr:uid="{194242E9-B692-4508-A0BE-2879456F2B4F}"/>
    <hyperlink ref="B8305" r:id="rId8297" xr:uid="{8A25FEA4-8016-4AEA-85EA-D8DD73B93E9C}"/>
    <hyperlink ref="B8306" r:id="rId8298" xr:uid="{DFB50641-0AE1-4F5E-B518-9ECF680ED122}"/>
    <hyperlink ref="B8307" r:id="rId8299" xr:uid="{62111A8D-0C4A-4751-A1B5-563BDB583642}"/>
    <hyperlink ref="B8308" r:id="rId8300" xr:uid="{8E147B84-C5E7-46AF-A1BB-62327EFA85D4}"/>
    <hyperlink ref="B8309" r:id="rId8301" xr:uid="{FBE9D7EA-6C49-4DEC-96F6-EDBC42639BF3}"/>
    <hyperlink ref="B8310" r:id="rId8302" xr:uid="{299B2487-F105-4E05-ADE8-489196154515}"/>
    <hyperlink ref="B8311" r:id="rId8303" xr:uid="{C5786C74-A41D-4385-87D5-76FB663D1EC2}"/>
    <hyperlink ref="B8312" r:id="rId8304" xr:uid="{1D76FF3C-4CDF-4FBC-9EE0-2B3B8744D43C}"/>
    <hyperlink ref="B8313" r:id="rId8305" xr:uid="{FC79D41F-46AA-4EEF-A5E8-9BCA1F64817A}"/>
    <hyperlink ref="B8314" r:id="rId8306" xr:uid="{283A00BC-EDEC-4614-B641-3120E0D4EECA}"/>
    <hyperlink ref="B8315" r:id="rId8307" xr:uid="{7FA6093D-0EBF-4866-A634-EA12728D0418}"/>
    <hyperlink ref="B8316" r:id="rId8308" xr:uid="{C19DABCB-6EF1-4EFC-99CA-8D53F28FB738}"/>
    <hyperlink ref="B8317" r:id="rId8309" xr:uid="{D30B55F4-888D-4CC6-87ED-C1AE71803336}"/>
    <hyperlink ref="B8318" r:id="rId8310" xr:uid="{DE395593-087B-4A59-9A92-5594AE863BEB}"/>
    <hyperlink ref="B8319" r:id="rId8311" xr:uid="{5E5070DD-9884-4C4C-BEE9-80BB264460FE}"/>
    <hyperlink ref="B8320" r:id="rId8312" xr:uid="{FEB59C1A-CB8C-49E7-8DA3-25F853389FC2}"/>
    <hyperlink ref="B8321" r:id="rId8313" xr:uid="{B871DDB0-B506-44C9-9FE6-16045C395F5C}"/>
    <hyperlink ref="B8322" r:id="rId8314" xr:uid="{5F14292C-4A5C-43C1-9803-DF8AE41B9F3F}"/>
    <hyperlink ref="B8323" r:id="rId8315" xr:uid="{91AA787A-11A6-4248-9E49-70012D540A5E}"/>
    <hyperlink ref="B8324" r:id="rId8316" xr:uid="{BE26BA56-304C-4FAD-8429-7C089C00021E}"/>
    <hyperlink ref="B8325" r:id="rId8317" xr:uid="{D03E0691-E64D-450E-88B7-B9789C46ADF9}"/>
    <hyperlink ref="B8326" r:id="rId8318" xr:uid="{F8189DC6-230B-491B-990D-E4007A96723C}"/>
    <hyperlink ref="B8327" r:id="rId8319" xr:uid="{14E1E59B-B612-4E6B-AE7E-9FC0072E4393}"/>
    <hyperlink ref="B8328" r:id="rId8320" xr:uid="{C29A0F99-9795-4E89-8B97-32666CE236F3}"/>
    <hyperlink ref="B8329" r:id="rId8321" xr:uid="{8419E95E-870B-4CBB-A83B-B2ADECF14FDE}"/>
    <hyperlink ref="B8330" r:id="rId8322" xr:uid="{72B96547-F740-461A-9347-DE581F288DCE}"/>
    <hyperlink ref="B8331" r:id="rId8323" xr:uid="{3A864661-5932-4EB9-97B1-3A9A0012B59C}"/>
    <hyperlink ref="B8332" r:id="rId8324" xr:uid="{BF9C45BC-E151-4090-A86E-535398438387}"/>
    <hyperlink ref="B8333" r:id="rId8325" xr:uid="{4C912F2E-44B2-4027-8DF0-808018CB49E1}"/>
    <hyperlink ref="B8334" r:id="rId8326" xr:uid="{A124063A-41D9-4D12-8A98-F347099E1920}"/>
    <hyperlink ref="B8335" r:id="rId8327" xr:uid="{86299B5F-F9BA-4125-9C4F-B06C923D8DED}"/>
    <hyperlink ref="B8336" r:id="rId8328" xr:uid="{9FA1FAF8-A735-46AA-A091-A74F54AB58EB}"/>
    <hyperlink ref="B8337" r:id="rId8329" xr:uid="{528A87A8-9A83-4438-8A9E-A8C9AFC6D633}"/>
    <hyperlink ref="B8338" r:id="rId8330" xr:uid="{53BE176B-644B-4BB1-BD6B-DC14D47BB22B}"/>
    <hyperlink ref="B8339" r:id="rId8331" xr:uid="{4E6F4776-F6C2-49CC-81EA-6D28508399E8}"/>
    <hyperlink ref="B8340" r:id="rId8332" xr:uid="{B6DF9E5E-DF53-4979-95EF-A6C5F0F1746C}"/>
    <hyperlink ref="B8341" r:id="rId8333" xr:uid="{3DA4CCD0-41AF-454D-A068-F77158B1135B}"/>
    <hyperlink ref="B8342" r:id="rId8334" xr:uid="{51BC907E-C3BE-477E-842A-B766EEA90648}"/>
    <hyperlink ref="B8343" r:id="rId8335" xr:uid="{DDE26964-20A4-4278-95A4-0D5311ACAF4F}"/>
    <hyperlink ref="B8344" r:id="rId8336" xr:uid="{D7092100-4900-4FC5-846E-9E7CE08FD634}"/>
    <hyperlink ref="B8345" r:id="rId8337" xr:uid="{652F2D26-8C7A-4A96-B9F4-66A44E42EC9F}"/>
    <hyperlink ref="B8346" r:id="rId8338" xr:uid="{8A96C518-9F56-421A-B7BC-45FD02B59255}"/>
    <hyperlink ref="B8347" r:id="rId8339" xr:uid="{2B6CED1F-7CBA-435E-921A-6D7F216B74B2}"/>
    <hyperlink ref="B8348" r:id="rId8340" xr:uid="{4E37C102-B86C-400B-9365-FBBA3FCC771D}"/>
    <hyperlink ref="B8349" r:id="rId8341" xr:uid="{D1B776A0-40A6-4DAC-B46A-0FFF726AC3B6}"/>
    <hyperlink ref="B8350" r:id="rId8342" xr:uid="{70A83073-036A-4288-9332-647A90CC5F4F}"/>
    <hyperlink ref="B8351" r:id="rId8343" xr:uid="{7C36E1C1-BB17-4A4A-96D1-54398E89F956}"/>
    <hyperlink ref="B8352" r:id="rId8344" xr:uid="{D76411DA-7221-4F26-9D4F-DF1F545E5584}"/>
    <hyperlink ref="B8353" r:id="rId8345" xr:uid="{CFCD2D44-B309-4DA0-A90E-D63B434C98FB}"/>
    <hyperlink ref="B8354" r:id="rId8346" xr:uid="{2870D37B-D708-40E4-8948-5CAD851F9DF4}"/>
    <hyperlink ref="B8355" r:id="rId8347" xr:uid="{D7A50DC4-1D05-40C8-9AA9-2AF214424CCD}"/>
    <hyperlink ref="B8356" r:id="rId8348" xr:uid="{B1DAF3B7-366A-431A-8714-D96C28414E9B}"/>
    <hyperlink ref="B8357" r:id="rId8349" xr:uid="{6033FF51-768E-46C1-A558-0AA766D16DF4}"/>
    <hyperlink ref="B8358" r:id="rId8350" xr:uid="{723DDACD-B7BE-470E-93B9-D5C409D6373E}"/>
    <hyperlink ref="B8359" r:id="rId8351" xr:uid="{D6CEA9AC-D177-4652-9BB8-AE79270128CA}"/>
    <hyperlink ref="B8360" r:id="rId8352" xr:uid="{2F002E38-BD10-4DF7-9D37-EBEB6079FBC0}"/>
    <hyperlink ref="B8361" r:id="rId8353" xr:uid="{0A4DACB4-E904-4693-9306-BAB417D5A0D4}"/>
    <hyperlink ref="B8362" r:id="rId8354" xr:uid="{FB7DB3D3-268F-42BE-BB91-3DA36CCB9193}"/>
    <hyperlink ref="B8363" r:id="rId8355" xr:uid="{9DBEE731-E4F5-4F8C-A52A-D77F1F758530}"/>
    <hyperlink ref="B8364" r:id="rId8356" xr:uid="{FAC0A621-EE52-41CC-9910-B32B8B6EE044}"/>
    <hyperlink ref="B8365" r:id="rId8357" xr:uid="{E4179377-9ABB-44B8-A8FE-33A107A1C639}"/>
    <hyperlink ref="B8366" r:id="rId8358" xr:uid="{B26A3DBF-4385-46A0-B50E-BF6838548D9D}"/>
    <hyperlink ref="B8367" r:id="rId8359" xr:uid="{B166AAA5-65EF-434E-AA41-6FC37A35E94E}"/>
    <hyperlink ref="B8368" r:id="rId8360" xr:uid="{29BF4DDB-050E-4B69-BD59-E05817DDFEEA}"/>
    <hyperlink ref="B8369" r:id="rId8361" xr:uid="{5BCDADF7-D681-4610-8E9C-9C16F768B8C9}"/>
    <hyperlink ref="B8370" r:id="rId8362" xr:uid="{E99D4F63-059C-4375-B34F-9DF71A06ED12}"/>
    <hyperlink ref="B8371" r:id="rId8363" xr:uid="{F542A96F-2ADE-49E6-8146-6D5B405708B4}"/>
    <hyperlink ref="B8372" r:id="rId8364" xr:uid="{80266504-D1FC-468E-B8F3-D9A4EE7142E4}"/>
    <hyperlink ref="B8373" r:id="rId8365" xr:uid="{07088256-2B65-421B-BC1E-0B251E214032}"/>
    <hyperlink ref="B8374" r:id="rId8366" xr:uid="{CB5C512B-509B-4862-8D7C-65CD09A3B6E3}"/>
    <hyperlink ref="B8375" r:id="rId8367" xr:uid="{86E15984-9C15-4A57-BDEE-8DAE24610147}"/>
    <hyperlink ref="B8376" r:id="rId8368" xr:uid="{DBF4774A-55A1-4046-8793-E892E2D26872}"/>
    <hyperlink ref="B8377" r:id="rId8369" xr:uid="{064B2892-759F-4F9B-97DB-3C67B543C3EF}"/>
    <hyperlink ref="B8378" r:id="rId8370" xr:uid="{C6C783D8-C739-4F0F-BAD1-A74F543BE634}"/>
    <hyperlink ref="B8379" r:id="rId8371" xr:uid="{95ABDCF2-192C-4439-AD7E-5A9A36C51F74}"/>
    <hyperlink ref="B8380" r:id="rId8372" xr:uid="{004F4FB4-1985-42C7-A021-FCD348B3C9D9}"/>
    <hyperlink ref="B8381" r:id="rId8373" xr:uid="{22790BAB-C548-4EA9-923A-F5E24CFF9028}"/>
    <hyperlink ref="B8382" r:id="rId8374" xr:uid="{728890A7-AAC5-4548-86BC-06A7EF05AB8D}"/>
    <hyperlink ref="B8383" r:id="rId8375" xr:uid="{B8109D67-05E1-4362-B035-569B9688FE87}"/>
    <hyperlink ref="B8384" r:id="rId8376" xr:uid="{495C56B3-5C26-492D-8804-8FCB67F50CD1}"/>
    <hyperlink ref="B8385" r:id="rId8377" xr:uid="{ED8A50DB-3D34-499E-B638-28F52EC35B89}"/>
    <hyperlink ref="B8386" r:id="rId8378" xr:uid="{9942AA06-7817-4395-AE2A-51972A8C7191}"/>
    <hyperlink ref="B8387" r:id="rId8379" xr:uid="{DD7962EB-4AEA-485C-B7F7-FD66A81C8CB0}"/>
    <hyperlink ref="B8388" r:id="rId8380" xr:uid="{A306F53B-B5D4-48F4-A282-66562E1E5510}"/>
    <hyperlink ref="B8389" r:id="rId8381" xr:uid="{2EABF25E-1559-420F-9164-480A0DAA586E}"/>
    <hyperlink ref="B8390" r:id="rId8382" xr:uid="{027AE81F-4790-41F8-9103-EEC072BCEBA6}"/>
    <hyperlink ref="B8391" r:id="rId8383" xr:uid="{EB886573-D369-45BB-88A8-7857A2FED349}"/>
    <hyperlink ref="B8392" r:id="rId8384" xr:uid="{F3FDBC17-9ABA-427A-9947-F6E0502788C4}"/>
    <hyperlink ref="B8393" r:id="rId8385" xr:uid="{AF1D3460-D88C-427D-A9DF-C9C9F6B52191}"/>
    <hyperlink ref="B8394" r:id="rId8386" xr:uid="{252327B3-82C6-421B-A407-001B8FF144A0}"/>
    <hyperlink ref="B8395" r:id="rId8387" xr:uid="{37818ADD-35AB-42DC-B43A-ADFB7A1E3936}"/>
    <hyperlink ref="B8396" r:id="rId8388" xr:uid="{6F91E548-E52C-4CAF-8EB0-232FAABA619D}"/>
    <hyperlink ref="B8397" r:id="rId8389" xr:uid="{40C7C969-A213-483B-97CA-0B7744216699}"/>
    <hyperlink ref="B8398" r:id="rId8390" xr:uid="{026F0DFF-5474-4B21-8CBC-44CCD121E005}"/>
    <hyperlink ref="B8399" r:id="rId8391" xr:uid="{08C37858-3F1A-4263-BE13-79E5193CD8FE}"/>
    <hyperlink ref="B8400" r:id="rId8392" xr:uid="{C37478CC-A379-4B50-AE85-95C0FB0B6071}"/>
    <hyperlink ref="B8401" r:id="rId8393" xr:uid="{D9E72571-5E4D-4F25-8FCF-3F58CDE626AB}"/>
    <hyperlink ref="B8402" r:id="rId8394" xr:uid="{D67E388B-E5B1-4753-A7B2-5F023A5C6183}"/>
    <hyperlink ref="B8403" r:id="rId8395" xr:uid="{2149C0E6-B7F9-43B3-9546-469F5F7CC538}"/>
    <hyperlink ref="B8404" r:id="rId8396" xr:uid="{349EB388-5E93-4A8A-AF56-FC3C302099C9}"/>
    <hyperlink ref="B8405" r:id="rId8397" xr:uid="{5D77039D-0DBE-4ACF-AB6A-EC7C9AF1E923}"/>
    <hyperlink ref="B8406" r:id="rId8398" xr:uid="{0C4B5470-B827-4448-9F91-F38E7E1AD84E}"/>
    <hyperlink ref="B8407" r:id="rId8399" xr:uid="{4EB1FEDF-BDCD-4C87-8113-6FA35EA6A731}"/>
    <hyperlink ref="B8408" r:id="rId8400" xr:uid="{0415A2F0-282A-4CC3-878C-28B2EECF9646}"/>
    <hyperlink ref="B8409" r:id="rId8401" xr:uid="{8D476B2D-A2FD-4F6C-946D-01985EFD2B78}"/>
    <hyperlink ref="B8410" r:id="rId8402" xr:uid="{7F225932-D5E5-4E9A-B184-9676A7A21C93}"/>
    <hyperlink ref="B8411" r:id="rId8403" xr:uid="{3074030E-106A-4587-BDA6-8A03791191D0}"/>
    <hyperlink ref="B8412" r:id="rId8404" xr:uid="{56363A2A-868B-45D4-87F4-5D3E3D2D5D8D}"/>
    <hyperlink ref="B8413" r:id="rId8405" xr:uid="{DD8253A6-E3C7-4327-BED5-9CCAB6300A9F}"/>
    <hyperlink ref="B8414" r:id="rId8406" xr:uid="{C2D25E6A-5F95-45B2-95D1-A7305079BF2F}"/>
    <hyperlink ref="B8415" r:id="rId8407" xr:uid="{9612DA50-F6EE-4C6B-A041-97642983B288}"/>
    <hyperlink ref="B8416" r:id="rId8408" xr:uid="{A40F40A6-A2F8-4C24-89E5-395E10943BE2}"/>
    <hyperlink ref="B8417" r:id="rId8409" xr:uid="{481592FF-A31B-4A50-A8E8-5B53723038CB}"/>
    <hyperlink ref="B8418" r:id="rId8410" xr:uid="{F16B67F4-3A60-4568-A378-345306AA744B}"/>
    <hyperlink ref="B8419" r:id="rId8411" xr:uid="{3EC11C28-EBBB-46AD-ABA8-6F3157AB251E}"/>
    <hyperlink ref="B8420" r:id="rId8412" xr:uid="{8581CBED-7E47-40D9-811D-E504A054A28C}"/>
    <hyperlink ref="B8421" r:id="rId8413" xr:uid="{C69D591E-8910-44B8-AC82-DA02D9AB417E}"/>
    <hyperlink ref="B8422" r:id="rId8414" xr:uid="{F3DE587F-0177-4CAC-900A-367B4718D958}"/>
    <hyperlink ref="B8423" r:id="rId8415" xr:uid="{BE864B75-466D-4184-8DB3-EDB5FD05EF8E}"/>
    <hyperlink ref="B8424" r:id="rId8416" xr:uid="{8A5B71C6-4F2E-430D-9C04-449CA387B12F}"/>
    <hyperlink ref="B8425" r:id="rId8417" xr:uid="{63BE4234-00E3-4699-B83C-0B1426C5277B}"/>
    <hyperlink ref="B8426" r:id="rId8418" xr:uid="{CA636CB0-45CF-4189-93C3-A767DC9665E9}"/>
    <hyperlink ref="B8427" r:id="rId8419" xr:uid="{E4DEB252-62D5-47E3-B797-363607FCA023}"/>
    <hyperlink ref="B8428" r:id="rId8420" xr:uid="{201E375B-2A19-4A8E-9A15-BBA6BD8C03EE}"/>
    <hyperlink ref="B8429" r:id="rId8421" xr:uid="{C212BD67-D78B-4642-8F48-BA480192F5FF}"/>
    <hyperlink ref="B8430" r:id="rId8422" xr:uid="{70B2ED72-5580-427A-ADB6-6E43A35B5CDB}"/>
    <hyperlink ref="B8431" r:id="rId8423" xr:uid="{E009A155-CD5C-4F8A-B1BB-763E88BAC9E1}"/>
    <hyperlink ref="B8432" r:id="rId8424" xr:uid="{147A94EC-CDF2-4F37-B95E-67EFAF2331D2}"/>
    <hyperlink ref="B8433" r:id="rId8425" xr:uid="{5F4EB600-B8D7-4BA9-95FF-A7153B225C30}"/>
    <hyperlink ref="B8434" r:id="rId8426" xr:uid="{AC9D1CBF-F951-4E5B-80A4-77A9B7772BC7}"/>
    <hyperlink ref="B8435" r:id="rId8427" xr:uid="{B3CD5428-5425-4B46-A9C2-3587EA55305D}"/>
    <hyperlink ref="B8436" r:id="rId8428" xr:uid="{685DF6CF-1FCC-4154-A8AE-6C7EDF917547}"/>
    <hyperlink ref="B8437" r:id="rId8429" xr:uid="{B73B5698-C165-4F14-89D9-B5A8B0D37262}"/>
    <hyperlink ref="B8438" r:id="rId8430" xr:uid="{08FAD652-7341-4DC6-8717-F888C61A2B07}"/>
    <hyperlink ref="B8439" r:id="rId8431" xr:uid="{1A23F055-D3FC-405F-8694-F9D49D5A5CFB}"/>
    <hyperlink ref="B8440" r:id="rId8432" xr:uid="{6AC46B9A-0002-4C81-A97A-725F6A662903}"/>
    <hyperlink ref="B8441" r:id="rId8433" xr:uid="{20C13664-BE8C-417E-AD48-1EF247A7E1FB}"/>
    <hyperlink ref="B8442" r:id="rId8434" xr:uid="{5064B5F1-F81B-4A8C-B952-E3D88B56F6F5}"/>
    <hyperlink ref="B8443" r:id="rId8435" xr:uid="{6400A675-5860-45D2-8053-2DCDAF91AE66}"/>
    <hyperlink ref="B8444" r:id="rId8436" xr:uid="{92B138E3-8074-46AF-ADCF-20B9CAA3D5A0}"/>
    <hyperlink ref="B8445" r:id="rId8437" xr:uid="{B330464E-9B91-42F0-B739-333E4836E4A8}"/>
    <hyperlink ref="B8446" r:id="rId8438" xr:uid="{0CE4161A-E1C5-4BF0-8F51-7EA350713048}"/>
    <hyperlink ref="B8447" r:id="rId8439" xr:uid="{CAC5B0AE-9C50-4E3F-AABD-31A1C489C315}"/>
    <hyperlink ref="B8448" r:id="rId8440" xr:uid="{95F823AA-D881-45FD-B6FD-8C8325A6C382}"/>
    <hyperlink ref="B8449" r:id="rId8441" xr:uid="{6EB0AD60-63CA-4045-A989-0306B618AE52}"/>
    <hyperlink ref="B8450" r:id="rId8442" xr:uid="{0F5123AD-F408-4DDF-9155-2D4E34CBA69C}"/>
    <hyperlink ref="B8451" r:id="rId8443" xr:uid="{B2E6C2CC-8EEC-4FA9-9B04-B69BAFDFFB9E}"/>
    <hyperlink ref="B8452" r:id="rId8444" xr:uid="{A9FA6D81-7ABB-4184-8B0C-15579851FABF}"/>
    <hyperlink ref="B8453" r:id="rId8445" xr:uid="{2E06472A-2365-4045-BD19-4809873ACEDA}"/>
    <hyperlink ref="B8454" r:id="rId8446" xr:uid="{98AB7EF1-C36C-478B-8760-021618746A34}"/>
    <hyperlink ref="B8455" r:id="rId8447" xr:uid="{279B1887-217C-4D0E-A495-1874A3EA00B5}"/>
    <hyperlink ref="B8456" r:id="rId8448" xr:uid="{8EFE9CAF-FAB5-49EF-9889-999F2BBE6349}"/>
    <hyperlink ref="B8457" r:id="rId8449" xr:uid="{E67526C2-DDC6-43F7-BE81-CBAF111F1FD0}"/>
    <hyperlink ref="B8458" r:id="rId8450" xr:uid="{16C59434-669D-4642-9E42-E2246E5E856A}"/>
    <hyperlink ref="B8459" r:id="rId8451" xr:uid="{55DC66CB-3E6D-4BFB-B041-21CB84F0DBA7}"/>
    <hyperlink ref="B8460" r:id="rId8452" xr:uid="{893B5458-4292-4683-8E8A-8FE858E58D49}"/>
    <hyperlink ref="B8461" r:id="rId8453" xr:uid="{2114E93D-AF80-4B68-A81B-C66BD70559DF}"/>
    <hyperlink ref="B8462" r:id="rId8454" xr:uid="{825D40FA-712B-46EE-A15F-EE62360B2546}"/>
    <hyperlink ref="B8463" r:id="rId8455" xr:uid="{1F5BFD26-36D6-48D0-BDD5-1D28879E8BBB}"/>
    <hyperlink ref="B8464" r:id="rId8456" xr:uid="{0EBDC033-0800-4F07-AFCA-67934A2ED424}"/>
    <hyperlink ref="B8465" r:id="rId8457" xr:uid="{14F2963B-F852-4D8A-9291-4581573AB468}"/>
    <hyperlink ref="B8466" r:id="rId8458" xr:uid="{D6026C32-C14E-40A3-8BCF-6A1107594DBB}"/>
    <hyperlink ref="B8467" r:id="rId8459" xr:uid="{1B80F722-E7A6-46D8-A138-1CC8F468C7EC}"/>
    <hyperlink ref="B8468" r:id="rId8460" xr:uid="{E6A6592A-B58D-469A-A038-435039D3BD9A}"/>
    <hyperlink ref="B8469" r:id="rId8461" xr:uid="{10A55436-1BD2-4F77-9D2E-C0109030934C}"/>
    <hyperlink ref="B8470" r:id="rId8462" xr:uid="{6BBAB900-0C45-4D0A-A0D3-B9FF1BC0E707}"/>
    <hyperlink ref="B8471" r:id="rId8463" xr:uid="{7433CE9D-664B-4E29-B7EB-2DB8FB51D42F}"/>
    <hyperlink ref="B8472" r:id="rId8464" xr:uid="{86018F05-1A01-436C-8FBF-39C4E7905877}"/>
    <hyperlink ref="B8473" r:id="rId8465" xr:uid="{AC4F163C-859F-4857-89CA-F1E5CA55EDB7}"/>
    <hyperlink ref="B8474" r:id="rId8466" xr:uid="{A0B6AF2C-328C-4DCD-887A-5804CFE7C01F}"/>
    <hyperlink ref="B8475" r:id="rId8467" xr:uid="{85B22A30-EE06-4169-A4E3-721FFCE6AFA5}"/>
    <hyperlink ref="B8476" r:id="rId8468" xr:uid="{B50F0600-512D-4B14-806E-044A82585E2C}"/>
    <hyperlink ref="B8477" r:id="rId8469" xr:uid="{44CA0627-3CD2-448B-9212-419E10EF67BD}"/>
    <hyperlink ref="B8478" r:id="rId8470" xr:uid="{E74FF767-2CC7-4060-A165-6C0A790C8C3F}"/>
    <hyperlink ref="B8479" r:id="rId8471" xr:uid="{81BD121C-F42D-40E9-96F7-E49167F76CA2}"/>
    <hyperlink ref="B8480" r:id="rId8472" xr:uid="{FA20791B-7263-4A30-B78A-E67B2C85A082}"/>
    <hyperlink ref="B8481" r:id="rId8473" xr:uid="{DBB2B2BC-1873-424C-8367-A8EF2FB92F0C}"/>
    <hyperlink ref="B8482" r:id="rId8474" xr:uid="{7D9AE9C2-75C3-4F94-B6AA-75C0019A5B38}"/>
    <hyperlink ref="B8483" r:id="rId8475" xr:uid="{CE1FBB2B-57A4-4583-96B0-30A6744141BC}"/>
    <hyperlink ref="B8484" r:id="rId8476" xr:uid="{ECE7F7FF-2D92-4F44-A52D-395022336269}"/>
    <hyperlink ref="B8485" r:id="rId8477" xr:uid="{5F86BA7F-B2D9-4859-A762-71B40588071F}"/>
    <hyperlink ref="B8486" r:id="rId8478" xr:uid="{BAF32B7F-3C59-48E8-BEEB-E6EA3FDFD573}"/>
    <hyperlink ref="B8487" r:id="rId8479" xr:uid="{0D1195AA-78DD-4E40-B466-2092F2955692}"/>
    <hyperlink ref="B8488" r:id="rId8480" xr:uid="{26EB63E2-0B77-44B0-8241-D3817B4AF9AE}"/>
    <hyperlink ref="B8489" r:id="rId8481" xr:uid="{B4B85907-2CAF-4E67-8175-7AD6B47A5C29}"/>
    <hyperlink ref="B8490" r:id="rId8482" xr:uid="{D8AEC04A-1D97-4410-B769-18572FB99375}"/>
    <hyperlink ref="B8491" r:id="rId8483" xr:uid="{4F7A86D4-2E6D-4A3B-A07D-5757781C0B46}"/>
    <hyperlink ref="B8492" r:id="rId8484" xr:uid="{177DC895-8D5A-446E-ADDB-BCF26FF960C4}"/>
    <hyperlink ref="B8493" r:id="rId8485" xr:uid="{906CF184-C31D-4FE9-84C9-14535CF4DC4E}"/>
    <hyperlink ref="B8494" r:id="rId8486" xr:uid="{3E23053D-5265-463D-9C99-ED08C23D89A9}"/>
    <hyperlink ref="B8495" r:id="rId8487" xr:uid="{50EFFE76-3441-4E75-B2A2-9806428E8843}"/>
    <hyperlink ref="B8496" r:id="rId8488" xr:uid="{C9C777BC-9181-45BE-B835-BB46D5A45358}"/>
    <hyperlink ref="B8497" r:id="rId8489" xr:uid="{A24A4AB9-CEED-42CC-8C8E-9AE8B61FD8EA}"/>
    <hyperlink ref="B8498" r:id="rId8490" xr:uid="{65BA92F0-D608-4B1F-861D-B65ACD76BA7A}"/>
    <hyperlink ref="B8499" r:id="rId8491" xr:uid="{86D4A2BB-6D5E-47A8-BC60-EA83977C2306}"/>
    <hyperlink ref="B8500" r:id="rId8492" xr:uid="{FE58E01E-830A-442C-AF18-AB2328B1E370}"/>
    <hyperlink ref="B8501" r:id="rId8493" xr:uid="{7325EB33-6996-4AEC-A530-39ACBC3B71D0}"/>
    <hyperlink ref="B8502" r:id="rId8494" xr:uid="{750B5931-815B-483E-BC4D-D60FBC0FE7DB}"/>
    <hyperlink ref="B8503" r:id="rId8495" xr:uid="{69D7DC1F-4FC0-4FDC-9FC9-57049137146E}"/>
    <hyperlink ref="B8504" r:id="rId8496" xr:uid="{29EA43E8-19CD-49F2-8CB4-4465EBCFE131}"/>
    <hyperlink ref="B8505" r:id="rId8497" xr:uid="{82A268B3-FBC6-4106-BBE2-F94FE293F630}"/>
    <hyperlink ref="B8506" r:id="rId8498" xr:uid="{D16D751B-DD86-437C-B728-37D9DF8C1D13}"/>
    <hyperlink ref="B8507" r:id="rId8499" xr:uid="{9F42863E-F5E1-4C8A-AC0D-43E58A8472DF}"/>
    <hyperlink ref="B8508" r:id="rId8500" xr:uid="{4D9AAD5C-8D75-43D1-A80B-C09009C6FF79}"/>
    <hyperlink ref="B8509" r:id="rId8501" xr:uid="{B205EC3E-D9FB-422A-A15D-1CEC5DCE923F}"/>
    <hyperlink ref="B8510" r:id="rId8502" xr:uid="{B5E8CF5E-ED73-4678-AB67-F4C0B131CF92}"/>
    <hyperlink ref="B8511" r:id="rId8503" xr:uid="{A0E9CA2B-5E0C-40B3-8DC2-3DD0AD07F43B}"/>
    <hyperlink ref="B8512" r:id="rId8504" xr:uid="{C5E25703-8777-4EE7-A772-8E6A688D1DCC}"/>
    <hyperlink ref="B8513" r:id="rId8505" xr:uid="{1DDBD44F-E3F8-4290-8CA3-D8C08BC4828D}"/>
    <hyperlink ref="B8514" r:id="rId8506" xr:uid="{D31DD221-D89F-40C9-9859-BA84C9148763}"/>
    <hyperlink ref="B8515" r:id="rId8507" xr:uid="{6ED0AC1C-162A-40A7-965B-3F91693AB311}"/>
    <hyperlink ref="B8516" r:id="rId8508" xr:uid="{E404B464-CFDE-4A42-90C4-111B8ABA83AE}"/>
    <hyperlink ref="B8517" r:id="rId8509" xr:uid="{1C0B7A57-781C-4F41-AD6D-0302D2CDA1EF}"/>
    <hyperlink ref="B8518" r:id="rId8510" xr:uid="{D9B16CDD-EA75-46C4-A35A-991324B755B1}"/>
    <hyperlink ref="B8519" r:id="rId8511" xr:uid="{4DAD91C2-FD1C-45F4-91FE-EC32B5978F15}"/>
    <hyperlink ref="B8520" r:id="rId8512" xr:uid="{75B1381B-5778-403D-99D7-6D113AF594BE}"/>
    <hyperlink ref="B8521" r:id="rId8513" xr:uid="{9080BB33-217F-4834-8859-11D41FCE2169}"/>
    <hyperlink ref="B8522" r:id="rId8514" xr:uid="{D7899637-40FD-4513-9935-33DA467CA905}"/>
    <hyperlink ref="B8523" r:id="rId8515" xr:uid="{17162EA2-4FF2-424E-AA7F-1FF500EC2E7C}"/>
    <hyperlink ref="B8524" r:id="rId8516" xr:uid="{6975AAE4-07BA-41E9-B657-66B6DF9C9030}"/>
    <hyperlink ref="B8525" r:id="rId8517" xr:uid="{803AFED0-39F4-44C1-8A92-90494782C6CF}"/>
    <hyperlink ref="B8526" r:id="rId8518" xr:uid="{B8564AE6-4C38-428D-9AF9-8CD6F3D1145A}"/>
    <hyperlink ref="B8527" r:id="rId8519" xr:uid="{7D65CD3E-7DA0-4DCC-9245-80824B761A18}"/>
    <hyperlink ref="B8528" r:id="rId8520" xr:uid="{ADA17487-159A-4286-B42D-31C38B354E13}"/>
    <hyperlink ref="B8529" r:id="rId8521" xr:uid="{EAE59D81-DBFE-40F1-B7EB-A2924EB68590}"/>
    <hyperlink ref="B8530" r:id="rId8522" xr:uid="{4AF4AA9A-E767-4901-A154-3C921395325E}"/>
    <hyperlink ref="B8531" r:id="rId8523" xr:uid="{050CD055-8A4F-4028-A674-D39FD0133B33}"/>
    <hyperlink ref="B8532" r:id="rId8524" xr:uid="{EC7708D4-2AA7-41BD-BCD4-DC0EE1F5722E}"/>
    <hyperlink ref="B8533" r:id="rId8525" xr:uid="{EB250AE4-BF1A-4E0B-8F13-95DE67A83D34}"/>
    <hyperlink ref="B8534" r:id="rId8526" xr:uid="{0E469C2E-CECD-4F48-A46C-1748A2CC3F9B}"/>
    <hyperlink ref="B8535" r:id="rId8527" xr:uid="{9AD119E1-F3CA-4A09-A0D8-77383FDF0CDA}"/>
    <hyperlink ref="B8536" r:id="rId8528" xr:uid="{1F431A55-82B2-4683-8891-3CC2DAC60C04}"/>
    <hyperlink ref="B8537" r:id="rId8529" xr:uid="{5F5521BF-5317-4E19-B311-F6345740091F}"/>
    <hyperlink ref="B8538" r:id="rId8530" xr:uid="{40D2C1D5-8F41-4691-B10C-FA1D72F078F0}"/>
    <hyperlink ref="B8539" r:id="rId8531" xr:uid="{E4459A1E-742A-46AB-AE67-D33276D2822A}"/>
    <hyperlink ref="B8540" r:id="rId8532" xr:uid="{E89A4532-203A-4B1B-99D6-596698A70E17}"/>
    <hyperlink ref="B8541" r:id="rId8533" xr:uid="{D5A5AB9E-20AB-4F89-A859-A7948973881F}"/>
    <hyperlink ref="B8542" r:id="rId8534" xr:uid="{C0CED7C6-F482-47DD-865D-5B5DA5AC6114}"/>
    <hyperlink ref="B8543" r:id="rId8535" xr:uid="{DB6FFA72-DD69-4B11-A484-C7CB47FEBE85}"/>
    <hyperlink ref="B8544" r:id="rId8536" xr:uid="{07E2A468-6A1B-4730-A744-02F64C05A44F}"/>
    <hyperlink ref="B8545" r:id="rId8537" xr:uid="{C9B15248-CB80-465D-8307-C91DA80B79DF}"/>
    <hyperlink ref="B8546" r:id="rId8538" xr:uid="{BE2222E6-DBC2-4014-97C5-F4DBA7AB093A}"/>
    <hyperlink ref="B8547" r:id="rId8539" xr:uid="{D8EDC2C1-9D33-4AC9-B631-D79D1BC90647}"/>
    <hyperlink ref="B8548" r:id="rId8540" xr:uid="{0E82E39A-5873-446F-A582-A8A653FEDE94}"/>
    <hyperlink ref="B8549" r:id="rId8541" xr:uid="{2FFE9BE4-B4A1-4615-A43D-6E820215B13A}"/>
    <hyperlink ref="B8550" r:id="rId8542" xr:uid="{3D1DC567-9F5A-43C1-BA6A-2057CB7350AF}"/>
    <hyperlink ref="B8551" r:id="rId8543" xr:uid="{6EE28747-1D84-4D92-8917-850E9B61FEF2}"/>
    <hyperlink ref="B8552" r:id="rId8544" xr:uid="{0CA4A122-C632-437F-A9E2-83FA5BEA8BA2}"/>
    <hyperlink ref="B8553" r:id="rId8545" xr:uid="{3D001FA8-586E-435A-9F26-4E5FA7536B52}"/>
    <hyperlink ref="B8554" r:id="rId8546" xr:uid="{F31F6CE7-BB6A-4F2D-B47A-0A61B8F6815E}"/>
    <hyperlink ref="B8555" r:id="rId8547" xr:uid="{151FF1D5-B281-4357-8B6B-6B8EEC3A6365}"/>
    <hyperlink ref="B8556" r:id="rId8548" xr:uid="{C663DDC8-FAF4-4354-82A2-14586BE99C27}"/>
    <hyperlink ref="B8557" r:id="rId8549" xr:uid="{B0A8E317-EC24-435D-B9BC-176EB59EAB58}"/>
    <hyperlink ref="B8558" r:id="rId8550" xr:uid="{ADE1009E-22DD-4749-AA35-C1BEAC9FC2C6}"/>
    <hyperlink ref="B8559" r:id="rId8551" xr:uid="{676B7CCA-F6D5-4162-AACE-0A4D4F0BA70D}"/>
    <hyperlink ref="B8560" r:id="rId8552" xr:uid="{5E53ED1C-4F80-4052-972F-EFD030D04749}"/>
    <hyperlink ref="B8561" r:id="rId8553" xr:uid="{48E418E2-3659-4C41-9184-5EFFB932D11B}"/>
    <hyperlink ref="B8562" r:id="rId8554" xr:uid="{AD921C0A-6A62-4053-BA29-0FBFA8B3A94C}"/>
    <hyperlink ref="B8563" r:id="rId8555" xr:uid="{5F14517E-22D1-437D-A97F-DB6BD0E461E9}"/>
    <hyperlink ref="B8564" r:id="rId8556" xr:uid="{AA6AB5E6-8AB9-4940-BB7E-F7BDDF380CBB}"/>
    <hyperlink ref="B8565" r:id="rId8557" xr:uid="{D1CFDF5D-3F1E-47B5-9D41-46C3FAE73958}"/>
    <hyperlink ref="B8566" r:id="rId8558" xr:uid="{2F7F7723-C079-4316-BAFA-19F421DED7D4}"/>
    <hyperlink ref="B8567" r:id="rId8559" xr:uid="{16923708-0019-425A-A4D8-9D6A4C4FDE09}"/>
    <hyperlink ref="B8568" r:id="rId8560" xr:uid="{7E87A5EE-7DB4-4EE1-86B2-C65B4A4F9A1C}"/>
    <hyperlink ref="B8569" r:id="rId8561" xr:uid="{984D6CF6-1640-43B4-BB3D-1A2741498329}"/>
    <hyperlink ref="B8570" r:id="rId8562" xr:uid="{342E382B-6FB2-4C75-BF3E-10B2A9A1543A}"/>
    <hyperlink ref="B8571" r:id="rId8563" xr:uid="{D582D988-9A58-4EA9-91B4-025D79FFEBE9}"/>
    <hyperlink ref="B8572" r:id="rId8564" xr:uid="{7CC0F2FF-1300-45D7-B969-54421BD1E81B}"/>
    <hyperlink ref="B8573" r:id="rId8565" xr:uid="{90955BCA-1FDA-48C1-9E0C-E8E1BA943E0B}"/>
    <hyperlink ref="B8574" r:id="rId8566" xr:uid="{4882E81F-02CB-4CB8-B8A5-1485BF465B44}"/>
    <hyperlink ref="B8575" r:id="rId8567" xr:uid="{68691964-06B5-48B4-8229-169F99F0D4A4}"/>
    <hyperlink ref="B8576" r:id="rId8568" xr:uid="{A2812EDB-16D1-4774-9538-B7B47D7E100C}"/>
    <hyperlink ref="B8577" r:id="rId8569" xr:uid="{51A1C137-2A21-445A-BEC4-A978DF281606}"/>
    <hyperlink ref="B8578" r:id="rId8570" xr:uid="{C8C3B274-27E8-4A3A-BBEB-B44C12CB114A}"/>
    <hyperlink ref="B8579" r:id="rId8571" xr:uid="{D11B8A30-151D-4BEB-B67B-0A24E1FD17A1}"/>
    <hyperlink ref="B8580" r:id="rId8572" xr:uid="{4E00ACF6-90FF-4784-B0B8-A0A249E75F76}"/>
    <hyperlink ref="B8581" r:id="rId8573" xr:uid="{E737CF08-35D4-44DB-950F-01D0716498C2}"/>
    <hyperlink ref="B8582" r:id="rId8574" xr:uid="{BA22CE3B-624C-4D30-86B8-F9ACDD83B536}"/>
    <hyperlink ref="B8583" r:id="rId8575" xr:uid="{C6DC2F25-86F1-488E-8DB6-C1ABEB264FD4}"/>
    <hyperlink ref="B8584" r:id="rId8576" xr:uid="{E0017880-E3F2-4AF2-AE6C-5BDE012B5050}"/>
    <hyperlink ref="B8585" r:id="rId8577" xr:uid="{B59E9CD1-B15E-481A-9486-7F78D34B9149}"/>
    <hyperlink ref="B8586" r:id="rId8578" xr:uid="{AF6FC875-224E-467E-97EA-EB74CE6E5295}"/>
    <hyperlink ref="B8587" r:id="rId8579" xr:uid="{597FD8BD-1F73-428E-B368-535352F40E83}"/>
    <hyperlink ref="B8588" r:id="rId8580" xr:uid="{B02D7608-A23E-463E-92B4-45590EC808E4}"/>
    <hyperlink ref="B8589" r:id="rId8581" xr:uid="{A2544BEA-8ECE-4A81-988B-472E6BF5F350}"/>
    <hyperlink ref="B8590" r:id="rId8582" xr:uid="{7E6129B9-7A17-4A6C-A36D-28331F65BA9E}"/>
    <hyperlink ref="B8591" r:id="rId8583" xr:uid="{5D59B098-1CC5-4EB2-A65E-7DB68BF9F36A}"/>
    <hyperlink ref="B8592" r:id="rId8584" xr:uid="{B31122A6-1C26-4EE7-A38B-8F84A541FCBA}"/>
    <hyperlink ref="B8593" r:id="rId8585" xr:uid="{38D844A3-568C-45ED-B414-F03CD6A8CBA3}"/>
    <hyperlink ref="B8594" r:id="rId8586" xr:uid="{F8396679-0219-4E02-95A6-78F8146FD38A}"/>
    <hyperlink ref="B8595" r:id="rId8587" xr:uid="{7B9EA3A0-CE8E-44F5-9FE7-FA4221E93847}"/>
    <hyperlink ref="B8596" r:id="rId8588" xr:uid="{B8AEC5D9-47BE-48EA-86A2-A5A910840152}"/>
    <hyperlink ref="B8597" r:id="rId8589" xr:uid="{24AFFA6C-4B42-4FAE-9B74-4A17C738B482}"/>
    <hyperlink ref="B8598" r:id="rId8590" xr:uid="{0D4DC936-5975-4C21-AFF8-FF78BCFE5074}"/>
    <hyperlink ref="B8599" r:id="rId8591" xr:uid="{2D0737D1-D188-42F0-9748-173EAC261D47}"/>
    <hyperlink ref="B8600" r:id="rId8592" xr:uid="{C0212A75-D499-4077-8F5C-EE0E1D3F05B9}"/>
    <hyperlink ref="B8601" r:id="rId8593" xr:uid="{7D2F48C6-86FC-4758-96C6-4F8F2AD620D1}"/>
    <hyperlink ref="B8602" r:id="rId8594" xr:uid="{36DB9C95-3262-4F1B-A9E2-7971F0577AD8}"/>
    <hyperlink ref="B8603" r:id="rId8595" xr:uid="{4383176E-D58F-4A8E-9E39-0B55797F0BFE}"/>
    <hyperlink ref="B8604" r:id="rId8596" xr:uid="{2551B301-7A13-4CF1-83C7-7675276A93BF}"/>
    <hyperlink ref="B8605" r:id="rId8597" xr:uid="{B53CAC10-CA2F-4330-A219-C83B60D9E82B}"/>
    <hyperlink ref="B8606" r:id="rId8598" xr:uid="{0A4CFC26-091C-4A0B-9436-1787A6E8A0A7}"/>
    <hyperlink ref="B8607" r:id="rId8599" xr:uid="{D62A2BF5-BD83-459F-A0F3-B1BF4E0F90CC}"/>
    <hyperlink ref="B8608" r:id="rId8600" xr:uid="{D239AC9B-649D-4E9F-AC20-246F7D77B7F7}"/>
    <hyperlink ref="B8609" r:id="rId8601" xr:uid="{9B9A9930-5EA7-40A1-9CC9-E98CDE04E948}"/>
    <hyperlink ref="B8610" r:id="rId8602" xr:uid="{1FCEF3A8-3379-4484-9868-41EEDBD1C9E4}"/>
    <hyperlink ref="B8611" r:id="rId8603" xr:uid="{C68812FE-6A94-4345-9FB8-F42B46EC179B}"/>
    <hyperlink ref="B8612" r:id="rId8604" xr:uid="{C6ED6849-F7B4-488F-A89A-4D6491F9ED88}"/>
    <hyperlink ref="B8613" r:id="rId8605" xr:uid="{6DE8C674-1137-4BFD-B42C-A06AEECFF83E}"/>
    <hyperlink ref="B8614" r:id="rId8606" xr:uid="{4A436AEC-D872-4B06-BA99-4C1D6747613D}"/>
    <hyperlink ref="B8615" r:id="rId8607" xr:uid="{03259684-F3BE-4842-AF5F-B5F4E601D419}"/>
    <hyperlink ref="B8616" r:id="rId8608" xr:uid="{F74B19E9-5777-47A9-BC78-D8AC56E85BE7}"/>
    <hyperlink ref="B8617" r:id="rId8609" xr:uid="{7C23BCA7-FBA0-4DD6-9087-4E450D06EEAC}"/>
    <hyperlink ref="B8618" r:id="rId8610" xr:uid="{49D15EA4-7CB9-402B-B5CA-40E9D0C28DC7}"/>
    <hyperlink ref="B8619" r:id="rId8611" xr:uid="{7E0BB097-0EE0-4576-98DB-F4DCD4C69EA0}"/>
    <hyperlink ref="B8620" r:id="rId8612" xr:uid="{30F4D29C-56A2-4E4A-870A-1298EEE8E6EB}"/>
    <hyperlink ref="B8621" r:id="rId8613" xr:uid="{644F0CA2-7CA8-4A20-A171-50CE4AE38C1D}"/>
    <hyperlink ref="B8622" r:id="rId8614" xr:uid="{80B0FCE2-67D8-44D1-8738-23925FEEFFE3}"/>
    <hyperlink ref="B8623" r:id="rId8615" xr:uid="{796650A8-D49E-4862-B1C7-8D913798CCBB}"/>
    <hyperlink ref="B8624" r:id="rId8616" xr:uid="{17C15CA3-983F-40CF-95D2-2E739360F2B2}"/>
    <hyperlink ref="B8625" r:id="rId8617" xr:uid="{D31F6BC0-F8AD-44C4-BAAD-AEEE9E1B21FF}"/>
    <hyperlink ref="B8626" r:id="rId8618" xr:uid="{DE3AA687-BA1E-4550-992D-593F7106E5AB}"/>
    <hyperlink ref="B8627" r:id="rId8619" xr:uid="{A9774159-14FC-4D85-99B5-CEB5F99CF92F}"/>
    <hyperlink ref="B8628" r:id="rId8620" xr:uid="{04C03DA9-D85B-4275-B99E-C254EB8EC7EC}"/>
    <hyperlink ref="B8629" r:id="rId8621" xr:uid="{04D45249-7B7D-4076-BF5D-A582EBA89F4E}"/>
    <hyperlink ref="B8630" r:id="rId8622" xr:uid="{ACA735EB-49C2-465A-8A51-80C748DD3F32}"/>
    <hyperlink ref="B8631" r:id="rId8623" xr:uid="{64E4FFEE-E86F-47BE-A91A-9B376E1B551E}"/>
    <hyperlink ref="B8632" r:id="rId8624" xr:uid="{6289DDB2-F1AE-4052-9D7F-FBA25587959B}"/>
    <hyperlink ref="B8633" r:id="rId8625" xr:uid="{0C52BA06-2863-414F-B962-F0A681512288}"/>
    <hyperlink ref="B8634" r:id="rId8626" xr:uid="{E08649B9-7091-48B3-95CB-6656465C628E}"/>
    <hyperlink ref="B8635" r:id="rId8627" xr:uid="{B4481398-71D3-4695-A722-C69234FA6616}"/>
    <hyperlink ref="B8636" r:id="rId8628" xr:uid="{4BAF676A-F5A6-413A-AE15-2E664CB11AAF}"/>
    <hyperlink ref="B8637" r:id="rId8629" xr:uid="{F69906DB-44D8-4DEE-B899-CBC93ED4BE17}"/>
    <hyperlink ref="B8638" r:id="rId8630" xr:uid="{D54745B0-9D16-4B4D-9CB5-D1CF8869FCEB}"/>
    <hyperlink ref="B8639" r:id="rId8631" xr:uid="{049B3637-DA9C-40D0-9CC1-290D97F5AE84}"/>
    <hyperlink ref="B8640" r:id="rId8632" xr:uid="{29B3E9BC-5B9A-47DC-B1C1-8A4EF87AB2FF}"/>
    <hyperlink ref="B8641" r:id="rId8633" xr:uid="{49B06783-9767-4148-8EA0-BD9F21B53346}"/>
    <hyperlink ref="B8642" r:id="rId8634" xr:uid="{7AEE7DF4-A8C4-4355-9914-C544FC8CA24D}"/>
    <hyperlink ref="B8643" r:id="rId8635" xr:uid="{0F8E4070-0D00-47BD-B7BA-F3CF1B431470}"/>
    <hyperlink ref="B8644" r:id="rId8636" xr:uid="{5875B864-D7FC-4592-AB4C-0708BFF0233F}"/>
    <hyperlink ref="B8645" r:id="rId8637" xr:uid="{AE71B6F4-F42D-4575-8F9E-0CF83FB456C1}"/>
    <hyperlink ref="B8646" r:id="rId8638" xr:uid="{4F33223E-DE50-449E-AD3D-ACF36FC239D2}"/>
    <hyperlink ref="B8647" r:id="rId8639" xr:uid="{8FA2B82A-EE72-4CBF-9CC2-BC0007BCEBAF}"/>
    <hyperlink ref="B8648" r:id="rId8640" xr:uid="{B001BC6C-6335-496D-AD84-428A64A6DBAA}"/>
    <hyperlink ref="B8649" r:id="rId8641" xr:uid="{0FBA60A0-3E1F-42F9-998D-6AA71E44B40E}"/>
    <hyperlink ref="B8650" r:id="rId8642" xr:uid="{59E1841A-8178-4C77-8DB0-C1FEF5D4E8EB}"/>
    <hyperlink ref="B8651" r:id="rId8643" xr:uid="{5A133EB3-FAEB-4996-9C04-8A1715328B5B}"/>
    <hyperlink ref="B8652" r:id="rId8644" xr:uid="{680E8AC7-9CE2-42A1-B1FE-B755EE499642}"/>
    <hyperlink ref="B8653" r:id="rId8645" xr:uid="{656AADCC-7505-4CB6-8A58-4849880C740E}"/>
    <hyperlink ref="B8654" r:id="rId8646" xr:uid="{35C7CA9E-A647-4472-A316-5F73962E4669}"/>
    <hyperlink ref="B8655" r:id="rId8647" xr:uid="{8BC91A7B-3E87-40D0-820E-71AC29370B96}"/>
    <hyperlink ref="B8656" r:id="rId8648" xr:uid="{12DA574C-272F-43AE-A18F-402D69F5D898}"/>
    <hyperlink ref="B8657" r:id="rId8649" xr:uid="{17C5F1FA-DE7C-4778-97AA-DB5C4F1AD687}"/>
    <hyperlink ref="B8658" r:id="rId8650" xr:uid="{DA353F08-3C83-4884-B322-C7EED4CF29E0}"/>
    <hyperlink ref="B8659" r:id="rId8651" xr:uid="{E8E4974D-B095-4F6F-BBED-A0A0A3E5BA0B}"/>
    <hyperlink ref="B8660" r:id="rId8652" xr:uid="{39B16C7E-3A56-4442-8B99-2DA1C5324C2E}"/>
    <hyperlink ref="B8661" r:id="rId8653" xr:uid="{0C060411-0177-44C2-873E-1991D88591E4}"/>
    <hyperlink ref="B8662" r:id="rId8654" xr:uid="{FB626C4A-EFA0-42B9-80BA-FCAD33B47CB8}"/>
    <hyperlink ref="B8663" r:id="rId8655" xr:uid="{6407EDBB-0B43-42C3-8D60-B63C14D31E09}"/>
    <hyperlink ref="B8664" r:id="rId8656" xr:uid="{4503757F-3F3D-4ADA-8B92-3F081FA5C1B3}"/>
    <hyperlink ref="B8665" r:id="rId8657" xr:uid="{B2B2D469-B09F-40EC-85B2-D06B6618C91C}"/>
    <hyperlink ref="B8666" r:id="rId8658" xr:uid="{5D1BE9E0-5788-46F4-8616-01354ACD3928}"/>
    <hyperlink ref="B8667" r:id="rId8659" xr:uid="{71AECD70-F0AA-4F76-BAF0-F95D795D544E}"/>
    <hyperlink ref="B8668" r:id="rId8660" xr:uid="{22FC2D1C-2BC5-41CD-A6BA-69638E66CDFD}"/>
    <hyperlink ref="B8669" r:id="rId8661" xr:uid="{D8C5EE47-BF07-45A7-9E83-DB89BF4577EE}"/>
    <hyperlink ref="B8670" r:id="rId8662" xr:uid="{D39CEA22-7D5E-4BCE-B2E5-9AEC0D1ACE40}"/>
    <hyperlink ref="B8671" r:id="rId8663" xr:uid="{B629CE85-8C2D-4D0C-993B-09EFE440A483}"/>
    <hyperlink ref="B8672" r:id="rId8664" xr:uid="{91780F06-2357-4FA3-9A11-AC2D5945E66B}"/>
    <hyperlink ref="B8673" r:id="rId8665" xr:uid="{3E1745D9-9AF9-447B-9C55-9B7A60F93AAA}"/>
    <hyperlink ref="B8674" r:id="rId8666" xr:uid="{4FB711C3-4BF2-480C-8F5A-C765672315A1}"/>
    <hyperlink ref="B8675" r:id="rId8667" xr:uid="{BB6A71B8-16B6-4D43-8432-2904DDC054C7}"/>
    <hyperlink ref="B8676" r:id="rId8668" xr:uid="{3E97F73E-C91E-4419-A711-736EAFCF3321}"/>
    <hyperlink ref="B8677" r:id="rId8669" xr:uid="{B5A1AD53-4DD2-4C7A-92C4-03AE35303A50}"/>
    <hyperlink ref="B8678" r:id="rId8670" xr:uid="{7E56B47E-3F5A-48D6-9B51-283B801E4D43}"/>
    <hyperlink ref="B8679" r:id="rId8671" xr:uid="{ADD45946-FEF7-41E0-8623-0D5280644D9C}"/>
    <hyperlink ref="B8680" r:id="rId8672" xr:uid="{6BD75A15-099F-4090-AB2C-35B0178A7A29}"/>
    <hyperlink ref="B8681" r:id="rId8673" xr:uid="{79F10D74-C0E2-4556-9717-86101DC57640}"/>
    <hyperlink ref="B8682" r:id="rId8674" xr:uid="{02AF5812-B897-40E6-AC91-8DE518FEAC6B}"/>
    <hyperlink ref="B8683" r:id="rId8675" xr:uid="{38A07C44-45B9-4DC6-8C66-9EE354314E4A}"/>
    <hyperlink ref="B8684" r:id="rId8676" xr:uid="{816928B4-CA18-463D-9F0A-67A1E77ACB7F}"/>
    <hyperlink ref="B8685" r:id="rId8677" xr:uid="{599605F9-AFA8-4CD9-AB04-E4F6E75258BE}"/>
    <hyperlink ref="B8686" r:id="rId8678" xr:uid="{E7DF12CD-C2F2-4F01-890A-7F022B9F6D13}"/>
    <hyperlink ref="B8687" r:id="rId8679" xr:uid="{F1BA29ED-9D1D-4481-954F-CF9F8142491C}"/>
    <hyperlink ref="B8688" r:id="rId8680" xr:uid="{2E14E24E-A9BE-40EA-80FF-DA8678193A4F}"/>
    <hyperlink ref="B8689" r:id="rId8681" xr:uid="{5B56EEF8-080A-4E06-B807-2A23274E353B}"/>
    <hyperlink ref="B8690" r:id="rId8682" xr:uid="{1316A9ED-1224-425D-B480-27D4227AB68B}"/>
    <hyperlink ref="B8691" r:id="rId8683" xr:uid="{F6A084DE-A62D-4AFB-AD06-CC8C25CDD041}"/>
    <hyperlink ref="B8692" r:id="rId8684" xr:uid="{57E644ED-E95D-41A1-88C1-306E4D472D5F}"/>
    <hyperlink ref="B8693" r:id="rId8685" xr:uid="{1D5EDA43-E101-4217-B9AF-B46D9BACA1EB}"/>
    <hyperlink ref="B8694" r:id="rId8686" xr:uid="{370E473D-9BEB-4CCC-A99E-D41CD05E1418}"/>
    <hyperlink ref="B8695" r:id="rId8687" xr:uid="{D609E90C-4C53-42BB-8DAA-CFE8115BEF3D}"/>
    <hyperlink ref="B8696" r:id="rId8688" xr:uid="{CE91D214-4296-4E19-942B-806649895881}"/>
    <hyperlink ref="B8697" r:id="rId8689" xr:uid="{CB5E719B-8A0D-462B-B254-0E561D2DA817}"/>
    <hyperlink ref="B8698" r:id="rId8690" xr:uid="{647DC784-ADA6-49D0-A138-E6B5C3FA5563}"/>
    <hyperlink ref="B8699" r:id="rId8691" xr:uid="{782B49CF-F46E-473A-AB49-29DE40DECD60}"/>
    <hyperlink ref="B8700" r:id="rId8692" xr:uid="{27881710-33F5-4DE6-A5E5-BC89743D1FA0}"/>
    <hyperlink ref="B8701" r:id="rId8693" xr:uid="{7E5F8BF7-9364-4DF3-A91B-B2012B5EAFAC}"/>
    <hyperlink ref="B8702" r:id="rId8694" xr:uid="{02389169-3C26-4E97-8C79-7AD565BF48BF}"/>
    <hyperlink ref="B8703" r:id="rId8695" xr:uid="{D988DBB3-F64D-4ED7-821F-80CCDD5924D4}"/>
    <hyperlink ref="B8704" r:id="rId8696" xr:uid="{9FDF246A-EFEF-41C8-9959-977EAC8A05D5}"/>
    <hyperlink ref="B8705" r:id="rId8697" xr:uid="{DBC526AF-17CD-4C8C-854C-4D5F003E3ECC}"/>
    <hyperlink ref="B8706" r:id="rId8698" xr:uid="{01C666E7-68A3-499F-8D01-0B85407F1F6B}"/>
    <hyperlink ref="B8707" r:id="rId8699" xr:uid="{9A4F30B0-5693-4D12-ADA8-51738DE95E46}"/>
    <hyperlink ref="B8708" r:id="rId8700" xr:uid="{5D8FD8FB-E92B-442F-B49C-A391CFAC2EAE}"/>
    <hyperlink ref="B8709" r:id="rId8701" xr:uid="{6A3BD783-FDBE-4179-8868-6ABF79DAD477}"/>
    <hyperlink ref="B8710" r:id="rId8702" xr:uid="{AD2E382B-1307-436A-9199-4A4CECC33211}"/>
    <hyperlink ref="B8711" r:id="rId8703" xr:uid="{8DFA3406-0F1F-43B4-B3B6-D498800A2C4C}"/>
    <hyperlink ref="B8712" r:id="rId8704" xr:uid="{0B3B23AE-1E33-493C-ACF9-2980C0206C6C}"/>
    <hyperlink ref="B8713" r:id="rId8705" xr:uid="{0C859CAE-1D6A-4C0B-81EE-76E29AFC977C}"/>
    <hyperlink ref="B8714" r:id="rId8706" xr:uid="{1516C1CA-AA27-4FBC-99DA-121E4B9A0853}"/>
    <hyperlink ref="B8715" r:id="rId8707" xr:uid="{868CDFAD-392E-4388-8BA2-5C16F51272BE}"/>
    <hyperlink ref="B8716" r:id="rId8708" xr:uid="{DA3D5571-53C9-4B23-86F3-985159C4D32F}"/>
    <hyperlink ref="B8717" r:id="rId8709" xr:uid="{B5034325-2996-4D63-A595-E0D81B468282}"/>
    <hyperlink ref="B8718" r:id="rId8710" xr:uid="{C3FDFF78-F596-4615-866B-41F86B7FD24B}"/>
    <hyperlink ref="B8719" r:id="rId8711" xr:uid="{3668B547-11BC-46CC-B71A-B5DE433E94A6}"/>
    <hyperlink ref="B8720" r:id="rId8712" xr:uid="{0FC6BA3D-0DD3-4F56-AEF1-01BD9E48A84B}"/>
    <hyperlink ref="B8721" r:id="rId8713" xr:uid="{AE06E9A7-78A9-47C9-95CC-758FC92F8C69}"/>
    <hyperlink ref="B8722" r:id="rId8714" xr:uid="{A6B63C1D-9279-44C6-B415-86DB857620D3}"/>
    <hyperlink ref="B8723" r:id="rId8715" xr:uid="{61C0AB60-E905-4DC1-A12B-15B71DC3338D}"/>
    <hyperlink ref="B8724" r:id="rId8716" xr:uid="{E9F1110B-8E41-4905-B07B-8B632E528C9E}"/>
    <hyperlink ref="B8725" r:id="rId8717" xr:uid="{EAF47A7C-0206-4AB5-9024-1234F10C33CE}"/>
    <hyperlink ref="B8726" r:id="rId8718" xr:uid="{D2AE0302-3B84-4EE8-8452-43DBBB2B83BC}"/>
    <hyperlink ref="B8727" r:id="rId8719" xr:uid="{1971E287-DA31-469C-BC19-04499955F03B}"/>
    <hyperlink ref="B8728" r:id="rId8720" xr:uid="{5554014E-6D43-427F-B092-CF1913439F5C}"/>
    <hyperlink ref="B8729" r:id="rId8721" xr:uid="{E7F1DF4E-3391-4227-9268-69ED3D25CB2B}"/>
    <hyperlink ref="B8730" r:id="rId8722" xr:uid="{48B96D2B-F102-4A3A-9AB4-5DA7425C6AD9}"/>
    <hyperlink ref="B8731" r:id="rId8723" xr:uid="{74081828-0C7C-4C1D-AEBB-989B55290D73}"/>
    <hyperlink ref="B8732" r:id="rId8724" xr:uid="{57430E8B-A797-4803-A567-ECA3CB6DA6F6}"/>
    <hyperlink ref="B8733" r:id="rId8725" xr:uid="{F10440D4-38C4-4584-ADEF-723BE33B6A55}"/>
    <hyperlink ref="B8734" r:id="rId8726" xr:uid="{0B386A1C-0A5B-43EA-BB77-165A535E3B4E}"/>
    <hyperlink ref="B8735" r:id="rId8727" xr:uid="{E5B85C4C-E4C8-4B0E-82C0-5EB4E0EF7E1B}"/>
    <hyperlink ref="B8736" r:id="rId8728" xr:uid="{990A031F-857B-4D45-A1AE-6971FB34D388}"/>
    <hyperlink ref="B8737" r:id="rId8729" xr:uid="{93798E95-AF21-4EAA-95EE-4FA8B8FE5D3F}"/>
    <hyperlink ref="B8738" r:id="rId8730" xr:uid="{5805B2F2-D305-4527-81F7-C2C7032D30DE}"/>
    <hyperlink ref="B8739" r:id="rId8731" xr:uid="{DCBB3A64-A2F8-41DE-9D7A-D744488B267E}"/>
    <hyperlink ref="B8740" r:id="rId8732" xr:uid="{0382854E-9D7C-4C3E-ADD2-9C49314AF227}"/>
    <hyperlink ref="B8741" r:id="rId8733" xr:uid="{6C0FF2B6-773B-45A2-923C-98115BFE0B7D}"/>
    <hyperlink ref="B8742" r:id="rId8734" xr:uid="{6A98C1F2-5C7E-43C2-90EF-DC21E61D4D97}"/>
    <hyperlink ref="B8743" r:id="rId8735" xr:uid="{3FC1F624-488E-4FCA-8905-E232E37F46D3}"/>
    <hyperlink ref="B8744" r:id="rId8736" xr:uid="{8BA0563A-1FF5-46C5-933E-4032F482C1E6}"/>
    <hyperlink ref="B8745" r:id="rId8737" xr:uid="{7CF88BC1-6158-4536-8332-6F6F7693BA70}"/>
    <hyperlink ref="B8746" r:id="rId8738" xr:uid="{2E545DE5-E7F0-4115-8612-1D6C9B290354}"/>
    <hyperlink ref="B8747" r:id="rId8739" xr:uid="{43BA3D8D-784C-4E5A-8DE9-C44FBF36F2C8}"/>
    <hyperlink ref="B8748" r:id="rId8740" xr:uid="{1BD9B498-527B-49F5-9F25-6D24E3217D30}"/>
    <hyperlink ref="B8749" r:id="rId8741" xr:uid="{97CBB13B-00D0-470F-921C-AD7432E47389}"/>
    <hyperlink ref="B8750" r:id="rId8742" xr:uid="{C019B6A3-0CFB-4545-BDE2-E90B323A0323}"/>
    <hyperlink ref="B8751" r:id="rId8743" xr:uid="{451E0B7B-1412-492C-8031-D846420ED11C}"/>
    <hyperlink ref="B8752" r:id="rId8744" xr:uid="{0FCB5F6E-8249-4A7B-9829-EA5CE5012F5F}"/>
    <hyperlink ref="B8753" r:id="rId8745" xr:uid="{29F8E17B-38BE-4560-AABB-C6C0F3E45242}"/>
    <hyperlink ref="B8754" r:id="rId8746" xr:uid="{1376E308-B834-4565-81F6-C6E02798065A}"/>
    <hyperlink ref="B8755" r:id="rId8747" xr:uid="{B57F4B3C-84F1-4F31-BE8E-01E0FDE9F305}"/>
    <hyperlink ref="B8756" r:id="rId8748" xr:uid="{03A3133D-7B81-44DF-A343-B7EBDA4FDD85}"/>
    <hyperlink ref="B8757" r:id="rId8749" xr:uid="{763F7EAD-1530-4134-91DF-D50D83097EE5}"/>
    <hyperlink ref="B8758" r:id="rId8750" xr:uid="{E45C6ACB-DB66-4CC5-974D-5F56AF41EAD9}"/>
    <hyperlink ref="B8759" r:id="rId8751" xr:uid="{616DEDC5-8232-44D2-989B-7499E2710FF0}"/>
    <hyperlink ref="B8760" r:id="rId8752" xr:uid="{596463AE-0CDC-4F50-8E89-C5882D57811B}"/>
    <hyperlink ref="B8761" r:id="rId8753" xr:uid="{FFABE5C2-E755-4518-9620-3C3C371539DB}"/>
    <hyperlink ref="B8762" r:id="rId8754" xr:uid="{11592C60-2C13-4806-BB2E-C6715C345E83}"/>
    <hyperlink ref="B8763" r:id="rId8755" xr:uid="{ADBB4E66-13F9-4685-93B8-CCC15939C1A2}"/>
    <hyperlink ref="B8764" r:id="rId8756" xr:uid="{6CE0C55E-9040-4436-B064-883926261A2E}"/>
    <hyperlink ref="B8765" r:id="rId8757" xr:uid="{3B4FA243-1095-4340-BCA1-A39964948633}"/>
    <hyperlink ref="B8766" r:id="rId8758" xr:uid="{8EDA3E9E-057E-441F-A805-2875630235BF}"/>
    <hyperlink ref="B8767" r:id="rId8759" xr:uid="{5EE6599A-BA20-46D6-9691-8E5C65E5781D}"/>
    <hyperlink ref="B8768" r:id="rId8760" xr:uid="{507CF1D5-6DFE-4C87-AC6D-F425450A365F}"/>
    <hyperlink ref="B8769" r:id="rId8761" xr:uid="{8FC2E801-435F-4919-A442-6810C60E5300}"/>
    <hyperlink ref="B8770" r:id="rId8762" xr:uid="{F8004010-465F-43A5-B1B2-0ABB91705B01}"/>
    <hyperlink ref="B8771" r:id="rId8763" xr:uid="{E2B91EAD-D35A-48FB-B5BD-ECE0A9C30F4C}"/>
    <hyperlink ref="B8772" r:id="rId8764" xr:uid="{968492B3-FD37-474F-AAF2-71EE8704B171}"/>
    <hyperlink ref="B8773" r:id="rId8765" xr:uid="{DFCA650C-688D-42AC-B72F-EE3A11F4AD74}"/>
    <hyperlink ref="B8774" r:id="rId8766" xr:uid="{3674E59A-82A8-4056-9680-8AB643DD9CD1}"/>
    <hyperlink ref="B8775" r:id="rId8767" xr:uid="{40A254B2-A6AE-4492-ACAF-7343B538543C}"/>
    <hyperlink ref="B8776" r:id="rId8768" xr:uid="{DE3B147D-1971-4823-A9D9-1040113AFA13}"/>
    <hyperlink ref="B8777" r:id="rId8769" xr:uid="{21DB1557-72D3-403D-A5CB-3746CB5B1334}"/>
    <hyperlink ref="B8778" r:id="rId8770" xr:uid="{2CE339E6-674F-41C4-9C96-C5166C6F0201}"/>
    <hyperlink ref="B8779" r:id="rId8771" xr:uid="{402C2E24-1283-4EB9-BC58-D47C0B25BF3F}"/>
    <hyperlink ref="B8780" r:id="rId8772" xr:uid="{7130F89A-F5B1-483C-8E08-951F4375796C}"/>
    <hyperlink ref="B8781" r:id="rId8773" xr:uid="{E3B00597-341E-4DD9-BC2D-DD5C60A32C8E}"/>
    <hyperlink ref="B8782" r:id="rId8774" xr:uid="{59614905-1EEF-4897-80F2-D90D0A70829B}"/>
    <hyperlink ref="B8783" r:id="rId8775" xr:uid="{5B7D0B00-A509-4F46-A906-525CCE5D0E7C}"/>
    <hyperlink ref="B8784" r:id="rId8776" xr:uid="{EFEA6512-2C40-4379-BD05-59E8AFA22C2B}"/>
    <hyperlink ref="B8785" r:id="rId8777" xr:uid="{0DC2CA6D-8948-45A2-9570-FC1C5F833604}"/>
    <hyperlink ref="B8786" r:id="rId8778" xr:uid="{EE8855B8-43A8-4D10-A822-FAD4ED0D1130}"/>
    <hyperlink ref="B8787" r:id="rId8779" xr:uid="{6655A7AE-F412-417C-A869-AE1C022F4245}"/>
    <hyperlink ref="B8788" r:id="rId8780" xr:uid="{9E825897-0EFC-4E31-A9F7-291624A425B0}"/>
    <hyperlink ref="B8789" r:id="rId8781" xr:uid="{0010526A-72B4-460C-94E4-9E4313606E0D}"/>
    <hyperlink ref="B8790" r:id="rId8782" xr:uid="{D642C7A3-2AF1-4F4F-AC71-4889040EB737}"/>
    <hyperlink ref="B8791" r:id="rId8783" xr:uid="{C85318B8-F8A3-4293-BB90-EA1F52540BBC}"/>
    <hyperlink ref="B8792" r:id="rId8784" xr:uid="{83E29A6F-B067-4D37-9A25-9CD0238516A3}"/>
    <hyperlink ref="B8793" r:id="rId8785" xr:uid="{F051611A-E479-4CB0-B999-B86E219EF287}"/>
    <hyperlink ref="B8794" r:id="rId8786" xr:uid="{3015DBD7-F22C-4B0B-8253-774575BBD39E}"/>
    <hyperlink ref="B8795" r:id="rId8787" xr:uid="{E6B3A25E-19F8-4FC4-A666-46CEA1A58975}"/>
    <hyperlink ref="B8796" r:id="rId8788" xr:uid="{B0366CD6-F8F4-4962-866B-58A0F2EFA9E7}"/>
    <hyperlink ref="B8797" r:id="rId8789" xr:uid="{B030239B-6E2A-4786-8AE1-A95C5DC694D8}"/>
    <hyperlink ref="B8798" r:id="rId8790" xr:uid="{D2FC6D9E-46C1-4252-86C4-F73A4953725B}"/>
    <hyperlink ref="B8799" r:id="rId8791" xr:uid="{6B8F4B02-69DB-464E-9FD4-FC6216573939}"/>
    <hyperlink ref="B8800" r:id="rId8792" xr:uid="{68A24F4B-6361-42C7-96EC-4C7CE1B2171F}"/>
    <hyperlink ref="B8801" r:id="rId8793" xr:uid="{6107EDEC-2EF7-48EB-A2B9-1229BC9F0B8C}"/>
    <hyperlink ref="B8802" r:id="rId8794" xr:uid="{088A86F5-AE4E-49D5-BE62-ADC9E78B2EB8}"/>
    <hyperlink ref="B8803" r:id="rId8795" xr:uid="{704D9C48-5A2A-47E5-925C-507B2921ABF7}"/>
    <hyperlink ref="B8804" r:id="rId8796" xr:uid="{22F91E4B-2293-4312-9256-CCBCC5979B7C}"/>
    <hyperlink ref="B8805" r:id="rId8797" xr:uid="{D417F471-19E5-45DA-AC23-56AEB5814024}"/>
    <hyperlink ref="B8806" r:id="rId8798" xr:uid="{6F3F5F37-4288-448B-8EF9-A4A65179040E}"/>
    <hyperlink ref="B8807" r:id="rId8799" xr:uid="{93EFA1A1-BC21-4F39-8488-8CCFD5BBBFB5}"/>
    <hyperlink ref="B8808" r:id="rId8800" xr:uid="{539087F5-F38D-4E10-8AA4-9B11186AC287}"/>
    <hyperlink ref="B8809" r:id="rId8801" xr:uid="{E7C02E3A-2720-4BF7-AE71-AA63FD2DE188}"/>
    <hyperlink ref="B8810" r:id="rId8802" xr:uid="{069E7C9E-C3EB-4DF4-94D2-5E503075EE15}"/>
    <hyperlink ref="B8811" r:id="rId8803" xr:uid="{D46EFB2D-66F2-4620-A6AD-EF4169897A8E}"/>
    <hyperlink ref="B8812" r:id="rId8804" xr:uid="{28CA81F6-EED8-47CC-8CA2-4C7B8DEAD9B4}"/>
    <hyperlink ref="B8813" r:id="rId8805" xr:uid="{5AD85B39-6D6A-449E-963F-1D0B27DCBA9B}"/>
    <hyperlink ref="B8814" r:id="rId8806" xr:uid="{92DEA8AF-6F36-435D-B956-5EB80545A85F}"/>
    <hyperlink ref="B8815" r:id="rId8807" xr:uid="{B24ADB8E-36AB-4E78-9B52-5A2B5E1B3FC2}"/>
    <hyperlink ref="B8816" r:id="rId8808" xr:uid="{1D37DDA2-C9F3-4C2D-83E0-C6AF565F0D3E}"/>
    <hyperlink ref="B8817" r:id="rId8809" xr:uid="{1724E7C3-1D82-41C3-871C-9305E34C10A6}"/>
    <hyperlink ref="B8818" r:id="rId8810" xr:uid="{45DB63FA-AE52-41E5-AC62-89E2CCFFC914}"/>
    <hyperlink ref="B8819" r:id="rId8811" xr:uid="{18B9EFAF-9EB4-44EC-90FD-BD8A7941DF2D}"/>
    <hyperlink ref="B8820" r:id="rId8812" xr:uid="{56A9E1BA-96A9-4C00-88DD-7F09717DFB40}"/>
    <hyperlink ref="B8821" r:id="rId8813" xr:uid="{25E5045E-0F48-4A60-B0DC-306FC377080F}"/>
    <hyperlink ref="B8822" r:id="rId8814" xr:uid="{3D2E62A7-A106-4E13-9CE1-40C3EC3700D6}"/>
    <hyperlink ref="B8823" r:id="rId8815" xr:uid="{59BD710B-B4F1-4D6E-951A-98EBDDB4C17D}"/>
    <hyperlink ref="B8824" r:id="rId8816" xr:uid="{63426C17-CE07-4C0D-B6EA-021A6752DC4E}"/>
    <hyperlink ref="B8825" r:id="rId8817" xr:uid="{8BFFCD81-3330-4EFF-91B5-8CDE2199D2C5}"/>
    <hyperlink ref="B8826" r:id="rId8818" xr:uid="{5EE93787-49B4-4A78-8FE8-6235BF8EDB2C}"/>
    <hyperlink ref="B8827" r:id="rId8819" xr:uid="{072AECE3-7AE4-46B1-AF98-D63FEBCC3717}"/>
    <hyperlink ref="B8828" r:id="rId8820" xr:uid="{266D39E8-76B0-4A79-833D-7780CAE49769}"/>
    <hyperlink ref="B8829" r:id="rId8821" xr:uid="{7747FBDF-3796-48F5-98F8-1870E808E462}"/>
    <hyperlink ref="B8830" r:id="rId8822" xr:uid="{F3E04124-2956-49F6-9CE8-C12622DD0EAA}"/>
    <hyperlink ref="B8831" r:id="rId8823" xr:uid="{342381E6-F81C-47D7-B840-C6B8CE61C2A4}"/>
    <hyperlink ref="B8832" r:id="rId8824" xr:uid="{D7A8CF8B-3A20-4838-956F-711B2B7FBA22}"/>
    <hyperlink ref="B8833" r:id="rId8825" xr:uid="{A392E2D2-F62F-4438-966A-53DBD2AFD31F}"/>
    <hyperlink ref="B8834" r:id="rId8826" xr:uid="{D331233D-5B2F-4DBB-BE3D-00167DECCA31}"/>
    <hyperlink ref="B8835" r:id="rId8827" xr:uid="{C31B5C42-92F4-4DF4-AB06-02F2907362E0}"/>
    <hyperlink ref="B8836" r:id="rId8828" xr:uid="{4E324ADA-193A-494D-A7F0-28A9325CCF0C}"/>
    <hyperlink ref="B8837" r:id="rId8829" xr:uid="{449C171B-8889-4A27-80DB-AA78B3BE0248}"/>
    <hyperlink ref="B8838" r:id="rId8830" xr:uid="{604FD2D4-59EC-4448-9D5E-119FB0E37B25}"/>
    <hyperlink ref="B8839" r:id="rId8831" xr:uid="{8F15A38F-2BA2-4355-A22E-CAE86542F20D}"/>
    <hyperlink ref="B8840" r:id="rId8832" xr:uid="{0256BA10-1B5E-4F70-92FB-55AEB1AA054D}"/>
    <hyperlink ref="B8841" r:id="rId8833" xr:uid="{740A21FA-6B44-4CD6-8C71-157CEFB196F7}"/>
    <hyperlink ref="B8842" r:id="rId8834" xr:uid="{9EE3D429-22D1-497E-AAA3-9D4BBCE2C5BF}"/>
    <hyperlink ref="B8843" r:id="rId8835" xr:uid="{D70A83C2-8B1A-43B7-82D9-E0719D708E8A}"/>
    <hyperlink ref="B8844" r:id="rId8836" xr:uid="{5920139B-3B5A-4B6B-89CA-CA5CE79D6425}"/>
    <hyperlink ref="B8845" r:id="rId8837" xr:uid="{AE8CF428-8901-48CC-B94C-006ED74369BE}"/>
    <hyperlink ref="B8846" r:id="rId8838" xr:uid="{1F38A76F-A553-4337-9C51-F014C241749F}"/>
    <hyperlink ref="B8847" r:id="rId8839" xr:uid="{E3AB930A-0D93-468A-AD5D-E15D5435DF48}"/>
    <hyperlink ref="B8848" r:id="rId8840" xr:uid="{47CD12FB-5C48-44D7-9C1B-D9B6EA05CCAC}"/>
    <hyperlink ref="B8849" r:id="rId8841" xr:uid="{447F5F77-A1F0-44A0-B4D4-8FE8F1ACDD9D}"/>
    <hyperlink ref="B8850" r:id="rId8842" xr:uid="{8A9C8CE4-275F-4D73-96A9-493EB7E33F3A}"/>
    <hyperlink ref="B8851" r:id="rId8843" xr:uid="{1CCE968F-5874-42C9-AB44-7124CF919B16}"/>
    <hyperlink ref="B8852" r:id="rId8844" xr:uid="{88EA4251-8CAE-4605-8CD0-D59EBA10D47B}"/>
    <hyperlink ref="B8853" r:id="rId8845" xr:uid="{AAB24D05-900C-4694-8E75-80DD69A3218F}"/>
    <hyperlink ref="B8854" r:id="rId8846" xr:uid="{A0814A5E-DB9E-47F8-84D0-FA2DCE6FE6F9}"/>
    <hyperlink ref="B8855" r:id="rId8847" xr:uid="{7AFD7BD1-FB4E-41B9-935A-42DB6457A61C}"/>
    <hyperlink ref="B8856" r:id="rId8848" xr:uid="{F1684D01-6A2A-4966-9A01-4D0633E046D4}"/>
    <hyperlink ref="B8857" r:id="rId8849" xr:uid="{1B3A758B-D536-42DE-9BE3-28869101F497}"/>
    <hyperlink ref="B8858" r:id="rId8850" xr:uid="{1219FDBF-8798-40F6-9AF4-B59CB4EB5FC2}"/>
    <hyperlink ref="B8859" r:id="rId8851" xr:uid="{82128413-FD90-4F98-A8AB-9B368C65DFB0}"/>
    <hyperlink ref="B8860" r:id="rId8852" xr:uid="{0C579C2A-18F6-416A-949E-2DAA4451DB9C}"/>
    <hyperlink ref="B8861" r:id="rId8853" xr:uid="{32300618-EF38-45B1-BBFD-51B5462CC516}"/>
    <hyperlink ref="B8862" r:id="rId8854" xr:uid="{2C1F867A-8EBC-4601-BB7E-3A33D4341D48}"/>
    <hyperlink ref="B8863" r:id="rId8855" xr:uid="{5F52E75F-C47D-41D1-BB9D-7D8E97356E8E}"/>
    <hyperlink ref="B8864" r:id="rId8856" xr:uid="{46D3FB01-83FF-4D1F-9190-B8C3F4DDECFA}"/>
    <hyperlink ref="B8865" r:id="rId8857" xr:uid="{3023A090-7277-4F03-A033-4A798F3A6F31}"/>
    <hyperlink ref="B8866" r:id="rId8858" xr:uid="{59501C04-230E-4BA8-BACE-48CA8BD7C23A}"/>
    <hyperlink ref="B8867" r:id="rId8859" xr:uid="{87E94429-52C8-4C49-A790-4FE294AB7FC2}"/>
    <hyperlink ref="B8868" r:id="rId8860" xr:uid="{3E7A1125-7BBB-485A-9EC6-B807F49A5CB9}"/>
    <hyperlink ref="B8869" r:id="rId8861" xr:uid="{D4DC88CA-580B-4075-AEA0-598607A94888}"/>
    <hyperlink ref="B8870" r:id="rId8862" xr:uid="{CD40C35E-BBBC-4553-BEBE-5E61BBD576E4}"/>
    <hyperlink ref="B8871" r:id="rId8863" xr:uid="{1F816AA7-F7E2-4595-91D4-080E4ED0C334}"/>
    <hyperlink ref="B8872" r:id="rId8864" xr:uid="{76373AE0-514F-48ED-8D93-71979F75D4DE}"/>
    <hyperlink ref="B8873" r:id="rId8865" xr:uid="{257535E5-30E1-4615-9D4E-41B6E993F007}"/>
    <hyperlink ref="B8874" r:id="rId8866" xr:uid="{7F722E5C-B7AA-4AE8-9BE3-309B61CD3A4C}"/>
    <hyperlink ref="B8875" r:id="rId8867" xr:uid="{10568521-8630-4030-89D2-A0509B1FD3B2}"/>
    <hyperlink ref="B8876" r:id="rId8868" xr:uid="{4114003D-4156-45B9-BBF0-481CC58AFFB5}"/>
    <hyperlink ref="B8877" r:id="rId8869" xr:uid="{B6541FFC-1DF7-4831-B3A0-1333F68D9AD3}"/>
    <hyperlink ref="B8878" r:id="rId8870" xr:uid="{8DE4B120-C86C-4D4A-819A-143DA468D76F}"/>
    <hyperlink ref="B8879" r:id="rId8871" xr:uid="{3E29C027-3AFA-453E-8867-D428E4EE5B9E}"/>
    <hyperlink ref="B8880" r:id="rId8872" xr:uid="{317E2399-3DE5-4423-BE71-535FB8F11F78}"/>
    <hyperlink ref="B8881" r:id="rId8873" xr:uid="{5FD7EA61-B18E-4C13-807B-0CBE7044A450}"/>
    <hyperlink ref="B8882" r:id="rId8874" xr:uid="{5DC9D9D5-6801-43E5-AA4E-42B2B134854B}"/>
    <hyperlink ref="B8883" r:id="rId8875" xr:uid="{9729D11F-3504-49F7-9F82-14FC06250A3E}"/>
    <hyperlink ref="B8884" r:id="rId8876" xr:uid="{7D17A76B-EFD9-430F-8E01-D59976B843AF}"/>
    <hyperlink ref="B8885" r:id="rId8877" xr:uid="{D8D6E9DD-361D-4C60-B834-C0F9E348E78B}"/>
    <hyperlink ref="B8886" r:id="rId8878" xr:uid="{BFCEC54B-995E-44DC-BDAF-E418255E2C15}"/>
    <hyperlink ref="B8887" r:id="rId8879" xr:uid="{D47C9DB7-93A6-46C6-A714-1881138731F9}"/>
    <hyperlink ref="B8888" r:id="rId8880" xr:uid="{BE0BD1F8-7BFC-4039-8BAC-E6FFF0BF8BFC}"/>
    <hyperlink ref="B8889" r:id="rId8881" xr:uid="{87AFA81D-3862-47A0-B4FE-D476D2407B5C}"/>
    <hyperlink ref="B8890" r:id="rId8882" xr:uid="{1C6921AF-F2EB-487D-8397-EBB677306419}"/>
    <hyperlink ref="B8891" r:id="rId8883" xr:uid="{4337CB1F-77DE-4BF5-A7B4-41F63C52E7C1}"/>
    <hyperlink ref="B8892" r:id="rId8884" xr:uid="{C81E6871-1C6F-46AE-A79E-E9556B9349FF}"/>
    <hyperlink ref="B8893" r:id="rId8885" xr:uid="{14C75E20-EE74-4776-9400-F7FA3664C4F9}"/>
    <hyperlink ref="B8894" r:id="rId8886" xr:uid="{90F35BBE-71D6-4AF8-9BA1-D95AF0C122FC}"/>
    <hyperlink ref="B8895" r:id="rId8887" xr:uid="{1137C1D7-AF96-495D-9E64-50E412E975ED}"/>
    <hyperlink ref="B8896" r:id="rId8888" xr:uid="{D9B11AAA-0A4B-4FE2-8689-B00CD277B5A9}"/>
    <hyperlink ref="B8897" r:id="rId8889" xr:uid="{02E66E0D-D536-45FF-9D2B-3BF65CBAA0C5}"/>
    <hyperlink ref="B8898" r:id="rId8890" xr:uid="{0E54F3EE-CC5E-491C-B686-B6C4A38FC506}"/>
    <hyperlink ref="B8899" r:id="rId8891" xr:uid="{E32E8F41-1E1D-49F4-BB31-DE4C94537F2B}"/>
    <hyperlink ref="B8900" r:id="rId8892" xr:uid="{42E98490-25B3-4B6E-BDCF-D7450A82610C}"/>
    <hyperlink ref="B8901" r:id="rId8893" xr:uid="{50851A5F-07AD-464E-A583-C77DCB52412E}"/>
    <hyperlink ref="B8902" r:id="rId8894" xr:uid="{7BA7A8CC-EDD7-40FB-9A6E-F8EAD6EAEE4B}"/>
    <hyperlink ref="B8903" r:id="rId8895" xr:uid="{2285D67D-7083-47AF-A841-A4C680DD6E11}"/>
    <hyperlink ref="B8904" r:id="rId8896" xr:uid="{B7FF088C-DF4D-4B93-AE13-0F9938D64506}"/>
    <hyperlink ref="B8905" r:id="rId8897" xr:uid="{D60FB23C-1C3A-43F2-A525-BC9F1244B93A}"/>
    <hyperlink ref="B8906" r:id="rId8898" xr:uid="{354FD751-7A09-4ED7-AC98-7E0CE3271F26}"/>
    <hyperlink ref="B8907" r:id="rId8899" xr:uid="{A4F6E90F-5159-4115-B427-BEF0CC5A7B45}"/>
    <hyperlink ref="B8908" r:id="rId8900" xr:uid="{6715D8BE-1929-433F-A5AF-BFBFCAA23F73}"/>
    <hyperlink ref="B8909" r:id="rId8901" xr:uid="{C5105551-B135-4314-8AFD-9F013D912658}"/>
    <hyperlink ref="B8910" r:id="rId8902" xr:uid="{204A73B1-C3C9-462D-A32F-BA327E4C94BF}"/>
    <hyperlink ref="B8911" r:id="rId8903" xr:uid="{5652EC83-B7BF-4576-B207-45126F93DA2A}"/>
    <hyperlink ref="B8912" r:id="rId8904" xr:uid="{CBFCC542-041F-4852-B5E7-DC5826EC47CF}"/>
    <hyperlink ref="B8913" r:id="rId8905" xr:uid="{1A1E3EB3-1E25-4CE0-AFB2-2BC746D43101}"/>
    <hyperlink ref="B8914" r:id="rId8906" xr:uid="{51930E8B-AFAB-4D69-86A8-049AB9CB08D4}"/>
    <hyperlink ref="B8915" r:id="rId8907" xr:uid="{3B801E3B-7895-49C0-9170-4940A5775F23}"/>
    <hyperlink ref="B8916" r:id="rId8908" xr:uid="{DD0AB46B-928E-4039-B9D4-5B1D4013065F}"/>
    <hyperlink ref="B8917" r:id="rId8909" xr:uid="{6BADC161-C7A5-4C37-974F-0C0A8C57ABCB}"/>
    <hyperlink ref="B8918" r:id="rId8910" xr:uid="{A47DFEDC-6E84-4C92-9F2D-AB13FC537D6B}"/>
    <hyperlink ref="B8919" r:id="rId8911" xr:uid="{16F7B60E-3BD0-404B-ACE9-6C3A2EFFF675}"/>
    <hyperlink ref="B8920" r:id="rId8912" xr:uid="{6EFA0463-2B72-4BF1-8518-FAE8D091E7EE}"/>
    <hyperlink ref="B8921" r:id="rId8913" xr:uid="{D9D3286D-4DA6-4B92-91FA-B06856B078B7}"/>
    <hyperlink ref="B8922" r:id="rId8914" xr:uid="{43026BBD-3C17-490E-BFF4-7244C3C2AF7A}"/>
    <hyperlink ref="B8923" r:id="rId8915" xr:uid="{C02A2FBE-30C6-4423-975D-1498C37BA819}"/>
    <hyperlink ref="B8924" r:id="rId8916" xr:uid="{63F7926E-DE6E-4680-96A5-049C432E14ED}"/>
    <hyperlink ref="B8925" r:id="rId8917" xr:uid="{3CBBA8B3-8456-4D4C-BF2E-671273A0CCA8}"/>
    <hyperlink ref="B8926" r:id="rId8918" xr:uid="{BADC1E9F-D4C5-47DF-B4A5-0F7F6DBD75DF}"/>
    <hyperlink ref="B8927" r:id="rId8919" xr:uid="{B53BC844-B853-4590-9DE1-3BB1B3DB7326}"/>
    <hyperlink ref="B8928" r:id="rId8920" xr:uid="{F250C60B-CEBD-49B7-B238-D97D140A61EC}"/>
    <hyperlink ref="B8929" r:id="rId8921" xr:uid="{DEFA46CA-B1F1-40AE-B48E-46BB83C9E826}"/>
    <hyperlink ref="B8930" r:id="rId8922" xr:uid="{629DC8DC-07F5-401E-BA1D-1AFBDD8A7D21}"/>
    <hyperlink ref="B8931" r:id="rId8923" xr:uid="{FB87CC58-BBB4-436F-83F6-B2AD9F65448F}"/>
    <hyperlink ref="B8932" r:id="rId8924" xr:uid="{DC315DD1-F94B-469B-9D3F-9A9247F30221}"/>
    <hyperlink ref="B8933" r:id="rId8925" xr:uid="{25673DA4-728E-4592-9E36-BF70E13154CE}"/>
    <hyperlink ref="B8934" r:id="rId8926" xr:uid="{37CADDCB-238E-42A7-9F9C-BA1238272137}"/>
    <hyperlink ref="B8935" r:id="rId8927" xr:uid="{2540C766-927A-4F21-9AC9-83934A170FBE}"/>
    <hyperlink ref="B8936" r:id="rId8928" xr:uid="{2C015F07-53D5-4295-8BD0-3C76CCA1C9ED}"/>
    <hyperlink ref="B8937" r:id="rId8929" xr:uid="{2ADBD846-C443-4C50-85F3-6D6BD4536278}"/>
    <hyperlink ref="B8938" r:id="rId8930" xr:uid="{DE23AD54-7A4C-44F4-9AF2-D97B00851735}"/>
    <hyperlink ref="B8939" r:id="rId8931" xr:uid="{2B8B44BB-3426-4B8C-BABC-457A435C497E}"/>
    <hyperlink ref="B8940" r:id="rId8932" xr:uid="{B91A97DE-F154-4830-BD5A-0E3D228CE11F}"/>
    <hyperlink ref="B8941" r:id="rId8933" xr:uid="{5F7A507C-52A5-4C57-9B3F-62E0C7969539}"/>
    <hyperlink ref="B8942" r:id="rId8934" xr:uid="{E2C3EDB4-2E1C-4648-8837-79A15C30CE9E}"/>
    <hyperlink ref="B8943" r:id="rId8935" xr:uid="{F9DD9F4C-5E94-478D-B57C-C39C683BB8CC}"/>
    <hyperlink ref="B8944" r:id="rId8936" xr:uid="{4F22FC30-B511-408B-BF85-9E01968CFBC8}"/>
    <hyperlink ref="B8945" r:id="rId8937" xr:uid="{0128DBD9-0C2F-4F80-82AB-E46D828112F1}"/>
    <hyperlink ref="B8946" r:id="rId8938" xr:uid="{B5328317-EF5A-4EE8-831D-142B1586360C}"/>
    <hyperlink ref="B8947" r:id="rId8939" xr:uid="{BC887E1D-81F8-4F47-A911-F45585B08A28}"/>
    <hyperlink ref="B8948" r:id="rId8940" xr:uid="{8728FD12-521A-46F8-B344-F7FC97B64218}"/>
    <hyperlink ref="B8949" r:id="rId8941" xr:uid="{F172DF32-C395-46C0-B353-FDA571603597}"/>
    <hyperlink ref="B8950" r:id="rId8942" xr:uid="{C35C0874-9E9A-4621-8193-46B63C5BEF24}"/>
    <hyperlink ref="B8951" r:id="rId8943" xr:uid="{35CB1374-44A0-41B1-A64D-6131E4144FF5}"/>
    <hyperlink ref="B8952" r:id="rId8944" xr:uid="{F689E527-6DCE-48D0-8353-420016AF7A73}"/>
    <hyperlink ref="B8953" r:id="rId8945" xr:uid="{66B1E5B2-BB1D-475A-BE1E-9DFDD27E74A2}"/>
    <hyperlink ref="B8954" r:id="rId8946" xr:uid="{55F04A32-D2EC-48A0-A38B-E9ED29F53352}"/>
    <hyperlink ref="B8955" r:id="rId8947" xr:uid="{957233D8-9413-43B8-84FA-78ACC0CD05EF}"/>
    <hyperlink ref="B8956" r:id="rId8948" xr:uid="{44BC78BC-D987-4C9D-AA4A-66275B97DBE8}"/>
    <hyperlink ref="B8957" r:id="rId8949" xr:uid="{E77F8C75-417B-4E29-B1B0-DA0C167E5801}"/>
    <hyperlink ref="B8958" r:id="rId8950" xr:uid="{257299D2-EB40-46F8-8644-327660E4500F}"/>
    <hyperlink ref="B8959" r:id="rId8951" xr:uid="{8D367585-BA0A-489C-A09B-28161DF78985}"/>
    <hyperlink ref="B8960" r:id="rId8952" xr:uid="{00C8CCA9-9D45-4F06-8FCF-C9184A2BC4F7}"/>
    <hyperlink ref="B8961" r:id="rId8953" xr:uid="{B9AA5333-BD32-4ADC-9A34-CEA64DB4FC85}"/>
    <hyperlink ref="B8962" r:id="rId8954" xr:uid="{A36F994A-61AA-437E-B018-DF3917833284}"/>
    <hyperlink ref="B8963" r:id="rId8955" xr:uid="{125418FD-2E66-4337-8D9D-74D1F4177470}"/>
    <hyperlink ref="B8964" r:id="rId8956" xr:uid="{DDCF90BD-9387-4528-83A6-4F822E8A8FCB}"/>
    <hyperlink ref="B8965" r:id="rId8957" xr:uid="{877692AE-E0B8-4D14-8146-F3FD335D927A}"/>
    <hyperlink ref="B8966" r:id="rId8958" xr:uid="{313BD643-9D86-45E0-A03E-9F49DC0C50CB}"/>
    <hyperlink ref="B8967" r:id="rId8959" xr:uid="{3C80DF98-4AEB-4F91-BB20-6F74ADF102ED}"/>
    <hyperlink ref="B8968" r:id="rId8960" xr:uid="{1A39441E-9A85-4F72-AC38-C12D12CDD47D}"/>
    <hyperlink ref="B8969" r:id="rId8961" xr:uid="{2C0E521E-879A-49AE-878A-12E39ACBF762}"/>
    <hyperlink ref="B8970" r:id="rId8962" xr:uid="{8CC2CBD8-BC42-4DFB-A749-8179F14D6FCE}"/>
    <hyperlink ref="B8971" r:id="rId8963" xr:uid="{FC49CD71-4067-4C33-9C32-58551A40E7C3}"/>
    <hyperlink ref="B8972" r:id="rId8964" xr:uid="{8703AFAA-0363-47C7-884C-37E58C9F47E5}"/>
    <hyperlink ref="B8973" r:id="rId8965" xr:uid="{D1189A7F-EE13-4BA3-9C2E-C001DFA54CEE}"/>
    <hyperlink ref="B8974" r:id="rId8966" xr:uid="{6DE56184-40ED-4EDB-B080-F8587044A942}"/>
    <hyperlink ref="B8975" r:id="rId8967" xr:uid="{BEAD27BC-541F-4E87-B28F-41D1BDD63401}"/>
    <hyperlink ref="B8976" r:id="rId8968" xr:uid="{DAE5A878-471C-448E-AB6C-014FE0290563}"/>
    <hyperlink ref="B8977" r:id="rId8969" xr:uid="{B5B62B0D-0B18-4046-838A-C3B208DD8C35}"/>
    <hyperlink ref="B8978" r:id="rId8970" xr:uid="{0D0CD69A-41DF-42FE-80D1-FAE5BD9BD790}"/>
    <hyperlink ref="B8979" r:id="rId8971" xr:uid="{305333D0-43E5-47EA-BAE1-980392C5BB32}"/>
    <hyperlink ref="B8980" r:id="rId8972" xr:uid="{81530D3D-4BAF-4C3E-9E42-06A2243ED2BD}"/>
    <hyperlink ref="B8981" r:id="rId8973" xr:uid="{F5D7DC74-5D0E-4B43-B4B8-62395A415BBB}"/>
    <hyperlink ref="B8982" r:id="rId8974" xr:uid="{F255370D-E748-4EB2-B307-8FA8B3008C9E}"/>
    <hyperlink ref="B8983" r:id="rId8975" xr:uid="{D06788B9-D2FC-4BFE-B614-3F4AAF451F49}"/>
    <hyperlink ref="B8984" r:id="rId8976" xr:uid="{D2BB7968-0FD0-44C1-9613-1951A31260BC}"/>
    <hyperlink ref="B8985" r:id="rId8977" xr:uid="{021D33E6-D0AE-4234-A151-96EBB10401E2}"/>
    <hyperlink ref="B8986" r:id="rId8978" xr:uid="{EAD36EA1-0535-4AE7-8810-B6355A3CE068}"/>
    <hyperlink ref="B8987" r:id="rId8979" xr:uid="{49754E79-066E-4081-8137-5105F585BACD}"/>
    <hyperlink ref="B8988" r:id="rId8980" xr:uid="{DA4E5486-31BF-4918-84E8-31B09CDCECBD}"/>
    <hyperlink ref="B8989" r:id="rId8981" xr:uid="{5AB82835-D83E-4F9B-9F52-091C3E391FE5}"/>
    <hyperlink ref="B8990" r:id="rId8982" xr:uid="{BFEC123F-C831-410E-8923-A0E591C9F801}"/>
    <hyperlink ref="B8991" r:id="rId8983" xr:uid="{4DEFCC62-48E4-41F8-8849-680E949DC274}"/>
    <hyperlink ref="B8992" r:id="rId8984" xr:uid="{532F869F-AC7F-46B2-AC15-8A146B481D6F}"/>
    <hyperlink ref="B8993" r:id="rId8985" xr:uid="{8259ACE1-6177-4E26-B67B-49E156AE3853}"/>
    <hyperlink ref="B8994" r:id="rId8986" xr:uid="{BF47A21E-8402-4680-BA5C-362B41CEE9D5}"/>
    <hyperlink ref="B8995" r:id="rId8987" xr:uid="{34E8DCFE-DE8F-4330-AD58-D8E96F0CF937}"/>
    <hyperlink ref="B8996" r:id="rId8988" xr:uid="{D5A66C8C-483E-489A-998F-574E0B6D1243}"/>
    <hyperlink ref="B8997" r:id="rId8989" xr:uid="{081502AB-4BEE-44FC-A1A7-6990A984AE8D}"/>
    <hyperlink ref="B8998" r:id="rId8990" xr:uid="{809EB0AC-2767-4A50-B118-425E58D82E14}"/>
    <hyperlink ref="B8999" r:id="rId8991" xr:uid="{2E4EAA43-0EC9-46A2-B58C-9EBB80C7D939}"/>
    <hyperlink ref="B9000" r:id="rId8992" xr:uid="{74FBE974-2B7A-4522-A5AD-4D6521AC5046}"/>
    <hyperlink ref="B9001" r:id="rId8993" xr:uid="{EC98DDCF-A14B-4B34-B1DF-FFF7AE2897F3}"/>
    <hyperlink ref="B9002" r:id="rId8994" xr:uid="{7130659C-6E42-4AEB-89D4-6EEE4476C3DF}"/>
    <hyperlink ref="B9003" r:id="rId8995" xr:uid="{707C0111-4AED-4B1A-82F0-D21BDFA20217}"/>
    <hyperlink ref="B9004" r:id="rId8996" xr:uid="{2126B164-8894-4114-AAA1-F52DF4796E77}"/>
    <hyperlink ref="B9005" r:id="rId8997" xr:uid="{1DBCE47F-A77E-490C-A830-B3725B636E14}"/>
    <hyperlink ref="B9006" r:id="rId8998" xr:uid="{B01D7524-46FF-4379-BEA2-EB2EC19BF14C}"/>
    <hyperlink ref="B9007" r:id="rId8999" xr:uid="{7F5856CB-98B8-478F-B9A7-E1BC2543A583}"/>
    <hyperlink ref="B9008" r:id="rId9000" xr:uid="{D24E120F-D66C-452D-A44F-6521A1FACEB7}"/>
    <hyperlink ref="B9009" r:id="rId9001" xr:uid="{53E7D43B-9C9B-49D7-9C32-8A291B591BF3}"/>
    <hyperlink ref="B9010" r:id="rId9002" xr:uid="{203B9108-CD8F-4FFC-9202-98FB7B981046}"/>
    <hyperlink ref="B9011" r:id="rId9003" xr:uid="{891C8F6D-9D42-4611-B8A3-D4F758870034}"/>
    <hyperlink ref="B9012" r:id="rId9004" xr:uid="{C25DB2E2-D175-4741-97A2-6F1A6B67D10A}"/>
    <hyperlink ref="B9013" r:id="rId9005" xr:uid="{04BB1E32-DC2F-4847-AF3B-7DF08BD66BD9}"/>
    <hyperlink ref="B9014" r:id="rId9006" xr:uid="{297B6EB2-C119-44F8-9252-A2E5EBF53236}"/>
    <hyperlink ref="B9015" r:id="rId9007" xr:uid="{418EC806-60C5-4C61-A2F6-29FEAA67BF03}"/>
    <hyperlink ref="B9016" r:id="rId9008" xr:uid="{12B2340E-6250-4309-BFEF-F2BF85BF2762}"/>
    <hyperlink ref="B9017" r:id="rId9009" xr:uid="{6811616B-2B27-4D3C-A48E-6968C92513A4}"/>
    <hyperlink ref="B9018" r:id="rId9010" xr:uid="{2E27BB95-FC08-4734-980D-AAAC01D125C0}"/>
    <hyperlink ref="B9019" r:id="rId9011" xr:uid="{B7838772-8CE2-47B4-BAE2-CD2CDAEE4F44}"/>
    <hyperlink ref="B9020" r:id="rId9012" xr:uid="{55159B1B-208A-4E00-8EE7-5157B06AB38F}"/>
    <hyperlink ref="B9021" r:id="rId9013" xr:uid="{9D2CCB34-2F5B-482F-BA66-9212DFE63A21}"/>
    <hyperlink ref="B9022" r:id="rId9014" xr:uid="{7F6670E3-88BD-4009-8585-D58D1C6805EF}"/>
    <hyperlink ref="B9023" r:id="rId9015" xr:uid="{F24B36E7-4523-4A0F-9147-BA20C3F7A67E}"/>
    <hyperlink ref="B9024" r:id="rId9016" xr:uid="{524C1569-213C-4980-85A7-728E80C89448}"/>
    <hyperlink ref="B9025" r:id="rId9017" xr:uid="{C536AAA1-898C-425F-A16D-0849AF1E5E5A}"/>
    <hyperlink ref="B9026" r:id="rId9018" xr:uid="{09BB50B2-8FAB-48A3-9DF8-AC40D16E8D22}"/>
    <hyperlink ref="B9027" r:id="rId9019" xr:uid="{C229E734-3608-44E3-8D39-B4B2D371CDDC}"/>
    <hyperlink ref="B9028" r:id="rId9020" xr:uid="{D00F98C4-4668-4A4C-A6CC-15E1313E73B5}"/>
    <hyperlink ref="B9029" r:id="rId9021" xr:uid="{35820E93-5970-43B9-9D24-FE846A3202C7}"/>
    <hyperlink ref="B9030" r:id="rId9022" xr:uid="{2E4DF115-AE7E-4D8A-B1D2-23A062563563}"/>
    <hyperlink ref="B9031" r:id="rId9023" xr:uid="{3EEA892B-7523-4004-87CE-859A5D7DCE52}"/>
    <hyperlink ref="B9032" r:id="rId9024" xr:uid="{175FF853-585C-4079-970C-3E5690E9ACFA}"/>
    <hyperlink ref="B9033" r:id="rId9025" xr:uid="{2AFDCD20-CCA2-414F-A473-26B23D1D4642}"/>
    <hyperlink ref="B9034" r:id="rId9026" xr:uid="{86E75033-2679-4D1A-9857-79F354AB9A51}"/>
    <hyperlink ref="B9035" r:id="rId9027" xr:uid="{28A4A3C3-6219-45FA-A1B0-446D17C01E2D}"/>
    <hyperlink ref="B9036" r:id="rId9028" xr:uid="{81DAFB66-D391-44C9-8348-58DCADAC6C08}"/>
    <hyperlink ref="B9037" r:id="rId9029" xr:uid="{1E8BB5DF-8501-4645-BBE4-E1365C1CB06B}"/>
    <hyperlink ref="B9038" r:id="rId9030" xr:uid="{AD2FBE86-47D6-4C24-B4E0-41FD04E71698}"/>
    <hyperlink ref="B9039" r:id="rId9031" xr:uid="{F934C0DB-7BF8-4F59-AF4E-354D09643B21}"/>
    <hyperlink ref="B9040" r:id="rId9032" xr:uid="{41BC9CCC-ABDF-4DB1-8EC2-2263E97AA47F}"/>
    <hyperlink ref="B9041" r:id="rId9033" xr:uid="{966DADD9-8575-4E23-9B4D-6734000E7C31}"/>
    <hyperlink ref="B9042" r:id="rId9034" xr:uid="{D4E6A4AC-8497-414F-B82A-C99A568513F3}"/>
    <hyperlink ref="B9043" r:id="rId9035" xr:uid="{7DFFA05C-6F49-4B47-AE1B-4A82120BC7F4}"/>
    <hyperlink ref="B9044" r:id="rId9036" xr:uid="{966237DE-D81D-45D3-8885-61A0FC3A8C80}"/>
    <hyperlink ref="B9045" r:id="rId9037" xr:uid="{64B13CCA-1099-46F9-9AD6-F9FC2C1EF56F}"/>
    <hyperlink ref="B9046" r:id="rId9038" xr:uid="{3ADD70B4-8D41-4676-8027-8274A7FFE8D4}"/>
    <hyperlink ref="B9047" r:id="rId9039" xr:uid="{8021B390-8524-443B-9F60-7382205A4C19}"/>
    <hyperlink ref="B9048" r:id="rId9040" xr:uid="{D070F1E7-F305-4155-95A3-9C2CF6C1AD64}"/>
    <hyperlink ref="B9049" r:id="rId9041" xr:uid="{188952EC-F711-49F8-976B-1C932E714461}"/>
    <hyperlink ref="B9050" r:id="rId9042" xr:uid="{2CE6B75E-6620-4A5E-B403-6A5D49B38137}"/>
    <hyperlink ref="B9051" r:id="rId9043" xr:uid="{5F448C81-1E74-4C4C-8187-4BB497C676C9}"/>
    <hyperlink ref="B9052" r:id="rId9044" xr:uid="{6E6BF42D-A81C-4CA5-8CFE-4BC5424942A6}"/>
    <hyperlink ref="B9053" r:id="rId9045" xr:uid="{98516119-B9EB-466E-BCB3-464E3A0F3153}"/>
    <hyperlink ref="B9054" r:id="rId9046" xr:uid="{15FBCF78-448C-4B47-AE7E-202BB5244123}"/>
    <hyperlink ref="B9055" r:id="rId9047" xr:uid="{5DAEAAB4-0EEF-4EDF-954F-E2D3638D22B9}"/>
    <hyperlink ref="B9056" r:id="rId9048" xr:uid="{EEC717D3-3B02-4BA9-AF18-D144B91DE25E}"/>
    <hyperlink ref="B9057" r:id="rId9049" xr:uid="{D888FAAA-BB5E-431C-85E2-FAAE06D96F16}"/>
    <hyperlink ref="B9058" r:id="rId9050" xr:uid="{F2DBF652-3D7F-418A-98CF-9A4E5724A7A9}"/>
    <hyperlink ref="B9059" r:id="rId9051" xr:uid="{A9DB6CF5-BE1E-4CB4-B5D4-7884CC3732E2}"/>
    <hyperlink ref="B9060" r:id="rId9052" xr:uid="{C6EFE23D-2039-4BFE-9252-6731A9E23732}"/>
    <hyperlink ref="B9061" r:id="rId9053" xr:uid="{41CFB74E-561C-4501-8646-134A08595EA7}"/>
    <hyperlink ref="B9062" r:id="rId9054" xr:uid="{F7A9DFFB-E9F5-49C7-A717-D281EF2B59DB}"/>
    <hyperlink ref="B9063" r:id="rId9055" xr:uid="{6065110C-F8C0-420C-8B10-AA4A277AC87E}"/>
    <hyperlink ref="B9064" r:id="rId9056" xr:uid="{E1056E1A-C482-4A09-A874-17EB27D397D2}"/>
    <hyperlink ref="B9065" r:id="rId9057" xr:uid="{79DF1C96-D9DD-4639-B230-AA5AA06F8E73}"/>
    <hyperlink ref="B9066" r:id="rId9058" xr:uid="{D809171A-3D3B-44DC-B418-158DBB423492}"/>
    <hyperlink ref="B9067" r:id="rId9059" xr:uid="{4BBDD0E6-0ECB-411A-B8AC-8D5ECB3F41C6}"/>
    <hyperlink ref="B9068" r:id="rId9060" xr:uid="{F6D59100-CFA9-4B83-858A-8376481235E5}"/>
    <hyperlink ref="B9069" r:id="rId9061" xr:uid="{1AC38F9C-23A8-47AB-A392-F23A46B9EAD5}"/>
    <hyperlink ref="B9070" r:id="rId9062" xr:uid="{AE990DA6-9B38-4D12-AE5B-C6231F9CD0DF}"/>
    <hyperlink ref="B9071" r:id="rId9063" xr:uid="{5B9817F8-0F69-4B73-AE98-D9B9B3700941}"/>
    <hyperlink ref="B9072" r:id="rId9064" xr:uid="{F463384C-BB49-4F44-8AA4-8B9F6719E012}"/>
    <hyperlink ref="B9073" r:id="rId9065" xr:uid="{7C587E53-0D1E-4014-A971-607043E709FA}"/>
    <hyperlink ref="B9074" r:id="rId9066" xr:uid="{FED85D31-06C0-4240-A5DD-88726AF1B181}"/>
    <hyperlink ref="B9075" r:id="rId9067" xr:uid="{3805B506-67AF-40CF-B7A9-73BFD4DD8147}"/>
    <hyperlink ref="B9076" r:id="rId9068" xr:uid="{ECA286E1-BE34-48FD-B89A-EF3743A72EEC}"/>
    <hyperlink ref="B9077" r:id="rId9069" xr:uid="{D1194C35-4BC9-4909-95A1-1389C32D24B0}"/>
    <hyperlink ref="B9078" r:id="rId9070" xr:uid="{8D5490C5-0EC8-4937-8DE6-8748453BC3A6}"/>
    <hyperlink ref="B9079" r:id="rId9071" xr:uid="{5E1DA89F-C063-40DC-8DE9-2D64585A051E}"/>
    <hyperlink ref="B9080" r:id="rId9072" xr:uid="{1CF73121-2B47-47B9-BB19-057B8B04F339}"/>
    <hyperlink ref="B9081" r:id="rId9073" xr:uid="{00C206DB-44B0-4CE9-9625-7F3D095ACE53}"/>
    <hyperlink ref="B9082" r:id="rId9074" xr:uid="{615E5790-3D55-433E-AF24-1AA3A1D85892}"/>
    <hyperlink ref="B9083" r:id="rId9075" xr:uid="{67388CC0-DF51-4F40-B905-6EF7EB5370BC}"/>
    <hyperlink ref="B9084" r:id="rId9076" xr:uid="{0344DFA6-6AD5-4587-B506-0641502C5514}"/>
    <hyperlink ref="B9085" r:id="rId9077" xr:uid="{975877B4-C1A6-4E54-955A-56F616318E9A}"/>
    <hyperlink ref="B9086" r:id="rId9078" xr:uid="{C7B456BD-BF5A-4B1C-AC7E-E2FC4D3073A9}"/>
    <hyperlink ref="B9087" r:id="rId9079" xr:uid="{76C37B16-783D-4BDF-BB63-D1971D428CF9}"/>
    <hyperlink ref="B9088" r:id="rId9080" xr:uid="{1540EF09-4331-41F5-A691-155504F5A29E}"/>
    <hyperlink ref="B9089" r:id="rId9081" xr:uid="{F4E8DEB0-F368-405A-9472-414374F7DBDC}"/>
    <hyperlink ref="B9090" r:id="rId9082" xr:uid="{256D8DC9-0FBD-4F7D-9AEE-5A5960AA7277}"/>
    <hyperlink ref="B9091" r:id="rId9083" xr:uid="{E4611920-E17F-4524-8FD3-84512F74C592}"/>
    <hyperlink ref="B9092" r:id="rId9084" xr:uid="{6EDB11ED-A09B-41DA-B692-332C064B726D}"/>
    <hyperlink ref="B9093" r:id="rId9085" xr:uid="{E78D5F06-1F48-4E30-B8BC-C462743EB129}"/>
    <hyperlink ref="B9094" r:id="rId9086" xr:uid="{BFB54EAF-BA23-41ED-82FA-62DD00883EC0}"/>
    <hyperlink ref="B9095" r:id="rId9087" xr:uid="{CCC25B0D-A189-4C8A-944E-DB60C152AF5F}"/>
    <hyperlink ref="B9096" r:id="rId9088" xr:uid="{BF934BA4-FC1C-4B7C-B7C3-B66FBEDDBD8E}"/>
    <hyperlink ref="B9097" r:id="rId9089" xr:uid="{D6E9D8F0-B8C4-4C46-9F15-42FDF504C58C}"/>
    <hyperlink ref="B9098" r:id="rId9090" xr:uid="{3D71E58E-12A1-4BF1-B138-571B98423899}"/>
    <hyperlink ref="B9099" r:id="rId9091" xr:uid="{C61D4503-170C-4667-9E0C-2D20CA504943}"/>
    <hyperlink ref="B9100" r:id="rId9092" xr:uid="{1B9AE575-A6F7-499E-B639-A981305A1EA4}"/>
    <hyperlink ref="B9101" r:id="rId9093" xr:uid="{3A04B834-5332-4E82-9D2E-D6948E816A34}"/>
    <hyperlink ref="B9102" r:id="rId9094" xr:uid="{F53647DB-3FF2-4C55-8E39-0F603BC58241}"/>
    <hyperlink ref="B9103" r:id="rId9095" xr:uid="{D9DE5A2D-61A5-4BC8-B8A5-BA34CC78190D}"/>
    <hyperlink ref="B9104" r:id="rId9096" xr:uid="{05295C15-C02A-4B78-BBDD-4520C054C995}"/>
    <hyperlink ref="B9105" r:id="rId9097" xr:uid="{97673F22-F4B2-46C2-B093-050B4E835C67}"/>
    <hyperlink ref="B9106" r:id="rId9098" xr:uid="{632700AE-172A-4254-8ED1-4E8B01E9747C}"/>
    <hyperlink ref="B9107" r:id="rId9099" xr:uid="{A61B62B3-C50D-484B-BD9F-1DC9A674C4CA}"/>
    <hyperlink ref="B9108" r:id="rId9100" xr:uid="{027E13EC-2DCE-4978-AB1D-3236909F604A}"/>
    <hyperlink ref="B9109" r:id="rId9101" xr:uid="{48591A7B-25FC-433B-B9C4-AE8DFDB415BC}"/>
    <hyperlink ref="B9110" r:id="rId9102" xr:uid="{D7086EE4-5DDA-47C5-9925-E8D6BC247192}"/>
    <hyperlink ref="B9111" r:id="rId9103" xr:uid="{B61E17C9-0E63-4781-8737-214795576B03}"/>
    <hyperlink ref="B9112" r:id="rId9104" xr:uid="{3EF1032A-ED96-4E03-B3F9-AFB6BBAFA7C8}"/>
    <hyperlink ref="B9113" r:id="rId9105" xr:uid="{C7FF59E6-479E-4460-9D82-6ACEF3C1C156}"/>
    <hyperlink ref="B9114" r:id="rId9106" xr:uid="{DA246575-3A1E-4DED-A74F-C39911BA259D}"/>
    <hyperlink ref="B9115" r:id="rId9107" xr:uid="{63D6D69C-BE89-4821-AF13-FC148A16E423}"/>
    <hyperlink ref="B9116" r:id="rId9108" xr:uid="{8C224155-6C4D-4903-9DB6-46EB97FAF0FD}"/>
    <hyperlink ref="B9117" r:id="rId9109" xr:uid="{B6A17031-6859-4DC2-97F9-ACA996E70E3A}"/>
    <hyperlink ref="B9118" r:id="rId9110" xr:uid="{04F2C7BC-B6B1-4472-98CB-2846445B6DEA}"/>
    <hyperlink ref="B9119" r:id="rId9111" xr:uid="{E8E26D7E-33C7-4C4F-B88A-49304E8C6A70}"/>
    <hyperlink ref="B9120" r:id="rId9112" xr:uid="{1D940A90-3986-47C1-8937-1B0765A2141E}"/>
    <hyperlink ref="B9121" r:id="rId9113" xr:uid="{42E0308B-0ADF-4DA1-80EF-23BC6BA73411}"/>
    <hyperlink ref="B9122" r:id="rId9114" xr:uid="{E04F0C33-3447-41E6-9DFA-295572FD39D2}"/>
    <hyperlink ref="B9123" r:id="rId9115" xr:uid="{24955033-2052-4748-B2E2-44E4C22910F4}"/>
    <hyperlink ref="B9124" r:id="rId9116" xr:uid="{423C3592-4DAE-4BF9-8724-B80A0624C655}"/>
    <hyperlink ref="B9125" r:id="rId9117" xr:uid="{F7398B9F-6739-4C63-B6BC-EC6D54644BD1}"/>
    <hyperlink ref="B9126" r:id="rId9118" xr:uid="{0D1D924E-3804-4D4F-A8F4-EC59FE0A0524}"/>
    <hyperlink ref="B9127" r:id="rId9119" xr:uid="{2FE81E83-F95C-4353-A523-3F52ED3A8210}"/>
    <hyperlink ref="B9128" r:id="rId9120" xr:uid="{A5476B18-62E3-4B08-9693-6015CF85DC2D}"/>
    <hyperlink ref="B9129" r:id="rId9121" xr:uid="{5908B572-57AE-450C-A90B-86C377BF4768}"/>
    <hyperlink ref="B9130" r:id="rId9122" xr:uid="{D157D998-B015-46B6-B399-78EE1792DD43}"/>
    <hyperlink ref="B9131" r:id="rId9123" xr:uid="{C531038C-B80C-484D-AC45-FD1D4AB6DE13}"/>
    <hyperlink ref="B9132" r:id="rId9124" xr:uid="{7E3AF109-25B6-4D3C-9EDB-AB7C6DDE642A}"/>
    <hyperlink ref="B9133" r:id="rId9125" xr:uid="{B8A3621B-A26E-4E88-B0A4-DEB455BD882A}"/>
    <hyperlink ref="B9134" r:id="rId9126" xr:uid="{18C7DC34-8E5B-4741-B8DD-87F84ADF88A3}"/>
    <hyperlink ref="B9135" r:id="rId9127" xr:uid="{D3FB3385-C816-4911-B98B-22F2D53A57F8}"/>
    <hyperlink ref="B9136" r:id="rId9128" xr:uid="{9C5C712B-5460-48AA-8D36-6812D0B8E0BF}"/>
    <hyperlink ref="B9137" r:id="rId9129" xr:uid="{93E07D8F-B675-4BEF-9A63-A4FCABB8C5F4}"/>
    <hyperlink ref="B9138" r:id="rId9130" xr:uid="{2AD9DBCC-7490-4011-BF1B-21D4FE705FDA}"/>
    <hyperlink ref="B9139" r:id="rId9131" xr:uid="{A87021E6-6A6D-49C0-84F6-07FBE5CDE8E5}"/>
    <hyperlink ref="B9140" r:id="rId9132" xr:uid="{ECB9E2C6-05CB-48D0-8708-722C873B20AE}"/>
    <hyperlink ref="B9141" r:id="rId9133" xr:uid="{CB31A2C2-13C0-449A-81FF-66B2D1A818A7}"/>
    <hyperlink ref="B9142" r:id="rId9134" xr:uid="{C53EE066-1D96-4201-A973-22D9ED32064A}"/>
    <hyperlink ref="B9143" r:id="rId9135" xr:uid="{DB9FF518-9AC9-431E-AA08-D98BA147BA61}"/>
    <hyperlink ref="B9144" r:id="rId9136" xr:uid="{936C5DA8-4CB3-4B58-9F12-B4AF4DCAEF64}"/>
    <hyperlink ref="B9145" r:id="rId9137" xr:uid="{E1CDFFC7-EFC2-4AE2-8E7C-D36AD6E51136}"/>
    <hyperlink ref="B9146" r:id="rId9138" xr:uid="{9DC55F53-F224-481C-98A2-72C14E6AC098}"/>
    <hyperlink ref="B9147" r:id="rId9139" xr:uid="{2A0A2FAE-BCB2-49EA-B8E8-ED962E656779}"/>
    <hyperlink ref="B9148" r:id="rId9140" xr:uid="{3ACF9F4A-AFE9-42DC-8137-8CC7AB843D46}"/>
    <hyperlink ref="B9149" r:id="rId9141" xr:uid="{7440A09E-3BAE-483E-8D3D-BD2FBB86BC24}"/>
    <hyperlink ref="B9150" r:id="rId9142" xr:uid="{6F2DB4FB-96AD-4070-A907-A8C746E59496}"/>
    <hyperlink ref="B9151" r:id="rId9143" xr:uid="{A259730B-10C8-40C8-B36E-57C6BD9957DC}"/>
    <hyperlink ref="B9152" r:id="rId9144" xr:uid="{54453DC7-8006-4E29-8120-9528D0453EB0}"/>
    <hyperlink ref="B9153" r:id="rId9145" xr:uid="{0A89F25E-9EB3-4EAD-930B-D96B1D9006BF}"/>
    <hyperlink ref="B9154" r:id="rId9146" xr:uid="{0274129A-0C23-432E-AE9F-2AB83C262D34}"/>
    <hyperlink ref="B9155" r:id="rId9147" xr:uid="{9D5B765B-7556-4BD7-93E1-6F6A1BCBE206}"/>
    <hyperlink ref="B9156" r:id="rId9148" xr:uid="{AE4B5FF6-7B1D-477F-B47B-B7B38DF6618D}"/>
    <hyperlink ref="B9157" r:id="rId9149" xr:uid="{FC616221-0CCD-4407-86F2-A869D1C5592E}"/>
    <hyperlink ref="B9158" r:id="rId9150" xr:uid="{9423762C-CA36-4223-B10B-EE1CC0E4EA6D}"/>
    <hyperlink ref="B9159" r:id="rId9151" xr:uid="{AB244F97-5150-4DCE-BFD0-DCC5CD7CFF8D}"/>
    <hyperlink ref="B9160" r:id="rId9152" xr:uid="{C29F228E-69E8-42FA-850A-5C60CF875789}"/>
    <hyperlink ref="B9161" r:id="rId9153" xr:uid="{A15B4777-87C8-43B9-A96C-61ED8014A331}"/>
    <hyperlink ref="B9162" r:id="rId9154" xr:uid="{36AC25BB-B721-4D13-8271-F0D3F8F7E1C5}"/>
    <hyperlink ref="B9163" r:id="rId9155" xr:uid="{3B08B021-A947-48F7-BB96-FA92BB217D36}"/>
    <hyperlink ref="B9164" r:id="rId9156" xr:uid="{F33B52D6-3CAC-47AC-AFFA-4AAA4E6B9FB6}"/>
    <hyperlink ref="B9165" r:id="rId9157" xr:uid="{A0608B6C-18C4-4702-B997-995C4F4FCDCB}"/>
    <hyperlink ref="B9166" r:id="rId9158" xr:uid="{98FFE736-18FE-4D12-9F64-47E9004BDEDB}"/>
    <hyperlink ref="B9167" r:id="rId9159" xr:uid="{60F1E9C3-1AEC-46A5-8B05-AC383DAE25A3}"/>
    <hyperlink ref="B9168" r:id="rId9160" xr:uid="{DAEBB581-175F-4718-B73C-EAC432CEEE9E}"/>
    <hyperlink ref="B9169" r:id="rId9161" xr:uid="{507DE588-3C2D-49BF-917C-0A5254EF54F0}"/>
    <hyperlink ref="B9170" r:id="rId9162" xr:uid="{6DFA16B1-8F17-439E-B503-790389F29807}"/>
    <hyperlink ref="B9171" r:id="rId9163" xr:uid="{BC467055-5017-40A7-A584-0168B59406AB}"/>
    <hyperlink ref="B9172" r:id="rId9164" xr:uid="{CBFAA18B-7B4B-4530-AC5E-92F01AB1BC00}"/>
    <hyperlink ref="B9173" r:id="rId9165" xr:uid="{B80DF54E-0BEC-425E-AB74-61ADE79D027E}"/>
    <hyperlink ref="B9174" r:id="rId9166" xr:uid="{C07BAA98-7187-4C56-A4BC-21D18ACA4FD2}"/>
    <hyperlink ref="B9175" r:id="rId9167" xr:uid="{E242DE4C-9E43-4485-A8E0-D91EBB163E5A}"/>
    <hyperlink ref="B9176" r:id="rId9168" xr:uid="{DCDABE47-CE1C-430F-9515-590388A2B85C}"/>
    <hyperlink ref="B9177" r:id="rId9169" xr:uid="{7C1BE0C7-C2BB-486E-B3F9-BE8E75A3F07E}"/>
    <hyperlink ref="B9178" r:id="rId9170" xr:uid="{5461E177-FDC5-41DF-8CCE-44BEBA833225}"/>
    <hyperlink ref="B9179" r:id="rId9171" xr:uid="{B122B2D5-647D-4FBB-AA50-8574BBD9C5EE}"/>
    <hyperlink ref="B9180" r:id="rId9172" xr:uid="{B993CF4E-9E38-4C8E-B693-B32221F6B886}"/>
    <hyperlink ref="B9181" r:id="rId9173" xr:uid="{1546ADF0-A931-4FAC-B7EA-57AA4565BE3A}"/>
    <hyperlink ref="B9182" r:id="rId9174" xr:uid="{833C794D-08C4-4421-B7FC-9DEBB7B69B1E}"/>
    <hyperlink ref="B9183" r:id="rId9175" xr:uid="{212CDED6-DF23-4822-A2B8-DAC21FEAFA06}"/>
    <hyperlink ref="B9184" r:id="rId9176" xr:uid="{CB32EB25-07C3-471B-94BB-B66054236530}"/>
    <hyperlink ref="B9185" r:id="rId9177" xr:uid="{7F78CAC5-543B-4DF1-A9EE-EA9B7C405B0E}"/>
    <hyperlink ref="B9186" r:id="rId9178" xr:uid="{A1D1E891-CB3E-4B0B-9B39-32581B5C62D9}"/>
    <hyperlink ref="B9187" r:id="rId9179" xr:uid="{EA9EC56B-49A2-4AF6-8FDD-3A64198FEB8C}"/>
    <hyperlink ref="B9188" r:id="rId9180" xr:uid="{521E5588-4172-4696-BD84-4B0448F760CA}"/>
    <hyperlink ref="B9189" r:id="rId9181" xr:uid="{7265D68F-D64C-4A9A-8CB5-9E5D8D200AC5}"/>
    <hyperlink ref="B9190" r:id="rId9182" xr:uid="{7CC36673-E9FB-487D-A499-2845B3ED28B9}"/>
    <hyperlink ref="B9191" r:id="rId9183" xr:uid="{CCE827C0-07CB-456B-8EC0-644A98B39225}"/>
    <hyperlink ref="B9192" r:id="rId9184" xr:uid="{4718B743-8381-48CC-B0FC-D610E028D750}"/>
    <hyperlink ref="B9193" r:id="rId9185" xr:uid="{33AB3438-A20C-4804-AE27-AE1AA88734A4}"/>
    <hyperlink ref="B9194" r:id="rId9186" xr:uid="{BD833022-434D-4A3C-A74B-BA0569C1D08B}"/>
    <hyperlink ref="B9195" r:id="rId9187" xr:uid="{54329A72-C479-41E9-8903-350C65938D57}"/>
    <hyperlink ref="B9196" r:id="rId9188" xr:uid="{6EA83EEB-170A-4523-A3DB-8F532D307A4C}"/>
    <hyperlink ref="B9197" r:id="rId9189" xr:uid="{BB59E1C6-8131-4679-BF2A-A7E0B94B5693}"/>
    <hyperlink ref="B9198" r:id="rId9190" xr:uid="{E34A6710-26D6-4F25-A60C-28551C7B2543}"/>
    <hyperlink ref="B9199" r:id="rId9191" xr:uid="{4A1A20D1-9F29-4170-B7CD-2E47AF724AB1}"/>
    <hyperlink ref="B9200" r:id="rId9192" xr:uid="{38C2B4A7-6629-4678-B5C4-FA2E9B427C3C}"/>
    <hyperlink ref="B9201" r:id="rId9193" xr:uid="{A12B05E2-28B0-465D-A6BE-8CBFF03CDBE3}"/>
    <hyperlink ref="B9202" r:id="rId9194" xr:uid="{BED15885-8BAA-4542-83B8-A851CAF783E6}"/>
    <hyperlink ref="B9203" r:id="rId9195" xr:uid="{89F32DD0-569B-4643-913A-E8D8EA1DACFC}"/>
    <hyperlink ref="B9204" r:id="rId9196" xr:uid="{EBAF5430-706C-4D15-94CF-8353833A90ED}"/>
    <hyperlink ref="B9205" r:id="rId9197" xr:uid="{471F5605-187D-4F09-B5DD-DA2E9163B708}"/>
    <hyperlink ref="B9206" r:id="rId9198" xr:uid="{5F1E476F-AEDC-450C-A0A9-7D4C26753D0F}"/>
    <hyperlink ref="B9207" r:id="rId9199" xr:uid="{1B6E1E04-2620-4CD5-AA57-05EF82A40359}"/>
    <hyperlink ref="B9208" r:id="rId9200" xr:uid="{CB03B71B-2D7B-4475-B6E8-9E3104644855}"/>
    <hyperlink ref="B9209" r:id="rId9201" xr:uid="{837B5A1D-6896-4ADD-8A29-BC8E09D438DB}"/>
    <hyperlink ref="B9210" r:id="rId9202" xr:uid="{5842FFDB-44D6-4BFC-8E20-12FD8B118E2E}"/>
    <hyperlink ref="B9211" r:id="rId9203" xr:uid="{C0373342-553F-431C-BF39-67D3C2F2E290}"/>
    <hyperlink ref="B9212" r:id="rId9204" xr:uid="{D80A16B4-B01D-41B5-B5E4-5B4A41BD95DC}"/>
    <hyperlink ref="B9213" r:id="rId9205" xr:uid="{B5E80060-8413-40E5-9D83-DF2276FCA47D}"/>
    <hyperlink ref="B9214" r:id="rId9206" xr:uid="{94D8292F-11E9-4CB7-9855-8D9838FD7732}"/>
    <hyperlink ref="B9215" r:id="rId9207" xr:uid="{616A2963-DADA-4FA7-ADFB-0AA5705D2325}"/>
    <hyperlink ref="B9216" r:id="rId9208" xr:uid="{2685182D-FBB7-411C-8E82-6BA6ADCBC5D9}"/>
    <hyperlink ref="B9217" r:id="rId9209" xr:uid="{B7A5334A-4274-4EDE-A2AE-95A23146F180}"/>
    <hyperlink ref="B9218" r:id="rId9210" xr:uid="{DF61616C-EDE6-41EB-BDAF-8700CFA88FFA}"/>
    <hyperlink ref="B9219" r:id="rId9211" xr:uid="{0BA1FFD0-0216-4772-B529-6C0C72E3313F}"/>
    <hyperlink ref="B9220" r:id="rId9212" xr:uid="{CAFDEF49-22A2-445D-BF5C-7B6BF4528E09}"/>
    <hyperlink ref="B9221" r:id="rId9213" xr:uid="{E7FD08DD-B3CF-4FDF-A974-5804D4B24BD4}"/>
    <hyperlink ref="B9222" r:id="rId9214" xr:uid="{C6EC2D92-C8AA-4246-B0E9-8D7AFA5C3CE7}"/>
    <hyperlink ref="B9223" r:id="rId9215" xr:uid="{5FFB03BD-7384-4716-9B21-D0BAF07358AE}"/>
    <hyperlink ref="B9224" r:id="rId9216" xr:uid="{80593171-4365-4BD4-AAA9-427A7401C935}"/>
    <hyperlink ref="B9225" r:id="rId9217" xr:uid="{8E0B4C33-051C-4BC1-BB7C-48DDCF9BA8F9}"/>
    <hyperlink ref="B9226" r:id="rId9218" xr:uid="{4DBD5890-500B-4F36-85DD-879CF6784541}"/>
    <hyperlink ref="B9227" r:id="rId9219" xr:uid="{CB514D24-175D-4A31-AEC4-543DD0190D50}"/>
    <hyperlink ref="B9228" r:id="rId9220" xr:uid="{B4BAA681-6C82-4081-8C5E-765C51C8FA39}"/>
    <hyperlink ref="B9229" r:id="rId9221" xr:uid="{42A21A0F-4511-441D-BB14-F10DD5EA8DA4}"/>
    <hyperlink ref="B9230" r:id="rId9222" xr:uid="{F03A0A0B-2031-48F4-9E65-0D690CD244C2}"/>
    <hyperlink ref="B9231" r:id="rId9223" xr:uid="{F7BE32C2-5383-48CE-B10C-9643485BB224}"/>
    <hyperlink ref="B9232" r:id="rId9224" xr:uid="{0D1DFB01-EE6E-4089-B0CA-CE527BFCA1D7}"/>
    <hyperlink ref="B9233" r:id="rId9225" xr:uid="{995752B1-A13F-401B-9CC9-0D6BDC4F9998}"/>
    <hyperlink ref="B9234" r:id="rId9226" xr:uid="{2CAABA44-F347-4DFC-A0EE-8D97E87A9A71}"/>
    <hyperlink ref="B9235" r:id="rId9227" xr:uid="{8BEC370E-5C5D-4189-8E4D-14312B2B7ED5}"/>
    <hyperlink ref="B9236" r:id="rId9228" xr:uid="{13472E7A-D101-4FCC-AA0D-063B5D7FE34B}"/>
    <hyperlink ref="B9237" r:id="rId9229" xr:uid="{D6C159B0-820E-411B-AFFA-15CF2B9EDC86}"/>
    <hyperlink ref="B9238" r:id="rId9230" xr:uid="{579136CE-91E0-4236-842B-1EF763A2B582}"/>
    <hyperlink ref="B9239" r:id="rId9231" xr:uid="{6F2C4224-BB06-4B2C-83B2-70E4D0F15247}"/>
    <hyperlink ref="B9240" r:id="rId9232" xr:uid="{7B885A26-769E-497D-BC5D-686BADC05932}"/>
    <hyperlink ref="B9241" r:id="rId9233" xr:uid="{0EE0E0A7-AB20-4A12-8926-DB052E41B1AD}"/>
    <hyperlink ref="B9242" r:id="rId9234" xr:uid="{F002FB2A-1804-4E5D-8C29-A923A3C4C4A5}"/>
    <hyperlink ref="B9243" r:id="rId9235" xr:uid="{054D1BB2-7ED8-466D-9736-D76BD7A4156C}"/>
    <hyperlink ref="B9244" r:id="rId9236" xr:uid="{71074335-BF0A-4CAB-A1E1-89317A1DCFDD}"/>
    <hyperlink ref="B9245" r:id="rId9237" xr:uid="{BF5ECDA3-0B66-421D-A91D-4E2F78153D9B}"/>
    <hyperlink ref="B9246" r:id="rId9238" xr:uid="{01DCF3BA-B207-4979-8CAC-55D4A882CB60}"/>
    <hyperlink ref="B9247" r:id="rId9239" xr:uid="{3BE5360E-4798-478F-A463-4ACDD1358756}"/>
    <hyperlink ref="B9248" r:id="rId9240" xr:uid="{8AC1CC88-7251-40B1-91CE-9F2EF68E6C71}"/>
    <hyperlink ref="B9249" r:id="rId9241" xr:uid="{0DB99CA8-5392-4BD9-B6DD-31E682FEFECB}"/>
    <hyperlink ref="B9250" r:id="rId9242" xr:uid="{1C589B17-118F-4C5F-87F8-2C8D41195A8B}"/>
    <hyperlink ref="B9251" r:id="rId9243" xr:uid="{BE0635F6-3A8E-4848-A6E6-AC43B2D539F0}"/>
    <hyperlink ref="B9252" r:id="rId9244" xr:uid="{388C53D8-198A-4DC2-8A58-BC0A4FF85C51}"/>
    <hyperlink ref="B9253" r:id="rId9245" xr:uid="{410E11D7-7C0B-4A2A-9C7C-AC34518F5B59}"/>
    <hyperlink ref="B9254" r:id="rId9246" xr:uid="{42F68CEC-1F11-4DEB-820F-22E8641A4C87}"/>
    <hyperlink ref="B9255" r:id="rId9247" xr:uid="{0305AB60-7A62-4670-A181-DEB8CD8ACD18}"/>
    <hyperlink ref="B9256" r:id="rId9248" xr:uid="{D6BB08AE-D618-4618-B4CD-A118C9AD483A}"/>
    <hyperlink ref="B9257" r:id="rId9249" xr:uid="{F1D3F708-E546-4347-B1C3-2F8FB2F954CE}"/>
    <hyperlink ref="B9258" r:id="rId9250" xr:uid="{7F60AA27-79AD-4BB2-83FA-3362DF7C9B0C}"/>
    <hyperlink ref="B9259" r:id="rId9251" xr:uid="{A0794416-A4B7-4432-8E6A-7FC5B87771D4}"/>
    <hyperlink ref="B9260" r:id="rId9252" xr:uid="{3F2CDA54-D047-4F8B-B63F-5CDF74744997}"/>
    <hyperlink ref="B9261" r:id="rId9253" xr:uid="{AE684B5C-B04C-441E-91D9-8BD293DBF864}"/>
    <hyperlink ref="B9262" r:id="rId9254" xr:uid="{884CF4E7-9AE1-414C-827B-159F407D14EB}"/>
    <hyperlink ref="B9263" r:id="rId9255" xr:uid="{CE0F4797-4378-4E3D-ADF7-79E511C2B1D1}"/>
    <hyperlink ref="B9264" r:id="rId9256" xr:uid="{14AD44B7-DC2B-4404-A4CB-37AF85D58E93}"/>
    <hyperlink ref="B9265" r:id="rId9257" xr:uid="{C5CE1F91-6D11-47A7-8C56-B532297C0926}"/>
    <hyperlink ref="B9266" r:id="rId9258" xr:uid="{3EF5E340-1624-4DDB-8A3A-6FF4F3AC7B0B}"/>
    <hyperlink ref="B9267" r:id="rId9259" xr:uid="{EE7ED7C9-1DA8-4CB7-9B53-86482CF52BB3}"/>
    <hyperlink ref="B9268" r:id="rId9260" xr:uid="{1685AB0B-F290-4512-B2AB-7A248F202F91}"/>
    <hyperlink ref="B9269" r:id="rId9261" xr:uid="{9D33B6DD-ADC3-40A7-9A35-F2E826736719}"/>
    <hyperlink ref="B9270" r:id="rId9262" xr:uid="{AAFEA6BB-6171-44E5-9CB1-C98C14C80838}"/>
    <hyperlink ref="B9271" r:id="rId9263" xr:uid="{77D678EA-DFA8-4677-93BA-FD2ACD6AFDB6}"/>
    <hyperlink ref="B9272" r:id="rId9264" xr:uid="{D1DA16C9-1A10-45D1-B5F8-02C0C170335B}"/>
    <hyperlink ref="B9273" r:id="rId9265" xr:uid="{9131794F-CA15-4CCB-962A-F9829810F623}"/>
    <hyperlink ref="B9274" r:id="rId9266" xr:uid="{6F36B359-96D2-4BA9-BEB6-32554B7C94DD}"/>
    <hyperlink ref="B9275" r:id="rId9267" xr:uid="{2472C3CD-B883-4D3D-89A3-08C123213153}"/>
    <hyperlink ref="B9276" r:id="rId9268" xr:uid="{CE9AC775-E470-42B9-917A-CCF03BB89459}"/>
    <hyperlink ref="B9277" r:id="rId9269" xr:uid="{C6ED39F8-614C-4B4F-A14C-10A6566BFF14}"/>
    <hyperlink ref="B9278" r:id="rId9270" xr:uid="{F880B14C-A554-4A7E-90C4-5864A19D75B2}"/>
    <hyperlink ref="B9279" r:id="rId9271" xr:uid="{02D10FF1-E8C7-474C-9816-424A43F2AA66}"/>
    <hyperlink ref="B9280" r:id="rId9272" xr:uid="{94CC5B12-2D82-4B88-B749-352EA298FCF1}"/>
    <hyperlink ref="B9281" r:id="rId9273" xr:uid="{A527370C-C9A7-4781-8C01-7BE8A0051827}"/>
    <hyperlink ref="B9282" r:id="rId9274" xr:uid="{059C0A4C-74AB-4429-8072-49047255400A}"/>
    <hyperlink ref="B9283" r:id="rId9275" xr:uid="{074EB462-7E5D-4DE0-A68A-6A1AE0EDCBF7}"/>
    <hyperlink ref="B9284" r:id="rId9276" xr:uid="{1B8B7BA7-6A1F-4327-90AA-D93DCFB4118F}"/>
    <hyperlink ref="B9285" r:id="rId9277" xr:uid="{D0F11E28-705E-42FE-B6AB-9D8E866D0095}"/>
    <hyperlink ref="B9286" r:id="rId9278" xr:uid="{AA884839-BEF7-4271-8681-5D466CCE21E0}"/>
    <hyperlink ref="B9287" r:id="rId9279" xr:uid="{AB9CAC12-CA8F-45AF-A731-480FD1881433}"/>
    <hyperlink ref="B9288" r:id="rId9280" xr:uid="{0C3E3950-C4AB-493D-BB47-2ABE9B0C28B0}"/>
    <hyperlink ref="B9289" r:id="rId9281" xr:uid="{AB9771E6-DA3E-46ED-A2F7-320592E43706}"/>
    <hyperlink ref="B9290" r:id="rId9282" xr:uid="{965DFAAD-E8E1-4805-B9CD-50842A2ADFD4}"/>
    <hyperlink ref="B9291" r:id="rId9283" xr:uid="{5B237EB7-AF36-46E0-8027-E35DE46706FE}"/>
    <hyperlink ref="B9292" r:id="rId9284" xr:uid="{33F21A1B-C8C3-4465-8732-B33381347977}"/>
    <hyperlink ref="B9293" r:id="rId9285" xr:uid="{2A9FB071-06B0-40F1-99EC-3504A04B2DED}"/>
    <hyperlink ref="B9294" r:id="rId9286" xr:uid="{B0D36B6F-65D1-4FF9-908C-AB22EEB0E63C}"/>
    <hyperlink ref="B9295" r:id="rId9287" xr:uid="{E36E69D1-05FC-415D-83CF-38280DF8D88D}"/>
    <hyperlink ref="B9296" r:id="rId9288" xr:uid="{6AE55112-8D36-41A8-9EEF-8AE96F548BC9}"/>
    <hyperlink ref="B9297" r:id="rId9289" xr:uid="{A7A46858-A966-4216-A78B-59E8F90C74A7}"/>
    <hyperlink ref="B9298" r:id="rId9290" xr:uid="{961422E9-D8F1-4578-969F-4FFC9BF252C1}"/>
    <hyperlink ref="B9299" r:id="rId9291" xr:uid="{58C0A3BF-7B52-472D-AB5A-8A9C0D4A9EDC}"/>
    <hyperlink ref="B9300" r:id="rId9292" xr:uid="{64F9FF50-5D13-47BD-8DD9-768DE4D18B8B}"/>
    <hyperlink ref="B9301" r:id="rId9293" xr:uid="{DC62D21B-F095-4FC4-8018-2B483223AB0D}"/>
    <hyperlink ref="B9302" r:id="rId9294" xr:uid="{2CC14765-DDC1-46B5-937A-0EA8B7C5F77D}"/>
    <hyperlink ref="B9303" r:id="rId9295" xr:uid="{247C801C-1B95-46EC-BA59-3062B95C99A9}"/>
    <hyperlink ref="B9304" r:id="rId9296" xr:uid="{7BF62A33-AF20-41B6-BBA1-C172933FB97D}"/>
    <hyperlink ref="B9305" r:id="rId9297" xr:uid="{0017AD9E-7B38-4F0F-8E05-A9BE4BFC94B6}"/>
    <hyperlink ref="B9306" r:id="rId9298" xr:uid="{657912A4-88E8-4D8A-8C52-032B747E2245}"/>
    <hyperlink ref="B9307" r:id="rId9299" xr:uid="{32AA5106-B9BE-4983-B91E-7AA27CDF2D77}"/>
    <hyperlink ref="B9308" r:id="rId9300" xr:uid="{D4D6582E-6B94-42CE-8A42-85CD3D03A3C5}"/>
    <hyperlink ref="B9309" r:id="rId9301" xr:uid="{0365D255-E717-4CE5-B1E1-5AEFDE2AB9A4}"/>
    <hyperlink ref="B9310" r:id="rId9302" xr:uid="{4A5E4BAC-D765-4241-8ED6-6565AE14AF09}"/>
    <hyperlink ref="B9311" r:id="rId9303" xr:uid="{BA57E79C-E478-4E03-97B5-80A3010B1A46}"/>
    <hyperlink ref="B9312" r:id="rId9304" xr:uid="{7F44E9D0-E068-4CB4-906D-9AA51E9F5476}"/>
    <hyperlink ref="B9313" r:id="rId9305" xr:uid="{349EAD78-D9C0-4FB1-A96E-AA83B0C5E3C9}"/>
    <hyperlink ref="B9314" r:id="rId9306" xr:uid="{66C5FFB1-23E4-4D0F-B204-049B9165105A}"/>
    <hyperlink ref="B9315" r:id="rId9307" xr:uid="{8485CEC9-83DD-4561-81D5-E07546A9B86B}"/>
    <hyperlink ref="B9316" r:id="rId9308" xr:uid="{C918EE80-289C-4975-AC47-F28D403BFB0B}"/>
    <hyperlink ref="B9317" r:id="rId9309" xr:uid="{93E871AB-4DAB-43E1-A9DB-1E04BF642253}"/>
    <hyperlink ref="B9318" r:id="rId9310" xr:uid="{625E9A31-7EB8-4355-8561-F8F321707210}"/>
    <hyperlink ref="B9319" r:id="rId9311" xr:uid="{811AD530-0807-4F93-83D6-F319C436DCA0}"/>
    <hyperlink ref="B9320" r:id="rId9312" xr:uid="{3BA8D954-5AE6-477A-8656-9DDF41F20693}"/>
    <hyperlink ref="B9321" r:id="rId9313" xr:uid="{EBF542A5-97F3-49E5-A8C1-C64360FEE684}"/>
    <hyperlink ref="B9322" r:id="rId9314" xr:uid="{192F78D5-0311-487A-BA2C-047713AE33A1}"/>
    <hyperlink ref="B9323" r:id="rId9315" xr:uid="{B0D511EA-993D-4DCD-8515-9C9019ABF0F7}"/>
    <hyperlink ref="B9324" r:id="rId9316" xr:uid="{56E06836-F78D-4784-9025-C1D0635E907E}"/>
    <hyperlink ref="B9325" r:id="rId9317" xr:uid="{70ABF9F7-419E-4988-AD92-1EF811CE850B}"/>
    <hyperlink ref="B9326" r:id="rId9318" xr:uid="{3564BF75-4A44-4FFF-AE94-76D5EAE6E2E7}"/>
    <hyperlink ref="B9327" r:id="rId9319" xr:uid="{53D76F65-FACC-42ED-8630-164403CE9078}"/>
    <hyperlink ref="B9328" r:id="rId9320" xr:uid="{E4B8BADC-F39E-461A-8123-1CC3ABC21430}"/>
    <hyperlink ref="B9329" r:id="rId9321" xr:uid="{0AC1B498-DD96-4FEE-BDDE-DEA88950549C}"/>
    <hyperlink ref="B9330" r:id="rId9322" xr:uid="{E0EA9D5A-C9A8-4EDF-A51A-9CB04EA10D3C}"/>
    <hyperlink ref="B9331" r:id="rId9323" xr:uid="{B6378C04-AA71-4E62-8403-EE7374890CE9}"/>
    <hyperlink ref="B9332" r:id="rId9324" xr:uid="{EC8ACDED-85F4-4B4B-8848-D2ABB512DD32}"/>
    <hyperlink ref="B9333" r:id="rId9325" xr:uid="{2A201510-33FC-4031-90DF-9605DEA179F4}"/>
    <hyperlink ref="B9334" r:id="rId9326" xr:uid="{ED250C29-1744-4867-9E0A-CBABF1E1FAFE}"/>
    <hyperlink ref="B9335" r:id="rId9327" xr:uid="{E32A6B95-5928-4B37-9F7C-D088CF94702D}"/>
    <hyperlink ref="B9336" r:id="rId9328" xr:uid="{0F517738-0C86-488A-81E1-102336B3B4D1}"/>
    <hyperlink ref="B9337" r:id="rId9329" xr:uid="{E5593154-E6CC-4B32-B57E-9DF53582C08F}"/>
    <hyperlink ref="B9338" r:id="rId9330" xr:uid="{278F1168-A776-4966-ABE5-72239ACD4F94}"/>
    <hyperlink ref="B9339" r:id="rId9331" xr:uid="{1B8DCF11-51D7-491F-B41B-1B6105B340E8}"/>
    <hyperlink ref="B9340" r:id="rId9332" xr:uid="{8734679B-7320-436D-BE16-F2FBBD547C43}"/>
    <hyperlink ref="B9341" r:id="rId9333" xr:uid="{BB6F3B55-1598-481D-A334-0E50AAC99A28}"/>
    <hyperlink ref="B9342" r:id="rId9334" xr:uid="{CEEEE1CF-2364-4339-827B-FD48991BC7AE}"/>
    <hyperlink ref="B9343" r:id="rId9335" xr:uid="{2A2DD9CA-6C71-4A9D-BE46-0101BF6E6C8F}"/>
    <hyperlink ref="B9344" r:id="rId9336" xr:uid="{B855411D-248F-46FD-878C-AEE169A28FEB}"/>
    <hyperlink ref="B9345" r:id="rId9337" xr:uid="{E4BF03D7-60EE-4655-ACF4-4938B9304AC1}"/>
    <hyperlink ref="B9346" r:id="rId9338" xr:uid="{64CCEBC9-074C-4501-8456-D1AB002DF491}"/>
    <hyperlink ref="B9347" r:id="rId9339" xr:uid="{8207D7CD-BEC3-4869-8D8C-0916B3BDFB7A}"/>
    <hyperlink ref="B9348" r:id="rId9340" xr:uid="{3E9AD386-2ACA-4ED8-B4CE-99C3B0E15017}"/>
    <hyperlink ref="B9349" r:id="rId9341" xr:uid="{1A2FCFFF-70F2-4AD9-A249-252B646464D9}"/>
    <hyperlink ref="B9350" r:id="rId9342" xr:uid="{8A68FA20-D973-413C-BAE5-84AE834DD15C}"/>
    <hyperlink ref="B9351" r:id="rId9343" xr:uid="{06248788-DCF3-439F-986E-E11F6D98713F}"/>
    <hyperlink ref="B9352" r:id="rId9344" xr:uid="{4A9A2AC9-8FA1-4062-BF4B-17188AABF10E}"/>
    <hyperlink ref="B9353" r:id="rId9345" xr:uid="{9917A88F-ADBD-4CF4-BBB6-36AF6732D8A9}"/>
    <hyperlink ref="B9354" r:id="rId9346" xr:uid="{FF9B9981-8054-4BEE-8372-0D35A0385AEF}"/>
    <hyperlink ref="B9355" r:id="rId9347" xr:uid="{FC2B0E09-EB11-4F75-893F-8EF75145A332}"/>
    <hyperlink ref="B9356" r:id="rId9348" xr:uid="{62E295F1-772F-4E25-ACCA-510189D3FE0A}"/>
    <hyperlink ref="B9357" r:id="rId9349" xr:uid="{6D53A423-2CE8-49CE-BBF5-8D3BD763BA54}"/>
    <hyperlink ref="B9358" r:id="rId9350" xr:uid="{6EE29531-3D1A-43B8-8782-2E17D7C0EB8A}"/>
    <hyperlink ref="B9359" r:id="rId9351" xr:uid="{D8DB530E-2A15-4FDA-BAED-D7A2F79F8EFE}"/>
    <hyperlink ref="B9360" r:id="rId9352" xr:uid="{BCAED86F-17E2-43AF-A226-BAE43D3BF966}"/>
    <hyperlink ref="B9361" r:id="rId9353" xr:uid="{A27E980C-E0CF-430A-BF6C-DCE55D8E0E05}"/>
    <hyperlink ref="B9362" r:id="rId9354" xr:uid="{6A3B2AB7-7845-4736-BF9B-8B20C9F7ED84}"/>
    <hyperlink ref="B9363" r:id="rId9355" xr:uid="{0FAF4D36-D0D8-4F7C-B748-D6CB45E7C867}"/>
    <hyperlink ref="B9364" r:id="rId9356" xr:uid="{4FF3E7A7-C941-430B-BA47-DBB7CB26C9BC}"/>
    <hyperlink ref="B9365" r:id="rId9357" xr:uid="{CDC71F0F-C7CF-4C2D-8774-F7B1F712A556}"/>
    <hyperlink ref="B9366" r:id="rId9358" xr:uid="{1B173518-7D87-4F8B-AB56-FD237BAA9BF7}"/>
    <hyperlink ref="B9367" r:id="rId9359" xr:uid="{80245FE1-0262-45C3-B2FD-36FDC0739F47}"/>
    <hyperlink ref="B9368" r:id="rId9360" xr:uid="{09A6A285-80ED-441B-A52B-C9E10028E40C}"/>
    <hyperlink ref="B9369" r:id="rId9361" xr:uid="{F2066F2D-0E61-4BE7-A940-8982DB64214B}"/>
    <hyperlink ref="B9370" r:id="rId9362" xr:uid="{F910E6E1-945B-4769-AACC-56E53BB2F372}"/>
    <hyperlink ref="B9371" r:id="rId9363" xr:uid="{28919218-4B8A-4C80-A3D8-4FEC2BB72696}"/>
    <hyperlink ref="B9372" r:id="rId9364" xr:uid="{31DA5825-53B9-47F4-942F-8081BC34C08A}"/>
    <hyperlink ref="B9373" r:id="rId9365" xr:uid="{BFD9D3E1-2EE3-44ED-A90F-5CAEACFF6766}"/>
    <hyperlink ref="B9374" r:id="rId9366" xr:uid="{98681460-E353-471F-9E09-50E878BC6820}"/>
    <hyperlink ref="B9375" r:id="rId9367" xr:uid="{4BD96798-EC90-4935-9BDB-1154DF2F91F1}"/>
    <hyperlink ref="B9376" r:id="rId9368" xr:uid="{C7272AEB-1E9B-4F54-8BA5-54362C411C33}"/>
    <hyperlink ref="B9377" r:id="rId9369" xr:uid="{5EC5DDC7-EC4D-4B6E-A3E8-C9B76B9795FA}"/>
    <hyperlink ref="B9378" r:id="rId9370" xr:uid="{B86062AD-C5A0-4A6A-9A05-D03EA341FB35}"/>
    <hyperlink ref="B9379" r:id="rId9371" xr:uid="{592B31F4-D045-47F6-99E0-FE537100C082}"/>
    <hyperlink ref="B9380" r:id="rId9372" xr:uid="{E2C3D3E7-CE79-4A8C-B7C3-ADF2DC8E9810}"/>
    <hyperlink ref="B9381" r:id="rId9373" xr:uid="{A7729F63-0D34-4B9A-B100-3ABBFA0E5D86}"/>
    <hyperlink ref="B9382" r:id="rId9374" xr:uid="{465BDF84-A3C4-4D10-B0F7-1DB9716144EE}"/>
    <hyperlink ref="B9383" r:id="rId9375" xr:uid="{7C7274F6-F0E9-4E15-B1A7-554C2ADBC045}"/>
    <hyperlink ref="B9384" r:id="rId9376" xr:uid="{E29010BA-6B2A-464C-9AA9-1C306B26F9A1}"/>
    <hyperlink ref="B9385" r:id="rId9377" xr:uid="{132794B3-BEC8-46D5-B359-83D2F392C5D4}"/>
    <hyperlink ref="B9386" r:id="rId9378" xr:uid="{F9586C54-8665-4430-97E2-EF9B6E0AFB07}"/>
    <hyperlink ref="B9387" r:id="rId9379" xr:uid="{3153B941-C2F9-4251-96B0-A309A3DAB416}"/>
    <hyperlink ref="B9388" r:id="rId9380" xr:uid="{20AE7CC0-E2DA-457C-8BAC-3A7A00B48EFA}"/>
    <hyperlink ref="B9389" r:id="rId9381" xr:uid="{861B034C-6892-483B-8C26-43064FD00EAA}"/>
    <hyperlink ref="B9390" r:id="rId9382" xr:uid="{75F56C8F-A2ED-4AF5-8FF6-2A4886E29B13}"/>
    <hyperlink ref="B9391" r:id="rId9383" xr:uid="{79DC66CE-857E-4F50-A696-734FF5FB1F8C}"/>
    <hyperlink ref="B9392" r:id="rId9384" xr:uid="{F8085B54-1F45-40C1-B360-B5FEFDB8CB52}"/>
    <hyperlink ref="B9393" r:id="rId9385" xr:uid="{6F1263F2-B158-451E-84A9-FBEF876A23A8}"/>
    <hyperlink ref="B9394" r:id="rId9386" xr:uid="{0A120C03-3860-4817-872C-994D1101E73F}"/>
    <hyperlink ref="B9395" r:id="rId9387" xr:uid="{FA613262-1F42-438C-87B4-2226EEA2A02C}"/>
    <hyperlink ref="B9396" r:id="rId9388" xr:uid="{E7ED3B24-7EE6-4C63-82DE-D2C508F81CC8}"/>
    <hyperlink ref="B9397" r:id="rId9389" xr:uid="{96316A3C-D025-4341-8132-DFF3FE9C7091}"/>
    <hyperlink ref="B9398" r:id="rId9390" xr:uid="{8D5BE775-7862-4308-A3A7-1B3D10D4386D}"/>
    <hyperlink ref="B9399" r:id="rId9391" xr:uid="{37B2AEA2-C7E1-4DAE-9E23-805901BB408C}"/>
    <hyperlink ref="B9400" r:id="rId9392" xr:uid="{4A79268A-F633-4169-B023-3292D95B5DB1}"/>
    <hyperlink ref="B9401" r:id="rId9393" xr:uid="{F65C91DC-83A0-40D7-B0A9-015C600CD265}"/>
    <hyperlink ref="B9402" r:id="rId9394" xr:uid="{64F2B5FA-DCD5-4D5D-AD02-A3016E3EED64}"/>
    <hyperlink ref="B9403" r:id="rId9395" xr:uid="{18EA297A-17C2-492D-8F96-7489EB8367B5}"/>
    <hyperlink ref="B9404" r:id="rId9396" xr:uid="{827AD5F1-E05A-487E-83CF-31F808F81A1A}"/>
    <hyperlink ref="B9405" r:id="rId9397" xr:uid="{80BA08CF-3ED4-4B58-A78E-0A6D4D549AB6}"/>
    <hyperlink ref="B9406" r:id="rId9398" xr:uid="{80410D43-7E98-40E5-B76E-2772336047CA}"/>
    <hyperlink ref="B9407" r:id="rId9399" xr:uid="{7899D336-F8A0-41D8-B30B-234E845544BC}"/>
    <hyperlink ref="B9408" r:id="rId9400" xr:uid="{1CC74B25-CF31-4959-A6DA-5D82EA87B735}"/>
    <hyperlink ref="B9409" r:id="rId9401" xr:uid="{12C16221-DC19-4DB2-AEE9-B79FAA4A7D67}"/>
    <hyperlink ref="B9410" r:id="rId9402" xr:uid="{0F06F5FA-49A6-468B-A27E-DAB1E486C5C8}"/>
    <hyperlink ref="B9411" r:id="rId9403" xr:uid="{98D2F8A3-7F5C-4D43-B6E4-555F849863DC}"/>
    <hyperlink ref="B9412" r:id="rId9404" xr:uid="{04D29CE3-58E8-4E2A-9313-B8F8174E739A}"/>
    <hyperlink ref="B9413" r:id="rId9405" xr:uid="{2AC72EF1-6C88-4472-829E-B412EF685877}"/>
    <hyperlink ref="B9414" r:id="rId9406" xr:uid="{E0AF00B8-1843-4F03-AFAD-E737718231C5}"/>
    <hyperlink ref="B9415" r:id="rId9407" xr:uid="{DEFCD9B0-A794-480B-9FBF-B70F54568E53}"/>
    <hyperlink ref="B9416" r:id="rId9408" xr:uid="{C3239053-DE5D-4EDA-A447-A7557D99F9E3}"/>
    <hyperlink ref="B9417" r:id="rId9409" xr:uid="{A26E4BFC-31C5-4A53-B942-0538863DC706}"/>
    <hyperlink ref="B9418" r:id="rId9410" xr:uid="{024658B9-4AFA-46FD-90EA-84FF4502369C}"/>
    <hyperlink ref="B9419" r:id="rId9411" xr:uid="{CBAB91AF-9279-4944-9166-6D1F801792C6}"/>
    <hyperlink ref="B9420" r:id="rId9412" xr:uid="{2E13DE9A-CFC4-4CCC-B591-0072A2782335}"/>
    <hyperlink ref="B9421" r:id="rId9413" xr:uid="{E5A06081-C120-4E5F-B48D-AFC5906564CB}"/>
    <hyperlink ref="B9422" r:id="rId9414" xr:uid="{6D1C9520-37CB-4300-9508-3D41B14B9594}"/>
    <hyperlink ref="B9423" r:id="rId9415" xr:uid="{E55477FA-F65B-4CF7-8260-D77615F9DB19}"/>
    <hyperlink ref="B9424" r:id="rId9416" xr:uid="{C58FEC41-E055-49AA-A168-822DB565E90B}"/>
    <hyperlink ref="B9425" r:id="rId9417" xr:uid="{02B908CC-5D41-429B-9D4A-A774516EE5EF}"/>
    <hyperlink ref="B9426" r:id="rId9418" xr:uid="{14284DD6-7543-4CB3-ABAF-A9129D71A78D}"/>
    <hyperlink ref="B9427" r:id="rId9419" xr:uid="{E0D00EE4-1BF2-454C-905B-A1D09F3AB1DD}"/>
    <hyperlink ref="B9428" r:id="rId9420" xr:uid="{03427CA2-53C6-4084-B548-2A365D2DD561}"/>
    <hyperlink ref="B9429" r:id="rId9421" xr:uid="{5EBAC443-3B8E-4B9A-80CB-3456C0E6DD17}"/>
    <hyperlink ref="B9430" r:id="rId9422" xr:uid="{632E79B8-A890-4A5A-8170-C251A40A3CF6}"/>
    <hyperlink ref="B9431" r:id="rId9423" xr:uid="{94D65E80-D284-44DA-B08E-3713BC23C789}"/>
    <hyperlink ref="B9432" r:id="rId9424" xr:uid="{B3BB8667-8E42-4E9C-9830-8584628273F8}"/>
    <hyperlink ref="B9433" r:id="rId9425" xr:uid="{69C17712-2E44-48DA-B395-19B9047C5D89}"/>
    <hyperlink ref="B9434" r:id="rId9426" xr:uid="{D45DA6D9-B56C-4260-BE19-DE5D1E04B47A}"/>
    <hyperlink ref="B9435" r:id="rId9427" xr:uid="{00E60D7F-651E-4C09-8686-1240A02B9E52}"/>
    <hyperlink ref="B9436" r:id="rId9428" xr:uid="{D89E7788-312D-4B1F-AC20-FAFCD75339B7}"/>
    <hyperlink ref="B9437" r:id="rId9429" xr:uid="{5F9DF70D-C50D-42B3-8B3D-1AD239313FE0}"/>
    <hyperlink ref="B9438" r:id="rId9430" xr:uid="{295361D8-B691-4F8E-8C0F-903680FAB868}"/>
    <hyperlink ref="B9439" r:id="rId9431" xr:uid="{C119B517-12D8-4D96-B603-66D431D81D84}"/>
    <hyperlink ref="B9440" r:id="rId9432" xr:uid="{6C58E5F2-98D2-4AF5-8F1C-6C422526FDE9}"/>
    <hyperlink ref="B9441" r:id="rId9433" xr:uid="{20C8CE3F-4A5B-485E-8A9F-E655E53CB6FC}"/>
    <hyperlink ref="B9442" r:id="rId9434" xr:uid="{B490AC52-E8A7-43BE-892D-DD554DC16FCB}"/>
    <hyperlink ref="B9443" r:id="rId9435" xr:uid="{C6549460-2B86-42D2-B72F-9A4683A78B17}"/>
    <hyperlink ref="B9444" r:id="rId9436" xr:uid="{7E6ED727-A18A-44C9-B0F5-9AC49FC61515}"/>
    <hyperlink ref="B9445" r:id="rId9437" xr:uid="{3C2814B6-DEC6-4B48-8FEF-09481CDA5903}"/>
    <hyperlink ref="B9446" r:id="rId9438" xr:uid="{A9C67CE7-E956-446B-AFD0-1D7655F00B4C}"/>
    <hyperlink ref="B9447" r:id="rId9439" xr:uid="{DB8028C2-9FAC-4E67-AACF-B0BE7D19E1B9}"/>
    <hyperlink ref="B9448" r:id="rId9440" xr:uid="{7CF830B1-1FEB-4D7C-A58D-E05207966E9B}"/>
    <hyperlink ref="B9449" r:id="rId9441" xr:uid="{476EA036-C6AF-4FBF-9AAB-FCA233EDE134}"/>
    <hyperlink ref="B9450" r:id="rId9442" xr:uid="{321991E6-341B-465B-96BA-2CBFB42A140E}"/>
    <hyperlink ref="B9451" r:id="rId9443" xr:uid="{00CB06A7-F877-44FE-B217-3714B764463A}"/>
    <hyperlink ref="B9452" r:id="rId9444" xr:uid="{D3BC6526-3BB1-447A-94F0-398BF0162D20}"/>
    <hyperlink ref="B9453" r:id="rId9445" xr:uid="{04217BEE-7606-41F3-8E10-1463076EC87B}"/>
    <hyperlink ref="B9454" r:id="rId9446" xr:uid="{F54047FE-6CDB-48FA-B8EE-51E3C6804A51}"/>
    <hyperlink ref="B9455" r:id="rId9447" xr:uid="{5E2E3184-BC58-421B-B019-09A31030BD57}"/>
    <hyperlink ref="B9456" r:id="rId9448" xr:uid="{A49F8C8D-EBF1-4666-9648-D164C7288473}"/>
    <hyperlink ref="B9457" r:id="rId9449" xr:uid="{0590C7BF-2DCF-42A0-95D4-D9E551AB2A88}"/>
    <hyperlink ref="B9458" r:id="rId9450" xr:uid="{9BC712D3-73E5-4E8E-9630-ADE20EC9B3D3}"/>
    <hyperlink ref="B9459" r:id="rId9451" xr:uid="{8988551E-9E32-4EBD-91A3-A1434379022F}"/>
    <hyperlink ref="B9460" r:id="rId9452" xr:uid="{1DF35031-29A9-4CC6-A1A2-C1CFCE7BB581}"/>
    <hyperlink ref="B9461" r:id="rId9453" xr:uid="{613EAD53-9BDF-4CD0-95AD-661DDB3223A4}"/>
    <hyperlink ref="B9462" r:id="rId9454" xr:uid="{AA683B80-0691-44E3-8D3A-7F5095887FF5}"/>
    <hyperlink ref="B9463" r:id="rId9455" xr:uid="{1107D875-9F5D-4FBE-AA20-FBC7A6252F33}"/>
    <hyperlink ref="B9464" r:id="rId9456" xr:uid="{E4F056CB-90C2-4399-92FF-E7A1B007B338}"/>
    <hyperlink ref="B9465" r:id="rId9457" xr:uid="{B7E1334C-33FA-40E1-969F-0163ABF7BB31}"/>
    <hyperlink ref="B9466" r:id="rId9458" xr:uid="{3D04577A-B2D8-47D6-839F-7E45765ED677}"/>
    <hyperlink ref="B9467" r:id="rId9459" xr:uid="{EA26AA6C-FC08-43DB-A8DD-6C5CF1740175}"/>
    <hyperlink ref="B9468" r:id="rId9460" xr:uid="{CA237C15-1C86-44B3-A907-2534BAC4F566}"/>
    <hyperlink ref="B9469" r:id="rId9461" xr:uid="{E3487390-07A6-4EB7-948F-B9DC5AB29EEA}"/>
    <hyperlink ref="B9470" r:id="rId9462" xr:uid="{8D4D6022-A7D7-4611-B0EE-DFEE9F1AF9DA}"/>
    <hyperlink ref="B9471" r:id="rId9463" xr:uid="{0BA27880-37A6-4390-82E8-0FC971778A13}"/>
    <hyperlink ref="B9472" r:id="rId9464" xr:uid="{F87135D2-4610-461E-BD1D-EA8FAFAC01F8}"/>
    <hyperlink ref="B9473" r:id="rId9465" xr:uid="{BB637127-AE6A-4D3E-81C1-AAEC9BACF05C}"/>
    <hyperlink ref="B9474" r:id="rId9466" xr:uid="{48E1F8CC-200B-41DC-B594-90CFA0756DC7}"/>
    <hyperlink ref="B9475" r:id="rId9467" xr:uid="{939F9E67-2272-4E32-B65B-7EEFEDA8A7CE}"/>
    <hyperlink ref="B9476" r:id="rId9468" xr:uid="{7C9ABBDA-A08A-4D81-8BFC-8F68AA89609B}"/>
    <hyperlink ref="B9477" r:id="rId9469" xr:uid="{E5BE645C-5EF4-4A23-9B89-2EA3BEE0847E}"/>
    <hyperlink ref="B9478" r:id="rId9470" xr:uid="{1A587D8F-966D-43E7-8EF9-72B905361EAD}"/>
    <hyperlink ref="B9479" r:id="rId9471" xr:uid="{2D1F5181-F3C2-4AEF-8134-E12A6388DFEC}"/>
    <hyperlink ref="B9480" r:id="rId9472" xr:uid="{69431350-2631-416C-84C8-DEE6D2C28E99}"/>
    <hyperlink ref="B9481" r:id="rId9473" xr:uid="{246AA3E7-5E0F-4D72-9166-3337D0C83BF0}"/>
    <hyperlink ref="B9482" r:id="rId9474" xr:uid="{DC29D0CD-66AA-42A4-B8AD-7DB655143291}"/>
    <hyperlink ref="B9483" r:id="rId9475" xr:uid="{7DE4FF1C-3CCD-4631-B94E-D20E9D7B0BC7}"/>
    <hyperlink ref="B9484" r:id="rId9476" xr:uid="{7D9300B2-D765-4513-99CA-BB5A44D9D1F5}"/>
    <hyperlink ref="B9485" r:id="rId9477" xr:uid="{52C2F599-4274-403C-9D6D-6DD1FE5E44AA}"/>
    <hyperlink ref="B9486" r:id="rId9478" xr:uid="{4F25B95C-3232-4245-AD6A-72CEC94451B3}"/>
    <hyperlink ref="B9487" r:id="rId9479" xr:uid="{7B93F156-FE0D-455A-85DE-1A5C5DC195AE}"/>
    <hyperlink ref="B9488" r:id="rId9480" xr:uid="{E7B3E279-0083-498A-AAC0-F95D45950119}"/>
    <hyperlink ref="B9489" r:id="rId9481" xr:uid="{67CE5C98-B714-4F6C-BCB5-20550B1DB5C8}"/>
    <hyperlink ref="B9490" r:id="rId9482" xr:uid="{1E46CEE7-279D-49A0-8634-AF81F3FC07EA}"/>
    <hyperlink ref="B9491" r:id="rId9483" xr:uid="{F20F260A-BFFD-48E7-A20C-0B3541124D28}"/>
    <hyperlink ref="B9492" r:id="rId9484" xr:uid="{AB9C89DF-1068-4A1E-BA5B-4D920A520D41}"/>
    <hyperlink ref="B9493" r:id="rId9485" xr:uid="{EAC3A196-50F5-4A0E-8DD8-3CEC459E7D37}"/>
    <hyperlink ref="B9494" r:id="rId9486" xr:uid="{06AC373F-BF46-48A1-9D90-B0D9BD9AB0E3}"/>
    <hyperlink ref="B9495" r:id="rId9487" xr:uid="{E6E49B6C-234A-4683-B1ED-016E6CFF3A41}"/>
    <hyperlink ref="B9496" r:id="rId9488" xr:uid="{39A15AD1-A534-4701-BF8B-CD0A9FDFCA1C}"/>
    <hyperlink ref="B9497" r:id="rId9489" xr:uid="{192B55C2-0C33-4081-BD25-7BFAAC7CA6B9}"/>
    <hyperlink ref="B9498" r:id="rId9490" xr:uid="{2C6C3937-A391-4940-8607-7CE2A34BD11F}"/>
    <hyperlink ref="B9499" r:id="rId9491" xr:uid="{035B7A46-A39A-43CD-80D3-DE44C6D5F0BB}"/>
    <hyperlink ref="B9500" r:id="rId9492" xr:uid="{1A034A58-8B4C-4D51-BDD4-C448CF1A0ECE}"/>
    <hyperlink ref="B9501" r:id="rId9493" xr:uid="{3647151B-2C72-4F1E-B06E-92F41D50D681}"/>
    <hyperlink ref="B9502" r:id="rId9494" xr:uid="{857A491F-D7C9-46CF-B0D7-A97F0DD78D56}"/>
    <hyperlink ref="B9503" r:id="rId9495" xr:uid="{71DC3DFC-631F-4510-AA04-BD6E3E08F3C2}"/>
    <hyperlink ref="B9504" r:id="rId9496" xr:uid="{06349253-88DB-4E6D-AB4D-9AB47649798C}"/>
    <hyperlink ref="B9505" r:id="rId9497" xr:uid="{EFA88C0A-1672-45E3-B144-39E895EDC6B2}"/>
    <hyperlink ref="B9506" r:id="rId9498" xr:uid="{BAE08B17-B98A-4801-8F10-2AC787390513}"/>
    <hyperlink ref="B9507" r:id="rId9499" xr:uid="{70145517-C8DB-4211-8707-6C4344C67E96}"/>
    <hyperlink ref="B9508" r:id="rId9500" xr:uid="{D234FC54-933B-4BE6-A236-14AD2EFB2EC8}"/>
    <hyperlink ref="B9509" r:id="rId9501" xr:uid="{A9E27D36-F64F-4B15-A7F4-4B9371600494}"/>
    <hyperlink ref="B9510" r:id="rId9502" xr:uid="{A83B6A51-119B-4B53-9C05-BC70E8C8F6F7}"/>
    <hyperlink ref="B9511" r:id="rId9503" xr:uid="{6954A9EB-5EE2-4784-8FDF-FE30F6195E7B}"/>
    <hyperlink ref="B9512" r:id="rId9504" xr:uid="{BE6BF9BA-4380-4094-8599-2E150AA7564B}"/>
    <hyperlink ref="B9513" r:id="rId9505" xr:uid="{99134EDD-E893-4551-BBAA-C799338F550E}"/>
    <hyperlink ref="B9514" r:id="rId9506" xr:uid="{E078332C-618E-49F1-A4BF-7DBCB1185DD0}"/>
    <hyperlink ref="B9515" r:id="rId9507" xr:uid="{27A04A86-5F9A-437B-947A-582E7F157830}"/>
    <hyperlink ref="B9516" r:id="rId9508" xr:uid="{597DEC2D-BD73-4223-AAB8-EB5F1B5C2FBB}"/>
    <hyperlink ref="B9517" r:id="rId9509" xr:uid="{87B515F3-11AF-47CD-BA0C-EBD7A18C55F2}"/>
    <hyperlink ref="B9518" r:id="rId9510" xr:uid="{EE48C0A8-5347-4A3B-98DF-573DFE571777}"/>
    <hyperlink ref="B9519" r:id="rId9511" xr:uid="{B4196B40-7166-45A4-A2D2-EB115BF09CD2}"/>
    <hyperlink ref="B9520" r:id="rId9512" xr:uid="{54B4A702-F75E-4404-853F-F4A159AAFEAB}"/>
    <hyperlink ref="B9521" r:id="rId9513" xr:uid="{E4CB7E6D-FB24-4BEE-BB16-CF49F5D6858E}"/>
    <hyperlink ref="B9522" r:id="rId9514" xr:uid="{06EE5620-8AB0-4FA5-962F-C63947AB2B26}"/>
    <hyperlink ref="B9523" r:id="rId9515" xr:uid="{C635FCA4-B191-41D3-8DCB-E8BDD7F07F32}"/>
    <hyperlink ref="B9524" r:id="rId9516" xr:uid="{26618DA5-B399-4FED-97F9-51BC25F79B8E}"/>
    <hyperlink ref="B9525" r:id="rId9517" xr:uid="{6F35E2DB-1C87-41CF-BD73-8682BDB51E33}"/>
    <hyperlink ref="B9526" r:id="rId9518" xr:uid="{76988CC3-4D73-4F71-A660-25F070BB001E}"/>
    <hyperlink ref="B9527" r:id="rId9519" xr:uid="{779A9091-8C31-4546-ACA4-5528C35010F8}"/>
    <hyperlink ref="B9528" r:id="rId9520" xr:uid="{857D77B0-D544-43DC-88BC-CB6267DF6C6D}"/>
    <hyperlink ref="B9529" r:id="rId9521" xr:uid="{C52DBBE8-0757-402C-9044-EE681BE822E1}"/>
    <hyperlink ref="B9530" r:id="rId9522" xr:uid="{4D46FBF0-FC1C-4F3A-BFCB-CF5596F7881C}"/>
    <hyperlink ref="B9531" r:id="rId9523" xr:uid="{D11E32E7-DAFE-4C30-904E-DBD029118AFC}"/>
    <hyperlink ref="B9532" r:id="rId9524" xr:uid="{A1916AD5-BF92-44EF-8286-DD85AFC429C2}"/>
    <hyperlink ref="B9533" r:id="rId9525" xr:uid="{EC61ED9D-FA41-4A9A-B732-1E51901289A2}"/>
    <hyperlink ref="B9534" r:id="rId9526" xr:uid="{46C8A78A-73D7-4BBA-A9CF-7B965E7BD4D5}"/>
    <hyperlink ref="B9535" r:id="rId9527" xr:uid="{CD0A310D-C1EF-43AE-BD80-9A0103A35CCB}"/>
    <hyperlink ref="B9536" r:id="rId9528" xr:uid="{EA831377-9264-436C-BA14-5300F8A62AB6}"/>
    <hyperlink ref="B9537" r:id="rId9529" xr:uid="{D67D5F16-8BF9-4249-9154-AE04BC3A0CC4}"/>
    <hyperlink ref="B9538" r:id="rId9530" xr:uid="{C37279F9-455A-47E6-9E44-E6EC0351B267}"/>
    <hyperlink ref="B9539" r:id="rId9531" xr:uid="{17A3B7ED-9C03-44EC-B71C-89C30E9EFB4A}"/>
    <hyperlink ref="B9540" r:id="rId9532" xr:uid="{FE6B954A-BEBC-41AF-9BA2-62CD0B7443B0}"/>
    <hyperlink ref="B9541" r:id="rId9533" xr:uid="{7DC9F6EE-C253-4C46-A688-D0B8E1E4BE06}"/>
    <hyperlink ref="B9542" r:id="rId9534" xr:uid="{C5C059E3-3D62-49B4-8926-57C9F96736E0}"/>
    <hyperlink ref="B9543" r:id="rId9535" xr:uid="{4B23ECA1-7EC5-4796-95BE-63D7E3CFE729}"/>
    <hyperlink ref="B9544" r:id="rId9536" xr:uid="{541FC358-B126-4DFC-8122-9D57CA333A91}"/>
    <hyperlink ref="B9545" r:id="rId9537" xr:uid="{602DD1BC-4AE1-4BCD-868B-FD7AC8ECF36E}"/>
    <hyperlink ref="B9546" r:id="rId9538" xr:uid="{53966927-566C-4BA5-9511-ACDC8D0F6EC0}"/>
    <hyperlink ref="B9547" r:id="rId9539" xr:uid="{BB998B1A-4540-4863-BCAC-9CDF0BA3316A}"/>
    <hyperlink ref="B9548" r:id="rId9540" xr:uid="{283A4CBA-87FE-471F-8A03-7F7F1FBD2074}"/>
    <hyperlink ref="B9549" r:id="rId9541" xr:uid="{16B6B717-35B1-4327-A6EE-A5088931412E}"/>
    <hyperlink ref="B9550" r:id="rId9542" xr:uid="{D7FA6228-E7EA-4954-98EC-9DBD49C3194D}"/>
    <hyperlink ref="B9551" r:id="rId9543" xr:uid="{0B2D90D6-EA9E-4C11-BFCE-76ED7FF5A7FA}"/>
    <hyperlink ref="B9552" r:id="rId9544" xr:uid="{F8B9CDFC-DECD-4F4D-9993-81079D501192}"/>
    <hyperlink ref="B9553" r:id="rId9545" xr:uid="{15FAB9CB-A581-4018-B273-CE8DE834C320}"/>
    <hyperlink ref="B9554" r:id="rId9546" xr:uid="{6995B8DA-0519-4802-B93C-5701D039A64A}"/>
    <hyperlink ref="B9555" r:id="rId9547" xr:uid="{DA3BA616-61DC-4A45-BEF1-CE87E1AD212C}"/>
    <hyperlink ref="B9556" r:id="rId9548" xr:uid="{B372F308-1C0B-4A24-89E5-3CB419F05904}"/>
    <hyperlink ref="B9557" r:id="rId9549" xr:uid="{D27F4827-6941-4027-BA9F-829CF94CCB10}"/>
    <hyperlink ref="B9558" r:id="rId9550" xr:uid="{AFE64EFA-D8FB-4763-941C-8095EE210C26}"/>
    <hyperlink ref="B9559" r:id="rId9551" xr:uid="{FC4276C1-2E23-488E-A804-890997ADD5D2}"/>
    <hyperlink ref="B9560" r:id="rId9552" xr:uid="{65EA6331-2ED5-4109-8091-4267CECE98E8}"/>
    <hyperlink ref="B9561" r:id="rId9553" xr:uid="{85F8BD01-2173-4E98-8B7C-663AE7D6E7D9}"/>
    <hyperlink ref="B9562" r:id="rId9554" xr:uid="{672FD319-F14B-44F7-AB68-4FD895D0A34B}"/>
    <hyperlink ref="B9563" r:id="rId9555" xr:uid="{2807B5DD-2679-4F0E-BB57-7489F5F5D888}"/>
    <hyperlink ref="B9564" r:id="rId9556" xr:uid="{3528833A-832A-42E7-940A-CE3216816681}"/>
    <hyperlink ref="B9565" r:id="rId9557" xr:uid="{7D8EB3F0-3B05-493C-B3C9-3C880A07A8D3}"/>
    <hyperlink ref="B9566" r:id="rId9558" xr:uid="{06521D75-042D-427A-82E4-81F7A366C844}"/>
    <hyperlink ref="B9567" r:id="rId9559" xr:uid="{82205AD0-A172-4F0F-87CB-D053DA4C643E}"/>
    <hyperlink ref="B9568" r:id="rId9560" xr:uid="{F9B29CD5-E761-488D-9709-A1F0F8718D34}"/>
    <hyperlink ref="B9569" r:id="rId9561" xr:uid="{1DA210E2-BE4B-4090-B5F2-263FA089DB8A}"/>
    <hyperlink ref="B9570" r:id="rId9562" xr:uid="{2561198B-CB96-40F1-B51C-2921776073B7}"/>
    <hyperlink ref="B9571" r:id="rId9563" xr:uid="{4CB6A777-FB24-4922-B38C-65BF2DCD846A}"/>
    <hyperlink ref="B9572" r:id="rId9564" xr:uid="{97B4A873-34D4-4C4E-B271-A7924EBE0B20}"/>
    <hyperlink ref="B9573" r:id="rId9565" xr:uid="{2E4BD428-4396-4A04-95FC-B7DCD1EBFB94}"/>
    <hyperlink ref="B9574" r:id="rId9566" xr:uid="{24802E0A-784C-4F84-A83B-2C13029E52CB}"/>
    <hyperlink ref="B9575" r:id="rId9567" xr:uid="{20B3D2BF-A94A-4461-94DA-AA987C008B1D}"/>
    <hyperlink ref="B9576" r:id="rId9568" xr:uid="{99F6627C-4D76-4AF9-B319-938883A29B19}"/>
    <hyperlink ref="B9577" r:id="rId9569" xr:uid="{422F6E95-99B5-40B3-AA7C-D0BB4456970E}"/>
    <hyperlink ref="B9578" r:id="rId9570" xr:uid="{BA12CA0E-741E-4212-8B8E-49A2B02609EB}"/>
    <hyperlink ref="B9579" r:id="rId9571" xr:uid="{F9B31DC5-731E-4CBB-A7DB-4CBAA0E56D7A}"/>
    <hyperlink ref="B9580" r:id="rId9572" xr:uid="{8FFAF3E6-FC2A-4F15-A1A3-533A8895F396}"/>
    <hyperlink ref="B9581" r:id="rId9573" xr:uid="{16140E0F-7D6B-4C8D-B611-7CBAD5C25ACC}"/>
    <hyperlink ref="B9582" r:id="rId9574" xr:uid="{82774F1A-A1F9-456D-BF7E-8FDC56D1C2DE}"/>
    <hyperlink ref="B9583" r:id="rId9575" xr:uid="{C1992C76-8F52-4B21-B64E-64D861105BB3}"/>
    <hyperlink ref="B9584" r:id="rId9576" xr:uid="{F499A2F8-B223-4F71-B7AD-56AE90A99A54}"/>
    <hyperlink ref="B9585" r:id="rId9577" xr:uid="{ED7FE07D-4CFE-48A7-9D65-B6423BA813D6}"/>
    <hyperlink ref="B9586" r:id="rId9578" xr:uid="{D009209F-229D-44D8-999A-14D3A6115DAB}"/>
    <hyperlink ref="B9587" r:id="rId9579" xr:uid="{018E4174-59F9-4E00-822D-556F4BC4A028}"/>
    <hyperlink ref="B9588" r:id="rId9580" xr:uid="{8AD09519-3F47-41D9-A01E-D2E715F00081}"/>
    <hyperlink ref="B9589" r:id="rId9581" xr:uid="{92B5F827-4207-44C4-A87D-332651B63CE7}"/>
    <hyperlink ref="B9590" r:id="rId9582" xr:uid="{30557B3D-CDD1-40CD-A4F1-869D12E956D3}"/>
    <hyperlink ref="B9591" r:id="rId9583" xr:uid="{04064528-0665-4F03-B080-A08F3322005C}"/>
    <hyperlink ref="B9592" r:id="rId9584" xr:uid="{8779F534-9427-487D-B2CE-A82E39A08E33}"/>
    <hyperlink ref="B9593" r:id="rId9585" xr:uid="{952D49B5-3FE2-4E3A-BC31-4621C8BE2986}"/>
    <hyperlink ref="B9594" r:id="rId9586" xr:uid="{BDDCF248-A0C9-4DE8-8110-3531B1B62785}"/>
    <hyperlink ref="B9595" r:id="rId9587" xr:uid="{57870978-CFE0-4632-8C40-7FCF346E4AF9}"/>
    <hyperlink ref="B9596" r:id="rId9588" xr:uid="{6477AEA0-1EF6-4D92-BBEE-DFFD0E05F4FD}"/>
    <hyperlink ref="B9597" r:id="rId9589" xr:uid="{BC7502AE-99F3-4248-8CD1-651C8742324A}"/>
    <hyperlink ref="B9598" r:id="rId9590" xr:uid="{4CA9B226-5A2D-40A1-ABEC-11EF5D467D39}"/>
    <hyperlink ref="B9599" r:id="rId9591" xr:uid="{1EFFDB5F-EE9F-4284-8453-21A736F0D362}"/>
    <hyperlink ref="B9600" r:id="rId9592" xr:uid="{A6234F61-22D0-44C3-A0F0-344A9A172A89}"/>
    <hyperlink ref="B9601" r:id="rId9593" xr:uid="{FE761D74-1CC5-4560-94BF-BF3D91E1FD61}"/>
    <hyperlink ref="B9602" r:id="rId9594" xr:uid="{053ADE71-AC5E-41C7-BB05-2CC3B6E8BC6A}"/>
    <hyperlink ref="B9603" r:id="rId9595" xr:uid="{E1B71618-EC68-42FA-87D5-96BEE10CD848}"/>
    <hyperlink ref="B9604" r:id="rId9596" xr:uid="{64ED01D6-57C4-47D3-902E-70CEF0096414}"/>
    <hyperlink ref="B9605" r:id="rId9597" xr:uid="{E3CD65A5-539C-4464-8AC1-95640650E487}"/>
    <hyperlink ref="B9606" r:id="rId9598" xr:uid="{CD254C75-CFE0-4E89-BC03-56878BD876AD}"/>
    <hyperlink ref="B9607" r:id="rId9599" xr:uid="{A96FDEAC-5FDD-4D3C-9B51-4F18967FCE66}"/>
    <hyperlink ref="B9608" r:id="rId9600" xr:uid="{CF5BBA9C-8550-46EC-B7F9-6E46563A367A}"/>
    <hyperlink ref="B9609" r:id="rId9601" xr:uid="{F79BC472-7D51-4265-9EF4-E1DC61C5BACE}"/>
    <hyperlink ref="B9610" r:id="rId9602" xr:uid="{6DF240CE-F462-49F2-B9B5-8D7C86FA4ADE}"/>
    <hyperlink ref="B9611" r:id="rId9603" xr:uid="{990038BE-CF0F-49C7-911B-5973991BCBE1}"/>
    <hyperlink ref="B9612" r:id="rId9604" xr:uid="{C83B9FB7-F771-4784-AF54-FA7F6B55E42F}"/>
    <hyperlink ref="B9613" r:id="rId9605" xr:uid="{B0A82588-FE3C-4A1E-887B-CF6E008EC3A7}"/>
    <hyperlink ref="B9614" r:id="rId9606" xr:uid="{E87F6FAA-C4D0-4B4F-912C-69A287812EFE}"/>
    <hyperlink ref="B9615" r:id="rId9607" xr:uid="{315DA37B-0786-48EE-8244-07518AEF46F7}"/>
    <hyperlink ref="B9616" r:id="rId9608" xr:uid="{9C974B8A-21EE-4B65-BA33-393AD3807BAB}"/>
    <hyperlink ref="B9617" r:id="rId9609" xr:uid="{715921F6-5DBC-48B4-99D1-0A700D917362}"/>
    <hyperlink ref="B9618" r:id="rId9610" xr:uid="{28A7E083-FE4E-485D-8969-B249F9676158}"/>
    <hyperlink ref="B9619" r:id="rId9611" xr:uid="{7C62E1C8-63E2-4819-B495-268E754EE3EA}"/>
    <hyperlink ref="B9620" r:id="rId9612" xr:uid="{CB115415-8048-46DC-9016-1E62B5E30C87}"/>
    <hyperlink ref="B9621" r:id="rId9613" xr:uid="{29936F86-019E-4706-851E-D6D84413A70C}"/>
    <hyperlink ref="B9622" r:id="rId9614" xr:uid="{E05AD11F-AA73-445E-A384-CB6C59A171DA}"/>
    <hyperlink ref="B9623" r:id="rId9615" xr:uid="{BC74BBE0-AFFD-4D40-9155-FB7FE0793529}"/>
    <hyperlink ref="B9624" r:id="rId9616" xr:uid="{C20425AD-03EA-404D-AF2B-13078610DBEC}"/>
    <hyperlink ref="B9625" r:id="rId9617" xr:uid="{7CDA2BE9-391D-4FB2-9AEC-0DF026EBC672}"/>
    <hyperlink ref="B9626" r:id="rId9618" xr:uid="{B76BA670-A44D-4728-A70C-AAA52E600D89}"/>
    <hyperlink ref="B9627" r:id="rId9619" xr:uid="{3C7F7CEB-8EAF-468A-9803-FAA2337201B6}"/>
    <hyperlink ref="B9628" r:id="rId9620" xr:uid="{088292FD-74F5-4BDB-BCF8-B73A206E7254}"/>
    <hyperlink ref="B9629" r:id="rId9621" xr:uid="{44610F4C-D12C-4A70-8476-5249AFCE06CB}"/>
    <hyperlink ref="B9630" r:id="rId9622" xr:uid="{6242748C-B195-4AB0-A4F5-5119249C5825}"/>
    <hyperlink ref="B9631" r:id="rId9623" xr:uid="{6CDE0439-55F4-443B-B8C0-ACF0D6E50CB6}"/>
    <hyperlink ref="B9632" r:id="rId9624" xr:uid="{F3ADE824-C04F-4D42-BA6C-93C3144501E8}"/>
    <hyperlink ref="B9633" r:id="rId9625" xr:uid="{7500A488-9D49-4A7A-8589-DA1DA5EC4C28}"/>
    <hyperlink ref="B9634" r:id="rId9626" xr:uid="{3195127E-AF7B-47F3-8DAC-996B17B250F5}"/>
    <hyperlink ref="B9635" r:id="rId9627" xr:uid="{567B4F99-6726-4E42-A0F1-5D67E31E38A5}"/>
    <hyperlink ref="B9636" r:id="rId9628" xr:uid="{9D4DCFA3-E65C-4466-9237-0902234D9EDC}"/>
    <hyperlink ref="B9637" r:id="rId9629" xr:uid="{02F59122-9D19-4C8D-ACB8-E4AD7104F59D}"/>
    <hyperlink ref="B9638" r:id="rId9630" xr:uid="{9E3BB68E-3459-49E7-A9EE-F8205FEF8DD8}"/>
    <hyperlink ref="B9639" r:id="rId9631" xr:uid="{5E3C3627-A01D-4A5C-A683-A162C8AE27BD}"/>
    <hyperlink ref="B9640" r:id="rId9632" xr:uid="{8E9727C9-6096-45F5-8678-FB16F64EF9AA}"/>
    <hyperlink ref="B9641" r:id="rId9633" xr:uid="{46106E04-DE85-42AE-8ADF-88EFEEDE143C}"/>
    <hyperlink ref="B9642" r:id="rId9634" xr:uid="{B361DAC2-BBE2-47A5-883F-9608512ABEDA}"/>
    <hyperlink ref="B9643" r:id="rId9635" xr:uid="{998BCC11-988C-41E7-86A2-ABEF938414B3}"/>
    <hyperlink ref="B9644" r:id="rId9636" xr:uid="{3C7D9ED0-C172-43EB-94CF-3997007A6D7B}"/>
    <hyperlink ref="B9645" r:id="rId9637" xr:uid="{261772B8-140A-43CB-A686-7090FACB513D}"/>
    <hyperlink ref="B9646" r:id="rId9638" xr:uid="{5C865329-CCBF-44EE-BD46-06B606922ECB}"/>
    <hyperlink ref="B9647" r:id="rId9639" xr:uid="{C19A1F90-D5D5-4724-BC2E-04E7166C0D35}"/>
    <hyperlink ref="B9648" r:id="rId9640" xr:uid="{75DFB996-8071-4A27-837E-E7AB80926566}"/>
    <hyperlink ref="B9649" r:id="rId9641" xr:uid="{96631060-2D64-49E0-89BB-555526FC97FA}"/>
    <hyperlink ref="B9650" r:id="rId9642" xr:uid="{F53F140A-6B82-450A-88B8-CE70643749DA}"/>
    <hyperlink ref="B9651" r:id="rId9643" xr:uid="{FF5A0031-C256-4B80-9C94-5D0347BA811D}"/>
    <hyperlink ref="B9652" r:id="rId9644" xr:uid="{CD93420D-47EA-4311-8EFF-1860E119BF0C}"/>
    <hyperlink ref="B9653" r:id="rId9645" xr:uid="{DAF11F87-32D3-4932-9438-94752D8F1D4C}"/>
    <hyperlink ref="B9654" r:id="rId9646" xr:uid="{278A4637-C1FC-42BB-9510-35FF64F9F7CE}"/>
    <hyperlink ref="B9655" r:id="rId9647" xr:uid="{AD0D0F55-5273-43AF-BAAB-D1160087DC9B}"/>
    <hyperlink ref="B9656" r:id="rId9648" xr:uid="{69FA5F39-FE6F-431E-BC30-A1A8B697D6E7}"/>
    <hyperlink ref="B9657" r:id="rId9649" xr:uid="{DB60222D-A44C-431D-9579-F59BB5E9BB9A}"/>
    <hyperlink ref="B9658" r:id="rId9650" xr:uid="{09E5B1E5-CA98-48B5-85E0-9DFE23751C93}"/>
    <hyperlink ref="B9659" r:id="rId9651" xr:uid="{0BAABA8B-0A10-4179-AAB5-FFCCC1A9CB37}"/>
    <hyperlink ref="B9660" r:id="rId9652" xr:uid="{3184123D-50A9-4E3D-9500-3962B0F4FE78}"/>
    <hyperlink ref="B9661" r:id="rId9653" xr:uid="{D9BFFFD3-CA7D-4B33-9D68-722A5A3B8B22}"/>
    <hyperlink ref="B9662" r:id="rId9654" xr:uid="{B978F18A-9770-47DE-94E5-1C6344476677}"/>
    <hyperlink ref="B9663" r:id="rId9655" xr:uid="{9D430E0C-79C0-438C-A7CA-C9F26C663975}"/>
    <hyperlink ref="B9664" r:id="rId9656" xr:uid="{D8CCBAF1-28F0-4CD5-A83F-28F1867EE7CD}"/>
    <hyperlink ref="B9665" r:id="rId9657" xr:uid="{48B3B44E-4AC1-4201-A2E0-4AAD917CFA62}"/>
    <hyperlink ref="B9666" r:id="rId9658" xr:uid="{4C6BA0FC-97C1-4EF3-8798-E397141D9052}"/>
    <hyperlink ref="B9667" r:id="rId9659" xr:uid="{4EDDB25C-B263-44D3-BF3F-BF801685F6D8}"/>
    <hyperlink ref="B9668" r:id="rId9660" xr:uid="{7DE338A2-C8F7-45C7-96E2-3165055AC55D}"/>
    <hyperlink ref="B9669" r:id="rId9661" xr:uid="{780DE401-79C0-4794-B9F3-CF36E00AA1F1}"/>
    <hyperlink ref="B9670" r:id="rId9662" xr:uid="{D8815B75-A94C-440C-B78F-238859B14187}"/>
    <hyperlink ref="B9671" r:id="rId9663" xr:uid="{C9C4F26C-15FF-4793-BFFC-6F026E28D8CB}"/>
    <hyperlink ref="B9672" r:id="rId9664" xr:uid="{480EC6B2-244F-4910-ACC0-BC3967F2887B}"/>
    <hyperlink ref="B9673" r:id="rId9665" xr:uid="{75C534AE-5C78-4248-A71C-41D8EA709CE3}"/>
    <hyperlink ref="B9674" r:id="rId9666" xr:uid="{EED2D1C1-6626-4835-B2E7-C8380B448017}"/>
    <hyperlink ref="B9675" r:id="rId9667" xr:uid="{59CCE210-4C89-4318-A6AF-9DEF5701F313}"/>
    <hyperlink ref="B9676" r:id="rId9668" xr:uid="{768BC84B-C15B-45C9-A832-27E0DD516761}"/>
    <hyperlink ref="B9677" r:id="rId9669" xr:uid="{8AEE9AD1-DC68-43DF-AC7B-09BAE41DE4FF}"/>
    <hyperlink ref="B9678" r:id="rId9670" xr:uid="{A16EDE24-EF8E-4E4C-B40D-3E16F5943675}"/>
    <hyperlink ref="B9679" r:id="rId9671" xr:uid="{A8EBCE8F-2111-44F8-B606-993CE711EAA9}"/>
    <hyperlink ref="B9680" r:id="rId9672" xr:uid="{2E91E4DB-5229-4F44-8402-A855C3860833}"/>
    <hyperlink ref="B9681" r:id="rId9673" xr:uid="{9A11C614-07FA-4553-A837-CA2433DA128A}"/>
    <hyperlink ref="B9682" r:id="rId9674" xr:uid="{3044091B-77C8-4402-9DBB-A9BB450AC376}"/>
    <hyperlink ref="B9683" r:id="rId9675" xr:uid="{AB6AD737-D26E-48B2-98A8-5E461EB42EB3}"/>
    <hyperlink ref="B9684" r:id="rId9676" xr:uid="{32360DC8-F6C0-46B0-87BC-86CACB94A814}"/>
    <hyperlink ref="B9685" r:id="rId9677" xr:uid="{437910D9-9AEF-48E8-AF4F-BDFC6ADFA226}"/>
    <hyperlink ref="B9686" r:id="rId9678" xr:uid="{3F4D171D-9DCE-4BED-8993-883022B68F13}"/>
    <hyperlink ref="B9687" r:id="rId9679" xr:uid="{95706E47-0638-4916-8818-3801916A1F98}"/>
    <hyperlink ref="B9688" r:id="rId9680" xr:uid="{274B197C-9E73-4D80-9F92-EF0E4F6044C1}"/>
    <hyperlink ref="B9689" r:id="rId9681" xr:uid="{F33DDF9E-F4A5-4D0D-B62E-D35C89E98187}"/>
    <hyperlink ref="B9690" r:id="rId9682" xr:uid="{7B14DBF4-2EBC-4D2D-99C2-097BAFF0C373}"/>
    <hyperlink ref="B9691" r:id="rId9683" xr:uid="{F57D9D81-B773-42CF-B9A1-30C57D49315B}"/>
    <hyperlink ref="B9692" r:id="rId9684" xr:uid="{28D49A35-A2BE-4A31-A3B1-E2DF55CE13B4}"/>
    <hyperlink ref="B9693" r:id="rId9685" xr:uid="{61124E19-98D1-4CCE-9C7B-5A1BA2E34580}"/>
    <hyperlink ref="B9694" r:id="rId9686" xr:uid="{939D61BC-F7F6-4192-B4E9-B4A23C76EC14}"/>
    <hyperlink ref="B9695" r:id="rId9687" xr:uid="{D33E6EFA-5F07-4776-BD47-106F16CFD446}"/>
    <hyperlink ref="B9696" r:id="rId9688" xr:uid="{85B5FCB4-5E51-49C3-A07F-B5A7A143FB78}"/>
    <hyperlink ref="B9697" r:id="rId9689" xr:uid="{E997EC0A-FC07-416E-AE0A-EF52B7D43EC1}"/>
    <hyperlink ref="B9698" r:id="rId9690" xr:uid="{7E16C180-90E5-4587-AE8B-B50E6F6FB687}"/>
    <hyperlink ref="B9699" r:id="rId9691" xr:uid="{E103B049-0672-4266-B17F-26746E8A12F5}"/>
    <hyperlink ref="B9700" r:id="rId9692" xr:uid="{425E24BE-7E6E-4ED6-A9B5-96D73DD4C2BA}"/>
    <hyperlink ref="B9701" r:id="rId9693" xr:uid="{BE376A00-E7D8-4D51-9B23-5BCD96108DC8}"/>
    <hyperlink ref="B9702" r:id="rId9694" xr:uid="{DE8DDC17-ED2E-460B-8D2E-39935763ED00}"/>
    <hyperlink ref="B9703" r:id="rId9695" xr:uid="{F3BEE4A1-55F6-41DB-B16B-2CC7D6265802}"/>
    <hyperlink ref="B9704" r:id="rId9696" xr:uid="{D1D6818C-52AF-48BC-9524-18DCC2C315EF}"/>
    <hyperlink ref="B9705" r:id="rId9697" xr:uid="{4ED97B73-4C10-4FFF-9EF9-8268729644D1}"/>
    <hyperlink ref="B9706" r:id="rId9698" xr:uid="{0E393DF5-E215-4321-B9C1-4FE89277579A}"/>
    <hyperlink ref="B9707" r:id="rId9699" xr:uid="{3A3ED844-7451-4656-9B6B-9DDB048411D6}"/>
    <hyperlink ref="B9708" r:id="rId9700" xr:uid="{96F9B146-E2DC-4684-8D55-25F33D621911}"/>
    <hyperlink ref="B9709" r:id="rId9701" xr:uid="{4C65C38F-33C0-4D31-AC46-D8395AF7C6EC}"/>
    <hyperlink ref="B9710" r:id="rId9702" xr:uid="{CBC0BBE2-3E9F-47F8-B98A-4F1C8EBB1908}"/>
    <hyperlink ref="B9711" r:id="rId9703" xr:uid="{B9F5200C-AD1D-4D34-B546-7080BC6C1D3A}"/>
    <hyperlink ref="B9712" r:id="rId9704" xr:uid="{30BDA566-A2C4-42D9-8D7B-FB31DD918EA9}"/>
    <hyperlink ref="B9713" r:id="rId9705" xr:uid="{3268E342-F751-4D2B-B0AB-A90CD3799296}"/>
    <hyperlink ref="B9714" r:id="rId9706" xr:uid="{38E51B82-F908-4A53-9492-8E2F7690F23E}"/>
    <hyperlink ref="B9715" r:id="rId9707" xr:uid="{B1672675-C9A2-474B-BEDE-BAF9DCF2AD5B}"/>
    <hyperlink ref="B9716" r:id="rId9708" xr:uid="{786C0969-9722-48CB-8454-9D53C8EAE794}"/>
    <hyperlink ref="B9717" r:id="rId9709" xr:uid="{31785C63-E145-4E33-B809-C066E11B5FBB}"/>
    <hyperlink ref="B9718" r:id="rId9710" xr:uid="{FADF0D7B-327D-4584-AF51-CD31197CD67F}"/>
    <hyperlink ref="B9719" r:id="rId9711" xr:uid="{9778C62B-53BB-4C81-A890-B83CDE79ACD7}"/>
    <hyperlink ref="B9720" r:id="rId9712" xr:uid="{B6128F85-0F51-4B13-BB50-87F6C97B2FD7}"/>
    <hyperlink ref="B9721" r:id="rId9713" xr:uid="{CAFF6448-CA52-45BD-AFD4-165759EA3E63}"/>
    <hyperlink ref="B9722" r:id="rId9714" xr:uid="{D3B75FC8-8396-4202-B476-18DE7A9E8195}"/>
    <hyperlink ref="B9723" r:id="rId9715" xr:uid="{CBB49AA7-C701-4C4C-99EF-D9A2D08C974E}"/>
    <hyperlink ref="B9724" r:id="rId9716" xr:uid="{243A260F-5AA5-4BD7-9F7A-334C857EDB54}"/>
    <hyperlink ref="B9725" r:id="rId9717" xr:uid="{E9A49E69-42B1-4699-94BA-DA11D9284D10}"/>
    <hyperlink ref="B9726" r:id="rId9718" xr:uid="{AC4D44EE-77F1-4019-852D-E5933751A8D3}"/>
    <hyperlink ref="B9727" r:id="rId9719" xr:uid="{CEE416D5-C0C0-407A-9CD9-FF33D7F8BD81}"/>
    <hyperlink ref="B9728" r:id="rId9720" xr:uid="{A2DE4BC3-2298-4661-BCB2-FEBE77748C16}"/>
    <hyperlink ref="B9729" r:id="rId9721" xr:uid="{1CE5BDD0-94F8-4ADA-ACD8-2066B83C98C1}"/>
    <hyperlink ref="B9730" r:id="rId9722" xr:uid="{C46E040F-863C-43EA-BB77-D673DCFD05AD}"/>
    <hyperlink ref="B9731" r:id="rId9723" xr:uid="{CABE0B8E-8613-4ABF-842B-14CDC8BFFB05}"/>
    <hyperlink ref="B9732" r:id="rId9724" xr:uid="{915F2519-9347-4DAC-8CB7-48E56E1AF72F}"/>
    <hyperlink ref="B9733" r:id="rId9725" xr:uid="{B132DD58-4B31-459B-B819-F88BAEB3855A}"/>
    <hyperlink ref="B9734" r:id="rId9726" xr:uid="{D1DF4B14-ACAF-4586-9990-F67D18B87C1C}"/>
    <hyperlink ref="B9735" r:id="rId9727" xr:uid="{5FF31491-74D2-4848-B799-0870E536DE1C}"/>
    <hyperlink ref="B9736" r:id="rId9728" xr:uid="{B67B5431-26D1-45BD-968B-6779E7ED32C3}"/>
    <hyperlink ref="B9737" r:id="rId9729" xr:uid="{EF4F5C2E-9560-466F-BA3A-F2AE9A69938A}"/>
    <hyperlink ref="B9738" r:id="rId9730" xr:uid="{62A23DC4-8EDB-4192-BF07-8AE64BB93522}"/>
    <hyperlink ref="B9739" r:id="rId9731" xr:uid="{88885844-9A93-4200-A9F9-5CA7F0B8C2CA}"/>
    <hyperlink ref="B9740" r:id="rId9732" xr:uid="{0E00884D-A583-4DC8-A03D-8BADB007D7AC}"/>
    <hyperlink ref="B9741" r:id="rId9733" xr:uid="{B737E1C0-80D2-4FE3-9C39-B026E8731EAF}"/>
    <hyperlink ref="B9742" r:id="rId9734" xr:uid="{9C1C2F3A-24B8-43ED-8A53-920B20FCEDE2}"/>
    <hyperlink ref="B9743" r:id="rId9735" xr:uid="{80BBB2C8-A421-4293-BDB0-ED17B5AA2ABE}"/>
    <hyperlink ref="B9744" r:id="rId9736" xr:uid="{9BBBA4F0-5E12-4CD8-B5F1-CB7678B86F63}"/>
    <hyperlink ref="B9745" r:id="rId9737" xr:uid="{C061C299-B111-4B76-A16C-940C6ADE1A7D}"/>
    <hyperlink ref="B9746" r:id="rId9738" xr:uid="{2B7639F6-79CE-4D9B-B1CF-BC6CBA6D87D7}"/>
    <hyperlink ref="B9747" r:id="rId9739" xr:uid="{7FADF5AD-FE16-4E24-A9D9-5FA389C39F67}"/>
    <hyperlink ref="B9748" r:id="rId9740" xr:uid="{BF3F7BB0-1712-4592-B4E8-D277EFB5DA4B}"/>
    <hyperlink ref="B9749" r:id="rId9741" xr:uid="{EEBE1784-0A82-4117-817C-8D4C0CD58BC9}"/>
    <hyperlink ref="B9750" r:id="rId9742" xr:uid="{F3E330E2-5125-4C71-9258-EABAC76CB271}"/>
    <hyperlink ref="B9751" r:id="rId9743" xr:uid="{6306839A-BE5D-478A-A8D0-B8AE9E29C6E2}"/>
    <hyperlink ref="B9752" r:id="rId9744" xr:uid="{2861DC6E-1140-480C-B5CA-222A73B9A2D9}"/>
    <hyperlink ref="B9753" r:id="rId9745" xr:uid="{675EA110-9807-4416-B3B0-54272DF81495}"/>
    <hyperlink ref="B9754" r:id="rId9746" xr:uid="{9EFAC3EB-11DF-4072-A398-C38856C3C24E}"/>
    <hyperlink ref="B9755" r:id="rId9747" xr:uid="{3A61804A-7E6C-43F7-91AA-9306077440FA}"/>
    <hyperlink ref="B9756" r:id="rId9748" xr:uid="{CD951C12-692B-4229-A355-E06D8A1E5527}"/>
    <hyperlink ref="B9757" r:id="rId9749" xr:uid="{EABC2AAA-97AD-48CC-AF74-B2F2C35023CE}"/>
    <hyperlink ref="B9758" r:id="rId9750" xr:uid="{76132848-3EFA-4C95-9B5D-BB0AC7280764}"/>
    <hyperlink ref="B9759" r:id="rId9751" xr:uid="{242B5A8A-0C8D-42BD-BBD0-C84F3B029FEF}"/>
    <hyperlink ref="B9760" r:id="rId9752" xr:uid="{BEF7D681-6976-4533-9C00-A8876BB024D8}"/>
    <hyperlink ref="B9761" r:id="rId9753" xr:uid="{FE488691-6727-4220-B6B2-38A2A849C4B1}"/>
    <hyperlink ref="B9762" r:id="rId9754" xr:uid="{E0E80760-6D4D-48A7-AB49-64DF9534375B}"/>
    <hyperlink ref="B9763" r:id="rId9755" xr:uid="{0A7DFD55-C92D-4548-B7AE-E4CC818A6AC1}"/>
    <hyperlink ref="B9764" r:id="rId9756" xr:uid="{0F342F98-B3BF-4DBB-A715-95D02D170F7D}"/>
    <hyperlink ref="B9765" r:id="rId9757" xr:uid="{F4E4472D-A410-4972-A21E-ED21DF747D38}"/>
    <hyperlink ref="B9766" r:id="rId9758" xr:uid="{DA05538A-7042-4A5D-9B86-E68C3BA3A670}"/>
    <hyperlink ref="B9767" r:id="rId9759" xr:uid="{09DC4440-981E-4AB5-8B60-FEFC77F2F484}"/>
    <hyperlink ref="B9768" r:id="rId9760" xr:uid="{8C97659A-7498-49D4-B5AA-75DD8944AC38}"/>
    <hyperlink ref="B9769" r:id="rId9761" xr:uid="{D63842AC-F459-4F1E-BFBC-17B0E3DEDA9A}"/>
    <hyperlink ref="B9770" r:id="rId9762" xr:uid="{63C0575D-15BA-405D-9BC6-AC06A9AF9E8A}"/>
    <hyperlink ref="B9771" r:id="rId9763" xr:uid="{01DF4B2D-1990-483A-A3E5-0D1B10CBBCD4}"/>
    <hyperlink ref="B9772" r:id="rId9764" xr:uid="{D77CBB67-BAF0-4948-A197-0C0CDC0274D8}"/>
    <hyperlink ref="B9773" r:id="rId9765" xr:uid="{04C91C27-E261-45C5-85BB-2F82AC71D847}"/>
    <hyperlink ref="B9774" r:id="rId9766" xr:uid="{CB4811C7-AD5C-4A64-BB65-3F77D47A662D}"/>
    <hyperlink ref="B9775" r:id="rId9767" xr:uid="{A2F246C5-2805-426C-A925-F4AFDDFB936D}"/>
    <hyperlink ref="B9776" r:id="rId9768" xr:uid="{6A1CA59D-8EBE-429A-B7AD-D0394E6769ED}"/>
    <hyperlink ref="B9777" r:id="rId9769" xr:uid="{92673A5A-B6BE-44AC-AC18-812415183951}"/>
    <hyperlink ref="B9778" r:id="rId9770" xr:uid="{85EBBC70-E310-4415-B47A-1F8BEA0F8CCE}"/>
    <hyperlink ref="B9779" r:id="rId9771" xr:uid="{D433BC6C-109B-4563-9FDA-6C71811E9496}"/>
    <hyperlink ref="B9780" r:id="rId9772" xr:uid="{D76F72EA-0168-4727-9B90-0DBA48756DD7}"/>
    <hyperlink ref="B9781" r:id="rId9773" xr:uid="{5FA879A5-3675-427D-ADEA-B72C9AF45CCE}"/>
    <hyperlink ref="B9782" r:id="rId9774" xr:uid="{EFDEA581-9793-48AE-9CD6-9471376776FF}"/>
    <hyperlink ref="B9783" r:id="rId9775" xr:uid="{3029A9C0-0CB4-41C4-9BD5-233C1796E462}"/>
    <hyperlink ref="B9784" r:id="rId9776" xr:uid="{81BAD00F-A693-4255-A7A7-F5C4BE3AD224}"/>
    <hyperlink ref="B9785" r:id="rId9777" xr:uid="{D84EDCBE-B1A4-4481-8360-7D34BB9FD704}"/>
    <hyperlink ref="B9786" r:id="rId9778" xr:uid="{71754589-AC24-4CF8-A081-C96942917790}"/>
    <hyperlink ref="B9787" r:id="rId9779" xr:uid="{B394BA12-BAD4-4E88-8B44-01B6916E13ED}"/>
    <hyperlink ref="B9788" r:id="rId9780" xr:uid="{4193B5DC-57DE-4406-884A-08EF4240DC97}"/>
    <hyperlink ref="B9789" r:id="rId9781" xr:uid="{A4E7F8B7-C7C8-4F4D-89D9-D6C2FF7C526A}"/>
    <hyperlink ref="B9790" r:id="rId9782" xr:uid="{AA715C9E-D748-4B10-A479-58BB5CAF1068}"/>
    <hyperlink ref="B9791" r:id="rId9783" xr:uid="{7BCCD51A-34C9-44EF-9E2D-3C1C39B9C3C8}"/>
    <hyperlink ref="B9792" r:id="rId9784" xr:uid="{C6DBDDD9-41D7-4300-BFE2-A83F0762D1D3}"/>
    <hyperlink ref="B9793" r:id="rId9785" xr:uid="{51AD6EAD-E565-4D52-B923-62C4B944BBAF}"/>
    <hyperlink ref="B9794" r:id="rId9786" xr:uid="{A93B7E7A-36F4-4471-B2EF-C5217EA83794}"/>
    <hyperlink ref="B9795" r:id="rId9787" xr:uid="{2B4BAB53-A53B-4F0F-B832-B9131026FB6A}"/>
    <hyperlink ref="B9796" r:id="rId9788" xr:uid="{399B1A27-B38A-45B9-935F-A09C94944D6F}"/>
    <hyperlink ref="B9797" r:id="rId9789" xr:uid="{C87034B1-1604-420A-9327-AEE27D114B3C}"/>
    <hyperlink ref="B9798" r:id="rId9790" xr:uid="{2B701D28-15BB-4008-B651-881FEEF9B187}"/>
    <hyperlink ref="B9799" r:id="rId9791" xr:uid="{EF2555D8-09F3-41A0-857E-33B3C0DD4156}"/>
    <hyperlink ref="B9800" r:id="rId9792" xr:uid="{C93742C0-290C-43F2-BBA6-44A12134782E}"/>
    <hyperlink ref="B9801" r:id="rId9793" xr:uid="{ED638A94-1E95-45EA-AA71-6531BE76E8B1}"/>
    <hyperlink ref="B9802" r:id="rId9794" xr:uid="{03FF94A0-FD54-4654-A1F9-C41808A49E4C}"/>
    <hyperlink ref="B9803" r:id="rId9795" xr:uid="{4C36FE02-0BCF-4D5F-8A72-452D9EB5A03E}"/>
    <hyperlink ref="B9804" r:id="rId9796" xr:uid="{38A59FA6-DF98-45CB-96A9-129DACC5F4ED}"/>
    <hyperlink ref="B9805" r:id="rId9797" xr:uid="{F033F6F5-EFBD-4B57-BF01-60C795A54A89}"/>
    <hyperlink ref="B9806" r:id="rId9798" xr:uid="{2A4F4DA6-46C3-4D45-A574-C33CCB5E53B0}"/>
    <hyperlink ref="B9807" r:id="rId9799" xr:uid="{F158CE4E-63C5-4557-8622-76B03417CB50}"/>
    <hyperlink ref="B9808" r:id="rId9800" xr:uid="{08B692DA-8715-46F0-B9A6-8A2975224FD9}"/>
    <hyperlink ref="B9809" r:id="rId9801" xr:uid="{88A1BC51-BA3A-4145-80A6-0777EFFF319A}"/>
    <hyperlink ref="B9810" r:id="rId9802" xr:uid="{18EF4EEA-39B1-4EE7-A95D-3E9C64425812}"/>
    <hyperlink ref="B9811" r:id="rId9803" xr:uid="{75B38ECD-B761-4B79-8983-4AF679B6B4C0}"/>
    <hyperlink ref="B9812" r:id="rId9804" xr:uid="{3C11A30D-DA18-478D-8EF5-3604B94DBB6C}"/>
    <hyperlink ref="B9813" r:id="rId9805" xr:uid="{C31F8E67-F57E-4E8A-833A-37F2BDA985B7}"/>
    <hyperlink ref="B9814" r:id="rId9806" xr:uid="{DCCC268F-9326-4301-B04A-939A8CF5A603}"/>
    <hyperlink ref="B9815" r:id="rId9807" xr:uid="{3017FD9A-D52D-470D-9E12-D471D06F4835}"/>
    <hyperlink ref="B9816" r:id="rId9808" xr:uid="{BE37B6DA-CE46-49FE-9D17-A9DEE4967772}"/>
    <hyperlink ref="B9817" r:id="rId9809" xr:uid="{97C34EF6-D151-459D-B2E0-1A639F5E0E57}"/>
    <hyperlink ref="B9818" r:id="rId9810" xr:uid="{2282C8D3-79B0-437F-929D-C3E3F542DB54}"/>
    <hyperlink ref="B9819" r:id="rId9811" xr:uid="{0836D659-BB27-4BC4-AA8D-EF6C211E9E75}"/>
    <hyperlink ref="B9820" r:id="rId9812" xr:uid="{D1216629-F125-447C-8DFE-44CE62475E2B}"/>
    <hyperlink ref="B9821" r:id="rId9813" xr:uid="{4404AC28-5D82-40FF-96B5-6A0C487EAAC4}"/>
    <hyperlink ref="B9822" r:id="rId9814" xr:uid="{84CBDB90-8811-41A8-9D8E-D3B02259ACA7}"/>
    <hyperlink ref="B9823" r:id="rId9815" xr:uid="{1BD1811E-A591-4440-B1EC-548934922B3B}"/>
    <hyperlink ref="B9824" r:id="rId9816" xr:uid="{2C36E93C-C8FE-45A4-9120-DBD4F0FD4E77}"/>
    <hyperlink ref="B9825" r:id="rId9817" xr:uid="{3E557250-DEB3-4AB0-BF70-6B3938A1D05C}"/>
    <hyperlink ref="B9826" r:id="rId9818" xr:uid="{740BFAAF-34C4-4777-8405-943F09EEF7E5}"/>
    <hyperlink ref="B9827" r:id="rId9819" xr:uid="{ACBE95C4-9AC9-4FCF-BDFF-02DABF58F095}"/>
    <hyperlink ref="B9828" r:id="rId9820" xr:uid="{ADAEEB8D-E35C-4D82-A0AD-32507F6367CE}"/>
    <hyperlink ref="B9829" r:id="rId9821" xr:uid="{1F7127D8-B64A-4015-8699-60D05FBD100C}"/>
    <hyperlink ref="B9830" r:id="rId9822" xr:uid="{949DCC46-BACF-45ED-A7AA-E7921F871593}"/>
    <hyperlink ref="B9831" r:id="rId9823" xr:uid="{71944E8E-12BF-4C70-96C3-66781C408AE4}"/>
    <hyperlink ref="B9832" r:id="rId9824" xr:uid="{D8B0F84F-266F-483E-941C-9BEDBA193002}"/>
    <hyperlink ref="B9833" r:id="rId9825" xr:uid="{64252AED-C522-48F7-AA38-3E34562654FF}"/>
    <hyperlink ref="B9834" r:id="rId9826" xr:uid="{871F59BF-036C-4F71-BBC6-C0961283AFB3}"/>
    <hyperlink ref="B9835" r:id="rId9827" xr:uid="{9EE4F6AA-EC3B-4A74-9803-2A58C6A5F826}"/>
    <hyperlink ref="B9836" r:id="rId9828" xr:uid="{AF7F2BE2-1D0F-4DFC-971A-73E7FE95A100}"/>
    <hyperlink ref="B9837" r:id="rId9829" xr:uid="{2D7347EB-E41E-4D72-B767-CE52E00A4293}"/>
    <hyperlink ref="B9838" r:id="rId9830" xr:uid="{4798C0C1-094A-47E9-BC51-FA327DDEF0F4}"/>
    <hyperlink ref="B9839" r:id="rId9831" xr:uid="{F0B9A111-CE4D-43B7-863F-B7375E945F7F}"/>
    <hyperlink ref="B9840" r:id="rId9832" xr:uid="{0E169D9A-6BF2-4138-A937-2FA7B5B20F08}"/>
    <hyperlink ref="B9841" r:id="rId9833" xr:uid="{DCC9A191-D285-41C2-951D-496D9EE224A9}"/>
    <hyperlink ref="B9842" r:id="rId9834" xr:uid="{257B261B-36EB-4EC8-ADDF-7846168B46DA}"/>
    <hyperlink ref="B9843" r:id="rId9835" xr:uid="{1885D343-AA16-4B8E-A81F-D47CBDA17573}"/>
    <hyperlink ref="B9844" r:id="rId9836" xr:uid="{568518AA-F955-4895-B71E-FEA7A5A1F4D3}"/>
    <hyperlink ref="B9845" r:id="rId9837" xr:uid="{A648AE2D-B4A4-4E55-AB0F-F97FBF75B2B1}"/>
    <hyperlink ref="B9846" r:id="rId9838" xr:uid="{F4D63B93-B5E6-47E6-AEBE-24AFEA9010F6}"/>
    <hyperlink ref="B9847" r:id="rId9839" xr:uid="{43B61912-5FA4-45D3-AC71-EAC6E7CD9C8E}"/>
    <hyperlink ref="B9848" r:id="rId9840" xr:uid="{A82A9D5B-8E83-4327-8286-D6AF120FDB98}"/>
    <hyperlink ref="B9849" r:id="rId9841" xr:uid="{9585867F-9EEB-48F6-9E63-1616CD914167}"/>
    <hyperlink ref="B9850" r:id="rId9842" xr:uid="{F110A3DA-792C-44F1-A60C-8BFDC6DB1F94}"/>
    <hyperlink ref="B9851" r:id="rId9843" xr:uid="{58EEB395-F316-4FD6-AF62-C6F28E594977}"/>
    <hyperlink ref="B9852" r:id="rId9844" xr:uid="{97A72E63-E016-4A47-A199-D5C0D6685AB5}"/>
    <hyperlink ref="B9853" r:id="rId9845" xr:uid="{B1589404-E814-40DC-9B79-BB263C0FEFB3}"/>
    <hyperlink ref="B9854" r:id="rId9846" xr:uid="{7D778728-D585-4611-8036-244B0D12537F}"/>
    <hyperlink ref="B9855" r:id="rId9847" xr:uid="{F91ECBCB-66A7-4CE0-B37A-AB8B7FCF2AC0}"/>
    <hyperlink ref="B9856" r:id="rId9848" xr:uid="{5149A596-D40D-46D8-8C19-C009E99AEB30}"/>
    <hyperlink ref="B9857" r:id="rId9849" xr:uid="{0E92F245-82A0-4F79-BB98-AF86C4B88D3E}"/>
    <hyperlink ref="B9858" r:id="rId9850" xr:uid="{7A37E696-7595-40C5-940F-90F7B980291F}"/>
    <hyperlink ref="B9859" r:id="rId9851" xr:uid="{1948FBB4-190F-4A81-BF24-C00908117A01}"/>
    <hyperlink ref="B9860" r:id="rId9852" xr:uid="{F265DA24-5724-47F3-95C2-ADB58AE10D19}"/>
    <hyperlink ref="B9861" r:id="rId9853" xr:uid="{BF1898C8-C174-41FA-9686-34BC081D5D29}"/>
    <hyperlink ref="B9862" r:id="rId9854" xr:uid="{9A952E0D-EE24-494F-BB7E-C1E162A1CA48}"/>
    <hyperlink ref="B9863" r:id="rId9855" xr:uid="{F7114A85-22A9-439A-B908-13353FF418FE}"/>
    <hyperlink ref="B9864" r:id="rId9856" xr:uid="{437AA119-B56C-41DB-A623-53AFC47A433A}"/>
    <hyperlink ref="B9865" r:id="rId9857" xr:uid="{F5F40B99-E1CA-42F7-917A-3E8794AFA021}"/>
    <hyperlink ref="B9866" r:id="rId9858" xr:uid="{A236A45F-13A5-40F4-B5A2-468876B91FEF}"/>
    <hyperlink ref="B9867" r:id="rId9859" xr:uid="{9B9DE1B9-A9FA-4963-956F-7C2BC0870448}"/>
    <hyperlink ref="B9868" r:id="rId9860" xr:uid="{DC1A525A-9BE2-448A-807B-F8F67DF6346B}"/>
    <hyperlink ref="B9869" r:id="rId9861" xr:uid="{723A5E86-C2D5-4896-940D-7979FAAFEB85}"/>
    <hyperlink ref="B9870" r:id="rId9862" xr:uid="{4D1FAF24-5511-4E41-BB25-373E0240B5FC}"/>
    <hyperlink ref="B9871" r:id="rId9863" xr:uid="{C9CAF796-CF81-4361-8C39-3D19DA8BE8FA}"/>
    <hyperlink ref="B9872" r:id="rId9864" xr:uid="{A0F94C01-D519-41CA-B9C0-95868472E1FE}"/>
    <hyperlink ref="B9873" r:id="rId9865" xr:uid="{1BCBD541-59EF-4151-BB01-1228279CF946}"/>
    <hyperlink ref="B9874" r:id="rId9866" xr:uid="{B72613F3-8579-46B3-BD4E-D4D25A22631E}"/>
    <hyperlink ref="B9875" r:id="rId9867" xr:uid="{E5F1DD10-2C4C-4A64-B6B4-B686409AD893}"/>
    <hyperlink ref="B9876" r:id="rId9868" xr:uid="{41B5F3B9-1078-40BB-A947-EF2066286BBE}"/>
    <hyperlink ref="B9877" r:id="rId9869" xr:uid="{E486783B-3F75-44A6-9858-58A9038AF576}"/>
    <hyperlink ref="B9878" r:id="rId9870" xr:uid="{EB233303-4821-4E32-B7D6-E410E9C0A9C5}"/>
    <hyperlink ref="B9879" r:id="rId9871" xr:uid="{E16A0A0C-82DA-4FBC-9075-3CCC4731685D}"/>
    <hyperlink ref="B9880" r:id="rId9872" xr:uid="{546256AD-A192-40E0-8BEF-403E98CAD764}"/>
    <hyperlink ref="B9881" r:id="rId9873" xr:uid="{8ED5E206-1BDE-4C7C-9E9B-68C7FB436A6F}"/>
    <hyperlink ref="B9882" r:id="rId9874" xr:uid="{253125F5-7A9E-4019-AFD8-FC5682BF4673}"/>
    <hyperlink ref="B9883" r:id="rId9875" xr:uid="{F55C96A3-55FE-42E4-8E60-AA144DCDEB1A}"/>
    <hyperlink ref="B9884" r:id="rId9876" xr:uid="{E4E05CC5-D715-4A9A-B7C4-0EE51C274D61}"/>
    <hyperlink ref="B9885" r:id="rId9877" xr:uid="{AEF350A6-ABF4-47E8-96A0-27722DFAFAAB}"/>
    <hyperlink ref="B9886" r:id="rId9878" xr:uid="{8DB1A921-EE53-4330-94DF-64607ACCFED7}"/>
    <hyperlink ref="B9887" r:id="rId9879" xr:uid="{8DFD657C-5DCE-4084-8FEC-0D022BCFACE2}"/>
    <hyperlink ref="B9888" r:id="rId9880" xr:uid="{4095179F-3475-4031-98A5-43DA5225175A}"/>
    <hyperlink ref="B9889" r:id="rId9881" xr:uid="{E374DC52-352C-4A76-A86D-54AF8BB352AA}"/>
    <hyperlink ref="B9890" r:id="rId9882" xr:uid="{BD30CA02-5D61-424D-9E87-A43B4F58F9DD}"/>
    <hyperlink ref="B9891" r:id="rId9883" xr:uid="{4F19618B-289C-48B3-88B3-3CCD541C0E81}"/>
    <hyperlink ref="B9892" r:id="rId9884" xr:uid="{71E83E45-5FA8-43A3-845E-4D400B127D18}"/>
    <hyperlink ref="B9893" r:id="rId9885" xr:uid="{2119C817-CB28-4431-AD73-504A08472189}"/>
    <hyperlink ref="B9894" r:id="rId9886" xr:uid="{B07422AC-F2A4-40E6-893A-2745647838FD}"/>
    <hyperlink ref="B9895" r:id="rId9887" xr:uid="{21133C10-E9ED-4CAB-AC62-9A63981E6D2C}"/>
    <hyperlink ref="B9896" r:id="rId9888" xr:uid="{FBE9F109-BD77-4CC5-876F-A5758A530C2C}"/>
    <hyperlink ref="B9897" r:id="rId9889" xr:uid="{F340BE45-8AB9-4908-B09C-415BA1CBDFFC}"/>
    <hyperlink ref="B9898" r:id="rId9890" xr:uid="{D75A6EC9-4948-48A5-BD11-AFAD02E995BC}"/>
    <hyperlink ref="B9899" r:id="rId9891" xr:uid="{34FCCCF1-6A78-42C8-B337-F16A66F92B1A}"/>
    <hyperlink ref="B9900" r:id="rId9892" xr:uid="{266AA6C8-EB61-436F-AE29-F12AADB6CD37}"/>
    <hyperlink ref="B9901" r:id="rId9893" xr:uid="{AD6D318E-2405-457E-B82B-D5F7D31C061A}"/>
    <hyperlink ref="B9902" r:id="rId9894" xr:uid="{604E5A59-D271-4973-8B2E-74C96BC797A2}"/>
    <hyperlink ref="B9903" r:id="rId9895" xr:uid="{E66619F6-7159-4BF0-9A38-4EA3CE3A03A3}"/>
    <hyperlink ref="B9904" r:id="rId9896" xr:uid="{359FC23A-72E3-4434-B931-26D791FF00C4}"/>
    <hyperlink ref="B9905" r:id="rId9897" xr:uid="{840FD47F-58B8-4581-BCE4-213C45929F70}"/>
    <hyperlink ref="B9906" r:id="rId9898" xr:uid="{E3C3C22F-987C-44B1-9276-DA5FC56DF9B8}"/>
    <hyperlink ref="B9907" r:id="rId9899" xr:uid="{F3FDA626-2F37-41BF-A65C-BAEC3FC2BAC6}"/>
    <hyperlink ref="B9908" r:id="rId9900" xr:uid="{ED891CC4-816B-40D8-B00A-F4FC8BD6668F}"/>
    <hyperlink ref="B9909" r:id="rId9901" xr:uid="{C8E6F3B9-B996-426E-A9BA-BFB502F5B3AB}"/>
    <hyperlink ref="B9910" r:id="rId9902" xr:uid="{D5A825E3-A474-49D7-B320-31DB2FB0B4EC}"/>
    <hyperlink ref="B9911" r:id="rId9903" xr:uid="{EDF1429B-37CC-4492-8D73-C37B7E2AC4F8}"/>
    <hyperlink ref="B9912" r:id="rId9904" xr:uid="{8F23C18C-B514-4C6C-AC7A-43EF99F77AD3}"/>
    <hyperlink ref="B9913" r:id="rId9905" xr:uid="{C61995A4-77E5-41C9-9FBE-B5C79FEF2F47}"/>
    <hyperlink ref="B9914" r:id="rId9906" xr:uid="{FE929EDB-D627-4623-8848-6A52D062B603}"/>
    <hyperlink ref="B9915" r:id="rId9907" xr:uid="{00A11C8F-036F-4FDE-8506-AD09C09DE1DA}"/>
    <hyperlink ref="B9916" r:id="rId9908" xr:uid="{41D59E5A-0C95-48EC-8E5A-269C3CF54863}"/>
    <hyperlink ref="B9917" r:id="rId9909" xr:uid="{C02DB602-30FB-4230-8FD1-EC7127F53962}"/>
    <hyperlink ref="B9918" r:id="rId9910" xr:uid="{4E944DCA-7728-42BE-B8E4-B42AAE66C8CC}"/>
    <hyperlink ref="B9919" r:id="rId9911" xr:uid="{D9C7B8AA-8FD8-47F7-BBE5-F698FCB3EC96}"/>
    <hyperlink ref="B9920" r:id="rId9912" xr:uid="{5F2473DC-A0EF-4988-83B3-6E3C3F4D281D}"/>
    <hyperlink ref="B9921" r:id="rId9913" xr:uid="{09522EB9-9169-4E84-B479-AC2E3ABF57A1}"/>
    <hyperlink ref="B9922" r:id="rId9914" xr:uid="{B27C7754-C8A1-42A9-ABBD-78C065CB47DC}"/>
    <hyperlink ref="B9923" r:id="rId9915" xr:uid="{71526A66-A6BC-4304-B62E-F4DFAB8598EE}"/>
    <hyperlink ref="B9924" r:id="rId9916" xr:uid="{A19320AB-1F0D-4258-820C-5C94049C1BE2}"/>
    <hyperlink ref="B9925" r:id="rId9917" xr:uid="{0B35C059-1489-41F9-96EC-1B85612C80FC}"/>
    <hyperlink ref="B9926" r:id="rId9918" xr:uid="{21C57C13-4EF3-4CE9-A273-F37ACB202615}"/>
    <hyperlink ref="B9927" r:id="rId9919" xr:uid="{ABE06A43-C663-40C5-88A5-8B436E0BF74C}"/>
    <hyperlink ref="B9928" r:id="rId9920" xr:uid="{3DED6F67-D659-4A7F-B4E0-C50D4A0B8746}"/>
    <hyperlink ref="B9929" r:id="rId9921" xr:uid="{B5A755A6-D703-46CF-A327-FF69A0913ECB}"/>
    <hyperlink ref="B9930" r:id="rId9922" xr:uid="{DE4CA8DE-01A2-4051-95FA-5D219DD14769}"/>
    <hyperlink ref="B9931" r:id="rId9923" xr:uid="{C79E033E-36C6-47CC-A425-699457CE2120}"/>
    <hyperlink ref="B9932" r:id="rId9924" xr:uid="{8F0FA184-26E6-4EC5-8557-1C0C9743A8BC}"/>
    <hyperlink ref="B9933" r:id="rId9925" xr:uid="{EC3FF31E-ACF0-4FD8-9535-ECC1F22C9FD1}"/>
    <hyperlink ref="B9934" r:id="rId9926" xr:uid="{D45FE37B-3C32-4DE7-A604-69F1C252630B}"/>
    <hyperlink ref="B9935" r:id="rId9927" xr:uid="{9CA741E5-838D-4D27-9714-AE8F8B2F5865}"/>
    <hyperlink ref="B9936" r:id="rId9928" xr:uid="{B228AFA4-95CC-4465-8D9F-FCA08D9B3F67}"/>
    <hyperlink ref="B9937" r:id="rId9929" xr:uid="{009EDE3B-8051-4DAC-B79E-DF53BBBC3ADA}"/>
    <hyperlink ref="B9938" r:id="rId9930" xr:uid="{26B03608-1F01-4743-AB38-BD7CC2A77D9D}"/>
    <hyperlink ref="B9939" r:id="rId9931" xr:uid="{9B761F89-EEDD-4068-A1CF-E833113A1CFB}"/>
    <hyperlink ref="B9940" r:id="rId9932" xr:uid="{ACD34549-4783-4864-84A7-C91519AB06D6}"/>
    <hyperlink ref="B9941" r:id="rId9933" xr:uid="{F48448F0-0C5F-4A0B-BA70-4E3D609382E8}"/>
    <hyperlink ref="B9942" r:id="rId9934" xr:uid="{6D88B1A6-15AD-4A92-B78E-88E539DCCED4}"/>
    <hyperlink ref="B9943" r:id="rId9935" xr:uid="{C370F9C8-D5E9-4051-93A1-0645ED931585}"/>
    <hyperlink ref="B9944" r:id="rId9936" xr:uid="{1F18ED47-D117-42AC-AA19-C48F83F75D7F}"/>
    <hyperlink ref="B9945" r:id="rId9937" xr:uid="{9D006DA2-7074-4AC8-9EF8-A2538CC69948}"/>
    <hyperlink ref="B9946" r:id="rId9938" xr:uid="{FD17DBB7-9BBC-48AA-B3C9-2F3C0ABC7662}"/>
    <hyperlink ref="B9947" r:id="rId9939" xr:uid="{1C11AB6C-F634-4AF6-B471-1CEB04961834}"/>
    <hyperlink ref="B9948" r:id="rId9940" xr:uid="{F43356FF-0827-4AC4-94A2-8F4F88CE0954}"/>
    <hyperlink ref="B9949" r:id="rId9941" xr:uid="{4E718C10-73C3-4EE9-A28D-05A79DF43472}"/>
    <hyperlink ref="B9950" r:id="rId9942" xr:uid="{BA907A64-5B4D-4E98-9A68-857AA3F6DC9A}"/>
    <hyperlink ref="B9951" r:id="rId9943" xr:uid="{01DB129E-B477-4ED6-8E56-69A978961B0C}"/>
    <hyperlink ref="B9952" r:id="rId9944" xr:uid="{FA19DBBD-59AA-46CE-85D0-6F65BC3EE17C}"/>
    <hyperlink ref="B9953" r:id="rId9945" xr:uid="{55F302EE-9ABD-4058-8706-EED80D431BAA}"/>
    <hyperlink ref="B9954" r:id="rId9946" xr:uid="{15EEBEF7-02FF-4846-B269-12FDE1F21E1C}"/>
    <hyperlink ref="B9955" r:id="rId9947" xr:uid="{176D3470-B926-4271-9484-C2128A7206CA}"/>
    <hyperlink ref="B9956" r:id="rId9948" xr:uid="{9E918252-0D96-45C2-A45D-9BAC572F2719}"/>
    <hyperlink ref="B9957" r:id="rId9949" xr:uid="{3EE8781F-8347-444F-A390-C7033F1186F1}"/>
    <hyperlink ref="B9958" r:id="rId9950" xr:uid="{9F7BE14A-DB12-4C40-8A6F-73EEBBC0E6BA}"/>
    <hyperlink ref="B9959" r:id="rId9951" xr:uid="{1EC30407-39F2-4708-A258-2DF1CCA430DC}"/>
    <hyperlink ref="B9960" r:id="rId9952" xr:uid="{CCDF9DA4-028F-457E-AC05-EBA82505EE9F}"/>
    <hyperlink ref="B9961" r:id="rId9953" xr:uid="{CB15AC76-1F76-49DF-B9AD-0F3D2DE16AA5}"/>
    <hyperlink ref="B9962" r:id="rId9954" xr:uid="{BD3A4504-69C0-4CCA-94E5-001CB738C5AB}"/>
    <hyperlink ref="B9963" r:id="rId9955" xr:uid="{A9E0594A-8B20-4C52-BF55-E8D6523088A3}"/>
    <hyperlink ref="B9964" r:id="rId9956" xr:uid="{06633182-BD03-4458-9D39-D96B2D360FD0}"/>
    <hyperlink ref="B9965" r:id="rId9957" xr:uid="{DA77DCA8-93C6-4FBB-8508-CD01BCA7542B}"/>
    <hyperlink ref="B9966" r:id="rId9958" xr:uid="{E7522B63-1ACB-4737-A032-DCD442C58E02}"/>
    <hyperlink ref="B9967" r:id="rId9959" xr:uid="{C70B56A5-C7F9-4115-80F5-4C6C9F371513}"/>
    <hyperlink ref="B9968" r:id="rId9960" xr:uid="{54537C3A-1A20-49EE-8FB0-DA6888522058}"/>
    <hyperlink ref="B9969" r:id="rId9961" xr:uid="{9177E9B3-47EE-4D1D-92D8-B66F7C75FB62}"/>
    <hyperlink ref="B9970" r:id="rId9962" xr:uid="{7E8E482B-4564-4E36-9F7D-DBCA192AAA55}"/>
    <hyperlink ref="B9971" r:id="rId9963" xr:uid="{E4738F9E-BA0B-477A-BFE1-779EF2B67ED8}"/>
    <hyperlink ref="B9972" r:id="rId9964" xr:uid="{09C0DDDC-1B07-4E20-AA9D-79A98309B716}"/>
    <hyperlink ref="B9973" r:id="rId9965" xr:uid="{33015B22-DF4C-4D91-A3FE-313988AA4FF8}"/>
    <hyperlink ref="B9974" r:id="rId9966" xr:uid="{D9DEA138-8FF4-4B47-B5C5-2507B6D3347E}"/>
    <hyperlink ref="B9975" r:id="rId9967" xr:uid="{418E590B-B4E2-4DB9-9DB9-D864E370521E}"/>
    <hyperlink ref="B9976" r:id="rId9968" xr:uid="{1066D3EC-2024-4A17-A97F-58C2E26BBE5F}"/>
    <hyperlink ref="B9977" r:id="rId9969" xr:uid="{CAA30288-5382-4871-BC02-B4695C768F1B}"/>
    <hyperlink ref="B9978" r:id="rId9970" xr:uid="{E3C12E4D-0830-4B6A-B36E-3ECC89EB9B70}"/>
    <hyperlink ref="B9979" r:id="rId9971" xr:uid="{290890F9-2B99-4AFF-BB45-BCA92BB51EE1}"/>
    <hyperlink ref="B9980" r:id="rId9972" xr:uid="{4F65CAAF-38E7-434E-AE3A-CC1CF4C9BEDE}"/>
    <hyperlink ref="B9981" r:id="rId9973" xr:uid="{A5E8D373-FE14-485A-8888-93C9A1990340}"/>
    <hyperlink ref="B9982" r:id="rId9974" xr:uid="{3C40A0F2-784F-4488-9211-1286253901E4}"/>
    <hyperlink ref="B9983" r:id="rId9975" xr:uid="{0BC3302D-4B38-4469-AF3C-689B1E16E5A9}"/>
    <hyperlink ref="B9984" r:id="rId9976" xr:uid="{4B683EBB-79F6-49CB-8723-3F412FBF8FEA}"/>
    <hyperlink ref="B9985" r:id="rId9977" xr:uid="{8A6A03C4-731E-4911-A121-28FCCD6F7C97}"/>
    <hyperlink ref="B9986" r:id="rId9978" xr:uid="{8B502F3B-33B3-4542-9AB1-5E5A90BAC8FD}"/>
    <hyperlink ref="B9987" r:id="rId9979" xr:uid="{5BC6E541-3521-41C1-98B4-B5DA04592A0F}"/>
    <hyperlink ref="B9988" r:id="rId9980" xr:uid="{0C60B2C7-3C80-4766-B864-722D3BCCA34F}"/>
    <hyperlink ref="B9989" r:id="rId9981" xr:uid="{3A9B85CE-E5CC-44C1-BD7F-4D9D838F0215}"/>
    <hyperlink ref="B9990" r:id="rId9982" xr:uid="{D68BBBC4-40CA-4A30-A1CC-6826CD2FB8E8}"/>
    <hyperlink ref="B9991" r:id="rId9983" xr:uid="{95087FB8-24C7-498A-AA7B-5D050C9CDD29}"/>
    <hyperlink ref="B9992" r:id="rId9984" xr:uid="{C6C3DAA3-70A2-4302-9F22-2FA55CDACF77}"/>
    <hyperlink ref="B9993" r:id="rId9985" xr:uid="{B2665252-BC1E-4E02-A62E-E310FB72DE3E}"/>
    <hyperlink ref="B9994" r:id="rId9986" xr:uid="{9C1585F6-95C8-4F5C-B291-627E1193765D}"/>
    <hyperlink ref="B9995" r:id="rId9987" xr:uid="{30F6685C-D872-4C29-83D0-D93761C3A719}"/>
    <hyperlink ref="B9996" r:id="rId9988" xr:uid="{E7E2B772-6156-4B07-A444-360E5C3F2300}"/>
    <hyperlink ref="B9997" r:id="rId9989" xr:uid="{0DC408C3-C178-431C-A3B6-97A8C32A687D}"/>
    <hyperlink ref="B9998" r:id="rId9990" xr:uid="{7AF39512-2625-446A-8178-5CC68AAB36A8}"/>
    <hyperlink ref="B9999" r:id="rId9991" xr:uid="{BD0EF571-72C4-4D16-AD99-69399666D150}"/>
    <hyperlink ref="B10000" r:id="rId9992" xr:uid="{E92AF41D-F5C2-49C9-A2E6-E045ED31ADFE}"/>
    <hyperlink ref="B10001" r:id="rId9993" xr:uid="{5598B972-015C-418D-99F6-DE7CD434E83B}"/>
    <hyperlink ref="B10002" r:id="rId9994" xr:uid="{531A5FC5-2883-4DFA-BCEB-FD6A83045623}"/>
    <hyperlink ref="B10003" r:id="rId9995" xr:uid="{CE6E9756-0280-49C3-A169-641D290A50E8}"/>
    <hyperlink ref="B10004" r:id="rId9996" xr:uid="{031816C4-A334-46A5-B989-F06B22F8F821}"/>
    <hyperlink ref="B10005" r:id="rId9997" xr:uid="{B3E3BB8A-A50B-4706-98B2-D37C24A97C57}"/>
    <hyperlink ref="B10006" r:id="rId9998" xr:uid="{032BEB11-711F-41A6-94EF-A70380B5C484}"/>
    <hyperlink ref="B10007" r:id="rId9999" xr:uid="{13CE7AB2-8878-4067-B3C7-EAA15785C241}"/>
    <hyperlink ref="B10008" r:id="rId10000" xr:uid="{22A518F2-4474-413C-A32F-1E76E99AB0D3}"/>
    <hyperlink ref="B10009" r:id="rId10001" xr:uid="{02F72C32-9E97-4001-B28E-913E39A0A93C}"/>
    <hyperlink ref="B10010" r:id="rId10002" xr:uid="{9EF82D05-56BF-4806-9AD7-BC0E321B16E6}"/>
    <hyperlink ref="B10011" r:id="rId10003" xr:uid="{2CECD037-3FD5-4BDA-BDE3-4C000094DAEF}"/>
    <hyperlink ref="B10012" r:id="rId10004" xr:uid="{737BC4D0-FF80-4212-A4D5-B03396E4DC23}"/>
    <hyperlink ref="B10013" r:id="rId10005" xr:uid="{F8DF9D86-94CB-42AE-AA61-A8F3EBC473A3}"/>
    <hyperlink ref="B10014" r:id="rId10006" xr:uid="{1DD71E0A-F27E-4463-A2C2-5CA5868E0242}"/>
    <hyperlink ref="B10015" r:id="rId10007" xr:uid="{8AE6755D-5130-434B-A536-2F76D982A41A}"/>
    <hyperlink ref="B10016" r:id="rId10008" xr:uid="{6A9A12FF-3770-4C5F-8C89-AB3105A6CC39}"/>
    <hyperlink ref="B10017" r:id="rId10009" xr:uid="{46A5C9CA-8D08-4845-90DB-78B3BE242D37}"/>
    <hyperlink ref="B10018" r:id="rId10010" xr:uid="{136C144A-0D62-40CA-AD13-E01A0949041E}"/>
    <hyperlink ref="B10019" r:id="rId10011" xr:uid="{09665AE5-51D3-415E-ADBF-7623F0BDC7B9}"/>
    <hyperlink ref="B10020" r:id="rId10012" xr:uid="{B493D07C-A076-45BD-85A8-79C6FBD88DFE}"/>
    <hyperlink ref="B10021" r:id="rId10013" xr:uid="{EEF94387-77B3-40B5-87AB-75884B5CBFD8}"/>
    <hyperlink ref="B10022" r:id="rId10014" xr:uid="{7C4CD3F0-FF10-4930-B088-5345647E634E}"/>
    <hyperlink ref="B10023" r:id="rId10015" xr:uid="{DB010EFF-AD5B-459B-8C2A-7ABB97758E7E}"/>
    <hyperlink ref="B10024" r:id="rId10016" xr:uid="{46DD7F2F-4B7F-4489-A1A1-C15FC02EE032}"/>
    <hyperlink ref="B10025" r:id="rId10017" xr:uid="{5D17FC91-05FC-4DE9-BDF8-40A562D438F8}"/>
    <hyperlink ref="B10026" r:id="rId10018" xr:uid="{C1F6CC5A-B85C-447B-A861-F95BD361A6B3}"/>
    <hyperlink ref="B10027" r:id="rId10019" xr:uid="{2BCAD1AA-658A-4763-A5F2-A2B071D9CBEE}"/>
    <hyperlink ref="B10028" r:id="rId10020" xr:uid="{F7FDA5D8-AE9D-4111-89C7-65CDEED646F7}"/>
    <hyperlink ref="B10029" r:id="rId10021" xr:uid="{050F7C1D-ACC8-45FF-8E6D-52D1680D398E}"/>
    <hyperlink ref="B10030" r:id="rId10022" xr:uid="{ADE0C0DB-07E1-4E67-BD25-DBB8BD311582}"/>
    <hyperlink ref="B10031" r:id="rId10023" xr:uid="{14263BF5-E789-4FC4-8ECB-800A7B732968}"/>
    <hyperlink ref="B10032" r:id="rId10024" xr:uid="{E840E1F7-82F2-4BEC-86A7-AB045B4D4B49}"/>
    <hyperlink ref="B10033" r:id="rId10025" xr:uid="{946127F2-5962-4F2D-BBDF-B707FC770799}"/>
    <hyperlink ref="B10034" r:id="rId10026" xr:uid="{65E07B6A-1D9C-40DA-BE61-FF4ABDB3DCE7}"/>
    <hyperlink ref="B10035" r:id="rId10027" xr:uid="{F9C49288-A0FA-4B16-8611-5ED3AF7D4DCE}"/>
    <hyperlink ref="B10036" r:id="rId10028" xr:uid="{5B680212-86EE-4720-9F0B-74C99925CF7D}"/>
    <hyperlink ref="B10037" r:id="rId10029" xr:uid="{87963489-D507-4DB4-8D87-50328CA7AEE8}"/>
    <hyperlink ref="B10038" r:id="rId10030" xr:uid="{FF15984E-9EB3-4B0A-96B0-E30349EC9A83}"/>
    <hyperlink ref="B10039" r:id="rId10031" xr:uid="{625BDD7C-95C1-46FC-9489-2CF46D63D4AB}"/>
    <hyperlink ref="B10040" r:id="rId10032" xr:uid="{8F437CC4-8886-44D8-A3DA-0E99FBC7D811}"/>
    <hyperlink ref="B10041" r:id="rId10033" xr:uid="{D83EEE71-833E-4680-A386-604C0CFE1CB2}"/>
    <hyperlink ref="B10042" r:id="rId10034" xr:uid="{510517EF-B30A-4873-9589-50C08EE20B8F}"/>
    <hyperlink ref="B10043" r:id="rId10035" xr:uid="{176AB0A4-94AA-4270-9574-4BFFB76238B2}"/>
    <hyperlink ref="B10044" r:id="rId10036" xr:uid="{2D4D7845-CA67-45D8-B3D6-9ED2643DE69B}"/>
    <hyperlink ref="B10045" r:id="rId10037" xr:uid="{FC0561BD-3DD5-4E0D-BD48-B30B6E760C7F}"/>
    <hyperlink ref="B10046" r:id="rId10038" xr:uid="{DC24F2FF-CE9D-4E46-9430-F141504B63D5}"/>
    <hyperlink ref="B10047" r:id="rId10039" xr:uid="{F9E4085C-3613-4758-A9FA-64531D3F1BFE}"/>
    <hyperlink ref="B10048" r:id="rId10040" xr:uid="{E71659E4-4DE3-411E-80FF-20788917051C}"/>
    <hyperlink ref="B10049" r:id="rId10041" xr:uid="{822CBE43-A540-4534-B99D-4BD1F303A63E}"/>
    <hyperlink ref="B10050" r:id="rId10042" xr:uid="{D303BC02-50C8-456B-8918-2269EE084B20}"/>
    <hyperlink ref="B10051" r:id="rId10043" xr:uid="{F820AF3D-75B7-4D1E-9AB3-7AADF4228E27}"/>
    <hyperlink ref="B10052" r:id="rId10044" xr:uid="{C8F1F5CE-41DF-410D-9E57-C342DDC430BF}"/>
    <hyperlink ref="B10053" r:id="rId10045" xr:uid="{7451C007-AC6E-4403-BDFC-0AADA36F33F7}"/>
    <hyperlink ref="B10054" r:id="rId10046" xr:uid="{705D577C-6C33-45FC-970A-2CC7D22F2CFC}"/>
    <hyperlink ref="B10055" r:id="rId10047" xr:uid="{0026DF92-8E2A-4BBC-8EAF-F0B62A30E5EC}"/>
    <hyperlink ref="B10056" r:id="rId10048" xr:uid="{9EC00608-08E3-4CF1-B1FE-676EEDC41A64}"/>
    <hyperlink ref="B10057" r:id="rId10049" xr:uid="{219B5C17-F755-4D41-9B20-E26089B0FD15}"/>
    <hyperlink ref="B10058" r:id="rId10050" xr:uid="{C7E25DF7-7D70-4402-AD2E-8B9D5E196567}"/>
    <hyperlink ref="B10059" r:id="rId10051" xr:uid="{3D23739F-246A-42D5-AF5A-76B28619430F}"/>
    <hyperlink ref="B10060" r:id="rId10052" xr:uid="{D4CAC170-A52A-4AFD-86C0-D30C5054D4D9}"/>
    <hyperlink ref="B10061" r:id="rId10053" xr:uid="{39CE9FF8-92E7-4EF5-9130-B55271828E5E}"/>
    <hyperlink ref="B10062" r:id="rId10054" xr:uid="{02FF3E6F-CB46-4A8F-8F53-89077A4014C0}"/>
    <hyperlink ref="B10063" r:id="rId10055" xr:uid="{3CFCD7FE-DD4D-472F-8F06-606206510643}"/>
    <hyperlink ref="B10064" r:id="rId10056" xr:uid="{2D52966E-5EF5-4772-A462-8E59BD44036B}"/>
    <hyperlink ref="B10065" r:id="rId10057" xr:uid="{3F03481F-34D8-45E9-9FBB-7D71ABA9C836}"/>
    <hyperlink ref="B10066" r:id="rId10058" xr:uid="{64635F47-1575-46FA-AD9B-CEF740B8AB21}"/>
    <hyperlink ref="B10067" r:id="rId10059" xr:uid="{7CD92FB2-82F9-4E0C-9881-39E7D085B85A}"/>
    <hyperlink ref="B10068" r:id="rId10060" xr:uid="{3F0E36A7-FCF6-45BB-A91D-019956C0BCAE}"/>
    <hyperlink ref="B10069" r:id="rId10061" xr:uid="{B338E51E-32B0-4C81-9B21-39DE6B74C39A}"/>
    <hyperlink ref="B10070" r:id="rId10062" xr:uid="{C364C6D0-60A2-4D9B-AD21-F94C4D4AC7FE}"/>
    <hyperlink ref="B10071" r:id="rId10063" xr:uid="{6C97FE11-2032-43A1-8579-8D1F9B0E6217}"/>
    <hyperlink ref="B10072" r:id="rId10064" xr:uid="{755551A8-FA7B-4DE1-8E14-5315F0BCD93B}"/>
    <hyperlink ref="B10073" r:id="rId10065" xr:uid="{554B275C-DEA6-4E5E-A705-6B539F12169C}"/>
    <hyperlink ref="B10074" r:id="rId10066" xr:uid="{4BD97C45-04FC-430E-BA9A-48F2F4BB58DA}"/>
    <hyperlink ref="B10075" r:id="rId10067" xr:uid="{8163849C-48A7-4E5C-8D72-15B2EAAE5A4F}"/>
    <hyperlink ref="B10076" r:id="rId10068" xr:uid="{15E65B00-8E87-45B7-9310-AB085DB752B8}"/>
    <hyperlink ref="B10077" r:id="rId10069" xr:uid="{FD795E6F-01E0-494C-AB92-9745035C946B}"/>
    <hyperlink ref="B10078" r:id="rId10070" xr:uid="{ABD618A1-AD04-49B7-9344-1DB1EBDEAB19}"/>
    <hyperlink ref="B10079" r:id="rId10071" xr:uid="{B8F1C4F2-3FB2-44A6-A6E0-2757F8906F7E}"/>
    <hyperlink ref="B10080" r:id="rId10072" xr:uid="{DC3E6335-607D-468E-97B5-587EF7CDEBB5}"/>
    <hyperlink ref="B10081" r:id="rId10073" xr:uid="{295BEA17-2673-41BC-B75F-B46C87030D9A}"/>
    <hyperlink ref="B10082" r:id="rId10074" xr:uid="{0A41C345-977E-40B4-89B0-DBAE5F62B389}"/>
    <hyperlink ref="B10083" r:id="rId10075" xr:uid="{66F1068E-DE22-45D6-9B89-CE99E59E1767}"/>
    <hyperlink ref="B10084" r:id="rId10076" xr:uid="{AC33C30A-966E-4378-90AA-BCB0E748BFC1}"/>
    <hyperlink ref="B10085" r:id="rId10077" xr:uid="{6DBC08C5-FCD6-42EE-A72D-6CA25F8E6827}"/>
    <hyperlink ref="B10086" r:id="rId10078" xr:uid="{A0B48485-2686-401D-990C-8B269227E28A}"/>
    <hyperlink ref="B10087" r:id="rId10079" xr:uid="{3BD047A0-D05A-4313-BFAF-195D2272250E}"/>
    <hyperlink ref="B10088" r:id="rId10080" xr:uid="{F470414B-43E0-41A2-A554-B17655C9A730}"/>
    <hyperlink ref="B10089" r:id="rId10081" xr:uid="{79D229D8-6A34-4497-AE7B-6723505766C2}"/>
    <hyperlink ref="B10090" r:id="rId10082" xr:uid="{CA461E6E-CB0D-4224-8DE4-693861A4491A}"/>
    <hyperlink ref="B10091" r:id="rId10083" xr:uid="{03B68F40-F744-4272-BFE0-412D312ECEC3}"/>
    <hyperlink ref="B10092" r:id="rId10084" xr:uid="{B4E3DF82-62CE-4C83-8936-44EA2AA9D715}"/>
    <hyperlink ref="B10093" r:id="rId10085" xr:uid="{9BF41790-7AB2-4187-B11D-16945A13C4CD}"/>
    <hyperlink ref="B10094" r:id="rId10086" xr:uid="{ADF44D81-D408-4C29-8845-E63EC86A6CF9}"/>
    <hyperlink ref="B10095" r:id="rId10087" xr:uid="{3E869809-083F-4123-95C5-C183B81B22AA}"/>
    <hyperlink ref="B10096" r:id="rId10088" xr:uid="{67D803A0-2F9F-4C7B-9DB8-79616D4EF325}"/>
    <hyperlink ref="B10097" r:id="rId10089" xr:uid="{218485C1-83F0-4401-A094-E3C7D658ABD9}"/>
    <hyperlink ref="B10098" r:id="rId10090" xr:uid="{30F852EC-4B17-43EF-BCBF-3C680A25C7D1}"/>
    <hyperlink ref="B10099" r:id="rId10091" xr:uid="{0C0723A5-B2E2-45BC-A52A-0B8BC60969CA}"/>
    <hyperlink ref="B10100" r:id="rId10092" xr:uid="{1787F431-86AA-4C84-B3A6-5D1DE5CCF9F1}"/>
    <hyperlink ref="B10101" r:id="rId10093" xr:uid="{5F13F75A-139F-4B82-852D-E1C0430B0FC1}"/>
    <hyperlink ref="B10102" r:id="rId10094" xr:uid="{AEDAED34-BA55-4AA8-9C7A-F5798F71E72A}"/>
    <hyperlink ref="B10103" r:id="rId10095" xr:uid="{1D82EE17-DE6E-4967-A5B2-363365BA551D}"/>
    <hyperlink ref="B10104" r:id="rId10096" xr:uid="{7F82322B-636B-44D6-9B0C-E49A080EF955}"/>
    <hyperlink ref="B10105" r:id="rId10097" xr:uid="{00279021-B6E5-4FB2-803F-F8B5C08B7718}"/>
    <hyperlink ref="B10106" r:id="rId10098" xr:uid="{061CB54D-500D-4826-9216-0C77E04856C7}"/>
    <hyperlink ref="B10107" r:id="rId10099" xr:uid="{8F2DCC81-865F-48F7-B5B7-40B8C86C96DF}"/>
    <hyperlink ref="B10108" r:id="rId10100" xr:uid="{97FBDE8D-AF2D-425B-803E-01FD81FAFC02}"/>
    <hyperlink ref="B10109" r:id="rId10101" xr:uid="{21E46710-44AD-4086-AE62-C906C3E135AB}"/>
    <hyperlink ref="B10110" r:id="rId10102" xr:uid="{D33E5A71-1B57-42F1-AADE-15161278768B}"/>
    <hyperlink ref="B10111" r:id="rId10103" xr:uid="{68E7993B-1696-4938-9A76-4775382B40A0}"/>
    <hyperlink ref="B10112" r:id="rId10104" xr:uid="{E9FD30F3-2CEB-465B-BB52-FDAAC501320C}"/>
    <hyperlink ref="B10113" r:id="rId10105" xr:uid="{3752B144-AD91-4AFA-9508-29982816310F}"/>
    <hyperlink ref="B10114" r:id="rId10106" xr:uid="{59673001-4773-4CE9-AB20-052B7B20AF19}"/>
    <hyperlink ref="B10115" r:id="rId10107" xr:uid="{2403CD76-7E90-4C62-A942-CE9F8895D3EA}"/>
    <hyperlink ref="B10116" r:id="rId10108" xr:uid="{EAA1B728-2D6E-42BF-A460-70B6A3F3854D}"/>
    <hyperlink ref="B10117" r:id="rId10109" xr:uid="{D73F1A30-F721-44FF-B08B-CC3C2C16AC8E}"/>
    <hyperlink ref="B10118" r:id="rId10110" xr:uid="{AC1DB3A4-B03F-4335-9172-D89395A55416}"/>
    <hyperlink ref="B10119" r:id="rId10111" xr:uid="{0F4C8FE8-DA8A-41A4-B4C9-882EF3D7CB6B}"/>
    <hyperlink ref="B10120" r:id="rId10112" xr:uid="{C61CC792-4BC6-4C00-AFB4-1676A0F996E3}"/>
    <hyperlink ref="B10121" r:id="rId10113" xr:uid="{BD2DAF89-ACB1-43D3-B65C-E5D03AC25C88}"/>
    <hyperlink ref="B10122" r:id="rId10114" xr:uid="{0B8BB35E-01F5-423A-8DE9-37ADBE49FA16}"/>
    <hyperlink ref="B10123" r:id="rId10115" xr:uid="{3290FBED-BAEB-4A67-B1A9-CA2AA1360A0E}"/>
    <hyperlink ref="B10124" r:id="rId10116" xr:uid="{6BE441FF-A8DD-4DFA-80A0-46B1A126CE4A}"/>
    <hyperlink ref="B10125" r:id="rId10117" xr:uid="{1C8E512B-55B0-46DE-8615-DEBBC67E8797}"/>
    <hyperlink ref="B10126" r:id="rId10118" xr:uid="{8065001D-1C8F-4F11-B61F-B0B8D91B932C}"/>
    <hyperlink ref="B10127" r:id="rId10119" xr:uid="{DCDC204F-3072-41E3-9CCE-7091756EB3A9}"/>
    <hyperlink ref="B10128" r:id="rId10120" xr:uid="{0F48A188-129F-45F3-8435-AB147C7FEEFA}"/>
    <hyperlink ref="B10129" r:id="rId10121" xr:uid="{862E20B7-EFD5-4A3B-8173-D8DCFBB3CE2B}"/>
    <hyperlink ref="B10130" r:id="rId10122" xr:uid="{0857DDF4-83A6-4625-8DD2-B10DE8BC2566}"/>
    <hyperlink ref="B10131" r:id="rId10123" xr:uid="{880A7B1A-AD0F-4159-896C-094B759281F9}"/>
    <hyperlink ref="B10132" r:id="rId10124" xr:uid="{DB590B86-2824-417B-909D-98B7BD9CCF11}"/>
    <hyperlink ref="B10133" r:id="rId10125" xr:uid="{0BE03479-F376-49D6-BF61-0244F695C7F9}"/>
    <hyperlink ref="B10134" r:id="rId10126" xr:uid="{C4C5735A-F372-43AC-B797-ADBDDEF9B294}"/>
    <hyperlink ref="B10135" r:id="rId10127" xr:uid="{D14020CD-E9CF-4BE5-8029-794BE512AD3C}"/>
    <hyperlink ref="B10136" r:id="rId10128" xr:uid="{1021C745-B450-4EDC-B155-F60AA483E81A}"/>
    <hyperlink ref="B10137" r:id="rId10129" xr:uid="{DA4C60AC-269B-469E-B38B-AD01B10EF6C5}"/>
    <hyperlink ref="B10138" r:id="rId10130" xr:uid="{12CD3BBF-EFA7-4B17-A45E-DBB0191F3498}"/>
    <hyperlink ref="B10139" r:id="rId10131" xr:uid="{CBA9E725-2A31-4A8C-A43A-D2C81F340DF1}"/>
    <hyperlink ref="B10140" r:id="rId10132" xr:uid="{4D59DDC6-F695-4601-ACA5-67F0EDCEE4F6}"/>
    <hyperlink ref="B10141" r:id="rId10133" xr:uid="{0C7C274E-3D36-48CA-9095-9DEDB1176FCC}"/>
    <hyperlink ref="B10142" r:id="rId10134" xr:uid="{942B4CAF-3A11-4B1F-B025-30D705CE8120}"/>
    <hyperlink ref="B10143" r:id="rId10135" xr:uid="{865AE2FE-61E4-4AFA-AD0B-B3992563A494}"/>
    <hyperlink ref="B10144" r:id="rId10136" xr:uid="{7E7CF27B-106B-4B1C-91F6-C80871A6CC51}"/>
    <hyperlink ref="B10145" r:id="rId10137" xr:uid="{9C45DEA8-2B8E-43C9-AB66-8F4124729FF8}"/>
    <hyperlink ref="B10146" r:id="rId10138" xr:uid="{A3600B0F-577B-4A1C-9E79-1CFAB55A2E5B}"/>
    <hyperlink ref="B10147" r:id="rId10139" xr:uid="{F6B1218B-060F-4FF1-8F0F-E93A1EC3EBCD}"/>
    <hyperlink ref="B10148" r:id="rId10140" xr:uid="{BB058EDE-3B6B-4E66-8BB5-9C5501C6C42F}"/>
    <hyperlink ref="B10149" r:id="rId10141" xr:uid="{D0FA6633-1FE3-4CF8-BB99-864120E179A3}"/>
    <hyperlink ref="B10150" r:id="rId10142" xr:uid="{AA3758C1-6CB0-425A-ADA3-100A0B5FFB04}"/>
    <hyperlink ref="B10151" r:id="rId10143" xr:uid="{B7C18204-6738-4A27-89B8-42A3938839AF}"/>
    <hyperlink ref="B10152" r:id="rId10144" xr:uid="{91E1B8D8-A305-4D7A-A0CC-D3D72BF0CD93}"/>
    <hyperlink ref="B10153" r:id="rId10145" xr:uid="{DD723C9A-E2BE-49D5-81C2-EB10A4DB3D01}"/>
    <hyperlink ref="B10154" r:id="rId10146" xr:uid="{F99E7F94-9B4F-4697-8F67-954D7C623E6D}"/>
    <hyperlink ref="B10155" r:id="rId10147" xr:uid="{83AA7FD7-E19D-42E9-9E77-321BFF100B07}"/>
    <hyperlink ref="B10156" r:id="rId10148" xr:uid="{6AFCA520-BDA6-416B-A8D8-A91168E63836}"/>
    <hyperlink ref="B10157" r:id="rId10149" xr:uid="{64376C7B-18DB-4994-A6E2-1D3F494FA5AA}"/>
    <hyperlink ref="B10158" r:id="rId10150" xr:uid="{1DC59E2E-64CA-4230-8B79-7AD463953B64}"/>
    <hyperlink ref="B10159" r:id="rId10151" xr:uid="{1E7A4918-0FE7-4089-AEAC-BC712A3CE72F}"/>
    <hyperlink ref="B10160" r:id="rId10152" xr:uid="{4F83658C-7550-4B87-8BBD-D522C960417D}"/>
    <hyperlink ref="B10161" r:id="rId10153" xr:uid="{684931FD-581C-4570-8BC5-692B06DD8473}"/>
    <hyperlink ref="B10162" r:id="rId10154" xr:uid="{2FE31FB8-D900-4C32-95FB-4F47BB898C78}"/>
    <hyperlink ref="B10163" r:id="rId10155" xr:uid="{7B93C983-020D-429B-9105-8D6DE052BAEF}"/>
    <hyperlink ref="B10164" r:id="rId10156" xr:uid="{A3CD8B2C-1260-42D8-986A-1A41BC2ECA5E}"/>
    <hyperlink ref="B10165" r:id="rId10157" xr:uid="{287C367A-063E-4E2B-9A8E-3E1A07231442}"/>
    <hyperlink ref="B10166" r:id="rId10158" xr:uid="{051FD171-FD36-4DD2-BD93-E2857F567991}"/>
    <hyperlink ref="B10167" r:id="rId10159" xr:uid="{D0ED72B4-336B-4A83-AEE6-281ECE6485AF}"/>
    <hyperlink ref="B10168" r:id="rId10160" xr:uid="{0A6A18E5-62A8-48D5-96BA-6EF0E558D362}"/>
    <hyperlink ref="B10169" r:id="rId10161" xr:uid="{2B9BD617-8191-4283-827A-C6B4A6A1E0BF}"/>
    <hyperlink ref="B10170" r:id="rId10162" xr:uid="{836A62A9-1A45-410B-BC84-7E0653426A2D}"/>
    <hyperlink ref="B10171" r:id="rId10163" xr:uid="{9A5D66BE-F37B-4D47-8F6F-145E48CF72DF}"/>
    <hyperlink ref="B10172" r:id="rId10164" xr:uid="{32ED875D-058E-4C80-A236-DD325E59D3AC}"/>
    <hyperlink ref="B10173" r:id="rId10165" xr:uid="{C6474AF8-1434-404A-B615-1B181E45D5C6}"/>
    <hyperlink ref="B10174" r:id="rId10166" xr:uid="{49C9617F-CD61-478F-B69E-9CA5C1E8AA39}"/>
    <hyperlink ref="B10175" r:id="rId10167" xr:uid="{1D09BFAC-A504-4D2D-BF12-6812A1247D4F}"/>
    <hyperlink ref="B10176" r:id="rId10168" xr:uid="{2FFADFAE-B4C2-4CB2-BB1D-6C70CE1E2ED3}"/>
    <hyperlink ref="B10177" r:id="rId10169" xr:uid="{33201D9D-C1EB-4FD8-BC9C-A646A9B16190}"/>
    <hyperlink ref="B10178" r:id="rId10170" xr:uid="{736BC57B-A711-45BD-A24F-58B9E479A553}"/>
    <hyperlink ref="B10179" r:id="rId10171" xr:uid="{EEC30C5F-27B5-4108-A770-86F49D4D28E7}"/>
    <hyperlink ref="B10180" r:id="rId10172" xr:uid="{62A1FE93-7A39-42E5-8C78-7C958C977836}"/>
    <hyperlink ref="B10181" r:id="rId10173" xr:uid="{4C20ED87-4CE3-42F4-B426-6908AE9ED24B}"/>
    <hyperlink ref="B10182" r:id="rId10174" xr:uid="{F950B394-670B-4E01-AF74-5B7CA54935FD}"/>
    <hyperlink ref="B10183" r:id="rId10175" xr:uid="{2AF65FF9-A8EA-4CC7-B648-8AFD9BCEF3E6}"/>
    <hyperlink ref="B10184" r:id="rId10176" xr:uid="{8E15DDED-B6FD-403B-8BE5-C51E39289E07}"/>
    <hyperlink ref="B10185" r:id="rId10177" xr:uid="{583A8172-1C9D-430E-BF87-399996DF4CB0}"/>
    <hyperlink ref="B10186" r:id="rId10178" xr:uid="{A766F9D2-4A2D-4917-B159-796A7157D1C6}"/>
    <hyperlink ref="B10187" r:id="rId10179" xr:uid="{B6A54B24-C6C7-4D78-825B-0350F6BBD4D3}"/>
    <hyperlink ref="B10188" r:id="rId10180" xr:uid="{AD014786-E062-4E14-A353-68AF2E1F8569}"/>
    <hyperlink ref="B10189" r:id="rId10181" xr:uid="{2674C7AD-1339-438B-B5FE-EBD9657D40FC}"/>
    <hyperlink ref="B10190" r:id="rId10182" xr:uid="{0C5B6209-5553-4FA1-971C-F0BEB66916B5}"/>
    <hyperlink ref="B10191" r:id="rId10183" xr:uid="{73111819-501E-480D-A911-AD93B4287EA4}"/>
    <hyperlink ref="B10192" r:id="rId10184" xr:uid="{F54EECB8-228B-4C13-8672-931044B09EB8}"/>
    <hyperlink ref="B10193" r:id="rId10185" xr:uid="{FC7FA1B6-65E9-4BE6-A189-93016E58F9CB}"/>
    <hyperlink ref="B10194" r:id="rId10186" xr:uid="{FD7504D6-28FF-4E7B-80E9-C3378AED1D6E}"/>
    <hyperlink ref="B10195" r:id="rId10187" xr:uid="{D4B8D1FC-446E-45F9-BA6E-04A3E16697B1}"/>
    <hyperlink ref="B10196" r:id="rId10188" xr:uid="{71EE0D98-BBC9-4588-916D-E738524C81EA}"/>
    <hyperlink ref="B10197" r:id="rId10189" xr:uid="{BAE40AA6-48C6-4FA1-8FCB-4577B3139456}"/>
    <hyperlink ref="B10198" r:id="rId10190" xr:uid="{0E034856-D868-48D8-BC96-D9CC73AFD664}"/>
    <hyperlink ref="B10199" r:id="rId10191" xr:uid="{26D581BA-030C-4A00-BBF8-B13E40335F4C}"/>
    <hyperlink ref="B10200" r:id="rId10192" xr:uid="{89C7F3AE-2F59-4770-BDE2-7BFBDBE76CB2}"/>
    <hyperlink ref="B10201" r:id="rId10193" xr:uid="{455BB448-33AD-4CAB-863D-A8FE6F434F0F}"/>
    <hyperlink ref="B10202" r:id="rId10194" xr:uid="{300335BC-7D39-4AAF-888F-73B8B020B94E}"/>
    <hyperlink ref="B10203" r:id="rId10195" xr:uid="{E3FF2339-51F3-482D-ACA5-22CB8F4E70CB}"/>
    <hyperlink ref="B10204" r:id="rId10196" xr:uid="{EDEA2753-BFFB-4EA5-AA32-FF3B8FF0A86C}"/>
    <hyperlink ref="B10205" r:id="rId10197" xr:uid="{8FD4B443-44F3-4472-B278-A7E72C2379EC}"/>
    <hyperlink ref="B10206" r:id="rId10198" xr:uid="{5DEFF827-E7B1-4CB8-9125-BFD925143285}"/>
    <hyperlink ref="B10207" r:id="rId10199" xr:uid="{7DE824D4-4CD1-4BD5-A97D-EB9C1AADB762}"/>
    <hyperlink ref="B10208" r:id="rId10200" xr:uid="{166C0D13-FD59-4739-BBE1-0407FEE0D147}"/>
    <hyperlink ref="B10209" r:id="rId10201" xr:uid="{1469274F-E630-4DE3-8ECA-983E10907102}"/>
    <hyperlink ref="B10210" r:id="rId10202" xr:uid="{30EEDB5E-DA2E-4354-8C82-635323E02C02}"/>
    <hyperlink ref="B10211" r:id="rId10203" xr:uid="{6ABAD38A-C477-4D62-914B-96933E87FAD8}"/>
    <hyperlink ref="B10212" r:id="rId10204" xr:uid="{F744A381-3C05-4E71-9C6F-C69820B32D80}"/>
    <hyperlink ref="B10213" r:id="rId10205" xr:uid="{A14A287F-1182-4D81-95FC-DEF0094AD278}"/>
    <hyperlink ref="B10214" r:id="rId10206" xr:uid="{24057649-F151-43E8-B120-9CBC5DD707FC}"/>
    <hyperlink ref="B10215" r:id="rId10207" xr:uid="{03C900B6-3BF5-4479-800B-BB0B916ACFE6}"/>
    <hyperlink ref="B10216" r:id="rId10208" xr:uid="{94F0D8F8-9B5C-4871-81A4-FBDCB0B5807C}"/>
    <hyperlink ref="B10217" r:id="rId10209" xr:uid="{B12F2B2B-F3DD-461F-9445-89C7EF811E99}"/>
    <hyperlink ref="B10218" r:id="rId10210" xr:uid="{14DCCF0B-97A9-4465-B217-4B850DC8B9CE}"/>
    <hyperlink ref="B10219" r:id="rId10211" xr:uid="{4B75C4D5-175E-4D80-9AA6-37ABAEAAC8EC}"/>
    <hyperlink ref="B10220" r:id="rId10212" xr:uid="{5B393FAB-043D-4304-BAD9-7722A52D8053}"/>
    <hyperlink ref="B10221" r:id="rId10213" xr:uid="{7DD508AA-882F-4FFB-8ACC-11574706272C}"/>
    <hyperlink ref="B10222" r:id="rId10214" xr:uid="{8BF0B10F-1BBB-423C-9742-C6737303BF8F}"/>
    <hyperlink ref="B10223" r:id="rId10215" xr:uid="{6590EFB8-8533-4DF1-815E-613B2205243D}"/>
    <hyperlink ref="B10224" r:id="rId10216" xr:uid="{E56F08C2-8565-4169-823A-FA6AA97225C1}"/>
    <hyperlink ref="B10225" r:id="rId10217" xr:uid="{75C4F48B-04D1-4823-B346-0AC0D6C9EB61}"/>
    <hyperlink ref="B10226" r:id="rId10218" xr:uid="{AA4D54A5-B77E-44F4-9E5E-6C19091C22DA}"/>
    <hyperlink ref="B10227" r:id="rId10219" xr:uid="{6A86198A-09EA-4023-977C-69F7F2C0BCD8}"/>
    <hyperlink ref="B10228" r:id="rId10220" xr:uid="{8EFC035F-E0C4-43D1-9AA6-37CB25F76026}"/>
    <hyperlink ref="B10229" r:id="rId10221" xr:uid="{356F83C2-DC8D-4C7B-A484-3DD0D281982E}"/>
    <hyperlink ref="B10230" r:id="rId10222" xr:uid="{A461F14C-0ED4-419A-B8F5-E28F14CF00B8}"/>
    <hyperlink ref="B10231" r:id="rId10223" xr:uid="{1A9C872F-F111-4BBF-8525-F9921BF34A9A}"/>
    <hyperlink ref="B10232" r:id="rId10224" xr:uid="{C6DF57D1-BFD1-4950-843B-15EB0AF7C14D}"/>
    <hyperlink ref="B10233" r:id="rId10225" xr:uid="{0762CC87-EC7A-40DE-90FB-2CA3BD074837}"/>
    <hyperlink ref="B10234" r:id="rId10226" xr:uid="{95BA9675-1324-41BB-8364-62A81D81102C}"/>
    <hyperlink ref="B10235" r:id="rId10227" xr:uid="{FAFADA56-E9BC-4FAC-9B09-26844C81E7FB}"/>
    <hyperlink ref="B10236" r:id="rId10228" xr:uid="{BAE66835-BCA6-4AC5-A85C-1882F7A14299}"/>
    <hyperlink ref="B10237" r:id="rId10229" xr:uid="{4C1E5FB3-11DC-4410-A69F-AC33D38A68C1}"/>
    <hyperlink ref="B10238" r:id="rId10230" xr:uid="{1485F0E1-C4C5-4B0C-A638-CF106D85F8DF}"/>
    <hyperlink ref="B10239" r:id="rId10231" xr:uid="{B0861FDC-EF37-446E-9677-6D78DFE59726}"/>
    <hyperlink ref="B10240" r:id="rId10232" xr:uid="{DA46C1D1-46FE-4683-8BDB-A203E903CCF4}"/>
    <hyperlink ref="B10241" r:id="rId10233" xr:uid="{97CA3916-935E-4D08-A4EC-98F44DA0DFB5}"/>
    <hyperlink ref="B10242" r:id="rId10234" xr:uid="{2C1B452D-3DCC-4B0B-A06A-6B296923DEF6}"/>
    <hyperlink ref="B10243" r:id="rId10235" xr:uid="{C00861E7-B558-454E-A8DA-616691D07D18}"/>
    <hyperlink ref="B10244" r:id="rId10236" xr:uid="{3D747653-DC4C-44CC-A272-C108FE181A28}"/>
    <hyperlink ref="B10245" r:id="rId10237" xr:uid="{25948EDF-83DF-41CD-9B65-959169B46C17}"/>
    <hyperlink ref="B10246" r:id="rId10238" xr:uid="{536392B0-4923-4B44-A4A1-7C87D0CF9A5D}"/>
    <hyperlink ref="B10247" r:id="rId10239" xr:uid="{14364EF0-1B8B-4B9C-A26B-E018C734F2EF}"/>
    <hyperlink ref="B10248" r:id="rId10240" xr:uid="{AEA38145-CAC8-43CF-B077-7760EAEF9569}"/>
    <hyperlink ref="B10249" r:id="rId10241" xr:uid="{2393B39D-1EDF-4230-B4D6-2ACEF11894EC}"/>
    <hyperlink ref="B10250" r:id="rId10242" xr:uid="{900E6F93-185B-49FA-A654-CF3C6EC0C949}"/>
    <hyperlink ref="B10251" r:id="rId10243" xr:uid="{2CF7C012-F103-47D3-A0AD-4E738FCA6B27}"/>
    <hyperlink ref="B10252" r:id="rId10244" xr:uid="{17E8E22D-34B1-45B6-8B5B-C4075EB947FE}"/>
    <hyperlink ref="B10253" r:id="rId10245" xr:uid="{B073C5B1-7FB3-4E26-B406-45E23C154045}"/>
    <hyperlink ref="B10254" r:id="rId10246" xr:uid="{406012FA-B446-4DCC-AC40-8A85725B41FE}"/>
    <hyperlink ref="B10255" r:id="rId10247" xr:uid="{B53A978E-9FCA-4DD8-8070-584EC65297A9}"/>
    <hyperlink ref="B10256" r:id="rId10248" xr:uid="{34F688B4-6A6A-4448-8CF1-5B2FA1279DEB}"/>
    <hyperlink ref="B10257" r:id="rId10249" xr:uid="{20A4503B-CACF-4529-A0A9-4BBE17B4E038}"/>
    <hyperlink ref="B10258" r:id="rId10250" xr:uid="{952938F9-BD04-4B28-8B73-04C086577FC2}"/>
    <hyperlink ref="B10259" r:id="rId10251" xr:uid="{E93F9F07-1908-41F8-AD77-2E0EF80C2DBE}"/>
    <hyperlink ref="B10260" r:id="rId10252" xr:uid="{E7CF0B4B-090F-4BC0-A138-B2B2C273519B}"/>
    <hyperlink ref="B10261" r:id="rId10253" xr:uid="{A785ECE3-4001-4525-94E3-DA276221249A}"/>
    <hyperlink ref="B10262" r:id="rId10254" xr:uid="{56BB71E0-13B5-4A95-B764-238302662159}"/>
    <hyperlink ref="B10263" r:id="rId10255" xr:uid="{9BCD077A-6131-4A06-AB15-16D704B10DE4}"/>
    <hyperlink ref="B10264" r:id="rId10256" xr:uid="{E5493256-D2C5-44CF-9777-9774C74EF908}"/>
    <hyperlink ref="B10265" r:id="rId10257" xr:uid="{1443250E-48EC-49E3-9AFC-E4D0A3A1FAF9}"/>
    <hyperlink ref="B10266" r:id="rId10258" xr:uid="{B02BF075-6978-4B8E-9987-94CC4C51FE0A}"/>
    <hyperlink ref="B10267" r:id="rId10259" xr:uid="{6CA8E077-8C3F-4704-AAA0-352BFD5EAD1F}"/>
    <hyperlink ref="B10268" r:id="rId10260" xr:uid="{3C311EF9-0F60-4459-9875-431250CEE09E}"/>
    <hyperlink ref="B10269" r:id="rId10261" xr:uid="{7AD33999-E700-4976-8855-9F06D66ED8F6}"/>
    <hyperlink ref="B10270" r:id="rId10262" xr:uid="{989A9905-22A8-4B1F-94A1-5B0BA024DAB1}"/>
    <hyperlink ref="B10271" r:id="rId10263" xr:uid="{1A30EE81-DDB1-4ABC-AC53-6295B702D286}"/>
    <hyperlink ref="B10272" r:id="rId10264" xr:uid="{A529957A-EFAD-433A-B6C4-4463529ADD15}"/>
    <hyperlink ref="B10273" r:id="rId10265" xr:uid="{A0B84433-11C1-46BB-97AD-85696AD70956}"/>
    <hyperlink ref="B10274" r:id="rId10266" xr:uid="{84693A08-DA4C-4C42-94A4-891EACFE1893}"/>
    <hyperlink ref="B10275" r:id="rId10267" xr:uid="{05EACB09-7DC4-44F9-831D-A13D71A1D87B}"/>
    <hyperlink ref="B10276" r:id="rId10268" xr:uid="{21419049-51E4-49F2-9FF0-892408DF4714}"/>
    <hyperlink ref="B10277" r:id="rId10269" xr:uid="{358A7281-B7F8-4419-B465-E68FFC2D8937}"/>
    <hyperlink ref="B10278" r:id="rId10270" xr:uid="{ECC57455-AFB9-48A4-A37A-D68A9306AE2D}"/>
    <hyperlink ref="B10279" r:id="rId10271" xr:uid="{A9EAC623-C0C1-48EA-AB52-C9182E26A50E}"/>
    <hyperlink ref="B10280" r:id="rId10272" xr:uid="{9832A15E-7D0C-4604-850B-4CC8D02D28B4}"/>
    <hyperlink ref="B10281" r:id="rId10273" xr:uid="{9CE8D979-D6E4-4C84-8032-AB556CC11FDC}"/>
    <hyperlink ref="B10282" r:id="rId10274" xr:uid="{D8CBFDAA-5F67-41FD-BC66-3454617796F8}"/>
    <hyperlink ref="B10283" r:id="rId10275" xr:uid="{E57CA213-BFAF-482B-87D8-1E1CE183AE16}"/>
    <hyperlink ref="B10284" r:id="rId10276" xr:uid="{35D76C3F-827A-47C0-92B4-06C376BFC274}"/>
    <hyperlink ref="B10285" r:id="rId10277" xr:uid="{6E7BC72E-FBE2-4B6A-A1DC-5F5700D90211}"/>
    <hyperlink ref="B10286" r:id="rId10278" xr:uid="{439F5E00-B374-4E3B-804D-BAB031C73708}"/>
    <hyperlink ref="B10287" r:id="rId10279" xr:uid="{242CDE68-834F-4DE0-932C-0429CA1B2FCF}"/>
    <hyperlink ref="B10288" r:id="rId10280" xr:uid="{7DC55A14-1517-40EA-8957-3AE93D07E1DB}"/>
    <hyperlink ref="B10289" r:id="rId10281" xr:uid="{0E7AC9A1-25A0-4821-B7FF-D81888AEDD3B}"/>
    <hyperlink ref="B10290" r:id="rId10282" xr:uid="{8F2B3B83-2D6E-45F1-A441-7575980691AC}"/>
    <hyperlink ref="B10291" r:id="rId10283" xr:uid="{9FB06865-5176-48DE-9967-0F0273C8A443}"/>
    <hyperlink ref="B10292" r:id="rId10284" xr:uid="{37B7D49A-F9CF-4276-9A73-90C48FA7DF0C}"/>
    <hyperlink ref="B10293" r:id="rId10285" xr:uid="{AA4B655D-872C-493E-B22F-F6371757B617}"/>
    <hyperlink ref="B10294" r:id="rId10286" xr:uid="{085C7695-19B2-4A7D-A944-63F0D661DA10}"/>
    <hyperlink ref="B10295" r:id="rId10287" xr:uid="{ACA2A2C9-8AEA-44AC-A61B-74EEB389B40C}"/>
    <hyperlink ref="B10296" r:id="rId10288" xr:uid="{F438E506-431E-43D7-A70B-9F643FDA1BD0}"/>
    <hyperlink ref="B10297" r:id="rId10289" xr:uid="{AF3EC59B-93B0-4092-B5C9-95A481F62958}"/>
    <hyperlink ref="B10298" r:id="rId10290" xr:uid="{1D958BBE-676C-4745-B619-B61B169F8471}"/>
    <hyperlink ref="B10299" r:id="rId10291" xr:uid="{C91D891E-7289-4C78-900C-1A7EF4D1BD42}"/>
    <hyperlink ref="B10300" r:id="rId10292" xr:uid="{A57434CB-80F6-49D4-BC37-9D83F29FCED6}"/>
    <hyperlink ref="B10301" r:id="rId10293" xr:uid="{8A1430B2-486E-4A9D-9502-040E940BB9E3}"/>
    <hyperlink ref="B10302" r:id="rId10294" xr:uid="{FF4B284D-52CF-431F-B744-85CF82583DA9}"/>
    <hyperlink ref="B10303" r:id="rId10295" xr:uid="{4F55C58F-E675-4B47-808D-8952DAF87D0E}"/>
    <hyperlink ref="B10304" r:id="rId10296" xr:uid="{3E852438-7D07-4EEB-BE85-89A7C52D647C}"/>
    <hyperlink ref="B10305" r:id="rId10297" xr:uid="{E846FD85-FEFA-41C5-9C8E-6351F537FEC0}"/>
    <hyperlink ref="B10306" r:id="rId10298" xr:uid="{AB83CDA1-D248-422D-A497-D5724DF31FB6}"/>
    <hyperlink ref="B10307" r:id="rId10299" xr:uid="{E7F524B7-8954-49DC-AE55-ABAA65D10EA9}"/>
    <hyperlink ref="B10308" r:id="rId10300" xr:uid="{66CBCA88-0879-4391-95F7-52026AED083C}"/>
    <hyperlink ref="B10309" r:id="rId10301" xr:uid="{2E2E6861-FBA4-4ABC-9C99-6B70BB11DA10}"/>
    <hyperlink ref="B10310" r:id="rId10302" xr:uid="{DFB604EC-942E-4E5C-9824-693F8B93EC4B}"/>
    <hyperlink ref="B10311" r:id="rId10303" xr:uid="{3733BE15-8625-4ACE-A1EF-A1D3DFF78551}"/>
    <hyperlink ref="B10312" r:id="rId10304" xr:uid="{0CCD0677-A603-4A99-9680-F510ABC2C0BB}"/>
    <hyperlink ref="B10313" r:id="rId10305" xr:uid="{C8C7ECE7-FC22-493B-BEA0-5E56E2D82CD6}"/>
    <hyperlink ref="B10314" r:id="rId10306" xr:uid="{B20B33C7-6B54-40F8-A87A-94DE9C297B76}"/>
    <hyperlink ref="B10315" r:id="rId10307" xr:uid="{0C033C55-B37F-4722-B18B-98E9965700C0}"/>
    <hyperlink ref="B10316" r:id="rId10308" xr:uid="{344E4C24-69B5-490C-A57E-819F290A7F7D}"/>
    <hyperlink ref="B10317" r:id="rId10309" xr:uid="{2BEF6B52-EE1D-4E82-84A4-9091912BA4FA}"/>
    <hyperlink ref="B10318" r:id="rId10310" xr:uid="{91BD60BC-39A5-47C0-A75E-0A8176BC074F}"/>
    <hyperlink ref="B10319" r:id="rId10311" xr:uid="{C669A9DF-B6CF-457B-A664-5D191ED300B2}"/>
    <hyperlink ref="B10320" r:id="rId10312" xr:uid="{752CC142-E64C-4343-BB65-826ADE2729B6}"/>
    <hyperlink ref="B10321" r:id="rId10313" xr:uid="{6EFD7C1C-3287-47BB-ADFC-848028AF67C8}"/>
    <hyperlink ref="B10322" r:id="rId10314" xr:uid="{8E847376-88D9-4299-A691-327F1186108B}"/>
    <hyperlink ref="B10323" r:id="rId10315" xr:uid="{A27FD19D-792A-40E7-99D1-E734B41777E7}"/>
    <hyperlink ref="B10324" r:id="rId10316" xr:uid="{5B403820-AA23-4EE6-AC56-0231F3105E5D}"/>
    <hyperlink ref="B10325" r:id="rId10317" xr:uid="{394D7923-0FFB-4D55-B3D2-D7AE71656CB5}"/>
    <hyperlink ref="B10326" r:id="rId10318" xr:uid="{61A04C88-E719-4A85-8D75-20467F1AAFF9}"/>
    <hyperlink ref="B10327" r:id="rId10319" xr:uid="{C1DB1738-04A3-488E-A8DC-A8B61A224619}"/>
    <hyperlink ref="B10328" r:id="rId10320" xr:uid="{E076D132-CAF9-44B1-B9F5-E4B9EA3FF86F}"/>
    <hyperlink ref="B10329" r:id="rId10321" xr:uid="{14B125E4-C9F3-41AA-8F7D-640A72920F70}"/>
    <hyperlink ref="B10330" r:id="rId10322" xr:uid="{6689E9AA-C721-469B-8441-EB89DBF85F37}"/>
    <hyperlink ref="B10331" r:id="rId10323" xr:uid="{E1372ADB-6A9F-4B56-B9EF-E3B9C326DEC7}"/>
    <hyperlink ref="B10332" r:id="rId10324" xr:uid="{B1E9B78F-06EA-492D-BA8C-9589B918DBE5}"/>
    <hyperlink ref="B10333" r:id="rId10325" xr:uid="{09D69536-FB0B-4596-906C-0B7E673E7159}"/>
    <hyperlink ref="B10334" r:id="rId10326" xr:uid="{5B5F7006-EC90-44EC-A2AE-D11F1BEBA261}"/>
    <hyperlink ref="B10335" r:id="rId10327" xr:uid="{200B4E66-85D4-4D5E-A7FA-BEE05D6961EF}"/>
    <hyperlink ref="B10336" r:id="rId10328" xr:uid="{9074B098-A8D6-4A88-8ECB-778BA66D30C9}"/>
    <hyperlink ref="B10337" r:id="rId10329" xr:uid="{14C43C36-8D45-47B9-B48A-6DA4D78915CD}"/>
    <hyperlink ref="B10338" r:id="rId10330" xr:uid="{3F5D30EA-CFE6-48B2-AE22-163ABCD25F28}"/>
    <hyperlink ref="B10339" r:id="rId10331" xr:uid="{AA934180-AE2B-4C6B-AA79-6C1E86542EC8}"/>
    <hyperlink ref="B10340" r:id="rId10332" xr:uid="{5C659610-C248-4463-9A11-9B043C0DF0B7}"/>
    <hyperlink ref="B10341" r:id="rId10333" xr:uid="{B0650BCE-4D1B-4961-B419-5D3E45A52D77}"/>
    <hyperlink ref="B10342" r:id="rId10334" xr:uid="{AAD3A37D-834D-404F-B94C-C0317C6788C5}"/>
    <hyperlink ref="B10343" r:id="rId10335" xr:uid="{0A5631D5-5AF8-4B2C-9F76-60171DD5869A}"/>
    <hyperlink ref="B10344" r:id="rId10336" xr:uid="{82CD2014-0874-4E57-A1E4-B2A46C27C561}"/>
    <hyperlink ref="B10345" r:id="rId10337" xr:uid="{18C0E7ED-D0B2-4164-82EC-A4BC60F75E42}"/>
    <hyperlink ref="B10346" r:id="rId10338" xr:uid="{AC7C5CB8-0779-45CB-A2DD-5C6903916A87}"/>
    <hyperlink ref="B10347" r:id="rId10339" xr:uid="{4E1C6865-7363-4463-B8C5-A5BDAC96007C}"/>
    <hyperlink ref="B10348" r:id="rId10340" xr:uid="{25F1B739-E525-4998-9671-2BAAB164F5A7}"/>
    <hyperlink ref="B10349" r:id="rId10341" xr:uid="{329C56A9-69D5-4BA7-9FD4-1150EF233573}"/>
    <hyperlink ref="B10350" r:id="rId10342" xr:uid="{647B6FD2-4876-4634-B5C4-1CF30436353B}"/>
    <hyperlink ref="B10351" r:id="rId10343" xr:uid="{D67EAA31-4A97-4094-AE42-344482D14F42}"/>
    <hyperlink ref="B10352" r:id="rId10344" xr:uid="{8901AEB9-BA8A-483F-B2A8-E9AB2636A614}"/>
    <hyperlink ref="B10353" r:id="rId10345" xr:uid="{BAB156FF-C8B7-45A5-8A27-5E511F81204F}"/>
    <hyperlink ref="B10354" r:id="rId10346" xr:uid="{55779A1C-AF83-439A-AB0F-BDF2C3436F28}"/>
    <hyperlink ref="B10355" r:id="rId10347" xr:uid="{60193DD6-56FF-43D2-B7FE-5EDE433D6A85}"/>
    <hyperlink ref="B10356" r:id="rId10348" xr:uid="{8D21EC19-19F3-4CFB-8A34-4CB9E2417798}"/>
    <hyperlink ref="B10357" r:id="rId10349" xr:uid="{D849224B-1F12-4AC5-AF70-3576FBE5AE00}"/>
    <hyperlink ref="B10358" r:id="rId10350" xr:uid="{519E52D2-FFE6-4C27-99BE-488425BBC119}"/>
    <hyperlink ref="B10359" r:id="rId10351" xr:uid="{CFC456F4-EC03-4FCE-BF98-4F8DCDEC5740}"/>
    <hyperlink ref="B10360" r:id="rId10352" xr:uid="{EFDE3BD0-8775-45B0-A907-16107212CF55}"/>
    <hyperlink ref="B10361" r:id="rId10353" xr:uid="{BB3B9E86-0734-4982-B1D2-49681961C0EE}"/>
    <hyperlink ref="B10362" r:id="rId10354" xr:uid="{97E75F99-50E5-4C08-B4C9-3355578DC214}"/>
    <hyperlink ref="B10363" r:id="rId10355" xr:uid="{370C2744-4946-4EDE-89D4-2B263A35FEA6}"/>
    <hyperlink ref="B10364" r:id="rId10356" xr:uid="{85411FBE-0A13-467F-A580-2CD82708CF76}"/>
    <hyperlink ref="B10365" r:id="rId10357" xr:uid="{EB64CC05-055F-4B0C-97DC-BEBE7ACAB5F7}"/>
    <hyperlink ref="B10366" r:id="rId10358" xr:uid="{5BF2F6E9-E5D5-4598-A8A6-CEC829EE8FC8}"/>
    <hyperlink ref="B10367" r:id="rId10359" xr:uid="{A6237F97-B51B-46B2-86B8-BB117523F732}"/>
    <hyperlink ref="B10368" r:id="rId10360" xr:uid="{16F35EFD-D52C-4831-924B-589021B48155}"/>
    <hyperlink ref="B10369" r:id="rId10361" xr:uid="{03665A74-EBD7-4560-8531-4984F193D3E6}"/>
    <hyperlink ref="B10370" r:id="rId10362" xr:uid="{77CDD4B8-9400-4C06-8082-3223EF489D87}"/>
    <hyperlink ref="B10371" r:id="rId10363" xr:uid="{2BC62658-7A09-4D07-9CD3-38E525BA823E}"/>
    <hyperlink ref="B10372" r:id="rId10364" xr:uid="{AA8C198B-EDCA-4924-AF88-4741C3AEF4E0}"/>
    <hyperlink ref="B10373" r:id="rId10365" xr:uid="{70765735-70C2-45E8-92A5-C71EF1228F2F}"/>
    <hyperlink ref="B10374" r:id="rId10366" xr:uid="{B90BF4A7-DE85-4045-8D6D-31B92A054F8C}"/>
    <hyperlink ref="B10375" r:id="rId10367" xr:uid="{FDFE1312-E141-4505-8141-F2E87CC6CCD4}"/>
    <hyperlink ref="B10376" r:id="rId10368" xr:uid="{AE7EDB8C-AC1D-4C4D-A6E9-0E99F8B03582}"/>
    <hyperlink ref="B10377" r:id="rId10369" xr:uid="{C795E852-4C3F-4D31-91F9-D212E7B3A798}"/>
    <hyperlink ref="B10378" r:id="rId10370" xr:uid="{070EEB98-BEBF-49D1-89BC-4367B38DE8BF}"/>
    <hyperlink ref="B10379" r:id="rId10371" xr:uid="{ADBC3E9E-BCA0-48D6-8F1F-45A203705EEA}"/>
    <hyperlink ref="B10380" r:id="rId10372" xr:uid="{2CE25390-5466-476F-AA30-CDF0286FF1FF}"/>
    <hyperlink ref="B10381" r:id="rId10373" xr:uid="{043FA4E3-D105-40BC-A1F3-DA74544A8DFE}"/>
    <hyperlink ref="B10382" r:id="rId10374" xr:uid="{7AAD1EA3-5F94-4E67-9CC5-19A1017D746F}"/>
    <hyperlink ref="B10383" r:id="rId10375" xr:uid="{E8EC8C71-B417-45C7-AE38-379B8C82659C}"/>
    <hyperlink ref="B10384" r:id="rId10376" xr:uid="{5A112F6D-B38F-4684-8B03-B7C4053BC06E}"/>
    <hyperlink ref="B10385" r:id="rId10377" xr:uid="{2D13933B-823B-4E8F-B80B-C55153B5BE29}"/>
    <hyperlink ref="B10386" r:id="rId10378" xr:uid="{43B83007-3DE4-4010-BC7E-EBC2328076CB}"/>
    <hyperlink ref="B10387" r:id="rId10379" xr:uid="{F93073FB-C2B2-471D-9B0E-3412CC567745}"/>
    <hyperlink ref="B10388" r:id="rId10380" xr:uid="{53BCC468-5D38-4FE0-9AAB-CC926EB80915}"/>
    <hyperlink ref="B10389" r:id="rId10381" xr:uid="{512259B9-C79F-4656-9D90-5C10AC4B031A}"/>
    <hyperlink ref="B10390" r:id="rId10382" xr:uid="{4DAC500D-57AE-4AFE-BFEF-A8F3A9BEDAEA}"/>
    <hyperlink ref="B10391" r:id="rId10383" xr:uid="{793E5D86-04A1-4810-B9B0-58A88E9CBA08}"/>
    <hyperlink ref="B10392" r:id="rId10384" xr:uid="{6CB9CEB5-908B-4BDD-8D3C-91C4B9B449C5}"/>
    <hyperlink ref="B10393" r:id="rId10385" xr:uid="{ACC630D7-7E69-428D-88A8-EF203F65AA5B}"/>
    <hyperlink ref="B10394" r:id="rId10386" xr:uid="{6D8E0682-B5B4-486D-813B-3529A082D927}"/>
    <hyperlink ref="B10395" r:id="rId10387" xr:uid="{CD2337DA-5148-4776-B94E-A9C0D83D8866}"/>
    <hyperlink ref="B10396" r:id="rId10388" xr:uid="{C3B39AC2-D87E-483A-A222-651D9000C262}"/>
    <hyperlink ref="B10397" r:id="rId10389" xr:uid="{13A2CC8A-0C7F-44A0-A643-D8FB2C39FACE}"/>
    <hyperlink ref="B10398" r:id="rId10390" xr:uid="{3107BC58-0B28-4190-AC87-6CD5D9328A06}"/>
    <hyperlink ref="B10399" r:id="rId10391" xr:uid="{24197C46-703A-4CE4-A630-832B7DC7663A}"/>
    <hyperlink ref="B10400" r:id="rId10392" xr:uid="{9D188AB2-C00A-46F8-B59E-BF17C5011EE2}"/>
    <hyperlink ref="B10401" r:id="rId10393" xr:uid="{D30AFD8A-4C2E-4A27-9D21-B9F0FC60EBF2}"/>
    <hyperlink ref="B10402" r:id="rId10394" xr:uid="{0530DDB1-A5C1-4B72-8B10-5CB854EBB47F}"/>
    <hyperlink ref="B10403" r:id="rId10395" xr:uid="{97EA5766-12E2-45B2-BB96-E644471D8BAF}"/>
    <hyperlink ref="B10404" r:id="rId10396" xr:uid="{F5F63935-1A33-4369-924C-C1417ACFDF08}"/>
    <hyperlink ref="B10405" r:id="rId10397" xr:uid="{8A0A1560-C2EA-4E33-9227-8D75D7A37A4A}"/>
    <hyperlink ref="B10406" r:id="rId10398" xr:uid="{5D06BE0B-2AE5-47F4-92A6-CC47F5B8971D}"/>
    <hyperlink ref="B10407" r:id="rId10399" xr:uid="{94C435F7-F889-4CDE-B013-F53F1C6471DD}"/>
    <hyperlink ref="B10408" r:id="rId10400" xr:uid="{AAEB5415-2EEF-4FEB-ACBC-E62B2E43CA88}"/>
    <hyperlink ref="B10409" r:id="rId10401" xr:uid="{70E83CA6-D541-40C0-B620-768447ED4C5C}"/>
    <hyperlink ref="B10410" r:id="rId10402" xr:uid="{110B01D1-2637-4BB5-B2B0-96B72A6DBCF6}"/>
    <hyperlink ref="B10411" r:id="rId10403" xr:uid="{E9FDBAEF-B3EE-41E0-B023-3CF8B3BCCF83}"/>
    <hyperlink ref="B10412" r:id="rId10404" xr:uid="{22934C45-5E36-4948-A321-2DE5371062C6}"/>
    <hyperlink ref="B10413" r:id="rId10405" xr:uid="{55C69100-D209-40A3-9E10-58AFE0B34722}"/>
    <hyperlink ref="B10414" r:id="rId10406" xr:uid="{B2A6E0A8-645E-4962-B6D7-895F9DC2C381}"/>
    <hyperlink ref="B10415" r:id="rId10407" xr:uid="{4F0E86CE-EB2A-4A40-A3A6-DB2B169A1C7A}"/>
    <hyperlink ref="B10416" r:id="rId10408" xr:uid="{9EF0084A-6523-431B-854C-3DD582662808}"/>
    <hyperlink ref="B10417" r:id="rId10409" xr:uid="{FDE00109-9BFD-4A33-B709-9B0D2279B496}"/>
    <hyperlink ref="B10418" r:id="rId10410" xr:uid="{DA3321BC-27BD-47C7-A1A2-0C2FF5884D0C}"/>
    <hyperlink ref="B10419" r:id="rId10411" xr:uid="{232E45F6-125A-4840-B55A-BD167EA365EA}"/>
    <hyperlink ref="B10420" r:id="rId10412" xr:uid="{57169FF2-A8AE-468E-8686-AE761E20C011}"/>
    <hyperlink ref="B10421" r:id="rId10413" xr:uid="{94AE1D34-193A-4565-9874-FEF56D841B6E}"/>
    <hyperlink ref="B10422" r:id="rId10414" xr:uid="{ACE5C259-90EF-4D7B-8B97-33ABD5AB25BB}"/>
    <hyperlink ref="B10423" r:id="rId10415" xr:uid="{E25C7AB5-79D1-41FE-8443-B8C883094A89}"/>
    <hyperlink ref="B10424" r:id="rId10416" xr:uid="{10ACCD3D-2639-4A71-9955-C2721A22217B}"/>
    <hyperlink ref="B10425" r:id="rId10417" xr:uid="{657AAEAA-A766-4031-A85F-3103B2C0B857}"/>
    <hyperlink ref="B10426" r:id="rId10418" xr:uid="{50629A03-4A0E-4786-AFD7-2BAB3E327FF4}"/>
    <hyperlink ref="B10427" r:id="rId10419" xr:uid="{2A026FEB-92D0-441F-ACD0-FF1A4D549D72}"/>
    <hyperlink ref="B10428" r:id="rId10420" xr:uid="{32340266-388E-44CF-949C-B73522C490D1}"/>
    <hyperlink ref="B10429" r:id="rId10421" xr:uid="{4F950211-B0F7-49F7-9ECC-0BC2ED93EB5A}"/>
    <hyperlink ref="B10430" r:id="rId10422" xr:uid="{8F77BBCD-995C-4362-AB49-8CA4591E8268}"/>
    <hyperlink ref="B10431" r:id="rId10423" xr:uid="{B1A3AA48-607B-4CCE-832A-C9A6CA8500ED}"/>
    <hyperlink ref="B10432" r:id="rId10424" xr:uid="{CA793CAC-FF32-49AB-B341-1F4E00E9FC2B}"/>
    <hyperlink ref="B10433" r:id="rId10425" xr:uid="{D2EF104E-4F81-43B5-8C16-4316B185FE71}"/>
    <hyperlink ref="B10434" r:id="rId10426" xr:uid="{8DF73B97-D652-408C-8FA4-D40A231E5E02}"/>
    <hyperlink ref="B10435" r:id="rId10427" xr:uid="{2772F72F-FD40-405E-BF56-6ECD39CE8A66}"/>
    <hyperlink ref="B10436" r:id="rId10428" xr:uid="{482F2BEF-8470-4515-8764-AE8900AFEA12}"/>
    <hyperlink ref="B10437" r:id="rId10429" xr:uid="{99F08C9F-93E6-4A39-99FB-EAC44C697CCE}"/>
    <hyperlink ref="B10438" r:id="rId10430" xr:uid="{F064DC01-E796-41A8-8A27-8A4DF7132C37}"/>
    <hyperlink ref="B10439" r:id="rId10431" xr:uid="{D8ABF07D-23F8-4B62-9506-C155A7AEC8AF}"/>
    <hyperlink ref="B10440" r:id="rId10432" xr:uid="{687E7224-BE54-4489-932F-7C70C8A32D9E}"/>
    <hyperlink ref="B10441" r:id="rId10433" xr:uid="{4443FC33-9DC8-48B5-A292-F3A457D3A8D6}"/>
    <hyperlink ref="B10442" r:id="rId10434" xr:uid="{E4D5C19A-3913-4AAB-829C-CFD9598BC096}"/>
    <hyperlink ref="B10443" r:id="rId10435" xr:uid="{47C483DC-330A-4B4A-9369-8E691B38B048}"/>
    <hyperlink ref="B10444" r:id="rId10436" xr:uid="{DD839DFA-5B02-4EDB-8A87-92199E273502}"/>
    <hyperlink ref="B10445" r:id="rId10437" xr:uid="{14ACE202-1063-48BA-8E37-C5ACE11177B6}"/>
    <hyperlink ref="B10446" r:id="rId10438" xr:uid="{62D0C28A-5013-4D68-9A01-47A6DBD09EE5}"/>
    <hyperlink ref="B10447" r:id="rId10439" xr:uid="{D0CEEBCB-5BE7-48C3-9F53-9ABCB7F1833C}"/>
    <hyperlink ref="B10448" r:id="rId10440" xr:uid="{E414F529-9175-495F-88B8-E2924215D644}"/>
    <hyperlink ref="B10449" r:id="rId10441" xr:uid="{0BB5B185-DFD0-45DD-8268-FB431594172F}"/>
    <hyperlink ref="B10450" r:id="rId10442" xr:uid="{4B0BC61B-BEB0-407E-8A57-F532B3594DCF}"/>
    <hyperlink ref="B10451" r:id="rId10443" xr:uid="{AAC2E03C-CC89-4D8C-9BEA-67C54BC6B76B}"/>
    <hyperlink ref="B10452" r:id="rId10444" xr:uid="{A2BCF580-311F-43C1-8AEB-9672BA6FEB66}"/>
    <hyperlink ref="B10453" r:id="rId10445" xr:uid="{CC005EFC-1AD8-4325-8E9B-24BDFA9DEC77}"/>
    <hyperlink ref="B10454" r:id="rId10446" xr:uid="{5ACB5EA5-4A6E-41A8-BCF5-8F319B578D3A}"/>
    <hyperlink ref="B10455" r:id="rId10447" xr:uid="{031AB143-D398-48FE-8EBF-9706B51F8276}"/>
    <hyperlink ref="B10456" r:id="rId10448" xr:uid="{DAA7FD62-388F-41F9-88F9-81317D6A93C4}"/>
    <hyperlink ref="B10457" r:id="rId10449" xr:uid="{9052D0F7-DB38-48B3-B434-4A4E71DAA8FA}"/>
    <hyperlink ref="B10458" r:id="rId10450" xr:uid="{93597658-F7CF-45CC-9E1B-3430276FE876}"/>
    <hyperlink ref="B10459" r:id="rId10451" xr:uid="{55CA93DB-FF3F-4619-9DD8-12FFB615B61B}"/>
    <hyperlink ref="B10460" r:id="rId10452" xr:uid="{BAC11538-C2CA-44FD-AE8C-4B02A5D98321}"/>
    <hyperlink ref="B10461" r:id="rId10453" xr:uid="{9F7AA0DA-73B4-451E-8A28-5A8C33C0A258}"/>
    <hyperlink ref="B10462" r:id="rId10454" xr:uid="{A4CB6470-A5A1-4AAA-BF53-7F1CC7F4F6F9}"/>
    <hyperlink ref="B10463" r:id="rId10455" xr:uid="{B62947F4-5E80-4396-BC8D-D9048C6F7215}"/>
    <hyperlink ref="B10464" r:id="rId10456" xr:uid="{4275EF9B-3AFD-40EE-B4A9-2534573AF16E}"/>
    <hyperlink ref="B10465" r:id="rId10457" xr:uid="{FB88665A-6747-44FE-B1BC-96F6C46FAAF0}"/>
    <hyperlink ref="B10466" r:id="rId10458" xr:uid="{61DDDDCA-5A79-4EA2-858A-C005431778A6}"/>
    <hyperlink ref="B10467" r:id="rId10459" xr:uid="{3C386C0B-D761-448B-83C3-A3C3C11A4339}"/>
    <hyperlink ref="B10468" r:id="rId10460" xr:uid="{5C1B3681-6127-45CB-9F97-CAD081C589FE}"/>
    <hyperlink ref="B10469" r:id="rId10461" xr:uid="{5753A141-2270-490B-ACAA-11F4C9F760B5}"/>
    <hyperlink ref="B10470" r:id="rId10462" xr:uid="{8090FAB9-44BD-4E82-917A-198939BB1940}"/>
    <hyperlink ref="B10471" r:id="rId10463" xr:uid="{E658F14F-849F-4C98-A24A-6EE7860CBC96}"/>
    <hyperlink ref="B10472" r:id="rId10464" xr:uid="{92E3EBF3-2E90-4BC8-822B-4E90BF53ADB9}"/>
    <hyperlink ref="B10473" r:id="rId10465" xr:uid="{EB24DF6A-62F5-48DB-BA11-034CB8828917}"/>
    <hyperlink ref="B10474" r:id="rId10466" xr:uid="{7175DF71-1DF0-4B28-9C0A-5CC592D43043}"/>
    <hyperlink ref="B10475" r:id="rId10467" xr:uid="{CEB2EBD6-9B45-4EBA-AD98-A97000AD27B2}"/>
    <hyperlink ref="B10476" r:id="rId10468" xr:uid="{68189565-B275-4FBA-B177-6C9BB17374B7}"/>
    <hyperlink ref="B10477" r:id="rId10469" xr:uid="{3E81CC3B-9438-4DA6-8BE1-6B3FFC47F5F4}"/>
    <hyperlink ref="B10478" r:id="rId10470" xr:uid="{622B7011-2119-484E-B6C4-580C4687DC5B}"/>
    <hyperlink ref="B10479" r:id="rId10471" xr:uid="{C75BD682-5DD1-4527-8D2D-5FE034A307D5}"/>
    <hyperlink ref="B10480" r:id="rId10472" xr:uid="{36DEC511-4FB1-4067-80BA-72C0BBDA6E59}"/>
    <hyperlink ref="B10481" r:id="rId10473" xr:uid="{9C55835A-1287-44D5-AFC4-0A1585750255}"/>
    <hyperlink ref="B10482" r:id="rId10474" xr:uid="{6BEE5899-BD87-4EF8-BFE3-73284F35BEE5}"/>
    <hyperlink ref="B10483" r:id="rId10475" xr:uid="{4638E06C-4A49-4751-9D44-0A90777D5A0F}"/>
    <hyperlink ref="B10484" r:id="rId10476" xr:uid="{58BC987B-BB81-4698-B225-6C63BE6EC11A}"/>
    <hyperlink ref="B10485" r:id="rId10477" xr:uid="{6A4982A0-24A6-4AF8-A1E9-F4CA506F8837}"/>
    <hyperlink ref="B10486" r:id="rId10478" xr:uid="{324560F1-BCE3-4448-8131-9E02B3AF0731}"/>
    <hyperlink ref="B10487" r:id="rId10479" xr:uid="{27D84B32-9A99-4067-A2A9-0263995F565E}"/>
    <hyperlink ref="B10488" r:id="rId10480" xr:uid="{D03C31F6-B756-4E5F-A77D-3024DC43A1C2}"/>
    <hyperlink ref="B10489" r:id="rId10481" xr:uid="{2AB8839C-25CC-42DF-B600-3C9B97FEC43B}"/>
    <hyperlink ref="B10490" r:id="rId10482" xr:uid="{3F1843DA-34A7-44AF-B75A-05F118A1E14F}"/>
    <hyperlink ref="B10491" r:id="rId10483" xr:uid="{22340AE7-E090-4024-82E4-445AFD5E6B63}"/>
    <hyperlink ref="B10492" r:id="rId10484" xr:uid="{BC9CD2D9-EABF-4B0A-8EF5-900F007837EF}"/>
    <hyperlink ref="B10493" r:id="rId10485" xr:uid="{0DC17A22-6183-4490-AF46-C8DD2C09E240}"/>
    <hyperlink ref="B10494" r:id="rId10486" xr:uid="{73DB7D65-822B-484B-97BE-AC518EA078A1}"/>
    <hyperlink ref="B10495" r:id="rId10487" xr:uid="{88757CA2-60A5-44B5-8882-C497EAC7A794}"/>
    <hyperlink ref="B10496" r:id="rId10488" xr:uid="{7D2AC235-6574-48C1-A7BD-6979E7CE6D3B}"/>
    <hyperlink ref="B10497" r:id="rId10489" xr:uid="{EE128D61-EFC2-4607-9C68-5329E7CFAA9F}"/>
    <hyperlink ref="B10498" r:id="rId10490" xr:uid="{34F59413-001D-45D1-B4E4-1EE6FEAC9CFA}"/>
    <hyperlink ref="B10499" r:id="rId10491" xr:uid="{8C6B17A8-665E-4445-9BF1-233884DC4AFE}"/>
    <hyperlink ref="B10500" r:id="rId10492" xr:uid="{FF64B770-0814-46C6-B7FA-68B9795C4F82}"/>
    <hyperlink ref="B10501" r:id="rId10493" xr:uid="{C152277C-C0A5-4970-9F41-611595508AB5}"/>
    <hyperlink ref="B10502" r:id="rId10494" xr:uid="{2C890FF3-B6C3-4ACF-BF60-184BDF6B1F01}"/>
    <hyperlink ref="B10503" r:id="rId10495" xr:uid="{C0C22CD2-9104-43BC-A4F6-7BB86A86B67F}"/>
    <hyperlink ref="B10504" r:id="rId10496" xr:uid="{C5FC4D14-776A-48E5-A2C3-06D023783006}"/>
    <hyperlink ref="B10505" r:id="rId10497" xr:uid="{DDEFFCD7-F69D-4048-8DA7-AACD2860113B}"/>
    <hyperlink ref="B10506" r:id="rId10498" xr:uid="{C939D40C-62B4-4410-8BF7-2E48BB9C878A}"/>
    <hyperlink ref="B10507" r:id="rId10499" xr:uid="{B4CD35C4-15B0-4CC7-B84C-178A37057D08}"/>
    <hyperlink ref="B10508" r:id="rId10500" xr:uid="{B6B4AE9F-A8B3-4A49-A1A2-E584A4049503}"/>
    <hyperlink ref="B10509" r:id="rId10501" xr:uid="{AA740B63-EDF2-4595-B2FE-124506900CEA}"/>
    <hyperlink ref="B10510" r:id="rId10502" xr:uid="{C4785593-8D07-4866-A25D-00A65ED30981}"/>
    <hyperlink ref="B10511" r:id="rId10503" xr:uid="{0BD279E6-5F48-4EC8-9CC6-A0C2F07D1EE3}"/>
    <hyperlink ref="B10512" r:id="rId10504" xr:uid="{E4E4720D-E686-4870-A32B-BD1309B91110}"/>
    <hyperlink ref="B10513" r:id="rId10505" xr:uid="{8F8D8EF2-9F84-40D9-90CB-6CEECEC98E1D}"/>
    <hyperlink ref="B10514" r:id="rId10506" xr:uid="{6AFDE1B9-E280-459D-A02B-9A3808759937}"/>
    <hyperlink ref="B10515" r:id="rId10507" xr:uid="{D2C01015-5BBC-4344-9B46-F2BA69E344EA}"/>
    <hyperlink ref="B10516" r:id="rId10508" xr:uid="{9E768A71-6086-4391-AE93-B6B68C526473}"/>
    <hyperlink ref="B10517" r:id="rId10509" xr:uid="{540BA556-4E95-4568-98FC-39848AC8C15C}"/>
    <hyperlink ref="B10518" r:id="rId10510" xr:uid="{9C46F2D3-A886-4A15-9599-CDBDCBF8D17D}"/>
    <hyperlink ref="B10519" r:id="rId10511" xr:uid="{65FC8495-86B6-4C0E-8E92-018702820903}"/>
    <hyperlink ref="B10520" r:id="rId10512" xr:uid="{E490F819-4D4D-4CF8-961F-2F785C809B03}"/>
    <hyperlink ref="B10521" r:id="rId10513" xr:uid="{680FC4E5-1534-4FB8-97E3-26FF3F788C29}"/>
    <hyperlink ref="B10522" r:id="rId10514" xr:uid="{83BAE0AE-4727-4542-B682-5A94377075F5}"/>
    <hyperlink ref="B10523" r:id="rId10515" xr:uid="{40D9D63C-B5D2-4A86-8535-AA9EF723D0CA}"/>
    <hyperlink ref="B10524" r:id="rId10516" xr:uid="{B54B7297-FB1A-43FC-80ED-CC04C5833616}"/>
    <hyperlink ref="B10525" r:id="rId10517" xr:uid="{73E93FD0-6D86-409D-85A7-A9E877E6F544}"/>
    <hyperlink ref="B10526" r:id="rId10518" xr:uid="{7A5A0946-1DC5-42F4-B83A-C152BE43BCB8}"/>
    <hyperlink ref="B10527" r:id="rId10519" xr:uid="{9C1A1BAE-4DF5-4EA5-BD34-3EDF4AA7052E}"/>
    <hyperlink ref="B10528" r:id="rId10520" xr:uid="{763533F2-60B7-405D-83EC-D59E6821B697}"/>
    <hyperlink ref="B10529" r:id="rId10521" xr:uid="{913C45D0-D32C-4E1F-A382-D7007E43089D}"/>
    <hyperlink ref="B10530" r:id="rId10522" xr:uid="{BFD7FABB-9919-4F7E-8BE8-A0A30F669A0B}"/>
    <hyperlink ref="B10531" r:id="rId10523" xr:uid="{6F87C045-3D32-4FDB-A9CC-2E8A7F68316A}"/>
    <hyperlink ref="B10532" r:id="rId10524" xr:uid="{33389C2E-BC38-4151-999A-F672D13CDB42}"/>
    <hyperlink ref="B10533" r:id="rId10525" xr:uid="{B06BD903-69F1-4C14-A19A-64452B588FE7}"/>
    <hyperlink ref="B10534" r:id="rId10526" xr:uid="{7B97B0C0-C5FE-4395-B9AC-017667F77628}"/>
    <hyperlink ref="B10535" r:id="rId10527" xr:uid="{ED9E1B27-BFD3-442F-A345-30703404AFFC}"/>
    <hyperlink ref="B10536" r:id="rId10528" xr:uid="{EAFA0407-DD16-44B6-99F0-70E3C2A6A5E8}"/>
    <hyperlink ref="B10537" r:id="rId10529" xr:uid="{E4DB27FF-4CFB-4E9F-888D-B731D4295DFA}"/>
    <hyperlink ref="B10538" r:id="rId10530" xr:uid="{CFEDA89F-F8E5-463D-9838-95704F7CCF07}"/>
    <hyperlink ref="B10539" r:id="rId10531" xr:uid="{AC3DCA93-69CF-4019-9991-D781530D5934}"/>
    <hyperlink ref="B10540" r:id="rId10532" xr:uid="{AAD8F448-2E6C-45E7-B851-BCF810CB733D}"/>
    <hyperlink ref="B10541" r:id="rId10533" xr:uid="{B2CBA319-1C6F-464B-8F23-502F80EA8D95}"/>
    <hyperlink ref="B10542" r:id="rId10534" xr:uid="{DA82D589-56C6-4FA2-96DB-83400F236D5B}"/>
    <hyperlink ref="B10543" r:id="rId10535" xr:uid="{FA120166-E095-4042-83C2-78F5EA9D8EFE}"/>
    <hyperlink ref="B10544" r:id="rId10536" xr:uid="{1B055EBF-C39A-4BA2-A80D-671C74792908}"/>
    <hyperlink ref="B10545" r:id="rId10537" xr:uid="{194D66D6-47DA-4C6E-BB6A-AD535040FE28}"/>
    <hyperlink ref="B10546" r:id="rId10538" xr:uid="{EB722603-B105-427D-85FA-9C9344089C84}"/>
    <hyperlink ref="B10547" r:id="rId10539" xr:uid="{38DA468A-862D-42E0-AEC9-CF44CA03AEA5}"/>
    <hyperlink ref="B10548" r:id="rId10540" xr:uid="{DE5137D4-A8B5-4F1E-A075-22BC2DFBAD42}"/>
    <hyperlink ref="B10549" r:id="rId10541" xr:uid="{6A19ADD6-3709-40B9-AD1C-D62067B7F31F}"/>
    <hyperlink ref="B10550" r:id="rId10542" xr:uid="{4509B2C8-E2CE-440B-B706-99D523756DEC}"/>
    <hyperlink ref="B10551" r:id="rId10543" xr:uid="{90C53349-4D54-4350-9DB2-B86DB826F067}"/>
    <hyperlink ref="B10552" r:id="rId10544" xr:uid="{64CA243F-F1FA-4FFA-8DC4-B7E3803856FE}"/>
    <hyperlink ref="B10553" r:id="rId10545" xr:uid="{719E3B31-C230-4C43-A8F3-01550420BF52}"/>
    <hyperlink ref="B10554" r:id="rId10546" xr:uid="{C236CAA2-A043-4774-B1B7-BB617D24E85E}"/>
    <hyperlink ref="B10555" r:id="rId10547" xr:uid="{8F3AC154-C508-4CB4-8012-AEB5B9CC238B}"/>
    <hyperlink ref="B10556" r:id="rId10548" xr:uid="{718250C0-8644-46C6-AF04-5FAE8FADA0EA}"/>
    <hyperlink ref="B10557" r:id="rId10549" xr:uid="{0C9C2032-5C48-4266-A493-30EC61469EA4}"/>
    <hyperlink ref="B10558" r:id="rId10550" xr:uid="{906A3B34-7685-4FC3-A59E-298CE582DE67}"/>
    <hyperlink ref="B10559" r:id="rId10551" xr:uid="{8796992B-4A87-4744-B6ED-10E1AA6A7D56}"/>
    <hyperlink ref="B10560" r:id="rId10552" xr:uid="{BEAA524B-92F8-4D8D-990B-69CE13534397}"/>
    <hyperlink ref="B10561" r:id="rId10553" xr:uid="{539BFD1A-F05A-4C69-92F5-935C635A277F}"/>
    <hyperlink ref="B10562" r:id="rId10554" xr:uid="{824D238A-185B-468F-BFFE-B37221170450}"/>
    <hyperlink ref="B10563" r:id="rId10555" xr:uid="{67706CCE-7E58-4E59-AB3C-499944C49C6E}"/>
    <hyperlink ref="B10564" r:id="rId10556" xr:uid="{6216CC12-8303-47BA-B8A8-DE194BA6D7B4}"/>
    <hyperlink ref="B10565" r:id="rId10557" xr:uid="{C50ACDDC-F98E-4C73-8AA6-15AE798518AA}"/>
    <hyperlink ref="B10566" r:id="rId10558" xr:uid="{F516B4B7-9354-480A-94CF-1C7F610367D9}"/>
    <hyperlink ref="B10567" r:id="rId10559" xr:uid="{ACCA5BB8-3DD0-49BC-9C93-0337FD65646C}"/>
    <hyperlink ref="B10568" r:id="rId10560" xr:uid="{F2C5C958-B177-41DA-8EB2-2CC732BE7950}"/>
    <hyperlink ref="B10569" r:id="rId10561" xr:uid="{7D53B86F-4C47-40F9-984C-C23FCB33AFE7}"/>
    <hyperlink ref="B10570" r:id="rId10562" xr:uid="{E4D2EC57-291D-4C2A-9E7E-7D30D0F6CD2D}"/>
    <hyperlink ref="B10571" r:id="rId10563" xr:uid="{18B49740-1D71-4842-8F84-F9264D8DA84E}"/>
    <hyperlink ref="B10572" r:id="rId10564" xr:uid="{DA42FD09-8F08-4423-80B8-E2C1B0A9F8BA}"/>
    <hyperlink ref="B10573" r:id="rId10565" xr:uid="{302FA775-55A9-4CCB-B90E-CE0FAB474A36}"/>
    <hyperlink ref="B10574" r:id="rId10566" xr:uid="{8B8DFE7B-CACA-44EE-B6B9-1C3F6D434185}"/>
    <hyperlink ref="B10575" r:id="rId10567" xr:uid="{6E5BA9B4-2178-468A-9102-B5D9AB84E37A}"/>
    <hyperlink ref="B10576" r:id="rId10568" xr:uid="{E663EEBD-5E46-4CD5-A063-EB0381914952}"/>
    <hyperlink ref="B10577" r:id="rId10569" xr:uid="{0714C95E-5A49-4D98-8E69-E30BABD27C4A}"/>
    <hyperlink ref="B10578" r:id="rId10570" xr:uid="{050C8066-76CE-41FD-8621-0A7D922BF0F6}"/>
    <hyperlink ref="B10579" r:id="rId10571" xr:uid="{B1D2F835-EBC8-4A40-8682-28ED4217015E}"/>
    <hyperlink ref="B10580" r:id="rId10572" xr:uid="{8D169466-BFD3-463F-8F31-E7E2BB87A333}"/>
    <hyperlink ref="B10581" r:id="rId10573" xr:uid="{E5228055-C42F-4C45-BD19-155D3AF91720}"/>
    <hyperlink ref="B10582" r:id="rId10574" xr:uid="{FAE75819-1658-4F30-9030-1DE2AADEEFE2}"/>
    <hyperlink ref="B10583" r:id="rId10575" xr:uid="{61EBB0D2-EEA9-41BE-967B-22CD51CF40AE}"/>
    <hyperlink ref="B10584" r:id="rId10576" xr:uid="{08F8D84E-2E59-4850-85DD-B49945047120}"/>
    <hyperlink ref="B10585" r:id="rId10577" xr:uid="{2889D370-2F3D-443E-BC0E-4821971D0A5A}"/>
    <hyperlink ref="B10586" r:id="rId10578" xr:uid="{41FB0A5E-94E5-4558-AE58-C76D2DF4E567}"/>
    <hyperlink ref="B10587" r:id="rId10579" xr:uid="{06ED30B6-E5C1-489E-9503-D6C77F3B2C2A}"/>
    <hyperlink ref="B10588" r:id="rId10580" xr:uid="{74ED49ED-2203-464F-A5DD-3BAD009337C1}"/>
    <hyperlink ref="B10589" r:id="rId10581" xr:uid="{1B652B43-9615-4D3C-AD5A-69BAF806AA94}"/>
    <hyperlink ref="B10590" r:id="rId10582" xr:uid="{E5AAC580-A1F0-4692-B7DE-F2F89F1DEC0E}"/>
    <hyperlink ref="B10591" r:id="rId10583" xr:uid="{6F1C75DF-A1F2-4199-9101-1BF644D74F9A}"/>
    <hyperlink ref="B10592" r:id="rId10584" xr:uid="{559E2AAA-B338-4BF5-B679-7A23514538B4}"/>
    <hyperlink ref="B10593" r:id="rId10585" xr:uid="{1AAD9867-6C4F-44DD-9D46-8AA2DD08F754}"/>
    <hyperlink ref="B10594" r:id="rId10586" xr:uid="{8137EA85-FE9C-46B9-B9DF-9C2F6DD0553C}"/>
    <hyperlink ref="B10595" r:id="rId10587" xr:uid="{AAAE9D73-4117-4F56-A8F4-7694FA912E11}"/>
    <hyperlink ref="B10596" r:id="rId10588" xr:uid="{694F70C1-89D9-41E6-89A1-D81747202885}"/>
    <hyperlink ref="B10597" r:id="rId10589" xr:uid="{3291566E-E642-4F33-B99A-5D610433C7C7}"/>
    <hyperlink ref="B10598" r:id="rId10590" xr:uid="{793CDCA9-9644-4DEF-A2DE-AB94DF4EDE85}"/>
    <hyperlink ref="B10599" r:id="rId10591" xr:uid="{FBE88C77-F191-4F18-8B1F-7BCE8B2A6DF5}"/>
    <hyperlink ref="B10600" r:id="rId10592" xr:uid="{F2B62D76-396B-44D3-9010-3258EF5CDB26}"/>
    <hyperlink ref="B10601" r:id="rId10593" xr:uid="{924E875B-CDDD-47E0-AB18-A42C348922FA}"/>
    <hyperlink ref="B10602" r:id="rId10594" xr:uid="{72851808-42E2-4B77-B752-F7DB1DEDC26A}"/>
    <hyperlink ref="B10603" r:id="rId10595" xr:uid="{C765B08A-188F-47FD-9D3F-51559DFBAEFA}"/>
    <hyperlink ref="B10604" r:id="rId10596" xr:uid="{AA5DC741-3557-4290-B523-2767C2409D55}"/>
    <hyperlink ref="B10605" r:id="rId10597" xr:uid="{F7F6F318-E4B5-4568-B823-C65865C47B8A}"/>
    <hyperlink ref="B10606" r:id="rId10598" xr:uid="{F452CA77-DA3F-4990-98D2-1819EB370588}"/>
    <hyperlink ref="B10607" r:id="rId10599" xr:uid="{9DDD1F81-38BC-4BB4-A3BC-F5FD13083D3D}"/>
    <hyperlink ref="B10608" r:id="rId10600" xr:uid="{826B9CE5-AC4E-404F-B117-1C7F4224C8AF}"/>
    <hyperlink ref="B10609" r:id="rId10601" xr:uid="{39C6006B-BF48-4550-AF3B-7DD383A39482}"/>
    <hyperlink ref="B10610" r:id="rId10602" xr:uid="{9131568B-F939-46FB-BB3D-1F9DEE85B768}"/>
    <hyperlink ref="B10611" r:id="rId10603" xr:uid="{BA17FAC3-4C56-4024-8E59-7817ACCD0BA9}"/>
    <hyperlink ref="B10612" r:id="rId10604" xr:uid="{0DA2DBCE-297C-4489-9BEB-7541EAC1BD0F}"/>
    <hyperlink ref="B10613" r:id="rId10605" xr:uid="{4AA87A00-2CAD-414B-B623-5049199DE2D8}"/>
    <hyperlink ref="B10614" r:id="rId10606" xr:uid="{187F9DC1-D0EA-4227-B525-796967E47429}"/>
    <hyperlink ref="B10615" r:id="rId10607" xr:uid="{254E8645-4791-4F94-8B40-030B6B762CD4}"/>
    <hyperlink ref="B10616" r:id="rId10608" xr:uid="{213B9B83-1895-4ED4-9B63-8D97831A3CED}"/>
    <hyperlink ref="B10617" r:id="rId10609" xr:uid="{9E28DD27-3880-4856-96FB-691407EC6109}"/>
    <hyperlink ref="B10618" r:id="rId10610" xr:uid="{E2465C7D-8D38-49D3-A133-46CBEF2822A7}"/>
    <hyperlink ref="B10619" r:id="rId10611" xr:uid="{A4D92F4A-AB79-48C2-8DDE-2EC7F3235EC1}"/>
    <hyperlink ref="B10620" r:id="rId10612" xr:uid="{080D9461-2291-4169-97D7-12F38966A9BA}"/>
    <hyperlink ref="B10621" r:id="rId10613" xr:uid="{67E44B78-58C7-40B7-A486-0EC81712598A}"/>
    <hyperlink ref="B10622" r:id="rId10614" xr:uid="{3670A239-1D54-4CB1-8366-EFC65451EC4F}"/>
    <hyperlink ref="B10623" r:id="rId10615" xr:uid="{683B78B1-8018-4CC0-958C-8F06FDED6664}"/>
    <hyperlink ref="B10624" r:id="rId10616" xr:uid="{54A7EC55-4DC9-49B2-812B-B2B81E957416}"/>
    <hyperlink ref="B10625" r:id="rId10617" xr:uid="{E0C3ABD5-2DBF-49C2-B099-28EDD3270F63}"/>
    <hyperlink ref="B10626" r:id="rId10618" xr:uid="{B08DE2E5-55DB-47ED-B3FA-D8BAD407EE73}"/>
    <hyperlink ref="B10627" r:id="rId10619" xr:uid="{ED3CCAA3-403F-440E-AAD6-5CF407E247FE}"/>
    <hyperlink ref="B10628" r:id="rId10620" xr:uid="{D987667D-79FA-4110-B435-6CF0A92DB208}"/>
    <hyperlink ref="B10629" r:id="rId10621" xr:uid="{805E4E10-BAA7-4D43-BD7A-4FDBDFDADADE}"/>
    <hyperlink ref="B10630" r:id="rId10622" xr:uid="{17F3FEB2-3430-4D9B-9EBC-7D8056C23E28}"/>
    <hyperlink ref="B10631" r:id="rId10623" xr:uid="{95C1C0E3-AEDC-4DD7-ACCE-CF41D3626AE3}"/>
    <hyperlink ref="B10632" r:id="rId10624" xr:uid="{430A4FD9-6BB8-4A72-84EF-3476C4182B75}"/>
    <hyperlink ref="B10633" r:id="rId10625" xr:uid="{B8E956F4-5E25-4531-A1E3-70B252D52EEF}"/>
    <hyperlink ref="B10634" r:id="rId10626" xr:uid="{344BEA22-75DB-4E0D-8EF3-C84FCB619C6F}"/>
    <hyperlink ref="B10635" r:id="rId10627" xr:uid="{CDF84151-9E17-4327-BB58-69C1EB92C405}"/>
    <hyperlink ref="B10636" r:id="rId10628" xr:uid="{5BA970A7-6B49-439B-8FCC-8F0531DD70A5}"/>
    <hyperlink ref="B10637" r:id="rId10629" xr:uid="{3E414A13-B197-415E-9D2F-EC523900DD42}"/>
    <hyperlink ref="B10638" r:id="rId10630" xr:uid="{C77E868C-8935-45AE-87C6-BD80829FCD05}"/>
    <hyperlink ref="B10639" r:id="rId10631" xr:uid="{130C211A-648A-48A3-89C1-DE4C52DB9C5D}"/>
    <hyperlink ref="B10640" r:id="rId10632" xr:uid="{8221BDB2-90A1-46C7-AFFA-8A1737D0DE4A}"/>
    <hyperlink ref="B10641" r:id="rId10633" xr:uid="{AF346FEC-AD31-4DF8-BE64-259478214CF5}"/>
    <hyperlink ref="B10642" r:id="rId10634" xr:uid="{81DDC94E-93A9-4F44-B354-71ED88F7A575}"/>
    <hyperlink ref="B10643" r:id="rId10635" xr:uid="{499D6BD2-E7C0-4EE0-BD2A-D8F300087D03}"/>
    <hyperlink ref="B10644" r:id="rId10636" xr:uid="{B1AECBF7-07DD-4F28-AB1D-903D1B14D26D}"/>
    <hyperlink ref="B10645" r:id="rId10637" xr:uid="{2F3678A0-76AA-4C47-A729-0553B62FCD8D}"/>
    <hyperlink ref="B10646" r:id="rId10638" xr:uid="{C22CDEA5-6579-4AD0-9AC1-D1C9A587FC64}"/>
    <hyperlink ref="B10647" r:id="rId10639" xr:uid="{92A1E343-EE7C-45D4-98B3-E9C7A5599325}"/>
    <hyperlink ref="B10648" r:id="rId10640" xr:uid="{B9720E03-BFDB-4F63-AB29-31A521D9E791}"/>
    <hyperlink ref="B10649" r:id="rId10641" xr:uid="{79D0B951-B8DB-4FD3-936C-C5D867FD1C5A}"/>
    <hyperlink ref="B10650" r:id="rId10642" xr:uid="{A132429B-45A6-4B09-9392-088D97EFCF7F}"/>
    <hyperlink ref="B10651" r:id="rId10643" xr:uid="{C82EDAA2-BF01-48D7-9D66-B5336AC014A6}"/>
    <hyperlink ref="B10652" r:id="rId10644" xr:uid="{A934284C-5B06-49D3-B5EE-366DAC8BC95F}"/>
    <hyperlink ref="B10653" r:id="rId10645" xr:uid="{668D5F9B-9279-4A1B-9357-1304B9EF4AD0}"/>
    <hyperlink ref="B10654" r:id="rId10646" xr:uid="{AF5A8566-77B8-4568-B551-F0CB105DC811}"/>
    <hyperlink ref="B10655" r:id="rId10647" xr:uid="{1B591BC1-DAC3-468E-A183-5E73C1A6F50E}"/>
    <hyperlink ref="B10656" r:id="rId10648" xr:uid="{2234593D-49A9-478E-B786-D5264A3AAC8F}"/>
    <hyperlink ref="B10657" r:id="rId10649" xr:uid="{D0A232B8-FBD7-4709-BE28-727606F8E8C6}"/>
    <hyperlink ref="B10658" r:id="rId10650" xr:uid="{A4A89BF5-53B0-4C20-9697-9779E5019964}"/>
    <hyperlink ref="B10659" r:id="rId10651" xr:uid="{B2A9B2F7-E9DC-4664-A722-3A01B1F77852}"/>
    <hyperlink ref="B10660" r:id="rId10652" xr:uid="{625114EB-F050-4B22-A867-3A08373ABCB2}"/>
    <hyperlink ref="B10661" r:id="rId10653" xr:uid="{38E7E78E-595A-4D2B-AC5E-344C08377EC1}"/>
    <hyperlink ref="B10662" r:id="rId10654" xr:uid="{8606ED4C-004B-4DA5-A8CC-FE990808D050}"/>
    <hyperlink ref="B10663" r:id="rId10655" xr:uid="{F488C756-DB51-4846-9AE1-E3AC7FED0433}"/>
    <hyperlink ref="B10664" r:id="rId10656" xr:uid="{8C7A2994-B738-4DA8-9A99-F1D62A780EA3}"/>
    <hyperlink ref="B10665" r:id="rId10657" xr:uid="{07F1C31B-007A-4CA7-85BD-2DB340CDEF27}"/>
    <hyperlink ref="B10666" r:id="rId10658" xr:uid="{C222C409-753D-434E-9C4C-259E79F5C7F5}"/>
    <hyperlink ref="B10667" r:id="rId10659" xr:uid="{CD1522C8-E179-47ED-978B-86707A35A023}"/>
    <hyperlink ref="B10668" r:id="rId10660" xr:uid="{838014AA-0FDC-4DBB-8459-CEEFC4467D46}"/>
    <hyperlink ref="B10669" r:id="rId10661" xr:uid="{90CA6DB7-C064-40B9-989E-E8C9CC885019}"/>
    <hyperlink ref="B10670" r:id="rId10662" xr:uid="{CEE8A653-4AB4-4935-8AC8-F928CDCA4712}"/>
    <hyperlink ref="B10671" r:id="rId10663" xr:uid="{742CD522-C113-42B0-9BF0-4183841EA99F}"/>
    <hyperlink ref="B10672" r:id="rId10664" xr:uid="{F0D52CC3-9EB7-43AB-B586-57A47DC89782}"/>
    <hyperlink ref="B10673" r:id="rId10665" xr:uid="{9C1006EA-A9AF-4348-8D9C-76613A005CCB}"/>
    <hyperlink ref="B10674" r:id="rId10666" xr:uid="{6815A6D9-6F14-4EFF-AF0C-84F4330DC462}"/>
    <hyperlink ref="B10675" r:id="rId10667" xr:uid="{93AB9B97-FB2F-44AE-B0BE-C0A1524A90DB}"/>
    <hyperlink ref="B10676" r:id="rId10668" xr:uid="{290A5147-0702-47A8-9AAE-4BAE2767B5FE}"/>
    <hyperlink ref="B10677" r:id="rId10669" xr:uid="{361E75C8-6EDE-4D33-A3D1-614A9C3F6DAA}"/>
    <hyperlink ref="B10678" r:id="rId10670" xr:uid="{60534172-E5A0-4714-B456-30133B9AB53A}"/>
    <hyperlink ref="B10679" r:id="rId10671" xr:uid="{41829B33-628D-4816-B185-8AE3A6A48FD9}"/>
    <hyperlink ref="B10680" r:id="rId10672" xr:uid="{B01C28FF-E7A1-440C-996E-DA78C942AE64}"/>
    <hyperlink ref="B10681" r:id="rId10673" xr:uid="{EC19103A-6372-4FC4-9ADC-74EE2D41A691}"/>
    <hyperlink ref="B10682" r:id="rId10674" xr:uid="{7501A26B-80FC-4E85-ADDC-CAE4108EE900}"/>
    <hyperlink ref="B10683" r:id="rId10675" xr:uid="{F94AC52D-CA4E-4C64-B4DE-0E4E89584BEF}"/>
    <hyperlink ref="B10684" r:id="rId10676" xr:uid="{EE47F3BA-75F6-491D-B707-4A82941687AB}"/>
    <hyperlink ref="B10685" r:id="rId10677" xr:uid="{17B56AFF-96A9-4996-886D-399BDCEACDF1}"/>
    <hyperlink ref="B10686" r:id="rId10678" xr:uid="{46F5F9E6-A9ED-484E-9E61-3508B1FE51B2}"/>
    <hyperlink ref="B10687" r:id="rId10679" xr:uid="{A4A010BD-35D5-4422-A2C3-6CA8F614F54F}"/>
    <hyperlink ref="B10688" r:id="rId10680" xr:uid="{8B3CF986-782A-43A6-9799-811A219FC6E4}"/>
    <hyperlink ref="B10689" r:id="rId10681" xr:uid="{070309AE-F777-4704-B03D-EFD195A92C64}"/>
    <hyperlink ref="B10690" r:id="rId10682" xr:uid="{70896D99-8DBB-420E-A483-4E036074BD23}"/>
    <hyperlink ref="B10691" r:id="rId10683" xr:uid="{919274A7-C8E7-4E95-B8A2-E152E34C2B0E}"/>
    <hyperlink ref="B10692" r:id="rId10684" xr:uid="{46AE36A3-C1AD-4CEB-907F-81C7CC530FBC}"/>
    <hyperlink ref="B10693" r:id="rId10685" xr:uid="{7BE86298-F57F-473B-9C80-414578B53201}"/>
    <hyperlink ref="B10694" r:id="rId10686" xr:uid="{97412BF4-D40A-4271-97D0-461C435BA6FC}"/>
    <hyperlink ref="B10695" r:id="rId10687" xr:uid="{2D1EA40B-8A6B-41A8-A356-B8D373A1AB90}"/>
    <hyperlink ref="B10696" r:id="rId10688" xr:uid="{3B3F2AF5-93F4-4C2F-9733-6D2C0727EC13}"/>
    <hyperlink ref="B10697" r:id="rId10689" xr:uid="{7EA5C096-3E9D-423B-9FCA-7E06C6FF4127}"/>
    <hyperlink ref="B10698" r:id="rId10690" xr:uid="{6CAE7AC6-C4BE-4B00-9040-D3A0E0A43E10}"/>
    <hyperlink ref="B10699" r:id="rId10691" xr:uid="{95B6232F-3CEF-465C-BE61-9125701B5294}"/>
    <hyperlink ref="B10700" r:id="rId10692" xr:uid="{CA935240-F0BA-4FE6-A5C4-F3557DB8CACF}"/>
    <hyperlink ref="B10701" r:id="rId10693" xr:uid="{C96BCF68-3D1E-4256-9BD7-FE759AEFC48F}"/>
    <hyperlink ref="B10702" r:id="rId10694" xr:uid="{9E5BAB93-DDC0-4604-9A21-4A91EB39E452}"/>
    <hyperlink ref="B10703" r:id="rId10695" xr:uid="{ADBC281F-BA16-4C21-B592-E94FBC943514}"/>
    <hyperlink ref="B10704" r:id="rId10696" xr:uid="{B46401D3-F3CF-4CD3-80CC-4C1516A6A31F}"/>
    <hyperlink ref="B10705" r:id="rId10697" xr:uid="{4447B259-4652-4654-942D-F2B5591A4A5C}"/>
    <hyperlink ref="B10706" r:id="rId10698" xr:uid="{E14FACF8-CD14-4A84-8A50-B975EC4688F5}"/>
    <hyperlink ref="B10707" r:id="rId10699" xr:uid="{091C59D8-E593-43B5-84C7-A05CF99D7A81}"/>
    <hyperlink ref="B10708" r:id="rId10700" xr:uid="{4D8B1422-23EB-4A1D-B85E-DBB05BBA8CF1}"/>
    <hyperlink ref="B10709" r:id="rId10701" xr:uid="{55B99EAA-D9C4-4767-BAF1-8A9498BB4327}"/>
    <hyperlink ref="B10710" r:id="rId10702" xr:uid="{B8A42B72-C7CE-43B6-ABCC-8A06D84FE388}"/>
    <hyperlink ref="B10711" r:id="rId10703" xr:uid="{3BB81F32-C659-4904-91A3-0B89DC3BE36F}"/>
    <hyperlink ref="B10712" r:id="rId10704" xr:uid="{F3106EB6-A26B-4AC6-9986-206B7F55486F}"/>
    <hyperlink ref="B10713" r:id="rId10705" xr:uid="{62116EB6-5E9D-4B8E-AE93-ED2CB493E224}"/>
    <hyperlink ref="B10714" r:id="rId10706" xr:uid="{055E5D11-3990-47C8-B6C9-90E9AC7DEEC5}"/>
    <hyperlink ref="B10715" r:id="rId10707" xr:uid="{5AA0B0A4-7AA4-4F9D-9D38-9C551D0D00B1}"/>
    <hyperlink ref="B10716" r:id="rId10708" xr:uid="{3BDF5826-F4F9-469D-8036-FA445C016196}"/>
    <hyperlink ref="B10717" r:id="rId10709" xr:uid="{5CB33A93-1DA6-41F9-96EE-D014E06F8AA7}"/>
    <hyperlink ref="B10718" r:id="rId10710" xr:uid="{21AC261A-033D-4C4B-8BC3-9AA2AE9A61D6}"/>
    <hyperlink ref="B10719" r:id="rId10711" xr:uid="{8EF683C8-8882-4763-B732-4C376E44E08E}"/>
    <hyperlink ref="B10720" r:id="rId10712" xr:uid="{71933DF5-B644-4F94-9C25-AEE95F5B9F60}"/>
    <hyperlink ref="B10721" r:id="rId10713" xr:uid="{2C187020-37E1-4A35-8A19-057FBEFCAA02}"/>
    <hyperlink ref="B10722" r:id="rId10714" xr:uid="{4D09694E-E304-4530-8474-357A10D98FD1}"/>
    <hyperlink ref="B10723" r:id="rId10715" xr:uid="{42CA18A6-F5C6-4F6C-B41E-FBAA7F41B5B9}"/>
    <hyperlink ref="B10724" r:id="rId10716" xr:uid="{B3F38385-9860-43E6-9A07-BF8A8B8AD40C}"/>
    <hyperlink ref="B10725" r:id="rId10717" xr:uid="{DD302509-FEE2-434F-BDC3-FC48920B38B1}"/>
    <hyperlink ref="B10726" r:id="rId10718" xr:uid="{0A03B62E-9C0F-4889-BCE2-F840097C2A34}"/>
    <hyperlink ref="B10727" r:id="rId10719" xr:uid="{7072A0CF-0BEC-4214-B8C2-5F472338D60C}"/>
    <hyperlink ref="B10728" r:id="rId10720" xr:uid="{102774E2-ED8B-4891-B6C9-94773F76B1EE}"/>
    <hyperlink ref="B10729" r:id="rId10721" xr:uid="{540D6BB7-ECC4-4432-BE67-085894FDC886}"/>
    <hyperlink ref="B10730" r:id="rId10722" xr:uid="{4CC001B8-1A76-4C1C-A95F-861D9821A977}"/>
    <hyperlink ref="B10731" r:id="rId10723" xr:uid="{A03EE6B9-1928-4396-AFED-1568124A3D3E}"/>
    <hyperlink ref="B10732" r:id="rId10724" xr:uid="{AA532AA4-03B6-4C5B-ADED-DD534F6C8134}"/>
    <hyperlink ref="B10733" r:id="rId10725" xr:uid="{AEED05CE-593B-44B2-BC6B-74787113C0A5}"/>
    <hyperlink ref="B10734" r:id="rId10726" xr:uid="{D5008A41-8895-4211-8861-641FBEA1002D}"/>
    <hyperlink ref="B10735" r:id="rId10727" xr:uid="{907D5D9D-3E0E-4D58-9B05-BB539C406064}"/>
    <hyperlink ref="B10736" r:id="rId10728" xr:uid="{F5170E52-1D49-44A9-94AD-1989EC632F11}"/>
    <hyperlink ref="B10737" r:id="rId10729" xr:uid="{95EFC5A7-BF71-4821-93B2-21C6E64DC80E}"/>
    <hyperlink ref="B10738" r:id="rId10730" xr:uid="{AA6735E0-FA45-4640-AF38-CCDCF4851518}"/>
    <hyperlink ref="B10739" r:id="rId10731" xr:uid="{B5EC12CE-64EB-44D4-9400-5B0C75CEB411}"/>
    <hyperlink ref="B10740" r:id="rId10732" xr:uid="{40349A85-6AB4-447B-B445-1FBED80E4566}"/>
    <hyperlink ref="B10741" r:id="rId10733" xr:uid="{6ED918E1-D8A6-47BF-A6C5-B851B6ED18A5}"/>
    <hyperlink ref="B10742" r:id="rId10734" xr:uid="{F5BF6648-7ECB-422B-AAB6-E6BC8AEA4962}"/>
    <hyperlink ref="B10743" r:id="rId10735" xr:uid="{A1229209-1250-401D-AEA1-F03F248D8FCB}"/>
    <hyperlink ref="B10744" r:id="rId10736" xr:uid="{E7AC8A9D-AD3E-4D5F-93DE-9A614C504910}"/>
    <hyperlink ref="B10745" r:id="rId10737" xr:uid="{ECEE26BA-017C-47B0-9656-5172EF4913D1}"/>
    <hyperlink ref="B10746" r:id="rId10738" xr:uid="{400DCA74-C9E7-49D3-A2E8-4FB0221E2F69}"/>
    <hyperlink ref="B10747" r:id="rId10739" xr:uid="{FB0853C6-29BA-457C-8CEE-727638A2A7F4}"/>
    <hyperlink ref="B10748" r:id="rId10740" xr:uid="{F85DC262-6995-494E-A8FB-A784C7D4A9AE}"/>
    <hyperlink ref="B10749" r:id="rId10741" xr:uid="{27DE12EC-0324-4ACB-91CE-262437C78A16}"/>
    <hyperlink ref="B10750" r:id="rId10742" xr:uid="{0D58CD08-FACB-4331-B411-D2CE6B85DEEC}"/>
    <hyperlink ref="B10751" r:id="rId10743" xr:uid="{2CDD2240-9F99-4580-BC6D-906BBBC191A4}"/>
    <hyperlink ref="B10752" r:id="rId10744" xr:uid="{CD208628-00B4-4DDB-8165-2F5862FFA44E}"/>
    <hyperlink ref="B10753" r:id="rId10745" xr:uid="{4B708782-F07B-4D27-AD62-AA967C370E16}"/>
    <hyperlink ref="B10754" r:id="rId10746" xr:uid="{750CBC6E-101D-4CE1-B8E4-D000B231C08A}"/>
    <hyperlink ref="B10755" r:id="rId10747" xr:uid="{0B159340-0EA0-47D6-B966-3D4BA27B0225}"/>
    <hyperlink ref="B10756" r:id="rId10748" xr:uid="{6101EDE7-38B7-491B-9BA9-5A2ADE400A43}"/>
    <hyperlink ref="B10757" r:id="rId10749" xr:uid="{9F41C125-CDD1-4D44-8389-DEB177EE2F8F}"/>
    <hyperlink ref="B10758" r:id="rId10750" xr:uid="{A94A73FE-B714-4EC3-8AE3-2532E14D2FC9}"/>
    <hyperlink ref="B10759" r:id="rId10751" xr:uid="{8C04BABE-4D75-4E82-9871-F13ED3880CC2}"/>
    <hyperlink ref="B10760" r:id="rId10752" xr:uid="{EDF2070D-25DC-470F-81C8-D8877FE96A9E}"/>
    <hyperlink ref="B10761" r:id="rId10753" xr:uid="{8C4E46A5-48EC-496B-AC58-D8C0DB9DCB04}"/>
    <hyperlink ref="B10762" r:id="rId10754" xr:uid="{DCED9018-36BB-462D-AB94-1C4A1B3D74A5}"/>
    <hyperlink ref="B10763" r:id="rId10755" xr:uid="{83D45928-93DC-42C9-A16A-BF8D3AD0BFBC}"/>
    <hyperlink ref="B10764" r:id="rId10756" xr:uid="{A64525C4-2837-4B15-B6A1-78C5CB541D58}"/>
    <hyperlink ref="B10765" r:id="rId10757" xr:uid="{1AA69796-93E1-4178-A59F-82B3F43CE051}"/>
    <hyperlink ref="B10766" r:id="rId10758" xr:uid="{7C471756-824D-4D7F-8967-499FFF5D028C}"/>
    <hyperlink ref="B10767" r:id="rId10759" xr:uid="{E098E2EB-098D-4E18-B865-32E0F06DE466}"/>
    <hyperlink ref="B10768" r:id="rId10760" xr:uid="{33D4A306-0984-4722-A678-6E6DF6B28CFF}"/>
    <hyperlink ref="B10769" r:id="rId10761" xr:uid="{E1949BA9-96E4-4F87-98CD-EEF18342EA16}"/>
    <hyperlink ref="B10770" r:id="rId10762" xr:uid="{0CF0AD52-2BFD-46D6-B136-FF3EBE96873C}"/>
    <hyperlink ref="B10771" r:id="rId10763" xr:uid="{065D4116-3826-443A-9D95-B7D3569C644A}"/>
    <hyperlink ref="B10772" r:id="rId10764" xr:uid="{595EFA8D-49E4-4028-9FA1-4672D4C0BBB8}"/>
    <hyperlink ref="B10773" r:id="rId10765" xr:uid="{F0C5DA00-E665-4209-BC1D-26D0E7D18C2F}"/>
    <hyperlink ref="B10774" r:id="rId10766" xr:uid="{42A01F16-5EA2-4C7C-890D-D45B3F536399}"/>
    <hyperlink ref="B10775" r:id="rId10767" xr:uid="{704245D5-9EF8-47C2-A9C7-DDC68909479C}"/>
    <hyperlink ref="B10776" r:id="rId10768" xr:uid="{B862C8B8-CC4E-4E87-9A1F-F5DADD91214C}"/>
    <hyperlink ref="B10777" r:id="rId10769" xr:uid="{A66A7F40-88D2-40E3-B950-B9EB4619692B}"/>
    <hyperlink ref="B10778" r:id="rId10770" xr:uid="{482A50F2-5B6B-4FF9-BB16-6D576042442E}"/>
    <hyperlink ref="B10779" r:id="rId10771" xr:uid="{80E989CF-4A8A-47B1-AF96-3119D6B1A78A}"/>
    <hyperlink ref="B10780" r:id="rId10772" xr:uid="{6FC8FFBF-999E-43A3-BE48-196FF47D4A53}"/>
    <hyperlink ref="B10781" r:id="rId10773" xr:uid="{EC1B90CC-AFF2-41A3-B897-FF687C7D5261}"/>
    <hyperlink ref="B10782" r:id="rId10774" xr:uid="{46AE3D9C-FE45-4B16-9735-030DC4544ABF}"/>
    <hyperlink ref="B10783" r:id="rId10775" xr:uid="{3FCF45AC-AB65-4F53-821D-3156A8AA6225}"/>
    <hyperlink ref="B10784" r:id="rId10776" xr:uid="{A666353D-31B0-46B2-8B8F-E413AD184BED}"/>
    <hyperlink ref="B10785" r:id="rId10777" xr:uid="{D1E7AC1A-3438-44FF-8569-6146E029C59F}"/>
    <hyperlink ref="B10786" r:id="rId10778" xr:uid="{15A305E1-0710-42C4-B54A-75F96F9AFDCE}"/>
    <hyperlink ref="B10787" r:id="rId10779" xr:uid="{91055275-583E-4201-B613-2A6824CFB573}"/>
    <hyperlink ref="B10788" r:id="rId10780" xr:uid="{372C8EBE-551E-4C04-A78B-B1C89F3E2C5B}"/>
    <hyperlink ref="B10789" r:id="rId10781" xr:uid="{C7C90E44-83D3-4515-B458-4515016AC2A9}"/>
    <hyperlink ref="B10790" r:id="rId10782" xr:uid="{D4DAC89C-A9C4-4E6D-AFBC-404EA78820DC}"/>
    <hyperlink ref="B10791" r:id="rId10783" xr:uid="{0C9F9C80-8904-4734-973F-762BD6845FD4}"/>
    <hyperlink ref="B10792" r:id="rId10784" xr:uid="{9688AA1E-EA16-47A1-BA10-B8874C53F39E}"/>
    <hyperlink ref="B10793" r:id="rId10785" xr:uid="{95C5E544-1565-4E82-B6E6-318776B7887A}"/>
    <hyperlink ref="B10794" r:id="rId10786" xr:uid="{990688C1-D604-4C81-BB56-CE59C441588F}"/>
    <hyperlink ref="B10795" r:id="rId10787" xr:uid="{39474E05-AB2F-4EEE-ACAB-0C4D4B9A0A1A}"/>
    <hyperlink ref="B10796" r:id="rId10788" xr:uid="{D022CE3E-837C-40E9-899E-DF0AD0619118}"/>
    <hyperlink ref="B10797" r:id="rId10789" xr:uid="{C8931A20-FBCE-4DC2-B945-DC0CE8DDB775}"/>
    <hyperlink ref="B10798" r:id="rId10790" xr:uid="{84BDAEDC-B5BF-4FC2-BA48-5953A2348360}"/>
    <hyperlink ref="B10799" r:id="rId10791" xr:uid="{7A1D2945-AE67-4813-A602-9536EF4F631F}"/>
    <hyperlink ref="B10800" r:id="rId10792" xr:uid="{0D15144F-34BF-466F-9DFF-874F74805C9C}"/>
    <hyperlink ref="B10801" r:id="rId10793" xr:uid="{7CC46F44-F8DB-494D-94D3-3FD19E64FED3}"/>
    <hyperlink ref="B10802" r:id="rId10794" xr:uid="{387387E8-6D44-4A78-835B-F46EBA4EC50C}"/>
    <hyperlink ref="B10803" r:id="rId10795" xr:uid="{CDB2744E-AC94-4C01-A68D-CC0B225A7807}"/>
    <hyperlink ref="B10804" r:id="rId10796" xr:uid="{8F7B2338-9CC4-43E7-BB12-2133144EDAD2}"/>
    <hyperlink ref="B10805" r:id="rId10797" xr:uid="{036D602F-D7E2-4C30-A567-30AF6274D487}"/>
    <hyperlink ref="B10806" r:id="rId10798" xr:uid="{72A33C13-C575-483E-A8CB-747D825F7720}"/>
    <hyperlink ref="B10807" r:id="rId10799" xr:uid="{A6172B17-DD53-48A8-AC79-EAAE10169795}"/>
    <hyperlink ref="B10808" r:id="rId10800" xr:uid="{DC22D7EA-4A62-4DC9-A8B1-480E5E356561}"/>
    <hyperlink ref="B10809" r:id="rId10801" xr:uid="{B08380E6-4F12-4768-AC91-EE51D8346E47}"/>
    <hyperlink ref="B10810" r:id="rId10802" xr:uid="{6748D530-D170-4FEE-B510-4EC2C381AA8F}"/>
    <hyperlink ref="B10811" r:id="rId10803" xr:uid="{3E257791-80AF-4785-8FE0-6207CD7878C8}"/>
    <hyperlink ref="B10812" r:id="rId10804" xr:uid="{53604A27-21CC-4F83-9973-DFE7B0BE36FA}"/>
    <hyperlink ref="B10813" r:id="rId10805" xr:uid="{B706C5F1-AD1E-48F9-98DB-19CB26D724ED}"/>
    <hyperlink ref="B10814" r:id="rId10806" xr:uid="{66CDE49D-AF8B-4D88-BDE1-1121C0D33EEA}"/>
    <hyperlink ref="B10815" r:id="rId10807" xr:uid="{DBDD00A7-241C-4ADF-8556-74E7E210EE86}"/>
    <hyperlink ref="B10816" r:id="rId10808" xr:uid="{34D71F4B-8C76-43E7-9DDE-E0B6BFD19BCA}"/>
    <hyperlink ref="B10817" r:id="rId10809" xr:uid="{0EF20C3D-AD42-4F3E-9DD5-BE023CF2998E}"/>
    <hyperlink ref="B10818" r:id="rId10810" xr:uid="{8F0C9033-75B5-495B-999A-F3903325F947}"/>
    <hyperlink ref="B10819" r:id="rId10811" xr:uid="{00355AB7-6804-4FAE-89A2-F3D5344F4747}"/>
    <hyperlink ref="B10820" r:id="rId10812" xr:uid="{C3077218-F679-44F2-9F1B-6112719164CC}"/>
    <hyperlink ref="B10821" r:id="rId10813" xr:uid="{43B36D6A-7BAE-42E5-8FBA-65FF30FE98D3}"/>
    <hyperlink ref="B10822" r:id="rId10814" xr:uid="{E1C36C9A-4B63-4652-AE35-D89E2400D84E}"/>
    <hyperlink ref="B10823" r:id="rId10815" xr:uid="{65196EDD-B0B1-4982-AAC0-8F0BFBDD7596}"/>
    <hyperlink ref="B10824" r:id="rId10816" xr:uid="{8F850CD6-D1E0-47FC-92F2-77325CB7705E}"/>
    <hyperlink ref="B10825" r:id="rId10817" xr:uid="{65132379-3C27-45DA-AE9D-B1A91C6F6302}"/>
    <hyperlink ref="B10826" r:id="rId10818" xr:uid="{B01A3965-5201-4DF5-80BC-89CEF8881328}"/>
    <hyperlink ref="B10827" r:id="rId10819" xr:uid="{AE75A974-A5EE-48AC-92D8-8BCF88FBE5D5}"/>
    <hyperlink ref="B10828" r:id="rId10820" xr:uid="{2C8B5EE3-D612-4038-9496-59B74D372688}"/>
    <hyperlink ref="B10829" r:id="rId10821" xr:uid="{24F754BD-873D-4B18-A8F7-48A3EB936D38}"/>
    <hyperlink ref="B10830" r:id="rId10822" xr:uid="{36669207-6A7A-45EE-9C87-3D35CAF60D28}"/>
    <hyperlink ref="B10831" r:id="rId10823" xr:uid="{6B72B5FD-5DE9-4770-9B39-1C3A50312F71}"/>
    <hyperlink ref="B10832" r:id="rId10824" xr:uid="{E42199F7-B553-40B2-A7B4-93F3AB59D2C1}"/>
    <hyperlink ref="B10833" r:id="rId10825" xr:uid="{20E3BFC1-3171-4446-BF23-498AB51CC9B7}"/>
    <hyperlink ref="B10834" r:id="rId10826" xr:uid="{B0A97A4F-A89C-4A62-AC39-7C632C26BAA2}"/>
    <hyperlink ref="B10835" r:id="rId10827" xr:uid="{B6A2B709-A5A2-4C61-B63C-FDD6FB075F86}"/>
    <hyperlink ref="B10836" r:id="rId10828" xr:uid="{EF5966D4-F2A8-498D-ADFF-123430745342}"/>
    <hyperlink ref="B10837" r:id="rId10829" xr:uid="{E6E26122-3275-4865-A6AA-6192027CBDD9}"/>
    <hyperlink ref="B10838" r:id="rId10830" xr:uid="{DB5A1ED3-9ACF-4B0A-B731-0C26B4E5B1D3}"/>
    <hyperlink ref="B10839" r:id="rId10831" xr:uid="{21ED3A72-A422-4D9C-8ED5-7704DE2E137F}"/>
    <hyperlink ref="B10840" r:id="rId10832" xr:uid="{0E5F6E5F-F8F6-4234-A640-F09F328076D9}"/>
    <hyperlink ref="B10841" r:id="rId10833" xr:uid="{57FBBA90-0474-46D6-A867-5804C4E32755}"/>
    <hyperlink ref="B10842" r:id="rId10834" xr:uid="{0049F2E4-BC31-4ED0-B65A-CFF151F27E10}"/>
    <hyperlink ref="B10843" r:id="rId10835" xr:uid="{02B0BA7F-403C-4BD5-9168-50B99829AABC}"/>
    <hyperlink ref="B10844" r:id="rId10836" xr:uid="{CC8F9E9A-79F6-44A9-A516-9362A701821D}"/>
    <hyperlink ref="B10845" r:id="rId10837" xr:uid="{B1F62E72-68F0-41A8-9FE4-337BDF360E4A}"/>
    <hyperlink ref="B10846" r:id="rId10838" xr:uid="{B59B2BBD-698D-4BD4-8A87-191FB5BD6864}"/>
    <hyperlink ref="B10847" r:id="rId10839" xr:uid="{C9613C2E-D2A0-4F3D-872F-E41480C6B414}"/>
    <hyperlink ref="B10848" r:id="rId10840" xr:uid="{8DCFD7E3-AF89-4F3B-B631-B3F569ADEF97}"/>
    <hyperlink ref="B10849" r:id="rId10841" xr:uid="{CDFD317E-8A87-46C0-B63D-CAA64C7BF6D7}"/>
    <hyperlink ref="B10850" r:id="rId10842" xr:uid="{F729767C-D9B1-41B1-8DC6-AE0BB37DC563}"/>
    <hyperlink ref="B10851" r:id="rId10843" xr:uid="{052D3645-D552-4D2F-A0A0-D66CC3FC5703}"/>
    <hyperlink ref="B10852" r:id="rId10844" xr:uid="{E0B8207D-9519-49D2-A088-788326DA59A2}"/>
    <hyperlink ref="B10853" r:id="rId10845" xr:uid="{4C40752E-07CB-4E65-8FD3-368DB75D8AC2}"/>
    <hyperlink ref="B10854" r:id="rId10846" xr:uid="{B3BAFF61-DC42-421D-8D8D-838077DD95C2}"/>
    <hyperlink ref="B10855" r:id="rId10847" xr:uid="{0730D083-DE30-49C8-ACD6-8200E00DE58F}"/>
    <hyperlink ref="B10856" r:id="rId10848" xr:uid="{764CCF82-0E93-4597-A382-DF617AD5FDAD}"/>
    <hyperlink ref="B10857" r:id="rId10849" xr:uid="{C8B49632-ADD5-46F1-9220-2A976F0B82FE}"/>
    <hyperlink ref="B10858" r:id="rId10850" xr:uid="{32F369F6-D10B-42F6-B45C-74FDAC87E8E9}"/>
    <hyperlink ref="B10859" r:id="rId10851" xr:uid="{47379094-1E2B-4CF6-B638-E6F24B93F507}"/>
    <hyperlink ref="B10860" r:id="rId10852" xr:uid="{C6165651-D036-4DE8-914C-6983A40F20CF}"/>
    <hyperlink ref="B10861" r:id="rId10853" xr:uid="{C4836282-E93C-42CA-A396-E6A5F0B2F13B}"/>
    <hyperlink ref="B10862" r:id="rId10854" xr:uid="{AD9067D8-78C9-44CF-947C-AA714339C633}"/>
    <hyperlink ref="B10863" r:id="rId10855" xr:uid="{F7F978FA-3326-40F7-8544-F22603A4DA6F}"/>
    <hyperlink ref="B10864" r:id="rId10856" xr:uid="{A092FE0E-69C6-4CE3-8803-047D58456396}"/>
    <hyperlink ref="B10865" r:id="rId10857" xr:uid="{95D9C51F-426B-45FC-A919-64CB6A69B7C8}"/>
    <hyperlink ref="B10866" r:id="rId10858" xr:uid="{C7CFDEEB-2C91-4EEA-A4FA-5DE6E679A085}"/>
    <hyperlink ref="B10867" r:id="rId10859" xr:uid="{752BB46F-1226-44FA-A0C4-607BDD6AE8BF}"/>
    <hyperlink ref="B10868" r:id="rId10860" xr:uid="{1DE5E09F-144B-4BB1-B500-F03A0DE31E2A}"/>
    <hyperlink ref="B10869" r:id="rId10861" xr:uid="{41B8693B-5D13-433D-98B7-ACA509562155}"/>
    <hyperlink ref="B10870" r:id="rId10862" xr:uid="{EA0DE6AF-771A-499D-9F0B-7C10D1CAE514}"/>
    <hyperlink ref="B10871" r:id="rId10863" xr:uid="{F1FD18C1-F5BF-4CCB-A29B-6910A67000B0}"/>
    <hyperlink ref="B10872" r:id="rId10864" xr:uid="{FC8FDF0B-E432-41D2-A450-67D088A4DCFB}"/>
    <hyperlink ref="B10873" r:id="rId10865" xr:uid="{7167DBB8-818C-497E-A643-9C70CE50ADC4}"/>
    <hyperlink ref="B10874" r:id="rId10866" xr:uid="{19E8D484-8483-468E-BE3B-863608634869}"/>
    <hyperlink ref="B10875" r:id="rId10867" xr:uid="{4744E899-EA94-48D2-975D-62EC5C5F7B00}"/>
    <hyperlink ref="B10876" r:id="rId10868" xr:uid="{003024B2-BC16-474F-A3DA-402A07C14332}"/>
    <hyperlink ref="B10877" r:id="rId10869" xr:uid="{67382A43-4A5C-4D96-A102-A4BC39FF9A5E}"/>
    <hyperlink ref="B10878" r:id="rId10870" xr:uid="{B0B4AB3D-21B2-4D6D-AFEF-F59EB7BBFF74}"/>
    <hyperlink ref="B10879" r:id="rId10871" xr:uid="{6CC0067C-EF72-48C6-93E5-00460EC5A64B}"/>
    <hyperlink ref="B10880" r:id="rId10872" xr:uid="{93859D58-4A25-4D9C-9A20-D4F31ED5EF1E}"/>
    <hyperlink ref="B10881" r:id="rId10873" xr:uid="{50AF1543-1466-4C6C-B49A-7804CD4E92F6}"/>
    <hyperlink ref="B10882" r:id="rId10874" xr:uid="{9689A6D1-8C71-4379-AFD8-DA7133524B1A}"/>
    <hyperlink ref="B10883" r:id="rId10875" xr:uid="{39E9D39B-407E-48DE-BED6-5D3073B33E27}"/>
    <hyperlink ref="B10884" r:id="rId10876" xr:uid="{A129E5D0-9E2D-42BC-99D3-C6D62EDFDF6A}"/>
    <hyperlink ref="B10885" r:id="rId10877" xr:uid="{C04CE651-8C57-4900-A69B-64E72BC95CA9}"/>
    <hyperlink ref="B10886" r:id="rId10878" xr:uid="{4229C22A-986D-44B9-82D9-5D03A255B852}"/>
    <hyperlink ref="B10887" r:id="rId10879" xr:uid="{BFEB1F02-C6BC-47AB-BD74-2441C1AA0A3A}"/>
    <hyperlink ref="B10888" r:id="rId10880" xr:uid="{F5F91F5B-AD96-4295-AC8C-2E41947B29E7}"/>
    <hyperlink ref="B10889" r:id="rId10881" xr:uid="{75E42F96-F033-4773-96A6-5A1519DE666E}"/>
    <hyperlink ref="B10890" r:id="rId10882" xr:uid="{0EAC9639-B8D2-4F16-8FAA-DCDAD37EE152}"/>
    <hyperlink ref="B10891" r:id="rId10883" xr:uid="{FAE8440E-399B-47A9-9FE7-F7BB5FFD6B86}"/>
    <hyperlink ref="B10892" r:id="rId10884" xr:uid="{2AA8AC56-13E1-4E4E-BD0B-FB3579844532}"/>
    <hyperlink ref="B10893" r:id="rId10885" xr:uid="{9F14399E-8456-419D-B09C-C803926B948A}"/>
    <hyperlink ref="B10894" r:id="rId10886" xr:uid="{2D42EB89-F0D0-4DD7-98EB-E52322A489F9}"/>
    <hyperlink ref="B10895" r:id="rId10887" xr:uid="{A4F35D46-3BEB-42B9-8FC7-465954BEC094}"/>
    <hyperlink ref="B10896" r:id="rId10888" xr:uid="{A988916E-707E-4781-8884-084710C11A3D}"/>
    <hyperlink ref="B10897" r:id="rId10889" xr:uid="{F341CF30-9503-44D7-AA5E-0D6C8244F2B5}"/>
    <hyperlink ref="B10898" r:id="rId10890" xr:uid="{1DBEE711-59A3-4E04-8BAB-C7C119D662F9}"/>
    <hyperlink ref="B10899" r:id="rId10891" xr:uid="{7FFA5FB8-FC64-489A-882E-1BBD5B308246}"/>
    <hyperlink ref="B10900" r:id="rId10892" xr:uid="{E3E17374-A8EF-4DA7-8232-0705630E8EF4}"/>
    <hyperlink ref="B10901" r:id="rId10893" xr:uid="{987B215F-32AA-43C8-829D-FBB66718775E}"/>
    <hyperlink ref="B10902" r:id="rId10894" xr:uid="{14177B9D-F6E0-4C7A-8744-3A2FB419A663}"/>
    <hyperlink ref="B10903" r:id="rId10895" xr:uid="{4B64776A-AECF-42BB-9ED1-B72010108B46}"/>
    <hyperlink ref="B10904" r:id="rId10896" xr:uid="{4CB6C3CB-36BE-4544-A27E-3A3789753F25}"/>
    <hyperlink ref="B10905" r:id="rId10897" xr:uid="{6616DFD1-3F31-4AE7-A1E3-D718913E2E53}"/>
    <hyperlink ref="B10906" r:id="rId10898" xr:uid="{0AB1C96E-4002-4ECF-84FC-F164A0FE0FA5}"/>
    <hyperlink ref="B10907" r:id="rId10899" xr:uid="{868CDA22-6A13-440E-99B0-7583A6C03B24}"/>
    <hyperlink ref="B10908" r:id="rId10900" xr:uid="{DB974E7B-B8DF-4FD8-A312-8CF06F5BBAB9}"/>
    <hyperlink ref="B10909" r:id="rId10901" xr:uid="{31A082B9-B3C7-47D8-B32C-D3F032C120F3}"/>
    <hyperlink ref="B10910" r:id="rId10902" xr:uid="{49357D14-5769-4E40-BFCF-FF0D005D4479}"/>
    <hyperlink ref="B10911" r:id="rId10903" xr:uid="{363F65D7-E53E-47BC-A867-158B1A6BEC72}"/>
    <hyperlink ref="B10912" r:id="rId10904" xr:uid="{EBE85297-6690-44FD-B615-A4F3438DC3C9}"/>
    <hyperlink ref="B10913" r:id="rId10905" xr:uid="{2FCE2318-5212-4A79-853A-101AF929F816}"/>
    <hyperlink ref="B10914" r:id="rId10906" xr:uid="{DBF52F69-5727-4E36-AFA2-DF07E804E669}"/>
    <hyperlink ref="B10915" r:id="rId10907" xr:uid="{C11CFDD8-5518-41A1-9924-19B304079F32}"/>
    <hyperlink ref="B10916" r:id="rId10908" xr:uid="{A1482D2C-3A56-4ACA-8524-F75AE4E987BF}"/>
    <hyperlink ref="B10917" r:id="rId10909" xr:uid="{44DAC94F-D6E5-45CC-BD7E-9FE7920B9571}"/>
    <hyperlink ref="B10918" r:id="rId10910" xr:uid="{3F3B8EA2-A43F-4965-A3FD-40B3B19F61D2}"/>
    <hyperlink ref="B10919" r:id="rId10911" xr:uid="{140198D8-43CF-47E8-85A4-23687D2223B9}"/>
    <hyperlink ref="B10920" r:id="rId10912" xr:uid="{1DB41004-3041-4A9F-A390-79AC144FDB5A}"/>
    <hyperlink ref="B10921" r:id="rId10913" xr:uid="{7F360510-5051-49DD-BCF0-D3CFF609B3C4}"/>
    <hyperlink ref="B10922" r:id="rId10914" xr:uid="{F7ED045F-5AC6-4C1B-B9B1-0D2803900311}"/>
    <hyperlink ref="B10923" r:id="rId10915" xr:uid="{AC0AFCCC-7BB1-46CC-84B3-69CDD0DCDA8F}"/>
    <hyperlink ref="B10924" r:id="rId10916" xr:uid="{EC9A1685-AD5B-42E8-A2EC-B4C0AA2F86F5}"/>
    <hyperlink ref="B10925" r:id="rId10917" xr:uid="{ABDCE710-E42B-46BB-853A-35058B75D2EE}"/>
    <hyperlink ref="B10926" r:id="rId10918" xr:uid="{1FFED41D-35E1-4ED2-A4FA-C7F3D902AEF6}"/>
    <hyperlink ref="B10927" r:id="rId10919" xr:uid="{51BD79B7-A0A9-4CC5-81A8-0F4885343C96}"/>
    <hyperlink ref="B10928" r:id="rId10920" xr:uid="{BDA51E91-25DA-4140-B1F9-C12587E56F17}"/>
    <hyperlink ref="B10929" r:id="rId10921" xr:uid="{04C02C61-0CFC-48D3-AB9F-F1F508E8DC7D}"/>
    <hyperlink ref="B10930" r:id="rId10922" xr:uid="{98DEAC6A-AAF8-4616-A670-3BE9A7D6EE77}"/>
    <hyperlink ref="B10931" r:id="rId10923" xr:uid="{2C680F03-4C87-46B1-BA7C-9CCBA49E0CAE}"/>
    <hyperlink ref="B10932" r:id="rId10924" xr:uid="{82D7884C-4A42-4553-A603-B8BD83EC304A}"/>
    <hyperlink ref="B10933" r:id="rId10925" xr:uid="{107A29DF-E3E5-4BF2-B8D3-5E0BEF0DBA7C}"/>
    <hyperlink ref="B10934" r:id="rId10926" xr:uid="{6D34F363-7AB8-4C1E-9FF3-04FEF2F82C2B}"/>
    <hyperlink ref="B10935" r:id="rId10927" xr:uid="{710D587F-B63B-4997-A4E7-FF3C6DBE8D73}"/>
    <hyperlink ref="B10936" r:id="rId10928" xr:uid="{A80752A2-467C-4F91-A75E-F72EEE5B37FE}"/>
    <hyperlink ref="B10937" r:id="rId10929" xr:uid="{55BA28AA-8642-4480-B79B-34882DC4E453}"/>
    <hyperlink ref="B10938" r:id="rId10930" xr:uid="{C57FDE46-C4ED-4FDB-BD72-6BB0EE28E3C0}"/>
    <hyperlink ref="B10939" r:id="rId10931" xr:uid="{B13F349B-20B1-43A2-8CBD-D5C3257C4AE7}"/>
    <hyperlink ref="B10940" r:id="rId10932" xr:uid="{CB5D5F40-FB93-45A0-A710-3359CE7F5F9F}"/>
    <hyperlink ref="B10941" r:id="rId10933" xr:uid="{EEC3939B-CE1A-4E9A-80AD-1A903AE4512E}"/>
    <hyperlink ref="B10942" r:id="rId10934" xr:uid="{96C5DF76-7971-4617-813B-912F8C7F3555}"/>
    <hyperlink ref="B10943" r:id="rId10935" xr:uid="{EC1C94B9-DB2F-457D-BB7C-45CDC5CDCE4B}"/>
    <hyperlink ref="B10944" r:id="rId10936" xr:uid="{583908CC-0E55-4381-A0DF-4DD96C93826D}"/>
    <hyperlink ref="B10945" r:id="rId10937" xr:uid="{25FF71AC-B7FB-4627-B18C-8B3B1D36B22B}"/>
    <hyperlink ref="B10946" r:id="rId10938" xr:uid="{331EA09B-AFA1-48A0-8960-9B3090547C38}"/>
    <hyperlink ref="B10947" r:id="rId10939" xr:uid="{3A898024-3925-4C25-A437-6E2F6BB6B5E2}"/>
    <hyperlink ref="B10948" r:id="rId10940" xr:uid="{336AD93C-E44D-44C9-8925-C78BCC6E7596}"/>
    <hyperlink ref="B10949" r:id="rId10941" xr:uid="{72CAF376-76CE-4B39-A188-A1BF72710018}"/>
    <hyperlink ref="B10950" r:id="rId10942" xr:uid="{CC5045B1-F913-4432-9277-3392E86DF237}"/>
    <hyperlink ref="B10951" r:id="rId10943" xr:uid="{831AF219-7F7C-4597-9B42-D17245137C65}"/>
    <hyperlink ref="B10952" r:id="rId10944" xr:uid="{34345B28-426D-47D3-B6A2-10FC5BB1937B}"/>
    <hyperlink ref="B10953" r:id="rId10945" xr:uid="{F323E6FD-8E3A-4A61-B4ED-EBCABD156792}"/>
    <hyperlink ref="B10954" r:id="rId10946" xr:uid="{384C826B-2F87-407D-94B9-0F78382B1F3D}"/>
    <hyperlink ref="B10955" r:id="rId10947" xr:uid="{A9BB943A-7EC8-4F84-B91E-541B1A4375E7}"/>
    <hyperlink ref="B10956" r:id="rId10948" xr:uid="{893F35EC-A120-49EB-A326-1AA4E76683AD}"/>
    <hyperlink ref="B10957" r:id="rId10949" xr:uid="{EA644B46-D607-426C-A02C-BC71527C74EB}"/>
    <hyperlink ref="B10958" r:id="rId10950" xr:uid="{A1608DD4-2B87-4D44-AC61-2C47F3EDB796}"/>
    <hyperlink ref="B10959" r:id="rId10951" xr:uid="{2F6060CD-8E41-48EE-A7CA-7DCE83970E21}"/>
    <hyperlink ref="B10960" r:id="rId10952" xr:uid="{AB96AB09-EC5C-4B95-803B-2CBFF6E1DCA3}"/>
    <hyperlink ref="B10961" r:id="rId10953" xr:uid="{F039DA6D-4F4D-4450-A8DC-EDD42C381513}"/>
    <hyperlink ref="B10962" r:id="rId10954" xr:uid="{24F2FEE3-78B1-44B1-82FB-0C30DFF1C59E}"/>
    <hyperlink ref="B10963" r:id="rId10955" xr:uid="{2163DB80-5DBB-4A58-A02D-E5983E978542}"/>
    <hyperlink ref="B10964" r:id="rId10956" xr:uid="{CD0391DB-19F9-424D-959F-4A4EEDEE1165}"/>
    <hyperlink ref="B10965" r:id="rId10957" xr:uid="{A0CD654C-08FE-4E2F-A99A-120D80ABACBC}"/>
    <hyperlink ref="B10966" r:id="rId10958" xr:uid="{76AAB6CA-D33D-425D-9DF1-57A3EB1B2919}"/>
    <hyperlink ref="B10967" r:id="rId10959" xr:uid="{77C4B482-2C4B-4572-8D47-F9566F41673F}"/>
    <hyperlink ref="B10968" r:id="rId10960" xr:uid="{24E2DA27-81CC-407B-8B19-0544F70309E8}"/>
    <hyperlink ref="B10969" r:id="rId10961" xr:uid="{C81721BC-2A11-419A-A6F6-E73C35A10329}"/>
    <hyperlink ref="B10970" r:id="rId10962" xr:uid="{7752080D-29D0-4482-8C7D-8DE57FA764A3}"/>
    <hyperlink ref="B10971" r:id="rId10963" xr:uid="{F7975DE8-007B-4535-B3AF-4A6E71DB149B}"/>
    <hyperlink ref="B10972" r:id="rId10964" xr:uid="{B49339AA-2F59-4789-AB12-B861BA315F81}"/>
    <hyperlink ref="B10973" r:id="rId10965" xr:uid="{CE98E0D6-9059-4266-B43C-46A4C90EE07E}"/>
    <hyperlink ref="B10974" r:id="rId10966" xr:uid="{8AABB176-A54A-459B-9885-15086D260DC7}"/>
    <hyperlink ref="B10975" r:id="rId10967" xr:uid="{81F7DCA2-0F6D-48DE-8440-F4E10207A0B6}"/>
    <hyperlink ref="B10976" r:id="rId10968" xr:uid="{52E0164A-924C-4058-9B2B-C42FA7CF0A57}"/>
    <hyperlink ref="B10977" r:id="rId10969" xr:uid="{30916971-F2A9-4E1C-ADBB-A6D3DA676885}"/>
    <hyperlink ref="B10978" r:id="rId10970" xr:uid="{856086BF-4266-4F41-B1EA-5F9DBF9F9F9E}"/>
    <hyperlink ref="B10979" r:id="rId10971" xr:uid="{A8FB1F82-F0F5-45A2-B110-43373EDC320F}"/>
    <hyperlink ref="B10980" r:id="rId10972" xr:uid="{0A65D531-48C2-4EB6-B573-29E81ED25778}"/>
    <hyperlink ref="B10981" r:id="rId10973" xr:uid="{DB3A9EC7-DB6C-487B-B615-EB76DF2D5FCD}"/>
    <hyperlink ref="B10982" r:id="rId10974" xr:uid="{A98BABB3-CB1D-47AB-AF51-9FCB96630E35}"/>
    <hyperlink ref="B10983" r:id="rId10975" xr:uid="{3A0F5AFE-AF01-4CDB-BB97-5AC878D61DB6}"/>
    <hyperlink ref="B10984" r:id="rId10976" xr:uid="{589D3F35-4B13-45AF-9146-421F1CB2E0A0}"/>
    <hyperlink ref="B10985" r:id="rId10977" xr:uid="{C18B1E1B-B637-45B8-A0C5-30406E45E385}"/>
    <hyperlink ref="B10986" r:id="rId10978" xr:uid="{9E0D002B-2776-4528-8D22-C67A97435069}"/>
    <hyperlink ref="B10987" r:id="rId10979" xr:uid="{85F2445A-5F1D-493F-A91B-ADA5EC2E9FA2}"/>
    <hyperlink ref="B10988" r:id="rId10980" xr:uid="{F87335A3-B126-4528-A8A7-1D249219586C}"/>
    <hyperlink ref="B10989" r:id="rId10981" xr:uid="{4816B755-8722-4DDF-B2F3-AAFD9D80A154}"/>
    <hyperlink ref="B10990" r:id="rId10982" xr:uid="{33342452-D287-4267-86EC-A8DBF0D9CFA5}"/>
    <hyperlink ref="B10991" r:id="rId10983" xr:uid="{7CD50760-65EC-44A5-AFCA-0CB8DC8E93EA}"/>
    <hyperlink ref="B10992" r:id="rId10984" xr:uid="{9D5A653A-5624-4A89-97AB-A57F087F2A7C}"/>
    <hyperlink ref="B10993" r:id="rId10985" xr:uid="{86D48A12-D3AA-40FD-895D-3D576A9DCFE5}"/>
    <hyperlink ref="B10994" r:id="rId10986" xr:uid="{6E4245B3-2D1C-4601-9D85-5D856C0E458F}"/>
    <hyperlink ref="B10995" r:id="rId10987" xr:uid="{DA7A8207-DC4F-49E8-ABF2-0EF2E454C4F1}"/>
    <hyperlink ref="B10996" r:id="rId10988" xr:uid="{000B0454-4B25-484B-8AB8-261C26C58C67}"/>
    <hyperlink ref="B10997" r:id="rId10989" xr:uid="{9147ECD1-C98A-42B8-AB4D-D7D2770DD153}"/>
    <hyperlink ref="B10998" r:id="rId10990" xr:uid="{C1E8F547-23A5-4C2D-90DA-7AAFC1069A2F}"/>
    <hyperlink ref="B10999" r:id="rId10991" xr:uid="{E8FFE4BD-ACAE-48EF-898C-A8B5B696D8AD}"/>
    <hyperlink ref="B11000" r:id="rId10992" xr:uid="{D12398B2-7701-494B-92C0-07429E116618}"/>
    <hyperlink ref="B11001" r:id="rId10993" xr:uid="{D7BA5A0F-6883-4A15-9FE0-9AEE36D35E37}"/>
    <hyperlink ref="B11002" r:id="rId10994" xr:uid="{6A3E4F15-DA38-4E1B-880F-3C2B85DEEFB0}"/>
    <hyperlink ref="B11003" r:id="rId10995" xr:uid="{7D30180C-F944-4B63-A22C-72E6BE8C5C92}"/>
    <hyperlink ref="B11004" r:id="rId10996" xr:uid="{A7BE7DFE-4F6E-4A39-B2DA-C965FD3EE9A5}"/>
    <hyperlink ref="B11005" r:id="rId10997" xr:uid="{D8ADFD2C-1B55-46E9-B3AA-986F24220BA2}"/>
    <hyperlink ref="B11006" r:id="rId10998" xr:uid="{7075F28B-E0DC-49C9-88BD-AC43182480C1}"/>
    <hyperlink ref="B11007" r:id="rId10999" xr:uid="{90C83C5F-C5AE-45D3-A2F4-8169AF40714A}"/>
    <hyperlink ref="B11008" r:id="rId11000" xr:uid="{5E49F0B3-FFEE-4D40-977E-ECB865EA373D}"/>
    <hyperlink ref="B11009" r:id="rId11001" xr:uid="{D3C3FA2D-C04F-4F0B-89E5-82A951AE9954}"/>
    <hyperlink ref="B11010" r:id="rId11002" xr:uid="{7D73C76E-1E65-42FA-8D21-631DC71F42FB}"/>
    <hyperlink ref="B11011" r:id="rId11003" xr:uid="{D9C79F52-B2B1-4061-84F0-1D17B42B7ED8}"/>
    <hyperlink ref="B11012" r:id="rId11004" xr:uid="{303A802B-14F4-4AA1-B05D-53F72369C34E}"/>
    <hyperlink ref="B11013" r:id="rId11005" xr:uid="{9AA254A6-BEF2-4A6C-8E73-A8CE7C1A9D7D}"/>
    <hyperlink ref="B11014" r:id="rId11006" xr:uid="{42FF88D9-60CC-41FB-A277-BC1761D4F515}"/>
    <hyperlink ref="B11015" r:id="rId11007" xr:uid="{F638CB16-559B-4F49-8EFC-6263BB87F7B9}"/>
    <hyperlink ref="B11016" r:id="rId11008" xr:uid="{D4E8AD6D-F1E8-4E3A-9529-D436F361B640}"/>
    <hyperlink ref="B11017" r:id="rId11009" xr:uid="{2F8D0F2E-37AF-489B-8C17-DD5035253F76}"/>
    <hyperlink ref="B11018" r:id="rId11010" xr:uid="{3ED40E8A-7B60-4690-80FD-12186A3C1073}"/>
    <hyperlink ref="B11019" r:id="rId11011" xr:uid="{709058D7-8320-4261-837F-EEC4A1BC90E0}"/>
    <hyperlink ref="B11020" r:id="rId11012" xr:uid="{C0AD398A-EF5B-4F14-9FF0-0EB8E66EF9BE}"/>
    <hyperlink ref="B11021" r:id="rId11013" xr:uid="{CC6B4A5E-7A13-483C-9264-ACA430EAD3F9}"/>
    <hyperlink ref="B11022" r:id="rId11014" xr:uid="{F8E66D3B-9612-4EB6-80F1-7FAA87873B12}"/>
    <hyperlink ref="B11023" r:id="rId11015" xr:uid="{46364C0D-A5C7-4CE1-BC9A-C2508915897E}"/>
    <hyperlink ref="B11024" r:id="rId11016" xr:uid="{CFE47719-1C0D-4C68-AE6E-DE6E598F4338}"/>
    <hyperlink ref="B11025" r:id="rId11017" xr:uid="{7A3A8466-0295-4067-978A-64FE123C37D2}"/>
    <hyperlink ref="B11026" r:id="rId11018" xr:uid="{3B104A35-86F1-4414-AB81-142AC4E78B3A}"/>
    <hyperlink ref="B11027" r:id="rId11019" xr:uid="{D1B7AECD-A91C-47AF-BC4E-33C4E230C3DD}"/>
    <hyperlink ref="B11028" r:id="rId11020" xr:uid="{104BF3BA-065A-4029-A7F3-FEA0D512ECD0}"/>
    <hyperlink ref="B11029" r:id="rId11021" xr:uid="{965678E1-8B44-4169-A98C-A1497BC79587}"/>
    <hyperlink ref="B11030" r:id="rId11022" xr:uid="{92C49F79-69CB-4953-AF41-FC785871FA5B}"/>
    <hyperlink ref="B11031" r:id="rId11023" xr:uid="{41A36112-2FA5-4907-832A-71B5A3922888}"/>
    <hyperlink ref="B11032" r:id="rId11024" xr:uid="{AFB445B9-87BD-40EC-8EB7-BBC362095699}"/>
    <hyperlink ref="B11033" r:id="rId11025" xr:uid="{ABC41B14-8C42-472A-B2EE-DFD6E0A4889D}"/>
    <hyperlink ref="B11034" r:id="rId11026" xr:uid="{79728EE5-3E44-4BA7-864F-5F84D7E67CEF}"/>
    <hyperlink ref="B11035" r:id="rId11027" xr:uid="{37ACD5C0-0C18-4482-A5AF-F8E1CCF2BAE7}"/>
    <hyperlink ref="B11036" r:id="rId11028" xr:uid="{A20B89C4-6DD0-4A53-9DEB-0D4489CC3158}"/>
    <hyperlink ref="B11037" r:id="rId11029" xr:uid="{17F33587-0BC9-4A2D-89ED-AF18DF885239}"/>
    <hyperlink ref="B11038" r:id="rId11030" xr:uid="{0D9E996B-4256-4966-A254-F373C120E5EF}"/>
    <hyperlink ref="B11039" r:id="rId11031" xr:uid="{FF922E31-7A2E-42F0-AA35-90E79D450B3E}"/>
    <hyperlink ref="B11040" r:id="rId11032" xr:uid="{0C0E7DE2-BE77-4082-BE2C-D6518D9A4487}"/>
    <hyperlink ref="B11041" r:id="rId11033" xr:uid="{4FEB46B2-1C96-4697-8F0B-FE9281E796A0}"/>
    <hyperlink ref="B11042" r:id="rId11034" xr:uid="{5DA752D3-DDE5-4D06-945A-50D834657FDB}"/>
    <hyperlink ref="B11043" r:id="rId11035" xr:uid="{8B2F25B3-49D2-4280-82D8-D1DAD350D3C9}"/>
    <hyperlink ref="B11044" r:id="rId11036" xr:uid="{4611AAC4-E045-44A7-8E9F-5EF44DF4D29A}"/>
    <hyperlink ref="B11045" r:id="rId11037" xr:uid="{5456D1DA-012E-4458-9F33-9C060AD992C7}"/>
    <hyperlink ref="B11046" r:id="rId11038" xr:uid="{F2F1F8A4-3653-49FA-8E21-9E4FA476D25E}"/>
    <hyperlink ref="B11047" r:id="rId11039" xr:uid="{D84B3B22-7941-4C96-BA5E-F2FC2D853E51}"/>
    <hyperlink ref="B11048" r:id="rId11040" xr:uid="{7F4650C2-D017-44B6-AB3D-FA3797EDAF6D}"/>
    <hyperlink ref="B11049" r:id="rId11041" xr:uid="{BD3066C8-3004-41CA-82A7-41C6F4F0CDE3}"/>
    <hyperlink ref="B11050" r:id="rId11042" xr:uid="{8AF13A81-8EA8-451A-A27F-46EA12C65501}"/>
    <hyperlink ref="B11051" r:id="rId11043" xr:uid="{B08D193C-8DC9-4A29-990E-CBAFF35F9B36}"/>
    <hyperlink ref="B11052" r:id="rId11044" xr:uid="{986A8D4F-9951-4CB9-BACC-0CB74BCAA70C}"/>
    <hyperlink ref="B11053" r:id="rId11045" xr:uid="{1A0BD5DC-8186-41E7-BBB2-967554467FDC}"/>
    <hyperlink ref="B11054" r:id="rId11046" xr:uid="{41154080-EA6D-417C-B137-44E2E73E149A}"/>
    <hyperlink ref="B11055" r:id="rId11047" xr:uid="{DD21F9F5-E728-4085-9BD7-75B41C3B122B}"/>
    <hyperlink ref="B11056" r:id="rId11048" xr:uid="{DC512E46-2864-4732-ADEF-8794A0076AFD}"/>
    <hyperlink ref="B11057" r:id="rId11049" xr:uid="{9D08C57D-3CD0-4A4E-BF78-4AFE6F13A3E6}"/>
    <hyperlink ref="B11058" r:id="rId11050" xr:uid="{B6EB874A-6B26-4DF4-83F6-D6F9B288E46A}"/>
    <hyperlink ref="B11059" r:id="rId11051" xr:uid="{A3306D70-0B4B-453B-8675-3DCD47198CDB}"/>
    <hyperlink ref="B11060" r:id="rId11052" xr:uid="{9CFBEDB9-49B0-4DA1-9E29-52CCB790FF68}"/>
    <hyperlink ref="B11061" r:id="rId11053" xr:uid="{34CA0698-F0BC-4EEB-8427-84B9847B9689}"/>
    <hyperlink ref="B11062" r:id="rId11054" xr:uid="{5D0D798B-CF2A-43A5-B803-BD531868386B}"/>
    <hyperlink ref="B11063" r:id="rId11055" xr:uid="{83F7485B-A284-4DF2-8BD3-26CBD1250AC6}"/>
    <hyperlink ref="B11064" r:id="rId11056" xr:uid="{1D965A89-E478-4DCD-8C8B-4A0A44365A15}"/>
    <hyperlink ref="B11065" r:id="rId11057" xr:uid="{6B97A171-1D32-4AA9-B302-73E6874DB685}"/>
    <hyperlink ref="B11066" r:id="rId11058" xr:uid="{97FEEBE0-3787-4C09-8926-B588CD718974}"/>
    <hyperlink ref="B11067" r:id="rId11059" xr:uid="{2E63B177-800D-4DF3-B94A-3D2CDD2AA63D}"/>
    <hyperlink ref="B11068" r:id="rId11060" xr:uid="{0A1376F7-BE33-4B5D-BDE0-FF7DA551D407}"/>
    <hyperlink ref="B11069" r:id="rId11061" xr:uid="{52D32BA1-B048-4EBB-AB3B-8F7075C1ABBC}"/>
    <hyperlink ref="B11070" r:id="rId11062" xr:uid="{E856F6F8-9C4D-4D4D-9252-089C95E5D72B}"/>
    <hyperlink ref="B11071" r:id="rId11063" xr:uid="{8E824550-4B09-4748-A32B-EFBC83C9DD19}"/>
    <hyperlink ref="B11072" r:id="rId11064" xr:uid="{7099AACB-94FD-4D46-9760-41FD0DC06578}"/>
    <hyperlink ref="B11073" r:id="rId11065" xr:uid="{174773EE-1FAB-4228-B8C0-353C1E3861F8}"/>
    <hyperlink ref="B11074" r:id="rId11066" xr:uid="{43B49098-733B-4846-9BF2-699EF13F79CC}"/>
    <hyperlink ref="B11075" r:id="rId11067" xr:uid="{176F421D-DBD5-4F04-90C0-CFD00C43FF5B}"/>
    <hyperlink ref="B11076" r:id="rId11068" xr:uid="{4434EC79-D344-44FB-BBEB-93839043A9AB}"/>
    <hyperlink ref="B11077" r:id="rId11069" xr:uid="{42E16D93-5A3B-43EC-B0AA-C76A8F2D9026}"/>
    <hyperlink ref="B11078" r:id="rId11070" xr:uid="{33B6E913-02F7-4815-BCDD-7A6F03103988}"/>
    <hyperlink ref="B11079" r:id="rId11071" xr:uid="{8A2BD29D-7A54-48A3-914B-A73C9F47D9C3}"/>
    <hyperlink ref="B11080" r:id="rId11072" xr:uid="{E0ADA130-AD1C-481F-BB58-6147C6748097}"/>
    <hyperlink ref="B11081" r:id="rId11073" xr:uid="{59064788-109F-40AC-ADA2-F29291A17AA8}"/>
    <hyperlink ref="B11082" r:id="rId11074" xr:uid="{A07C9076-F1A2-4A9E-8B0D-5DEFD3DC5AF5}"/>
    <hyperlink ref="B11083" r:id="rId11075" xr:uid="{AF9B9C96-9BA7-446C-A768-B36B1F56DD73}"/>
    <hyperlink ref="B11084" r:id="rId11076" xr:uid="{47406CB9-6814-43B1-B5D5-911159DEE46B}"/>
    <hyperlink ref="B11085" r:id="rId11077" xr:uid="{A6285E79-1B99-449F-8450-F86F8851AD68}"/>
    <hyperlink ref="B11086" r:id="rId11078" xr:uid="{F90C8CF0-1657-4260-9A50-D8F40DB75BA0}"/>
    <hyperlink ref="B11087" r:id="rId11079" xr:uid="{1A80F9E7-EC54-4F58-8324-DD02AF4C4767}"/>
    <hyperlink ref="B11088" r:id="rId11080" xr:uid="{0521363F-BCAE-4A7A-A4CC-0349EF771873}"/>
    <hyperlink ref="B11089" r:id="rId11081" xr:uid="{E0805EED-5A11-430D-AF9D-3D9292BA3B97}"/>
    <hyperlink ref="B11090" r:id="rId11082" xr:uid="{0BB5313D-8FED-438D-AB3C-19973ADC732E}"/>
    <hyperlink ref="B11091" r:id="rId11083" xr:uid="{121F2B7F-84B7-40D8-ABC8-B7FC89DB3E30}"/>
    <hyperlink ref="B11092" r:id="rId11084" xr:uid="{E7BAEF8C-0E0D-465D-8082-4D0F06EC0C68}"/>
    <hyperlink ref="B11093" r:id="rId11085" xr:uid="{CCCA1676-EB61-4657-8AD3-DB265A4CA4F8}"/>
    <hyperlink ref="B11094" r:id="rId11086" xr:uid="{7F7B6C0B-3287-4D3E-933A-1282347F1B2A}"/>
    <hyperlink ref="B11095" r:id="rId11087" xr:uid="{B6E5B401-A449-4FED-8E0B-F29E96AB8D61}"/>
    <hyperlink ref="B11096" r:id="rId11088" xr:uid="{4F7B8F7E-BCBF-4D51-8243-CD69323D9893}"/>
    <hyperlink ref="B11097" r:id="rId11089" xr:uid="{91E12D30-258A-44B6-B63B-92B3C4C37EB1}"/>
    <hyperlink ref="B11098" r:id="rId11090" xr:uid="{29D4759F-2573-4065-8404-A91A26EC937B}"/>
    <hyperlink ref="B11099" r:id="rId11091" xr:uid="{7E84AFD3-7A78-47E7-B6AE-27148FD1D668}"/>
    <hyperlink ref="B11100" r:id="rId11092" xr:uid="{D71A0D2C-CE2F-4C26-A606-A7DBD35AA660}"/>
    <hyperlink ref="B11101" r:id="rId11093" xr:uid="{A881F9A3-B1AB-4BAB-A89B-9BE4B0D770A8}"/>
    <hyperlink ref="B11102" r:id="rId11094" xr:uid="{29E2B8E0-22C7-49BD-B601-DD55628B0CFA}"/>
    <hyperlink ref="B11103" r:id="rId11095" xr:uid="{90129C55-12E9-439D-850F-880DA220C46E}"/>
    <hyperlink ref="B11104" r:id="rId11096" xr:uid="{379A619A-960A-4FCC-92A9-1EF83DAEA3F2}"/>
    <hyperlink ref="B11105" r:id="rId11097" xr:uid="{46F6F563-A2E8-4E40-AD81-C2BC39943996}"/>
    <hyperlink ref="B11106" r:id="rId11098" xr:uid="{4D1D9DA3-2105-4537-AC0D-C41D46DE6DA2}"/>
    <hyperlink ref="B11107" r:id="rId11099" xr:uid="{1C6ADE1E-20B0-4EDF-ABCF-DF7C4A7FBEA3}"/>
    <hyperlink ref="B11108" r:id="rId11100" xr:uid="{14BC0FBC-BE63-42AA-8240-EF87ECA510F2}"/>
    <hyperlink ref="B11109" r:id="rId11101" xr:uid="{1F59F882-FC64-4653-837E-DDC5C5750B22}"/>
    <hyperlink ref="B11110" r:id="rId11102" xr:uid="{72B60E97-FAF2-4D41-AA74-9874FFC3DA57}"/>
    <hyperlink ref="B11111" r:id="rId11103" xr:uid="{062F20D8-EA86-4827-A1EF-DE814A59AC6C}"/>
    <hyperlink ref="B11112" r:id="rId11104" xr:uid="{8E734A7A-C36D-4508-B7A6-15F91AC65D74}"/>
    <hyperlink ref="B11113" r:id="rId11105" xr:uid="{67EA2743-1DC6-4581-B313-2954316A75BF}"/>
    <hyperlink ref="B11114" r:id="rId11106" xr:uid="{D0CD9963-8994-42B9-B26F-29D892817E56}"/>
    <hyperlink ref="B11115" r:id="rId11107" xr:uid="{46244B02-A812-4F0F-A99B-274CD67278A0}"/>
    <hyperlink ref="B11116" r:id="rId11108" xr:uid="{4DB2E7F6-EFCD-434A-841E-C6FF005C4712}"/>
    <hyperlink ref="B11117" r:id="rId11109" xr:uid="{B0A340DC-0A1C-4B4A-B68B-622DE9D24E1F}"/>
    <hyperlink ref="B11118" r:id="rId11110" xr:uid="{C2ED6A50-C42C-4BC1-AF33-D6D3E44FB88C}"/>
    <hyperlink ref="B11119" r:id="rId11111" xr:uid="{1F3887AA-1B16-49B2-87BA-D629DA14E07B}"/>
    <hyperlink ref="B11120" r:id="rId11112" xr:uid="{86627660-B601-4034-A035-7B9F46A024BF}"/>
    <hyperlink ref="B11121" r:id="rId11113" xr:uid="{63D80161-0820-4FA2-A801-5A5B13812E7A}"/>
    <hyperlink ref="B11122" r:id="rId11114" xr:uid="{FD4099EC-60FB-4722-BE99-E44238B782AD}"/>
    <hyperlink ref="B11123" r:id="rId11115" xr:uid="{D0E070AE-E036-4950-9650-9991BF1D8251}"/>
    <hyperlink ref="B11124" r:id="rId11116" xr:uid="{A25EC98B-C2B6-4CDB-8174-8AB9026A8AF2}"/>
    <hyperlink ref="B11125" r:id="rId11117" xr:uid="{DBA5B842-8F91-4B17-A4A2-A6B506687793}"/>
    <hyperlink ref="B11126" r:id="rId11118" xr:uid="{D197EC7D-3BD3-4838-B002-67D186EAA244}"/>
    <hyperlink ref="B11127" r:id="rId11119" xr:uid="{39DD1F03-2E24-44DD-8794-475D78179467}"/>
    <hyperlink ref="B11128" r:id="rId11120" xr:uid="{51FC7859-19C3-4AA5-BD81-0286C78A21D7}"/>
    <hyperlink ref="B11129" r:id="rId11121" xr:uid="{4CF72561-253A-4D07-B3EA-FF247956B4D8}"/>
    <hyperlink ref="B11130" r:id="rId11122" xr:uid="{15E96C73-C857-464C-BCFC-6F3364841E9C}"/>
    <hyperlink ref="B11131" r:id="rId11123" xr:uid="{097DFC95-D002-44DC-B0D5-1A293809F0DE}"/>
    <hyperlink ref="B11132" r:id="rId11124" xr:uid="{1235B4E2-3848-4CDF-9740-C59D62CD7020}"/>
    <hyperlink ref="B11133" r:id="rId11125" xr:uid="{49C718C6-658C-4C14-A9B5-F0D1AED9E4B0}"/>
    <hyperlink ref="B11134" r:id="rId11126" xr:uid="{3A0D71BB-2E87-4F0B-8675-F4AFD6352A24}"/>
    <hyperlink ref="B11135" r:id="rId11127" xr:uid="{A7D51ADD-CEAF-45DF-A7E2-DAB5123828C1}"/>
    <hyperlink ref="B11136" r:id="rId11128" xr:uid="{14D6A45A-3947-4095-A183-56AE0FB7ECA6}"/>
    <hyperlink ref="B11137" r:id="rId11129" xr:uid="{A341EDC2-045F-40BE-8959-A83DF879DE35}"/>
    <hyperlink ref="B11138" r:id="rId11130" xr:uid="{3877267E-D99C-45AE-9DC0-D1E1EAD17CD0}"/>
    <hyperlink ref="B11139" r:id="rId11131" xr:uid="{2838A5DC-0B54-49EB-9C39-42371601D5D0}"/>
    <hyperlink ref="B11140" r:id="rId11132" xr:uid="{145E61DF-6157-419D-B4A9-B302C2F81E7D}"/>
    <hyperlink ref="B11141" r:id="rId11133" xr:uid="{AB097450-44F9-4BB6-8261-DB7CEABDFD0A}"/>
    <hyperlink ref="B11142" r:id="rId11134" xr:uid="{69BA8BF4-98CC-40E5-B9C0-0CC9B2D0365C}"/>
    <hyperlink ref="B11143" r:id="rId11135" xr:uid="{34E49A6F-C979-4172-B593-A99EC3568E1D}"/>
    <hyperlink ref="B11144" r:id="rId11136" xr:uid="{FC9D9E3C-855B-4CA0-A6C4-DA6886961A52}"/>
    <hyperlink ref="B11145" r:id="rId11137" xr:uid="{DB2F0448-E943-4D0D-B19E-CA69647121FD}"/>
    <hyperlink ref="B11146" r:id="rId11138" xr:uid="{52F5B35A-C55F-4E53-AA6C-5D58418C87CB}"/>
    <hyperlink ref="B11147" r:id="rId11139" xr:uid="{74E0F533-5701-4D53-B3D3-58671334A2C3}"/>
    <hyperlink ref="B11148" r:id="rId11140" xr:uid="{BE5E134C-83D8-4FA4-A01E-29CCF9039923}"/>
    <hyperlink ref="B11149" r:id="rId11141" xr:uid="{85774E41-8403-43B5-851C-12B1514981EE}"/>
    <hyperlink ref="B11150" r:id="rId11142" xr:uid="{A63ED44A-1A98-4018-8226-C1B4CF6DD76C}"/>
    <hyperlink ref="B11151" r:id="rId11143" xr:uid="{01AC6491-5C51-4624-B254-67EC4ABCE09B}"/>
    <hyperlink ref="B11152" r:id="rId11144" xr:uid="{B921E4B9-EFFD-4330-AB5E-92CF1966B5B5}"/>
    <hyperlink ref="B11153" r:id="rId11145" xr:uid="{33030515-221B-4B2B-9DA0-A8A48C31BFCC}"/>
    <hyperlink ref="B11154" r:id="rId11146" xr:uid="{3DDA29ED-6A88-4042-8ABB-CDA918C29402}"/>
    <hyperlink ref="B11155" r:id="rId11147" xr:uid="{E0193AF3-5334-4769-88D5-0237D7A2E1E5}"/>
    <hyperlink ref="B11156" r:id="rId11148" xr:uid="{220B69A5-C337-4D16-A436-51095FD9A2AA}"/>
    <hyperlink ref="B11157" r:id="rId11149" xr:uid="{5759CBDF-0E18-493E-ADF6-E95B78CC63B4}"/>
    <hyperlink ref="B11158" r:id="rId11150" xr:uid="{5FEE7FB9-7564-493E-AC40-AA1DCB4B9FDB}"/>
    <hyperlink ref="B11159" r:id="rId11151" xr:uid="{38EB1205-1864-45CE-9B4D-BF4FD1C259F5}"/>
    <hyperlink ref="B11160" r:id="rId11152" xr:uid="{01564A10-14E8-455A-A0BB-300ED0993D4B}"/>
    <hyperlink ref="B11161" r:id="rId11153" xr:uid="{DF94C716-5CD4-4CAE-9D3E-968421B9862D}"/>
    <hyperlink ref="B11162" r:id="rId11154" xr:uid="{E461F4DA-19BF-4054-9BA7-9571A6EB936B}"/>
    <hyperlink ref="B11163" r:id="rId11155" xr:uid="{626D2CDC-3699-4CE1-AAF4-794897847933}"/>
    <hyperlink ref="B11164" r:id="rId11156" xr:uid="{DD894B63-BBB1-49B4-B6A2-93925D6CEFD8}"/>
    <hyperlink ref="B11165" r:id="rId11157" xr:uid="{03AAB6C5-FDC9-4A80-A90A-FCAE13174206}"/>
    <hyperlink ref="B11166" r:id="rId11158" xr:uid="{4C4AF020-01E6-451A-B438-64DD04DD57FF}"/>
    <hyperlink ref="B11167" r:id="rId11159" xr:uid="{36C56E1F-1EB1-4783-AD8A-A6AA92A2453D}"/>
    <hyperlink ref="B11168" r:id="rId11160" xr:uid="{902CE63C-84AB-4D5A-A352-69444C55DF5A}"/>
    <hyperlink ref="B11169" r:id="rId11161" xr:uid="{EC4CAFE2-7B61-425C-B1C0-5D1F5CBC910F}"/>
    <hyperlink ref="B11170" r:id="rId11162" xr:uid="{9071002A-3141-4112-AE8C-3D3F0BD8F8F8}"/>
    <hyperlink ref="B11171" r:id="rId11163" xr:uid="{A6949129-2968-4330-91F3-654215176A74}"/>
    <hyperlink ref="B11172" r:id="rId11164" xr:uid="{0BA1F6A5-21AA-4EB6-AA5E-858640BFE633}"/>
    <hyperlink ref="B11173" r:id="rId11165" xr:uid="{32F505C6-A34D-4830-967F-872F903CCEA8}"/>
    <hyperlink ref="B11174" r:id="rId11166" xr:uid="{BD66879F-DBDD-4A84-B457-1A4465886C3B}"/>
    <hyperlink ref="B11175" r:id="rId11167" xr:uid="{9E6F4B70-0546-4710-9A32-6B38342A61BE}"/>
    <hyperlink ref="B11176" r:id="rId11168" xr:uid="{B947D6E7-36D0-445D-B2F9-D4EA1294F7C4}"/>
    <hyperlink ref="B11177" r:id="rId11169" xr:uid="{41C207E3-2065-438B-A409-633F34E10DCB}"/>
    <hyperlink ref="B11178" r:id="rId11170" xr:uid="{6B4D1036-638E-42F0-8D68-9677C7405822}"/>
    <hyperlink ref="B11179" r:id="rId11171" xr:uid="{D3304ECD-6858-4B37-9EE9-6481D17E7643}"/>
    <hyperlink ref="B11180" r:id="rId11172" xr:uid="{81FE64BA-4B2C-47DB-AC88-92A8074A9CEC}"/>
    <hyperlink ref="B11181" r:id="rId11173" xr:uid="{8962B270-6F16-434D-BA7F-AD203A866C1C}"/>
    <hyperlink ref="B11182" r:id="rId11174" xr:uid="{8A426AFD-F412-49E5-871E-8121E678F6D3}"/>
    <hyperlink ref="B11183" r:id="rId11175" xr:uid="{1F6723BA-C30B-4463-B605-A8507E28619E}"/>
    <hyperlink ref="B11184" r:id="rId11176" xr:uid="{9423B20B-5F65-4560-84EA-D9400CF7B961}"/>
    <hyperlink ref="B11185" r:id="rId11177" xr:uid="{0593CDD7-E8B3-496A-BB1E-22ECD08D00BA}"/>
    <hyperlink ref="B11186" r:id="rId11178" xr:uid="{E2FAF125-5CA8-469A-BECF-1855307DE7C3}"/>
    <hyperlink ref="B11187" r:id="rId11179" xr:uid="{1768E34D-6C16-41D4-9CCE-7EA9C17510D5}"/>
    <hyperlink ref="B11188" r:id="rId11180" xr:uid="{37983DB9-90A1-49F0-8C10-38B6D75623DE}"/>
    <hyperlink ref="B11189" r:id="rId11181" xr:uid="{4E430CD5-84F0-4573-B716-78AEFEEFFB94}"/>
    <hyperlink ref="B11190" r:id="rId11182" xr:uid="{24681650-1937-4F15-B80C-3C2A827355E1}"/>
    <hyperlink ref="B11191" r:id="rId11183" xr:uid="{5070728C-E19D-4919-9067-81B9EC3790BD}"/>
    <hyperlink ref="B11192" r:id="rId11184" xr:uid="{FB5FDC09-AF60-40F3-99D8-20D99C7F9A35}"/>
    <hyperlink ref="B11193" r:id="rId11185" xr:uid="{92DF8B39-31FB-41D7-A947-15C842ADDBCD}"/>
    <hyperlink ref="B11194" r:id="rId11186" xr:uid="{BB60C991-254D-49FF-B50C-4D236A705101}"/>
    <hyperlink ref="B11195" r:id="rId11187" xr:uid="{DA7AF939-5E47-46BA-950C-69BCEC28AA66}"/>
    <hyperlink ref="B11196" r:id="rId11188" xr:uid="{91313201-98B1-4354-90EE-39951F005EDE}"/>
    <hyperlink ref="B11197" r:id="rId11189" xr:uid="{BE02BA7D-2F9A-429F-BD70-D002EDA9023E}"/>
    <hyperlink ref="B11198" r:id="rId11190" xr:uid="{7BB6D262-1EC0-4766-BF63-46418464AF41}"/>
    <hyperlink ref="B11199" r:id="rId11191" xr:uid="{6554D6F7-7773-4A6B-968E-9C8A1A432600}"/>
    <hyperlink ref="B11200" r:id="rId11192" xr:uid="{CB222327-A94C-426F-B74A-568240A00783}"/>
    <hyperlink ref="B11201" r:id="rId11193" xr:uid="{9D117411-8074-47FE-8C72-515846D0AA76}"/>
    <hyperlink ref="B11202" r:id="rId11194" xr:uid="{6F289396-A3BD-40F9-886D-29904DE1B8BE}"/>
    <hyperlink ref="B11203" r:id="rId11195" xr:uid="{3EBF788E-BDD5-4E72-9B34-F136EB268DED}"/>
    <hyperlink ref="B11204" r:id="rId11196" xr:uid="{AFA463EF-5975-4302-91E3-A540CC1CB1BE}"/>
    <hyperlink ref="B11205" r:id="rId11197" xr:uid="{6001D663-932F-4BEA-B286-82A81AF39D7D}"/>
    <hyperlink ref="B11206" r:id="rId11198" xr:uid="{FD29F4DA-CEE0-4B2E-B0DF-75EB2DA0EAD8}"/>
    <hyperlink ref="B11207" r:id="rId11199" xr:uid="{6D7E7B23-7C67-4CA2-ADCF-C3AD292F965A}"/>
    <hyperlink ref="B11208" r:id="rId11200" xr:uid="{97B35223-420D-461C-88C7-01B71DC230F8}"/>
    <hyperlink ref="B11209" r:id="rId11201" xr:uid="{F9B819E2-25AE-43FC-91F3-28C9DD77357C}"/>
    <hyperlink ref="B11210" r:id="rId11202" xr:uid="{6E784324-BC50-4A15-BEC1-022704B7C3D9}"/>
    <hyperlink ref="B11211" r:id="rId11203" xr:uid="{28115A1C-8401-4C97-A8E7-29CC80CA4E98}"/>
    <hyperlink ref="B11212" r:id="rId11204" xr:uid="{40C20519-68A8-443E-9C76-D71B0CCF8355}"/>
    <hyperlink ref="B11213" r:id="rId11205" xr:uid="{4FC737FF-1905-4876-96EC-CF478E2A1C38}"/>
    <hyperlink ref="B11214" r:id="rId11206" xr:uid="{3ECF62C1-80EF-471F-A7CA-386E9A8C7C2D}"/>
    <hyperlink ref="B11215" r:id="rId11207" xr:uid="{E860B157-BF44-4EFE-AB12-84999FB8C8E2}"/>
    <hyperlink ref="B11216" r:id="rId11208" xr:uid="{BB5B9F17-42A4-4CC1-8BF4-64AA0ED4C440}"/>
    <hyperlink ref="B11217" r:id="rId11209" xr:uid="{995568A0-71AB-499F-8078-F325DC48611C}"/>
    <hyperlink ref="B11218" r:id="rId11210" xr:uid="{629AA3EC-92EA-4075-8913-5918DFEEE935}"/>
    <hyperlink ref="B11219" r:id="rId11211" xr:uid="{61B13D92-D13F-4813-9C5B-A8BA3B16244D}"/>
    <hyperlink ref="B11220" r:id="rId11212" xr:uid="{5C90D21C-830F-4A37-9154-7F58D426D4E2}"/>
    <hyperlink ref="B11221" r:id="rId11213" xr:uid="{E8C855B0-A654-42FB-BC35-1BB8D400D142}"/>
    <hyperlink ref="B11222" r:id="rId11214" xr:uid="{B5D802A4-FB2C-4694-AD5A-DDA11F30BDC7}"/>
    <hyperlink ref="B11223" r:id="rId11215" xr:uid="{2820A785-0230-436B-A2C9-E34152EC28DB}"/>
    <hyperlink ref="B11224" r:id="rId11216" xr:uid="{8B60BDDD-CE01-4C7A-BDF9-A8922C397141}"/>
    <hyperlink ref="B11225" r:id="rId11217" xr:uid="{C1A96AD5-2331-43D8-8987-966161CD7DAA}"/>
    <hyperlink ref="B11226" r:id="rId11218" xr:uid="{6F9F95A0-6AC3-4D47-B2AA-3D7EECA42656}"/>
    <hyperlink ref="B11227" r:id="rId11219" xr:uid="{7A5EFC3E-092F-4D84-B530-09D38B044FEC}"/>
    <hyperlink ref="B11228" r:id="rId11220" xr:uid="{BE3AB869-DEDD-4E41-8CE6-7F0155AB69C2}"/>
    <hyperlink ref="B11229" r:id="rId11221" xr:uid="{A191BD01-EC5E-4F43-9AA7-4CDDB8F1BF02}"/>
    <hyperlink ref="B11230" r:id="rId11222" xr:uid="{71DB79E9-540B-43CD-9A41-CF62D92850B6}"/>
    <hyperlink ref="B11231" r:id="rId11223" xr:uid="{F0A966F4-D9DF-4881-916F-E1DC8961EB0A}"/>
    <hyperlink ref="B11232" r:id="rId11224" xr:uid="{B9F94649-9830-4A6F-923B-6BD6A1F2E407}"/>
    <hyperlink ref="B11233" r:id="rId11225" xr:uid="{51BADDD2-87F4-4AD0-90A5-5C5EF8A6FC5A}"/>
    <hyperlink ref="B11234" r:id="rId11226" xr:uid="{BEF5FBA0-3833-4E98-B029-7D26D655CEAC}"/>
    <hyperlink ref="B11235" r:id="rId11227" xr:uid="{EC8478B8-0767-471D-9D5E-53F0DA790754}"/>
    <hyperlink ref="B11236" r:id="rId11228" xr:uid="{EB201D8B-86EE-4F88-8107-89777AE45E61}"/>
    <hyperlink ref="B11237" r:id="rId11229" xr:uid="{B447BF55-F16E-49F5-B2B9-346379BBAB97}"/>
    <hyperlink ref="B11238" r:id="rId11230" xr:uid="{C48BFFEF-2B44-4C80-92EB-5AA3410EF40A}"/>
    <hyperlink ref="B11239" r:id="rId11231" xr:uid="{026C339A-EE72-48FF-900E-F24BE5C4E3E7}"/>
    <hyperlink ref="B11240" r:id="rId11232" xr:uid="{A89606AB-AABB-4C14-A537-C29364FCDDBD}"/>
    <hyperlink ref="B11241" r:id="rId11233" xr:uid="{F6B44A2F-8E68-4751-9536-8B451E63609B}"/>
    <hyperlink ref="B11242" r:id="rId11234" xr:uid="{0DAB247D-5E50-42B8-840C-3A4F1A8D3CB1}"/>
    <hyperlink ref="B11243" r:id="rId11235" xr:uid="{2E76D5D5-D4A6-4B72-A277-008B4F5F7332}"/>
    <hyperlink ref="B11244" r:id="rId11236" xr:uid="{07D691B5-4D78-48E8-BE15-43A87C8BE0AB}"/>
    <hyperlink ref="B11245" r:id="rId11237" xr:uid="{FE7953B6-9D68-46BC-A27E-5AD15C046C94}"/>
    <hyperlink ref="B11246" r:id="rId11238" xr:uid="{70EBA820-B8B5-4E67-9A42-DB4D1869969A}"/>
    <hyperlink ref="B11247" r:id="rId11239" xr:uid="{7796D90B-7DB9-4F8A-B413-9FD76005DC0A}"/>
    <hyperlink ref="B11248" r:id="rId11240" xr:uid="{8789047B-84B5-4C9F-858E-86EC0AC61DAB}"/>
    <hyperlink ref="B11249" r:id="rId11241" xr:uid="{5552730B-2161-427E-BD36-0F076CDCD155}"/>
    <hyperlink ref="B11250" r:id="rId11242" xr:uid="{79279EBC-D30A-468E-BB93-DD2F9B7B6FBD}"/>
    <hyperlink ref="B11251" r:id="rId11243" xr:uid="{DA642210-7CCB-47E7-A251-ABAC470833B5}"/>
    <hyperlink ref="B11252" r:id="rId11244" xr:uid="{9F3B7E2A-C7E1-4EDF-BC6E-AA5A4C7E4F67}"/>
    <hyperlink ref="B11253" r:id="rId11245" xr:uid="{E92B034D-8BF0-41F3-BE82-B6A3AB43CBD9}"/>
    <hyperlink ref="B11254" r:id="rId11246" xr:uid="{279CEACC-7D6E-4F73-86D4-31C53D4F847D}"/>
    <hyperlink ref="B11255" r:id="rId11247" xr:uid="{BE9EE260-57C2-49DD-8DC0-9ADBF794D94C}"/>
    <hyperlink ref="B11256" r:id="rId11248" xr:uid="{FB3DABC2-A230-471B-979A-C444FEF0605D}"/>
    <hyperlink ref="B11257" r:id="rId11249" xr:uid="{18F83D25-5F9E-4A9C-A682-B16FA364E5AC}"/>
    <hyperlink ref="B11258" r:id="rId11250" xr:uid="{527F45F3-F491-4859-8BC0-0D6C86D18349}"/>
    <hyperlink ref="B11259" r:id="rId11251" xr:uid="{38F19151-3E16-48FE-B4AF-1F36DF0417BA}"/>
    <hyperlink ref="B11260" r:id="rId11252" xr:uid="{587AC37E-DD15-4DB7-9BA3-38D942B5F056}"/>
    <hyperlink ref="B11261" r:id="rId11253" xr:uid="{1A853DA4-DD09-4D4D-B4EE-2BBBC2DBE91E}"/>
    <hyperlink ref="B11262" r:id="rId11254" xr:uid="{A9EDB797-DA67-4D8A-95A4-BC43F78D507F}"/>
    <hyperlink ref="B11263" r:id="rId11255" xr:uid="{56010400-C997-45E0-95EC-DD3CFD3F9004}"/>
    <hyperlink ref="B11264" r:id="rId11256" xr:uid="{D72AA826-C10E-47AC-BB33-4E473BB4161E}"/>
    <hyperlink ref="B11265" r:id="rId11257" xr:uid="{A0D5D129-3C37-492A-9CCB-F0D5E81E85BA}"/>
    <hyperlink ref="B11266" r:id="rId11258" xr:uid="{5A5A908D-9287-44D3-9F9A-E7C946E8E56E}"/>
    <hyperlink ref="B11267" r:id="rId11259" xr:uid="{7F184D29-6946-4665-8E2C-391B75D97A5B}"/>
    <hyperlink ref="B11268" r:id="rId11260" xr:uid="{72AFB7E6-DDA9-4EF4-8734-2EBFA5E159CE}"/>
    <hyperlink ref="B11269" r:id="rId11261" xr:uid="{F8FA54C1-9C92-4C5E-8823-28788B5FDC06}"/>
    <hyperlink ref="B11270" r:id="rId11262" xr:uid="{04E109AB-6DAB-4202-B540-5BCD6D72C9D6}"/>
    <hyperlink ref="B11271" r:id="rId11263" xr:uid="{1E6C5FC7-3041-4961-92A3-811471A20A6A}"/>
    <hyperlink ref="B11272" r:id="rId11264" xr:uid="{7D623715-A73C-436D-B763-A26125DDD9AC}"/>
    <hyperlink ref="B11273" r:id="rId11265" xr:uid="{BBF3154F-A4F5-4B32-BF69-D9CC477F38F8}"/>
    <hyperlink ref="B11274" r:id="rId11266" xr:uid="{9CB3E7BB-1AED-4198-9787-6C3AA5040E76}"/>
    <hyperlink ref="B11275" r:id="rId11267" xr:uid="{4D4764D7-AA1D-4A90-9747-26B47E8AC350}"/>
    <hyperlink ref="B11276" r:id="rId11268" xr:uid="{DBCF5088-8432-4846-90EC-3D07FAEF7A8F}"/>
    <hyperlink ref="B11277" r:id="rId11269" xr:uid="{4D05E7DC-7EEC-4388-87BA-0E64C16979F3}"/>
    <hyperlink ref="B11278" r:id="rId11270" xr:uid="{8F1BB2B0-DDAB-4D74-9D2C-E31E5DC7EDD2}"/>
    <hyperlink ref="B11279" r:id="rId11271" xr:uid="{890C96A3-BB25-455F-9E9A-6C4AF48551F2}"/>
    <hyperlink ref="B11280" r:id="rId11272" xr:uid="{05A50A71-F5DE-4587-B2B8-81D40EBA3447}"/>
    <hyperlink ref="B11281" r:id="rId11273" xr:uid="{C557A064-041E-4FE2-AE11-099872D9D848}"/>
    <hyperlink ref="B11282" r:id="rId11274" xr:uid="{30D911AA-9DAC-437A-915F-CC1CF3F7F781}"/>
    <hyperlink ref="B11283" r:id="rId11275" xr:uid="{1396DB32-997E-4163-B764-1C31487E8D2E}"/>
    <hyperlink ref="B11284" r:id="rId11276" xr:uid="{B4545298-F12B-4DF4-B327-CDE39AE48E5A}"/>
    <hyperlink ref="B11285" r:id="rId11277" xr:uid="{9EF97FB1-FF0D-40CA-9348-959DD3FD7741}"/>
    <hyperlink ref="B11286" r:id="rId11278" xr:uid="{604CA1A2-7DAA-4927-80AE-14123B28818C}"/>
    <hyperlink ref="B11287" r:id="rId11279" xr:uid="{5A1E891C-10E1-4BE0-9D62-E630148AE70C}"/>
    <hyperlink ref="B11288" r:id="rId11280" xr:uid="{07287FC0-EB07-4EBB-9600-652CE4BD676A}"/>
    <hyperlink ref="B11289" r:id="rId11281" xr:uid="{86FD2F81-7DBF-4863-A9EA-F86B72524E1A}"/>
    <hyperlink ref="B11290" r:id="rId11282" xr:uid="{324D5B78-DBA2-4A6E-AED6-49462C365F7E}"/>
    <hyperlink ref="B11291" r:id="rId11283" xr:uid="{5DA35A3D-0458-4F47-85D6-9DE734B3B665}"/>
    <hyperlink ref="B11292" r:id="rId11284" xr:uid="{E2158D23-D270-40BB-8911-5440D66ED358}"/>
    <hyperlink ref="B11293" r:id="rId11285" xr:uid="{E3AFB37E-8D5C-403F-9285-4FB2D22AB15C}"/>
    <hyperlink ref="B11294" r:id="rId11286" xr:uid="{322BB341-57EA-4C0C-9CDF-94AA41FA1E4E}"/>
    <hyperlink ref="B11295" r:id="rId11287" xr:uid="{1AE2255B-1020-4ED4-A0FA-9EC3CC5F4058}"/>
    <hyperlink ref="B11296" r:id="rId11288" xr:uid="{BF8F395E-02CB-47C4-AE49-04A6B645C97F}"/>
    <hyperlink ref="B11297" r:id="rId11289" xr:uid="{6AEE341F-47E4-4CB6-997B-231B83170EBC}"/>
    <hyperlink ref="B11298" r:id="rId11290" xr:uid="{E52B7392-B2A9-4BBA-B8C0-E774651E1CD4}"/>
    <hyperlink ref="B11299" r:id="rId11291" xr:uid="{C834BC19-6FFA-44B0-92A7-DC85E1DF3321}"/>
    <hyperlink ref="B11300" r:id="rId11292" xr:uid="{D3F363E3-364B-493B-BBA8-C0733DB9A87A}"/>
    <hyperlink ref="B11301" r:id="rId11293" xr:uid="{423F6710-26DE-40C1-90B3-53FC2D6E7AE1}"/>
    <hyperlink ref="B11302" r:id="rId11294" xr:uid="{2BB288AE-4B95-4876-B82C-501086305F5B}"/>
    <hyperlink ref="B11303" r:id="rId11295" xr:uid="{38AC9A16-E2E8-44C6-A989-1BAB1C70F8D9}"/>
    <hyperlink ref="B11304" r:id="rId11296" xr:uid="{1C9BA3B3-1228-447E-B210-0C3C8B50A929}"/>
    <hyperlink ref="B11305" r:id="rId11297" xr:uid="{4069E5B1-8BC3-4A7C-AE96-DB7CEEC2C5DB}"/>
    <hyperlink ref="B11306" r:id="rId11298" xr:uid="{4701D299-AC16-48B5-8A7B-0FCD5961ACE4}"/>
    <hyperlink ref="B11307" r:id="rId11299" xr:uid="{09A47CAF-8855-459C-B5EB-C1E6AB6198EE}"/>
    <hyperlink ref="B11308" r:id="rId11300" xr:uid="{9DFC5840-501E-40AA-B323-BE927279153B}"/>
    <hyperlink ref="B11309" r:id="rId11301" xr:uid="{5B519DC6-A5CA-42F3-B5E6-220CC53982E4}"/>
    <hyperlink ref="B11310" r:id="rId11302" xr:uid="{0E7587A2-7272-4455-B88F-873BD3DF6FA0}"/>
    <hyperlink ref="B11311" r:id="rId11303" xr:uid="{07428B1A-24DF-418F-9BCE-F010B3488589}"/>
    <hyperlink ref="B11312" r:id="rId11304" xr:uid="{9F7283E6-A49B-486E-8591-94FCD486CC99}"/>
    <hyperlink ref="B11313" r:id="rId11305" xr:uid="{10C4E735-6C0C-402A-92BB-5B769B50339A}"/>
    <hyperlink ref="B11314" r:id="rId11306" xr:uid="{99003AEB-0794-4FBB-B8E9-98D877B82B53}"/>
    <hyperlink ref="B11315" r:id="rId11307" xr:uid="{8320AE84-5105-4E81-AF19-34FDCBFB64EA}"/>
    <hyperlink ref="B11316" r:id="rId11308" xr:uid="{DD28F8E9-51D8-4171-8795-9F9ECBCE4510}"/>
    <hyperlink ref="B11317" r:id="rId11309" xr:uid="{C1B6DD39-ADF3-4E46-8605-D1E256EFEB08}"/>
    <hyperlink ref="B11318" r:id="rId11310" xr:uid="{7B1D1542-E829-4DE3-BD56-0B887D282D6E}"/>
    <hyperlink ref="B11319" r:id="rId11311" xr:uid="{BEF1A147-B57B-4DB9-96C4-8C378D980D25}"/>
    <hyperlink ref="B11320" r:id="rId11312" xr:uid="{961A0997-D684-4293-A88D-4C69CD37FFF9}"/>
    <hyperlink ref="B11321" r:id="rId11313" xr:uid="{575503E2-F6B0-4551-A10E-B9AAFB60D236}"/>
    <hyperlink ref="B11322" r:id="rId11314" xr:uid="{351A638F-CB00-4468-8716-F9E9113554DE}"/>
    <hyperlink ref="B11323" r:id="rId11315" xr:uid="{DA864B8D-A83F-40CF-9110-FD8540CB8978}"/>
    <hyperlink ref="B11324" r:id="rId11316" xr:uid="{5572F195-9AD6-4CD4-9E0C-73094E26EA23}"/>
    <hyperlink ref="B11325" r:id="rId11317" xr:uid="{AF6E9B64-07DB-4FC6-BB38-FC2462C2B52A}"/>
    <hyperlink ref="B11326" r:id="rId11318" xr:uid="{4DCC1A57-5E28-4E21-8797-F1315D99318D}"/>
    <hyperlink ref="B11327" r:id="rId11319" xr:uid="{E0097A06-AAB6-4010-8F0B-07BB193E8A82}"/>
    <hyperlink ref="B11328" r:id="rId11320" xr:uid="{CCE9D133-FCA9-4A58-9C9F-E4AA6CEE9DC7}"/>
    <hyperlink ref="B11329" r:id="rId11321" xr:uid="{A5725E0F-6A57-4902-AE5E-87BC31EB9463}"/>
    <hyperlink ref="B11330" r:id="rId11322" xr:uid="{9FBBFCD4-49B3-4F96-8312-851457565703}"/>
    <hyperlink ref="B11331" r:id="rId11323" xr:uid="{2EF19973-E1CA-47A9-A5B5-AB53AE6E3701}"/>
    <hyperlink ref="B11332" r:id="rId11324" xr:uid="{6938D8B2-15CA-4618-9B21-D13C01DD9C7F}"/>
    <hyperlink ref="B11333" r:id="rId11325" xr:uid="{0F66D92C-72ED-45D3-9C7B-BA8A0F856058}"/>
    <hyperlink ref="B11334" r:id="rId11326" xr:uid="{D73EB63B-6368-439C-BF24-9BEB85C0E0CB}"/>
    <hyperlink ref="B11335" r:id="rId11327" xr:uid="{B29A2DF7-5081-4E44-9B6D-95288A483D81}"/>
    <hyperlink ref="B11336" r:id="rId11328" xr:uid="{A4D2C947-F99A-4E1B-B2AC-205FBDC2279A}"/>
    <hyperlink ref="B11337" r:id="rId11329" xr:uid="{F792A353-14CC-4E02-B3AC-BEB52D664F1F}"/>
    <hyperlink ref="B11338" r:id="rId11330" xr:uid="{6D1FC623-00A8-4328-8A9B-6F967DAB1D5C}"/>
    <hyperlink ref="B11339" r:id="rId11331" xr:uid="{6135667D-D488-4D5E-81AA-11C01E40379C}"/>
    <hyperlink ref="B11340" r:id="rId11332" xr:uid="{5BA9C542-37DD-4F96-A61F-AFD51ED9818B}"/>
    <hyperlink ref="B11341" r:id="rId11333" xr:uid="{E4AA8998-4ED1-4C68-9A50-ECA28935399B}"/>
    <hyperlink ref="B11342" r:id="rId11334" xr:uid="{7437D7BB-A2CE-4D5B-BD04-9FA803863728}"/>
    <hyperlink ref="B11343" r:id="rId11335" xr:uid="{6E18572F-90B0-416C-B3A7-C0B8C4379356}"/>
    <hyperlink ref="B11344" r:id="rId11336" xr:uid="{278500DC-98E8-4DC9-A95E-1E6FB3FC0C5A}"/>
    <hyperlink ref="B11345" r:id="rId11337" xr:uid="{9DB39C8B-5457-4C6D-9142-78B9234E0720}"/>
    <hyperlink ref="B11346" r:id="rId11338" xr:uid="{F09C4A4A-3352-462A-8427-B84BD82C04DA}"/>
    <hyperlink ref="B11347" r:id="rId11339" xr:uid="{C3071824-CFA2-45E1-B2B4-0B42D4422E63}"/>
    <hyperlink ref="B11348" r:id="rId11340" xr:uid="{FD2583F1-8B86-4BD2-919C-E844446072FD}"/>
    <hyperlink ref="B11349" r:id="rId11341" xr:uid="{FA83FD03-6188-4F6A-B45A-19D5B70E2947}"/>
    <hyperlink ref="B11350" r:id="rId11342" xr:uid="{C5DECFAD-25BC-4A5E-B829-0FCA03A3BDD3}"/>
    <hyperlink ref="B11351" r:id="rId11343" xr:uid="{4ADF74D1-2455-45CB-A1DC-875FFF00C09B}"/>
    <hyperlink ref="B11352" r:id="rId11344" xr:uid="{001201C0-E112-46A2-BF78-B60498044C84}"/>
    <hyperlink ref="B11353" r:id="rId11345" xr:uid="{677A51F9-8B1F-484C-8A26-286B53A90E6E}"/>
    <hyperlink ref="B11354" r:id="rId11346" xr:uid="{2BA8542E-CC44-448B-A457-A776C7390252}"/>
    <hyperlink ref="B11355" r:id="rId11347" xr:uid="{998DC8C0-ECF2-4043-A9CE-5DA81C2F179D}"/>
    <hyperlink ref="B11356" r:id="rId11348" xr:uid="{48323068-00C8-4B62-9D4D-33D5E95D8703}"/>
    <hyperlink ref="B11357" r:id="rId11349" xr:uid="{B300C4CE-2721-4A3B-A80C-37BF03F56997}"/>
    <hyperlink ref="B11358" r:id="rId11350" xr:uid="{521AC3C9-93FF-4317-A5E3-37940DBEF998}"/>
    <hyperlink ref="B11359" r:id="rId11351" xr:uid="{787AD31C-78E5-47E8-84F9-BC2E05985EA1}"/>
    <hyperlink ref="B11360" r:id="rId11352" xr:uid="{92A4D376-3231-4340-ACD9-094E424C743F}"/>
    <hyperlink ref="B11361" r:id="rId11353" xr:uid="{4631FB80-AD7A-4044-A744-A1E0298F0F88}"/>
    <hyperlink ref="B11362" r:id="rId11354" xr:uid="{1661FF28-3C80-457E-A290-148878079FB3}"/>
    <hyperlink ref="B11363" r:id="rId11355" xr:uid="{FA53EC2D-A6A3-4FB6-BA5A-85CF0BB86B96}"/>
    <hyperlink ref="B11364" r:id="rId11356" xr:uid="{F58A87A9-C8B7-400F-AFC0-5B92DEBD2DEE}"/>
    <hyperlink ref="B11365" r:id="rId11357" xr:uid="{C06E4DE5-7AEF-4577-9F85-3A2D6C91ADAA}"/>
    <hyperlink ref="B11366" r:id="rId11358" xr:uid="{A388BC0B-935D-40C3-9378-6F4BD777B0D1}"/>
    <hyperlink ref="B11367" r:id="rId11359" xr:uid="{49916C49-C4DA-443B-9EE8-41D1E9712CB1}"/>
    <hyperlink ref="B11368" r:id="rId11360" xr:uid="{EFFC184F-21C6-4E58-8148-B73FF24395AF}"/>
    <hyperlink ref="B11369" r:id="rId11361" xr:uid="{8774F9F1-9210-49F4-9A2E-653FF21B4F82}"/>
    <hyperlink ref="B11370" r:id="rId11362" xr:uid="{02DAFE31-3DBD-4888-A468-6E77F1A26C0E}"/>
    <hyperlink ref="B11371" r:id="rId11363" xr:uid="{6A68C96A-3BE8-4F23-A7CE-59699099DA21}"/>
    <hyperlink ref="B11372" r:id="rId11364" xr:uid="{AD83B245-F636-40CD-A034-BF9A99EC60B7}"/>
    <hyperlink ref="B11373" r:id="rId11365" xr:uid="{8CAE183E-5541-402C-921B-05C6BAA814FC}"/>
    <hyperlink ref="B11374" r:id="rId11366" xr:uid="{367E70D1-C540-476B-A2EF-7A97A32C38C7}"/>
    <hyperlink ref="B11375" r:id="rId11367" xr:uid="{01A88672-148D-4C6A-BD0E-D5D0C0636E87}"/>
    <hyperlink ref="B11376" r:id="rId11368" xr:uid="{9B780254-A4A0-4FFC-89DC-B97E9541EA43}"/>
    <hyperlink ref="B11377" r:id="rId11369" xr:uid="{39503B10-16A6-4FA0-BCDD-EE32C274015E}"/>
    <hyperlink ref="B11378" r:id="rId11370" xr:uid="{7391A5F1-9FD2-4E66-92DF-FB9CFC696B34}"/>
    <hyperlink ref="B11379" r:id="rId11371" xr:uid="{AD4DD9F4-FE0A-4C04-BF2C-EA88B3ECA78A}"/>
    <hyperlink ref="B11380" r:id="rId11372" xr:uid="{70704F67-4CDE-4975-9CF1-9BDF4D4BE726}"/>
    <hyperlink ref="B11381" r:id="rId11373" xr:uid="{26C15713-3B2E-48DA-BE23-CB2F203E0856}"/>
    <hyperlink ref="B11382" r:id="rId11374" xr:uid="{07883E49-B9D6-4901-A4BE-9D1823ADE01C}"/>
    <hyperlink ref="B11383" r:id="rId11375" xr:uid="{13F03089-48C1-4AD4-883C-DF5A36D46901}"/>
    <hyperlink ref="B11384" r:id="rId11376" xr:uid="{B9DAAA03-EE68-4D9A-94AC-78BD50728C79}"/>
    <hyperlink ref="B11385" r:id="rId11377" xr:uid="{ADB6E66B-A5BE-4442-9D2F-D16E71515A2E}"/>
    <hyperlink ref="B11386" r:id="rId11378" xr:uid="{7B1CFE71-A94E-46BC-B70D-83903B7E45A2}"/>
    <hyperlink ref="B11387" r:id="rId11379" xr:uid="{5304DD65-52DF-48F6-A774-73C848BDDFBE}"/>
    <hyperlink ref="B11388" r:id="rId11380" xr:uid="{99965D8C-E084-495A-A5D3-8CCD0B150F19}"/>
    <hyperlink ref="B11389" r:id="rId11381" xr:uid="{5F22B434-F054-47E3-8C62-BC065434D7EC}"/>
    <hyperlink ref="B11390" r:id="rId11382" xr:uid="{ECCE72B5-7BF9-4BA0-A679-CFF2BB7C8D3B}"/>
    <hyperlink ref="B11391" r:id="rId11383" xr:uid="{018780DE-6781-4353-AA96-08E1193E3827}"/>
    <hyperlink ref="B11392" r:id="rId11384" xr:uid="{FF7DDB3D-93B5-4DEB-B892-29C77A39553E}"/>
    <hyperlink ref="B11393" r:id="rId11385" xr:uid="{C97A24E6-014E-4C17-B597-09421D59C29C}"/>
    <hyperlink ref="B11394" r:id="rId11386" xr:uid="{0ECBE994-6372-42F0-B996-2CD9308BB565}"/>
    <hyperlink ref="B11395" r:id="rId11387" xr:uid="{C7B287CC-04D0-4C4B-8971-FD5C12457103}"/>
    <hyperlink ref="B11396" r:id="rId11388" xr:uid="{C035498C-2232-400A-9BBF-CA98C7D1C0DC}"/>
    <hyperlink ref="B11397" r:id="rId11389" xr:uid="{66D16BC8-AB3F-49D1-9CD3-AB652C0E35EF}"/>
    <hyperlink ref="B11398" r:id="rId11390" xr:uid="{3F1AE39B-2434-4993-AAA0-D1E940A50B0B}"/>
    <hyperlink ref="B11399" r:id="rId11391" xr:uid="{F2C86927-A4E9-4303-A3CA-373BE7C42555}"/>
    <hyperlink ref="B11400" r:id="rId11392" xr:uid="{4396BCDB-2B6C-48C1-8713-20A7DF580574}"/>
    <hyperlink ref="B11401" r:id="rId11393" xr:uid="{8899C7F1-9FB8-437B-813B-445E78DA8B83}"/>
    <hyperlink ref="B11402" r:id="rId11394" xr:uid="{58BA6035-D40B-4C05-8827-57EA83AE8485}"/>
    <hyperlink ref="B11403" r:id="rId11395" xr:uid="{6BCB13B5-DABC-43D4-B893-7EC440768828}"/>
    <hyperlink ref="B11404" r:id="rId11396" xr:uid="{C2B3AD10-87E0-4B6D-BD7C-EA70B2FC5E43}"/>
    <hyperlink ref="B11405" r:id="rId11397" xr:uid="{8BC8851F-954E-4743-B0EC-EEB43522604E}"/>
    <hyperlink ref="B11406" r:id="rId11398" xr:uid="{E26F78DC-C69F-4F4A-8F15-710BD227C304}"/>
    <hyperlink ref="B11407" r:id="rId11399" xr:uid="{0C585D5B-283A-4197-A91C-EE52ACB7E197}"/>
    <hyperlink ref="B11408" r:id="rId11400" xr:uid="{C5945B1D-1CDD-4FE2-BFE4-29D1C1D66C20}"/>
    <hyperlink ref="B11409" r:id="rId11401" xr:uid="{4B11A6A4-186E-4692-B2F7-805F9639CF5E}"/>
    <hyperlink ref="B11410" r:id="rId11402" xr:uid="{40BBB8F2-20D1-460D-9403-CA4B6A97387C}"/>
    <hyperlink ref="B11411" r:id="rId11403" xr:uid="{697EECD2-BB7E-4677-B777-CFA9B1575BFB}"/>
    <hyperlink ref="B11412" r:id="rId11404" xr:uid="{EB1BE939-5D3E-4BAA-A18B-4B03E7C8B33A}"/>
    <hyperlink ref="B11413" r:id="rId11405" xr:uid="{43C882FB-E255-4CCC-96ED-3CF6A0C74C3E}"/>
    <hyperlink ref="B11414" r:id="rId11406" xr:uid="{7E145458-6AFF-4B50-8DCE-9315A9A00B24}"/>
    <hyperlink ref="B11415" r:id="rId11407" xr:uid="{CA242D2B-2DEE-4708-97CC-4B96CD0F04C8}"/>
    <hyperlink ref="B11416" r:id="rId11408" xr:uid="{7902130C-63EB-4956-A791-5D965F4B7ECE}"/>
    <hyperlink ref="B11417" r:id="rId11409" xr:uid="{E9B1BF51-32FE-4DE6-A16C-07DB45EF6415}"/>
    <hyperlink ref="B11418" r:id="rId11410" xr:uid="{4421E3D8-7752-4CEF-8E03-4FCB82031A8A}"/>
    <hyperlink ref="B11419" r:id="rId11411" xr:uid="{1BB9D981-0CF5-4F76-8A55-1C6BBA36F1BD}"/>
    <hyperlink ref="B11420" r:id="rId11412" xr:uid="{91FADDE4-0715-4A0E-97BA-5158643F65BE}"/>
    <hyperlink ref="B11421" r:id="rId11413" xr:uid="{D9A92562-2793-46C9-8BAD-159824D4FA14}"/>
    <hyperlink ref="B11422" r:id="rId11414" xr:uid="{78AC04ED-055A-4EA7-8EBD-4BA98C0A378D}"/>
    <hyperlink ref="B11423" r:id="rId11415" xr:uid="{32D04DD0-1AC3-4DDB-9F16-22B37A2D82D1}"/>
    <hyperlink ref="B11424" r:id="rId11416" xr:uid="{3BC284ED-2C1E-4243-9508-28A067CAF7D8}"/>
    <hyperlink ref="B11425" r:id="rId11417" xr:uid="{189FD8D2-DD54-47B2-9B3F-396362F67AC4}"/>
    <hyperlink ref="B11426" r:id="rId11418" xr:uid="{0574F215-3640-40D2-9C55-EC0EFA27594E}"/>
    <hyperlink ref="B11427" r:id="rId11419" xr:uid="{FDC6C300-F1F3-4911-8B55-4C4AE820BBDB}"/>
    <hyperlink ref="B11428" r:id="rId11420" xr:uid="{9951CFBC-9292-46BA-B536-49D58608B384}"/>
    <hyperlink ref="B11429" r:id="rId11421" xr:uid="{9BE901D2-96B4-491C-98E4-3420BC8C371B}"/>
    <hyperlink ref="B11430" r:id="rId11422" xr:uid="{F4DB6AE6-3CCE-4364-8CE3-DC2B73631112}"/>
    <hyperlink ref="B11431" r:id="rId11423" xr:uid="{1FA99E8D-9A3B-4F4F-8F3B-B0531806D0FB}"/>
    <hyperlink ref="B11432" r:id="rId11424" xr:uid="{BD4E8DED-96AB-4CDC-BB3E-50FEFC88DDD6}"/>
    <hyperlink ref="B11433" r:id="rId11425" xr:uid="{1CA4D9AC-95A0-4CD7-B17E-279F89062AC7}"/>
    <hyperlink ref="B11434" r:id="rId11426" xr:uid="{E73754B9-8CA6-4B27-82C8-31A6A878B493}"/>
    <hyperlink ref="B11435" r:id="rId11427" xr:uid="{8E6B0AE1-B4FB-4464-80F6-AD203A6D2B2F}"/>
    <hyperlink ref="B11436" r:id="rId11428" xr:uid="{3E507C0F-2F79-418C-9961-CB8436056B82}"/>
    <hyperlink ref="B11437" r:id="rId11429" xr:uid="{F7B0610C-C65F-4554-875A-DF9CA218AC0E}"/>
    <hyperlink ref="B11438" r:id="rId11430" xr:uid="{03C762B0-4652-4E0F-BF82-14743AF971EC}"/>
    <hyperlink ref="B11439" r:id="rId11431" xr:uid="{9858BA86-011E-4831-9454-B1A6B3741B0B}"/>
    <hyperlink ref="B11440" r:id="rId11432" xr:uid="{AFF7DD32-402C-4BF8-A078-3F938BF4D1E3}"/>
    <hyperlink ref="B11441" r:id="rId11433" xr:uid="{5AD28330-4D40-4B7D-9757-0E0AB501C90B}"/>
    <hyperlink ref="B11442" r:id="rId11434" xr:uid="{2EF007C2-2C74-4A3A-9979-562F018309D7}"/>
    <hyperlink ref="B11443" r:id="rId11435" xr:uid="{28457405-BDC2-4240-9929-EBF16723E43E}"/>
    <hyperlink ref="B11444" r:id="rId11436" xr:uid="{F24A105F-2B45-409F-A03D-4120DB654E2E}"/>
    <hyperlink ref="B11445" r:id="rId11437" xr:uid="{95803B3D-9771-4304-9F21-4F0E1F06E5C8}"/>
    <hyperlink ref="B11446" r:id="rId11438" xr:uid="{FB476294-3795-49EB-B04B-3C6E89D028EC}"/>
    <hyperlink ref="B11447" r:id="rId11439" xr:uid="{600D458C-0E93-49D7-8C26-15B3FC2B31BC}"/>
    <hyperlink ref="B11448" r:id="rId11440" xr:uid="{D8C29B43-9ED6-45C5-88DE-D1ADC26C4486}"/>
    <hyperlink ref="B11449" r:id="rId11441" xr:uid="{1823354C-C3BC-4119-8DC6-1B48A65EBD64}"/>
    <hyperlink ref="B11450" r:id="rId11442" xr:uid="{52445EDC-7898-4DC0-8849-EB4F31643CBA}"/>
    <hyperlink ref="B11451" r:id="rId11443" xr:uid="{68A222EF-817B-439F-B2BB-006CFCEA1457}"/>
    <hyperlink ref="B11452" r:id="rId11444" xr:uid="{66DE48FB-3087-47B6-92D4-4FA6C78FF6D6}"/>
    <hyperlink ref="B11453" r:id="rId11445" xr:uid="{110BF313-61A8-42DB-AEE4-51C838ED88E4}"/>
    <hyperlink ref="B11454" r:id="rId11446" xr:uid="{0DA27C48-8529-44D8-AAE5-F934367B26EA}"/>
    <hyperlink ref="B11455" r:id="rId11447" xr:uid="{59C215DE-3316-4613-9DC2-9823507E1205}"/>
    <hyperlink ref="B11456" r:id="rId11448" xr:uid="{2450A249-1B58-4379-9DEE-B1DD1D0CB5B8}"/>
    <hyperlink ref="B11457" r:id="rId11449" xr:uid="{17B51FDE-0D14-432C-AD2F-73E934DD8937}"/>
    <hyperlink ref="B11458" r:id="rId11450" xr:uid="{369777D0-4DD3-4132-8B77-E698A83FCBA0}"/>
    <hyperlink ref="B11459" r:id="rId11451" xr:uid="{2CEC0530-126A-4443-98B2-0FC4EDCC0996}"/>
    <hyperlink ref="B11460" r:id="rId11452" xr:uid="{F0CDB89F-E47E-48BB-969A-8F01070BAA46}"/>
    <hyperlink ref="B11461" r:id="rId11453" xr:uid="{5AB0EC68-D78B-4BC7-A319-285C2A461CF4}"/>
    <hyperlink ref="B11462" r:id="rId11454" xr:uid="{C2BA3790-FAAF-451E-91FF-8DDEA91DF77A}"/>
    <hyperlink ref="B11463" r:id="rId11455" xr:uid="{BD78F5E4-D0F5-4B20-8832-C5F3ACB5F5BC}"/>
    <hyperlink ref="B11464" r:id="rId11456" xr:uid="{1CFF0504-BC9E-4718-8869-40E492D71D0B}"/>
    <hyperlink ref="B11465" r:id="rId11457" xr:uid="{A5E9BDFD-2CD6-4EEF-BA57-5379CCED5C95}"/>
    <hyperlink ref="B11466" r:id="rId11458" xr:uid="{F19C2400-C515-484A-BA35-55BB1B9324A7}"/>
    <hyperlink ref="B11467" r:id="rId11459" xr:uid="{9112F9C7-0CB3-4125-8125-A17E6B00A2E4}"/>
    <hyperlink ref="B11468" r:id="rId11460" xr:uid="{2101FE1F-1D07-458F-8102-DD1E807684C2}"/>
    <hyperlink ref="B11469" r:id="rId11461" xr:uid="{161378FB-4A1E-42CF-BE89-35C0DEBC110F}"/>
    <hyperlink ref="B11470" r:id="rId11462" xr:uid="{15E64FAE-47B6-4E41-97DC-18B33626D9CA}"/>
    <hyperlink ref="B11471" r:id="rId11463" xr:uid="{A2D1FAF6-9783-4085-8748-9D0D7637CFB2}"/>
    <hyperlink ref="B11472" r:id="rId11464" xr:uid="{BCA61D94-92F9-44E8-A589-6118845A8B28}"/>
    <hyperlink ref="B11473" r:id="rId11465" xr:uid="{E06090E3-E004-4644-90DC-5ACDA79DB407}"/>
    <hyperlink ref="B11474" r:id="rId11466" xr:uid="{799FA211-CBDF-4052-84EF-7A349F9DFF77}"/>
    <hyperlink ref="B11475" r:id="rId11467" xr:uid="{3F048A07-5216-4868-B01F-F790DCEB081B}"/>
    <hyperlink ref="B11476" r:id="rId11468" xr:uid="{4AE96055-4B30-4803-B777-519E23923C3D}"/>
    <hyperlink ref="B11477" r:id="rId11469" xr:uid="{269EE444-7E6B-4E32-8336-26A8EF54FB47}"/>
    <hyperlink ref="B11478" r:id="rId11470" xr:uid="{E2CF52C8-D01A-47CE-B41C-048B674B00DA}"/>
    <hyperlink ref="B11479" r:id="rId11471" xr:uid="{6BE2DA0F-8CAE-4CFE-BEC5-3C08505C06DA}"/>
    <hyperlink ref="B11480" r:id="rId11472" xr:uid="{3F973797-12EC-4598-8015-9015BB846580}"/>
    <hyperlink ref="B11481" r:id="rId11473" xr:uid="{D0E0AE71-1848-4FA1-A13D-3DB531942D53}"/>
    <hyperlink ref="B11482" r:id="rId11474" xr:uid="{B06911D3-4CA3-4571-AA90-609FB8DEA0E3}"/>
    <hyperlink ref="B11483" r:id="rId11475" xr:uid="{FE29FACD-773E-467F-8C2E-FCE2CDF34813}"/>
    <hyperlink ref="B11484" r:id="rId11476" xr:uid="{448E8E51-198C-44EA-AAE4-F16085319B6D}"/>
    <hyperlink ref="B11485" r:id="rId11477" xr:uid="{7A24D7F6-99A7-432C-AE11-85A83930868D}"/>
    <hyperlink ref="B11486" r:id="rId11478" xr:uid="{12C0EB6F-E405-49D8-AACC-4E3C0161D217}"/>
    <hyperlink ref="B11487" r:id="rId11479" xr:uid="{4D13A951-13AC-464C-8A90-D3BCB7767E61}"/>
    <hyperlink ref="B11488" r:id="rId11480" xr:uid="{27B77A6A-33EC-476A-8A84-5C57EB9047FC}"/>
    <hyperlink ref="B11489" r:id="rId11481" xr:uid="{1E45DA87-712D-4DA8-9164-3C6868C19AC8}"/>
    <hyperlink ref="B11490" r:id="rId11482" xr:uid="{2EEFF432-7631-43F9-B507-0AA3630DF420}"/>
    <hyperlink ref="B11491" r:id="rId11483" xr:uid="{D1BE6924-5534-41E5-A535-D61022A1AE3E}"/>
    <hyperlink ref="B11492" r:id="rId11484" xr:uid="{8DBA2950-DDA6-4D4D-8BD9-0C8443DFA9DF}"/>
    <hyperlink ref="B11493" r:id="rId11485" xr:uid="{5F25B44C-323A-42CC-BA1E-66DE7492E283}"/>
    <hyperlink ref="B11494" r:id="rId11486" xr:uid="{7615EF34-5AF4-4655-A174-17692E493683}"/>
    <hyperlink ref="B11495" r:id="rId11487" xr:uid="{C0A54CA3-5136-4A0A-99F1-1B604472E1DD}"/>
    <hyperlink ref="B11496" r:id="rId11488" xr:uid="{70773F53-1AA6-421C-B8E2-E757DD7FD219}"/>
    <hyperlink ref="B11497" r:id="rId11489" xr:uid="{38089121-2086-4125-BFE1-55A981BC8C34}"/>
    <hyperlink ref="B11498" r:id="rId11490" xr:uid="{C9F42E41-C869-410A-9C48-9A12C0E017F1}"/>
    <hyperlink ref="B11499" r:id="rId11491" xr:uid="{7FA1D576-5F14-4874-8A6B-65C26825EC5F}"/>
    <hyperlink ref="B11500" r:id="rId11492" xr:uid="{0BCAB4D9-A66C-4705-991C-415EBB06A8CA}"/>
    <hyperlink ref="B11501" r:id="rId11493" xr:uid="{41879AD7-2E1B-42D9-B277-720046C9A05D}"/>
    <hyperlink ref="B11502" r:id="rId11494" xr:uid="{11A36F0F-7857-47BD-B118-38A9FE75EEC1}"/>
    <hyperlink ref="B11503" r:id="rId11495" xr:uid="{4D789B19-0A9B-423F-B743-DB3970F30204}"/>
    <hyperlink ref="B11504" r:id="rId11496" xr:uid="{C1827A9C-CAA7-4AE6-8CD8-4B8FD4729B23}"/>
    <hyperlink ref="B11505" r:id="rId11497" xr:uid="{6A93476B-9619-410D-A602-974CFA46193B}"/>
    <hyperlink ref="B11506" r:id="rId11498" xr:uid="{7DE6FC86-A415-464D-9ADF-2A7048226DB6}"/>
    <hyperlink ref="B11507" r:id="rId11499" xr:uid="{D32EA032-463B-4959-BC50-FD25E12F151F}"/>
    <hyperlink ref="B11508" r:id="rId11500" xr:uid="{616A97AF-5441-486B-8F79-8A5580C27406}"/>
    <hyperlink ref="B11509" r:id="rId11501" xr:uid="{C58E98C9-0A11-4A07-BEF7-08559D792E3E}"/>
    <hyperlink ref="B11510" r:id="rId11502" xr:uid="{7133B109-7976-4351-AF19-202AFFA2DFCE}"/>
    <hyperlink ref="B11511" r:id="rId11503" xr:uid="{C3B6DBC5-5EBB-46E0-9930-BBD3CC7BAFA5}"/>
    <hyperlink ref="B11512" r:id="rId11504" xr:uid="{15A4147A-703C-43BA-9C63-91128EC8283D}"/>
    <hyperlink ref="B11513" r:id="rId11505" xr:uid="{3567B095-5161-4A8A-A9BB-091E4A9EE3AC}"/>
    <hyperlink ref="B11514" r:id="rId11506" xr:uid="{A358054A-745E-4377-9A95-60E170DB44E8}"/>
    <hyperlink ref="B11515" r:id="rId11507" xr:uid="{23F06632-0641-45EB-A0D6-D2C3F10E12C7}"/>
    <hyperlink ref="B11516" r:id="rId11508" xr:uid="{03F98B5C-3CC9-42B8-BE8F-3495EA0CC9B5}"/>
    <hyperlink ref="B11517" r:id="rId11509" xr:uid="{1AAFEF34-1CBD-4A67-88EF-53819CA145E1}"/>
    <hyperlink ref="B11518" r:id="rId11510" xr:uid="{79AABA4A-9657-4A7F-A153-288D3E405416}"/>
    <hyperlink ref="B11519" r:id="rId11511" xr:uid="{B629754A-A5C0-426C-A035-07659931BB94}"/>
    <hyperlink ref="B11520" r:id="rId11512" xr:uid="{EF607438-9D44-4A66-AB03-A6403D7A8D64}"/>
    <hyperlink ref="B11521" r:id="rId11513" xr:uid="{C5738D70-ACBB-48F8-9696-711EAC2895C1}"/>
    <hyperlink ref="B11522" r:id="rId11514" xr:uid="{32EEE407-54FE-4F1E-9CDB-410C6194A3EE}"/>
    <hyperlink ref="B11523" r:id="rId11515" xr:uid="{32541ED8-2D37-4BAD-909B-5CA96427167F}"/>
    <hyperlink ref="B11524" r:id="rId11516" xr:uid="{DAD93994-76E5-43C1-A490-EB1E95379973}"/>
    <hyperlink ref="B11525" r:id="rId11517" xr:uid="{338A5113-7449-4F65-A884-87723058CA80}"/>
    <hyperlink ref="B11526" r:id="rId11518" xr:uid="{7C926046-C993-4FC8-9255-1369BE56176B}"/>
    <hyperlink ref="B11527" r:id="rId11519" xr:uid="{1FAF6FB3-DAC2-45EB-B65A-191F551C319D}"/>
    <hyperlink ref="B11528" r:id="rId11520" xr:uid="{9465AC17-12AC-4E43-95CD-154891878DF2}"/>
    <hyperlink ref="B11529" r:id="rId11521" xr:uid="{A6697355-11B9-4C5D-BBAC-6C1796C2C980}"/>
    <hyperlink ref="B11530" r:id="rId11522" xr:uid="{968C0353-CA69-4B1F-A8A0-3299F9F8CFD2}"/>
    <hyperlink ref="B11531" r:id="rId11523" xr:uid="{6AC38667-5174-4D20-83D6-17E794BF5628}"/>
    <hyperlink ref="B11532" r:id="rId11524" xr:uid="{B83B9F21-FBF1-4902-9FDA-7ADFF76464A3}"/>
    <hyperlink ref="B11533" r:id="rId11525" xr:uid="{EF7990BD-9972-45DA-88CD-CD86679FACD8}"/>
    <hyperlink ref="B11534" r:id="rId11526" xr:uid="{56EC9CF6-822D-4B95-AAD0-E125A8CA5BB4}"/>
    <hyperlink ref="B11535" r:id="rId11527" xr:uid="{2B019668-934D-4983-A4E8-4A2C58C8A7B1}"/>
    <hyperlink ref="B11536" r:id="rId11528" xr:uid="{BCF6C064-1A95-4CDB-AD80-446CE91C81AE}"/>
    <hyperlink ref="B11537" r:id="rId11529" xr:uid="{CEE6AC18-0B43-4374-8500-6FD89949096E}"/>
    <hyperlink ref="B11538" r:id="rId11530" xr:uid="{00F0F9C7-F028-4D45-9212-54680CB22895}"/>
    <hyperlink ref="B11539" r:id="rId11531" xr:uid="{6A08F75A-0E7C-451D-BCA5-50BC738CD1A6}"/>
    <hyperlink ref="B11540" r:id="rId11532" xr:uid="{E9570652-8357-4162-96CC-E541DABC23E2}"/>
    <hyperlink ref="B11541" r:id="rId11533" xr:uid="{EB6C78EF-E4E5-4FBE-A0CF-9A7E1221A56B}"/>
    <hyperlink ref="B11542" r:id="rId11534" xr:uid="{16C468AB-311E-40E7-AA85-83E2DC71B1E8}"/>
    <hyperlink ref="B11543" r:id="rId11535" xr:uid="{3CCD73B2-EFC3-4DDD-B211-FE4A34524D07}"/>
    <hyperlink ref="B11544" r:id="rId11536" xr:uid="{27E869B8-E482-481D-B3EA-6918DD3EB47D}"/>
    <hyperlink ref="B11545" r:id="rId11537" xr:uid="{F1B0CAD0-B2C4-4604-943D-31133C639A80}"/>
    <hyperlink ref="B11546" r:id="rId11538" xr:uid="{5B91007D-066C-4167-969A-F50AB89FC8B4}"/>
    <hyperlink ref="B11547" r:id="rId11539" xr:uid="{15536C62-ECEA-47FD-8647-BDD892173A13}"/>
    <hyperlink ref="B11548" r:id="rId11540" xr:uid="{B7B348D3-E25B-417A-B6B0-4E210157E018}"/>
    <hyperlink ref="B11549" r:id="rId11541" xr:uid="{B32BB5C9-0448-4DEE-8D89-06BA7D67355E}"/>
    <hyperlink ref="B11550" r:id="rId11542" xr:uid="{AA9E697D-BE2B-4125-BF92-D27D46A5D060}"/>
    <hyperlink ref="B11551" r:id="rId11543" xr:uid="{7CB5903D-3235-471D-9B55-3C904168A094}"/>
    <hyperlink ref="B11552" r:id="rId11544" xr:uid="{0CD07DDD-2E24-41A9-A1F3-6775E9FB1706}"/>
    <hyperlink ref="B11553" r:id="rId11545" xr:uid="{B9D82687-503B-47A9-87D6-6B146619DF0E}"/>
    <hyperlink ref="B11554" r:id="rId11546" xr:uid="{8E69B947-D971-4B2E-B43B-165C63F2B1F1}"/>
    <hyperlink ref="B11555" r:id="rId11547" xr:uid="{4E878911-6E91-44C2-8039-F3699D05DB81}"/>
    <hyperlink ref="B11556" r:id="rId11548" xr:uid="{3EFE1668-1D7D-4B89-A7B0-FF7DA0340A40}"/>
    <hyperlink ref="B11557" r:id="rId11549" xr:uid="{946DE1F3-DD16-44E9-BB9A-E92FAB0BC24C}"/>
    <hyperlink ref="B11558" r:id="rId11550" xr:uid="{45A19D36-5882-41D3-92D5-11982EC5CD29}"/>
    <hyperlink ref="B11559" r:id="rId11551" xr:uid="{374B7EE8-F2D3-4D85-A1B0-426B83D33229}"/>
    <hyperlink ref="B11560" r:id="rId11552" xr:uid="{CBB78BF1-25A9-48D3-8CAA-9F3945D845BE}"/>
    <hyperlink ref="B11561" r:id="rId11553" xr:uid="{C4241BF4-A62D-4A11-A8B3-52121A298B6E}"/>
    <hyperlink ref="B11562" r:id="rId11554" xr:uid="{817DB4C4-D610-4FC9-A762-5405DC112024}"/>
    <hyperlink ref="B11563" r:id="rId11555" xr:uid="{F3BD1DD9-DC74-4D13-BB96-502CE7C11639}"/>
    <hyperlink ref="B11564" r:id="rId11556" xr:uid="{865BEADA-26DC-4C9B-9471-5EB3BCF532E6}"/>
    <hyperlink ref="B11565" r:id="rId11557" xr:uid="{B86E51E8-1326-49E3-9529-7D6C8767EA1A}"/>
    <hyperlink ref="B11566" r:id="rId11558" xr:uid="{61759F0F-BEBF-47D8-84F5-122B392BEC02}"/>
    <hyperlink ref="B11567" r:id="rId11559" xr:uid="{30F9A545-379C-4F58-A94E-A26470A21767}"/>
    <hyperlink ref="B11568" r:id="rId11560" xr:uid="{4E16F785-C9C0-4C7C-8D44-7F76593A63BF}"/>
    <hyperlink ref="B11569" r:id="rId11561" xr:uid="{880A2970-E531-4597-9949-49C6C758389B}"/>
    <hyperlink ref="B11570" r:id="rId11562" xr:uid="{07CE7EAE-2B4E-4643-B8DB-388605F699DA}"/>
    <hyperlink ref="B11571" r:id="rId11563" xr:uid="{563E07C3-DB34-47AD-9E27-982E475953CD}"/>
    <hyperlink ref="B11572" r:id="rId11564" xr:uid="{168E4917-701C-49F8-9A89-2627A240BCF8}"/>
    <hyperlink ref="B11573" r:id="rId11565" xr:uid="{68819895-E7AC-43A8-80E8-4AA64E25AF88}"/>
    <hyperlink ref="B11574" r:id="rId11566" xr:uid="{C40D3F8E-E6D1-4B6B-ACAC-CED1CF3E766B}"/>
    <hyperlink ref="B11575" r:id="rId11567" xr:uid="{EB8F76F4-430C-4B36-B343-87BD6907090C}"/>
    <hyperlink ref="B11576" r:id="rId11568" xr:uid="{39C8AFEA-3D1B-422C-9601-CA2BF6D4F21D}"/>
    <hyperlink ref="B11577" r:id="rId11569" xr:uid="{2B3AA25A-4537-4531-A91C-2770C9A97287}"/>
    <hyperlink ref="B11578" r:id="rId11570" xr:uid="{C73B0ADA-7C56-40C4-9F4D-1F5E5D650CF3}"/>
    <hyperlink ref="B11579" r:id="rId11571" xr:uid="{056B6EE2-BA3F-47DC-919A-AE5DA91B00EB}"/>
    <hyperlink ref="B11580" r:id="rId11572" xr:uid="{BB635DD1-0E26-4AB3-BB4A-FA8D92990079}"/>
    <hyperlink ref="B11581" r:id="rId11573" xr:uid="{E92BC16C-4ED9-498E-978C-880B38A6D73C}"/>
    <hyperlink ref="B11582" r:id="rId11574" xr:uid="{98D1CF82-B081-4E7A-B225-5364560B284D}"/>
    <hyperlink ref="B11583" r:id="rId11575" xr:uid="{8593FF22-4821-49AA-9F3E-7EA129B40DC9}"/>
    <hyperlink ref="B11584" r:id="rId11576" xr:uid="{6480B91B-9154-4433-B134-4DDA8603908D}"/>
    <hyperlink ref="B11585" r:id="rId11577" xr:uid="{B27F372F-A8D5-42ED-BAB2-62F9AD0BDB8D}"/>
    <hyperlink ref="B11586" r:id="rId11578" xr:uid="{924F0CA7-4FF8-4EEC-8717-0E9CFBDA60F7}"/>
    <hyperlink ref="B11587" r:id="rId11579" xr:uid="{C7C3D728-D69E-46B2-9771-C3D23530D43D}"/>
    <hyperlink ref="B11588" r:id="rId11580" xr:uid="{63FDAA03-EE4A-4CED-98C1-2231219936E1}"/>
    <hyperlink ref="B11589" r:id="rId11581" xr:uid="{5A0DBB31-EF08-4FD8-A1FD-F39721132AAD}"/>
    <hyperlink ref="B11590" r:id="rId11582" xr:uid="{B6A9F428-3387-4710-853D-68D181A8F368}"/>
    <hyperlink ref="B11591" r:id="rId11583" xr:uid="{33653FBD-BF0E-4390-85C8-E84768EDB1F9}"/>
    <hyperlink ref="B11592" r:id="rId11584" xr:uid="{D36DAF82-8EAA-4E00-A73F-1B4986E08D22}"/>
    <hyperlink ref="B11593" r:id="rId11585" xr:uid="{EF50B9CD-9AAD-4865-9C95-8D8B6EA345F7}"/>
    <hyperlink ref="B11594" r:id="rId11586" xr:uid="{93C707B4-DC3A-4546-82BC-0236143EED85}"/>
    <hyperlink ref="B11595" r:id="rId11587" xr:uid="{D57E45E3-9987-4F5B-85D1-95DC4BB96110}"/>
    <hyperlink ref="B11596" r:id="rId11588" xr:uid="{36EA46A1-ACFD-465F-B70F-586A02F5064F}"/>
    <hyperlink ref="B11597" r:id="rId11589" xr:uid="{7DCDFB01-FEAF-4871-867A-F71838B4A2DA}"/>
    <hyperlink ref="B11598" r:id="rId11590" xr:uid="{B7363767-6EC5-499F-8AC3-229BA9BC80F5}"/>
    <hyperlink ref="B11599" r:id="rId11591" xr:uid="{E250CB48-713D-4909-AD10-DAFED1920B44}"/>
    <hyperlink ref="B11600" r:id="rId11592" xr:uid="{F912F3E0-A802-4ACE-9FC6-A40EBDF715A8}"/>
    <hyperlink ref="B11601" r:id="rId11593" xr:uid="{BF68078C-26EC-4FA4-AF63-2520E293C5A3}"/>
    <hyperlink ref="B11602" r:id="rId11594" xr:uid="{3A924904-92FD-406D-A8DF-856D8987B295}"/>
    <hyperlink ref="B11603" r:id="rId11595" xr:uid="{1FC09BED-06B5-42BA-90A9-6F3EDCBA983C}"/>
    <hyperlink ref="B11604" r:id="rId11596" xr:uid="{5EF44DBA-9942-468F-B450-3A8C16C35F78}"/>
    <hyperlink ref="B11605" r:id="rId11597" xr:uid="{462B9BF3-CC2E-4343-A191-E5BD31D2D965}"/>
    <hyperlink ref="B11606" r:id="rId11598" xr:uid="{1D2D74A3-1651-4991-8F33-2DC22DA5D0D8}"/>
    <hyperlink ref="B11607" r:id="rId11599" xr:uid="{22BEDA91-2268-4A0A-9668-2974329B3774}"/>
    <hyperlink ref="B11608" r:id="rId11600" xr:uid="{456B91FA-189D-4EF9-A79A-BFC4C3680FCD}"/>
    <hyperlink ref="B11609" r:id="rId11601" xr:uid="{EDFCCDF7-8865-47AA-AEE1-DB0CF12F5E71}"/>
    <hyperlink ref="B11610" r:id="rId11602" xr:uid="{AE0C159D-C042-4CE4-B53D-FDBFE33A1D55}"/>
    <hyperlink ref="B11611" r:id="rId11603" xr:uid="{B40325D4-6E5A-4818-848B-7E0B7970BD83}"/>
    <hyperlink ref="B11612" r:id="rId11604" xr:uid="{AE37DB73-D93E-479D-BEA9-4EDF9333448B}"/>
    <hyperlink ref="B11613" r:id="rId11605" xr:uid="{43FAF6CE-8265-4BDF-863E-6A105C5C1840}"/>
    <hyperlink ref="B11614" r:id="rId11606" xr:uid="{01D9D713-4908-4F39-B669-558AD9D883E3}"/>
    <hyperlink ref="B11615" r:id="rId11607" xr:uid="{D2D7CDE0-5E36-40B4-A9F3-CAC7FC481D7C}"/>
    <hyperlink ref="B11616" r:id="rId11608" xr:uid="{D5BBD798-8403-492A-97D2-926863FADA3C}"/>
    <hyperlink ref="B11617" r:id="rId11609" xr:uid="{3BF98805-905A-4230-9438-0EAA4FE369E9}"/>
    <hyperlink ref="B11618" r:id="rId11610" xr:uid="{CBBB32B7-FA30-4E5C-8BCE-88CDBE622F31}"/>
    <hyperlink ref="B11619" r:id="rId11611" xr:uid="{8CF71B76-0AB2-466D-A265-8BCE6D8600DD}"/>
    <hyperlink ref="B11620" r:id="rId11612" xr:uid="{8ABC69F0-07EC-4EFD-A6F7-E3F115C6FBFA}"/>
    <hyperlink ref="B11621" r:id="rId11613" xr:uid="{C2504874-E58F-43A2-B5A5-BA94098F995D}"/>
    <hyperlink ref="B11622" r:id="rId11614" xr:uid="{2C93145C-702E-4D98-A69B-6191E23C58F2}"/>
    <hyperlink ref="B11623" r:id="rId11615" xr:uid="{C832E666-1929-40C7-B92B-DB954E1E29C6}"/>
    <hyperlink ref="B11624" r:id="rId11616" xr:uid="{9C488F7B-64D3-4AEE-AEA6-1E9EF3C8B398}"/>
    <hyperlink ref="B11625" r:id="rId11617" xr:uid="{B6B48CBA-1A0E-439D-88F7-7F6ADECEAE3F}"/>
    <hyperlink ref="B11626" r:id="rId11618" xr:uid="{667ADAA1-95E7-4304-B30E-76FD1D9D06CB}"/>
    <hyperlink ref="B11627" r:id="rId11619" xr:uid="{EDCD9DEE-BE5A-4C6F-843B-B46C34D2ECB5}"/>
    <hyperlink ref="B11628" r:id="rId11620" xr:uid="{EEE42E6E-95B2-40E9-802F-116BF0A6F950}"/>
    <hyperlink ref="B11629" r:id="rId11621" xr:uid="{74DEF69E-2C8E-4501-AF67-181FE9D28575}"/>
    <hyperlink ref="B11630" r:id="rId11622" xr:uid="{4D3B80CA-08F9-4F6D-A034-7D1160BA97BA}"/>
    <hyperlink ref="B11631" r:id="rId11623" xr:uid="{BCE8B3B9-219F-4F6C-BA4A-5E02F62A70A6}"/>
    <hyperlink ref="B11632" r:id="rId11624" xr:uid="{105D1429-C6A2-482B-AFA5-CBAADCF61A23}"/>
    <hyperlink ref="B11633" r:id="rId11625" xr:uid="{E48C708D-1EB7-4546-910C-95DCAAF1CE1A}"/>
    <hyperlink ref="B11634" r:id="rId11626" xr:uid="{25531E0F-4C94-4DBE-97C3-5C7EF02300AC}"/>
    <hyperlink ref="B11635" r:id="rId11627" xr:uid="{F82221FC-C5DD-4B01-BB1C-FF8E725990AE}"/>
    <hyperlink ref="B11636" r:id="rId11628" xr:uid="{592ECD8A-9E91-4C1B-BF39-3752E87411B9}"/>
    <hyperlink ref="B11637" r:id="rId11629" xr:uid="{CECE09B5-4E57-4B4B-BF97-CB750778B1E9}"/>
    <hyperlink ref="B11638" r:id="rId11630" xr:uid="{428FE71C-0C42-4293-9C48-3B3D3796306D}"/>
    <hyperlink ref="B11639" r:id="rId11631" xr:uid="{F6598C7D-2BA4-4528-B097-B1AF5DC966A7}"/>
    <hyperlink ref="B11640" r:id="rId11632" xr:uid="{532D3465-99FB-41A0-8F72-40E362F5AC12}"/>
    <hyperlink ref="B11641" r:id="rId11633" xr:uid="{20FC3450-F449-473D-A3B7-70FDD540FA9C}"/>
    <hyperlink ref="B11642" r:id="rId11634" xr:uid="{C23DE153-2B72-4F76-90B5-2D7227B65B3E}"/>
    <hyperlink ref="B11643" r:id="rId11635" xr:uid="{372B7BCC-A5A7-441A-937B-B71543C349D1}"/>
    <hyperlink ref="B11644" r:id="rId11636" xr:uid="{6BB12D60-2C0D-4B2E-9267-035E377E7423}"/>
    <hyperlink ref="B11645" r:id="rId11637" xr:uid="{F2B2CBBE-927B-4FED-8556-BC302A488D3A}"/>
    <hyperlink ref="B11646" r:id="rId11638" xr:uid="{B2250D7D-DD88-4BC2-820E-C3D64D91B34A}"/>
    <hyperlink ref="B11647" r:id="rId11639" xr:uid="{7754CE41-2BCA-481D-8362-AD586C71642D}"/>
    <hyperlink ref="B11648" r:id="rId11640" xr:uid="{91375C97-0E7B-414B-9EDA-961FA4A9CA56}"/>
    <hyperlink ref="B11649" r:id="rId11641" xr:uid="{111B0CD4-F0AA-4287-AD51-B35E5F531E6F}"/>
    <hyperlink ref="B11650" r:id="rId11642" xr:uid="{A791615D-26B3-49E0-AFD0-A251B37223AC}"/>
    <hyperlink ref="B11651" r:id="rId11643" xr:uid="{7F27B22D-65CA-41F0-AF1C-E3B3BAF28CA1}"/>
    <hyperlink ref="B11652" r:id="rId11644" xr:uid="{AE28E536-E54A-4E38-AB24-1A60687F6412}"/>
    <hyperlink ref="B11653" r:id="rId11645" xr:uid="{86A82585-41A6-492F-B4F0-D332231DF7D9}"/>
    <hyperlink ref="B11654" r:id="rId11646" xr:uid="{30137A04-1784-41E2-8DDF-6270B008F331}"/>
    <hyperlink ref="B11655" r:id="rId11647" xr:uid="{3ED102B2-1892-475F-BBA5-D7A53CA7F79B}"/>
    <hyperlink ref="B11656" r:id="rId11648" xr:uid="{AB5F6437-ED68-4920-A5CF-A266C9C2D472}"/>
    <hyperlink ref="B11657" r:id="rId11649" xr:uid="{21199E97-91FA-49EA-9294-C929DD0C38BA}"/>
    <hyperlink ref="B11658" r:id="rId11650" xr:uid="{1AE2BB91-9355-4B0C-8181-38966152E96D}"/>
    <hyperlink ref="B11659" r:id="rId11651" xr:uid="{488E1617-C312-48EC-9E89-7F94FB9BA409}"/>
    <hyperlink ref="B11660" r:id="rId11652" xr:uid="{DFE5783E-ED53-4BFF-A1E1-9217DFEB3A64}"/>
    <hyperlink ref="B11661" r:id="rId11653" xr:uid="{8EABE132-8A4C-4E47-AE25-DE2FD3B700B2}"/>
    <hyperlink ref="B11662" r:id="rId11654" xr:uid="{30F0E17C-1585-47E3-8689-84E00CFC0B97}"/>
    <hyperlink ref="B11663" r:id="rId11655" xr:uid="{8368B3EF-71A4-41C5-B0C9-C57CD076DC9A}"/>
    <hyperlink ref="B11664" r:id="rId11656" xr:uid="{DF43A3E9-4867-4606-92B6-D0A0CFBC9824}"/>
    <hyperlink ref="B11665" r:id="rId11657" xr:uid="{317E90FD-0EF0-46C5-831B-07AD1BF1CEFF}"/>
    <hyperlink ref="B11666" r:id="rId11658" xr:uid="{E1F0C48A-8243-48B3-A8F5-0EC43145ECFE}"/>
    <hyperlink ref="B11667" r:id="rId11659" xr:uid="{40BEB82E-D782-4EDC-85D9-DC62E2C20CB1}"/>
    <hyperlink ref="B11668" r:id="rId11660" xr:uid="{00A47DC7-6A0C-40A6-A84B-E5599D105D37}"/>
    <hyperlink ref="B11669" r:id="rId11661" xr:uid="{EA6D8324-8B68-4893-B755-C9468FDEA887}"/>
    <hyperlink ref="B11670" r:id="rId11662" xr:uid="{862FA2AD-7AC4-475A-93D0-8986F171231D}"/>
    <hyperlink ref="B11671" r:id="rId11663" xr:uid="{A04D134A-EEDF-466D-859C-AC91EAEF93BF}"/>
    <hyperlink ref="B11672" r:id="rId11664" xr:uid="{747EA969-B0E1-456B-9BC3-5B0BEE1A1F44}"/>
    <hyperlink ref="B11673" r:id="rId11665" xr:uid="{88A4E461-BCE5-4767-ACA0-3447C1A17477}"/>
    <hyperlink ref="B11674" r:id="rId11666" xr:uid="{C22E94D4-8DC4-4417-BB0E-B8C9AEB5ED2A}"/>
    <hyperlink ref="B11675" r:id="rId11667" xr:uid="{47889D0C-2F18-49C2-8B45-F235CE64C0E0}"/>
    <hyperlink ref="B11676" r:id="rId11668" xr:uid="{65AFCAC2-2948-4B37-ADCB-FC82D6018299}"/>
    <hyperlink ref="B11677" r:id="rId11669" xr:uid="{DA9E9704-1699-4D8F-87C9-450829099844}"/>
    <hyperlink ref="B11678" r:id="rId11670" xr:uid="{6353A08C-E5C1-484F-B76C-1A82DF996BB9}"/>
    <hyperlink ref="B11679" r:id="rId11671" xr:uid="{AF90345B-0263-4A59-8784-BF58C9B6C7AF}"/>
    <hyperlink ref="B11680" r:id="rId11672" xr:uid="{49D93A40-FE1E-49AD-88B3-73E9E938BD2F}"/>
    <hyperlink ref="B11681" r:id="rId11673" xr:uid="{09C82F79-6F1E-4918-9689-A44C0ECC9377}"/>
    <hyperlink ref="B11682" r:id="rId11674" xr:uid="{6A22F3DE-BC0F-41AB-BE31-994B1C7731D4}"/>
    <hyperlink ref="B11683" r:id="rId11675" xr:uid="{E80BE06B-E1A5-4014-9853-745DA04135DC}"/>
    <hyperlink ref="B11684" r:id="rId11676" xr:uid="{8E382866-5DFF-4B32-BF34-2179FBF6F117}"/>
    <hyperlink ref="B11685" r:id="rId11677" xr:uid="{D58F39FD-B616-4D9E-9CB9-E6596DAD9DC5}"/>
    <hyperlink ref="B11686" r:id="rId11678" xr:uid="{F2CBE3A8-AAE5-4BF5-A2BD-028E4B553419}"/>
    <hyperlink ref="B11687" r:id="rId11679" xr:uid="{F7ADC9EE-3156-42DB-86F6-79F684FC2A70}"/>
    <hyperlink ref="B11688" r:id="rId11680" xr:uid="{099C1C0C-3DF7-4A70-BB71-9CD53605EE07}"/>
    <hyperlink ref="B11689" r:id="rId11681" xr:uid="{45EB6745-7367-4A29-BD53-59C92F11E70E}"/>
    <hyperlink ref="B11690" r:id="rId11682" xr:uid="{00AC0FB6-B73D-4568-B118-1C69DAF31B61}"/>
    <hyperlink ref="B11691" r:id="rId11683" xr:uid="{1ACE7A9B-4D69-44FD-8FEE-35F631970F99}"/>
    <hyperlink ref="B11692" r:id="rId11684" xr:uid="{72DE2C05-A4DB-4BCA-B2D3-154F133C9FF0}"/>
    <hyperlink ref="B11693" r:id="rId11685" xr:uid="{CF11DB2D-CFA8-4E5C-9984-225025236722}"/>
    <hyperlink ref="B11694" r:id="rId11686" xr:uid="{B981EB09-A4C4-49A2-BE7C-0643879685A1}"/>
    <hyperlink ref="B11695" r:id="rId11687" xr:uid="{5EB87A03-0A66-474C-B5B2-44AED4D88B29}"/>
    <hyperlink ref="B11696" r:id="rId11688" xr:uid="{19478003-4105-4453-9036-BD2272C06085}"/>
    <hyperlink ref="B11697" r:id="rId11689" xr:uid="{3C6443F3-9874-4219-B580-21607AB3B011}"/>
    <hyperlink ref="B11698" r:id="rId11690" xr:uid="{036321E0-2A5D-43CD-9FB5-BD1644D6C09A}"/>
    <hyperlink ref="B11699" r:id="rId11691" xr:uid="{0B512AE8-8FB0-4474-8AC8-262C4742A858}"/>
    <hyperlink ref="B11700" r:id="rId11692" xr:uid="{0E454EBA-13D9-4A42-B828-1D842FB94F36}"/>
    <hyperlink ref="B11701" r:id="rId11693" xr:uid="{BE2A3F42-C15F-4D7E-A650-CCDCB8113BBF}"/>
    <hyperlink ref="B11702" r:id="rId11694" xr:uid="{DC7F9156-C814-4721-BE4D-5A45D346693B}"/>
    <hyperlink ref="B11703" r:id="rId11695" xr:uid="{5BCA8185-4E61-474E-97A7-151E7739DE35}"/>
    <hyperlink ref="B11704" r:id="rId11696" xr:uid="{5C7D9312-D380-477B-8AC5-2521C504C0FF}"/>
    <hyperlink ref="B11705" r:id="rId11697" xr:uid="{82D725D4-87AD-4D46-AB4D-FFA51B6CFB3B}"/>
    <hyperlink ref="B11706" r:id="rId11698" xr:uid="{BFB193A5-B46D-449E-A290-B8440B143B1B}"/>
    <hyperlink ref="B11707" r:id="rId11699" xr:uid="{1CCC3910-7E53-4CF9-82B0-CC3551DD6430}"/>
    <hyperlink ref="B11708" r:id="rId11700" xr:uid="{3A4EFF39-5BF9-4B46-9EEB-829A394D9F13}"/>
    <hyperlink ref="B11709" r:id="rId11701" xr:uid="{9643D1F7-D8DF-4B8D-B364-3330911EAEB9}"/>
    <hyperlink ref="B11710" r:id="rId11702" xr:uid="{261090E4-D887-4C69-82E5-A1DDEE706A83}"/>
    <hyperlink ref="B11711" r:id="rId11703" xr:uid="{F18198A6-27C0-4C82-8F45-2BFA67B6B71B}"/>
    <hyperlink ref="B11712" r:id="rId11704" xr:uid="{3E645564-54E4-4DAE-90B5-F2E24AB2B020}"/>
    <hyperlink ref="B11713" r:id="rId11705" xr:uid="{734FE950-CE39-459E-BB22-9D635BC6F5BE}"/>
    <hyperlink ref="B11714" r:id="rId11706" xr:uid="{AE8380D0-4A15-4FFC-A49C-B7CDAC13F3DD}"/>
    <hyperlink ref="B11715" r:id="rId11707" xr:uid="{05A1679E-2D26-4427-8143-1952B2B174CC}"/>
    <hyperlink ref="B11716" r:id="rId11708" xr:uid="{77EC43D4-2882-4576-AC4B-73CAD8E01BB1}"/>
    <hyperlink ref="B11717" r:id="rId11709" xr:uid="{D6467300-BFBE-4478-A4D4-2847188AD1FC}"/>
    <hyperlink ref="B11718" r:id="rId11710" xr:uid="{97931142-3957-43D2-8E13-1635A3D03F82}"/>
    <hyperlink ref="B11719" r:id="rId11711" xr:uid="{CFD83F4B-FD97-4D56-8D44-80B47783B48C}"/>
    <hyperlink ref="B11720" r:id="rId11712" xr:uid="{C4318BD4-C5E8-4932-B2E9-F069B989BD0A}"/>
    <hyperlink ref="B11721" r:id="rId11713" xr:uid="{8F7367FC-CB2B-4216-81A3-BA979D638310}"/>
    <hyperlink ref="B11722" r:id="rId11714" xr:uid="{2BC2E5E7-64AD-4CE4-9CF0-7905EA8910F8}"/>
    <hyperlink ref="B11723" r:id="rId11715" xr:uid="{C9E5CB37-9CF8-4CE0-9395-B2DD0D2FBBF0}"/>
    <hyperlink ref="B11724" r:id="rId11716" xr:uid="{CDD13B78-67E6-49A2-93E9-462084405E06}"/>
    <hyperlink ref="B11725" r:id="rId11717" xr:uid="{B32D35E7-A0E2-4B6D-B371-B0E8A28ACE9E}"/>
    <hyperlink ref="B11726" r:id="rId11718" xr:uid="{70083583-C1A5-42CF-BC9D-6E7D0080F562}"/>
    <hyperlink ref="B11727" r:id="rId11719" xr:uid="{0C240F4F-AC15-4470-84D7-D87F0E84FFA0}"/>
    <hyperlink ref="B11728" r:id="rId11720" xr:uid="{65F0D608-2A69-4750-BDF0-CCEA9D219CEE}"/>
    <hyperlink ref="B11729" r:id="rId11721" xr:uid="{C5C79695-78BC-404C-96EB-73B7770A04B2}"/>
    <hyperlink ref="B11730" r:id="rId11722" xr:uid="{1BA407CB-C6B8-4FAD-9116-010FF48956B9}"/>
    <hyperlink ref="B11731" r:id="rId11723" xr:uid="{79A77B28-0D85-4393-869C-BE2D7F2BAA4A}"/>
    <hyperlink ref="B11732" r:id="rId11724" xr:uid="{CEE8C8B8-61DB-4B36-8530-B0E2C240FAB5}"/>
    <hyperlink ref="B11733" r:id="rId11725" xr:uid="{23FE4FEC-F3D8-496E-872D-10EB6AC53464}"/>
    <hyperlink ref="B11734" r:id="rId11726" xr:uid="{347D4673-5647-4AE3-A8C3-5C42874FAE6F}"/>
    <hyperlink ref="B11735" r:id="rId11727" xr:uid="{FF631FD0-FED2-495F-981A-39BE79CDBBD8}"/>
    <hyperlink ref="B11736" r:id="rId11728" xr:uid="{815FF846-56B8-438A-B996-DF40AE6CB2A8}"/>
    <hyperlink ref="B11737" r:id="rId11729" xr:uid="{FCF519E0-E0F2-49D2-9A08-A49377B2C7E5}"/>
    <hyperlink ref="B11738" r:id="rId11730" xr:uid="{3969621A-936D-44F2-9586-5CFCFC67FC99}"/>
    <hyperlink ref="B11739" r:id="rId11731" xr:uid="{EBE0430E-8EE0-426C-968F-F14E2AF88E1C}"/>
    <hyperlink ref="B11740" r:id="rId11732" xr:uid="{4C9F1E32-A593-4D68-8A9D-854837E799FA}"/>
    <hyperlink ref="B11741" r:id="rId11733" xr:uid="{73DC9768-44B3-447C-B0B4-8A1C1382B75A}"/>
    <hyperlink ref="B11742" r:id="rId11734" xr:uid="{1D475314-59F1-4827-ADC3-977B9E3B0158}"/>
    <hyperlink ref="B11743" r:id="rId11735" xr:uid="{D603596C-6DB0-4634-BDF4-543FD72D44D5}"/>
    <hyperlink ref="B11744" r:id="rId11736" xr:uid="{CDADA7AF-C12C-46AF-8973-CE80ECEA177E}"/>
    <hyperlink ref="B11745" r:id="rId11737" xr:uid="{D95765E1-4A23-4A56-B514-2C06B3828FF4}"/>
    <hyperlink ref="B11746" r:id="rId11738" xr:uid="{CEAA4D52-8269-473A-8280-2C9E8769D204}"/>
    <hyperlink ref="B11747" r:id="rId11739" xr:uid="{07CE52D7-FAA3-4FA9-A480-EDC6427EE7D7}"/>
    <hyperlink ref="B11748" r:id="rId11740" xr:uid="{24C002B1-67E7-4CD0-B81A-F8C8FD2A5E7D}"/>
    <hyperlink ref="B11749" r:id="rId11741" xr:uid="{1ADC870A-D537-49DE-B8C5-D1C225C8AFF6}"/>
    <hyperlink ref="B11750" r:id="rId11742" xr:uid="{423CA19A-49C3-4730-BD05-99716FD1F8EF}"/>
    <hyperlink ref="B11751" r:id="rId11743" xr:uid="{28AE1E95-E446-44D7-B991-AACC9AD19066}"/>
    <hyperlink ref="B11752" r:id="rId11744" xr:uid="{5EDB2CE5-4C7F-471D-B002-D5DCD3D4F85D}"/>
    <hyperlink ref="B11753" r:id="rId11745" xr:uid="{67E58D6E-5B1A-40E5-AB05-B094F17CFFC3}"/>
    <hyperlink ref="B11754" r:id="rId11746" xr:uid="{F4A93C99-4D6A-4546-8A87-1FE026F03B1D}"/>
    <hyperlink ref="B11755" r:id="rId11747" xr:uid="{DD60B9D6-4510-4F58-8CB5-1F104836BACD}"/>
    <hyperlink ref="B11756" r:id="rId11748" xr:uid="{2A98FF3A-EC4B-45CA-ABD2-D0EF8EE20BBE}"/>
    <hyperlink ref="B11757" r:id="rId11749" xr:uid="{16A0A7CF-B32A-4ABE-AD5C-E55F321A6CE1}"/>
    <hyperlink ref="B11758" r:id="rId11750" xr:uid="{3AF6AAFD-4583-4BE4-B3D0-1D4D299DCED4}"/>
    <hyperlink ref="B11759" r:id="rId11751" xr:uid="{702B3FF1-E6D8-4A27-8ACD-192E530434F6}"/>
    <hyperlink ref="B11760" r:id="rId11752" xr:uid="{5C52BBE8-D0E9-4825-BDA4-0E0FCC8E06BB}"/>
    <hyperlink ref="B11761" r:id="rId11753" xr:uid="{004FE787-6999-4320-A250-7ABC5F42BD2C}"/>
    <hyperlink ref="B11762" r:id="rId11754" xr:uid="{61472319-1CFF-4BD9-84AB-2F6E762A738C}"/>
    <hyperlink ref="B11763" r:id="rId11755" xr:uid="{500FC6B5-43CB-4D50-A644-DE17DFEDE32E}"/>
    <hyperlink ref="B11764" r:id="rId11756" xr:uid="{6A298B25-2198-4E53-BDE6-92D3869278C7}"/>
    <hyperlink ref="B11765" r:id="rId11757" xr:uid="{3A8E1837-0684-47FD-A30D-CD47ED7F3739}"/>
    <hyperlink ref="B11766" r:id="rId11758" xr:uid="{47DA80B8-6C8B-4FCB-A345-43E0FF43A771}"/>
    <hyperlink ref="B11767" r:id="rId11759" xr:uid="{0A309B3E-7617-4DF2-95F5-F774986FFE11}"/>
    <hyperlink ref="B11768" r:id="rId11760" xr:uid="{EBEFF2EC-D8E6-4B7F-A05C-3DAA050639D6}"/>
    <hyperlink ref="B11769" r:id="rId11761" xr:uid="{EC3C7868-5D1F-46CD-8938-B6573F1CAB71}"/>
    <hyperlink ref="B11770" r:id="rId11762" xr:uid="{4BE3B205-6FF5-4FEC-8BCB-B325251FBBEC}"/>
    <hyperlink ref="B11771" r:id="rId11763" xr:uid="{3CE6B071-808C-4B0F-97E3-D961FAF9CAAD}"/>
    <hyperlink ref="B11772" r:id="rId11764" xr:uid="{0D24B63A-93EF-49CA-B1B6-E32741ABD0DD}"/>
    <hyperlink ref="B11773" r:id="rId11765" xr:uid="{9B528A5C-C07F-42E0-806E-61A880018412}"/>
    <hyperlink ref="B11774" r:id="rId11766" xr:uid="{D805A6AA-2860-4E15-ACF4-F5BED10D8CB6}"/>
    <hyperlink ref="B11775" r:id="rId11767" xr:uid="{E83218B8-6877-44AB-AE13-8271A1A5A5EA}"/>
    <hyperlink ref="B11776" r:id="rId11768" xr:uid="{CA8DC825-3258-4240-A043-C893AC3EE419}"/>
    <hyperlink ref="B11777" r:id="rId11769" xr:uid="{DECE8FE1-6BF1-411F-8F99-B637163E7E3C}"/>
    <hyperlink ref="B11778" r:id="rId11770" xr:uid="{BC5E41B5-4BF8-4941-B417-479A1119D7E2}"/>
    <hyperlink ref="B11779" r:id="rId11771" xr:uid="{3C760049-7577-4326-9A82-BD9A6C51CC1C}"/>
    <hyperlink ref="B11780" r:id="rId11772" xr:uid="{FDAF36AF-B3DE-414F-9551-95AF708B9E31}"/>
    <hyperlink ref="B11781" r:id="rId11773" xr:uid="{A58F5EE1-3DE6-4AF3-83B9-D3833D60DA94}"/>
    <hyperlink ref="B11782" r:id="rId11774" xr:uid="{46EF95CD-767D-4973-BA04-A96ABE331D3C}"/>
    <hyperlink ref="B11783" r:id="rId11775" xr:uid="{58FEAE4C-B8BC-4238-B993-58CC37FAB5F5}"/>
    <hyperlink ref="B11784" r:id="rId11776" xr:uid="{A6764042-7880-42FA-8199-0375AF30E444}"/>
    <hyperlink ref="B11785" r:id="rId11777" xr:uid="{D81A1D59-AA18-48AA-BA43-04FB4EFC4B36}"/>
    <hyperlink ref="B11786" r:id="rId11778" xr:uid="{848F63AD-8964-4731-94BB-FDE504FD88D4}"/>
    <hyperlink ref="B11787" r:id="rId11779" xr:uid="{E79E3293-9906-43A2-9BC4-AB96A7C3A0FB}"/>
    <hyperlink ref="B11788" r:id="rId11780" xr:uid="{99E69BB9-C4FD-458B-8D0E-498DFEDC9625}"/>
    <hyperlink ref="B11789" r:id="rId11781" xr:uid="{3F5B9DFB-352C-476B-BAEA-64FAF6F5C617}"/>
    <hyperlink ref="B11790" r:id="rId11782" xr:uid="{EE2706BE-DA54-4AD1-A584-6A302CCD8CF3}"/>
    <hyperlink ref="B11791" r:id="rId11783" xr:uid="{80EBA75D-CBB0-43D8-9DDC-6F7321A1ABA8}"/>
    <hyperlink ref="B11792" r:id="rId11784" xr:uid="{18F62A8E-D66E-4269-8919-92654C265D9A}"/>
    <hyperlink ref="B11793" r:id="rId11785" xr:uid="{C3721D5E-D403-4C01-B944-D5069788F088}"/>
    <hyperlink ref="B11794" r:id="rId11786" xr:uid="{0E566218-4A9C-4F03-B237-5351741D168B}"/>
    <hyperlink ref="B11795" r:id="rId11787" xr:uid="{C6C8F96C-773B-4421-B2D6-3049F32A40BE}"/>
    <hyperlink ref="B11796" r:id="rId11788" xr:uid="{F7DA9339-597D-4E3C-9A9A-D52A5B3EBEEF}"/>
    <hyperlink ref="B11797" r:id="rId11789" xr:uid="{10EE708C-8CD1-4FFF-ACAD-123C0168BD49}"/>
    <hyperlink ref="B11798" r:id="rId11790" xr:uid="{7E621CC4-09E1-4F5F-8F8A-F0A2D0A53E96}"/>
    <hyperlink ref="B11799" r:id="rId11791" xr:uid="{0A98C8EC-32AD-496D-8B84-7E4051839E3F}"/>
    <hyperlink ref="B11800" r:id="rId11792" xr:uid="{CFBF063E-C9E9-4CE1-B453-23166D42DB75}"/>
    <hyperlink ref="B11801" r:id="rId11793" xr:uid="{A67198DC-CBDC-4050-8A81-826FD063E703}"/>
    <hyperlink ref="B11802" r:id="rId11794" xr:uid="{F76F2295-1FD7-4352-93AB-C64E17F3AF1F}"/>
    <hyperlink ref="B11803" r:id="rId11795" xr:uid="{B4899ACB-520F-4141-A057-0E961BAB3FA6}"/>
    <hyperlink ref="B11804" r:id="rId11796" xr:uid="{7EFA4C89-7588-4AD9-83A6-029D7288B6D9}"/>
    <hyperlink ref="B11805" r:id="rId11797" xr:uid="{CABA0D9E-51AB-4C8B-87EA-3650ED8F44A5}"/>
    <hyperlink ref="B11806" r:id="rId11798" xr:uid="{5689EDE5-7190-4E30-9A46-D10289564F9D}"/>
    <hyperlink ref="B11807" r:id="rId11799" xr:uid="{38D60EA0-490F-4658-B7F3-5C1D30A4AEAD}"/>
    <hyperlink ref="B11808" r:id="rId11800" xr:uid="{02D2E87F-DC46-4DA9-868E-B2B0F82E95C7}"/>
    <hyperlink ref="B11809" r:id="rId11801" xr:uid="{ADF02AC3-4AAC-466B-A729-B2CFCADE6120}"/>
    <hyperlink ref="B11810" r:id="rId11802" xr:uid="{407A7D98-E4E8-4028-9D67-D68874DEDAB7}"/>
    <hyperlink ref="B11811" r:id="rId11803" xr:uid="{7EC8A43E-0F8D-412F-8946-F8319D14B27E}"/>
    <hyperlink ref="B11812" r:id="rId11804" xr:uid="{A7FF7D1B-C35F-4764-92C0-E8A1677F9AD9}"/>
    <hyperlink ref="B11813" r:id="rId11805" xr:uid="{9D24331D-9834-4B3F-844B-F60D14668569}"/>
    <hyperlink ref="B11814" r:id="rId11806" xr:uid="{33369041-6DE8-4CA0-857E-3431D35CF04F}"/>
    <hyperlink ref="B11815" r:id="rId11807" xr:uid="{342CE7AB-AA14-482A-98A7-4FE3B07F6C63}"/>
    <hyperlink ref="B11816" r:id="rId11808" xr:uid="{4691D41B-0016-4857-B444-B42DC241857F}"/>
    <hyperlink ref="B11817" r:id="rId11809" xr:uid="{47DC16ED-2D30-4D59-8A1D-FC30D935EBF8}"/>
    <hyperlink ref="B11818" r:id="rId11810" xr:uid="{AA9D1118-8AFF-469A-949C-BE9AC002A624}"/>
    <hyperlink ref="B11819" r:id="rId11811" xr:uid="{7DC2F561-D559-40D0-A45A-7DA42C36CE88}"/>
    <hyperlink ref="B11820" r:id="rId11812" xr:uid="{4A59ED26-891A-4863-90E0-E9B61E9D3A4E}"/>
    <hyperlink ref="B11821" r:id="rId11813" xr:uid="{C8D7E0E6-5128-4678-9A09-CE83CA41A0A7}"/>
    <hyperlink ref="B11822" r:id="rId11814" xr:uid="{59D2A408-F29B-4E79-BF90-D08DBD4C417A}"/>
    <hyperlink ref="B11823" r:id="rId11815" xr:uid="{898AF14B-733D-4724-97D9-273A7D372F72}"/>
    <hyperlink ref="B11824" r:id="rId11816" xr:uid="{95DF38B1-F3E5-47FD-B8F3-AD569E498074}"/>
    <hyperlink ref="B11825" r:id="rId11817" xr:uid="{DBC8FD89-C328-4DA6-9CC3-08EB5E206B60}"/>
    <hyperlink ref="B11826" r:id="rId11818" xr:uid="{9B23B9C5-59A8-4104-B026-C4E282E2789B}"/>
    <hyperlink ref="B11827" r:id="rId11819" xr:uid="{6A6179EF-60BA-45DE-9D2C-BAAEA3938FA5}"/>
    <hyperlink ref="B11828" r:id="rId11820" xr:uid="{0108471C-D3FF-4A9B-8BB7-BB37759EF21F}"/>
    <hyperlink ref="B11829" r:id="rId11821" xr:uid="{59684FA2-4205-4488-8030-31F9227A72CD}"/>
    <hyperlink ref="B11830" r:id="rId11822" xr:uid="{5F4FD3F9-8F07-42DD-BBEF-B83CD9B839A4}"/>
    <hyperlink ref="B11831" r:id="rId11823" xr:uid="{91F0387A-3E19-47A3-AB79-441E05A19A4B}"/>
    <hyperlink ref="B11832" r:id="rId11824" xr:uid="{7726FC6A-7DBE-4172-8D17-AD016D974DBF}"/>
    <hyperlink ref="B11833" r:id="rId11825" xr:uid="{138AFFD4-661D-4BE6-83AD-CF3AA81DBD39}"/>
    <hyperlink ref="B11834" r:id="rId11826" xr:uid="{31C6FAB2-55D9-4D26-B69B-0357A48DB713}"/>
    <hyperlink ref="B11835" r:id="rId11827" xr:uid="{9D5005FF-7DFD-41DA-9524-EDC192EB44D2}"/>
    <hyperlink ref="B11836" r:id="rId11828" xr:uid="{07F13535-8C65-4CE6-8D27-2ADA464E3DA5}"/>
    <hyperlink ref="B11837" r:id="rId11829" xr:uid="{2974E5A5-1143-4E57-9CF6-7763C6CA8FDD}"/>
    <hyperlink ref="B11838" r:id="rId11830" xr:uid="{26E11105-F589-4763-8EF1-7A5F797F296C}"/>
    <hyperlink ref="B11839" r:id="rId11831" xr:uid="{88343515-D76C-4290-AB03-7EA59F797FA9}"/>
    <hyperlink ref="B11840" r:id="rId11832" xr:uid="{546337BE-41E8-446E-BF06-76277537FF59}"/>
    <hyperlink ref="B11841" r:id="rId11833" xr:uid="{32D6A1FF-0E12-4A48-88B1-5630805F3B4A}"/>
    <hyperlink ref="B11842" r:id="rId11834" xr:uid="{1EB036FB-74DE-49CD-881F-406557D0CBF4}"/>
    <hyperlink ref="B11843" r:id="rId11835" xr:uid="{9AC308D0-76BE-4CA0-9E53-D5B264181D7E}"/>
    <hyperlink ref="B11844" r:id="rId11836" xr:uid="{1897D55B-3536-41D0-AC23-C2CFD284DDA8}"/>
    <hyperlink ref="B11845" r:id="rId11837" xr:uid="{E19B8B64-22FC-4EEF-807C-57E2E41D7DF3}"/>
    <hyperlink ref="B11846" r:id="rId11838" xr:uid="{9A02766E-02FB-4B50-9ED5-E86EE5380CDE}"/>
    <hyperlink ref="B11847" r:id="rId11839" xr:uid="{C0EAB407-ACD0-4B86-A1D3-7A30E67F1AF3}"/>
    <hyperlink ref="B11848" r:id="rId11840" xr:uid="{E9531068-FA57-4A50-ADD9-0F8A17C000DE}"/>
    <hyperlink ref="B11849" r:id="rId11841" xr:uid="{377EB754-5B6A-4DA3-9C79-1E484AA4287D}"/>
    <hyperlink ref="B11850" r:id="rId11842" xr:uid="{DEF898B4-EF24-454D-B472-C6FAD02C1D25}"/>
    <hyperlink ref="B11851" r:id="rId11843" xr:uid="{3D156C06-679D-43C0-9BE3-AB214FFB0ED0}"/>
    <hyperlink ref="B11852" r:id="rId11844" xr:uid="{6BAD269A-37F2-4B39-ACA1-B19FA01E19C2}"/>
    <hyperlink ref="B11853" r:id="rId11845" xr:uid="{631029F4-5698-4E38-9282-8714CD8F4881}"/>
    <hyperlink ref="B11854" r:id="rId11846" xr:uid="{B2AC26AD-AC41-473A-B19D-FDF6AB916C29}"/>
    <hyperlink ref="B11855" r:id="rId11847" xr:uid="{70D6C75E-3949-4E34-A176-DFED83F4AAA8}"/>
    <hyperlink ref="B11856" r:id="rId11848" xr:uid="{E3632EC5-BBC1-4A68-985F-9B05A7AEDC63}"/>
    <hyperlink ref="B11857" r:id="rId11849" xr:uid="{311A592C-0252-4631-8D38-009FAE3E89BC}"/>
    <hyperlink ref="B11858" r:id="rId11850" xr:uid="{3E580337-DFE8-4428-8F94-885DC27A6526}"/>
    <hyperlink ref="B11859" r:id="rId11851" xr:uid="{246ED041-5737-46F9-83D4-4419F1AC88F1}"/>
    <hyperlink ref="B11860" r:id="rId11852" xr:uid="{CFB01EC0-B7D3-4531-80BE-538E776C8CED}"/>
    <hyperlink ref="B11861" r:id="rId11853" xr:uid="{C677B114-5C1E-4811-A3BC-0130C3E40296}"/>
    <hyperlink ref="B11862" r:id="rId11854" xr:uid="{D753F617-082F-4F63-A460-1BA5FC5EB9BF}"/>
    <hyperlink ref="B11863" r:id="rId11855" xr:uid="{51AB79AA-8C3D-491E-BC90-7B0F9206041A}"/>
    <hyperlink ref="B11864" r:id="rId11856" xr:uid="{7E2C0C48-6C2A-46C8-AC56-490258A0F2E5}"/>
    <hyperlink ref="B11865" r:id="rId11857" xr:uid="{21A85C52-2A3F-4602-9C7C-BB93338BA6E8}"/>
    <hyperlink ref="B11866" r:id="rId11858" xr:uid="{532066F2-1AAC-436A-BAF0-B26BD1198CEF}"/>
    <hyperlink ref="B11867" r:id="rId11859" xr:uid="{51478218-89A7-457F-944E-587A94892EBB}"/>
    <hyperlink ref="B11868" r:id="rId11860" xr:uid="{5AC87746-FFE2-4B95-818C-9AE604AE8437}"/>
    <hyperlink ref="B11869" r:id="rId11861" xr:uid="{35D44E5D-D3AA-4F77-88E5-D4087A5743EA}"/>
    <hyperlink ref="B11870" r:id="rId11862" xr:uid="{BC2A916F-903B-404D-BAF3-2513BD2504ED}"/>
    <hyperlink ref="B11871" r:id="rId11863" xr:uid="{61C792A2-BD96-4D60-8FF1-5A716D98C8BF}"/>
    <hyperlink ref="B11872" r:id="rId11864" xr:uid="{CE56CB98-E1A5-413E-A9D8-997D6E225072}"/>
    <hyperlink ref="B11873" r:id="rId11865" xr:uid="{3A83AF2D-D2C1-4CFD-AF31-066B9A00CDA6}"/>
    <hyperlink ref="B11874" r:id="rId11866" xr:uid="{86DA3EC7-0E7E-4D1C-B09F-55553596CA27}"/>
    <hyperlink ref="B11875" r:id="rId11867" xr:uid="{4B3CFCD4-4F97-4454-85D2-FE95E294D8B9}"/>
    <hyperlink ref="B11876" r:id="rId11868" xr:uid="{E131F0F6-0D68-45F0-B949-AF9CDCF7DF0A}"/>
    <hyperlink ref="B11877" r:id="rId11869" xr:uid="{F5AD9D02-95E1-493C-B61E-049191E804DC}"/>
    <hyperlink ref="B11878" r:id="rId11870" xr:uid="{0F5529ED-D4AA-4D55-B303-100072A83FA1}"/>
    <hyperlink ref="B11879" r:id="rId11871" xr:uid="{E81D6AB9-BA20-49BA-A4F5-B5BC199D120E}"/>
    <hyperlink ref="B11880" r:id="rId11872" xr:uid="{5602C436-C5F5-4152-9CE8-ABA7F27C3C47}"/>
    <hyperlink ref="B11881" r:id="rId11873" xr:uid="{F1115793-A0F0-4D92-945E-044D7B201EAD}"/>
    <hyperlink ref="B11882" r:id="rId11874" xr:uid="{6BC0404B-6E59-4A15-9A33-0E7EABDF87C4}"/>
    <hyperlink ref="B11883" r:id="rId11875" xr:uid="{D078713F-361D-4EEA-9DEA-E93FB6E236D2}"/>
    <hyperlink ref="B11884" r:id="rId11876" xr:uid="{D14401E6-A6F2-4F16-B4ED-7A388CA752E7}"/>
    <hyperlink ref="B11885" r:id="rId11877" xr:uid="{4BF79CDD-8139-4C37-87D8-D34F9DC6EBAC}"/>
    <hyperlink ref="B11886" r:id="rId11878" xr:uid="{DF83AF4C-5151-4518-8399-717A3CB41381}"/>
    <hyperlink ref="B11887" r:id="rId11879" xr:uid="{4087DF97-C627-4E2F-B3B5-C5F02097F6D9}"/>
    <hyperlink ref="B11888" r:id="rId11880" xr:uid="{74E13C07-0754-4360-A58B-37484FB33D56}"/>
    <hyperlink ref="B11889" r:id="rId11881" xr:uid="{E2552218-F6F6-4076-91D0-E7A05D1F4E88}"/>
    <hyperlink ref="B11890" r:id="rId11882" xr:uid="{72572925-8CCB-40DF-B179-61CD2CA99A6F}"/>
    <hyperlink ref="B11891" r:id="rId11883" xr:uid="{7F043E7F-A807-402E-9C77-17370B1B5696}"/>
    <hyperlink ref="B11892" r:id="rId11884" xr:uid="{8AFD6B72-7044-4F73-9D52-94F13FBF265F}"/>
    <hyperlink ref="B11893" r:id="rId11885" xr:uid="{57B8F739-1383-4924-A7CD-F95F712D5E54}"/>
    <hyperlink ref="B11894" r:id="rId11886" xr:uid="{E01E9287-B5FD-442D-8F10-B2EAF5A9C16F}"/>
    <hyperlink ref="B11895" r:id="rId11887" xr:uid="{B1E06B9D-543E-4CE8-8631-B90440157FA9}"/>
    <hyperlink ref="B11896" r:id="rId11888" xr:uid="{7B93E4F6-12AA-4E21-BCCA-607AB0F745AC}"/>
    <hyperlink ref="B11897" r:id="rId11889" xr:uid="{752B058E-515D-47DF-A9E7-8AD9B21DFD87}"/>
    <hyperlink ref="B11898" r:id="rId11890" xr:uid="{25CE95E1-0F52-43A5-8252-06DB4D6049AC}"/>
    <hyperlink ref="B11899" r:id="rId11891" xr:uid="{68880914-CE23-47F8-89DC-B9B46DC86DC3}"/>
    <hyperlink ref="B11900" r:id="rId11892" xr:uid="{66D55CBF-7A09-4F78-A213-0AABF116299F}"/>
    <hyperlink ref="B11901" r:id="rId11893" xr:uid="{400DC7E8-3A11-47C3-B88B-AAB5A39D663A}"/>
    <hyperlink ref="B11902" r:id="rId11894" xr:uid="{10FB41F7-DC93-41EE-8804-73C9FB24EAE1}"/>
    <hyperlink ref="B11903" r:id="rId11895" xr:uid="{CA8534CA-2677-4A85-B933-9D7003010254}"/>
    <hyperlink ref="B11904" r:id="rId11896" xr:uid="{28012275-FF40-47DE-BB85-7716D396BBCE}"/>
    <hyperlink ref="B11905" r:id="rId11897" xr:uid="{282833E1-C80E-4C4A-883A-18616AF6A11A}"/>
    <hyperlink ref="B11906" r:id="rId11898" xr:uid="{918D0925-4DCF-4502-B16F-0D5D38A2E09A}"/>
    <hyperlink ref="B11907" r:id="rId11899" xr:uid="{DEE5C2E4-5AA3-4F15-A94A-F84B80BBA469}"/>
    <hyperlink ref="B11908" r:id="rId11900" xr:uid="{5FA45FE2-876E-411A-9FC3-C11644EC9008}"/>
    <hyperlink ref="B11909" r:id="rId11901" xr:uid="{03888AA3-8828-4527-8F5C-E466982A6B6C}"/>
    <hyperlink ref="B11910" r:id="rId11902" xr:uid="{C20E9BD7-D030-4E49-849C-2412E429A7E8}"/>
    <hyperlink ref="B11911" r:id="rId11903" xr:uid="{43EBBD6C-B02C-47A2-B95C-E48CC81F2B30}"/>
    <hyperlink ref="B11912" r:id="rId11904" xr:uid="{DB3067F1-2D46-4FC3-AABF-5590A8EC2F11}"/>
    <hyperlink ref="B11913" r:id="rId11905" xr:uid="{08F44FE9-8F67-4660-A4B1-06125AB272F6}"/>
    <hyperlink ref="B11914" r:id="rId11906" xr:uid="{78830665-B751-4001-A828-796BF2074B0F}"/>
    <hyperlink ref="B11915" r:id="rId11907" xr:uid="{F317CE69-FCE0-4727-899E-F196358E52B6}"/>
    <hyperlink ref="B11916" r:id="rId11908" xr:uid="{81CC7048-4EDE-40F2-9136-73C87A3700BF}"/>
    <hyperlink ref="B11917" r:id="rId11909" xr:uid="{A35E8702-3374-4A0D-8F31-26213AC984B2}"/>
    <hyperlink ref="B11918" r:id="rId11910" xr:uid="{7FE97D26-456A-46D5-A671-418F140B0574}"/>
    <hyperlink ref="B11919" r:id="rId11911" xr:uid="{25B1F680-F7BE-4106-9669-3ED161B0C802}"/>
    <hyperlink ref="B11920" r:id="rId11912" xr:uid="{8656FD8C-78FA-44AC-8DF2-07FDD5F632A1}"/>
    <hyperlink ref="B11921" r:id="rId11913" xr:uid="{BEAF36E9-4D88-4943-B683-6A016C774458}"/>
    <hyperlink ref="B11922" r:id="rId11914" xr:uid="{E0BC76E4-CCAB-4E6C-83CF-57856D1F5164}"/>
    <hyperlink ref="B11923" r:id="rId11915" xr:uid="{FB62F1DD-46BB-49E0-B901-5C566529948E}"/>
    <hyperlink ref="B11924" r:id="rId11916" xr:uid="{2E64B369-6610-4178-83E9-713B73EA5602}"/>
    <hyperlink ref="B11925" r:id="rId11917" xr:uid="{44EF697D-693E-4154-BED8-A01DCE10284F}"/>
    <hyperlink ref="B11926" r:id="rId11918" xr:uid="{B469BB7D-F05C-4534-B48F-D42516C6808C}"/>
    <hyperlink ref="B11927" r:id="rId11919" xr:uid="{3E505438-A383-4311-81C4-61FE8A11D82E}"/>
    <hyperlink ref="B11928" r:id="rId11920" xr:uid="{37D500F4-C267-48D5-9463-0E9843F66364}"/>
    <hyperlink ref="B11929" r:id="rId11921" xr:uid="{4F9E30D8-6AEB-4BD1-A5F7-37FC64613CD3}"/>
    <hyperlink ref="B11930" r:id="rId11922" xr:uid="{5DE29D9C-A888-493C-8FB8-F19AAD12BC24}"/>
    <hyperlink ref="B11931" r:id="rId11923" xr:uid="{E1989725-5FBE-4094-93B7-C8184C7AE988}"/>
    <hyperlink ref="B11932" r:id="rId11924" xr:uid="{9F692E07-1A97-4F13-B69A-D1F9956257CC}"/>
    <hyperlink ref="B11933" r:id="rId11925" xr:uid="{03B361B9-0E03-4667-BBF8-BBC186C6175A}"/>
    <hyperlink ref="B11934" r:id="rId11926" xr:uid="{CE684B79-4997-4E46-8C73-16A89FBF6352}"/>
    <hyperlink ref="B11935" r:id="rId11927" xr:uid="{B94E4FCE-AD59-4909-B12C-D0836235758E}"/>
    <hyperlink ref="B11936" r:id="rId11928" xr:uid="{A8F05F39-62EE-423C-A835-BF19F5A443FA}"/>
    <hyperlink ref="B11937" r:id="rId11929" xr:uid="{F3DEF468-438E-4C7E-8734-EB561C199E5F}"/>
    <hyperlink ref="B11938" r:id="rId11930" xr:uid="{51F6A874-DE6A-4ADD-A7A0-95953FC586DC}"/>
    <hyperlink ref="B11939" r:id="rId11931" xr:uid="{816A3C8A-8E14-46CA-8D1A-CC328F60BEFB}"/>
    <hyperlink ref="B11940" r:id="rId11932" xr:uid="{E76B1D9C-EC1D-42DB-9186-659DF193B2EF}"/>
    <hyperlink ref="B11941" r:id="rId11933" xr:uid="{0B09C8C8-5024-41A6-9D76-205E354B4ADB}"/>
    <hyperlink ref="B11942" r:id="rId11934" xr:uid="{E9A3F855-836B-45E2-A765-4A60BDA402F1}"/>
    <hyperlink ref="B11943" r:id="rId11935" xr:uid="{4A32DECC-F993-4142-885C-BF5A01BCBA7B}"/>
    <hyperlink ref="B11944" r:id="rId11936" xr:uid="{BF5FD931-9ECE-41BB-809A-218E7B60D6C7}"/>
    <hyperlink ref="B11945" r:id="rId11937" xr:uid="{74700E15-36D8-406A-8D0A-D50A944771D0}"/>
    <hyperlink ref="B11946" r:id="rId11938" xr:uid="{A5CFE677-016C-48F8-B168-0EE19EB82B3F}"/>
    <hyperlink ref="B11947" r:id="rId11939" xr:uid="{2673DC90-76DF-4F72-9BC3-5A1C812F8DC5}"/>
    <hyperlink ref="B11948" r:id="rId11940" xr:uid="{0D369BD7-726A-4BD4-B2F5-BD59C9B6BC8B}"/>
    <hyperlink ref="B11949" r:id="rId11941" xr:uid="{288D3CF5-055C-400A-BF8D-463DB6DE6E6A}"/>
    <hyperlink ref="B11950" r:id="rId11942" xr:uid="{C07BD123-2AB6-47A5-B61A-FF92726A24E6}"/>
    <hyperlink ref="B11951" r:id="rId11943" xr:uid="{457ABE1C-A9BA-465B-860B-4EC1E502DACE}"/>
    <hyperlink ref="B11952" r:id="rId11944" xr:uid="{43BB2194-FCC8-40E5-9427-EF6ED957A733}"/>
    <hyperlink ref="B11953" r:id="rId11945" xr:uid="{AC56B137-4843-4F3E-A3E1-E81CE02D4882}"/>
    <hyperlink ref="B11954" r:id="rId11946" xr:uid="{F0D68131-97A9-4548-A4C5-114FF7189BD8}"/>
    <hyperlink ref="B11955" r:id="rId11947" xr:uid="{75BE3820-AAA1-493F-9BD8-1CF2E2F7EB29}"/>
    <hyperlink ref="B11956" r:id="rId11948" xr:uid="{424E584E-1B3B-449C-9D01-87DC53500562}"/>
    <hyperlink ref="B11957" r:id="rId11949" xr:uid="{82683160-EDA4-4B68-AFFD-3F891D8834B3}"/>
    <hyperlink ref="B11958" r:id="rId11950" xr:uid="{BA175F54-8CFC-4469-94EF-AD68B0E15622}"/>
    <hyperlink ref="B11959" r:id="rId11951" xr:uid="{B2CAB179-DF6D-46BB-8C2C-2F5F57CEDAE9}"/>
    <hyperlink ref="B11960" r:id="rId11952" xr:uid="{2CE03240-31E3-4F80-99BE-86CC92724412}"/>
    <hyperlink ref="B11961" r:id="rId11953" xr:uid="{F9FE7C11-60A6-4DCF-983D-20A66A742098}"/>
    <hyperlink ref="B11962" r:id="rId11954" xr:uid="{42744026-1A67-444E-A189-B0D54D4C02C0}"/>
    <hyperlink ref="B11963" r:id="rId11955" xr:uid="{378C6459-36B0-48BC-99FA-2409BE1C5AC7}"/>
    <hyperlink ref="B11964" r:id="rId11956" xr:uid="{C5729C46-5D26-44F3-B658-FD6F95F706C3}"/>
    <hyperlink ref="B11965" r:id="rId11957" xr:uid="{07B8DE10-6484-4C67-993E-2AB0B5F84582}"/>
    <hyperlink ref="B11966" r:id="rId11958" xr:uid="{A3DD81FA-0BE3-4F57-BCD3-91F1BC16DEEE}"/>
    <hyperlink ref="B11967" r:id="rId11959" xr:uid="{714EAA8C-D8F4-4CB1-A4DE-BC07F7A380C7}"/>
    <hyperlink ref="B11968" r:id="rId11960" xr:uid="{A2866584-9071-4CB9-8AE0-0049B1B59131}"/>
    <hyperlink ref="B11969" r:id="rId11961" xr:uid="{F29B0E76-3D20-4A4D-AB7D-F8439E91888D}"/>
    <hyperlink ref="B11970" r:id="rId11962" xr:uid="{5DE3305E-6BFA-4192-907E-61DFA25B3F0D}"/>
    <hyperlink ref="B11971" r:id="rId11963" xr:uid="{48DFE5C4-237F-4FFB-B1CD-B0E6C4468098}"/>
    <hyperlink ref="B11972" r:id="rId11964" xr:uid="{D0F5DCAC-6D02-4FFE-AF47-15D0E9823B20}"/>
    <hyperlink ref="B11973" r:id="rId11965" xr:uid="{877F8838-1592-446E-A404-899FE4FD6FEE}"/>
    <hyperlink ref="B11974" r:id="rId11966" xr:uid="{63DA8337-36D3-4EC6-B3CF-64AAF26BCE7D}"/>
    <hyperlink ref="B11975" r:id="rId11967" xr:uid="{64A29B53-484D-4A3F-9AEF-B494F85051AE}"/>
    <hyperlink ref="B11976" r:id="rId11968" xr:uid="{CDAED802-B527-4987-9616-A7382002541B}"/>
    <hyperlink ref="B11977" r:id="rId11969" xr:uid="{8B877A9C-7AB2-438C-8345-7A1FBD13DEAE}"/>
    <hyperlink ref="B11978" r:id="rId11970" xr:uid="{ECFECED7-F31E-465C-A0B0-F748A5AEECC0}"/>
    <hyperlink ref="B11979" r:id="rId11971" xr:uid="{6000FB41-AAEE-44EB-90BF-FE8CC12D0DAA}"/>
    <hyperlink ref="B11980" r:id="rId11972" xr:uid="{107999E7-DEF3-4686-A6AA-9A220016FD92}"/>
    <hyperlink ref="B11981" r:id="rId11973" xr:uid="{32E66CDB-641C-4FC0-818A-51DBFDA4A033}"/>
    <hyperlink ref="B11982" r:id="rId11974" xr:uid="{DB2AED68-BA1E-4CFE-90FE-EF5976CADB26}"/>
    <hyperlink ref="B11983" r:id="rId11975" xr:uid="{217C729A-8B61-487C-8F6B-9F00C7DA91DE}"/>
    <hyperlink ref="B11984" r:id="rId11976" xr:uid="{09AFC19D-3583-42DE-A91B-7E954B57CD21}"/>
    <hyperlink ref="B11985" r:id="rId11977" xr:uid="{DE28381B-921C-44D1-9603-5D98FC802B8E}"/>
    <hyperlink ref="B11986" r:id="rId11978" xr:uid="{704B375A-89F4-4A1E-9E3D-6124BB73067D}"/>
    <hyperlink ref="B11987" r:id="rId11979" xr:uid="{812D9E8E-5845-4458-A8E6-CC3208B72D18}"/>
    <hyperlink ref="B11988" r:id="rId11980" xr:uid="{09BD5931-2B4A-4882-86E5-1745CD285221}"/>
    <hyperlink ref="B11989" r:id="rId11981" xr:uid="{E6EDA305-48BC-4865-BFAE-B98503C0BC4F}"/>
    <hyperlink ref="B11990" r:id="rId11982" xr:uid="{3BD563F6-1994-481B-A5C7-B0782F7928EA}"/>
    <hyperlink ref="B11991" r:id="rId11983" xr:uid="{3BC69341-D406-424C-8849-3A642FBF6831}"/>
    <hyperlink ref="B11992" r:id="rId11984" xr:uid="{316BD818-C19F-4FED-8B69-3F122754E856}"/>
    <hyperlink ref="B11993" r:id="rId11985" xr:uid="{FBEBFE51-3800-44CC-B27E-CAC26CCFC6BE}"/>
    <hyperlink ref="B11994" r:id="rId11986" xr:uid="{D4500EF5-4312-47B8-977D-F8643D007F3D}"/>
    <hyperlink ref="B11995" r:id="rId11987" xr:uid="{55825A05-E5F5-4CFF-B836-6D0700835B7F}"/>
    <hyperlink ref="B11996" r:id="rId11988" xr:uid="{5A79D00C-E14E-420E-862D-90FCA14D6A8B}"/>
    <hyperlink ref="B11997" r:id="rId11989" xr:uid="{C636B93C-DA1B-4680-A957-74D7EC9340B9}"/>
    <hyperlink ref="B11998" r:id="rId11990" xr:uid="{B81B96DA-31DE-47BE-8673-D13ECE8CA6D8}"/>
    <hyperlink ref="B11999" r:id="rId11991" xr:uid="{C0E14946-17F3-421A-8518-E2FAAD357D92}"/>
    <hyperlink ref="B12000" r:id="rId11992" xr:uid="{978FD44D-8FD4-45A1-AA0B-6777E494B085}"/>
    <hyperlink ref="B12001" r:id="rId11993" xr:uid="{B6DC762D-EF31-4DE1-B0AD-FE0FEE1C2F6A}"/>
    <hyperlink ref="B12002" r:id="rId11994" xr:uid="{CA9F80C6-981B-45CA-8B3A-F67C47665320}"/>
    <hyperlink ref="B12003" r:id="rId11995" xr:uid="{E117678F-1E4D-49E7-9C9A-0584FBD42F0D}"/>
    <hyperlink ref="B12004" r:id="rId11996" xr:uid="{4FAE4A16-63B4-4B06-A85F-6B417AAA2AF4}"/>
    <hyperlink ref="B12005" r:id="rId11997" xr:uid="{6A60704B-6DE7-4B89-9DBA-CD4E8F6BB68D}"/>
    <hyperlink ref="B12006" r:id="rId11998" xr:uid="{623D8D9E-191D-494B-8AA8-3DF8C581539D}"/>
    <hyperlink ref="B12007" r:id="rId11999" xr:uid="{B77A8AFD-8739-4F8E-B0BD-8EDA551DDF76}"/>
    <hyperlink ref="B12008" r:id="rId12000" xr:uid="{D213BDD2-C26C-4DDE-88D8-BC8A5B5F2280}"/>
    <hyperlink ref="B12009" r:id="rId12001" xr:uid="{43A0A5C7-B12F-4D6A-9D5A-CA2032B71F68}"/>
    <hyperlink ref="B12010" r:id="rId12002" xr:uid="{74D1BDAB-9F9B-447A-B4D4-51AB4644D6B3}"/>
    <hyperlink ref="B12011" r:id="rId12003" xr:uid="{8FFF5FF3-C68A-49ED-B768-5A65A7608A64}"/>
    <hyperlink ref="B12012" r:id="rId12004" xr:uid="{3BF90F32-3FCA-4527-B7BB-5381B73C52ED}"/>
    <hyperlink ref="B12013" r:id="rId12005" xr:uid="{B7EF0D1D-3178-41C4-8391-3BFC7107ADC0}"/>
    <hyperlink ref="B12014" r:id="rId12006" xr:uid="{DF5D2D8F-E758-4705-A9F1-8DE94636D952}"/>
    <hyperlink ref="B12015" r:id="rId12007" xr:uid="{7BD23E38-F06B-405B-9BA3-23437099536B}"/>
    <hyperlink ref="B12016" r:id="rId12008" xr:uid="{0F8A7A3C-C67D-457D-BE76-C731487C63AE}"/>
    <hyperlink ref="B12017" r:id="rId12009" xr:uid="{6AAC450F-2977-4709-AD56-5B66A7FEDC27}"/>
    <hyperlink ref="B12018" r:id="rId12010" xr:uid="{57C4BBF4-716B-4DE8-814B-1FE02A2C4170}"/>
    <hyperlink ref="B12019" r:id="rId12011" xr:uid="{C09C5871-7CDB-466B-B9D2-F7BA37C05971}"/>
    <hyperlink ref="B12020" r:id="rId12012" xr:uid="{45965F17-CF5C-4D58-BCF7-8FCA31E7DA42}"/>
    <hyperlink ref="B12021" r:id="rId12013" xr:uid="{11FD62F0-57E3-44AE-8CF6-D4680E994C46}"/>
    <hyperlink ref="B12022" r:id="rId12014" xr:uid="{B049990F-B370-48A8-A965-42366CA8CB96}"/>
    <hyperlink ref="B12023" r:id="rId12015" xr:uid="{0C00D856-FBDC-4FA1-B561-38B54CEFAF43}"/>
    <hyperlink ref="B12024" r:id="rId12016" xr:uid="{AE926F08-4A92-4616-85D9-FB82BFF8F63F}"/>
    <hyperlink ref="B12025" r:id="rId12017" xr:uid="{FC78A0F4-A6F9-420B-A29A-54724A98C672}"/>
    <hyperlink ref="B12026" r:id="rId12018" xr:uid="{DF460172-368E-49C8-AE59-573031A07B48}"/>
    <hyperlink ref="B12027" r:id="rId12019" xr:uid="{9958E4B1-08E4-45DE-9EAF-B1767B3C9BD6}"/>
    <hyperlink ref="B12028" r:id="rId12020" xr:uid="{3EA930FA-117E-4724-9583-425910976847}"/>
    <hyperlink ref="B12029" r:id="rId12021" xr:uid="{0AD17EEC-408C-4356-9D67-28355B0F871B}"/>
    <hyperlink ref="B12030" r:id="rId12022" xr:uid="{9784F160-7371-4EE1-9FC9-4C704494DAB2}"/>
    <hyperlink ref="B12031" r:id="rId12023" xr:uid="{1108ED69-42C3-4D6C-9CAA-2CCAD8707EB6}"/>
    <hyperlink ref="B12032" r:id="rId12024" xr:uid="{7D60B0E1-21E3-4402-BDA7-1884EA219BE1}"/>
    <hyperlink ref="B12033" r:id="rId12025" xr:uid="{6DF905B5-BD18-444C-BD6A-851FE3074E1A}"/>
    <hyperlink ref="B12034" r:id="rId12026" xr:uid="{90A8F208-603F-4AD5-8F12-2CC8D5766956}"/>
    <hyperlink ref="B12035" r:id="rId12027" xr:uid="{C96FF25C-F052-4BBD-BB5B-D5A219749FB7}"/>
    <hyperlink ref="B12036" r:id="rId12028" xr:uid="{77B0F9D0-29AC-4016-A424-80A98CEA4323}"/>
    <hyperlink ref="B12037" r:id="rId12029" xr:uid="{69AB71DF-1AAD-4D48-B7B0-BF11C5F63D2D}"/>
    <hyperlink ref="B12038" r:id="rId12030" xr:uid="{43AD5673-6802-4FB5-81DB-C10D8CD69AC7}"/>
    <hyperlink ref="B12039" r:id="rId12031" xr:uid="{B6D56167-5700-407E-873C-566ECF93E66F}"/>
    <hyperlink ref="B12040" r:id="rId12032" xr:uid="{4B73706D-6481-4257-8033-F15F80A4CEFD}"/>
    <hyperlink ref="B12041" r:id="rId12033" xr:uid="{BA4C59AA-2B7D-4DC4-B701-9C3BA5751990}"/>
    <hyperlink ref="B12042" r:id="rId12034" xr:uid="{7D676D15-B270-4431-8B62-335ED4B4CF54}"/>
    <hyperlink ref="B12043" r:id="rId12035" xr:uid="{5B1EADA2-2E7D-4449-A827-01161C9D9120}"/>
    <hyperlink ref="B12044" r:id="rId12036" xr:uid="{10ED90DC-132E-4543-8712-9F7CE8B1EA33}"/>
    <hyperlink ref="B12045" r:id="rId12037" xr:uid="{579B60DF-4E6B-4B07-9276-7B63A327E544}"/>
    <hyperlink ref="B12046" r:id="rId12038" xr:uid="{E752525A-E1DD-4EF3-BE23-0E434324F8C9}"/>
    <hyperlink ref="B12047" r:id="rId12039" xr:uid="{5C13F493-F494-4B21-9856-2D9ABFDEE46B}"/>
    <hyperlink ref="B12048" r:id="rId12040" xr:uid="{3B1CDCF8-3C68-428B-8E19-602DB7629088}"/>
    <hyperlink ref="B12049" r:id="rId12041" xr:uid="{453DAC31-793C-40E3-A507-C93A894A39AD}"/>
    <hyperlink ref="B12050" r:id="rId12042" xr:uid="{96D37180-8C1A-4A6E-88A8-7FDB50FBC972}"/>
    <hyperlink ref="B12051" r:id="rId12043" xr:uid="{C31CFBB8-27F1-46CF-9102-B6D76E6B507C}"/>
    <hyperlink ref="B12052" r:id="rId12044" xr:uid="{02A353FE-60F6-4700-BE71-2810A7B76E49}"/>
    <hyperlink ref="B12053" r:id="rId12045" xr:uid="{FC3364F6-1638-4806-B987-F5FE6A71C058}"/>
    <hyperlink ref="B12054" r:id="rId12046" xr:uid="{F76E0A2A-D201-4B88-9CEF-E15BA14B15C7}"/>
    <hyperlink ref="B12055" r:id="rId12047" xr:uid="{C1DD9A95-5846-431F-A6F6-1C4F18D25FE3}"/>
    <hyperlink ref="B12056" r:id="rId12048" xr:uid="{60BBEEAF-5E6E-4D0E-8F5D-155D9AECEF59}"/>
    <hyperlink ref="B12057" r:id="rId12049" xr:uid="{BE5B2A0D-DED6-4371-9AEE-FE6E4C05AF00}"/>
    <hyperlink ref="B12058" r:id="rId12050" xr:uid="{02DA242B-50E2-4584-B46B-0A9FAC502B82}"/>
    <hyperlink ref="B12059" r:id="rId12051" xr:uid="{A7EE2456-A730-45C7-87E0-65686A91A66F}"/>
    <hyperlink ref="B12060" r:id="rId12052" xr:uid="{865E413B-D106-4377-AA53-BFFDCFFC04AF}"/>
    <hyperlink ref="B12061" r:id="rId12053" xr:uid="{FBEF4D4D-A5B3-48AD-925B-67194CAC1930}"/>
    <hyperlink ref="B12062" r:id="rId12054" xr:uid="{0C71C7FE-A226-4A4E-BBAE-E3DF06964D94}"/>
    <hyperlink ref="B12063" r:id="rId12055" xr:uid="{A10511DF-D896-4366-98A0-CFDB112B3304}"/>
    <hyperlink ref="B12064" r:id="rId12056" xr:uid="{9F85C67A-FAAF-4FD4-AE37-F39F1DA7866D}"/>
    <hyperlink ref="B12065" r:id="rId12057" xr:uid="{C8CB53DF-39ED-4729-BA51-D5B2C2E5F7DF}"/>
    <hyperlink ref="B12066" r:id="rId12058" xr:uid="{EEFD1090-0B60-42EA-897E-85650AF4023F}"/>
    <hyperlink ref="B12067" r:id="rId12059" xr:uid="{3787993C-9CEB-4D3C-B82A-EE72FBF93F18}"/>
    <hyperlink ref="B12068" r:id="rId12060" xr:uid="{AE23B42F-99E6-455F-8B63-1FFE035E5AFD}"/>
    <hyperlink ref="B12069" r:id="rId12061" xr:uid="{713AED4F-A612-485C-AD5E-CFFC92CC551C}"/>
    <hyperlink ref="B12070" r:id="rId12062" xr:uid="{A40B17DB-34BC-4DB7-BB80-4ACF783D5F38}"/>
    <hyperlink ref="B12071" r:id="rId12063" xr:uid="{74C85F0F-C52B-42CE-956C-BF07B027F701}"/>
    <hyperlink ref="B12072" r:id="rId12064" xr:uid="{4171B4EB-71C0-45BE-BBF7-BD6489D81465}"/>
    <hyperlink ref="B12073" r:id="rId12065" xr:uid="{83238BF8-51E5-499F-9DC1-D1311C72FE9F}"/>
    <hyperlink ref="B12074" r:id="rId12066" xr:uid="{16C6CAA7-47AF-424F-89F8-B783E3046093}"/>
    <hyperlink ref="B12075" r:id="rId12067" xr:uid="{11069976-D36C-4C22-B496-D64C4CAB659F}"/>
    <hyperlink ref="B12076" r:id="rId12068" xr:uid="{2BC07306-A99B-41C3-9B86-3E26B15863C1}"/>
    <hyperlink ref="B12077" r:id="rId12069" xr:uid="{E5C2A629-2FCC-4293-B211-10D8DDEA825E}"/>
    <hyperlink ref="B12078" r:id="rId12070" xr:uid="{7C0EC55C-3D47-4524-9589-917276260235}"/>
    <hyperlink ref="B12079" r:id="rId12071" xr:uid="{3992FC34-72BB-41BE-8DAB-8BE6C149BB72}"/>
    <hyperlink ref="B12080" r:id="rId12072" xr:uid="{1679E2E3-6898-45C9-9752-F7C433564BDE}"/>
    <hyperlink ref="B12081" r:id="rId12073" xr:uid="{E7A7D67A-10BE-4096-91BE-DB7DFC03A699}"/>
    <hyperlink ref="B12082" r:id="rId12074" xr:uid="{8DDAE45B-2E2C-4930-B2CB-4850258E48EA}"/>
    <hyperlink ref="B12083" r:id="rId12075" xr:uid="{61F055D5-B6F0-417F-A460-996AAC47E408}"/>
    <hyperlink ref="B12084" r:id="rId12076" xr:uid="{BD8A38CB-1A8E-409E-B012-29F1A4A2CE26}"/>
    <hyperlink ref="B12085" r:id="rId12077" xr:uid="{ED81AF36-3054-4CE1-941B-F6DB212AB4B6}"/>
    <hyperlink ref="B12086" r:id="rId12078" xr:uid="{D78B9E76-3D3A-46F5-8C9B-EF4A241D77C0}"/>
    <hyperlink ref="B12087" r:id="rId12079" xr:uid="{C6FC2F15-BAA8-4F0B-9B2C-908E55F2945E}"/>
    <hyperlink ref="B12088" r:id="rId12080" xr:uid="{FA5B3A3B-C3F0-4513-8C39-1A650939014D}"/>
    <hyperlink ref="B12089" r:id="rId12081" xr:uid="{3ABDC479-0A7E-4346-9658-B164CE26D939}"/>
    <hyperlink ref="B12090" r:id="rId12082" xr:uid="{4A110C92-7318-470D-8542-4FCF7D9DE9DE}"/>
    <hyperlink ref="B12091" r:id="rId12083" xr:uid="{62AC20DA-72AE-4C40-8A8A-FC652CFBB963}"/>
    <hyperlink ref="B12092" r:id="rId12084" xr:uid="{41442A75-4057-4A7B-B169-49ABBEA65BB9}"/>
    <hyperlink ref="B12093" r:id="rId12085" xr:uid="{3D84A444-C3D3-461F-B11A-AA68666F2295}"/>
    <hyperlink ref="B12094" r:id="rId12086" xr:uid="{002DBBFB-D859-4652-A025-D4E5B46D385D}"/>
    <hyperlink ref="B12095" r:id="rId12087" xr:uid="{FD718B69-1CB2-4996-BC9A-7D4A638F86C1}"/>
    <hyperlink ref="B12096" r:id="rId12088" xr:uid="{4663140A-313B-4917-B7C5-9AB9646268CC}"/>
    <hyperlink ref="B12097" r:id="rId12089" xr:uid="{E8001633-DA71-484F-B950-F299E11CAFAD}"/>
    <hyperlink ref="B12098" r:id="rId12090" xr:uid="{2C2593EF-C947-471E-A50C-8D86404C3292}"/>
    <hyperlink ref="B12099" r:id="rId12091" xr:uid="{B3D343A9-E242-4228-8982-C3C90D6C504D}"/>
    <hyperlink ref="B12100" r:id="rId12092" xr:uid="{24223722-2C17-48E0-8EA6-F13CBA0760DD}"/>
    <hyperlink ref="B12101" r:id="rId12093" xr:uid="{0CFC3A31-04A4-47A8-9D81-C90DAABA91EC}"/>
    <hyperlink ref="B12102" r:id="rId12094" xr:uid="{D266047C-D8CD-477E-A1A3-E183335BE784}"/>
    <hyperlink ref="B12103" r:id="rId12095" xr:uid="{8539E5BF-040E-4691-84B2-806F4D34E796}"/>
    <hyperlink ref="B12104" r:id="rId12096" xr:uid="{A4BC0BFC-4FFC-4C07-B949-032DCB4EE1F1}"/>
    <hyperlink ref="B12105" r:id="rId12097" xr:uid="{802326AC-6947-4BC7-A9B7-FAB1F98B9DE5}"/>
    <hyperlink ref="B12106" r:id="rId12098" xr:uid="{B61D99E6-C19D-4258-87B1-7A19FE92DEB8}"/>
    <hyperlink ref="B12107" r:id="rId12099" xr:uid="{B950671D-2E65-4516-881E-7C2282A2F7C6}"/>
    <hyperlink ref="B12108" r:id="rId12100" xr:uid="{F196FB61-C519-44A8-A318-1EB3F835E6C3}"/>
    <hyperlink ref="B12109" r:id="rId12101" xr:uid="{238967D8-EBFE-4C9E-8BBF-A5EA6EA56883}"/>
    <hyperlink ref="B12110" r:id="rId12102" xr:uid="{EF1F4F33-4CD4-4D40-92DB-CD4496F12FEB}"/>
    <hyperlink ref="B12111" r:id="rId12103" xr:uid="{334AC858-A1B4-4801-AEC2-92C3FC70A046}"/>
    <hyperlink ref="B12112" r:id="rId12104" xr:uid="{E0BB7FF9-2278-4D96-9FFA-E5F917806AFC}"/>
    <hyperlink ref="B12113" r:id="rId12105" xr:uid="{59B16C27-2555-4DE3-B751-57304295B375}"/>
    <hyperlink ref="B12114" r:id="rId12106" xr:uid="{5F9DCBD3-2149-472A-92B3-1ED8A7073F31}"/>
    <hyperlink ref="B12115" r:id="rId12107" xr:uid="{3473A62F-EC9D-4AB6-979D-CCF62F036DAF}"/>
    <hyperlink ref="B12116" r:id="rId12108" xr:uid="{F2B682A9-7284-46F0-AF48-1F247FB9D219}"/>
    <hyperlink ref="B12117" r:id="rId12109" xr:uid="{98D72F68-2684-4CE6-B8CA-E493743C7C00}"/>
    <hyperlink ref="B12118" r:id="rId12110" xr:uid="{906254C5-5CAD-4780-8616-70AC5BCA4A10}"/>
    <hyperlink ref="B12119" r:id="rId12111" xr:uid="{5E3038DA-35BE-41BF-99D2-349D17D20752}"/>
    <hyperlink ref="B12120" r:id="rId12112" xr:uid="{EC0AE286-4C44-4DD8-B3EC-8F685BAA1575}"/>
    <hyperlink ref="B12121" r:id="rId12113" xr:uid="{D31B8039-5A0B-4B6F-8E85-FAD506FD5F98}"/>
    <hyperlink ref="B12122" r:id="rId12114" xr:uid="{860119A3-864F-48CA-8216-9E243D09EE54}"/>
    <hyperlink ref="B12123" r:id="rId12115" xr:uid="{451BC907-2F8F-446B-9DA5-B131DD2A3469}"/>
    <hyperlink ref="B12124" r:id="rId12116" xr:uid="{9D5268DF-0154-448D-9BB7-FD62268CCB63}"/>
    <hyperlink ref="B12125" r:id="rId12117" xr:uid="{CC1C0001-B141-46D5-9223-A90396442C12}"/>
    <hyperlink ref="B12126" r:id="rId12118" xr:uid="{81FAE786-C706-4AE0-8DCE-C37DA7EA049E}"/>
    <hyperlink ref="B12127" r:id="rId12119" xr:uid="{D134D3C7-24DD-4997-89C1-DC2E1758390D}"/>
    <hyperlink ref="B12128" r:id="rId12120" xr:uid="{492D9277-468E-4400-AD7E-ABB6341BAD3A}"/>
    <hyperlink ref="B12129" r:id="rId12121" xr:uid="{CB7034DE-FCBC-46BE-AF7B-43D4E783661E}"/>
    <hyperlink ref="B12130" r:id="rId12122" xr:uid="{7AA2FED4-3191-465B-A991-D3C77448DA3E}"/>
    <hyperlink ref="B12131" r:id="rId12123" xr:uid="{35FE5307-4E48-47B6-A216-AB01FF444BE9}"/>
    <hyperlink ref="B12132" r:id="rId12124" xr:uid="{EBD8F680-C5F0-4B27-9721-184FC886E53C}"/>
    <hyperlink ref="B12133" r:id="rId12125" xr:uid="{5115A7C1-AE1E-426E-B62F-96FDE1DE9042}"/>
    <hyperlink ref="B12134" r:id="rId12126" xr:uid="{D047416D-A07F-44BE-BD13-6DD3B427A83A}"/>
    <hyperlink ref="B12135" r:id="rId12127" xr:uid="{A1B90521-7E90-4E3F-B647-D4F2632A0D8F}"/>
    <hyperlink ref="B12136" r:id="rId12128" xr:uid="{D5DA5055-38AE-40A6-8F1C-99E0D54AA515}"/>
    <hyperlink ref="B12137" r:id="rId12129" xr:uid="{1C8592B0-4E2B-4B7F-91D6-67DAEA083FE8}"/>
    <hyperlink ref="B12138" r:id="rId12130" xr:uid="{BA439F13-DA7D-4FD3-AD52-479A7B574387}"/>
    <hyperlink ref="B12139" r:id="rId12131" xr:uid="{58335F23-F198-4295-AB91-24DD3A3769A7}"/>
    <hyperlink ref="B12140" r:id="rId12132" xr:uid="{EB36FE2F-3691-4626-ABA9-2D482C9ED68C}"/>
    <hyperlink ref="B12141" r:id="rId12133" xr:uid="{ED267901-9C6A-42D7-A2A9-1E15A36503D3}"/>
    <hyperlink ref="B12142" r:id="rId12134" xr:uid="{F73FA792-6F19-4B7A-87ED-A43C76F34100}"/>
    <hyperlink ref="B12143" r:id="rId12135" xr:uid="{6B21534E-3148-4156-A1B9-0F3B66D1A650}"/>
    <hyperlink ref="B12144" r:id="rId12136" xr:uid="{2728D06A-3FBA-4F44-B4B6-61235C992F39}"/>
    <hyperlink ref="B12145" r:id="rId12137" xr:uid="{B50B765E-41C1-4679-8C93-485F6169CC72}"/>
    <hyperlink ref="B12146" r:id="rId12138" xr:uid="{2B662BFA-F081-4BE8-9B3A-3A0153276321}"/>
    <hyperlink ref="B12147" r:id="rId12139" xr:uid="{A6B0BDD6-09C9-4CD5-968C-AE7E8C56C00B}"/>
    <hyperlink ref="B12148" r:id="rId12140" xr:uid="{A8A299C2-6447-4E42-9B96-8F7667C5FB93}"/>
    <hyperlink ref="B12149" r:id="rId12141" xr:uid="{F16A3E04-45F3-44E8-A3E9-CAF64EFA03D5}"/>
    <hyperlink ref="B12150" r:id="rId12142" xr:uid="{5C4BCF15-B34E-4F0D-80AF-D789F72EEC38}"/>
    <hyperlink ref="B12151" r:id="rId12143" xr:uid="{24FA3654-CFB1-4DED-8861-BEFB6BADE975}"/>
    <hyperlink ref="B12152" r:id="rId12144" xr:uid="{899E600C-3BB9-4657-9D1C-D67B5D535A69}"/>
    <hyperlink ref="B12153" r:id="rId12145" xr:uid="{7539CEE2-EF10-42B9-AA21-806F801EA0AD}"/>
    <hyperlink ref="B12154" r:id="rId12146" xr:uid="{0E4A3543-57E0-47B8-A331-90B06836D125}"/>
    <hyperlink ref="B12155" r:id="rId12147" xr:uid="{426E89E0-E342-4606-97A6-DE3F9CFC5816}"/>
    <hyperlink ref="B12156" r:id="rId12148" xr:uid="{CB2002C4-6261-45A4-96A7-F8556AD04508}"/>
    <hyperlink ref="B12157" r:id="rId12149" xr:uid="{929FC788-4B76-4273-92CA-D214D9DCE8E3}"/>
    <hyperlink ref="B12158" r:id="rId12150" xr:uid="{A7FFFB37-9B5F-456B-9FB9-80E14DC997D5}"/>
    <hyperlink ref="B12159" r:id="rId12151" xr:uid="{A1D97691-8A7A-406B-B4D8-0E1438874BD7}"/>
    <hyperlink ref="B12160" r:id="rId12152" xr:uid="{926993D6-0B36-4033-B600-8A204B3B46D4}"/>
    <hyperlink ref="B12161" r:id="rId12153" xr:uid="{6A46F5CD-4574-4AF2-85F0-8733568CDD61}"/>
    <hyperlink ref="B12162" r:id="rId12154" xr:uid="{CC9EC90D-DE02-469E-8721-BEFD83848265}"/>
    <hyperlink ref="B12163" r:id="rId12155" xr:uid="{E73A7A91-5915-45FD-96CE-71555EC95916}"/>
    <hyperlink ref="B12164" r:id="rId12156" xr:uid="{B2697980-8FCB-4B4B-A42B-6BF41914BDFC}"/>
    <hyperlink ref="B12165" r:id="rId12157" xr:uid="{D2EE6F34-7872-4771-8E5C-907F8DAC5338}"/>
    <hyperlink ref="B12166" r:id="rId12158" xr:uid="{04E9C614-535E-4A86-8C09-AC9BD701DA0B}"/>
    <hyperlink ref="B12167" r:id="rId12159" xr:uid="{E538E089-9F0F-48AF-8EA8-99A2F45826D2}"/>
    <hyperlink ref="B12168" r:id="rId12160" xr:uid="{294CA069-8AD6-482C-B607-DEAD7A30C84C}"/>
    <hyperlink ref="B12169" r:id="rId12161" xr:uid="{257BA557-3BDD-4FFD-8981-1E460C7E21B3}"/>
    <hyperlink ref="B12170" r:id="rId12162" xr:uid="{38B1D0FF-15B1-4EF7-9855-41BA705DB241}"/>
    <hyperlink ref="B12171" r:id="rId12163" xr:uid="{D7CAB1E4-FD1F-4CBD-9D8E-BC8079C9F106}"/>
    <hyperlink ref="B12172" r:id="rId12164" xr:uid="{89FEB641-0DFC-4DD1-8D2A-BF4F4CDA930A}"/>
    <hyperlink ref="B12173" r:id="rId12165" xr:uid="{FEC267DE-3B3D-447D-A54E-B7733C2E4E96}"/>
    <hyperlink ref="B12174" r:id="rId12166" xr:uid="{2DC845DC-1E71-40E2-AC88-CEBBE1B05C36}"/>
    <hyperlink ref="B12175" r:id="rId12167" xr:uid="{5DE99FA1-D51F-479F-9E3A-096CA881A5AA}"/>
    <hyperlink ref="B12176" r:id="rId12168" xr:uid="{149803EA-AD5A-48F8-A827-48F1C8DB7978}"/>
    <hyperlink ref="B12177" r:id="rId12169" xr:uid="{64ABE863-FBC4-4F2B-8953-538B09E1A81F}"/>
    <hyperlink ref="B12178" r:id="rId12170" xr:uid="{75C26105-F224-4B76-85B9-14BDC576631B}"/>
    <hyperlink ref="B12179" r:id="rId12171" xr:uid="{DFCE32F4-8D50-48A4-9384-92F6D047F72F}"/>
    <hyperlink ref="B12180" r:id="rId12172" xr:uid="{AEBB164F-DE21-471D-AAB7-9530A5C6B4A3}"/>
    <hyperlink ref="B12181" r:id="rId12173" xr:uid="{5852AECF-39DE-4A31-B886-B20207985176}"/>
    <hyperlink ref="B12182" r:id="rId12174" xr:uid="{8260A49A-A2B6-41F4-9FBE-882BCC21B8C8}"/>
    <hyperlink ref="B12183" r:id="rId12175" xr:uid="{EC71E223-F77C-4501-A334-CF90A9E72863}"/>
    <hyperlink ref="B12184" r:id="rId12176" xr:uid="{B9FE3BD5-8D2F-4D7C-8C75-F692B4987040}"/>
    <hyperlink ref="B12185" r:id="rId12177" xr:uid="{9D1F1E1A-9137-4E35-A219-6DCD528E9BA7}"/>
    <hyperlink ref="B12186" r:id="rId12178" xr:uid="{B5A4B49D-577A-400B-853A-23851549BCB9}"/>
    <hyperlink ref="B12187" r:id="rId12179" xr:uid="{B5A14E28-E0A8-4625-95C0-7A7FFA57B3C2}"/>
    <hyperlink ref="B12188" r:id="rId12180" xr:uid="{8090DEF6-7040-42B8-9AA8-09A7EBECE57A}"/>
    <hyperlink ref="B12189" r:id="rId12181" xr:uid="{2632BA0D-E812-4666-83E5-6B63FFEB4F17}"/>
    <hyperlink ref="B12190" r:id="rId12182" xr:uid="{9717F432-F512-4A16-BB37-26560A118510}"/>
    <hyperlink ref="B12191" r:id="rId12183" xr:uid="{6D947AD2-D2C0-4F69-9744-6CACC6FCAD9E}"/>
    <hyperlink ref="B12192" r:id="rId12184" xr:uid="{152B11E8-5BDE-4256-9397-A00B655B48BA}"/>
    <hyperlink ref="B12193" r:id="rId12185" xr:uid="{C647B309-F4F5-46E7-BCF7-624B84AC891D}"/>
    <hyperlink ref="B12194" r:id="rId12186" xr:uid="{A4E67986-2907-4BA4-83BD-E947BD7C7D14}"/>
    <hyperlink ref="B12195" r:id="rId12187" xr:uid="{F9B9D322-39E3-42A7-AA0B-FDFEA744B529}"/>
    <hyperlink ref="B12196" r:id="rId12188" xr:uid="{F1CD3EB1-9549-47D5-9EB4-F9327AC46EA2}"/>
    <hyperlink ref="B12197" r:id="rId12189" xr:uid="{52D2CED2-8406-464E-8E4B-0138CFDCEA48}"/>
    <hyperlink ref="B12198" r:id="rId12190" xr:uid="{87904C8E-F81A-4271-ACC8-CAFCCF6C9136}"/>
    <hyperlink ref="B12199" r:id="rId12191" xr:uid="{BED2F53E-47F2-4D7A-8BBC-794D12457BC4}"/>
    <hyperlink ref="B12200" r:id="rId12192" xr:uid="{552DEA2A-9766-4EC2-90B3-411FA33A3513}"/>
    <hyperlink ref="B12201" r:id="rId12193" xr:uid="{125AE98A-7538-459D-AA15-D3B73AF1D4CE}"/>
    <hyperlink ref="B12202" r:id="rId12194" xr:uid="{EBFCE63E-B84B-4853-BB20-2FF06130DFE1}"/>
    <hyperlink ref="B12203" r:id="rId12195" xr:uid="{474B4760-C230-456F-AD7B-28783FD49B39}"/>
    <hyperlink ref="B12204" r:id="rId12196" xr:uid="{31C31AFB-0A3F-42EB-BCB7-B5C0F4F04EB1}"/>
    <hyperlink ref="B12205" r:id="rId12197" xr:uid="{7CE41A41-4063-4615-A237-148E9DA5CA3C}"/>
    <hyperlink ref="B12206" r:id="rId12198" xr:uid="{3A2C833E-516E-434B-BFE7-8687377B4E77}"/>
    <hyperlink ref="B12207" r:id="rId12199" xr:uid="{FAF917FC-0A0E-486F-A5D0-6C5D058628C1}"/>
    <hyperlink ref="B12208" r:id="rId12200" xr:uid="{10B2454F-0507-4DEC-B6BF-C777359D193D}"/>
    <hyperlink ref="B12209" r:id="rId12201" xr:uid="{19C66448-5B13-47B8-958D-C1339E909E78}"/>
    <hyperlink ref="B12210" r:id="rId12202" xr:uid="{BC18D072-C426-4D10-AC0E-DF432D5279BD}"/>
    <hyperlink ref="B12211" r:id="rId12203" xr:uid="{E0D58F60-0CA7-40AC-8369-C76D9F4B8F26}"/>
    <hyperlink ref="B12212" r:id="rId12204" xr:uid="{EC451ACB-2F13-4553-B387-C68C2AEFE712}"/>
    <hyperlink ref="B12213" r:id="rId12205" xr:uid="{38EBF555-6069-49C5-8974-0B11234BDF16}"/>
    <hyperlink ref="B12214" r:id="rId12206" xr:uid="{0DFAA5D1-61CD-45FA-ABDB-8DC3075A49CE}"/>
    <hyperlink ref="B12215" r:id="rId12207" xr:uid="{9B2242B0-28D7-4354-98BD-C86DFE87FFD1}"/>
    <hyperlink ref="B12216" r:id="rId12208" xr:uid="{B743F949-DB38-4F9C-83B7-913380B025F4}"/>
    <hyperlink ref="B12217" r:id="rId12209" xr:uid="{63BAE2D3-D618-4540-B44D-4CE6E41B37F9}"/>
    <hyperlink ref="B12218" r:id="rId12210" xr:uid="{DA40FE9D-E1A4-42D8-8F9B-FCBDD620784F}"/>
    <hyperlink ref="B12219" r:id="rId12211" xr:uid="{46FAB0B1-135F-4D19-80A2-E6A86FD79B73}"/>
    <hyperlink ref="B12220" r:id="rId12212" xr:uid="{17C83BEB-C558-4AB7-98DE-C88F0270D93B}"/>
    <hyperlink ref="B12221" r:id="rId12213" xr:uid="{F2FE97C0-F957-4012-9A73-BC61793841E1}"/>
    <hyperlink ref="B12222" r:id="rId12214" xr:uid="{A6BC48CB-E227-414B-B5BB-DBF6AF49F422}"/>
    <hyperlink ref="B12223" r:id="rId12215" xr:uid="{E7FBBA16-779B-4DB0-9741-454E2E9685C6}"/>
    <hyperlink ref="B12224" r:id="rId12216" xr:uid="{D04BA471-1843-45E3-8D28-D781284AC4BF}"/>
    <hyperlink ref="B12225" r:id="rId12217" xr:uid="{0BE53FAE-4514-4F61-946F-35E502F8D14A}"/>
    <hyperlink ref="B12226" r:id="rId12218" xr:uid="{341E21D0-2180-448C-8C35-ED575259C87F}"/>
    <hyperlink ref="B12227" r:id="rId12219" xr:uid="{EEB4E0A9-2EC9-4789-8ED7-3B1D1C42BE62}"/>
    <hyperlink ref="B12228" r:id="rId12220" xr:uid="{021F35CF-9B0A-4B2F-873C-5966607C3E5C}"/>
    <hyperlink ref="B12229" r:id="rId12221" xr:uid="{22A4A42C-303B-4CAF-B54B-2B65CE093FC3}"/>
    <hyperlink ref="B12230" r:id="rId12222" xr:uid="{A3A907DA-8644-43BE-BB2D-DBAE91836FAE}"/>
    <hyperlink ref="B12231" r:id="rId12223" xr:uid="{6BF0D125-C92D-416D-891D-0800B10DDB58}"/>
    <hyperlink ref="B12232" r:id="rId12224" xr:uid="{C6516ED2-3CF8-4AD4-A18B-F17CA38FD775}"/>
    <hyperlink ref="B12233" r:id="rId12225" xr:uid="{3B55E496-9CB5-4C00-BF38-2F501F14D637}"/>
    <hyperlink ref="B12234" r:id="rId12226" xr:uid="{A98BBDC5-559A-4DD5-BA8E-4112AC42C8A9}"/>
    <hyperlink ref="B12235" r:id="rId12227" xr:uid="{C7B21CF6-B952-47E7-B600-669482985A5F}"/>
    <hyperlink ref="B12236" r:id="rId12228" xr:uid="{8323309B-7313-454F-9DC3-64DB8F296F2F}"/>
    <hyperlink ref="B12237" r:id="rId12229" xr:uid="{CAF11F6A-F8B2-46CA-8501-E6B898C33193}"/>
    <hyperlink ref="B12238" r:id="rId12230" xr:uid="{59A70BFE-EF45-4B8B-9490-E8BDBF799EAF}"/>
    <hyperlink ref="B12239" r:id="rId12231" xr:uid="{AFAB0115-B479-45E2-8F53-D44634F32639}"/>
    <hyperlink ref="B12240" r:id="rId12232" xr:uid="{084EC666-03B9-475F-B89F-8E5A02AAB224}"/>
    <hyperlink ref="B12241" r:id="rId12233" xr:uid="{A2ACAD63-594A-4CF5-AC33-5F6D32748DE0}"/>
    <hyperlink ref="B12242" r:id="rId12234" xr:uid="{CA919190-8891-4B67-92D9-B49715811033}"/>
    <hyperlink ref="B12243" r:id="rId12235" xr:uid="{A784ED17-9B96-485A-B733-05B89193A330}"/>
    <hyperlink ref="B12244" r:id="rId12236" xr:uid="{FCA0A78F-730D-445E-A5CC-2FFFF97C41F6}"/>
    <hyperlink ref="B12245" r:id="rId12237" xr:uid="{2F87CBC3-6ADF-407A-BC11-F43C160DBD94}"/>
    <hyperlink ref="B12246" r:id="rId12238" xr:uid="{E7BB0660-954C-4DD4-95AA-657623B466FF}"/>
    <hyperlink ref="B12247" r:id="rId12239" xr:uid="{AF772357-7690-4343-9AD8-DB37DE605F10}"/>
    <hyperlink ref="B12248" r:id="rId12240" xr:uid="{9B3DAEA3-9E69-45A6-B927-4CB959459819}"/>
    <hyperlink ref="B12249" r:id="rId12241" xr:uid="{9C277365-26BA-45C0-8236-027BFD2C1006}"/>
    <hyperlink ref="B12250" r:id="rId12242" xr:uid="{0799A8CA-5C8B-46AE-BE29-842013769131}"/>
    <hyperlink ref="B12251" r:id="rId12243" xr:uid="{ED161F60-7F31-4074-905B-62B9F1B7A44F}"/>
    <hyperlink ref="B12252" r:id="rId12244" xr:uid="{39C17A30-6F17-49DF-BFC1-7E64EA197F42}"/>
    <hyperlink ref="B12253" r:id="rId12245" xr:uid="{A4AC5208-C3C3-4CFA-A368-A108F31E13A9}"/>
    <hyperlink ref="B12254" r:id="rId12246" xr:uid="{F5A596BE-86DE-4DB9-A190-6B48512EB9CE}"/>
    <hyperlink ref="B12255" r:id="rId12247" xr:uid="{15423AC4-4E68-43AE-9800-5E68746CDC93}"/>
    <hyperlink ref="B12256" r:id="rId12248" xr:uid="{7AB18BE3-C36F-45A5-A1CE-BDEB61B3C3E5}"/>
    <hyperlink ref="B12257" r:id="rId12249" xr:uid="{EC21B9BA-43F8-47F9-BE14-92D3B223B300}"/>
    <hyperlink ref="B12258" r:id="rId12250" xr:uid="{ABBE69B6-0486-43DA-95DB-F496740407D1}"/>
    <hyperlink ref="B12259" r:id="rId12251" xr:uid="{7F42FE82-576F-41C4-9F50-4A3D695924D3}"/>
    <hyperlink ref="B12260" r:id="rId12252" xr:uid="{862894D5-7A09-44F2-AB66-D0E510C4A0BE}"/>
    <hyperlink ref="B12261" r:id="rId12253" xr:uid="{45FF1F48-522B-45A1-8CA7-B9168F898EE9}"/>
    <hyperlink ref="B12262" r:id="rId12254" xr:uid="{0DB2BAED-E0F2-4E19-8660-AFB565B1E0DE}"/>
    <hyperlink ref="B12263" r:id="rId12255" xr:uid="{8A2476DF-5AD0-45EB-BBA6-9C7CA723F7B7}"/>
    <hyperlink ref="B12264" r:id="rId12256" xr:uid="{16353263-4EDC-4596-A615-21378DCE0E83}"/>
    <hyperlink ref="B12265" r:id="rId12257" xr:uid="{2B6EAFFD-F12E-498F-8E21-AEF9F3B1E305}"/>
    <hyperlink ref="B12266" r:id="rId12258" xr:uid="{4F91A7CA-A72F-4DF3-A0D9-6511E70FF7F5}"/>
    <hyperlink ref="B12267" r:id="rId12259" xr:uid="{134CF56B-2035-45D9-AB44-7F2DBB8A8E8F}"/>
    <hyperlink ref="B12268" r:id="rId12260" xr:uid="{2FC87777-C4C5-4257-9563-890AA72AFC59}"/>
    <hyperlink ref="B12269" r:id="rId12261" xr:uid="{AA080AAC-8782-4E5B-8D09-F84ABDF24926}"/>
    <hyperlink ref="B12270" r:id="rId12262" xr:uid="{62533C4E-D11E-4C5C-96C7-FAFDBDF11996}"/>
    <hyperlink ref="B12271" r:id="rId12263" xr:uid="{9288C1F7-52AA-4474-BD06-431E203085E3}"/>
    <hyperlink ref="B12272" r:id="rId12264" xr:uid="{C1F3EB40-1F2B-4C1E-9139-F28410BF1DB5}"/>
    <hyperlink ref="B12273" r:id="rId12265" xr:uid="{62B0A108-1419-4DE5-BE9E-A57B50814EC3}"/>
    <hyperlink ref="B12274" r:id="rId12266" xr:uid="{F57B1383-DBD0-479A-95D8-19F80AB07026}"/>
    <hyperlink ref="B12275" r:id="rId12267" xr:uid="{401561CA-E050-4770-B0B6-C04D87AEE76E}"/>
    <hyperlink ref="B12276" r:id="rId12268" xr:uid="{015E76E0-E7B8-4B47-99BA-F3D4700A2E79}"/>
    <hyperlink ref="B12277" r:id="rId12269" xr:uid="{40FB4F41-7261-4476-AAAB-1C1C96984F00}"/>
    <hyperlink ref="B12278" r:id="rId12270" xr:uid="{65EC7906-3959-4171-AF9D-4767A7ECD14B}"/>
    <hyperlink ref="B12279" r:id="rId12271" xr:uid="{110FF408-57A1-4C43-B3AB-5A8FCA7511C8}"/>
    <hyperlink ref="B12280" r:id="rId12272" xr:uid="{8B335924-6AB0-4680-B9EE-B1B20C625E8D}"/>
    <hyperlink ref="B12281" r:id="rId12273" xr:uid="{ACB177F6-E74C-473D-AC34-05F828DB2DFF}"/>
    <hyperlink ref="B12282" r:id="rId12274" xr:uid="{82B6C4EE-2623-4FD2-8779-361715EF54E7}"/>
    <hyperlink ref="B12283" r:id="rId12275" xr:uid="{2CE2CC69-4D30-4C32-ABF0-BB749E0A5577}"/>
    <hyperlink ref="B12284" r:id="rId12276" xr:uid="{CAF8EC0E-53FE-4459-9A05-98A50DC2467B}"/>
    <hyperlink ref="B12285" r:id="rId12277" xr:uid="{108F8620-D6FA-4421-85CF-1221997F1637}"/>
    <hyperlink ref="B12286" r:id="rId12278" xr:uid="{96DEF15E-87EA-49CF-94E0-134F38438B7F}"/>
    <hyperlink ref="B12287" r:id="rId12279" xr:uid="{41FD3D33-F79B-4483-990D-CFDA8CE6A5EE}"/>
    <hyperlink ref="B12288" r:id="rId12280" xr:uid="{F29E60EE-14D2-4403-8809-AD83DF7847FD}"/>
    <hyperlink ref="B12289" r:id="rId12281" xr:uid="{1805BF4E-9333-47DE-9179-4C27F341324B}"/>
    <hyperlink ref="B12290" r:id="rId12282" xr:uid="{55AF0E5F-ADC9-4738-8CC2-C81913BCA683}"/>
    <hyperlink ref="B12291" r:id="rId12283" xr:uid="{BA822E52-88BE-43AE-8DB6-2A64CB58853A}"/>
    <hyperlink ref="B12292" r:id="rId12284" xr:uid="{206E29A0-4286-4089-89B4-0568E43408AE}"/>
    <hyperlink ref="B12293" r:id="rId12285" xr:uid="{8A0C8C3D-B682-405C-870B-8B4D2E3BAC00}"/>
    <hyperlink ref="B12294" r:id="rId12286" xr:uid="{A7EA00CB-6BBF-486C-B1A7-0BCE051292F5}"/>
    <hyperlink ref="B12295" r:id="rId12287" xr:uid="{7A8415F8-5F90-41E4-9DB3-DDD27E28A5CF}"/>
    <hyperlink ref="B12296" r:id="rId12288" xr:uid="{2DBC6994-1755-492E-9B08-76FECB23799A}"/>
    <hyperlink ref="B12297" r:id="rId12289" xr:uid="{C46B2D49-C384-41A1-A150-0E40E603007A}"/>
    <hyperlink ref="B12298" r:id="rId12290" xr:uid="{6AAF03D8-3943-4A14-B350-A509B0789239}"/>
    <hyperlink ref="B12299" r:id="rId12291" xr:uid="{B80783EA-8A12-4170-B642-6FDBD92C4F30}"/>
    <hyperlink ref="B12300" r:id="rId12292" xr:uid="{A2557573-CF4F-4761-AC33-2E7F1C555EA2}"/>
    <hyperlink ref="B12301" r:id="rId12293" xr:uid="{0818FE6E-A0B2-43C5-A89C-C56BDF3BD81A}"/>
    <hyperlink ref="B12302" r:id="rId12294" xr:uid="{81424ABD-9C77-42E2-9768-F0FF81D8CD82}"/>
    <hyperlink ref="B12303" r:id="rId12295" xr:uid="{AEA5418D-DAAE-4EDB-A8E2-44F6C173B9A9}"/>
    <hyperlink ref="B12304" r:id="rId12296" xr:uid="{16955A2A-B699-4AF7-85F3-5D3C58700970}"/>
    <hyperlink ref="B12305" r:id="rId12297" xr:uid="{EB043B96-43E0-4CB0-90F0-1E21CC42C307}"/>
    <hyperlink ref="B12306" r:id="rId12298" xr:uid="{6DEC9967-2FA2-4961-A4F2-663B19843DF9}"/>
    <hyperlink ref="B12307" r:id="rId12299" xr:uid="{2A14F02C-8630-4DB3-869C-95D94A75C1CA}"/>
    <hyperlink ref="B12308" r:id="rId12300" xr:uid="{3BCC0D3B-0F0D-4338-949C-86860A2E3D41}"/>
    <hyperlink ref="B12309" r:id="rId12301" xr:uid="{68D1828B-896C-45BA-B6B9-BBAF06D7B476}"/>
    <hyperlink ref="B12310" r:id="rId12302" xr:uid="{C76B4C91-19F7-4D04-BCA0-7258D580BC25}"/>
    <hyperlink ref="B12311" r:id="rId12303" xr:uid="{11AC3E63-B167-4BD5-8485-ABF17CAEBB56}"/>
    <hyperlink ref="B12312" r:id="rId12304" xr:uid="{C4EF91A7-70D2-44C6-B9A8-5A92D4A45417}"/>
    <hyperlink ref="B12313" r:id="rId12305" xr:uid="{C93D650D-EE99-401A-B43E-3922395212D0}"/>
    <hyperlink ref="B12314" r:id="rId12306" xr:uid="{7F813B7C-D171-4BD7-AD85-2A15D43B6CD5}"/>
    <hyperlink ref="B12315" r:id="rId12307" xr:uid="{E45FAAD6-2E74-4141-90DD-F46103F6E720}"/>
    <hyperlink ref="B12316" r:id="rId12308" xr:uid="{80DB91C7-22B9-4B29-BC5C-E276B54ECEFF}"/>
    <hyperlink ref="B12317" r:id="rId12309" xr:uid="{70FB8DCF-9A26-49E7-8B33-C7C23205B66B}"/>
    <hyperlink ref="B12318" r:id="rId12310" xr:uid="{8871A4A8-CA28-4B4B-A0E7-E0798E2E7F2E}"/>
    <hyperlink ref="B12319" r:id="rId12311" xr:uid="{94FDA16D-F63C-48CF-97B6-8F378BA5228D}"/>
    <hyperlink ref="B12320" r:id="rId12312" xr:uid="{4F179EAF-7E6E-4D28-9BF9-23A90EF51B40}"/>
    <hyperlink ref="B12321" r:id="rId12313" xr:uid="{049CF338-67DF-44F6-88D4-B3DD92BC380F}"/>
    <hyperlink ref="B12322" r:id="rId12314" xr:uid="{886D5EEC-0937-4E57-9855-FD63420D5029}"/>
    <hyperlink ref="B12323" r:id="rId12315" xr:uid="{B5E896E7-9747-4596-BABD-02CFA1F12C31}"/>
    <hyperlink ref="B12324" r:id="rId12316" xr:uid="{B092ABAC-E6C8-4F65-B146-7CC54CA53020}"/>
    <hyperlink ref="B12325" r:id="rId12317" xr:uid="{40B40FC1-E470-4C82-AE57-EF7054B8E223}"/>
    <hyperlink ref="B12326" r:id="rId12318" xr:uid="{EAA9A091-6563-4C00-821B-0B02385B1FE0}"/>
    <hyperlink ref="B12327" r:id="rId12319" xr:uid="{92409521-5330-4F82-A0B5-FBCDACE38AA3}"/>
    <hyperlink ref="B12328" r:id="rId12320" xr:uid="{FAFACFF7-A220-48F3-81B5-25B5C37480D3}"/>
    <hyperlink ref="B12329" r:id="rId12321" xr:uid="{FFD6F150-35F8-4456-8639-91AE9B26AE2D}"/>
    <hyperlink ref="B12330" r:id="rId12322" xr:uid="{C2FFBBBA-6B5B-4BEC-95EC-990E4D0744C5}"/>
    <hyperlink ref="B12331" r:id="rId12323" xr:uid="{38EE1CFB-3F26-4EDD-9BB1-7303870C9A7D}"/>
    <hyperlink ref="B12332" r:id="rId12324" xr:uid="{AC28B822-109F-4944-A3B1-25165A4A1D06}"/>
    <hyperlink ref="B12333" r:id="rId12325" xr:uid="{2027B612-218C-408E-80FA-79653F50E581}"/>
    <hyperlink ref="B12334" r:id="rId12326" xr:uid="{015654CC-E20E-4E98-A445-C7FA57270D7B}"/>
    <hyperlink ref="B12335" r:id="rId12327" xr:uid="{BE7B1F1E-ACDD-4836-A164-15A4152F37B0}"/>
    <hyperlink ref="B12336" r:id="rId12328" xr:uid="{7EE70995-76AF-40C1-8A1F-E59AD7068F28}"/>
    <hyperlink ref="B12337" r:id="rId12329" xr:uid="{100AC25E-D295-4378-B9DD-F78F875A1BBB}"/>
    <hyperlink ref="B12338" r:id="rId12330" xr:uid="{4CE75B15-6392-41E0-88AA-58EE9E6C0612}"/>
    <hyperlink ref="B12339" r:id="rId12331" xr:uid="{E09FACE5-3286-42DE-89E2-CA2F4D553064}"/>
    <hyperlink ref="B12340" r:id="rId12332" xr:uid="{B95A4BCC-3267-4089-9501-9CA1D186D58A}"/>
    <hyperlink ref="B12341" r:id="rId12333" xr:uid="{40EF315C-385F-4E0C-B496-173DCB4AED0F}"/>
    <hyperlink ref="B12342" r:id="rId12334" xr:uid="{824C2E46-CD72-4F6F-A454-11192E3F36CB}"/>
    <hyperlink ref="B12343" r:id="rId12335" xr:uid="{BDA63E3C-2AAD-4677-B782-1D4F7E2D066B}"/>
    <hyperlink ref="B12344" r:id="rId12336" xr:uid="{80E0A01E-1241-4536-BA3C-CFC206C92F34}"/>
    <hyperlink ref="B12345" r:id="rId12337" xr:uid="{9D4952CD-F7CF-4CCD-B96B-4F9C2917CC94}"/>
    <hyperlink ref="B12346" r:id="rId12338" xr:uid="{362EE5C3-02EF-4D90-9B38-5C1CC7D25F08}"/>
    <hyperlink ref="B12347" r:id="rId12339" xr:uid="{325F8A83-07CD-493B-A7A5-830FF2414F35}"/>
    <hyperlink ref="B12348" r:id="rId12340" xr:uid="{C5DAE88F-67FE-4B8B-A8A0-C18D8D535A15}"/>
    <hyperlink ref="B12349" r:id="rId12341" xr:uid="{35ACD25E-EE01-4DCB-930D-668F7725F63E}"/>
    <hyperlink ref="B12350" r:id="rId12342" xr:uid="{2926D063-80EB-4709-BF7E-9A236B2A91E6}"/>
    <hyperlink ref="B12351" r:id="rId12343" xr:uid="{B11DFE2B-10DF-4430-83B4-3A9E4AF9AD03}"/>
    <hyperlink ref="B12352" r:id="rId12344" xr:uid="{49D50956-4A49-4056-B0C9-661A6C281D65}"/>
    <hyperlink ref="B12353" r:id="rId12345" xr:uid="{283FFD28-AE93-4F0E-9B6F-C50BCA9FACFA}"/>
    <hyperlink ref="B12354" r:id="rId12346" xr:uid="{09175AEA-54D9-497F-AC0D-A3EFC6519359}"/>
    <hyperlink ref="B12355" r:id="rId12347" xr:uid="{CAC39565-DB79-488F-9996-D981D0C3A364}"/>
    <hyperlink ref="B12356" r:id="rId12348" xr:uid="{1E35E4CD-B1B4-48BE-A234-8BEC00B27FF1}"/>
    <hyperlink ref="B12357" r:id="rId12349" xr:uid="{ECC91909-B195-459C-AA36-D3957FC1CDC4}"/>
    <hyperlink ref="B12358" r:id="rId12350" xr:uid="{61D04E9E-B14F-4C25-BA50-1831F81CC459}"/>
    <hyperlink ref="B12359" r:id="rId12351" xr:uid="{9B21CDEE-4493-4DC1-9478-6F3FD9FDCE34}"/>
    <hyperlink ref="B12360" r:id="rId12352" xr:uid="{31B17364-DA2A-4EF6-9E4C-EBA1DB96E530}"/>
    <hyperlink ref="B12361" r:id="rId12353" xr:uid="{EEB31236-5715-4953-BE46-EC739A9B89EA}"/>
    <hyperlink ref="B12362" r:id="rId12354" xr:uid="{3540018D-B463-47F3-A923-97C6EA74DE3B}"/>
    <hyperlink ref="B12363" r:id="rId12355" xr:uid="{E65753E0-552D-4865-B85F-963482D38C16}"/>
    <hyperlink ref="B12364" r:id="rId12356" xr:uid="{0151CCE6-8B33-4194-B83A-FE07C684F219}"/>
    <hyperlink ref="B12365" r:id="rId12357" xr:uid="{418DC070-9C17-47B6-85DA-0D7EFB91DAF6}"/>
    <hyperlink ref="B12366" r:id="rId12358" xr:uid="{776BF933-E7DE-4DAF-B281-6DD1DF0D98FC}"/>
    <hyperlink ref="B12367" r:id="rId12359" xr:uid="{374CE179-78A9-4EB1-ACD5-628CB8E27CF9}"/>
    <hyperlink ref="B12368" r:id="rId12360" xr:uid="{2F562FAD-94EE-4700-A14D-DECF58F6C424}"/>
    <hyperlink ref="B12369" r:id="rId12361" xr:uid="{BF5C276F-7651-4679-9D0F-3A020C97CF03}"/>
    <hyperlink ref="B12370" r:id="rId12362" xr:uid="{B221EE71-3828-4223-A321-BEFAA208D64E}"/>
    <hyperlink ref="B12371" r:id="rId12363" xr:uid="{6F30B4DD-1C35-4E07-B2F4-61E51C171CAB}"/>
    <hyperlink ref="B12372" r:id="rId12364" xr:uid="{176F0E57-EFB0-455B-B4F4-E9036173B355}"/>
    <hyperlink ref="B12373" r:id="rId12365" xr:uid="{93C65101-8432-41DE-9A7F-8323854A9817}"/>
    <hyperlink ref="B12374" r:id="rId12366" xr:uid="{E8DAA13D-40F2-4E91-BEF7-6666BB293533}"/>
    <hyperlink ref="B12375" r:id="rId12367" xr:uid="{342FD9AD-CC78-4164-A58F-8E7EF4DBC075}"/>
    <hyperlink ref="B12376" r:id="rId12368" xr:uid="{739F2387-BD3F-44CF-98E7-5317D84636A8}"/>
    <hyperlink ref="B12377" r:id="rId12369" xr:uid="{D29CE5C9-B7D4-4A4D-8CA0-067C8A305763}"/>
    <hyperlink ref="B12378" r:id="rId12370" xr:uid="{A4C8E867-B82D-49A8-833B-7A61C6BE40DC}"/>
    <hyperlink ref="B12379" r:id="rId12371" xr:uid="{966BB808-5ABE-426E-BD10-93EF0281A545}"/>
    <hyperlink ref="B12380" r:id="rId12372" xr:uid="{B12AFDE2-1355-4179-AE3C-8FFBB6C71309}"/>
    <hyperlink ref="B12381" r:id="rId12373" xr:uid="{1422D4DC-D8F4-4E97-B129-96F876E0B148}"/>
    <hyperlink ref="B12382" r:id="rId12374" xr:uid="{DE4BC68B-1504-41BC-8662-CF68F37BC073}"/>
    <hyperlink ref="B12383" r:id="rId12375" xr:uid="{78C0CCA3-3D1A-473C-ACDC-2585D8E75041}"/>
    <hyperlink ref="B12384" r:id="rId12376" xr:uid="{FF9CA46D-D31A-4CF2-9DC4-BE1C215A637D}"/>
    <hyperlink ref="B12385" r:id="rId12377" xr:uid="{2F6F41D1-9C4D-4D6B-9112-8B378BEF4216}"/>
    <hyperlink ref="B12386" r:id="rId12378" xr:uid="{AAEB673B-62F1-485F-8104-9DF72691FEAE}"/>
    <hyperlink ref="B12387" r:id="rId12379" xr:uid="{4BCAB6DC-BA50-4C41-8D9E-84BC7ADB7A3A}"/>
    <hyperlink ref="B12388" r:id="rId12380" xr:uid="{30F2198C-87CB-45B9-B986-3649074EA08E}"/>
    <hyperlink ref="B12389" r:id="rId12381" xr:uid="{352A9D72-906D-46B0-85F2-1B95BAB5B95B}"/>
    <hyperlink ref="B12390" r:id="rId12382" xr:uid="{28006E6C-327C-498C-87DD-B0468C421606}"/>
    <hyperlink ref="B12391" r:id="rId12383" xr:uid="{3C59C3DF-ABCA-4C94-842E-2325DE204512}"/>
    <hyperlink ref="B12392" r:id="rId12384" xr:uid="{123C005F-0E25-408A-9088-D65B0A32CD48}"/>
    <hyperlink ref="B12393" r:id="rId12385" xr:uid="{9A922E02-A0DD-4EA3-8C16-C9B312D6B5E4}"/>
    <hyperlink ref="B12394" r:id="rId12386" xr:uid="{2354CA4F-2483-4405-B054-33A60DE1B661}"/>
    <hyperlink ref="B12395" r:id="rId12387" xr:uid="{655953BF-9799-4A67-BB13-E7054374BA50}"/>
    <hyperlink ref="B12396" r:id="rId12388" xr:uid="{96173DFB-9F6B-4E75-BC16-97F3D9CA1504}"/>
    <hyperlink ref="B12397" r:id="rId12389" xr:uid="{4B8286C9-4CB4-4E45-92BD-CEB7974C43A5}"/>
    <hyperlink ref="B12398" r:id="rId12390" xr:uid="{5050B07D-3337-4272-A183-1D108B45F4F1}"/>
    <hyperlink ref="B12399" r:id="rId12391" xr:uid="{59B7BEF6-8AF2-450D-B6B8-90C9B9C1019E}"/>
    <hyperlink ref="B12400" r:id="rId12392" xr:uid="{E0418425-1FDA-4C51-B550-7FB00D775757}"/>
    <hyperlink ref="B12401" r:id="rId12393" xr:uid="{C68C882D-78B9-4FC8-8926-31A58E2131A3}"/>
    <hyperlink ref="B12402" r:id="rId12394" xr:uid="{B7C1D020-3166-40ED-A403-EDD1CB87B94F}"/>
    <hyperlink ref="B12403" r:id="rId12395" xr:uid="{90B69174-74A1-46D7-90F0-EE655B7C7FF1}"/>
    <hyperlink ref="B12404" r:id="rId12396" xr:uid="{11A9A281-644C-44ED-8C0C-62F733AC5249}"/>
    <hyperlink ref="B12405" r:id="rId12397" xr:uid="{1A1A31C5-C55B-4F53-A612-C669A8E2B1A1}"/>
    <hyperlink ref="B12406" r:id="rId12398" xr:uid="{ECD6C8EE-0910-49E0-AAC8-344F98F2D9C0}"/>
    <hyperlink ref="B12407" r:id="rId12399" xr:uid="{923D9DC9-4EDB-4CFE-91A4-21107EB2C8B7}"/>
    <hyperlink ref="B12408" r:id="rId12400" xr:uid="{AF0FCADC-1C2C-4105-8741-C24FE7E4AC55}"/>
    <hyperlink ref="B12409" r:id="rId12401" xr:uid="{FE07EE65-1001-4D4A-9052-B7BC97935582}"/>
    <hyperlink ref="B12410" r:id="rId12402" xr:uid="{B73AD144-B8F7-4CC6-97E0-3F976438B99A}"/>
    <hyperlink ref="B12411" r:id="rId12403" xr:uid="{FE9F6588-E63F-435A-B6A7-86268AEE0881}"/>
    <hyperlink ref="B12412" r:id="rId12404" xr:uid="{65535043-E43F-43BC-BD6D-95D9050954E8}"/>
    <hyperlink ref="B12413" r:id="rId12405" xr:uid="{121BA648-97B5-4E79-A2F6-8211E2EEA62E}"/>
    <hyperlink ref="B12414" r:id="rId12406" xr:uid="{1B45545A-CA11-46EE-8BD5-DA093AB8B6CB}"/>
    <hyperlink ref="B12415" r:id="rId12407" xr:uid="{F85BDA17-452A-4A69-8A06-3BA179F248DF}"/>
    <hyperlink ref="B12416" r:id="rId12408" xr:uid="{5B6FDB89-07AB-4FB5-8EF1-D33A4D1C5D3C}"/>
    <hyperlink ref="B12417" r:id="rId12409" xr:uid="{2EA749DA-C001-463B-A68A-3661C46FB551}"/>
    <hyperlink ref="B12418" r:id="rId12410" xr:uid="{B2E88283-953C-4095-A611-755752101514}"/>
    <hyperlink ref="B12419" r:id="rId12411" xr:uid="{4A7DC2E4-8A4B-41C0-B4BA-36B199610373}"/>
    <hyperlink ref="B12420" r:id="rId12412" xr:uid="{BD76E544-1411-4D54-ACCC-758F401711DD}"/>
    <hyperlink ref="B12421" r:id="rId12413" xr:uid="{5AD4C5FB-F961-4317-A114-D2190BF4CB5A}"/>
    <hyperlink ref="B12422" r:id="rId12414" xr:uid="{6F979F9D-09DE-4115-968F-B05DF8C0B8E4}"/>
    <hyperlink ref="B12423" r:id="rId12415" xr:uid="{22FC6253-F642-4BAC-8403-61E32BDB507F}"/>
    <hyperlink ref="B12424" r:id="rId12416" xr:uid="{2BAE1485-31BF-4939-A5DC-711FFDCF09B3}"/>
    <hyperlink ref="B12425" r:id="rId12417" xr:uid="{3AF9DFDC-3F83-4319-9A8E-9CF4EC2DB069}"/>
    <hyperlink ref="B12426" r:id="rId12418" xr:uid="{7E006925-5A3C-4EE5-8A11-7E6987988CD3}"/>
    <hyperlink ref="B12427" r:id="rId12419" xr:uid="{2DD5F5EF-4B1C-469D-A281-E94A380DDA38}"/>
    <hyperlink ref="B12428" r:id="rId12420" xr:uid="{07B7E4EE-9253-4CB5-8943-64882C7EC71D}"/>
    <hyperlink ref="B12429" r:id="rId12421" xr:uid="{0FE581C9-8AAC-40A6-BECE-BF90D12A9957}"/>
    <hyperlink ref="B12430" r:id="rId12422" xr:uid="{40041A67-289A-4D8A-8D56-E677E0A72D09}"/>
    <hyperlink ref="B12431" r:id="rId12423" xr:uid="{01CD52BE-0337-4199-91FB-3076A80E933F}"/>
    <hyperlink ref="B12432" r:id="rId12424" xr:uid="{3BFBA59F-78A9-4B3C-973A-3634539D6346}"/>
    <hyperlink ref="B12433" r:id="rId12425" xr:uid="{1A196833-7538-417E-9A05-247B27CEF500}"/>
    <hyperlink ref="B12434" r:id="rId12426" xr:uid="{D828D146-F740-4585-A565-F3F12C70C594}"/>
    <hyperlink ref="B12435" r:id="rId12427" xr:uid="{73F03583-6A33-4922-924E-84765BEFE7C2}"/>
    <hyperlink ref="B12436" r:id="rId12428" xr:uid="{8BB60234-0772-4E0E-A487-EA4E045C692C}"/>
    <hyperlink ref="B12437" r:id="rId12429" xr:uid="{7FD56AC3-84FF-4034-8710-38FB2FD9A05B}"/>
    <hyperlink ref="B12438" r:id="rId12430" xr:uid="{C03D860E-E837-4460-AD09-996CADD24016}"/>
    <hyperlink ref="B12439" r:id="rId12431" xr:uid="{B9F386FE-0324-484E-B5CF-5B7237C3AAA7}"/>
    <hyperlink ref="B12440" r:id="rId12432" xr:uid="{6569BCEF-72AC-45B7-9B40-9F03FD79CAF0}"/>
    <hyperlink ref="B12441" r:id="rId12433" xr:uid="{FA3C4FEB-1426-4DBD-9C33-9A00A1CCDF88}"/>
    <hyperlink ref="B12442" r:id="rId12434" xr:uid="{103852F0-C55A-4146-ACFF-40B5D4A01BFE}"/>
    <hyperlink ref="B12443" r:id="rId12435" xr:uid="{6B58E2C4-5019-4B57-9267-5B427C1A9ADA}"/>
    <hyperlink ref="B12444" r:id="rId12436" xr:uid="{5A04DB43-CD03-4AFE-BB0A-024C00D70A40}"/>
    <hyperlink ref="B12445" r:id="rId12437" xr:uid="{CED54EE3-019E-4EE5-A429-75C62D2EAD37}"/>
    <hyperlink ref="B12446" r:id="rId12438" xr:uid="{44E3052E-3705-4950-ADB5-733C6FB4C45E}"/>
    <hyperlink ref="B12447" r:id="rId12439" xr:uid="{5810700F-EEA3-432A-9E5A-C980DBA6F442}"/>
    <hyperlink ref="B12448" r:id="rId12440" xr:uid="{77D47A03-38CD-4C0E-8CB9-B72F6BC8EBBA}"/>
    <hyperlink ref="B12449" r:id="rId12441" xr:uid="{40D0E699-77D7-4044-8810-E481F7BD1513}"/>
    <hyperlink ref="B12450" r:id="rId12442" xr:uid="{39BC6FF9-7179-4357-ACBE-7F9B4F8D93B2}"/>
    <hyperlink ref="B12451" r:id="rId12443" xr:uid="{82DE432B-15B6-43CD-B026-B4D08022A46B}"/>
    <hyperlink ref="B12452" r:id="rId12444" xr:uid="{8ADE2B42-1819-4FED-AC8C-FBDF1A6A52DD}"/>
    <hyperlink ref="B12453" r:id="rId12445" xr:uid="{B91143CE-058D-4064-84DD-52D1E75D505A}"/>
    <hyperlink ref="B12454" r:id="rId12446" xr:uid="{A4F09361-A234-4BEF-A220-3A4BB641EC9C}"/>
    <hyperlink ref="B12455" r:id="rId12447" xr:uid="{76760419-7D1D-43E1-BF91-67AC2FFFDC1C}"/>
    <hyperlink ref="B12456" r:id="rId12448" xr:uid="{102B24CC-6014-411C-90D6-0889AF6535CC}"/>
    <hyperlink ref="B12457" r:id="rId12449" xr:uid="{5B0539A1-043A-4BC5-84A8-C0D95EA82AAD}"/>
    <hyperlink ref="B12458" r:id="rId12450" xr:uid="{775913FF-8EE8-4AC5-B45B-24DEA8130641}"/>
    <hyperlink ref="B12459" r:id="rId12451" xr:uid="{8D5AD1D7-7FC8-4B31-806B-33BEC73FB377}"/>
    <hyperlink ref="B12460" r:id="rId12452" xr:uid="{663F5AEE-6107-41ED-B725-432F19ED4496}"/>
    <hyperlink ref="B12461" r:id="rId12453" xr:uid="{65EAF465-D945-45F2-AD61-93B87B04CD96}"/>
    <hyperlink ref="B12462" r:id="rId12454" xr:uid="{A481D1EA-B139-41D7-B616-9D587465D77C}"/>
    <hyperlink ref="B12463" r:id="rId12455" xr:uid="{62927935-DBE3-4D79-98F8-B3CF7DD25B72}"/>
    <hyperlink ref="B12464" r:id="rId12456" xr:uid="{8459A3E5-C01E-4C47-A378-7EE684A14885}"/>
    <hyperlink ref="B12465" r:id="rId12457" xr:uid="{0B1BC0BE-1E86-4B9E-B647-266C4B2AED49}"/>
    <hyperlink ref="B12466" r:id="rId12458" xr:uid="{F1BB557E-A412-4592-89F4-0BFD85BA0D44}"/>
    <hyperlink ref="B12467" r:id="rId12459" xr:uid="{F7F3AA1A-66E4-4DD3-89E9-3D5D335D97BE}"/>
    <hyperlink ref="B12468" r:id="rId12460" xr:uid="{B3D1BE05-B87A-4FF5-B4FD-B2C5B4386DBE}"/>
    <hyperlink ref="B12469" r:id="rId12461" xr:uid="{30475C0F-5E33-4BFB-97D6-46DD1CC3940C}"/>
    <hyperlink ref="B12470" r:id="rId12462" xr:uid="{45465B67-7ABA-4757-8CC1-11C62C845ACF}"/>
    <hyperlink ref="B12471" r:id="rId12463" xr:uid="{D1875579-1672-4AC1-B6D8-6DB088E0166E}"/>
    <hyperlink ref="B12472" r:id="rId12464" xr:uid="{92A258A9-86B7-4DE4-AC97-B158B9C981D6}"/>
    <hyperlink ref="B12473" r:id="rId12465" xr:uid="{3122A3A3-8645-4D9D-B17B-A648F8FEDAFD}"/>
    <hyperlink ref="B12474" r:id="rId12466" xr:uid="{7BC46ADC-0170-4688-894F-9D5B15F3B0BC}"/>
    <hyperlink ref="B12475" r:id="rId12467" xr:uid="{22F3630F-7B08-4817-AD2C-66C507478A78}"/>
    <hyperlink ref="B12476" r:id="rId12468" xr:uid="{1CB78CB7-0B91-4FF6-AC78-2F0E95030EA3}"/>
    <hyperlink ref="B12477" r:id="rId12469" xr:uid="{94159444-2A7E-4A16-B581-8BCBB49E1735}"/>
    <hyperlink ref="B12478" r:id="rId12470" xr:uid="{B47F8A3E-499E-4D43-8735-0C623BAE942E}"/>
    <hyperlink ref="B12479" r:id="rId12471" xr:uid="{62520A0C-2E4A-47FE-AC34-E54A280A79AA}"/>
    <hyperlink ref="B12480" r:id="rId12472" xr:uid="{3CC365E0-14C1-451B-8417-0A4B5A1432E8}"/>
    <hyperlink ref="B12481" r:id="rId12473" xr:uid="{AEA3CD43-08FB-45B8-B67C-BD58078F1B37}"/>
    <hyperlink ref="B12482" r:id="rId12474" xr:uid="{6EE286B9-FC64-4B6F-B608-640683256EFD}"/>
    <hyperlink ref="B12483" r:id="rId12475" xr:uid="{B60DEC1F-978B-45C0-BA0B-B5510B90E3C6}"/>
    <hyperlink ref="B12484" r:id="rId12476" xr:uid="{F2818A65-F134-4D97-9B59-08DA4B7E1A98}"/>
    <hyperlink ref="B12485" r:id="rId12477" xr:uid="{9D72BAAA-E1B3-4963-B7B4-1A0A893B61B1}"/>
    <hyperlink ref="B12486" r:id="rId12478" xr:uid="{7687913A-A932-41BE-9C77-A6123A193898}"/>
    <hyperlink ref="B12487" r:id="rId12479" xr:uid="{5E4820F5-FF08-4FD2-A103-E15A775ECA8E}"/>
    <hyperlink ref="B12488" r:id="rId12480" xr:uid="{3424A715-A3B1-4030-A9C7-4E331949CDA6}"/>
    <hyperlink ref="B12489" r:id="rId12481" xr:uid="{EB1CD919-CECE-47DC-8323-BCE61A17CC61}"/>
    <hyperlink ref="B12490" r:id="rId12482" xr:uid="{876CFD43-2020-4E4B-B4AC-66D389460CC0}"/>
    <hyperlink ref="B12491" r:id="rId12483" xr:uid="{92303DF0-1C4E-4109-9D3F-96C0AD6165CE}"/>
    <hyperlink ref="B12492" r:id="rId12484" xr:uid="{DE9293B0-B4D8-456F-9450-F58DD92DE84A}"/>
    <hyperlink ref="B12493" r:id="rId12485" xr:uid="{6FE61887-AABF-4E08-8764-15258F13EF52}"/>
    <hyperlink ref="B12494" r:id="rId12486" xr:uid="{00205773-5DD8-4100-AAE5-CCC563D22183}"/>
    <hyperlink ref="B12495" r:id="rId12487" xr:uid="{E53A2ED5-2FFA-4215-815F-226EFF53A374}"/>
    <hyperlink ref="B12496" r:id="rId12488" xr:uid="{619A3D10-9652-4B3B-A207-7B7F6AA285CE}"/>
    <hyperlink ref="B12497" r:id="rId12489" xr:uid="{A0628B2D-2283-4D5B-8DEC-51B3085B3BA1}"/>
    <hyperlink ref="B12498" r:id="rId12490" xr:uid="{ACB09523-F3A3-4143-8E25-5FC041695505}"/>
    <hyperlink ref="B12499" r:id="rId12491" xr:uid="{A09A1182-ECEC-46F0-8AAE-66DA36ECDE96}"/>
    <hyperlink ref="B12500" r:id="rId12492" xr:uid="{2E2EE80A-0719-47E7-BE7E-96FAB7949C74}"/>
    <hyperlink ref="B12501" r:id="rId12493" xr:uid="{30A42609-9BED-461C-83B2-A639C3453CBF}"/>
    <hyperlink ref="B12502" r:id="rId12494" xr:uid="{825B9D1A-4EC5-4EA1-917A-1D227016EA88}"/>
    <hyperlink ref="B12503" r:id="rId12495" xr:uid="{CBF5A1A7-32A3-4281-9777-880BDAA6BE6E}"/>
    <hyperlink ref="B12504" r:id="rId12496" xr:uid="{B27092E5-0E9B-4970-A8E3-ABA989DF90F5}"/>
    <hyperlink ref="B12505" r:id="rId12497" xr:uid="{A8E814DB-E46C-43CB-ACB5-3345DFE2129A}"/>
    <hyperlink ref="B12506" r:id="rId12498" xr:uid="{18803098-2A2A-463F-8C14-7E97B151491C}"/>
    <hyperlink ref="B12507" r:id="rId12499" xr:uid="{D2FD09F1-68E2-416F-8525-AA34E6511679}"/>
    <hyperlink ref="B12508" r:id="rId12500" xr:uid="{46A2CE18-2759-4517-9E55-DEC0EF9C3A2A}"/>
    <hyperlink ref="B12509" r:id="rId12501" xr:uid="{FE29D22C-F57F-4072-AB8D-026BB97E033C}"/>
    <hyperlink ref="B12510" r:id="rId12502" xr:uid="{8FCBAE80-45A7-4EFA-B6FE-B1A251A6990C}"/>
    <hyperlink ref="B12511" r:id="rId12503" xr:uid="{F45AF158-A25D-41DB-8D6C-E013CE53A083}"/>
    <hyperlink ref="B12512" r:id="rId12504" xr:uid="{CBE93592-B4C2-42E5-BE51-722649545B57}"/>
    <hyperlink ref="B12513" r:id="rId12505" xr:uid="{1ACD77EF-3A53-40AD-8338-568FE8577F86}"/>
    <hyperlink ref="B12514" r:id="rId12506" xr:uid="{AA3D5C06-9933-4A9A-9D0D-B896965C7AA0}"/>
    <hyperlink ref="B12515" r:id="rId12507" xr:uid="{D797CE6B-DF64-454D-950B-162032631F7A}"/>
    <hyperlink ref="B12516" r:id="rId12508" xr:uid="{8DF70309-F967-4390-8585-1921029ABEC5}"/>
    <hyperlink ref="B12517" r:id="rId12509" xr:uid="{307F2C4B-6048-4488-B6AC-6DB9121830A8}"/>
    <hyperlink ref="B12518" r:id="rId12510" xr:uid="{238673A4-1A07-436F-8C6B-99DFCBDDA98E}"/>
    <hyperlink ref="B12519" r:id="rId12511" xr:uid="{9FA171E5-18EB-4F1D-9481-9AB53AB842CE}"/>
    <hyperlink ref="B12520" r:id="rId12512" xr:uid="{A8578958-B741-411F-B7C4-2E64EB4228A5}"/>
    <hyperlink ref="B12521" r:id="rId12513" xr:uid="{F5302D5E-6ED1-43CB-8048-10A8D891DC5A}"/>
    <hyperlink ref="B12522" r:id="rId12514" xr:uid="{F6F50F30-1F64-4BE2-BB0E-1D70D014D67D}"/>
    <hyperlink ref="B12523" r:id="rId12515" xr:uid="{B0DB0C75-7BE5-4969-ACED-B86A904DB906}"/>
    <hyperlink ref="B12524" r:id="rId12516" xr:uid="{F17E6C6E-7EB2-4866-BD10-98CFFBF9E61C}"/>
    <hyperlink ref="B12525" r:id="rId12517" xr:uid="{4B3E5750-489D-42F8-BECE-1AA78B8D7BC2}"/>
    <hyperlink ref="B12526" r:id="rId12518" xr:uid="{64CA9541-DA5C-4B12-8F69-A54BA1E599AE}"/>
    <hyperlink ref="B12527" r:id="rId12519" xr:uid="{53553715-390F-4538-903A-EA1EA7E7F75E}"/>
    <hyperlink ref="B12528" r:id="rId12520" xr:uid="{26E7FA04-6414-4949-8173-B5AD75CA7E17}"/>
    <hyperlink ref="B12529" r:id="rId12521" xr:uid="{8435ECE1-9A51-40CD-BB3E-F5737688AF16}"/>
    <hyperlink ref="B12530" r:id="rId12522" xr:uid="{B388485A-52AD-4E0E-960C-EBFC7F4A15FB}"/>
    <hyperlink ref="B12531" r:id="rId12523" xr:uid="{7905A9EE-6640-4AF9-AEAB-46866F3E86BC}"/>
    <hyperlink ref="B12532" r:id="rId12524" xr:uid="{7DB0EBC2-FA2A-43BF-A154-FFEF2C6B95F7}"/>
    <hyperlink ref="B12533" r:id="rId12525" xr:uid="{E0C85EEE-02A4-49F6-BF23-882B31EBC259}"/>
    <hyperlink ref="B12534" r:id="rId12526" xr:uid="{3E05FB80-A2CD-439D-8CAC-A7ABD8972331}"/>
    <hyperlink ref="B12535" r:id="rId12527" xr:uid="{88659A3C-EDED-4B8F-A13A-8FA37ACAC3B2}"/>
    <hyperlink ref="B12536" r:id="rId12528" xr:uid="{0F188128-DDC0-47AE-BBF1-6C99986EF9D2}"/>
    <hyperlink ref="B12537" r:id="rId12529" xr:uid="{B0CCE33C-AE32-4FA2-8BF5-590C253DFC37}"/>
    <hyperlink ref="B12538" r:id="rId12530" xr:uid="{3F44EF1B-2A19-419B-BCBD-997F922383AC}"/>
    <hyperlink ref="B12539" r:id="rId12531" xr:uid="{32257E01-EA2D-424E-BB6A-92541ABA5F42}"/>
    <hyperlink ref="B12540" r:id="rId12532" xr:uid="{8355734B-5232-4382-BB49-5BA29C9293CA}"/>
    <hyperlink ref="B12541" r:id="rId12533" xr:uid="{4BC00885-A7AB-43DC-BE07-83CFAA64F91D}"/>
    <hyperlink ref="B12542" r:id="rId12534" xr:uid="{10C8A51A-33F9-4F51-A645-9C11ACCD7252}"/>
    <hyperlink ref="B12543" r:id="rId12535" xr:uid="{7D8EC762-3186-403D-9BF4-F38047FBEC36}"/>
    <hyperlink ref="B12544" r:id="rId12536" xr:uid="{CD195F9D-48D8-4C41-95F4-1CCE2AD76777}"/>
    <hyperlink ref="B12545" r:id="rId12537" xr:uid="{24469521-79F5-4D5C-8EA4-F4DDAD481E9B}"/>
    <hyperlink ref="B12546" r:id="rId12538" xr:uid="{0E7C7DA6-A7C3-4C26-B203-E6D2D4A1B58E}"/>
    <hyperlink ref="B12547" r:id="rId12539" xr:uid="{E9BE19BC-A089-47E3-82FB-1A8E647E6AD8}"/>
    <hyperlink ref="B12548" r:id="rId12540" xr:uid="{2244206D-21F1-4E70-AB45-4EF86BD5D13C}"/>
    <hyperlink ref="B12549" r:id="rId12541" xr:uid="{67FB1098-32F8-433C-B650-AD1F2BAF13B3}"/>
    <hyperlink ref="B12550" r:id="rId12542" xr:uid="{AE538F55-C62C-4AAA-8DB2-CF4D8B6776C4}"/>
    <hyperlink ref="B12551" r:id="rId12543" xr:uid="{4B2F37FC-0FFF-4E37-855B-516D4255B17E}"/>
    <hyperlink ref="B12552" r:id="rId12544" xr:uid="{16A54C59-A1BE-4A97-918D-6B04E9FC97B4}"/>
    <hyperlink ref="B12553" r:id="rId12545" xr:uid="{98BAAABB-4B46-400A-8293-4E77BC87E8EC}"/>
    <hyperlink ref="B12554" r:id="rId12546" xr:uid="{68B52717-FC77-4752-9001-3E3E2DCB44E7}"/>
    <hyperlink ref="B12555" r:id="rId12547" xr:uid="{91DE8A9C-D92E-47A2-A7E4-FDC22AE284EF}"/>
    <hyperlink ref="B12556" r:id="rId12548" xr:uid="{4BED775A-AA6B-4166-B862-C9B81809BDEA}"/>
    <hyperlink ref="B12557" r:id="rId12549" xr:uid="{344BE0F4-C817-4AA1-9ADA-1989912304B6}"/>
    <hyperlink ref="B12558" r:id="rId12550" xr:uid="{C326DF2D-0114-4854-A8B8-0412162A6B18}"/>
    <hyperlink ref="B12559" r:id="rId12551" xr:uid="{8C44A4FE-22C6-4562-8335-90FF25912A2B}"/>
    <hyperlink ref="B12560" r:id="rId12552" xr:uid="{520149B6-E5E1-47F5-A7D9-BDFC85C2D181}"/>
    <hyperlink ref="B12561" r:id="rId12553" xr:uid="{DBD7C8E8-2791-40A1-B271-3C8CE46CA6F0}"/>
    <hyperlink ref="B12562" r:id="rId12554" xr:uid="{D90A8394-2D9C-4046-959F-60D171B3319E}"/>
    <hyperlink ref="B12563" r:id="rId12555" xr:uid="{72D9702B-DF14-41EE-9AEC-2B35FD2D1C3E}"/>
    <hyperlink ref="B12564" r:id="rId12556" xr:uid="{056BE199-6591-42DB-BC35-86D4F98B4E88}"/>
    <hyperlink ref="B12565" r:id="rId12557" xr:uid="{379D3604-52E3-4BAD-8A3B-29A988EB1219}"/>
    <hyperlink ref="B12566" r:id="rId12558" xr:uid="{55CC2ED9-6263-4C7D-92E2-D25B33E74BDC}"/>
    <hyperlink ref="B12567" r:id="rId12559" xr:uid="{1150418F-ADCA-4448-91A1-2E18BF1AF0EA}"/>
    <hyperlink ref="B12568" r:id="rId12560" xr:uid="{0A7A97FC-789F-4CAC-91D0-ADF27E1E5CFA}"/>
    <hyperlink ref="B12569" r:id="rId12561" xr:uid="{167DC4A5-3E3C-4297-A434-EF4B347DD76E}"/>
    <hyperlink ref="B12570" r:id="rId12562" xr:uid="{DF495327-E4C0-40E7-B59D-D620D8F256A3}"/>
    <hyperlink ref="B12571" r:id="rId12563" xr:uid="{0D94ABDF-BC35-4926-9F87-AA2171E3C21B}"/>
    <hyperlink ref="B12572" r:id="rId12564" xr:uid="{69BD6F70-47E0-4658-A1E8-175B7C5E3508}"/>
    <hyperlink ref="B12573" r:id="rId12565" xr:uid="{FA0B9A07-8D18-4B1F-9109-0B1EC8C5297D}"/>
    <hyperlink ref="B12574" r:id="rId12566" xr:uid="{9F029436-2A7C-47C0-8EFC-6C3DE52D0FBE}"/>
    <hyperlink ref="B12575" r:id="rId12567" xr:uid="{FA5BFA85-8AC0-446E-98FB-3EF29383C137}"/>
    <hyperlink ref="B12576" r:id="rId12568" xr:uid="{AE85DC03-5E6F-4416-ACDE-7957E4CB10CD}"/>
    <hyperlink ref="B12577" r:id="rId12569" xr:uid="{EBA8893E-7295-49D6-B024-2A772C22C668}"/>
    <hyperlink ref="B12578" r:id="rId12570" xr:uid="{8E758C1F-1121-4C33-9C75-334EF7C55038}"/>
    <hyperlink ref="B12579" r:id="rId12571" xr:uid="{2F6B93E4-EB81-4375-9D21-E952C41D684D}"/>
    <hyperlink ref="B12580" r:id="rId12572" xr:uid="{C05A732B-A1EC-44DF-B17C-02C911249E70}"/>
    <hyperlink ref="B12581" r:id="rId12573" xr:uid="{AE44CA33-2E2B-45F3-BFC8-8BB895662FC2}"/>
    <hyperlink ref="B12582" r:id="rId12574" xr:uid="{E6679F08-7489-4B15-A0A2-79FDD5B0CE44}"/>
    <hyperlink ref="B12583" r:id="rId12575" xr:uid="{925D5903-DBF7-484F-B4F4-AAE0F1A3C025}"/>
    <hyperlink ref="B12584" r:id="rId12576" xr:uid="{4BE2B26D-D81A-4434-96C4-FF9968CC732B}"/>
    <hyperlink ref="B12585" r:id="rId12577" xr:uid="{BA698746-6F0D-4678-83D3-3562882EE429}"/>
    <hyperlink ref="B12586" r:id="rId12578" xr:uid="{D3227055-B137-40B7-B593-73CD47361AD2}"/>
    <hyperlink ref="B12587" r:id="rId12579" xr:uid="{89D534C4-3381-4730-99FA-73FE1D2ADFB7}"/>
    <hyperlink ref="B12588" r:id="rId12580" xr:uid="{91C30E66-544A-4E7C-ADC8-F4A7BEBABD8F}"/>
    <hyperlink ref="B12589" r:id="rId12581" xr:uid="{A78F676B-1ED3-4207-ACDB-FB9C19C6E6B8}"/>
    <hyperlink ref="B12590" r:id="rId12582" xr:uid="{1C85589A-38B0-4B18-89B7-30823961EC78}"/>
    <hyperlink ref="B12591" r:id="rId12583" xr:uid="{541EDC1F-23B3-40AF-A5DC-FE8D2D8AAE6C}"/>
    <hyperlink ref="B12592" r:id="rId12584" xr:uid="{3CE401CE-62A0-4CF7-9AB8-CB11F4FF9416}"/>
    <hyperlink ref="B12593" r:id="rId12585" xr:uid="{E5501731-4AF9-43BF-BAFC-4979446831D9}"/>
    <hyperlink ref="B12594" r:id="rId12586" xr:uid="{A76B754F-BC56-4B20-9E8B-B6AA037F6C1E}"/>
    <hyperlink ref="B12595" r:id="rId12587" xr:uid="{D4F53098-5EAF-458F-B310-43ED33665053}"/>
    <hyperlink ref="B12596" r:id="rId12588" xr:uid="{DEEF1CE3-833B-424B-9AEB-2853775C74D2}"/>
    <hyperlink ref="B12597" r:id="rId12589" xr:uid="{5BE8F0A1-C240-4571-9CA0-7260BBCFB242}"/>
    <hyperlink ref="B12598" r:id="rId12590" xr:uid="{CC413342-66BC-4510-8C1E-D49E6A34698B}"/>
    <hyperlink ref="B12599" r:id="rId12591" xr:uid="{9349731F-DD54-497A-9322-C2A128838872}"/>
    <hyperlink ref="B12600" r:id="rId12592" xr:uid="{CF817F3E-0AB3-41F8-8C17-2F7C25EF8C8D}"/>
    <hyperlink ref="B12601" r:id="rId12593" xr:uid="{3C0C9CEA-226E-4D7C-BBD3-EE1B2D38A764}"/>
    <hyperlink ref="B12602" r:id="rId12594" xr:uid="{0181B245-0F92-4FC4-901A-7203073B88CE}"/>
    <hyperlink ref="B12603" r:id="rId12595" xr:uid="{08EBE77A-E595-4981-AE78-EEE1FBFCE092}"/>
    <hyperlink ref="B12604" r:id="rId12596" xr:uid="{3D82BE84-E72A-43E0-8A6E-8986C375ADC9}"/>
    <hyperlink ref="B12605" r:id="rId12597" xr:uid="{B75E556A-19F1-4065-9457-B0953E56868C}"/>
    <hyperlink ref="B12606" r:id="rId12598" xr:uid="{F281DAC0-6463-46F8-BDDA-8F72A0700F94}"/>
    <hyperlink ref="B12607" r:id="rId12599" xr:uid="{F5873EDE-DA1E-4E95-8E2F-889756FC14A7}"/>
    <hyperlink ref="B12608" r:id="rId12600" xr:uid="{5DCA094F-1864-4C17-8FE9-9C9CEEBC7FA7}"/>
    <hyperlink ref="B12609" r:id="rId12601" xr:uid="{591FC3B2-E71A-48E7-88C0-22289FD09191}"/>
    <hyperlink ref="B12610" r:id="rId12602" xr:uid="{26CC42BA-EB89-4B76-813F-B8D496A3775C}"/>
    <hyperlink ref="B12611" r:id="rId12603" xr:uid="{3F95BCE4-06EB-42B7-8BAF-7B80BD65AB52}"/>
    <hyperlink ref="B12612" r:id="rId12604" xr:uid="{A15B5E6B-17C2-4506-BA84-2BCAE0204D71}"/>
    <hyperlink ref="B12613" r:id="rId12605" xr:uid="{4F81FB3E-2BD1-4DA0-946B-1DF0A3A1616A}"/>
    <hyperlink ref="B12614" r:id="rId12606" xr:uid="{1DE29936-67DE-4FCF-A65E-1098A31956BC}"/>
    <hyperlink ref="B12615" r:id="rId12607" xr:uid="{4E9BB0C4-CAA5-49DC-9718-8EAF4E7F902A}"/>
    <hyperlink ref="B12616" r:id="rId12608" xr:uid="{FBD53A59-542D-4C27-8E1B-95AC6A3C5173}"/>
    <hyperlink ref="B12617" r:id="rId12609" xr:uid="{B3FA2E36-C22A-4103-BA15-AE42D707F07B}"/>
    <hyperlink ref="B12618" r:id="rId12610" xr:uid="{4E762966-FAB7-421A-B388-891C045BF918}"/>
    <hyperlink ref="B12619" r:id="rId12611" xr:uid="{D42750B2-F447-4963-85B3-65803EF7C136}"/>
    <hyperlink ref="B12620" r:id="rId12612" xr:uid="{1B5D6D36-363F-49C8-A3A7-6F8D3EF50D1C}"/>
    <hyperlink ref="B12621" r:id="rId12613" xr:uid="{6566E626-0119-40F1-9813-FAE5D873B7B6}"/>
    <hyperlink ref="B12622" r:id="rId12614" xr:uid="{C798B3CD-55D6-4503-B370-1CAE3D6C5265}"/>
    <hyperlink ref="B12623" r:id="rId12615" xr:uid="{F661D843-EB7A-446D-807D-1C8D0C3E528D}"/>
    <hyperlink ref="B12624" r:id="rId12616" xr:uid="{0923DD20-7D2B-410F-BE11-2EB14DCE040D}"/>
    <hyperlink ref="B12625" r:id="rId12617" xr:uid="{6DC0DD68-321F-46FF-8FC9-E499976C8294}"/>
    <hyperlink ref="B12626" r:id="rId12618" xr:uid="{EFB94C25-7A37-4DC7-8EFA-2441480A14D8}"/>
    <hyperlink ref="B12627" r:id="rId12619" xr:uid="{E54B71A7-7849-408F-826C-CBE2ECB37705}"/>
    <hyperlink ref="B12628" r:id="rId12620" xr:uid="{984AB37F-D768-429A-B34C-4BD13ACE306B}"/>
    <hyperlink ref="B12629" r:id="rId12621" xr:uid="{C1B28E99-0F13-461F-BEFA-29CBA28704BB}"/>
    <hyperlink ref="B12630" r:id="rId12622" xr:uid="{8CFFA80D-DACA-41C5-92E9-F1907D331824}"/>
    <hyperlink ref="B12631" r:id="rId12623" xr:uid="{8E347D11-2E91-4C10-AC87-B865D72371B7}"/>
    <hyperlink ref="B12632" r:id="rId12624" xr:uid="{8CE3CF48-85AD-459E-AFB9-2B859AAD7888}"/>
    <hyperlink ref="B12633" r:id="rId12625" xr:uid="{E4FA215B-8280-49FB-B49F-A57DDA193AB0}"/>
    <hyperlink ref="B12634" r:id="rId12626" xr:uid="{0C76FE4F-5510-42A3-9678-0DFF5E982667}"/>
    <hyperlink ref="B12635" r:id="rId12627" xr:uid="{D604C40A-26A8-4010-8305-AEAEBF5D8E55}"/>
    <hyperlink ref="B12636" r:id="rId12628" xr:uid="{8EF4BE90-6ECE-4593-A1B5-C34EF7461905}"/>
    <hyperlink ref="B12637" r:id="rId12629" xr:uid="{44E43DAC-8535-4EC1-B754-9B9EBD776E89}"/>
    <hyperlink ref="B12638" r:id="rId12630" xr:uid="{AECDA4F3-5A03-49B2-95C5-0DC6CB16C660}"/>
    <hyperlink ref="B12639" r:id="rId12631" xr:uid="{E32DD3FA-CA9A-4C83-B76F-519108C893E7}"/>
    <hyperlink ref="B12640" r:id="rId12632" xr:uid="{29B96009-DCFE-4363-BE20-21462CBC3965}"/>
    <hyperlink ref="B12641" r:id="rId12633" xr:uid="{6B4FDFD7-8745-4A3B-BB6B-D2258E66C1A4}"/>
    <hyperlink ref="B12642" r:id="rId12634" xr:uid="{826C145A-C5AF-4596-AB84-EF8012F9B4F1}"/>
    <hyperlink ref="B12643" r:id="rId12635" xr:uid="{A6B564E4-0613-41DB-B1F4-13035B5EF573}"/>
    <hyperlink ref="B12644" r:id="rId12636" xr:uid="{078D97A1-E2B9-4700-9F3C-DF999EE33F12}"/>
    <hyperlink ref="B12645" r:id="rId12637" xr:uid="{78214BEA-0BAC-4A8A-94B6-6E972D459A9C}"/>
    <hyperlink ref="B12646" r:id="rId12638" xr:uid="{0C8F5F12-536D-462F-9019-2BE57B7F5F31}"/>
    <hyperlink ref="B12647" r:id="rId12639" xr:uid="{273DFFE6-C1B0-4958-9FB9-96DF7154197D}"/>
    <hyperlink ref="B12648" r:id="rId12640" xr:uid="{0874B3BB-3B8A-4EA4-A88A-0DBCA8A6255F}"/>
    <hyperlink ref="B12649" r:id="rId12641" xr:uid="{B534BE26-61EF-44E6-B429-C8CE96472674}"/>
    <hyperlink ref="B12650" r:id="rId12642" xr:uid="{985AD29B-5774-48A6-892E-054C86B47845}"/>
    <hyperlink ref="B12651" r:id="rId12643" xr:uid="{A5D4F61E-9B75-4153-A951-3C079AD9B5E5}"/>
    <hyperlink ref="B12652" r:id="rId12644" xr:uid="{2FB6CB4C-5F4A-4E48-90C2-B9A51583D665}"/>
    <hyperlink ref="B12653" r:id="rId12645" xr:uid="{4171E6F7-053F-4F31-B3EA-07BD194AE59C}"/>
    <hyperlink ref="B12654" r:id="rId12646" xr:uid="{5633E344-5165-48CC-8C75-CD9400183F93}"/>
    <hyperlink ref="B12655" r:id="rId12647" xr:uid="{BB6E1AED-659E-4906-B276-C10EE755CFC8}"/>
    <hyperlink ref="B12656" r:id="rId12648" xr:uid="{CF64D786-03D7-496D-91E2-06D4812E4D76}"/>
    <hyperlink ref="B12657" r:id="rId12649" xr:uid="{8F9BA8FF-4706-4E6E-9272-A18895F8D3B8}"/>
    <hyperlink ref="B12658" r:id="rId12650" xr:uid="{818C5545-A860-471D-B102-6156E33FB3A7}"/>
    <hyperlink ref="B12659" r:id="rId12651" xr:uid="{042B1A8F-E87F-4FC3-89A5-C0A599EDCA3E}"/>
    <hyperlink ref="B12660" r:id="rId12652" xr:uid="{F5DF1B3B-6EEF-42FF-9EB4-9B2C67A4E26F}"/>
    <hyperlink ref="B12661" r:id="rId12653" xr:uid="{A41B76F4-0235-428E-B55D-0C5300A7BD8D}"/>
    <hyperlink ref="B12662" r:id="rId12654" xr:uid="{D274B45B-672D-4C7B-A740-9A1088B49AC7}"/>
    <hyperlink ref="B12663" r:id="rId12655" xr:uid="{59B8A0B7-C6A5-4F92-9625-89645B0A2635}"/>
    <hyperlink ref="B12664" r:id="rId12656" xr:uid="{2E520C72-0BCF-4406-91FC-C5EA3DFA3AE0}"/>
    <hyperlink ref="B12665" r:id="rId12657" xr:uid="{01EDE70B-71D7-44C1-A715-7E99051853CD}"/>
    <hyperlink ref="B12666" r:id="rId12658" xr:uid="{11653147-43DC-41A2-AEB0-AC4F6B0C6EFD}"/>
    <hyperlink ref="B12667" r:id="rId12659" xr:uid="{DD08EE7F-9639-457D-A241-32B0F1228442}"/>
    <hyperlink ref="B12668" r:id="rId12660" xr:uid="{D4797D43-F205-4221-9331-C898C8B2C915}"/>
    <hyperlink ref="B12669" r:id="rId12661" xr:uid="{CB7CAA1F-7581-4F84-9ED6-470266908743}"/>
    <hyperlink ref="B12670" r:id="rId12662" xr:uid="{336B6BF8-255B-46FC-B919-55E0EFFE695B}"/>
    <hyperlink ref="B12671" r:id="rId12663" xr:uid="{F46F444D-0C19-4397-86AF-741B863405CC}"/>
    <hyperlink ref="B12672" r:id="rId12664" xr:uid="{D8EE026B-E85C-49AF-9EBF-D79E733C63EA}"/>
    <hyperlink ref="B12673" r:id="rId12665" xr:uid="{FC30BFA8-DCBC-437D-A7AB-69F548277F4E}"/>
    <hyperlink ref="B12674" r:id="rId12666" xr:uid="{7FE1AC87-979C-497D-A3D5-B85E038B8E9D}"/>
    <hyperlink ref="B12675" r:id="rId12667" xr:uid="{ECD251B8-5064-4612-9E16-D6576BBA98D3}"/>
    <hyperlink ref="B12676" r:id="rId12668" xr:uid="{B05F4867-6489-4891-8D3B-B99C5919D76C}"/>
    <hyperlink ref="B12677" r:id="rId12669" xr:uid="{3E3B035E-216E-43B5-92DF-C710B1FBC225}"/>
    <hyperlink ref="B12678" r:id="rId12670" xr:uid="{B209CFEB-DA36-4DE7-AD94-4B41083EF58F}"/>
    <hyperlink ref="B12679" r:id="rId12671" xr:uid="{034F364B-297D-46F0-AF81-3BC939292762}"/>
    <hyperlink ref="B12680" r:id="rId12672" xr:uid="{BF382841-6C74-45A1-9651-8490CB0DEB59}"/>
    <hyperlink ref="B12681" r:id="rId12673" xr:uid="{479A6A33-114E-4544-ACAB-0471D0D8B95E}"/>
    <hyperlink ref="B12682" r:id="rId12674" xr:uid="{AF784772-56A6-4901-8858-1B421D6FA7DC}"/>
    <hyperlink ref="B12683" r:id="rId12675" xr:uid="{3AB35CA0-28CF-4F10-8169-499FAD6D4EFF}"/>
    <hyperlink ref="B12684" r:id="rId12676" xr:uid="{CDB51017-4C99-4608-82EC-05DC234DF4F3}"/>
    <hyperlink ref="B12685" r:id="rId12677" xr:uid="{BA43F719-17EA-43DA-B229-71A7AB1C44E4}"/>
    <hyperlink ref="B12686" r:id="rId12678" xr:uid="{BB934475-E639-4E15-813A-CAAA0CEBC920}"/>
    <hyperlink ref="B12687" r:id="rId12679" xr:uid="{0910EFCF-4946-42FE-B50B-C63C63EF5CCC}"/>
    <hyperlink ref="B12688" r:id="rId12680" xr:uid="{61090BAE-5921-4E49-9394-B84F1277D856}"/>
    <hyperlink ref="B12689" r:id="rId12681" xr:uid="{F457D8D7-D7E0-46CF-AA83-4EE12874DC04}"/>
    <hyperlink ref="B12690" r:id="rId12682" xr:uid="{B3335F98-0545-4E9B-87F2-E24D1088BEFB}"/>
    <hyperlink ref="B12691" r:id="rId12683" xr:uid="{7619CC18-1EC2-459F-BE05-10AA1E9EF8DD}"/>
    <hyperlink ref="B12692" r:id="rId12684" xr:uid="{8702DD01-1F39-4248-A4F3-DFECAAB5C782}"/>
    <hyperlink ref="B12693" r:id="rId12685" xr:uid="{1F193DA9-2FF4-4B8C-AC93-7D42DFE982B4}"/>
    <hyperlink ref="B12694" r:id="rId12686" xr:uid="{2687CB6D-949B-46E7-86D2-0F6382A65C42}"/>
    <hyperlink ref="B12695" r:id="rId12687" xr:uid="{DA7CA4D4-A8CC-45DA-BAA7-2AD9021CD451}"/>
    <hyperlink ref="B12696" r:id="rId12688" xr:uid="{58CD967F-78BE-4459-84B2-DDED2718A36B}"/>
    <hyperlink ref="B12697" r:id="rId12689" xr:uid="{75B5C28F-42A2-4ADB-965F-2A3002321086}"/>
    <hyperlink ref="B12698" r:id="rId12690" xr:uid="{EC20DDD5-9C34-4BBA-A645-98CD8FD250E4}"/>
    <hyperlink ref="B12699" r:id="rId12691" xr:uid="{806A76CE-146C-4174-8F5C-7FEED19C0864}"/>
    <hyperlink ref="B12700" r:id="rId12692" xr:uid="{E2300931-4EE2-41BC-A82D-6D931FA94291}"/>
    <hyperlink ref="B12701" r:id="rId12693" xr:uid="{76AF7F80-A049-4A4B-90DF-FB24B557B320}"/>
    <hyperlink ref="B12702" r:id="rId12694" xr:uid="{C4E9DCDA-F42F-4C2C-B56B-5D05435FF992}"/>
    <hyperlink ref="B12703" r:id="rId12695" xr:uid="{0BD174A8-38C6-4241-8AAD-D35BE6E21465}"/>
    <hyperlink ref="B12704" r:id="rId12696" xr:uid="{05D9CCF4-AE76-4FC2-86C8-9978ABDD8594}"/>
    <hyperlink ref="B12705" r:id="rId12697" xr:uid="{4E14ED76-0590-4627-B61F-F7D28E110D49}"/>
    <hyperlink ref="B12706" r:id="rId12698" xr:uid="{6180ED89-ACE1-4987-8DB7-2648CD7ABA97}"/>
    <hyperlink ref="B12707" r:id="rId12699" xr:uid="{1225F522-E569-4152-B1F8-22D9299B25CB}"/>
    <hyperlink ref="B12708" r:id="rId12700" xr:uid="{4EF7B345-36DA-4671-9C2D-36216867BD51}"/>
    <hyperlink ref="B12709" r:id="rId12701" xr:uid="{BD76AD69-EB31-485A-BC4D-91AA4C13BA29}"/>
    <hyperlink ref="B12710" r:id="rId12702" xr:uid="{1CAD6725-6E10-43F7-8C66-B44F50982191}"/>
    <hyperlink ref="B12711" r:id="rId12703" xr:uid="{43BBAF9D-FD5E-4D70-A3CC-AC46F0EB7BBE}"/>
    <hyperlink ref="B12712" r:id="rId12704" xr:uid="{12AAB433-7FFA-447C-8B5D-EA4C647B4209}"/>
    <hyperlink ref="B12713" r:id="rId12705" xr:uid="{FB9BD4D6-056C-41FD-9FDF-419E65EAE4D6}"/>
    <hyperlink ref="B12714" r:id="rId12706" xr:uid="{43B5E6EC-09DC-4A20-A466-3660C9AC09E5}"/>
    <hyperlink ref="B12715" r:id="rId12707" xr:uid="{6CBA1D2E-209D-49F0-B3C0-2BC8E959DAB8}"/>
    <hyperlink ref="B12716" r:id="rId12708" xr:uid="{7B36FE64-962A-423A-90CF-69B0A7082D52}"/>
    <hyperlink ref="B12717" r:id="rId12709" xr:uid="{3FC58C2F-4D67-4C7B-B6DF-74CF979F46EB}"/>
    <hyperlink ref="B12718" r:id="rId12710" xr:uid="{6A9DC113-D8EE-48AB-B06B-D3C0A403B6E0}"/>
    <hyperlink ref="B12719" r:id="rId12711" xr:uid="{6462DA56-BD60-4CA8-A43B-46EB38CD1784}"/>
    <hyperlink ref="B12720" r:id="rId12712" xr:uid="{91FE3924-6328-407A-982E-B5B1D937648B}"/>
    <hyperlink ref="B12721" r:id="rId12713" xr:uid="{21F9EE67-D7BF-4775-B5A0-16D8BCF75B9B}"/>
    <hyperlink ref="B12722" r:id="rId12714" xr:uid="{1D4432E1-6FD1-473A-A651-E058AC9BA841}"/>
    <hyperlink ref="B12723" r:id="rId12715" xr:uid="{E622AAC4-F947-4FDC-927B-735B836A6D7D}"/>
    <hyperlink ref="B12724" r:id="rId12716" xr:uid="{F7A13B01-48AF-4AE5-AC0D-9ABE223AC98E}"/>
    <hyperlink ref="B12725" r:id="rId12717" xr:uid="{7AF918F4-368A-4302-9904-0903880BF874}"/>
    <hyperlink ref="B12726" r:id="rId12718" xr:uid="{7A2D5B38-0053-48E6-82B4-36D19BA628AF}"/>
    <hyperlink ref="B12727" r:id="rId12719" xr:uid="{DDAD349D-1CFD-4C92-A302-4FCEB5196B30}"/>
    <hyperlink ref="B12728" r:id="rId12720" xr:uid="{4261C2E7-F7B8-4F54-9122-CE8A0938D3E7}"/>
    <hyperlink ref="B12729" r:id="rId12721" xr:uid="{2EC0DB8F-5CBC-4672-B4B1-C018A41DBA38}"/>
    <hyperlink ref="B12730" r:id="rId12722" xr:uid="{74ED19EB-E38D-4919-B8AB-894D657A159A}"/>
    <hyperlink ref="B12731" r:id="rId12723" xr:uid="{CA1E1263-EBF4-4604-9FB0-CEB2163C1CAD}"/>
    <hyperlink ref="B12732" r:id="rId12724" xr:uid="{EA49252D-210A-4C87-807E-A86AE6A0EB5E}"/>
    <hyperlink ref="B12733" r:id="rId12725" xr:uid="{15075177-9506-4D90-846C-88AAED9A628F}"/>
    <hyperlink ref="B12734" r:id="rId12726" xr:uid="{90ED9A67-C69E-41EE-91EA-F9A2181C0F2F}"/>
    <hyperlink ref="B12735" r:id="rId12727" xr:uid="{5BF9553E-A304-4358-8662-781FBBF852AA}"/>
    <hyperlink ref="B12736" r:id="rId12728" xr:uid="{94FDC615-F359-4D9E-8185-974589F101C3}"/>
    <hyperlink ref="B12737" r:id="rId12729" xr:uid="{E8140F22-F9C5-458D-9F30-EA5CC47804C6}"/>
    <hyperlink ref="B12738" r:id="rId12730" xr:uid="{4AAE05C7-5832-41F2-AFA1-543AAFBECCA3}"/>
    <hyperlink ref="B12739" r:id="rId12731" xr:uid="{81ED95D4-1DA0-43D8-9B6C-EFDB18170782}"/>
    <hyperlink ref="B12740" r:id="rId12732" xr:uid="{3B3EB251-FECC-4BA1-9C41-09C093A52E95}"/>
    <hyperlink ref="B12741" r:id="rId12733" xr:uid="{81058E8B-B777-4AA9-833C-71762C6AD9AA}"/>
    <hyperlink ref="B12742" r:id="rId12734" xr:uid="{60271012-A762-407A-8BAF-6B68D072ED5C}"/>
    <hyperlink ref="B12743" r:id="rId12735" xr:uid="{D928A9D4-519F-41D0-B590-CBC17C9660F6}"/>
    <hyperlink ref="B12744" r:id="rId12736" xr:uid="{E87E3F7A-73A6-4F19-A992-DDA7D3CEA7BE}"/>
    <hyperlink ref="B12745" r:id="rId12737" xr:uid="{221ECAB5-4CC7-41EC-A600-C55BF2A6CCCE}"/>
    <hyperlink ref="B12746" r:id="rId12738" xr:uid="{44D54F62-2D73-499D-8A43-9E202469EEFB}"/>
    <hyperlink ref="B12747" r:id="rId12739" xr:uid="{BA575E39-AD41-4150-A13D-C17115788570}"/>
    <hyperlink ref="B12748" r:id="rId12740" xr:uid="{E9E666C1-1108-42FF-A061-237A5FFE1559}"/>
    <hyperlink ref="B12749" r:id="rId12741" xr:uid="{5FE53437-7684-413C-A8BA-1E3BBE0261AA}"/>
    <hyperlink ref="B12750" r:id="rId12742" xr:uid="{81267C49-77D7-4C78-B306-AE56EFE4E53A}"/>
    <hyperlink ref="B12751" r:id="rId12743" xr:uid="{F3098EF0-105B-47F7-BA3C-9C13FC4A3F53}"/>
    <hyperlink ref="B12752" r:id="rId12744" xr:uid="{44B47E73-3D99-436C-8A32-81E1DA90787D}"/>
    <hyperlink ref="B12753" r:id="rId12745" xr:uid="{E56DA6F1-26E6-4CAA-B8BB-228BA5FE6B2D}"/>
    <hyperlink ref="B12754" r:id="rId12746" xr:uid="{A58151EF-0F5D-4F28-A30C-5B4419A71D0C}"/>
    <hyperlink ref="B12755" r:id="rId12747" xr:uid="{68378ED6-16E1-4AA6-8353-CB5FD92BC6B8}"/>
    <hyperlink ref="B12756" r:id="rId12748" xr:uid="{66DF6129-9BB3-44E2-8C59-4A2B436A6BCD}"/>
    <hyperlink ref="B12757" r:id="rId12749" xr:uid="{B8D8512C-A5C2-422B-86D4-49A8E8A028D7}"/>
    <hyperlink ref="B12758" r:id="rId12750" xr:uid="{BF50C4E0-C897-465C-95E3-CECDD6B12A53}"/>
    <hyperlink ref="B12759" r:id="rId12751" xr:uid="{2889F840-1FA2-48B7-8A71-8F3F49B03518}"/>
    <hyperlink ref="B12760" r:id="rId12752" xr:uid="{57B2AD0D-1888-4033-A174-498DC0111C22}"/>
    <hyperlink ref="B12761" r:id="rId12753" xr:uid="{73E19EF9-6350-40AF-9190-4D8533F7E61C}"/>
    <hyperlink ref="B12762" r:id="rId12754" xr:uid="{F84CA80C-ED11-4A2C-9467-DCC94662D28E}"/>
    <hyperlink ref="B12763" r:id="rId12755" xr:uid="{87AFD4F0-0599-435C-A938-8499378D34CF}"/>
    <hyperlink ref="B12764" r:id="rId12756" xr:uid="{E8A4BFCB-93DB-4108-9CE5-10ABAA3BDEEE}"/>
    <hyperlink ref="B12765" r:id="rId12757" xr:uid="{ABE333E2-B14F-4C2E-A8FA-52FB814FBC90}"/>
    <hyperlink ref="B12766" r:id="rId12758" xr:uid="{31E08156-4808-48AD-877A-6ADB03077BF0}"/>
    <hyperlink ref="B12767" r:id="rId12759" xr:uid="{1042FA0E-803A-4D80-9B73-258C6BCB8788}"/>
    <hyperlink ref="B12768" r:id="rId12760" xr:uid="{17FBDABB-ACCA-4592-8771-A8E85F9A0FF6}"/>
    <hyperlink ref="B12769" r:id="rId12761" xr:uid="{0DFA4006-8A2D-43E6-BC08-0FF763854B56}"/>
    <hyperlink ref="B12770" r:id="rId12762" xr:uid="{DDDD2D8B-2939-4E71-9088-0C16D126EAFF}"/>
    <hyperlink ref="B12771" r:id="rId12763" xr:uid="{A718EDEB-721F-4A44-A995-86B333C81150}"/>
    <hyperlink ref="B12772" r:id="rId12764" xr:uid="{A4FA8047-264E-4818-921C-E04A7AFF5D1B}"/>
    <hyperlink ref="B12773" r:id="rId12765" xr:uid="{1CCD03DB-DC0F-4026-ABD6-CBC1DE7F7CEB}"/>
    <hyperlink ref="B12774" r:id="rId12766" xr:uid="{5FC6940C-CD22-4D7C-9A8A-B1BCBAC3E3AA}"/>
    <hyperlink ref="B12775" r:id="rId12767" xr:uid="{18F5B4EC-CBC2-4C3E-8E04-66DAB1D285DE}"/>
    <hyperlink ref="B12776" r:id="rId12768" xr:uid="{B059F5AF-D168-41AE-9BEB-FA75DC4BB084}"/>
    <hyperlink ref="B12777" r:id="rId12769" xr:uid="{3EC06B55-608D-44CA-8C7D-6369C25B3F31}"/>
    <hyperlink ref="B12778" r:id="rId12770" xr:uid="{3928C9BC-1052-4AA3-AEB5-6B83F7BA5C6C}"/>
    <hyperlink ref="B12779" r:id="rId12771" xr:uid="{CDC12AF5-CFE5-426A-BED3-7FFA3F614C82}"/>
    <hyperlink ref="B12780" r:id="rId12772" xr:uid="{4421B601-C58A-49DE-B3FA-F71282950F6E}"/>
    <hyperlink ref="B12781" r:id="rId12773" xr:uid="{759D5B95-0611-4469-87A5-1B5B8E5EDDE1}"/>
    <hyperlink ref="B12782" r:id="rId12774" xr:uid="{6E3F846F-7E33-41ED-9B5D-BDA2CBD4972C}"/>
    <hyperlink ref="B12783" r:id="rId12775" xr:uid="{3A383E9A-EF8C-40DD-91F0-E14F8A04E30D}"/>
    <hyperlink ref="B12784" r:id="rId12776" xr:uid="{36F418D3-90B0-450F-BA01-201CB76FAF2A}"/>
    <hyperlink ref="B12785" r:id="rId12777" xr:uid="{97B28A6A-1B23-4D97-89C2-33E948894AD9}"/>
    <hyperlink ref="B12786" r:id="rId12778" xr:uid="{4E65A3C9-A3DB-4114-84B2-07EBF70A43EB}"/>
    <hyperlink ref="B12787" r:id="rId12779" xr:uid="{25E4B3D0-648C-49FC-A423-F941382361C6}"/>
    <hyperlink ref="B12788" r:id="rId12780" xr:uid="{8AB31652-7E75-4186-AC29-C22583F53986}"/>
    <hyperlink ref="B12789" r:id="rId12781" xr:uid="{F05B765A-382B-45E8-B0A1-A2135DCE13F5}"/>
    <hyperlink ref="B12790" r:id="rId12782" xr:uid="{FA188A30-2889-481F-85ED-6721EFA5D272}"/>
    <hyperlink ref="B12791" r:id="rId12783" xr:uid="{4A6D782B-59EE-4270-9140-032509893321}"/>
    <hyperlink ref="B12792" r:id="rId12784" xr:uid="{A45AFB3A-7A02-47EA-8907-DFED3772667D}"/>
    <hyperlink ref="B12793" r:id="rId12785" xr:uid="{764B7D50-FF26-41F3-90E9-E22DC8CA9552}"/>
    <hyperlink ref="B12794" r:id="rId12786" xr:uid="{658BEFFC-57C1-4DCC-8C3D-47A479F10568}"/>
    <hyperlink ref="B12795" r:id="rId12787" xr:uid="{BF5AD86C-1D81-46E3-B2AF-7EF641A703AB}"/>
    <hyperlink ref="B12796" r:id="rId12788" xr:uid="{977565E9-73FF-41A7-AA5F-60279060F8AE}"/>
    <hyperlink ref="B12797" r:id="rId12789" xr:uid="{F255D4A4-B566-404D-845F-1E31180E97D3}"/>
    <hyperlink ref="B12798" r:id="rId12790" xr:uid="{76E6BDB5-B83E-4999-92FD-5BF865E7C943}"/>
    <hyperlink ref="B12799" r:id="rId12791" xr:uid="{E76C9517-9DBE-4B9C-AB13-00748DB2FF46}"/>
    <hyperlink ref="B12800" r:id="rId12792" xr:uid="{0A416C6B-7A9E-4136-BB98-7BE21C39D7D7}"/>
    <hyperlink ref="B12801" r:id="rId12793" xr:uid="{01BDA14A-41B4-449B-A986-F4AACA7F5DA0}"/>
    <hyperlink ref="B12802" r:id="rId12794" xr:uid="{8C603ABF-BF1D-415B-B164-A88F37DC16BA}"/>
    <hyperlink ref="B12803" r:id="rId12795" xr:uid="{31907917-2F77-45B0-A36E-68F913D1A305}"/>
    <hyperlink ref="B12804" r:id="rId12796" xr:uid="{30241F80-8E9C-43DA-83ED-BF1DCD74452C}"/>
    <hyperlink ref="B12805" r:id="rId12797" xr:uid="{9909665A-6262-4064-833D-9BB09A5C8204}"/>
    <hyperlink ref="B12806" r:id="rId12798" xr:uid="{886B35A7-28A9-4C36-9F5D-362F95C56D6A}"/>
    <hyperlink ref="B12807" r:id="rId12799" xr:uid="{7AB6BA82-7EED-499D-94E3-D8E5EA976B63}"/>
    <hyperlink ref="B12808" r:id="rId12800" xr:uid="{EFD6B182-5CA0-491B-AAB7-C89105A01D9D}"/>
    <hyperlink ref="B12809" r:id="rId12801" xr:uid="{0D5AD0F3-748E-49F5-8C48-626AE629476A}"/>
    <hyperlink ref="B12810" r:id="rId12802" xr:uid="{5C0425A0-C90F-45B7-87EC-F13503CA5B19}"/>
    <hyperlink ref="B12811" r:id="rId12803" xr:uid="{9407AFF7-ABF9-4BE2-ADF2-1F6804DD0718}"/>
    <hyperlink ref="B12812" r:id="rId12804" xr:uid="{07387145-3A33-4BD0-8646-F47C8E9317C3}"/>
    <hyperlink ref="B12813" r:id="rId12805" xr:uid="{74E1BA33-C835-4DFD-86C2-587B44838BA3}"/>
    <hyperlink ref="B12814" r:id="rId12806" xr:uid="{E372DD9A-7536-40AF-8B41-92DBBD411267}"/>
    <hyperlink ref="B12815" r:id="rId12807" xr:uid="{179D6912-9CFE-4A76-A513-CAED5F88FF18}"/>
    <hyperlink ref="B12816" r:id="rId12808" xr:uid="{A5D36D7E-E08A-405B-8A90-69199F10C50E}"/>
    <hyperlink ref="B12817" r:id="rId12809" xr:uid="{CA123473-F8D7-4BE8-BA73-6BB1ED190752}"/>
    <hyperlink ref="B12818" r:id="rId12810" xr:uid="{1D1EF82D-0A13-4908-8F65-3D138935CAF1}"/>
    <hyperlink ref="B12819" r:id="rId12811" xr:uid="{7AA7193C-1926-426C-99AB-0180A21150EC}"/>
    <hyperlink ref="B12820" r:id="rId12812" xr:uid="{30055406-C808-4675-8CDE-7BFE767F1C3F}"/>
    <hyperlink ref="B12821" r:id="rId12813" xr:uid="{10F1EA19-26E5-475B-B36E-B4492B9A9CE8}"/>
    <hyperlink ref="B12822" r:id="rId12814" xr:uid="{5A41B7CD-6236-461C-BEAD-A61D03392D34}"/>
    <hyperlink ref="B12823" r:id="rId12815" xr:uid="{518AC5D8-9B7D-4C04-A5EB-E819BB9A2D1E}"/>
    <hyperlink ref="B12824" r:id="rId12816" xr:uid="{D0164F30-ADF4-4F99-8252-4DB51E38D774}"/>
    <hyperlink ref="B12825" r:id="rId12817" xr:uid="{ECB79B47-6D40-4864-90E4-B848D7621F97}"/>
    <hyperlink ref="B12826" r:id="rId12818" xr:uid="{6D0FADF4-0194-41CE-BE72-18403C85EEB0}"/>
    <hyperlink ref="B12827" r:id="rId12819" xr:uid="{0A141664-26B3-45C4-BA3C-C12C15C2E0BA}"/>
    <hyperlink ref="B12828" r:id="rId12820" xr:uid="{BCEB4283-AA66-4A18-92C0-2517E08E4032}"/>
    <hyperlink ref="B12829" r:id="rId12821" xr:uid="{C59D57F0-B91B-447B-9706-F9440FD1ABA8}"/>
    <hyperlink ref="B12830" r:id="rId12822" xr:uid="{C248FEC5-FC6C-4C83-A179-4BB7539C4057}"/>
    <hyperlink ref="B12831" r:id="rId12823" xr:uid="{12753D58-5A3C-40E0-B962-2C8556F1FC0C}"/>
    <hyperlink ref="B12832" r:id="rId12824" xr:uid="{C813F147-5902-42DF-87EF-902137B9E6FB}"/>
    <hyperlink ref="B12833" r:id="rId12825" xr:uid="{5CD8829D-1C23-45F3-9236-BF0605F29E55}"/>
    <hyperlink ref="B12834" r:id="rId12826" xr:uid="{8946FA48-F6DB-42E7-A34D-176BE83FD771}"/>
    <hyperlink ref="B12835" r:id="rId12827" xr:uid="{592F00C6-8232-42F2-9661-BF078663E15E}"/>
    <hyperlink ref="B12836" r:id="rId12828" xr:uid="{884B1711-C762-4460-9BAF-CDC063238FD2}"/>
    <hyperlink ref="B12837" r:id="rId12829" xr:uid="{61814CBB-A07A-435F-8055-D3A45E2FC59D}"/>
    <hyperlink ref="B12838" r:id="rId12830" xr:uid="{8B49FC0F-805D-421D-9401-117BA767CA53}"/>
    <hyperlink ref="B12839" r:id="rId12831" xr:uid="{2B97E94D-B183-4E59-B0C8-E1F3A855F048}"/>
    <hyperlink ref="B12840" r:id="rId12832" xr:uid="{324C935F-C094-401D-A684-1F155B7BC424}"/>
    <hyperlink ref="B12841" r:id="rId12833" xr:uid="{74E58204-B55A-4B8B-B762-E4DE6D016383}"/>
    <hyperlink ref="B12842" r:id="rId12834" xr:uid="{DEE4A639-0147-44E8-A8C3-075AEA7AF046}"/>
    <hyperlink ref="B12843" r:id="rId12835" xr:uid="{F36680C0-2602-4F64-8535-32DF68CC5CC7}"/>
    <hyperlink ref="B12844" r:id="rId12836" xr:uid="{B72C1181-0A59-465F-B5CF-89DE0CDB9E50}"/>
    <hyperlink ref="B12845" r:id="rId12837" xr:uid="{EC171C36-FCC5-44AA-8C9E-3A375093CAB2}"/>
    <hyperlink ref="B12846" r:id="rId12838" xr:uid="{D39ADE9A-30E4-40A8-8532-CB5169E9A89D}"/>
    <hyperlink ref="B12847" r:id="rId12839" xr:uid="{D21C06DB-5986-42C1-8F48-7F770910F5F6}"/>
    <hyperlink ref="B12848" r:id="rId12840" xr:uid="{738991E9-A3A2-4B7B-ABBA-10C468C31C56}"/>
    <hyperlink ref="B12849" r:id="rId12841" xr:uid="{A09C5BB2-AD75-4D79-8073-E52852133B46}"/>
    <hyperlink ref="B12850" r:id="rId12842" xr:uid="{910E0A63-30BA-488E-B156-FD75FC18377D}"/>
    <hyperlink ref="B12851" r:id="rId12843" xr:uid="{D3AF7E82-96DF-4AA6-8284-9643C84EF0F9}"/>
    <hyperlink ref="B12852" r:id="rId12844" xr:uid="{D0E1D859-3B0F-4EF8-969C-B9B6C6BD8A97}"/>
    <hyperlink ref="B12853" r:id="rId12845" xr:uid="{3EA632FD-B37E-4995-ACD1-818868F81EF7}"/>
    <hyperlink ref="B12854" r:id="rId12846" xr:uid="{43B3307C-1F72-4F89-AD98-294B0BDE41F1}"/>
    <hyperlink ref="B12855" r:id="rId12847" xr:uid="{558610E4-A3A9-400F-96D7-49A9748302FF}"/>
    <hyperlink ref="B12856" r:id="rId12848" xr:uid="{E0A2BB48-485C-4CB5-9CC7-0C44D75BB52C}"/>
    <hyperlink ref="B12857" r:id="rId12849" xr:uid="{4573AD27-1FC6-493F-8ECE-C22506EABCBD}"/>
    <hyperlink ref="B12858" r:id="rId12850" xr:uid="{8F91FC22-5B9A-4B8F-9E07-C21E7C804CDA}"/>
    <hyperlink ref="B12859" r:id="rId12851" xr:uid="{19956630-0320-4BAF-BFF7-80A8D24B46E5}"/>
    <hyperlink ref="B12860" r:id="rId12852" xr:uid="{CFFA5D34-FB8A-498C-B741-A2D5AE5431AF}"/>
    <hyperlink ref="B12861" r:id="rId12853" xr:uid="{08F6F5A6-ECB0-464D-AD29-933F25697704}"/>
    <hyperlink ref="B12862" r:id="rId12854" xr:uid="{7DD7E19D-7C02-4825-B77D-129831727F0F}"/>
    <hyperlink ref="B12863" r:id="rId12855" xr:uid="{8264CE81-FE24-4019-8438-32EC3B8BB0DD}"/>
    <hyperlink ref="B12864" r:id="rId12856" xr:uid="{0A0D1BF8-160A-41E9-973D-8D519130407A}"/>
    <hyperlink ref="B12865" r:id="rId12857" xr:uid="{329068DE-DC71-42A3-9817-BD31A56D4160}"/>
    <hyperlink ref="B12866" r:id="rId12858" xr:uid="{66937EF4-A515-4CDC-AF72-A09999AB8A83}"/>
    <hyperlink ref="B12867" r:id="rId12859" xr:uid="{6112979E-F0C9-4439-A8C9-F6154AF533E8}"/>
    <hyperlink ref="B12868" r:id="rId12860" xr:uid="{A51E3E87-88FC-4307-A0C4-D5C3F9ED1595}"/>
    <hyperlink ref="B12869" r:id="rId12861" xr:uid="{CF72EFA5-ACBD-4C29-9081-3879D577CD14}"/>
    <hyperlink ref="B12870" r:id="rId12862" xr:uid="{CCDF972B-DBBD-4F02-98A3-F8F37A4FDD7B}"/>
    <hyperlink ref="B12871" r:id="rId12863" xr:uid="{37F2522D-1EB1-4267-8600-675A5CAEF993}"/>
    <hyperlink ref="B12872" r:id="rId12864" xr:uid="{0E27D03D-AE34-4D29-954A-AB21652A9DF0}"/>
    <hyperlink ref="B12873" r:id="rId12865" xr:uid="{ACD6BFCF-45F1-42CB-8C51-E3A677FB8D5D}"/>
    <hyperlink ref="B12874" r:id="rId12866" xr:uid="{FC5A0973-BBC7-4316-A531-40FC4D8DD116}"/>
    <hyperlink ref="B12875" r:id="rId12867" xr:uid="{C16D4458-942D-4CD4-8C46-9DEDAC8F0C8B}"/>
    <hyperlink ref="B12876" r:id="rId12868" xr:uid="{F65C25C2-CBED-4FE7-BD58-EF4F4F5E8016}"/>
    <hyperlink ref="B12877" r:id="rId12869" xr:uid="{09C6015D-2669-4A3A-8B2E-4AE3E4D89A14}"/>
    <hyperlink ref="B12878" r:id="rId12870" xr:uid="{FD479243-B112-4F37-A3A4-2EDAC2BBAAEC}"/>
    <hyperlink ref="B12879" r:id="rId12871" xr:uid="{B46E2273-3A7D-4CFF-BDC9-6F2CB171354D}"/>
    <hyperlink ref="B12880" r:id="rId12872" xr:uid="{D7BE0973-A2DA-474D-957E-76EA02C9DA09}"/>
    <hyperlink ref="B12881" r:id="rId12873" xr:uid="{C8E4C7EF-6CB2-4A5D-836F-EBE826703CB9}"/>
    <hyperlink ref="B12882" r:id="rId12874" xr:uid="{CAFCB464-FCA7-4CFD-AD72-BB251BCFD92B}"/>
    <hyperlink ref="B12883" r:id="rId12875" xr:uid="{A381C185-A762-45C9-8A37-407BE2E1931F}"/>
    <hyperlink ref="B12884" r:id="rId12876" xr:uid="{A0C03868-4F20-4DBB-9AA8-D5DF56FBF48D}"/>
    <hyperlink ref="B12885" r:id="rId12877" xr:uid="{A820415D-0425-4260-A0EC-0F1D032E75EE}"/>
    <hyperlink ref="B12886" r:id="rId12878" xr:uid="{C8ED8D5F-F556-4815-B355-FBE7AF57E8C3}"/>
    <hyperlink ref="B12887" r:id="rId12879" xr:uid="{B6F644C4-62B3-4D51-8758-03E1DAC2640C}"/>
    <hyperlink ref="B12888" r:id="rId12880" xr:uid="{EE61907C-5A2F-4381-86D3-AC0EFC537580}"/>
    <hyperlink ref="B12889" r:id="rId12881" xr:uid="{F3FDF64A-F32F-4317-8530-910F2365F8A2}"/>
    <hyperlink ref="B12890" r:id="rId12882" xr:uid="{524A69AC-1226-46F7-8650-53BC3052A91E}"/>
    <hyperlink ref="B12891" r:id="rId12883" xr:uid="{B899F0D3-F0BE-45CC-ACD1-388FA054AA85}"/>
    <hyperlink ref="B12892" r:id="rId12884" xr:uid="{5C9A32D5-DC68-47E7-BE0B-E51D2E2FD0C7}"/>
    <hyperlink ref="B12893" r:id="rId12885" xr:uid="{450E2AD4-394C-4865-BC9C-06D1C4226320}"/>
    <hyperlink ref="B12894" r:id="rId12886" xr:uid="{758BDA88-1160-4629-9081-A9BBF85A1DF8}"/>
    <hyperlink ref="B12895" r:id="rId12887" xr:uid="{145FE970-0EF6-475D-A128-8CE97FBCA6C2}"/>
    <hyperlink ref="B12896" r:id="rId12888" xr:uid="{917F53FB-0E52-44AC-BB48-A50DBA4BE564}"/>
    <hyperlink ref="B12897" r:id="rId12889" xr:uid="{96A93142-3CF3-4619-A7CC-32F6CF63B4F1}"/>
    <hyperlink ref="B12898" r:id="rId12890" xr:uid="{B926F294-16F5-4690-B279-AC475DAE0849}"/>
    <hyperlink ref="B12899" r:id="rId12891" xr:uid="{0EA92809-B766-4387-9514-FD9A85AE3A99}"/>
    <hyperlink ref="B12900" r:id="rId12892" xr:uid="{BA1477DF-133D-4532-9AE7-B5B84DD91B05}"/>
    <hyperlink ref="B12901" r:id="rId12893" xr:uid="{4D095DEF-5590-4FEE-9EA9-F9125D18C5FC}"/>
    <hyperlink ref="B12902" r:id="rId12894" xr:uid="{2FA7333F-6D84-4710-97A0-2DEF7D5F2A81}"/>
    <hyperlink ref="B12903" r:id="rId12895" xr:uid="{94AEC438-5461-42ED-B15F-D272524906A4}"/>
    <hyperlink ref="B12904" r:id="rId12896" xr:uid="{EDE40E6C-8B68-495B-8508-75B5ECDE9D49}"/>
    <hyperlink ref="B12905" r:id="rId12897" xr:uid="{7B8400F0-FAC2-4B6D-92BF-696528D94E4C}"/>
    <hyperlink ref="B12906" r:id="rId12898" xr:uid="{30FBC0CD-0701-4F37-8354-D8186DD437C2}"/>
    <hyperlink ref="B12907" r:id="rId12899" xr:uid="{F28C4300-4CD7-4599-B15C-048C90EA8777}"/>
    <hyperlink ref="B12908" r:id="rId12900" xr:uid="{2AF78A2B-B6E0-462A-BA3A-E4DA369149C2}"/>
    <hyperlink ref="B12909" r:id="rId12901" xr:uid="{D1E6DE4D-7DD9-4EC9-B908-A4F3A5DAB303}"/>
    <hyperlink ref="B12910" r:id="rId12902" xr:uid="{22B1CD72-A63A-4C45-A254-46C9DA481944}"/>
    <hyperlink ref="B12911" r:id="rId12903" xr:uid="{405DEECB-2A34-442F-90AC-564584F9CCDD}"/>
    <hyperlink ref="B12912" r:id="rId12904" xr:uid="{D0A11710-991F-48EB-BE46-216E0D16C1C2}"/>
    <hyperlink ref="B12913" r:id="rId12905" xr:uid="{367CFE6A-36AD-419A-AC94-FC9E48C51003}"/>
    <hyperlink ref="B12914" r:id="rId12906" xr:uid="{E6DAA892-1283-4D2A-8826-42E2A28FFFEE}"/>
    <hyperlink ref="B12915" r:id="rId12907" xr:uid="{5E469057-9D7D-4CB4-B47A-4F72C01382D9}"/>
    <hyperlink ref="B12916" r:id="rId12908" xr:uid="{1371F5DB-F735-4DD6-85F6-B30D4DCF9B4C}"/>
    <hyperlink ref="B12917" r:id="rId12909" xr:uid="{7DF489B8-38E4-4AEC-9EB9-7DADBC7DCA03}"/>
    <hyperlink ref="B12918" r:id="rId12910" xr:uid="{2CDCB42C-A613-4886-9877-5F86A19A422A}"/>
    <hyperlink ref="B12919" r:id="rId12911" xr:uid="{5C1284CD-152C-4AC5-8E0A-6F2521279144}"/>
    <hyperlink ref="B12920" r:id="rId12912" xr:uid="{AC59C8C7-1874-4626-9092-B10366C3D496}"/>
    <hyperlink ref="B12921" r:id="rId12913" xr:uid="{00C3A850-36D1-43F7-A6B8-15CE84F0AF47}"/>
    <hyperlink ref="B12922" r:id="rId12914" xr:uid="{5B2C7F35-CCFA-45BD-A522-BBDDF139DEE0}"/>
    <hyperlink ref="B12923" r:id="rId12915" xr:uid="{CB99BF95-1E0C-4BD5-9F30-8606437B5807}"/>
    <hyperlink ref="B12924" r:id="rId12916" xr:uid="{AFE3B3B6-B192-47A5-8FEC-2433DCC00852}"/>
    <hyperlink ref="B12925" r:id="rId12917" xr:uid="{D2E3DB8B-CC0D-48E2-A36B-A03596C797B3}"/>
    <hyperlink ref="B12926" r:id="rId12918" xr:uid="{FCC3C144-6F1A-4B10-8823-C9E85268BF7A}"/>
    <hyperlink ref="B12927" r:id="rId12919" xr:uid="{BACAC00D-6A30-407F-8FE4-9925C6514C9F}"/>
    <hyperlink ref="B12928" r:id="rId12920" xr:uid="{ABB5572E-DFB7-45C8-8751-1BFF8E297140}"/>
    <hyperlink ref="B12929" r:id="rId12921" xr:uid="{FBCC082B-07E6-403A-B985-1B57D3091663}"/>
    <hyperlink ref="B12930" r:id="rId12922" xr:uid="{664402A5-9347-4EA4-BA70-2685AFEFBFC9}"/>
    <hyperlink ref="B12931" r:id="rId12923" xr:uid="{6B3D8497-C3C1-438F-98F8-542CBF329A78}"/>
    <hyperlink ref="B12932" r:id="rId12924" xr:uid="{787F20C4-35E7-49A0-B63F-8353688D2174}"/>
    <hyperlink ref="B12933" r:id="rId12925" xr:uid="{F42C69D2-C312-453D-871E-30AAA37F8DB7}"/>
    <hyperlink ref="B12934" r:id="rId12926" xr:uid="{49314AF4-A318-4DEF-A938-9140C14CD76F}"/>
    <hyperlink ref="B12935" r:id="rId12927" xr:uid="{CC1BED6E-50CF-46F1-97B7-B5EA27C3BE42}"/>
    <hyperlink ref="B12936" r:id="rId12928" xr:uid="{19F5FB2F-64B0-414B-B09C-ED7B0FFABBEB}"/>
    <hyperlink ref="B12937" r:id="rId12929" xr:uid="{596BB8DA-F13C-4F66-9B02-F025799CA05C}"/>
    <hyperlink ref="B12938" r:id="rId12930" xr:uid="{4814DA4F-CF72-4E7A-B9A1-16A2514A0CB7}"/>
    <hyperlink ref="B12939" r:id="rId12931" xr:uid="{78D7AA84-8114-4A04-A3C3-33A1C921E954}"/>
    <hyperlink ref="B12940" r:id="rId12932" xr:uid="{9071675F-B248-4F6C-BC57-26B833D4BD89}"/>
    <hyperlink ref="B12941" r:id="rId12933" xr:uid="{917F5CAF-B320-4FCE-9BF2-8B915E4611DF}"/>
    <hyperlink ref="B12942" r:id="rId12934" xr:uid="{E98BBCA2-B9BD-4B2B-BF00-9A888423CAC7}"/>
    <hyperlink ref="B12943" r:id="rId12935" xr:uid="{E00E7ECE-EEC3-4014-885C-67EAB8554519}"/>
    <hyperlink ref="B12944" r:id="rId12936" xr:uid="{C2A10DDC-4C78-48B2-B260-8DC5C9060B95}"/>
    <hyperlink ref="B12945" r:id="rId12937" xr:uid="{5E54A27E-91BD-4742-9E76-389B012682BC}"/>
    <hyperlink ref="B12946" r:id="rId12938" xr:uid="{EE2DEA82-0E59-48FB-95A7-BC774BE6A768}"/>
    <hyperlink ref="B12947" r:id="rId12939" xr:uid="{2D8A5A55-B1D9-42A3-A286-EE7C96A4D8D9}"/>
    <hyperlink ref="B12948" r:id="rId12940" xr:uid="{B2A09799-D4E2-4406-B193-C29E240BC4DF}"/>
    <hyperlink ref="B12949" r:id="rId12941" xr:uid="{42D9FC9A-FB72-45F9-B2E2-56FDB661A1C8}"/>
    <hyperlink ref="B12950" r:id="rId12942" xr:uid="{328F66CE-4B3C-46CC-A905-E35C65E63256}"/>
    <hyperlink ref="B12951" r:id="rId12943" xr:uid="{896FA1BC-1DA0-4C93-B45F-038E853307A6}"/>
    <hyperlink ref="B12952" r:id="rId12944" xr:uid="{A95EA429-3C79-4984-9431-8F3A72ADB8A0}"/>
    <hyperlink ref="B12953" r:id="rId12945" xr:uid="{6230A22A-D8AF-479C-8DD2-C0E0E4CE6522}"/>
    <hyperlink ref="B12954" r:id="rId12946" xr:uid="{D0D63F20-34C8-43DC-B0DF-F5A409B5EC9B}"/>
    <hyperlink ref="B12955" r:id="rId12947" xr:uid="{8ED96A8A-5CCF-4BDC-B203-18E0DB7DD9D2}"/>
    <hyperlink ref="B12956" r:id="rId12948" xr:uid="{37AC70B2-8C6E-41FE-80B3-B8F78942CA71}"/>
    <hyperlink ref="B12957" r:id="rId12949" xr:uid="{B3FF93F9-47AD-416F-A421-7CBC4064E733}"/>
    <hyperlink ref="B12958" r:id="rId12950" xr:uid="{5CB2850F-D5EB-42C9-AAF4-9D05733707F1}"/>
    <hyperlink ref="B12959" r:id="rId12951" xr:uid="{FB3143C3-DDD4-413E-8133-4C0C5E870F05}"/>
    <hyperlink ref="B12960" r:id="rId12952" xr:uid="{19A789C0-1E44-4CC9-8374-99F6C2D63796}"/>
    <hyperlink ref="B12961" r:id="rId12953" xr:uid="{9BDBB5A4-E4BA-4047-8416-323FC24DB1AD}"/>
    <hyperlink ref="B12962" r:id="rId12954" xr:uid="{D50089B6-9AA4-4B8C-911C-5018D7AB42AF}"/>
    <hyperlink ref="B12963" r:id="rId12955" xr:uid="{61544D45-CA5B-48DF-86B0-464B0591B701}"/>
    <hyperlink ref="B12964" r:id="rId12956" xr:uid="{36385928-D95C-4E41-A7B2-32E2F71E273A}"/>
    <hyperlink ref="B12965" r:id="rId12957" xr:uid="{B465DC71-0E99-4F57-B56D-496E8336D324}"/>
    <hyperlink ref="B12966" r:id="rId12958" xr:uid="{A2DC8F2C-4059-4EE5-A0D7-A2DB9ABFEA55}"/>
    <hyperlink ref="B12967" r:id="rId12959" xr:uid="{4C283EB2-2A76-4999-A509-5DA0283F61B8}"/>
    <hyperlink ref="B12968" r:id="rId12960" xr:uid="{FB991001-A9B9-484D-91E5-F72C7F27F967}"/>
    <hyperlink ref="B12969" r:id="rId12961" xr:uid="{B7C25774-42D2-40B4-8776-68061A2E3FE1}"/>
    <hyperlink ref="B12970" r:id="rId12962" xr:uid="{CB8E459F-2EF6-4714-98E1-AE9ACF18F300}"/>
    <hyperlink ref="B12971" r:id="rId12963" xr:uid="{2983B0AE-CB54-4E54-BE9F-6D678DF7B0E8}"/>
    <hyperlink ref="B12972" r:id="rId12964" xr:uid="{20DEB8FB-6FF9-410E-A0FC-83D6423C71D2}"/>
    <hyperlink ref="B12973" r:id="rId12965" xr:uid="{B9D50709-4467-41F6-A673-F5D4739B204E}"/>
    <hyperlink ref="B12974" r:id="rId12966" xr:uid="{202E9F98-646B-4396-B1AD-81FF990CC365}"/>
    <hyperlink ref="B12975" r:id="rId12967" xr:uid="{2A465A26-312D-48A8-8DE1-C80474640D0D}"/>
    <hyperlink ref="B12976" r:id="rId12968" xr:uid="{3F0A59EF-B033-43B2-B90E-F89E2566902F}"/>
    <hyperlink ref="B12977" r:id="rId12969" xr:uid="{BFBC88A1-DE0F-40FF-B759-0A8A7EF37F97}"/>
    <hyperlink ref="B12978" r:id="rId12970" xr:uid="{7D564243-F641-442F-9087-4C0BA953F5A7}"/>
    <hyperlink ref="B12979" r:id="rId12971" xr:uid="{20E55BD6-EB25-4DA1-A79D-989D8A5613A8}"/>
    <hyperlink ref="B12980" r:id="rId12972" xr:uid="{A37CB48F-4A4A-4849-9FCD-05A09A462565}"/>
    <hyperlink ref="B12981" r:id="rId12973" xr:uid="{C293F565-980A-472C-B8C7-519DA940A57E}"/>
    <hyperlink ref="B12982" r:id="rId12974" xr:uid="{B1BFF616-6B1F-4BF5-B89A-878999727083}"/>
    <hyperlink ref="B12983" r:id="rId12975" xr:uid="{60C9BBE6-EA46-4B1C-8016-D5589255CA21}"/>
    <hyperlink ref="B12984" r:id="rId12976" xr:uid="{48F3098E-F318-44C0-A2EC-C888D24CB454}"/>
    <hyperlink ref="B12985" r:id="rId12977" xr:uid="{812173FF-EFB4-4079-9193-C1CD0BF4712E}"/>
    <hyperlink ref="B12986" r:id="rId12978" xr:uid="{EBF33DA2-FF9A-4621-9424-C953F2A76369}"/>
    <hyperlink ref="B12987" r:id="rId12979" xr:uid="{10A7ABF3-AAEC-4D9A-9D56-8E0BEE3A7FC7}"/>
    <hyperlink ref="B12988" r:id="rId12980" xr:uid="{B45E8087-3C7F-4F31-8F84-FEDE9FDF901D}"/>
    <hyperlink ref="B12989" r:id="rId12981" xr:uid="{066A2F6E-3A7E-46E9-9890-6FA7D7D920C1}"/>
    <hyperlink ref="B12990" r:id="rId12982" xr:uid="{7B952913-5B4F-450B-BF9C-04C60FA647D5}"/>
    <hyperlink ref="B12991" r:id="rId12983" xr:uid="{A483E842-94B1-405E-9F6F-29B8805AE0B9}"/>
    <hyperlink ref="B12992" r:id="rId12984" xr:uid="{085C3013-D527-4795-925E-960FA02A57CC}"/>
    <hyperlink ref="B12993" r:id="rId12985" xr:uid="{D2ED1967-568E-4376-8D36-610011C8290E}"/>
    <hyperlink ref="B12994" r:id="rId12986" xr:uid="{06639D5D-2AAE-488A-8414-CCADC389A5C5}"/>
    <hyperlink ref="B12995" r:id="rId12987" xr:uid="{371C143D-C9F7-4483-A6A6-9C9E7F605680}"/>
    <hyperlink ref="B12996" r:id="rId12988" xr:uid="{7BEAEA07-A1B7-4B21-A2B2-C06DFA838C66}"/>
    <hyperlink ref="B12997" r:id="rId12989" xr:uid="{9C96F998-1C83-4AE5-B632-898CCF5F3801}"/>
    <hyperlink ref="B12998" r:id="rId12990" xr:uid="{2225D565-9290-4B33-A4B1-F0D859444AF9}"/>
    <hyperlink ref="B12999" r:id="rId12991" xr:uid="{798333C1-3BA6-4C0B-ADCC-DB3656726E5F}"/>
    <hyperlink ref="B13000" r:id="rId12992" xr:uid="{0E731CCD-A50A-4725-BFA7-E6B541203306}"/>
    <hyperlink ref="B13001" r:id="rId12993" xr:uid="{750E9CA1-F346-4C67-B024-B4B4CE34297B}"/>
    <hyperlink ref="B13002" r:id="rId12994" xr:uid="{D554BC8F-AE49-4A89-9C22-DC11F2C95751}"/>
    <hyperlink ref="B13003" r:id="rId12995" xr:uid="{2EC0AB32-20C9-4A9E-A353-F12FED8B2AAC}"/>
    <hyperlink ref="B13004" r:id="rId12996" xr:uid="{4A914059-8ECA-4A51-9B30-269D609DB972}"/>
    <hyperlink ref="B13005" r:id="rId12997" xr:uid="{EA982CDF-30A3-4CF7-845A-C8AB660BD512}"/>
    <hyperlink ref="B13006" r:id="rId12998" xr:uid="{4570B4DA-D2E4-4C14-ACFF-59AC360CD527}"/>
    <hyperlink ref="B13007" r:id="rId12999" xr:uid="{7BD4D6CF-8C47-4A03-B160-673865C4761C}"/>
    <hyperlink ref="B13008" r:id="rId13000" xr:uid="{E2E993E6-1C8D-4047-8554-BB19B2D554B8}"/>
    <hyperlink ref="B13009" r:id="rId13001" xr:uid="{BE2D99D7-89DB-495C-AB5C-DB687B66144B}"/>
    <hyperlink ref="B13010" r:id="rId13002" xr:uid="{F5A3BC17-0897-45F0-A7C6-D5F1CD6949C1}"/>
    <hyperlink ref="B13011" r:id="rId13003" xr:uid="{728D7A72-81B1-4294-AA49-321148134E23}"/>
    <hyperlink ref="B13012" r:id="rId13004" xr:uid="{ED420AB8-A83D-4741-BE69-4ABBA772ACFB}"/>
    <hyperlink ref="B13013" r:id="rId13005" xr:uid="{880F84E1-75DD-4984-A9E9-63469F77481B}"/>
    <hyperlink ref="B13014" r:id="rId13006" xr:uid="{4BF62911-A543-4029-9B18-C3EEA65B0F5C}"/>
    <hyperlink ref="B13015" r:id="rId13007" xr:uid="{83A1F10B-135D-403C-86E4-EC3B1E612D26}"/>
    <hyperlink ref="B13016" r:id="rId13008" xr:uid="{1F7DFF85-3EDC-43AF-B8A5-0A9CC66D5D16}"/>
    <hyperlink ref="B13017" r:id="rId13009" xr:uid="{F79774B7-CF88-4AAC-8BF0-A7483D195A97}"/>
    <hyperlink ref="B13018" r:id="rId13010" xr:uid="{AAACD350-E0C2-4AF5-A8FD-158359EF0141}"/>
    <hyperlink ref="B13019" r:id="rId13011" xr:uid="{5DC41CF6-22A8-4981-AE58-BD82DB8FB71A}"/>
    <hyperlink ref="B13020" r:id="rId13012" xr:uid="{B2797E6D-05E9-4313-8F68-29B27C8D7D3A}"/>
    <hyperlink ref="B13021" r:id="rId13013" xr:uid="{BDEAC682-A3A0-4A39-838C-D558ED1DCC6E}"/>
    <hyperlink ref="B13022" r:id="rId13014" xr:uid="{DB53EE15-FFB5-4EC1-955D-9AA2C71796A3}"/>
    <hyperlink ref="B13023" r:id="rId13015" xr:uid="{337C00B1-25C8-4D75-987D-352C2AA1E4D0}"/>
    <hyperlink ref="B13024" r:id="rId13016" xr:uid="{BBFC33F3-9B25-44F8-B70A-8E10D64AF9A8}"/>
    <hyperlink ref="B13025" r:id="rId13017" xr:uid="{F9AA207B-5A78-49DB-88A8-A382BD231F91}"/>
    <hyperlink ref="B13026" r:id="rId13018" xr:uid="{D01E27AA-BF89-4871-A59A-C77A1A5F0DCD}"/>
    <hyperlink ref="B13027" r:id="rId13019" xr:uid="{7BD1B197-090E-4F83-9502-B59379B72851}"/>
    <hyperlink ref="B13028" r:id="rId13020" xr:uid="{BCCA6774-565B-445B-8648-EFA3305AA3C4}"/>
    <hyperlink ref="B13029" r:id="rId13021" xr:uid="{F7E73C85-69E0-4857-94A4-8021F834D510}"/>
    <hyperlink ref="B13030" r:id="rId13022" xr:uid="{9C056BA7-F0DA-405A-B920-C364E8B2365B}"/>
    <hyperlink ref="B13031" r:id="rId13023" xr:uid="{47386095-066F-48ED-B2B5-07F1003EAADF}"/>
    <hyperlink ref="B13032" r:id="rId13024" xr:uid="{A1035A15-3B24-45BB-8B3A-1B129FEA9125}"/>
    <hyperlink ref="B13033" r:id="rId13025" xr:uid="{2A43C341-500B-4EA7-8D08-4A78FD85A0CC}"/>
    <hyperlink ref="B13034" r:id="rId13026" xr:uid="{2524FA81-7CCD-452F-9B8E-002C793A16DD}"/>
    <hyperlink ref="B13035" r:id="rId13027" xr:uid="{CE69F41E-23F5-496E-8A2D-9BCFF64E0FF9}"/>
    <hyperlink ref="B13036" r:id="rId13028" xr:uid="{1A2C9623-D787-4009-ABD6-E96729BAF1C0}"/>
    <hyperlink ref="B13037" r:id="rId13029" xr:uid="{3CA9F892-55A7-4EB8-8081-B426879C9F58}"/>
    <hyperlink ref="B13038" r:id="rId13030" xr:uid="{A93D3BED-2A12-48C4-93ED-816DB75266E4}"/>
    <hyperlink ref="B13039" r:id="rId13031" xr:uid="{F9F610EB-AB4B-4DBE-B197-81185E5B903F}"/>
    <hyperlink ref="B13040" r:id="rId13032" xr:uid="{5D5D052A-47E9-40E0-A112-B75BC458DF0D}"/>
    <hyperlink ref="B13041" r:id="rId13033" xr:uid="{150F6996-5A59-4B7E-B948-4FAB939AF633}"/>
    <hyperlink ref="B13042" r:id="rId13034" xr:uid="{062C1D51-F7F0-43F8-8243-F1A2F7F1F2BC}"/>
    <hyperlink ref="B13043" r:id="rId13035" xr:uid="{E8035A5C-38ED-45A0-ACB8-61FB7DDD0C7C}"/>
    <hyperlink ref="B13044" r:id="rId13036" xr:uid="{94381B99-9F85-4449-A295-8B280331F7DD}"/>
    <hyperlink ref="B13045" r:id="rId13037" xr:uid="{5487B1A8-4B83-4214-BA42-9EA8F726FFDC}"/>
    <hyperlink ref="B13046" r:id="rId13038" xr:uid="{42B569C6-33BC-4475-A6F4-BE86BE57D441}"/>
    <hyperlink ref="B13047" r:id="rId13039" xr:uid="{26BAB1EC-BD2D-4556-8E99-D423E3BFEC03}"/>
    <hyperlink ref="B13048" r:id="rId13040" xr:uid="{06C7E395-0387-4717-8314-89A1B8FAE5B3}"/>
    <hyperlink ref="B13049" r:id="rId13041" xr:uid="{041F8F19-A560-452E-9411-71567C770ABF}"/>
    <hyperlink ref="B13050" r:id="rId13042" xr:uid="{58D3147A-1504-4E66-9B24-624EA6012E64}"/>
    <hyperlink ref="B13051" r:id="rId13043" xr:uid="{D643F8D1-6699-4268-8522-911DB20089E6}"/>
    <hyperlink ref="B13052" r:id="rId13044" xr:uid="{274BF44C-3A5E-43D6-B4DB-C98A1453F3B3}"/>
    <hyperlink ref="B13053" r:id="rId13045" xr:uid="{2B368061-5CA5-432D-B3DC-484986694D4A}"/>
    <hyperlink ref="B13054" r:id="rId13046" xr:uid="{BE242D3D-4E20-4391-BF32-CD0FB4D12276}"/>
    <hyperlink ref="B13055" r:id="rId13047" xr:uid="{79280B2B-35EB-4D41-84F7-FA25B982145D}"/>
    <hyperlink ref="B13056" r:id="rId13048" xr:uid="{51459028-5FF1-42F8-9AA7-32EA0E2EF150}"/>
    <hyperlink ref="B13057" r:id="rId13049" xr:uid="{5C9F518A-1473-4E12-A0AF-DFAC8FF78BFD}"/>
    <hyperlink ref="B13058" r:id="rId13050" xr:uid="{A2FBBA41-C009-4047-BD2E-A6F882DE0822}"/>
    <hyperlink ref="B13059" r:id="rId13051" xr:uid="{B70BD5D1-C1D5-48DF-B73D-65F6452F4EC1}"/>
    <hyperlink ref="B13060" r:id="rId13052" xr:uid="{27138C9A-5A04-4DB8-BAD2-69D58DA785A8}"/>
    <hyperlink ref="B13061" r:id="rId13053" xr:uid="{79A9219A-7B07-45AC-B140-AC65B7BFBE5B}"/>
    <hyperlink ref="B13062" r:id="rId13054" xr:uid="{94C5D507-C858-49FD-9F5C-D270740C8FB0}"/>
    <hyperlink ref="B13063" r:id="rId13055" xr:uid="{6BA40F85-09A5-4CBF-990C-720CE022BEFC}"/>
    <hyperlink ref="B13064" r:id="rId13056" xr:uid="{88ABA426-2F5D-4B6D-BC48-7353D5F1EB17}"/>
    <hyperlink ref="B13065" r:id="rId13057" xr:uid="{F8DFA8E4-05FE-4437-BFB9-32303586E075}"/>
    <hyperlink ref="B13066" r:id="rId13058" xr:uid="{848AACCE-3954-4AED-B360-A845FD9B00EC}"/>
    <hyperlink ref="B13067" r:id="rId13059" xr:uid="{AB78DC2C-05F6-4070-A78F-B14884772776}"/>
    <hyperlink ref="B13068" r:id="rId13060" xr:uid="{CD1BACA5-7862-4261-A4F4-2FC8EEDF208A}"/>
    <hyperlink ref="B13069" r:id="rId13061" xr:uid="{816780ED-74ED-4524-BECF-0D8FC0C31D04}"/>
    <hyperlink ref="B13070" r:id="rId13062" xr:uid="{0D333D78-5ABA-4E2A-80DB-CD2CDD5E4181}"/>
    <hyperlink ref="B13071" r:id="rId13063" xr:uid="{8D5D6641-642C-4C55-A791-D92103E75F48}"/>
    <hyperlink ref="B13072" r:id="rId13064" xr:uid="{71AD4922-BE0E-4EB9-AAF1-D7AEAD142945}"/>
    <hyperlink ref="B13073" r:id="rId13065" xr:uid="{8E7AA438-111A-432B-9A98-CE630DB2FB51}"/>
    <hyperlink ref="B13074" r:id="rId13066" xr:uid="{B5A38A80-E1C5-436F-8175-148070D4FB30}"/>
    <hyperlink ref="B13075" r:id="rId13067" xr:uid="{468ECCE2-BFF2-47A3-B3AE-3ACC64D3D086}"/>
  </hyperlinks>
  <pageMargins left="0.75" right="0.75" top="1" bottom="1" header="0.5" footer="0.5"/>
  <pageSetup paperSize="9" orientation="portrait" r:id="rId1306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vrsta pogona</vt:lpstr>
      <vt:lpstr>top 20 marki br oglasa cijena</vt:lpstr>
      <vt:lpstr>top 20 marki cijena po godinama</vt:lpstr>
      <vt:lpstr>top 20 modela br oglasa cijena</vt:lpstr>
      <vt:lpstr>top 20 modela cijena po god</vt:lpstr>
      <vt:lpstr>top 20 marki br og &lt;100k km</vt:lpstr>
      <vt:lpstr>top 20 modela br og &lt;100k km</vt:lpstr>
      <vt:lpstr>baza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Zoran</cp:lastModifiedBy>
  <dcterms:created xsi:type="dcterms:W3CDTF">2023-04-11T17:28:14Z</dcterms:created>
  <dcterms:modified xsi:type="dcterms:W3CDTF">2023-04-14T20:02:52Z</dcterms:modified>
</cp:coreProperties>
</file>